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9"/>
  <workbookPr/>
  <mc:AlternateContent xmlns:mc="http://schemas.openxmlformats.org/markup-compatibility/2006">
    <mc:Choice Requires="x15">
      <x15ac:absPath xmlns:x15ac="http://schemas.microsoft.com/office/spreadsheetml/2010/11/ac" url="/Users/rohanwasan/Desktop/Data Processing Test/"/>
    </mc:Choice>
  </mc:AlternateContent>
  <xr:revisionPtr revIDLastSave="0" documentId="13_ncr:1_{819196CA-69C8-D44D-BA2E-8C2A3C50E415}" xr6:coauthVersionLast="31" xr6:coauthVersionMax="31" xr10:uidLastSave="{00000000-0000-0000-0000-000000000000}"/>
  <bookViews>
    <workbookView xWindow="320" yWindow="460" windowWidth="25580" windowHeight="13680" activeTab="1" xr2:uid="{00000000-000D-0000-FFFF-FFFF00000000}"/>
  </bookViews>
  <sheets>
    <sheet name="Guide" sheetId="2" r:id="rId1"/>
    <sheet name="Formatted Sheet" sheetId="1" r:id="rId2"/>
  </sheets>
  <externalReferences>
    <externalReference r:id="rId3"/>
  </externalReferences>
  <definedNames>
    <definedName name="_xlnm._FilterDatabase" localSheetId="1" hidden="1">'Formatted Sheet'!$A$1:$CR$2108</definedName>
  </definedNames>
  <calcPr calcId="17901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L3" i="1" l="1" a="1"/>
  <c r="BL3" i="1" s="1"/>
  <c r="BL4" i="1" a="1"/>
  <c r="BL4" i="1" s="1"/>
  <c r="BL5" i="1" a="1"/>
  <c r="BL5" i="1" s="1"/>
  <c r="BL6" i="1" a="1"/>
  <c r="BL6" i="1" s="1"/>
  <c r="BL7" i="1" a="1"/>
  <c r="BL7" i="1" s="1"/>
  <c r="BL8" i="1" a="1"/>
  <c r="BL8" i="1" s="1"/>
  <c r="BL9" i="1" a="1"/>
  <c r="BL9" i="1" s="1"/>
  <c r="BL10" i="1" a="1"/>
  <c r="BL10" i="1" s="1"/>
  <c r="BL11" i="1" a="1"/>
  <c r="BL11" i="1" s="1"/>
  <c r="BL12" i="1" a="1"/>
  <c r="BL12" i="1" s="1"/>
  <c r="BL13" i="1" a="1"/>
  <c r="BL13" i="1" s="1"/>
  <c r="BL14" i="1" a="1"/>
  <c r="BL14" i="1" s="1"/>
  <c r="BL15" i="1" a="1"/>
  <c r="BL15" i="1" s="1"/>
  <c r="BL16" i="1" a="1"/>
  <c r="BL16" i="1" s="1"/>
  <c r="BL17" i="1" a="1"/>
  <c r="BL17" i="1" s="1"/>
  <c r="BL18" i="1" a="1"/>
  <c r="BL18" i="1" s="1"/>
  <c r="BL19" i="1" a="1"/>
  <c r="BL19" i="1" s="1"/>
  <c r="BL20" i="1" a="1"/>
  <c r="BL20" i="1" s="1"/>
  <c r="BL21" i="1" a="1"/>
  <c r="BL21" i="1" s="1"/>
  <c r="BL22" i="1" a="1"/>
  <c r="BL22" i="1" s="1"/>
  <c r="BL23" i="1" a="1"/>
  <c r="BL23" i="1" s="1"/>
  <c r="BL24" i="1" a="1"/>
  <c r="BL24" i="1" s="1"/>
  <c r="BL25" i="1" a="1"/>
  <c r="BL25" i="1" s="1"/>
  <c r="BL26" i="1" a="1"/>
  <c r="BL26" i="1" s="1"/>
  <c r="BL27" i="1" a="1"/>
  <c r="BL27" i="1" s="1"/>
  <c r="BL28" i="1" a="1"/>
  <c r="BL28" i="1" s="1"/>
  <c r="BL29" i="1" a="1"/>
  <c r="BL29" i="1" s="1"/>
  <c r="BL30" i="1" a="1"/>
  <c r="BL30" i="1"/>
  <c r="BL31" i="1" a="1"/>
  <c r="BL31" i="1" s="1"/>
  <c r="BL32" i="1" a="1"/>
  <c r="BL32" i="1" s="1"/>
  <c r="BL33" i="1" a="1"/>
  <c r="BL33" i="1" s="1"/>
  <c r="BL34" i="1" a="1"/>
  <c r="BL34" i="1" s="1"/>
  <c r="BL35" i="1" a="1"/>
  <c r="BL35" i="1" s="1"/>
  <c r="BL36" i="1" a="1"/>
  <c r="BL36" i="1" s="1"/>
  <c r="BL37" i="1" a="1"/>
  <c r="BL37" i="1" s="1"/>
  <c r="BL38" i="1" a="1"/>
  <c r="BL38" i="1"/>
  <c r="BL39" i="1" a="1"/>
  <c r="BL39" i="1" s="1"/>
  <c r="BL40" i="1" a="1"/>
  <c r="BL40" i="1" s="1"/>
  <c r="BL41" i="1" a="1"/>
  <c r="BL41" i="1" s="1"/>
  <c r="BL42" i="1" a="1"/>
  <c r="BL42" i="1" s="1"/>
  <c r="BL43" i="1" a="1"/>
  <c r="BL43" i="1" s="1"/>
  <c r="BL44" i="1" a="1"/>
  <c r="BL44" i="1" s="1"/>
  <c r="BL45" i="1" a="1"/>
  <c r="BL45" i="1" s="1"/>
  <c r="BL46" i="1" a="1"/>
  <c r="BL46" i="1" s="1"/>
  <c r="BL47" i="1" a="1"/>
  <c r="BL47" i="1" s="1"/>
  <c r="BL48" i="1" a="1"/>
  <c r="BL48" i="1" s="1"/>
  <c r="BL49" i="1" a="1"/>
  <c r="BL49" i="1" s="1"/>
  <c r="BL50" i="1" a="1"/>
  <c r="BL50" i="1" s="1"/>
  <c r="BL51" i="1" a="1"/>
  <c r="BL51" i="1" s="1"/>
  <c r="BL52" i="1" a="1"/>
  <c r="BL52" i="1" s="1"/>
  <c r="BL53" i="1" a="1"/>
  <c r="BL53" i="1" s="1"/>
  <c r="BL54" i="1" a="1"/>
  <c r="BL54" i="1" s="1"/>
  <c r="BL55" i="1" a="1"/>
  <c r="BL55" i="1" s="1"/>
  <c r="BL56" i="1" a="1"/>
  <c r="BL56" i="1" s="1"/>
  <c r="BL57" i="1" a="1"/>
  <c r="BL57" i="1" s="1"/>
  <c r="BL58" i="1" a="1"/>
  <c r="BL58" i="1" s="1"/>
  <c r="BL59" i="1" a="1"/>
  <c r="BL59" i="1" s="1"/>
  <c r="BL60" i="1" a="1"/>
  <c r="BL60" i="1" s="1"/>
  <c r="BL61" i="1" a="1"/>
  <c r="BL61" i="1" s="1"/>
  <c r="BL62" i="1" a="1"/>
  <c r="BL62" i="1"/>
  <c r="BL63" i="1" a="1"/>
  <c r="BL63" i="1" s="1"/>
  <c r="BL64" i="1" a="1"/>
  <c r="BL64" i="1" s="1"/>
  <c r="BL65" i="1" a="1"/>
  <c r="BL65" i="1" s="1"/>
  <c r="BL66" i="1" a="1"/>
  <c r="BL66" i="1" s="1"/>
  <c r="BL67" i="1" a="1"/>
  <c r="BL67" i="1" s="1"/>
  <c r="BL68" i="1" a="1"/>
  <c r="BL68" i="1" s="1"/>
  <c r="BL69" i="1" a="1"/>
  <c r="BL69" i="1" s="1"/>
  <c r="BL70" i="1" a="1"/>
  <c r="BL70" i="1" s="1"/>
  <c r="BL71" i="1" a="1"/>
  <c r="BL71" i="1" s="1"/>
  <c r="BL72" i="1" a="1"/>
  <c r="BL72" i="1" s="1"/>
  <c r="BL73" i="1" a="1"/>
  <c r="BL73" i="1" s="1"/>
  <c r="BL74" i="1" a="1"/>
  <c r="BL74" i="1" s="1"/>
  <c r="BL75" i="1" a="1"/>
  <c r="BL75" i="1" s="1"/>
  <c r="BL76" i="1" a="1"/>
  <c r="BL76" i="1" s="1"/>
  <c r="BL77" i="1" a="1"/>
  <c r="BL77" i="1" s="1"/>
  <c r="BL78" i="1" a="1"/>
  <c r="BL78" i="1" s="1"/>
  <c r="BL79" i="1" a="1"/>
  <c r="BL79" i="1" s="1"/>
  <c r="BL80" i="1" a="1"/>
  <c r="BL80" i="1" s="1"/>
  <c r="BL81" i="1" a="1"/>
  <c r="BL81" i="1" s="1"/>
  <c r="BL82" i="1" a="1"/>
  <c r="BL82" i="1" s="1"/>
  <c r="BL83" i="1" a="1"/>
  <c r="BL83" i="1" s="1"/>
  <c r="BL84" i="1" a="1"/>
  <c r="BL84" i="1" s="1"/>
  <c r="BL85" i="1" a="1"/>
  <c r="BL85" i="1" s="1"/>
  <c r="BL86" i="1" a="1"/>
  <c r="BL86" i="1" s="1"/>
  <c r="BL87" i="1" a="1"/>
  <c r="BL87" i="1" s="1"/>
  <c r="BL88" i="1" a="1"/>
  <c r="BL88" i="1" s="1"/>
  <c r="BL89" i="1" a="1"/>
  <c r="BL89" i="1" s="1"/>
  <c r="BL90" i="1" a="1"/>
  <c r="BL90" i="1" s="1"/>
  <c r="BL91" i="1" a="1"/>
  <c r="BL91" i="1" s="1"/>
  <c r="BL92" i="1" a="1"/>
  <c r="BL92" i="1" s="1"/>
  <c r="BL93" i="1" a="1"/>
  <c r="BL93" i="1" s="1"/>
  <c r="BL94" i="1" a="1"/>
  <c r="BL94" i="1" s="1"/>
  <c r="BL95" i="1" a="1"/>
  <c r="BL95" i="1" s="1"/>
  <c r="BL96" i="1" a="1"/>
  <c r="BL96" i="1" s="1"/>
  <c r="BL97" i="1" a="1"/>
  <c r="BL97" i="1" s="1"/>
  <c r="BL98" i="1" a="1"/>
  <c r="BL98" i="1" s="1"/>
  <c r="BL99" i="1" a="1"/>
  <c r="BL99" i="1" s="1"/>
  <c r="BL100" i="1" a="1"/>
  <c r="BL100" i="1" s="1"/>
  <c r="BL101" i="1" a="1"/>
  <c r="BL101" i="1" s="1"/>
  <c r="BL102" i="1" a="1"/>
  <c r="BL102" i="1"/>
  <c r="BL103" i="1" a="1"/>
  <c r="BL103" i="1" s="1"/>
  <c r="BL104" i="1" a="1"/>
  <c r="BL104" i="1" s="1"/>
  <c r="BL105" i="1" a="1"/>
  <c r="BL105" i="1" s="1"/>
  <c r="BL106" i="1" a="1"/>
  <c r="BL106" i="1" s="1"/>
  <c r="BL107" i="1" a="1"/>
  <c r="BL107" i="1" s="1"/>
  <c r="BL108" i="1" a="1"/>
  <c r="BL108" i="1" s="1"/>
  <c r="BL109" i="1" a="1"/>
  <c r="BL109" i="1" s="1"/>
  <c r="BL110" i="1" a="1"/>
  <c r="BL110" i="1" s="1"/>
  <c r="BL111" i="1" a="1"/>
  <c r="BL111" i="1" s="1"/>
  <c r="BL112" i="1" a="1"/>
  <c r="BL112" i="1" s="1"/>
  <c r="BL113" i="1" a="1"/>
  <c r="BL113" i="1" s="1"/>
  <c r="BL114" i="1" a="1"/>
  <c r="BL114" i="1" s="1"/>
  <c r="BL115" i="1" a="1"/>
  <c r="BL115" i="1" s="1"/>
  <c r="BL116" i="1" a="1"/>
  <c r="BL116" i="1" s="1"/>
  <c r="BL117" i="1" a="1"/>
  <c r="BL117" i="1" s="1"/>
  <c r="BL118" i="1" a="1"/>
  <c r="BL118" i="1" s="1"/>
  <c r="BL119" i="1" a="1"/>
  <c r="BL119" i="1" s="1"/>
  <c r="BL120" i="1" a="1"/>
  <c r="BL120" i="1" s="1"/>
  <c r="BL121" i="1" a="1"/>
  <c r="BL121" i="1" s="1"/>
  <c r="BL122" i="1" a="1"/>
  <c r="BL122" i="1" s="1"/>
  <c r="BL123" i="1" a="1"/>
  <c r="BL123" i="1" s="1"/>
  <c r="BL124" i="1" a="1"/>
  <c r="BL124" i="1" s="1"/>
  <c r="BL125" i="1" a="1"/>
  <c r="BL125" i="1" s="1"/>
  <c r="BL126" i="1" a="1"/>
  <c r="BL126" i="1"/>
  <c r="BL127" i="1" a="1"/>
  <c r="BL127" i="1" s="1"/>
  <c r="BL128" i="1" a="1"/>
  <c r="BL128" i="1" s="1"/>
  <c r="BL129" i="1" a="1"/>
  <c r="BL129" i="1" s="1"/>
  <c r="BL130" i="1" a="1"/>
  <c r="BL130" i="1" s="1"/>
  <c r="BL131" i="1" a="1"/>
  <c r="BL131" i="1" s="1"/>
  <c r="BL132" i="1" a="1"/>
  <c r="BL132" i="1" s="1"/>
  <c r="BL133" i="1" a="1"/>
  <c r="BL133" i="1" s="1"/>
  <c r="BL134" i="1" a="1"/>
  <c r="BL134" i="1" s="1"/>
  <c r="BL135" i="1" a="1"/>
  <c r="BL135" i="1" s="1"/>
  <c r="BL136" i="1" a="1"/>
  <c r="BL136" i="1" s="1"/>
  <c r="BL137" i="1" a="1"/>
  <c r="BL137" i="1" s="1"/>
  <c r="BL138" i="1" a="1"/>
  <c r="BL138" i="1" s="1"/>
  <c r="BL139" i="1" a="1"/>
  <c r="BL139" i="1" s="1"/>
  <c r="BL140" i="1" a="1"/>
  <c r="BL140" i="1" s="1"/>
  <c r="BL141" i="1" a="1"/>
  <c r="BL141" i="1" s="1"/>
  <c r="BL142" i="1" a="1"/>
  <c r="BL142" i="1" s="1"/>
  <c r="BL143" i="1" a="1"/>
  <c r="BL143" i="1" s="1"/>
  <c r="BL144" i="1" a="1"/>
  <c r="BL144" i="1" s="1"/>
  <c r="BL145" i="1" a="1"/>
  <c r="BL145" i="1" s="1"/>
  <c r="BL146" i="1" a="1"/>
  <c r="BL146" i="1" s="1"/>
  <c r="BL147" i="1" a="1"/>
  <c r="BL147" i="1" s="1"/>
  <c r="BL148" i="1" a="1"/>
  <c r="BL148" i="1"/>
  <c r="BL149" i="1" a="1"/>
  <c r="BL149" i="1" s="1"/>
  <c r="BL150" i="1" a="1"/>
  <c r="BL150" i="1" s="1"/>
  <c r="BL151" i="1" a="1"/>
  <c r="BL151" i="1" s="1"/>
  <c r="BL152" i="1" a="1"/>
  <c r="BL152" i="1" s="1"/>
  <c r="BL153" i="1" a="1"/>
  <c r="BL153" i="1" s="1"/>
  <c r="BL154" i="1" a="1"/>
  <c r="BL154" i="1" s="1"/>
  <c r="BL155" i="1" a="1"/>
  <c r="BL155" i="1" s="1"/>
  <c r="BL156" i="1" a="1"/>
  <c r="BL156" i="1" s="1"/>
  <c r="BL157" i="1" a="1"/>
  <c r="BL157" i="1" s="1"/>
  <c r="BL158" i="1" a="1"/>
  <c r="BL158" i="1" s="1"/>
  <c r="BL159" i="1" a="1"/>
  <c r="BL159" i="1" s="1"/>
  <c r="BL160" i="1" a="1"/>
  <c r="BL160" i="1" s="1"/>
  <c r="BL161" i="1" a="1"/>
  <c r="BL161" i="1" s="1"/>
  <c r="BL162" i="1" a="1"/>
  <c r="BL162" i="1" s="1"/>
  <c r="BL163" i="1" a="1"/>
  <c r="BL163" i="1" s="1"/>
  <c r="BL164" i="1" a="1"/>
  <c r="BL164" i="1"/>
  <c r="BL165" i="1" a="1"/>
  <c r="BL165" i="1" s="1"/>
  <c r="BL166" i="1" a="1"/>
  <c r="BL166" i="1" s="1"/>
  <c r="BL167" i="1" a="1"/>
  <c r="BL167" i="1" s="1"/>
  <c r="BL168" i="1" a="1"/>
  <c r="BL168" i="1" s="1"/>
  <c r="BL169" i="1" a="1"/>
  <c r="BL169" i="1" s="1"/>
  <c r="BL170" i="1" a="1"/>
  <c r="BL170" i="1" s="1"/>
  <c r="BL171" i="1" a="1"/>
  <c r="BL171" i="1" s="1"/>
  <c r="BL172" i="1" a="1"/>
  <c r="BL172" i="1" s="1"/>
  <c r="BL173" i="1" a="1"/>
  <c r="BL173" i="1" s="1"/>
  <c r="BL174" i="1" a="1"/>
  <c r="BL174" i="1" s="1"/>
  <c r="BL175" i="1" a="1"/>
  <c r="BL175" i="1" s="1"/>
  <c r="BL176" i="1" a="1"/>
  <c r="BL176" i="1" s="1"/>
  <c r="BL177" i="1" a="1"/>
  <c r="BL177" i="1" s="1"/>
  <c r="BL178" i="1" a="1"/>
  <c r="BL178" i="1" s="1"/>
  <c r="BL179" i="1" a="1"/>
  <c r="BL179" i="1" s="1"/>
  <c r="BL180" i="1" a="1"/>
  <c r="BL180" i="1" s="1"/>
  <c r="BL181" i="1" a="1"/>
  <c r="BL181" i="1" s="1"/>
  <c r="BL182" i="1" a="1"/>
  <c r="BL182" i="1" s="1"/>
  <c r="BL183" i="1" a="1"/>
  <c r="BL183" i="1" s="1"/>
  <c r="BL184" i="1" a="1"/>
  <c r="BL184" i="1" s="1"/>
  <c r="BL185" i="1" a="1"/>
  <c r="BL185" i="1" s="1"/>
  <c r="BL186" i="1" a="1"/>
  <c r="BL186" i="1" s="1"/>
  <c r="BL187" i="1" a="1"/>
  <c r="BL187" i="1" s="1"/>
  <c r="BL188" i="1" a="1"/>
  <c r="BL188" i="1" s="1"/>
  <c r="BL189" i="1" a="1"/>
  <c r="BL189" i="1" s="1"/>
  <c r="BL190" i="1" a="1"/>
  <c r="BL190" i="1" s="1"/>
  <c r="BL191" i="1" a="1"/>
  <c r="BL191" i="1" s="1"/>
  <c r="BL192" i="1" a="1"/>
  <c r="BL192" i="1" s="1"/>
  <c r="BL193" i="1" a="1"/>
  <c r="BL193" i="1" s="1"/>
  <c r="BL194" i="1" a="1"/>
  <c r="BL194" i="1" s="1"/>
  <c r="BL195" i="1" a="1"/>
  <c r="BL195" i="1" s="1"/>
  <c r="BL196" i="1" a="1"/>
  <c r="BL196" i="1"/>
  <c r="BL197" i="1" a="1"/>
  <c r="BL197" i="1" s="1"/>
  <c r="BL198" i="1" a="1"/>
  <c r="BL198" i="1" s="1"/>
  <c r="BL199" i="1" a="1"/>
  <c r="BL199" i="1" s="1"/>
  <c r="BL200" i="1" a="1"/>
  <c r="BL200" i="1" s="1"/>
  <c r="BL201" i="1" a="1"/>
  <c r="BL201" i="1" s="1"/>
  <c r="BL202" i="1" a="1"/>
  <c r="BL202" i="1" s="1"/>
  <c r="BL203" i="1" a="1"/>
  <c r="BL203" i="1" s="1"/>
  <c r="BL204" i="1" a="1"/>
  <c r="BL204" i="1" s="1"/>
  <c r="BL205" i="1" a="1"/>
  <c r="BL205" i="1" s="1"/>
  <c r="BL206" i="1" a="1"/>
  <c r="BL206" i="1" s="1"/>
  <c r="BL207" i="1" a="1"/>
  <c r="BL207" i="1" s="1"/>
  <c r="BL208" i="1" a="1"/>
  <c r="BL208" i="1" s="1"/>
  <c r="BL209" i="1" a="1"/>
  <c r="BL209" i="1" s="1"/>
  <c r="BL210" i="1" a="1"/>
  <c r="BL210" i="1" s="1"/>
  <c r="BL211" i="1" a="1"/>
  <c r="BL211" i="1" s="1"/>
  <c r="BL212" i="1" a="1"/>
  <c r="BL212" i="1" s="1"/>
  <c r="BL213" i="1" a="1"/>
  <c r="BL213" i="1" s="1"/>
  <c r="BL214" i="1" a="1"/>
  <c r="BL214" i="1" s="1"/>
  <c r="BL215" i="1" a="1"/>
  <c r="BL215" i="1" s="1"/>
  <c r="BL216" i="1" a="1"/>
  <c r="BL216" i="1" s="1"/>
  <c r="BL217" i="1" a="1"/>
  <c r="BL217" i="1" s="1"/>
  <c r="BL218" i="1" a="1"/>
  <c r="BL218" i="1" s="1"/>
  <c r="BL219" i="1" a="1"/>
  <c r="BL219" i="1" s="1"/>
  <c r="BL220" i="1" a="1"/>
  <c r="BL220" i="1" s="1"/>
  <c r="BL221" i="1" a="1"/>
  <c r="BL221" i="1" s="1"/>
  <c r="BL222" i="1" a="1"/>
  <c r="BL222" i="1" s="1"/>
  <c r="BL223" i="1" a="1"/>
  <c r="BL223" i="1" s="1"/>
  <c r="BL224" i="1" a="1"/>
  <c r="BL224" i="1" s="1"/>
  <c r="BL225" i="1" a="1"/>
  <c r="BL225" i="1" s="1"/>
  <c r="BL226" i="1" a="1"/>
  <c r="BL226" i="1" s="1"/>
  <c r="BL227" i="1" a="1"/>
  <c r="BL227" i="1" s="1"/>
  <c r="BL228" i="1" a="1"/>
  <c r="BL228" i="1" s="1"/>
  <c r="BL229" i="1" a="1"/>
  <c r="BL229" i="1" s="1"/>
  <c r="BL230" i="1" a="1"/>
  <c r="BL230" i="1" s="1"/>
  <c r="BL231" i="1" a="1"/>
  <c r="BL231" i="1" s="1"/>
  <c r="BL232" i="1" a="1"/>
  <c r="BL232" i="1" s="1"/>
  <c r="BL233" i="1" a="1"/>
  <c r="BL233" i="1" s="1"/>
  <c r="BL234" i="1" a="1"/>
  <c r="BL234" i="1" s="1"/>
  <c r="BL235" i="1" a="1"/>
  <c r="BL235" i="1" s="1"/>
  <c r="BL236" i="1" a="1"/>
  <c r="BL236" i="1" s="1"/>
  <c r="BL237" i="1" a="1"/>
  <c r="BL237" i="1" s="1"/>
  <c r="BL238" i="1" a="1"/>
  <c r="BL238" i="1" s="1"/>
  <c r="BL239" i="1" a="1"/>
  <c r="BL239" i="1" s="1"/>
  <c r="BL240" i="1" a="1"/>
  <c r="BL240" i="1" s="1"/>
  <c r="BL241" i="1" a="1"/>
  <c r="BL241" i="1" s="1"/>
  <c r="BL242" i="1" a="1"/>
  <c r="BL242" i="1" s="1"/>
  <c r="BL243" i="1" a="1"/>
  <c r="BL243" i="1" s="1"/>
  <c r="BL244" i="1" a="1"/>
  <c r="BL244" i="1" s="1"/>
  <c r="BL245" i="1" a="1"/>
  <c r="BL245" i="1" s="1"/>
  <c r="BL246" i="1" a="1"/>
  <c r="BL246" i="1" s="1"/>
  <c r="BL247" i="1" a="1"/>
  <c r="BL247" i="1" s="1"/>
  <c r="BL248" i="1" a="1"/>
  <c r="BL248" i="1" s="1"/>
  <c r="BL249" i="1" a="1"/>
  <c r="BL249" i="1" s="1"/>
  <c r="BL250" i="1" a="1"/>
  <c r="BL250" i="1" s="1"/>
  <c r="BL251" i="1" a="1"/>
  <c r="BL251" i="1" s="1"/>
  <c r="BL252" i="1" a="1"/>
  <c r="BL252" i="1" s="1"/>
  <c r="BL253" i="1" a="1"/>
  <c r="BL253" i="1" s="1"/>
  <c r="BL254" i="1" a="1"/>
  <c r="BL254" i="1" s="1"/>
  <c r="BL255" i="1" a="1"/>
  <c r="BL255" i="1" s="1"/>
  <c r="BL256" i="1" a="1"/>
  <c r="BL256" i="1" s="1"/>
  <c r="BL257" i="1" a="1"/>
  <c r="BL257" i="1" s="1"/>
  <c r="BL258" i="1" a="1"/>
  <c r="BL258" i="1" s="1"/>
  <c r="BL259" i="1" a="1"/>
  <c r="BL259" i="1" s="1"/>
  <c r="BL260" i="1" a="1"/>
  <c r="BL260" i="1" s="1"/>
  <c r="BL261" i="1" a="1"/>
  <c r="BL261" i="1" s="1"/>
  <c r="BL262" i="1" a="1"/>
  <c r="BL262" i="1" s="1"/>
  <c r="BL263" i="1" a="1"/>
  <c r="BL263" i="1" s="1"/>
  <c r="BL264" i="1" a="1"/>
  <c r="BL264" i="1" s="1"/>
  <c r="BL265" i="1" a="1"/>
  <c r="BL265" i="1" s="1"/>
  <c r="BL266" i="1" a="1"/>
  <c r="BL266" i="1" s="1"/>
  <c r="BL267" i="1" a="1"/>
  <c r="BL267" i="1" s="1"/>
  <c r="BL268" i="1" a="1"/>
  <c r="BL268" i="1"/>
  <c r="BL269" i="1" a="1"/>
  <c r="BL269" i="1" s="1"/>
  <c r="BL270" i="1" a="1"/>
  <c r="BL270" i="1" s="1"/>
  <c r="BL271" i="1" a="1"/>
  <c r="BL271" i="1" s="1"/>
  <c r="BL272" i="1" a="1"/>
  <c r="BL272" i="1"/>
  <c r="BL273" i="1" a="1"/>
  <c r="BL273" i="1" s="1"/>
  <c r="BL274" i="1" a="1"/>
  <c r="BL274" i="1" s="1"/>
  <c r="BL275" i="1" a="1"/>
  <c r="BL275" i="1" s="1"/>
  <c r="BL276" i="1" a="1"/>
  <c r="BL276" i="1" s="1"/>
  <c r="BL277" i="1" a="1"/>
  <c r="BL277" i="1" s="1"/>
  <c r="BL278" i="1" a="1"/>
  <c r="BL278" i="1" s="1"/>
  <c r="BL279" i="1" a="1"/>
  <c r="BL279" i="1" s="1"/>
  <c r="BL280" i="1" a="1"/>
  <c r="BL280" i="1" s="1"/>
  <c r="BL281" i="1" a="1"/>
  <c r="BL281" i="1" s="1"/>
  <c r="BL282" i="1" a="1"/>
  <c r="BL282" i="1" s="1"/>
  <c r="BL283" i="1" a="1"/>
  <c r="BL283" i="1" s="1"/>
  <c r="BL284" i="1" a="1"/>
  <c r="BL284" i="1" s="1"/>
  <c r="BL285" i="1" a="1"/>
  <c r="BL285" i="1" s="1"/>
  <c r="BL286" i="1" a="1"/>
  <c r="BL286" i="1" s="1"/>
  <c r="BL287" i="1" a="1"/>
  <c r="BL287" i="1" s="1"/>
  <c r="BL288" i="1" a="1"/>
  <c r="BL288" i="1"/>
  <c r="BL289" i="1" a="1"/>
  <c r="BL289" i="1" s="1"/>
  <c r="BL290" i="1" a="1"/>
  <c r="BL290" i="1" s="1"/>
  <c r="BL291" i="1" a="1"/>
  <c r="BL291" i="1" s="1"/>
  <c r="BL292" i="1" a="1"/>
  <c r="BL292" i="1" s="1"/>
  <c r="BL293" i="1" a="1"/>
  <c r="BL293" i="1" s="1"/>
  <c r="BL294" i="1" a="1"/>
  <c r="BL294" i="1" s="1"/>
  <c r="BL295" i="1" a="1"/>
  <c r="BL295" i="1" s="1"/>
  <c r="BL296" i="1" a="1"/>
  <c r="BL296" i="1" s="1"/>
  <c r="BL297" i="1" a="1"/>
  <c r="BL297" i="1" s="1"/>
  <c r="BL298" i="1" a="1"/>
  <c r="BL298" i="1" s="1"/>
  <c r="BL299" i="1" a="1"/>
  <c r="BL299" i="1" s="1"/>
  <c r="BL300" i="1" a="1"/>
  <c r="BL300" i="1"/>
  <c r="BL301" i="1" a="1"/>
  <c r="BL301" i="1" s="1"/>
  <c r="BL302" i="1" a="1"/>
  <c r="BL302" i="1" s="1"/>
  <c r="BL303" i="1" a="1"/>
  <c r="BL303" i="1" s="1"/>
  <c r="BL304" i="1" a="1"/>
  <c r="BL304" i="1" s="1"/>
  <c r="BL305" i="1" a="1"/>
  <c r="BL305" i="1" s="1"/>
  <c r="BL306" i="1" a="1"/>
  <c r="BL306" i="1" s="1"/>
  <c r="BL307" i="1" a="1"/>
  <c r="BL307" i="1" s="1"/>
  <c r="BL308" i="1" a="1"/>
  <c r="BL308" i="1" s="1"/>
  <c r="BL309" i="1" a="1"/>
  <c r="BL309" i="1" s="1"/>
  <c r="BL310" i="1" a="1"/>
  <c r="BL310" i="1" s="1"/>
  <c r="BL311" i="1" a="1"/>
  <c r="BL311" i="1"/>
  <c r="BL312" i="1" a="1"/>
  <c r="BL312" i="1" s="1"/>
  <c r="BL313" i="1" a="1"/>
  <c r="BL313" i="1" s="1"/>
  <c r="BL314" i="1" a="1"/>
  <c r="BL314" i="1" s="1"/>
  <c r="BL315" i="1" a="1"/>
  <c r="BL315" i="1" s="1"/>
  <c r="BL316" i="1" a="1"/>
  <c r="BL316" i="1" s="1"/>
  <c r="BL317" i="1" a="1"/>
  <c r="BL317" i="1" s="1"/>
  <c r="BL318" i="1" a="1"/>
  <c r="BL318" i="1" s="1"/>
  <c r="BL319" i="1" a="1"/>
  <c r="BL319" i="1" s="1"/>
  <c r="BL320" i="1" a="1"/>
  <c r="BL320" i="1" s="1"/>
  <c r="BL321" i="1" a="1"/>
  <c r="BL321" i="1" s="1"/>
  <c r="BL322" i="1" a="1"/>
  <c r="BL322" i="1" s="1"/>
  <c r="BL323" i="1" a="1"/>
  <c r="BL323" i="1"/>
  <c r="BL324" i="1" a="1"/>
  <c r="BL324" i="1" s="1"/>
  <c r="BL325" i="1" a="1"/>
  <c r="BL325" i="1" s="1"/>
  <c r="BL326" i="1" a="1"/>
  <c r="BL326" i="1" s="1"/>
  <c r="BL327" i="1" a="1"/>
  <c r="BL327" i="1" s="1"/>
  <c r="BL328" i="1" a="1"/>
  <c r="BL328" i="1" s="1"/>
  <c r="BL329" i="1" a="1"/>
  <c r="BL329" i="1" s="1"/>
  <c r="BL330" i="1" a="1"/>
  <c r="BL330" i="1" s="1"/>
  <c r="BL331" i="1" a="1"/>
  <c r="BL331" i="1"/>
  <c r="BL332" i="1" a="1"/>
  <c r="BL332" i="1" s="1"/>
  <c r="BL333" i="1" a="1"/>
  <c r="BL333" i="1" s="1"/>
  <c r="BL334" i="1" a="1"/>
  <c r="BL334" i="1" s="1"/>
  <c r="BL335" i="1" a="1"/>
  <c r="BL335" i="1"/>
  <c r="BL336" i="1" a="1"/>
  <c r="BL336" i="1" s="1"/>
  <c r="BL337" i="1" a="1"/>
  <c r="BL337" i="1" s="1"/>
  <c r="BL338" i="1" a="1"/>
  <c r="BL338" i="1" s="1"/>
  <c r="BL339" i="1" a="1"/>
  <c r="BL339" i="1" s="1"/>
  <c r="BL340" i="1" a="1"/>
  <c r="BL340" i="1" s="1"/>
  <c r="BL341" i="1" a="1"/>
  <c r="BL341" i="1" s="1"/>
  <c r="BL342" i="1" a="1"/>
  <c r="BL342" i="1" s="1"/>
  <c r="BL343" i="1" a="1"/>
  <c r="BL343" i="1" s="1"/>
  <c r="BL344" i="1" a="1"/>
  <c r="BL344" i="1" s="1"/>
  <c r="BL345" i="1" a="1"/>
  <c r="BL345" i="1" s="1"/>
  <c r="BL346" i="1" a="1"/>
  <c r="BL346" i="1" s="1"/>
  <c r="BL347" i="1" a="1"/>
  <c r="BL347" i="1" s="1"/>
  <c r="BL348" i="1" a="1"/>
  <c r="BL348" i="1" s="1"/>
  <c r="BL349" i="1" a="1"/>
  <c r="BL349" i="1" s="1"/>
  <c r="BL350" i="1" a="1"/>
  <c r="BL350" i="1" s="1"/>
  <c r="BL351" i="1" a="1"/>
  <c r="BL351" i="1"/>
  <c r="BL352" i="1" a="1"/>
  <c r="BL352" i="1" s="1"/>
  <c r="BL353" i="1" a="1"/>
  <c r="BL353" i="1" s="1"/>
  <c r="BL354" i="1" a="1"/>
  <c r="BL354" i="1" s="1"/>
  <c r="BL355" i="1" a="1"/>
  <c r="BL355" i="1" s="1"/>
  <c r="BL356" i="1" a="1"/>
  <c r="BL356" i="1" s="1"/>
  <c r="BL357" i="1" a="1"/>
  <c r="BL357" i="1" s="1"/>
  <c r="BL358" i="1" a="1"/>
  <c r="BL358" i="1" s="1"/>
  <c r="BL359" i="1" a="1"/>
  <c r="BL359" i="1" s="1"/>
  <c r="BL360" i="1" a="1"/>
  <c r="BL360" i="1" s="1"/>
  <c r="BL361" i="1" a="1"/>
  <c r="BL361" i="1" s="1"/>
  <c r="BL362" i="1" a="1"/>
  <c r="BL362" i="1" s="1"/>
  <c r="BL363" i="1" a="1"/>
  <c r="BL363" i="1" s="1"/>
  <c r="BL364" i="1" a="1"/>
  <c r="BL364" i="1" s="1"/>
  <c r="BL365" i="1" a="1"/>
  <c r="BL365" i="1" s="1"/>
  <c r="BL366" i="1" a="1"/>
  <c r="BL366" i="1" s="1"/>
  <c r="BL367" i="1" a="1"/>
  <c r="BL367" i="1"/>
  <c r="BL368" i="1" a="1"/>
  <c r="BL368" i="1" s="1"/>
  <c r="BL369" i="1" a="1"/>
  <c r="BL369" i="1" s="1"/>
  <c r="BL370" i="1" a="1"/>
  <c r="BL370" i="1" s="1"/>
  <c r="BL371" i="1" a="1"/>
  <c r="BL371" i="1"/>
  <c r="BL372" i="1" a="1"/>
  <c r="BL372" i="1" s="1"/>
  <c r="BL373" i="1" a="1"/>
  <c r="BL373" i="1" s="1"/>
  <c r="BL374" i="1" a="1"/>
  <c r="BL374" i="1" s="1"/>
  <c r="BL375" i="1" a="1"/>
  <c r="BL375" i="1" s="1"/>
  <c r="BL376" i="1" a="1"/>
  <c r="BL376" i="1" s="1"/>
  <c r="BL377" i="1" a="1"/>
  <c r="BL377" i="1" s="1"/>
  <c r="BL378" i="1" a="1"/>
  <c r="BL378" i="1" s="1"/>
  <c r="BL379" i="1" a="1"/>
  <c r="BL379" i="1" s="1"/>
  <c r="BL380" i="1" a="1"/>
  <c r="BL380" i="1" s="1"/>
  <c r="BL381" i="1" a="1"/>
  <c r="BL381" i="1" s="1"/>
  <c r="BL382" i="1" a="1"/>
  <c r="BL382" i="1" s="1"/>
  <c r="BL383" i="1" a="1"/>
  <c r="BL383" i="1"/>
  <c r="BL384" i="1" a="1"/>
  <c r="BL384" i="1" s="1"/>
  <c r="BL385" i="1" a="1"/>
  <c r="BL385" i="1" s="1"/>
  <c r="BL386" i="1" a="1"/>
  <c r="BL386" i="1" s="1"/>
  <c r="BL387" i="1" a="1"/>
  <c r="BL387" i="1"/>
  <c r="BL388" i="1" a="1"/>
  <c r="BL388" i="1" s="1"/>
  <c r="BL389" i="1" a="1"/>
  <c r="BL389" i="1" s="1"/>
  <c r="BL390" i="1" a="1"/>
  <c r="BL390" i="1" s="1"/>
  <c r="BL391" i="1" a="1"/>
  <c r="BL391" i="1" s="1"/>
  <c r="BL392" i="1" a="1"/>
  <c r="BL392" i="1" s="1"/>
  <c r="BL393" i="1" a="1"/>
  <c r="BL393" i="1" s="1"/>
  <c r="BL394" i="1" a="1"/>
  <c r="BL394" i="1" s="1"/>
  <c r="BL395" i="1" a="1"/>
  <c r="BL395" i="1" s="1"/>
  <c r="BL396" i="1" a="1"/>
  <c r="BL396" i="1" s="1"/>
  <c r="BL397" i="1" a="1"/>
  <c r="BL397" i="1" s="1"/>
  <c r="BL398" i="1" a="1"/>
  <c r="BL398" i="1" s="1"/>
  <c r="BL399" i="1" a="1"/>
  <c r="BL399" i="1" s="1"/>
  <c r="BL400" i="1" a="1"/>
  <c r="BL400" i="1" s="1"/>
  <c r="BL401" i="1" a="1"/>
  <c r="BL401" i="1" s="1"/>
  <c r="BL402" i="1" a="1"/>
  <c r="BL402" i="1" s="1"/>
  <c r="BL403" i="1" a="1"/>
  <c r="BL403" i="1" s="1"/>
  <c r="BL404" i="1" a="1"/>
  <c r="BL404" i="1" s="1"/>
  <c r="BL405" i="1" a="1"/>
  <c r="BL405" i="1" s="1"/>
  <c r="BL406" i="1" a="1"/>
  <c r="BL406" i="1" s="1"/>
  <c r="BL407" i="1" a="1"/>
  <c r="BL407" i="1" s="1"/>
  <c r="BL408" i="1" a="1"/>
  <c r="BL408" i="1" s="1"/>
  <c r="BL409" i="1" a="1"/>
  <c r="BL409" i="1" s="1"/>
  <c r="BL410" i="1" a="1"/>
  <c r="BL410" i="1" s="1"/>
  <c r="BL411" i="1" a="1"/>
  <c r="BL411" i="1"/>
  <c r="BL412" i="1" a="1"/>
  <c r="BL412" i="1" s="1"/>
  <c r="BL413" i="1" a="1"/>
  <c r="BL413" i="1" s="1"/>
  <c r="BL414" i="1" a="1"/>
  <c r="BL414" i="1" s="1"/>
  <c r="BL415" i="1" a="1"/>
  <c r="BL415" i="1" s="1"/>
  <c r="BL416" i="1" a="1"/>
  <c r="BL416" i="1" s="1"/>
  <c r="BL417" i="1" a="1"/>
  <c r="BL417" i="1" s="1"/>
  <c r="BL418" i="1" a="1"/>
  <c r="BL418" i="1" s="1"/>
  <c r="BL419" i="1" a="1"/>
  <c r="BL419" i="1" s="1"/>
  <c r="BL420" i="1" a="1"/>
  <c r="BL420" i="1" s="1"/>
  <c r="BL421" i="1" a="1"/>
  <c r="BL421" i="1" s="1"/>
  <c r="BL422" i="1" a="1"/>
  <c r="BL422" i="1" s="1"/>
  <c r="BL423" i="1" a="1"/>
  <c r="BL423" i="1" s="1"/>
  <c r="BL424" i="1" a="1"/>
  <c r="BL424" i="1" s="1"/>
  <c r="BL425" i="1" a="1"/>
  <c r="BL425" i="1" s="1"/>
  <c r="BL426" i="1" a="1"/>
  <c r="BL426" i="1" s="1"/>
  <c r="BL427" i="1" a="1"/>
  <c r="BL427" i="1" s="1"/>
  <c r="BL428" i="1" a="1"/>
  <c r="BL428" i="1" s="1"/>
  <c r="BL429" i="1" a="1"/>
  <c r="BL429" i="1" s="1"/>
  <c r="BL430" i="1" a="1"/>
  <c r="BL430" i="1" s="1"/>
  <c r="BL431" i="1" a="1"/>
  <c r="BL431" i="1" s="1"/>
  <c r="BL432" i="1" a="1"/>
  <c r="BL432" i="1" s="1"/>
  <c r="BL433" i="1" a="1"/>
  <c r="BL433" i="1"/>
  <c r="BL434" i="1" a="1"/>
  <c r="BL434" i="1" s="1"/>
  <c r="BL435" i="1" a="1"/>
  <c r="BL435" i="1" s="1"/>
  <c r="BL436" i="1" a="1"/>
  <c r="BL436" i="1" s="1"/>
  <c r="BL437" i="1" a="1"/>
  <c r="BL437" i="1" s="1"/>
  <c r="BL438" i="1" a="1"/>
  <c r="BL438" i="1" s="1"/>
  <c r="BL439" i="1" a="1"/>
  <c r="BL439" i="1"/>
  <c r="BL440" i="1" a="1"/>
  <c r="BL440" i="1" s="1"/>
  <c r="BL441" i="1" a="1"/>
  <c r="BL441" i="1" s="1"/>
  <c r="BL442" i="1" a="1"/>
  <c r="BL442" i="1" s="1"/>
  <c r="BL443" i="1" a="1"/>
  <c r="BL443" i="1" s="1"/>
  <c r="BL444" i="1" a="1"/>
  <c r="BL444" i="1" s="1"/>
  <c r="BL445" i="1" a="1"/>
  <c r="BL445" i="1" s="1"/>
  <c r="BL446" i="1" a="1"/>
  <c r="BL446" i="1" s="1"/>
  <c r="BL447" i="1" a="1"/>
  <c r="BL447" i="1" s="1"/>
  <c r="BL448" i="1" a="1"/>
  <c r="BL448" i="1" s="1"/>
  <c r="BL449" i="1" a="1"/>
  <c r="BL449" i="1" s="1"/>
  <c r="BL450" i="1" a="1"/>
  <c r="BL450" i="1" s="1"/>
  <c r="BL451" i="1" a="1"/>
  <c r="BL451" i="1" s="1"/>
  <c r="BL452" i="1" a="1"/>
  <c r="BL452" i="1" s="1"/>
  <c r="BL453" i="1" a="1"/>
  <c r="BL453" i="1" s="1"/>
  <c r="BL454" i="1" a="1"/>
  <c r="BL454" i="1" s="1"/>
  <c r="BL455" i="1" a="1"/>
  <c r="BL455" i="1" s="1"/>
  <c r="BL456" i="1" a="1"/>
  <c r="BL456" i="1" s="1"/>
  <c r="BL457" i="1" a="1"/>
  <c r="BL457" i="1" s="1"/>
  <c r="BL458" i="1" a="1"/>
  <c r="BL458" i="1" s="1"/>
  <c r="BL459" i="1" a="1"/>
  <c r="BL459" i="1" s="1"/>
  <c r="BL460" i="1" a="1"/>
  <c r="BL460" i="1" s="1"/>
  <c r="BL461" i="1" a="1"/>
  <c r="BL461" i="1" s="1"/>
  <c r="BL462" i="1" a="1"/>
  <c r="BL462" i="1" s="1"/>
  <c r="BL463" i="1" a="1"/>
  <c r="BL463" i="1" s="1"/>
  <c r="BL464" i="1" a="1"/>
  <c r="BL464" i="1" s="1"/>
  <c r="BL465" i="1" a="1"/>
  <c r="BL465" i="1" s="1"/>
  <c r="BL466" i="1" a="1"/>
  <c r="BL466" i="1" s="1"/>
  <c r="BL467" i="1" a="1"/>
  <c r="BL467" i="1" s="1"/>
  <c r="BL468" i="1" a="1"/>
  <c r="BL468" i="1" s="1"/>
  <c r="BL469" i="1" a="1"/>
  <c r="BL469" i="1" s="1"/>
  <c r="BL470" i="1" a="1"/>
  <c r="BL470" i="1" s="1"/>
  <c r="BL471" i="1" a="1"/>
  <c r="BL471" i="1" s="1"/>
  <c r="BL472" i="1" a="1"/>
  <c r="BL472" i="1" s="1"/>
  <c r="BL473" i="1" a="1"/>
  <c r="BL473" i="1" s="1"/>
  <c r="BL474" i="1" a="1"/>
  <c r="BL474" i="1" s="1"/>
  <c r="BL475" i="1" a="1"/>
  <c r="BL475" i="1" s="1"/>
  <c r="BL476" i="1" a="1"/>
  <c r="BL476" i="1" s="1"/>
  <c r="BL477" i="1" a="1"/>
  <c r="BL477" i="1" s="1"/>
  <c r="BL478" i="1" a="1"/>
  <c r="BL478" i="1" s="1"/>
  <c r="BL479" i="1" a="1"/>
  <c r="BL479" i="1" s="1"/>
  <c r="BL480" i="1" a="1"/>
  <c r="BL480" i="1" s="1"/>
  <c r="BL481" i="1" a="1"/>
  <c r="BL481" i="1" s="1"/>
  <c r="BL482" i="1" a="1"/>
  <c r="BL482" i="1" s="1"/>
  <c r="BL483" i="1" a="1"/>
  <c r="BL483" i="1" s="1"/>
  <c r="BL484" i="1" a="1"/>
  <c r="BL484" i="1" s="1"/>
  <c r="BL485" i="1" a="1"/>
  <c r="BL485" i="1" s="1"/>
  <c r="BL486" i="1" a="1"/>
  <c r="BL486" i="1" s="1"/>
  <c r="BL487" i="1" a="1"/>
  <c r="BL487" i="1" s="1"/>
  <c r="BL488" i="1" a="1"/>
  <c r="BL488" i="1" s="1"/>
  <c r="BL489" i="1" a="1"/>
  <c r="BL489" i="1" s="1"/>
  <c r="BL490" i="1" a="1"/>
  <c r="BL490" i="1" s="1"/>
  <c r="BL491" i="1" a="1"/>
  <c r="BL491" i="1" s="1"/>
  <c r="BL492" i="1" a="1"/>
  <c r="BL492" i="1" s="1"/>
  <c r="BL493" i="1" a="1"/>
  <c r="BL493" i="1" s="1"/>
  <c r="BL494" i="1" a="1"/>
  <c r="BL494" i="1" s="1"/>
  <c r="BL495" i="1" a="1"/>
  <c r="BL495" i="1" s="1"/>
  <c r="BL496" i="1" a="1"/>
  <c r="BL496" i="1" s="1"/>
  <c r="BL497" i="1" a="1"/>
  <c r="BL497" i="1" s="1"/>
  <c r="BL498" i="1" a="1"/>
  <c r="BL498" i="1" s="1"/>
  <c r="BL499" i="1" a="1"/>
  <c r="BL499" i="1" s="1"/>
  <c r="BL500" i="1" a="1"/>
  <c r="BL500" i="1" s="1"/>
  <c r="BL501" i="1" a="1"/>
  <c r="BL501" i="1" s="1"/>
  <c r="BL502" i="1" a="1"/>
  <c r="BL502" i="1"/>
  <c r="BL503" i="1" a="1"/>
  <c r="BL503" i="1" s="1"/>
  <c r="BL504" i="1" a="1"/>
  <c r="BL504" i="1" s="1"/>
  <c r="BL505" i="1" a="1"/>
  <c r="BL505" i="1" s="1"/>
  <c r="BL506" i="1" a="1"/>
  <c r="BL506" i="1" s="1"/>
  <c r="BL507" i="1" a="1"/>
  <c r="BL507" i="1" s="1"/>
  <c r="BL508" i="1" a="1"/>
  <c r="BL508" i="1" s="1"/>
  <c r="BL509" i="1" a="1"/>
  <c r="BL509" i="1" s="1"/>
  <c r="BL510" i="1" a="1"/>
  <c r="BL510" i="1" s="1"/>
  <c r="BL511" i="1" a="1"/>
  <c r="BL511" i="1" s="1"/>
  <c r="BL512" i="1" a="1"/>
  <c r="BL512" i="1" s="1"/>
  <c r="BL513" i="1" a="1"/>
  <c r="BL513" i="1" s="1"/>
  <c r="BL514" i="1" a="1"/>
  <c r="BL514" i="1" s="1"/>
  <c r="BL515" i="1" a="1"/>
  <c r="BL515" i="1" s="1"/>
  <c r="BL516" i="1" a="1"/>
  <c r="BL516" i="1" s="1"/>
  <c r="BL517" i="1" a="1"/>
  <c r="BL517" i="1" s="1"/>
  <c r="BL518" i="1" a="1"/>
  <c r="BL518" i="1"/>
  <c r="BL519" i="1" a="1"/>
  <c r="BL519" i="1" s="1"/>
  <c r="BL520" i="1" a="1"/>
  <c r="BL520" i="1" s="1"/>
  <c r="BL521" i="1" a="1"/>
  <c r="BL521" i="1" s="1"/>
  <c r="BL522" i="1" a="1"/>
  <c r="BL522" i="1" s="1"/>
  <c r="BL523" i="1" a="1"/>
  <c r="BL523" i="1" s="1"/>
  <c r="BL524" i="1" a="1"/>
  <c r="BL524" i="1" s="1"/>
  <c r="BL525" i="1" a="1"/>
  <c r="BL525" i="1" s="1"/>
  <c r="BL526" i="1" a="1"/>
  <c r="BL526" i="1" s="1"/>
  <c r="BL527" i="1" a="1"/>
  <c r="BL527" i="1" s="1"/>
  <c r="BL528" i="1" a="1"/>
  <c r="BL528" i="1" s="1"/>
  <c r="BL529" i="1" a="1"/>
  <c r="BL529" i="1" s="1"/>
  <c r="BL530" i="1" a="1"/>
  <c r="BL530" i="1" s="1"/>
  <c r="BL531" i="1" a="1"/>
  <c r="BL531" i="1" s="1"/>
  <c r="BL532" i="1" a="1"/>
  <c r="BL532" i="1" s="1"/>
  <c r="BL533" i="1" a="1"/>
  <c r="BL533" i="1" s="1"/>
  <c r="BL534" i="1" a="1"/>
  <c r="BL534" i="1"/>
  <c r="BL535" i="1" a="1"/>
  <c r="BL535" i="1" s="1"/>
  <c r="BL536" i="1" a="1"/>
  <c r="BL536" i="1" s="1"/>
  <c r="BL537" i="1" a="1"/>
  <c r="BL537" i="1" s="1"/>
  <c r="BL538" i="1" a="1"/>
  <c r="BL538" i="1" s="1"/>
  <c r="BL539" i="1" a="1"/>
  <c r="BL539" i="1" s="1"/>
  <c r="BL540" i="1" a="1"/>
  <c r="BL540" i="1" s="1"/>
  <c r="BL541" i="1" a="1"/>
  <c r="BL541" i="1" s="1"/>
  <c r="BL542" i="1" a="1"/>
  <c r="BL542" i="1" s="1"/>
  <c r="BL543" i="1" a="1"/>
  <c r="BL543" i="1" s="1"/>
  <c r="BL544" i="1" a="1"/>
  <c r="BL544" i="1" s="1"/>
  <c r="BL545" i="1" a="1"/>
  <c r="BL545" i="1" s="1"/>
  <c r="BL546" i="1" a="1"/>
  <c r="BL546" i="1" s="1"/>
  <c r="BL547" i="1" a="1"/>
  <c r="BL547" i="1" s="1"/>
  <c r="BL548" i="1" a="1"/>
  <c r="BL548" i="1" s="1"/>
  <c r="BL549" i="1" a="1"/>
  <c r="BL549" i="1" s="1"/>
  <c r="BL550" i="1" a="1"/>
  <c r="BL550" i="1" s="1"/>
  <c r="BL551" i="1" a="1"/>
  <c r="BL551" i="1" s="1"/>
  <c r="BL552" i="1" a="1"/>
  <c r="BL552" i="1" s="1"/>
  <c r="BL553" i="1" a="1"/>
  <c r="BL553" i="1" s="1"/>
  <c r="BL554" i="1" a="1"/>
  <c r="BL554" i="1" s="1"/>
  <c r="BL555" i="1" a="1"/>
  <c r="BL555" i="1" s="1"/>
  <c r="BL556" i="1" a="1"/>
  <c r="BL556" i="1" s="1"/>
  <c r="BL557" i="1" a="1"/>
  <c r="BL557" i="1" s="1"/>
  <c r="BL558" i="1" a="1"/>
  <c r="BL558" i="1" s="1"/>
  <c r="BL559" i="1" a="1"/>
  <c r="BL559" i="1" s="1"/>
  <c r="BL560" i="1" a="1"/>
  <c r="BL560" i="1" s="1"/>
  <c r="BL561" i="1" a="1"/>
  <c r="BL561" i="1" s="1"/>
  <c r="BL562" i="1" a="1"/>
  <c r="BL562" i="1" s="1"/>
  <c r="BL563" i="1" a="1"/>
  <c r="BL563" i="1" s="1"/>
  <c r="BL564" i="1" a="1"/>
  <c r="BL564" i="1" s="1"/>
  <c r="BL565" i="1" a="1"/>
  <c r="BL565" i="1" s="1"/>
  <c r="BL566" i="1" a="1"/>
  <c r="BL566" i="1"/>
  <c r="BL567" i="1" a="1"/>
  <c r="BL567" i="1" s="1"/>
  <c r="BL568" i="1" a="1"/>
  <c r="BL568" i="1" s="1"/>
  <c r="BL569" i="1" a="1"/>
  <c r="BL569" i="1" s="1"/>
  <c r="BL570" i="1" a="1"/>
  <c r="BL570" i="1"/>
  <c r="BL571" i="1" a="1"/>
  <c r="BL571" i="1" s="1"/>
  <c r="BL572" i="1" a="1"/>
  <c r="BL572" i="1" s="1"/>
  <c r="BL573" i="1" a="1"/>
  <c r="BL573" i="1" s="1"/>
  <c r="BL574" i="1" a="1"/>
  <c r="BL574" i="1" s="1"/>
  <c r="BL575" i="1" a="1"/>
  <c r="BL575" i="1" s="1"/>
  <c r="BL576" i="1" a="1"/>
  <c r="BL576" i="1" s="1"/>
  <c r="BL577" i="1" a="1"/>
  <c r="BL577" i="1" s="1"/>
  <c r="BL578" i="1" a="1"/>
  <c r="BL578" i="1" s="1"/>
  <c r="BL579" i="1" a="1"/>
  <c r="BL579" i="1" s="1"/>
  <c r="BL580" i="1" a="1"/>
  <c r="BL580" i="1" s="1"/>
  <c r="BL581" i="1" a="1"/>
  <c r="BL581" i="1" s="1"/>
  <c r="BL582" i="1" a="1"/>
  <c r="BL582" i="1"/>
  <c r="BL583" i="1" a="1"/>
  <c r="BL583" i="1" s="1"/>
  <c r="BL584" i="1" a="1"/>
  <c r="BL584" i="1" s="1"/>
  <c r="BL585" i="1" a="1"/>
  <c r="BL585" i="1" s="1"/>
  <c r="BL586" i="1" a="1"/>
  <c r="BL586" i="1" s="1"/>
  <c r="BL587" i="1" a="1"/>
  <c r="BL587" i="1" s="1"/>
  <c r="BL588" i="1" a="1"/>
  <c r="BL588" i="1" s="1"/>
  <c r="BL589" i="1" a="1"/>
  <c r="BL589" i="1" s="1"/>
  <c r="BL590" i="1" a="1"/>
  <c r="BL590" i="1" s="1"/>
  <c r="BL591" i="1" a="1"/>
  <c r="BL591" i="1" s="1"/>
  <c r="BL592" i="1" a="1"/>
  <c r="BL592" i="1" s="1"/>
  <c r="BL593" i="1" a="1"/>
  <c r="BL593" i="1" s="1"/>
  <c r="BL594" i="1" a="1"/>
  <c r="BL594" i="1" s="1"/>
  <c r="BL595" i="1" a="1"/>
  <c r="BL595" i="1" s="1"/>
  <c r="BL596" i="1" a="1"/>
  <c r="BL596" i="1" s="1"/>
  <c r="BL597" i="1" a="1"/>
  <c r="BL597" i="1" s="1"/>
  <c r="BL598" i="1" a="1"/>
  <c r="BL598" i="1"/>
  <c r="BL599" i="1" a="1"/>
  <c r="BL599" i="1" s="1"/>
  <c r="BL600" i="1" a="1"/>
  <c r="BL600" i="1" s="1"/>
  <c r="BL601" i="1" a="1"/>
  <c r="BL601" i="1" s="1"/>
  <c r="BL602" i="1" a="1"/>
  <c r="BL602" i="1"/>
  <c r="BL603" i="1" a="1"/>
  <c r="BL603" i="1" s="1"/>
  <c r="BL604" i="1" a="1"/>
  <c r="BL604" i="1" s="1"/>
  <c r="BL605" i="1" a="1"/>
  <c r="BL605" i="1" s="1"/>
  <c r="BL606" i="1" a="1"/>
  <c r="BL606" i="1" s="1"/>
  <c r="BL607" i="1" a="1"/>
  <c r="BL607" i="1" s="1"/>
  <c r="BL608" i="1" a="1"/>
  <c r="BL608" i="1" s="1"/>
  <c r="BL609" i="1" a="1"/>
  <c r="BL609" i="1" s="1"/>
  <c r="BL610" i="1" a="1"/>
  <c r="BL610" i="1" s="1"/>
  <c r="BL611" i="1" a="1"/>
  <c r="BL611" i="1" s="1"/>
  <c r="BL612" i="1" a="1"/>
  <c r="BL612" i="1" s="1"/>
  <c r="BL613" i="1" a="1"/>
  <c r="BL613" i="1" s="1"/>
  <c r="BL614" i="1" a="1"/>
  <c r="BL614" i="1"/>
  <c r="BL615" i="1" a="1"/>
  <c r="BL615" i="1" s="1"/>
  <c r="BL616" i="1" a="1"/>
  <c r="BL616" i="1" s="1"/>
  <c r="BL617" i="1" a="1"/>
  <c r="BL617" i="1" s="1"/>
  <c r="BL618" i="1" a="1"/>
  <c r="BL618" i="1" s="1"/>
  <c r="BL619" i="1" a="1"/>
  <c r="BL619" i="1" s="1"/>
  <c r="BL620" i="1" a="1"/>
  <c r="BL620" i="1" s="1"/>
  <c r="BL621" i="1" a="1"/>
  <c r="BL621" i="1" s="1"/>
  <c r="BL622" i="1" a="1"/>
  <c r="BL622" i="1" s="1"/>
  <c r="BL623" i="1" a="1"/>
  <c r="BL623" i="1" s="1"/>
  <c r="BL624" i="1" a="1"/>
  <c r="BL624" i="1" s="1"/>
  <c r="BL625" i="1" a="1"/>
  <c r="BL625" i="1" s="1"/>
  <c r="BL626" i="1" a="1"/>
  <c r="BL626" i="1" s="1"/>
  <c r="BL627" i="1" a="1"/>
  <c r="BL627" i="1" s="1"/>
  <c r="BL628" i="1" a="1"/>
  <c r="BL628" i="1" s="1"/>
  <c r="BL629" i="1" a="1"/>
  <c r="BL629" i="1" s="1"/>
  <c r="BL630" i="1" a="1"/>
  <c r="BL630" i="1"/>
  <c r="BL631" i="1" a="1"/>
  <c r="BL631" i="1" s="1"/>
  <c r="BL632" i="1" a="1"/>
  <c r="BL632" i="1" s="1"/>
  <c r="BL633" i="1" a="1"/>
  <c r="BL633" i="1" s="1"/>
  <c r="BL634" i="1" a="1"/>
  <c r="BL634" i="1"/>
  <c r="BL635" i="1" a="1"/>
  <c r="BL635" i="1" s="1"/>
  <c r="BL636" i="1" a="1"/>
  <c r="BL636" i="1" s="1"/>
  <c r="BL637" i="1" a="1"/>
  <c r="BL637" i="1" s="1"/>
  <c r="BL638" i="1" a="1"/>
  <c r="BL638" i="1" s="1"/>
  <c r="BL639" i="1" a="1"/>
  <c r="BL639" i="1" s="1"/>
  <c r="BL640" i="1" a="1"/>
  <c r="BL640" i="1" s="1"/>
  <c r="BL641" i="1" a="1"/>
  <c r="BL641" i="1" s="1"/>
  <c r="BL642" i="1" a="1"/>
  <c r="BL642" i="1" s="1"/>
  <c r="BL643" i="1" a="1"/>
  <c r="BL643" i="1" s="1"/>
  <c r="BL644" i="1" a="1"/>
  <c r="BL644" i="1" s="1"/>
  <c r="BL645" i="1" a="1"/>
  <c r="BL645" i="1" s="1"/>
  <c r="BL646" i="1" a="1"/>
  <c r="BL646" i="1"/>
  <c r="BL647" i="1" a="1"/>
  <c r="BL647" i="1" s="1"/>
  <c r="BL648" i="1" a="1"/>
  <c r="BL648" i="1" s="1"/>
  <c r="BL649" i="1" a="1"/>
  <c r="BL649" i="1" s="1"/>
  <c r="BL650" i="1" a="1"/>
  <c r="BL650" i="1" s="1"/>
  <c r="BL651" i="1" a="1"/>
  <c r="BL651" i="1" s="1"/>
  <c r="BL652" i="1" a="1"/>
  <c r="BL652" i="1" s="1"/>
  <c r="BL653" i="1" a="1"/>
  <c r="BL653" i="1" s="1"/>
  <c r="BL654" i="1" a="1"/>
  <c r="BL654" i="1" s="1"/>
  <c r="BL655" i="1" a="1"/>
  <c r="BL655" i="1" s="1"/>
  <c r="BL656" i="1" a="1"/>
  <c r="BL656" i="1" s="1"/>
  <c r="BL657" i="1" a="1"/>
  <c r="BL657" i="1" s="1"/>
  <c r="BL658" i="1" a="1"/>
  <c r="BL658" i="1" s="1"/>
  <c r="BL659" i="1" a="1"/>
  <c r="BL659" i="1" s="1"/>
  <c r="BL660" i="1" a="1"/>
  <c r="BL660" i="1" s="1"/>
  <c r="BL661" i="1" a="1"/>
  <c r="BL661" i="1" s="1"/>
  <c r="BL662" i="1" a="1"/>
  <c r="BL662" i="1"/>
  <c r="BL663" i="1" a="1"/>
  <c r="BL663" i="1" s="1"/>
  <c r="BL664" i="1" a="1"/>
  <c r="BL664" i="1" s="1"/>
  <c r="BL665" i="1" a="1"/>
  <c r="BL665" i="1" s="1"/>
  <c r="BL666" i="1" a="1"/>
  <c r="BL666" i="1"/>
  <c r="BL667" i="1" a="1"/>
  <c r="BL667" i="1" s="1"/>
  <c r="BL668" i="1" a="1"/>
  <c r="BL668" i="1" s="1"/>
  <c r="BL669" i="1" a="1"/>
  <c r="BL669" i="1" s="1"/>
  <c r="BL670" i="1" a="1"/>
  <c r="BL670" i="1" s="1"/>
  <c r="BL671" i="1" a="1"/>
  <c r="BL671" i="1" s="1"/>
  <c r="BL672" i="1" a="1"/>
  <c r="BL672" i="1" s="1"/>
  <c r="BL673" i="1" a="1"/>
  <c r="BL673" i="1" s="1"/>
  <c r="BL674" i="1" a="1"/>
  <c r="BL674" i="1" s="1"/>
  <c r="BL675" i="1" a="1"/>
  <c r="BL675" i="1" s="1"/>
  <c r="BL676" i="1" a="1"/>
  <c r="BL676" i="1" s="1"/>
  <c r="BL677" i="1" a="1"/>
  <c r="BL677" i="1" s="1"/>
  <c r="BL678" i="1" a="1"/>
  <c r="BL678" i="1"/>
  <c r="BL679" i="1" a="1"/>
  <c r="BL679" i="1" s="1"/>
  <c r="BL680" i="1" a="1"/>
  <c r="BL680" i="1" s="1"/>
  <c r="BL681" i="1" a="1"/>
  <c r="BL681" i="1" s="1"/>
  <c r="BL682" i="1" a="1"/>
  <c r="BL682" i="1" s="1"/>
  <c r="BL683" i="1" a="1"/>
  <c r="BL683" i="1" s="1"/>
  <c r="BL684" i="1" a="1"/>
  <c r="BL684" i="1" s="1"/>
  <c r="BL685" i="1" a="1"/>
  <c r="BL685" i="1" s="1"/>
  <c r="BL686" i="1" a="1"/>
  <c r="BL686" i="1" s="1"/>
  <c r="BL687" i="1" a="1"/>
  <c r="BL687" i="1" s="1"/>
  <c r="BL688" i="1" a="1"/>
  <c r="BL688" i="1" s="1"/>
  <c r="BL689" i="1" a="1"/>
  <c r="BL689" i="1" s="1"/>
  <c r="BL690" i="1" a="1"/>
  <c r="BL690" i="1" s="1"/>
  <c r="BL691" i="1" a="1"/>
  <c r="BL691" i="1" s="1"/>
  <c r="BL692" i="1" a="1"/>
  <c r="BL692" i="1" s="1"/>
  <c r="BL693" i="1" a="1"/>
  <c r="BL693" i="1" s="1"/>
  <c r="BL694" i="1" a="1"/>
  <c r="BL694" i="1"/>
  <c r="BL695" i="1" a="1"/>
  <c r="BL695" i="1" s="1"/>
  <c r="BL696" i="1" a="1"/>
  <c r="BL696" i="1" s="1"/>
  <c r="BL697" i="1" a="1"/>
  <c r="BL697" i="1" s="1"/>
  <c r="BL698" i="1" a="1"/>
  <c r="BL698" i="1"/>
  <c r="BL699" i="1" a="1"/>
  <c r="BL699" i="1" s="1"/>
  <c r="BL700" i="1" a="1"/>
  <c r="BL700" i="1" s="1"/>
  <c r="BL701" i="1" a="1"/>
  <c r="BL701" i="1" s="1"/>
  <c r="BL702" i="1" a="1"/>
  <c r="BL702" i="1" s="1"/>
  <c r="BL703" i="1" a="1"/>
  <c r="BL703" i="1" s="1"/>
  <c r="BL704" i="1" a="1"/>
  <c r="BL704" i="1" s="1"/>
  <c r="BL705" i="1" a="1"/>
  <c r="BL705" i="1" s="1"/>
  <c r="BL706" i="1" a="1"/>
  <c r="BL706" i="1" s="1"/>
  <c r="BL707" i="1" a="1"/>
  <c r="BL707" i="1" s="1"/>
  <c r="BL708" i="1" a="1"/>
  <c r="BL708" i="1" s="1"/>
  <c r="BL709" i="1" a="1"/>
  <c r="BL709" i="1" s="1"/>
  <c r="BL710" i="1" a="1"/>
  <c r="BL710" i="1"/>
  <c r="BL711" i="1" a="1"/>
  <c r="BL711" i="1" s="1"/>
  <c r="BL712" i="1" a="1"/>
  <c r="BL712" i="1" s="1"/>
  <c r="BL713" i="1" a="1"/>
  <c r="BL713" i="1" s="1"/>
  <c r="BL714" i="1" a="1"/>
  <c r="BL714" i="1" s="1"/>
  <c r="BL715" i="1" a="1"/>
  <c r="BL715" i="1" s="1"/>
  <c r="BL716" i="1" a="1"/>
  <c r="BL716" i="1" s="1"/>
  <c r="BL717" i="1" a="1"/>
  <c r="BL717" i="1" s="1"/>
  <c r="BL718" i="1" a="1"/>
  <c r="BL718" i="1" s="1"/>
  <c r="BL719" i="1" a="1"/>
  <c r="BL719" i="1" s="1"/>
  <c r="BL720" i="1" a="1"/>
  <c r="BL720" i="1" s="1"/>
  <c r="BL721" i="1" a="1"/>
  <c r="BL721" i="1" s="1"/>
  <c r="BL722" i="1" a="1"/>
  <c r="BL722" i="1" s="1"/>
  <c r="BL723" i="1" a="1"/>
  <c r="BL723" i="1" s="1"/>
  <c r="BL724" i="1" a="1"/>
  <c r="BL724" i="1" s="1"/>
  <c r="BL725" i="1" a="1"/>
  <c r="BL725" i="1" s="1"/>
  <c r="BL726" i="1" a="1"/>
  <c r="BL726" i="1"/>
  <c r="BL727" i="1" a="1"/>
  <c r="BL727" i="1" s="1"/>
  <c r="BL728" i="1" a="1"/>
  <c r="BL728" i="1" s="1"/>
  <c r="BL729" i="1" a="1"/>
  <c r="BL729" i="1" s="1"/>
  <c r="BL730" i="1" a="1"/>
  <c r="BL730" i="1"/>
  <c r="BL731" i="1" a="1"/>
  <c r="BL731" i="1" s="1"/>
  <c r="BL732" i="1" a="1"/>
  <c r="BL732" i="1" s="1"/>
  <c r="BL733" i="1" a="1"/>
  <c r="BL733" i="1" s="1"/>
  <c r="BL734" i="1" a="1"/>
  <c r="BL734" i="1" s="1"/>
  <c r="BL735" i="1" a="1"/>
  <c r="BL735" i="1" s="1"/>
  <c r="BL736" i="1" a="1"/>
  <c r="BL736" i="1" s="1"/>
  <c r="BL737" i="1" a="1"/>
  <c r="BL737" i="1" s="1"/>
  <c r="BL738" i="1" a="1"/>
  <c r="BL738" i="1" s="1"/>
  <c r="BL739" i="1" a="1"/>
  <c r="BL739" i="1" s="1"/>
  <c r="BL740" i="1" a="1"/>
  <c r="BL740" i="1" s="1"/>
  <c r="BL741" i="1" a="1"/>
  <c r="BL741" i="1" s="1"/>
  <c r="BL742" i="1" a="1"/>
  <c r="BL742" i="1"/>
  <c r="BL743" i="1" a="1"/>
  <c r="BL743" i="1" s="1"/>
  <c r="BL744" i="1" a="1"/>
  <c r="BL744" i="1" s="1"/>
  <c r="BL745" i="1" a="1"/>
  <c r="BL745" i="1" s="1"/>
  <c r="BL746" i="1" a="1"/>
  <c r="BL746" i="1" s="1"/>
  <c r="BL747" i="1" a="1"/>
  <c r="BL747" i="1" s="1"/>
  <c r="BL748" i="1" a="1"/>
  <c r="BL748" i="1" s="1"/>
  <c r="BL749" i="1" a="1"/>
  <c r="BL749" i="1" s="1"/>
  <c r="BL750" i="1" a="1"/>
  <c r="BL750" i="1" s="1"/>
  <c r="BL751" i="1" a="1"/>
  <c r="BL751" i="1" s="1"/>
  <c r="BL752" i="1" a="1"/>
  <c r="BL752" i="1" s="1"/>
  <c r="BL753" i="1" a="1"/>
  <c r="BL753" i="1" s="1"/>
  <c r="BL754" i="1" a="1"/>
  <c r="BL754" i="1" s="1"/>
  <c r="BL755" i="1" a="1"/>
  <c r="BL755" i="1" s="1"/>
  <c r="BL756" i="1" a="1"/>
  <c r="BL756" i="1" s="1"/>
  <c r="BL757" i="1" a="1"/>
  <c r="BL757" i="1" s="1"/>
  <c r="BL758" i="1" a="1"/>
  <c r="BL758" i="1"/>
  <c r="BL759" i="1" a="1"/>
  <c r="BL759" i="1" s="1"/>
  <c r="BL760" i="1" a="1"/>
  <c r="BL760" i="1" s="1"/>
  <c r="BL761" i="1" a="1"/>
  <c r="BL761" i="1" s="1"/>
  <c r="BL762" i="1" a="1"/>
  <c r="BL762" i="1"/>
  <c r="BL763" i="1" a="1"/>
  <c r="BL763" i="1" s="1"/>
  <c r="BL764" i="1" a="1"/>
  <c r="BL764" i="1" s="1"/>
  <c r="BL765" i="1" a="1"/>
  <c r="BL765" i="1" s="1"/>
  <c r="BL766" i="1" a="1"/>
  <c r="BL766" i="1" s="1"/>
  <c r="BL767" i="1" a="1"/>
  <c r="BL767" i="1" s="1"/>
  <c r="BL768" i="1" a="1"/>
  <c r="BL768" i="1" s="1"/>
  <c r="BL769" i="1" a="1"/>
  <c r="BL769" i="1" s="1"/>
  <c r="BL770" i="1" a="1"/>
  <c r="BL770" i="1" s="1"/>
  <c r="BL771" i="1" a="1"/>
  <c r="BL771" i="1" s="1"/>
  <c r="BL772" i="1" a="1"/>
  <c r="BL772" i="1" s="1"/>
  <c r="BL773" i="1" a="1"/>
  <c r="BL773" i="1" s="1"/>
  <c r="BL774" i="1" a="1"/>
  <c r="BL774" i="1"/>
  <c r="BL775" i="1" a="1"/>
  <c r="BL775" i="1" s="1"/>
  <c r="BL776" i="1" a="1"/>
  <c r="BL776" i="1" s="1"/>
  <c r="BL777" i="1" a="1"/>
  <c r="BL777" i="1" s="1"/>
  <c r="BL778" i="1" a="1"/>
  <c r="BL778" i="1"/>
  <c r="BL779" i="1" a="1"/>
  <c r="BL779" i="1" s="1"/>
  <c r="BL780" i="1" a="1"/>
  <c r="BL780" i="1" s="1"/>
  <c r="BL781" i="1" a="1"/>
  <c r="BL781" i="1" s="1"/>
  <c r="BL782" i="1" a="1"/>
  <c r="BL782" i="1"/>
  <c r="BL783" i="1" a="1"/>
  <c r="BL783" i="1" s="1"/>
  <c r="BL784" i="1" a="1"/>
  <c r="BL784" i="1" s="1"/>
  <c r="BL785" i="1" a="1"/>
  <c r="BL785" i="1" s="1"/>
  <c r="BL786" i="1" a="1"/>
  <c r="BL786" i="1"/>
  <c r="BL787" i="1" a="1"/>
  <c r="BL787" i="1" s="1"/>
  <c r="BL788" i="1" a="1"/>
  <c r="BL788" i="1" s="1"/>
  <c r="BL789" i="1" a="1"/>
  <c r="BL789" i="1" s="1"/>
  <c r="BL790" i="1" a="1"/>
  <c r="BL790" i="1"/>
  <c r="BL791" i="1" a="1"/>
  <c r="BL791" i="1" s="1"/>
  <c r="BL792" i="1" a="1"/>
  <c r="BL792" i="1" s="1"/>
  <c r="BL793" i="1" a="1"/>
  <c r="BL793" i="1" s="1"/>
  <c r="BL794" i="1" a="1"/>
  <c r="BL794" i="1"/>
  <c r="BL795" i="1" a="1"/>
  <c r="BL795" i="1" s="1"/>
  <c r="BL796" i="1" a="1"/>
  <c r="BL796" i="1" s="1"/>
  <c r="BL797" i="1" a="1"/>
  <c r="BL797" i="1" s="1"/>
  <c r="BL798" i="1" a="1"/>
  <c r="BL798" i="1" s="1"/>
  <c r="BL799" i="1" a="1"/>
  <c r="BL799" i="1" s="1"/>
  <c r="BL800" i="1" a="1"/>
  <c r="BL800" i="1" s="1"/>
  <c r="BL801" i="1" a="1"/>
  <c r="BL801" i="1"/>
  <c r="BL802" i="1" a="1"/>
  <c r="BL802" i="1" s="1"/>
  <c r="BL803" i="1" a="1"/>
  <c r="BL803" i="1" s="1"/>
  <c r="BL804" i="1" a="1"/>
  <c r="BL804" i="1" s="1"/>
  <c r="BL805" i="1" a="1"/>
  <c r="BL805" i="1" s="1"/>
  <c r="BL806" i="1" a="1"/>
  <c r="BL806" i="1" s="1"/>
  <c r="BL807" i="1" a="1"/>
  <c r="BL807" i="1" s="1"/>
  <c r="BL808" i="1" a="1"/>
  <c r="BL808" i="1" s="1"/>
  <c r="BL809" i="1" a="1"/>
  <c r="BL809" i="1"/>
  <c r="BL810" i="1" a="1"/>
  <c r="BL810" i="1" s="1"/>
  <c r="BL811" i="1" a="1"/>
  <c r="BL811" i="1" s="1"/>
  <c r="BL812" i="1" a="1"/>
  <c r="BL812" i="1" s="1"/>
  <c r="BL813" i="1" a="1"/>
  <c r="BL813" i="1" s="1"/>
  <c r="BL814" i="1" a="1"/>
  <c r="BL814" i="1" s="1"/>
  <c r="BL815" i="1" a="1"/>
  <c r="BL815" i="1" s="1"/>
  <c r="BL816" i="1" a="1"/>
  <c r="BL816" i="1" s="1"/>
  <c r="BL817" i="1" a="1"/>
  <c r="BL817" i="1" s="1"/>
  <c r="BL818" i="1" a="1"/>
  <c r="BL818" i="1" s="1"/>
  <c r="BL819" i="1" a="1"/>
  <c r="BL819" i="1" s="1"/>
  <c r="BL820" i="1" a="1"/>
  <c r="BL820" i="1" s="1"/>
  <c r="BL821" i="1" a="1"/>
  <c r="BL821" i="1"/>
  <c r="BL822" i="1" a="1"/>
  <c r="BL822" i="1" s="1"/>
  <c r="BL823" i="1" a="1"/>
  <c r="BL823" i="1" s="1"/>
  <c r="BL824" i="1" a="1"/>
  <c r="BL824" i="1" s="1"/>
  <c r="BL825" i="1" a="1"/>
  <c r="BL825" i="1" s="1"/>
  <c r="BL826" i="1" a="1"/>
  <c r="BL826" i="1" s="1"/>
  <c r="BL827" i="1" a="1"/>
  <c r="BL827" i="1" s="1"/>
  <c r="BL828" i="1" a="1"/>
  <c r="BL828" i="1" s="1"/>
  <c r="BL829" i="1" a="1"/>
  <c r="BL829" i="1" s="1"/>
  <c r="BL830" i="1" a="1"/>
  <c r="BL830" i="1" s="1"/>
  <c r="BL831" i="1" a="1"/>
  <c r="BL831" i="1" s="1"/>
  <c r="BL832" i="1" a="1"/>
  <c r="BL832" i="1" s="1"/>
  <c r="BL833" i="1" a="1"/>
  <c r="BL833" i="1"/>
  <c r="BL834" i="1" a="1"/>
  <c r="BL834" i="1" s="1"/>
  <c r="BL835" i="1" a="1"/>
  <c r="BL835" i="1" s="1"/>
  <c r="BL836" i="1" a="1"/>
  <c r="BL836" i="1" s="1"/>
  <c r="BL837" i="1" a="1"/>
  <c r="BL837" i="1" s="1"/>
  <c r="BL838" i="1" a="1"/>
  <c r="BL838" i="1" s="1"/>
  <c r="BL839" i="1" a="1"/>
  <c r="BL839" i="1" s="1"/>
  <c r="BL840" i="1" a="1"/>
  <c r="BL840" i="1" s="1"/>
  <c r="BL841" i="1" a="1"/>
  <c r="BL841" i="1" s="1"/>
  <c r="BL842" i="1" a="1"/>
  <c r="BL842" i="1" s="1"/>
  <c r="BL843" i="1" a="1"/>
  <c r="BL843" i="1"/>
  <c r="BL844" i="1" a="1"/>
  <c r="BL844" i="1" s="1"/>
  <c r="BL845" i="1" a="1"/>
  <c r="BL845" i="1" s="1"/>
  <c r="BL846" i="1" a="1"/>
  <c r="BL846" i="1" s="1"/>
  <c r="BL847" i="1" a="1"/>
  <c r="BL847" i="1" s="1"/>
  <c r="BL848" i="1" a="1"/>
  <c r="BL848" i="1" s="1"/>
  <c r="BL849" i="1" a="1"/>
  <c r="BL849" i="1" s="1"/>
  <c r="BL850" i="1" a="1"/>
  <c r="BL850" i="1" s="1"/>
  <c r="BL851" i="1" a="1"/>
  <c r="BL851" i="1" s="1"/>
  <c r="BL852" i="1" a="1"/>
  <c r="BL852" i="1" s="1"/>
  <c r="BL853" i="1" a="1"/>
  <c r="BL853" i="1"/>
  <c r="BL854" i="1" a="1"/>
  <c r="BL854" i="1" s="1"/>
  <c r="BL855" i="1" a="1"/>
  <c r="BL855" i="1" s="1"/>
  <c r="BL856" i="1" a="1"/>
  <c r="BL856" i="1" s="1"/>
  <c r="BL857" i="1" a="1"/>
  <c r="BL857" i="1" s="1"/>
  <c r="BL858" i="1" a="1"/>
  <c r="BL858" i="1" s="1"/>
  <c r="BL859" i="1" a="1"/>
  <c r="BL859" i="1" s="1"/>
  <c r="BL860" i="1" a="1"/>
  <c r="BL860" i="1" s="1"/>
  <c r="BL861" i="1" a="1"/>
  <c r="BL861" i="1" s="1"/>
  <c r="BL862" i="1" a="1"/>
  <c r="BL862" i="1" s="1"/>
  <c r="BL863" i="1" a="1"/>
  <c r="BL863" i="1" s="1"/>
  <c r="BL864" i="1" a="1"/>
  <c r="BL864" i="1" s="1"/>
  <c r="BL865" i="1" a="1"/>
  <c r="BL865" i="1" s="1"/>
  <c r="BL866" i="1" a="1"/>
  <c r="BL866" i="1" s="1"/>
  <c r="BL867" i="1" a="1"/>
  <c r="BL867" i="1" s="1"/>
  <c r="BL868" i="1" a="1"/>
  <c r="BL868" i="1" s="1"/>
  <c r="BL869" i="1" a="1"/>
  <c r="BL869" i="1" s="1"/>
  <c r="BL870" i="1" a="1"/>
  <c r="BL870" i="1" s="1"/>
  <c r="BL871" i="1" a="1"/>
  <c r="BL871" i="1" s="1"/>
  <c r="BL872" i="1" a="1"/>
  <c r="BL872" i="1" s="1"/>
  <c r="BL873" i="1" a="1"/>
  <c r="BL873" i="1" s="1"/>
  <c r="BL874" i="1" a="1"/>
  <c r="BL874" i="1" s="1"/>
  <c r="BL875" i="1" a="1"/>
  <c r="BL875" i="1" s="1"/>
  <c r="BL876" i="1" a="1"/>
  <c r="BL876" i="1" s="1"/>
  <c r="BL877" i="1" a="1"/>
  <c r="BL877" i="1" s="1"/>
  <c r="BL878" i="1" a="1"/>
  <c r="BL878" i="1" s="1"/>
  <c r="BL879" i="1" a="1"/>
  <c r="BL879" i="1" s="1"/>
  <c r="BL880" i="1" a="1"/>
  <c r="BL880" i="1" s="1"/>
  <c r="BL881" i="1" a="1"/>
  <c r="BL881" i="1" s="1"/>
  <c r="BL882" i="1" a="1"/>
  <c r="BL882" i="1" s="1"/>
  <c r="BL883" i="1" a="1"/>
  <c r="BL883" i="1" s="1"/>
  <c r="BL884" i="1" a="1"/>
  <c r="BL884" i="1" s="1"/>
  <c r="BL885" i="1" a="1"/>
  <c r="BL885" i="1"/>
  <c r="BL886" i="1" a="1"/>
  <c r="BL886" i="1" s="1"/>
  <c r="BL887" i="1" a="1"/>
  <c r="BL887" i="1" s="1"/>
  <c r="BL888" i="1" a="1"/>
  <c r="BL888" i="1" s="1"/>
  <c r="BL889" i="1" a="1"/>
  <c r="BL889" i="1" s="1"/>
  <c r="BL890" i="1" a="1"/>
  <c r="BL890" i="1" s="1"/>
  <c r="BL891" i="1" a="1"/>
  <c r="BL891" i="1"/>
  <c r="BL892" i="1" a="1"/>
  <c r="BL892" i="1" s="1"/>
  <c r="BL893" i="1" a="1"/>
  <c r="BL893" i="1" s="1"/>
  <c r="BL894" i="1" a="1"/>
  <c r="BL894" i="1" s="1"/>
  <c r="BL895" i="1" a="1"/>
  <c r="BL895" i="1" s="1"/>
  <c r="BL896" i="1" a="1"/>
  <c r="BL896" i="1" s="1"/>
  <c r="BL897" i="1" a="1"/>
  <c r="BL897" i="1" s="1"/>
  <c r="BL898" i="1" a="1"/>
  <c r="BL898" i="1" s="1"/>
  <c r="BL899" i="1" a="1"/>
  <c r="BL899" i="1" s="1"/>
  <c r="BL900" i="1" a="1"/>
  <c r="BL900" i="1" s="1"/>
  <c r="BL901" i="1" a="1"/>
  <c r="BL901" i="1"/>
  <c r="BL902" i="1" a="1"/>
  <c r="BL902" i="1" s="1"/>
  <c r="BL903" i="1" a="1"/>
  <c r="BL903" i="1" s="1"/>
  <c r="BL904" i="1" a="1"/>
  <c r="BL904" i="1" s="1"/>
  <c r="BL905" i="1" a="1"/>
  <c r="BL905" i="1" s="1"/>
  <c r="BL906" i="1" a="1"/>
  <c r="BL906" i="1" s="1"/>
  <c r="BL907" i="1" a="1"/>
  <c r="BL907" i="1" s="1"/>
  <c r="BL908" i="1" a="1"/>
  <c r="BL908" i="1" s="1"/>
  <c r="BL909" i="1" a="1"/>
  <c r="BL909" i="1" s="1"/>
  <c r="BL910" i="1" a="1"/>
  <c r="BL910" i="1" s="1"/>
  <c r="BL911" i="1" a="1"/>
  <c r="BL911" i="1" s="1"/>
  <c r="BL912" i="1" a="1"/>
  <c r="BL912" i="1" s="1"/>
  <c r="BL913" i="1" a="1"/>
  <c r="BL913" i="1"/>
  <c r="BL914" i="1" a="1"/>
  <c r="BL914" i="1" s="1"/>
  <c r="BL915" i="1" a="1"/>
  <c r="BL915" i="1" s="1"/>
  <c r="BL916" i="1" a="1"/>
  <c r="BL916" i="1" s="1"/>
  <c r="BL917" i="1" a="1"/>
  <c r="BL917" i="1" s="1"/>
  <c r="BL918" i="1" a="1"/>
  <c r="BL918" i="1" s="1"/>
  <c r="BL919" i="1" a="1"/>
  <c r="BL919" i="1" s="1"/>
  <c r="BL920" i="1" a="1"/>
  <c r="BL920" i="1" s="1"/>
  <c r="BL921" i="1" a="1"/>
  <c r="BL921" i="1" s="1"/>
  <c r="BL922" i="1" a="1"/>
  <c r="BL922" i="1" s="1"/>
  <c r="BL923" i="1" a="1"/>
  <c r="BL923" i="1"/>
  <c r="BL924" i="1" a="1"/>
  <c r="BL924" i="1" s="1"/>
  <c r="BL925" i="1" a="1"/>
  <c r="BL925" i="1" s="1"/>
  <c r="BL926" i="1" a="1"/>
  <c r="BL926" i="1" s="1"/>
  <c r="BL927" i="1" a="1"/>
  <c r="BL927" i="1" s="1"/>
  <c r="BL928" i="1" a="1"/>
  <c r="BL928" i="1" s="1"/>
  <c r="BL929" i="1" a="1"/>
  <c r="BL929" i="1" s="1"/>
  <c r="BL930" i="1" a="1"/>
  <c r="BL930" i="1" s="1"/>
  <c r="BL931" i="1" a="1"/>
  <c r="BL931" i="1" s="1"/>
  <c r="BL932" i="1" a="1"/>
  <c r="BL932" i="1" s="1"/>
  <c r="BL933" i="1" a="1"/>
  <c r="BL933" i="1"/>
  <c r="BL934" i="1" a="1"/>
  <c r="BL934" i="1" s="1"/>
  <c r="BL935" i="1" a="1"/>
  <c r="BL935" i="1" s="1"/>
  <c r="BL936" i="1" a="1"/>
  <c r="BL936" i="1" s="1"/>
  <c r="BL937" i="1" a="1"/>
  <c r="BL937" i="1" s="1"/>
  <c r="BL938" i="1" a="1"/>
  <c r="BL938" i="1" s="1"/>
  <c r="BL939" i="1" a="1"/>
  <c r="BL939" i="1" s="1"/>
  <c r="BL940" i="1" a="1"/>
  <c r="BL940" i="1" s="1"/>
  <c r="BL941" i="1" a="1"/>
  <c r="BL941" i="1"/>
  <c r="BL942" i="1" a="1"/>
  <c r="BL942" i="1" s="1"/>
  <c r="BL943" i="1" a="1"/>
  <c r="BL943" i="1" s="1"/>
  <c r="BL944" i="1" a="1"/>
  <c r="BL944" i="1" s="1"/>
  <c r="BL945" i="1" a="1"/>
  <c r="BL945" i="1" s="1"/>
  <c r="BL946" i="1" a="1"/>
  <c r="BL946" i="1" s="1"/>
  <c r="BL947" i="1" a="1"/>
  <c r="BL947" i="1" s="1"/>
  <c r="BL948" i="1" a="1"/>
  <c r="BL948" i="1" s="1"/>
  <c r="BL949" i="1" a="1"/>
  <c r="BL949" i="1"/>
  <c r="BL950" i="1" a="1"/>
  <c r="BL950" i="1" s="1"/>
  <c r="BL951" i="1" a="1"/>
  <c r="BL951" i="1" s="1"/>
  <c r="BL952" i="1" a="1"/>
  <c r="BL952" i="1" s="1"/>
  <c r="BL953" i="1" a="1"/>
  <c r="BL953" i="1" s="1"/>
  <c r="BL954" i="1" a="1"/>
  <c r="BL954" i="1" s="1"/>
  <c r="BL955" i="1" a="1"/>
  <c r="BL955" i="1" s="1"/>
  <c r="BL956" i="1" a="1"/>
  <c r="BL956" i="1" s="1"/>
  <c r="BL957" i="1" a="1"/>
  <c r="BL957" i="1" s="1"/>
  <c r="BL958" i="1" a="1"/>
  <c r="BL958" i="1" s="1"/>
  <c r="BL959" i="1" a="1"/>
  <c r="BL959" i="1" s="1"/>
  <c r="BL960" i="1" a="1"/>
  <c r="BL960" i="1" s="1"/>
  <c r="BL961" i="1" a="1"/>
  <c r="BL961" i="1"/>
  <c r="BL962" i="1" a="1"/>
  <c r="BL962" i="1" s="1"/>
  <c r="BL963" i="1" a="1"/>
  <c r="BL963" i="1" s="1"/>
  <c r="BL964" i="1" a="1"/>
  <c r="BL964" i="1" s="1"/>
  <c r="BL965" i="1" a="1"/>
  <c r="BL965" i="1" s="1"/>
  <c r="BL966" i="1" a="1"/>
  <c r="BL966" i="1" s="1"/>
  <c r="BL967" i="1" a="1"/>
  <c r="BL967" i="1" s="1"/>
  <c r="BL968" i="1" a="1"/>
  <c r="BL968" i="1" s="1"/>
  <c r="BL969" i="1" a="1"/>
  <c r="BL969" i="1" s="1"/>
  <c r="BL970" i="1" a="1"/>
  <c r="BL970" i="1" s="1"/>
  <c r="BL971" i="1" a="1"/>
  <c r="BL971" i="1"/>
  <c r="BL972" i="1" a="1"/>
  <c r="BL972" i="1" s="1"/>
  <c r="BL973" i="1" a="1"/>
  <c r="BL973" i="1"/>
  <c r="BL974" i="1" a="1"/>
  <c r="BL974" i="1" s="1"/>
  <c r="BL975" i="1" a="1"/>
  <c r="BL975" i="1" s="1"/>
  <c r="BL976" i="1" a="1"/>
  <c r="BL976" i="1" s="1"/>
  <c r="BL977" i="1" a="1"/>
  <c r="BL977" i="1"/>
  <c r="BL978" i="1" a="1"/>
  <c r="BL978" i="1" s="1"/>
  <c r="BL979" i="1" a="1"/>
  <c r="BL979" i="1" s="1"/>
  <c r="BL980" i="1" a="1"/>
  <c r="BL980" i="1" s="1"/>
  <c r="BL981" i="1" a="1"/>
  <c r="BL981" i="1"/>
  <c r="BL982" i="1" a="1"/>
  <c r="BL982" i="1" s="1"/>
  <c r="BL983" i="1" a="1"/>
  <c r="BL983" i="1" s="1"/>
  <c r="BL984" i="1" a="1"/>
  <c r="BL984" i="1" s="1"/>
  <c r="BL985" i="1" a="1"/>
  <c r="BL985" i="1" s="1"/>
  <c r="BL986" i="1" a="1"/>
  <c r="BL986" i="1" s="1"/>
  <c r="BL987" i="1" a="1"/>
  <c r="BL987" i="1" s="1"/>
  <c r="BL988" i="1" a="1"/>
  <c r="BL988" i="1" s="1"/>
  <c r="BL989" i="1" a="1"/>
  <c r="BL989" i="1"/>
  <c r="BL990" i="1" a="1"/>
  <c r="BL990" i="1" s="1"/>
  <c r="BL991" i="1" a="1"/>
  <c r="BL991" i="1" s="1"/>
  <c r="BL992" i="1" a="1"/>
  <c r="BL992" i="1" s="1"/>
  <c r="BL993" i="1" a="1"/>
  <c r="BL993" i="1" s="1"/>
  <c r="BL994" i="1" a="1"/>
  <c r="BL994" i="1" s="1"/>
  <c r="BL995" i="1" a="1"/>
  <c r="BL995" i="1" s="1"/>
  <c r="BL996" i="1" a="1"/>
  <c r="BL996" i="1" s="1"/>
  <c r="BL997" i="1" a="1"/>
  <c r="BL997" i="1" s="1"/>
  <c r="BL998" i="1" a="1"/>
  <c r="BL998" i="1" s="1"/>
  <c r="BL999" i="1" a="1"/>
  <c r="BL999" i="1" s="1"/>
  <c r="BL1000" i="1" a="1"/>
  <c r="BL1000" i="1" s="1"/>
  <c r="BL1001" i="1" a="1"/>
  <c r="BL1001" i="1" s="1"/>
  <c r="BL1002" i="1" a="1"/>
  <c r="BL1002" i="1" s="1"/>
  <c r="BL1003" i="1" a="1"/>
  <c r="BL1003" i="1" s="1"/>
  <c r="BL1004" i="1" a="1"/>
  <c r="BL1004" i="1" s="1"/>
  <c r="BL1005" i="1" a="1"/>
  <c r="BL1005" i="1"/>
  <c r="BL1006" i="1" a="1"/>
  <c r="BL1006" i="1" s="1"/>
  <c r="BL1007" i="1" a="1"/>
  <c r="BL1007" i="1" s="1"/>
  <c r="BL1008" i="1" a="1"/>
  <c r="BL1008" i="1" s="1"/>
  <c r="BL1009" i="1" a="1"/>
  <c r="BL1009" i="1" s="1"/>
  <c r="BL1010" i="1" a="1"/>
  <c r="BL1010" i="1" s="1"/>
  <c r="BL1011" i="1" a="1"/>
  <c r="BL1011" i="1" s="1"/>
  <c r="BL1012" i="1" a="1"/>
  <c r="BL1012" i="1" s="1"/>
  <c r="BL1013" i="1" a="1"/>
  <c r="BL1013" i="1"/>
  <c r="BL1014" i="1" a="1"/>
  <c r="BL1014" i="1" s="1"/>
  <c r="BL1015" i="1" a="1"/>
  <c r="BL1015" i="1" s="1"/>
  <c r="BL1016" i="1" a="1"/>
  <c r="BL1016" i="1" s="1"/>
  <c r="BL1017" i="1" a="1"/>
  <c r="BL1017" i="1" s="1"/>
  <c r="BL1018" i="1" a="1"/>
  <c r="BL1018" i="1" s="1"/>
  <c r="BL1019" i="1" a="1"/>
  <c r="BL1019" i="1" s="1"/>
  <c r="BL1020" i="1" a="1"/>
  <c r="BL1020" i="1" s="1"/>
  <c r="BL1021" i="1" a="1"/>
  <c r="BL1021" i="1" s="1"/>
  <c r="BL1022" i="1" a="1"/>
  <c r="BL1022" i="1" s="1"/>
  <c r="BL1023" i="1" a="1"/>
  <c r="BL1023" i="1" s="1"/>
  <c r="BL1024" i="1" a="1"/>
  <c r="BL1024" i="1" s="1"/>
  <c r="BL1025" i="1" a="1"/>
  <c r="BL1025" i="1" s="1"/>
  <c r="BL1026" i="1" a="1"/>
  <c r="BL1026" i="1" s="1"/>
  <c r="BL1027" i="1" a="1"/>
  <c r="BL1027" i="1" s="1"/>
  <c r="BL1028" i="1" a="1"/>
  <c r="BL1028" i="1" s="1"/>
  <c r="BL1029" i="1" a="1"/>
  <c r="BL1029" i="1"/>
  <c r="BL1030" i="1" a="1"/>
  <c r="BL1030" i="1" s="1"/>
  <c r="BL1031" i="1" a="1"/>
  <c r="BL1031" i="1" s="1"/>
  <c r="BL1032" i="1" a="1"/>
  <c r="BL1032" i="1" s="1"/>
  <c r="BL1033" i="1" a="1"/>
  <c r="BL1033" i="1"/>
  <c r="BL1034" i="1" a="1"/>
  <c r="BL1034" i="1" s="1"/>
  <c r="BL1035" i="1" a="1"/>
  <c r="BL1035" i="1" s="1"/>
  <c r="BL1036" i="1" a="1"/>
  <c r="BL1036" i="1" s="1"/>
  <c r="BL1037" i="1" a="1"/>
  <c r="BL1037" i="1" s="1"/>
  <c r="BL1038" i="1" a="1"/>
  <c r="BL1038" i="1" s="1"/>
  <c r="BL1039" i="1" a="1"/>
  <c r="BL1039" i="1" s="1"/>
  <c r="BL1040" i="1" a="1"/>
  <c r="BL1040" i="1" s="1"/>
  <c r="BL1041" i="1" a="1"/>
  <c r="BL1041" i="1" s="1"/>
  <c r="BL1042" i="1" a="1"/>
  <c r="BL1042" i="1" s="1"/>
  <c r="BL1043" i="1" a="1"/>
  <c r="BL1043" i="1" s="1"/>
  <c r="BL1044" i="1" a="1"/>
  <c r="BL1044" i="1" s="1"/>
  <c r="BL1045" i="1" a="1"/>
  <c r="BL1045" i="1" s="1"/>
  <c r="BL1046" i="1" a="1"/>
  <c r="BL1046" i="1" s="1"/>
  <c r="BL1047" i="1" a="1"/>
  <c r="BL1047" i="1" s="1"/>
  <c r="BL1048" i="1" a="1"/>
  <c r="BL1048" i="1" s="1"/>
  <c r="BL1049" i="1" a="1"/>
  <c r="BL1049" i="1"/>
  <c r="BL1050" i="1" a="1"/>
  <c r="BL1050" i="1" s="1"/>
  <c r="BL1051" i="1" a="1"/>
  <c r="BL1051" i="1" s="1"/>
  <c r="BL1052" i="1" a="1"/>
  <c r="BL1052" i="1" s="1"/>
  <c r="BL1053" i="1" a="1"/>
  <c r="BL1053" i="1"/>
  <c r="BL1054" i="1" a="1"/>
  <c r="BL1054" i="1" s="1"/>
  <c r="BL1055" i="1" a="1"/>
  <c r="BL1055" i="1" s="1"/>
  <c r="BL1056" i="1" a="1"/>
  <c r="BL1056" i="1" s="1"/>
  <c r="BL1057" i="1" a="1"/>
  <c r="BL1057" i="1" s="1"/>
  <c r="BL1058" i="1" a="1"/>
  <c r="BL1058" i="1" s="1"/>
  <c r="BL1059" i="1" a="1"/>
  <c r="BL1059" i="1" s="1"/>
  <c r="BL1060" i="1" a="1"/>
  <c r="BL1060" i="1" s="1"/>
  <c r="BL1061" i="1" a="1"/>
  <c r="BL1061" i="1" s="1"/>
  <c r="BL1062" i="1" a="1"/>
  <c r="BL1062" i="1" s="1"/>
  <c r="BL1063" i="1" a="1"/>
  <c r="BL1063" i="1" s="1"/>
  <c r="BL1064" i="1" a="1"/>
  <c r="BL1064" i="1" s="1"/>
  <c r="BL1065" i="1" a="1"/>
  <c r="BL1065" i="1"/>
  <c r="BL1066" i="1" a="1"/>
  <c r="BL1066" i="1" s="1"/>
  <c r="BL1067" i="1" a="1"/>
  <c r="BL1067" i="1" s="1"/>
  <c r="BL1068" i="1" a="1"/>
  <c r="BL1068" i="1" s="1"/>
  <c r="BL1069" i="1" a="1"/>
  <c r="BL1069" i="1" s="1"/>
  <c r="BL1070" i="1" a="1"/>
  <c r="BL1070" i="1" s="1"/>
  <c r="BL1071" i="1" a="1"/>
  <c r="BL1071" i="1" s="1"/>
  <c r="BL1072" i="1" a="1"/>
  <c r="BL1072" i="1" s="1"/>
  <c r="BL1073" i="1" a="1"/>
  <c r="BL1073" i="1" s="1"/>
  <c r="BL1074" i="1" a="1"/>
  <c r="BL1074" i="1" s="1"/>
  <c r="BL1075" i="1" a="1"/>
  <c r="BL1075" i="1" s="1"/>
  <c r="BL1076" i="1" a="1"/>
  <c r="BL1076" i="1" s="1"/>
  <c r="BL1077" i="1" a="1"/>
  <c r="BL1077" i="1"/>
  <c r="BL1078" i="1" a="1"/>
  <c r="BL1078" i="1" s="1"/>
  <c r="BL1079" i="1" a="1"/>
  <c r="BL1079" i="1" s="1"/>
  <c r="BL1080" i="1" a="1"/>
  <c r="BL1080" i="1" s="1"/>
  <c r="BL1081" i="1" a="1"/>
  <c r="BL1081" i="1" s="1"/>
  <c r="BL1082" i="1" a="1"/>
  <c r="BL1082" i="1" s="1"/>
  <c r="BL1083" i="1" a="1"/>
  <c r="BL1083" i="1" s="1"/>
  <c r="BL1084" i="1" a="1"/>
  <c r="BL1084" i="1" s="1"/>
  <c r="BL1085" i="1" a="1"/>
  <c r="BL1085" i="1" s="1"/>
  <c r="BL1086" i="1" a="1"/>
  <c r="BL1086" i="1" s="1"/>
  <c r="BL1087" i="1" a="1"/>
  <c r="BL1087" i="1" s="1"/>
  <c r="BL1088" i="1" a="1"/>
  <c r="BL1088" i="1" s="1"/>
  <c r="BL1089" i="1" a="1"/>
  <c r="BL1089" i="1" s="1"/>
  <c r="BL1090" i="1" a="1"/>
  <c r="BL1090" i="1" s="1"/>
  <c r="BL1091" i="1" a="1"/>
  <c r="BL1091" i="1" s="1"/>
  <c r="BL1092" i="1" a="1"/>
  <c r="BL1092" i="1" s="1"/>
  <c r="BL1093" i="1" a="1"/>
  <c r="BL1093" i="1"/>
  <c r="BL1094" i="1" a="1"/>
  <c r="BL1094" i="1" s="1"/>
  <c r="BL1095" i="1" a="1"/>
  <c r="BL1095" i="1" s="1"/>
  <c r="BL1096" i="1" a="1"/>
  <c r="BL1096" i="1" s="1"/>
  <c r="BL1097" i="1" a="1"/>
  <c r="BL1097" i="1" s="1"/>
  <c r="BL1098" i="1" a="1"/>
  <c r="BL1098" i="1" s="1"/>
  <c r="BL1099" i="1" a="1"/>
  <c r="BL1099" i="1" s="1"/>
  <c r="BL1100" i="1" a="1"/>
  <c r="BL1100" i="1" s="1"/>
  <c r="BL1101" i="1" a="1"/>
  <c r="BL1101" i="1" s="1"/>
  <c r="BL1102" i="1" a="1"/>
  <c r="BL1102" i="1" s="1"/>
  <c r="BL1103" i="1" a="1"/>
  <c r="BL1103" i="1" s="1"/>
  <c r="BL1104" i="1" a="1"/>
  <c r="BL1104" i="1" s="1"/>
  <c r="BL1105" i="1" a="1"/>
  <c r="BL1105" i="1" s="1"/>
  <c r="BL1106" i="1" a="1"/>
  <c r="BL1106" i="1" s="1"/>
  <c r="BL1107" i="1" a="1"/>
  <c r="BL1107" i="1" s="1"/>
  <c r="BL1108" i="1" a="1"/>
  <c r="BL1108" i="1" s="1"/>
  <c r="BL1109" i="1" a="1"/>
  <c r="BL1109" i="1" s="1"/>
  <c r="BL1110" i="1" a="1"/>
  <c r="BL1110" i="1" s="1"/>
  <c r="BL1111" i="1" a="1"/>
  <c r="BL1111" i="1" s="1"/>
  <c r="BL1112" i="1" a="1"/>
  <c r="BL1112" i="1" s="1"/>
  <c r="BL1113" i="1" a="1"/>
  <c r="BL1113" i="1" s="1"/>
  <c r="BL1114" i="1" a="1"/>
  <c r="BL1114" i="1" s="1"/>
  <c r="BL1115" i="1" a="1"/>
  <c r="BL1115" i="1" s="1"/>
  <c r="BL1116" i="1" a="1"/>
  <c r="BL1116" i="1" s="1"/>
  <c r="BL1117" i="1" a="1"/>
  <c r="BL1117" i="1" s="1"/>
  <c r="BL1118" i="1" a="1"/>
  <c r="BL1118" i="1" s="1"/>
  <c r="BL1119" i="1" a="1"/>
  <c r="BL1119" i="1" s="1"/>
  <c r="BL1120" i="1" a="1"/>
  <c r="BL1120" i="1" s="1"/>
  <c r="BL1121" i="1" a="1"/>
  <c r="BL1121" i="1" s="1"/>
  <c r="BL1122" i="1" a="1"/>
  <c r="BL1122" i="1" s="1"/>
  <c r="BL1123" i="1" a="1"/>
  <c r="BL1123" i="1" s="1"/>
  <c r="BL1124" i="1" a="1"/>
  <c r="BL1124" i="1" s="1"/>
  <c r="BL1125" i="1" a="1"/>
  <c r="BL1125" i="1" s="1"/>
  <c r="BL1126" i="1" a="1"/>
  <c r="BL1126" i="1" s="1"/>
  <c r="BL1127" i="1" a="1"/>
  <c r="BL1127" i="1" s="1"/>
  <c r="BL1128" i="1" a="1"/>
  <c r="BL1128" i="1" s="1"/>
  <c r="BL1129" i="1" a="1"/>
  <c r="BL1129" i="1"/>
  <c r="BL1130" i="1" a="1"/>
  <c r="BL1130" i="1" s="1"/>
  <c r="BL1131" i="1" a="1"/>
  <c r="BL1131" i="1" s="1"/>
  <c r="BL1132" i="1" a="1"/>
  <c r="BL1132" i="1" s="1"/>
  <c r="BL1133" i="1" a="1"/>
  <c r="BL1133" i="1" s="1"/>
  <c r="BL1134" i="1" a="1"/>
  <c r="BL1134" i="1" s="1"/>
  <c r="BL1135" i="1" a="1"/>
  <c r="BL1135" i="1" s="1"/>
  <c r="BL1136" i="1" a="1"/>
  <c r="BL1136" i="1" s="1"/>
  <c r="BL1137" i="1" a="1"/>
  <c r="BL1137" i="1" s="1"/>
  <c r="BL1138" i="1" a="1"/>
  <c r="BL1138" i="1" s="1"/>
  <c r="BL1139" i="1" a="1"/>
  <c r="BL1139" i="1" s="1"/>
  <c r="BL1140" i="1" a="1"/>
  <c r="BL1140" i="1" s="1"/>
  <c r="BL1141" i="1" a="1"/>
  <c r="BL1141" i="1" s="1"/>
  <c r="BL1142" i="1" a="1"/>
  <c r="BL1142" i="1" s="1"/>
  <c r="BL1143" i="1" a="1"/>
  <c r="BL1143" i="1" s="1"/>
  <c r="BL1144" i="1" a="1"/>
  <c r="BL1144" i="1" s="1"/>
  <c r="BL1145" i="1" a="1"/>
  <c r="BL1145" i="1" s="1"/>
  <c r="BL1146" i="1" a="1"/>
  <c r="BL1146" i="1" s="1"/>
  <c r="BL1147" i="1" a="1"/>
  <c r="BL1147" i="1" s="1"/>
  <c r="BL1148" i="1" a="1"/>
  <c r="BL1148" i="1" s="1"/>
  <c r="BL1149" i="1" a="1"/>
  <c r="BL1149" i="1" s="1"/>
  <c r="BL1150" i="1" a="1"/>
  <c r="BL1150" i="1" s="1"/>
  <c r="BL1151" i="1" a="1"/>
  <c r="BL1151" i="1" s="1"/>
  <c r="BL1152" i="1" a="1"/>
  <c r="BL1152" i="1" s="1"/>
  <c r="BL1153" i="1" a="1"/>
  <c r="BL1153" i="1" s="1"/>
  <c r="BL1154" i="1" a="1"/>
  <c r="BL1154" i="1" s="1"/>
  <c r="BL1155" i="1" a="1"/>
  <c r="BL1155" i="1" s="1"/>
  <c r="BL1156" i="1" a="1"/>
  <c r="BL1156" i="1" s="1"/>
  <c r="BL1157" i="1" a="1"/>
  <c r="BL1157" i="1" s="1"/>
  <c r="BL1158" i="1" a="1"/>
  <c r="BL1158" i="1" s="1"/>
  <c r="BL1159" i="1" a="1"/>
  <c r="BL1159" i="1" s="1"/>
  <c r="BL1160" i="1" a="1"/>
  <c r="BL1160" i="1" s="1"/>
  <c r="BL1161" i="1" a="1"/>
  <c r="BL1161" i="1" s="1"/>
  <c r="BL1162" i="1" a="1"/>
  <c r="BL1162" i="1" s="1"/>
  <c r="BL1163" i="1" a="1"/>
  <c r="BL1163" i="1" s="1"/>
  <c r="BL1164" i="1" a="1"/>
  <c r="BL1164" i="1" s="1"/>
  <c r="BL1165" i="1" a="1"/>
  <c r="BL1165" i="1" s="1"/>
  <c r="BL1166" i="1" a="1"/>
  <c r="BL1166" i="1" s="1"/>
  <c r="BL1167" i="1" a="1"/>
  <c r="BL1167" i="1" s="1"/>
  <c r="BL1168" i="1" a="1"/>
  <c r="BL1168" i="1" s="1"/>
  <c r="BL1169" i="1" a="1"/>
  <c r="BL1169" i="1" s="1"/>
  <c r="BL1170" i="1" a="1"/>
  <c r="BL1170" i="1" s="1"/>
  <c r="BL1171" i="1" a="1"/>
  <c r="BL1171" i="1" s="1"/>
  <c r="BL1172" i="1" a="1"/>
  <c r="BL1172" i="1" s="1"/>
  <c r="BL1173" i="1" a="1"/>
  <c r="BL1173" i="1" s="1"/>
  <c r="BL1174" i="1" a="1"/>
  <c r="BL1174" i="1" s="1"/>
  <c r="BL1175" i="1" a="1"/>
  <c r="BL1175" i="1" s="1"/>
  <c r="BL1176" i="1" a="1"/>
  <c r="BL1176" i="1" s="1"/>
  <c r="BL1177" i="1" a="1"/>
  <c r="BL1177" i="1"/>
  <c r="BL1178" i="1" a="1"/>
  <c r="BL1178" i="1" s="1"/>
  <c r="BL1179" i="1" a="1"/>
  <c r="BL1179" i="1" s="1"/>
  <c r="BL1180" i="1" a="1"/>
  <c r="BL1180" i="1" s="1"/>
  <c r="BL1181" i="1" a="1"/>
  <c r="BL1181" i="1" s="1"/>
  <c r="BL1182" i="1" a="1"/>
  <c r="BL1182" i="1" s="1"/>
  <c r="BL1183" i="1" a="1"/>
  <c r="BL1183" i="1" s="1"/>
  <c r="BL1184" i="1" a="1"/>
  <c r="BL1184" i="1" s="1"/>
  <c r="BL1185" i="1" a="1"/>
  <c r="BL1185" i="1" s="1"/>
  <c r="BL1186" i="1" a="1"/>
  <c r="BL1186" i="1" s="1"/>
  <c r="BL1187" i="1" a="1"/>
  <c r="BL1187" i="1" s="1"/>
  <c r="BL1188" i="1" a="1"/>
  <c r="BL1188" i="1" s="1"/>
  <c r="BL1189" i="1" a="1"/>
  <c r="BL1189" i="1" s="1"/>
  <c r="BL1190" i="1" a="1"/>
  <c r="BL1190" i="1" s="1"/>
  <c r="BL1191" i="1" a="1"/>
  <c r="BL1191" i="1" s="1"/>
  <c r="BL1192" i="1" a="1"/>
  <c r="BL1192" i="1" s="1"/>
  <c r="BL1193" i="1" a="1"/>
  <c r="BL1193" i="1" s="1"/>
  <c r="BL1194" i="1" a="1"/>
  <c r="BL1194" i="1" s="1"/>
  <c r="BL1195" i="1" a="1"/>
  <c r="BL1195" i="1" s="1"/>
  <c r="BL1196" i="1" a="1"/>
  <c r="BL1196" i="1" s="1"/>
  <c r="BL1197" i="1" a="1"/>
  <c r="BL1197" i="1" s="1"/>
  <c r="BL1198" i="1" a="1"/>
  <c r="BL1198" i="1" s="1"/>
  <c r="BL1199" i="1" a="1"/>
  <c r="BL1199" i="1" s="1"/>
  <c r="BL1200" i="1" a="1"/>
  <c r="BL1200" i="1" s="1"/>
  <c r="BL1201" i="1" a="1"/>
  <c r="BL1201" i="1" s="1"/>
  <c r="BL1202" i="1" a="1"/>
  <c r="BL1202" i="1" s="1"/>
  <c r="BL1203" i="1" a="1"/>
  <c r="BL1203" i="1" s="1"/>
  <c r="BL1204" i="1" a="1"/>
  <c r="BL1204" i="1" s="1"/>
  <c r="BL1205" i="1" a="1"/>
  <c r="BL1205" i="1" s="1"/>
  <c r="BL1206" i="1" a="1"/>
  <c r="BL1206" i="1" s="1"/>
  <c r="BL1207" i="1" a="1"/>
  <c r="BL1207" i="1" s="1"/>
  <c r="BL1208" i="1" a="1"/>
  <c r="BL1208" i="1" s="1"/>
  <c r="BL1209" i="1" a="1"/>
  <c r="BL1209" i="1" s="1"/>
  <c r="BL1210" i="1" a="1"/>
  <c r="BL1210" i="1" s="1"/>
  <c r="BL1211" i="1" a="1"/>
  <c r="BL1211" i="1" s="1"/>
  <c r="BL1212" i="1" a="1"/>
  <c r="BL1212" i="1" s="1"/>
  <c r="BL1213" i="1" a="1"/>
  <c r="BL1213" i="1" s="1"/>
  <c r="BL1214" i="1" a="1"/>
  <c r="BL1214" i="1" s="1"/>
  <c r="BL1215" i="1" a="1"/>
  <c r="BL1215" i="1" s="1"/>
  <c r="BL1216" i="1" a="1"/>
  <c r="BL1216" i="1" s="1"/>
  <c r="BL1217" i="1" a="1"/>
  <c r="BL1217" i="1"/>
  <c r="BL1218" i="1" a="1"/>
  <c r="BL1218" i="1" s="1"/>
  <c r="BL1219" i="1" a="1"/>
  <c r="BL1219" i="1" s="1"/>
  <c r="BL1220" i="1" a="1"/>
  <c r="BL1220" i="1" s="1"/>
  <c r="BL1221" i="1" a="1"/>
  <c r="BL1221" i="1" s="1"/>
  <c r="BL1222" i="1" a="1"/>
  <c r="BL1222" i="1" s="1"/>
  <c r="BL1223" i="1" a="1"/>
  <c r="BL1223" i="1" s="1"/>
  <c r="BL1224" i="1" a="1"/>
  <c r="BL1224" i="1" s="1"/>
  <c r="BL1225" i="1" a="1"/>
  <c r="BL1225" i="1" s="1"/>
  <c r="BL1226" i="1" a="1"/>
  <c r="BL1226" i="1" s="1"/>
  <c r="BL1227" i="1" a="1"/>
  <c r="BL1227" i="1" s="1"/>
  <c r="BL1228" i="1" a="1"/>
  <c r="BL1228" i="1" s="1"/>
  <c r="BL1229" i="1" a="1"/>
  <c r="BL1229" i="1" s="1"/>
  <c r="BL1230" i="1" a="1"/>
  <c r="BL1230" i="1" s="1"/>
  <c r="BL1231" i="1" a="1"/>
  <c r="BL1231" i="1" s="1"/>
  <c r="BL1232" i="1" a="1"/>
  <c r="BL1232" i="1" s="1"/>
  <c r="BL1233" i="1" a="1"/>
  <c r="BL1233" i="1" s="1"/>
  <c r="BL1234" i="1" a="1"/>
  <c r="BL1234" i="1" s="1"/>
  <c r="BL1235" i="1" a="1"/>
  <c r="BL1235" i="1" s="1"/>
  <c r="BL1236" i="1" a="1"/>
  <c r="BL1236" i="1" s="1"/>
  <c r="BL1237" i="1" a="1"/>
  <c r="BL1237" i="1" s="1"/>
  <c r="BL1238" i="1" a="1"/>
  <c r="BL1238" i="1" s="1"/>
  <c r="BL1239" i="1" a="1"/>
  <c r="BL1239" i="1" s="1"/>
  <c r="BL1240" i="1" a="1"/>
  <c r="BL1240" i="1" s="1"/>
  <c r="BL1241" i="1" a="1"/>
  <c r="BL1241" i="1"/>
  <c r="BL1242" i="1" a="1"/>
  <c r="BL1242" i="1" s="1"/>
  <c r="BL1243" i="1" a="1"/>
  <c r="BL1243" i="1" s="1"/>
  <c r="BL1244" i="1" a="1"/>
  <c r="BL1244" i="1" s="1"/>
  <c r="BL1245" i="1" a="1"/>
  <c r="BL1245" i="1"/>
  <c r="BL1246" i="1" a="1"/>
  <c r="BL1246" i="1" s="1"/>
  <c r="BL1247" i="1" a="1"/>
  <c r="BL1247" i="1" s="1"/>
  <c r="BL1248" i="1" a="1"/>
  <c r="BL1248" i="1" s="1"/>
  <c r="BL1249" i="1" a="1"/>
  <c r="BL1249" i="1" s="1"/>
  <c r="BL1250" i="1" a="1"/>
  <c r="BL1250" i="1" s="1"/>
  <c r="BL1251" i="1" a="1"/>
  <c r="BL1251" i="1" s="1"/>
  <c r="BL1252" i="1" a="1"/>
  <c r="BL1252" i="1" s="1"/>
  <c r="BL1253" i="1" a="1"/>
  <c r="BL1253" i="1" s="1"/>
  <c r="BL1254" i="1" a="1"/>
  <c r="BL1254" i="1" s="1"/>
  <c r="BL1255" i="1" a="1"/>
  <c r="BL1255" i="1" s="1"/>
  <c r="BL1256" i="1" a="1"/>
  <c r="BL1256" i="1" s="1"/>
  <c r="BL1257" i="1" a="1"/>
  <c r="BL1257" i="1" s="1"/>
  <c r="BL1258" i="1" a="1"/>
  <c r="BL1258" i="1" s="1"/>
  <c r="BL1259" i="1" a="1"/>
  <c r="BL1259" i="1" s="1"/>
  <c r="BL1260" i="1" a="1"/>
  <c r="BL1260" i="1" s="1"/>
  <c r="BL1261" i="1" a="1"/>
  <c r="BL1261" i="1" s="1"/>
  <c r="BL1262" i="1" a="1"/>
  <c r="BL1262" i="1" s="1"/>
  <c r="BL1263" i="1" a="1"/>
  <c r="BL1263" i="1" s="1"/>
  <c r="BL1264" i="1" a="1"/>
  <c r="BL1264" i="1" s="1"/>
  <c r="BL1265" i="1" a="1"/>
  <c r="BL1265" i="1" s="1"/>
  <c r="BL1266" i="1" a="1"/>
  <c r="BL1266" i="1" s="1"/>
  <c r="BL1267" i="1" a="1"/>
  <c r="BL1267" i="1" s="1"/>
  <c r="BL1268" i="1" a="1"/>
  <c r="BL1268" i="1" s="1"/>
  <c r="BL1269" i="1" a="1"/>
  <c r="BL1269" i="1" s="1"/>
  <c r="BL1270" i="1" a="1"/>
  <c r="BL1270" i="1" s="1"/>
  <c r="BL1271" i="1" a="1"/>
  <c r="BL1271" i="1" s="1"/>
  <c r="BL1272" i="1" a="1"/>
  <c r="BL1272" i="1" s="1"/>
  <c r="BL1273" i="1" a="1"/>
  <c r="BL1273" i="1"/>
  <c r="BL1274" i="1" a="1"/>
  <c r="BL1274" i="1" s="1"/>
  <c r="BL1275" i="1" a="1"/>
  <c r="BL1275" i="1" s="1"/>
  <c r="BL1276" i="1" a="1"/>
  <c r="BL1276" i="1" s="1"/>
  <c r="BL1277" i="1" a="1"/>
  <c r="BL1277" i="1"/>
  <c r="BL1278" i="1" a="1"/>
  <c r="BL1278" i="1" s="1"/>
  <c r="BL1279" i="1" a="1"/>
  <c r="BL1279" i="1" s="1"/>
  <c r="BL1280" i="1" a="1"/>
  <c r="BL1280" i="1" s="1"/>
  <c r="BL1281" i="1" a="1"/>
  <c r="BL1281" i="1"/>
  <c r="BL1282" i="1" a="1"/>
  <c r="BL1282" i="1" s="1"/>
  <c r="BL1283" i="1" a="1"/>
  <c r="BL1283" i="1" s="1"/>
  <c r="BL1284" i="1" a="1"/>
  <c r="BL1284" i="1" s="1"/>
  <c r="BL1285" i="1" a="1"/>
  <c r="BL1285" i="1" s="1"/>
  <c r="BL1286" i="1" a="1"/>
  <c r="BL1286" i="1" s="1"/>
  <c r="BL1287" i="1" a="1"/>
  <c r="BL1287" i="1" s="1"/>
  <c r="BL1288" i="1" a="1"/>
  <c r="BL1288" i="1" s="1"/>
  <c r="BL1289" i="1" a="1"/>
  <c r="BL1289" i="1" s="1"/>
  <c r="BL1290" i="1" a="1"/>
  <c r="BL1290" i="1" s="1"/>
  <c r="BL1291" i="1" a="1"/>
  <c r="BL1291" i="1" s="1"/>
  <c r="BL1292" i="1" a="1"/>
  <c r="BL1292" i="1" s="1"/>
  <c r="BL1293" i="1" a="1"/>
  <c r="BL1293" i="1"/>
  <c r="BL1294" i="1" a="1"/>
  <c r="BL1294" i="1" s="1"/>
  <c r="BL1295" i="1" a="1"/>
  <c r="BL1295" i="1" s="1"/>
  <c r="BL1296" i="1" a="1"/>
  <c r="BL1296" i="1" s="1"/>
  <c r="BL1297" i="1" a="1"/>
  <c r="BL1297" i="1" s="1"/>
  <c r="BL1298" i="1" a="1"/>
  <c r="BL1298" i="1" s="1"/>
  <c r="BL1299" i="1" a="1"/>
  <c r="BL1299" i="1" s="1"/>
  <c r="BL1300" i="1" a="1"/>
  <c r="BL1300" i="1" s="1"/>
  <c r="BL1301" i="1" a="1"/>
  <c r="BL1301" i="1" s="1"/>
  <c r="BL1302" i="1" a="1"/>
  <c r="BL1302" i="1" s="1"/>
  <c r="BL1303" i="1" a="1"/>
  <c r="BL1303" i="1" s="1"/>
  <c r="BL1304" i="1" a="1"/>
  <c r="BL1304" i="1" s="1"/>
  <c r="BL1305" i="1" a="1"/>
  <c r="BL1305" i="1"/>
  <c r="BL1306" i="1" a="1"/>
  <c r="BL1306" i="1" s="1"/>
  <c r="BL1307" i="1" a="1"/>
  <c r="BL1307" i="1" s="1"/>
  <c r="BL1308" i="1" a="1"/>
  <c r="BL1308" i="1" s="1"/>
  <c r="BL1309" i="1" a="1"/>
  <c r="BL1309" i="1"/>
  <c r="BL1310" i="1" a="1"/>
  <c r="BL1310" i="1" s="1"/>
  <c r="BL1311" i="1" a="1"/>
  <c r="BL1311" i="1" s="1"/>
  <c r="BL1312" i="1" a="1"/>
  <c r="BL1312" i="1" s="1"/>
  <c r="BL1313" i="1" a="1"/>
  <c r="BL1313" i="1" s="1"/>
  <c r="BL1314" i="1" a="1"/>
  <c r="BL1314" i="1" s="1"/>
  <c r="BL1315" i="1" a="1"/>
  <c r="BL1315" i="1" s="1"/>
  <c r="BL1316" i="1" a="1"/>
  <c r="BL1316" i="1" s="1"/>
  <c r="BL1317" i="1" a="1"/>
  <c r="BL1317" i="1" s="1"/>
  <c r="BL1318" i="1" a="1"/>
  <c r="BL1318" i="1" s="1"/>
  <c r="BL1319" i="1" a="1"/>
  <c r="BL1319" i="1" s="1"/>
  <c r="BL1320" i="1" a="1"/>
  <c r="BL1320" i="1" s="1"/>
  <c r="BL1321" i="1" a="1"/>
  <c r="BL1321" i="1"/>
  <c r="BL1322" i="1" a="1"/>
  <c r="BL1322" i="1" s="1"/>
  <c r="BL1323" i="1" a="1"/>
  <c r="BL1323" i="1" s="1"/>
  <c r="BL1324" i="1" a="1"/>
  <c r="BL1324" i="1" s="1"/>
  <c r="BL1325" i="1" a="1"/>
  <c r="BL1325" i="1"/>
  <c r="BL1326" i="1" a="1"/>
  <c r="BL1326" i="1" s="1"/>
  <c r="BL1327" i="1" a="1"/>
  <c r="BL1327" i="1" s="1"/>
  <c r="BL1328" i="1" a="1"/>
  <c r="BL1328" i="1" s="1"/>
  <c r="BL1329" i="1" a="1"/>
  <c r="BL1329" i="1"/>
  <c r="BL1330" i="1" a="1"/>
  <c r="BL1330" i="1" s="1"/>
  <c r="BL1331" i="1" a="1"/>
  <c r="BL1331" i="1" s="1"/>
  <c r="BL1332" i="1" a="1"/>
  <c r="BL1332" i="1" s="1"/>
  <c r="BL1333" i="1" a="1"/>
  <c r="BL1333" i="1" s="1"/>
  <c r="BL1334" i="1" a="1"/>
  <c r="BL1334" i="1" s="1"/>
  <c r="BL1335" i="1" a="1"/>
  <c r="BL1335" i="1" s="1"/>
  <c r="BL1336" i="1" a="1"/>
  <c r="BL1336" i="1" s="1"/>
  <c r="BL1337" i="1" a="1"/>
  <c r="BL1337" i="1" s="1"/>
  <c r="BL1338" i="1" a="1"/>
  <c r="BL1338" i="1" s="1"/>
  <c r="BL1339" i="1" a="1"/>
  <c r="BL1339" i="1" s="1"/>
  <c r="BL1340" i="1" a="1"/>
  <c r="BL1340" i="1" s="1"/>
  <c r="BL1341" i="1" a="1"/>
  <c r="BL1341" i="1"/>
  <c r="BL1342" i="1" a="1"/>
  <c r="BL1342" i="1" s="1"/>
  <c r="BL1343" i="1" a="1"/>
  <c r="BL1343" i="1" s="1"/>
  <c r="BL1344" i="1" a="1"/>
  <c r="BL1344" i="1" s="1"/>
  <c r="BL1345" i="1" a="1"/>
  <c r="BL1345" i="1"/>
  <c r="BL1346" i="1" a="1"/>
  <c r="BL1346" i="1" s="1"/>
  <c r="BL1347" i="1" a="1"/>
  <c r="BL1347" i="1" s="1"/>
  <c r="BL1348" i="1" a="1"/>
  <c r="BL1348" i="1" s="1"/>
  <c r="BL1349" i="1" a="1"/>
  <c r="BL1349" i="1" s="1"/>
  <c r="BL1350" i="1" a="1"/>
  <c r="BL1350" i="1" s="1"/>
  <c r="BL1351" i="1" a="1"/>
  <c r="BL1351" i="1" s="1"/>
  <c r="BL1352" i="1" a="1"/>
  <c r="BL1352" i="1" s="1"/>
  <c r="BL1353" i="1" a="1"/>
  <c r="BL1353" i="1"/>
  <c r="BL1354" i="1" a="1"/>
  <c r="BL1354" i="1" s="1"/>
  <c r="BL1355" i="1" a="1"/>
  <c r="BL1355" i="1" s="1"/>
  <c r="BL1356" i="1" a="1"/>
  <c r="BL1356" i="1" s="1"/>
  <c r="BL1357" i="1" a="1"/>
  <c r="BL1357" i="1" s="1"/>
  <c r="BL1358" i="1" a="1"/>
  <c r="BL1358" i="1" s="1"/>
  <c r="BL1359" i="1" a="1"/>
  <c r="BL1359" i="1" s="1"/>
  <c r="BL1360" i="1" a="1"/>
  <c r="BL1360" i="1" s="1"/>
  <c r="BL1361" i="1" a="1"/>
  <c r="BL1361" i="1"/>
  <c r="BL1362" i="1" a="1"/>
  <c r="BL1362" i="1" s="1"/>
  <c r="BL1363" i="1" a="1"/>
  <c r="BL1363" i="1" s="1"/>
  <c r="BL1364" i="1" a="1"/>
  <c r="BL1364" i="1" s="1"/>
  <c r="BL1365" i="1" a="1"/>
  <c r="BL1365" i="1" s="1"/>
  <c r="BL1366" i="1" a="1"/>
  <c r="BL1366" i="1" s="1"/>
  <c r="BL1367" i="1" a="1"/>
  <c r="BL1367" i="1" s="1"/>
  <c r="BL1368" i="1" a="1"/>
  <c r="BL1368" i="1" s="1"/>
  <c r="BL1369" i="1" a="1"/>
  <c r="BL1369" i="1"/>
  <c r="BL1370" i="1" a="1"/>
  <c r="BL1370" i="1" s="1"/>
  <c r="BL1371" i="1" a="1"/>
  <c r="BL1371" i="1" s="1"/>
  <c r="BL1372" i="1" a="1"/>
  <c r="BL1372" i="1" s="1"/>
  <c r="BL1373" i="1" a="1"/>
  <c r="BL1373" i="1"/>
  <c r="BL1374" i="1" a="1"/>
  <c r="BL1374" i="1" s="1"/>
  <c r="BL1375" i="1" a="1"/>
  <c r="BL1375" i="1" s="1"/>
  <c r="BL1376" i="1" a="1"/>
  <c r="BL1376" i="1" s="1"/>
  <c r="BL1377" i="1" a="1"/>
  <c r="BL1377" i="1" s="1"/>
  <c r="BL1378" i="1" a="1"/>
  <c r="BL1378" i="1" s="1"/>
  <c r="BL1379" i="1" a="1"/>
  <c r="BL1379" i="1" s="1"/>
  <c r="BL1380" i="1" a="1"/>
  <c r="BL1380" i="1" s="1"/>
  <c r="BL1381" i="1" a="1"/>
  <c r="BL1381" i="1" s="1"/>
  <c r="BL1382" i="1" a="1"/>
  <c r="BL1382" i="1" s="1"/>
  <c r="BL1383" i="1" a="1"/>
  <c r="BL1383" i="1" s="1"/>
  <c r="BL1384" i="1" a="1"/>
  <c r="BL1384" i="1" s="1"/>
  <c r="BL1385" i="1" a="1"/>
  <c r="BL1385" i="1" s="1"/>
  <c r="BL1386" i="1" a="1"/>
  <c r="BL1386" i="1" s="1"/>
  <c r="BL1387" i="1" a="1"/>
  <c r="BL1387" i="1" s="1"/>
  <c r="BL1388" i="1" a="1"/>
  <c r="BL1388" i="1" s="1"/>
  <c r="BL1389" i="1" a="1"/>
  <c r="BL1389" i="1"/>
  <c r="BL1390" i="1" a="1"/>
  <c r="BL1390" i="1" s="1"/>
  <c r="BL1391" i="1" a="1"/>
  <c r="BL1391" i="1" s="1"/>
  <c r="BL1392" i="1" a="1"/>
  <c r="BL1392" i="1" s="1"/>
  <c r="BL1393" i="1" a="1"/>
  <c r="BL1393" i="1"/>
  <c r="BL1394" i="1" a="1"/>
  <c r="BL1394" i="1" s="1"/>
  <c r="BL1395" i="1" a="1"/>
  <c r="BL1395" i="1" s="1"/>
  <c r="BL1396" i="1" a="1"/>
  <c r="BL1396" i="1" s="1"/>
  <c r="BL1397" i="1" a="1"/>
  <c r="BL1397" i="1" s="1"/>
  <c r="BL1398" i="1" a="1"/>
  <c r="BL1398" i="1" s="1"/>
  <c r="BL1399" i="1" a="1"/>
  <c r="BL1399" i="1" s="1"/>
  <c r="BL1400" i="1" a="1"/>
  <c r="BL1400" i="1" s="1"/>
  <c r="BL1401" i="1" a="1"/>
  <c r="BL1401" i="1" s="1"/>
  <c r="BL1402" i="1" a="1"/>
  <c r="BL1402" i="1" s="1"/>
  <c r="BL1403" i="1" a="1"/>
  <c r="BL1403" i="1" s="1"/>
  <c r="BL1404" i="1" a="1"/>
  <c r="BL1404" i="1" s="1"/>
  <c r="BL1405" i="1" a="1"/>
  <c r="BL1405" i="1" s="1"/>
  <c r="BL1406" i="1" a="1"/>
  <c r="BL1406" i="1" s="1"/>
  <c r="BL1407" i="1" a="1"/>
  <c r="BL1407" i="1" s="1"/>
  <c r="BL1408" i="1" a="1"/>
  <c r="BL1408" i="1" s="1"/>
  <c r="BL1409" i="1" a="1"/>
  <c r="BL1409" i="1"/>
  <c r="BL1410" i="1" a="1"/>
  <c r="BL1410" i="1" s="1"/>
  <c r="BL1411" i="1" a="1"/>
  <c r="BL1411" i="1" s="1"/>
  <c r="BL1412" i="1" a="1"/>
  <c r="BL1412" i="1" s="1"/>
  <c r="BL1413" i="1" a="1"/>
  <c r="BL1413" i="1" s="1"/>
  <c r="BL1414" i="1" a="1"/>
  <c r="BL1414" i="1" s="1"/>
  <c r="BL1415" i="1" a="1"/>
  <c r="BL1415" i="1" s="1"/>
  <c r="BL1416" i="1" a="1"/>
  <c r="BL1416" i="1" s="1"/>
  <c r="BL1417" i="1" a="1"/>
  <c r="BL1417" i="1"/>
  <c r="BL1418" i="1" a="1"/>
  <c r="BL1418" i="1" s="1"/>
  <c r="BL1419" i="1" a="1"/>
  <c r="BL1419" i="1" s="1"/>
  <c r="BL1420" i="1" a="1"/>
  <c r="BL1420" i="1" s="1"/>
  <c r="BL1421" i="1" a="1"/>
  <c r="BL1421" i="1"/>
  <c r="BL1422" i="1" a="1"/>
  <c r="BL1422" i="1" s="1"/>
  <c r="BL1423" i="1" a="1"/>
  <c r="BL1423" i="1" s="1"/>
  <c r="BL1424" i="1" a="1"/>
  <c r="BL1424" i="1" s="1"/>
  <c r="BL1425" i="1" a="1"/>
  <c r="BL1425" i="1" s="1"/>
  <c r="BL1426" i="1" a="1"/>
  <c r="BL1426" i="1" s="1"/>
  <c r="BL1427" i="1" a="1"/>
  <c r="BL1427" i="1" s="1"/>
  <c r="BL1428" i="1" a="1"/>
  <c r="BL1428" i="1" s="1"/>
  <c r="BL1429" i="1" a="1"/>
  <c r="BL1429" i="1" s="1"/>
  <c r="BL1430" i="1" a="1"/>
  <c r="BL1430" i="1" s="1"/>
  <c r="BL1431" i="1" a="1"/>
  <c r="BL1431" i="1" s="1"/>
  <c r="BL1432" i="1" a="1"/>
  <c r="BL1432" i="1" s="1"/>
  <c r="BL1433" i="1" a="1"/>
  <c r="BL1433" i="1"/>
  <c r="BL1434" i="1" a="1"/>
  <c r="BL1434" i="1" s="1"/>
  <c r="BL1435" i="1" a="1"/>
  <c r="BL1435" i="1" s="1"/>
  <c r="BL1436" i="1" a="1"/>
  <c r="BL1436" i="1" s="1"/>
  <c r="BL1437" i="1" a="1"/>
  <c r="BL1437" i="1"/>
  <c r="BL1438" i="1" a="1"/>
  <c r="BL1438" i="1" s="1"/>
  <c r="BL1439" i="1" a="1"/>
  <c r="BL1439" i="1" s="1"/>
  <c r="BL1440" i="1" a="1"/>
  <c r="BL1440" i="1" s="1"/>
  <c r="BL1441" i="1" a="1"/>
  <c r="BL1441" i="1"/>
  <c r="BL1442" i="1" a="1"/>
  <c r="BL1442" i="1" s="1"/>
  <c r="BL1443" i="1" a="1"/>
  <c r="BL1443" i="1" s="1"/>
  <c r="BL1444" i="1" a="1"/>
  <c r="BL1444" i="1" s="1"/>
  <c r="BL1445" i="1" a="1"/>
  <c r="BL1445" i="1" s="1"/>
  <c r="BL1446" i="1" a="1"/>
  <c r="BL1446" i="1" s="1"/>
  <c r="BL1447" i="1" a="1"/>
  <c r="BL1447" i="1" s="1"/>
  <c r="BL1448" i="1" a="1"/>
  <c r="BL1448" i="1" s="1"/>
  <c r="BL1449" i="1" a="1"/>
  <c r="BL1449" i="1" s="1"/>
  <c r="BL1450" i="1" a="1"/>
  <c r="BL1450" i="1" s="1"/>
  <c r="BL1451" i="1" a="1"/>
  <c r="BL1451" i="1" s="1"/>
  <c r="BL1452" i="1" a="1"/>
  <c r="BL1452" i="1" s="1"/>
  <c r="BL1453" i="1" a="1"/>
  <c r="BL1453" i="1"/>
  <c r="BL1454" i="1" a="1"/>
  <c r="BL1454" i="1" s="1"/>
  <c r="BL1455" i="1" a="1"/>
  <c r="BL1455" i="1" s="1"/>
  <c r="BL1456" i="1" a="1"/>
  <c r="BL1456" i="1" s="1"/>
  <c r="BL1457" i="1" a="1"/>
  <c r="BL1457" i="1" s="1"/>
  <c r="BL1458" i="1" a="1"/>
  <c r="BL1458" i="1" s="1"/>
  <c r="BL1459" i="1" a="1"/>
  <c r="BL1459" i="1" s="1"/>
  <c r="BL1460" i="1" a="1"/>
  <c r="BL1460" i="1" s="1"/>
  <c r="BL1461" i="1" a="1"/>
  <c r="BL1461" i="1" s="1"/>
  <c r="BL1462" i="1" a="1"/>
  <c r="BL1462" i="1" s="1"/>
  <c r="BL1463" i="1" a="1"/>
  <c r="BL1463" i="1" s="1"/>
  <c r="BL1464" i="1" a="1"/>
  <c r="BL1464" i="1" s="1"/>
  <c r="BL1465" i="1" a="1"/>
  <c r="BL1465" i="1"/>
  <c r="BL1466" i="1" a="1"/>
  <c r="BL1466" i="1" s="1"/>
  <c r="BL1467" i="1" a="1"/>
  <c r="BL1467" i="1" s="1"/>
  <c r="BL1468" i="1" a="1"/>
  <c r="BL1468" i="1" s="1"/>
  <c r="BL1469" i="1" a="1"/>
  <c r="BL1469" i="1" s="1"/>
  <c r="BL1470" i="1" a="1"/>
  <c r="BL1470" i="1" s="1"/>
  <c r="BL1471" i="1" a="1"/>
  <c r="BL1471" i="1" s="1"/>
  <c r="BL1472" i="1" a="1"/>
  <c r="BL1472" i="1" s="1"/>
  <c r="BL1473" i="1" a="1"/>
  <c r="BL1473" i="1"/>
  <c r="BL1474" i="1" a="1"/>
  <c r="BL1474" i="1" s="1"/>
  <c r="BL1475" i="1" a="1"/>
  <c r="BL1475" i="1" s="1"/>
  <c r="BL1476" i="1" a="1"/>
  <c r="BL1476" i="1" s="1"/>
  <c r="BL1477" i="1" a="1"/>
  <c r="BL1477" i="1" s="1"/>
  <c r="BL1478" i="1" a="1"/>
  <c r="BL1478" i="1" s="1"/>
  <c r="BL1479" i="1" a="1"/>
  <c r="BL1479" i="1" s="1"/>
  <c r="BL1480" i="1" a="1"/>
  <c r="BL1480" i="1" s="1"/>
  <c r="BL1481" i="1" a="1"/>
  <c r="BL1481" i="1" s="1"/>
  <c r="BL1482" i="1" a="1"/>
  <c r="BL1482" i="1"/>
  <c r="BL1483" i="1" a="1"/>
  <c r="BL1483" i="1" s="1"/>
  <c r="BL1484" i="1" a="1"/>
  <c r="BL1484" i="1" s="1"/>
  <c r="BL1485" i="1" a="1"/>
  <c r="BL1485" i="1" s="1"/>
  <c r="BL1486" i="1" a="1"/>
  <c r="BL1486" i="1" s="1"/>
  <c r="BL1487" i="1" a="1"/>
  <c r="BL1487" i="1" s="1"/>
  <c r="BL1488" i="1" a="1"/>
  <c r="BL1488" i="1" s="1"/>
  <c r="BL1489" i="1" a="1"/>
  <c r="BL1489" i="1" s="1"/>
  <c r="BL1490" i="1" a="1"/>
  <c r="BL1490" i="1" s="1"/>
  <c r="BL1491" i="1" a="1"/>
  <c r="BL1491" i="1" s="1"/>
  <c r="BL1492" i="1" a="1"/>
  <c r="BL1492" i="1" s="1"/>
  <c r="BL1493" i="1" a="1"/>
  <c r="BL1493" i="1" s="1"/>
  <c r="BL1494" i="1" a="1"/>
  <c r="BL1494" i="1" s="1"/>
  <c r="BL1495" i="1" a="1"/>
  <c r="BL1495" i="1" s="1"/>
  <c r="BL1496" i="1" a="1"/>
  <c r="BL1496" i="1" s="1"/>
  <c r="BL1497" i="1" a="1"/>
  <c r="BL1497" i="1" s="1"/>
  <c r="BL1498" i="1" a="1"/>
  <c r="BL1498" i="1" s="1"/>
  <c r="BL1499" i="1" a="1"/>
  <c r="BL1499" i="1" s="1"/>
  <c r="BL1500" i="1" a="1"/>
  <c r="BL1500" i="1" s="1"/>
  <c r="BL1501" i="1" a="1"/>
  <c r="BL1501" i="1" s="1"/>
  <c r="BL1502" i="1" a="1"/>
  <c r="BL1502" i="1" s="1"/>
  <c r="BL1503" i="1" a="1"/>
  <c r="BL1503" i="1" s="1"/>
  <c r="BL1504" i="1" a="1"/>
  <c r="BL1504" i="1" s="1"/>
  <c r="BL1505" i="1" a="1"/>
  <c r="BL1505" i="1" s="1"/>
  <c r="BL1506" i="1" a="1"/>
  <c r="BL1506" i="1" s="1"/>
  <c r="BL1507" i="1" a="1"/>
  <c r="BL1507" i="1" s="1"/>
  <c r="BL1508" i="1" a="1"/>
  <c r="BL1508" i="1" s="1"/>
  <c r="BL1509" i="1" a="1"/>
  <c r="BL1509" i="1" s="1"/>
  <c r="BL1510" i="1" a="1"/>
  <c r="BL1510" i="1" s="1"/>
  <c r="BL1511" i="1" a="1"/>
  <c r="BL1511" i="1" s="1"/>
  <c r="BL1512" i="1" a="1"/>
  <c r="BL1512" i="1" s="1"/>
  <c r="BL1513" i="1" a="1"/>
  <c r="BL1513" i="1" s="1"/>
  <c r="BL1514" i="1" a="1"/>
  <c r="BL1514" i="1" s="1"/>
  <c r="BL1515" i="1" a="1"/>
  <c r="BL1515" i="1" s="1"/>
  <c r="BL1516" i="1" a="1"/>
  <c r="BL1516" i="1" s="1"/>
  <c r="BL1517" i="1" a="1"/>
  <c r="BL1517" i="1"/>
  <c r="BL1518" i="1" a="1"/>
  <c r="BL1518" i="1" s="1"/>
  <c r="BL1519" i="1" a="1"/>
  <c r="BL1519" i="1" s="1"/>
  <c r="BL1520" i="1" a="1"/>
  <c r="BL1520" i="1" s="1"/>
  <c r="BL1521" i="1" a="1"/>
  <c r="BL1521" i="1" s="1"/>
  <c r="BL1522" i="1" a="1"/>
  <c r="BL1522" i="1" s="1"/>
  <c r="BL1523" i="1" a="1"/>
  <c r="BL1523" i="1" s="1"/>
  <c r="BL1524" i="1" a="1"/>
  <c r="BL1524" i="1" s="1"/>
  <c r="BL1525" i="1" a="1"/>
  <c r="BL1525" i="1"/>
  <c r="BL1526" i="1" a="1"/>
  <c r="BL1526" i="1" s="1"/>
  <c r="BL1527" i="1" a="1"/>
  <c r="BL1527" i="1" s="1"/>
  <c r="BL1528" i="1" a="1"/>
  <c r="BL1528" i="1" s="1"/>
  <c r="BL1529" i="1" a="1"/>
  <c r="BL1529" i="1" s="1"/>
  <c r="BL1530" i="1" a="1"/>
  <c r="BL1530" i="1" s="1"/>
  <c r="BL1531" i="1" a="1"/>
  <c r="BL1531" i="1" s="1"/>
  <c r="BL1532" i="1" a="1"/>
  <c r="BL1532" i="1" s="1"/>
  <c r="BL1533" i="1" a="1"/>
  <c r="BL1533" i="1"/>
  <c r="BL1534" i="1" a="1"/>
  <c r="BL1534" i="1" s="1"/>
  <c r="BL1535" i="1" a="1"/>
  <c r="BL1535" i="1" s="1"/>
  <c r="BL1536" i="1" a="1"/>
  <c r="BL1536" i="1" s="1"/>
  <c r="BL1537" i="1" a="1"/>
  <c r="BL1537" i="1" s="1"/>
  <c r="BL1538" i="1" a="1"/>
  <c r="BL1538" i="1" s="1"/>
  <c r="BL1539" i="1" a="1"/>
  <c r="BL1539" i="1" s="1"/>
  <c r="BL1540" i="1" a="1"/>
  <c r="BL1540" i="1" s="1"/>
  <c r="BL1541" i="1" a="1"/>
  <c r="BL1541" i="1"/>
  <c r="BL1542" i="1" a="1"/>
  <c r="BL1542" i="1" s="1"/>
  <c r="BL1543" i="1" a="1"/>
  <c r="BL1543" i="1" s="1"/>
  <c r="BL1544" i="1" a="1"/>
  <c r="BL1544" i="1" s="1"/>
  <c r="BL1545" i="1" a="1"/>
  <c r="BL1545" i="1" s="1"/>
  <c r="BL1546" i="1" a="1"/>
  <c r="BL1546" i="1" s="1"/>
  <c r="BL1547" i="1" a="1"/>
  <c r="BL1547" i="1" s="1"/>
  <c r="BL1548" i="1" a="1"/>
  <c r="BL1548" i="1" s="1"/>
  <c r="BL1549" i="1" a="1"/>
  <c r="BL1549" i="1" s="1"/>
  <c r="BL1550" i="1" a="1"/>
  <c r="BL1550" i="1" s="1"/>
  <c r="BL1551" i="1" a="1"/>
  <c r="BL1551" i="1" s="1"/>
  <c r="BL1552" i="1" a="1"/>
  <c r="BL1552" i="1" s="1"/>
  <c r="BL1553" i="1" a="1"/>
  <c r="BL1553" i="1" s="1"/>
  <c r="BL1554" i="1" a="1"/>
  <c r="BL1554" i="1" s="1"/>
  <c r="BL1555" i="1" a="1"/>
  <c r="BL1555" i="1" s="1"/>
  <c r="BL1556" i="1" a="1"/>
  <c r="BL1556" i="1" s="1"/>
  <c r="BL1557" i="1" a="1"/>
  <c r="BL1557" i="1"/>
  <c r="BL1558" i="1" a="1"/>
  <c r="BL1558" i="1" s="1"/>
  <c r="BL1559" i="1" a="1"/>
  <c r="BL1559" i="1" s="1"/>
  <c r="BL1560" i="1" a="1"/>
  <c r="BL1560" i="1" s="1"/>
  <c r="BL1561" i="1" a="1"/>
  <c r="BL1561" i="1" s="1"/>
  <c r="BL1562" i="1" a="1"/>
  <c r="BL1562" i="1" s="1"/>
  <c r="BL1563" i="1" a="1"/>
  <c r="BL1563" i="1" s="1"/>
  <c r="BL1564" i="1" a="1"/>
  <c r="BL1564" i="1" s="1"/>
  <c r="BL1565" i="1" a="1"/>
  <c r="BL1565" i="1" s="1"/>
  <c r="BL1566" i="1" a="1"/>
  <c r="BL1566" i="1" s="1"/>
  <c r="BL1567" i="1" a="1"/>
  <c r="BL1567" i="1" s="1"/>
  <c r="BL1568" i="1" a="1"/>
  <c r="BL1568" i="1" s="1"/>
  <c r="BL1569" i="1" a="1"/>
  <c r="BL1569" i="1" s="1"/>
  <c r="BL1570" i="1" a="1"/>
  <c r="BL1570" i="1" s="1"/>
  <c r="BL1571" i="1" a="1"/>
  <c r="BL1571" i="1" s="1"/>
  <c r="BL1572" i="1" a="1"/>
  <c r="BL1572" i="1" s="1"/>
  <c r="BL1573" i="1" a="1"/>
  <c r="BL1573" i="1" s="1"/>
  <c r="BL1574" i="1" a="1"/>
  <c r="BL1574" i="1" s="1"/>
  <c r="BL1575" i="1" a="1"/>
  <c r="BL1575" i="1" s="1"/>
  <c r="BL1576" i="1" a="1"/>
  <c r="BL1576" i="1" s="1"/>
  <c r="BL1577" i="1" a="1"/>
  <c r="BL1577" i="1" s="1"/>
  <c r="BL1578" i="1" a="1"/>
  <c r="BL1578" i="1" s="1"/>
  <c r="BL1579" i="1" a="1"/>
  <c r="BL1579" i="1" s="1"/>
  <c r="BL1580" i="1" a="1"/>
  <c r="BL1580" i="1" s="1"/>
  <c r="BL1581" i="1" a="1"/>
  <c r="BL1581" i="1"/>
  <c r="BL1582" i="1" a="1"/>
  <c r="BL1582" i="1" s="1"/>
  <c r="BL1583" i="1" a="1"/>
  <c r="BL1583" i="1" s="1"/>
  <c r="BL1584" i="1" a="1"/>
  <c r="BL1584" i="1" s="1"/>
  <c r="BL1585" i="1" a="1"/>
  <c r="BL1585" i="1" s="1"/>
  <c r="BL1586" i="1" a="1"/>
  <c r="BL1586" i="1" s="1"/>
  <c r="BL1587" i="1" a="1"/>
  <c r="BL1587" i="1" s="1"/>
  <c r="BL1588" i="1" a="1"/>
  <c r="BL1588" i="1" s="1"/>
  <c r="BL1589" i="1" a="1"/>
  <c r="BL1589" i="1"/>
  <c r="BL1590" i="1" a="1"/>
  <c r="BL1590" i="1" s="1"/>
  <c r="BL1591" i="1" a="1"/>
  <c r="BL1591" i="1" s="1"/>
  <c r="BL1592" i="1" a="1"/>
  <c r="BL1592" i="1" s="1"/>
  <c r="BL1593" i="1" a="1"/>
  <c r="BL1593" i="1" s="1"/>
  <c r="BL1594" i="1" a="1"/>
  <c r="BL1594" i="1" s="1"/>
  <c r="BL1595" i="1" a="1"/>
  <c r="BL1595" i="1" s="1"/>
  <c r="BL1596" i="1" a="1"/>
  <c r="BL1596" i="1" s="1"/>
  <c r="BL1597" i="1" a="1"/>
  <c r="BL1597" i="1" s="1"/>
  <c r="BL1598" i="1" a="1"/>
  <c r="BL1598" i="1" s="1"/>
  <c r="BL1599" i="1" a="1"/>
  <c r="BL1599" i="1" s="1"/>
  <c r="BL1600" i="1" a="1"/>
  <c r="BL1600" i="1" s="1"/>
  <c r="BL1601" i="1" a="1"/>
  <c r="BL1601" i="1" s="1"/>
  <c r="BL1602" i="1" a="1"/>
  <c r="BL1602" i="1" s="1"/>
  <c r="BL1603" i="1" a="1"/>
  <c r="BL1603" i="1" s="1"/>
  <c r="BL1604" i="1" a="1"/>
  <c r="BL1604" i="1" s="1"/>
  <c r="BL1605" i="1" a="1"/>
  <c r="BL1605" i="1" s="1"/>
  <c r="BL1606" i="1" a="1"/>
  <c r="BL1606" i="1" s="1"/>
  <c r="BL1607" i="1" a="1"/>
  <c r="BL1607" i="1" s="1"/>
  <c r="BL1608" i="1" a="1"/>
  <c r="BL1608" i="1" s="1"/>
  <c r="BL1609" i="1" a="1"/>
  <c r="BL1609" i="1" s="1"/>
  <c r="BL1610" i="1" a="1"/>
  <c r="BL1610" i="1" s="1"/>
  <c r="BL1611" i="1" a="1"/>
  <c r="BL1611" i="1" s="1"/>
  <c r="BL1612" i="1" a="1"/>
  <c r="BL1612" i="1" s="1"/>
  <c r="BL1613" i="1" a="1"/>
  <c r="BL1613" i="1"/>
  <c r="BL1614" i="1" a="1"/>
  <c r="BL1614" i="1" s="1"/>
  <c r="BL1615" i="1" a="1"/>
  <c r="BL1615" i="1" s="1"/>
  <c r="BL1616" i="1" a="1"/>
  <c r="BL1616" i="1" s="1"/>
  <c r="BL1617" i="1" a="1"/>
  <c r="BL1617" i="1" s="1"/>
  <c r="BL1618" i="1" a="1"/>
  <c r="BL1618" i="1" s="1"/>
  <c r="BL1619" i="1" a="1"/>
  <c r="BL1619" i="1" s="1"/>
  <c r="BL1620" i="1" a="1"/>
  <c r="BL1620" i="1" s="1"/>
  <c r="BL1621" i="1" a="1"/>
  <c r="BL1621" i="1"/>
  <c r="BL1622" i="1" a="1"/>
  <c r="BL1622" i="1" s="1"/>
  <c r="BL1623" i="1" a="1"/>
  <c r="BL1623" i="1" s="1"/>
  <c r="BL1624" i="1" a="1"/>
  <c r="BL1624" i="1" s="1"/>
  <c r="BL1625" i="1" a="1"/>
  <c r="BL1625" i="1" s="1"/>
  <c r="BL1626" i="1" a="1"/>
  <c r="BL1626" i="1" s="1"/>
  <c r="BL1627" i="1" a="1"/>
  <c r="BL1627" i="1" s="1"/>
  <c r="BL1628" i="1" a="1"/>
  <c r="BL1628" i="1" s="1"/>
  <c r="BL1629" i="1" a="1"/>
  <c r="BL1629" i="1" s="1"/>
  <c r="BL1630" i="1" a="1"/>
  <c r="BL1630" i="1" s="1"/>
  <c r="BL1631" i="1" a="1"/>
  <c r="BL1631" i="1" s="1"/>
  <c r="BL1632" i="1" a="1"/>
  <c r="BL1632" i="1" s="1"/>
  <c r="BL1633" i="1" a="1"/>
  <c r="BL1633" i="1" s="1"/>
  <c r="BL1634" i="1" a="1"/>
  <c r="BL1634" i="1" s="1"/>
  <c r="BL1635" i="1" a="1"/>
  <c r="BL1635" i="1" s="1"/>
  <c r="BL1636" i="1" a="1"/>
  <c r="BL1636" i="1" s="1"/>
  <c r="BL1637" i="1" a="1"/>
  <c r="BL1637" i="1" s="1"/>
  <c r="BL1638" i="1" a="1"/>
  <c r="BL1638" i="1" s="1"/>
  <c r="BL1639" i="1" a="1"/>
  <c r="BL1639" i="1" s="1"/>
  <c r="BL1640" i="1" a="1"/>
  <c r="BL1640" i="1" s="1"/>
  <c r="BL1641" i="1" a="1"/>
  <c r="BL1641" i="1" s="1"/>
  <c r="BL1642" i="1" a="1"/>
  <c r="BL1642" i="1" s="1"/>
  <c r="BL1643" i="1" a="1"/>
  <c r="BL1643" i="1" s="1"/>
  <c r="BL1644" i="1" a="1"/>
  <c r="BL1644" i="1" s="1"/>
  <c r="BL1645" i="1" a="1"/>
  <c r="BL1645" i="1"/>
  <c r="BL1646" i="1" a="1"/>
  <c r="BL1646" i="1" s="1"/>
  <c r="BL1647" i="1" a="1"/>
  <c r="BL1647" i="1" s="1"/>
  <c r="BL1648" i="1" a="1"/>
  <c r="BL1648" i="1" s="1"/>
  <c r="BL1649" i="1" a="1"/>
  <c r="BL1649" i="1" s="1"/>
  <c r="BL1650" i="1" a="1"/>
  <c r="BL1650" i="1" s="1"/>
  <c r="BL1651" i="1" a="1"/>
  <c r="BL1651" i="1" s="1"/>
  <c r="BL1652" i="1" a="1"/>
  <c r="BL1652" i="1" s="1"/>
  <c r="BL1653" i="1" a="1"/>
  <c r="BL1653" i="1"/>
  <c r="BL1654" i="1" a="1"/>
  <c r="BL1654" i="1" s="1"/>
  <c r="BL1655" i="1" a="1"/>
  <c r="BL1655" i="1" s="1"/>
  <c r="BL1656" i="1" a="1"/>
  <c r="BL1656" i="1" s="1"/>
  <c r="BL1657" i="1" a="1"/>
  <c r="BL1657" i="1" s="1"/>
  <c r="BL1658" i="1" a="1"/>
  <c r="BL1658" i="1" s="1"/>
  <c r="BL1659" i="1" a="1"/>
  <c r="BL1659" i="1" s="1"/>
  <c r="BL1660" i="1" a="1"/>
  <c r="BL1660" i="1" s="1"/>
  <c r="BL1661" i="1" a="1"/>
  <c r="BL1661" i="1" s="1"/>
  <c r="BL1662" i="1" a="1"/>
  <c r="BL1662" i="1" s="1"/>
  <c r="BL1663" i="1" a="1"/>
  <c r="BL1663" i="1" s="1"/>
  <c r="BL1664" i="1" a="1"/>
  <c r="BL1664" i="1" s="1"/>
  <c r="BL1665" i="1" a="1"/>
  <c r="BL1665" i="1" s="1"/>
  <c r="BL1666" i="1" a="1"/>
  <c r="BL1666" i="1" s="1"/>
  <c r="BL1667" i="1" a="1"/>
  <c r="BL1667" i="1" s="1"/>
  <c r="BL1668" i="1" a="1"/>
  <c r="BL1668" i="1" s="1"/>
  <c r="BL1669" i="1" a="1"/>
  <c r="BL1669" i="1" s="1"/>
  <c r="BL1670" i="1" a="1"/>
  <c r="BL1670" i="1" s="1"/>
  <c r="BL1671" i="1" a="1"/>
  <c r="BL1671" i="1" s="1"/>
  <c r="BL1672" i="1" a="1"/>
  <c r="BL1672" i="1" s="1"/>
  <c r="BL1673" i="1" a="1"/>
  <c r="BL1673" i="1" s="1"/>
  <c r="BL1674" i="1" a="1"/>
  <c r="BL1674" i="1" s="1"/>
  <c r="BL1675" i="1" a="1"/>
  <c r="BL1675" i="1" s="1"/>
  <c r="BL1676" i="1" a="1"/>
  <c r="BL1676" i="1" s="1"/>
  <c r="BL1677" i="1" a="1"/>
  <c r="BL1677" i="1"/>
  <c r="BL1678" i="1" a="1"/>
  <c r="BL1678" i="1" s="1"/>
  <c r="BL1679" i="1" a="1"/>
  <c r="BL1679" i="1" s="1"/>
  <c r="BL1680" i="1" a="1"/>
  <c r="BL1680" i="1" s="1"/>
  <c r="BL1681" i="1" a="1"/>
  <c r="BL1681" i="1" s="1"/>
  <c r="BL1682" i="1" a="1"/>
  <c r="BL1682" i="1" s="1"/>
  <c r="BL1683" i="1" a="1"/>
  <c r="BL1683" i="1" s="1"/>
  <c r="BL1684" i="1" a="1"/>
  <c r="BL1684" i="1" s="1"/>
  <c r="BL1685" i="1" a="1"/>
  <c r="BL1685" i="1"/>
  <c r="BL1686" i="1" a="1"/>
  <c r="BL1686" i="1" s="1"/>
  <c r="BL1687" i="1" a="1"/>
  <c r="BL1687" i="1" s="1"/>
  <c r="BL1688" i="1" a="1"/>
  <c r="BL1688" i="1" s="1"/>
  <c r="BL1689" i="1" a="1"/>
  <c r="BL1689" i="1" s="1"/>
  <c r="BL1690" i="1" a="1"/>
  <c r="BL1690" i="1" s="1"/>
  <c r="BL1691" i="1" a="1"/>
  <c r="BL1691" i="1" s="1"/>
  <c r="BL1692" i="1" a="1"/>
  <c r="BL1692" i="1" s="1"/>
  <c r="BL1693" i="1" a="1"/>
  <c r="BL1693" i="1" s="1"/>
  <c r="BL1694" i="1" a="1"/>
  <c r="BL1694" i="1" s="1"/>
  <c r="BL1695" i="1" a="1"/>
  <c r="BL1695" i="1" s="1"/>
  <c r="BL1696" i="1" a="1"/>
  <c r="BL1696" i="1" s="1"/>
  <c r="BL1697" i="1" a="1"/>
  <c r="BL1697" i="1" s="1"/>
  <c r="BL1698" i="1" a="1"/>
  <c r="BL1698" i="1" s="1"/>
  <c r="BL1699" i="1" a="1"/>
  <c r="BL1699" i="1" s="1"/>
  <c r="BL1700" i="1" a="1"/>
  <c r="BL1700" i="1" s="1"/>
  <c r="BL1701" i="1" a="1"/>
  <c r="BL1701" i="1" s="1"/>
  <c r="BL1702" i="1" a="1"/>
  <c r="BL1702" i="1" s="1"/>
  <c r="BL1703" i="1" a="1"/>
  <c r="BL1703" i="1" s="1"/>
  <c r="BL1704" i="1" a="1"/>
  <c r="BL1704" i="1" s="1"/>
  <c r="BL1705" i="1" a="1"/>
  <c r="BL1705" i="1" s="1"/>
  <c r="BL1706" i="1" a="1"/>
  <c r="BL1706" i="1" s="1"/>
  <c r="BL1707" i="1" a="1"/>
  <c r="BL1707" i="1" s="1"/>
  <c r="BL1708" i="1" a="1"/>
  <c r="BL1708" i="1" s="1"/>
  <c r="BL1709" i="1" a="1"/>
  <c r="BL1709" i="1" s="1"/>
  <c r="BL1710" i="1" a="1"/>
  <c r="BL1710" i="1" s="1"/>
  <c r="BL1711" i="1" a="1"/>
  <c r="BL1711" i="1" s="1"/>
  <c r="BL1712" i="1" a="1"/>
  <c r="BL1712" i="1" s="1"/>
  <c r="BL1713" i="1" a="1"/>
  <c r="BL1713" i="1" s="1"/>
  <c r="BL1714" i="1" a="1"/>
  <c r="BL1714" i="1" s="1"/>
  <c r="BL1715" i="1" a="1"/>
  <c r="BL1715" i="1" s="1"/>
  <c r="BL1716" i="1" a="1"/>
  <c r="BL1716" i="1" s="1"/>
  <c r="BL1717" i="1" a="1"/>
  <c r="BL1717" i="1" s="1"/>
  <c r="BL1718" i="1" a="1"/>
  <c r="BL1718" i="1" s="1"/>
  <c r="BL1719" i="1" a="1"/>
  <c r="BL1719" i="1" s="1"/>
  <c r="BL1720" i="1" a="1"/>
  <c r="BL1720" i="1" s="1"/>
  <c r="BL1721" i="1" a="1"/>
  <c r="BL1721" i="1" s="1"/>
  <c r="BL1722" i="1" a="1"/>
  <c r="BL1722" i="1" s="1"/>
  <c r="BL1723" i="1" a="1"/>
  <c r="BL1723" i="1" s="1"/>
  <c r="BL1724" i="1" a="1"/>
  <c r="BL1724" i="1" s="1"/>
  <c r="BL1725" i="1" a="1"/>
  <c r="BL1725" i="1"/>
  <c r="BL1726" i="1" a="1"/>
  <c r="BL1726" i="1" s="1"/>
  <c r="BL1727" i="1" a="1"/>
  <c r="BL1727" i="1" s="1"/>
  <c r="BL1728" i="1" a="1"/>
  <c r="BL1728" i="1" s="1"/>
  <c r="BL1729" i="1" a="1"/>
  <c r="BL1729" i="1" s="1"/>
  <c r="BL1730" i="1" a="1"/>
  <c r="BL1730" i="1" s="1"/>
  <c r="BL1731" i="1" a="1"/>
  <c r="BL1731" i="1" s="1"/>
  <c r="BL1732" i="1" a="1"/>
  <c r="BL1732" i="1" s="1"/>
  <c r="BL1733" i="1" a="1"/>
  <c r="BL1733" i="1"/>
  <c r="BL1734" i="1" a="1"/>
  <c r="BL1734" i="1" s="1"/>
  <c r="BL1735" i="1" a="1"/>
  <c r="BL1735" i="1" s="1"/>
  <c r="BL1736" i="1" a="1"/>
  <c r="BL1736" i="1" s="1"/>
  <c r="BL1737" i="1" a="1"/>
  <c r="BL1737" i="1" s="1"/>
  <c r="BL1738" i="1" a="1"/>
  <c r="BL1738" i="1" s="1"/>
  <c r="BL1739" i="1" a="1"/>
  <c r="BL1739" i="1" s="1"/>
  <c r="BL1740" i="1" a="1"/>
  <c r="BL1740" i="1" s="1"/>
  <c r="BL1741" i="1" a="1"/>
  <c r="BL1741" i="1" s="1"/>
  <c r="BL1742" i="1" a="1"/>
  <c r="BL1742" i="1" s="1"/>
  <c r="BL1743" i="1" a="1"/>
  <c r="BL1743" i="1" s="1"/>
  <c r="BL1744" i="1" a="1"/>
  <c r="BL1744" i="1" s="1"/>
  <c r="BL1745" i="1" a="1"/>
  <c r="BL1745" i="1" s="1"/>
  <c r="BL1746" i="1" a="1"/>
  <c r="BL1746" i="1" s="1"/>
  <c r="BL1747" i="1" a="1"/>
  <c r="BL1747" i="1" s="1"/>
  <c r="BL1748" i="1" a="1"/>
  <c r="BL1748" i="1" s="1"/>
  <c r="BL1749" i="1" a="1"/>
  <c r="BL1749" i="1" s="1"/>
  <c r="BL1750" i="1" a="1"/>
  <c r="BL1750" i="1" s="1"/>
  <c r="BL1751" i="1" a="1"/>
  <c r="BL1751" i="1" s="1"/>
  <c r="BL1752" i="1" a="1"/>
  <c r="BL1752" i="1" s="1"/>
  <c r="BL1753" i="1" a="1"/>
  <c r="BL1753" i="1" s="1"/>
  <c r="BL1754" i="1" a="1"/>
  <c r="BL1754" i="1" s="1"/>
  <c r="BL1755" i="1" a="1"/>
  <c r="BL1755" i="1" s="1"/>
  <c r="BL1756" i="1" a="1"/>
  <c r="BL1756" i="1" s="1"/>
  <c r="BL1757" i="1" a="1"/>
  <c r="BL1757" i="1"/>
  <c r="BL1758" i="1" a="1"/>
  <c r="BL1758" i="1" s="1"/>
  <c r="BL1759" i="1" a="1"/>
  <c r="BL1759" i="1" s="1"/>
  <c r="BL1760" i="1" a="1"/>
  <c r="BL1760" i="1" s="1"/>
  <c r="BL1761" i="1" a="1"/>
  <c r="BL1761" i="1" s="1"/>
  <c r="BL1762" i="1" a="1"/>
  <c r="BL1762" i="1" s="1"/>
  <c r="BL1763" i="1" a="1"/>
  <c r="BL1763" i="1" s="1"/>
  <c r="BL1764" i="1" a="1"/>
  <c r="BL1764" i="1" s="1"/>
  <c r="BL1765" i="1" a="1"/>
  <c r="BL1765" i="1"/>
  <c r="BL1766" i="1" a="1"/>
  <c r="BL1766" i="1" s="1"/>
  <c r="BL1767" i="1" a="1"/>
  <c r="BL1767" i="1" s="1"/>
  <c r="BL1768" i="1" a="1"/>
  <c r="BL1768" i="1" s="1"/>
  <c r="BL1769" i="1" a="1"/>
  <c r="BL1769" i="1" s="1"/>
  <c r="BL1770" i="1" a="1"/>
  <c r="BL1770" i="1" s="1"/>
  <c r="BL1771" i="1" a="1"/>
  <c r="BL1771" i="1" s="1"/>
  <c r="BL1772" i="1" a="1"/>
  <c r="BL1772" i="1" s="1"/>
  <c r="BL1773" i="1" a="1"/>
  <c r="BL1773" i="1" s="1"/>
  <c r="BL1774" i="1" a="1"/>
  <c r="BL1774" i="1" s="1"/>
  <c r="BL1775" i="1" a="1"/>
  <c r="BL1775" i="1" s="1"/>
  <c r="BL1776" i="1" a="1"/>
  <c r="BL1776" i="1" s="1"/>
  <c r="BL1777" i="1" a="1"/>
  <c r="BL1777" i="1" s="1"/>
  <c r="BL1778" i="1" a="1"/>
  <c r="BL1778" i="1" s="1"/>
  <c r="BL1779" i="1" a="1"/>
  <c r="BL1779" i="1" s="1"/>
  <c r="BL1780" i="1" a="1"/>
  <c r="BL1780" i="1" s="1"/>
  <c r="BL1781" i="1" a="1"/>
  <c r="BL1781" i="1" s="1"/>
  <c r="BL1782" i="1" a="1"/>
  <c r="BL1782" i="1" s="1"/>
  <c r="BL1783" i="1" a="1"/>
  <c r="BL1783" i="1" s="1"/>
  <c r="BL1784" i="1" a="1"/>
  <c r="BL1784" i="1" s="1"/>
  <c r="BL1785" i="1" a="1"/>
  <c r="BL1785" i="1" s="1"/>
  <c r="BL1786" i="1" a="1"/>
  <c r="BL1786" i="1" s="1"/>
  <c r="BL1787" i="1" a="1"/>
  <c r="BL1787" i="1" s="1"/>
  <c r="BL1788" i="1" a="1"/>
  <c r="BL1788" i="1" s="1"/>
  <c r="BL1789" i="1" a="1"/>
  <c r="BL1789" i="1" s="1"/>
  <c r="BL1790" i="1" a="1"/>
  <c r="BL1790" i="1" s="1"/>
  <c r="BL1791" i="1" a="1"/>
  <c r="BL1791" i="1" s="1"/>
  <c r="BL1792" i="1" a="1"/>
  <c r="BL1792" i="1" s="1"/>
  <c r="BL1793" i="1" a="1"/>
  <c r="BL1793" i="1" s="1"/>
  <c r="BL1794" i="1" a="1"/>
  <c r="BL1794" i="1" s="1"/>
  <c r="BL1795" i="1" a="1"/>
  <c r="BL1795" i="1" s="1"/>
  <c r="BL1796" i="1" a="1"/>
  <c r="BL1796" i="1" s="1"/>
  <c r="BL1797" i="1" a="1"/>
  <c r="BL1797" i="1" s="1"/>
  <c r="BL1798" i="1" a="1"/>
  <c r="BL1798" i="1" s="1"/>
  <c r="BL1799" i="1" a="1"/>
  <c r="BL1799" i="1" s="1"/>
  <c r="BL1800" i="1" a="1"/>
  <c r="BL1800" i="1" s="1"/>
  <c r="BL1801" i="1" a="1"/>
  <c r="BL1801" i="1"/>
  <c r="BL1802" i="1" a="1"/>
  <c r="BL1802" i="1" s="1"/>
  <c r="BL1803" i="1" a="1"/>
  <c r="BL1803" i="1" s="1"/>
  <c r="BL1804" i="1" a="1"/>
  <c r="BL1804" i="1" s="1"/>
  <c r="BL1805" i="1" a="1"/>
  <c r="BL1805" i="1" s="1"/>
  <c r="BL1806" i="1" a="1"/>
  <c r="BL1806" i="1" s="1"/>
  <c r="BL1807" i="1" a="1"/>
  <c r="BL1807" i="1" s="1"/>
  <c r="BL1808" i="1" a="1"/>
  <c r="BL1808" i="1" s="1"/>
  <c r="BL1809" i="1" a="1"/>
  <c r="BL1809" i="1"/>
  <c r="BL1810" i="1" a="1"/>
  <c r="BL1810" i="1" s="1"/>
  <c r="BL1811" i="1" a="1"/>
  <c r="BL1811" i="1" s="1"/>
  <c r="BL1812" i="1" a="1"/>
  <c r="BL1812" i="1" s="1"/>
  <c r="BL1813" i="1" a="1"/>
  <c r="BL1813" i="1" s="1"/>
  <c r="BL1814" i="1" a="1"/>
  <c r="BL1814" i="1" s="1"/>
  <c r="BL1815" i="1" a="1"/>
  <c r="BL1815" i="1" s="1"/>
  <c r="BL1816" i="1" a="1"/>
  <c r="BL1816" i="1" s="1"/>
  <c r="BL1817" i="1" a="1"/>
  <c r="BL1817" i="1" s="1"/>
  <c r="BL1818" i="1" a="1"/>
  <c r="BL1818" i="1" s="1"/>
  <c r="BL1819" i="1" a="1"/>
  <c r="BL1819" i="1" s="1"/>
  <c r="BL1820" i="1" a="1"/>
  <c r="BL1820" i="1" s="1"/>
  <c r="BL1821" i="1" a="1"/>
  <c r="BL1821" i="1" s="1"/>
  <c r="BL1822" i="1" a="1"/>
  <c r="BL1822" i="1" s="1"/>
  <c r="BL1823" i="1" a="1"/>
  <c r="BL1823" i="1" s="1"/>
  <c r="BL1824" i="1" a="1"/>
  <c r="BL1824" i="1" s="1"/>
  <c r="BL1825" i="1" a="1"/>
  <c r="BL1825" i="1" s="1"/>
  <c r="BL1826" i="1" a="1"/>
  <c r="BL1826" i="1" s="1"/>
  <c r="BL1827" i="1" a="1"/>
  <c r="BL1827" i="1" s="1"/>
  <c r="BL1828" i="1" a="1"/>
  <c r="BL1828" i="1" s="1"/>
  <c r="BL1829" i="1" a="1"/>
  <c r="BL1829" i="1" s="1"/>
  <c r="BL1830" i="1" a="1"/>
  <c r="BL1830" i="1" s="1"/>
  <c r="BL1831" i="1" a="1"/>
  <c r="BL1831" i="1" s="1"/>
  <c r="BL1832" i="1" a="1"/>
  <c r="BL1832" i="1" s="1"/>
  <c r="BL1833" i="1" a="1"/>
  <c r="BL1833" i="1" s="1"/>
  <c r="BL1834" i="1" a="1"/>
  <c r="BL1834" i="1" s="1"/>
  <c r="BL1835" i="1" a="1"/>
  <c r="BL1835" i="1" s="1"/>
  <c r="BL1836" i="1" a="1"/>
  <c r="BL1836" i="1" s="1"/>
  <c r="BL1837" i="1" a="1"/>
  <c r="BL1837" i="1" s="1"/>
  <c r="BL1838" i="1" a="1"/>
  <c r="BL1838" i="1" s="1"/>
  <c r="BL1839" i="1" a="1"/>
  <c r="BL1839" i="1" s="1"/>
  <c r="BL1840" i="1" a="1"/>
  <c r="BL1840" i="1" s="1"/>
  <c r="BL1841" i="1" a="1"/>
  <c r="BL1841" i="1" s="1"/>
  <c r="BL1842" i="1" a="1"/>
  <c r="BL1842" i="1" s="1"/>
  <c r="BL1843" i="1" a="1"/>
  <c r="BL1843" i="1" s="1"/>
  <c r="BL1844" i="1" a="1"/>
  <c r="BL1844" i="1" s="1"/>
  <c r="BL1845" i="1" a="1"/>
  <c r="BL1845" i="1"/>
  <c r="BL1846" i="1" a="1"/>
  <c r="BL1846" i="1" s="1"/>
  <c r="BL1847" i="1" a="1"/>
  <c r="BL1847" i="1" s="1"/>
  <c r="BL1848" i="1" a="1"/>
  <c r="BL1848" i="1" s="1"/>
  <c r="BL1849" i="1" a="1"/>
  <c r="BL1849" i="1" s="1"/>
  <c r="BL1850" i="1" a="1"/>
  <c r="BL1850" i="1" s="1"/>
  <c r="BL1851" i="1" a="1"/>
  <c r="BL1851" i="1" s="1"/>
  <c r="BL1852" i="1" a="1"/>
  <c r="BL1852" i="1" s="1"/>
  <c r="BL1853" i="1" a="1"/>
  <c r="BL1853" i="1" s="1"/>
  <c r="BL1854" i="1" a="1"/>
  <c r="BL1854" i="1" s="1"/>
  <c r="BL1855" i="1" a="1"/>
  <c r="BL1855" i="1" s="1"/>
  <c r="BL1856" i="1" a="1"/>
  <c r="BL1856" i="1"/>
  <c r="BL1857" i="1" a="1"/>
  <c r="BL1857" i="1" s="1"/>
  <c r="BL1858" i="1" a="1"/>
  <c r="BL1858" i="1" s="1"/>
  <c r="BL1859" i="1" a="1"/>
  <c r="BL1859" i="1" s="1"/>
  <c r="BL1860" i="1" a="1"/>
  <c r="BL1860" i="1" s="1"/>
  <c r="BL1861" i="1" a="1"/>
  <c r="BL1861" i="1" s="1"/>
  <c r="BL1862" i="1" a="1"/>
  <c r="BL1862" i="1" s="1"/>
  <c r="BL1863" i="1" a="1"/>
  <c r="BL1863" i="1" s="1"/>
  <c r="BL1864" i="1" a="1"/>
  <c r="BL1864" i="1"/>
  <c r="BL1865" i="1" a="1"/>
  <c r="BL1865" i="1" s="1"/>
  <c r="BL1866" i="1" a="1"/>
  <c r="BL1866" i="1" s="1"/>
  <c r="BL1867" i="1" a="1"/>
  <c r="BL1867" i="1" s="1"/>
  <c r="BL1868" i="1" a="1"/>
  <c r="BL1868" i="1" s="1"/>
  <c r="BL1869" i="1" a="1"/>
  <c r="BL1869" i="1" s="1"/>
  <c r="BL1870" i="1" a="1"/>
  <c r="BL1870" i="1" s="1"/>
  <c r="BL1871" i="1" a="1"/>
  <c r="BL1871" i="1" s="1"/>
  <c r="BL1872" i="1" a="1"/>
  <c r="BL1872" i="1" s="1"/>
  <c r="BL1873" i="1" a="1"/>
  <c r="BL1873" i="1" s="1"/>
  <c r="BL1874" i="1" a="1"/>
  <c r="BL1874" i="1" s="1"/>
  <c r="BL1875" i="1" a="1"/>
  <c r="BL1875" i="1" s="1"/>
  <c r="BL1876" i="1" a="1"/>
  <c r="BL1876" i="1" s="1"/>
  <c r="BL1877" i="1" a="1"/>
  <c r="BL1877" i="1" s="1"/>
  <c r="BL1878" i="1" a="1"/>
  <c r="BL1878" i="1" s="1"/>
  <c r="BL1879" i="1" a="1"/>
  <c r="BL1879" i="1" s="1"/>
  <c r="BL1880" i="1" a="1"/>
  <c r="BL1880" i="1" s="1"/>
  <c r="BL1881" i="1" a="1"/>
  <c r="BL1881" i="1" s="1"/>
  <c r="BL1882" i="1" a="1"/>
  <c r="BL1882" i="1" s="1"/>
  <c r="BL1883" i="1" a="1"/>
  <c r="BL1883" i="1" s="1"/>
  <c r="BL1884" i="1" a="1"/>
  <c r="BL1884" i="1"/>
  <c r="BL1885" i="1" a="1"/>
  <c r="BL1885" i="1" s="1"/>
  <c r="BL1886" i="1" a="1"/>
  <c r="BL1886" i="1" s="1"/>
  <c r="BL1887" i="1" a="1"/>
  <c r="BL1887" i="1" s="1"/>
  <c r="BL1888" i="1" a="1"/>
  <c r="BL1888" i="1" s="1"/>
  <c r="BL1889" i="1" a="1"/>
  <c r="BL1889" i="1" s="1"/>
  <c r="BL1890" i="1" a="1"/>
  <c r="BL1890" i="1" s="1"/>
  <c r="BL1891" i="1" a="1"/>
  <c r="BL1891" i="1" s="1"/>
  <c r="BL1892" i="1" a="1"/>
  <c r="BL1892" i="1"/>
  <c r="BL1893" i="1" a="1"/>
  <c r="BL1893" i="1" s="1"/>
  <c r="BL1894" i="1" a="1"/>
  <c r="BL1894" i="1" s="1"/>
  <c r="BL1895" i="1" a="1"/>
  <c r="BL1895" i="1" s="1"/>
  <c r="BL1896" i="1" a="1"/>
  <c r="BL1896" i="1" s="1"/>
  <c r="BL1897" i="1" a="1"/>
  <c r="BL1897" i="1" s="1"/>
  <c r="BL1898" i="1" a="1"/>
  <c r="BL1898" i="1" s="1"/>
  <c r="BL1899" i="1" a="1"/>
  <c r="BL1899" i="1" s="1"/>
  <c r="BL1900" i="1" a="1"/>
  <c r="BL1900" i="1" s="1"/>
  <c r="BL1901" i="1" a="1"/>
  <c r="BL1901" i="1" s="1"/>
  <c r="BL1902" i="1" a="1"/>
  <c r="BL1902" i="1" s="1"/>
  <c r="BL1903" i="1" a="1"/>
  <c r="BL1903" i="1" s="1"/>
  <c r="BL1904" i="1" a="1"/>
  <c r="BL1904" i="1" s="1"/>
  <c r="BL1905" i="1" a="1"/>
  <c r="BL1905" i="1" s="1"/>
  <c r="BL1906" i="1" a="1"/>
  <c r="BL1906" i="1" s="1"/>
  <c r="BL1907" i="1" a="1"/>
  <c r="BL1907" i="1" s="1"/>
  <c r="BL1908" i="1" a="1"/>
  <c r="BL1908" i="1" s="1"/>
  <c r="BL1909" i="1" a="1"/>
  <c r="BL1909" i="1" s="1"/>
  <c r="BL1910" i="1" a="1"/>
  <c r="BL1910" i="1" s="1"/>
  <c r="BL1911" i="1" a="1"/>
  <c r="BL1911" i="1" s="1"/>
  <c r="BL1912" i="1" a="1"/>
  <c r="BL1912" i="1" s="1"/>
  <c r="BL1913" i="1" a="1"/>
  <c r="BL1913" i="1" s="1"/>
  <c r="BL1914" i="1" a="1"/>
  <c r="BL1914" i="1" s="1"/>
  <c r="BL1915" i="1" a="1"/>
  <c r="BL1915" i="1" s="1"/>
  <c r="BL1916" i="1" a="1"/>
  <c r="BL1916" i="1"/>
  <c r="BL1917" i="1" a="1"/>
  <c r="BL1917" i="1" s="1"/>
  <c r="BL1918" i="1" a="1"/>
  <c r="BL1918" i="1" s="1"/>
  <c r="BL1919" i="1" a="1"/>
  <c r="BL1919" i="1" s="1"/>
  <c r="BL1920" i="1" a="1"/>
  <c r="BL1920" i="1" s="1"/>
  <c r="BL1921" i="1" a="1"/>
  <c r="BL1921" i="1" s="1"/>
  <c r="BL1922" i="1" a="1"/>
  <c r="BL1922" i="1" s="1"/>
  <c r="BL1923" i="1" a="1"/>
  <c r="BL1923" i="1" s="1"/>
  <c r="BL1924" i="1" a="1"/>
  <c r="BL1924" i="1"/>
  <c r="BL1925" i="1" a="1"/>
  <c r="BL1925" i="1" s="1"/>
  <c r="BL1926" i="1" a="1"/>
  <c r="BL1926" i="1" s="1"/>
  <c r="BL1927" i="1" a="1"/>
  <c r="BL1927" i="1" s="1"/>
  <c r="BL1928" i="1" a="1"/>
  <c r="BL1928" i="1" s="1"/>
  <c r="BL1929" i="1" a="1"/>
  <c r="BL1929" i="1" s="1"/>
  <c r="BL1930" i="1" a="1"/>
  <c r="BL1930" i="1" s="1"/>
  <c r="BL1931" i="1" a="1"/>
  <c r="BL1931" i="1" s="1"/>
  <c r="BL1932" i="1" a="1"/>
  <c r="BL1932" i="1" s="1"/>
  <c r="BL1933" i="1" a="1"/>
  <c r="BL1933" i="1" s="1"/>
  <c r="BL1934" i="1" a="1"/>
  <c r="BL1934" i="1" s="1"/>
  <c r="BL1935" i="1" a="1"/>
  <c r="BL1935" i="1" s="1"/>
  <c r="BL1936" i="1" a="1"/>
  <c r="BL1936" i="1" s="1"/>
  <c r="BL1937" i="1" a="1"/>
  <c r="BL1937" i="1" s="1"/>
  <c r="BL1938" i="1" a="1"/>
  <c r="BL1938" i="1" s="1"/>
  <c r="BL1939" i="1" a="1"/>
  <c r="BL1939" i="1" s="1"/>
  <c r="BL1940" i="1" a="1"/>
  <c r="BL1940" i="1" s="1"/>
  <c r="BL1941" i="1" a="1"/>
  <c r="BL1941" i="1" s="1"/>
  <c r="BL1942" i="1" a="1"/>
  <c r="BL1942" i="1" s="1"/>
  <c r="BL1943" i="1" a="1"/>
  <c r="BL1943" i="1" s="1"/>
  <c r="BL1944" i="1" a="1"/>
  <c r="BL1944" i="1" s="1"/>
  <c r="BL1945" i="1" a="1"/>
  <c r="BL1945" i="1" s="1"/>
  <c r="BL1946" i="1" a="1"/>
  <c r="BL1946" i="1" s="1"/>
  <c r="BL1947" i="1" a="1"/>
  <c r="BL1947" i="1" s="1"/>
  <c r="BL1948" i="1" a="1"/>
  <c r="BL1948" i="1"/>
  <c r="BL1949" i="1" a="1"/>
  <c r="BL1949" i="1" s="1"/>
  <c r="BL1950" i="1" a="1"/>
  <c r="BL1950" i="1"/>
  <c r="BL1951" i="1" a="1"/>
  <c r="BL1951" i="1" s="1"/>
  <c r="BL1952" i="1" a="1"/>
  <c r="BL1952" i="1"/>
  <c r="BL1953" i="1" a="1"/>
  <c r="BL1953" i="1" s="1"/>
  <c r="BL1954" i="1" a="1"/>
  <c r="BL1954" i="1"/>
  <c r="BL1955" i="1" a="1"/>
  <c r="BL1955" i="1" s="1"/>
  <c r="BL1956" i="1" a="1"/>
  <c r="BL1956" i="1"/>
  <c r="BL1957" i="1" a="1"/>
  <c r="BL1957" i="1" s="1"/>
  <c r="BL1958" i="1" a="1"/>
  <c r="BL1958" i="1"/>
  <c r="BL1959" i="1" a="1"/>
  <c r="BL1959" i="1" s="1"/>
  <c r="BL1960" i="1" a="1"/>
  <c r="BL1960" i="1"/>
  <c r="BL1961" i="1" a="1"/>
  <c r="BL1961" i="1" s="1"/>
  <c r="BL1962" i="1" a="1"/>
  <c r="BL1962" i="1" s="1"/>
  <c r="BL1963" i="1" a="1"/>
  <c r="BL1963" i="1" s="1"/>
  <c r="BL1964" i="1" a="1"/>
  <c r="BL1964" i="1" s="1"/>
  <c r="BL1965" i="1" a="1"/>
  <c r="BL1965" i="1" s="1"/>
  <c r="BL1966" i="1" a="1"/>
  <c r="BL1966" i="1" s="1"/>
  <c r="BL1967" i="1" a="1"/>
  <c r="BL1967" i="1" s="1"/>
  <c r="BL1968" i="1" a="1"/>
  <c r="BL1968" i="1" s="1"/>
  <c r="BL1969" i="1" a="1"/>
  <c r="BL1969" i="1" s="1"/>
  <c r="BL1970" i="1" a="1"/>
  <c r="BL1970" i="1" s="1"/>
  <c r="BL1971" i="1" a="1"/>
  <c r="BL1971" i="1" s="1"/>
  <c r="BL1972" i="1" a="1"/>
  <c r="BL1972" i="1" s="1"/>
  <c r="BL1973" i="1" a="1"/>
  <c r="BL1973" i="1" s="1"/>
  <c r="BL1974" i="1" a="1"/>
  <c r="BL1974" i="1"/>
  <c r="BL1975" i="1" a="1"/>
  <c r="BL1975" i="1" s="1"/>
  <c r="BL1976" i="1" a="1"/>
  <c r="BL1976" i="1" s="1"/>
  <c r="BL1977" i="1" a="1"/>
  <c r="BL1977" i="1" s="1"/>
  <c r="BL1978" i="1" a="1"/>
  <c r="BL1978" i="1"/>
  <c r="BL1979" i="1" a="1"/>
  <c r="BL1979" i="1" s="1"/>
  <c r="BL1980" i="1" a="1"/>
  <c r="BL1980" i="1" s="1"/>
  <c r="BL1981" i="1" a="1"/>
  <c r="BL1981" i="1" s="1"/>
  <c r="BL1982" i="1" a="1"/>
  <c r="BL1982" i="1"/>
  <c r="BL1983" i="1" a="1"/>
  <c r="BL1983" i="1" s="1"/>
  <c r="BL1984" i="1" a="1"/>
  <c r="BL1984" i="1" s="1"/>
  <c r="BL1985" i="1" a="1"/>
  <c r="BL1985" i="1"/>
  <c r="BL1986" i="1" a="1"/>
  <c r="BL1986" i="1" s="1"/>
  <c r="BL1987" i="1" a="1"/>
  <c r="BL1987" i="1" s="1"/>
  <c r="BL1988" i="1" a="1"/>
  <c r="BL1988" i="1" s="1"/>
  <c r="BL1989" i="1" a="1"/>
  <c r="BL1989" i="1" s="1"/>
  <c r="BL1990" i="1" a="1"/>
  <c r="BL1990" i="1" s="1"/>
  <c r="BL1991" i="1" a="1"/>
  <c r="BL1991" i="1" s="1"/>
  <c r="BL1992" i="1" a="1"/>
  <c r="BL1992" i="1" s="1"/>
  <c r="BL1993" i="1" a="1"/>
  <c r="BL1993" i="1"/>
  <c r="BL1994" i="1" a="1"/>
  <c r="BL1994" i="1" s="1"/>
  <c r="BL1995" i="1" a="1"/>
  <c r="BL1995" i="1" s="1"/>
  <c r="BL1996" i="1" a="1"/>
  <c r="BL1996" i="1" s="1"/>
  <c r="BL1997" i="1" a="1"/>
  <c r="BL1997" i="1" s="1"/>
  <c r="BL1998" i="1" a="1"/>
  <c r="BL1998" i="1" s="1"/>
  <c r="BL1999" i="1" a="1"/>
  <c r="BL1999" i="1" s="1"/>
  <c r="BL2000" i="1" a="1"/>
  <c r="BL2000" i="1" s="1"/>
  <c r="BL2001" i="1" a="1"/>
  <c r="BL2001" i="1" s="1"/>
  <c r="BL2002" i="1" a="1"/>
  <c r="BL2002" i="1" s="1"/>
  <c r="BL2003" i="1" a="1"/>
  <c r="BL2003" i="1" s="1"/>
  <c r="BL2004" i="1" a="1"/>
  <c r="BL2004" i="1" s="1"/>
  <c r="BL2005" i="1" a="1"/>
  <c r="BL2005" i="1" s="1"/>
  <c r="BL2006" i="1" a="1"/>
  <c r="BL2006" i="1" s="1"/>
  <c r="BL2007" i="1" a="1"/>
  <c r="BL2007" i="1" s="1"/>
  <c r="BL2008" i="1" a="1"/>
  <c r="BL2008" i="1" s="1"/>
  <c r="BL2009" i="1" a="1"/>
  <c r="BL2009" i="1" s="1"/>
  <c r="BL2010" i="1" a="1"/>
  <c r="BL2010" i="1" s="1"/>
  <c r="BL2011" i="1" a="1"/>
  <c r="BL2011" i="1" s="1"/>
  <c r="BL2012" i="1" a="1"/>
  <c r="BL2012" i="1" s="1"/>
  <c r="BL2013" i="1" a="1"/>
  <c r="BL2013" i="1" s="1"/>
  <c r="BL2014" i="1" a="1"/>
  <c r="BL2014" i="1" s="1"/>
  <c r="BL2015" i="1" a="1"/>
  <c r="BL2015" i="1" s="1"/>
  <c r="BL2016" i="1" a="1"/>
  <c r="BL2016" i="1" s="1"/>
  <c r="BL2017" i="1" a="1"/>
  <c r="BL2017" i="1" s="1"/>
  <c r="BL2018" i="1" a="1"/>
  <c r="BL2018" i="1" s="1"/>
  <c r="BL2019" i="1" a="1"/>
  <c r="BL2019" i="1" s="1"/>
  <c r="BL2020" i="1" a="1"/>
  <c r="BL2020" i="1" s="1"/>
  <c r="BL2021" i="1" a="1"/>
  <c r="BL2021" i="1" s="1"/>
  <c r="BL2022" i="1" a="1"/>
  <c r="BL2022" i="1" s="1"/>
  <c r="BL2023" i="1" a="1"/>
  <c r="BL2023" i="1" s="1"/>
  <c r="BL2024" i="1" a="1"/>
  <c r="BL2024" i="1" s="1"/>
  <c r="BL2025" i="1" a="1"/>
  <c r="BL2025" i="1" s="1"/>
  <c r="BL2026" i="1" a="1"/>
  <c r="BL2026" i="1" s="1"/>
  <c r="BL2027" i="1" a="1"/>
  <c r="BL2027" i="1" s="1"/>
  <c r="BL2028" i="1" a="1"/>
  <c r="BL2028" i="1" s="1"/>
  <c r="BL2029" i="1" a="1"/>
  <c r="BL2029" i="1" s="1"/>
  <c r="BL2030" i="1" a="1"/>
  <c r="BL2030" i="1" s="1"/>
  <c r="BL2031" i="1" a="1"/>
  <c r="BL2031" i="1" s="1"/>
  <c r="BL2032" i="1" a="1"/>
  <c r="BL2032" i="1" s="1"/>
  <c r="BL2033" i="1" a="1"/>
  <c r="BL2033" i="1" s="1"/>
  <c r="BL2034" i="1" a="1"/>
  <c r="BL2034" i="1" s="1"/>
  <c r="BL2035" i="1" a="1"/>
  <c r="BL2035" i="1" s="1"/>
  <c r="BL2036" i="1" a="1"/>
  <c r="BL2036" i="1" s="1"/>
  <c r="BL2037" i="1" a="1"/>
  <c r="BL2037" i="1" s="1"/>
  <c r="BL2038" i="1" a="1"/>
  <c r="BL2038" i="1" s="1"/>
  <c r="BL2039" i="1" a="1"/>
  <c r="BL2039" i="1" s="1"/>
  <c r="BL2040" i="1" a="1"/>
  <c r="BL2040" i="1" s="1"/>
  <c r="BL2041" i="1" a="1"/>
  <c r="BL2041" i="1" s="1"/>
  <c r="BL2042" i="1" a="1"/>
  <c r="BL2042" i="1" s="1"/>
  <c r="BL2043" i="1" a="1"/>
  <c r="BL2043" i="1" s="1"/>
  <c r="BL2044" i="1" a="1"/>
  <c r="BL2044" i="1" s="1"/>
  <c r="BL2045" i="1" a="1"/>
  <c r="BL2045" i="1" s="1"/>
  <c r="BL2046" i="1" a="1"/>
  <c r="BL2046" i="1" s="1"/>
  <c r="BL2047" i="1" a="1"/>
  <c r="BL2047" i="1" s="1"/>
  <c r="BL2048" i="1" a="1"/>
  <c r="BL2048" i="1" s="1"/>
  <c r="BL2049" i="1" a="1"/>
  <c r="BL2049" i="1" s="1"/>
  <c r="BL2050" i="1" a="1"/>
  <c r="BL2050" i="1" s="1"/>
  <c r="BL2051" i="1" a="1"/>
  <c r="BL2051" i="1" s="1"/>
  <c r="BL2052" i="1" a="1"/>
  <c r="BL2052" i="1" s="1"/>
  <c r="BL2053" i="1" a="1"/>
  <c r="BL2053" i="1" s="1"/>
  <c r="BL2054" i="1" a="1"/>
  <c r="BL2054" i="1" s="1"/>
  <c r="BL2055" i="1" a="1"/>
  <c r="BL2055" i="1" s="1"/>
  <c r="BL2056" i="1" a="1"/>
  <c r="BL2056" i="1" s="1"/>
  <c r="BL2057" i="1" a="1"/>
  <c r="BL2057" i="1" s="1"/>
  <c r="BL2058" i="1" a="1"/>
  <c r="BL2058" i="1" s="1"/>
  <c r="BL2059" i="1" a="1"/>
  <c r="BL2059" i="1" s="1"/>
  <c r="BL2060" i="1" a="1"/>
  <c r="BL2060" i="1" s="1"/>
  <c r="BL2061" i="1" a="1"/>
  <c r="BL2061" i="1" s="1"/>
  <c r="BL2062" i="1" a="1"/>
  <c r="BL2062" i="1" s="1"/>
  <c r="BL2063" i="1" a="1"/>
  <c r="BL2063" i="1" s="1"/>
  <c r="BL2064" i="1" a="1"/>
  <c r="BL2064" i="1" s="1"/>
  <c r="BL2065" i="1" a="1"/>
  <c r="BL2065" i="1" s="1"/>
  <c r="BL2066" i="1" a="1"/>
  <c r="BL2066" i="1" s="1"/>
  <c r="BL2067" i="1" a="1"/>
  <c r="BL2067" i="1" s="1"/>
  <c r="BL2068" i="1" a="1"/>
  <c r="BL2068" i="1" s="1"/>
  <c r="BL2069" i="1" a="1"/>
  <c r="BL2069" i="1" s="1"/>
  <c r="BL2070" i="1" a="1"/>
  <c r="BL2070" i="1" s="1"/>
  <c r="BL2071" i="1" a="1"/>
  <c r="BL2071" i="1" s="1"/>
  <c r="BL2072" i="1" a="1"/>
  <c r="BL2072" i="1" s="1"/>
  <c r="BL2073" i="1" a="1"/>
  <c r="BL2073" i="1" s="1"/>
  <c r="BL2074" i="1" a="1"/>
  <c r="BL2074" i="1" s="1"/>
  <c r="BL2075" i="1" a="1"/>
  <c r="BL2075" i="1" s="1"/>
  <c r="BL2076" i="1" a="1"/>
  <c r="BL2076" i="1" s="1"/>
  <c r="BL2077" i="1" a="1"/>
  <c r="BL2077" i="1" s="1"/>
  <c r="BL2078" i="1" a="1"/>
  <c r="BL2078" i="1" s="1"/>
  <c r="BL2079" i="1" a="1"/>
  <c r="BL2079" i="1" s="1"/>
  <c r="BL2080" i="1" a="1"/>
  <c r="BL2080" i="1" s="1"/>
  <c r="BL2081" i="1" a="1"/>
  <c r="BL2081" i="1" s="1"/>
  <c r="BL2082" i="1" a="1"/>
  <c r="BL2082" i="1" s="1"/>
  <c r="BL2083" i="1" a="1"/>
  <c r="BL2083" i="1" s="1"/>
  <c r="BL2084" i="1" a="1"/>
  <c r="BL2084" i="1" s="1"/>
  <c r="BL2085" i="1" a="1"/>
  <c r="BL2085" i="1" s="1"/>
  <c r="BL2086" i="1" a="1"/>
  <c r="BL2086" i="1" s="1"/>
  <c r="BL2087" i="1" a="1"/>
  <c r="BL2087" i="1" s="1"/>
  <c r="BL2088" i="1" a="1"/>
  <c r="BL2088" i="1" s="1"/>
  <c r="BL2089" i="1" a="1"/>
  <c r="BL2089" i="1" s="1"/>
  <c r="BL2090" i="1" a="1"/>
  <c r="BL2090" i="1" s="1"/>
  <c r="BL2091" i="1" a="1"/>
  <c r="BL2091" i="1" s="1"/>
  <c r="BL2092" i="1" a="1"/>
  <c r="BL2092" i="1" s="1"/>
  <c r="BL2093" i="1" a="1"/>
  <c r="BL2093" i="1" s="1"/>
  <c r="BL2094" i="1" a="1"/>
  <c r="BL2094" i="1" s="1"/>
  <c r="BL2095" i="1" a="1"/>
  <c r="BL2095" i="1" s="1"/>
  <c r="BL2096" i="1" a="1"/>
  <c r="BL2096" i="1" s="1"/>
  <c r="BL2097" i="1" a="1"/>
  <c r="BL2097" i="1" s="1"/>
  <c r="BL2098" i="1" a="1"/>
  <c r="BL2098" i="1" s="1"/>
  <c r="BL2099" i="1" a="1"/>
  <c r="BL2099" i="1" s="1"/>
  <c r="BL2100" i="1" a="1"/>
  <c r="BL2100" i="1" s="1"/>
  <c r="BL2101" i="1" a="1"/>
  <c r="BL2101" i="1" s="1"/>
  <c r="BL2102" i="1" a="1"/>
  <c r="BL2102" i="1" s="1"/>
  <c r="BL2103" i="1" a="1"/>
  <c r="BL2103" i="1" s="1"/>
  <c r="BL2104" i="1" a="1"/>
  <c r="BL2104" i="1" s="1"/>
  <c r="BL2105" i="1" a="1"/>
  <c r="BL2105" i="1" s="1"/>
  <c r="BL2106" i="1" a="1"/>
  <c r="BL2106" i="1" s="1"/>
  <c r="BL2107" i="1" a="1"/>
  <c r="BL2107" i="1" s="1"/>
  <c r="BL2108" i="1" a="1"/>
  <c r="BL2108" i="1" s="1"/>
  <c r="BL2" i="1" a="1"/>
  <c r="BL2" i="1" s="1"/>
  <c r="BH3" i="1" a="1"/>
  <c r="BH3" i="1" s="1"/>
  <c r="BH4" i="1" a="1"/>
  <c r="BH4" i="1" s="1"/>
  <c r="BH5" i="1" a="1"/>
  <c r="BH5" i="1" s="1"/>
  <c r="BH6" i="1" a="1"/>
  <c r="BH6" i="1"/>
  <c r="BH7" i="1" a="1"/>
  <c r="BH7" i="1" s="1"/>
  <c r="BH8" i="1" a="1"/>
  <c r="BH8" i="1" s="1"/>
  <c r="BH9" i="1" a="1"/>
  <c r="BH9" i="1" s="1"/>
  <c r="BH10" i="1" a="1"/>
  <c r="BH10" i="1" s="1"/>
  <c r="BH11" i="1" a="1"/>
  <c r="BH11" i="1" s="1"/>
  <c r="BH12" i="1" a="1"/>
  <c r="BH12" i="1" s="1"/>
  <c r="BH13" i="1" a="1"/>
  <c r="BH13" i="1" s="1"/>
  <c r="BH14" i="1" a="1"/>
  <c r="BH14" i="1" s="1"/>
  <c r="BH15" i="1" a="1"/>
  <c r="BH15" i="1" s="1"/>
  <c r="BH16" i="1" a="1"/>
  <c r="BH16" i="1" s="1"/>
  <c r="BH17" i="1" a="1"/>
  <c r="BH17" i="1" s="1"/>
  <c r="BH18" i="1" a="1"/>
  <c r="BH18" i="1" s="1"/>
  <c r="BH19" i="1" a="1"/>
  <c r="BH19" i="1" s="1"/>
  <c r="BH20" i="1" a="1"/>
  <c r="BH20" i="1"/>
  <c r="BH21" i="1" a="1"/>
  <c r="BH21" i="1" s="1"/>
  <c r="BH22" i="1" a="1"/>
  <c r="BH22" i="1" s="1"/>
  <c r="BH23" i="1" a="1"/>
  <c r="BH23" i="1" s="1"/>
  <c r="BH24" i="1" a="1"/>
  <c r="BH24" i="1" s="1"/>
  <c r="BH25" i="1" a="1"/>
  <c r="BH25" i="1" s="1"/>
  <c r="BH26" i="1" a="1"/>
  <c r="BH26" i="1" s="1"/>
  <c r="BH27" i="1" a="1"/>
  <c r="BH27" i="1" s="1"/>
  <c r="BH28" i="1" a="1"/>
  <c r="BH28" i="1" s="1"/>
  <c r="BH29" i="1" a="1"/>
  <c r="BH29" i="1" s="1"/>
  <c r="BH30" i="1" a="1"/>
  <c r="BH30" i="1" s="1"/>
  <c r="BH31" i="1" a="1"/>
  <c r="BH31" i="1" s="1"/>
  <c r="BH32" i="1" a="1"/>
  <c r="BH32" i="1" s="1"/>
  <c r="BH33" i="1" a="1"/>
  <c r="BH33" i="1" s="1"/>
  <c r="BH34" i="1" a="1"/>
  <c r="BH34" i="1" s="1"/>
  <c r="BH35" i="1" a="1"/>
  <c r="BH35" i="1" s="1"/>
  <c r="BH36" i="1" a="1"/>
  <c r="BH36" i="1" s="1"/>
  <c r="BH37" i="1" a="1"/>
  <c r="BH37" i="1" s="1"/>
  <c r="BH38" i="1" a="1"/>
  <c r="BH38" i="1" s="1"/>
  <c r="BH39" i="1" a="1"/>
  <c r="BH39" i="1" s="1"/>
  <c r="BH40" i="1" a="1"/>
  <c r="BH40" i="1" s="1"/>
  <c r="BH41" i="1" a="1"/>
  <c r="BH41" i="1" s="1"/>
  <c r="BH42" i="1" a="1"/>
  <c r="BH42" i="1" s="1"/>
  <c r="BH43" i="1" a="1"/>
  <c r="BH43" i="1" s="1"/>
  <c r="BH44" i="1" a="1"/>
  <c r="BH44" i="1" s="1"/>
  <c r="BH45" i="1" a="1"/>
  <c r="BH45" i="1" s="1"/>
  <c r="BH46" i="1" a="1"/>
  <c r="BH46" i="1" s="1"/>
  <c r="BH47" i="1" a="1"/>
  <c r="BH47" i="1" s="1"/>
  <c r="BH48" i="1" a="1"/>
  <c r="BH48" i="1" s="1"/>
  <c r="BH49" i="1" a="1"/>
  <c r="BH49" i="1" s="1"/>
  <c r="BH50" i="1" a="1"/>
  <c r="BH50" i="1"/>
  <c r="BH51" i="1" a="1"/>
  <c r="BH51" i="1" s="1"/>
  <c r="BH52" i="1" a="1"/>
  <c r="BH52" i="1" s="1"/>
  <c r="BH53" i="1" a="1"/>
  <c r="BH53" i="1" s="1"/>
  <c r="BH54" i="1" a="1"/>
  <c r="BH54" i="1" s="1"/>
  <c r="BH55" i="1" a="1"/>
  <c r="BH55" i="1" s="1"/>
  <c r="BH56" i="1" a="1"/>
  <c r="BH56" i="1" s="1"/>
  <c r="BH57" i="1" a="1"/>
  <c r="BH57" i="1" s="1"/>
  <c r="BH58" i="1" a="1"/>
  <c r="BH58" i="1" s="1"/>
  <c r="BH59" i="1" a="1"/>
  <c r="BH59" i="1" s="1"/>
  <c r="BH60" i="1" a="1"/>
  <c r="BH60" i="1"/>
  <c r="BH61" i="1" a="1"/>
  <c r="BH61" i="1" s="1"/>
  <c r="BH62" i="1" a="1"/>
  <c r="BH62" i="1" s="1"/>
  <c r="BH63" i="1" a="1"/>
  <c r="BH63" i="1" s="1"/>
  <c r="BH64" i="1" a="1"/>
  <c r="BH64" i="1" s="1"/>
  <c r="BH65" i="1" a="1"/>
  <c r="BH65" i="1" s="1"/>
  <c r="BH66" i="1" a="1"/>
  <c r="BH66" i="1"/>
  <c r="BH67" i="1" a="1"/>
  <c r="BH67" i="1" s="1"/>
  <c r="BH68" i="1" a="1"/>
  <c r="BH68" i="1" s="1"/>
  <c r="BH69" i="1" a="1"/>
  <c r="BH69" i="1" s="1"/>
  <c r="BH70" i="1" a="1"/>
  <c r="BH70" i="1"/>
  <c r="BH71" i="1" a="1"/>
  <c r="BH71" i="1" s="1"/>
  <c r="BH72" i="1" a="1"/>
  <c r="BH72" i="1" s="1"/>
  <c r="BH73" i="1" a="1"/>
  <c r="BH73" i="1" s="1"/>
  <c r="BH74" i="1" a="1"/>
  <c r="BH74" i="1" s="1"/>
  <c r="BH75" i="1" a="1"/>
  <c r="BH75" i="1" s="1"/>
  <c r="BH76" i="1" a="1"/>
  <c r="BH76" i="1"/>
  <c r="BH77" i="1" a="1"/>
  <c r="BH77" i="1" s="1"/>
  <c r="BH78" i="1" a="1"/>
  <c r="BH78" i="1" s="1"/>
  <c r="BH79" i="1" a="1"/>
  <c r="BH79" i="1" s="1"/>
  <c r="BH80" i="1" a="1"/>
  <c r="BH80" i="1" s="1"/>
  <c r="BH81" i="1" a="1"/>
  <c r="BH81" i="1" s="1"/>
  <c r="BH82" i="1" a="1"/>
  <c r="BH82" i="1" s="1"/>
  <c r="BH83" i="1" a="1"/>
  <c r="BH83" i="1" s="1"/>
  <c r="BH84" i="1" a="1"/>
  <c r="BH84" i="1" s="1"/>
  <c r="BH85" i="1" a="1"/>
  <c r="BH85" i="1" s="1"/>
  <c r="BH86" i="1" a="1"/>
  <c r="BH86" i="1" s="1"/>
  <c r="BH87" i="1" a="1"/>
  <c r="BH87" i="1" s="1"/>
  <c r="BH88" i="1" a="1"/>
  <c r="BH88" i="1" s="1"/>
  <c r="BH89" i="1" a="1"/>
  <c r="BH89" i="1" s="1"/>
  <c r="BH90" i="1" a="1"/>
  <c r="BH90" i="1"/>
  <c r="BH91" i="1" a="1"/>
  <c r="BH91" i="1" s="1"/>
  <c r="BH92" i="1" a="1"/>
  <c r="BH92" i="1" s="1"/>
  <c r="BH93" i="1" a="1"/>
  <c r="BH93" i="1" s="1"/>
  <c r="BH94" i="1" a="1"/>
  <c r="BH94" i="1" s="1"/>
  <c r="BH95" i="1" a="1"/>
  <c r="BH95" i="1" s="1"/>
  <c r="BH96" i="1" a="1"/>
  <c r="BH96" i="1" s="1"/>
  <c r="BH97" i="1" a="1"/>
  <c r="BH97" i="1" s="1"/>
  <c r="BH98" i="1" a="1"/>
  <c r="BH98" i="1" s="1"/>
  <c r="BH99" i="1" a="1"/>
  <c r="BH99" i="1" s="1"/>
  <c r="BH100" i="1" a="1"/>
  <c r="BH100" i="1"/>
  <c r="BH101" i="1" a="1"/>
  <c r="BH101" i="1" s="1"/>
  <c r="BH102" i="1" a="1"/>
  <c r="BH102" i="1" s="1"/>
  <c r="BH103" i="1" a="1"/>
  <c r="BH103" i="1" s="1"/>
  <c r="BH104" i="1" a="1"/>
  <c r="BH104" i="1" s="1"/>
  <c r="BH105" i="1" a="1"/>
  <c r="BH105" i="1" s="1"/>
  <c r="BH106" i="1" a="1"/>
  <c r="BH106" i="1" s="1"/>
  <c r="BH107" i="1" a="1"/>
  <c r="BH107" i="1" s="1"/>
  <c r="BH108" i="1" a="1"/>
  <c r="BH108" i="1" s="1"/>
  <c r="BH109" i="1" a="1"/>
  <c r="BH109" i="1" s="1"/>
  <c r="BH110" i="1" a="1"/>
  <c r="BH110" i="1" s="1"/>
  <c r="BH111" i="1" a="1"/>
  <c r="BH111" i="1" s="1"/>
  <c r="BH112" i="1" a="1"/>
  <c r="BH112" i="1" s="1"/>
  <c r="BH113" i="1" a="1"/>
  <c r="BH113" i="1" s="1"/>
  <c r="BH114" i="1" a="1"/>
  <c r="BH114" i="1" s="1"/>
  <c r="BH115" i="1" a="1"/>
  <c r="BH115" i="1" s="1"/>
  <c r="BH116" i="1" a="1"/>
  <c r="BH116" i="1" s="1"/>
  <c r="BH117" i="1" a="1"/>
  <c r="BH117" i="1" s="1"/>
  <c r="BH118" i="1" a="1"/>
  <c r="BH118" i="1" s="1"/>
  <c r="BH119" i="1" a="1"/>
  <c r="BH119" i="1" s="1"/>
  <c r="BH120" i="1" a="1"/>
  <c r="BH120" i="1" s="1"/>
  <c r="BH121" i="1" a="1"/>
  <c r="BH121" i="1" s="1"/>
  <c r="BH122" i="1" a="1"/>
  <c r="BH122" i="1" s="1"/>
  <c r="BH123" i="1" a="1"/>
  <c r="BH123" i="1" s="1"/>
  <c r="BH124" i="1" a="1"/>
  <c r="BH124" i="1" s="1"/>
  <c r="BH125" i="1" a="1"/>
  <c r="BH125" i="1" s="1"/>
  <c r="BH126" i="1" a="1"/>
  <c r="BH126" i="1" s="1"/>
  <c r="BH127" i="1" a="1"/>
  <c r="BH127" i="1" s="1"/>
  <c r="BH128" i="1" a="1"/>
  <c r="BH128" i="1" s="1"/>
  <c r="BH129" i="1" a="1"/>
  <c r="BH129" i="1" s="1"/>
  <c r="BH130" i="1" a="1"/>
  <c r="BH130" i="1" s="1"/>
  <c r="BH131" i="1" a="1"/>
  <c r="BH131" i="1" s="1"/>
  <c r="BH132" i="1" a="1"/>
  <c r="BH132" i="1"/>
  <c r="BH133" i="1" a="1"/>
  <c r="BH133" i="1" s="1"/>
  <c r="BH134" i="1" a="1"/>
  <c r="BH134" i="1" s="1"/>
  <c r="BH135" i="1" a="1"/>
  <c r="BH135" i="1" s="1"/>
  <c r="BH136" i="1" a="1"/>
  <c r="BH136" i="1" s="1"/>
  <c r="BH137" i="1" a="1"/>
  <c r="BH137" i="1" s="1"/>
  <c r="BH138" i="1" a="1"/>
  <c r="BH138" i="1" s="1"/>
  <c r="BH139" i="1" a="1"/>
  <c r="BH139" i="1" s="1"/>
  <c r="BH140" i="1" a="1"/>
  <c r="BH140" i="1" s="1"/>
  <c r="BH141" i="1" a="1"/>
  <c r="BH141" i="1" s="1"/>
  <c r="BH142" i="1" a="1"/>
  <c r="BH142" i="1" s="1"/>
  <c r="BH143" i="1" a="1"/>
  <c r="BH143" i="1" s="1"/>
  <c r="BH144" i="1" a="1"/>
  <c r="BH144" i="1" s="1"/>
  <c r="BH145" i="1" a="1"/>
  <c r="BH145" i="1" s="1"/>
  <c r="BH146" i="1" a="1"/>
  <c r="BH146" i="1"/>
  <c r="BH147" i="1" a="1"/>
  <c r="BH147" i="1" s="1"/>
  <c r="BH148" i="1" a="1"/>
  <c r="BH148" i="1" s="1"/>
  <c r="BH149" i="1" a="1"/>
  <c r="BH149" i="1" s="1"/>
  <c r="BH150" i="1" a="1"/>
  <c r="BH150" i="1" s="1"/>
  <c r="BH151" i="1" a="1"/>
  <c r="BH151" i="1" s="1"/>
  <c r="BH152" i="1" a="1"/>
  <c r="BH152" i="1" s="1"/>
  <c r="BH153" i="1" a="1"/>
  <c r="BH153" i="1" s="1"/>
  <c r="BH154" i="1" a="1"/>
  <c r="BH154" i="1"/>
  <c r="BH155" i="1" a="1"/>
  <c r="BH155" i="1" s="1"/>
  <c r="BH156" i="1" a="1"/>
  <c r="BH156" i="1" s="1"/>
  <c r="BH157" i="1" a="1"/>
  <c r="BH157" i="1" s="1"/>
  <c r="BH158" i="1" a="1"/>
  <c r="BH158" i="1" s="1"/>
  <c r="BH159" i="1" a="1"/>
  <c r="BH159" i="1" s="1"/>
  <c r="BH160" i="1" a="1"/>
  <c r="BH160" i="1" s="1"/>
  <c r="BH161" i="1" a="1"/>
  <c r="BH161" i="1" s="1"/>
  <c r="BH162" i="1" a="1"/>
  <c r="BH162" i="1" s="1"/>
  <c r="BH163" i="1" a="1"/>
  <c r="BH163" i="1" s="1"/>
  <c r="BH164" i="1" a="1"/>
  <c r="BH164" i="1" s="1"/>
  <c r="BH165" i="1" a="1"/>
  <c r="BH165" i="1" s="1"/>
  <c r="BH166" i="1" a="1"/>
  <c r="BH166" i="1" s="1"/>
  <c r="BH167" i="1" a="1"/>
  <c r="BH167" i="1" s="1"/>
  <c r="BH168" i="1" a="1"/>
  <c r="BH168" i="1" s="1"/>
  <c r="BH169" i="1" a="1"/>
  <c r="BH169" i="1" s="1"/>
  <c r="BH170" i="1" a="1"/>
  <c r="BH170" i="1" s="1"/>
  <c r="BH171" i="1" a="1"/>
  <c r="BH171" i="1" s="1"/>
  <c r="BH172" i="1" a="1"/>
  <c r="BH172" i="1" s="1"/>
  <c r="BH173" i="1" a="1"/>
  <c r="BH173" i="1" s="1"/>
  <c r="BH174" i="1" a="1"/>
  <c r="BH174" i="1" s="1"/>
  <c r="BH175" i="1" a="1"/>
  <c r="BH175" i="1" s="1"/>
  <c r="BH176" i="1" a="1"/>
  <c r="BH176" i="1" s="1"/>
  <c r="BH177" i="1" a="1"/>
  <c r="BH177" i="1" s="1"/>
  <c r="BH178" i="1" a="1"/>
  <c r="BH178" i="1" s="1"/>
  <c r="BH179" i="1" a="1"/>
  <c r="BH179" i="1" s="1"/>
  <c r="BH180" i="1" a="1"/>
  <c r="BH180" i="1" s="1"/>
  <c r="BH181" i="1" a="1"/>
  <c r="BH181" i="1" s="1"/>
  <c r="BH182" i="1" a="1"/>
  <c r="BH182" i="1" s="1"/>
  <c r="BH183" i="1" a="1"/>
  <c r="BH183" i="1" s="1"/>
  <c r="BH184" i="1" a="1"/>
  <c r="BH184" i="1" s="1"/>
  <c r="BH185" i="1" a="1"/>
  <c r="BH185" i="1" s="1"/>
  <c r="BH186" i="1" a="1"/>
  <c r="BH186" i="1"/>
  <c r="BH187" i="1" a="1"/>
  <c r="BH187" i="1" s="1"/>
  <c r="BH188" i="1" a="1"/>
  <c r="BH188" i="1" s="1"/>
  <c r="BH189" i="1" a="1"/>
  <c r="BH189" i="1" s="1"/>
  <c r="BH190" i="1" a="1"/>
  <c r="BH190" i="1" s="1"/>
  <c r="BH191" i="1" a="1"/>
  <c r="BH191" i="1" s="1"/>
  <c r="BH192" i="1" a="1"/>
  <c r="BH192" i="1" s="1"/>
  <c r="BH193" i="1" a="1"/>
  <c r="BH193" i="1" s="1"/>
  <c r="BH194" i="1" a="1"/>
  <c r="BH194" i="1" s="1"/>
  <c r="BH195" i="1" a="1"/>
  <c r="BH195" i="1" s="1"/>
  <c r="BH196" i="1" a="1"/>
  <c r="BH196" i="1" s="1"/>
  <c r="BH197" i="1" a="1"/>
  <c r="BH197" i="1" s="1"/>
  <c r="BH198" i="1" a="1"/>
  <c r="BH198" i="1" s="1"/>
  <c r="BH199" i="1" a="1"/>
  <c r="BH199" i="1" s="1"/>
  <c r="BH200" i="1" a="1"/>
  <c r="BH200" i="1" s="1"/>
  <c r="BH201" i="1" a="1"/>
  <c r="BH201" i="1" s="1"/>
  <c r="BH202" i="1" a="1"/>
  <c r="BH202" i="1"/>
  <c r="BH203" i="1" a="1"/>
  <c r="BH203" i="1" s="1"/>
  <c r="BH204" i="1" a="1"/>
  <c r="BH204" i="1" s="1"/>
  <c r="BH205" i="1" a="1"/>
  <c r="BH205" i="1" s="1"/>
  <c r="BH206" i="1" a="1"/>
  <c r="BH206" i="1" s="1"/>
  <c r="BH207" i="1" a="1"/>
  <c r="BH207" i="1" s="1"/>
  <c r="BH208" i="1" a="1"/>
  <c r="BH208" i="1" s="1"/>
  <c r="BH209" i="1" a="1"/>
  <c r="BH209" i="1" s="1"/>
  <c r="BH210" i="1" a="1"/>
  <c r="BH210" i="1" s="1"/>
  <c r="BH211" i="1" a="1"/>
  <c r="BH211" i="1" s="1"/>
  <c r="BH212" i="1" a="1"/>
  <c r="BH212" i="1"/>
  <c r="BH213" i="1" a="1"/>
  <c r="BH213" i="1" s="1"/>
  <c r="BH214" i="1" a="1"/>
  <c r="BH214" i="1" s="1"/>
  <c r="BH215" i="1" a="1"/>
  <c r="BH215" i="1" s="1"/>
  <c r="BH216" i="1" a="1"/>
  <c r="BH216" i="1" s="1"/>
  <c r="BH217" i="1" a="1"/>
  <c r="BH217" i="1" s="1"/>
  <c r="BH218" i="1" a="1"/>
  <c r="BH218" i="1" s="1"/>
  <c r="BH219" i="1" a="1"/>
  <c r="BH219" i="1" s="1"/>
  <c r="BH220" i="1" a="1"/>
  <c r="BH220" i="1" s="1"/>
  <c r="BH221" i="1" a="1"/>
  <c r="BH221" i="1" s="1"/>
  <c r="BH222" i="1" a="1"/>
  <c r="BH222" i="1" s="1"/>
  <c r="BH223" i="1" a="1"/>
  <c r="BH223" i="1" s="1"/>
  <c r="BH224" i="1" a="1"/>
  <c r="BH224" i="1" s="1"/>
  <c r="BH225" i="1" a="1"/>
  <c r="BH225" i="1" s="1"/>
  <c r="BH226" i="1" a="1"/>
  <c r="BH226" i="1" s="1"/>
  <c r="BH227" i="1" a="1"/>
  <c r="BH227" i="1" s="1"/>
  <c r="BH228" i="1" a="1"/>
  <c r="BH228" i="1"/>
  <c r="BH229" i="1" a="1"/>
  <c r="BH229" i="1" s="1"/>
  <c r="BH230" i="1" a="1"/>
  <c r="BH230" i="1" s="1"/>
  <c r="BH231" i="1" a="1"/>
  <c r="BH231" i="1" s="1"/>
  <c r="BH232" i="1" a="1"/>
  <c r="BH232" i="1" s="1"/>
  <c r="BH233" i="1" a="1"/>
  <c r="BH233" i="1" s="1"/>
  <c r="BH234" i="1" a="1"/>
  <c r="BH234" i="1" s="1"/>
  <c r="BH235" i="1" a="1"/>
  <c r="BH235" i="1" s="1"/>
  <c r="BH236" i="1" a="1"/>
  <c r="BH236" i="1" s="1"/>
  <c r="BH237" i="1" a="1"/>
  <c r="BH237" i="1" s="1"/>
  <c r="BH238" i="1" a="1"/>
  <c r="BH238" i="1" s="1"/>
  <c r="BH239" i="1" a="1"/>
  <c r="BH239" i="1" s="1"/>
  <c r="BH240" i="1" a="1"/>
  <c r="BH240" i="1" s="1"/>
  <c r="BH241" i="1" a="1"/>
  <c r="BH241" i="1" s="1"/>
  <c r="BH242" i="1" a="1"/>
  <c r="BH242" i="1" s="1"/>
  <c r="BH243" i="1" a="1"/>
  <c r="BH243" i="1" s="1"/>
  <c r="BH244" i="1" a="1"/>
  <c r="BH244" i="1" s="1"/>
  <c r="BH245" i="1" a="1"/>
  <c r="BH245" i="1" s="1"/>
  <c r="BH246" i="1" a="1"/>
  <c r="BH246" i="1" s="1"/>
  <c r="BH247" i="1" a="1"/>
  <c r="BH247" i="1" s="1"/>
  <c r="BH248" i="1" a="1"/>
  <c r="BH248" i="1" s="1"/>
  <c r="BH249" i="1" a="1"/>
  <c r="BH249" i="1" s="1"/>
  <c r="BH250" i="1" a="1"/>
  <c r="BH250" i="1" s="1"/>
  <c r="BH251" i="1" a="1"/>
  <c r="BH251" i="1" s="1"/>
  <c r="BH252" i="1" a="1"/>
  <c r="BH252" i="1" s="1"/>
  <c r="BH253" i="1" a="1"/>
  <c r="BH253" i="1" s="1"/>
  <c r="BH254" i="1" a="1"/>
  <c r="BH254" i="1" s="1"/>
  <c r="BH255" i="1" a="1"/>
  <c r="BH255" i="1" s="1"/>
  <c r="BH256" i="1" a="1"/>
  <c r="BH256" i="1" s="1"/>
  <c r="BH257" i="1" a="1"/>
  <c r="BH257" i="1" s="1"/>
  <c r="BH258" i="1" a="1"/>
  <c r="BH258" i="1" s="1"/>
  <c r="BH259" i="1" a="1"/>
  <c r="BH259" i="1" s="1"/>
  <c r="BH260" i="1" a="1"/>
  <c r="BH260" i="1"/>
  <c r="BH261" i="1" a="1"/>
  <c r="BH261" i="1" s="1"/>
  <c r="BH262" i="1" a="1"/>
  <c r="BH262" i="1" s="1"/>
  <c r="BH263" i="1" a="1"/>
  <c r="BH263" i="1" s="1"/>
  <c r="BH264" i="1" a="1"/>
  <c r="BH264" i="1" s="1"/>
  <c r="BH265" i="1" a="1"/>
  <c r="BH265" i="1" s="1"/>
  <c r="BH266" i="1" a="1"/>
  <c r="BH266" i="1" s="1"/>
  <c r="BH267" i="1" a="1"/>
  <c r="BH267" i="1" s="1"/>
  <c r="BH268" i="1" a="1"/>
  <c r="BH268" i="1" s="1"/>
  <c r="BH269" i="1" a="1"/>
  <c r="BH269" i="1" s="1"/>
  <c r="BH270" i="1" a="1"/>
  <c r="BH270" i="1" s="1"/>
  <c r="BH271" i="1" a="1"/>
  <c r="BH271" i="1" s="1"/>
  <c r="BH272" i="1" a="1"/>
  <c r="BH272" i="1" s="1"/>
  <c r="BH273" i="1" a="1"/>
  <c r="BH273" i="1" s="1"/>
  <c r="BH274" i="1" a="1"/>
  <c r="BH274" i="1" s="1"/>
  <c r="BH275" i="1" a="1"/>
  <c r="BH275" i="1" s="1"/>
  <c r="BH276" i="1" a="1"/>
  <c r="BH276" i="1" s="1"/>
  <c r="BH277" i="1" a="1"/>
  <c r="BH277" i="1" s="1"/>
  <c r="BH278" i="1" a="1"/>
  <c r="BH278" i="1" s="1"/>
  <c r="BH279" i="1" a="1"/>
  <c r="BH279" i="1" s="1"/>
  <c r="BH280" i="1" a="1"/>
  <c r="BH280" i="1" s="1"/>
  <c r="BH281" i="1" a="1"/>
  <c r="BH281" i="1" s="1"/>
  <c r="BH282" i="1" a="1"/>
  <c r="BH282" i="1" s="1"/>
  <c r="BH283" i="1" a="1"/>
  <c r="BH283" i="1" s="1"/>
  <c r="BH284" i="1" a="1"/>
  <c r="BH284" i="1" s="1"/>
  <c r="BH285" i="1" a="1"/>
  <c r="BH285" i="1" s="1"/>
  <c r="BH286" i="1" a="1"/>
  <c r="BH286" i="1" s="1"/>
  <c r="BH287" i="1" a="1"/>
  <c r="BH287" i="1" s="1"/>
  <c r="BH288" i="1" a="1"/>
  <c r="BH288" i="1" s="1"/>
  <c r="BH289" i="1" a="1"/>
  <c r="BH289" i="1" s="1"/>
  <c r="BH290" i="1" a="1"/>
  <c r="BH290" i="1" s="1"/>
  <c r="BH291" i="1" a="1"/>
  <c r="BH291" i="1" s="1"/>
  <c r="BH292" i="1" a="1"/>
  <c r="BH292" i="1"/>
  <c r="BH293" i="1" a="1"/>
  <c r="BH293" i="1" s="1"/>
  <c r="BH294" i="1" a="1"/>
  <c r="BH294" i="1" s="1"/>
  <c r="BH295" i="1" a="1"/>
  <c r="BH295" i="1" s="1"/>
  <c r="BH296" i="1" a="1"/>
  <c r="BH296" i="1" s="1"/>
  <c r="BH297" i="1" a="1"/>
  <c r="BH297" i="1" s="1"/>
  <c r="BH298" i="1" a="1"/>
  <c r="BH298" i="1" s="1"/>
  <c r="BH299" i="1" a="1"/>
  <c r="BH299" i="1" s="1"/>
  <c r="BH300" i="1" a="1"/>
  <c r="BH300" i="1" s="1"/>
  <c r="BH301" i="1" a="1"/>
  <c r="BH301" i="1" s="1"/>
  <c r="BH302" i="1" a="1"/>
  <c r="BH302" i="1" s="1"/>
  <c r="BH303" i="1" a="1"/>
  <c r="BH303" i="1" s="1"/>
  <c r="BH304" i="1" a="1"/>
  <c r="BH304" i="1" s="1"/>
  <c r="BH305" i="1" a="1"/>
  <c r="BH305" i="1" s="1"/>
  <c r="BH306" i="1" a="1"/>
  <c r="BH306" i="1" s="1"/>
  <c r="BH307" i="1" a="1"/>
  <c r="BH307" i="1" s="1"/>
  <c r="BH308" i="1" a="1"/>
  <c r="BH308" i="1" s="1"/>
  <c r="BH309" i="1" a="1"/>
  <c r="BH309" i="1" s="1"/>
  <c r="BH310" i="1" a="1"/>
  <c r="BH310" i="1" s="1"/>
  <c r="BH311" i="1" a="1"/>
  <c r="BH311" i="1" s="1"/>
  <c r="BH312" i="1" a="1"/>
  <c r="BH312" i="1" s="1"/>
  <c r="BH313" i="1" a="1"/>
  <c r="BH313" i="1" s="1"/>
  <c r="BH314" i="1" a="1"/>
  <c r="BH314" i="1" s="1"/>
  <c r="BH315" i="1" a="1"/>
  <c r="BH315" i="1" s="1"/>
  <c r="BH316" i="1" a="1"/>
  <c r="BH316" i="1" s="1"/>
  <c r="BH317" i="1" a="1"/>
  <c r="BH317" i="1" s="1"/>
  <c r="BH318" i="1" a="1"/>
  <c r="BH318" i="1" s="1"/>
  <c r="BH319" i="1" a="1"/>
  <c r="BH319" i="1" s="1"/>
  <c r="BH320" i="1" a="1"/>
  <c r="BH320" i="1" s="1"/>
  <c r="BH321" i="1" a="1"/>
  <c r="BH321" i="1" s="1"/>
  <c r="BH322" i="1" a="1"/>
  <c r="BH322" i="1" s="1"/>
  <c r="BH323" i="1" a="1"/>
  <c r="BH323" i="1" s="1"/>
  <c r="BH324" i="1" a="1"/>
  <c r="BH324" i="1" s="1"/>
  <c r="BH325" i="1" a="1"/>
  <c r="BH325" i="1" s="1"/>
  <c r="BH326" i="1" a="1"/>
  <c r="BH326" i="1"/>
  <c r="BH327" i="1" a="1"/>
  <c r="BH327" i="1" s="1"/>
  <c r="BH328" i="1" a="1"/>
  <c r="BH328" i="1" s="1"/>
  <c r="BH329" i="1" a="1"/>
  <c r="BH329" i="1" s="1"/>
  <c r="BH330" i="1" a="1"/>
  <c r="BH330" i="1" s="1"/>
  <c r="BH331" i="1" a="1"/>
  <c r="BH331" i="1" s="1"/>
  <c r="BH332" i="1" a="1"/>
  <c r="BH332" i="1" s="1"/>
  <c r="BH333" i="1" a="1"/>
  <c r="BH333" i="1" s="1"/>
  <c r="BH334" i="1" a="1"/>
  <c r="BH334" i="1" s="1"/>
  <c r="BH335" i="1" a="1"/>
  <c r="BH335" i="1" s="1"/>
  <c r="BH336" i="1" a="1"/>
  <c r="BH336" i="1" s="1"/>
  <c r="BH337" i="1" a="1"/>
  <c r="BH337" i="1" s="1"/>
  <c r="BH338" i="1" a="1"/>
  <c r="BH338" i="1" s="1"/>
  <c r="BH339" i="1" a="1"/>
  <c r="BH339" i="1" s="1"/>
  <c r="BH340" i="1" a="1"/>
  <c r="BH340" i="1" s="1"/>
  <c r="BH341" i="1" a="1"/>
  <c r="BH341" i="1" s="1"/>
  <c r="BH342" i="1" a="1"/>
  <c r="BH342" i="1" s="1"/>
  <c r="BH343" i="1" a="1"/>
  <c r="BH343" i="1" s="1"/>
  <c r="BH344" i="1" a="1"/>
  <c r="BH344" i="1" s="1"/>
  <c r="BH345" i="1" a="1"/>
  <c r="BH345" i="1" s="1"/>
  <c r="BH346" i="1" a="1"/>
  <c r="BH346" i="1"/>
  <c r="BH347" i="1" a="1"/>
  <c r="BH347" i="1" s="1"/>
  <c r="BH348" i="1" a="1"/>
  <c r="BH348" i="1" s="1"/>
  <c r="BH349" i="1" a="1"/>
  <c r="BH349" i="1" s="1"/>
  <c r="BH350" i="1" a="1"/>
  <c r="BH350" i="1" s="1"/>
  <c r="BH351" i="1" a="1"/>
  <c r="BH351" i="1" s="1"/>
  <c r="BH352" i="1" a="1"/>
  <c r="BH352" i="1" s="1"/>
  <c r="BH353" i="1" a="1"/>
  <c r="BH353" i="1" s="1"/>
  <c r="BH354" i="1" a="1"/>
  <c r="BH354" i="1" s="1"/>
  <c r="BH355" i="1" a="1"/>
  <c r="BH355" i="1" s="1"/>
  <c r="BH356" i="1" a="1"/>
  <c r="BH356" i="1" s="1"/>
  <c r="BH357" i="1" a="1"/>
  <c r="BH357" i="1" s="1"/>
  <c r="BH358" i="1" a="1"/>
  <c r="BH358" i="1" s="1"/>
  <c r="BH359" i="1" a="1"/>
  <c r="BH359" i="1" s="1"/>
  <c r="BH360" i="1" a="1"/>
  <c r="BH360" i="1" s="1"/>
  <c r="BH361" i="1" a="1"/>
  <c r="BH361" i="1" s="1"/>
  <c r="BH362" i="1" a="1"/>
  <c r="BH362" i="1" s="1"/>
  <c r="BH363" i="1" a="1"/>
  <c r="BH363" i="1" s="1"/>
  <c r="BH364" i="1" a="1"/>
  <c r="BH364" i="1" s="1"/>
  <c r="BH365" i="1" a="1"/>
  <c r="BH365" i="1" s="1"/>
  <c r="BH366" i="1" a="1"/>
  <c r="BH366" i="1" s="1"/>
  <c r="BH367" i="1" a="1"/>
  <c r="BH367" i="1" s="1"/>
  <c r="BH368" i="1" a="1"/>
  <c r="BH368" i="1" s="1"/>
  <c r="BH369" i="1" a="1"/>
  <c r="BH369" i="1" s="1"/>
  <c r="BH370" i="1" a="1"/>
  <c r="BH370" i="1"/>
  <c r="BH371" i="1" a="1"/>
  <c r="BH371" i="1" s="1"/>
  <c r="BH372" i="1" a="1"/>
  <c r="BH372" i="1" s="1"/>
  <c r="BH373" i="1" a="1"/>
  <c r="BH373" i="1" s="1"/>
  <c r="BH374" i="1" a="1"/>
  <c r="BH374" i="1" s="1"/>
  <c r="BH375" i="1" a="1"/>
  <c r="BH375" i="1" s="1"/>
  <c r="BH376" i="1" a="1"/>
  <c r="BH376" i="1" s="1"/>
  <c r="BH377" i="1" a="1"/>
  <c r="BH377" i="1" s="1"/>
  <c r="BH378" i="1" a="1"/>
  <c r="BH378" i="1" s="1"/>
  <c r="BH379" i="1" a="1"/>
  <c r="BH379" i="1" s="1"/>
  <c r="BH380" i="1" a="1"/>
  <c r="BH380" i="1" s="1"/>
  <c r="BH381" i="1" a="1"/>
  <c r="BH381" i="1" s="1"/>
  <c r="BH382" i="1" a="1"/>
  <c r="BH382" i="1" s="1"/>
  <c r="BH383" i="1" a="1"/>
  <c r="BH383" i="1" s="1"/>
  <c r="BH384" i="1" a="1"/>
  <c r="BH384" i="1" s="1"/>
  <c r="BH385" i="1" a="1"/>
  <c r="BH385" i="1" s="1"/>
  <c r="BH386" i="1" a="1"/>
  <c r="BH386" i="1" s="1"/>
  <c r="BH387" i="1" a="1"/>
  <c r="BH387" i="1" s="1"/>
  <c r="BH388" i="1" a="1"/>
  <c r="BH388" i="1" s="1"/>
  <c r="BH389" i="1" a="1"/>
  <c r="BH389" i="1" s="1"/>
  <c r="BH390" i="1" a="1"/>
  <c r="BH390" i="1" s="1"/>
  <c r="BH391" i="1" a="1"/>
  <c r="BH391" i="1" s="1"/>
  <c r="BH392" i="1" a="1"/>
  <c r="BH392" i="1" s="1"/>
  <c r="BH393" i="1" a="1"/>
  <c r="BH393" i="1" s="1"/>
  <c r="BH394" i="1" a="1"/>
  <c r="BH394" i="1" s="1"/>
  <c r="BH395" i="1" a="1"/>
  <c r="BH395" i="1" s="1"/>
  <c r="BH396" i="1" a="1"/>
  <c r="BH396" i="1" s="1"/>
  <c r="BH397" i="1" a="1"/>
  <c r="BH397" i="1" s="1"/>
  <c r="BH398" i="1" a="1"/>
  <c r="BH398" i="1"/>
  <c r="BH399" i="1" a="1"/>
  <c r="BH399" i="1" s="1"/>
  <c r="BH400" i="1" a="1"/>
  <c r="BH400" i="1" s="1"/>
  <c r="BH401" i="1" a="1"/>
  <c r="BH401" i="1" s="1"/>
  <c r="BH402" i="1" a="1"/>
  <c r="BH402" i="1" s="1"/>
  <c r="BH403" i="1" a="1"/>
  <c r="BH403" i="1" s="1"/>
  <c r="BH404" i="1" a="1"/>
  <c r="BH404" i="1" s="1"/>
  <c r="BH405" i="1" a="1"/>
  <c r="BH405" i="1" s="1"/>
  <c r="BH406" i="1" a="1"/>
  <c r="BH406" i="1" s="1"/>
  <c r="BH407" i="1" a="1"/>
  <c r="BH407" i="1" s="1"/>
  <c r="BH408" i="1" a="1"/>
  <c r="BH408" i="1" s="1"/>
  <c r="BH409" i="1" a="1"/>
  <c r="BH409" i="1" s="1"/>
  <c r="BH410" i="1" a="1"/>
  <c r="BH410" i="1" s="1"/>
  <c r="BH411" i="1" a="1"/>
  <c r="BH411" i="1" s="1"/>
  <c r="BH412" i="1" a="1"/>
  <c r="BH412" i="1" s="1"/>
  <c r="BH413" i="1" a="1"/>
  <c r="BH413" i="1" s="1"/>
  <c r="BH414" i="1" a="1"/>
  <c r="BH414" i="1" s="1"/>
  <c r="BH415" i="1" a="1"/>
  <c r="BH415" i="1" s="1"/>
  <c r="BH416" i="1" a="1"/>
  <c r="BH416" i="1" s="1"/>
  <c r="BH417" i="1" a="1"/>
  <c r="BH417" i="1" s="1"/>
  <c r="BH418" i="1" a="1"/>
  <c r="BH418" i="1"/>
  <c r="BH419" i="1" a="1"/>
  <c r="BH419" i="1" s="1"/>
  <c r="BH420" i="1" a="1"/>
  <c r="BH420" i="1" s="1"/>
  <c r="BH421" i="1" a="1"/>
  <c r="BH421" i="1" s="1"/>
  <c r="BH422" i="1" a="1"/>
  <c r="BH422" i="1" s="1"/>
  <c r="BH423" i="1" a="1"/>
  <c r="BH423" i="1" s="1"/>
  <c r="BH424" i="1" a="1"/>
  <c r="BH424" i="1" s="1"/>
  <c r="BH425" i="1" a="1"/>
  <c r="BH425" i="1" s="1"/>
  <c r="BH426" i="1" a="1"/>
  <c r="BH426" i="1" s="1"/>
  <c r="BH427" i="1" a="1"/>
  <c r="BH427" i="1" s="1"/>
  <c r="BH428" i="1" a="1"/>
  <c r="BH428" i="1" s="1"/>
  <c r="BH429" i="1" a="1"/>
  <c r="BH429" i="1" s="1"/>
  <c r="BH430" i="1" a="1"/>
  <c r="BH430" i="1" s="1"/>
  <c r="BH431" i="1" a="1"/>
  <c r="BH431" i="1" s="1"/>
  <c r="BH432" i="1" a="1"/>
  <c r="BH432" i="1" s="1"/>
  <c r="BH433" i="1" a="1"/>
  <c r="BH433" i="1" s="1"/>
  <c r="BH434" i="1" a="1"/>
  <c r="BH434" i="1" s="1"/>
  <c r="BH435" i="1" a="1"/>
  <c r="BH435" i="1" s="1"/>
  <c r="BH436" i="1" a="1"/>
  <c r="BH436" i="1" s="1"/>
  <c r="BH437" i="1" a="1"/>
  <c r="BH437" i="1" s="1"/>
  <c r="BH438" i="1" a="1"/>
  <c r="BH438" i="1" s="1"/>
  <c r="BH439" i="1" a="1"/>
  <c r="BH439" i="1" s="1"/>
  <c r="BH440" i="1" a="1"/>
  <c r="BH440" i="1" s="1"/>
  <c r="BH441" i="1" a="1"/>
  <c r="BH441" i="1" s="1"/>
  <c r="BH442" i="1" a="1"/>
  <c r="BH442" i="1"/>
  <c r="BH443" i="1" a="1"/>
  <c r="BH443" i="1" s="1"/>
  <c r="BH444" i="1" a="1"/>
  <c r="BH444" i="1" s="1"/>
  <c r="BH445" i="1" a="1"/>
  <c r="BH445" i="1" s="1"/>
  <c r="BH446" i="1" a="1"/>
  <c r="BH446" i="1" s="1"/>
  <c r="BH447" i="1" a="1"/>
  <c r="BH447" i="1" s="1"/>
  <c r="BH448" i="1" a="1"/>
  <c r="BH448" i="1" s="1"/>
  <c r="BH449" i="1" a="1"/>
  <c r="BH449" i="1" s="1"/>
  <c r="BH450" i="1" a="1"/>
  <c r="BH450" i="1" s="1"/>
  <c r="BH451" i="1" a="1"/>
  <c r="BH451" i="1" s="1"/>
  <c r="BH452" i="1" a="1"/>
  <c r="BH452" i="1"/>
  <c r="BH453" i="1" a="1"/>
  <c r="BH453" i="1" s="1"/>
  <c r="BH454" i="1" a="1"/>
  <c r="BH454" i="1" s="1"/>
  <c r="BH455" i="1" a="1"/>
  <c r="BH455" i="1" s="1"/>
  <c r="BH456" i="1" a="1"/>
  <c r="BH456" i="1" s="1"/>
  <c r="BH457" i="1" a="1"/>
  <c r="BH457" i="1" s="1"/>
  <c r="BH458" i="1" a="1"/>
  <c r="BH458" i="1" s="1"/>
  <c r="BH459" i="1" a="1"/>
  <c r="BH459" i="1" s="1"/>
  <c r="BH460" i="1" a="1"/>
  <c r="BH460" i="1" s="1"/>
  <c r="BH461" i="1" a="1"/>
  <c r="BH461" i="1" s="1"/>
  <c r="BH462" i="1" a="1"/>
  <c r="BH462" i="1" s="1"/>
  <c r="BH463" i="1" a="1"/>
  <c r="BH463" i="1" s="1"/>
  <c r="BH464" i="1" a="1"/>
  <c r="BH464" i="1" s="1"/>
  <c r="BH465" i="1" a="1"/>
  <c r="BH465" i="1" s="1"/>
  <c r="BH466" i="1" a="1"/>
  <c r="BH466" i="1" s="1"/>
  <c r="BH467" i="1" a="1"/>
  <c r="BH467" i="1" s="1"/>
  <c r="BH468" i="1" a="1"/>
  <c r="BH468" i="1"/>
  <c r="BH469" i="1" a="1"/>
  <c r="BH469" i="1" s="1"/>
  <c r="BH470" i="1" a="1"/>
  <c r="BH470" i="1" s="1"/>
  <c r="BH471" i="1" a="1"/>
  <c r="BH471" i="1" s="1"/>
  <c r="BH472" i="1" a="1"/>
  <c r="BH472" i="1" s="1"/>
  <c r="BH473" i="1" a="1"/>
  <c r="BH473" i="1" s="1"/>
  <c r="BH474" i="1" a="1"/>
  <c r="BH474" i="1" s="1"/>
  <c r="BH475" i="1" a="1"/>
  <c r="BH475" i="1" s="1"/>
  <c r="BH476" i="1" a="1"/>
  <c r="BH476" i="1" s="1"/>
  <c r="BH477" i="1" a="1"/>
  <c r="BH477" i="1" s="1"/>
  <c r="BH478" i="1" a="1"/>
  <c r="BH478" i="1" s="1"/>
  <c r="BH479" i="1" a="1"/>
  <c r="BH479" i="1" s="1"/>
  <c r="BH480" i="1" a="1"/>
  <c r="BH480" i="1" s="1"/>
  <c r="BH481" i="1" a="1"/>
  <c r="BH481" i="1" s="1"/>
  <c r="BH482" i="1" a="1"/>
  <c r="BH482" i="1" s="1"/>
  <c r="BH483" i="1" a="1"/>
  <c r="BH483" i="1" s="1"/>
  <c r="BH484" i="1" a="1"/>
  <c r="BH484" i="1"/>
  <c r="BH485" i="1" a="1"/>
  <c r="BH485" i="1" s="1"/>
  <c r="BH486" i="1" a="1"/>
  <c r="BH486" i="1" s="1"/>
  <c r="BH487" i="1" a="1"/>
  <c r="BH487" i="1" s="1"/>
  <c r="BH488" i="1" a="1"/>
  <c r="BH488" i="1" s="1"/>
  <c r="BH489" i="1" a="1"/>
  <c r="BH489" i="1" s="1"/>
  <c r="BH490" i="1" a="1"/>
  <c r="BH490" i="1" s="1"/>
  <c r="BH491" i="1" a="1"/>
  <c r="BH491" i="1" s="1"/>
  <c r="BH492" i="1" a="1"/>
  <c r="BH492" i="1" s="1"/>
  <c r="BH493" i="1" a="1"/>
  <c r="BH493" i="1" s="1"/>
  <c r="BH494" i="1" a="1"/>
  <c r="BH494" i="1" s="1"/>
  <c r="BH495" i="1" a="1"/>
  <c r="BH495" i="1" s="1"/>
  <c r="BH496" i="1" a="1"/>
  <c r="BH496" i="1" s="1"/>
  <c r="BH497" i="1" a="1"/>
  <c r="BH497" i="1" s="1"/>
  <c r="BH498" i="1" a="1"/>
  <c r="BH498" i="1" s="1"/>
  <c r="BH499" i="1" a="1"/>
  <c r="BH499" i="1" s="1"/>
  <c r="BH500" i="1" a="1"/>
  <c r="BH500" i="1" s="1"/>
  <c r="BH501" i="1" a="1"/>
  <c r="BH501" i="1" s="1"/>
  <c r="BH502" i="1" a="1"/>
  <c r="BH502" i="1" s="1"/>
  <c r="BH503" i="1" a="1"/>
  <c r="BH503" i="1" s="1"/>
  <c r="BH504" i="1" a="1"/>
  <c r="BH504" i="1" s="1"/>
  <c r="BH505" i="1" a="1"/>
  <c r="BH505" i="1" s="1"/>
  <c r="BH506" i="1" a="1"/>
  <c r="BH506" i="1"/>
  <c r="BH507" i="1" a="1"/>
  <c r="BH507" i="1" s="1"/>
  <c r="BH508" i="1" a="1"/>
  <c r="BH508" i="1" s="1"/>
  <c r="BH509" i="1" a="1"/>
  <c r="BH509" i="1" s="1"/>
  <c r="BH510" i="1" a="1"/>
  <c r="BH510" i="1" s="1"/>
  <c r="BH511" i="1" a="1"/>
  <c r="BH511" i="1" s="1"/>
  <c r="BH512" i="1" a="1"/>
  <c r="BH512" i="1" s="1"/>
  <c r="BH513" i="1" a="1"/>
  <c r="BH513" i="1" s="1"/>
  <c r="BH514" i="1" a="1"/>
  <c r="BH514" i="1" s="1"/>
  <c r="BH515" i="1" a="1"/>
  <c r="BH515" i="1" s="1"/>
  <c r="BH516" i="1" a="1"/>
  <c r="BH516" i="1" s="1"/>
  <c r="BH517" i="1" a="1"/>
  <c r="BH517" i="1" s="1"/>
  <c r="BH518" i="1" a="1"/>
  <c r="BH518" i="1" s="1"/>
  <c r="BH519" i="1" a="1"/>
  <c r="BH519" i="1" s="1"/>
  <c r="BH520" i="1" a="1"/>
  <c r="BH520" i="1" s="1"/>
  <c r="BH521" i="1" a="1"/>
  <c r="BH521" i="1" s="1"/>
  <c r="BH522" i="1" a="1"/>
  <c r="BH522" i="1"/>
  <c r="BH523" i="1" a="1"/>
  <c r="BH523" i="1" s="1"/>
  <c r="BH524" i="1" a="1"/>
  <c r="BH524" i="1" s="1"/>
  <c r="BH525" i="1" a="1"/>
  <c r="BH525" i="1" s="1"/>
  <c r="BH526" i="1" a="1"/>
  <c r="BH526" i="1" s="1"/>
  <c r="BH527" i="1" a="1"/>
  <c r="BH527" i="1" s="1"/>
  <c r="BH528" i="1" a="1"/>
  <c r="BH528" i="1" s="1"/>
  <c r="BH529" i="1" a="1"/>
  <c r="BH529" i="1" s="1"/>
  <c r="BH530" i="1" a="1"/>
  <c r="BH530" i="1" s="1"/>
  <c r="BH531" i="1" a="1"/>
  <c r="BH531" i="1" s="1"/>
  <c r="BH532" i="1" a="1"/>
  <c r="BH532" i="1" s="1"/>
  <c r="BH533" i="1" a="1"/>
  <c r="BH533" i="1" s="1"/>
  <c r="BH534" i="1" a="1"/>
  <c r="BH534" i="1" s="1"/>
  <c r="BH535" i="1" a="1"/>
  <c r="BH535" i="1" s="1"/>
  <c r="BH536" i="1" a="1"/>
  <c r="BH536" i="1" s="1"/>
  <c r="BH537" i="1" a="1"/>
  <c r="BH537" i="1" s="1"/>
  <c r="BH538" i="1" a="1"/>
  <c r="BH538" i="1"/>
  <c r="BH539" i="1" a="1"/>
  <c r="BH539" i="1" s="1"/>
  <c r="BH540" i="1" a="1"/>
  <c r="BH540" i="1" s="1"/>
  <c r="BH541" i="1" a="1"/>
  <c r="BH541" i="1" s="1"/>
  <c r="BH542" i="1" a="1"/>
  <c r="BH542" i="1" s="1"/>
  <c r="BH543" i="1" a="1"/>
  <c r="BH543" i="1" s="1"/>
  <c r="BH544" i="1" a="1"/>
  <c r="BH544" i="1" s="1"/>
  <c r="BH545" i="1" a="1"/>
  <c r="BH545" i="1" s="1"/>
  <c r="BH546" i="1" a="1"/>
  <c r="BH546" i="1" s="1"/>
  <c r="BH547" i="1" a="1"/>
  <c r="BH547" i="1" s="1"/>
  <c r="BH548" i="1" a="1"/>
  <c r="BH548" i="1" s="1"/>
  <c r="BH549" i="1" a="1"/>
  <c r="BH549" i="1" s="1"/>
  <c r="BH550" i="1" a="1"/>
  <c r="BH550" i="1" s="1"/>
  <c r="BH551" i="1" a="1"/>
  <c r="BH551" i="1" s="1"/>
  <c r="BH552" i="1" a="1"/>
  <c r="BH552" i="1" s="1"/>
  <c r="BH553" i="1" a="1"/>
  <c r="BH553" i="1" s="1"/>
  <c r="BH554" i="1" a="1"/>
  <c r="BH554" i="1"/>
  <c r="BH555" i="1" a="1"/>
  <c r="BH555" i="1" s="1"/>
  <c r="BH556" i="1" a="1"/>
  <c r="BH556" i="1" s="1"/>
  <c r="BH557" i="1" a="1"/>
  <c r="BH557" i="1" s="1"/>
  <c r="BH558" i="1" a="1"/>
  <c r="BH558" i="1" s="1"/>
  <c r="BH559" i="1" a="1"/>
  <c r="BH559" i="1" s="1"/>
  <c r="BH560" i="1" a="1"/>
  <c r="BH560" i="1" s="1"/>
  <c r="BH561" i="1" a="1"/>
  <c r="BH561" i="1" s="1"/>
  <c r="BH562" i="1" a="1"/>
  <c r="BH562" i="1" s="1"/>
  <c r="BH563" i="1" a="1"/>
  <c r="BH563" i="1" s="1"/>
  <c r="BH564" i="1" a="1"/>
  <c r="BH564" i="1" s="1"/>
  <c r="BH565" i="1" a="1"/>
  <c r="BH565" i="1" s="1"/>
  <c r="BH566" i="1" a="1"/>
  <c r="BH566" i="1" s="1"/>
  <c r="BH567" i="1" a="1"/>
  <c r="BH567" i="1" s="1"/>
  <c r="BH568" i="1" a="1"/>
  <c r="BH568" i="1" s="1"/>
  <c r="BH569" i="1" a="1"/>
  <c r="BH569" i="1" s="1"/>
  <c r="BH570" i="1" a="1"/>
  <c r="BH570" i="1"/>
  <c r="BH571" i="1" a="1"/>
  <c r="BH571" i="1" s="1"/>
  <c r="BH572" i="1" a="1"/>
  <c r="BH572" i="1" s="1"/>
  <c r="BH573" i="1" a="1"/>
  <c r="BH573" i="1" s="1"/>
  <c r="BH574" i="1" a="1"/>
  <c r="BH574" i="1" s="1"/>
  <c r="BH575" i="1" a="1"/>
  <c r="BH575" i="1" s="1"/>
  <c r="BH576" i="1" a="1"/>
  <c r="BH576" i="1" s="1"/>
  <c r="BH577" i="1" a="1"/>
  <c r="BH577" i="1" s="1"/>
  <c r="BH578" i="1" a="1"/>
  <c r="BH578" i="1" s="1"/>
  <c r="BH579" i="1" a="1"/>
  <c r="BH579" i="1" s="1"/>
  <c r="BH580" i="1" a="1"/>
  <c r="BH580" i="1" s="1"/>
  <c r="BH581" i="1" a="1"/>
  <c r="BH581" i="1" s="1"/>
  <c r="BH582" i="1" a="1"/>
  <c r="BH582" i="1" s="1"/>
  <c r="BH583" i="1" a="1"/>
  <c r="BH583" i="1" s="1"/>
  <c r="BH584" i="1" a="1"/>
  <c r="BH584" i="1" s="1"/>
  <c r="BH585" i="1" a="1"/>
  <c r="BH585" i="1" s="1"/>
  <c r="BH586" i="1" a="1"/>
  <c r="BH586" i="1"/>
  <c r="BH587" i="1" a="1"/>
  <c r="BH587" i="1" s="1"/>
  <c r="BH588" i="1" a="1"/>
  <c r="BH588" i="1" s="1"/>
  <c r="BH589" i="1" a="1"/>
  <c r="BH589" i="1" s="1"/>
  <c r="BH590" i="1" a="1"/>
  <c r="BH590" i="1" s="1"/>
  <c r="BH591" i="1" a="1"/>
  <c r="BH591" i="1" s="1"/>
  <c r="BH592" i="1" a="1"/>
  <c r="BH592" i="1" s="1"/>
  <c r="BH593" i="1" a="1"/>
  <c r="BH593" i="1" s="1"/>
  <c r="BH594" i="1" a="1"/>
  <c r="BH594" i="1" s="1"/>
  <c r="BH595" i="1" a="1"/>
  <c r="BH595" i="1" s="1"/>
  <c r="BH596" i="1" a="1"/>
  <c r="BH596" i="1" s="1"/>
  <c r="BH597" i="1" a="1"/>
  <c r="BH597" i="1" s="1"/>
  <c r="BH598" i="1" a="1"/>
  <c r="BH598" i="1" s="1"/>
  <c r="BH599" i="1" a="1"/>
  <c r="BH599" i="1" s="1"/>
  <c r="BH600" i="1" a="1"/>
  <c r="BH600" i="1" s="1"/>
  <c r="BH601" i="1" a="1"/>
  <c r="BH601" i="1" s="1"/>
  <c r="BH602" i="1" a="1"/>
  <c r="BH602" i="1"/>
  <c r="BH603" i="1" a="1"/>
  <c r="BH603" i="1" s="1"/>
  <c r="BH604" i="1" a="1"/>
  <c r="BH604" i="1" s="1"/>
  <c r="BH605" i="1" a="1"/>
  <c r="BH605" i="1" s="1"/>
  <c r="BH606" i="1" a="1"/>
  <c r="BH606" i="1" s="1"/>
  <c r="BH607" i="1" a="1"/>
  <c r="BH607" i="1" s="1"/>
  <c r="BH608" i="1" a="1"/>
  <c r="BH608" i="1" s="1"/>
  <c r="BH609" i="1" a="1"/>
  <c r="BH609" i="1" s="1"/>
  <c r="BH610" i="1" a="1"/>
  <c r="BH610" i="1" s="1"/>
  <c r="BH611" i="1" a="1"/>
  <c r="BH611" i="1" s="1"/>
  <c r="BH612" i="1" a="1"/>
  <c r="BH612" i="1" s="1"/>
  <c r="BH613" i="1" a="1"/>
  <c r="BH613" i="1" s="1"/>
  <c r="BH614" i="1" a="1"/>
  <c r="BH614" i="1" s="1"/>
  <c r="BH615" i="1" a="1"/>
  <c r="BH615" i="1" s="1"/>
  <c r="BH616" i="1" a="1"/>
  <c r="BH616" i="1" s="1"/>
  <c r="BH617" i="1" a="1"/>
  <c r="BH617" i="1" s="1"/>
  <c r="BH618" i="1" a="1"/>
  <c r="BH618" i="1"/>
  <c r="BH619" i="1" a="1"/>
  <c r="BH619" i="1" s="1"/>
  <c r="BH620" i="1" a="1"/>
  <c r="BH620" i="1" s="1"/>
  <c r="BH621" i="1" a="1"/>
  <c r="BH621" i="1" s="1"/>
  <c r="BH622" i="1" a="1"/>
  <c r="BH622" i="1" s="1"/>
  <c r="BH623" i="1" a="1"/>
  <c r="BH623" i="1" s="1"/>
  <c r="BH624" i="1" a="1"/>
  <c r="BH624" i="1" s="1"/>
  <c r="BH625" i="1" a="1"/>
  <c r="BH625" i="1" s="1"/>
  <c r="BH626" i="1" a="1"/>
  <c r="BH626" i="1" s="1"/>
  <c r="BH627" i="1" a="1"/>
  <c r="BH627" i="1" s="1"/>
  <c r="BH628" i="1" a="1"/>
  <c r="BH628" i="1" s="1"/>
  <c r="BH629" i="1" a="1"/>
  <c r="BH629" i="1" s="1"/>
  <c r="BH630" i="1" a="1"/>
  <c r="BH630" i="1" s="1"/>
  <c r="BH631" i="1" a="1"/>
  <c r="BH631" i="1" s="1"/>
  <c r="BH632" i="1" a="1"/>
  <c r="BH632" i="1" s="1"/>
  <c r="BH633" i="1" a="1"/>
  <c r="BH633" i="1" s="1"/>
  <c r="BH634" i="1" a="1"/>
  <c r="BH634" i="1"/>
  <c r="BH635" i="1" a="1"/>
  <c r="BH635" i="1" s="1"/>
  <c r="BH636" i="1" a="1"/>
  <c r="BH636" i="1" s="1"/>
  <c r="BH637" i="1" a="1"/>
  <c r="BH637" i="1" s="1"/>
  <c r="BH638" i="1" a="1"/>
  <c r="BH638" i="1" s="1"/>
  <c r="BH639" i="1" a="1"/>
  <c r="BH639" i="1" s="1"/>
  <c r="BH640" i="1" a="1"/>
  <c r="BH640" i="1"/>
  <c r="BH641" i="1" a="1"/>
  <c r="BH641" i="1" s="1"/>
  <c r="BH642" i="1" a="1"/>
  <c r="BH642" i="1" s="1"/>
  <c r="BH643" i="1" a="1"/>
  <c r="BH643" i="1" s="1"/>
  <c r="BH644" i="1" a="1"/>
  <c r="BH644" i="1" s="1"/>
  <c r="BH645" i="1" a="1"/>
  <c r="BH645" i="1" s="1"/>
  <c r="BH646" i="1" a="1"/>
  <c r="BH646" i="1" s="1"/>
  <c r="BH647" i="1" a="1"/>
  <c r="BH647" i="1" s="1"/>
  <c r="BH648" i="1" a="1"/>
  <c r="BH648" i="1"/>
  <c r="BH649" i="1" a="1"/>
  <c r="BH649" i="1" s="1"/>
  <c r="BH650" i="1" a="1"/>
  <c r="BH650" i="1" s="1"/>
  <c r="BH651" i="1" a="1"/>
  <c r="BH651" i="1" s="1"/>
  <c r="BH652" i="1" a="1"/>
  <c r="BH652" i="1" s="1"/>
  <c r="BH653" i="1" a="1"/>
  <c r="BH653" i="1" s="1"/>
  <c r="BH654" i="1" a="1"/>
  <c r="BH654" i="1" s="1"/>
  <c r="BH655" i="1" a="1"/>
  <c r="BH655" i="1" s="1"/>
  <c r="BH656" i="1" a="1"/>
  <c r="BH656" i="1" s="1"/>
  <c r="BH657" i="1" a="1"/>
  <c r="BH657" i="1" s="1"/>
  <c r="BH658" i="1" a="1"/>
  <c r="BH658" i="1" s="1"/>
  <c r="BH659" i="1" a="1"/>
  <c r="BH659" i="1" s="1"/>
  <c r="BH660" i="1" a="1"/>
  <c r="BH660" i="1" s="1"/>
  <c r="BH661" i="1" a="1"/>
  <c r="BH661" i="1" s="1"/>
  <c r="BH662" i="1" a="1"/>
  <c r="BH662" i="1" s="1"/>
  <c r="BH663" i="1" a="1"/>
  <c r="BH663" i="1" s="1"/>
  <c r="BH664" i="1" a="1"/>
  <c r="BH664" i="1" s="1"/>
  <c r="BH665" i="1" a="1"/>
  <c r="BH665" i="1" s="1"/>
  <c r="BH666" i="1" a="1"/>
  <c r="BH666" i="1"/>
  <c r="BH667" i="1" a="1"/>
  <c r="BH667" i="1" s="1"/>
  <c r="BH668" i="1" a="1"/>
  <c r="BH668" i="1" s="1"/>
  <c r="BH669" i="1" a="1"/>
  <c r="BH669" i="1" s="1"/>
  <c r="BH670" i="1" a="1"/>
  <c r="BH670" i="1" s="1"/>
  <c r="BH671" i="1" a="1"/>
  <c r="BH671" i="1" s="1"/>
  <c r="BH672" i="1" a="1"/>
  <c r="BH672" i="1" s="1"/>
  <c r="BH673" i="1" a="1"/>
  <c r="BH673" i="1" s="1"/>
  <c r="BH674" i="1" a="1"/>
  <c r="BH674" i="1" s="1"/>
  <c r="BH675" i="1" a="1"/>
  <c r="BH675" i="1" s="1"/>
  <c r="BH676" i="1" a="1"/>
  <c r="BH676" i="1" s="1"/>
  <c r="BH677" i="1" a="1"/>
  <c r="BH677" i="1" s="1"/>
  <c r="BH678" i="1" a="1"/>
  <c r="BH678" i="1" s="1"/>
  <c r="BH679" i="1" a="1"/>
  <c r="BH679" i="1" s="1"/>
  <c r="BH680" i="1" a="1"/>
  <c r="BH680" i="1" s="1"/>
  <c r="BH681" i="1" a="1"/>
  <c r="BH681" i="1" s="1"/>
  <c r="BH682" i="1" a="1"/>
  <c r="BH682" i="1"/>
  <c r="BH683" i="1" a="1"/>
  <c r="BH683" i="1" s="1"/>
  <c r="BH684" i="1" a="1"/>
  <c r="BH684" i="1" s="1"/>
  <c r="BH685" i="1" a="1"/>
  <c r="BH685" i="1" s="1"/>
  <c r="BH686" i="1" a="1"/>
  <c r="BH686" i="1" s="1"/>
  <c r="BH687" i="1" a="1"/>
  <c r="BH687" i="1" s="1"/>
  <c r="BH688" i="1" a="1"/>
  <c r="BH688" i="1" s="1"/>
  <c r="BH689" i="1" a="1"/>
  <c r="BH689" i="1" s="1"/>
  <c r="BH690" i="1" a="1"/>
  <c r="BH690" i="1" s="1"/>
  <c r="BH691" i="1" a="1"/>
  <c r="BH691" i="1" s="1"/>
  <c r="BH692" i="1" a="1"/>
  <c r="BH692" i="1" s="1"/>
  <c r="BH693" i="1" a="1"/>
  <c r="BH693" i="1" s="1"/>
  <c r="BH694" i="1" a="1"/>
  <c r="BH694" i="1" s="1"/>
  <c r="BH695" i="1" a="1"/>
  <c r="BH695" i="1" s="1"/>
  <c r="BH696" i="1" a="1"/>
  <c r="BH696" i="1" s="1"/>
  <c r="BH697" i="1" a="1"/>
  <c r="BH697" i="1" s="1"/>
  <c r="BH698" i="1" a="1"/>
  <c r="BH698" i="1" s="1"/>
  <c r="BH699" i="1" a="1"/>
  <c r="BH699" i="1" s="1"/>
  <c r="BH700" i="1" a="1"/>
  <c r="BH700" i="1" s="1"/>
  <c r="BH701" i="1" a="1"/>
  <c r="BH701" i="1" s="1"/>
  <c r="BH702" i="1" a="1"/>
  <c r="BH702" i="1" s="1"/>
  <c r="BH703" i="1" a="1"/>
  <c r="BH703" i="1" s="1"/>
  <c r="BH704" i="1" a="1"/>
  <c r="BH704" i="1" s="1"/>
  <c r="BH705" i="1" a="1"/>
  <c r="BH705" i="1" s="1"/>
  <c r="BH706" i="1" a="1"/>
  <c r="BH706" i="1" s="1"/>
  <c r="BH707" i="1" a="1"/>
  <c r="BH707" i="1" s="1"/>
  <c r="BH708" i="1" a="1"/>
  <c r="BH708" i="1" s="1"/>
  <c r="BH709" i="1" a="1"/>
  <c r="BH709" i="1" s="1"/>
  <c r="BH710" i="1" a="1"/>
  <c r="BH710" i="1" s="1"/>
  <c r="BH711" i="1" a="1"/>
  <c r="BH711" i="1" s="1"/>
  <c r="BH712" i="1" a="1"/>
  <c r="BH712" i="1" s="1"/>
  <c r="BH713" i="1" a="1"/>
  <c r="BH713" i="1" s="1"/>
  <c r="BH714" i="1" a="1"/>
  <c r="BH714" i="1"/>
  <c r="BH715" i="1" a="1"/>
  <c r="BH715" i="1" s="1"/>
  <c r="BH716" i="1" a="1"/>
  <c r="BH716" i="1" s="1"/>
  <c r="BH717" i="1" a="1"/>
  <c r="BH717" i="1" s="1"/>
  <c r="BH718" i="1" a="1"/>
  <c r="BH718" i="1" s="1"/>
  <c r="BH719" i="1" a="1"/>
  <c r="BH719" i="1" s="1"/>
  <c r="BH720" i="1" a="1"/>
  <c r="BH720" i="1" s="1"/>
  <c r="BH721" i="1" a="1"/>
  <c r="BH721" i="1" s="1"/>
  <c r="BH722" i="1" a="1"/>
  <c r="BH722" i="1" s="1"/>
  <c r="BH723" i="1" a="1"/>
  <c r="BH723" i="1" s="1"/>
  <c r="BH724" i="1" a="1"/>
  <c r="BH724" i="1" s="1"/>
  <c r="BH725" i="1" a="1"/>
  <c r="BH725" i="1" s="1"/>
  <c r="BH726" i="1" a="1"/>
  <c r="BH726" i="1" s="1"/>
  <c r="BH727" i="1" a="1"/>
  <c r="BH727" i="1"/>
  <c r="BH728" i="1" a="1"/>
  <c r="BH728" i="1" s="1"/>
  <c r="BH729" i="1" a="1"/>
  <c r="BH729" i="1" s="1"/>
  <c r="BH730" i="1" a="1"/>
  <c r="BH730" i="1" s="1"/>
  <c r="BH731" i="1" a="1"/>
  <c r="BH731" i="1" s="1"/>
  <c r="BH732" i="1" a="1"/>
  <c r="BH732" i="1" s="1"/>
  <c r="BH733" i="1" a="1"/>
  <c r="BH733" i="1" s="1"/>
  <c r="BH734" i="1" a="1"/>
  <c r="BH734" i="1" s="1"/>
  <c r="BH735" i="1" a="1"/>
  <c r="BH735" i="1" s="1"/>
  <c r="BH736" i="1" a="1"/>
  <c r="BH736" i="1" s="1"/>
  <c r="BH737" i="1" a="1"/>
  <c r="BH737" i="1" s="1"/>
  <c r="BH738" i="1" a="1"/>
  <c r="BH738" i="1" s="1"/>
  <c r="BH739" i="1" a="1"/>
  <c r="BH739" i="1" s="1"/>
  <c r="BH740" i="1" a="1"/>
  <c r="BH740" i="1" s="1"/>
  <c r="BH741" i="1" a="1"/>
  <c r="BH741" i="1" s="1"/>
  <c r="BH742" i="1" a="1"/>
  <c r="BH742" i="1" s="1"/>
  <c r="BH743" i="1" a="1"/>
  <c r="BH743" i="1" s="1"/>
  <c r="BH744" i="1" a="1"/>
  <c r="BH744" i="1" s="1"/>
  <c r="BH745" i="1" a="1"/>
  <c r="BH745" i="1" s="1"/>
  <c r="BH746" i="1" a="1"/>
  <c r="BH746" i="1" s="1"/>
  <c r="BH747" i="1" a="1"/>
  <c r="BH747" i="1" s="1"/>
  <c r="BH748" i="1" a="1"/>
  <c r="BH748" i="1" s="1"/>
  <c r="BH749" i="1" a="1"/>
  <c r="BH749" i="1" s="1"/>
  <c r="BH750" i="1" a="1"/>
  <c r="BH750" i="1" s="1"/>
  <c r="BH751" i="1" a="1"/>
  <c r="BH751" i="1" s="1"/>
  <c r="BH752" i="1" a="1"/>
  <c r="BH752" i="1" s="1"/>
  <c r="BH753" i="1" a="1"/>
  <c r="BH753" i="1" s="1"/>
  <c r="BH754" i="1" a="1"/>
  <c r="BH754" i="1" s="1"/>
  <c r="BH755" i="1" a="1"/>
  <c r="BH755" i="1" s="1"/>
  <c r="BH756" i="1" a="1"/>
  <c r="BH756" i="1" s="1"/>
  <c r="BH757" i="1" a="1"/>
  <c r="BH757" i="1" s="1"/>
  <c r="BH758" i="1" a="1"/>
  <c r="BH758" i="1" s="1"/>
  <c r="BH759" i="1" a="1"/>
  <c r="BH759" i="1"/>
  <c r="BH760" i="1" a="1"/>
  <c r="BH760" i="1" s="1"/>
  <c r="BH761" i="1" a="1"/>
  <c r="BH761" i="1" s="1"/>
  <c r="BH762" i="1" a="1"/>
  <c r="BH762" i="1" s="1"/>
  <c r="BH763" i="1" a="1"/>
  <c r="BH763" i="1" s="1"/>
  <c r="BH764" i="1" a="1"/>
  <c r="BH764" i="1" s="1"/>
  <c r="BH765" i="1" a="1"/>
  <c r="BH765" i="1" s="1"/>
  <c r="BH766" i="1" a="1"/>
  <c r="BH766" i="1" s="1"/>
  <c r="BH767" i="1" a="1"/>
  <c r="BH767" i="1" s="1"/>
  <c r="BH768" i="1" a="1"/>
  <c r="BH768" i="1" s="1"/>
  <c r="BH769" i="1" a="1"/>
  <c r="BH769" i="1" s="1"/>
  <c r="BH770" i="1" a="1"/>
  <c r="BH770" i="1" s="1"/>
  <c r="BH771" i="1" a="1"/>
  <c r="BH771" i="1" s="1"/>
  <c r="BH772" i="1" a="1"/>
  <c r="BH772" i="1" s="1"/>
  <c r="BH773" i="1" a="1"/>
  <c r="BH773" i="1" s="1"/>
  <c r="BH774" i="1" a="1"/>
  <c r="BH774" i="1" s="1"/>
  <c r="BH775" i="1" a="1"/>
  <c r="BH775" i="1" s="1"/>
  <c r="BH776" i="1" a="1"/>
  <c r="BH776" i="1" s="1"/>
  <c r="BH777" i="1" a="1"/>
  <c r="BH777" i="1" s="1"/>
  <c r="BH778" i="1" a="1"/>
  <c r="BH778" i="1" s="1"/>
  <c r="BH779" i="1" a="1"/>
  <c r="BH779" i="1" s="1"/>
  <c r="BH780" i="1" a="1"/>
  <c r="BH780" i="1" s="1"/>
  <c r="BH781" i="1" a="1"/>
  <c r="BH781" i="1" s="1"/>
  <c r="BH782" i="1" a="1"/>
  <c r="BH782" i="1" s="1"/>
  <c r="BH783" i="1" a="1"/>
  <c r="BH783" i="1" s="1"/>
  <c r="BH784" i="1" a="1"/>
  <c r="BH784" i="1" s="1"/>
  <c r="BH785" i="1" a="1"/>
  <c r="BH785" i="1" s="1"/>
  <c r="BH786" i="1" a="1"/>
  <c r="BH786" i="1" s="1"/>
  <c r="BH787" i="1" a="1"/>
  <c r="BH787" i="1"/>
  <c r="BH788" i="1" a="1"/>
  <c r="BH788" i="1" s="1"/>
  <c r="BH789" i="1" a="1"/>
  <c r="BH789" i="1" s="1"/>
  <c r="BH790" i="1" a="1"/>
  <c r="BH790" i="1" s="1"/>
  <c r="BH791" i="1" a="1"/>
  <c r="BH791" i="1" s="1"/>
  <c r="BH792" i="1" a="1"/>
  <c r="BH792" i="1" s="1"/>
  <c r="BH793" i="1" a="1"/>
  <c r="BH793" i="1" s="1"/>
  <c r="BH794" i="1" a="1"/>
  <c r="BH794" i="1" s="1"/>
  <c r="BH795" i="1" a="1"/>
  <c r="BH795" i="1" s="1"/>
  <c r="BH796" i="1" a="1"/>
  <c r="BH796" i="1" s="1"/>
  <c r="BH797" i="1" a="1"/>
  <c r="BH797" i="1" s="1"/>
  <c r="BH798" i="1" a="1"/>
  <c r="BH798" i="1" s="1"/>
  <c r="BH799" i="1" a="1"/>
  <c r="BH799" i="1" s="1"/>
  <c r="BH800" i="1" a="1"/>
  <c r="BH800" i="1" s="1"/>
  <c r="BH801" i="1" a="1"/>
  <c r="BH801" i="1" s="1"/>
  <c r="BH802" i="1" a="1"/>
  <c r="BH802" i="1" s="1"/>
  <c r="BH803" i="1" a="1"/>
  <c r="BH803" i="1" s="1"/>
  <c r="BH804" i="1" a="1"/>
  <c r="BH804" i="1" s="1"/>
  <c r="BH805" i="1" a="1"/>
  <c r="BH805" i="1" s="1"/>
  <c r="BH806" i="1" a="1"/>
  <c r="BH806" i="1" s="1"/>
  <c r="BH807" i="1" a="1"/>
  <c r="BH807" i="1"/>
  <c r="BH808" i="1" a="1"/>
  <c r="BH808" i="1" s="1"/>
  <c r="BH809" i="1" a="1"/>
  <c r="BH809" i="1" s="1"/>
  <c r="BH810" i="1" a="1"/>
  <c r="BH810" i="1" s="1"/>
  <c r="BH811" i="1" a="1"/>
  <c r="BH811" i="1" s="1"/>
  <c r="BH812" i="1" a="1"/>
  <c r="BH812" i="1" s="1"/>
  <c r="BH813" i="1" a="1"/>
  <c r="BH813" i="1" s="1"/>
  <c r="BH814" i="1" a="1"/>
  <c r="BH814" i="1" s="1"/>
  <c r="BH815" i="1" a="1"/>
  <c r="BH815" i="1" s="1"/>
  <c r="BH816" i="1" a="1"/>
  <c r="BH816" i="1" s="1"/>
  <c r="BH817" i="1" a="1"/>
  <c r="BH817" i="1" s="1"/>
  <c r="BH818" i="1" a="1"/>
  <c r="BH818" i="1" s="1"/>
  <c r="BH819" i="1" a="1"/>
  <c r="BH819" i="1" s="1"/>
  <c r="BH820" i="1" a="1"/>
  <c r="BH820" i="1" s="1"/>
  <c r="BH821" i="1" a="1"/>
  <c r="BH821" i="1" s="1"/>
  <c r="BH822" i="1" a="1"/>
  <c r="BH822" i="1" s="1"/>
  <c r="BH823" i="1" a="1"/>
  <c r="BH823" i="1" s="1"/>
  <c r="BH824" i="1" a="1"/>
  <c r="BH824" i="1" s="1"/>
  <c r="BH825" i="1" a="1"/>
  <c r="BH825" i="1" s="1"/>
  <c r="BH826" i="1" a="1"/>
  <c r="BH826" i="1" s="1"/>
  <c r="BH827" i="1" a="1"/>
  <c r="BH827" i="1" s="1"/>
  <c r="BH828" i="1" a="1"/>
  <c r="BH828" i="1" s="1"/>
  <c r="BH829" i="1" a="1"/>
  <c r="BH829" i="1" s="1"/>
  <c r="BH830" i="1" a="1"/>
  <c r="BH830" i="1" s="1"/>
  <c r="BH831" i="1" a="1"/>
  <c r="BH831" i="1" s="1"/>
  <c r="BH832" i="1" a="1"/>
  <c r="BH832" i="1" s="1"/>
  <c r="BH833" i="1" a="1"/>
  <c r="BH833" i="1" s="1"/>
  <c r="BH834" i="1" a="1"/>
  <c r="BH834" i="1" s="1"/>
  <c r="BH835" i="1" a="1"/>
  <c r="BH835" i="1"/>
  <c r="BH836" i="1" a="1"/>
  <c r="BH836" i="1" s="1"/>
  <c r="BH837" i="1" a="1"/>
  <c r="BH837" i="1" s="1"/>
  <c r="BH838" i="1" a="1"/>
  <c r="BH838" i="1" s="1"/>
  <c r="BH839" i="1" a="1"/>
  <c r="BH839" i="1" s="1"/>
  <c r="BH840" i="1" a="1"/>
  <c r="BH840" i="1" s="1"/>
  <c r="BH841" i="1" a="1"/>
  <c r="BH841" i="1" s="1"/>
  <c r="BH842" i="1" a="1"/>
  <c r="BH842" i="1" s="1"/>
  <c r="BH843" i="1" a="1"/>
  <c r="BH843" i="1" s="1"/>
  <c r="BH844" i="1" a="1"/>
  <c r="BH844" i="1" s="1"/>
  <c r="BH845" i="1" a="1"/>
  <c r="BH845" i="1" s="1"/>
  <c r="BH846" i="1" a="1"/>
  <c r="BH846" i="1" s="1"/>
  <c r="BH847" i="1" a="1"/>
  <c r="BH847" i="1" s="1"/>
  <c r="BH848" i="1" a="1"/>
  <c r="BH848" i="1" s="1"/>
  <c r="BH849" i="1" a="1"/>
  <c r="BH849" i="1" s="1"/>
  <c r="BH850" i="1" a="1"/>
  <c r="BH850" i="1" s="1"/>
  <c r="BH851" i="1" a="1"/>
  <c r="BH851" i="1"/>
  <c r="BH852" i="1" a="1"/>
  <c r="BH852" i="1" s="1"/>
  <c r="BH853" i="1" a="1"/>
  <c r="BH853" i="1" s="1"/>
  <c r="BH854" i="1" a="1"/>
  <c r="BH854" i="1" s="1"/>
  <c r="BH855" i="1" a="1"/>
  <c r="BH855" i="1" s="1"/>
  <c r="BH856" i="1" a="1"/>
  <c r="BH856" i="1" s="1"/>
  <c r="BH857" i="1" a="1"/>
  <c r="BH857" i="1" s="1"/>
  <c r="BH858" i="1" a="1"/>
  <c r="BH858" i="1" s="1"/>
  <c r="BH859" i="1" a="1"/>
  <c r="BH859" i="1" s="1"/>
  <c r="BH860" i="1" a="1"/>
  <c r="BH860" i="1" s="1"/>
  <c r="BH861" i="1" a="1"/>
  <c r="BH861" i="1" s="1"/>
  <c r="BH862" i="1" a="1"/>
  <c r="BH862" i="1" s="1"/>
  <c r="BH863" i="1" a="1"/>
  <c r="BH863" i="1" s="1"/>
  <c r="BH864" i="1" a="1"/>
  <c r="BH864" i="1" s="1"/>
  <c r="BH865" i="1" a="1"/>
  <c r="BH865" i="1" s="1"/>
  <c r="BH866" i="1" a="1"/>
  <c r="BH866" i="1" s="1"/>
  <c r="BH867" i="1" a="1"/>
  <c r="BH867" i="1"/>
  <c r="BH868" i="1" a="1"/>
  <c r="BH868" i="1" s="1"/>
  <c r="BH869" i="1" a="1"/>
  <c r="BH869" i="1" s="1"/>
  <c r="BH870" i="1" a="1"/>
  <c r="BH870" i="1" s="1"/>
  <c r="BH871" i="1" a="1"/>
  <c r="BH871" i="1" s="1"/>
  <c r="BH872" i="1" a="1"/>
  <c r="BH872" i="1" s="1"/>
  <c r="BH873" i="1" a="1"/>
  <c r="BH873" i="1" s="1"/>
  <c r="BH874" i="1" a="1"/>
  <c r="BH874" i="1" s="1"/>
  <c r="BH875" i="1" a="1"/>
  <c r="BH875" i="1" s="1"/>
  <c r="BH876" i="1" a="1"/>
  <c r="BH876" i="1" s="1"/>
  <c r="BH877" i="1" a="1"/>
  <c r="BH877" i="1" s="1"/>
  <c r="BH878" i="1" a="1"/>
  <c r="BH878" i="1" s="1"/>
  <c r="BH879" i="1" a="1"/>
  <c r="BH879" i="1" s="1"/>
  <c r="BH880" i="1" a="1"/>
  <c r="BH880" i="1" s="1"/>
  <c r="BH881" i="1" a="1"/>
  <c r="BH881" i="1" s="1"/>
  <c r="BH882" i="1" a="1"/>
  <c r="BH882" i="1" s="1"/>
  <c r="BH883" i="1" a="1"/>
  <c r="BH883" i="1" s="1"/>
  <c r="BH884" i="1" a="1"/>
  <c r="BH884" i="1" s="1"/>
  <c r="BH885" i="1" a="1"/>
  <c r="BH885" i="1" s="1"/>
  <c r="BH886" i="1" a="1"/>
  <c r="BH886" i="1" s="1"/>
  <c r="BH887" i="1" a="1"/>
  <c r="BH887" i="1"/>
  <c r="BH888" i="1" a="1"/>
  <c r="BH888" i="1" s="1"/>
  <c r="BH889" i="1" a="1"/>
  <c r="BH889" i="1" s="1"/>
  <c r="BH890" i="1" a="1"/>
  <c r="BH890" i="1" s="1"/>
  <c r="BH891" i="1" a="1"/>
  <c r="BH891" i="1" s="1"/>
  <c r="BH892" i="1" a="1"/>
  <c r="BH892" i="1" s="1"/>
  <c r="BH893" i="1" a="1"/>
  <c r="BH893" i="1" s="1"/>
  <c r="BH894" i="1" a="1"/>
  <c r="BH894" i="1" s="1"/>
  <c r="BH895" i="1" a="1"/>
  <c r="BH895" i="1" s="1"/>
  <c r="BH896" i="1" a="1"/>
  <c r="BH896" i="1" s="1"/>
  <c r="BH897" i="1" a="1"/>
  <c r="BH897" i="1" s="1"/>
  <c r="BH898" i="1" a="1"/>
  <c r="BH898" i="1" s="1"/>
  <c r="BH899" i="1" a="1"/>
  <c r="BH899" i="1"/>
  <c r="BH900" i="1" a="1"/>
  <c r="BH900" i="1" s="1"/>
  <c r="BH901" i="1" a="1"/>
  <c r="BH901" i="1" s="1"/>
  <c r="BH902" i="1" a="1"/>
  <c r="BH902" i="1" s="1"/>
  <c r="BH903" i="1" a="1"/>
  <c r="BH903" i="1" s="1"/>
  <c r="BH904" i="1" a="1"/>
  <c r="BH904" i="1" s="1"/>
  <c r="BH905" i="1" a="1"/>
  <c r="BH905" i="1" s="1"/>
  <c r="BH906" i="1" a="1"/>
  <c r="BH906" i="1" s="1"/>
  <c r="BH907" i="1" a="1"/>
  <c r="BH907" i="1" s="1"/>
  <c r="BH908" i="1" a="1"/>
  <c r="BH908" i="1" s="1"/>
  <c r="BH909" i="1" a="1"/>
  <c r="BH909" i="1" s="1"/>
  <c r="BH910" i="1" a="1"/>
  <c r="BH910" i="1" s="1"/>
  <c r="BH911" i="1" a="1"/>
  <c r="BH911" i="1" s="1"/>
  <c r="BH912" i="1" a="1"/>
  <c r="BH912" i="1" s="1"/>
  <c r="BH913" i="1" a="1"/>
  <c r="BH913" i="1" s="1"/>
  <c r="BH914" i="1" a="1"/>
  <c r="BH914" i="1" s="1"/>
  <c r="BH915" i="1" a="1"/>
  <c r="BH915" i="1"/>
  <c r="BH916" i="1" a="1"/>
  <c r="BH916" i="1" s="1"/>
  <c r="BH917" i="1" a="1"/>
  <c r="BH917" i="1" s="1"/>
  <c r="BH918" i="1" a="1"/>
  <c r="BH918" i="1" s="1"/>
  <c r="BH919" i="1" a="1"/>
  <c r="BH919" i="1" s="1"/>
  <c r="BH920" i="1" a="1"/>
  <c r="BH920" i="1" s="1"/>
  <c r="BH921" i="1" a="1"/>
  <c r="BH921" i="1" s="1"/>
  <c r="BH922" i="1" a="1"/>
  <c r="BH922" i="1" s="1"/>
  <c r="BH923" i="1" a="1"/>
  <c r="BH923" i="1" s="1"/>
  <c r="BH924" i="1" a="1"/>
  <c r="BH924" i="1" s="1"/>
  <c r="BH925" i="1" a="1"/>
  <c r="BH925" i="1" s="1"/>
  <c r="BH926" i="1" a="1"/>
  <c r="BH926" i="1" s="1"/>
  <c r="BH927" i="1" a="1"/>
  <c r="BH927" i="1" s="1"/>
  <c r="BH928" i="1" a="1"/>
  <c r="BH928" i="1" s="1"/>
  <c r="BH929" i="1" a="1"/>
  <c r="BH929" i="1" s="1"/>
  <c r="BH930" i="1" a="1"/>
  <c r="BH930" i="1" s="1"/>
  <c r="BH931" i="1" a="1"/>
  <c r="BH931" i="1" s="1"/>
  <c r="BH932" i="1" a="1"/>
  <c r="BH932" i="1" s="1"/>
  <c r="BH933" i="1" a="1"/>
  <c r="BH933" i="1" s="1"/>
  <c r="BH934" i="1" a="1"/>
  <c r="BH934" i="1" s="1"/>
  <c r="BH935" i="1" a="1"/>
  <c r="BH935" i="1"/>
  <c r="BH936" i="1" a="1"/>
  <c r="BH936" i="1" s="1"/>
  <c r="BH937" i="1" a="1"/>
  <c r="BH937" i="1" s="1"/>
  <c r="BH938" i="1" a="1"/>
  <c r="BH938" i="1" s="1"/>
  <c r="BH939" i="1" a="1"/>
  <c r="BH939" i="1" s="1"/>
  <c r="BH940" i="1" a="1"/>
  <c r="BH940" i="1" s="1"/>
  <c r="BH941" i="1" a="1"/>
  <c r="BH941" i="1" s="1"/>
  <c r="BH942" i="1" a="1"/>
  <c r="BH942" i="1" s="1"/>
  <c r="BH943" i="1" a="1"/>
  <c r="BH943" i="1" s="1"/>
  <c r="BH944" i="1" a="1"/>
  <c r="BH944" i="1" s="1"/>
  <c r="BH945" i="1" a="1"/>
  <c r="BH945" i="1" s="1"/>
  <c r="BH946" i="1" a="1"/>
  <c r="BH946" i="1" s="1"/>
  <c r="BH947" i="1" a="1"/>
  <c r="BH947" i="1"/>
  <c r="BH948" i="1" a="1"/>
  <c r="BH948" i="1" s="1"/>
  <c r="BH949" i="1" a="1"/>
  <c r="BH949" i="1" s="1"/>
  <c r="BH950" i="1" a="1"/>
  <c r="BH950" i="1" s="1"/>
  <c r="BH951" i="1" a="1"/>
  <c r="BH951" i="1" s="1"/>
  <c r="BH952" i="1" a="1"/>
  <c r="BH952" i="1" s="1"/>
  <c r="BH953" i="1" a="1"/>
  <c r="BH953" i="1" s="1"/>
  <c r="BH954" i="1" a="1"/>
  <c r="BH954" i="1" s="1"/>
  <c r="BH955" i="1" a="1"/>
  <c r="BH955" i="1" s="1"/>
  <c r="BH956" i="1" a="1"/>
  <c r="BH956" i="1" s="1"/>
  <c r="BH957" i="1" a="1"/>
  <c r="BH957" i="1" s="1"/>
  <c r="BH958" i="1" a="1"/>
  <c r="BH958" i="1" s="1"/>
  <c r="BH959" i="1" a="1"/>
  <c r="BH959" i="1" s="1"/>
  <c r="BH960" i="1" a="1"/>
  <c r="BH960" i="1" s="1"/>
  <c r="BH961" i="1" a="1"/>
  <c r="BH961" i="1" s="1"/>
  <c r="BH962" i="1" a="1"/>
  <c r="BH962" i="1" s="1"/>
  <c r="BH963" i="1" a="1"/>
  <c r="BH963" i="1"/>
  <c r="BH964" i="1" a="1"/>
  <c r="BH964" i="1" s="1"/>
  <c r="BH965" i="1" a="1"/>
  <c r="BH965" i="1" s="1"/>
  <c r="BH966" i="1" a="1"/>
  <c r="BH966" i="1" s="1"/>
  <c r="BH967" i="1" a="1"/>
  <c r="BH967" i="1" s="1"/>
  <c r="BH968" i="1" a="1"/>
  <c r="BH968" i="1" s="1"/>
  <c r="BH969" i="1" a="1"/>
  <c r="BH969" i="1" s="1"/>
  <c r="BH970" i="1" a="1"/>
  <c r="BH970" i="1" s="1"/>
  <c r="BH971" i="1" a="1"/>
  <c r="BH971" i="1" s="1"/>
  <c r="BH972" i="1" a="1"/>
  <c r="BH972" i="1" s="1"/>
  <c r="BH973" i="1" a="1"/>
  <c r="BH973" i="1" s="1"/>
  <c r="BH974" i="1" a="1"/>
  <c r="BH974" i="1" s="1"/>
  <c r="BH975" i="1" a="1"/>
  <c r="BH975" i="1" s="1"/>
  <c r="BH976" i="1" a="1"/>
  <c r="BH976" i="1" s="1"/>
  <c r="BH977" i="1" a="1"/>
  <c r="BH977" i="1" s="1"/>
  <c r="BH978" i="1" a="1"/>
  <c r="BH978" i="1" s="1"/>
  <c r="BH979" i="1" a="1"/>
  <c r="BH979" i="1" s="1"/>
  <c r="BH980" i="1" a="1"/>
  <c r="BH980" i="1" s="1"/>
  <c r="BH981" i="1" a="1"/>
  <c r="BH981" i="1" s="1"/>
  <c r="BH982" i="1" a="1"/>
  <c r="BH982" i="1" s="1"/>
  <c r="BH983" i="1" a="1"/>
  <c r="BH983" i="1"/>
  <c r="BH984" i="1" a="1"/>
  <c r="BH984" i="1" s="1"/>
  <c r="BH985" i="1" a="1"/>
  <c r="BH985" i="1" s="1"/>
  <c r="BH986" i="1" a="1"/>
  <c r="BH986" i="1" s="1"/>
  <c r="BH987" i="1" a="1"/>
  <c r="BH987" i="1" s="1"/>
  <c r="BH988" i="1" a="1"/>
  <c r="BH988" i="1" s="1"/>
  <c r="BH989" i="1" a="1"/>
  <c r="BH989" i="1"/>
  <c r="BH990" i="1" a="1"/>
  <c r="BH990" i="1" s="1"/>
  <c r="BH991" i="1" a="1"/>
  <c r="BH991" i="1" s="1"/>
  <c r="BH992" i="1" a="1"/>
  <c r="BH992" i="1" s="1"/>
  <c r="BH993" i="1" a="1"/>
  <c r="BH993" i="1" s="1"/>
  <c r="BH994" i="1" a="1"/>
  <c r="BH994" i="1" s="1"/>
  <c r="BH995" i="1" a="1"/>
  <c r="BH995" i="1" s="1"/>
  <c r="BH996" i="1" a="1"/>
  <c r="BH996" i="1" s="1"/>
  <c r="BH997" i="1" a="1"/>
  <c r="BH997" i="1" s="1"/>
  <c r="BH998" i="1" a="1"/>
  <c r="BH998" i="1" s="1"/>
  <c r="BH999" i="1" a="1"/>
  <c r="BH999" i="1" s="1"/>
  <c r="BH1000" i="1" a="1"/>
  <c r="BH1000" i="1" s="1"/>
  <c r="BH1001" i="1" a="1"/>
  <c r="BH1001" i="1" s="1"/>
  <c r="BH1002" i="1" a="1"/>
  <c r="BH1002" i="1" s="1"/>
  <c r="BH1003" i="1" a="1"/>
  <c r="BH1003" i="1"/>
  <c r="BH1004" i="1" a="1"/>
  <c r="BH1004" i="1" s="1"/>
  <c r="BH1005" i="1" a="1"/>
  <c r="BH1005" i="1" s="1"/>
  <c r="BH1006" i="1" a="1"/>
  <c r="BH1006" i="1" s="1"/>
  <c r="BH1007" i="1" a="1"/>
  <c r="BH1007" i="1" s="1"/>
  <c r="BH1008" i="1" a="1"/>
  <c r="BH1008" i="1" s="1"/>
  <c r="BH1009" i="1" a="1"/>
  <c r="BH1009" i="1" s="1"/>
  <c r="BH1010" i="1" a="1"/>
  <c r="BH1010" i="1" s="1"/>
  <c r="BH1011" i="1" a="1"/>
  <c r="BH1011" i="1" s="1"/>
  <c r="BH1012" i="1" a="1"/>
  <c r="BH1012" i="1" s="1"/>
  <c r="BH1013" i="1" a="1"/>
  <c r="BH1013" i="1" s="1"/>
  <c r="BH1014" i="1" a="1"/>
  <c r="BH1014" i="1" s="1"/>
  <c r="BH1015" i="1" a="1"/>
  <c r="BH1015" i="1" s="1"/>
  <c r="BH1016" i="1" a="1"/>
  <c r="BH1016" i="1" s="1"/>
  <c r="BH1017" i="1" a="1"/>
  <c r="BH1017" i="1" s="1"/>
  <c r="BH1018" i="1" a="1"/>
  <c r="BH1018" i="1" s="1"/>
  <c r="BH1019" i="1" a="1"/>
  <c r="BH1019" i="1" s="1"/>
  <c r="BH1020" i="1" a="1"/>
  <c r="BH1020" i="1" s="1"/>
  <c r="BH1021" i="1" a="1"/>
  <c r="BH1021" i="1" s="1"/>
  <c r="BH1022" i="1" a="1"/>
  <c r="BH1022" i="1" s="1"/>
  <c r="BH1023" i="1" a="1"/>
  <c r="BH1023" i="1" s="1"/>
  <c r="BH1024" i="1" a="1"/>
  <c r="BH1024" i="1" s="1"/>
  <c r="BH1025" i="1" a="1"/>
  <c r="BH1025" i="1" s="1"/>
  <c r="BH1026" i="1" a="1"/>
  <c r="BH1026" i="1" s="1"/>
  <c r="BH1027" i="1" a="1"/>
  <c r="BH1027" i="1" s="1"/>
  <c r="BH1028" i="1" a="1"/>
  <c r="BH1028" i="1" s="1"/>
  <c r="BH1029" i="1" a="1"/>
  <c r="BH1029" i="1" s="1"/>
  <c r="BH1030" i="1" a="1"/>
  <c r="BH1030" i="1" s="1"/>
  <c r="BH1031" i="1" a="1"/>
  <c r="BH1031" i="1"/>
  <c r="BH1032" i="1" a="1"/>
  <c r="BH1032" i="1" s="1"/>
  <c r="BH1033" i="1" a="1"/>
  <c r="BH1033" i="1" s="1"/>
  <c r="BH1034" i="1" a="1"/>
  <c r="BH1034" i="1" s="1"/>
  <c r="BH1035" i="1" a="1"/>
  <c r="BH1035" i="1" s="1"/>
  <c r="BH1036" i="1" a="1"/>
  <c r="BH1036" i="1" s="1"/>
  <c r="BH1037" i="1" a="1"/>
  <c r="BH1037" i="1"/>
  <c r="BH1038" i="1" a="1"/>
  <c r="BH1038" i="1" s="1"/>
  <c r="BH1039" i="1" a="1"/>
  <c r="BH1039" i="1" s="1"/>
  <c r="BH1040" i="1" a="1"/>
  <c r="BH1040" i="1" s="1"/>
  <c r="BH1041" i="1" a="1"/>
  <c r="BH1041" i="1" s="1"/>
  <c r="BH1042" i="1" a="1"/>
  <c r="BH1042" i="1" s="1"/>
  <c r="BH1043" i="1" a="1"/>
  <c r="BH1043" i="1" s="1"/>
  <c r="BH1044" i="1" a="1"/>
  <c r="BH1044" i="1" s="1"/>
  <c r="BH1045" i="1" a="1"/>
  <c r="BH1045" i="1" s="1"/>
  <c r="BH1046" i="1" a="1"/>
  <c r="BH1046" i="1" s="1"/>
  <c r="BH1047" i="1" a="1"/>
  <c r="BH1047" i="1" s="1"/>
  <c r="BH1048" i="1" a="1"/>
  <c r="BH1048" i="1" s="1"/>
  <c r="BH1049" i="1" a="1"/>
  <c r="BH1049" i="1" s="1"/>
  <c r="BH1050" i="1" a="1"/>
  <c r="BH1050" i="1" s="1"/>
  <c r="BH1051" i="1" a="1"/>
  <c r="BH1051" i="1"/>
  <c r="BH1052" i="1" a="1"/>
  <c r="BH1052" i="1" s="1"/>
  <c r="BH1053" i="1" a="1"/>
  <c r="BH1053" i="1" s="1"/>
  <c r="BH1054" i="1" a="1"/>
  <c r="BH1054" i="1" s="1"/>
  <c r="BH1055" i="1" a="1"/>
  <c r="BH1055" i="1" s="1"/>
  <c r="BH1056" i="1" a="1"/>
  <c r="BH1056" i="1" s="1"/>
  <c r="BH1057" i="1" a="1"/>
  <c r="BH1057" i="1" s="1"/>
  <c r="BH1058" i="1" a="1"/>
  <c r="BH1058" i="1" s="1"/>
  <c r="BH1059" i="1" a="1"/>
  <c r="BH1059" i="1" s="1"/>
  <c r="BH1060" i="1" a="1"/>
  <c r="BH1060" i="1" s="1"/>
  <c r="BH1061" i="1" a="1"/>
  <c r="BH1061" i="1" s="1"/>
  <c r="BH1062" i="1" a="1"/>
  <c r="BH1062" i="1" s="1"/>
  <c r="BH1063" i="1" a="1"/>
  <c r="BH1063" i="1" s="1"/>
  <c r="BH1064" i="1" a="1"/>
  <c r="BH1064" i="1" s="1"/>
  <c r="BH1065" i="1" a="1"/>
  <c r="BH1065" i="1" s="1"/>
  <c r="BH1066" i="1" a="1"/>
  <c r="BH1066" i="1" s="1"/>
  <c r="BH1067" i="1" a="1"/>
  <c r="BH1067" i="1" s="1"/>
  <c r="BH1068" i="1" a="1"/>
  <c r="BH1068" i="1" s="1"/>
  <c r="BH1069" i="1" a="1"/>
  <c r="BH1069" i="1" s="1"/>
  <c r="BH1070" i="1" a="1"/>
  <c r="BH1070" i="1" s="1"/>
  <c r="BH1071" i="1" a="1"/>
  <c r="BH1071" i="1" s="1"/>
  <c r="BH1072" i="1" a="1"/>
  <c r="BH1072" i="1" s="1"/>
  <c r="BH1073" i="1" a="1"/>
  <c r="BH1073" i="1" s="1"/>
  <c r="BH1074" i="1" a="1"/>
  <c r="BH1074" i="1" s="1"/>
  <c r="BH1075" i="1" a="1"/>
  <c r="BH1075" i="1" s="1"/>
  <c r="BH1076" i="1" a="1"/>
  <c r="BH1076" i="1" s="1"/>
  <c r="BH1077" i="1" a="1"/>
  <c r="BH1077" i="1" s="1"/>
  <c r="BH1078" i="1" a="1"/>
  <c r="BH1078" i="1" s="1"/>
  <c r="BH1079" i="1" a="1"/>
  <c r="BH1079" i="1"/>
  <c r="BH1080" i="1" a="1"/>
  <c r="BH1080" i="1" s="1"/>
  <c r="BH1081" i="1" a="1"/>
  <c r="BH1081" i="1" s="1"/>
  <c r="BH1082" i="1" a="1"/>
  <c r="BH1082" i="1" s="1"/>
  <c r="BH1083" i="1" a="1"/>
  <c r="BH1083" i="1" s="1"/>
  <c r="BH1084" i="1" a="1"/>
  <c r="BH1084" i="1" s="1"/>
  <c r="BH1085" i="1" a="1"/>
  <c r="BH1085" i="1"/>
  <c r="BH1086" i="1" a="1"/>
  <c r="BH1086" i="1" s="1"/>
  <c r="BH1087" i="1" a="1"/>
  <c r="BH1087" i="1" s="1"/>
  <c r="BH1088" i="1" a="1"/>
  <c r="BH1088" i="1" s="1"/>
  <c r="BH1089" i="1" a="1"/>
  <c r="BH1089" i="1" s="1"/>
  <c r="BH1090" i="1" a="1"/>
  <c r="BH1090" i="1" s="1"/>
  <c r="BH1091" i="1" a="1"/>
  <c r="BH1091" i="1" s="1"/>
  <c r="BH1092" i="1" a="1"/>
  <c r="BH1092" i="1" s="1"/>
  <c r="BH1093" i="1" a="1"/>
  <c r="BH1093" i="1" s="1"/>
  <c r="BH1094" i="1" a="1"/>
  <c r="BH1094" i="1" s="1"/>
  <c r="BH1095" i="1" a="1"/>
  <c r="BH1095" i="1" s="1"/>
  <c r="BH1096" i="1" a="1"/>
  <c r="BH1096" i="1" s="1"/>
  <c r="BH1097" i="1" a="1"/>
  <c r="BH1097" i="1" s="1"/>
  <c r="BH1098" i="1" a="1"/>
  <c r="BH1098" i="1" s="1"/>
  <c r="BH1099" i="1" a="1"/>
  <c r="BH1099" i="1"/>
  <c r="BH1100" i="1" a="1"/>
  <c r="BH1100" i="1" s="1"/>
  <c r="BH1101" i="1" a="1"/>
  <c r="BH1101" i="1" s="1"/>
  <c r="BH1102" i="1" a="1"/>
  <c r="BH1102" i="1" s="1"/>
  <c r="BH1103" i="1" a="1"/>
  <c r="BH1103" i="1" s="1"/>
  <c r="BH1104" i="1" a="1"/>
  <c r="BH1104" i="1" s="1"/>
  <c r="BH1105" i="1" a="1"/>
  <c r="BH1105" i="1" s="1"/>
  <c r="BH1106" i="1" a="1"/>
  <c r="BH1106" i="1" s="1"/>
  <c r="BH1107" i="1" a="1"/>
  <c r="BH1107" i="1" s="1"/>
  <c r="BH1108" i="1" a="1"/>
  <c r="BH1108" i="1" s="1"/>
  <c r="BH1109" i="1" a="1"/>
  <c r="BH1109" i="1" s="1"/>
  <c r="BH1110" i="1" a="1"/>
  <c r="BH1110" i="1" s="1"/>
  <c r="BH1111" i="1" a="1"/>
  <c r="BH1111" i="1" s="1"/>
  <c r="BH1112" i="1" a="1"/>
  <c r="BH1112" i="1" s="1"/>
  <c r="BH1113" i="1" a="1"/>
  <c r="BH1113" i="1" s="1"/>
  <c r="BH1114" i="1" a="1"/>
  <c r="BH1114" i="1" s="1"/>
  <c r="BH1115" i="1" a="1"/>
  <c r="BH1115" i="1" s="1"/>
  <c r="BH1116" i="1" a="1"/>
  <c r="BH1116" i="1" s="1"/>
  <c r="BH1117" i="1" a="1"/>
  <c r="BH1117" i="1" s="1"/>
  <c r="BH1118" i="1" a="1"/>
  <c r="BH1118" i="1" s="1"/>
  <c r="BH1119" i="1" a="1"/>
  <c r="BH1119" i="1" s="1"/>
  <c r="BH1120" i="1" a="1"/>
  <c r="BH1120" i="1" s="1"/>
  <c r="BH1121" i="1" a="1"/>
  <c r="BH1121" i="1" s="1"/>
  <c r="BH1122" i="1" a="1"/>
  <c r="BH1122" i="1" s="1"/>
  <c r="BH1123" i="1" a="1"/>
  <c r="BH1123" i="1" s="1"/>
  <c r="BH1124" i="1" a="1"/>
  <c r="BH1124" i="1" s="1"/>
  <c r="BH1125" i="1" a="1"/>
  <c r="BH1125" i="1" s="1"/>
  <c r="BH1126" i="1" a="1"/>
  <c r="BH1126" i="1" s="1"/>
  <c r="BH1127" i="1" a="1"/>
  <c r="BH1127" i="1" s="1"/>
  <c r="BH1128" i="1" a="1"/>
  <c r="BH1128" i="1" s="1"/>
  <c r="BH1129" i="1" a="1"/>
  <c r="BH1129" i="1" s="1"/>
  <c r="BH1130" i="1" a="1"/>
  <c r="BH1130" i="1" s="1"/>
  <c r="BH1131" i="1" a="1"/>
  <c r="BH1131" i="1" s="1"/>
  <c r="BH1132" i="1" a="1"/>
  <c r="BH1132" i="1" s="1"/>
  <c r="BH1133" i="1" a="1"/>
  <c r="BH1133" i="1"/>
  <c r="BH1134" i="1" a="1"/>
  <c r="BH1134" i="1" s="1"/>
  <c r="BH1135" i="1" a="1"/>
  <c r="BH1135" i="1" s="1"/>
  <c r="BH1136" i="1" a="1"/>
  <c r="BH1136" i="1" s="1"/>
  <c r="BH1137" i="1" a="1"/>
  <c r="BH1137" i="1" s="1"/>
  <c r="BH1138" i="1" a="1"/>
  <c r="BH1138" i="1" s="1"/>
  <c r="BH1139" i="1" a="1"/>
  <c r="BH1139" i="1" s="1"/>
  <c r="BH1140" i="1" a="1"/>
  <c r="BH1140" i="1" s="1"/>
  <c r="BH1141" i="1" a="1"/>
  <c r="BH1141" i="1" s="1"/>
  <c r="BH1142" i="1" a="1"/>
  <c r="BH1142" i="1" s="1"/>
  <c r="BH1143" i="1" a="1"/>
  <c r="BH1143" i="1" s="1"/>
  <c r="BH1144" i="1" a="1"/>
  <c r="BH1144" i="1" s="1"/>
  <c r="BH1145" i="1" a="1"/>
  <c r="BH1145" i="1" s="1"/>
  <c r="BH1146" i="1" a="1"/>
  <c r="BH1146" i="1" s="1"/>
  <c r="BH1147" i="1" a="1"/>
  <c r="BH1147" i="1"/>
  <c r="BH1148" i="1" a="1"/>
  <c r="BH1148" i="1" s="1"/>
  <c r="BH1149" i="1" a="1"/>
  <c r="BH1149" i="1" s="1"/>
  <c r="BH1150" i="1" a="1"/>
  <c r="BH1150" i="1" s="1"/>
  <c r="BH1151" i="1" a="1"/>
  <c r="BH1151" i="1" s="1"/>
  <c r="BH1152" i="1" a="1"/>
  <c r="BH1152" i="1" s="1"/>
  <c r="BH1153" i="1" a="1"/>
  <c r="BH1153" i="1" s="1"/>
  <c r="BH1154" i="1" a="1"/>
  <c r="BH1154" i="1" s="1"/>
  <c r="BH1155" i="1" a="1"/>
  <c r="BH1155" i="1" s="1"/>
  <c r="BH1156" i="1" a="1"/>
  <c r="BH1156" i="1" s="1"/>
  <c r="BH1157" i="1" a="1"/>
  <c r="BH1157" i="1" s="1"/>
  <c r="BH1158" i="1" a="1"/>
  <c r="BH1158" i="1" s="1"/>
  <c r="BH1159" i="1" a="1"/>
  <c r="BH1159" i="1" s="1"/>
  <c r="BH1160" i="1" a="1"/>
  <c r="BH1160" i="1" s="1"/>
  <c r="BH1161" i="1" a="1"/>
  <c r="BH1161" i="1" s="1"/>
  <c r="BH1162" i="1" a="1"/>
  <c r="BH1162" i="1" s="1"/>
  <c r="BH1163" i="1" a="1"/>
  <c r="BH1163" i="1" s="1"/>
  <c r="BH1164" i="1" a="1"/>
  <c r="BH1164" i="1" s="1"/>
  <c r="BH1165" i="1" a="1"/>
  <c r="BH1165" i="1" s="1"/>
  <c r="BH1166" i="1" a="1"/>
  <c r="BH1166" i="1" s="1"/>
  <c r="BH1167" i="1" a="1"/>
  <c r="BH1167" i="1" s="1"/>
  <c r="BH1168" i="1" a="1"/>
  <c r="BH1168" i="1" s="1"/>
  <c r="BH1169" i="1" a="1"/>
  <c r="BH1169" i="1" s="1"/>
  <c r="BH1170" i="1" a="1"/>
  <c r="BH1170" i="1" s="1"/>
  <c r="BH1171" i="1" a="1"/>
  <c r="BH1171" i="1" s="1"/>
  <c r="BH1172" i="1" a="1"/>
  <c r="BH1172" i="1" s="1"/>
  <c r="BH1173" i="1" a="1"/>
  <c r="BH1173" i="1" s="1"/>
  <c r="BH1174" i="1" a="1"/>
  <c r="BH1174" i="1" s="1"/>
  <c r="BH1175" i="1" a="1"/>
  <c r="BH1175" i="1" s="1"/>
  <c r="BH1176" i="1" a="1"/>
  <c r="BH1176" i="1" s="1"/>
  <c r="BH1177" i="1" a="1"/>
  <c r="BH1177" i="1" s="1"/>
  <c r="BH1178" i="1" a="1"/>
  <c r="BH1178" i="1" s="1"/>
  <c r="BH1179" i="1" a="1"/>
  <c r="BH1179" i="1" s="1"/>
  <c r="BH1180" i="1" a="1"/>
  <c r="BH1180" i="1" s="1"/>
  <c r="BH1181" i="1" a="1"/>
  <c r="BH1181" i="1"/>
  <c r="BH1182" i="1" a="1"/>
  <c r="BH1182" i="1" s="1"/>
  <c r="BH1183" i="1" a="1"/>
  <c r="BH1183" i="1" s="1"/>
  <c r="BH1184" i="1" a="1"/>
  <c r="BH1184" i="1" s="1"/>
  <c r="BH1185" i="1" a="1"/>
  <c r="BH1185" i="1" s="1"/>
  <c r="BH1186" i="1" a="1"/>
  <c r="BH1186" i="1" s="1"/>
  <c r="BH1187" i="1" a="1"/>
  <c r="BH1187" i="1" s="1"/>
  <c r="BH1188" i="1" a="1"/>
  <c r="BH1188" i="1" s="1"/>
  <c r="BH1189" i="1" a="1"/>
  <c r="BH1189" i="1" s="1"/>
  <c r="BH1190" i="1" a="1"/>
  <c r="BH1190" i="1" s="1"/>
  <c r="BH1191" i="1" a="1"/>
  <c r="BH1191" i="1" s="1"/>
  <c r="BH1192" i="1" a="1"/>
  <c r="BH1192" i="1" s="1"/>
  <c r="BH1193" i="1" a="1"/>
  <c r="BH1193" i="1" s="1"/>
  <c r="BH1194" i="1" a="1"/>
  <c r="BH1194" i="1" s="1"/>
  <c r="BH1195" i="1" a="1"/>
  <c r="BH1195" i="1" s="1"/>
  <c r="BH1196" i="1" a="1"/>
  <c r="BH1196" i="1" s="1"/>
  <c r="BH1197" i="1" a="1"/>
  <c r="BH1197" i="1" s="1"/>
  <c r="BH1198" i="1" a="1"/>
  <c r="BH1198" i="1" s="1"/>
  <c r="BH1199" i="1" a="1"/>
  <c r="BH1199" i="1"/>
  <c r="BH1200" i="1" a="1"/>
  <c r="BH1200" i="1" s="1"/>
  <c r="BH1201" i="1" a="1"/>
  <c r="BH1201" i="1" s="1"/>
  <c r="BH1202" i="1" a="1"/>
  <c r="BH1202" i="1" s="1"/>
  <c r="BH1203" i="1" a="1"/>
  <c r="BH1203" i="1" s="1"/>
  <c r="BH1204" i="1" a="1"/>
  <c r="BH1204" i="1" s="1"/>
  <c r="BH1205" i="1" a="1"/>
  <c r="BH1205" i="1" s="1"/>
  <c r="BH1206" i="1" a="1"/>
  <c r="BH1206" i="1" s="1"/>
  <c r="BH1207" i="1" a="1"/>
  <c r="BH1207" i="1" s="1"/>
  <c r="BH1208" i="1" a="1"/>
  <c r="BH1208" i="1" s="1"/>
  <c r="BH1209" i="1" a="1"/>
  <c r="BH1209" i="1" s="1"/>
  <c r="BH1210" i="1" a="1"/>
  <c r="BH1210" i="1" s="1"/>
  <c r="BH1211" i="1" a="1"/>
  <c r="BH1211" i="1"/>
  <c r="BH1212" i="1" a="1"/>
  <c r="BH1212" i="1" s="1"/>
  <c r="BH1213" i="1" a="1"/>
  <c r="BH1213" i="1" s="1"/>
  <c r="BH1214" i="1" a="1"/>
  <c r="BH1214" i="1" s="1"/>
  <c r="BH1215" i="1" a="1"/>
  <c r="BH1215" i="1" s="1"/>
  <c r="BH1216" i="1" a="1"/>
  <c r="BH1216" i="1" s="1"/>
  <c r="BH1217" i="1" a="1"/>
  <c r="BH1217" i="1" s="1"/>
  <c r="BH1218" i="1" a="1"/>
  <c r="BH1218" i="1" s="1"/>
  <c r="BH1219" i="1" a="1"/>
  <c r="BH1219" i="1" s="1"/>
  <c r="BH1220" i="1" a="1"/>
  <c r="BH1220" i="1" s="1"/>
  <c r="BH1221" i="1" a="1"/>
  <c r="BH1221" i="1" s="1"/>
  <c r="BH1222" i="1" a="1"/>
  <c r="BH1222" i="1" s="1"/>
  <c r="BH1223" i="1" a="1"/>
  <c r="BH1223" i="1" s="1"/>
  <c r="BH1224" i="1" a="1"/>
  <c r="BH1224" i="1" s="1"/>
  <c r="BH1225" i="1" a="1"/>
  <c r="BH1225" i="1" s="1"/>
  <c r="BH1226" i="1" a="1"/>
  <c r="BH1226" i="1" s="1"/>
  <c r="BH1227" i="1" a="1"/>
  <c r="BH1227" i="1" s="1"/>
  <c r="BH1228" i="1" a="1"/>
  <c r="BH1228" i="1" s="1"/>
  <c r="BH1229" i="1" a="1"/>
  <c r="BH1229" i="1"/>
  <c r="BH1230" i="1" a="1"/>
  <c r="BH1230" i="1" s="1"/>
  <c r="BH1231" i="1" a="1"/>
  <c r="BH1231" i="1" s="1"/>
  <c r="BH1232" i="1" a="1"/>
  <c r="BH1232" i="1" s="1"/>
  <c r="BH1233" i="1" a="1"/>
  <c r="BH1233" i="1" s="1"/>
  <c r="BH1234" i="1" a="1"/>
  <c r="BH1234" i="1" s="1"/>
  <c r="BH1235" i="1" a="1"/>
  <c r="BH1235" i="1" s="1"/>
  <c r="BH1236" i="1" a="1"/>
  <c r="BH1236" i="1" s="1"/>
  <c r="BH1237" i="1" a="1"/>
  <c r="BH1237" i="1" s="1"/>
  <c r="BH1238" i="1" a="1"/>
  <c r="BH1238" i="1" s="1"/>
  <c r="BH1239" i="1" a="1"/>
  <c r="BH1239" i="1" s="1"/>
  <c r="BH1240" i="1" a="1"/>
  <c r="BH1240" i="1" s="1"/>
  <c r="BH1241" i="1" a="1"/>
  <c r="BH1241" i="1" s="1"/>
  <c r="BH1242" i="1" a="1"/>
  <c r="BH1242" i="1" s="1"/>
  <c r="BH1243" i="1" a="1"/>
  <c r="BH1243" i="1"/>
  <c r="BH1244" i="1" a="1"/>
  <c r="BH1244" i="1" s="1"/>
  <c r="BH1245" i="1" a="1"/>
  <c r="BH1245" i="1" s="1"/>
  <c r="BH1246" i="1" a="1"/>
  <c r="BH1246" i="1" s="1"/>
  <c r="BH1247" i="1" a="1"/>
  <c r="BH1247" i="1" s="1"/>
  <c r="BH1248" i="1" a="1"/>
  <c r="BH1248" i="1" s="1"/>
  <c r="BH1249" i="1" a="1"/>
  <c r="BH1249" i="1" s="1"/>
  <c r="BH1250" i="1" a="1"/>
  <c r="BH1250" i="1" s="1"/>
  <c r="BH1251" i="1" a="1"/>
  <c r="BH1251" i="1" s="1"/>
  <c r="BH1252" i="1" a="1"/>
  <c r="BH1252" i="1" s="1"/>
  <c r="BH1253" i="1" a="1"/>
  <c r="BH1253" i="1"/>
  <c r="BH1254" i="1" a="1"/>
  <c r="BH1254" i="1" s="1"/>
  <c r="BH1255" i="1" a="1"/>
  <c r="BH1255" i="1" s="1"/>
  <c r="BH1256" i="1" a="1"/>
  <c r="BH1256" i="1" s="1"/>
  <c r="BH1257" i="1" a="1"/>
  <c r="BH1257" i="1" s="1"/>
  <c r="BH1258" i="1" a="1"/>
  <c r="BH1258" i="1" s="1"/>
  <c r="BH1259" i="1" a="1"/>
  <c r="BH1259" i="1" s="1"/>
  <c r="BH1260" i="1" a="1"/>
  <c r="BH1260" i="1" s="1"/>
  <c r="BH1261" i="1" a="1"/>
  <c r="BH1261" i="1" s="1"/>
  <c r="BH1262" i="1" a="1"/>
  <c r="BH1262" i="1" s="1"/>
  <c r="BH1263" i="1" a="1"/>
  <c r="BH1263" i="1"/>
  <c r="BH1264" i="1" a="1"/>
  <c r="BH1264" i="1" s="1"/>
  <c r="BH1265" i="1" a="1"/>
  <c r="BH1265" i="1" s="1"/>
  <c r="BH1266" i="1" a="1"/>
  <c r="BH1266" i="1" s="1"/>
  <c r="BH1267" i="1" a="1"/>
  <c r="BH1267" i="1" s="1"/>
  <c r="BH1268" i="1" a="1"/>
  <c r="BH1268" i="1" s="1"/>
  <c r="BH1269" i="1" a="1"/>
  <c r="BH1269" i="1"/>
  <c r="BH1270" i="1" a="1"/>
  <c r="BH1270" i="1" s="1"/>
  <c r="BH1271" i="1" a="1"/>
  <c r="BH1271" i="1" s="1"/>
  <c r="BH1272" i="1" a="1"/>
  <c r="BH1272" i="1" s="1"/>
  <c r="BH1273" i="1" a="1"/>
  <c r="BH1273" i="1" s="1"/>
  <c r="BH1274" i="1" a="1"/>
  <c r="BH1274" i="1" s="1"/>
  <c r="BH1275" i="1" a="1"/>
  <c r="BH1275" i="1"/>
  <c r="BH1276" i="1" a="1"/>
  <c r="BH1276" i="1" s="1"/>
  <c r="BH1277" i="1" a="1"/>
  <c r="BH1277" i="1" s="1"/>
  <c r="BH1278" i="1" a="1"/>
  <c r="BH1278" i="1" s="1"/>
  <c r="BH1279" i="1" a="1"/>
  <c r="BH1279" i="1" s="1"/>
  <c r="BH1280" i="1" a="1"/>
  <c r="BH1280" i="1" s="1"/>
  <c r="BH1281" i="1" a="1"/>
  <c r="BH1281" i="1" s="1"/>
  <c r="BH1282" i="1" a="1"/>
  <c r="BH1282" i="1" s="1"/>
  <c r="BH1283" i="1" a="1"/>
  <c r="BH1283" i="1"/>
  <c r="BH1284" i="1" a="1"/>
  <c r="BH1284" i="1" s="1"/>
  <c r="BH1285" i="1" a="1"/>
  <c r="BH1285" i="1" s="1"/>
  <c r="BH1286" i="1" a="1"/>
  <c r="BH1286" i="1" s="1"/>
  <c r="BH1287" i="1" a="1"/>
  <c r="BH1287" i="1" s="1"/>
  <c r="BH1288" i="1" a="1"/>
  <c r="BH1288" i="1" s="1"/>
  <c r="BH1289" i="1" a="1"/>
  <c r="BH1289" i="1" s="1"/>
  <c r="BH1290" i="1" a="1"/>
  <c r="BH1290" i="1" s="1"/>
  <c r="BH1291" i="1" a="1"/>
  <c r="BH1291" i="1" s="1"/>
  <c r="BH1292" i="1" a="1"/>
  <c r="BH1292" i="1" s="1"/>
  <c r="BH1293" i="1" a="1"/>
  <c r="BH1293" i="1" s="1"/>
  <c r="BH1294" i="1" a="1"/>
  <c r="BH1294" i="1" s="1"/>
  <c r="BH1295" i="1" a="1"/>
  <c r="BH1295" i="1"/>
  <c r="BH1296" i="1" a="1"/>
  <c r="BH1296" i="1" s="1"/>
  <c r="BH1297" i="1" a="1"/>
  <c r="BH1297" i="1" s="1"/>
  <c r="BH1298" i="1" a="1"/>
  <c r="BH1298" i="1" s="1"/>
  <c r="BH1299" i="1" a="1"/>
  <c r="BH1299" i="1" s="1"/>
  <c r="BH1300" i="1" a="1"/>
  <c r="BH1300" i="1" s="1"/>
  <c r="BH1301" i="1" a="1"/>
  <c r="BH1301" i="1" s="1"/>
  <c r="BH1302" i="1" a="1"/>
  <c r="BH1302" i="1" s="1"/>
  <c r="BH1303" i="1" a="1"/>
  <c r="BH1303" i="1" s="1"/>
  <c r="BH1304" i="1" a="1"/>
  <c r="BH1304" i="1" s="1"/>
  <c r="BH1305" i="1" a="1"/>
  <c r="BH1305" i="1" s="1"/>
  <c r="BH1306" i="1" a="1"/>
  <c r="BH1306" i="1" s="1"/>
  <c r="BH1307" i="1" a="1"/>
  <c r="BH1307" i="1" s="1"/>
  <c r="BH1308" i="1" a="1"/>
  <c r="BH1308" i="1" s="1"/>
  <c r="BH1309" i="1" a="1"/>
  <c r="BH1309" i="1" s="1"/>
  <c r="BH1310" i="1" a="1"/>
  <c r="BH1310" i="1" s="1"/>
  <c r="BH1311" i="1" a="1"/>
  <c r="BH1311" i="1"/>
  <c r="BH1312" i="1" a="1"/>
  <c r="BH1312" i="1" s="1"/>
  <c r="BH1313" i="1" a="1"/>
  <c r="BH1313" i="1" s="1"/>
  <c r="BH1314" i="1" a="1"/>
  <c r="BH1314" i="1" s="1"/>
  <c r="BH1315" i="1" a="1"/>
  <c r="BH1315" i="1" s="1"/>
  <c r="BH1316" i="1" a="1"/>
  <c r="BH1316" i="1" s="1"/>
  <c r="BH1317" i="1" a="1"/>
  <c r="BH1317" i="1" s="1"/>
  <c r="BH1318" i="1" a="1"/>
  <c r="BH1318" i="1" s="1"/>
  <c r="BH1319" i="1" a="1"/>
  <c r="BH1319" i="1" s="1"/>
  <c r="BH1320" i="1" a="1"/>
  <c r="BH1320" i="1" s="1"/>
  <c r="BH1321" i="1" a="1"/>
  <c r="BH1321" i="1" s="1"/>
  <c r="BH1322" i="1" a="1"/>
  <c r="BH1322" i="1" s="1"/>
  <c r="BH1323" i="1" a="1"/>
  <c r="BH1323" i="1"/>
  <c r="BH1324" i="1" a="1"/>
  <c r="BH1324" i="1" s="1"/>
  <c r="BH1325" i="1" a="1"/>
  <c r="BH1325" i="1" s="1"/>
  <c r="BH1326" i="1" a="1"/>
  <c r="BH1326" i="1" s="1"/>
  <c r="BH1327" i="1" a="1"/>
  <c r="BH1327" i="1" s="1"/>
  <c r="BH1328" i="1" a="1"/>
  <c r="BH1328" i="1" s="1"/>
  <c r="BH1329" i="1" a="1"/>
  <c r="BH1329" i="1" s="1"/>
  <c r="BH1330" i="1" a="1"/>
  <c r="BH1330" i="1" s="1"/>
  <c r="BH1331" i="1" a="1"/>
  <c r="BH1331" i="1" s="1"/>
  <c r="BH1332" i="1" a="1"/>
  <c r="BH1332" i="1" s="1"/>
  <c r="BH1333" i="1" a="1"/>
  <c r="BH1333" i="1" s="1"/>
  <c r="BH1334" i="1" a="1"/>
  <c r="BH1334" i="1" s="1"/>
  <c r="BH1335" i="1" a="1"/>
  <c r="BH1335" i="1" s="1"/>
  <c r="BH1336" i="1" a="1"/>
  <c r="BH1336" i="1" s="1"/>
  <c r="BH1337" i="1" a="1"/>
  <c r="BH1337" i="1" s="1"/>
  <c r="BH1338" i="1" a="1"/>
  <c r="BH1338" i="1" s="1"/>
  <c r="BH1339" i="1" a="1"/>
  <c r="BH1339" i="1" s="1"/>
  <c r="BH1340" i="1" a="1"/>
  <c r="BH1340" i="1" s="1"/>
  <c r="BH1341" i="1" a="1"/>
  <c r="BH1341" i="1"/>
  <c r="BH1342" i="1" a="1"/>
  <c r="BH1342" i="1" s="1"/>
  <c r="BH1343" i="1" a="1"/>
  <c r="BH1343" i="1" s="1"/>
  <c r="BH1344" i="1" a="1"/>
  <c r="BH1344" i="1" s="1"/>
  <c r="BH1345" i="1" a="1"/>
  <c r="BH1345" i="1" s="1"/>
  <c r="BH1346" i="1" a="1"/>
  <c r="BH1346" i="1" s="1"/>
  <c r="BH1347" i="1" a="1"/>
  <c r="BH1347" i="1"/>
  <c r="BH1348" i="1" a="1"/>
  <c r="BH1348" i="1" s="1"/>
  <c r="BH1349" i="1" a="1"/>
  <c r="BH1349" i="1" s="1"/>
  <c r="BH1350" i="1" a="1"/>
  <c r="BH1350" i="1" s="1"/>
  <c r="BH1351" i="1" a="1"/>
  <c r="BH1351" i="1" s="1"/>
  <c r="BH1352" i="1" a="1"/>
  <c r="BH1352" i="1" s="1"/>
  <c r="BH1353" i="1" a="1"/>
  <c r="BH1353" i="1" s="1"/>
  <c r="BH1354" i="1" a="1"/>
  <c r="BH1354" i="1" s="1"/>
  <c r="BH1355" i="1" a="1"/>
  <c r="BH1355" i="1"/>
  <c r="BH1356" i="1" a="1"/>
  <c r="BH1356" i="1" s="1"/>
  <c r="BH1357" i="1" a="1"/>
  <c r="BH1357" i="1" s="1"/>
  <c r="BH1358" i="1" a="1"/>
  <c r="BH1358" i="1" s="1"/>
  <c r="BH1359" i="1" a="1"/>
  <c r="BH1359" i="1" s="1"/>
  <c r="BH1360" i="1" a="1"/>
  <c r="BH1360" i="1" s="1"/>
  <c r="BH1361" i="1" a="1"/>
  <c r="BH1361" i="1" s="1"/>
  <c r="BH1362" i="1" a="1"/>
  <c r="BH1362" i="1" s="1"/>
  <c r="BH1363" i="1" a="1"/>
  <c r="BH1363" i="1" s="1"/>
  <c r="BH1364" i="1" a="1"/>
  <c r="BH1364" i="1" s="1"/>
  <c r="BH1365" i="1" a="1"/>
  <c r="BH1365" i="1" s="1"/>
  <c r="BH1366" i="1" a="1"/>
  <c r="BH1366" i="1" s="1"/>
  <c r="BH1367" i="1" a="1"/>
  <c r="BH1367" i="1" s="1"/>
  <c r="BH1368" i="1" a="1"/>
  <c r="BH1368" i="1" s="1"/>
  <c r="BH1369" i="1" a="1"/>
  <c r="BH1369" i="1" s="1"/>
  <c r="BH1370" i="1" a="1"/>
  <c r="BH1370" i="1" s="1"/>
  <c r="BH1371" i="1" a="1"/>
  <c r="BH1371" i="1" s="1"/>
  <c r="BH1372" i="1" a="1"/>
  <c r="BH1372" i="1" s="1"/>
  <c r="BH1373" i="1" a="1"/>
  <c r="BH1373" i="1" s="1"/>
  <c r="BH1374" i="1" a="1"/>
  <c r="BH1374" i="1" s="1"/>
  <c r="BH1375" i="1" a="1"/>
  <c r="BH1375" i="1" s="1"/>
  <c r="BH1376" i="1" a="1"/>
  <c r="BH1376" i="1" s="1"/>
  <c r="BH1377" i="1" a="1"/>
  <c r="BH1377" i="1" s="1"/>
  <c r="BH1378" i="1" a="1"/>
  <c r="BH1378" i="1" s="1"/>
  <c r="BH1379" i="1" a="1"/>
  <c r="BH1379" i="1" s="1"/>
  <c r="BH1380" i="1" a="1"/>
  <c r="BH1380" i="1" s="1"/>
  <c r="BH1381" i="1" a="1"/>
  <c r="BH1381" i="1"/>
  <c r="BH1382" i="1" a="1"/>
  <c r="BH1382" i="1" s="1"/>
  <c r="BH1383" i="1" a="1"/>
  <c r="BH1383" i="1" s="1"/>
  <c r="BH1384" i="1" a="1"/>
  <c r="BH1384" i="1" s="1"/>
  <c r="BH1385" i="1" a="1"/>
  <c r="BH1385" i="1" s="1"/>
  <c r="BH1386" i="1" a="1"/>
  <c r="BH1386" i="1" s="1"/>
  <c r="BH1387" i="1" a="1"/>
  <c r="BH1387" i="1" s="1"/>
  <c r="BH1388" i="1" a="1"/>
  <c r="BH1388" i="1" s="1"/>
  <c r="BH1389" i="1" a="1"/>
  <c r="BH1389" i="1" s="1"/>
  <c r="BH1390" i="1" a="1"/>
  <c r="BH1390" i="1" s="1"/>
  <c r="BH1391" i="1" a="1"/>
  <c r="BH1391" i="1" s="1"/>
  <c r="BH1392" i="1" a="1"/>
  <c r="BH1392" i="1" s="1"/>
  <c r="BH1393" i="1" a="1"/>
  <c r="BH1393" i="1" s="1"/>
  <c r="BH1394" i="1" a="1"/>
  <c r="BH1394" i="1" s="1"/>
  <c r="BH1395" i="1" a="1"/>
  <c r="BH1395" i="1" s="1"/>
  <c r="BH1396" i="1" a="1"/>
  <c r="BH1396" i="1" s="1"/>
  <c r="BH1397" i="1" a="1"/>
  <c r="BH1397" i="1" s="1"/>
  <c r="BH1398" i="1" a="1"/>
  <c r="BH1398" i="1" s="1"/>
  <c r="BH1399" i="1" a="1"/>
  <c r="BH1399" i="1" s="1"/>
  <c r="BH1400" i="1" a="1"/>
  <c r="BH1400" i="1" s="1"/>
  <c r="BH1401" i="1" a="1"/>
  <c r="BH1401" i="1" s="1"/>
  <c r="BH1402" i="1" a="1"/>
  <c r="BH1402" i="1" s="1"/>
  <c r="BH1403" i="1" a="1"/>
  <c r="BH1403" i="1" s="1"/>
  <c r="BH1404" i="1" a="1"/>
  <c r="BH1404" i="1" s="1"/>
  <c r="BH1405" i="1" a="1"/>
  <c r="BH1405" i="1" s="1"/>
  <c r="BH1406" i="1" a="1"/>
  <c r="BH1406" i="1" s="1"/>
  <c r="BH1407" i="1" a="1"/>
  <c r="BH1407" i="1" s="1"/>
  <c r="BH1408" i="1" a="1"/>
  <c r="BH1408" i="1" s="1"/>
  <c r="BH1409" i="1" a="1"/>
  <c r="BH1409" i="1" s="1"/>
  <c r="BH1410" i="1" a="1"/>
  <c r="BH1410" i="1" s="1"/>
  <c r="BH1411" i="1" a="1"/>
  <c r="BH1411" i="1" s="1"/>
  <c r="BH1412" i="1" a="1"/>
  <c r="BH1412" i="1" s="1"/>
  <c r="BH1413" i="1" a="1"/>
  <c r="BH1413" i="1" s="1"/>
  <c r="BH1414" i="1" a="1"/>
  <c r="BH1414" i="1" s="1"/>
  <c r="BH1415" i="1" a="1"/>
  <c r="BH1415" i="1" s="1"/>
  <c r="BH1416" i="1" a="1"/>
  <c r="BH1416" i="1" s="1"/>
  <c r="BH1417" i="1" a="1"/>
  <c r="BH1417" i="1" s="1"/>
  <c r="BH1418" i="1" a="1"/>
  <c r="BH1418" i="1" s="1"/>
  <c r="BH1419" i="1" a="1"/>
  <c r="BH1419" i="1" s="1"/>
  <c r="BH1420" i="1" a="1"/>
  <c r="BH1420" i="1" s="1"/>
  <c r="BH1421" i="1" a="1"/>
  <c r="BH1421" i="1" s="1"/>
  <c r="BH1422" i="1" a="1"/>
  <c r="BH1422" i="1" s="1"/>
  <c r="BH1423" i="1" a="1"/>
  <c r="BH1423" i="1" s="1"/>
  <c r="BH1424" i="1" a="1"/>
  <c r="BH1424" i="1" s="1"/>
  <c r="BH1425" i="1" a="1"/>
  <c r="BH1425" i="1" s="1"/>
  <c r="BH1426" i="1" a="1"/>
  <c r="BH1426" i="1" s="1"/>
  <c r="BH1427" i="1" a="1"/>
  <c r="BH1427" i="1" s="1"/>
  <c r="BH1428" i="1" a="1"/>
  <c r="BH1428" i="1" s="1"/>
  <c r="BH1429" i="1" a="1"/>
  <c r="BH1429" i="1" s="1"/>
  <c r="BH1430" i="1" a="1"/>
  <c r="BH1430" i="1" s="1"/>
  <c r="BH1431" i="1" a="1"/>
  <c r="BH1431" i="1" s="1"/>
  <c r="BH1432" i="1" a="1"/>
  <c r="BH1432" i="1" s="1"/>
  <c r="BH1433" i="1" a="1"/>
  <c r="BH1433" i="1" s="1"/>
  <c r="BH1434" i="1" a="1"/>
  <c r="BH1434" i="1" s="1"/>
  <c r="BH1435" i="1" a="1"/>
  <c r="BH1435" i="1" s="1"/>
  <c r="BH1436" i="1" a="1"/>
  <c r="BH1436" i="1" s="1"/>
  <c r="BH1437" i="1" a="1"/>
  <c r="BH1437" i="1" s="1"/>
  <c r="BH1438" i="1" a="1"/>
  <c r="BH1438" i="1" s="1"/>
  <c r="BH1439" i="1" a="1"/>
  <c r="BH1439" i="1" s="1"/>
  <c r="BH1440" i="1" a="1"/>
  <c r="BH1440" i="1" s="1"/>
  <c r="BH1441" i="1" a="1"/>
  <c r="BH1441" i="1" s="1"/>
  <c r="BH1442" i="1" a="1"/>
  <c r="BH1442" i="1" s="1"/>
  <c r="BH1443" i="1" a="1"/>
  <c r="BH1443" i="1" s="1"/>
  <c r="BH1444" i="1" a="1"/>
  <c r="BH1444" i="1" s="1"/>
  <c r="BH1445" i="1" a="1"/>
  <c r="BH1445" i="1" s="1"/>
  <c r="BH1446" i="1" a="1"/>
  <c r="BH1446" i="1" s="1"/>
  <c r="BH1447" i="1" a="1"/>
  <c r="BH1447" i="1" s="1"/>
  <c r="BH1448" i="1" a="1"/>
  <c r="BH1448" i="1" s="1"/>
  <c r="BH1449" i="1" a="1"/>
  <c r="BH1449" i="1" s="1"/>
  <c r="BH1450" i="1" a="1"/>
  <c r="BH1450" i="1" s="1"/>
  <c r="BH1451" i="1" a="1"/>
  <c r="BH1451" i="1" s="1"/>
  <c r="BH1452" i="1" a="1"/>
  <c r="BH1452" i="1" s="1"/>
  <c r="BH1453" i="1" a="1"/>
  <c r="BH1453" i="1" s="1"/>
  <c r="BH1454" i="1" a="1"/>
  <c r="BH1454" i="1" s="1"/>
  <c r="BH1455" i="1" a="1"/>
  <c r="BH1455" i="1" s="1"/>
  <c r="BH1456" i="1" a="1"/>
  <c r="BH1456" i="1" s="1"/>
  <c r="BH1457" i="1" a="1"/>
  <c r="BH1457" i="1" s="1"/>
  <c r="BH1458" i="1" a="1"/>
  <c r="BH1458" i="1" s="1"/>
  <c r="BH1459" i="1" a="1"/>
  <c r="BH1459" i="1" s="1"/>
  <c r="BH1460" i="1" a="1"/>
  <c r="BH1460" i="1" s="1"/>
  <c r="BH1461" i="1" a="1"/>
  <c r="BH1461" i="1" s="1"/>
  <c r="BH1462" i="1" a="1"/>
  <c r="BH1462" i="1" s="1"/>
  <c r="BH1463" i="1" a="1"/>
  <c r="BH1463" i="1" s="1"/>
  <c r="BH1464" i="1" a="1"/>
  <c r="BH1464" i="1" s="1"/>
  <c r="BH1465" i="1" a="1"/>
  <c r="BH1465" i="1" s="1"/>
  <c r="BH1466" i="1" a="1"/>
  <c r="BH1466" i="1" s="1"/>
  <c r="BH1467" i="1" a="1"/>
  <c r="BH1467" i="1" s="1"/>
  <c r="BH1468" i="1" a="1"/>
  <c r="BH1468" i="1" s="1"/>
  <c r="BH1469" i="1" a="1"/>
  <c r="BH1469" i="1" s="1"/>
  <c r="BH1470" i="1" a="1"/>
  <c r="BH1470" i="1" s="1"/>
  <c r="BH1471" i="1" a="1"/>
  <c r="BH1471" i="1" s="1"/>
  <c r="BH1472" i="1" a="1"/>
  <c r="BH1472" i="1" s="1"/>
  <c r="BH1473" i="1" a="1"/>
  <c r="BH1473" i="1" s="1"/>
  <c r="BH1474" i="1" a="1"/>
  <c r="BH1474" i="1" s="1"/>
  <c r="BH1475" i="1" a="1"/>
  <c r="BH1475" i="1" s="1"/>
  <c r="BH1476" i="1" a="1"/>
  <c r="BH1476" i="1" s="1"/>
  <c r="BH1477" i="1" a="1"/>
  <c r="BH1477" i="1" s="1"/>
  <c r="BH1478" i="1" a="1"/>
  <c r="BH1478" i="1" s="1"/>
  <c r="BH1479" i="1" a="1"/>
  <c r="BH1479" i="1" s="1"/>
  <c r="BH1480" i="1" a="1"/>
  <c r="BH1480" i="1" s="1"/>
  <c r="BH1481" i="1" a="1"/>
  <c r="BH1481" i="1" s="1"/>
  <c r="BH1482" i="1" a="1"/>
  <c r="BH1482" i="1" s="1"/>
  <c r="BH1483" i="1" a="1"/>
  <c r="BH1483" i="1" s="1"/>
  <c r="BH1484" i="1" a="1"/>
  <c r="BH1484" i="1" s="1"/>
  <c r="BH1485" i="1" a="1"/>
  <c r="BH1485" i="1" s="1"/>
  <c r="BH1486" i="1" a="1"/>
  <c r="BH1486" i="1" s="1"/>
  <c r="BH1487" i="1" a="1"/>
  <c r="BH1487" i="1" s="1"/>
  <c r="BH1488" i="1" a="1"/>
  <c r="BH1488" i="1" s="1"/>
  <c r="BH1489" i="1" a="1"/>
  <c r="BH1489" i="1" s="1"/>
  <c r="BH1490" i="1" a="1"/>
  <c r="BH1490" i="1" s="1"/>
  <c r="BH1491" i="1" a="1"/>
  <c r="BH1491" i="1" s="1"/>
  <c r="BH1492" i="1" a="1"/>
  <c r="BH1492" i="1" s="1"/>
  <c r="BH1493" i="1" a="1"/>
  <c r="BH1493" i="1" s="1"/>
  <c r="BH1494" i="1" a="1"/>
  <c r="BH1494" i="1" s="1"/>
  <c r="BH1495" i="1" a="1"/>
  <c r="BH1495" i="1" s="1"/>
  <c r="BH1496" i="1" a="1"/>
  <c r="BH1496" i="1" s="1"/>
  <c r="BH1497" i="1" a="1"/>
  <c r="BH1497" i="1" s="1"/>
  <c r="BH1498" i="1" a="1"/>
  <c r="BH1498" i="1" s="1"/>
  <c r="BH1499" i="1" a="1"/>
  <c r="BH1499" i="1" s="1"/>
  <c r="BH1500" i="1" a="1"/>
  <c r="BH1500" i="1" s="1"/>
  <c r="BH1501" i="1" a="1"/>
  <c r="BH1501" i="1" s="1"/>
  <c r="BH1502" i="1" a="1"/>
  <c r="BH1502" i="1" s="1"/>
  <c r="BH1503" i="1" a="1"/>
  <c r="BH1503" i="1" s="1"/>
  <c r="BH1504" i="1" a="1"/>
  <c r="BH1504" i="1" s="1"/>
  <c r="BH1505" i="1" a="1"/>
  <c r="BH1505" i="1" s="1"/>
  <c r="BH1506" i="1" a="1"/>
  <c r="BH1506" i="1" s="1"/>
  <c r="BH1507" i="1" a="1"/>
  <c r="BH1507" i="1" s="1"/>
  <c r="BH1508" i="1" a="1"/>
  <c r="BH1508" i="1" s="1"/>
  <c r="BH1509" i="1" a="1"/>
  <c r="BH1509" i="1" s="1"/>
  <c r="BH1510" i="1" a="1"/>
  <c r="BH1510" i="1" s="1"/>
  <c r="BH1511" i="1" a="1"/>
  <c r="BH1511" i="1" s="1"/>
  <c r="BH1512" i="1" a="1"/>
  <c r="BH1512" i="1" s="1"/>
  <c r="BH1513" i="1" a="1"/>
  <c r="BH1513" i="1" s="1"/>
  <c r="BH1514" i="1" a="1"/>
  <c r="BH1514" i="1" s="1"/>
  <c r="BH1515" i="1" a="1"/>
  <c r="BH1515" i="1" s="1"/>
  <c r="BH1516" i="1" a="1"/>
  <c r="BH1516" i="1" s="1"/>
  <c r="BH1517" i="1" a="1"/>
  <c r="BH1517" i="1" s="1"/>
  <c r="BH1518" i="1" a="1"/>
  <c r="BH1518" i="1" s="1"/>
  <c r="BH1519" i="1" a="1"/>
  <c r="BH1519" i="1" s="1"/>
  <c r="BH1520" i="1" a="1"/>
  <c r="BH1520" i="1" s="1"/>
  <c r="BH1521" i="1" a="1"/>
  <c r="BH1521" i="1" s="1"/>
  <c r="BH1522" i="1" a="1"/>
  <c r="BH1522" i="1" s="1"/>
  <c r="BH1523" i="1" a="1"/>
  <c r="BH1523" i="1" s="1"/>
  <c r="BH1524" i="1" a="1"/>
  <c r="BH1524" i="1" s="1"/>
  <c r="BH1525" i="1" a="1"/>
  <c r="BH1525" i="1" s="1"/>
  <c r="BH1526" i="1" a="1"/>
  <c r="BH1526" i="1" s="1"/>
  <c r="BH1527" i="1" a="1"/>
  <c r="BH1527" i="1" s="1"/>
  <c r="BH1528" i="1" a="1"/>
  <c r="BH1528" i="1" s="1"/>
  <c r="BH1529" i="1" a="1"/>
  <c r="BH1529" i="1" s="1"/>
  <c r="BH1530" i="1" a="1"/>
  <c r="BH1530" i="1" s="1"/>
  <c r="BH1531" i="1" a="1"/>
  <c r="BH1531" i="1" s="1"/>
  <c r="BH1532" i="1" a="1"/>
  <c r="BH1532" i="1" s="1"/>
  <c r="BH1533" i="1" a="1"/>
  <c r="BH1533" i="1" s="1"/>
  <c r="BH1534" i="1" a="1"/>
  <c r="BH1534" i="1" s="1"/>
  <c r="BH1535" i="1" a="1"/>
  <c r="BH1535" i="1" s="1"/>
  <c r="BH1536" i="1" a="1"/>
  <c r="BH1536" i="1" s="1"/>
  <c r="BH1537" i="1" a="1"/>
  <c r="BH1537" i="1" s="1"/>
  <c r="BH1538" i="1" a="1"/>
  <c r="BH1538" i="1" s="1"/>
  <c r="BH1539" i="1" a="1"/>
  <c r="BH1539" i="1" s="1"/>
  <c r="BH1540" i="1" a="1"/>
  <c r="BH1540" i="1" s="1"/>
  <c r="BH1541" i="1" a="1"/>
  <c r="BH1541" i="1" s="1"/>
  <c r="BH1542" i="1" a="1"/>
  <c r="BH1542" i="1" s="1"/>
  <c r="BH1543" i="1" a="1"/>
  <c r="BH1543" i="1" s="1"/>
  <c r="BH1544" i="1" a="1"/>
  <c r="BH1544" i="1" s="1"/>
  <c r="BH1545" i="1" a="1"/>
  <c r="BH1545" i="1" s="1"/>
  <c r="BH1546" i="1" a="1"/>
  <c r="BH1546" i="1" s="1"/>
  <c r="BH1547" i="1" a="1"/>
  <c r="BH1547" i="1" s="1"/>
  <c r="BH1548" i="1" a="1"/>
  <c r="BH1548" i="1" s="1"/>
  <c r="BH1549" i="1" a="1"/>
  <c r="BH1549" i="1" s="1"/>
  <c r="BH1550" i="1" a="1"/>
  <c r="BH1550" i="1" s="1"/>
  <c r="BH1551" i="1" a="1"/>
  <c r="BH1551" i="1" s="1"/>
  <c r="BH1552" i="1" a="1"/>
  <c r="BH1552" i="1" s="1"/>
  <c r="BH1553" i="1" a="1"/>
  <c r="BH1553" i="1" s="1"/>
  <c r="BH1554" i="1" a="1"/>
  <c r="BH1554" i="1" s="1"/>
  <c r="BH1555" i="1" a="1"/>
  <c r="BH1555" i="1" s="1"/>
  <c r="BH1556" i="1" a="1"/>
  <c r="BH1556" i="1" s="1"/>
  <c r="BH1557" i="1" a="1"/>
  <c r="BH1557" i="1" s="1"/>
  <c r="BH1558" i="1" a="1"/>
  <c r="BH1558" i="1" s="1"/>
  <c r="BH1559" i="1" a="1"/>
  <c r="BH1559" i="1" s="1"/>
  <c r="BH1560" i="1" a="1"/>
  <c r="BH1560" i="1" s="1"/>
  <c r="BH1561" i="1" a="1"/>
  <c r="BH1561" i="1" s="1"/>
  <c r="BH1562" i="1" a="1"/>
  <c r="BH1562" i="1" s="1"/>
  <c r="BH1563" i="1" a="1"/>
  <c r="BH1563" i="1" s="1"/>
  <c r="BH1564" i="1" a="1"/>
  <c r="BH1564" i="1" s="1"/>
  <c r="BH1565" i="1" a="1"/>
  <c r="BH1565" i="1" s="1"/>
  <c r="BH1566" i="1" a="1"/>
  <c r="BH1566" i="1" s="1"/>
  <c r="BH1567" i="1" a="1"/>
  <c r="BH1567" i="1" s="1"/>
  <c r="BH1568" i="1" a="1"/>
  <c r="BH1568" i="1" s="1"/>
  <c r="BH1569" i="1" a="1"/>
  <c r="BH1569" i="1" s="1"/>
  <c r="BH1570" i="1" a="1"/>
  <c r="BH1570" i="1" s="1"/>
  <c r="BH1571" i="1" a="1"/>
  <c r="BH1571" i="1" s="1"/>
  <c r="BH1572" i="1" a="1"/>
  <c r="BH1572" i="1" s="1"/>
  <c r="BH1573" i="1" a="1"/>
  <c r="BH1573" i="1" s="1"/>
  <c r="BH1574" i="1" a="1"/>
  <c r="BH1574" i="1" s="1"/>
  <c r="BH1575" i="1" a="1"/>
  <c r="BH1575" i="1" s="1"/>
  <c r="BH1576" i="1" a="1"/>
  <c r="BH1576" i="1" s="1"/>
  <c r="BH1577" i="1" a="1"/>
  <c r="BH1577" i="1" s="1"/>
  <c r="BH1578" i="1" a="1"/>
  <c r="BH1578" i="1" s="1"/>
  <c r="BH1579" i="1" a="1"/>
  <c r="BH1579" i="1" s="1"/>
  <c r="BH1580" i="1" a="1"/>
  <c r="BH1580" i="1" s="1"/>
  <c r="BH1581" i="1" a="1"/>
  <c r="BH1581" i="1" s="1"/>
  <c r="BH1582" i="1" a="1"/>
  <c r="BH1582" i="1" s="1"/>
  <c r="BH1583" i="1" a="1"/>
  <c r="BH1583" i="1" s="1"/>
  <c r="BH1584" i="1" a="1"/>
  <c r="BH1584" i="1" s="1"/>
  <c r="BH1585" i="1" a="1"/>
  <c r="BH1585" i="1" s="1"/>
  <c r="BH1586" i="1" a="1"/>
  <c r="BH1586" i="1" s="1"/>
  <c r="BH1587" i="1" a="1"/>
  <c r="BH1587" i="1" s="1"/>
  <c r="BH1588" i="1" a="1"/>
  <c r="BH1588" i="1" s="1"/>
  <c r="BH1589" i="1" a="1"/>
  <c r="BH1589" i="1" s="1"/>
  <c r="BH1590" i="1" a="1"/>
  <c r="BH1590" i="1" s="1"/>
  <c r="BH1591" i="1" a="1"/>
  <c r="BH1591" i="1" s="1"/>
  <c r="BH1592" i="1" a="1"/>
  <c r="BH1592" i="1" s="1"/>
  <c r="BH1593" i="1" a="1"/>
  <c r="BH1593" i="1" s="1"/>
  <c r="BH1594" i="1" a="1"/>
  <c r="BH1594" i="1" s="1"/>
  <c r="BH1595" i="1" a="1"/>
  <c r="BH1595" i="1" s="1"/>
  <c r="BH1596" i="1" a="1"/>
  <c r="BH1596" i="1" s="1"/>
  <c r="BH1597" i="1" a="1"/>
  <c r="BH1597" i="1" s="1"/>
  <c r="BH1598" i="1" a="1"/>
  <c r="BH1598" i="1" s="1"/>
  <c r="BH1599" i="1" a="1"/>
  <c r="BH1599" i="1" s="1"/>
  <c r="BH1600" i="1" a="1"/>
  <c r="BH1600" i="1" s="1"/>
  <c r="BH1601" i="1" a="1"/>
  <c r="BH1601" i="1" s="1"/>
  <c r="BH1602" i="1" a="1"/>
  <c r="BH1602" i="1" s="1"/>
  <c r="BH1603" i="1" a="1"/>
  <c r="BH1603" i="1" s="1"/>
  <c r="BH1604" i="1" a="1"/>
  <c r="BH1604" i="1" s="1"/>
  <c r="BH1605" i="1" a="1"/>
  <c r="BH1605" i="1" s="1"/>
  <c r="BH1606" i="1" a="1"/>
  <c r="BH1606" i="1" s="1"/>
  <c r="BH1607" i="1" a="1"/>
  <c r="BH1607" i="1" s="1"/>
  <c r="BH1608" i="1" a="1"/>
  <c r="BH1608" i="1" s="1"/>
  <c r="BH1609" i="1" a="1"/>
  <c r="BH1609" i="1" s="1"/>
  <c r="BH1610" i="1" a="1"/>
  <c r="BH1610" i="1" s="1"/>
  <c r="BH1611" i="1" a="1"/>
  <c r="BH1611" i="1" s="1"/>
  <c r="BH1612" i="1" a="1"/>
  <c r="BH1612" i="1" s="1"/>
  <c r="BH1613" i="1" a="1"/>
  <c r="BH1613" i="1" s="1"/>
  <c r="BH1614" i="1" a="1"/>
  <c r="BH1614" i="1" s="1"/>
  <c r="BH1615" i="1" a="1"/>
  <c r="BH1615" i="1" s="1"/>
  <c r="BH1616" i="1" a="1"/>
  <c r="BH1616" i="1" s="1"/>
  <c r="BH1617" i="1" a="1"/>
  <c r="BH1617" i="1" s="1"/>
  <c r="BH1618" i="1" a="1"/>
  <c r="BH1618" i="1" s="1"/>
  <c r="BH1619" i="1" a="1"/>
  <c r="BH1619" i="1" s="1"/>
  <c r="BH1620" i="1" a="1"/>
  <c r="BH1620" i="1" s="1"/>
  <c r="BH1621" i="1" a="1"/>
  <c r="BH1621" i="1" s="1"/>
  <c r="BH1622" i="1" a="1"/>
  <c r="BH1622" i="1" s="1"/>
  <c r="BH1623" i="1" a="1"/>
  <c r="BH1623" i="1" s="1"/>
  <c r="BH1624" i="1" a="1"/>
  <c r="BH1624" i="1" s="1"/>
  <c r="BH1625" i="1" a="1"/>
  <c r="BH1625" i="1" s="1"/>
  <c r="BH1626" i="1" a="1"/>
  <c r="BH1626" i="1" s="1"/>
  <c r="BH1627" i="1" a="1"/>
  <c r="BH1627" i="1" s="1"/>
  <c r="BH1628" i="1" a="1"/>
  <c r="BH1628" i="1" s="1"/>
  <c r="BH1629" i="1" a="1"/>
  <c r="BH1629" i="1" s="1"/>
  <c r="BH1630" i="1" a="1"/>
  <c r="BH1630" i="1" s="1"/>
  <c r="BH1631" i="1" a="1"/>
  <c r="BH1631" i="1" s="1"/>
  <c r="BH1632" i="1" a="1"/>
  <c r="BH1632" i="1" s="1"/>
  <c r="BH1633" i="1" a="1"/>
  <c r="BH1633" i="1" s="1"/>
  <c r="BH1634" i="1" a="1"/>
  <c r="BH1634" i="1" s="1"/>
  <c r="BH1635" i="1" a="1"/>
  <c r="BH1635" i="1" s="1"/>
  <c r="BH1636" i="1" a="1"/>
  <c r="BH1636" i="1" s="1"/>
  <c r="BH1637" i="1" a="1"/>
  <c r="BH1637" i="1" s="1"/>
  <c r="BH1638" i="1" a="1"/>
  <c r="BH1638" i="1" s="1"/>
  <c r="BH1639" i="1" a="1"/>
  <c r="BH1639" i="1" s="1"/>
  <c r="BH1640" i="1" a="1"/>
  <c r="BH1640" i="1" s="1"/>
  <c r="BH1641" i="1" a="1"/>
  <c r="BH1641" i="1" s="1"/>
  <c r="BH1642" i="1" a="1"/>
  <c r="BH1642" i="1" s="1"/>
  <c r="BH1643" i="1" a="1"/>
  <c r="BH1643" i="1" s="1"/>
  <c r="BH1644" i="1" a="1"/>
  <c r="BH1644" i="1" s="1"/>
  <c r="BH1645" i="1" a="1"/>
  <c r="BH1645" i="1" s="1"/>
  <c r="BH1646" i="1" a="1"/>
  <c r="BH1646" i="1" s="1"/>
  <c r="BH1647" i="1" a="1"/>
  <c r="BH1647" i="1" s="1"/>
  <c r="BH1648" i="1" a="1"/>
  <c r="BH1648" i="1" s="1"/>
  <c r="BH1649" i="1" a="1"/>
  <c r="BH1649" i="1" s="1"/>
  <c r="BH1650" i="1" a="1"/>
  <c r="BH1650" i="1" s="1"/>
  <c r="BH1651" i="1" a="1"/>
  <c r="BH1651" i="1" s="1"/>
  <c r="BH1652" i="1" a="1"/>
  <c r="BH1652" i="1" s="1"/>
  <c r="BH1653" i="1" a="1"/>
  <c r="BH1653" i="1" s="1"/>
  <c r="BH1654" i="1" a="1"/>
  <c r="BH1654" i="1" s="1"/>
  <c r="BH1655" i="1" a="1"/>
  <c r="BH1655" i="1" s="1"/>
  <c r="BH1656" i="1" a="1"/>
  <c r="BH1656" i="1" s="1"/>
  <c r="BH1657" i="1" a="1"/>
  <c r="BH1657" i="1" s="1"/>
  <c r="BH1658" i="1" a="1"/>
  <c r="BH1658" i="1" s="1"/>
  <c r="BH1659" i="1" a="1"/>
  <c r="BH1659" i="1" s="1"/>
  <c r="BH1660" i="1" a="1"/>
  <c r="BH1660" i="1" s="1"/>
  <c r="BH1661" i="1" a="1"/>
  <c r="BH1661" i="1" s="1"/>
  <c r="BH1662" i="1" a="1"/>
  <c r="BH1662" i="1" s="1"/>
  <c r="BH1663" i="1" a="1"/>
  <c r="BH1663" i="1" s="1"/>
  <c r="BH1664" i="1" a="1"/>
  <c r="BH1664" i="1" s="1"/>
  <c r="BH1665" i="1" a="1"/>
  <c r="BH1665" i="1" s="1"/>
  <c r="BH1666" i="1" a="1"/>
  <c r="BH1666" i="1" s="1"/>
  <c r="BH1667" i="1" a="1"/>
  <c r="BH1667" i="1" s="1"/>
  <c r="BH1668" i="1" a="1"/>
  <c r="BH1668" i="1" s="1"/>
  <c r="BH1669" i="1" a="1"/>
  <c r="BH1669" i="1" s="1"/>
  <c r="BH1670" i="1" a="1"/>
  <c r="BH1670" i="1" s="1"/>
  <c r="BH1671" i="1" a="1"/>
  <c r="BH1671" i="1" s="1"/>
  <c r="BH1672" i="1" a="1"/>
  <c r="BH1672" i="1" s="1"/>
  <c r="BH1673" i="1" a="1"/>
  <c r="BH1673" i="1" s="1"/>
  <c r="BH1674" i="1" a="1"/>
  <c r="BH1674" i="1" s="1"/>
  <c r="BH1675" i="1" a="1"/>
  <c r="BH1675" i="1" s="1"/>
  <c r="BH1676" i="1" a="1"/>
  <c r="BH1676" i="1" s="1"/>
  <c r="BH1677" i="1" a="1"/>
  <c r="BH1677" i="1" s="1"/>
  <c r="BH1678" i="1" a="1"/>
  <c r="BH1678" i="1" s="1"/>
  <c r="BH1679" i="1" a="1"/>
  <c r="BH1679" i="1" s="1"/>
  <c r="BH1680" i="1" a="1"/>
  <c r="BH1680" i="1" s="1"/>
  <c r="BH1681" i="1" a="1"/>
  <c r="BH1681" i="1" s="1"/>
  <c r="BH1682" i="1" a="1"/>
  <c r="BH1682" i="1" s="1"/>
  <c r="BH1683" i="1" a="1"/>
  <c r="BH1683" i="1" s="1"/>
  <c r="BH1684" i="1" a="1"/>
  <c r="BH1684" i="1" s="1"/>
  <c r="BH1685" i="1" a="1"/>
  <c r="BH1685" i="1" s="1"/>
  <c r="BH1686" i="1" a="1"/>
  <c r="BH1686" i="1" s="1"/>
  <c r="BH1687" i="1" a="1"/>
  <c r="BH1687" i="1" s="1"/>
  <c r="BH1688" i="1" a="1"/>
  <c r="BH1688" i="1" s="1"/>
  <c r="BH1689" i="1" a="1"/>
  <c r="BH1689" i="1" s="1"/>
  <c r="BH1690" i="1" a="1"/>
  <c r="BH1690" i="1" s="1"/>
  <c r="BH1691" i="1" a="1"/>
  <c r="BH1691" i="1" s="1"/>
  <c r="BH1692" i="1" a="1"/>
  <c r="BH1692" i="1" s="1"/>
  <c r="BH1693" i="1" a="1"/>
  <c r="BH1693" i="1" s="1"/>
  <c r="BH1694" i="1" a="1"/>
  <c r="BH1694" i="1" s="1"/>
  <c r="BH1695" i="1" a="1"/>
  <c r="BH1695" i="1" s="1"/>
  <c r="BH1696" i="1" a="1"/>
  <c r="BH1696" i="1" s="1"/>
  <c r="BH1697" i="1" a="1"/>
  <c r="BH1697" i="1" s="1"/>
  <c r="BH1698" i="1" a="1"/>
  <c r="BH1698" i="1" s="1"/>
  <c r="BH1699" i="1" a="1"/>
  <c r="BH1699" i="1" s="1"/>
  <c r="BH1700" i="1" a="1"/>
  <c r="BH1700" i="1" s="1"/>
  <c r="BH1701" i="1" a="1"/>
  <c r="BH1701" i="1" s="1"/>
  <c r="BH1702" i="1" a="1"/>
  <c r="BH1702" i="1" s="1"/>
  <c r="BH1703" i="1" a="1"/>
  <c r="BH1703" i="1" s="1"/>
  <c r="BH1704" i="1" a="1"/>
  <c r="BH1704" i="1" s="1"/>
  <c r="BH1705" i="1" a="1"/>
  <c r="BH1705" i="1" s="1"/>
  <c r="BH1706" i="1" a="1"/>
  <c r="BH1706" i="1" s="1"/>
  <c r="BH1707" i="1" a="1"/>
  <c r="BH1707" i="1" s="1"/>
  <c r="BH1708" i="1" a="1"/>
  <c r="BH1708" i="1" s="1"/>
  <c r="BH1709" i="1" a="1"/>
  <c r="BH1709" i="1" s="1"/>
  <c r="BH1710" i="1" a="1"/>
  <c r="BH1710" i="1" s="1"/>
  <c r="BH1711" i="1" a="1"/>
  <c r="BH1711" i="1" s="1"/>
  <c r="BH1712" i="1" a="1"/>
  <c r="BH1712" i="1" s="1"/>
  <c r="BH1713" i="1" a="1"/>
  <c r="BH1713" i="1" s="1"/>
  <c r="BH1714" i="1" a="1"/>
  <c r="BH1714" i="1" s="1"/>
  <c r="BH1715" i="1" a="1"/>
  <c r="BH1715" i="1" s="1"/>
  <c r="BH1716" i="1" a="1"/>
  <c r="BH1716" i="1" s="1"/>
  <c r="BH1717" i="1" a="1"/>
  <c r="BH1717" i="1" s="1"/>
  <c r="BH1718" i="1" a="1"/>
  <c r="BH1718" i="1" s="1"/>
  <c r="BH1719" i="1" a="1"/>
  <c r="BH1719" i="1" s="1"/>
  <c r="BH1720" i="1" a="1"/>
  <c r="BH1720" i="1" s="1"/>
  <c r="BH1721" i="1" a="1"/>
  <c r="BH1721" i="1" s="1"/>
  <c r="BH1722" i="1" a="1"/>
  <c r="BH1722" i="1" s="1"/>
  <c r="BH1723" i="1" a="1"/>
  <c r="BH1723" i="1" s="1"/>
  <c r="BH1724" i="1" a="1"/>
  <c r="BH1724" i="1" s="1"/>
  <c r="BH1725" i="1" a="1"/>
  <c r="BH1725" i="1" s="1"/>
  <c r="BH1726" i="1" a="1"/>
  <c r="BH1726" i="1" s="1"/>
  <c r="BH1727" i="1" a="1"/>
  <c r="BH1727" i="1" s="1"/>
  <c r="BH1728" i="1" a="1"/>
  <c r="BH1728" i="1" s="1"/>
  <c r="BH1729" i="1" a="1"/>
  <c r="BH1729" i="1" s="1"/>
  <c r="BH1730" i="1" a="1"/>
  <c r="BH1730" i="1" s="1"/>
  <c r="BH1731" i="1" a="1"/>
  <c r="BH1731" i="1" s="1"/>
  <c r="BH1732" i="1" a="1"/>
  <c r="BH1732" i="1" s="1"/>
  <c r="BH1733" i="1" a="1"/>
  <c r="BH1733" i="1" s="1"/>
  <c r="BH1734" i="1" a="1"/>
  <c r="BH1734" i="1" s="1"/>
  <c r="BH1735" i="1" a="1"/>
  <c r="BH1735" i="1" s="1"/>
  <c r="BH1736" i="1" a="1"/>
  <c r="BH1736" i="1" s="1"/>
  <c r="BH1737" i="1" a="1"/>
  <c r="BH1737" i="1" s="1"/>
  <c r="BH1738" i="1" a="1"/>
  <c r="BH1738" i="1" s="1"/>
  <c r="BH1739" i="1" a="1"/>
  <c r="BH1739" i="1" s="1"/>
  <c r="BH1740" i="1" a="1"/>
  <c r="BH1740" i="1" s="1"/>
  <c r="BH1741" i="1" a="1"/>
  <c r="BH1741" i="1" s="1"/>
  <c r="BH1742" i="1" a="1"/>
  <c r="BH1742" i="1" s="1"/>
  <c r="BH1743" i="1" a="1"/>
  <c r="BH1743" i="1" s="1"/>
  <c r="BH1744" i="1" a="1"/>
  <c r="BH1744" i="1" s="1"/>
  <c r="BH1745" i="1" a="1"/>
  <c r="BH1745" i="1" s="1"/>
  <c r="BH1746" i="1" a="1"/>
  <c r="BH1746" i="1" s="1"/>
  <c r="BH1747" i="1" a="1"/>
  <c r="BH1747" i="1" s="1"/>
  <c r="BH1748" i="1" a="1"/>
  <c r="BH1748" i="1" s="1"/>
  <c r="BH1749" i="1" a="1"/>
  <c r="BH1749" i="1" s="1"/>
  <c r="BH1750" i="1" a="1"/>
  <c r="BH1750" i="1" s="1"/>
  <c r="BH1751" i="1" a="1"/>
  <c r="BH1751" i="1" s="1"/>
  <c r="BH1752" i="1" a="1"/>
  <c r="BH1752" i="1" s="1"/>
  <c r="BH1753" i="1" a="1"/>
  <c r="BH1753" i="1" s="1"/>
  <c r="BH1754" i="1" a="1"/>
  <c r="BH1754" i="1" s="1"/>
  <c r="BH1755" i="1" a="1"/>
  <c r="BH1755" i="1" s="1"/>
  <c r="BH1756" i="1" a="1"/>
  <c r="BH1756" i="1" s="1"/>
  <c r="BH1757" i="1" a="1"/>
  <c r="BH1757" i="1" s="1"/>
  <c r="BH1758" i="1" a="1"/>
  <c r="BH1758" i="1" s="1"/>
  <c r="BH1759" i="1" a="1"/>
  <c r="BH1759" i="1" s="1"/>
  <c r="BH1760" i="1" a="1"/>
  <c r="BH1760" i="1" s="1"/>
  <c r="BH1761" i="1" a="1"/>
  <c r="BH1761" i="1" s="1"/>
  <c r="BH1762" i="1" a="1"/>
  <c r="BH1762" i="1" s="1"/>
  <c r="BH1763" i="1" a="1"/>
  <c r="BH1763" i="1" s="1"/>
  <c r="BH1764" i="1" a="1"/>
  <c r="BH1764" i="1" s="1"/>
  <c r="BH1765" i="1" a="1"/>
  <c r="BH1765" i="1" s="1"/>
  <c r="BH1766" i="1" a="1"/>
  <c r="BH1766" i="1" s="1"/>
  <c r="BH1767" i="1" a="1"/>
  <c r="BH1767" i="1" s="1"/>
  <c r="BH1768" i="1" a="1"/>
  <c r="BH1768" i="1" s="1"/>
  <c r="BH1769" i="1" a="1"/>
  <c r="BH1769" i="1" s="1"/>
  <c r="BH1770" i="1" a="1"/>
  <c r="BH1770" i="1" s="1"/>
  <c r="BH1771" i="1" a="1"/>
  <c r="BH1771" i="1" s="1"/>
  <c r="BH1772" i="1" a="1"/>
  <c r="BH1772" i="1" s="1"/>
  <c r="BH1773" i="1" a="1"/>
  <c r="BH1773" i="1" s="1"/>
  <c r="BH1774" i="1" a="1"/>
  <c r="BH1774" i="1" s="1"/>
  <c r="BH1775" i="1" a="1"/>
  <c r="BH1775" i="1" s="1"/>
  <c r="BH1776" i="1" a="1"/>
  <c r="BH1776" i="1" s="1"/>
  <c r="BH1777" i="1" a="1"/>
  <c r="BH1777" i="1"/>
  <c r="BH1778" i="1" a="1"/>
  <c r="BH1778" i="1" s="1"/>
  <c r="BH1779" i="1" a="1"/>
  <c r="BH1779" i="1" s="1"/>
  <c r="BH1780" i="1" a="1"/>
  <c r="BH1780" i="1" s="1"/>
  <c r="BH1781" i="1" a="1"/>
  <c r="BH1781" i="1" s="1"/>
  <c r="BH1782" i="1" a="1"/>
  <c r="BH1782" i="1" s="1"/>
  <c r="BH1783" i="1" a="1"/>
  <c r="BH1783" i="1" s="1"/>
  <c r="BH1784" i="1" a="1"/>
  <c r="BH1784" i="1" s="1"/>
  <c r="BH1785" i="1" a="1"/>
  <c r="BH1785" i="1" s="1"/>
  <c r="BH1786" i="1" a="1"/>
  <c r="BH1786" i="1" s="1"/>
  <c r="BH1787" i="1" a="1"/>
  <c r="BH1787" i="1" s="1"/>
  <c r="BH1788" i="1" a="1"/>
  <c r="BH1788" i="1" s="1"/>
  <c r="BH1789" i="1" a="1"/>
  <c r="BH1789" i="1" s="1"/>
  <c r="BH1790" i="1" a="1"/>
  <c r="BH1790" i="1" s="1"/>
  <c r="BH1791" i="1" a="1"/>
  <c r="BH1791" i="1" s="1"/>
  <c r="BH1792" i="1" a="1"/>
  <c r="BH1792" i="1" s="1"/>
  <c r="BH1793" i="1" a="1"/>
  <c r="BH1793" i="1" s="1"/>
  <c r="BH1794" i="1" a="1"/>
  <c r="BH1794" i="1" s="1"/>
  <c r="BH1795" i="1" a="1"/>
  <c r="BH1795" i="1" s="1"/>
  <c r="BH1796" i="1" a="1"/>
  <c r="BH1796" i="1" s="1"/>
  <c r="BH1797" i="1" a="1"/>
  <c r="BH1797" i="1" s="1"/>
  <c r="BH1798" i="1" a="1"/>
  <c r="BH1798" i="1" s="1"/>
  <c r="BH1799" i="1" a="1"/>
  <c r="BH1799" i="1" s="1"/>
  <c r="BH1800" i="1" a="1"/>
  <c r="BH1800" i="1" s="1"/>
  <c r="BH1801" i="1" a="1"/>
  <c r="BH1801" i="1" s="1"/>
  <c r="BH1802" i="1" a="1"/>
  <c r="BH1802" i="1" s="1"/>
  <c r="BH1803" i="1" a="1"/>
  <c r="BH1803" i="1" s="1"/>
  <c r="BH1804" i="1" a="1"/>
  <c r="BH1804" i="1" s="1"/>
  <c r="BH1805" i="1" a="1"/>
  <c r="BH1805" i="1" s="1"/>
  <c r="BH1806" i="1" a="1"/>
  <c r="BH1806" i="1" s="1"/>
  <c r="BH1807" i="1" a="1"/>
  <c r="BH1807" i="1" s="1"/>
  <c r="BH1808" i="1" a="1"/>
  <c r="BH1808" i="1" s="1"/>
  <c r="BH1809" i="1" a="1"/>
  <c r="BH1809" i="1" s="1"/>
  <c r="BH1810" i="1" a="1"/>
  <c r="BH1810" i="1" s="1"/>
  <c r="BH1811" i="1" a="1"/>
  <c r="BH1811" i="1" s="1"/>
  <c r="BH1812" i="1" a="1"/>
  <c r="BH1812" i="1" s="1"/>
  <c r="BH1813" i="1" a="1"/>
  <c r="BH1813" i="1" s="1"/>
  <c r="BH1814" i="1" a="1"/>
  <c r="BH1814" i="1" s="1"/>
  <c r="BH1815" i="1" a="1"/>
  <c r="BH1815" i="1" s="1"/>
  <c r="BH1816" i="1" a="1"/>
  <c r="BH1816" i="1" s="1"/>
  <c r="BH1817" i="1" a="1"/>
  <c r="BH1817" i="1" s="1"/>
  <c r="BH1818" i="1" a="1"/>
  <c r="BH1818" i="1" s="1"/>
  <c r="BH1819" i="1" a="1"/>
  <c r="BH1819" i="1" s="1"/>
  <c r="BH1820" i="1" a="1"/>
  <c r="BH1820" i="1" s="1"/>
  <c r="BH1821" i="1" a="1"/>
  <c r="BH1821" i="1" s="1"/>
  <c r="BH1822" i="1" a="1"/>
  <c r="BH1822" i="1" s="1"/>
  <c r="BH1823" i="1" a="1"/>
  <c r="BH1823" i="1" s="1"/>
  <c r="BH1824" i="1" a="1"/>
  <c r="BH1824" i="1" s="1"/>
  <c r="BH1825" i="1" a="1"/>
  <c r="BH1825" i="1" s="1"/>
  <c r="BH1826" i="1" a="1"/>
  <c r="BH1826" i="1" s="1"/>
  <c r="BH1827" i="1" a="1"/>
  <c r="BH1827" i="1" s="1"/>
  <c r="BH1828" i="1" a="1"/>
  <c r="BH1828" i="1" s="1"/>
  <c r="BH1829" i="1" a="1"/>
  <c r="BH1829" i="1" s="1"/>
  <c r="BH1830" i="1" a="1"/>
  <c r="BH1830" i="1" s="1"/>
  <c r="BH1831" i="1" a="1"/>
  <c r="BH1831" i="1" s="1"/>
  <c r="BH1832" i="1" a="1"/>
  <c r="BH1832" i="1" s="1"/>
  <c r="BH1833" i="1" a="1"/>
  <c r="BH1833" i="1" s="1"/>
  <c r="BH1834" i="1" a="1"/>
  <c r="BH1834" i="1" s="1"/>
  <c r="BH1835" i="1" a="1"/>
  <c r="BH1835" i="1" s="1"/>
  <c r="BH1836" i="1" a="1"/>
  <c r="BH1836" i="1" s="1"/>
  <c r="BH1837" i="1" a="1"/>
  <c r="BH1837" i="1" s="1"/>
  <c r="BH1838" i="1" a="1"/>
  <c r="BH1838" i="1" s="1"/>
  <c r="BH1839" i="1" a="1"/>
  <c r="BH1839" i="1" s="1"/>
  <c r="BH1840" i="1" a="1"/>
  <c r="BH1840" i="1" s="1"/>
  <c r="BH1841" i="1" a="1"/>
  <c r="BH1841" i="1"/>
  <c r="BH1842" i="1" a="1"/>
  <c r="BH1842" i="1" s="1"/>
  <c r="BH1843" i="1" a="1"/>
  <c r="BH1843" i="1" s="1"/>
  <c r="BH1844" i="1" a="1"/>
  <c r="BH1844" i="1" s="1"/>
  <c r="BH1845" i="1" a="1"/>
  <c r="BH1845" i="1" s="1"/>
  <c r="BH1846" i="1" a="1"/>
  <c r="BH1846" i="1" s="1"/>
  <c r="BH1847" i="1" a="1"/>
  <c r="BH1847" i="1" s="1"/>
  <c r="BH1848" i="1" a="1"/>
  <c r="BH1848" i="1" s="1"/>
  <c r="BH1849" i="1" a="1"/>
  <c r="BH1849" i="1" s="1"/>
  <c r="BH1850" i="1" a="1"/>
  <c r="BH1850" i="1" s="1"/>
  <c r="BH1851" i="1" a="1"/>
  <c r="BH1851" i="1" s="1"/>
  <c r="BH1852" i="1" a="1"/>
  <c r="BH1852" i="1" s="1"/>
  <c r="BH1853" i="1" a="1"/>
  <c r="BH1853" i="1" s="1"/>
  <c r="BH1854" i="1" a="1"/>
  <c r="BH1854" i="1" s="1"/>
  <c r="BH1855" i="1" a="1"/>
  <c r="BH1855" i="1" s="1"/>
  <c r="BH1856" i="1" a="1"/>
  <c r="BH1856" i="1" s="1"/>
  <c r="BH1857" i="1" a="1"/>
  <c r="BH1857" i="1" s="1"/>
  <c r="BH1858" i="1" a="1"/>
  <c r="BH1858" i="1" s="1"/>
  <c r="BH1859" i="1" a="1"/>
  <c r="BH1859" i="1" s="1"/>
  <c r="BH1860" i="1" a="1"/>
  <c r="BH1860" i="1" s="1"/>
  <c r="BH1861" i="1" a="1"/>
  <c r="BH1861" i="1" s="1"/>
  <c r="BH1862" i="1" a="1"/>
  <c r="BH1862" i="1" s="1"/>
  <c r="BH1863" i="1" a="1"/>
  <c r="BH1863" i="1" s="1"/>
  <c r="BH1864" i="1" a="1"/>
  <c r="BH1864" i="1" s="1"/>
  <c r="BH1865" i="1" a="1"/>
  <c r="BH1865" i="1" s="1"/>
  <c r="BH1866" i="1" a="1"/>
  <c r="BH1866" i="1" s="1"/>
  <c r="BH1867" i="1" a="1"/>
  <c r="BH1867" i="1" s="1"/>
  <c r="BH1868" i="1" a="1"/>
  <c r="BH1868" i="1" s="1"/>
  <c r="BH1869" i="1" a="1"/>
  <c r="BH1869" i="1" s="1"/>
  <c r="BH1870" i="1" a="1"/>
  <c r="BH1870" i="1" s="1"/>
  <c r="BH1871" i="1" a="1"/>
  <c r="BH1871" i="1" s="1"/>
  <c r="BH1872" i="1" a="1"/>
  <c r="BH1872" i="1" s="1"/>
  <c r="BH1873" i="1" a="1"/>
  <c r="BH1873" i="1"/>
  <c r="BH1874" i="1" a="1"/>
  <c r="BH1874" i="1" s="1"/>
  <c r="BH1875" i="1" a="1"/>
  <c r="BH1875" i="1" s="1"/>
  <c r="BH1876" i="1" a="1"/>
  <c r="BH1876" i="1" s="1"/>
  <c r="BH1877" i="1" a="1"/>
  <c r="BH1877" i="1" s="1"/>
  <c r="BH1878" i="1" a="1"/>
  <c r="BH1878" i="1" s="1"/>
  <c r="BH1879" i="1" a="1"/>
  <c r="BH1879" i="1" s="1"/>
  <c r="BH1880" i="1" a="1"/>
  <c r="BH1880" i="1" s="1"/>
  <c r="BH1881" i="1" a="1"/>
  <c r="BH1881" i="1" s="1"/>
  <c r="BH1882" i="1" a="1"/>
  <c r="BH1882" i="1" s="1"/>
  <c r="BH1883" i="1" a="1"/>
  <c r="BH1883" i="1" s="1"/>
  <c r="BH1884" i="1" a="1"/>
  <c r="BH1884" i="1" s="1"/>
  <c r="BH1885" i="1" a="1"/>
  <c r="BH1885" i="1" s="1"/>
  <c r="BH1886" i="1" a="1"/>
  <c r="BH1886" i="1" s="1"/>
  <c r="BH1887" i="1" a="1"/>
  <c r="BH1887" i="1" s="1"/>
  <c r="BH1888" i="1" a="1"/>
  <c r="BH1888" i="1" s="1"/>
  <c r="BH1889" i="1" a="1"/>
  <c r="BH1889" i="1" s="1"/>
  <c r="BH1890" i="1" a="1"/>
  <c r="BH1890" i="1" s="1"/>
  <c r="BH1891" i="1" a="1"/>
  <c r="BH1891" i="1" s="1"/>
  <c r="BH1892" i="1" a="1"/>
  <c r="BH1892" i="1" s="1"/>
  <c r="BH1893" i="1" a="1"/>
  <c r="BH1893" i="1" s="1"/>
  <c r="BH1894" i="1" a="1"/>
  <c r="BH1894" i="1" s="1"/>
  <c r="BH1895" i="1" a="1"/>
  <c r="BH1895" i="1" s="1"/>
  <c r="BH1896" i="1" a="1"/>
  <c r="BH1896" i="1" s="1"/>
  <c r="BH1897" i="1" a="1"/>
  <c r="BH1897" i="1" s="1"/>
  <c r="BH1898" i="1" a="1"/>
  <c r="BH1898" i="1" s="1"/>
  <c r="BH1899" i="1" a="1"/>
  <c r="BH1899" i="1" s="1"/>
  <c r="BH1900" i="1" a="1"/>
  <c r="BH1900" i="1" s="1"/>
  <c r="BH1901" i="1" a="1"/>
  <c r="BH1901" i="1" s="1"/>
  <c r="BH1902" i="1" a="1"/>
  <c r="BH1902" i="1" s="1"/>
  <c r="BH1903" i="1" a="1"/>
  <c r="BH1903" i="1" s="1"/>
  <c r="BH1904" i="1" a="1"/>
  <c r="BH1904" i="1" s="1"/>
  <c r="BH1905" i="1" a="1"/>
  <c r="BH1905" i="1"/>
  <c r="BH1906" i="1" a="1"/>
  <c r="BH1906" i="1" s="1"/>
  <c r="BH1907" i="1" a="1"/>
  <c r="BH1907" i="1" s="1"/>
  <c r="BH1908" i="1" a="1"/>
  <c r="BH1908" i="1" s="1"/>
  <c r="BH1909" i="1" a="1"/>
  <c r="BH1909" i="1" s="1"/>
  <c r="BH1910" i="1" a="1"/>
  <c r="BH1910" i="1" s="1"/>
  <c r="BH1911" i="1" a="1"/>
  <c r="BH1911" i="1" s="1"/>
  <c r="BH1912" i="1" a="1"/>
  <c r="BH1912" i="1" s="1"/>
  <c r="BH1913" i="1" a="1"/>
  <c r="BH1913" i="1" s="1"/>
  <c r="BH1914" i="1" a="1"/>
  <c r="BH1914" i="1" s="1"/>
  <c r="BH1915" i="1" a="1"/>
  <c r="BH1915" i="1" s="1"/>
  <c r="BH1916" i="1" a="1"/>
  <c r="BH1916" i="1" s="1"/>
  <c r="BH1917" i="1" a="1"/>
  <c r="BH1917" i="1" s="1"/>
  <c r="BH1918" i="1" a="1"/>
  <c r="BH1918" i="1" s="1"/>
  <c r="BH1919" i="1" a="1"/>
  <c r="BH1919" i="1" s="1"/>
  <c r="BH1920" i="1" a="1"/>
  <c r="BH1920" i="1" s="1"/>
  <c r="BH1921" i="1" a="1"/>
  <c r="BH1921" i="1" s="1"/>
  <c r="BH1922" i="1" a="1"/>
  <c r="BH1922" i="1" s="1"/>
  <c r="BH1923" i="1" a="1"/>
  <c r="BH1923" i="1" s="1"/>
  <c r="BH1924" i="1" a="1"/>
  <c r="BH1924" i="1" s="1"/>
  <c r="BH1925" i="1" a="1"/>
  <c r="BH1925" i="1" s="1"/>
  <c r="BH1926" i="1" a="1"/>
  <c r="BH1926" i="1" s="1"/>
  <c r="BH1927" i="1" a="1"/>
  <c r="BH1927" i="1" s="1"/>
  <c r="BH1928" i="1" a="1"/>
  <c r="BH1928" i="1" s="1"/>
  <c r="BH1929" i="1" a="1"/>
  <c r="BH1929" i="1" s="1"/>
  <c r="BH1930" i="1" a="1"/>
  <c r="BH1930" i="1" s="1"/>
  <c r="BH1931" i="1" a="1"/>
  <c r="BH1931" i="1" s="1"/>
  <c r="BH1932" i="1" a="1"/>
  <c r="BH1932" i="1" s="1"/>
  <c r="BH1933" i="1" a="1"/>
  <c r="BH1933" i="1" s="1"/>
  <c r="BH1934" i="1" a="1"/>
  <c r="BH1934" i="1" s="1"/>
  <c r="BH1935" i="1" a="1"/>
  <c r="BH1935" i="1" s="1"/>
  <c r="BH1936" i="1" a="1"/>
  <c r="BH1936" i="1" s="1"/>
  <c r="BH1937" i="1" a="1"/>
  <c r="BH1937" i="1"/>
  <c r="BH1938" i="1" a="1"/>
  <c r="BH1938" i="1" s="1"/>
  <c r="BH1939" i="1" a="1"/>
  <c r="BH1939" i="1" s="1"/>
  <c r="BH1940" i="1" a="1"/>
  <c r="BH1940" i="1" s="1"/>
  <c r="BH1941" i="1" a="1"/>
  <c r="BH1941" i="1" s="1"/>
  <c r="BH1942" i="1" a="1"/>
  <c r="BH1942" i="1" s="1"/>
  <c r="BH1943" i="1" a="1"/>
  <c r="BH1943" i="1" s="1"/>
  <c r="BH1944" i="1" a="1"/>
  <c r="BH1944" i="1" s="1"/>
  <c r="BH1945" i="1" a="1"/>
  <c r="BH1945" i="1" s="1"/>
  <c r="BH1946" i="1" a="1"/>
  <c r="BH1946" i="1" s="1"/>
  <c r="BH1947" i="1" a="1"/>
  <c r="BH1947" i="1" s="1"/>
  <c r="BH1948" i="1" a="1"/>
  <c r="BH1948" i="1" s="1"/>
  <c r="BH1949" i="1" a="1"/>
  <c r="BH1949" i="1" s="1"/>
  <c r="BH1950" i="1" a="1"/>
  <c r="BH1950" i="1" s="1"/>
  <c r="BH1951" i="1" a="1"/>
  <c r="BH1951" i="1" s="1"/>
  <c r="BH1952" i="1" a="1"/>
  <c r="BH1952" i="1" s="1"/>
  <c r="BH1953" i="1" a="1"/>
  <c r="BH1953" i="1" s="1"/>
  <c r="BH1954" i="1" a="1"/>
  <c r="BH1954" i="1" s="1"/>
  <c r="BH1955" i="1" a="1"/>
  <c r="BH1955" i="1" s="1"/>
  <c r="BH1956" i="1" a="1"/>
  <c r="BH1956" i="1" s="1"/>
  <c r="BH1957" i="1" a="1"/>
  <c r="BH1957" i="1" s="1"/>
  <c r="BH1958" i="1" a="1"/>
  <c r="BH1958" i="1" s="1"/>
  <c r="BH1959" i="1" a="1"/>
  <c r="BH1959" i="1" s="1"/>
  <c r="BH1960" i="1" a="1"/>
  <c r="BH1960" i="1" s="1"/>
  <c r="BH1961" i="1" a="1"/>
  <c r="BH1961" i="1" s="1"/>
  <c r="BH1962" i="1" a="1"/>
  <c r="BH1962" i="1" s="1"/>
  <c r="BH1963" i="1" a="1"/>
  <c r="BH1963" i="1" s="1"/>
  <c r="BH1964" i="1" a="1"/>
  <c r="BH1964" i="1" s="1"/>
  <c r="BH1965" i="1" a="1"/>
  <c r="BH1965" i="1" s="1"/>
  <c r="BH1966" i="1" a="1"/>
  <c r="BH1966" i="1" s="1"/>
  <c r="BH1967" i="1" a="1"/>
  <c r="BH1967" i="1" s="1"/>
  <c r="BH1968" i="1" a="1"/>
  <c r="BH1968" i="1" s="1"/>
  <c r="BH1969" i="1" a="1"/>
  <c r="BH1969" i="1"/>
  <c r="BH1970" i="1" a="1"/>
  <c r="BH1970" i="1" s="1"/>
  <c r="BH1971" i="1" a="1"/>
  <c r="BH1971" i="1" s="1"/>
  <c r="BH1972" i="1" a="1"/>
  <c r="BH1972" i="1" s="1"/>
  <c r="BH1973" i="1" a="1"/>
  <c r="BH1973" i="1" s="1"/>
  <c r="BH1974" i="1" a="1"/>
  <c r="BH1974" i="1" s="1"/>
  <c r="BH1975" i="1" a="1"/>
  <c r="BH1975" i="1" s="1"/>
  <c r="BH1976" i="1" a="1"/>
  <c r="BH1976" i="1" s="1"/>
  <c r="BH1977" i="1" a="1"/>
  <c r="BH1977" i="1" s="1"/>
  <c r="BH1978" i="1" a="1"/>
  <c r="BH1978" i="1" s="1"/>
  <c r="BH1979" i="1" a="1"/>
  <c r="BH1979" i="1" s="1"/>
  <c r="BH1980" i="1" a="1"/>
  <c r="BH1980" i="1" s="1"/>
  <c r="BH1981" i="1" a="1"/>
  <c r="BH1981" i="1" s="1"/>
  <c r="BH1982" i="1" a="1"/>
  <c r="BH1982" i="1" s="1"/>
  <c r="BH1983" i="1" a="1"/>
  <c r="BH1983" i="1" s="1"/>
  <c r="BH1984" i="1" a="1"/>
  <c r="BH1984" i="1" s="1"/>
  <c r="BH1985" i="1" a="1"/>
  <c r="BH1985" i="1" s="1"/>
  <c r="BH1986" i="1" a="1"/>
  <c r="BH1986" i="1" s="1"/>
  <c r="BH1987" i="1" a="1"/>
  <c r="BH1987" i="1" s="1"/>
  <c r="BH1988" i="1" a="1"/>
  <c r="BH1988" i="1" s="1"/>
  <c r="BH1989" i="1" a="1"/>
  <c r="BH1989" i="1" s="1"/>
  <c r="BH1990" i="1" a="1"/>
  <c r="BH1990" i="1" s="1"/>
  <c r="BH1991" i="1" a="1"/>
  <c r="BH1991" i="1" s="1"/>
  <c r="BH1992" i="1" a="1"/>
  <c r="BH1992" i="1" s="1"/>
  <c r="BH1993" i="1" a="1"/>
  <c r="BH1993" i="1" s="1"/>
  <c r="BH1994" i="1" a="1"/>
  <c r="BH1994" i="1" s="1"/>
  <c r="BH1995" i="1" a="1"/>
  <c r="BH1995" i="1" s="1"/>
  <c r="BH1996" i="1" a="1"/>
  <c r="BH1996" i="1" s="1"/>
  <c r="BH1997" i="1" a="1"/>
  <c r="BH1997" i="1" s="1"/>
  <c r="BH1998" i="1" a="1"/>
  <c r="BH1998" i="1" s="1"/>
  <c r="BH1999" i="1" a="1"/>
  <c r="BH1999" i="1" s="1"/>
  <c r="BH2000" i="1" a="1"/>
  <c r="BH2000" i="1" s="1"/>
  <c r="BH2001" i="1" a="1"/>
  <c r="BH2001" i="1"/>
  <c r="BH2002" i="1" a="1"/>
  <c r="BH2002" i="1" s="1"/>
  <c r="BH2003" i="1" a="1"/>
  <c r="BH2003" i="1" s="1"/>
  <c r="BH2004" i="1" a="1"/>
  <c r="BH2004" i="1" s="1"/>
  <c r="BH2005" i="1" a="1"/>
  <c r="BH2005" i="1" s="1"/>
  <c r="BH2006" i="1" a="1"/>
  <c r="BH2006" i="1" s="1"/>
  <c r="BH2007" i="1" a="1"/>
  <c r="BH2007" i="1" s="1"/>
  <c r="BH2008" i="1" a="1"/>
  <c r="BH2008" i="1" s="1"/>
  <c r="BH2009" i="1" a="1"/>
  <c r="BH2009" i="1" s="1"/>
  <c r="BH2010" i="1" a="1"/>
  <c r="BH2010" i="1" s="1"/>
  <c r="BH2011" i="1" a="1"/>
  <c r="BH2011" i="1" s="1"/>
  <c r="BH2012" i="1" a="1"/>
  <c r="BH2012" i="1" s="1"/>
  <c r="BH2013" i="1" a="1"/>
  <c r="BH2013" i="1" s="1"/>
  <c r="BH2014" i="1" a="1"/>
  <c r="BH2014" i="1" s="1"/>
  <c r="BH2015" i="1" a="1"/>
  <c r="BH2015" i="1" s="1"/>
  <c r="BH2016" i="1" a="1"/>
  <c r="BH2016" i="1" s="1"/>
  <c r="BH2017" i="1" a="1"/>
  <c r="BH2017" i="1" s="1"/>
  <c r="BH2018" i="1" a="1"/>
  <c r="BH2018" i="1" s="1"/>
  <c r="BH2019" i="1" a="1"/>
  <c r="BH2019" i="1" s="1"/>
  <c r="BH2020" i="1" a="1"/>
  <c r="BH2020" i="1" s="1"/>
  <c r="BH2021" i="1" a="1"/>
  <c r="BH2021" i="1" s="1"/>
  <c r="BH2022" i="1" a="1"/>
  <c r="BH2022" i="1" s="1"/>
  <c r="BH2023" i="1" a="1"/>
  <c r="BH2023" i="1" s="1"/>
  <c r="BH2024" i="1" a="1"/>
  <c r="BH2024" i="1" s="1"/>
  <c r="BH2025" i="1" a="1"/>
  <c r="BH2025" i="1" s="1"/>
  <c r="BH2026" i="1" a="1"/>
  <c r="BH2026" i="1" s="1"/>
  <c r="BH2027" i="1" a="1"/>
  <c r="BH2027" i="1" s="1"/>
  <c r="BH2028" i="1" a="1"/>
  <c r="BH2028" i="1" s="1"/>
  <c r="BH2029" i="1" a="1"/>
  <c r="BH2029" i="1" s="1"/>
  <c r="BH2030" i="1" a="1"/>
  <c r="BH2030" i="1" s="1"/>
  <c r="BH2031" i="1" a="1"/>
  <c r="BH2031" i="1" s="1"/>
  <c r="BH2032" i="1" a="1"/>
  <c r="BH2032" i="1" s="1"/>
  <c r="BH2033" i="1" a="1"/>
  <c r="BH2033" i="1" s="1"/>
  <c r="BH2034" i="1" a="1"/>
  <c r="BH2034" i="1" s="1"/>
  <c r="BH2035" i="1" a="1"/>
  <c r="BH2035" i="1" s="1"/>
  <c r="BH2036" i="1" a="1"/>
  <c r="BH2036" i="1" s="1"/>
  <c r="BH2037" i="1" a="1"/>
  <c r="BH2037" i="1" s="1"/>
  <c r="BH2038" i="1" a="1"/>
  <c r="BH2038" i="1" s="1"/>
  <c r="BH2039" i="1" a="1"/>
  <c r="BH2039" i="1" s="1"/>
  <c r="BH2040" i="1" a="1"/>
  <c r="BH2040" i="1" s="1"/>
  <c r="BH2041" i="1" a="1"/>
  <c r="BH2041" i="1"/>
  <c r="BH2042" i="1" a="1"/>
  <c r="BH2042" i="1" s="1"/>
  <c r="BH2043" i="1" a="1"/>
  <c r="BH2043" i="1" s="1"/>
  <c r="BH2044" i="1" a="1"/>
  <c r="BH2044" i="1" s="1"/>
  <c r="BH2045" i="1" a="1"/>
  <c r="BH2045" i="1" s="1"/>
  <c r="BH2046" i="1" a="1"/>
  <c r="BH2046" i="1" s="1"/>
  <c r="BH2047" i="1" a="1"/>
  <c r="BH2047" i="1" s="1"/>
  <c r="BH2048" i="1" a="1"/>
  <c r="BH2048" i="1" s="1"/>
  <c r="BH2049" i="1" a="1"/>
  <c r="BH2049" i="1" s="1"/>
  <c r="BH2050" i="1" a="1"/>
  <c r="BH2050" i="1" s="1"/>
  <c r="BH2051" i="1" a="1"/>
  <c r="BH2051" i="1" s="1"/>
  <c r="BH2052" i="1" a="1"/>
  <c r="BH2052" i="1" s="1"/>
  <c r="BH2053" i="1" a="1"/>
  <c r="BH2053" i="1" s="1"/>
  <c r="BH2054" i="1" a="1"/>
  <c r="BH2054" i="1" s="1"/>
  <c r="BH2055" i="1" a="1"/>
  <c r="BH2055" i="1" s="1"/>
  <c r="BH2056" i="1" a="1"/>
  <c r="BH2056" i="1" s="1"/>
  <c r="BH2057" i="1" a="1"/>
  <c r="BH2057" i="1" s="1"/>
  <c r="BH2058" i="1" a="1"/>
  <c r="BH2058" i="1" s="1"/>
  <c r="BH2059" i="1" a="1"/>
  <c r="BH2059" i="1"/>
  <c r="BH2060" i="1" a="1"/>
  <c r="BH2060" i="1" s="1"/>
  <c r="BH2061" i="1" a="1"/>
  <c r="BH2061" i="1" s="1"/>
  <c r="BH2062" i="1" a="1"/>
  <c r="BH2062" i="1" s="1"/>
  <c r="BH2063" i="1" a="1"/>
  <c r="BH2063" i="1" s="1"/>
  <c r="BH2064" i="1" a="1"/>
  <c r="BH2064" i="1" s="1"/>
  <c r="BH2065" i="1" a="1"/>
  <c r="BH2065" i="1" s="1"/>
  <c r="BH2066" i="1" a="1"/>
  <c r="BH2066" i="1" s="1"/>
  <c r="BH2067" i="1" a="1"/>
  <c r="BH2067" i="1" s="1"/>
  <c r="BH2068" i="1" a="1"/>
  <c r="BH2068" i="1" s="1"/>
  <c r="BH2069" i="1" a="1"/>
  <c r="BH2069" i="1" s="1"/>
  <c r="BH2070" i="1" a="1"/>
  <c r="BH2070" i="1" s="1"/>
  <c r="BH2071" i="1" a="1"/>
  <c r="BH2071" i="1" s="1"/>
  <c r="BH2072" i="1" a="1"/>
  <c r="BH2072" i="1" s="1"/>
  <c r="BH2073" i="1" a="1"/>
  <c r="BH2073" i="1" s="1"/>
  <c r="BH2074" i="1" a="1"/>
  <c r="BH2074" i="1" s="1"/>
  <c r="BH2075" i="1" a="1"/>
  <c r="BH2075" i="1" s="1"/>
  <c r="BH2076" i="1" a="1"/>
  <c r="BH2076" i="1" s="1"/>
  <c r="BH2077" i="1" a="1"/>
  <c r="BH2077" i="1"/>
  <c r="BH2078" i="1" a="1"/>
  <c r="BH2078" i="1" s="1"/>
  <c r="BH2079" i="1" a="1"/>
  <c r="BH2079" i="1" s="1"/>
  <c r="BH2080" i="1" a="1"/>
  <c r="BH2080" i="1" s="1"/>
  <c r="BH2081" i="1" a="1"/>
  <c r="BH2081" i="1" s="1"/>
  <c r="BH2082" i="1" a="1"/>
  <c r="BH2082" i="1" s="1"/>
  <c r="BH2083" i="1" a="1"/>
  <c r="BH2083" i="1" s="1"/>
  <c r="BH2084" i="1" a="1"/>
  <c r="BH2084" i="1" s="1"/>
  <c r="BH2085" i="1" a="1"/>
  <c r="BH2085" i="1" s="1"/>
  <c r="BH2086" i="1" a="1"/>
  <c r="BH2086" i="1" s="1"/>
  <c r="BH2087" i="1" a="1"/>
  <c r="BH2087" i="1" s="1"/>
  <c r="BH2088" i="1" a="1"/>
  <c r="BH2088" i="1" s="1"/>
  <c r="BH2089" i="1" a="1"/>
  <c r="BH2089" i="1" s="1"/>
  <c r="BH2090" i="1" a="1"/>
  <c r="BH2090" i="1" s="1"/>
  <c r="BH2091" i="1" a="1"/>
  <c r="BH2091" i="1" s="1"/>
  <c r="BH2092" i="1" a="1"/>
  <c r="BH2092" i="1" s="1"/>
  <c r="BH2093" i="1" a="1"/>
  <c r="BH2093" i="1" s="1"/>
  <c r="BH2094" i="1" a="1"/>
  <c r="BH2094" i="1" s="1"/>
  <c r="BH2095" i="1" a="1"/>
  <c r="BH2095" i="1" s="1"/>
  <c r="BH2096" i="1" a="1"/>
  <c r="BH2096" i="1" s="1"/>
  <c r="BH2097" i="1" a="1"/>
  <c r="BH2097" i="1"/>
  <c r="BH2098" i="1" a="1"/>
  <c r="BH2098" i="1" s="1"/>
  <c r="BH2099" i="1" a="1"/>
  <c r="BH2099" i="1" s="1"/>
  <c r="BH2100" i="1" a="1"/>
  <c r="BH2100" i="1" s="1"/>
  <c r="BH2101" i="1" a="1"/>
  <c r="BH2101" i="1" s="1"/>
  <c r="BH2102" i="1" a="1"/>
  <c r="BH2102" i="1" s="1"/>
  <c r="BH2103" i="1" a="1"/>
  <c r="BH2103" i="1" s="1"/>
  <c r="BH2104" i="1" a="1"/>
  <c r="BH2104" i="1" s="1"/>
  <c r="BH2105" i="1" a="1"/>
  <c r="BH2105" i="1" s="1"/>
  <c r="BH2106" i="1" a="1"/>
  <c r="BH2106" i="1" s="1"/>
  <c r="BH2107" i="1" a="1"/>
  <c r="BH2107" i="1" s="1"/>
  <c r="BH2108" i="1" a="1"/>
  <c r="BH2108" i="1" s="1"/>
  <c r="BH2" i="1" a="1"/>
  <c r="BH2" i="1" s="1"/>
  <c r="AZ3" i="1" a="1"/>
  <c r="AZ3" i="1" s="1"/>
  <c r="AZ4" i="1" a="1"/>
  <c r="AZ4" i="1"/>
  <c r="AZ5" i="1" a="1"/>
  <c r="AZ5" i="1" s="1"/>
  <c r="AZ6" i="1" a="1"/>
  <c r="AZ6" i="1" s="1"/>
  <c r="AZ7" i="1" a="1"/>
  <c r="AZ7" i="1" s="1"/>
  <c r="AZ8" i="1" a="1"/>
  <c r="AZ8" i="1" s="1"/>
  <c r="AZ9" i="1" a="1"/>
  <c r="AZ9" i="1" s="1"/>
  <c r="AZ10" i="1" a="1"/>
  <c r="AZ10" i="1"/>
  <c r="AZ11" i="1" a="1"/>
  <c r="AZ11" i="1" s="1"/>
  <c r="AZ12" i="1" a="1"/>
  <c r="AZ12" i="1" s="1"/>
  <c r="AZ13" i="1" a="1"/>
  <c r="AZ13" i="1" s="1"/>
  <c r="AZ14" i="1" a="1"/>
  <c r="AZ14" i="1" s="1"/>
  <c r="AZ15" i="1" a="1"/>
  <c r="AZ15" i="1" s="1"/>
  <c r="AZ16" i="1" a="1"/>
  <c r="AZ16" i="1" s="1"/>
  <c r="AZ17" i="1" a="1"/>
  <c r="AZ17" i="1" s="1"/>
  <c r="AZ18" i="1" a="1"/>
  <c r="AZ18" i="1"/>
  <c r="AZ19" i="1" a="1"/>
  <c r="AZ19" i="1" s="1"/>
  <c r="AZ20" i="1" a="1"/>
  <c r="AZ20" i="1" s="1"/>
  <c r="AZ21" i="1" a="1"/>
  <c r="AZ21" i="1" s="1"/>
  <c r="AZ22" i="1" a="1"/>
  <c r="AZ22" i="1" s="1"/>
  <c r="AZ23" i="1" a="1"/>
  <c r="AZ23" i="1" s="1"/>
  <c r="AZ24" i="1" a="1"/>
  <c r="AZ24" i="1" s="1"/>
  <c r="AZ25" i="1" a="1"/>
  <c r="AZ25" i="1" s="1"/>
  <c r="AZ26" i="1" a="1"/>
  <c r="AZ26" i="1" s="1"/>
  <c r="AZ27" i="1" a="1"/>
  <c r="AZ27" i="1" s="1"/>
  <c r="AZ28" i="1" a="1"/>
  <c r="AZ28" i="1" s="1"/>
  <c r="AZ29" i="1" a="1"/>
  <c r="AZ29" i="1" s="1"/>
  <c r="AZ30" i="1" a="1"/>
  <c r="AZ30" i="1" s="1"/>
  <c r="AZ31" i="1" a="1"/>
  <c r="AZ31" i="1" s="1"/>
  <c r="AZ32" i="1" a="1"/>
  <c r="AZ32" i="1" s="1"/>
  <c r="AZ33" i="1" a="1"/>
  <c r="AZ33" i="1" s="1"/>
  <c r="AZ34" i="1" a="1"/>
  <c r="AZ34" i="1" s="1"/>
  <c r="AZ35" i="1" a="1"/>
  <c r="AZ35" i="1" s="1"/>
  <c r="AZ36" i="1" a="1"/>
  <c r="AZ36" i="1" s="1"/>
  <c r="AZ37" i="1" a="1"/>
  <c r="AZ37" i="1" s="1"/>
  <c r="AZ38" i="1" a="1"/>
  <c r="AZ38" i="1" s="1"/>
  <c r="AZ39" i="1" a="1"/>
  <c r="AZ39" i="1" s="1"/>
  <c r="AZ40" i="1" a="1"/>
  <c r="AZ40" i="1" s="1"/>
  <c r="AZ41" i="1" a="1"/>
  <c r="AZ41" i="1" s="1"/>
  <c r="AZ42" i="1" a="1"/>
  <c r="AZ42" i="1" s="1"/>
  <c r="AZ43" i="1" a="1"/>
  <c r="AZ43" i="1" s="1"/>
  <c r="AZ44" i="1" a="1"/>
  <c r="AZ44" i="1" s="1"/>
  <c r="AZ45" i="1" a="1"/>
  <c r="AZ45" i="1" s="1"/>
  <c r="AZ46" i="1" a="1"/>
  <c r="AZ46" i="1" s="1"/>
  <c r="AZ47" i="1" a="1"/>
  <c r="AZ47" i="1" s="1"/>
  <c r="AZ48" i="1" a="1"/>
  <c r="AZ48" i="1" s="1"/>
  <c r="AZ49" i="1" a="1"/>
  <c r="AZ49" i="1" s="1"/>
  <c r="AZ50" i="1" a="1"/>
  <c r="AZ50" i="1"/>
  <c r="AZ51" i="1" a="1"/>
  <c r="AZ51" i="1" s="1"/>
  <c r="AZ52" i="1" a="1"/>
  <c r="AZ52" i="1" s="1"/>
  <c r="AZ53" i="1" a="1"/>
  <c r="AZ53" i="1" s="1"/>
  <c r="AZ54" i="1" a="1"/>
  <c r="AZ54" i="1" s="1"/>
  <c r="AZ55" i="1" a="1"/>
  <c r="AZ55" i="1" s="1"/>
  <c r="AZ56" i="1" a="1"/>
  <c r="AZ56" i="1" s="1"/>
  <c r="AZ57" i="1" a="1"/>
  <c r="AZ57" i="1" s="1"/>
  <c r="AZ58" i="1" a="1"/>
  <c r="AZ58" i="1" s="1"/>
  <c r="AZ59" i="1" a="1"/>
  <c r="AZ59" i="1" s="1"/>
  <c r="AZ60" i="1" a="1"/>
  <c r="AZ60" i="1" s="1"/>
  <c r="AZ61" i="1" a="1"/>
  <c r="AZ61" i="1" s="1"/>
  <c r="AZ62" i="1" a="1"/>
  <c r="AZ62" i="1" s="1"/>
  <c r="AZ63" i="1" a="1"/>
  <c r="AZ63" i="1" s="1"/>
  <c r="AZ64" i="1" a="1"/>
  <c r="AZ64" i="1" s="1"/>
  <c r="AZ65" i="1" a="1"/>
  <c r="AZ65" i="1" s="1"/>
  <c r="AZ66" i="1" a="1"/>
  <c r="AZ66" i="1" s="1"/>
  <c r="AZ67" i="1" a="1"/>
  <c r="AZ67" i="1" s="1"/>
  <c r="AZ68" i="1" a="1"/>
  <c r="AZ68" i="1" s="1"/>
  <c r="AZ69" i="1" a="1"/>
  <c r="AZ69" i="1" s="1"/>
  <c r="AZ70" i="1" a="1"/>
  <c r="AZ70" i="1" s="1"/>
  <c r="AZ71" i="1" a="1"/>
  <c r="AZ71" i="1" s="1"/>
  <c r="AZ72" i="1" a="1"/>
  <c r="AZ72" i="1" s="1"/>
  <c r="AZ73" i="1" a="1"/>
  <c r="AZ73" i="1" s="1"/>
  <c r="AZ74" i="1" a="1"/>
  <c r="AZ74" i="1" s="1"/>
  <c r="AZ75" i="1" a="1"/>
  <c r="AZ75" i="1" s="1"/>
  <c r="AZ76" i="1" a="1"/>
  <c r="AZ76" i="1" s="1"/>
  <c r="AZ77" i="1" a="1"/>
  <c r="AZ77" i="1" s="1"/>
  <c r="AZ78" i="1" a="1"/>
  <c r="AZ78" i="1" s="1"/>
  <c r="AZ79" i="1" a="1"/>
  <c r="AZ79" i="1" s="1"/>
  <c r="AZ80" i="1" a="1"/>
  <c r="AZ80" i="1" s="1"/>
  <c r="AZ81" i="1" a="1"/>
  <c r="AZ81" i="1" s="1"/>
  <c r="AZ82" i="1" a="1"/>
  <c r="AZ82" i="1"/>
  <c r="AZ83" i="1" a="1"/>
  <c r="AZ83" i="1" s="1"/>
  <c r="AZ84" i="1" a="1"/>
  <c r="AZ84" i="1" s="1"/>
  <c r="AZ85" i="1" a="1"/>
  <c r="AZ85" i="1" s="1"/>
  <c r="AZ86" i="1" a="1"/>
  <c r="AZ86" i="1" s="1"/>
  <c r="AZ87" i="1" a="1"/>
  <c r="AZ87" i="1" s="1"/>
  <c r="AZ88" i="1" a="1"/>
  <c r="AZ88" i="1" s="1"/>
  <c r="AZ89" i="1" a="1"/>
  <c r="AZ89" i="1" s="1"/>
  <c r="AZ90" i="1" a="1"/>
  <c r="AZ90" i="1" s="1"/>
  <c r="AZ91" i="1" a="1"/>
  <c r="AZ91" i="1" s="1"/>
  <c r="AZ92" i="1" a="1"/>
  <c r="AZ92" i="1" s="1"/>
  <c r="AZ93" i="1" a="1"/>
  <c r="AZ93" i="1" s="1"/>
  <c r="AZ94" i="1" a="1"/>
  <c r="AZ94" i="1" s="1"/>
  <c r="AZ95" i="1" a="1"/>
  <c r="AZ95" i="1" s="1"/>
  <c r="AZ96" i="1" a="1"/>
  <c r="AZ96" i="1" s="1"/>
  <c r="AZ97" i="1" a="1"/>
  <c r="AZ97" i="1" s="1"/>
  <c r="AZ98" i="1" a="1"/>
  <c r="AZ98" i="1" s="1"/>
  <c r="AZ99" i="1" a="1"/>
  <c r="AZ99" i="1" s="1"/>
  <c r="AZ100" i="1" a="1"/>
  <c r="AZ100" i="1" s="1"/>
  <c r="AZ101" i="1" a="1"/>
  <c r="AZ101" i="1" s="1"/>
  <c r="AZ102" i="1" a="1"/>
  <c r="AZ102" i="1" s="1"/>
  <c r="AZ103" i="1" a="1"/>
  <c r="AZ103" i="1" s="1"/>
  <c r="AZ104" i="1" a="1"/>
  <c r="AZ104" i="1" s="1"/>
  <c r="AZ105" i="1" a="1"/>
  <c r="AZ105" i="1" s="1"/>
  <c r="AZ106" i="1" a="1"/>
  <c r="AZ106" i="1" s="1"/>
  <c r="AZ107" i="1" a="1"/>
  <c r="AZ107" i="1" s="1"/>
  <c r="AZ108" i="1" a="1"/>
  <c r="AZ108" i="1" s="1"/>
  <c r="AZ109" i="1" a="1"/>
  <c r="AZ109" i="1" s="1"/>
  <c r="AZ110" i="1" a="1"/>
  <c r="AZ110" i="1" s="1"/>
  <c r="AZ111" i="1" a="1"/>
  <c r="AZ111" i="1" s="1"/>
  <c r="AZ112" i="1" a="1"/>
  <c r="AZ112" i="1" s="1"/>
  <c r="AZ113" i="1" a="1"/>
  <c r="AZ113" i="1" s="1"/>
  <c r="AZ114" i="1" a="1"/>
  <c r="AZ114" i="1" s="1"/>
  <c r="AZ115" i="1" a="1"/>
  <c r="AZ115" i="1" s="1"/>
  <c r="AZ116" i="1" a="1"/>
  <c r="AZ116" i="1" s="1"/>
  <c r="AZ117" i="1" a="1"/>
  <c r="AZ117" i="1" s="1"/>
  <c r="AZ118" i="1" a="1"/>
  <c r="AZ118" i="1" s="1"/>
  <c r="AZ119" i="1" a="1"/>
  <c r="AZ119" i="1" s="1"/>
  <c r="AZ120" i="1" a="1"/>
  <c r="AZ120" i="1" s="1"/>
  <c r="AZ121" i="1" a="1"/>
  <c r="AZ121" i="1" s="1"/>
  <c r="AZ122" i="1" a="1"/>
  <c r="AZ122" i="1" s="1"/>
  <c r="AZ123" i="1" a="1"/>
  <c r="AZ123" i="1" s="1"/>
  <c r="AZ124" i="1" a="1"/>
  <c r="AZ124" i="1" s="1"/>
  <c r="AZ125" i="1" a="1"/>
  <c r="AZ125" i="1" s="1"/>
  <c r="AZ126" i="1" a="1"/>
  <c r="AZ126" i="1" s="1"/>
  <c r="AZ127" i="1" a="1"/>
  <c r="AZ127" i="1" s="1"/>
  <c r="AZ128" i="1" a="1"/>
  <c r="AZ128" i="1" s="1"/>
  <c r="AZ129" i="1" a="1"/>
  <c r="AZ129" i="1" s="1"/>
  <c r="AZ130" i="1" a="1"/>
  <c r="AZ130" i="1" s="1"/>
  <c r="AZ131" i="1" a="1"/>
  <c r="AZ131" i="1" s="1"/>
  <c r="AZ132" i="1" a="1"/>
  <c r="AZ132" i="1" s="1"/>
  <c r="AZ133" i="1" a="1"/>
  <c r="AZ133" i="1" s="1"/>
  <c r="AZ134" i="1" a="1"/>
  <c r="AZ134" i="1" s="1"/>
  <c r="AZ135" i="1" a="1"/>
  <c r="AZ135" i="1" s="1"/>
  <c r="AZ136" i="1" a="1"/>
  <c r="AZ136" i="1" s="1"/>
  <c r="AZ137" i="1" a="1"/>
  <c r="AZ137" i="1" s="1"/>
  <c r="AZ138" i="1" a="1"/>
  <c r="AZ138" i="1" s="1"/>
  <c r="AZ139" i="1" a="1"/>
  <c r="AZ139" i="1" s="1"/>
  <c r="AZ140" i="1" a="1"/>
  <c r="AZ140" i="1" s="1"/>
  <c r="AZ141" i="1" a="1"/>
  <c r="AZ141" i="1" s="1"/>
  <c r="AZ142" i="1" a="1"/>
  <c r="AZ142" i="1" s="1"/>
  <c r="AZ143" i="1" a="1"/>
  <c r="AZ143" i="1" s="1"/>
  <c r="AZ144" i="1" a="1"/>
  <c r="AZ144" i="1" s="1"/>
  <c r="AZ145" i="1" a="1"/>
  <c r="AZ145" i="1" s="1"/>
  <c r="AZ146" i="1" a="1"/>
  <c r="AZ146" i="1" s="1"/>
  <c r="AZ147" i="1" a="1"/>
  <c r="AZ147" i="1" s="1"/>
  <c r="AZ148" i="1" a="1"/>
  <c r="AZ148" i="1" s="1"/>
  <c r="AZ149" i="1" a="1"/>
  <c r="AZ149" i="1" s="1"/>
  <c r="AZ150" i="1" a="1"/>
  <c r="AZ150" i="1" s="1"/>
  <c r="AZ151" i="1" a="1"/>
  <c r="AZ151" i="1" s="1"/>
  <c r="AZ152" i="1" a="1"/>
  <c r="AZ152" i="1" s="1"/>
  <c r="AZ153" i="1" a="1"/>
  <c r="AZ153" i="1" s="1"/>
  <c r="AZ154" i="1" a="1"/>
  <c r="AZ154" i="1" s="1"/>
  <c r="AZ155" i="1" a="1"/>
  <c r="AZ155" i="1" s="1"/>
  <c r="AZ156" i="1" a="1"/>
  <c r="AZ156" i="1" s="1"/>
  <c r="AZ157" i="1" a="1"/>
  <c r="AZ157" i="1" s="1"/>
  <c r="AZ158" i="1" a="1"/>
  <c r="AZ158" i="1" s="1"/>
  <c r="AZ159" i="1" a="1"/>
  <c r="AZ159" i="1" s="1"/>
  <c r="AZ160" i="1" a="1"/>
  <c r="AZ160" i="1" s="1"/>
  <c r="AZ161" i="1" a="1"/>
  <c r="AZ161" i="1" s="1"/>
  <c r="AZ162" i="1" a="1"/>
  <c r="AZ162" i="1" s="1"/>
  <c r="AZ163" i="1" a="1"/>
  <c r="AZ163" i="1" s="1"/>
  <c r="AZ164" i="1" a="1"/>
  <c r="AZ164" i="1" s="1"/>
  <c r="AZ165" i="1" a="1"/>
  <c r="AZ165" i="1" s="1"/>
  <c r="AZ166" i="1" a="1"/>
  <c r="AZ166" i="1" s="1"/>
  <c r="AZ167" i="1" a="1"/>
  <c r="AZ167" i="1" s="1"/>
  <c r="AZ168" i="1" a="1"/>
  <c r="AZ168" i="1" s="1"/>
  <c r="AZ169" i="1" a="1"/>
  <c r="AZ169" i="1" s="1"/>
  <c r="AZ170" i="1" a="1"/>
  <c r="AZ170" i="1" s="1"/>
  <c r="AZ171" i="1" a="1"/>
  <c r="AZ171" i="1" s="1"/>
  <c r="AZ172" i="1" a="1"/>
  <c r="AZ172" i="1" s="1"/>
  <c r="AZ173" i="1" a="1"/>
  <c r="AZ173" i="1" s="1"/>
  <c r="AZ174" i="1" a="1"/>
  <c r="AZ174" i="1" s="1"/>
  <c r="AZ175" i="1" a="1"/>
  <c r="AZ175" i="1" s="1"/>
  <c r="AZ176" i="1" a="1"/>
  <c r="AZ176" i="1" s="1"/>
  <c r="AZ177" i="1" a="1"/>
  <c r="AZ177" i="1" s="1"/>
  <c r="AZ178" i="1" a="1"/>
  <c r="AZ178" i="1" s="1"/>
  <c r="AZ179" i="1" a="1"/>
  <c r="AZ179" i="1" s="1"/>
  <c r="AZ180" i="1" a="1"/>
  <c r="AZ180" i="1" s="1"/>
  <c r="AZ181" i="1" a="1"/>
  <c r="AZ181" i="1" s="1"/>
  <c r="AZ182" i="1" a="1"/>
  <c r="AZ182" i="1" s="1"/>
  <c r="AZ183" i="1" a="1"/>
  <c r="AZ183" i="1" s="1"/>
  <c r="AZ184" i="1" a="1"/>
  <c r="AZ184" i="1" s="1"/>
  <c r="AZ185" i="1" a="1"/>
  <c r="AZ185" i="1" s="1"/>
  <c r="AZ186" i="1" a="1"/>
  <c r="AZ186" i="1" s="1"/>
  <c r="AZ187" i="1" a="1"/>
  <c r="AZ187" i="1" s="1"/>
  <c r="AZ188" i="1" a="1"/>
  <c r="AZ188" i="1" s="1"/>
  <c r="AZ189" i="1" a="1"/>
  <c r="AZ189" i="1" s="1"/>
  <c r="AZ190" i="1" a="1"/>
  <c r="AZ190" i="1" s="1"/>
  <c r="AZ191" i="1" a="1"/>
  <c r="AZ191" i="1" s="1"/>
  <c r="AZ192" i="1" a="1"/>
  <c r="AZ192" i="1" s="1"/>
  <c r="AZ193" i="1" a="1"/>
  <c r="AZ193" i="1" s="1"/>
  <c r="AZ194" i="1" a="1"/>
  <c r="AZ194" i="1" s="1"/>
  <c r="AZ195" i="1" a="1"/>
  <c r="AZ195" i="1" s="1"/>
  <c r="AZ196" i="1" a="1"/>
  <c r="AZ196" i="1" s="1"/>
  <c r="AZ197" i="1" a="1"/>
  <c r="AZ197" i="1" s="1"/>
  <c r="AZ198" i="1" a="1"/>
  <c r="AZ198" i="1" s="1"/>
  <c r="AZ199" i="1" a="1"/>
  <c r="AZ199" i="1" s="1"/>
  <c r="AZ200" i="1" a="1"/>
  <c r="AZ200" i="1" s="1"/>
  <c r="AZ201" i="1" a="1"/>
  <c r="AZ201" i="1" s="1"/>
  <c r="AZ202" i="1" a="1"/>
  <c r="AZ202" i="1" s="1"/>
  <c r="AZ203" i="1" a="1"/>
  <c r="AZ203" i="1" s="1"/>
  <c r="AZ204" i="1" a="1"/>
  <c r="AZ204" i="1" s="1"/>
  <c r="AZ205" i="1" a="1"/>
  <c r="AZ205" i="1" s="1"/>
  <c r="AZ206" i="1" a="1"/>
  <c r="AZ206" i="1" s="1"/>
  <c r="AZ207" i="1" a="1"/>
  <c r="AZ207" i="1" s="1"/>
  <c r="AZ208" i="1" a="1"/>
  <c r="AZ208" i="1" s="1"/>
  <c r="AZ209" i="1" a="1"/>
  <c r="AZ209" i="1" s="1"/>
  <c r="AZ210" i="1" a="1"/>
  <c r="AZ210" i="1" s="1"/>
  <c r="AZ211" i="1" a="1"/>
  <c r="AZ211" i="1" s="1"/>
  <c r="AZ212" i="1" a="1"/>
  <c r="AZ212" i="1" s="1"/>
  <c r="AZ213" i="1" a="1"/>
  <c r="AZ213" i="1" s="1"/>
  <c r="AZ214" i="1" a="1"/>
  <c r="AZ214" i="1" s="1"/>
  <c r="AZ215" i="1" a="1"/>
  <c r="AZ215" i="1" s="1"/>
  <c r="AZ216" i="1" a="1"/>
  <c r="AZ216" i="1" s="1"/>
  <c r="AZ217" i="1" a="1"/>
  <c r="AZ217" i="1" s="1"/>
  <c r="AZ218" i="1" a="1"/>
  <c r="AZ218" i="1" s="1"/>
  <c r="AZ219" i="1" a="1"/>
  <c r="AZ219" i="1" s="1"/>
  <c r="AZ220" i="1" a="1"/>
  <c r="AZ220" i="1" s="1"/>
  <c r="AZ221" i="1" a="1"/>
  <c r="AZ221" i="1" s="1"/>
  <c r="AZ222" i="1" a="1"/>
  <c r="AZ222" i="1" s="1"/>
  <c r="AZ223" i="1" a="1"/>
  <c r="AZ223" i="1" s="1"/>
  <c r="AZ224" i="1" a="1"/>
  <c r="AZ224" i="1" s="1"/>
  <c r="AZ225" i="1" a="1"/>
  <c r="AZ225" i="1" s="1"/>
  <c r="AZ226" i="1" a="1"/>
  <c r="AZ226" i="1" s="1"/>
  <c r="AZ227" i="1" a="1"/>
  <c r="AZ227" i="1" s="1"/>
  <c r="AZ228" i="1" a="1"/>
  <c r="AZ228" i="1" s="1"/>
  <c r="AZ229" i="1" a="1"/>
  <c r="AZ229" i="1" s="1"/>
  <c r="AZ230" i="1" a="1"/>
  <c r="AZ230" i="1" s="1"/>
  <c r="AZ231" i="1" a="1"/>
  <c r="AZ231" i="1" s="1"/>
  <c r="AZ232" i="1" a="1"/>
  <c r="AZ232" i="1" s="1"/>
  <c r="AZ233" i="1" a="1"/>
  <c r="AZ233" i="1" s="1"/>
  <c r="AZ234" i="1" a="1"/>
  <c r="AZ234" i="1" s="1"/>
  <c r="AZ235" i="1" a="1"/>
  <c r="AZ235" i="1" s="1"/>
  <c r="AZ236" i="1" a="1"/>
  <c r="AZ236" i="1" s="1"/>
  <c r="AZ237" i="1" a="1"/>
  <c r="AZ237" i="1" s="1"/>
  <c r="AZ238" i="1" a="1"/>
  <c r="AZ238" i="1" s="1"/>
  <c r="AZ239" i="1" a="1"/>
  <c r="AZ239" i="1" s="1"/>
  <c r="AZ240" i="1" a="1"/>
  <c r="AZ240" i="1" s="1"/>
  <c r="AZ241" i="1" a="1"/>
  <c r="AZ241" i="1" s="1"/>
  <c r="AZ242" i="1" a="1"/>
  <c r="AZ242" i="1" s="1"/>
  <c r="AZ243" i="1" a="1"/>
  <c r="AZ243" i="1" s="1"/>
  <c r="AZ244" i="1" a="1"/>
  <c r="AZ244" i="1" s="1"/>
  <c r="AZ245" i="1" a="1"/>
  <c r="AZ245" i="1" s="1"/>
  <c r="AZ246" i="1" a="1"/>
  <c r="AZ246" i="1" s="1"/>
  <c r="AZ247" i="1" a="1"/>
  <c r="AZ247" i="1" s="1"/>
  <c r="AZ248" i="1" a="1"/>
  <c r="AZ248" i="1" s="1"/>
  <c r="AZ249" i="1" a="1"/>
  <c r="AZ249" i="1" s="1"/>
  <c r="AZ250" i="1" a="1"/>
  <c r="AZ250" i="1" s="1"/>
  <c r="AZ251" i="1" a="1"/>
  <c r="AZ251" i="1" s="1"/>
  <c r="AZ252" i="1" a="1"/>
  <c r="AZ252" i="1" s="1"/>
  <c r="AZ253" i="1" a="1"/>
  <c r="AZ253" i="1" s="1"/>
  <c r="AZ254" i="1" a="1"/>
  <c r="AZ254" i="1" s="1"/>
  <c r="AZ255" i="1" a="1"/>
  <c r="AZ255" i="1" s="1"/>
  <c r="AZ256" i="1" a="1"/>
  <c r="AZ256" i="1" s="1"/>
  <c r="AZ257" i="1" a="1"/>
  <c r="AZ257" i="1" s="1"/>
  <c r="AZ258" i="1" a="1"/>
  <c r="AZ258" i="1" s="1"/>
  <c r="AZ259" i="1" a="1"/>
  <c r="AZ259" i="1" s="1"/>
  <c r="AZ260" i="1" a="1"/>
  <c r="AZ260" i="1" s="1"/>
  <c r="AZ261" i="1" a="1"/>
  <c r="AZ261" i="1" s="1"/>
  <c r="AZ262" i="1" a="1"/>
  <c r="AZ262" i="1" s="1"/>
  <c r="AZ263" i="1" a="1"/>
  <c r="AZ263" i="1" s="1"/>
  <c r="AZ264" i="1" a="1"/>
  <c r="AZ264" i="1" s="1"/>
  <c r="AZ265" i="1" a="1"/>
  <c r="AZ265" i="1" s="1"/>
  <c r="AZ266" i="1" a="1"/>
  <c r="AZ266" i="1" s="1"/>
  <c r="AZ267" i="1" a="1"/>
  <c r="AZ267" i="1" s="1"/>
  <c r="AZ268" i="1" a="1"/>
  <c r="AZ268" i="1" s="1"/>
  <c r="AZ269" i="1" a="1"/>
  <c r="AZ269" i="1" s="1"/>
  <c r="AZ270" i="1" a="1"/>
  <c r="AZ270" i="1" s="1"/>
  <c r="AZ271" i="1" a="1"/>
  <c r="AZ271" i="1" s="1"/>
  <c r="AZ272" i="1" a="1"/>
  <c r="AZ272" i="1" s="1"/>
  <c r="AZ273" i="1" a="1"/>
  <c r="AZ273" i="1" s="1"/>
  <c r="AZ274" i="1" a="1"/>
  <c r="AZ274" i="1" s="1"/>
  <c r="AZ275" i="1" a="1"/>
  <c r="AZ275" i="1" s="1"/>
  <c r="AZ276" i="1" a="1"/>
  <c r="AZ276" i="1" s="1"/>
  <c r="AZ277" i="1" a="1"/>
  <c r="AZ277" i="1" s="1"/>
  <c r="AZ278" i="1" a="1"/>
  <c r="AZ278" i="1" s="1"/>
  <c r="AZ279" i="1" a="1"/>
  <c r="AZ279" i="1" s="1"/>
  <c r="AZ280" i="1" a="1"/>
  <c r="AZ280" i="1" s="1"/>
  <c r="AZ281" i="1" a="1"/>
  <c r="AZ281" i="1" s="1"/>
  <c r="AZ282" i="1" a="1"/>
  <c r="AZ282" i="1" s="1"/>
  <c r="AZ283" i="1" a="1"/>
  <c r="AZ283" i="1" s="1"/>
  <c r="AZ284" i="1" a="1"/>
  <c r="AZ284" i="1" s="1"/>
  <c r="AZ285" i="1" a="1"/>
  <c r="AZ285" i="1" s="1"/>
  <c r="AZ286" i="1" a="1"/>
  <c r="AZ286" i="1" s="1"/>
  <c r="AZ287" i="1" a="1"/>
  <c r="AZ287" i="1" s="1"/>
  <c r="AZ288" i="1" a="1"/>
  <c r="AZ288" i="1" s="1"/>
  <c r="AZ289" i="1" a="1"/>
  <c r="AZ289" i="1" s="1"/>
  <c r="AZ290" i="1" a="1"/>
  <c r="AZ290" i="1" s="1"/>
  <c r="AZ291" i="1" a="1"/>
  <c r="AZ291" i="1" s="1"/>
  <c r="AZ292" i="1" a="1"/>
  <c r="AZ292" i="1" s="1"/>
  <c r="AZ293" i="1" a="1"/>
  <c r="AZ293" i="1" s="1"/>
  <c r="AZ294" i="1" a="1"/>
  <c r="AZ294" i="1" s="1"/>
  <c r="AZ295" i="1" a="1"/>
  <c r="AZ295" i="1" s="1"/>
  <c r="AZ296" i="1" a="1"/>
  <c r="AZ296" i="1" s="1"/>
  <c r="AZ297" i="1" a="1"/>
  <c r="AZ297" i="1" s="1"/>
  <c r="AZ298" i="1" a="1"/>
  <c r="AZ298" i="1" s="1"/>
  <c r="AZ299" i="1" a="1"/>
  <c r="AZ299" i="1" s="1"/>
  <c r="AZ300" i="1" a="1"/>
  <c r="AZ300" i="1" s="1"/>
  <c r="AZ301" i="1" a="1"/>
  <c r="AZ301" i="1" s="1"/>
  <c r="AZ302" i="1" a="1"/>
  <c r="AZ302" i="1" s="1"/>
  <c r="AZ303" i="1" a="1"/>
  <c r="AZ303" i="1" s="1"/>
  <c r="AZ304" i="1" a="1"/>
  <c r="AZ304" i="1" s="1"/>
  <c r="AZ305" i="1" a="1"/>
  <c r="AZ305" i="1" s="1"/>
  <c r="AZ306" i="1" a="1"/>
  <c r="AZ306" i="1" s="1"/>
  <c r="AZ307" i="1" a="1"/>
  <c r="AZ307" i="1" s="1"/>
  <c r="AZ308" i="1" a="1"/>
  <c r="AZ308" i="1" s="1"/>
  <c r="AZ309" i="1" a="1"/>
  <c r="AZ309" i="1" s="1"/>
  <c r="AZ310" i="1" a="1"/>
  <c r="AZ310" i="1" s="1"/>
  <c r="AZ311" i="1" a="1"/>
  <c r="AZ311" i="1" s="1"/>
  <c r="AZ312" i="1" a="1"/>
  <c r="AZ312" i="1" s="1"/>
  <c r="AZ313" i="1" a="1"/>
  <c r="AZ313" i="1" s="1"/>
  <c r="AZ314" i="1" a="1"/>
  <c r="AZ314" i="1" s="1"/>
  <c r="AZ315" i="1" a="1"/>
  <c r="AZ315" i="1" s="1"/>
  <c r="AZ316" i="1" a="1"/>
  <c r="AZ316" i="1" s="1"/>
  <c r="AZ317" i="1" a="1"/>
  <c r="AZ317" i="1" s="1"/>
  <c r="AZ318" i="1" a="1"/>
  <c r="AZ318" i="1" s="1"/>
  <c r="AZ319" i="1" a="1"/>
  <c r="AZ319" i="1" s="1"/>
  <c r="AZ320" i="1" a="1"/>
  <c r="AZ320" i="1" s="1"/>
  <c r="AZ321" i="1" a="1"/>
  <c r="AZ321" i="1" s="1"/>
  <c r="AZ322" i="1" a="1"/>
  <c r="AZ322" i="1" s="1"/>
  <c r="AZ323" i="1" a="1"/>
  <c r="AZ323" i="1" s="1"/>
  <c r="AZ324" i="1" a="1"/>
  <c r="AZ324" i="1" s="1"/>
  <c r="AZ325" i="1" a="1"/>
  <c r="AZ325" i="1" s="1"/>
  <c r="AZ326" i="1" a="1"/>
  <c r="AZ326" i="1" s="1"/>
  <c r="AZ327" i="1" a="1"/>
  <c r="AZ327" i="1" s="1"/>
  <c r="AZ328" i="1" a="1"/>
  <c r="AZ328" i="1" s="1"/>
  <c r="AZ329" i="1" a="1"/>
  <c r="AZ329" i="1" s="1"/>
  <c r="AZ330" i="1" a="1"/>
  <c r="AZ330" i="1" s="1"/>
  <c r="AZ331" i="1" a="1"/>
  <c r="AZ331" i="1" s="1"/>
  <c r="AZ332" i="1" a="1"/>
  <c r="AZ332" i="1" s="1"/>
  <c r="AZ333" i="1" a="1"/>
  <c r="AZ333" i="1" s="1"/>
  <c r="AZ334" i="1" a="1"/>
  <c r="AZ334" i="1" s="1"/>
  <c r="AZ335" i="1" a="1"/>
  <c r="AZ335" i="1" s="1"/>
  <c r="AZ336" i="1" a="1"/>
  <c r="AZ336" i="1" s="1"/>
  <c r="AZ337" i="1" a="1"/>
  <c r="AZ337" i="1" s="1"/>
  <c r="AZ338" i="1" a="1"/>
  <c r="AZ338" i="1" s="1"/>
  <c r="AZ339" i="1" a="1"/>
  <c r="AZ339" i="1" s="1"/>
  <c r="AZ340" i="1" a="1"/>
  <c r="AZ340" i="1" s="1"/>
  <c r="AZ341" i="1" a="1"/>
  <c r="AZ341" i="1" s="1"/>
  <c r="AZ342" i="1" a="1"/>
  <c r="AZ342" i="1" s="1"/>
  <c r="AZ343" i="1" a="1"/>
  <c r="AZ343" i="1" s="1"/>
  <c r="AZ344" i="1" a="1"/>
  <c r="AZ344" i="1" s="1"/>
  <c r="AZ345" i="1" a="1"/>
  <c r="AZ345" i="1" s="1"/>
  <c r="AZ346" i="1" a="1"/>
  <c r="AZ346" i="1" s="1"/>
  <c r="AZ347" i="1" a="1"/>
  <c r="AZ347" i="1" s="1"/>
  <c r="AZ348" i="1" a="1"/>
  <c r="AZ348" i="1" s="1"/>
  <c r="AZ349" i="1" a="1"/>
  <c r="AZ349" i="1" s="1"/>
  <c r="AZ350" i="1" a="1"/>
  <c r="AZ350" i="1" s="1"/>
  <c r="AZ351" i="1" a="1"/>
  <c r="AZ351" i="1" s="1"/>
  <c r="AZ352" i="1" a="1"/>
  <c r="AZ352" i="1" s="1"/>
  <c r="AZ353" i="1" a="1"/>
  <c r="AZ353" i="1" s="1"/>
  <c r="AZ354" i="1" a="1"/>
  <c r="AZ354" i="1" s="1"/>
  <c r="AZ355" i="1" a="1"/>
  <c r="AZ355" i="1" s="1"/>
  <c r="AZ356" i="1" a="1"/>
  <c r="AZ356" i="1" s="1"/>
  <c r="AZ357" i="1" a="1"/>
  <c r="AZ357" i="1" s="1"/>
  <c r="AZ358" i="1" a="1"/>
  <c r="AZ358" i="1" s="1"/>
  <c r="AZ359" i="1" a="1"/>
  <c r="AZ359" i="1" s="1"/>
  <c r="AZ360" i="1" a="1"/>
  <c r="AZ360" i="1" s="1"/>
  <c r="AZ361" i="1" a="1"/>
  <c r="AZ361" i="1" s="1"/>
  <c r="AZ362" i="1" a="1"/>
  <c r="AZ362" i="1" s="1"/>
  <c r="AZ363" i="1" a="1"/>
  <c r="AZ363" i="1" s="1"/>
  <c r="AZ364" i="1" a="1"/>
  <c r="AZ364" i="1" s="1"/>
  <c r="AZ365" i="1" a="1"/>
  <c r="AZ365" i="1" s="1"/>
  <c r="AZ366" i="1" a="1"/>
  <c r="AZ366" i="1" s="1"/>
  <c r="AZ367" i="1" a="1"/>
  <c r="AZ367" i="1" s="1"/>
  <c r="AZ368" i="1" a="1"/>
  <c r="AZ368" i="1" s="1"/>
  <c r="AZ369" i="1" a="1"/>
  <c r="AZ369" i="1" s="1"/>
  <c r="AZ370" i="1" a="1"/>
  <c r="AZ370" i="1" s="1"/>
  <c r="AZ371" i="1" a="1"/>
  <c r="AZ371" i="1" s="1"/>
  <c r="AZ372" i="1" a="1"/>
  <c r="AZ372" i="1" s="1"/>
  <c r="AZ373" i="1" a="1"/>
  <c r="AZ373" i="1" s="1"/>
  <c r="AZ374" i="1" a="1"/>
  <c r="AZ374" i="1" s="1"/>
  <c r="AZ375" i="1" a="1"/>
  <c r="AZ375" i="1" s="1"/>
  <c r="AZ376" i="1" a="1"/>
  <c r="AZ376" i="1" s="1"/>
  <c r="AZ377" i="1" a="1"/>
  <c r="AZ377" i="1" s="1"/>
  <c r="AZ378" i="1" a="1"/>
  <c r="AZ378" i="1" s="1"/>
  <c r="AZ379" i="1" a="1"/>
  <c r="AZ379" i="1" s="1"/>
  <c r="AZ380" i="1" a="1"/>
  <c r="AZ380" i="1" s="1"/>
  <c r="AZ381" i="1" a="1"/>
  <c r="AZ381" i="1" s="1"/>
  <c r="AZ382" i="1" a="1"/>
  <c r="AZ382" i="1" s="1"/>
  <c r="AZ383" i="1" a="1"/>
  <c r="AZ383" i="1" s="1"/>
  <c r="AZ384" i="1" a="1"/>
  <c r="AZ384" i="1" s="1"/>
  <c r="AZ385" i="1" a="1"/>
  <c r="AZ385" i="1" s="1"/>
  <c r="AZ386" i="1" a="1"/>
  <c r="AZ386" i="1" s="1"/>
  <c r="AZ387" i="1" a="1"/>
  <c r="AZ387" i="1" s="1"/>
  <c r="AZ388" i="1" a="1"/>
  <c r="AZ388" i="1" s="1"/>
  <c r="AZ389" i="1" a="1"/>
  <c r="AZ389" i="1" s="1"/>
  <c r="AZ390" i="1" a="1"/>
  <c r="AZ390" i="1" s="1"/>
  <c r="AZ391" i="1" a="1"/>
  <c r="AZ391" i="1" s="1"/>
  <c r="AZ392" i="1" a="1"/>
  <c r="AZ392" i="1" s="1"/>
  <c r="AZ393" i="1" a="1"/>
  <c r="AZ393" i="1" s="1"/>
  <c r="AZ394" i="1" a="1"/>
  <c r="AZ394" i="1" s="1"/>
  <c r="AZ395" i="1" a="1"/>
  <c r="AZ395" i="1" s="1"/>
  <c r="AZ396" i="1" a="1"/>
  <c r="AZ396" i="1" s="1"/>
  <c r="AZ397" i="1" a="1"/>
  <c r="AZ397" i="1" s="1"/>
  <c r="AZ398" i="1" a="1"/>
  <c r="AZ398" i="1" s="1"/>
  <c r="AZ399" i="1" a="1"/>
  <c r="AZ399" i="1" s="1"/>
  <c r="AZ400" i="1" a="1"/>
  <c r="AZ400" i="1" s="1"/>
  <c r="AZ401" i="1" a="1"/>
  <c r="AZ401" i="1" s="1"/>
  <c r="AZ402" i="1" a="1"/>
  <c r="AZ402" i="1" s="1"/>
  <c r="AZ403" i="1" a="1"/>
  <c r="AZ403" i="1" s="1"/>
  <c r="AZ404" i="1" a="1"/>
  <c r="AZ404" i="1" s="1"/>
  <c r="AZ405" i="1" a="1"/>
  <c r="AZ405" i="1" s="1"/>
  <c r="AZ406" i="1" a="1"/>
  <c r="AZ406" i="1" s="1"/>
  <c r="AZ407" i="1" a="1"/>
  <c r="AZ407" i="1" s="1"/>
  <c r="AZ408" i="1" a="1"/>
  <c r="AZ408" i="1" s="1"/>
  <c r="AZ409" i="1" a="1"/>
  <c r="AZ409" i="1" s="1"/>
  <c r="AZ410" i="1" a="1"/>
  <c r="AZ410" i="1" s="1"/>
  <c r="AZ411" i="1" a="1"/>
  <c r="AZ411" i="1" s="1"/>
  <c r="AZ412" i="1" a="1"/>
  <c r="AZ412" i="1" s="1"/>
  <c r="AZ413" i="1" a="1"/>
  <c r="AZ413" i="1" s="1"/>
  <c r="AZ414" i="1" a="1"/>
  <c r="AZ414" i="1" s="1"/>
  <c r="AZ415" i="1" a="1"/>
  <c r="AZ415" i="1" s="1"/>
  <c r="AZ416" i="1" a="1"/>
  <c r="AZ416" i="1" s="1"/>
  <c r="AZ417" i="1" a="1"/>
  <c r="AZ417" i="1" s="1"/>
  <c r="AZ418" i="1" a="1"/>
  <c r="AZ418" i="1" s="1"/>
  <c r="AZ419" i="1" a="1"/>
  <c r="AZ419" i="1" s="1"/>
  <c r="AZ420" i="1" a="1"/>
  <c r="AZ420" i="1" s="1"/>
  <c r="AZ421" i="1" a="1"/>
  <c r="AZ421" i="1" s="1"/>
  <c r="AZ422" i="1" a="1"/>
  <c r="AZ422" i="1" s="1"/>
  <c r="AZ423" i="1" a="1"/>
  <c r="AZ423" i="1" s="1"/>
  <c r="AZ424" i="1" a="1"/>
  <c r="AZ424" i="1" s="1"/>
  <c r="AZ425" i="1" a="1"/>
  <c r="AZ425" i="1" s="1"/>
  <c r="AZ426" i="1" a="1"/>
  <c r="AZ426" i="1" s="1"/>
  <c r="AZ427" i="1" a="1"/>
  <c r="AZ427" i="1" s="1"/>
  <c r="AZ428" i="1" a="1"/>
  <c r="AZ428" i="1" s="1"/>
  <c r="AZ429" i="1" a="1"/>
  <c r="AZ429" i="1" s="1"/>
  <c r="AZ430" i="1" a="1"/>
  <c r="AZ430" i="1" s="1"/>
  <c r="AZ431" i="1" a="1"/>
  <c r="AZ431" i="1" s="1"/>
  <c r="AZ432" i="1" a="1"/>
  <c r="AZ432" i="1" s="1"/>
  <c r="AZ433" i="1" a="1"/>
  <c r="AZ433" i="1" s="1"/>
  <c r="AZ434" i="1" a="1"/>
  <c r="AZ434" i="1" s="1"/>
  <c r="AZ435" i="1" a="1"/>
  <c r="AZ435" i="1" s="1"/>
  <c r="AZ436" i="1" a="1"/>
  <c r="AZ436" i="1" s="1"/>
  <c r="AZ437" i="1" a="1"/>
  <c r="AZ437" i="1" s="1"/>
  <c r="AZ438" i="1" a="1"/>
  <c r="AZ438" i="1" s="1"/>
  <c r="AZ439" i="1" a="1"/>
  <c r="AZ439" i="1" s="1"/>
  <c r="AZ440" i="1" a="1"/>
  <c r="AZ440" i="1" s="1"/>
  <c r="AZ441" i="1" a="1"/>
  <c r="AZ441" i="1" s="1"/>
  <c r="AZ442" i="1" a="1"/>
  <c r="AZ442" i="1" s="1"/>
  <c r="AZ443" i="1" a="1"/>
  <c r="AZ443" i="1" s="1"/>
  <c r="AZ444" i="1" a="1"/>
  <c r="AZ444" i="1" s="1"/>
  <c r="AZ445" i="1" a="1"/>
  <c r="AZ445" i="1" s="1"/>
  <c r="AZ446" i="1" a="1"/>
  <c r="AZ446" i="1" s="1"/>
  <c r="AZ447" i="1" a="1"/>
  <c r="AZ447" i="1" s="1"/>
  <c r="AZ448" i="1" a="1"/>
  <c r="AZ448" i="1" s="1"/>
  <c r="AZ449" i="1" a="1"/>
  <c r="AZ449" i="1" s="1"/>
  <c r="AZ450" i="1" a="1"/>
  <c r="AZ450" i="1" s="1"/>
  <c r="AZ451" i="1" a="1"/>
  <c r="AZ451" i="1" s="1"/>
  <c r="AZ452" i="1" a="1"/>
  <c r="AZ452" i="1" s="1"/>
  <c r="AZ453" i="1" a="1"/>
  <c r="AZ453" i="1" s="1"/>
  <c r="AZ454" i="1" a="1"/>
  <c r="AZ454" i="1" s="1"/>
  <c r="AZ455" i="1" a="1"/>
  <c r="AZ455" i="1" s="1"/>
  <c r="AZ456" i="1" a="1"/>
  <c r="AZ456" i="1" s="1"/>
  <c r="AZ457" i="1" a="1"/>
  <c r="AZ457" i="1" s="1"/>
  <c r="AZ458" i="1" a="1"/>
  <c r="AZ458" i="1" s="1"/>
  <c r="AZ459" i="1" a="1"/>
  <c r="AZ459" i="1" s="1"/>
  <c r="AZ460" i="1" a="1"/>
  <c r="AZ460" i="1" s="1"/>
  <c r="AZ461" i="1" a="1"/>
  <c r="AZ461" i="1" s="1"/>
  <c r="AZ462" i="1" a="1"/>
  <c r="AZ462" i="1" s="1"/>
  <c r="AZ463" i="1" a="1"/>
  <c r="AZ463" i="1" s="1"/>
  <c r="AZ464" i="1" a="1"/>
  <c r="AZ464" i="1" s="1"/>
  <c r="AZ465" i="1" a="1"/>
  <c r="AZ465" i="1" s="1"/>
  <c r="AZ466" i="1" a="1"/>
  <c r="AZ466" i="1" s="1"/>
  <c r="AZ467" i="1" a="1"/>
  <c r="AZ467" i="1" s="1"/>
  <c r="AZ468" i="1" a="1"/>
  <c r="AZ468" i="1" s="1"/>
  <c r="AZ469" i="1" a="1"/>
  <c r="AZ469" i="1" s="1"/>
  <c r="AZ470" i="1" a="1"/>
  <c r="AZ470" i="1" s="1"/>
  <c r="AZ471" i="1" a="1"/>
  <c r="AZ471" i="1" s="1"/>
  <c r="AZ472" i="1" a="1"/>
  <c r="AZ472" i="1" s="1"/>
  <c r="AZ473" i="1" a="1"/>
  <c r="AZ473" i="1" s="1"/>
  <c r="AZ474" i="1" a="1"/>
  <c r="AZ474" i="1" s="1"/>
  <c r="AZ475" i="1" a="1"/>
  <c r="AZ475" i="1" s="1"/>
  <c r="AZ476" i="1" a="1"/>
  <c r="AZ476" i="1" s="1"/>
  <c r="AZ477" i="1" a="1"/>
  <c r="AZ477" i="1" s="1"/>
  <c r="AZ478" i="1" a="1"/>
  <c r="AZ478" i="1" s="1"/>
  <c r="AZ479" i="1" a="1"/>
  <c r="AZ479" i="1" s="1"/>
  <c r="AZ480" i="1" a="1"/>
  <c r="AZ480" i="1" s="1"/>
  <c r="AZ481" i="1" a="1"/>
  <c r="AZ481" i="1" s="1"/>
  <c r="AZ482" i="1" a="1"/>
  <c r="AZ482" i="1" s="1"/>
  <c r="AZ483" i="1" a="1"/>
  <c r="AZ483" i="1" s="1"/>
  <c r="AZ484" i="1" a="1"/>
  <c r="AZ484" i="1" s="1"/>
  <c r="AZ485" i="1" a="1"/>
  <c r="AZ485" i="1" s="1"/>
  <c r="AZ486" i="1" a="1"/>
  <c r="AZ486" i="1" s="1"/>
  <c r="AZ487" i="1" a="1"/>
  <c r="AZ487" i="1" s="1"/>
  <c r="AZ488" i="1" a="1"/>
  <c r="AZ488" i="1" s="1"/>
  <c r="AZ489" i="1" a="1"/>
  <c r="AZ489" i="1" s="1"/>
  <c r="AZ490" i="1" a="1"/>
  <c r="AZ490" i="1" s="1"/>
  <c r="AZ491" i="1" a="1"/>
  <c r="AZ491" i="1" s="1"/>
  <c r="AZ492" i="1" a="1"/>
  <c r="AZ492" i="1" s="1"/>
  <c r="AZ493" i="1" a="1"/>
  <c r="AZ493" i="1" s="1"/>
  <c r="AZ494" i="1" a="1"/>
  <c r="AZ494" i="1" s="1"/>
  <c r="AZ495" i="1" a="1"/>
  <c r="AZ495" i="1" s="1"/>
  <c r="AZ496" i="1" a="1"/>
  <c r="AZ496" i="1" s="1"/>
  <c r="AZ497" i="1" a="1"/>
  <c r="AZ497" i="1" s="1"/>
  <c r="AZ498" i="1" a="1"/>
  <c r="AZ498" i="1" s="1"/>
  <c r="AZ499" i="1" a="1"/>
  <c r="AZ499" i="1" s="1"/>
  <c r="AZ500" i="1" a="1"/>
  <c r="AZ500" i="1" s="1"/>
  <c r="AZ501" i="1" a="1"/>
  <c r="AZ501" i="1" s="1"/>
  <c r="AZ502" i="1" a="1"/>
  <c r="AZ502" i="1" s="1"/>
  <c r="AZ503" i="1" a="1"/>
  <c r="AZ503" i="1" s="1"/>
  <c r="AZ504" i="1" a="1"/>
  <c r="AZ504" i="1" s="1"/>
  <c r="AZ505" i="1" a="1"/>
  <c r="AZ505" i="1" s="1"/>
  <c r="AZ506" i="1" a="1"/>
  <c r="AZ506" i="1" s="1"/>
  <c r="AZ507" i="1" a="1"/>
  <c r="AZ507" i="1" s="1"/>
  <c r="AZ508" i="1" a="1"/>
  <c r="AZ508" i="1" s="1"/>
  <c r="AZ509" i="1" a="1"/>
  <c r="AZ509" i="1" s="1"/>
  <c r="AZ510" i="1" a="1"/>
  <c r="AZ510" i="1" s="1"/>
  <c r="AZ511" i="1" a="1"/>
  <c r="AZ511" i="1" s="1"/>
  <c r="AZ512" i="1" a="1"/>
  <c r="AZ512" i="1" s="1"/>
  <c r="AZ513" i="1" a="1"/>
  <c r="AZ513" i="1" s="1"/>
  <c r="AZ514" i="1" a="1"/>
  <c r="AZ514" i="1" s="1"/>
  <c r="AZ515" i="1" a="1"/>
  <c r="AZ515" i="1" s="1"/>
  <c r="AZ516" i="1" a="1"/>
  <c r="AZ516" i="1" s="1"/>
  <c r="AZ517" i="1" a="1"/>
  <c r="AZ517" i="1" s="1"/>
  <c r="AZ518" i="1" a="1"/>
  <c r="AZ518" i="1" s="1"/>
  <c r="AZ519" i="1" a="1"/>
  <c r="AZ519" i="1" s="1"/>
  <c r="AZ520" i="1" a="1"/>
  <c r="AZ520" i="1" s="1"/>
  <c r="AZ521" i="1" a="1"/>
  <c r="AZ521" i="1" s="1"/>
  <c r="AZ522" i="1" a="1"/>
  <c r="AZ522" i="1" s="1"/>
  <c r="AZ523" i="1" a="1"/>
  <c r="AZ523" i="1" s="1"/>
  <c r="AZ524" i="1" a="1"/>
  <c r="AZ524" i="1" s="1"/>
  <c r="AZ525" i="1" a="1"/>
  <c r="AZ525" i="1" s="1"/>
  <c r="AZ526" i="1" a="1"/>
  <c r="AZ526" i="1" s="1"/>
  <c r="AZ527" i="1" a="1"/>
  <c r="AZ527" i="1" s="1"/>
  <c r="AZ528" i="1" a="1"/>
  <c r="AZ528" i="1" s="1"/>
  <c r="AZ529" i="1" a="1"/>
  <c r="AZ529" i="1" s="1"/>
  <c r="AZ530" i="1" a="1"/>
  <c r="AZ530" i="1" s="1"/>
  <c r="AZ531" i="1" a="1"/>
  <c r="AZ531" i="1" s="1"/>
  <c r="AZ532" i="1" a="1"/>
  <c r="AZ532" i="1" s="1"/>
  <c r="AZ533" i="1" a="1"/>
  <c r="AZ533" i="1" s="1"/>
  <c r="AZ534" i="1" a="1"/>
  <c r="AZ534" i="1" s="1"/>
  <c r="AZ535" i="1" a="1"/>
  <c r="AZ535" i="1" s="1"/>
  <c r="AZ536" i="1" a="1"/>
  <c r="AZ536" i="1" s="1"/>
  <c r="AZ537" i="1" a="1"/>
  <c r="AZ537" i="1" s="1"/>
  <c r="AZ538" i="1" a="1"/>
  <c r="AZ538" i="1" s="1"/>
  <c r="AZ539" i="1" a="1"/>
  <c r="AZ539" i="1" s="1"/>
  <c r="AZ540" i="1" a="1"/>
  <c r="AZ540" i="1" s="1"/>
  <c r="AZ541" i="1" a="1"/>
  <c r="AZ541" i="1" s="1"/>
  <c r="AZ542" i="1" a="1"/>
  <c r="AZ542" i="1" s="1"/>
  <c r="AZ543" i="1" a="1"/>
  <c r="AZ543" i="1" s="1"/>
  <c r="AZ544" i="1" a="1"/>
  <c r="AZ544" i="1" s="1"/>
  <c r="AZ545" i="1" a="1"/>
  <c r="AZ545" i="1" s="1"/>
  <c r="AZ546" i="1" a="1"/>
  <c r="AZ546" i="1" s="1"/>
  <c r="AZ547" i="1" a="1"/>
  <c r="AZ547" i="1" s="1"/>
  <c r="AZ548" i="1" a="1"/>
  <c r="AZ548" i="1" s="1"/>
  <c r="AZ549" i="1" a="1"/>
  <c r="AZ549" i="1" s="1"/>
  <c r="AZ550" i="1" a="1"/>
  <c r="AZ550" i="1" s="1"/>
  <c r="AZ551" i="1" a="1"/>
  <c r="AZ551" i="1" s="1"/>
  <c r="AZ552" i="1" a="1"/>
  <c r="AZ552" i="1" s="1"/>
  <c r="AZ553" i="1" a="1"/>
  <c r="AZ553" i="1" s="1"/>
  <c r="AZ554" i="1" a="1"/>
  <c r="AZ554" i="1" s="1"/>
  <c r="AZ555" i="1" a="1"/>
  <c r="AZ555" i="1" s="1"/>
  <c r="AZ556" i="1" a="1"/>
  <c r="AZ556" i="1" s="1"/>
  <c r="AZ557" i="1" a="1"/>
  <c r="AZ557" i="1" s="1"/>
  <c r="AZ558" i="1" a="1"/>
  <c r="AZ558" i="1" s="1"/>
  <c r="AZ559" i="1" a="1"/>
  <c r="AZ559" i="1" s="1"/>
  <c r="AZ560" i="1" a="1"/>
  <c r="AZ560" i="1" s="1"/>
  <c r="AZ561" i="1" a="1"/>
  <c r="AZ561" i="1" s="1"/>
  <c r="AZ562" i="1" a="1"/>
  <c r="AZ562" i="1" s="1"/>
  <c r="AZ563" i="1" a="1"/>
  <c r="AZ563" i="1" s="1"/>
  <c r="AZ564" i="1" a="1"/>
  <c r="AZ564" i="1" s="1"/>
  <c r="AZ565" i="1" a="1"/>
  <c r="AZ565" i="1" s="1"/>
  <c r="AZ566" i="1" a="1"/>
  <c r="AZ566" i="1" s="1"/>
  <c r="AZ567" i="1" a="1"/>
  <c r="AZ567" i="1" s="1"/>
  <c r="AZ568" i="1" a="1"/>
  <c r="AZ568" i="1" s="1"/>
  <c r="AZ569" i="1" a="1"/>
  <c r="AZ569" i="1" s="1"/>
  <c r="AZ570" i="1" a="1"/>
  <c r="AZ570" i="1" s="1"/>
  <c r="AZ571" i="1" a="1"/>
  <c r="AZ571" i="1" s="1"/>
  <c r="AZ572" i="1" a="1"/>
  <c r="AZ572" i="1" s="1"/>
  <c r="AZ573" i="1" a="1"/>
  <c r="AZ573" i="1" s="1"/>
  <c r="AZ574" i="1" a="1"/>
  <c r="AZ574" i="1" s="1"/>
  <c r="AZ575" i="1" a="1"/>
  <c r="AZ575" i="1" s="1"/>
  <c r="AZ576" i="1" a="1"/>
  <c r="AZ576" i="1" s="1"/>
  <c r="AZ577" i="1" a="1"/>
  <c r="AZ577" i="1" s="1"/>
  <c r="AZ578" i="1" a="1"/>
  <c r="AZ578" i="1" s="1"/>
  <c r="AZ579" i="1" a="1"/>
  <c r="AZ579" i="1" s="1"/>
  <c r="AZ580" i="1" a="1"/>
  <c r="AZ580" i="1" s="1"/>
  <c r="AZ581" i="1" a="1"/>
  <c r="AZ581" i="1" s="1"/>
  <c r="AZ582" i="1" a="1"/>
  <c r="AZ582" i="1" s="1"/>
  <c r="AZ583" i="1" a="1"/>
  <c r="AZ583" i="1" s="1"/>
  <c r="AZ584" i="1" a="1"/>
  <c r="AZ584" i="1" s="1"/>
  <c r="AZ585" i="1" a="1"/>
  <c r="AZ585" i="1" s="1"/>
  <c r="AZ586" i="1" a="1"/>
  <c r="AZ586" i="1" s="1"/>
  <c r="AZ587" i="1" a="1"/>
  <c r="AZ587" i="1" s="1"/>
  <c r="AZ588" i="1" a="1"/>
  <c r="AZ588" i="1" s="1"/>
  <c r="AZ589" i="1" a="1"/>
  <c r="AZ589" i="1" s="1"/>
  <c r="AZ590" i="1" a="1"/>
  <c r="AZ590" i="1" s="1"/>
  <c r="AZ591" i="1" a="1"/>
  <c r="AZ591" i="1" s="1"/>
  <c r="AZ592" i="1" a="1"/>
  <c r="AZ592" i="1" s="1"/>
  <c r="AZ593" i="1" a="1"/>
  <c r="AZ593" i="1" s="1"/>
  <c r="AZ594" i="1" a="1"/>
  <c r="AZ594" i="1" s="1"/>
  <c r="AZ595" i="1" a="1"/>
  <c r="AZ595" i="1" s="1"/>
  <c r="AZ596" i="1" a="1"/>
  <c r="AZ596" i="1" s="1"/>
  <c r="AZ597" i="1" a="1"/>
  <c r="AZ597" i="1" s="1"/>
  <c r="AZ598" i="1" a="1"/>
  <c r="AZ598" i="1" s="1"/>
  <c r="AZ599" i="1" a="1"/>
  <c r="AZ599" i="1" s="1"/>
  <c r="AZ600" i="1" a="1"/>
  <c r="AZ600" i="1" s="1"/>
  <c r="AZ601" i="1" a="1"/>
  <c r="AZ601" i="1" s="1"/>
  <c r="AZ602" i="1" a="1"/>
  <c r="AZ602" i="1" s="1"/>
  <c r="AZ603" i="1" a="1"/>
  <c r="AZ603" i="1" s="1"/>
  <c r="AZ604" i="1" a="1"/>
  <c r="AZ604" i="1" s="1"/>
  <c r="AZ605" i="1" a="1"/>
  <c r="AZ605" i="1" s="1"/>
  <c r="AZ606" i="1" a="1"/>
  <c r="AZ606" i="1" s="1"/>
  <c r="AZ607" i="1" a="1"/>
  <c r="AZ607" i="1" s="1"/>
  <c r="AZ608" i="1" a="1"/>
  <c r="AZ608" i="1" s="1"/>
  <c r="AZ609" i="1" a="1"/>
  <c r="AZ609" i="1" s="1"/>
  <c r="AZ610" i="1" a="1"/>
  <c r="AZ610" i="1" s="1"/>
  <c r="AZ611" i="1" a="1"/>
  <c r="AZ611" i="1" s="1"/>
  <c r="AZ612" i="1" a="1"/>
  <c r="AZ612" i="1" s="1"/>
  <c r="AZ613" i="1" a="1"/>
  <c r="AZ613" i="1" s="1"/>
  <c r="AZ614" i="1" a="1"/>
  <c r="AZ614" i="1" s="1"/>
  <c r="AZ615" i="1" a="1"/>
  <c r="AZ615" i="1" s="1"/>
  <c r="AZ616" i="1" a="1"/>
  <c r="AZ616" i="1" s="1"/>
  <c r="AZ617" i="1" a="1"/>
  <c r="AZ617" i="1" s="1"/>
  <c r="AZ618" i="1" a="1"/>
  <c r="AZ618" i="1" s="1"/>
  <c r="AZ619" i="1" a="1"/>
  <c r="AZ619" i="1" s="1"/>
  <c r="AZ620" i="1" a="1"/>
  <c r="AZ620" i="1" s="1"/>
  <c r="AZ621" i="1" a="1"/>
  <c r="AZ621" i="1" s="1"/>
  <c r="AZ622" i="1" a="1"/>
  <c r="AZ622" i="1" s="1"/>
  <c r="AZ623" i="1" a="1"/>
  <c r="AZ623" i="1" s="1"/>
  <c r="AZ624" i="1" a="1"/>
  <c r="AZ624" i="1" s="1"/>
  <c r="AZ625" i="1" a="1"/>
  <c r="AZ625" i="1" s="1"/>
  <c r="AZ626" i="1" a="1"/>
  <c r="AZ626" i="1" s="1"/>
  <c r="AZ627" i="1" a="1"/>
  <c r="AZ627" i="1" s="1"/>
  <c r="AZ628" i="1" a="1"/>
  <c r="AZ628" i="1" s="1"/>
  <c r="AZ629" i="1" a="1"/>
  <c r="AZ629" i="1" s="1"/>
  <c r="AZ630" i="1" a="1"/>
  <c r="AZ630" i="1" s="1"/>
  <c r="AZ631" i="1" a="1"/>
  <c r="AZ631" i="1" s="1"/>
  <c r="AZ632" i="1" a="1"/>
  <c r="AZ632" i="1" s="1"/>
  <c r="AZ633" i="1" a="1"/>
  <c r="AZ633" i="1" s="1"/>
  <c r="AZ634" i="1" a="1"/>
  <c r="AZ634" i="1" s="1"/>
  <c r="AZ635" i="1" a="1"/>
  <c r="AZ635" i="1" s="1"/>
  <c r="AZ636" i="1" a="1"/>
  <c r="AZ636" i="1" s="1"/>
  <c r="AZ637" i="1" a="1"/>
  <c r="AZ637" i="1" s="1"/>
  <c r="AZ638" i="1" a="1"/>
  <c r="AZ638" i="1" s="1"/>
  <c r="AZ639" i="1" a="1"/>
  <c r="AZ639" i="1" s="1"/>
  <c r="AZ640" i="1" a="1"/>
  <c r="AZ640" i="1" s="1"/>
  <c r="AZ641" i="1" a="1"/>
  <c r="AZ641" i="1" s="1"/>
  <c r="AZ642" i="1" a="1"/>
  <c r="AZ642" i="1" s="1"/>
  <c r="AZ643" i="1" a="1"/>
  <c r="AZ643" i="1" s="1"/>
  <c r="AZ644" i="1" a="1"/>
  <c r="AZ644" i="1" s="1"/>
  <c r="AZ645" i="1" a="1"/>
  <c r="AZ645" i="1" s="1"/>
  <c r="AZ646" i="1" a="1"/>
  <c r="AZ646" i="1" s="1"/>
  <c r="AZ647" i="1" a="1"/>
  <c r="AZ647" i="1" s="1"/>
  <c r="AZ648" i="1" a="1"/>
  <c r="AZ648" i="1" s="1"/>
  <c r="AZ649" i="1" a="1"/>
  <c r="AZ649" i="1"/>
  <c r="AZ650" i="1" a="1"/>
  <c r="AZ650" i="1" s="1"/>
  <c r="AZ651" i="1" a="1"/>
  <c r="AZ651" i="1" s="1"/>
  <c r="AZ652" i="1" a="1"/>
  <c r="AZ652" i="1" s="1"/>
  <c r="AZ653" i="1" a="1"/>
  <c r="AZ653" i="1" s="1"/>
  <c r="AZ654" i="1" a="1"/>
  <c r="AZ654" i="1" s="1"/>
  <c r="AZ655" i="1" a="1"/>
  <c r="AZ655" i="1" s="1"/>
  <c r="AZ656" i="1" a="1"/>
  <c r="AZ656" i="1" s="1"/>
  <c r="AZ657" i="1" a="1"/>
  <c r="AZ657" i="1" s="1"/>
  <c r="AZ658" i="1" a="1"/>
  <c r="AZ658" i="1" s="1"/>
  <c r="AZ659" i="1" a="1"/>
  <c r="AZ659" i="1" s="1"/>
  <c r="AZ660" i="1" a="1"/>
  <c r="AZ660" i="1" s="1"/>
  <c r="AZ661" i="1" a="1"/>
  <c r="AZ661" i="1" s="1"/>
  <c r="AZ662" i="1" a="1"/>
  <c r="AZ662" i="1" s="1"/>
  <c r="AZ663" i="1" a="1"/>
  <c r="AZ663" i="1" s="1"/>
  <c r="AZ664" i="1" a="1"/>
  <c r="AZ664" i="1" s="1"/>
  <c r="AZ665" i="1" a="1"/>
  <c r="AZ665" i="1" s="1"/>
  <c r="AZ666" i="1" a="1"/>
  <c r="AZ666" i="1" s="1"/>
  <c r="AZ667" i="1" a="1"/>
  <c r="AZ667" i="1" s="1"/>
  <c r="AZ668" i="1" a="1"/>
  <c r="AZ668" i="1" s="1"/>
  <c r="AZ669" i="1" a="1"/>
  <c r="AZ669" i="1" s="1"/>
  <c r="AZ670" i="1" a="1"/>
  <c r="AZ670" i="1" s="1"/>
  <c r="AZ671" i="1" a="1"/>
  <c r="AZ671" i="1" s="1"/>
  <c r="AZ672" i="1" a="1"/>
  <c r="AZ672" i="1" s="1"/>
  <c r="AZ673" i="1" a="1"/>
  <c r="AZ673" i="1" s="1"/>
  <c r="AZ674" i="1" a="1"/>
  <c r="AZ674" i="1" s="1"/>
  <c r="AZ675" i="1" a="1"/>
  <c r="AZ675" i="1" s="1"/>
  <c r="AZ676" i="1" a="1"/>
  <c r="AZ676" i="1" s="1"/>
  <c r="AZ677" i="1" a="1"/>
  <c r="AZ677" i="1" s="1"/>
  <c r="AZ678" i="1" a="1"/>
  <c r="AZ678" i="1" s="1"/>
  <c r="AZ679" i="1" a="1"/>
  <c r="AZ679" i="1"/>
  <c r="AZ680" i="1" a="1"/>
  <c r="AZ680" i="1" s="1"/>
  <c r="AZ681" i="1" a="1"/>
  <c r="AZ681" i="1" s="1"/>
  <c r="AZ682" i="1" a="1"/>
  <c r="AZ682" i="1" s="1"/>
  <c r="AZ683" i="1" a="1"/>
  <c r="AZ683" i="1" s="1"/>
  <c r="AZ684" i="1" a="1"/>
  <c r="AZ684" i="1" s="1"/>
  <c r="AZ685" i="1" a="1"/>
  <c r="AZ685" i="1"/>
  <c r="AZ686" i="1" a="1"/>
  <c r="AZ686" i="1" s="1"/>
  <c r="AZ687" i="1" a="1"/>
  <c r="AZ687" i="1" s="1"/>
  <c r="AZ688" i="1" a="1"/>
  <c r="AZ688" i="1" s="1"/>
  <c r="AZ689" i="1" a="1"/>
  <c r="AZ689" i="1" s="1"/>
  <c r="AZ690" i="1" a="1"/>
  <c r="AZ690" i="1" s="1"/>
  <c r="AZ691" i="1" a="1"/>
  <c r="AZ691" i="1" s="1"/>
  <c r="AZ692" i="1" a="1"/>
  <c r="AZ692" i="1" s="1"/>
  <c r="AZ693" i="1" a="1"/>
  <c r="AZ693" i="1" s="1"/>
  <c r="AZ694" i="1" a="1"/>
  <c r="AZ694" i="1" s="1"/>
  <c r="AZ695" i="1" a="1"/>
  <c r="AZ695" i="1" s="1"/>
  <c r="AZ696" i="1" a="1"/>
  <c r="AZ696" i="1" s="1"/>
  <c r="AZ697" i="1" a="1"/>
  <c r="AZ697" i="1" s="1"/>
  <c r="AZ698" i="1" a="1"/>
  <c r="AZ698" i="1" s="1"/>
  <c r="AZ699" i="1" a="1"/>
  <c r="AZ699" i="1" s="1"/>
  <c r="AZ700" i="1" a="1"/>
  <c r="AZ700" i="1" s="1"/>
  <c r="AZ701" i="1" a="1"/>
  <c r="AZ701" i="1" s="1"/>
  <c r="AZ702" i="1" a="1"/>
  <c r="AZ702" i="1" s="1"/>
  <c r="AZ703" i="1" a="1"/>
  <c r="AZ703" i="1" s="1"/>
  <c r="AZ704" i="1" a="1"/>
  <c r="AZ704" i="1" s="1"/>
  <c r="AZ705" i="1" a="1"/>
  <c r="AZ705" i="1" s="1"/>
  <c r="AZ706" i="1" a="1"/>
  <c r="AZ706" i="1" s="1"/>
  <c r="AZ707" i="1" a="1"/>
  <c r="AZ707" i="1" s="1"/>
  <c r="AZ708" i="1" a="1"/>
  <c r="AZ708" i="1" s="1"/>
  <c r="AZ709" i="1" a="1"/>
  <c r="AZ709" i="1" s="1"/>
  <c r="AZ710" i="1" a="1"/>
  <c r="AZ710" i="1" s="1"/>
  <c r="AZ711" i="1" a="1"/>
  <c r="AZ711" i="1" s="1"/>
  <c r="AZ712" i="1" a="1"/>
  <c r="AZ712" i="1" s="1"/>
  <c r="AZ713" i="1" a="1"/>
  <c r="AZ713" i="1" s="1"/>
  <c r="AZ714" i="1" a="1"/>
  <c r="AZ714" i="1" s="1"/>
  <c r="AZ715" i="1" a="1"/>
  <c r="AZ715" i="1" s="1"/>
  <c r="AZ716" i="1" a="1"/>
  <c r="AZ716" i="1" s="1"/>
  <c r="AZ717" i="1" a="1"/>
  <c r="AZ717" i="1" s="1"/>
  <c r="AZ718" i="1" a="1"/>
  <c r="AZ718" i="1" s="1"/>
  <c r="AZ719" i="1" a="1"/>
  <c r="AZ719" i="1" s="1"/>
  <c r="AZ720" i="1" a="1"/>
  <c r="AZ720" i="1" s="1"/>
  <c r="AZ721" i="1" a="1"/>
  <c r="AZ721" i="1" s="1"/>
  <c r="AZ722" i="1" a="1"/>
  <c r="AZ722" i="1" s="1"/>
  <c r="AZ723" i="1" a="1"/>
  <c r="AZ723" i="1" s="1"/>
  <c r="AZ724" i="1" a="1"/>
  <c r="AZ724" i="1" s="1"/>
  <c r="AZ725" i="1" a="1"/>
  <c r="AZ725" i="1" s="1"/>
  <c r="AZ726" i="1" a="1"/>
  <c r="AZ726" i="1" s="1"/>
  <c r="AZ727" i="1" a="1"/>
  <c r="AZ727" i="1" s="1"/>
  <c r="AZ728" i="1" a="1"/>
  <c r="AZ728" i="1" s="1"/>
  <c r="AZ729" i="1" a="1"/>
  <c r="AZ729" i="1" s="1"/>
  <c r="AZ730" i="1" a="1"/>
  <c r="AZ730" i="1" s="1"/>
  <c r="AZ731" i="1" a="1"/>
  <c r="AZ731" i="1" s="1"/>
  <c r="AZ732" i="1" a="1"/>
  <c r="AZ732" i="1" s="1"/>
  <c r="AZ733" i="1" a="1"/>
  <c r="AZ733" i="1" s="1"/>
  <c r="AZ734" i="1" a="1"/>
  <c r="AZ734" i="1" s="1"/>
  <c r="AZ735" i="1" a="1"/>
  <c r="AZ735" i="1" s="1"/>
  <c r="AZ736" i="1" a="1"/>
  <c r="AZ736" i="1" s="1"/>
  <c r="AZ737" i="1" a="1"/>
  <c r="AZ737" i="1" s="1"/>
  <c r="AZ738" i="1" a="1"/>
  <c r="AZ738" i="1" s="1"/>
  <c r="AZ739" i="1" a="1"/>
  <c r="AZ739" i="1" s="1"/>
  <c r="AZ740" i="1" a="1"/>
  <c r="AZ740" i="1" s="1"/>
  <c r="AZ741" i="1" a="1"/>
  <c r="AZ741" i="1" s="1"/>
  <c r="AZ742" i="1" a="1"/>
  <c r="AZ742" i="1" s="1"/>
  <c r="AZ743" i="1" a="1"/>
  <c r="AZ743" i="1" s="1"/>
  <c r="AZ744" i="1" a="1"/>
  <c r="AZ744" i="1" s="1"/>
  <c r="AZ745" i="1" a="1"/>
  <c r="AZ745" i="1" s="1"/>
  <c r="AZ746" i="1" a="1"/>
  <c r="AZ746" i="1" s="1"/>
  <c r="AZ747" i="1" a="1"/>
  <c r="AZ747" i="1" s="1"/>
  <c r="AZ748" i="1" a="1"/>
  <c r="AZ748" i="1" s="1"/>
  <c r="AZ749" i="1" a="1"/>
  <c r="AZ749" i="1" s="1"/>
  <c r="AZ750" i="1" a="1"/>
  <c r="AZ750" i="1" s="1"/>
  <c r="AZ751" i="1" a="1"/>
  <c r="AZ751" i="1" s="1"/>
  <c r="AZ752" i="1" a="1"/>
  <c r="AZ752" i="1" s="1"/>
  <c r="AZ753" i="1" a="1"/>
  <c r="AZ753" i="1" s="1"/>
  <c r="AZ754" i="1" a="1"/>
  <c r="AZ754" i="1" s="1"/>
  <c r="AZ755" i="1" a="1"/>
  <c r="AZ755" i="1" s="1"/>
  <c r="AZ756" i="1" a="1"/>
  <c r="AZ756" i="1" s="1"/>
  <c r="AZ757" i="1" a="1"/>
  <c r="AZ757" i="1" s="1"/>
  <c r="AZ758" i="1" a="1"/>
  <c r="AZ758" i="1" s="1"/>
  <c r="AZ759" i="1" a="1"/>
  <c r="AZ759" i="1" s="1"/>
  <c r="AZ760" i="1" a="1"/>
  <c r="AZ760" i="1" s="1"/>
  <c r="AZ761" i="1" a="1"/>
  <c r="AZ761" i="1" s="1"/>
  <c r="AZ762" i="1" a="1"/>
  <c r="AZ762" i="1"/>
  <c r="AZ763" i="1" a="1"/>
  <c r="AZ763" i="1" s="1"/>
  <c r="AZ764" i="1" a="1"/>
  <c r="AZ764" i="1" s="1"/>
  <c r="AZ765" i="1" a="1"/>
  <c r="AZ765" i="1" s="1"/>
  <c r="AZ766" i="1" a="1"/>
  <c r="AZ766" i="1" s="1"/>
  <c r="AZ767" i="1" a="1"/>
  <c r="AZ767" i="1" s="1"/>
  <c r="AZ768" i="1" a="1"/>
  <c r="AZ768" i="1" s="1"/>
  <c r="AZ769" i="1" a="1"/>
  <c r="AZ769" i="1" s="1"/>
  <c r="AZ770" i="1" a="1"/>
  <c r="AZ770" i="1" s="1"/>
  <c r="AZ771" i="1" a="1"/>
  <c r="AZ771" i="1" s="1"/>
  <c r="AZ772" i="1" a="1"/>
  <c r="AZ772" i="1" s="1"/>
  <c r="AZ773" i="1" a="1"/>
  <c r="AZ773" i="1" s="1"/>
  <c r="AZ774" i="1" a="1"/>
  <c r="AZ774" i="1" s="1"/>
  <c r="AZ775" i="1" a="1"/>
  <c r="AZ775" i="1" s="1"/>
  <c r="AZ776" i="1" a="1"/>
  <c r="AZ776" i="1" s="1"/>
  <c r="AZ777" i="1" a="1"/>
  <c r="AZ777" i="1" s="1"/>
  <c r="AZ778" i="1" a="1"/>
  <c r="AZ778" i="1" s="1"/>
  <c r="AZ779" i="1" a="1"/>
  <c r="AZ779" i="1" s="1"/>
  <c r="AZ780" i="1" a="1"/>
  <c r="AZ780" i="1" s="1"/>
  <c r="AZ781" i="1" a="1"/>
  <c r="AZ781" i="1" s="1"/>
  <c r="AZ782" i="1" a="1"/>
  <c r="AZ782" i="1" s="1"/>
  <c r="AZ783" i="1" a="1"/>
  <c r="AZ783" i="1" s="1"/>
  <c r="AZ784" i="1" a="1"/>
  <c r="AZ784" i="1" s="1"/>
  <c r="AZ785" i="1" a="1"/>
  <c r="AZ785" i="1" s="1"/>
  <c r="AZ786" i="1" a="1"/>
  <c r="AZ786" i="1" s="1"/>
  <c r="AZ787" i="1" a="1"/>
  <c r="AZ787" i="1" s="1"/>
  <c r="AZ788" i="1" a="1"/>
  <c r="AZ788" i="1" s="1"/>
  <c r="AZ789" i="1" a="1"/>
  <c r="AZ789" i="1" s="1"/>
  <c r="AZ790" i="1" a="1"/>
  <c r="AZ790" i="1" s="1"/>
  <c r="AZ791" i="1" a="1"/>
  <c r="AZ791" i="1" s="1"/>
  <c r="AZ792" i="1" a="1"/>
  <c r="AZ792" i="1" s="1"/>
  <c r="AZ793" i="1" a="1"/>
  <c r="AZ793" i="1" s="1"/>
  <c r="AZ794" i="1" a="1"/>
  <c r="AZ794" i="1" s="1"/>
  <c r="AZ795" i="1" a="1"/>
  <c r="AZ795" i="1" s="1"/>
  <c r="AZ796" i="1" a="1"/>
  <c r="AZ796" i="1" s="1"/>
  <c r="AZ797" i="1" a="1"/>
  <c r="AZ797" i="1" s="1"/>
  <c r="AZ798" i="1" a="1"/>
  <c r="AZ798" i="1" s="1"/>
  <c r="AZ799" i="1" a="1"/>
  <c r="AZ799" i="1" s="1"/>
  <c r="AZ800" i="1" a="1"/>
  <c r="AZ800" i="1" s="1"/>
  <c r="AZ801" i="1" a="1"/>
  <c r="AZ801" i="1" s="1"/>
  <c r="AZ802" i="1" a="1"/>
  <c r="AZ802" i="1" s="1"/>
  <c r="AZ803" i="1" a="1"/>
  <c r="AZ803" i="1" s="1"/>
  <c r="AZ804" i="1" a="1"/>
  <c r="AZ804" i="1" s="1"/>
  <c r="AZ805" i="1" a="1"/>
  <c r="AZ805" i="1" s="1"/>
  <c r="AZ806" i="1" a="1"/>
  <c r="AZ806" i="1" s="1"/>
  <c r="AZ807" i="1" a="1"/>
  <c r="AZ807" i="1" s="1"/>
  <c r="AZ808" i="1" a="1"/>
  <c r="AZ808" i="1" s="1"/>
  <c r="AZ809" i="1" a="1"/>
  <c r="AZ809" i="1" s="1"/>
  <c r="AZ810" i="1" a="1"/>
  <c r="AZ810" i="1" s="1"/>
  <c r="AZ811" i="1" a="1"/>
  <c r="AZ811" i="1" s="1"/>
  <c r="AZ812" i="1" a="1"/>
  <c r="AZ812" i="1" s="1"/>
  <c r="AZ813" i="1" a="1"/>
  <c r="AZ813" i="1" s="1"/>
  <c r="AZ814" i="1" a="1"/>
  <c r="AZ814" i="1" s="1"/>
  <c r="AZ815" i="1" a="1"/>
  <c r="AZ815" i="1" s="1"/>
  <c r="AZ816" i="1" a="1"/>
  <c r="AZ816" i="1" s="1"/>
  <c r="AZ817" i="1" a="1"/>
  <c r="AZ817" i="1" s="1"/>
  <c r="AZ818" i="1" a="1"/>
  <c r="AZ818" i="1" s="1"/>
  <c r="AZ819" i="1" a="1"/>
  <c r="AZ819" i="1" s="1"/>
  <c r="AZ820" i="1" a="1"/>
  <c r="AZ820" i="1" s="1"/>
  <c r="AZ821" i="1" a="1"/>
  <c r="AZ821" i="1" s="1"/>
  <c r="AZ822" i="1" a="1"/>
  <c r="AZ822" i="1" s="1"/>
  <c r="AZ823" i="1" a="1"/>
  <c r="AZ823" i="1" s="1"/>
  <c r="AZ824" i="1" a="1"/>
  <c r="AZ824" i="1" s="1"/>
  <c r="AZ825" i="1" a="1"/>
  <c r="AZ825" i="1" s="1"/>
  <c r="AZ826" i="1" a="1"/>
  <c r="AZ826" i="1" s="1"/>
  <c r="AZ827" i="1" a="1"/>
  <c r="AZ827" i="1" s="1"/>
  <c r="AZ828" i="1" a="1"/>
  <c r="AZ828" i="1" s="1"/>
  <c r="AZ829" i="1" a="1"/>
  <c r="AZ829" i="1" s="1"/>
  <c r="AZ830" i="1" a="1"/>
  <c r="AZ830" i="1" s="1"/>
  <c r="AZ831" i="1" a="1"/>
  <c r="AZ831" i="1" s="1"/>
  <c r="AZ832" i="1" a="1"/>
  <c r="AZ832" i="1"/>
  <c r="AZ833" i="1" a="1"/>
  <c r="AZ833" i="1" s="1"/>
  <c r="AZ834" i="1" a="1"/>
  <c r="AZ834" i="1" s="1"/>
  <c r="AZ835" i="1" a="1"/>
  <c r="AZ835" i="1" s="1"/>
  <c r="AZ836" i="1" a="1"/>
  <c r="AZ836" i="1" s="1"/>
  <c r="AZ837" i="1" a="1"/>
  <c r="AZ837" i="1" s="1"/>
  <c r="AZ838" i="1" a="1"/>
  <c r="AZ838" i="1" s="1"/>
  <c r="AZ839" i="1" a="1"/>
  <c r="AZ839" i="1" s="1"/>
  <c r="AZ840" i="1" a="1"/>
  <c r="AZ840" i="1" s="1"/>
  <c r="AZ841" i="1" a="1"/>
  <c r="AZ841" i="1" s="1"/>
  <c r="AZ842" i="1" a="1"/>
  <c r="AZ842" i="1" s="1"/>
  <c r="AZ843" i="1" a="1"/>
  <c r="AZ843" i="1" s="1"/>
  <c r="AZ844" i="1" a="1"/>
  <c r="AZ844" i="1" s="1"/>
  <c r="AZ845" i="1" a="1"/>
  <c r="AZ845" i="1" s="1"/>
  <c r="AZ846" i="1" a="1"/>
  <c r="AZ846" i="1" s="1"/>
  <c r="AZ847" i="1" a="1"/>
  <c r="AZ847" i="1" s="1"/>
  <c r="AZ848" i="1" a="1"/>
  <c r="AZ848" i="1" s="1"/>
  <c r="AZ849" i="1" a="1"/>
  <c r="AZ849" i="1" s="1"/>
  <c r="AZ850" i="1" a="1"/>
  <c r="AZ850" i="1" s="1"/>
  <c r="AZ851" i="1" a="1"/>
  <c r="AZ851" i="1" s="1"/>
  <c r="AZ852" i="1" a="1"/>
  <c r="AZ852" i="1" s="1"/>
  <c r="AZ853" i="1" a="1"/>
  <c r="AZ853" i="1" s="1"/>
  <c r="AZ854" i="1" a="1"/>
  <c r="AZ854" i="1" s="1"/>
  <c r="AZ855" i="1" a="1"/>
  <c r="AZ855" i="1" s="1"/>
  <c r="AZ856" i="1" a="1"/>
  <c r="AZ856" i="1" s="1"/>
  <c r="AZ857" i="1" a="1"/>
  <c r="AZ857" i="1" s="1"/>
  <c r="AZ858" i="1" a="1"/>
  <c r="AZ858" i="1" s="1"/>
  <c r="AZ859" i="1" a="1"/>
  <c r="AZ859" i="1" s="1"/>
  <c r="AZ860" i="1" a="1"/>
  <c r="AZ860" i="1" s="1"/>
  <c r="AZ861" i="1" a="1"/>
  <c r="AZ861" i="1" s="1"/>
  <c r="AZ862" i="1" a="1"/>
  <c r="AZ862" i="1" s="1"/>
  <c r="AZ863" i="1" a="1"/>
  <c r="AZ863" i="1" s="1"/>
  <c r="AZ864" i="1" a="1"/>
  <c r="AZ864" i="1" s="1"/>
  <c r="AZ865" i="1" a="1"/>
  <c r="AZ865" i="1" s="1"/>
  <c r="AZ866" i="1" a="1"/>
  <c r="AZ866" i="1" s="1"/>
  <c r="AZ867" i="1" a="1"/>
  <c r="AZ867" i="1" s="1"/>
  <c r="AZ868" i="1" a="1"/>
  <c r="AZ868" i="1" s="1"/>
  <c r="AZ869" i="1" a="1"/>
  <c r="AZ869" i="1" s="1"/>
  <c r="AZ870" i="1" a="1"/>
  <c r="AZ870" i="1" s="1"/>
  <c r="AZ871" i="1" a="1"/>
  <c r="AZ871" i="1" s="1"/>
  <c r="AZ872" i="1" a="1"/>
  <c r="AZ872" i="1"/>
  <c r="AZ873" i="1" a="1"/>
  <c r="AZ873" i="1" s="1"/>
  <c r="AZ874" i="1" a="1"/>
  <c r="AZ874" i="1" s="1"/>
  <c r="AZ875" i="1" a="1"/>
  <c r="AZ875" i="1" s="1"/>
  <c r="AZ876" i="1" a="1"/>
  <c r="AZ876" i="1" s="1"/>
  <c r="AZ877" i="1" a="1"/>
  <c r="AZ877" i="1" s="1"/>
  <c r="AZ878" i="1" a="1"/>
  <c r="AZ878" i="1" s="1"/>
  <c r="AZ879" i="1" a="1"/>
  <c r="AZ879" i="1" s="1"/>
  <c r="AZ880" i="1" a="1"/>
  <c r="AZ880" i="1" s="1"/>
  <c r="AZ881" i="1" a="1"/>
  <c r="AZ881" i="1" s="1"/>
  <c r="AZ882" i="1" a="1"/>
  <c r="AZ882" i="1" s="1"/>
  <c r="AZ883" i="1" a="1"/>
  <c r="AZ883" i="1" s="1"/>
  <c r="AZ884" i="1" a="1"/>
  <c r="AZ884" i="1" s="1"/>
  <c r="AZ885" i="1" a="1"/>
  <c r="AZ885" i="1" s="1"/>
  <c r="AZ886" i="1" a="1"/>
  <c r="AZ886" i="1" s="1"/>
  <c r="AZ887" i="1" a="1"/>
  <c r="AZ887" i="1" s="1"/>
  <c r="AZ888" i="1" a="1"/>
  <c r="AZ888" i="1" s="1"/>
  <c r="AZ889" i="1" a="1"/>
  <c r="AZ889" i="1" s="1"/>
  <c r="AZ890" i="1" a="1"/>
  <c r="AZ890" i="1" s="1"/>
  <c r="AZ891" i="1" a="1"/>
  <c r="AZ891" i="1" s="1"/>
  <c r="AZ892" i="1" a="1"/>
  <c r="AZ892" i="1" s="1"/>
  <c r="AZ893" i="1" a="1"/>
  <c r="AZ893" i="1" s="1"/>
  <c r="AZ894" i="1" a="1"/>
  <c r="AZ894" i="1" s="1"/>
  <c r="AZ895" i="1" a="1"/>
  <c r="AZ895" i="1" s="1"/>
  <c r="AZ896" i="1" a="1"/>
  <c r="AZ896" i="1" s="1"/>
  <c r="AZ897" i="1" a="1"/>
  <c r="AZ897" i="1" s="1"/>
  <c r="AZ898" i="1" a="1"/>
  <c r="AZ898" i="1" s="1"/>
  <c r="AZ899" i="1" a="1"/>
  <c r="AZ899" i="1" s="1"/>
  <c r="AZ900" i="1" a="1"/>
  <c r="AZ900" i="1" s="1"/>
  <c r="AZ901" i="1" a="1"/>
  <c r="AZ901" i="1" s="1"/>
  <c r="AZ902" i="1" a="1"/>
  <c r="AZ902" i="1" s="1"/>
  <c r="AZ903" i="1" a="1"/>
  <c r="AZ903" i="1" s="1"/>
  <c r="AZ904" i="1" a="1"/>
  <c r="AZ904" i="1" s="1"/>
  <c r="AZ905" i="1" a="1"/>
  <c r="AZ905" i="1" s="1"/>
  <c r="AZ906" i="1" a="1"/>
  <c r="AZ906" i="1" s="1"/>
  <c r="AZ907" i="1" a="1"/>
  <c r="AZ907" i="1" s="1"/>
  <c r="AZ908" i="1" a="1"/>
  <c r="AZ908" i="1" s="1"/>
  <c r="AZ909" i="1" a="1"/>
  <c r="AZ909" i="1" s="1"/>
  <c r="AZ910" i="1" a="1"/>
  <c r="AZ910" i="1" s="1"/>
  <c r="AZ911" i="1" a="1"/>
  <c r="AZ911" i="1" s="1"/>
  <c r="AZ912" i="1" a="1"/>
  <c r="AZ912" i="1"/>
  <c r="AZ913" i="1" a="1"/>
  <c r="AZ913" i="1" s="1"/>
  <c r="AZ914" i="1" a="1"/>
  <c r="AZ914" i="1" s="1"/>
  <c r="AZ915" i="1" a="1"/>
  <c r="AZ915" i="1" s="1"/>
  <c r="AZ916" i="1" a="1"/>
  <c r="AZ916" i="1" s="1"/>
  <c r="AZ917" i="1" a="1"/>
  <c r="AZ917" i="1" s="1"/>
  <c r="AZ918" i="1" a="1"/>
  <c r="AZ918" i="1" s="1"/>
  <c r="AZ919" i="1" a="1"/>
  <c r="AZ919" i="1" s="1"/>
  <c r="AZ920" i="1" a="1"/>
  <c r="AZ920" i="1" s="1"/>
  <c r="AZ921" i="1" a="1"/>
  <c r="AZ921" i="1" s="1"/>
  <c r="AZ922" i="1" a="1"/>
  <c r="AZ922" i="1" s="1"/>
  <c r="AZ923" i="1" a="1"/>
  <c r="AZ923" i="1" s="1"/>
  <c r="AZ924" i="1" a="1"/>
  <c r="AZ924" i="1" s="1"/>
  <c r="AZ925" i="1" a="1"/>
  <c r="AZ925" i="1" s="1"/>
  <c r="AZ926" i="1" a="1"/>
  <c r="AZ926" i="1" s="1"/>
  <c r="AZ927" i="1" a="1"/>
  <c r="AZ927" i="1" s="1"/>
  <c r="AZ928" i="1" a="1"/>
  <c r="AZ928" i="1" s="1"/>
  <c r="AZ929" i="1" a="1"/>
  <c r="AZ929" i="1" s="1"/>
  <c r="AZ930" i="1" a="1"/>
  <c r="AZ930" i="1" s="1"/>
  <c r="AZ931" i="1" a="1"/>
  <c r="AZ931" i="1" s="1"/>
  <c r="AZ932" i="1" a="1"/>
  <c r="AZ932" i="1" s="1"/>
  <c r="AZ933" i="1" a="1"/>
  <c r="AZ933" i="1" s="1"/>
  <c r="AZ934" i="1" a="1"/>
  <c r="AZ934" i="1" s="1"/>
  <c r="AZ935" i="1" a="1"/>
  <c r="AZ935" i="1" s="1"/>
  <c r="AZ936" i="1" a="1"/>
  <c r="AZ936" i="1" s="1"/>
  <c r="AZ937" i="1" a="1"/>
  <c r="AZ937" i="1" s="1"/>
  <c r="AZ938" i="1" a="1"/>
  <c r="AZ938" i="1" s="1"/>
  <c r="AZ939" i="1" a="1"/>
  <c r="AZ939" i="1" s="1"/>
  <c r="AZ940" i="1" a="1"/>
  <c r="AZ940" i="1" s="1"/>
  <c r="AZ941" i="1" a="1"/>
  <c r="AZ941" i="1" s="1"/>
  <c r="AZ942" i="1" a="1"/>
  <c r="AZ942" i="1" s="1"/>
  <c r="AZ943" i="1" a="1"/>
  <c r="AZ943" i="1" s="1"/>
  <c r="AZ944" i="1" a="1"/>
  <c r="AZ944" i="1" s="1"/>
  <c r="AZ945" i="1" a="1"/>
  <c r="AZ945" i="1" s="1"/>
  <c r="AZ946" i="1" a="1"/>
  <c r="AZ946" i="1" s="1"/>
  <c r="AZ947" i="1" a="1"/>
  <c r="AZ947" i="1" s="1"/>
  <c r="AZ948" i="1" a="1"/>
  <c r="AZ948" i="1" s="1"/>
  <c r="AZ949" i="1" a="1"/>
  <c r="AZ949" i="1" s="1"/>
  <c r="AZ950" i="1" a="1"/>
  <c r="AZ950" i="1" s="1"/>
  <c r="AZ951" i="1" a="1"/>
  <c r="AZ951" i="1" s="1"/>
  <c r="AZ952" i="1" a="1"/>
  <c r="AZ952" i="1" s="1"/>
  <c r="AZ953" i="1" a="1"/>
  <c r="AZ953" i="1" s="1"/>
  <c r="AZ954" i="1" a="1"/>
  <c r="AZ954" i="1" s="1"/>
  <c r="AZ955" i="1" a="1"/>
  <c r="AZ955" i="1" s="1"/>
  <c r="AZ956" i="1" a="1"/>
  <c r="AZ956" i="1" s="1"/>
  <c r="AZ957" i="1" a="1"/>
  <c r="AZ957" i="1" s="1"/>
  <c r="AZ958" i="1" a="1"/>
  <c r="AZ958" i="1" s="1"/>
  <c r="AZ959" i="1" a="1"/>
  <c r="AZ959" i="1" s="1"/>
  <c r="AZ960" i="1" a="1"/>
  <c r="AZ960" i="1"/>
  <c r="AZ961" i="1" a="1"/>
  <c r="AZ961" i="1" s="1"/>
  <c r="AZ962" i="1" a="1"/>
  <c r="AZ962" i="1" s="1"/>
  <c r="AZ963" i="1" a="1"/>
  <c r="AZ963" i="1" s="1"/>
  <c r="AZ964" i="1" a="1"/>
  <c r="AZ964" i="1" s="1"/>
  <c r="AZ965" i="1" a="1"/>
  <c r="AZ965" i="1" s="1"/>
  <c r="AZ966" i="1" a="1"/>
  <c r="AZ966" i="1" s="1"/>
  <c r="AZ967" i="1" a="1"/>
  <c r="AZ967" i="1" s="1"/>
  <c r="AZ968" i="1" a="1"/>
  <c r="AZ968" i="1" s="1"/>
  <c r="AZ969" i="1" a="1"/>
  <c r="AZ969" i="1" s="1"/>
  <c r="AZ970" i="1" a="1"/>
  <c r="AZ970" i="1" s="1"/>
  <c r="AZ971" i="1" a="1"/>
  <c r="AZ971" i="1" s="1"/>
  <c r="AZ972" i="1" a="1"/>
  <c r="AZ972" i="1" s="1"/>
  <c r="AZ973" i="1" a="1"/>
  <c r="AZ973" i="1" s="1"/>
  <c r="AZ974" i="1" a="1"/>
  <c r="AZ974" i="1" s="1"/>
  <c r="AZ975" i="1" a="1"/>
  <c r="AZ975" i="1" s="1"/>
  <c r="AZ976" i="1" a="1"/>
  <c r="AZ976" i="1" s="1"/>
  <c r="AZ977" i="1" a="1"/>
  <c r="AZ977" i="1" s="1"/>
  <c r="AZ978" i="1" a="1"/>
  <c r="AZ978" i="1" s="1"/>
  <c r="AZ979" i="1" a="1"/>
  <c r="AZ979" i="1" s="1"/>
  <c r="AZ980" i="1" a="1"/>
  <c r="AZ980" i="1" s="1"/>
  <c r="AZ981" i="1" a="1"/>
  <c r="AZ981" i="1" s="1"/>
  <c r="AZ982" i="1" a="1"/>
  <c r="AZ982" i="1"/>
  <c r="AZ983" i="1" a="1"/>
  <c r="AZ983" i="1" s="1"/>
  <c r="AZ984" i="1" a="1"/>
  <c r="AZ984" i="1" s="1"/>
  <c r="AZ985" i="1" a="1"/>
  <c r="AZ985" i="1" s="1"/>
  <c r="AZ986" i="1" a="1"/>
  <c r="AZ986" i="1" s="1"/>
  <c r="AZ987" i="1" a="1"/>
  <c r="AZ987" i="1" s="1"/>
  <c r="AZ988" i="1" a="1"/>
  <c r="AZ988" i="1" s="1"/>
  <c r="AZ989" i="1" a="1"/>
  <c r="AZ989" i="1" s="1"/>
  <c r="AZ990" i="1" a="1"/>
  <c r="AZ990" i="1" s="1"/>
  <c r="AZ991" i="1" a="1"/>
  <c r="AZ991" i="1" s="1"/>
  <c r="AZ992" i="1" a="1"/>
  <c r="AZ992" i="1"/>
  <c r="AZ993" i="1" a="1"/>
  <c r="AZ993" i="1" s="1"/>
  <c r="AZ994" i="1" a="1"/>
  <c r="AZ994" i="1" s="1"/>
  <c r="AZ995" i="1" a="1"/>
  <c r="AZ995" i="1" s="1"/>
  <c r="AZ996" i="1" a="1"/>
  <c r="AZ996" i="1" s="1"/>
  <c r="AZ997" i="1" a="1"/>
  <c r="AZ997" i="1" s="1"/>
  <c r="AZ998" i="1" a="1"/>
  <c r="AZ998" i="1" s="1"/>
  <c r="AZ999" i="1" a="1"/>
  <c r="AZ999" i="1" s="1"/>
  <c r="AZ1000" i="1" a="1"/>
  <c r="AZ1000" i="1" s="1"/>
  <c r="AZ1001" i="1" a="1"/>
  <c r="AZ1001" i="1" s="1"/>
  <c r="AZ1002" i="1" a="1"/>
  <c r="AZ1002" i="1" s="1"/>
  <c r="AZ1003" i="1" a="1"/>
  <c r="AZ1003" i="1" s="1"/>
  <c r="AZ1004" i="1" a="1"/>
  <c r="AZ1004" i="1" s="1"/>
  <c r="AZ1005" i="1" a="1"/>
  <c r="AZ1005" i="1" s="1"/>
  <c r="AZ1006" i="1" a="1"/>
  <c r="AZ1006" i="1" s="1"/>
  <c r="AZ1007" i="1" a="1"/>
  <c r="AZ1007" i="1" s="1"/>
  <c r="AZ1008" i="1" a="1"/>
  <c r="AZ1008" i="1" s="1"/>
  <c r="AZ1009" i="1" a="1"/>
  <c r="AZ1009" i="1" s="1"/>
  <c r="AZ1010" i="1" a="1"/>
  <c r="AZ1010" i="1" s="1"/>
  <c r="AZ1011" i="1" a="1"/>
  <c r="AZ1011" i="1" s="1"/>
  <c r="AZ1012" i="1" a="1"/>
  <c r="AZ1012" i="1" s="1"/>
  <c r="AZ1013" i="1" a="1"/>
  <c r="AZ1013" i="1" s="1"/>
  <c r="AZ1014" i="1" a="1"/>
  <c r="AZ1014" i="1" s="1"/>
  <c r="AZ1015" i="1" a="1"/>
  <c r="AZ1015" i="1" s="1"/>
  <c r="AZ1016" i="1" a="1"/>
  <c r="AZ1016" i="1"/>
  <c r="AZ1017" i="1" a="1"/>
  <c r="AZ1017" i="1" s="1"/>
  <c r="AZ1018" i="1" a="1"/>
  <c r="AZ1018" i="1" s="1"/>
  <c r="AZ1019" i="1" a="1"/>
  <c r="AZ1019" i="1" s="1"/>
  <c r="AZ1020" i="1" a="1"/>
  <c r="AZ1020" i="1" s="1"/>
  <c r="AZ1021" i="1" a="1"/>
  <c r="AZ1021" i="1" s="1"/>
  <c r="AZ1022" i="1" a="1"/>
  <c r="AZ1022" i="1" s="1"/>
  <c r="AZ1023" i="1" a="1"/>
  <c r="AZ1023" i="1" s="1"/>
  <c r="AZ1024" i="1" a="1"/>
  <c r="AZ1024" i="1" s="1"/>
  <c r="AZ1025" i="1" a="1"/>
  <c r="AZ1025" i="1" s="1"/>
  <c r="AZ1026" i="1" a="1"/>
  <c r="AZ1026" i="1" s="1"/>
  <c r="AZ1027" i="1" a="1"/>
  <c r="AZ1027" i="1" s="1"/>
  <c r="AZ1028" i="1" a="1"/>
  <c r="AZ1028" i="1" s="1"/>
  <c r="AZ1029" i="1" a="1"/>
  <c r="AZ1029" i="1" s="1"/>
  <c r="AZ1030" i="1" a="1"/>
  <c r="AZ1030" i="1" s="1"/>
  <c r="AZ1031" i="1" a="1"/>
  <c r="AZ1031" i="1" s="1"/>
  <c r="AZ1032" i="1" a="1"/>
  <c r="AZ1032" i="1"/>
  <c r="AZ1033" i="1" a="1"/>
  <c r="AZ1033" i="1" s="1"/>
  <c r="AZ1034" i="1" a="1"/>
  <c r="AZ1034" i="1" s="1"/>
  <c r="AZ1035" i="1" a="1"/>
  <c r="AZ1035" i="1" s="1"/>
  <c r="AZ1036" i="1" a="1"/>
  <c r="AZ1036" i="1" s="1"/>
  <c r="AZ1037" i="1" a="1"/>
  <c r="AZ1037" i="1" s="1"/>
  <c r="AZ1038" i="1" a="1"/>
  <c r="AZ1038" i="1" s="1"/>
  <c r="AZ1039" i="1" a="1"/>
  <c r="AZ1039" i="1" s="1"/>
  <c r="AZ1040" i="1" a="1"/>
  <c r="AZ1040" i="1" s="1"/>
  <c r="AZ1041" i="1" a="1"/>
  <c r="AZ1041" i="1" s="1"/>
  <c r="AZ1042" i="1" a="1"/>
  <c r="AZ1042" i="1" s="1"/>
  <c r="AZ1043" i="1" a="1"/>
  <c r="AZ1043" i="1" s="1"/>
  <c r="AZ1044" i="1" a="1"/>
  <c r="AZ1044" i="1" s="1"/>
  <c r="AZ1045" i="1" a="1"/>
  <c r="AZ1045" i="1" s="1"/>
  <c r="AZ1046" i="1" a="1"/>
  <c r="AZ1046" i="1" s="1"/>
  <c r="AZ1047" i="1" a="1"/>
  <c r="AZ1047" i="1" s="1"/>
  <c r="AZ1048" i="1" a="1"/>
  <c r="AZ1048" i="1" s="1"/>
  <c r="AZ1049" i="1" a="1"/>
  <c r="AZ1049" i="1" s="1"/>
  <c r="AZ1050" i="1" a="1"/>
  <c r="AZ1050" i="1" s="1"/>
  <c r="AZ1051" i="1" a="1"/>
  <c r="AZ1051" i="1" s="1"/>
  <c r="AZ1052" i="1" a="1"/>
  <c r="AZ1052" i="1" s="1"/>
  <c r="AZ1053" i="1" a="1"/>
  <c r="AZ1053" i="1" s="1"/>
  <c r="AZ1054" i="1" a="1"/>
  <c r="AZ1054" i="1" s="1"/>
  <c r="AZ1055" i="1" a="1"/>
  <c r="AZ1055" i="1" s="1"/>
  <c r="AZ1056" i="1" a="1"/>
  <c r="AZ1056" i="1" s="1"/>
  <c r="AZ1057" i="1" a="1"/>
  <c r="AZ1057" i="1" s="1"/>
  <c r="AZ1058" i="1" a="1"/>
  <c r="AZ1058" i="1" s="1"/>
  <c r="AZ1059" i="1" a="1"/>
  <c r="AZ1059" i="1" s="1"/>
  <c r="AZ1060" i="1" a="1"/>
  <c r="AZ1060" i="1" s="1"/>
  <c r="AZ1061" i="1" a="1"/>
  <c r="AZ1061" i="1" s="1"/>
  <c r="AZ1062" i="1" a="1"/>
  <c r="AZ1062" i="1" s="1"/>
  <c r="AZ1063" i="1" a="1"/>
  <c r="AZ1063" i="1" s="1"/>
  <c r="AZ1064" i="1" a="1"/>
  <c r="AZ1064" i="1" s="1"/>
  <c r="AZ1065" i="1" a="1"/>
  <c r="AZ1065" i="1" s="1"/>
  <c r="AZ1066" i="1" a="1"/>
  <c r="AZ1066" i="1" s="1"/>
  <c r="AZ1067" i="1" a="1"/>
  <c r="AZ1067" i="1" s="1"/>
  <c r="AZ1068" i="1" a="1"/>
  <c r="AZ1068" i="1" s="1"/>
  <c r="AZ1069" i="1" a="1"/>
  <c r="AZ1069" i="1" s="1"/>
  <c r="AZ1070" i="1" a="1"/>
  <c r="AZ1070" i="1" s="1"/>
  <c r="AZ1071" i="1" a="1"/>
  <c r="AZ1071" i="1" s="1"/>
  <c r="AZ1072" i="1" a="1"/>
  <c r="AZ1072" i="1" s="1"/>
  <c r="AZ1073" i="1" a="1"/>
  <c r="AZ1073" i="1" s="1"/>
  <c r="AZ1074" i="1" a="1"/>
  <c r="AZ1074" i="1" s="1"/>
  <c r="AZ1075" i="1" a="1"/>
  <c r="AZ1075" i="1" s="1"/>
  <c r="AZ1076" i="1" a="1"/>
  <c r="AZ1076" i="1"/>
  <c r="AZ1077" i="1" a="1"/>
  <c r="AZ1077" i="1" s="1"/>
  <c r="AZ1078" i="1" a="1"/>
  <c r="AZ1078" i="1" s="1"/>
  <c r="AZ1079" i="1" a="1"/>
  <c r="AZ1079" i="1" s="1"/>
  <c r="AZ1080" i="1" a="1"/>
  <c r="AZ1080" i="1" s="1"/>
  <c r="AZ1081" i="1" a="1"/>
  <c r="AZ1081" i="1" s="1"/>
  <c r="AZ1082" i="1" a="1"/>
  <c r="AZ1082" i="1" s="1"/>
  <c r="AZ1083" i="1" a="1"/>
  <c r="AZ1083" i="1" s="1"/>
  <c r="AZ1084" i="1" a="1"/>
  <c r="AZ1084" i="1" s="1"/>
  <c r="AZ1085" i="1" a="1"/>
  <c r="AZ1085" i="1" s="1"/>
  <c r="AZ1086" i="1" a="1"/>
  <c r="AZ1086" i="1" s="1"/>
  <c r="AZ1087" i="1" a="1"/>
  <c r="AZ1087" i="1" s="1"/>
  <c r="AZ1088" i="1" a="1"/>
  <c r="AZ1088" i="1" s="1"/>
  <c r="AZ1089" i="1" a="1"/>
  <c r="AZ1089" i="1" s="1"/>
  <c r="AZ1090" i="1" a="1"/>
  <c r="AZ1090" i="1" s="1"/>
  <c r="AZ1091" i="1" a="1"/>
  <c r="AZ1091" i="1" s="1"/>
  <c r="AZ1092" i="1" a="1"/>
  <c r="AZ1092" i="1" s="1"/>
  <c r="AZ1093" i="1" a="1"/>
  <c r="AZ1093" i="1" s="1"/>
  <c r="AZ1094" i="1" a="1"/>
  <c r="AZ1094" i="1" s="1"/>
  <c r="AZ1095" i="1" a="1"/>
  <c r="AZ1095" i="1" s="1"/>
  <c r="AZ1096" i="1" a="1"/>
  <c r="AZ1096" i="1" s="1"/>
  <c r="AZ1097" i="1" a="1"/>
  <c r="AZ1097" i="1" s="1"/>
  <c r="AZ1098" i="1" a="1"/>
  <c r="AZ1098" i="1" s="1"/>
  <c r="AZ1099" i="1" a="1"/>
  <c r="AZ1099" i="1" s="1"/>
  <c r="AZ1100" i="1" a="1"/>
  <c r="AZ1100" i="1" s="1"/>
  <c r="AZ1101" i="1" a="1"/>
  <c r="AZ1101" i="1" s="1"/>
  <c r="AZ1102" i="1" a="1"/>
  <c r="AZ1102" i="1" s="1"/>
  <c r="AZ1103" i="1" a="1"/>
  <c r="AZ1103" i="1" s="1"/>
  <c r="AZ1104" i="1" a="1"/>
  <c r="AZ1104" i="1" s="1"/>
  <c r="AZ1105" i="1" a="1"/>
  <c r="AZ1105" i="1" s="1"/>
  <c r="AZ1106" i="1" a="1"/>
  <c r="AZ1106" i="1" s="1"/>
  <c r="AZ1107" i="1" a="1"/>
  <c r="AZ1107" i="1" s="1"/>
  <c r="AZ1108" i="1" a="1"/>
  <c r="AZ1108" i="1"/>
  <c r="AZ1109" i="1" a="1"/>
  <c r="AZ1109" i="1" s="1"/>
  <c r="AZ1110" i="1" a="1"/>
  <c r="AZ1110" i="1" s="1"/>
  <c r="AZ1111" i="1" a="1"/>
  <c r="AZ1111" i="1" s="1"/>
  <c r="AZ1112" i="1" a="1"/>
  <c r="AZ1112" i="1" s="1"/>
  <c r="AZ1113" i="1" a="1"/>
  <c r="AZ1113" i="1" s="1"/>
  <c r="AZ1114" i="1" a="1"/>
  <c r="AZ1114" i="1" s="1"/>
  <c r="AZ1115" i="1" a="1"/>
  <c r="AZ1115" i="1" s="1"/>
  <c r="AZ1116" i="1" a="1"/>
  <c r="AZ1116" i="1" s="1"/>
  <c r="AZ1117" i="1" a="1"/>
  <c r="AZ1117" i="1" s="1"/>
  <c r="AZ1118" i="1" a="1"/>
  <c r="AZ1118" i="1" s="1"/>
  <c r="AZ1119" i="1" a="1"/>
  <c r="AZ1119" i="1" s="1"/>
  <c r="AZ1120" i="1" a="1"/>
  <c r="AZ1120" i="1" s="1"/>
  <c r="AZ1121" i="1" a="1"/>
  <c r="AZ1121" i="1" s="1"/>
  <c r="AZ1122" i="1" a="1"/>
  <c r="AZ1122" i="1" s="1"/>
  <c r="AZ1123" i="1" a="1"/>
  <c r="AZ1123" i="1" s="1"/>
  <c r="AZ1124" i="1" a="1"/>
  <c r="AZ1124" i="1" s="1"/>
  <c r="AZ1125" i="1" a="1"/>
  <c r="AZ1125" i="1" s="1"/>
  <c r="AZ1126" i="1" a="1"/>
  <c r="AZ1126" i="1" s="1"/>
  <c r="AZ1127" i="1" a="1"/>
  <c r="AZ1127" i="1" s="1"/>
  <c r="AZ1128" i="1" a="1"/>
  <c r="AZ1128" i="1" s="1"/>
  <c r="AZ1129" i="1" a="1"/>
  <c r="AZ1129" i="1" s="1"/>
  <c r="AZ1130" i="1" a="1"/>
  <c r="AZ1130" i="1" s="1"/>
  <c r="AZ1131" i="1" a="1"/>
  <c r="AZ1131" i="1" s="1"/>
  <c r="AZ1132" i="1" a="1"/>
  <c r="AZ1132" i="1" s="1"/>
  <c r="AZ1133" i="1" a="1"/>
  <c r="AZ1133" i="1" s="1"/>
  <c r="AZ1134" i="1" a="1"/>
  <c r="AZ1134" i="1" s="1"/>
  <c r="AZ1135" i="1" a="1"/>
  <c r="AZ1135" i="1" s="1"/>
  <c r="AZ1136" i="1" a="1"/>
  <c r="AZ1136" i="1" s="1"/>
  <c r="AZ1137" i="1" a="1"/>
  <c r="AZ1137" i="1" s="1"/>
  <c r="AZ1138" i="1" a="1"/>
  <c r="AZ1138" i="1" s="1"/>
  <c r="AZ1139" i="1" a="1"/>
  <c r="AZ1139" i="1" s="1"/>
  <c r="AZ1140" i="1" a="1"/>
  <c r="AZ1140" i="1" s="1"/>
  <c r="AZ1141" i="1" a="1"/>
  <c r="AZ1141" i="1" s="1"/>
  <c r="AZ1142" i="1" a="1"/>
  <c r="AZ1142" i="1"/>
  <c r="AZ1143" i="1" a="1"/>
  <c r="AZ1143" i="1" s="1"/>
  <c r="AZ1144" i="1" a="1"/>
  <c r="AZ1144" i="1" s="1"/>
  <c r="AZ1145" i="1" a="1"/>
  <c r="AZ1145" i="1" s="1"/>
  <c r="AZ1146" i="1" a="1"/>
  <c r="AZ1146" i="1" s="1"/>
  <c r="AZ1147" i="1" a="1"/>
  <c r="AZ1147" i="1" s="1"/>
  <c r="AZ1148" i="1" a="1"/>
  <c r="AZ1148" i="1" s="1"/>
  <c r="AZ1149" i="1" a="1"/>
  <c r="AZ1149" i="1" s="1"/>
  <c r="AZ1150" i="1" a="1"/>
  <c r="AZ1150" i="1" s="1"/>
  <c r="AZ1151" i="1" a="1"/>
  <c r="AZ1151" i="1" s="1"/>
  <c r="AZ1152" i="1" a="1"/>
  <c r="AZ1152" i="1" s="1"/>
  <c r="AZ1153" i="1" a="1"/>
  <c r="AZ1153" i="1" s="1"/>
  <c r="AZ1154" i="1" a="1"/>
  <c r="AZ1154" i="1" s="1"/>
  <c r="AZ1155" i="1" a="1"/>
  <c r="AZ1155" i="1" s="1"/>
  <c r="AZ1156" i="1" a="1"/>
  <c r="AZ1156" i="1"/>
  <c r="AZ1157" i="1" a="1"/>
  <c r="AZ1157" i="1" s="1"/>
  <c r="AZ1158" i="1" a="1"/>
  <c r="AZ1158" i="1" s="1"/>
  <c r="AZ1159" i="1" a="1"/>
  <c r="AZ1159" i="1" s="1"/>
  <c r="AZ1160" i="1" a="1"/>
  <c r="AZ1160" i="1" s="1"/>
  <c r="AZ1161" i="1" a="1"/>
  <c r="AZ1161" i="1" s="1"/>
  <c r="AZ1162" i="1" a="1"/>
  <c r="AZ1162" i="1" s="1"/>
  <c r="AZ1163" i="1" a="1"/>
  <c r="AZ1163" i="1" s="1"/>
  <c r="AZ1164" i="1" a="1"/>
  <c r="AZ1164" i="1" s="1"/>
  <c r="AZ1165" i="1" a="1"/>
  <c r="AZ1165" i="1" s="1"/>
  <c r="AZ1166" i="1" a="1"/>
  <c r="AZ1166" i="1"/>
  <c r="AZ1167" i="1" a="1"/>
  <c r="AZ1167" i="1" s="1"/>
  <c r="AZ1168" i="1" a="1"/>
  <c r="AZ1168" i="1" s="1"/>
  <c r="AZ1169" i="1" a="1"/>
  <c r="AZ1169" i="1" s="1"/>
  <c r="AZ1170" i="1" a="1"/>
  <c r="AZ1170" i="1" s="1"/>
  <c r="AZ1171" i="1" a="1"/>
  <c r="AZ1171" i="1" s="1"/>
  <c r="AZ1172" i="1" a="1"/>
  <c r="AZ1172" i="1" s="1"/>
  <c r="AZ1173" i="1" a="1"/>
  <c r="AZ1173" i="1" s="1"/>
  <c r="AZ1174" i="1" a="1"/>
  <c r="AZ1174" i="1" s="1"/>
  <c r="AZ1175" i="1" a="1"/>
  <c r="AZ1175" i="1" s="1"/>
  <c r="AZ1176" i="1" a="1"/>
  <c r="AZ1176" i="1" s="1"/>
  <c r="AZ1177" i="1" a="1"/>
  <c r="AZ1177" i="1" s="1"/>
  <c r="AZ1178" i="1" a="1"/>
  <c r="AZ1178" i="1" s="1"/>
  <c r="AZ1179" i="1" a="1"/>
  <c r="AZ1179" i="1" s="1"/>
  <c r="AZ1180" i="1" a="1"/>
  <c r="AZ1180" i="1" s="1"/>
  <c r="AZ1181" i="1" a="1"/>
  <c r="AZ1181" i="1" s="1"/>
  <c r="AZ1182" i="1" a="1"/>
  <c r="AZ1182" i="1" s="1"/>
  <c r="AZ1183" i="1" a="1"/>
  <c r="AZ1183" i="1" s="1"/>
  <c r="AZ1184" i="1" a="1"/>
  <c r="AZ1184" i="1" s="1"/>
  <c r="AZ1185" i="1" a="1"/>
  <c r="AZ1185" i="1" s="1"/>
  <c r="AZ1186" i="1" a="1"/>
  <c r="AZ1186" i="1" s="1"/>
  <c r="AZ1187" i="1" a="1"/>
  <c r="AZ1187" i="1" s="1"/>
  <c r="AZ1188" i="1" a="1"/>
  <c r="AZ1188" i="1" s="1"/>
  <c r="AZ1189" i="1" a="1"/>
  <c r="AZ1189" i="1" s="1"/>
  <c r="AZ1190" i="1" a="1"/>
  <c r="AZ1190" i="1" s="1"/>
  <c r="AZ1191" i="1" a="1"/>
  <c r="AZ1191" i="1" s="1"/>
  <c r="AZ1192" i="1" a="1"/>
  <c r="AZ1192" i="1" s="1"/>
  <c r="AZ1193" i="1" a="1"/>
  <c r="AZ1193" i="1" s="1"/>
  <c r="AZ1194" i="1" a="1"/>
  <c r="AZ1194" i="1" s="1"/>
  <c r="AZ1195" i="1" a="1"/>
  <c r="AZ1195" i="1" s="1"/>
  <c r="AZ1196" i="1" a="1"/>
  <c r="AZ1196" i="1" s="1"/>
  <c r="AZ1197" i="1" a="1"/>
  <c r="AZ1197" i="1" s="1"/>
  <c r="AZ1198" i="1" a="1"/>
  <c r="AZ1198" i="1" s="1"/>
  <c r="AZ1199" i="1" a="1"/>
  <c r="AZ1199" i="1" s="1"/>
  <c r="AZ1200" i="1" a="1"/>
  <c r="AZ1200" i="1" s="1"/>
  <c r="AZ1201" i="1" a="1"/>
  <c r="AZ1201" i="1" s="1"/>
  <c r="AZ1202" i="1" a="1"/>
  <c r="AZ1202" i="1" s="1"/>
  <c r="AZ1203" i="1" a="1"/>
  <c r="AZ1203" i="1" s="1"/>
  <c r="AZ1204" i="1" a="1"/>
  <c r="AZ1204" i="1" s="1"/>
  <c r="AZ1205" i="1" a="1"/>
  <c r="AZ1205" i="1" s="1"/>
  <c r="AZ1206" i="1" a="1"/>
  <c r="AZ1206" i="1"/>
  <c r="AZ1207" i="1" a="1"/>
  <c r="AZ1207" i="1" s="1"/>
  <c r="AZ1208" i="1" a="1"/>
  <c r="AZ1208" i="1" s="1"/>
  <c r="AZ1209" i="1" a="1"/>
  <c r="AZ1209" i="1" s="1"/>
  <c r="AZ1210" i="1" a="1"/>
  <c r="AZ1210" i="1" s="1"/>
  <c r="AZ1211" i="1" a="1"/>
  <c r="AZ1211" i="1" s="1"/>
  <c r="AZ1212" i="1" a="1"/>
  <c r="AZ1212" i="1" s="1"/>
  <c r="AZ1213" i="1" a="1"/>
  <c r="AZ1213" i="1" s="1"/>
  <c r="AZ1214" i="1" a="1"/>
  <c r="AZ1214" i="1" s="1"/>
  <c r="AZ1215" i="1" a="1"/>
  <c r="AZ1215" i="1" s="1"/>
  <c r="AZ1216" i="1" a="1"/>
  <c r="AZ1216" i="1" s="1"/>
  <c r="AZ1217" i="1" a="1"/>
  <c r="AZ1217" i="1" s="1"/>
  <c r="AZ1218" i="1" a="1"/>
  <c r="AZ1218" i="1" s="1"/>
  <c r="AZ1219" i="1" a="1"/>
  <c r="AZ1219" i="1" s="1"/>
  <c r="AZ1220" i="1" a="1"/>
  <c r="AZ1220" i="1"/>
  <c r="AZ1221" i="1" a="1"/>
  <c r="AZ1221" i="1" s="1"/>
  <c r="AZ1222" i="1" a="1"/>
  <c r="AZ1222" i="1" s="1"/>
  <c r="AZ1223" i="1" a="1"/>
  <c r="AZ1223" i="1" s="1"/>
  <c r="AZ1224" i="1" a="1"/>
  <c r="AZ1224" i="1" s="1"/>
  <c r="AZ1225" i="1" a="1"/>
  <c r="AZ1225" i="1" s="1"/>
  <c r="AZ1226" i="1" a="1"/>
  <c r="AZ1226" i="1" s="1"/>
  <c r="AZ1227" i="1" a="1"/>
  <c r="AZ1227" i="1" s="1"/>
  <c r="AZ1228" i="1" a="1"/>
  <c r="AZ1228" i="1" s="1"/>
  <c r="AZ1229" i="1" a="1"/>
  <c r="AZ1229" i="1" s="1"/>
  <c r="AZ1230" i="1" a="1"/>
  <c r="AZ1230" i="1"/>
  <c r="AZ1231" i="1" a="1"/>
  <c r="AZ1231" i="1" s="1"/>
  <c r="AZ1232" i="1" a="1"/>
  <c r="AZ1232" i="1" s="1"/>
  <c r="AZ1233" i="1" a="1"/>
  <c r="AZ1233" i="1" s="1"/>
  <c r="AZ1234" i="1" a="1"/>
  <c r="AZ1234" i="1" s="1"/>
  <c r="AZ1235" i="1" a="1"/>
  <c r="AZ1235" i="1" s="1"/>
  <c r="AZ1236" i="1" a="1"/>
  <c r="AZ1236" i="1" s="1"/>
  <c r="AZ1237" i="1" a="1"/>
  <c r="AZ1237" i="1" s="1"/>
  <c r="AZ1238" i="1" a="1"/>
  <c r="AZ1238" i="1" s="1"/>
  <c r="AZ1239" i="1" a="1"/>
  <c r="AZ1239" i="1" s="1"/>
  <c r="AZ1240" i="1" a="1"/>
  <c r="AZ1240" i="1" s="1"/>
  <c r="AZ1241" i="1" a="1"/>
  <c r="AZ1241" i="1" s="1"/>
  <c r="AZ1242" i="1" a="1"/>
  <c r="AZ1242" i="1" s="1"/>
  <c r="AZ1243" i="1" a="1"/>
  <c r="AZ1243" i="1" s="1"/>
  <c r="AZ1244" i="1" a="1"/>
  <c r="AZ1244" i="1" s="1"/>
  <c r="AZ1245" i="1" a="1"/>
  <c r="AZ1245" i="1" s="1"/>
  <c r="AZ1246" i="1" a="1"/>
  <c r="AZ1246" i="1" s="1"/>
  <c r="AZ1247" i="1" a="1"/>
  <c r="AZ1247" i="1" s="1"/>
  <c r="AZ1248" i="1" a="1"/>
  <c r="AZ1248" i="1" s="1"/>
  <c r="AZ1249" i="1" a="1"/>
  <c r="AZ1249" i="1" s="1"/>
  <c r="AZ1250" i="1" a="1"/>
  <c r="AZ1250" i="1" s="1"/>
  <c r="AZ1251" i="1" a="1"/>
  <c r="AZ1251" i="1" s="1"/>
  <c r="AZ1252" i="1" a="1"/>
  <c r="AZ1252" i="1" s="1"/>
  <c r="AZ1253" i="1" a="1"/>
  <c r="AZ1253" i="1" s="1"/>
  <c r="AZ1254" i="1" a="1"/>
  <c r="AZ1254" i="1" s="1"/>
  <c r="AZ1255" i="1" a="1"/>
  <c r="AZ1255" i="1" s="1"/>
  <c r="AZ1256" i="1" a="1"/>
  <c r="AZ1256" i="1"/>
  <c r="AZ1257" i="1" a="1"/>
  <c r="AZ1257" i="1" s="1"/>
  <c r="AZ1258" i="1" a="1"/>
  <c r="AZ1258" i="1" s="1"/>
  <c r="AZ1259" i="1" a="1"/>
  <c r="AZ1259" i="1" s="1"/>
  <c r="AZ1260" i="1" a="1"/>
  <c r="AZ1260" i="1" s="1"/>
  <c r="AZ1261" i="1" a="1"/>
  <c r="AZ1261" i="1" s="1"/>
  <c r="AZ1262" i="1" a="1"/>
  <c r="AZ1262" i="1"/>
  <c r="AZ1263" i="1" a="1"/>
  <c r="AZ1263" i="1" s="1"/>
  <c r="AZ1264" i="1" a="1"/>
  <c r="AZ1264" i="1" s="1"/>
  <c r="AZ1265" i="1" a="1"/>
  <c r="AZ1265" i="1" s="1"/>
  <c r="AZ1266" i="1" a="1"/>
  <c r="AZ1266" i="1" s="1"/>
  <c r="AZ1267" i="1" a="1"/>
  <c r="AZ1267" i="1" s="1"/>
  <c r="AZ1268" i="1" a="1"/>
  <c r="AZ1268" i="1" s="1"/>
  <c r="AZ1269" i="1" a="1"/>
  <c r="AZ1269" i="1" s="1"/>
  <c r="AZ1270" i="1" a="1"/>
  <c r="AZ1270" i="1" s="1"/>
  <c r="AZ1271" i="1" a="1"/>
  <c r="AZ1271" i="1" s="1"/>
  <c r="AZ1272" i="1" a="1"/>
  <c r="AZ1272" i="1" s="1"/>
  <c r="AZ1273" i="1" a="1"/>
  <c r="AZ1273" i="1" s="1"/>
  <c r="AZ1274" i="1" a="1"/>
  <c r="AZ1274" i="1" s="1"/>
  <c r="AZ1275" i="1" a="1"/>
  <c r="AZ1275" i="1" s="1"/>
  <c r="AZ1276" i="1" a="1"/>
  <c r="AZ1276" i="1" s="1"/>
  <c r="AZ1277" i="1" a="1"/>
  <c r="AZ1277" i="1" s="1"/>
  <c r="AZ1278" i="1" a="1"/>
  <c r="AZ1278" i="1" s="1"/>
  <c r="AZ1279" i="1" a="1"/>
  <c r="AZ1279" i="1" s="1"/>
  <c r="AZ1280" i="1" a="1"/>
  <c r="AZ1280" i="1"/>
  <c r="AZ1281" i="1" a="1"/>
  <c r="AZ1281" i="1" s="1"/>
  <c r="AZ1282" i="1" a="1"/>
  <c r="AZ1282" i="1" s="1"/>
  <c r="AZ1283" i="1" a="1"/>
  <c r="AZ1283" i="1" s="1"/>
  <c r="AZ1284" i="1" a="1"/>
  <c r="AZ1284" i="1" s="1"/>
  <c r="AZ1285" i="1" a="1"/>
  <c r="AZ1285" i="1" s="1"/>
  <c r="AZ1286" i="1" a="1"/>
  <c r="AZ1286" i="1" s="1"/>
  <c r="AZ1287" i="1" a="1"/>
  <c r="AZ1287" i="1" s="1"/>
  <c r="AZ1288" i="1" a="1"/>
  <c r="AZ1288" i="1" s="1"/>
  <c r="AZ1289" i="1" a="1"/>
  <c r="AZ1289" i="1" s="1"/>
  <c r="AZ1290" i="1" a="1"/>
  <c r="AZ1290" i="1" s="1"/>
  <c r="AZ1291" i="1" a="1"/>
  <c r="AZ1291" i="1" s="1"/>
  <c r="AZ1292" i="1" a="1"/>
  <c r="AZ1292" i="1" s="1"/>
  <c r="AZ1293" i="1" a="1"/>
  <c r="AZ1293" i="1" s="1"/>
  <c r="AZ1294" i="1" a="1"/>
  <c r="AZ1294" i="1" s="1"/>
  <c r="AZ1295" i="1" a="1"/>
  <c r="AZ1295" i="1" s="1"/>
  <c r="AZ1296" i="1" a="1"/>
  <c r="AZ1296" i="1" s="1"/>
  <c r="AZ1297" i="1" a="1"/>
  <c r="AZ1297" i="1" s="1"/>
  <c r="AZ1298" i="1" a="1"/>
  <c r="AZ1298" i="1" s="1"/>
  <c r="AZ1299" i="1" a="1"/>
  <c r="AZ1299" i="1" s="1"/>
  <c r="AZ1300" i="1" a="1"/>
  <c r="AZ1300" i="1" s="1"/>
  <c r="AZ1301" i="1" a="1"/>
  <c r="AZ1301" i="1" s="1"/>
  <c r="AZ1302" i="1" a="1"/>
  <c r="AZ1302" i="1" s="1"/>
  <c r="AZ1303" i="1" a="1"/>
  <c r="AZ1303" i="1" s="1"/>
  <c r="AZ1304" i="1" a="1"/>
  <c r="AZ1304" i="1" s="1"/>
  <c r="AZ1305" i="1" a="1"/>
  <c r="AZ1305" i="1" s="1"/>
  <c r="AZ1306" i="1" a="1"/>
  <c r="AZ1306" i="1" s="1"/>
  <c r="AZ1307" i="1" a="1"/>
  <c r="AZ1307" i="1" s="1"/>
  <c r="AZ1308" i="1" a="1"/>
  <c r="AZ1308" i="1" s="1"/>
  <c r="AZ1309" i="1" a="1"/>
  <c r="AZ1309" i="1" s="1"/>
  <c r="AZ1310" i="1" a="1"/>
  <c r="AZ1310" i="1" s="1"/>
  <c r="AZ1311" i="1" a="1"/>
  <c r="AZ1311" i="1" s="1"/>
  <c r="AZ1312" i="1" a="1"/>
  <c r="AZ1312" i="1" s="1"/>
  <c r="AZ1313" i="1" a="1"/>
  <c r="AZ1313" i="1" s="1"/>
  <c r="AZ1314" i="1" a="1"/>
  <c r="AZ1314" i="1" s="1"/>
  <c r="AZ1315" i="1" a="1"/>
  <c r="AZ1315" i="1" s="1"/>
  <c r="AZ1316" i="1" a="1"/>
  <c r="AZ1316" i="1" s="1"/>
  <c r="AZ1317" i="1" a="1"/>
  <c r="AZ1317" i="1" s="1"/>
  <c r="AZ1318" i="1" a="1"/>
  <c r="AZ1318" i="1" s="1"/>
  <c r="AZ1319" i="1" a="1"/>
  <c r="AZ1319" i="1" s="1"/>
  <c r="AZ1320" i="1" a="1"/>
  <c r="AZ1320" i="1" s="1"/>
  <c r="AZ1321" i="1" a="1"/>
  <c r="AZ1321" i="1" s="1"/>
  <c r="AZ1322" i="1" a="1"/>
  <c r="AZ1322" i="1" s="1"/>
  <c r="AZ1323" i="1" a="1"/>
  <c r="AZ1323" i="1" s="1"/>
  <c r="AZ1324" i="1" a="1"/>
  <c r="AZ1324" i="1" s="1"/>
  <c r="AZ1325" i="1" a="1"/>
  <c r="AZ1325" i="1" s="1"/>
  <c r="AZ1326" i="1" a="1"/>
  <c r="AZ1326" i="1"/>
  <c r="AZ1327" i="1" a="1"/>
  <c r="AZ1327" i="1" s="1"/>
  <c r="AZ1328" i="1" a="1"/>
  <c r="AZ1328" i="1" s="1"/>
  <c r="AZ1329" i="1" a="1"/>
  <c r="AZ1329" i="1" s="1"/>
  <c r="AZ1330" i="1" a="1"/>
  <c r="AZ1330" i="1" s="1"/>
  <c r="AZ1331" i="1" a="1"/>
  <c r="AZ1331" i="1" s="1"/>
  <c r="AZ1332" i="1" a="1"/>
  <c r="AZ1332" i="1"/>
  <c r="AZ1333" i="1" a="1"/>
  <c r="AZ1333" i="1" s="1"/>
  <c r="AZ1334" i="1" a="1"/>
  <c r="AZ1334" i="1" s="1"/>
  <c r="AZ1335" i="1" a="1"/>
  <c r="AZ1335" i="1" s="1"/>
  <c r="AZ1336" i="1" a="1"/>
  <c r="AZ1336" i="1" s="1"/>
  <c r="AZ1337" i="1" a="1"/>
  <c r="AZ1337" i="1" s="1"/>
  <c r="AZ1338" i="1" a="1"/>
  <c r="AZ1338" i="1" s="1"/>
  <c r="AZ1339" i="1" a="1"/>
  <c r="AZ1339" i="1" s="1"/>
  <c r="AZ1340" i="1" a="1"/>
  <c r="AZ1340" i="1" s="1"/>
  <c r="AZ1341" i="1" a="1"/>
  <c r="AZ1341" i="1" s="1"/>
  <c r="AZ1342" i="1" a="1"/>
  <c r="AZ1342" i="1"/>
  <c r="AZ1343" i="1" a="1"/>
  <c r="AZ1343" i="1" s="1"/>
  <c r="AZ1344" i="1" a="1"/>
  <c r="AZ1344" i="1" s="1"/>
  <c r="AZ1345" i="1" a="1"/>
  <c r="AZ1345" i="1" s="1"/>
  <c r="AZ1346" i="1" a="1"/>
  <c r="AZ1346" i="1" s="1"/>
  <c r="AZ1347" i="1" a="1"/>
  <c r="AZ1347" i="1" s="1"/>
  <c r="AZ1348" i="1" a="1"/>
  <c r="AZ1348" i="1" s="1"/>
  <c r="AZ1349" i="1" a="1"/>
  <c r="AZ1349" i="1" s="1"/>
  <c r="AZ1350" i="1" a="1"/>
  <c r="AZ1350" i="1" s="1"/>
  <c r="AZ1351" i="1" a="1"/>
  <c r="AZ1351" i="1" s="1"/>
  <c r="AZ1352" i="1" a="1"/>
  <c r="AZ1352" i="1" s="1"/>
  <c r="AZ1353" i="1" a="1"/>
  <c r="AZ1353" i="1" s="1"/>
  <c r="AZ1354" i="1" a="1"/>
  <c r="AZ1354" i="1" s="1"/>
  <c r="AZ1355" i="1" a="1"/>
  <c r="AZ1355" i="1" s="1"/>
  <c r="AZ1356" i="1" a="1"/>
  <c r="AZ1356" i="1" s="1"/>
  <c r="AZ1357" i="1" a="1"/>
  <c r="AZ1357" i="1" s="1"/>
  <c r="AZ1358" i="1" a="1"/>
  <c r="AZ1358" i="1"/>
  <c r="AZ1359" i="1" a="1"/>
  <c r="AZ1359" i="1" s="1"/>
  <c r="AZ1360" i="1" a="1"/>
  <c r="AZ1360" i="1" s="1"/>
  <c r="AZ1361" i="1" a="1"/>
  <c r="AZ1361" i="1" s="1"/>
  <c r="AZ1362" i="1" a="1"/>
  <c r="AZ1362" i="1" s="1"/>
  <c r="AZ1363" i="1" a="1"/>
  <c r="AZ1363" i="1" s="1"/>
  <c r="AZ1364" i="1" a="1"/>
  <c r="AZ1364" i="1" s="1"/>
  <c r="AZ1365" i="1" a="1"/>
  <c r="AZ1365" i="1" s="1"/>
  <c r="AZ1366" i="1" a="1"/>
  <c r="AZ1366" i="1" s="1"/>
  <c r="AZ1367" i="1" a="1"/>
  <c r="AZ1367" i="1" s="1"/>
  <c r="AZ1368" i="1" a="1"/>
  <c r="AZ1368" i="1" s="1"/>
  <c r="AZ1369" i="1" a="1"/>
  <c r="AZ1369" i="1" s="1"/>
  <c r="AZ1370" i="1" a="1"/>
  <c r="AZ1370" i="1" s="1"/>
  <c r="AZ1371" i="1" a="1"/>
  <c r="AZ1371" i="1" s="1"/>
  <c r="AZ1372" i="1" a="1"/>
  <c r="AZ1372" i="1" s="1"/>
  <c r="AZ1373" i="1" a="1"/>
  <c r="AZ1373" i="1" s="1"/>
  <c r="AZ1374" i="1" a="1"/>
  <c r="AZ1374" i="1" s="1"/>
  <c r="AZ1375" i="1" a="1"/>
  <c r="AZ1375" i="1" s="1"/>
  <c r="AZ1376" i="1" a="1"/>
  <c r="AZ1376" i="1" s="1"/>
  <c r="AZ1377" i="1" a="1"/>
  <c r="AZ1377" i="1" s="1"/>
  <c r="AZ1378" i="1" a="1"/>
  <c r="AZ1378" i="1" s="1"/>
  <c r="AZ1379" i="1" a="1"/>
  <c r="AZ1379" i="1" s="1"/>
  <c r="AZ1380" i="1" a="1"/>
  <c r="AZ1380" i="1" s="1"/>
  <c r="AZ1381" i="1" a="1"/>
  <c r="AZ1381" i="1" s="1"/>
  <c r="AZ1382" i="1" a="1"/>
  <c r="AZ1382" i="1" s="1"/>
  <c r="AZ1383" i="1" a="1"/>
  <c r="AZ1383" i="1" s="1"/>
  <c r="AZ1384" i="1" a="1"/>
  <c r="AZ1384" i="1" s="1"/>
  <c r="AZ1385" i="1" a="1"/>
  <c r="AZ1385" i="1" s="1"/>
  <c r="AZ1386" i="1" a="1"/>
  <c r="AZ1386" i="1" s="1"/>
  <c r="AZ1387" i="1" a="1"/>
  <c r="AZ1387" i="1" s="1"/>
  <c r="AZ1388" i="1" a="1"/>
  <c r="AZ1388" i="1" s="1"/>
  <c r="AZ1389" i="1" a="1"/>
  <c r="AZ1389" i="1" s="1"/>
  <c r="AZ1390" i="1" a="1"/>
  <c r="AZ1390" i="1" s="1"/>
  <c r="AZ1391" i="1" a="1"/>
  <c r="AZ1391" i="1" s="1"/>
  <c r="AZ1392" i="1" a="1"/>
  <c r="AZ1392" i="1" s="1"/>
  <c r="AZ1393" i="1" a="1"/>
  <c r="AZ1393" i="1" s="1"/>
  <c r="AZ1394" i="1" a="1"/>
  <c r="AZ1394" i="1" s="1"/>
  <c r="AZ1395" i="1" a="1"/>
  <c r="AZ1395" i="1" s="1"/>
  <c r="AZ1396" i="1" a="1"/>
  <c r="AZ1396" i="1" s="1"/>
  <c r="AZ1397" i="1" a="1"/>
  <c r="AZ1397" i="1" s="1"/>
  <c r="AZ1398" i="1" a="1"/>
  <c r="AZ1398" i="1"/>
  <c r="AZ1399" i="1" a="1"/>
  <c r="AZ1399" i="1" s="1"/>
  <c r="AZ1400" i="1" a="1"/>
  <c r="AZ1400" i="1" s="1"/>
  <c r="AZ1401" i="1" a="1"/>
  <c r="AZ1401" i="1" s="1"/>
  <c r="AZ1402" i="1" a="1"/>
  <c r="AZ1402" i="1" s="1"/>
  <c r="AZ1403" i="1" a="1"/>
  <c r="AZ1403" i="1" s="1"/>
  <c r="AZ1404" i="1" a="1"/>
  <c r="AZ1404" i="1" s="1"/>
  <c r="AZ1405" i="1" a="1"/>
  <c r="AZ1405" i="1" s="1"/>
  <c r="AZ1406" i="1" a="1"/>
  <c r="AZ1406" i="1" s="1"/>
  <c r="AZ1407" i="1" a="1"/>
  <c r="AZ1407" i="1" s="1"/>
  <c r="AZ1408" i="1" a="1"/>
  <c r="AZ1408" i="1" s="1"/>
  <c r="AZ1409" i="1" a="1"/>
  <c r="AZ1409" i="1" s="1"/>
  <c r="AZ1410" i="1" a="1"/>
  <c r="AZ1410" i="1" s="1"/>
  <c r="AZ1411" i="1" a="1"/>
  <c r="AZ1411" i="1" s="1"/>
  <c r="AZ1412" i="1" a="1"/>
  <c r="AZ1412" i="1" s="1"/>
  <c r="AZ1413" i="1" a="1"/>
  <c r="AZ1413" i="1" s="1"/>
  <c r="AZ1414" i="1" a="1"/>
  <c r="AZ1414" i="1" s="1"/>
  <c r="AZ1415" i="1" a="1"/>
  <c r="AZ1415" i="1" s="1"/>
  <c r="AZ1416" i="1" a="1"/>
  <c r="AZ1416" i="1" s="1"/>
  <c r="AZ1417" i="1" a="1"/>
  <c r="AZ1417" i="1" s="1"/>
  <c r="AZ1418" i="1" a="1"/>
  <c r="AZ1418" i="1" s="1"/>
  <c r="AZ1419" i="1" a="1"/>
  <c r="AZ1419" i="1" s="1"/>
  <c r="AZ1420" i="1" a="1"/>
  <c r="AZ1420" i="1" s="1"/>
  <c r="AZ1421" i="1" a="1"/>
  <c r="AZ1421" i="1" s="1"/>
  <c r="AZ1422" i="1" a="1"/>
  <c r="AZ1422" i="1"/>
  <c r="AZ1423" i="1" a="1"/>
  <c r="AZ1423" i="1" s="1"/>
  <c r="AZ1424" i="1" a="1"/>
  <c r="AZ1424" i="1" s="1"/>
  <c r="AZ1425" i="1" a="1"/>
  <c r="AZ1425" i="1" s="1"/>
  <c r="AZ1426" i="1" a="1"/>
  <c r="AZ1426" i="1" s="1"/>
  <c r="AZ1427" i="1" a="1"/>
  <c r="AZ1427" i="1" s="1"/>
  <c r="AZ1428" i="1" a="1"/>
  <c r="AZ1428" i="1" s="1"/>
  <c r="AZ1429" i="1" a="1"/>
  <c r="AZ1429" i="1" s="1"/>
  <c r="AZ1430" i="1" a="1"/>
  <c r="AZ1430" i="1" s="1"/>
  <c r="AZ1431" i="1" a="1"/>
  <c r="AZ1431" i="1" s="1"/>
  <c r="AZ1432" i="1" a="1"/>
  <c r="AZ1432" i="1" s="1"/>
  <c r="AZ1433" i="1" a="1"/>
  <c r="AZ1433" i="1" s="1"/>
  <c r="AZ1434" i="1" a="1"/>
  <c r="AZ1434" i="1" s="1"/>
  <c r="AZ1435" i="1" a="1"/>
  <c r="AZ1435" i="1" s="1"/>
  <c r="AZ1436" i="1" a="1"/>
  <c r="AZ1436" i="1" s="1"/>
  <c r="AZ1437" i="1" a="1"/>
  <c r="AZ1437" i="1" s="1"/>
  <c r="AZ1438" i="1" a="1"/>
  <c r="AZ1438" i="1" s="1"/>
  <c r="AZ1439" i="1" a="1"/>
  <c r="AZ1439" i="1" s="1"/>
  <c r="AZ1440" i="1" a="1"/>
  <c r="AZ1440" i="1" s="1"/>
  <c r="AZ1441" i="1" a="1"/>
  <c r="AZ1441" i="1" s="1"/>
  <c r="AZ1442" i="1" a="1"/>
  <c r="AZ1442" i="1" s="1"/>
  <c r="AZ1443" i="1" a="1"/>
  <c r="AZ1443" i="1" s="1"/>
  <c r="AZ1444" i="1" a="1"/>
  <c r="AZ1444" i="1" s="1"/>
  <c r="AZ1445" i="1" a="1"/>
  <c r="AZ1445" i="1" s="1"/>
  <c r="AZ1446" i="1" a="1"/>
  <c r="AZ1446" i="1" s="1"/>
  <c r="AZ1447" i="1" a="1"/>
  <c r="AZ1447" i="1" s="1"/>
  <c r="AZ1448" i="1" a="1"/>
  <c r="AZ1448" i="1" s="1"/>
  <c r="AZ1449" i="1" a="1"/>
  <c r="AZ1449" i="1" s="1"/>
  <c r="AZ1450" i="1" a="1"/>
  <c r="AZ1450" i="1" s="1"/>
  <c r="AZ1451" i="1" a="1"/>
  <c r="AZ1451" i="1" s="1"/>
  <c r="AZ1452" i="1" a="1"/>
  <c r="AZ1452" i="1" s="1"/>
  <c r="AZ1453" i="1" a="1"/>
  <c r="AZ1453" i="1" s="1"/>
  <c r="AZ1454" i="1" a="1"/>
  <c r="AZ1454" i="1" s="1"/>
  <c r="AZ1455" i="1" a="1"/>
  <c r="AZ1455" i="1" s="1"/>
  <c r="AZ1456" i="1" a="1"/>
  <c r="AZ1456" i="1" s="1"/>
  <c r="AZ1457" i="1" a="1"/>
  <c r="AZ1457" i="1" s="1"/>
  <c r="AZ1458" i="1" a="1"/>
  <c r="AZ1458" i="1" s="1"/>
  <c r="AZ1459" i="1" a="1"/>
  <c r="AZ1459" i="1" s="1"/>
  <c r="AZ1460" i="1" a="1"/>
  <c r="AZ1460" i="1" s="1"/>
  <c r="AZ1461" i="1" a="1"/>
  <c r="AZ1461" i="1" s="1"/>
  <c r="AZ1462" i="1" a="1"/>
  <c r="AZ1462" i="1"/>
  <c r="AZ1463" i="1" a="1"/>
  <c r="AZ1463" i="1" s="1"/>
  <c r="AZ1464" i="1" a="1"/>
  <c r="AZ1464" i="1" s="1"/>
  <c r="AZ1465" i="1" a="1"/>
  <c r="AZ1465" i="1" s="1"/>
  <c r="AZ1466" i="1" a="1"/>
  <c r="AZ1466" i="1" s="1"/>
  <c r="AZ1467" i="1" a="1"/>
  <c r="AZ1467" i="1" s="1"/>
  <c r="AZ1468" i="1" a="1"/>
  <c r="AZ1468" i="1" s="1"/>
  <c r="AZ1469" i="1" a="1"/>
  <c r="AZ1469" i="1" s="1"/>
  <c r="AZ1470" i="1" a="1"/>
  <c r="AZ1470" i="1" s="1"/>
  <c r="AZ1471" i="1" a="1"/>
  <c r="AZ1471" i="1" s="1"/>
  <c r="AZ1472" i="1" a="1"/>
  <c r="AZ1472" i="1" s="1"/>
  <c r="AZ1473" i="1" a="1"/>
  <c r="AZ1473" i="1" s="1"/>
  <c r="AZ1474" i="1" a="1"/>
  <c r="AZ1474" i="1" s="1"/>
  <c r="AZ1475" i="1" a="1"/>
  <c r="AZ1475" i="1" s="1"/>
  <c r="AZ1476" i="1" a="1"/>
  <c r="AZ1476" i="1" s="1"/>
  <c r="AZ1477" i="1" a="1"/>
  <c r="AZ1477" i="1" s="1"/>
  <c r="AZ1478" i="1" a="1"/>
  <c r="AZ1478" i="1" s="1"/>
  <c r="AZ1479" i="1" a="1"/>
  <c r="AZ1479" i="1" s="1"/>
  <c r="AZ1480" i="1" a="1"/>
  <c r="AZ1480" i="1" s="1"/>
  <c r="AZ1481" i="1" a="1"/>
  <c r="AZ1481" i="1" s="1"/>
  <c r="AZ1482" i="1" a="1"/>
  <c r="AZ1482" i="1" s="1"/>
  <c r="AZ1483" i="1" a="1"/>
  <c r="AZ1483" i="1" s="1"/>
  <c r="AZ1484" i="1" a="1"/>
  <c r="AZ1484" i="1" s="1"/>
  <c r="AZ1485" i="1" a="1"/>
  <c r="AZ1485" i="1" s="1"/>
  <c r="AZ1486" i="1" a="1"/>
  <c r="AZ1486" i="1"/>
  <c r="AZ1487" i="1" a="1"/>
  <c r="AZ1487" i="1" s="1"/>
  <c r="AZ1488" i="1" a="1"/>
  <c r="AZ1488" i="1" s="1"/>
  <c r="AZ1489" i="1" a="1"/>
  <c r="AZ1489" i="1" s="1"/>
  <c r="AZ1490" i="1" a="1"/>
  <c r="AZ1490" i="1" s="1"/>
  <c r="AZ1491" i="1" a="1"/>
  <c r="AZ1491" i="1" s="1"/>
  <c r="AZ1492" i="1" a="1"/>
  <c r="AZ1492" i="1" s="1"/>
  <c r="AZ1493" i="1" a="1"/>
  <c r="AZ1493" i="1" s="1"/>
  <c r="AZ1494" i="1" a="1"/>
  <c r="AZ1494" i="1" s="1"/>
  <c r="AZ1495" i="1" a="1"/>
  <c r="AZ1495" i="1" s="1"/>
  <c r="AZ1496" i="1" a="1"/>
  <c r="AZ1496" i="1" s="1"/>
  <c r="AZ1497" i="1" a="1"/>
  <c r="AZ1497" i="1" s="1"/>
  <c r="AZ1498" i="1" a="1"/>
  <c r="AZ1498" i="1" s="1"/>
  <c r="AZ1499" i="1" a="1"/>
  <c r="AZ1499" i="1" s="1"/>
  <c r="AZ1500" i="1" a="1"/>
  <c r="AZ1500" i="1" s="1"/>
  <c r="AZ1501" i="1" a="1"/>
  <c r="AZ1501" i="1" s="1"/>
  <c r="AZ1502" i="1" a="1"/>
  <c r="AZ1502" i="1" s="1"/>
  <c r="AZ1503" i="1" a="1"/>
  <c r="AZ1503" i="1" s="1"/>
  <c r="AZ1504" i="1" a="1"/>
  <c r="AZ1504" i="1" s="1"/>
  <c r="AZ1505" i="1" a="1"/>
  <c r="AZ1505" i="1" s="1"/>
  <c r="AZ1506" i="1" a="1"/>
  <c r="AZ1506" i="1" s="1"/>
  <c r="AZ1507" i="1" a="1"/>
  <c r="AZ1507" i="1" s="1"/>
  <c r="AZ1508" i="1" a="1"/>
  <c r="AZ1508" i="1" s="1"/>
  <c r="AZ1509" i="1" a="1"/>
  <c r="AZ1509" i="1" s="1"/>
  <c r="AZ1510" i="1" a="1"/>
  <c r="AZ1510" i="1" s="1"/>
  <c r="AZ1511" i="1" a="1"/>
  <c r="AZ1511" i="1" s="1"/>
  <c r="AZ1512" i="1" a="1"/>
  <c r="AZ1512" i="1" s="1"/>
  <c r="AZ1513" i="1" a="1"/>
  <c r="AZ1513" i="1" s="1"/>
  <c r="AZ1514" i="1" a="1"/>
  <c r="AZ1514" i="1" s="1"/>
  <c r="AZ1515" i="1" a="1"/>
  <c r="AZ1515" i="1" s="1"/>
  <c r="AZ1516" i="1" a="1"/>
  <c r="AZ1516" i="1" s="1"/>
  <c r="AZ1517" i="1" a="1"/>
  <c r="AZ1517" i="1" s="1"/>
  <c r="AZ1518" i="1" a="1"/>
  <c r="AZ1518" i="1" s="1"/>
  <c r="AZ1519" i="1" a="1"/>
  <c r="AZ1519" i="1" s="1"/>
  <c r="AZ1520" i="1" a="1"/>
  <c r="AZ1520" i="1" s="1"/>
  <c r="AZ1521" i="1" a="1"/>
  <c r="AZ1521" i="1" s="1"/>
  <c r="AZ1522" i="1" a="1"/>
  <c r="AZ1522" i="1" s="1"/>
  <c r="AZ1523" i="1" a="1"/>
  <c r="AZ1523" i="1" s="1"/>
  <c r="AZ1524" i="1" a="1"/>
  <c r="AZ1524" i="1" s="1"/>
  <c r="AZ1525" i="1" a="1"/>
  <c r="AZ1525" i="1" s="1"/>
  <c r="AZ1526" i="1" a="1"/>
  <c r="AZ1526" i="1"/>
  <c r="AZ1527" i="1" a="1"/>
  <c r="AZ1527" i="1" s="1"/>
  <c r="AZ1528" i="1" a="1"/>
  <c r="AZ1528" i="1" s="1"/>
  <c r="AZ1529" i="1" a="1"/>
  <c r="AZ1529" i="1" s="1"/>
  <c r="AZ1530" i="1" a="1"/>
  <c r="AZ1530" i="1" s="1"/>
  <c r="AZ1531" i="1" a="1"/>
  <c r="AZ1531" i="1" s="1"/>
  <c r="AZ1532" i="1" a="1"/>
  <c r="AZ1532" i="1" s="1"/>
  <c r="AZ1533" i="1" a="1"/>
  <c r="AZ1533" i="1" s="1"/>
  <c r="AZ1534" i="1" a="1"/>
  <c r="AZ1534" i="1" s="1"/>
  <c r="AZ1535" i="1" a="1"/>
  <c r="AZ1535" i="1" s="1"/>
  <c r="AZ1536" i="1" a="1"/>
  <c r="AZ1536" i="1" s="1"/>
  <c r="AZ1537" i="1" a="1"/>
  <c r="AZ1537" i="1" s="1"/>
  <c r="AZ1538" i="1" a="1"/>
  <c r="AZ1538" i="1" s="1"/>
  <c r="AZ1539" i="1" a="1"/>
  <c r="AZ1539" i="1" s="1"/>
  <c r="AZ1540" i="1" a="1"/>
  <c r="AZ1540" i="1" s="1"/>
  <c r="AZ1541" i="1" a="1"/>
  <c r="AZ1541" i="1" s="1"/>
  <c r="AZ1542" i="1" a="1"/>
  <c r="AZ1542" i="1" s="1"/>
  <c r="AZ1543" i="1" a="1"/>
  <c r="AZ1543" i="1" s="1"/>
  <c r="AZ1544" i="1" a="1"/>
  <c r="AZ1544" i="1" s="1"/>
  <c r="AZ1545" i="1" a="1"/>
  <c r="AZ1545" i="1" s="1"/>
  <c r="AZ1546" i="1" a="1"/>
  <c r="AZ1546" i="1" s="1"/>
  <c r="AZ1547" i="1" a="1"/>
  <c r="AZ1547" i="1" s="1"/>
  <c r="AZ1548" i="1" a="1"/>
  <c r="AZ1548" i="1" s="1"/>
  <c r="AZ1549" i="1" a="1"/>
  <c r="AZ1549" i="1" s="1"/>
  <c r="AZ1550" i="1" a="1"/>
  <c r="AZ1550" i="1"/>
  <c r="AZ1551" i="1" a="1"/>
  <c r="AZ1551" i="1" s="1"/>
  <c r="AZ1552" i="1" a="1"/>
  <c r="AZ1552" i="1" s="1"/>
  <c r="AZ1553" i="1" a="1"/>
  <c r="AZ1553" i="1" s="1"/>
  <c r="AZ1554" i="1" a="1"/>
  <c r="AZ1554" i="1" s="1"/>
  <c r="AZ1555" i="1" a="1"/>
  <c r="AZ1555" i="1" s="1"/>
  <c r="AZ1556" i="1" a="1"/>
  <c r="AZ1556" i="1" s="1"/>
  <c r="AZ1557" i="1" a="1"/>
  <c r="AZ1557" i="1" s="1"/>
  <c r="AZ1558" i="1" a="1"/>
  <c r="AZ1558" i="1" s="1"/>
  <c r="AZ1559" i="1" a="1"/>
  <c r="AZ1559" i="1" s="1"/>
  <c r="AZ1560" i="1" a="1"/>
  <c r="AZ1560" i="1" s="1"/>
  <c r="AZ1561" i="1" a="1"/>
  <c r="AZ1561" i="1" s="1"/>
  <c r="AZ1562" i="1" a="1"/>
  <c r="AZ1562" i="1" s="1"/>
  <c r="AZ1563" i="1" a="1"/>
  <c r="AZ1563" i="1" s="1"/>
  <c r="AZ1564" i="1" a="1"/>
  <c r="AZ1564" i="1" s="1"/>
  <c r="AZ1565" i="1" a="1"/>
  <c r="AZ1565" i="1" s="1"/>
  <c r="AZ1566" i="1" a="1"/>
  <c r="AZ1566" i="1" s="1"/>
  <c r="AZ1567" i="1" a="1"/>
  <c r="AZ1567" i="1" s="1"/>
  <c r="AZ1568" i="1" a="1"/>
  <c r="AZ1568" i="1" s="1"/>
  <c r="AZ1569" i="1" a="1"/>
  <c r="AZ1569" i="1" s="1"/>
  <c r="AZ1570" i="1" a="1"/>
  <c r="AZ1570" i="1" s="1"/>
  <c r="AZ1571" i="1" a="1"/>
  <c r="AZ1571" i="1" s="1"/>
  <c r="AZ1572" i="1" a="1"/>
  <c r="AZ1572" i="1" s="1"/>
  <c r="AZ1573" i="1" a="1"/>
  <c r="AZ1573" i="1" s="1"/>
  <c r="AZ1574" i="1" a="1"/>
  <c r="AZ1574" i="1" s="1"/>
  <c r="AZ1575" i="1" a="1"/>
  <c r="AZ1575" i="1" s="1"/>
  <c r="AZ1576" i="1" a="1"/>
  <c r="AZ1576" i="1" s="1"/>
  <c r="AZ1577" i="1" a="1"/>
  <c r="AZ1577" i="1" s="1"/>
  <c r="AZ1578" i="1" a="1"/>
  <c r="AZ1578" i="1" s="1"/>
  <c r="AZ1579" i="1" a="1"/>
  <c r="AZ1579" i="1" s="1"/>
  <c r="AZ1580" i="1" a="1"/>
  <c r="AZ1580" i="1" s="1"/>
  <c r="AZ1581" i="1" a="1"/>
  <c r="AZ1581" i="1" s="1"/>
  <c r="AZ1582" i="1" a="1"/>
  <c r="AZ1582" i="1" s="1"/>
  <c r="AZ1583" i="1" a="1"/>
  <c r="AZ1583" i="1" s="1"/>
  <c r="AZ1584" i="1" a="1"/>
  <c r="AZ1584" i="1" s="1"/>
  <c r="AZ1585" i="1" a="1"/>
  <c r="AZ1585" i="1" s="1"/>
  <c r="AZ1586" i="1" a="1"/>
  <c r="AZ1586" i="1" s="1"/>
  <c r="AZ1587" i="1" a="1"/>
  <c r="AZ1587" i="1" s="1"/>
  <c r="AZ1588" i="1" a="1"/>
  <c r="AZ1588" i="1" s="1"/>
  <c r="AZ1589" i="1" a="1"/>
  <c r="AZ1589" i="1" s="1"/>
  <c r="AZ1590" i="1" a="1"/>
  <c r="AZ1590" i="1"/>
  <c r="AZ1591" i="1" a="1"/>
  <c r="AZ1591" i="1" s="1"/>
  <c r="AZ1592" i="1" a="1"/>
  <c r="AZ1592" i="1" s="1"/>
  <c r="AZ1593" i="1" a="1"/>
  <c r="AZ1593" i="1" s="1"/>
  <c r="AZ1594" i="1" a="1"/>
  <c r="AZ1594" i="1" s="1"/>
  <c r="AZ1595" i="1" a="1"/>
  <c r="AZ1595" i="1" s="1"/>
  <c r="AZ1596" i="1" a="1"/>
  <c r="AZ1596" i="1" s="1"/>
  <c r="AZ1597" i="1" a="1"/>
  <c r="AZ1597" i="1" s="1"/>
  <c r="AZ1598" i="1" a="1"/>
  <c r="AZ1598" i="1" s="1"/>
  <c r="AZ1599" i="1" a="1"/>
  <c r="AZ1599" i="1" s="1"/>
  <c r="AZ1600" i="1" a="1"/>
  <c r="AZ1600" i="1" s="1"/>
  <c r="AZ1601" i="1" a="1"/>
  <c r="AZ1601" i="1" s="1"/>
  <c r="AZ1602" i="1" a="1"/>
  <c r="AZ1602" i="1" s="1"/>
  <c r="AZ1603" i="1" a="1"/>
  <c r="AZ1603" i="1" s="1"/>
  <c r="AZ1604" i="1" a="1"/>
  <c r="AZ1604" i="1" s="1"/>
  <c r="AZ1605" i="1" a="1"/>
  <c r="AZ1605" i="1" s="1"/>
  <c r="AZ1606" i="1" a="1"/>
  <c r="AZ1606" i="1" s="1"/>
  <c r="AZ1607" i="1" a="1"/>
  <c r="AZ1607" i="1" s="1"/>
  <c r="AZ1608" i="1" a="1"/>
  <c r="AZ1608" i="1"/>
  <c r="AZ1609" i="1" a="1"/>
  <c r="AZ1609" i="1" s="1"/>
  <c r="AZ1610" i="1" a="1"/>
  <c r="AZ1610" i="1" s="1"/>
  <c r="AZ1611" i="1" a="1"/>
  <c r="AZ1611" i="1" s="1"/>
  <c r="AZ1612" i="1" a="1"/>
  <c r="AZ1612" i="1" s="1"/>
  <c r="AZ1613" i="1" a="1"/>
  <c r="AZ1613" i="1" s="1"/>
  <c r="AZ1614" i="1" a="1"/>
  <c r="AZ1614" i="1" s="1"/>
  <c r="AZ1615" i="1" a="1"/>
  <c r="AZ1615" i="1" s="1"/>
  <c r="AZ1616" i="1" a="1"/>
  <c r="AZ1616" i="1" s="1"/>
  <c r="AZ1617" i="1" a="1"/>
  <c r="AZ1617" i="1" s="1"/>
  <c r="AZ1618" i="1" a="1"/>
  <c r="AZ1618" i="1" s="1"/>
  <c r="AZ1619" i="1" a="1"/>
  <c r="AZ1619" i="1" s="1"/>
  <c r="AZ1620" i="1" a="1"/>
  <c r="AZ1620" i="1" s="1"/>
  <c r="AZ1621" i="1" a="1"/>
  <c r="AZ1621" i="1" s="1"/>
  <c r="AZ1622" i="1" a="1"/>
  <c r="AZ1622" i="1" s="1"/>
  <c r="AZ1623" i="1" a="1"/>
  <c r="AZ1623" i="1" s="1"/>
  <c r="AZ1624" i="1" a="1"/>
  <c r="AZ1624" i="1" s="1"/>
  <c r="AZ1625" i="1" a="1"/>
  <c r="AZ1625" i="1" s="1"/>
  <c r="AZ1626" i="1" a="1"/>
  <c r="AZ1626" i="1" s="1"/>
  <c r="AZ1627" i="1" a="1"/>
  <c r="AZ1627" i="1" s="1"/>
  <c r="AZ1628" i="1" a="1"/>
  <c r="AZ1628" i="1" s="1"/>
  <c r="AZ1629" i="1" a="1"/>
  <c r="AZ1629" i="1" s="1"/>
  <c r="AZ1630" i="1" a="1"/>
  <c r="AZ1630" i="1" s="1"/>
  <c r="AZ1631" i="1" a="1"/>
  <c r="AZ1631" i="1" s="1"/>
  <c r="AZ1632" i="1" a="1"/>
  <c r="AZ1632" i="1" s="1"/>
  <c r="AZ1633" i="1" a="1"/>
  <c r="AZ1633" i="1" s="1"/>
  <c r="AZ1634" i="1" a="1"/>
  <c r="AZ1634" i="1" s="1"/>
  <c r="AZ1635" i="1" a="1"/>
  <c r="AZ1635" i="1" s="1"/>
  <c r="AZ1636" i="1" a="1"/>
  <c r="AZ1636" i="1" s="1"/>
  <c r="AZ1637" i="1" a="1"/>
  <c r="AZ1637" i="1" s="1"/>
  <c r="AZ1638" i="1" a="1"/>
  <c r="AZ1638" i="1" s="1"/>
  <c r="AZ1639" i="1" a="1"/>
  <c r="AZ1639" i="1" s="1"/>
  <c r="AZ1640" i="1" a="1"/>
  <c r="AZ1640" i="1" s="1"/>
  <c r="AZ1641" i="1" a="1"/>
  <c r="AZ1641" i="1" s="1"/>
  <c r="AZ1642" i="1" a="1"/>
  <c r="AZ1642" i="1" s="1"/>
  <c r="AZ1643" i="1" a="1"/>
  <c r="AZ1643" i="1" s="1"/>
  <c r="AZ1644" i="1" a="1"/>
  <c r="AZ1644" i="1" s="1"/>
  <c r="AZ1645" i="1" a="1"/>
  <c r="AZ1645" i="1" s="1"/>
  <c r="AZ1646" i="1" a="1"/>
  <c r="AZ1646" i="1" s="1"/>
  <c r="AZ1647" i="1" a="1"/>
  <c r="AZ1647" i="1" s="1"/>
  <c r="AZ1648" i="1" a="1"/>
  <c r="AZ1648" i="1" s="1"/>
  <c r="AZ1649" i="1" a="1"/>
  <c r="AZ1649" i="1" s="1"/>
  <c r="AZ1650" i="1" a="1"/>
  <c r="AZ1650" i="1" s="1"/>
  <c r="AZ1651" i="1" a="1"/>
  <c r="AZ1651" i="1" s="1"/>
  <c r="AZ1652" i="1" a="1"/>
  <c r="AZ1652" i="1" s="1"/>
  <c r="AZ1653" i="1" a="1"/>
  <c r="AZ1653" i="1" s="1"/>
  <c r="AZ1654" i="1" a="1"/>
  <c r="AZ1654" i="1" s="1"/>
  <c r="AZ1655" i="1" a="1"/>
  <c r="AZ1655" i="1" s="1"/>
  <c r="AZ1656" i="1" a="1"/>
  <c r="AZ1656" i="1" s="1"/>
  <c r="AZ1657" i="1" a="1"/>
  <c r="AZ1657" i="1" s="1"/>
  <c r="AZ1658" i="1" a="1"/>
  <c r="AZ1658" i="1" s="1"/>
  <c r="AZ1659" i="1" a="1"/>
  <c r="AZ1659" i="1" s="1"/>
  <c r="AZ1660" i="1" a="1"/>
  <c r="AZ1660" i="1" s="1"/>
  <c r="AZ1661" i="1" a="1"/>
  <c r="AZ1661" i="1" s="1"/>
  <c r="AZ1662" i="1" a="1"/>
  <c r="AZ1662" i="1" s="1"/>
  <c r="AZ1663" i="1" a="1"/>
  <c r="AZ1663" i="1" s="1"/>
  <c r="AZ1664" i="1" a="1"/>
  <c r="AZ1664" i="1" s="1"/>
  <c r="AZ1665" i="1" a="1"/>
  <c r="AZ1665" i="1" s="1"/>
  <c r="AZ1666" i="1" a="1"/>
  <c r="AZ1666" i="1" s="1"/>
  <c r="AZ1667" i="1" a="1"/>
  <c r="AZ1667" i="1" s="1"/>
  <c r="AZ1668" i="1" a="1"/>
  <c r="AZ1668" i="1" s="1"/>
  <c r="AZ1669" i="1" a="1"/>
  <c r="AZ1669" i="1" s="1"/>
  <c r="AZ1670" i="1" a="1"/>
  <c r="AZ1670" i="1" s="1"/>
  <c r="AZ1671" i="1" a="1"/>
  <c r="AZ1671" i="1" s="1"/>
  <c r="AZ1672" i="1" a="1"/>
  <c r="AZ1672" i="1" s="1"/>
  <c r="AZ1673" i="1" a="1"/>
  <c r="AZ1673" i="1" s="1"/>
  <c r="AZ1674" i="1" a="1"/>
  <c r="AZ1674" i="1" s="1"/>
  <c r="AZ1675" i="1" a="1"/>
  <c r="AZ1675" i="1" s="1"/>
  <c r="AZ1676" i="1" a="1"/>
  <c r="AZ1676" i="1" s="1"/>
  <c r="AZ1677" i="1" a="1"/>
  <c r="AZ1677" i="1" s="1"/>
  <c r="AZ1678" i="1" a="1"/>
  <c r="AZ1678" i="1" s="1"/>
  <c r="AZ1679" i="1" a="1"/>
  <c r="AZ1679" i="1" s="1"/>
  <c r="AZ1680" i="1" a="1"/>
  <c r="AZ1680" i="1" s="1"/>
  <c r="AZ1681" i="1" a="1"/>
  <c r="AZ1681" i="1" s="1"/>
  <c r="AZ1682" i="1" a="1"/>
  <c r="AZ1682" i="1" s="1"/>
  <c r="AZ1683" i="1" a="1"/>
  <c r="AZ1683" i="1" s="1"/>
  <c r="AZ1684" i="1" a="1"/>
  <c r="AZ1684" i="1" s="1"/>
  <c r="AZ1685" i="1" a="1"/>
  <c r="AZ1685" i="1" s="1"/>
  <c r="AZ1686" i="1" a="1"/>
  <c r="AZ1686" i="1" s="1"/>
  <c r="AZ1687" i="1" a="1"/>
  <c r="AZ1687" i="1" s="1"/>
  <c r="AZ1688" i="1" a="1"/>
  <c r="AZ1688" i="1" s="1"/>
  <c r="AZ1689" i="1" a="1"/>
  <c r="AZ1689" i="1" s="1"/>
  <c r="AZ1690" i="1" a="1"/>
  <c r="AZ1690" i="1" s="1"/>
  <c r="AZ1691" i="1" a="1"/>
  <c r="AZ1691" i="1" s="1"/>
  <c r="AZ1692" i="1" a="1"/>
  <c r="AZ1692" i="1" s="1"/>
  <c r="AZ1693" i="1" a="1"/>
  <c r="AZ1693" i="1" s="1"/>
  <c r="AZ1694" i="1" a="1"/>
  <c r="AZ1694" i="1" s="1"/>
  <c r="AZ1695" i="1" a="1"/>
  <c r="AZ1695" i="1" s="1"/>
  <c r="AZ1696" i="1" a="1"/>
  <c r="AZ1696" i="1" s="1"/>
  <c r="AZ1697" i="1" a="1"/>
  <c r="AZ1697" i="1" s="1"/>
  <c r="AZ1698" i="1" a="1"/>
  <c r="AZ1698" i="1" s="1"/>
  <c r="AZ1699" i="1" a="1"/>
  <c r="AZ1699" i="1" s="1"/>
  <c r="AZ1700" i="1" a="1"/>
  <c r="AZ1700" i="1" s="1"/>
  <c r="AZ1701" i="1" a="1"/>
  <c r="AZ1701" i="1" s="1"/>
  <c r="AZ1702" i="1" a="1"/>
  <c r="AZ1702" i="1" s="1"/>
  <c r="AZ1703" i="1" a="1"/>
  <c r="AZ1703" i="1" s="1"/>
  <c r="AZ1704" i="1" a="1"/>
  <c r="AZ1704" i="1" s="1"/>
  <c r="AZ1705" i="1" a="1"/>
  <c r="AZ1705" i="1" s="1"/>
  <c r="AZ1706" i="1" a="1"/>
  <c r="AZ1706" i="1" s="1"/>
  <c r="AZ1707" i="1" a="1"/>
  <c r="AZ1707" i="1" s="1"/>
  <c r="AZ1708" i="1" a="1"/>
  <c r="AZ1708" i="1" s="1"/>
  <c r="AZ1709" i="1" a="1"/>
  <c r="AZ1709" i="1" s="1"/>
  <c r="AZ1710" i="1" a="1"/>
  <c r="AZ1710" i="1" s="1"/>
  <c r="AZ1711" i="1" a="1"/>
  <c r="AZ1711" i="1" s="1"/>
  <c r="AZ1712" i="1" a="1"/>
  <c r="AZ1712" i="1" s="1"/>
  <c r="AZ1713" i="1" a="1"/>
  <c r="AZ1713" i="1" s="1"/>
  <c r="AZ1714" i="1" a="1"/>
  <c r="AZ1714" i="1" s="1"/>
  <c r="AZ1715" i="1" a="1"/>
  <c r="AZ1715" i="1" s="1"/>
  <c r="AZ1716" i="1" a="1"/>
  <c r="AZ1716" i="1" s="1"/>
  <c r="AZ1717" i="1" a="1"/>
  <c r="AZ1717" i="1" s="1"/>
  <c r="AZ1718" i="1" a="1"/>
  <c r="AZ1718" i="1" s="1"/>
  <c r="AZ1719" i="1" a="1"/>
  <c r="AZ1719" i="1" s="1"/>
  <c r="AZ1720" i="1" a="1"/>
  <c r="AZ1720" i="1" s="1"/>
  <c r="AZ1721" i="1" a="1"/>
  <c r="AZ1721" i="1" s="1"/>
  <c r="AZ1722" i="1" a="1"/>
  <c r="AZ1722" i="1" s="1"/>
  <c r="AZ1723" i="1" a="1"/>
  <c r="AZ1723" i="1" s="1"/>
  <c r="AZ1724" i="1" a="1"/>
  <c r="AZ1724" i="1" s="1"/>
  <c r="AZ1725" i="1" a="1"/>
  <c r="AZ1725" i="1" s="1"/>
  <c r="AZ1726" i="1" a="1"/>
  <c r="AZ1726" i="1" s="1"/>
  <c r="AZ1727" i="1" a="1"/>
  <c r="AZ1727" i="1" s="1"/>
  <c r="AZ1728" i="1" a="1"/>
  <c r="AZ1728" i="1" s="1"/>
  <c r="AZ1729" i="1" a="1"/>
  <c r="AZ1729" i="1" s="1"/>
  <c r="AZ1730" i="1" a="1"/>
  <c r="AZ1730" i="1" s="1"/>
  <c r="AZ1731" i="1" a="1"/>
  <c r="AZ1731" i="1" s="1"/>
  <c r="AZ1732" i="1" a="1"/>
  <c r="AZ1732" i="1" s="1"/>
  <c r="AZ1733" i="1" a="1"/>
  <c r="AZ1733" i="1" s="1"/>
  <c r="AZ1734" i="1" a="1"/>
  <c r="AZ1734" i="1" s="1"/>
  <c r="AZ1735" i="1" a="1"/>
  <c r="AZ1735" i="1" s="1"/>
  <c r="AZ1736" i="1" a="1"/>
  <c r="AZ1736" i="1" s="1"/>
  <c r="AZ1737" i="1" a="1"/>
  <c r="AZ1737" i="1" s="1"/>
  <c r="AZ1738" i="1" a="1"/>
  <c r="AZ1738" i="1" s="1"/>
  <c r="AZ1739" i="1" a="1"/>
  <c r="AZ1739" i="1" s="1"/>
  <c r="AZ1740" i="1" a="1"/>
  <c r="AZ1740" i="1" s="1"/>
  <c r="AZ1741" i="1" a="1"/>
  <c r="AZ1741" i="1" s="1"/>
  <c r="AZ1742" i="1" a="1"/>
  <c r="AZ1742" i="1" s="1"/>
  <c r="AZ1743" i="1" a="1"/>
  <c r="AZ1743" i="1" s="1"/>
  <c r="AZ1744" i="1" a="1"/>
  <c r="AZ1744" i="1" s="1"/>
  <c r="AZ1745" i="1" a="1"/>
  <c r="AZ1745" i="1" s="1"/>
  <c r="AZ1746" i="1" a="1"/>
  <c r="AZ1746" i="1" s="1"/>
  <c r="AZ1747" i="1" a="1"/>
  <c r="AZ1747" i="1" s="1"/>
  <c r="AZ1748" i="1" a="1"/>
  <c r="AZ1748" i="1" s="1"/>
  <c r="AZ1749" i="1" a="1"/>
  <c r="AZ1749" i="1" s="1"/>
  <c r="AZ1750" i="1" a="1"/>
  <c r="AZ1750" i="1" s="1"/>
  <c r="AZ1751" i="1" a="1"/>
  <c r="AZ1751" i="1" s="1"/>
  <c r="AZ1752" i="1" a="1"/>
  <c r="AZ1752" i="1" s="1"/>
  <c r="AZ1753" i="1" a="1"/>
  <c r="AZ1753" i="1" s="1"/>
  <c r="AZ1754" i="1" a="1"/>
  <c r="AZ1754" i="1" s="1"/>
  <c r="AZ1755" i="1" a="1"/>
  <c r="AZ1755" i="1" s="1"/>
  <c r="AZ1756" i="1" a="1"/>
  <c r="AZ1756" i="1" s="1"/>
  <c r="AZ1757" i="1" a="1"/>
  <c r="AZ1757" i="1" s="1"/>
  <c r="AZ1758" i="1" a="1"/>
  <c r="AZ1758" i="1" s="1"/>
  <c r="AZ1759" i="1" a="1"/>
  <c r="AZ1759" i="1" s="1"/>
  <c r="AZ1760" i="1" a="1"/>
  <c r="AZ1760" i="1" s="1"/>
  <c r="AZ1761" i="1" a="1"/>
  <c r="AZ1761" i="1" s="1"/>
  <c r="AZ1762" i="1" a="1"/>
  <c r="AZ1762" i="1" s="1"/>
  <c r="AZ1763" i="1" a="1"/>
  <c r="AZ1763" i="1" s="1"/>
  <c r="AZ1764" i="1" a="1"/>
  <c r="AZ1764" i="1" s="1"/>
  <c r="AZ1765" i="1" a="1"/>
  <c r="AZ1765" i="1" s="1"/>
  <c r="AZ1766" i="1" a="1"/>
  <c r="AZ1766" i="1" s="1"/>
  <c r="AZ1767" i="1" a="1"/>
  <c r="AZ1767" i="1" s="1"/>
  <c r="AZ1768" i="1" a="1"/>
  <c r="AZ1768" i="1" s="1"/>
  <c r="AZ1769" i="1" a="1"/>
  <c r="AZ1769" i="1" s="1"/>
  <c r="AZ1770" i="1" a="1"/>
  <c r="AZ1770" i="1" s="1"/>
  <c r="AZ1771" i="1" a="1"/>
  <c r="AZ1771" i="1" s="1"/>
  <c r="AZ1772" i="1" a="1"/>
  <c r="AZ1772" i="1" s="1"/>
  <c r="AZ1773" i="1" a="1"/>
  <c r="AZ1773" i="1" s="1"/>
  <c r="AZ1774" i="1" a="1"/>
  <c r="AZ1774" i="1" s="1"/>
  <c r="AZ1775" i="1" a="1"/>
  <c r="AZ1775" i="1" s="1"/>
  <c r="AZ1776" i="1" a="1"/>
  <c r="AZ1776" i="1" s="1"/>
  <c r="AZ1777" i="1" a="1"/>
  <c r="AZ1777" i="1" s="1"/>
  <c r="AZ1778" i="1" a="1"/>
  <c r="AZ1778" i="1" s="1"/>
  <c r="AZ1779" i="1" a="1"/>
  <c r="AZ1779" i="1" s="1"/>
  <c r="AZ1780" i="1" a="1"/>
  <c r="AZ1780" i="1" s="1"/>
  <c r="AZ1781" i="1" a="1"/>
  <c r="AZ1781" i="1" s="1"/>
  <c r="AZ1782" i="1" a="1"/>
  <c r="AZ1782" i="1" s="1"/>
  <c r="AZ1783" i="1" a="1"/>
  <c r="AZ1783" i="1" s="1"/>
  <c r="AZ1784" i="1" a="1"/>
  <c r="AZ1784" i="1" s="1"/>
  <c r="AZ1785" i="1" a="1"/>
  <c r="AZ1785" i="1" s="1"/>
  <c r="AZ1786" i="1" a="1"/>
  <c r="AZ1786" i="1" s="1"/>
  <c r="AZ1787" i="1" a="1"/>
  <c r="AZ1787" i="1" s="1"/>
  <c r="AZ1788" i="1" a="1"/>
  <c r="AZ1788" i="1" s="1"/>
  <c r="AZ1789" i="1" a="1"/>
  <c r="AZ1789" i="1" s="1"/>
  <c r="AZ1790" i="1" a="1"/>
  <c r="AZ1790" i="1" s="1"/>
  <c r="AZ1791" i="1" a="1"/>
  <c r="AZ1791" i="1" s="1"/>
  <c r="AZ1792" i="1" a="1"/>
  <c r="AZ1792" i="1" s="1"/>
  <c r="AZ1793" i="1" a="1"/>
  <c r="AZ1793" i="1" s="1"/>
  <c r="AZ1794" i="1" a="1"/>
  <c r="AZ1794" i="1" s="1"/>
  <c r="AZ1795" i="1" a="1"/>
  <c r="AZ1795" i="1" s="1"/>
  <c r="AZ1796" i="1" a="1"/>
  <c r="AZ1796" i="1" s="1"/>
  <c r="AZ1797" i="1" a="1"/>
  <c r="AZ1797" i="1" s="1"/>
  <c r="AZ1798" i="1" a="1"/>
  <c r="AZ1798" i="1" s="1"/>
  <c r="AZ1799" i="1" a="1"/>
  <c r="AZ1799" i="1" s="1"/>
  <c r="AZ1800" i="1" a="1"/>
  <c r="AZ1800" i="1" s="1"/>
  <c r="AZ1801" i="1" a="1"/>
  <c r="AZ1801" i="1" s="1"/>
  <c r="AZ1802" i="1" a="1"/>
  <c r="AZ1802" i="1" s="1"/>
  <c r="AZ1803" i="1" a="1"/>
  <c r="AZ1803" i="1" s="1"/>
  <c r="AZ1804" i="1" a="1"/>
  <c r="AZ1804" i="1" s="1"/>
  <c r="AZ1805" i="1" a="1"/>
  <c r="AZ1805" i="1" s="1"/>
  <c r="AZ1806" i="1" a="1"/>
  <c r="AZ1806" i="1" s="1"/>
  <c r="AZ1807" i="1" a="1"/>
  <c r="AZ1807" i="1" s="1"/>
  <c r="AZ1808" i="1" a="1"/>
  <c r="AZ1808" i="1" s="1"/>
  <c r="AZ1809" i="1" a="1"/>
  <c r="AZ1809" i="1" s="1"/>
  <c r="AZ1810" i="1" a="1"/>
  <c r="AZ1810" i="1" s="1"/>
  <c r="AZ1811" i="1" a="1"/>
  <c r="AZ1811" i="1" s="1"/>
  <c r="AZ1812" i="1" a="1"/>
  <c r="AZ1812" i="1" s="1"/>
  <c r="AZ1813" i="1" a="1"/>
  <c r="AZ1813" i="1" s="1"/>
  <c r="AZ1814" i="1" a="1"/>
  <c r="AZ1814" i="1" s="1"/>
  <c r="AZ1815" i="1" a="1"/>
  <c r="AZ1815" i="1" s="1"/>
  <c r="AZ1816" i="1" a="1"/>
  <c r="AZ1816" i="1" s="1"/>
  <c r="AZ1817" i="1" a="1"/>
  <c r="AZ1817" i="1" s="1"/>
  <c r="AZ1818" i="1" a="1"/>
  <c r="AZ1818" i="1" s="1"/>
  <c r="AZ1819" i="1" a="1"/>
  <c r="AZ1819" i="1" s="1"/>
  <c r="AZ1820" i="1" a="1"/>
  <c r="AZ1820" i="1" s="1"/>
  <c r="AZ1821" i="1" a="1"/>
  <c r="AZ1821" i="1" s="1"/>
  <c r="AZ1822" i="1" a="1"/>
  <c r="AZ1822" i="1" s="1"/>
  <c r="AZ1823" i="1" a="1"/>
  <c r="AZ1823" i="1" s="1"/>
  <c r="AZ1824" i="1" a="1"/>
  <c r="AZ1824" i="1" s="1"/>
  <c r="AZ1825" i="1" a="1"/>
  <c r="AZ1825" i="1" s="1"/>
  <c r="AZ1826" i="1" a="1"/>
  <c r="AZ1826" i="1" s="1"/>
  <c r="AZ1827" i="1" a="1"/>
  <c r="AZ1827" i="1" s="1"/>
  <c r="AZ1828" i="1" a="1"/>
  <c r="AZ1828" i="1" s="1"/>
  <c r="AZ1829" i="1" a="1"/>
  <c r="AZ1829" i="1" s="1"/>
  <c r="AZ1830" i="1" a="1"/>
  <c r="AZ1830" i="1" s="1"/>
  <c r="AZ1831" i="1" a="1"/>
  <c r="AZ1831" i="1" s="1"/>
  <c r="AZ1832" i="1" a="1"/>
  <c r="AZ1832" i="1" s="1"/>
  <c r="AZ1833" i="1" a="1"/>
  <c r="AZ1833" i="1" s="1"/>
  <c r="AZ1834" i="1" a="1"/>
  <c r="AZ1834" i="1" s="1"/>
  <c r="AZ1835" i="1" a="1"/>
  <c r="AZ1835" i="1" s="1"/>
  <c r="AZ1836" i="1" a="1"/>
  <c r="AZ1836" i="1" s="1"/>
  <c r="AZ1837" i="1" a="1"/>
  <c r="AZ1837" i="1" s="1"/>
  <c r="AZ1838" i="1" a="1"/>
  <c r="AZ1838" i="1" s="1"/>
  <c r="AZ1839" i="1" a="1"/>
  <c r="AZ1839" i="1" s="1"/>
  <c r="AZ1840" i="1" a="1"/>
  <c r="AZ1840" i="1" s="1"/>
  <c r="AZ1841" i="1" a="1"/>
  <c r="AZ1841" i="1" s="1"/>
  <c r="AZ1842" i="1" a="1"/>
  <c r="AZ1842" i="1" s="1"/>
  <c r="AZ1843" i="1" a="1"/>
  <c r="AZ1843" i="1" s="1"/>
  <c r="AZ1844" i="1" a="1"/>
  <c r="AZ1844" i="1" s="1"/>
  <c r="AZ1845" i="1" a="1"/>
  <c r="AZ1845" i="1" s="1"/>
  <c r="AZ1846" i="1" a="1"/>
  <c r="AZ1846" i="1" s="1"/>
  <c r="AZ1847" i="1" a="1"/>
  <c r="AZ1847" i="1" s="1"/>
  <c r="AZ1848" i="1" a="1"/>
  <c r="AZ1848" i="1" s="1"/>
  <c r="AZ1849" i="1" a="1"/>
  <c r="AZ1849" i="1" s="1"/>
  <c r="AZ1850" i="1" a="1"/>
  <c r="AZ1850" i="1" s="1"/>
  <c r="AZ1851" i="1" a="1"/>
  <c r="AZ1851" i="1" s="1"/>
  <c r="AZ1852" i="1" a="1"/>
  <c r="AZ1852" i="1" s="1"/>
  <c r="AZ1853" i="1" a="1"/>
  <c r="AZ1853" i="1" s="1"/>
  <c r="AZ1854" i="1" a="1"/>
  <c r="AZ1854" i="1" s="1"/>
  <c r="AZ1855" i="1" a="1"/>
  <c r="AZ1855" i="1" s="1"/>
  <c r="AZ1856" i="1" a="1"/>
  <c r="AZ1856" i="1" s="1"/>
  <c r="AZ1857" i="1" a="1"/>
  <c r="AZ1857" i="1" s="1"/>
  <c r="AZ1858" i="1" a="1"/>
  <c r="AZ1858" i="1" s="1"/>
  <c r="AZ1859" i="1" a="1"/>
  <c r="AZ1859" i="1" s="1"/>
  <c r="AZ1860" i="1" a="1"/>
  <c r="AZ1860" i="1" s="1"/>
  <c r="AZ1861" i="1" a="1"/>
  <c r="AZ1861" i="1" s="1"/>
  <c r="AZ1862" i="1" a="1"/>
  <c r="AZ1862" i="1" s="1"/>
  <c r="AZ1863" i="1" a="1"/>
  <c r="AZ1863" i="1" s="1"/>
  <c r="AZ1864" i="1" a="1"/>
  <c r="AZ1864" i="1" s="1"/>
  <c r="AZ1865" i="1" a="1"/>
  <c r="AZ1865" i="1" s="1"/>
  <c r="AZ1866" i="1" a="1"/>
  <c r="AZ1866" i="1" s="1"/>
  <c r="AZ1867" i="1" a="1"/>
  <c r="AZ1867" i="1" s="1"/>
  <c r="AZ1868" i="1" a="1"/>
  <c r="AZ1868" i="1" s="1"/>
  <c r="AZ1869" i="1" a="1"/>
  <c r="AZ1869" i="1" s="1"/>
  <c r="AZ1870" i="1" a="1"/>
  <c r="AZ1870" i="1" s="1"/>
  <c r="AZ1871" i="1" a="1"/>
  <c r="AZ1871" i="1" s="1"/>
  <c r="AZ1872" i="1" a="1"/>
  <c r="AZ1872" i="1" s="1"/>
  <c r="AZ1873" i="1" a="1"/>
  <c r="AZ1873" i="1" s="1"/>
  <c r="AZ1874" i="1" a="1"/>
  <c r="AZ1874" i="1" s="1"/>
  <c r="AZ1875" i="1" a="1"/>
  <c r="AZ1875" i="1" s="1"/>
  <c r="AZ1876" i="1" a="1"/>
  <c r="AZ1876" i="1" s="1"/>
  <c r="AZ1877" i="1" a="1"/>
  <c r="AZ1877" i="1" s="1"/>
  <c r="AZ1878" i="1" a="1"/>
  <c r="AZ1878" i="1" s="1"/>
  <c r="AZ1879" i="1" a="1"/>
  <c r="AZ1879" i="1" s="1"/>
  <c r="AZ1880" i="1" a="1"/>
  <c r="AZ1880" i="1" s="1"/>
  <c r="AZ1881" i="1" a="1"/>
  <c r="AZ1881" i="1" s="1"/>
  <c r="AZ1882" i="1" a="1"/>
  <c r="AZ1882" i="1" s="1"/>
  <c r="AZ1883" i="1" a="1"/>
  <c r="AZ1883" i="1" s="1"/>
  <c r="AZ1884" i="1" a="1"/>
  <c r="AZ1884" i="1" s="1"/>
  <c r="AZ1885" i="1" a="1"/>
  <c r="AZ1885" i="1" s="1"/>
  <c r="AZ1886" i="1" a="1"/>
  <c r="AZ1886" i="1" s="1"/>
  <c r="AZ1887" i="1" a="1"/>
  <c r="AZ1887" i="1" s="1"/>
  <c r="AZ1888" i="1" a="1"/>
  <c r="AZ1888" i="1" s="1"/>
  <c r="AZ1889" i="1" a="1"/>
  <c r="AZ1889" i="1" s="1"/>
  <c r="AZ1890" i="1" a="1"/>
  <c r="AZ1890" i="1" s="1"/>
  <c r="AZ1891" i="1" a="1"/>
  <c r="AZ1891" i="1" s="1"/>
  <c r="AZ1892" i="1" a="1"/>
  <c r="AZ1892" i="1" s="1"/>
  <c r="AZ1893" i="1" a="1"/>
  <c r="AZ1893" i="1" s="1"/>
  <c r="AZ1894" i="1" a="1"/>
  <c r="AZ1894" i="1" s="1"/>
  <c r="AZ1895" i="1" a="1"/>
  <c r="AZ1895" i="1" s="1"/>
  <c r="AZ1896" i="1" a="1"/>
  <c r="AZ1896" i="1" s="1"/>
  <c r="AZ1897" i="1" a="1"/>
  <c r="AZ1897" i="1" s="1"/>
  <c r="AZ1898" i="1" a="1"/>
  <c r="AZ1898" i="1" s="1"/>
  <c r="AZ1899" i="1" a="1"/>
  <c r="AZ1899" i="1" s="1"/>
  <c r="AZ1900" i="1" a="1"/>
  <c r="AZ1900" i="1" s="1"/>
  <c r="AZ1901" i="1" a="1"/>
  <c r="AZ1901" i="1" s="1"/>
  <c r="AZ1902" i="1" a="1"/>
  <c r="AZ1902" i="1" s="1"/>
  <c r="AZ1903" i="1" a="1"/>
  <c r="AZ1903" i="1" s="1"/>
  <c r="AZ1904" i="1" a="1"/>
  <c r="AZ1904" i="1" s="1"/>
  <c r="AZ1905" i="1" a="1"/>
  <c r="AZ1905" i="1" s="1"/>
  <c r="AZ1906" i="1" a="1"/>
  <c r="AZ1906" i="1" s="1"/>
  <c r="AZ1907" i="1" a="1"/>
  <c r="AZ1907" i="1" s="1"/>
  <c r="AZ1908" i="1" a="1"/>
  <c r="AZ1908" i="1" s="1"/>
  <c r="AZ1909" i="1" a="1"/>
  <c r="AZ1909" i="1" s="1"/>
  <c r="AZ1910" i="1" a="1"/>
  <c r="AZ1910" i="1" s="1"/>
  <c r="AZ1911" i="1" a="1"/>
  <c r="AZ1911" i="1" s="1"/>
  <c r="AZ1912" i="1" a="1"/>
  <c r="AZ1912" i="1" s="1"/>
  <c r="AZ1913" i="1" a="1"/>
  <c r="AZ1913" i="1" s="1"/>
  <c r="AZ1914" i="1" a="1"/>
  <c r="AZ1914" i="1" s="1"/>
  <c r="AZ1915" i="1" a="1"/>
  <c r="AZ1915" i="1" s="1"/>
  <c r="AZ1916" i="1" a="1"/>
  <c r="AZ1916" i="1" s="1"/>
  <c r="AZ1917" i="1" a="1"/>
  <c r="AZ1917" i="1" s="1"/>
  <c r="AZ1918" i="1" a="1"/>
  <c r="AZ1918" i="1" s="1"/>
  <c r="AZ1919" i="1" a="1"/>
  <c r="AZ1919" i="1" s="1"/>
  <c r="AZ1920" i="1" a="1"/>
  <c r="AZ1920" i="1" s="1"/>
  <c r="AZ1921" i="1" a="1"/>
  <c r="AZ1921" i="1" s="1"/>
  <c r="AZ1922" i="1" a="1"/>
  <c r="AZ1922" i="1" s="1"/>
  <c r="AZ1923" i="1" a="1"/>
  <c r="AZ1923" i="1" s="1"/>
  <c r="AZ1924" i="1" a="1"/>
  <c r="AZ1924" i="1" s="1"/>
  <c r="AZ1925" i="1" a="1"/>
  <c r="AZ1925" i="1" s="1"/>
  <c r="AZ1926" i="1" a="1"/>
  <c r="AZ1926" i="1" s="1"/>
  <c r="AZ1927" i="1" a="1"/>
  <c r="AZ1927" i="1" s="1"/>
  <c r="AZ1928" i="1" a="1"/>
  <c r="AZ1928" i="1" s="1"/>
  <c r="AZ1929" i="1" a="1"/>
  <c r="AZ1929" i="1" s="1"/>
  <c r="AZ1930" i="1" a="1"/>
  <c r="AZ1930" i="1" s="1"/>
  <c r="AZ1931" i="1" a="1"/>
  <c r="AZ1931" i="1" s="1"/>
  <c r="AZ1932" i="1" a="1"/>
  <c r="AZ1932" i="1" s="1"/>
  <c r="AZ1933" i="1" a="1"/>
  <c r="AZ1933" i="1" s="1"/>
  <c r="AZ1934" i="1" a="1"/>
  <c r="AZ1934" i="1" s="1"/>
  <c r="AZ1935" i="1" a="1"/>
  <c r="AZ1935" i="1" s="1"/>
  <c r="AZ1936" i="1" a="1"/>
  <c r="AZ1936" i="1" s="1"/>
  <c r="AZ1937" i="1" a="1"/>
  <c r="AZ1937" i="1" s="1"/>
  <c r="AZ1938" i="1" a="1"/>
  <c r="AZ1938" i="1" s="1"/>
  <c r="AZ1939" i="1" a="1"/>
  <c r="AZ1939" i="1" s="1"/>
  <c r="AZ1940" i="1" a="1"/>
  <c r="AZ1940" i="1" s="1"/>
  <c r="AZ1941" i="1" a="1"/>
  <c r="AZ1941" i="1" s="1"/>
  <c r="AZ1942" i="1" a="1"/>
  <c r="AZ1942" i="1" s="1"/>
  <c r="AZ1943" i="1" a="1"/>
  <c r="AZ1943" i="1" s="1"/>
  <c r="AZ1944" i="1" a="1"/>
  <c r="AZ1944" i="1" s="1"/>
  <c r="AZ1945" i="1" a="1"/>
  <c r="AZ1945" i="1" s="1"/>
  <c r="AZ1946" i="1" a="1"/>
  <c r="AZ1946" i="1" s="1"/>
  <c r="AZ1947" i="1" a="1"/>
  <c r="AZ1947" i="1" s="1"/>
  <c r="AZ1948" i="1" a="1"/>
  <c r="AZ1948" i="1" s="1"/>
  <c r="AZ1949" i="1" a="1"/>
  <c r="AZ1949" i="1" s="1"/>
  <c r="AZ1950" i="1" a="1"/>
  <c r="AZ1950" i="1" s="1"/>
  <c r="AZ1951" i="1" a="1"/>
  <c r="AZ1951" i="1" s="1"/>
  <c r="AZ1952" i="1" a="1"/>
  <c r="AZ1952" i="1" s="1"/>
  <c r="AZ1953" i="1" a="1"/>
  <c r="AZ1953" i="1" s="1"/>
  <c r="AZ1954" i="1" a="1"/>
  <c r="AZ1954" i="1" s="1"/>
  <c r="AZ1955" i="1" a="1"/>
  <c r="AZ1955" i="1" s="1"/>
  <c r="AZ1956" i="1" a="1"/>
  <c r="AZ1956" i="1" s="1"/>
  <c r="AZ1957" i="1" a="1"/>
  <c r="AZ1957" i="1" s="1"/>
  <c r="AZ1958" i="1" a="1"/>
  <c r="AZ1958" i="1" s="1"/>
  <c r="AZ1959" i="1" a="1"/>
  <c r="AZ1959" i="1" s="1"/>
  <c r="AZ1960" i="1" a="1"/>
  <c r="AZ1960" i="1" s="1"/>
  <c r="AZ1961" i="1" a="1"/>
  <c r="AZ1961" i="1" s="1"/>
  <c r="AZ1962" i="1" a="1"/>
  <c r="AZ1962" i="1" s="1"/>
  <c r="AZ1963" i="1" a="1"/>
  <c r="AZ1963" i="1" s="1"/>
  <c r="AZ1964" i="1" a="1"/>
  <c r="AZ1964" i="1" s="1"/>
  <c r="AZ1965" i="1" a="1"/>
  <c r="AZ1965" i="1" s="1"/>
  <c r="AZ1966" i="1" a="1"/>
  <c r="AZ1966" i="1" s="1"/>
  <c r="AZ1967" i="1" a="1"/>
  <c r="AZ1967" i="1" s="1"/>
  <c r="AZ1968" i="1" a="1"/>
  <c r="AZ1968" i="1" s="1"/>
  <c r="AZ1969" i="1" a="1"/>
  <c r="AZ1969" i="1" s="1"/>
  <c r="AZ1970" i="1" a="1"/>
  <c r="AZ1970" i="1" s="1"/>
  <c r="AZ1971" i="1" a="1"/>
  <c r="AZ1971" i="1" s="1"/>
  <c r="AZ1972" i="1" a="1"/>
  <c r="AZ1972" i="1" s="1"/>
  <c r="AZ1973" i="1" a="1"/>
  <c r="AZ1973" i="1" s="1"/>
  <c r="AZ1974" i="1" a="1"/>
  <c r="AZ1974" i="1" s="1"/>
  <c r="AZ1975" i="1" a="1"/>
  <c r="AZ1975" i="1" s="1"/>
  <c r="AZ1976" i="1" a="1"/>
  <c r="AZ1976" i="1" s="1"/>
  <c r="AZ1977" i="1" a="1"/>
  <c r="AZ1977" i="1" s="1"/>
  <c r="AZ1978" i="1" a="1"/>
  <c r="AZ1978" i="1" s="1"/>
  <c r="AZ1979" i="1" a="1"/>
  <c r="AZ1979" i="1" s="1"/>
  <c r="AZ1980" i="1" a="1"/>
  <c r="AZ1980" i="1" s="1"/>
  <c r="AZ1981" i="1" a="1"/>
  <c r="AZ1981" i="1" s="1"/>
  <c r="AZ1982" i="1" a="1"/>
  <c r="AZ1982" i="1" s="1"/>
  <c r="AZ1983" i="1" a="1"/>
  <c r="AZ1983" i="1" s="1"/>
  <c r="AZ1984" i="1" a="1"/>
  <c r="AZ1984" i="1" s="1"/>
  <c r="AZ1985" i="1" a="1"/>
  <c r="AZ1985" i="1" s="1"/>
  <c r="AZ1986" i="1" a="1"/>
  <c r="AZ1986" i="1" s="1"/>
  <c r="AZ1987" i="1" a="1"/>
  <c r="AZ1987" i="1" s="1"/>
  <c r="AZ1988" i="1" a="1"/>
  <c r="AZ1988" i="1" s="1"/>
  <c r="AZ1989" i="1" a="1"/>
  <c r="AZ1989" i="1" s="1"/>
  <c r="AZ1990" i="1" a="1"/>
  <c r="AZ1990" i="1" s="1"/>
  <c r="AZ1991" i="1" a="1"/>
  <c r="AZ1991" i="1" s="1"/>
  <c r="AZ1992" i="1" a="1"/>
  <c r="AZ1992" i="1" s="1"/>
  <c r="AZ1993" i="1" a="1"/>
  <c r="AZ1993" i="1" s="1"/>
  <c r="AZ1994" i="1" a="1"/>
  <c r="AZ1994" i="1" s="1"/>
  <c r="AZ1995" i="1" a="1"/>
  <c r="AZ1995" i="1" s="1"/>
  <c r="AZ1996" i="1" a="1"/>
  <c r="AZ1996" i="1" s="1"/>
  <c r="AZ1997" i="1" a="1"/>
  <c r="AZ1997" i="1" s="1"/>
  <c r="AZ1998" i="1" a="1"/>
  <c r="AZ1998" i="1" s="1"/>
  <c r="AZ1999" i="1" a="1"/>
  <c r="AZ1999" i="1" s="1"/>
  <c r="AZ2000" i="1" a="1"/>
  <c r="AZ2000" i="1" s="1"/>
  <c r="AZ2001" i="1" a="1"/>
  <c r="AZ2001" i="1" s="1"/>
  <c r="AZ2002" i="1" a="1"/>
  <c r="AZ2002" i="1" s="1"/>
  <c r="AZ2003" i="1" a="1"/>
  <c r="AZ2003" i="1" s="1"/>
  <c r="AZ2004" i="1" a="1"/>
  <c r="AZ2004" i="1" s="1"/>
  <c r="AZ2005" i="1" a="1"/>
  <c r="AZ2005" i="1" s="1"/>
  <c r="AZ2006" i="1" a="1"/>
  <c r="AZ2006" i="1" s="1"/>
  <c r="AZ2007" i="1" a="1"/>
  <c r="AZ2007" i="1" s="1"/>
  <c r="AZ2008" i="1" a="1"/>
  <c r="AZ2008" i="1" s="1"/>
  <c r="AZ2009" i="1" a="1"/>
  <c r="AZ2009" i="1" s="1"/>
  <c r="AZ2010" i="1" a="1"/>
  <c r="AZ2010" i="1" s="1"/>
  <c r="AZ2011" i="1" a="1"/>
  <c r="AZ2011" i="1" s="1"/>
  <c r="AZ2012" i="1" a="1"/>
  <c r="AZ2012" i="1" s="1"/>
  <c r="AZ2013" i="1" a="1"/>
  <c r="AZ2013" i="1" s="1"/>
  <c r="AZ2014" i="1" a="1"/>
  <c r="AZ2014" i="1" s="1"/>
  <c r="AZ2015" i="1" a="1"/>
  <c r="AZ2015" i="1" s="1"/>
  <c r="AZ2016" i="1" a="1"/>
  <c r="AZ2016" i="1" s="1"/>
  <c r="AZ2017" i="1" a="1"/>
  <c r="AZ2017" i="1" s="1"/>
  <c r="AZ2018" i="1" a="1"/>
  <c r="AZ2018" i="1" s="1"/>
  <c r="AZ2019" i="1" a="1"/>
  <c r="AZ2019" i="1" s="1"/>
  <c r="AZ2020" i="1" a="1"/>
  <c r="AZ2020" i="1" s="1"/>
  <c r="AZ2021" i="1" a="1"/>
  <c r="AZ2021" i="1" s="1"/>
  <c r="AZ2022" i="1" a="1"/>
  <c r="AZ2022" i="1" s="1"/>
  <c r="AZ2023" i="1" a="1"/>
  <c r="AZ2023" i="1" s="1"/>
  <c r="AZ2024" i="1" a="1"/>
  <c r="AZ2024" i="1" s="1"/>
  <c r="AZ2025" i="1" a="1"/>
  <c r="AZ2025" i="1" s="1"/>
  <c r="AZ2026" i="1" a="1"/>
  <c r="AZ2026" i="1" s="1"/>
  <c r="AZ2027" i="1" a="1"/>
  <c r="AZ2027" i="1" s="1"/>
  <c r="AZ2028" i="1" a="1"/>
  <c r="AZ2028" i="1" s="1"/>
  <c r="AZ2029" i="1" a="1"/>
  <c r="AZ2029" i="1" s="1"/>
  <c r="AZ2030" i="1" a="1"/>
  <c r="AZ2030" i="1" s="1"/>
  <c r="AZ2031" i="1" a="1"/>
  <c r="AZ2031" i="1" s="1"/>
  <c r="AZ2032" i="1" a="1"/>
  <c r="AZ2032" i="1" s="1"/>
  <c r="AZ2033" i="1" a="1"/>
  <c r="AZ2033" i="1" s="1"/>
  <c r="AZ2034" i="1" a="1"/>
  <c r="AZ2034" i="1" s="1"/>
  <c r="AZ2035" i="1" a="1"/>
  <c r="AZ2035" i="1" s="1"/>
  <c r="AZ2036" i="1" a="1"/>
  <c r="AZ2036" i="1" s="1"/>
  <c r="AZ2037" i="1" a="1"/>
  <c r="AZ2037" i="1" s="1"/>
  <c r="AZ2038" i="1" a="1"/>
  <c r="AZ2038" i="1" s="1"/>
  <c r="AZ2039" i="1" a="1"/>
  <c r="AZ2039" i="1" s="1"/>
  <c r="AZ2040" i="1" a="1"/>
  <c r="AZ2040" i="1" s="1"/>
  <c r="AZ2041" i="1" a="1"/>
  <c r="AZ2041" i="1" s="1"/>
  <c r="AZ2042" i="1" a="1"/>
  <c r="AZ2042" i="1" s="1"/>
  <c r="AZ2043" i="1" a="1"/>
  <c r="AZ2043" i="1" s="1"/>
  <c r="AZ2044" i="1" a="1"/>
  <c r="AZ2044" i="1" s="1"/>
  <c r="AZ2045" i="1" a="1"/>
  <c r="AZ2045" i="1" s="1"/>
  <c r="AZ2046" i="1" a="1"/>
  <c r="AZ2046" i="1" s="1"/>
  <c r="AZ2047" i="1" a="1"/>
  <c r="AZ2047" i="1" s="1"/>
  <c r="AZ2048" i="1" a="1"/>
  <c r="AZ2048" i="1" s="1"/>
  <c r="AZ2049" i="1" a="1"/>
  <c r="AZ2049" i="1" s="1"/>
  <c r="AZ2050" i="1" a="1"/>
  <c r="AZ2050" i="1" s="1"/>
  <c r="AZ2051" i="1" a="1"/>
  <c r="AZ2051" i="1" s="1"/>
  <c r="AZ2052" i="1" a="1"/>
  <c r="AZ2052" i="1" s="1"/>
  <c r="AZ2053" i="1" a="1"/>
  <c r="AZ2053" i="1" s="1"/>
  <c r="AZ2054" i="1" a="1"/>
  <c r="AZ2054" i="1" s="1"/>
  <c r="AZ2055" i="1" a="1"/>
  <c r="AZ2055" i="1" s="1"/>
  <c r="AZ2056" i="1" a="1"/>
  <c r="AZ2056" i="1" s="1"/>
  <c r="AZ2057" i="1" a="1"/>
  <c r="AZ2057" i="1" s="1"/>
  <c r="AZ2058" i="1" a="1"/>
  <c r="AZ2058" i="1" s="1"/>
  <c r="AZ2059" i="1" a="1"/>
  <c r="AZ2059" i="1" s="1"/>
  <c r="AZ2060" i="1" a="1"/>
  <c r="AZ2060" i="1" s="1"/>
  <c r="AZ2061" i="1" a="1"/>
  <c r="AZ2061" i="1" s="1"/>
  <c r="AZ2062" i="1" a="1"/>
  <c r="AZ2062" i="1" s="1"/>
  <c r="AZ2063" i="1" a="1"/>
  <c r="AZ2063" i="1" s="1"/>
  <c r="AZ2064" i="1" a="1"/>
  <c r="AZ2064" i="1" s="1"/>
  <c r="AZ2065" i="1" a="1"/>
  <c r="AZ2065" i="1" s="1"/>
  <c r="AZ2066" i="1" a="1"/>
  <c r="AZ2066" i="1" s="1"/>
  <c r="AZ2067" i="1" a="1"/>
  <c r="AZ2067" i="1" s="1"/>
  <c r="AZ2068" i="1" a="1"/>
  <c r="AZ2068" i="1" s="1"/>
  <c r="AZ2069" i="1" a="1"/>
  <c r="AZ2069" i="1" s="1"/>
  <c r="AZ2070" i="1" a="1"/>
  <c r="AZ2070" i="1" s="1"/>
  <c r="AZ2071" i="1" a="1"/>
  <c r="AZ2071" i="1" s="1"/>
  <c r="AZ2072" i="1" a="1"/>
  <c r="AZ2072" i="1" s="1"/>
  <c r="AZ2073" i="1" a="1"/>
  <c r="AZ2073" i="1" s="1"/>
  <c r="AZ2074" i="1" a="1"/>
  <c r="AZ2074" i="1" s="1"/>
  <c r="AZ2075" i="1" a="1"/>
  <c r="AZ2075" i="1" s="1"/>
  <c r="AZ2076" i="1" a="1"/>
  <c r="AZ2076" i="1" s="1"/>
  <c r="AZ2077" i="1" a="1"/>
  <c r="AZ2077" i="1" s="1"/>
  <c r="AZ2078" i="1" a="1"/>
  <c r="AZ2078" i="1" s="1"/>
  <c r="AZ2079" i="1" a="1"/>
  <c r="AZ2079" i="1" s="1"/>
  <c r="AZ2080" i="1" a="1"/>
  <c r="AZ2080" i="1" s="1"/>
  <c r="AZ2081" i="1" a="1"/>
  <c r="AZ2081" i="1" s="1"/>
  <c r="AZ2082" i="1" a="1"/>
  <c r="AZ2082" i="1" s="1"/>
  <c r="AZ2083" i="1" a="1"/>
  <c r="AZ2083" i="1" s="1"/>
  <c r="AZ2084" i="1" a="1"/>
  <c r="AZ2084" i="1" s="1"/>
  <c r="AZ2085" i="1" a="1"/>
  <c r="AZ2085" i="1" s="1"/>
  <c r="AZ2086" i="1" a="1"/>
  <c r="AZ2086" i="1" s="1"/>
  <c r="AZ2087" i="1" a="1"/>
  <c r="AZ2087" i="1" s="1"/>
  <c r="AZ2088" i="1" a="1"/>
  <c r="AZ2088" i="1" s="1"/>
  <c r="AZ2089" i="1" a="1"/>
  <c r="AZ2089" i="1" s="1"/>
  <c r="AZ2090" i="1" a="1"/>
  <c r="AZ2090" i="1" s="1"/>
  <c r="AZ2091" i="1" a="1"/>
  <c r="AZ2091" i="1" s="1"/>
  <c r="AZ2092" i="1" a="1"/>
  <c r="AZ2092" i="1" s="1"/>
  <c r="AZ2093" i="1" a="1"/>
  <c r="AZ2093" i="1" s="1"/>
  <c r="AZ2094" i="1" a="1"/>
  <c r="AZ2094" i="1" s="1"/>
  <c r="AZ2095" i="1" a="1"/>
  <c r="AZ2095" i="1" s="1"/>
  <c r="AZ2096" i="1" a="1"/>
  <c r="AZ2096" i="1" s="1"/>
  <c r="AZ2097" i="1" a="1"/>
  <c r="AZ2097" i="1" s="1"/>
  <c r="AZ2098" i="1" a="1"/>
  <c r="AZ2098" i="1" s="1"/>
  <c r="AZ2099" i="1" a="1"/>
  <c r="AZ2099" i="1" s="1"/>
  <c r="AZ2100" i="1" a="1"/>
  <c r="AZ2100" i="1" s="1"/>
  <c r="AZ2101" i="1" a="1"/>
  <c r="AZ2101" i="1" s="1"/>
  <c r="AZ2102" i="1" a="1"/>
  <c r="AZ2102" i="1" s="1"/>
  <c r="AZ2103" i="1" a="1"/>
  <c r="AZ2103" i="1" s="1"/>
  <c r="AZ2104" i="1" a="1"/>
  <c r="AZ2104" i="1" s="1"/>
  <c r="AZ2105" i="1" a="1"/>
  <c r="AZ2105" i="1" s="1"/>
  <c r="AZ2106" i="1" a="1"/>
  <c r="AZ2106" i="1" s="1"/>
  <c r="AZ2107" i="1" a="1"/>
  <c r="AZ2107" i="1" s="1"/>
  <c r="AZ2108" i="1" a="1"/>
  <c r="AZ2108" i="1" s="1"/>
  <c r="AZ2" i="1" a="1"/>
  <c r="AZ2" i="1" s="1"/>
  <c r="BE3" i="1" a="1"/>
  <c r="BE3" i="1" s="1"/>
  <c r="BE4" i="1" a="1"/>
  <c r="BE4" i="1" s="1"/>
  <c r="BE5" i="1" a="1"/>
  <c r="BE5" i="1" s="1"/>
  <c r="BE6" i="1" a="1"/>
  <c r="BE6" i="1" s="1"/>
  <c r="BE7" i="1" a="1"/>
  <c r="BE7" i="1" s="1"/>
  <c r="BE8" i="1" a="1"/>
  <c r="BE8" i="1" s="1"/>
  <c r="BE9" i="1" a="1"/>
  <c r="BE9" i="1" s="1"/>
  <c r="BE10" i="1" a="1"/>
  <c r="BE10" i="1" s="1"/>
  <c r="BE11" i="1" a="1"/>
  <c r="BE11" i="1" s="1"/>
  <c r="BE12" i="1" a="1"/>
  <c r="BE12" i="1" s="1"/>
  <c r="BE13" i="1" a="1"/>
  <c r="BE13" i="1" s="1"/>
  <c r="BE14" i="1" a="1"/>
  <c r="BE14" i="1" s="1"/>
  <c r="BE15" i="1" a="1"/>
  <c r="BE15" i="1" s="1"/>
  <c r="BE16" i="1" a="1"/>
  <c r="BE16" i="1" s="1"/>
  <c r="BE17" i="1" a="1"/>
  <c r="BE17" i="1" s="1"/>
  <c r="BE18" i="1" a="1"/>
  <c r="BE18" i="1" s="1"/>
  <c r="BE19" i="1" a="1"/>
  <c r="BE19" i="1" s="1"/>
  <c r="BE20" i="1" a="1"/>
  <c r="BE20" i="1" s="1"/>
  <c r="BE21" i="1" a="1"/>
  <c r="BE21" i="1" s="1"/>
  <c r="BE22" i="1" a="1"/>
  <c r="BE22" i="1" s="1"/>
  <c r="BE23" i="1" a="1"/>
  <c r="BE23" i="1" s="1"/>
  <c r="BE24" i="1" a="1"/>
  <c r="BE24" i="1" s="1"/>
  <c r="BE25" i="1" a="1"/>
  <c r="BE25" i="1" s="1"/>
  <c r="BE26" i="1" a="1"/>
  <c r="BE26" i="1" s="1"/>
  <c r="BE27" i="1" a="1"/>
  <c r="BE27" i="1" s="1"/>
  <c r="BE28" i="1" a="1"/>
  <c r="BE28" i="1" s="1"/>
  <c r="BE29" i="1" a="1"/>
  <c r="BE29" i="1" s="1"/>
  <c r="BE30" i="1" a="1"/>
  <c r="BE30" i="1" s="1"/>
  <c r="BE31" i="1" a="1"/>
  <c r="BE31" i="1" s="1"/>
  <c r="BE32" i="1" a="1"/>
  <c r="BE32" i="1" s="1"/>
  <c r="BE33" i="1" a="1"/>
  <c r="BE33" i="1" s="1"/>
  <c r="BE34" i="1" a="1"/>
  <c r="BE34" i="1" s="1"/>
  <c r="BE35" i="1" a="1"/>
  <c r="BE35" i="1" s="1"/>
  <c r="BE36" i="1" a="1"/>
  <c r="BE36" i="1" s="1"/>
  <c r="BE37" i="1" a="1"/>
  <c r="BE37" i="1" s="1"/>
  <c r="BE38" i="1" a="1"/>
  <c r="BE38" i="1" s="1"/>
  <c r="BE39" i="1" a="1"/>
  <c r="BE39" i="1" s="1"/>
  <c r="BE40" i="1" a="1"/>
  <c r="BE40" i="1" s="1"/>
  <c r="BE41" i="1" a="1"/>
  <c r="BE41" i="1" s="1"/>
  <c r="BE42" i="1" a="1"/>
  <c r="BE42" i="1" s="1"/>
  <c r="BE43" i="1" a="1"/>
  <c r="BE43" i="1" s="1"/>
  <c r="BE44" i="1" a="1"/>
  <c r="BE44" i="1" s="1"/>
  <c r="BE45" i="1" a="1"/>
  <c r="BE45" i="1" s="1"/>
  <c r="BE46" i="1" a="1"/>
  <c r="BE46" i="1" s="1"/>
  <c r="BE47" i="1" a="1"/>
  <c r="BE47" i="1" s="1"/>
  <c r="BE48" i="1" a="1"/>
  <c r="BE48" i="1" s="1"/>
  <c r="BE49" i="1" a="1"/>
  <c r="BE49" i="1" s="1"/>
  <c r="BE50" i="1" a="1"/>
  <c r="BE50" i="1" s="1"/>
  <c r="BE51" i="1" a="1"/>
  <c r="BE51" i="1" s="1"/>
  <c r="BE52" i="1" a="1"/>
  <c r="BE52" i="1" s="1"/>
  <c r="BE53" i="1" a="1"/>
  <c r="BE53" i="1" s="1"/>
  <c r="BE54" i="1" a="1"/>
  <c r="BE54" i="1" s="1"/>
  <c r="BE55" i="1" a="1"/>
  <c r="BE55" i="1" s="1"/>
  <c r="BE56" i="1" a="1"/>
  <c r="BE56" i="1" s="1"/>
  <c r="BE57" i="1" a="1"/>
  <c r="BE57" i="1" s="1"/>
  <c r="BE58" i="1" a="1"/>
  <c r="BE58" i="1" s="1"/>
  <c r="BE59" i="1" a="1"/>
  <c r="BE59" i="1" s="1"/>
  <c r="BE60" i="1" a="1"/>
  <c r="BE60" i="1" s="1"/>
  <c r="BE61" i="1" a="1"/>
  <c r="BE61" i="1" s="1"/>
  <c r="BE62" i="1" a="1"/>
  <c r="BE62" i="1"/>
  <c r="BE63" i="1" a="1"/>
  <c r="BE63" i="1" s="1"/>
  <c r="BE64" i="1" a="1"/>
  <c r="BE64" i="1" s="1"/>
  <c r="BE65" i="1" a="1"/>
  <c r="BE65" i="1" s="1"/>
  <c r="BE66" i="1" a="1"/>
  <c r="BE66" i="1" s="1"/>
  <c r="BE67" i="1" a="1"/>
  <c r="BE67" i="1" s="1"/>
  <c r="BE68" i="1" a="1"/>
  <c r="BE68" i="1" s="1"/>
  <c r="BE69" i="1" a="1"/>
  <c r="BE69" i="1" s="1"/>
  <c r="BE70" i="1" a="1"/>
  <c r="BE70" i="1"/>
  <c r="BE71" i="1" a="1"/>
  <c r="BE71" i="1" s="1"/>
  <c r="BE72" i="1" a="1"/>
  <c r="BE72" i="1" s="1"/>
  <c r="BE73" i="1" a="1"/>
  <c r="BE73" i="1" s="1"/>
  <c r="BE74" i="1" a="1"/>
  <c r="BE74" i="1" s="1"/>
  <c r="BE75" i="1" a="1"/>
  <c r="BE75" i="1" s="1"/>
  <c r="BE76" i="1" a="1"/>
  <c r="BE76" i="1" s="1"/>
  <c r="BE77" i="1" a="1"/>
  <c r="BE77" i="1" s="1"/>
  <c r="BE78" i="1" a="1"/>
  <c r="BE78" i="1" s="1"/>
  <c r="BE79" i="1" a="1"/>
  <c r="BE79" i="1" s="1"/>
  <c r="BE80" i="1" a="1"/>
  <c r="BE80" i="1"/>
  <c r="BE81" i="1" a="1"/>
  <c r="BE81" i="1" s="1"/>
  <c r="BE82" i="1" a="1"/>
  <c r="BE82" i="1" s="1"/>
  <c r="BE83" i="1" a="1"/>
  <c r="BE83" i="1" s="1"/>
  <c r="BE84" i="1" a="1"/>
  <c r="BE84" i="1" s="1"/>
  <c r="BE85" i="1" a="1"/>
  <c r="BE85" i="1" s="1"/>
  <c r="BE86" i="1" a="1"/>
  <c r="BE86" i="1" s="1"/>
  <c r="BE87" i="1" a="1"/>
  <c r="BE87" i="1" s="1"/>
  <c r="BE88" i="1" a="1"/>
  <c r="BE88" i="1" s="1"/>
  <c r="BE89" i="1" a="1"/>
  <c r="BE89" i="1" s="1"/>
  <c r="BE90" i="1" a="1"/>
  <c r="BE90" i="1" s="1"/>
  <c r="BE91" i="1" a="1"/>
  <c r="BE91" i="1" s="1"/>
  <c r="BE92" i="1" a="1"/>
  <c r="BE92" i="1" s="1"/>
  <c r="BE93" i="1" a="1"/>
  <c r="BE93" i="1" s="1"/>
  <c r="BE94" i="1" a="1"/>
  <c r="BE94" i="1"/>
  <c r="BE95" i="1" a="1"/>
  <c r="BE95" i="1" s="1"/>
  <c r="BE96" i="1" a="1"/>
  <c r="BE96" i="1" s="1"/>
  <c r="BE97" i="1" a="1"/>
  <c r="BE97" i="1" s="1"/>
  <c r="BE98" i="1" a="1"/>
  <c r="BE98" i="1" s="1"/>
  <c r="BE99" i="1" a="1"/>
  <c r="BE99" i="1" s="1"/>
  <c r="BE100" i="1" a="1"/>
  <c r="BE100" i="1" s="1"/>
  <c r="BE101" i="1" a="1"/>
  <c r="BE101" i="1" s="1"/>
  <c r="BE102" i="1" a="1"/>
  <c r="BE102" i="1" s="1"/>
  <c r="BE103" i="1" a="1"/>
  <c r="BE103" i="1" s="1"/>
  <c r="BE104" i="1" a="1"/>
  <c r="BE104" i="1" s="1"/>
  <c r="BE105" i="1" a="1"/>
  <c r="BE105" i="1" s="1"/>
  <c r="BE106" i="1" a="1"/>
  <c r="BE106" i="1" s="1"/>
  <c r="BE107" i="1" a="1"/>
  <c r="BE107" i="1" s="1"/>
  <c r="BE108" i="1" a="1"/>
  <c r="BE108" i="1" s="1"/>
  <c r="BE109" i="1" a="1"/>
  <c r="BE109" i="1" s="1"/>
  <c r="BE110" i="1" a="1"/>
  <c r="BE110" i="1"/>
  <c r="BE111" i="1" a="1"/>
  <c r="BE111" i="1" s="1"/>
  <c r="BE112" i="1" a="1"/>
  <c r="BE112" i="1" s="1"/>
  <c r="BE113" i="1" a="1"/>
  <c r="BE113" i="1" s="1"/>
  <c r="BE114" i="1" a="1"/>
  <c r="BE114" i="1" s="1"/>
  <c r="BE115" i="1" a="1"/>
  <c r="BE115" i="1" s="1"/>
  <c r="BE116" i="1" a="1"/>
  <c r="BE116" i="1" s="1"/>
  <c r="BE117" i="1" a="1"/>
  <c r="BE117" i="1" s="1"/>
  <c r="BE118" i="1" a="1"/>
  <c r="BE118" i="1" s="1"/>
  <c r="BE119" i="1" a="1"/>
  <c r="BE119" i="1" s="1"/>
  <c r="BE120" i="1" a="1"/>
  <c r="BE120" i="1" s="1"/>
  <c r="BE121" i="1" a="1"/>
  <c r="BE121" i="1" s="1"/>
  <c r="BE122" i="1" a="1"/>
  <c r="BE122" i="1" s="1"/>
  <c r="BE123" i="1" a="1"/>
  <c r="BE123" i="1" s="1"/>
  <c r="BE124" i="1" a="1"/>
  <c r="BE124" i="1" s="1"/>
  <c r="BE125" i="1" a="1"/>
  <c r="BE125" i="1" s="1"/>
  <c r="BE126" i="1" a="1"/>
  <c r="BE126" i="1" s="1"/>
  <c r="BE127" i="1" a="1"/>
  <c r="BE127" i="1" s="1"/>
  <c r="BE128" i="1" a="1"/>
  <c r="BE128" i="1" s="1"/>
  <c r="BE129" i="1" a="1"/>
  <c r="BE129" i="1" s="1"/>
  <c r="BE130" i="1" a="1"/>
  <c r="BE130" i="1" s="1"/>
  <c r="BE131" i="1" a="1"/>
  <c r="BE131" i="1" s="1"/>
  <c r="BE132" i="1" a="1"/>
  <c r="BE132" i="1" s="1"/>
  <c r="BE133" i="1" a="1"/>
  <c r="BE133" i="1" s="1"/>
  <c r="BE134" i="1" a="1"/>
  <c r="BE134" i="1" s="1"/>
  <c r="BE135" i="1" a="1"/>
  <c r="BE135" i="1" s="1"/>
  <c r="BE136" i="1" a="1"/>
  <c r="BE136" i="1" s="1"/>
  <c r="BE137" i="1" a="1"/>
  <c r="BE137" i="1" s="1"/>
  <c r="BE138" i="1" a="1"/>
  <c r="BE138" i="1" s="1"/>
  <c r="BE139" i="1" a="1"/>
  <c r="BE139" i="1" s="1"/>
  <c r="BE140" i="1" a="1"/>
  <c r="BE140" i="1" s="1"/>
  <c r="BE141" i="1" a="1"/>
  <c r="BE141" i="1" s="1"/>
  <c r="BE142" i="1" a="1"/>
  <c r="BE142" i="1" s="1"/>
  <c r="BE143" i="1" a="1"/>
  <c r="BE143" i="1" s="1"/>
  <c r="BE144" i="1" a="1"/>
  <c r="BE144" i="1" s="1"/>
  <c r="BE145" i="1" a="1"/>
  <c r="BE145" i="1" s="1"/>
  <c r="BE146" i="1" a="1"/>
  <c r="BE146" i="1" s="1"/>
  <c r="BE147" i="1" a="1"/>
  <c r="BE147" i="1" s="1"/>
  <c r="BE148" i="1" a="1"/>
  <c r="BE148" i="1" s="1"/>
  <c r="BE149" i="1" a="1"/>
  <c r="BE149" i="1" s="1"/>
  <c r="BE150" i="1" a="1"/>
  <c r="BE150" i="1" s="1"/>
  <c r="BE151" i="1" a="1"/>
  <c r="BE151" i="1" s="1"/>
  <c r="BE152" i="1" a="1"/>
  <c r="BE152" i="1" s="1"/>
  <c r="BE153" i="1" a="1"/>
  <c r="BE153" i="1" s="1"/>
  <c r="BE154" i="1" a="1"/>
  <c r="BE154" i="1" s="1"/>
  <c r="BE155" i="1" a="1"/>
  <c r="BE155" i="1" s="1"/>
  <c r="BE156" i="1" a="1"/>
  <c r="BE156" i="1" s="1"/>
  <c r="BE157" i="1" a="1"/>
  <c r="BE157" i="1" s="1"/>
  <c r="BE158" i="1" a="1"/>
  <c r="BE158" i="1"/>
  <c r="BE159" i="1" a="1"/>
  <c r="BE159" i="1" s="1"/>
  <c r="BE160" i="1" a="1"/>
  <c r="BE160" i="1" s="1"/>
  <c r="BE161" i="1" a="1"/>
  <c r="BE161" i="1" s="1"/>
  <c r="BE162" i="1" a="1"/>
  <c r="BE162" i="1" s="1"/>
  <c r="BE163" i="1" a="1"/>
  <c r="BE163" i="1" s="1"/>
  <c r="BE164" i="1" a="1"/>
  <c r="BE164" i="1" s="1"/>
  <c r="BE165" i="1" a="1"/>
  <c r="BE165" i="1" s="1"/>
  <c r="BE166" i="1" a="1"/>
  <c r="BE166" i="1" s="1"/>
  <c r="BE167" i="1" a="1"/>
  <c r="BE167" i="1" s="1"/>
  <c r="BE168" i="1" a="1"/>
  <c r="BE168" i="1" s="1"/>
  <c r="BE169" i="1" a="1"/>
  <c r="BE169" i="1" s="1"/>
  <c r="BE170" i="1" a="1"/>
  <c r="BE170" i="1" s="1"/>
  <c r="BE171" i="1" a="1"/>
  <c r="BE171" i="1" s="1"/>
  <c r="BE172" i="1" a="1"/>
  <c r="BE172" i="1" s="1"/>
  <c r="BE173" i="1" a="1"/>
  <c r="BE173" i="1" s="1"/>
  <c r="BE174" i="1" a="1"/>
  <c r="BE174" i="1" s="1"/>
  <c r="BE175" i="1" a="1"/>
  <c r="BE175" i="1" s="1"/>
  <c r="BE176" i="1" a="1"/>
  <c r="BE176" i="1" s="1"/>
  <c r="BE177" i="1" a="1"/>
  <c r="BE177" i="1" s="1"/>
  <c r="BE178" i="1" a="1"/>
  <c r="BE178" i="1" s="1"/>
  <c r="BE179" i="1" a="1"/>
  <c r="BE179" i="1" s="1"/>
  <c r="BE180" i="1" a="1"/>
  <c r="BE180" i="1" s="1"/>
  <c r="BE181" i="1" a="1"/>
  <c r="BE181" i="1" s="1"/>
  <c r="BE182" i="1" a="1"/>
  <c r="BE182" i="1" s="1"/>
  <c r="BE183" i="1" a="1"/>
  <c r="BE183" i="1" s="1"/>
  <c r="BE184" i="1" a="1"/>
  <c r="BE184" i="1" s="1"/>
  <c r="BE185" i="1" a="1"/>
  <c r="BE185" i="1" s="1"/>
  <c r="BE186" i="1" a="1"/>
  <c r="BE186" i="1" s="1"/>
  <c r="BE187" i="1" a="1"/>
  <c r="BE187" i="1" s="1"/>
  <c r="BE188" i="1" a="1"/>
  <c r="BE188" i="1" s="1"/>
  <c r="BE189" i="1" a="1"/>
  <c r="BE189" i="1" s="1"/>
  <c r="BE190" i="1" a="1"/>
  <c r="BE190" i="1" s="1"/>
  <c r="BE191" i="1" a="1"/>
  <c r="BE191" i="1"/>
  <c r="BE192" i="1" a="1"/>
  <c r="BE192" i="1" s="1"/>
  <c r="BE193" i="1" a="1"/>
  <c r="BE193" i="1" s="1"/>
  <c r="BE194" i="1" a="1"/>
  <c r="BE194" i="1" s="1"/>
  <c r="BE195" i="1" a="1"/>
  <c r="BE195" i="1" s="1"/>
  <c r="BE196" i="1" a="1"/>
  <c r="BE196" i="1" s="1"/>
  <c r="BE197" i="1" a="1"/>
  <c r="BE197" i="1" s="1"/>
  <c r="BE198" i="1" a="1"/>
  <c r="BE198" i="1" s="1"/>
  <c r="BE199" i="1" a="1"/>
  <c r="BE199" i="1" s="1"/>
  <c r="BE200" i="1" a="1"/>
  <c r="BE200" i="1" s="1"/>
  <c r="BE201" i="1" a="1"/>
  <c r="BE201" i="1" s="1"/>
  <c r="BE202" i="1" a="1"/>
  <c r="BE202" i="1" s="1"/>
  <c r="BE203" i="1" a="1"/>
  <c r="BE203" i="1" s="1"/>
  <c r="BE204" i="1" a="1"/>
  <c r="BE204" i="1" s="1"/>
  <c r="BE205" i="1" a="1"/>
  <c r="BE205" i="1"/>
  <c r="BE206" i="1" a="1"/>
  <c r="BE206" i="1" s="1"/>
  <c r="BE207" i="1" a="1"/>
  <c r="BE207" i="1"/>
  <c r="BE208" i="1" a="1"/>
  <c r="BE208" i="1" s="1"/>
  <c r="BE209" i="1" a="1"/>
  <c r="BE209" i="1" s="1"/>
  <c r="BE210" i="1" a="1"/>
  <c r="BE210" i="1" s="1"/>
  <c r="BE211" i="1" a="1"/>
  <c r="BE211" i="1" s="1"/>
  <c r="BE212" i="1" a="1"/>
  <c r="BE212" i="1" s="1"/>
  <c r="BE213" i="1" a="1"/>
  <c r="BE213" i="1" s="1"/>
  <c r="BE214" i="1" a="1"/>
  <c r="BE214" i="1" s="1"/>
  <c r="BE215" i="1" a="1"/>
  <c r="BE215" i="1"/>
  <c r="BE216" i="1" a="1"/>
  <c r="BE216" i="1" s="1"/>
  <c r="BE217" i="1" a="1"/>
  <c r="BE217" i="1" s="1"/>
  <c r="BE218" i="1" a="1"/>
  <c r="BE218" i="1" s="1"/>
  <c r="BE219" i="1" a="1"/>
  <c r="BE219" i="1" s="1"/>
  <c r="BE220" i="1" a="1"/>
  <c r="BE220" i="1" s="1"/>
  <c r="BE221" i="1" a="1"/>
  <c r="BE221" i="1" s="1"/>
  <c r="BE222" i="1" a="1"/>
  <c r="BE222" i="1" s="1"/>
  <c r="BE223" i="1" a="1"/>
  <c r="BE223" i="1" s="1"/>
  <c r="BE224" i="1" a="1"/>
  <c r="BE224" i="1" s="1"/>
  <c r="BE225" i="1" a="1"/>
  <c r="BE225" i="1" s="1"/>
  <c r="BE226" i="1" a="1"/>
  <c r="BE226" i="1" s="1"/>
  <c r="BE227" i="1" a="1"/>
  <c r="BE227" i="1" s="1"/>
  <c r="BE228" i="1" a="1"/>
  <c r="BE228" i="1" s="1"/>
  <c r="BE229" i="1" a="1"/>
  <c r="BE229" i="1" s="1"/>
  <c r="BE230" i="1" a="1"/>
  <c r="BE230" i="1" s="1"/>
  <c r="BE231" i="1" a="1"/>
  <c r="BE231" i="1" s="1"/>
  <c r="BE232" i="1" a="1"/>
  <c r="BE232" i="1" s="1"/>
  <c r="BE233" i="1" a="1"/>
  <c r="BE233" i="1"/>
  <c r="BE234" i="1" a="1"/>
  <c r="BE234" i="1" s="1"/>
  <c r="BE235" i="1" a="1"/>
  <c r="BE235" i="1" s="1"/>
  <c r="BE236" i="1" a="1"/>
  <c r="BE236" i="1" s="1"/>
  <c r="BE237" i="1" a="1"/>
  <c r="BE237" i="1" s="1"/>
  <c r="BE238" i="1" a="1"/>
  <c r="BE238" i="1" s="1"/>
  <c r="BE239" i="1" a="1"/>
  <c r="BE239" i="1" s="1"/>
  <c r="BE240" i="1" a="1"/>
  <c r="BE240" i="1" s="1"/>
  <c r="BE241" i="1" a="1"/>
  <c r="BE241" i="1" s="1"/>
  <c r="BE242" i="1" a="1"/>
  <c r="BE242" i="1" s="1"/>
  <c r="BE243" i="1" a="1"/>
  <c r="BE243" i="1"/>
  <c r="BE244" i="1" a="1"/>
  <c r="BE244" i="1" s="1"/>
  <c r="BE245" i="1" a="1"/>
  <c r="BE245" i="1" s="1"/>
  <c r="BE246" i="1" a="1"/>
  <c r="BE246" i="1" s="1"/>
  <c r="BE247" i="1" a="1"/>
  <c r="BE247" i="1" s="1"/>
  <c r="BE248" i="1" a="1"/>
  <c r="BE248" i="1" s="1"/>
  <c r="BE249" i="1" a="1"/>
  <c r="BE249" i="1" s="1"/>
  <c r="BE250" i="1" a="1"/>
  <c r="BE250" i="1" s="1"/>
  <c r="BE251" i="1" a="1"/>
  <c r="BE251" i="1" s="1"/>
  <c r="BE252" i="1" a="1"/>
  <c r="BE252" i="1" s="1"/>
  <c r="BE253" i="1" a="1"/>
  <c r="BE253" i="1" s="1"/>
  <c r="BE254" i="1" a="1"/>
  <c r="BE254" i="1" s="1"/>
  <c r="BE255" i="1" a="1"/>
  <c r="BE255" i="1" s="1"/>
  <c r="BE256" i="1" a="1"/>
  <c r="BE256" i="1" s="1"/>
  <c r="BE257" i="1" a="1"/>
  <c r="BE257" i="1" s="1"/>
  <c r="BE258" i="1" a="1"/>
  <c r="BE258" i="1" s="1"/>
  <c r="BE259" i="1" a="1"/>
  <c r="BE259" i="1" s="1"/>
  <c r="BE260" i="1" a="1"/>
  <c r="BE260" i="1" s="1"/>
  <c r="BE261" i="1" a="1"/>
  <c r="BE261" i="1" s="1"/>
  <c r="BE262" i="1" a="1"/>
  <c r="BE262" i="1" s="1"/>
  <c r="BE263" i="1" a="1"/>
  <c r="BE263" i="1" s="1"/>
  <c r="BE264" i="1" a="1"/>
  <c r="BE264" i="1" s="1"/>
  <c r="BE265" i="1" a="1"/>
  <c r="BE265" i="1" s="1"/>
  <c r="BE266" i="1" a="1"/>
  <c r="BE266" i="1" s="1"/>
  <c r="BE267" i="1" a="1"/>
  <c r="BE267" i="1"/>
  <c r="BE268" i="1" a="1"/>
  <c r="BE268" i="1" s="1"/>
  <c r="BE269" i="1" a="1"/>
  <c r="BE269" i="1" s="1"/>
  <c r="BE270" i="1" a="1"/>
  <c r="BE270" i="1" s="1"/>
  <c r="BE271" i="1" a="1"/>
  <c r="BE271" i="1" s="1"/>
  <c r="BE272" i="1" a="1"/>
  <c r="BE272" i="1" s="1"/>
  <c r="BE273" i="1" a="1"/>
  <c r="BE273" i="1" s="1"/>
  <c r="BE274" i="1" a="1"/>
  <c r="BE274" i="1" s="1"/>
  <c r="BE275" i="1" a="1"/>
  <c r="BE275" i="1" s="1"/>
  <c r="BE276" i="1" a="1"/>
  <c r="BE276" i="1" s="1"/>
  <c r="BE277" i="1" a="1"/>
  <c r="BE277" i="1" s="1"/>
  <c r="BE278" i="1" a="1"/>
  <c r="BE278" i="1" s="1"/>
  <c r="BE279" i="1" a="1"/>
  <c r="BE279" i="1" s="1"/>
  <c r="BE280" i="1" a="1"/>
  <c r="BE280" i="1" s="1"/>
  <c r="BE281" i="1" a="1"/>
  <c r="BE281" i="1"/>
  <c r="BE282" i="1" a="1"/>
  <c r="BE282" i="1" s="1"/>
  <c r="BE283" i="1" a="1"/>
  <c r="BE283" i="1"/>
  <c r="BE284" i="1" a="1"/>
  <c r="BE284" i="1" s="1"/>
  <c r="BE285" i="1" a="1"/>
  <c r="BE285" i="1" s="1"/>
  <c r="BE286" i="1" a="1"/>
  <c r="BE286" i="1" s="1"/>
  <c r="BE287" i="1" a="1"/>
  <c r="BE287" i="1"/>
  <c r="BE288" i="1" a="1"/>
  <c r="BE288" i="1" s="1"/>
  <c r="BE289" i="1" a="1"/>
  <c r="BE289" i="1"/>
  <c r="BE290" i="1" a="1"/>
  <c r="BE290" i="1" s="1"/>
  <c r="BE291" i="1" a="1"/>
  <c r="BE291" i="1" s="1"/>
  <c r="BE292" i="1" a="1"/>
  <c r="BE292" i="1" s="1"/>
  <c r="BE293" i="1" a="1"/>
  <c r="BE293" i="1" s="1"/>
  <c r="BE294" i="1" a="1"/>
  <c r="BE294" i="1" s="1"/>
  <c r="BE295" i="1" a="1"/>
  <c r="BE295" i="1" s="1"/>
  <c r="BE296" i="1" a="1"/>
  <c r="BE296" i="1" s="1"/>
  <c r="BE297" i="1" a="1"/>
  <c r="BE297" i="1" s="1"/>
  <c r="BE298" i="1" a="1"/>
  <c r="BE298" i="1" s="1"/>
  <c r="BE299" i="1" a="1"/>
  <c r="BE299" i="1" s="1"/>
  <c r="BE300" i="1" a="1"/>
  <c r="BE300" i="1" s="1"/>
  <c r="BE301" i="1" a="1"/>
  <c r="BE301" i="1" s="1"/>
  <c r="BE302" i="1" a="1"/>
  <c r="BE302" i="1" s="1"/>
  <c r="BE303" i="1" a="1"/>
  <c r="BE303" i="1" s="1"/>
  <c r="BE304" i="1" a="1"/>
  <c r="BE304" i="1" s="1"/>
  <c r="BE305" i="1" a="1"/>
  <c r="BE305" i="1" s="1"/>
  <c r="BE306" i="1" a="1"/>
  <c r="BE306" i="1" s="1"/>
  <c r="BE307" i="1" a="1"/>
  <c r="BE307" i="1"/>
  <c r="BE308" i="1" a="1"/>
  <c r="BE308" i="1" s="1"/>
  <c r="BE309" i="1" a="1"/>
  <c r="BE309" i="1" s="1"/>
  <c r="BE310" i="1" a="1"/>
  <c r="BE310" i="1" s="1"/>
  <c r="BE311" i="1" a="1"/>
  <c r="BE311" i="1" s="1"/>
  <c r="BE312" i="1" a="1"/>
  <c r="BE312" i="1" s="1"/>
  <c r="BE313" i="1" a="1"/>
  <c r="BE313" i="1" s="1"/>
  <c r="BE314" i="1" a="1"/>
  <c r="BE314" i="1" s="1"/>
  <c r="BE315" i="1" a="1"/>
  <c r="BE315" i="1" s="1"/>
  <c r="BE316" i="1" a="1"/>
  <c r="BE316" i="1" s="1"/>
  <c r="BE317" i="1" a="1"/>
  <c r="BE317" i="1" s="1"/>
  <c r="BE318" i="1" a="1"/>
  <c r="BE318" i="1" s="1"/>
  <c r="BE319" i="1" a="1"/>
  <c r="BE319" i="1" s="1"/>
  <c r="BE320" i="1" a="1"/>
  <c r="BE320" i="1" s="1"/>
  <c r="BE321" i="1" a="1"/>
  <c r="BE321" i="1" s="1"/>
  <c r="BE322" i="1" a="1"/>
  <c r="BE322" i="1" s="1"/>
  <c r="BE323" i="1" a="1"/>
  <c r="BE323" i="1" s="1"/>
  <c r="BE324" i="1" a="1"/>
  <c r="BE324" i="1" s="1"/>
  <c r="BE325" i="1" a="1"/>
  <c r="BE325" i="1" s="1"/>
  <c r="BE326" i="1" a="1"/>
  <c r="BE326" i="1" s="1"/>
  <c r="BE327" i="1" a="1"/>
  <c r="BE327" i="1" s="1"/>
  <c r="BE328" i="1" a="1"/>
  <c r="BE328" i="1" s="1"/>
  <c r="BE329" i="1" a="1"/>
  <c r="BE329" i="1"/>
  <c r="BE330" i="1" a="1"/>
  <c r="BE330" i="1" s="1"/>
  <c r="BE331" i="1" a="1"/>
  <c r="BE331" i="1" s="1"/>
  <c r="BE332" i="1" a="1"/>
  <c r="BE332" i="1" s="1"/>
  <c r="BE333" i="1" a="1"/>
  <c r="BE333" i="1" s="1"/>
  <c r="BE334" i="1" a="1"/>
  <c r="BE334" i="1" s="1"/>
  <c r="BE335" i="1" a="1"/>
  <c r="BE335" i="1" s="1"/>
  <c r="BE336" i="1" a="1"/>
  <c r="BE336" i="1" s="1"/>
  <c r="BE337" i="1" a="1"/>
  <c r="BE337" i="1"/>
  <c r="BE338" i="1" a="1"/>
  <c r="BE338" i="1" s="1"/>
  <c r="BE339" i="1" a="1"/>
  <c r="BE339" i="1" s="1"/>
  <c r="BE340" i="1" a="1"/>
  <c r="BE340" i="1" s="1"/>
  <c r="BE341" i="1" a="1"/>
  <c r="BE341" i="1" s="1"/>
  <c r="BE342" i="1" a="1"/>
  <c r="BE342" i="1" s="1"/>
  <c r="BE343" i="1" a="1"/>
  <c r="BE343" i="1"/>
  <c r="BE344" i="1" a="1"/>
  <c r="BE344" i="1" s="1"/>
  <c r="BE345" i="1" a="1"/>
  <c r="BE345" i="1" s="1"/>
  <c r="BE346" i="1" a="1"/>
  <c r="BE346" i="1" s="1"/>
  <c r="BE347" i="1" a="1"/>
  <c r="BE347" i="1" s="1"/>
  <c r="BE348" i="1" a="1"/>
  <c r="BE348" i="1" s="1"/>
  <c r="BE349" i="1" a="1"/>
  <c r="BE349" i="1" s="1"/>
  <c r="BE350" i="1" a="1"/>
  <c r="BE350" i="1" s="1"/>
  <c r="BE351" i="1" a="1"/>
  <c r="BE351" i="1" s="1"/>
  <c r="BE352" i="1" a="1"/>
  <c r="BE352" i="1" s="1"/>
  <c r="BE353" i="1" a="1"/>
  <c r="BE353" i="1" s="1"/>
  <c r="BE354" i="1" a="1"/>
  <c r="BE354" i="1" s="1"/>
  <c r="BE355" i="1" a="1"/>
  <c r="BE355" i="1" s="1"/>
  <c r="BE356" i="1" a="1"/>
  <c r="BE356" i="1" s="1"/>
  <c r="BE357" i="1" a="1"/>
  <c r="BE357" i="1" s="1"/>
  <c r="BE358" i="1" a="1"/>
  <c r="BE358" i="1" s="1"/>
  <c r="BE359" i="1" a="1"/>
  <c r="BE359" i="1" s="1"/>
  <c r="BE360" i="1" a="1"/>
  <c r="BE360" i="1" s="1"/>
  <c r="BE361" i="1" a="1"/>
  <c r="BE361" i="1" s="1"/>
  <c r="BE362" i="1" a="1"/>
  <c r="BE362" i="1" s="1"/>
  <c r="BE363" i="1" a="1"/>
  <c r="BE363" i="1" s="1"/>
  <c r="BE364" i="1" a="1"/>
  <c r="BE364" i="1" s="1"/>
  <c r="BE365" i="1" a="1"/>
  <c r="BE365" i="1" s="1"/>
  <c r="BE366" i="1" a="1"/>
  <c r="BE366" i="1" s="1"/>
  <c r="BE367" i="1" a="1"/>
  <c r="BE367" i="1" s="1"/>
  <c r="BE368" i="1" a="1"/>
  <c r="BE368" i="1" s="1"/>
  <c r="BE369" i="1" a="1"/>
  <c r="BE369" i="1"/>
  <c r="BE370" i="1" a="1"/>
  <c r="BE370" i="1" s="1"/>
  <c r="BE371" i="1" a="1"/>
  <c r="BE371" i="1" s="1"/>
  <c r="BE372" i="1" a="1"/>
  <c r="BE372" i="1" s="1"/>
  <c r="BE373" i="1" a="1"/>
  <c r="BE373" i="1" s="1"/>
  <c r="BE374" i="1" a="1"/>
  <c r="BE374" i="1" s="1"/>
  <c r="BE375" i="1" a="1"/>
  <c r="BE375" i="1" s="1"/>
  <c r="BE376" i="1" a="1"/>
  <c r="BE376" i="1" s="1"/>
  <c r="BE377" i="1" a="1"/>
  <c r="BE377" i="1" s="1"/>
  <c r="BE378" i="1" a="1"/>
  <c r="BE378" i="1" s="1"/>
  <c r="BE379" i="1" a="1"/>
  <c r="BE379" i="1" s="1"/>
  <c r="BE380" i="1" a="1"/>
  <c r="BE380" i="1" s="1"/>
  <c r="BE381" i="1" a="1"/>
  <c r="BE381" i="1" s="1"/>
  <c r="BE382" i="1" a="1"/>
  <c r="BE382" i="1" s="1"/>
  <c r="BE383" i="1" a="1"/>
  <c r="BE383" i="1" s="1"/>
  <c r="BE384" i="1" a="1"/>
  <c r="BE384" i="1" s="1"/>
  <c r="BE385" i="1" a="1"/>
  <c r="BE385" i="1" s="1"/>
  <c r="BE386" i="1" a="1"/>
  <c r="BE386" i="1" s="1"/>
  <c r="BE387" i="1" a="1"/>
  <c r="BE387" i="1" s="1"/>
  <c r="BE388" i="1" a="1"/>
  <c r="BE388" i="1" s="1"/>
  <c r="BE389" i="1" a="1"/>
  <c r="BE389" i="1" s="1"/>
  <c r="BE390" i="1" a="1"/>
  <c r="BE390" i="1" s="1"/>
  <c r="BE391" i="1" a="1"/>
  <c r="BE391" i="1" s="1"/>
  <c r="BE392" i="1" a="1"/>
  <c r="BE392" i="1" s="1"/>
  <c r="BE393" i="1" a="1"/>
  <c r="BE393" i="1" s="1"/>
  <c r="BE394" i="1" a="1"/>
  <c r="BE394" i="1" s="1"/>
  <c r="BE395" i="1" a="1"/>
  <c r="BE395" i="1" s="1"/>
  <c r="BE396" i="1" a="1"/>
  <c r="BE396" i="1" s="1"/>
  <c r="BE397" i="1" a="1"/>
  <c r="BE397" i="1" s="1"/>
  <c r="BE398" i="1" a="1"/>
  <c r="BE398" i="1" s="1"/>
  <c r="BE399" i="1" a="1"/>
  <c r="BE399" i="1" s="1"/>
  <c r="BE400" i="1" a="1"/>
  <c r="BE400" i="1" s="1"/>
  <c r="BE401" i="1" a="1"/>
  <c r="BE401" i="1" s="1"/>
  <c r="BE402" i="1" a="1"/>
  <c r="BE402" i="1" s="1"/>
  <c r="BE403" i="1" a="1"/>
  <c r="BE403" i="1" s="1"/>
  <c r="BE404" i="1" a="1"/>
  <c r="BE404" i="1" s="1"/>
  <c r="BE405" i="1" a="1"/>
  <c r="BE405" i="1" s="1"/>
  <c r="BE406" i="1" a="1"/>
  <c r="BE406" i="1" s="1"/>
  <c r="BE407" i="1" a="1"/>
  <c r="BE407" i="1" s="1"/>
  <c r="BE408" i="1" a="1"/>
  <c r="BE408" i="1" s="1"/>
  <c r="BE409" i="1" a="1"/>
  <c r="BE409" i="1" s="1"/>
  <c r="BE410" i="1" a="1"/>
  <c r="BE410" i="1" s="1"/>
  <c r="BE411" i="1" a="1"/>
  <c r="BE411" i="1" s="1"/>
  <c r="BE412" i="1" a="1"/>
  <c r="BE412" i="1" s="1"/>
  <c r="BE413" i="1" a="1"/>
  <c r="BE413" i="1" s="1"/>
  <c r="BE414" i="1" a="1"/>
  <c r="BE414" i="1" s="1"/>
  <c r="BE415" i="1" a="1"/>
  <c r="BE415" i="1" s="1"/>
  <c r="BE416" i="1" a="1"/>
  <c r="BE416" i="1" s="1"/>
  <c r="BE417" i="1" a="1"/>
  <c r="BE417" i="1"/>
  <c r="BE418" i="1" a="1"/>
  <c r="BE418" i="1" s="1"/>
  <c r="BE419" i="1" a="1"/>
  <c r="BE419" i="1" s="1"/>
  <c r="BE420" i="1" a="1"/>
  <c r="BE420" i="1" s="1"/>
  <c r="BE421" i="1" a="1"/>
  <c r="BE421" i="1" s="1"/>
  <c r="BE422" i="1" a="1"/>
  <c r="BE422" i="1" s="1"/>
  <c r="BE423" i="1" a="1"/>
  <c r="BE423" i="1" s="1"/>
  <c r="BE424" i="1" a="1"/>
  <c r="BE424" i="1" s="1"/>
  <c r="BE425" i="1" a="1"/>
  <c r="BE425" i="1" s="1"/>
  <c r="BE426" i="1" a="1"/>
  <c r="BE426" i="1" s="1"/>
  <c r="BE427" i="1" a="1"/>
  <c r="BE427" i="1" s="1"/>
  <c r="BE428" i="1" a="1"/>
  <c r="BE428" i="1" s="1"/>
  <c r="BE429" i="1" a="1"/>
  <c r="BE429" i="1" s="1"/>
  <c r="BE430" i="1" a="1"/>
  <c r="BE430" i="1" s="1"/>
  <c r="BE431" i="1" a="1"/>
  <c r="BE431" i="1" s="1"/>
  <c r="BE432" i="1" a="1"/>
  <c r="BE432" i="1" s="1"/>
  <c r="BE433" i="1" a="1"/>
  <c r="BE433" i="1" s="1"/>
  <c r="BE434" i="1" a="1"/>
  <c r="BE434" i="1" s="1"/>
  <c r="BE435" i="1" a="1"/>
  <c r="BE435" i="1" s="1"/>
  <c r="BE436" i="1" a="1"/>
  <c r="BE436" i="1" s="1"/>
  <c r="BE437" i="1" a="1"/>
  <c r="BE437" i="1" s="1"/>
  <c r="BE438" i="1" a="1"/>
  <c r="BE438" i="1" s="1"/>
  <c r="BE439" i="1" a="1"/>
  <c r="BE439" i="1"/>
  <c r="BE440" i="1" a="1"/>
  <c r="BE440" i="1" s="1"/>
  <c r="BE441" i="1" a="1"/>
  <c r="BE441" i="1"/>
  <c r="BE442" i="1" a="1"/>
  <c r="BE442" i="1" s="1"/>
  <c r="BE443" i="1" a="1"/>
  <c r="BE443" i="1" s="1"/>
  <c r="BE444" i="1" a="1"/>
  <c r="BE444" i="1" s="1"/>
  <c r="BE445" i="1" a="1"/>
  <c r="BE445" i="1" s="1"/>
  <c r="BE446" i="1" a="1"/>
  <c r="BE446" i="1" s="1"/>
  <c r="BE447" i="1" a="1"/>
  <c r="BE447" i="1" s="1"/>
  <c r="BE448" i="1" a="1"/>
  <c r="BE448" i="1" s="1"/>
  <c r="BE449" i="1" a="1"/>
  <c r="BE449" i="1"/>
  <c r="BE450" i="1" a="1"/>
  <c r="BE450" i="1" s="1"/>
  <c r="BE451" i="1" a="1"/>
  <c r="BE451" i="1" s="1"/>
  <c r="BE452" i="1" a="1"/>
  <c r="BE452" i="1" s="1"/>
  <c r="BE453" i="1" a="1"/>
  <c r="BE453" i="1" s="1"/>
  <c r="BE454" i="1" a="1"/>
  <c r="BE454" i="1" s="1"/>
  <c r="BE455" i="1" a="1"/>
  <c r="BE455" i="1" s="1"/>
  <c r="BE456" i="1" a="1"/>
  <c r="BE456" i="1" s="1"/>
  <c r="BE457" i="1" a="1"/>
  <c r="BE457" i="1" s="1"/>
  <c r="BE458" i="1" a="1"/>
  <c r="BE458" i="1" s="1"/>
  <c r="BE459" i="1" a="1"/>
  <c r="BE459" i="1"/>
  <c r="BE460" i="1" a="1"/>
  <c r="BE460" i="1" s="1"/>
  <c r="BE461" i="1" a="1"/>
  <c r="BE461" i="1" s="1"/>
  <c r="BE462" i="1" a="1"/>
  <c r="BE462" i="1" s="1"/>
  <c r="BE463" i="1" a="1"/>
  <c r="BE463" i="1" s="1"/>
  <c r="BE464" i="1" a="1"/>
  <c r="BE464" i="1" s="1"/>
  <c r="BE465" i="1" a="1"/>
  <c r="BE465" i="1" s="1"/>
  <c r="BE466" i="1" a="1"/>
  <c r="BE466" i="1" s="1"/>
  <c r="BE467" i="1" a="1"/>
  <c r="BE467" i="1" s="1"/>
  <c r="BE468" i="1" a="1"/>
  <c r="BE468" i="1" s="1"/>
  <c r="BE469" i="1" a="1"/>
  <c r="BE469" i="1" s="1"/>
  <c r="BE470" i="1" a="1"/>
  <c r="BE470" i="1" s="1"/>
  <c r="BE471" i="1" a="1"/>
  <c r="BE471" i="1" s="1"/>
  <c r="BE472" i="1" a="1"/>
  <c r="BE472" i="1" s="1"/>
  <c r="BE473" i="1" a="1"/>
  <c r="BE473" i="1" s="1"/>
  <c r="BE474" i="1" a="1"/>
  <c r="BE474" i="1" s="1"/>
  <c r="BE475" i="1" a="1"/>
  <c r="BE475" i="1" s="1"/>
  <c r="BE476" i="1" a="1"/>
  <c r="BE476" i="1" s="1"/>
  <c r="BE477" i="1" a="1"/>
  <c r="BE477" i="1" s="1"/>
  <c r="BE478" i="1" a="1"/>
  <c r="BE478" i="1" s="1"/>
  <c r="BE479" i="1" a="1"/>
  <c r="BE479" i="1" s="1"/>
  <c r="BE480" i="1" a="1"/>
  <c r="BE480" i="1" s="1"/>
  <c r="BE481" i="1" a="1"/>
  <c r="BE481" i="1" s="1"/>
  <c r="BE482" i="1" a="1"/>
  <c r="BE482" i="1" s="1"/>
  <c r="BE483" i="1" a="1"/>
  <c r="BE483" i="1"/>
  <c r="BE484" i="1" a="1"/>
  <c r="BE484" i="1" s="1"/>
  <c r="BE485" i="1" a="1"/>
  <c r="BE485" i="1" s="1"/>
  <c r="BE486" i="1" a="1"/>
  <c r="BE486" i="1" s="1"/>
  <c r="BE487" i="1" a="1"/>
  <c r="BE487" i="1" s="1"/>
  <c r="BE488" i="1" a="1"/>
  <c r="BE488" i="1" s="1"/>
  <c r="BE489" i="1" a="1"/>
  <c r="BE489" i="1" s="1"/>
  <c r="BE490" i="1" a="1"/>
  <c r="BE490" i="1" s="1"/>
  <c r="BE491" i="1" a="1"/>
  <c r="BE491" i="1" s="1"/>
  <c r="BE492" i="1" a="1"/>
  <c r="BE492" i="1" s="1"/>
  <c r="BE493" i="1" a="1"/>
  <c r="BE493" i="1" s="1"/>
  <c r="BE494" i="1" a="1"/>
  <c r="BE494" i="1" s="1"/>
  <c r="BE495" i="1" a="1"/>
  <c r="BE495" i="1" s="1"/>
  <c r="BE496" i="1" a="1"/>
  <c r="BE496" i="1" s="1"/>
  <c r="BE497" i="1" a="1"/>
  <c r="BE497" i="1"/>
  <c r="BE498" i="1" a="1"/>
  <c r="BE498" i="1" s="1"/>
  <c r="BE499" i="1" a="1"/>
  <c r="BE499" i="1"/>
  <c r="BE500" i="1" a="1"/>
  <c r="BE500" i="1" s="1"/>
  <c r="BE501" i="1" a="1"/>
  <c r="BE501" i="1" s="1"/>
  <c r="BE502" i="1" a="1"/>
  <c r="BE502" i="1" s="1"/>
  <c r="BE503" i="1" a="1"/>
  <c r="BE503" i="1" s="1"/>
  <c r="BE504" i="1" a="1"/>
  <c r="BE504" i="1" s="1"/>
  <c r="BE505" i="1" a="1"/>
  <c r="BE505" i="1" s="1"/>
  <c r="BE506" i="1" a="1"/>
  <c r="BE506" i="1" s="1"/>
  <c r="BE507" i="1" a="1"/>
  <c r="BE507" i="1"/>
  <c r="BE508" i="1" a="1"/>
  <c r="BE508" i="1" s="1"/>
  <c r="BE509" i="1" a="1"/>
  <c r="BE509" i="1" s="1"/>
  <c r="BE510" i="1" a="1"/>
  <c r="BE510" i="1" s="1"/>
  <c r="BE511" i="1" a="1"/>
  <c r="BE511" i="1" s="1"/>
  <c r="BE512" i="1" a="1"/>
  <c r="BE512" i="1" s="1"/>
  <c r="BE513" i="1" a="1"/>
  <c r="BE513" i="1" s="1"/>
  <c r="BE514" i="1" a="1"/>
  <c r="BE514" i="1" s="1"/>
  <c r="BE515" i="1" a="1"/>
  <c r="BE515" i="1" s="1"/>
  <c r="BE516" i="1" a="1"/>
  <c r="BE516" i="1" s="1"/>
  <c r="BE517" i="1" a="1"/>
  <c r="BE517" i="1" s="1"/>
  <c r="BE518" i="1" a="1"/>
  <c r="BE518" i="1" s="1"/>
  <c r="BE519" i="1" a="1"/>
  <c r="BE519" i="1" s="1"/>
  <c r="BE520" i="1" a="1"/>
  <c r="BE520" i="1" s="1"/>
  <c r="BE521" i="1" a="1"/>
  <c r="BE521" i="1" s="1"/>
  <c r="BE522" i="1" a="1"/>
  <c r="BE522" i="1" s="1"/>
  <c r="BE523" i="1" a="1"/>
  <c r="BE523" i="1" s="1"/>
  <c r="BE524" i="1" a="1"/>
  <c r="BE524" i="1" s="1"/>
  <c r="BE525" i="1" a="1"/>
  <c r="BE525" i="1" s="1"/>
  <c r="BE526" i="1" a="1"/>
  <c r="BE526" i="1" s="1"/>
  <c r="BE527" i="1" a="1"/>
  <c r="BE527" i="1" s="1"/>
  <c r="BE528" i="1" a="1"/>
  <c r="BE528" i="1" s="1"/>
  <c r="BE529" i="1" a="1"/>
  <c r="BE529" i="1" s="1"/>
  <c r="BE530" i="1" a="1"/>
  <c r="BE530" i="1" s="1"/>
  <c r="BE531" i="1" a="1"/>
  <c r="BE531" i="1" s="1"/>
  <c r="BE532" i="1" a="1"/>
  <c r="BE532" i="1" s="1"/>
  <c r="BE533" i="1" a="1"/>
  <c r="BE533" i="1" s="1"/>
  <c r="BE534" i="1" a="1"/>
  <c r="BE534" i="1" s="1"/>
  <c r="BE535" i="1" a="1"/>
  <c r="BE535" i="1" s="1"/>
  <c r="BE536" i="1" a="1"/>
  <c r="BE536" i="1" s="1"/>
  <c r="BE537" i="1" a="1"/>
  <c r="BE537" i="1" s="1"/>
  <c r="BE538" i="1" a="1"/>
  <c r="BE538" i="1" s="1"/>
  <c r="BE539" i="1" a="1"/>
  <c r="BE539" i="1"/>
  <c r="BE540" i="1" a="1"/>
  <c r="BE540" i="1" s="1"/>
  <c r="BE541" i="1" a="1"/>
  <c r="BE541" i="1" s="1"/>
  <c r="BE542" i="1" a="1"/>
  <c r="BE542" i="1" s="1"/>
  <c r="BE543" i="1" a="1"/>
  <c r="BE543" i="1" s="1"/>
  <c r="BE544" i="1" a="1"/>
  <c r="BE544" i="1" s="1"/>
  <c r="BE545" i="1" a="1"/>
  <c r="BE545" i="1" s="1"/>
  <c r="BE546" i="1" a="1"/>
  <c r="BE546" i="1" s="1"/>
  <c r="BE547" i="1" a="1"/>
  <c r="BE547" i="1" s="1"/>
  <c r="BE548" i="1" a="1"/>
  <c r="BE548" i="1" s="1"/>
  <c r="BE549" i="1" a="1"/>
  <c r="BE549" i="1" s="1"/>
  <c r="BE550" i="1" a="1"/>
  <c r="BE550" i="1" s="1"/>
  <c r="BE551" i="1" a="1"/>
  <c r="BE551" i="1" s="1"/>
  <c r="BE552" i="1" a="1"/>
  <c r="BE552" i="1" s="1"/>
  <c r="BE553" i="1" a="1"/>
  <c r="BE553" i="1" s="1"/>
  <c r="BE554" i="1" a="1"/>
  <c r="BE554" i="1" s="1"/>
  <c r="BE555" i="1" a="1"/>
  <c r="BE555" i="1"/>
  <c r="BE556" i="1" a="1"/>
  <c r="BE556" i="1" s="1"/>
  <c r="BE557" i="1" a="1"/>
  <c r="BE557" i="1" s="1"/>
  <c r="BE558" i="1" a="1"/>
  <c r="BE558" i="1" s="1"/>
  <c r="BE559" i="1" a="1"/>
  <c r="BE559" i="1" s="1"/>
  <c r="BE560" i="1" a="1"/>
  <c r="BE560" i="1" s="1"/>
  <c r="BE561" i="1" a="1"/>
  <c r="BE561" i="1" s="1"/>
  <c r="BE562" i="1" a="1"/>
  <c r="BE562" i="1" s="1"/>
  <c r="BE563" i="1" a="1"/>
  <c r="BE563" i="1" s="1"/>
  <c r="BE564" i="1" a="1"/>
  <c r="BE564" i="1" s="1"/>
  <c r="BE565" i="1" a="1"/>
  <c r="BE565" i="1" s="1"/>
  <c r="BE566" i="1" a="1"/>
  <c r="BE566" i="1" s="1"/>
  <c r="BE567" i="1" a="1"/>
  <c r="BE567" i="1" s="1"/>
  <c r="BE568" i="1" a="1"/>
  <c r="BE568" i="1" s="1"/>
  <c r="BE569" i="1" a="1"/>
  <c r="BE569" i="1" s="1"/>
  <c r="BE570" i="1" a="1"/>
  <c r="BE570" i="1" s="1"/>
  <c r="BE571" i="1" a="1"/>
  <c r="BE571" i="1" s="1"/>
  <c r="BE572" i="1" a="1"/>
  <c r="BE572" i="1" s="1"/>
  <c r="BE573" i="1" a="1"/>
  <c r="BE573" i="1" s="1"/>
  <c r="BE574" i="1" a="1"/>
  <c r="BE574" i="1" s="1"/>
  <c r="BE575" i="1" a="1"/>
  <c r="BE575" i="1" s="1"/>
  <c r="BE576" i="1" a="1"/>
  <c r="BE576" i="1" s="1"/>
  <c r="BE577" i="1" a="1"/>
  <c r="BE577" i="1" s="1"/>
  <c r="BE578" i="1" a="1"/>
  <c r="BE578" i="1" s="1"/>
  <c r="BE579" i="1" a="1"/>
  <c r="BE579" i="1" s="1"/>
  <c r="BE580" i="1" a="1"/>
  <c r="BE580" i="1" s="1"/>
  <c r="BE581" i="1" a="1"/>
  <c r="BE581" i="1" s="1"/>
  <c r="BE582" i="1" a="1"/>
  <c r="BE582" i="1" s="1"/>
  <c r="BE583" i="1" a="1"/>
  <c r="BE583" i="1" s="1"/>
  <c r="BE584" i="1" a="1"/>
  <c r="BE584" i="1" s="1"/>
  <c r="BE585" i="1" a="1"/>
  <c r="BE585" i="1" s="1"/>
  <c r="BE586" i="1" a="1"/>
  <c r="BE586" i="1" s="1"/>
  <c r="BE587" i="1" a="1"/>
  <c r="BE587" i="1"/>
  <c r="BE588" i="1" a="1"/>
  <c r="BE588" i="1" s="1"/>
  <c r="BE589" i="1" a="1"/>
  <c r="BE589" i="1" s="1"/>
  <c r="BE590" i="1" a="1"/>
  <c r="BE590" i="1" s="1"/>
  <c r="BE591" i="1" a="1"/>
  <c r="BE591" i="1"/>
  <c r="BE592" i="1" a="1"/>
  <c r="BE592" i="1" s="1"/>
  <c r="BE593" i="1" a="1"/>
  <c r="BE593" i="1" s="1"/>
  <c r="BE594" i="1" a="1"/>
  <c r="BE594" i="1" s="1"/>
  <c r="BE595" i="1" a="1"/>
  <c r="BE595" i="1" s="1"/>
  <c r="BE596" i="1" a="1"/>
  <c r="BE596" i="1" s="1"/>
  <c r="BE597" i="1" a="1"/>
  <c r="BE597" i="1" s="1"/>
  <c r="BE598" i="1" a="1"/>
  <c r="BE598" i="1" s="1"/>
  <c r="BE599" i="1" a="1"/>
  <c r="BE599" i="1" s="1"/>
  <c r="BE600" i="1" a="1"/>
  <c r="BE600" i="1" s="1"/>
  <c r="BE601" i="1" a="1"/>
  <c r="BE601" i="1" s="1"/>
  <c r="BE602" i="1" a="1"/>
  <c r="BE602" i="1" s="1"/>
  <c r="BE603" i="1" a="1"/>
  <c r="BE603" i="1" s="1"/>
  <c r="BE604" i="1" a="1"/>
  <c r="BE604" i="1" s="1"/>
  <c r="BE605" i="1" a="1"/>
  <c r="BE605" i="1" s="1"/>
  <c r="BE606" i="1" a="1"/>
  <c r="BE606" i="1" s="1"/>
  <c r="BE607" i="1" a="1"/>
  <c r="BE607" i="1" s="1"/>
  <c r="BE608" i="1" a="1"/>
  <c r="BE608" i="1" s="1"/>
  <c r="BE609" i="1" a="1"/>
  <c r="BE609" i="1" s="1"/>
  <c r="BE610" i="1" a="1"/>
  <c r="BE610" i="1" s="1"/>
  <c r="BE611" i="1" a="1"/>
  <c r="BE611" i="1" s="1"/>
  <c r="BE612" i="1" a="1"/>
  <c r="BE612" i="1" s="1"/>
  <c r="BE613" i="1" a="1"/>
  <c r="BE613" i="1" s="1"/>
  <c r="BE614" i="1" a="1"/>
  <c r="BE614" i="1" s="1"/>
  <c r="BE615" i="1" a="1"/>
  <c r="BE615" i="1" s="1"/>
  <c r="BE616" i="1" a="1"/>
  <c r="BE616" i="1" s="1"/>
  <c r="BE617" i="1" a="1"/>
  <c r="BE617" i="1" s="1"/>
  <c r="BE618" i="1" a="1"/>
  <c r="BE618" i="1" s="1"/>
  <c r="BE619" i="1" a="1"/>
  <c r="BE619" i="1" s="1"/>
  <c r="BE620" i="1" a="1"/>
  <c r="BE620" i="1" s="1"/>
  <c r="BE621" i="1" a="1"/>
  <c r="BE621" i="1" s="1"/>
  <c r="BE622" i="1" a="1"/>
  <c r="BE622" i="1" s="1"/>
  <c r="BE623" i="1" a="1"/>
  <c r="BE623" i="1" s="1"/>
  <c r="BE624" i="1" a="1"/>
  <c r="BE624" i="1" s="1"/>
  <c r="BE625" i="1" a="1"/>
  <c r="BE625" i="1" s="1"/>
  <c r="BE626" i="1" a="1"/>
  <c r="BE626" i="1" s="1"/>
  <c r="BE627" i="1" a="1"/>
  <c r="BE627" i="1" s="1"/>
  <c r="BE628" i="1" a="1"/>
  <c r="BE628" i="1" s="1"/>
  <c r="BE629" i="1" a="1"/>
  <c r="BE629" i="1" s="1"/>
  <c r="BE630" i="1" a="1"/>
  <c r="BE630" i="1" s="1"/>
  <c r="BE631" i="1" a="1"/>
  <c r="BE631" i="1" s="1"/>
  <c r="BE632" i="1" a="1"/>
  <c r="BE632" i="1" s="1"/>
  <c r="BE633" i="1" a="1"/>
  <c r="BE633" i="1" s="1"/>
  <c r="BE634" i="1" a="1"/>
  <c r="BE634" i="1" s="1"/>
  <c r="BE635" i="1" a="1"/>
  <c r="BE635" i="1" s="1"/>
  <c r="BE636" i="1" a="1"/>
  <c r="BE636" i="1" s="1"/>
  <c r="BE637" i="1" a="1"/>
  <c r="BE637" i="1" s="1"/>
  <c r="BE638" i="1" a="1"/>
  <c r="BE638" i="1" s="1"/>
  <c r="BE639" i="1" a="1"/>
  <c r="BE639" i="1" s="1"/>
  <c r="BE640" i="1" a="1"/>
  <c r="BE640" i="1" s="1"/>
  <c r="BE641" i="1" a="1"/>
  <c r="BE641" i="1" s="1"/>
  <c r="BE642" i="1" a="1"/>
  <c r="BE642" i="1" s="1"/>
  <c r="BE643" i="1" a="1"/>
  <c r="BE643" i="1" s="1"/>
  <c r="BE644" i="1" a="1"/>
  <c r="BE644" i="1" s="1"/>
  <c r="BE645" i="1" a="1"/>
  <c r="BE645" i="1"/>
  <c r="BE646" i="1" a="1"/>
  <c r="BE646" i="1" s="1"/>
  <c r="BE647" i="1" a="1"/>
  <c r="BE647" i="1" s="1"/>
  <c r="BE648" i="1" a="1"/>
  <c r="BE648" i="1" s="1"/>
  <c r="BE649" i="1" a="1"/>
  <c r="BE649" i="1" s="1"/>
  <c r="BE650" i="1" a="1"/>
  <c r="BE650" i="1" s="1"/>
  <c r="BE651" i="1" a="1"/>
  <c r="BE651" i="1" s="1"/>
  <c r="BE652" i="1" a="1"/>
  <c r="BE652" i="1" s="1"/>
  <c r="BE653" i="1" a="1"/>
  <c r="BE653" i="1" s="1"/>
  <c r="BE654" i="1" a="1"/>
  <c r="BE654" i="1" s="1"/>
  <c r="BE655" i="1" a="1"/>
  <c r="BE655" i="1" s="1"/>
  <c r="BE656" i="1" a="1"/>
  <c r="BE656" i="1" s="1"/>
  <c r="BE657" i="1" a="1"/>
  <c r="BE657" i="1" s="1"/>
  <c r="BE658" i="1" a="1"/>
  <c r="BE658" i="1" s="1"/>
  <c r="BE659" i="1" a="1"/>
  <c r="BE659" i="1" s="1"/>
  <c r="BE660" i="1" a="1"/>
  <c r="BE660" i="1" s="1"/>
  <c r="BE661" i="1" a="1"/>
  <c r="BE661" i="1"/>
  <c r="BE662" i="1" a="1"/>
  <c r="BE662" i="1" s="1"/>
  <c r="BE663" i="1" a="1"/>
  <c r="BE663" i="1" s="1"/>
  <c r="BE664" i="1" a="1"/>
  <c r="BE664" i="1" s="1"/>
  <c r="BE665" i="1" a="1"/>
  <c r="BE665" i="1" s="1"/>
  <c r="BE666" i="1" a="1"/>
  <c r="BE666" i="1" s="1"/>
  <c r="BE667" i="1" a="1"/>
  <c r="BE667" i="1" s="1"/>
  <c r="BE668" i="1" a="1"/>
  <c r="BE668" i="1" s="1"/>
  <c r="BE669" i="1" a="1"/>
  <c r="BE669" i="1" s="1"/>
  <c r="BE670" i="1" a="1"/>
  <c r="BE670" i="1" s="1"/>
  <c r="BE671" i="1" a="1"/>
  <c r="BE671" i="1" s="1"/>
  <c r="BE672" i="1" a="1"/>
  <c r="BE672" i="1" s="1"/>
  <c r="BE673" i="1" a="1"/>
  <c r="BE673" i="1" s="1"/>
  <c r="BE674" i="1" a="1"/>
  <c r="BE674" i="1" s="1"/>
  <c r="BE675" i="1" a="1"/>
  <c r="BE675" i="1" s="1"/>
  <c r="BE676" i="1" a="1"/>
  <c r="BE676" i="1" s="1"/>
  <c r="BE677" i="1" a="1"/>
  <c r="BE677" i="1" s="1"/>
  <c r="BE678" i="1" a="1"/>
  <c r="BE678" i="1" s="1"/>
  <c r="BE679" i="1" a="1"/>
  <c r="BE679" i="1" s="1"/>
  <c r="BE680" i="1" a="1"/>
  <c r="BE680" i="1" s="1"/>
  <c r="BE681" i="1" a="1"/>
  <c r="BE681" i="1" s="1"/>
  <c r="BE682" i="1" a="1"/>
  <c r="BE682" i="1" s="1"/>
  <c r="BE683" i="1" a="1"/>
  <c r="BE683" i="1" s="1"/>
  <c r="BE684" i="1" a="1"/>
  <c r="BE684" i="1" s="1"/>
  <c r="BE685" i="1" a="1"/>
  <c r="BE685" i="1"/>
  <c r="BE686" i="1" a="1"/>
  <c r="BE686" i="1" s="1"/>
  <c r="BE687" i="1" a="1"/>
  <c r="BE687" i="1" s="1"/>
  <c r="BE688" i="1" a="1"/>
  <c r="BE688" i="1" s="1"/>
  <c r="BE689" i="1" a="1"/>
  <c r="BE689" i="1" s="1"/>
  <c r="BE690" i="1" a="1"/>
  <c r="BE690" i="1" s="1"/>
  <c r="BE691" i="1" a="1"/>
  <c r="BE691" i="1" s="1"/>
  <c r="BE692" i="1" a="1"/>
  <c r="BE692" i="1" s="1"/>
  <c r="BE693" i="1" a="1"/>
  <c r="BE693" i="1" s="1"/>
  <c r="BE694" i="1" a="1"/>
  <c r="BE694" i="1" s="1"/>
  <c r="BE695" i="1" a="1"/>
  <c r="BE695" i="1" s="1"/>
  <c r="BE696" i="1" a="1"/>
  <c r="BE696" i="1" s="1"/>
  <c r="BE697" i="1" a="1"/>
  <c r="BE697" i="1" s="1"/>
  <c r="BE698" i="1" a="1"/>
  <c r="BE698" i="1" s="1"/>
  <c r="BE699" i="1" a="1"/>
  <c r="BE699" i="1" s="1"/>
  <c r="BE700" i="1" a="1"/>
  <c r="BE700" i="1" s="1"/>
  <c r="BE701" i="1" a="1"/>
  <c r="BE701" i="1" s="1"/>
  <c r="BE702" i="1" a="1"/>
  <c r="BE702" i="1" s="1"/>
  <c r="BE703" i="1" a="1"/>
  <c r="BE703" i="1" s="1"/>
  <c r="BE704" i="1" a="1"/>
  <c r="BE704" i="1" s="1"/>
  <c r="BE705" i="1" a="1"/>
  <c r="BE705" i="1" s="1"/>
  <c r="BE706" i="1" a="1"/>
  <c r="BE706" i="1" s="1"/>
  <c r="BE707" i="1" a="1"/>
  <c r="BE707" i="1" s="1"/>
  <c r="BE708" i="1" a="1"/>
  <c r="BE708" i="1" s="1"/>
  <c r="BE709" i="1" a="1"/>
  <c r="BE709" i="1"/>
  <c r="BE710" i="1" a="1"/>
  <c r="BE710" i="1" s="1"/>
  <c r="BE711" i="1" a="1"/>
  <c r="BE711" i="1" s="1"/>
  <c r="BE712" i="1" a="1"/>
  <c r="BE712" i="1" s="1"/>
  <c r="BE713" i="1" a="1"/>
  <c r="BE713" i="1" s="1"/>
  <c r="BE714" i="1" a="1"/>
  <c r="BE714" i="1" s="1"/>
  <c r="BE715" i="1" a="1"/>
  <c r="BE715" i="1" s="1"/>
  <c r="BE716" i="1" a="1"/>
  <c r="BE716" i="1" s="1"/>
  <c r="BE717" i="1" a="1"/>
  <c r="BE717" i="1" s="1"/>
  <c r="BE718" i="1" a="1"/>
  <c r="BE718" i="1" s="1"/>
  <c r="BE719" i="1" a="1"/>
  <c r="BE719" i="1" s="1"/>
  <c r="BE720" i="1" a="1"/>
  <c r="BE720" i="1" s="1"/>
  <c r="BE721" i="1" a="1"/>
  <c r="BE721" i="1" s="1"/>
  <c r="BE722" i="1" a="1"/>
  <c r="BE722" i="1" s="1"/>
  <c r="BE723" i="1" a="1"/>
  <c r="BE723" i="1" s="1"/>
  <c r="BE724" i="1" a="1"/>
  <c r="BE724" i="1" s="1"/>
  <c r="BE725" i="1" a="1"/>
  <c r="BE725" i="1" s="1"/>
  <c r="BE726" i="1" a="1"/>
  <c r="BE726" i="1" s="1"/>
  <c r="BE727" i="1" a="1"/>
  <c r="BE727" i="1" s="1"/>
  <c r="BE728" i="1" a="1"/>
  <c r="BE728" i="1" s="1"/>
  <c r="BE729" i="1" a="1"/>
  <c r="BE729" i="1" s="1"/>
  <c r="BE730" i="1" a="1"/>
  <c r="BE730" i="1" s="1"/>
  <c r="BE731" i="1" a="1"/>
  <c r="BE731" i="1" s="1"/>
  <c r="BE732" i="1" a="1"/>
  <c r="BE732" i="1" s="1"/>
  <c r="BE733" i="1" a="1"/>
  <c r="BE733" i="1"/>
  <c r="BE734" i="1" a="1"/>
  <c r="BE734" i="1" s="1"/>
  <c r="BE735" i="1" a="1"/>
  <c r="BE735" i="1" s="1"/>
  <c r="BE736" i="1" a="1"/>
  <c r="BE736" i="1" s="1"/>
  <c r="BE737" i="1" a="1"/>
  <c r="BE737" i="1" s="1"/>
  <c r="BE738" i="1" a="1"/>
  <c r="BE738" i="1" s="1"/>
  <c r="BE739" i="1" a="1"/>
  <c r="BE739" i="1" s="1"/>
  <c r="BE740" i="1" a="1"/>
  <c r="BE740" i="1" s="1"/>
  <c r="BE741" i="1" a="1"/>
  <c r="BE741" i="1" s="1"/>
  <c r="BE742" i="1" a="1"/>
  <c r="BE742" i="1" s="1"/>
  <c r="BE743" i="1" a="1"/>
  <c r="BE743" i="1"/>
  <c r="BE744" i="1" a="1"/>
  <c r="BE744" i="1" s="1"/>
  <c r="BE745" i="1" a="1"/>
  <c r="BE745" i="1" s="1"/>
  <c r="BE746" i="1" a="1"/>
  <c r="BE746" i="1" s="1"/>
  <c r="BE747" i="1" a="1"/>
  <c r="BE747" i="1" s="1"/>
  <c r="BE748" i="1" a="1"/>
  <c r="BE748" i="1" s="1"/>
  <c r="BE749" i="1" a="1"/>
  <c r="BE749" i="1"/>
  <c r="BE750" i="1" a="1"/>
  <c r="BE750" i="1" s="1"/>
  <c r="BE751" i="1" a="1"/>
  <c r="BE751" i="1" s="1"/>
  <c r="BE752" i="1" a="1"/>
  <c r="BE752" i="1" s="1"/>
  <c r="BE753" i="1" a="1"/>
  <c r="BE753" i="1" s="1"/>
  <c r="BE754" i="1" a="1"/>
  <c r="BE754" i="1" s="1"/>
  <c r="BE755" i="1" a="1"/>
  <c r="BE755" i="1" s="1"/>
  <c r="BE756" i="1" a="1"/>
  <c r="BE756" i="1" s="1"/>
  <c r="BE757" i="1" a="1"/>
  <c r="BE757" i="1"/>
  <c r="BE758" i="1" a="1"/>
  <c r="BE758" i="1" s="1"/>
  <c r="BE759" i="1" a="1"/>
  <c r="BE759" i="1"/>
  <c r="BE760" i="1" a="1"/>
  <c r="BE760" i="1" s="1"/>
  <c r="BE761" i="1" a="1"/>
  <c r="BE761" i="1" s="1"/>
  <c r="BE762" i="1" a="1"/>
  <c r="BE762" i="1" s="1"/>
  <c r="BE763" i="1" a="1"/>
  <c r="BE763" i="1" s="1"/>
  <c r="BE764" i="1" a="1"/>
  <c r="BE764" i="1" s="1"/>
  <c r="BE765" i="1" a="1"/>
  <c r="BE765" i="1" s="1"/>
  <c r="BE766" i="1" a="1"/>
  <c r="BE766" i="1" s="1"/>
  <c r="BE767" i="1" a="1"/>
  <c r="BE767" i="1" s="1"/>
  <c r="BE768" i="1" a="1"/>
  <c r="BE768" i="1" s="1"/>
  <c r="BE769" i="1" a="1"/>
  <c r="BE769" i="1" s="1"/>
  <c r="BE770" i="1" a="1"/>
  <c r="BE770" i="1" s="1"/>
  <c r="BE771" i="1" a="1"/>
  <c r="BE771" i="1" s="1"/>
  <c r="BE772" i="1" a="1"/>
  <c r="BE772" i="1" s="1"/>
  <c r="BE773" i="1" a="1"/>
  <c r="BE773" i="1"/>
  <c r="BE774" i="1" a="1"/>
  <c r="BE774" i="1" s="1"/>
  <c r="BE775" i="1" a="1"/>
  <c r="BE775" i="1" s="1"/>
  <c r="BE776" i="1" a="1"/>
  <c r="BE776" i="1" s="1"/>
  <c r="BE777" i="1" a="1"/>
  <c r="BE777" i="1" s="1"/>
  <c r="BE778" i="1" a="1"/>
  <c r="BE778" i="1" s="1"/>
  <c r="BE779" i="1" a="1"/>
  <c r="BE779" i="1" s="1"/>
  <c r="BE780" i="1" a="1"/>
  <c r="BE780" i="1" s="1"/>
  <c r="BE781" i="1" a="1"/>
  <c r="BE781" i="1" s="1"/>
  <c r="BE782" i="1" a="1"/>
  <c r="BE782" i="1" s="1"/>
  <c r="BE783" i="1" a="1"/>
  <c r="BE783" i="1" s="1"/>
  <c r="BE784" i="1" a="1"/>
  <c r="BE784" i="1" s="1"/>
  <c r="BE785" i="1" a="1"/>
  <c r="BE785" i="1" s="1"/>
  <c r="BE786" i="1" a="1"/>
  <c r="BE786" i="1" s="1"/>
  <c r="BE787" i="1" a="1"/>
  <c r="BE787" i="1" s="1"/>
  <c r="BE788" i="1" a="1"/>
  <c r="BE788" i="1" s="1"/>
  <c r="BE789" i="1" a="1"/>
  <c r="BE789" i="1"/>
  <c r="BE790" i="1" a="1"/>
  <c r="BE790" i="1" s="1"/>
  <c r="BE791" i="1" a="1"/>
  <c r="BE791" i="1" s="1"/>
  <c r="BE792" i="1" a="1"/>
  <c r="BE792" i="1" s="1"/>
  <c r="BE793" i="1" a="1"/>
  <c r="BE793" i="1" s="1"/>
  <c r="BE794" i="1" a="1"/>
  <c r="BE794" i="1" s="1"/>
  <c r="BE795" i="1" a="1"/>
  <c r="BE795" i="1" s="1"/>
  <c r="BE796" i="1" a="1"/>
  <c r="BE796" i="1" s="1"/>
  <c r="BE797" i="1" a="1"/>
  <c r="BE797" i="1"/>
  <c r="BE798" i="1" a="1"/>
  <c r="BE798" i="1" s="1"/>
  <c r="BE799" i="1" a="1"/>
  <c r="BE799" i="1" s="1"/>
  <c r="BE800" i="1" a="1"/>
  <c r="BE800" i="1" s="1"/>
  <c r="BE801" i="1" a="1"/>
  <c r="BE801" i="1" s="1"/>
  <c r="BE802" i="1" a="1"/>
  <c r="BE802" i="1" s="1"/>
  <c r="BE803" i="1" a="1"/>
  <c r="BE803" i="1" s="1"/>
  <c r="BE804" i="1" a="1"/>
  <c r="BE804" i="1" s="1"/>
  <c r="BE805" i="1" a="1"/>
  <c r="BE805" i="1" s="1"/>
  <c r="BE806" i="1" a="1"/>
  <c r="BE806" i="1" s="1"/>
  <c r="BE807" i="1" a="1"/>
  <c r="BE807" i="1" s="1"/>
  <c r="BE808" i="1" a="1"/>
  <c r="BE808" i="1" s="1"/>
  <c r="BE809" i="1" a="1"/>
  <c r="BE809" i="1" s="1"/>
  <c r="BE810" i="1" a="1"/>
  <c r="BE810" i="1" s="1"/>
  <c r="BE811" i="1" a="1"/>
  <c r="BE811" i="1" s="1"/>
  <c r="BE812" i="1" a="1"/>
  <c r="BE812" i="1" s="1"/>
  <c r="BE813" i="1" a="1"/>
  <c r="BE813" i="1"/>
  <c r="BE814" i="1" a="1"/>
  <c r="BE814" i="1" s="1"/>
  <c r="BE815" i="1" a="1"/>
  <c r="BE815" i="1" s="1"/>
  <c r="BE816" i="1" a="1"/>
  <c r="BE816" i="1" s="1"/>
  <c r="BE817" i="1" a="1"/>
  <c r="BE817" i="1"/>
  <c r="BE818" i="1" a="1"/>
  <c r="BE818" i="1" s="1"/>
  <c r="BE819" i="1" a="1"/>
  <c r="BE819" i="1" s="1"/>
  <c r="BE820" i="1" a="1"/>
  <c r="BE820" i="1" s="1"/>
  <c r="BE821" i="1" a="1"/>
  <c r="BE821" i="1" s="1"/>
  <c r="BE822" i="1" a="1"/>
  <c r="BE822" i="1" s="1"/>
  <c r="BE823" i="1" a="1"/>
  <c r="BE823" i="1" s="1"/>
  <c r="BE824" i="1" a="1"/>
  <c r="BE824" i="1" s="1"/>
  <c r="BE825" i="1" a="1"/>
  <c r="BE825" i="1" s="1"/>
  <c r="BE826" i="1" a="1"/>
  <c r="BE826" i="1" s="1"/>
  <c r="BE827" i="1" a="1"/>
  <c r="BE827" i="1" s="1"/>
  <c r="BE828" i="1" a="1"/>
  <c r="BE828" i="1" s="1"/>
  <c r="BE829" i="1" a="1"/>
  <c r="BE829" i="1" s="1"/>
  <c r="BE830" i="1" a="1"/>
  <c r="BE830" i="1" s="1"/>
  <c r="BE831" i="1" a="1"/>
  <c r="BE831" i="1" s="1"/>
  <c r="BE832" i="1" a="1"/>
  <c r="BE832" i="1" s="1"/>
  <c r="BE833" i="1" a="1"/>
  <c r="BE833" i="1"/>
  <c r="BE834" i="1" a="1"/>
  <c r="BE834" i="1" s="1"/>
  <c r="BE835" i="1" a="1"/>
  <c r="BE835" i="1" s="1"/>
  <c r="BE836" i="1" a="1"/>
  <c r="BE836" i="1" s="1"/>
  <c r="BE837" i="1" a="1"/>
  <c r="BE837" i="1"/>
  <c r="BE838" i="1" a="1"/>
  <c r="BE838" i="1" s="1"/>
  <c r="BE839" i="1" a="1"/>
  <c r="BE839" i="1" s="1"/>
  <c r="BE840" i="1" a="1"/>
  <c r="BE840" i="1" s="1"/>
  <c r="BE841" i="1" a="1"/>
  <c r="BE841" i="1" s="1"/>
  <c r="BE842" i="1" a="1"/>
  <c r="BE842" i="1" s="1"/>
  <c r="BE843" i="1" a="1"/>
  <c r="BE843" i="1" s="1"/>
  <c r="BE844" i="1" a="1"/>
  <c r="BE844" i="1" s="1"/>
  <c r="BE845" i="1" a="1"/>
  <c r="BE845" i="1" s="1"/>
  <c r="BE846" i="1" a="1"/>
  <c r="BE846" i="1" s="1"/>
  <c r="BE847" i="1" a="1"/>
  <c r="BE847" i="1" s="1"/>
  <c r="BE848" i="1" a="1"/>
  <c r="BE848" i="1" s="1"/>
  <c r="BE849" i="1" a="1"/>
  <c r="BE849" i="1" s="1"/>
  <c r="BE850" i="1" a="1"/>
  <c r="BE850" i="1" s="1"/>
  <c r="BE851" i="1" a="1"/>
  <c r="BE851" i="1" s="1"/>
  <c r="BE852" i="1" a="1"/>
  <c r="BE852" i="1" s="1"/>
  <c r="BE853" i="1" a="1"/>
  <c r="BE853" i="1"/>
  <c r="BE854" i="1" a="1"/>
  <c r="BE854" i="1" s="1"/>
  <c r="BE855" i="1" a="1"/>
  <c r="BE855" i="1" s="1"/>
  <c r="BE856" i="1" a="1"/>
  <c r="BE856" i="1" s="1"/>
  <c r="BE857" i="1" a="1"/>
  <c r="BE857" i="1" s="1"/>
  <c r="BE858" i="1" a="1"/>
  <c r="BE858" i="1" s="1"/>
  <c r="BE859" i="1" a="1"/>
  <c r="BE859" i="1" s="1"/>
  <c r="BE860" i="1" a="1"/>
  <c r="BE860" i="1" s="1"/>
  <c r="BE861" i="1" a="1"/>
  <c r="BE861" i="1"/>
  <c r="BE862" i="1" a="1"/>
  <c r="BE862" i="1" s="1"/>
  <c r="BE863" i="1" a="1"/>
  <c r="BE863" i="1" s="1"/>
  <c r="BE864" i="1" a="1"/>
  <c r="BE864" i="1" s="1"/>
  <c r="BE865" i="1" a="1"/>
  <c r="BE865" i="1" s="1"/>
  <c r="BE866" i="1" a="1"/>
  <c r="BE866" i="1" s="1"/>
  <c r="BE867" i="1" a="1"/>
  <c r="BE867" i="1" s="1"/>
  <c r="BE868" i="1" a="1"/>
  <c r="BE868" i="1" s="1"/>
  <c r="BE869" i="1" a="1"/>
  <c r="BE869" i="1" s="1"/>
  <c r="BE870" i="1" a="1"/>
  <c r="BE870" i="1" s="1"/>
  <c r="BE871" i="1" a="1"/>
  <c r="BE871" i="1" s="1"/>
  <c r="BE872" i="1" a="1"/>
  <c r="BE872" i="1" s="1"/>
  <c r="BE873" i="1" a="1"/>
  <c r="BE873" i="1" s="1"/>
  <c r="BE874" i="1" a="1"/>
  <c r="BE874" i="1" s="1"/>
  <c r="BE875" i="1" a="1"/>
  <c r="BE875" i="1" s="1"/>
  <c r="BE876" i="1" a="1"/>
  <c r="BE876" i="1" s="1"/>
  <c r="BE877" i="1" a="1"/>
  <c r="BE877" i="1" s="1"/>
  <c r="BE878" i="1" a="1"/>
  <c r="BE878" i="1" s="1"/>
  <c r="BE879" i="1" a="1"/>
  <c r="BE879" i="1" s="1"/>
  <c r="BE880" i="1" a="1"/>
  <c r="BE880" i="1" s="1"/>
  <c r="BE881" i="1" a="1"/>
  <c r="BE881" i="1" s="1"/>
  <c r="BE882" i="1" a="1"/>
  <c r="BE882" i="1" s="1"/>
  <c r="BE883" i="1" a="1"/>
  <c r="BE883" i="1" s="1"/>
  <c r="BE884" i="1" a="1"/>
  <c r="BE884" i="1" s="1"/>
  <c r="BE885" i="1" a="1"/>
  <c r="BE885" i="1"/>
  <c r="BE886" i="1" a="1"/>
  <c r="BE886" i="1" s="1"/>
  <c r="BE887" i="1" a="1"/>
  <c r="BE887" i="1" s="1"/>
  <c r="BE888" i="1" a="1"/>
  <c r="BE888" i="1" s="1"/>
  <c r="BE889" i="1" a="1"/>
  <c r="BE889" i="1" s="1"/>
  <c r="BE890" i="1" a="1"/>
  <c r="BE890" i="1" s="1"/>
  <c r="BE891" i="1" a="1"/>
  <c r="BE891" i="1" s="1"/>
  <c r="BE892" i="1" a="1"/>
  <c r="BE892" i="1" s="1"/>
  <c r="BE893" i="1" a="1"/>
  <c r="BE893" i="1"/>
  <c r="BE894" i="1" a="1"/>
  <c r="BE894" i="1" s="1"/>
  <c r="BE895" i="1" a="1"/>
  <c r="BE895" i="1" s="1"/>
  <c r="BE896" i="1" a="1"/>
  <c r="BE896" i="1" s="1"/>
  <c r="BE897" i="1" a="1"/>
  <c r="BE897" i="1" s="1"/>
  <c r="BE898" i="1" a="1"/>
  <c r="BE898" i="1" s="1"/>
  <c r="BE899" i="1" a="1"/>
  <c r="BE899" i="1" s="1"/>
  <c r="BE900" i="1" a="1"/>
  <c r="BE900" i="1" s="1"/>
  <c r="BE901" i="1" a="1"/>
  <c r="BE901" i="1" s="1"/>
  <c r="BE902" i="1" a="1"/>
  <c r="BE902" i="1" s="1"/>
  <c r="BE903" i="1" a="1"/>
  <c r="BE903" i="1"/>
  <c r="BE904" i="1" a="1"/>
  <c r="BE904" i="1" s="1"/>
  <c r="BE905" i="1" a="1"/>
  <c r="BE905" i="1" s="1"/>
  <c r="BE906" i="1" a="1"/>
  <c r="BE906" i="1" s="1"/>
  <c r="BE907" i="1" a="1"/>
  <c r="BE907" i="1"/>
  <c r="BE908" i="1" a="1"/>
  <c r="BE908" i="1" s="1"/>
  <c r="BE909" i="1" a="1"/>
  <c r="BE909" i="1" s="1"/>
  <c r="BE910" i="1" a="1"/>
  <c r="BE910" i="1" s="1"/>
  <c r="BE911" i="1" a="1"/>
  <c r="BE911" i="1" s="1"/>
  <c r="BE912" i="1" a="1"/>
  <c r="BE912" i="1" s="1"/>
  <c r="BE913" i="1" a="1"/>
  <c r="BE913" i="1" s="1"/>
  <c r="BE914" i="1" a="1"/>
  <c r="BE914" i="1" s="1"/>
  <c r="BE915" i="1" a="1"/>
  <c r="BE915" i="1" s="1"/>
  <c r="BE916" i="1" a="1"/>
  <c r="BE916" i="1" s="1"/>
  <c r="BE917" i="1" a="1"/>
  <c r="BE917" i="1" s="1"/>
  <c r="BE918" i="1" a="1"/>
  <c r="BE918" i="1" s="1"/>
  <c r="BE919" i="1" a="1"/>
  <c r="BE919" i="1" s="1"/>
  <c r="BE920" i="1" a="1"/>
  <c r="BE920" i="1" s="1"/>
  <c r="BE921" i="1" a="1"/>
  <c r="BE921" i="1" s="1"/>
  <c r="BE922" i="1" a="1"/>
  <c r="BE922" i="1" s="1"/>
  <c r="BE923" i="1" a="1"/>
  <c r="BE923" i="1"/>
  <c r="BE924" i="1" a="1"/>
  <c r="BE924" i="1" s="1"/>
  <c r="BE925" i="1" a="1"/>
  <c r="BE925" i="1" s="1"/>
  <c r="BE926" i="1" a="1"/>
  <c r="BE926" i="1" s="1"/>
  <c r="BE927" i="1" a="1"/>
  <c r="BE927" i="1"/>
  <c r="BE928" i="1" a="1"/>
  <c r="BE928" i="1" s="1"/>
  <c r="BE929" i="1" a="1"/>
  <c r="BE929" i="1" s="1"/>
  <c r="BE930" i="1" a="1"/>
  <c r="BE930" i="1" s="1"/>
  <c r="BE931" i="1" a="1"/>
  <c r="BE931" i="1" s="1"/>
  <c r="BE932" i="1" a="1"/>
  <c r="BE932" i="1" s="1"/>
  <c r="BE933" i="1" a="1"/>
  <c r="BE933" i="1" s="1"/>
  <c r="BE934" i="1" a="1"/>
  <c r="BE934" i="1" s="1"/>
  <c r="BE935" i="1" a="1"/>
  <c r="BE935" i="1" s="1"/>
  <c r="BE936" i="1" a="1"/>
  <c r="BE936" i="1" s="1"/>
  <c r="BE937" i="1" a="1"/>
  <c r="BE937" i="1" s="1"/>
  <c r="BE938" i="1" a="1"/>
  <c r="BE938" i="1" s="1"/>
  <c r="BE939" i="1" a="1"/>
  <c r="BE939" i="1" s="1"/>
  <c r="BE940" i="1" a="1"/>
  <c r="BE940" i="1" s="1"/>
  <c r="BE941" i="1" a="1"/>
  <c r="BE941" i="1" s="1"/>
  <c r="BE942" i="1" a="1"/>
  <c r="BE942" i="1" s="1"/>
  <c r="BE943" i="1" a="1"/>
  <c r="BE943" i="1"/>
  <c r="BE944" i="1" a="1"/>
  <c r="BE944" i="1" s="1"/>
  <c r="BE945" i="1" a="1"/>
  <c r="BE945" i="1" s="1"/>
  <c r="BE946" i="1" a="1"/>
  <c r="BE946" i="1" s="1"/>
  <c r="BE947" i="1" a="1"/>
  <c r="BE947" i="1" s="1"/>
  <c r="BE948" i="1" a="1"/>
  <c r="BE948" i="1" s="1"/>
  <c r="BE949" i="1" a="1"/>
  <c r="BE949" i="1" s="1"/>
  <c r="BE950" i="1" a="1"/>
  <c r="BE950" i="1" s="1"/>
  <c r="BE951" i="1" a="1"/>
  <c r="BE951" i="1"/>
  <c r="BE952" i="1" a="1"/>
  <c r="BE952" i="1" s="1"/>
  <c r="BE953" i="1" a="1"/>
  <c r="BE953" i="1" s="1"/>
  <c r="BE954" i="1" a="1"/>
  <c r="BE954" i="1" s="1"/>
  <c r="BE955" i="1" a="1"/>
  <c r="BE955" i="1" s="1"/>
  <c r="BE956" i="1" a="1"/>
  <c r="BE956" i="1" s="1"/>
  <c r="BE957" i="1" a="1"/>
  <c r="BE957" i="1" s="1"/>
  <c r="BE958" i="1" a="1"/>
  <c r="BE958" i="1" s="1"/>
  <c r="BE959" i="1" a="1"/>
  <c r="BE959" i="1" s="1"/>
  <c r="BE960" i="1" a="1"/>
  <c r="BE960" i="1" s="1"/>
  <c r="BE961" i="1" a="1"/>
  <c r="BE961" i="1" s="1"/>
  <c r="BE962" i="1" a="1"/>
  <c r="BE962" i="1" s="1"/>
  <c r="BE963" i="1" a="1"/>
  <c r="BE963" i="1" s="1"/>
  <c r="BE964" i="1" a="1"/>
  <c r="BE964" i="1" s="1"/>
  <c r="BE965" i="1" a="1"/>
  <c r="BE965" i="1" s="1"/>
  <c r="BE966" i="1" a="1"/>
  <c r="BE966" i="1" s="1"/>
  <c r="BE967" i="1" a="1"/>
  <c r="BE967" i="1"/>
  <c r="BE968" i="1" a="1"/>
  <c r="BE968" i="1" s="1"/>
  <c r="BE969" i="1" a="1"/>
  <c r="BE969" i="1" s="1"/>
  <c r="BE970" i="1" a="1"/>
  <c r="BE970" i="1" s="1"/>
  <c r="BE971" i="1" a="1"/>
  <c r="BE971" i="1"/>
  <c r="BE972" i="1" a="1"/>
  <c r="BE972" i="1" s="1"/>
  <c r="BE973" i="1" a="1"/>
  <c r="BE973" i="1" s="1"/>
  <c r="BE974" i="1" a="1"/>
  <c r="BE974" i="1" s="1"/>
  <c r="BE975" i="1" a="1"/>
  <c r="BE975" i="1" s="1"/>
  <c r="BE976" i="1" a="1"/>
  <c r="BE976" i="1" s="1"/>
  <c r="BE977" i="1" a="1"/>
  <c r="BE977" i="1" s="1"/>
  <c r="BE978" i="1" a="1"/>
  <c r="BE978" i="1" s="1"/>
  <c r="BE979" i="1" a="1"/>
  <c r="BE979" i="1" s="1"/>
  <c r="BE980" i="1" a="1"/>
  <c r="BE980" i="1" s="1"/>
  <c r="BE981" i="1" a="1"/>
  <c r="BE981" i="1" s="1"/>
  <c r="BE982" i="1" a="1"/>
  <c r="BE982" i="1" s="1"/>
  <c r="BE983" i="1" a="1"/>
  <c r="BE983" i="1" s="1"/>
  <c r="BE984" i="1" a="1"/>
  <c r="BE984" i="1" s="1"/>
  <c r="BE985" i="1" a="1"/>
  <c r="BE985" i="1" s="1"/>
  <c r="BE986" i="1" a="1"/>
  <c r="BE986" i="1" s="1"/>
  <c r="BE987" i="1" a="1"/>
  <c r="BE987" i="1"/>
  <c r="BE988" i="1" a="1"/>
  <c r="BE988" i="1" s="1"/>
  <c r="BE989" i="1" a="1"/>
  <c r="BE989" i="1" s="1"/>
  <c r="BE990" i="1" a="1"/>
  <c r="BE990" i="1" s="1"/>
  <c r="BE991" i="1" a="1"/>
  <c r="BE991" i="1" s="1"/>
  <c r="BE992" i="1" a="1"/>
  <c r="BE992" i="1" s="1"/>
  <c r="BE993" i="1" a="1"/>
  <c r="BE993" i="1" s="1"/>
  <c r="BE994" i="1" a="1"/>
  <c r="BE994" i="1" s="1"/>
  <c r="BE995" i="1" a="1"/>
  <c r="BE995" i="1"/>
  <c r="BE996" i="1" a="1"/>
  <c r="BE996" i="1" s="1"/>
  <c r="BE997" i="1" a="1"/>
  <c r="BE997" i="1" s="1"/>
  <c r="BE998" i="1" a="1"/>
  <c r="BE998" i="1" s="1"/>
  <c r="BE999" i="1" a="1"/>
  <c r="BE999" i="1" s="1"/>
  <c r="BE1000" i="1" a="1"/>
  <c r="BE1000" i="1" s="1"/>
  <c r="BE1001" i="1" a="1"/>
  <c r="BE1001" i="1" s="1"/>
  <c r="BE1002" i="1" a="1"/>
  <c r="BE1002" i="1" s="1"/>
  <c r="BE1003" i="1" a="1"/>
  <c r="BE1003" i="1" s="1"/>
  <c r="BE1004" i="1" a="1"/>
  <c r="BE1004" i="1" s="1"/>
  <c r="BE1005" i="1" a="1"/>
  <c r="BE1005" i="1" s="1"/>
  <c r="BE1006" i="1" a="1"/>
  <c r="BE1006" i="1" s="1"/>
  <c r="BE1007" i="1" a="1"/>
  <c r="BE1007" i="1" s="1"/>
  <c r="BE1008" i="1" a="1"/>
  <c r="BE1008" i="1" s="1"/>
  <c r="BE1009" i="1" a="1"/>
  <c r="BE1009" i="1" s="1"/>
  <c r="BE1010" i="1" a="1"/>
  <c r="BE1010" i="1" s="1"/>
  <c r="BE1011" i="1" a="1"/>
  <c r="BE1011" i="1"/>
  <c r="BE1012" i="1" a="1"/>
  <c r="BE1012" i="1" s="1"/>
  <c r="BE1013" i="1" a="1"/>
  <c r="BE1013" i="1" s="1"/>
  <c r="BE1014" i="1" a="1"/>
  <c r="BE1014" i="1" s="1"/>
  <c r="BE1015" i="1" a="1"/>
  <c r="BE1015" i="1" s="1"/>
  <c r="BE1016" i="1" a="1"/>
  <c r="BE1016" i="1" s="1"/>
  <c r="BE1017" i="1" a="1"/>
  <c r="BE1017" i="1" s="1"/>
  <c r="BE1018" i="1" a="1"/>
  <c r="BE1018" i="1" s="1"/>
  <c r="BE1019" i="1" a="1"/>
  <c r="BE1019" i="1" s="1"/>
  <c r="BE1020" i="1" a="1"/>
  <c r="BE1020" i="1" s="1"/>
  <c r="BE1021" i="1" a="1"/>
  <c r="BE1021" i="1" s="1"/>
  <c r="BE1022" i="1" a="1"/>
  <c r="BE1022" i="1" s="1"/>
  <c r="BE1023" i="1" a="1"/>
  <c r="BE1023" i="1"/>
  <c r="BE1024" i="1" a="1"/>
  <c r="BE1024" i="1" s="1"/>
  <c r="BE1025" i="1" a="1"/>
  <c r="BE1025" i="1" s="1"/>
  <c r="BE1026" i="1" a="1"/>
  <c r="BE1026" i="1" s="1"/>
  <c r="BE1027" i="1" a="1"/>
  <c r="BE1027" i="1" s="1"/>
  <c r="BE1028" i="1" a="1"/>
  <c r="BE1028" i="1" s="1"/>
  <c r="BE1029" i="1" a="1"/>
  <c r="BE1029" i="1" s="1"/>
  <c r="BE1030" i="1" a="1"/>
  <c r="BE1030" i="1" s="1"/>
  <c r="BE1031" i="1" a="1"/>
  <c r="BE1031" i="1" s="1"/>
  <c r="BE1032" i="1" a="1"/>
  <c r="BE1032" i="1" s="1"/>
  <c r="BE1033" i="1" a="1"/>
  <c r="BE1033" i="1" s="1"/>
  <c r="BE1034" i="1" a="1"/>
  <c r="BE1034" i="1" s="1"/>
  <c r="BE1035" i="1" a="1"/>
  <c r="BE1035" i="1" s="1"/>
  <c r="BE1036" i="1" a="1"/>
  <c r="BE1036" i="1" s="1"/>
  <c r="BE1037" i="1" a="1"/>
  <c r="BE1037" i="1" s="1"/>
  <c r="BE1038" i="1" a="1"/>
  <c r="BE1038" i="1" s="1"/>
  <c r="BE1039" i="1" a="1"/>
  <c r="BE1039" i="1"/>
  <c r="BE1040" i="1" a="1"/>
  <c r="BE1040" i="1" s="1"/>
  <c r="BE1041" i="1" a="1"/>
  <c r="BE1041" i="1" s="1"/>
  <c r="BE1042" i="1" a="1"/>
  <c r="BE1042" i="1" s="1"/>
  <c r="BE1043" i="1" a="1"/>
  <c r="BE1043" i="1"/>
  <c r="BE1044" i="1" a="1"/>
  <c r="BE1044" i="1" s="1"/>
  <c r="BE1045" i="1" a="1"/>
  <c r="BE1045" i="1" s="1"/>
  <c r="BE1046" i="1" a="1"/>
  <c r="BE1046" i="1" s="1"/>
  <c r="BE1047" i="1" a="1"/>
  <c r="BE1047" i="1" s="1"/>
  <c r="BE1048" i="1" a="1"/>
  <c r="BE1048" i="1" s="1"/>
  <c r="BE1049" i="1" a="1"/>
  <c r="BE1049" i="1" s="1"/>
  <c r="BE1050" i="1" a="1"/>
  <c r="BE1050" i="1" s="1"/>
  <c r="BE1051" i="1" a="1"/>
  <c r="BE1051" i="1" s="1"/>
  <c r="BE1052" i="1" a="1"/>
  <c r="BE1052" i="1" s="1"/>
  <c r="BE1053" i="1" a="1"/>
  <c r="BE1053" i="1" s="1"/>
  <c r="BE1054" i="1" a="1"/>
  <c r="BE1054" i="1" s="1"/>
  <c r="BE1055" i="1" a="1"/>
  <c r="BE1055" i="1" s="1"/>
  <c r="BE1056" i="1" a="1"/>
  <c r="BE1056" i="1" s="1"/>
  <c r="BE1057" i="1" a="1"/>
  <c r="BE1057" i="1" s="1"/>
  <c r="BE1058" i="1" a="1"/>
  <c r="BE1058" i="1" s="1"/>
  <c r="BE1059" i="1" a="1"/>
  <c r="BE1059" i="1"/>
  <c r="BE1060" i="1" a="1"/>
  <c r="BE1060" i="1" s="1"/>
  <c r="BE1061" i="1" a="1"/>
  <c r="BE1061" i="1" s="1"/>
  <c r="BE1062" i="1" a="1"/>
  <c r="BE1062" i="1" s="1"/>
  <c r="BE1063" i="1" a="1"/>
  <c r="BE1063" i="1"/>
  <c r="BE1064" i="1" a="1"/>
  <c r="BE1064" i="1" s="1"/>
  <c r="BE1065" i="1" a="1"/>
  <c r="BE1065" i="1" s="1"/>
  <c r="BE1066" i="1" a="1"/>
  <c r="BE1066" i="1" s="1"/>
  <c r="BE1067" i="1" a="1"/>
  <c r="BE1067" i="1" s="1"/>
  <c r="BE1068" i="1" a="1"/>
  <c r="BE1068" i="1" s="1"/>
  <c r="BE1069" i="1" a="1"/>
  <c r="BE1069" i="1" s="1"/>
  <c r="BE1070" i="1" a="1"/>
  <c r="BE1070" i="1" s="1"/>
  <c r="BE1071" i="1" a="1"/>
  <c r="BE1071" i="1" s="1"/>
  <c r="BE1072" i="1" a="1"/>
  <c r="BE1072" i="1" s="1"/>
  <c r="BE1073" i="1" a="1"/>
  <c r="BE1073" i="1" s="1"/>
  <c r="BE1074" i="1" a="1"/>
  <c r="BE1074" i="1" s="1"/>
  <c r="BE1075" i="1" a="1"/>
  <c r="BE1075" i="1" s="1"/>
  <c r="BE1076" i="1" a="1"/>
  <c r="BE1076" i="1" s="1"/>
  <c r="BE1077" i="1" a="1"/>
  <c r="BE1077" i="1" s="1"/>
  <c r="BE1078" i="1" a="1"/>
  <c r="BE1078" i="1" s="1"/>
  <c r="BE1079" i="1" a="1"/>
  <c r="BE1079" i="1"/>
  <c r="BE1080" i="1" a="1"/>
  <c r="BE1080" i="1" s="1"/>
  <c r="BE1081" i="1" a="1"/>
  <c r="BE1081" i="1" s="1"/>
  <c r="BE1082" i="1" a="1"/>
  <c r="BE1082" i="1" s="1"/>
  <c r="BE1083" i="1" a="1"/>
  <c r="BE1083" i="1" s="1"/>
  <c r="BE1084" i="1" a="1"/>
  <c r="BE1084" i="1" s="1"/>
  <c r="BE1085" i="1" a="1"/>
  <c r="BE1085" i="1" s="1"/>
  <c r="BE1086" i="1" a="1"/>
  <c r="BE1086" i="1" s="1"/>
  <c r="BE1087" i="1" a="1"/>
  <c r="BE1087" i="1"/>
  <c r="BE1088" i="1" a="1"/>
  <c r="BE1088" i="1" s="1"/>
  <c r="BE1089" i="1" a="1"/>
  <c r="BE1089" i="1" s="1"/>
  <c r="BE1090" i="1" a="1"/>
  <c r="BE1090" i="1" s="1"/>
  <c r="BE1091" i="1" a="1"/>
  <c r="BE1091" i="1" s="1"/>
  <c r="BE1092" i="1" a="1"/>
  <c r="BE1092" i="1" s="1"/>
  <c r="BE1093" i="1" a="1"/>
  <c r="BE1093" i="1" s="1"/>
  <c r="BE1094" i="1" a="1"/>
  <c r="BE1094" i="1" s="1"/>
  <c r="BE1095" i="1" a="1"/>
  <c r="BE1095" i="1" s="1"/>
  <c r="BE1096" i="1" a="1"/>
  <c r="BE1096" i="1" s="1"/>
  <c r="BE1097" i="1" a="1"/>
  <c r="BE1097" i="1" s="1"/>
  <c r="BE1098" i="1" a="1"/>
  <c r="BE1098" i="1" s="1"/>
  <c r="BE1099" i="1" a="1"/>
  <c r="BE1099" i="1" s="1"/>
  <c r="BE1100" i="1" a="1"/>
  <c r="BE1100" i="1" s="1"/>
  <c r="BE1101" i="1" a="1"/>
  <c r="BE1101" i="1" s="1"/>
  <c r="BE1102" i="1" a="1"/>
  <c r="BE1102" i="1" s="1"/>
  <c r="BE1103" i="1" a="1"/>
  <c r="BE1103" i="1"/>
  <c r="BE1104" i="1" a="1"/>
  <c r="BE1104" i="1" s="1"/>
  <c r="BE1105" i="1" a="1"/>
  <c r="BE1105" i="1" s="1"/>
  <c r="BE1106" i="1" a="1"/>
  <c r="BE1106" i="1" s="1"/>
  <c r="BE1107" i="1" a="1"/>
  <c r="BE1107" i="1"/>
  <c r="BE1108" i="1" a="1"/>
  <c r="BE1108" i="1" s="1"/>
  <c r="BE1109" i="1" a="1"/>
  <c r="BE1109" i="1" s="1"/>
  <c r="BE1110" i="1" a="1"/>
  <c r="BE1110" i="1" s="1"/>
  <c r="BE1111" i="1" a="1"/>
  <c r="BE1111" i="1" s="1"/>
  <c r="BE1112" i="1" a="1"/>
  <c r="BE1112" i="1" s="1"/>
  <c r="BE1113" i="1" a="1"/>
  <c r="BE1113" i="1" s="1"/>
  <c r="BE1114" i="1" a="1"/>
  <c r="BE1114" i="1" s="1"/>
  <c r="BE1115" i="1" a="1"/>
  <c r="BE1115" i="1" s="1"/>
  <c r="BE1116" i="1" a="1"/>
  <c r="BE1116" i="1" s="1"/>
  <c r="BE1117" i="1" a="1"/>
  <c r="BE1117" i="1" s="1"/>
  <c r="BE1118" i="1" a="1"/>
  <c r="BE1118" i="1" s="1"/>
  <c r="BE1119" i="1" a="1"/>
  <c r="BE1119" i="1" s="1"/>
  <c r="BE1120" i="1" a="1"/>
  <c r="BE1120" i="1" s="1"/>
  <c r="BE1121" i="1" a="1"/>
  <c r="BE1121" i="1" s="1"/>
  <c r="BE1122" i="1" a="1"/>
  <c r="BE1122" i="1" s="1"/>
  <c r="BE1123" i="1" a="1"/>
  <c r="BE1123" i="1"/>
  <c r="BE1124" i="1" a="1"/>
  <c r="BE1124" i="1" s="1"/>
  <c r="BE1125" i="1" a="1"/>
  <c r="BE1125" i="1" s="1"/>
  <c r="BE1126" i="1" a="1"/>
  <c r="BE1126" i="1" s="1"/>
  <c r="BE1127" i="1" a="1"/>
  <c r="BE1127" i="1"/>
  <c r="BE1128" i="1" a="1"/>
  <c r="BE1128" i="1" s="1"/>
  <c r="BE1129" i="1" a="1"/>
  <c r="BE1129" i="1" s="1"/>
  <c r="BE1130" i="1" a="1"/>
  <c r="BE1130" i="1" s="1"/>
  <c r="BE1131" i="1" a="1"/>
  <c r="BE1131" i="1" s="1"/>
  <c r="BE1132" i="1" a="1"/>
  <c r="BE1132" i="1" s="1"/>
  <c r="BE1133" i="1" a="1"/>
  <c r="BE1133" i="1" s="1"/>
  <c r="BE1134" i="1" a="1"/>
  <c r="BE1134" i="1" s="1"/>
  <c r="BE1135" i="1" a="1"/>
  <c r="BE1135" i="1" s="1"/>
  <c r="BE1136" i="1" a="1"/>
  <c r="BE1136" i="1" s="1"/>
  <c r="BE1137" i="1" a="1"/>
  <c r="BE1137" i="1" s="1"/>
  <c r="BE1138" i="1" a="1"/>
  <c r="BE1138" i="1" s="1"/>
  <c r="BE1139" i="1" a="1"/>
  <c r="BE1139" i="1" s="1"/>
  <c r="BE1140" i="1" a="1"/>
  <c r="BE1140" i="1" s="1"/>
  <c r="BE1141" i="1" a="1"/>
  <c r="BE1141" i="1" s="1"/>
  <c r="BE1142" i="1" a="1"/>
  <c r="BE1142" i="1" s="1"/>
  <c r="BE1143" i="1" a="1"/>
  <c r="BE1143" i="1"/>
  <c r="BE1144" i="1" a="1"/>
  <c r="BE1144" i="1" s="1"/>
  <c r="BE1145" i="1" a="1"/>
  <c r="BE1145" i="1" s="1"/>
  <c r="BE1146" i="1" a="1"/>
  <c r="BE1146" i="1" s="1"/>
  <c r="BE1147" i="1" a="1"/>
  <c r="BE1147" i="1" s="1"/>
  <c r="BE1148" i="1" a="1"/>
  <c r="BE1148" i="1" s="1"/>
  <c r="BE1149" i="1" a="1"/>
  <c r="BE1149" i="1" s="1"/>
  <c r="BE1150" i="1" a="1"/>
  <c r="BE1150" i="1" s="1"/>
  <c r="BE1151" i="1" a="1"/>
  <c r="BE1151" i="1"/>
  <c r="BE1152" i="1" a="1"/>
  <c r="BE1152" i="1" s="1"/>
  <c r="BE1153" i="1" a="1"/>
  <c r="BE1153" i="1" s="1"/>
  <c r="BE1154" i="1" a="1"/>
  <c r="BE1154" i="1" s="1"/>
  <c r="BE1155" i="1" a="1"/>
  <c r="BE1155" i="1" s="1"/>
  <c r="BE1156" i="1" a="1"/>
  <c r="BE1156" i="1" s="1"/>
  <c r="BE1157" i="1" a="1"/>
  <c r="BE1157" i="1" s="1"/>
  <c r="BE1158" i="1" a="1"/>
  <c r="BE1158" i="1" s="1"/>
  <c r="BE1159" i="1" a="1"/>
  <c r="BE1159" i="1" s="1"/>
  <c r="BE1160" i="1" a="1"/>
  <c r="BE1160" i="1" s="1"/>
  <c r="BE1161" i="1" a="1"/>
  <c r="BE1161" i="1" s="1"/>
  <c r="BE1162" i="1" a="1"/>
  <c r="BE1162" i="1" s="1"/>
  <c r="BE1163" i="1" a="1"/>
  <c r="BE1163" i="1" s="1"/>
  <c r="BE1164" i="1" a="1"/>
  <c r="BE1164" i="1" s="1"/>
  <c r="BE1165" i="1" a="1"/>
  <c r="BE1165" i="1" s="1"/>
  <c r="BE1166" i="1" a="1"/>
  <c r="BE1166" i="1" s="1"/>
  <c r="BE1167" i="1" a="1"/>
  <c r="BE1167" i="1"/>
  <c r="BE1168" i="1" a="1"/>
  <c r="BE1168" i="1" s="1"/>
  <c r="BE1169" i="1" a="1"/>
  <c r="BE1169" i="1" s="1"/>
  <c r="BE1170" i="1" a="1"/>
  <c r="BE1170" i="1" s="1"/>
  <c r="BE1171" i="1" a="1"/>
  <c r="BE1171" i="1"/>
  <c r="BE1172" i="1" a="1"/>
  <c r="BE1172" i="1" s="1"/>
  <c r="BE1173" i="1" a="1"/>
  <c r="BE1173" i="1" s="1"/>
  <c r="BE1174" i="1" a="1"/>
  <c r="BE1174" i="1" s="1"/>
  <c r="BE1175" i="1" a="1"/>
  <c r="BE1175" i="1" s="1"/>
  <c r="BE1176" i="1" a="1"/>
  <c r="BE1176" i="1" s="1"/>
  <c r="BE1177" i="1" a="1"/>
  <c r="BE1177" i="1"/>
  <c r="BE1178" i="1" a="1"/>
  <c r="BE1178" i="1" s="1"/>
  <c r="BE1179" i="1" a="1"/>
  <c r="BE1179" i="1" s="1"/>
  <c r="BE1180" i="1" a="1"/>
  <c r="BE1180" i="1" s="1"/>
  <c r="BE1181" i="1" a="1"/>
  <c r="BE1181" i="1" s="1"/>
  <c r="BE1182" i="1" a="1"/>
  <c r="BE1182" i="1" s="1"/>
  <c r="BE1183" i="1" a="1"/>
  <c r="BE1183" i="1" s="1"/>
  <c r="BE1184" i="1" a="1"/>
  <c r="BE1184" i="1"/>
  <c r="BE1185" i="1" a="1"/>
  <c r="BE1185" i="1" s="1"/>
  <c r="BE1186" i="1" a="1"/>
  <c r="BE1186" i="1" s="1"/>
  <c r="BE1187" i="1" a="1"/>
  <c r="BE1187" i="1" s="1"/>
  <c r="BE1188" i="1" a="1"/>
  <c r="BE1188" i="1"/>
  <c r="BE1189" i="1" a="1"/>
  <c r="BE1189" i="1" s="1"/>
  <c r="BE1190" i="1" a="1"/>
  <c r="BE1190" i="1" s="1"/>
  <c r="BE1191" i="1" a="1"/>
  <c r="BE1191" i="1" s="1"/>
  <c r="BE1192" i="1" a="1"/>
  <c r="BE1192" i="1" s="1"/>
  <c r="BE1193" i="1" a="1"/>
  <c r="BE1193" i="1" s="1"/>
  <c r="BE1194" i="1" a="1"/>
  <c r="BE1194" i="1" s="1"/>
  <c r="BE1195" i="1" a="1"/>
  <c r="BE1195" i="1" s="1"/>
  <c r="BE1196" i="1" a="1"/>
  <c r="BE1196" i="1" s="1"/>
  <c r="BE1197" i="1" a="1"/>
  <c r="BE1197" i="1" s="1"/>
  <c r="BE1198" i="1" a="1"/>
  <c r="BE1198" i="1" s="1"/>
  <c r="BE1199" i="1" a="1"/>
  <c r="BE1199" i="1" s="1"/>
  <c r="BE1200" i="1" a="1"/>
  <c r="BE1200" i="1" s="1"/>
  <c r="BE1201" i="1" a="1"/>
  <c r="BE1201" i="1" s="1"/>
  <c r="BE1202" i="1" a="1"/>
  <c r="BE1202" i="1" s="1"/>
  <c r="BE1203" i="1" a="1"/>
  <c r="BE1203" i="1" s="1"/>
  <c r="BE1204" i="1" a="1"/>
  <c r="BE1204" i="1"/>
  <c r="BE1205" i="1" a="1"/>
  <c r="BE1205" i="1" s="1"/>
  <c r="BE1206" i="1" a="1"/>
  <c r="BE1206" i="1" s="1"/>
  <c r="BE1207" i="1" a="1"/>
  <c r="BE1207" i="1" s="1"/>
  <c r="BE1208" i="1" a="1"/>
  <c r="BE1208" i="1" s="1"/>
  <c r="BE1209" i="1" a="1"/>
  <c r="BE1209" i="1" s="1"/>
  <c r="BE1210" i="1" a="1"/>
  <c r="BE1210" i="1" s="1"/>
  <c r="BE1211" i="1" a="1"/>
  <c r="BE1211" i="1" s="1"/>
  <c r="BE1212" i="1" a="1"/>
  <c r="BE1212" i="1"/>
  <c r="BE1213" i="1" a="1"/>
  <c r="BE1213" i="1" s="1"/>
  <c r="BE1214" i="1" a="1"/>
  <c r="BE1214" i="1" s="1"/>
  <c r="BE1215" i="1" a="1"/>
  <c r="BE1215" i="1" s="1"/>
  <c r="BE1216" i="1" a="1"/>
  <c r="BE1216" i="1" s="1"/>
  <c r="BE1217" i="1" a="1"/>
  <c r="BE1217" i="1" s="1"/>
  <c r="BE1218" i="1" a="1"/>
  <c r="BE1218" i="1" s="1"/>
  <c r="BE1219" i="1" a="1"/>
  <c r="BE1219" i="1" s="1"/>
  <c r="BE1220" i="1" a="1"/>
  <c r="BE1220" i="1" s="1"/>
  <c r="BE1221" i="1" a="1"/>
  <c r="BE1221" i="1" s="1"/>
  <c r="BE1222" i="1" a="1"/>
  <c r="BE1222" i="1" s="1"/>
  <c r="BE1223" i="1" a="1"/>
  <c r="BE1223" i="1" s="1"/>
  <c r="BE1224" i="1" a="1"/>
  <c r="BE1224" i="1" s="1"/>
  <c r="BE1225" i="1" a="1"/>
  <c r="BE1225" i="1" s="1"/>
  <c r="BE1226" i="1" a="1"/>
  <c r="BE1226" i="1" s="1"/>
  <c r="BE1227" i="1" a="1"/>
  <c r="BE1227" i="1" s="1"/>
  <c r="BE1228" i="1" a="1"/>
  <c r="BE1228" i="1"/>
  <c r="BE1229" i="1" a="1"/>
  <c r="BE1229" i="1" s="1"/>
  <c r="BE1230" i="1" a="1"/>
  <c r="BE1230" i="1" s="1"/>
  <c r="BE1231" i="1" a="1"/>
  <c r="BE1231" i="1" s="1"/>
  <c r="BE1232" i="1" a="1"/>
  <c r="BE1232" i="1"/>
  <c r="BE1233" i="1" a="1"/>
  <c r="BE1233" i="1" s="1"/>
  <c r="BE1234" i="1" a="1"/>
  <c r="BE1234" i="1" s="1"/>
  <c r="BE1235" i="1" a="1"/>
  <c r="BE1235" i="1" s="1"/>
  <c r="BE1236" i="1" a="1"/>
  <c r="BE1236" i="1" s="1"/>
  <c r="BE1237" i="1" a="1"/>
  <c r="BE1237" i="1" s="1"/>
  <c r="BE1238" i="1" a="1"/>
  <c r="BE1238" i="1" s="1"/>
  <c r="BE1239" i="1" a="1"/>
  <c r="BE1239" i="1" s="1"/>
  <c r="BE1240" i="1" a="1"/>
  <c r="BE1240" i="1" s="1"/>
  <c r="BE1241" i="1" a="1"/>
  <c r="BE1241" i="1" s="1"/>
  <c r="BE1242" i="1" a="1"/>
  <c r="BE1242" i="1" s="1"/>
  <c r="BE1243" i="1" a="1"/>
  <c r="BE1243" i="1" s="1"/>
  <c r="BE1244" i="1" a="1"/>
  <c r="BE1244" i="1" s="1"/>
  <c r="BE1245" i="1" a="1"/>
  <c r="BE1245" i="1" s="1"/>
  <c r="BE1246" i="1" a="1"/>
  <c r="BE1246" i="1" s="1"/>
  <c r="BE1247" i="1" a="1"/>
  <c r="BE1247" i="1" s="1"/>
  <c r="BE1248" i="1" a="1"/>
  <c r="BE1248" i="1"/>
  <c r="BE1249" i="1" a="1"/>
  <c r="BE1249" i="1" s="1"/>
  <c r="BE1250" i="1" a="1"/>
  <c r="BE1250" i="1" s="1"/>
  <c r="BE1251" i="1" a="1"/>
  <c r="BE1251" i="1" s="1"/>
  <c r="BE1252" i="1" a="1"/>
  <c r="BE1252" i="1"/>
  <c r="BE1253" i="1" a="1"/>
  <c r="BE1253" i="1" s="1"/>
  <c r="BE1254" i="1" a="1"/>
  <c r="BE1254" i="1" s="1"/>
  <c r="BE1255" i="1" a="1"/>
  <c r="BE1255" i="1" s="1"/>
  <c r="BE1256" i="1" a="1"/>
  <c r="BE1256" i="1" s="1"/>
  <c r="BE1257" i="1" a="1"/>
  <c r="BE1257" i="1" s="1"/>
  <c r="BE1258" i="1" a="1"/>
  <c r="BE1258" i="1" s="1"/>
  <c r="BE1259" i="1" a="1"/>
  <c r="BE1259" i="1" s="1"/>
  <c r="BE1260" i="1" a="1"/>
  <c r="BE1260" i="1" s="1"/>
  <c r="BE1261" i="1" a="1"/>
  <c r="BE1261" i="1" s="1"/>
  <c r="BE1262" i="1" a="1"/>
  <c r="BE1262" i="1" s="1"/>
  <c r="BE1263" i="1" a="1"/>
  <c r="BE1263" i="1" s="1"/>
  <c r="BE1264" i="1" a="1"/>
  <c r="BE1264" i="1" s="1"/>
  <c r="BE1265" i="1" a="1"/>
  <c r="BE1265" i="1" s="1"/>
  <c r="BE1266" i="1" a="1"/>
  <c r="BE1266" i="1" s="1"/>
  <c r="BE1267" i="1" a="1"/>
  <c r="BE1267" i="1" s="1"/>
  <c r="BE1268" i="1" a="1"/>
  <c r="BE1268" i="1"/>
  <c r="BE1269" i="1" a="1"/>
  <c r="BE1269" i="1" s="1"/>
  <c r="BE1270" i="1" a="1"/>
  <c r="BE1270" i="1" s="1"/>
  <c r="BE1271" i="1" a="1"/>
  <c r="BE1271" i="1" s="1"/>
  <c r="BE1272" i="1" a="1"/>
  <c r="BE1272" i="1" s="1"/>
  <c r="BE1273" i="1" a="1"/>
  <c r="BE1273" i="1" s="1"/>
  <c r="BE1274" i="1" a="1"/>
  <c r="BE1274" i="1" s="1"/>
  <c r="BE1275" i="1" a="1"/>
  <c r="BE1275" i="1" s="1"/>
  <c r="BE1276" i="1" a="1"/>
  <c r="BE1276" i="1"/>
  <c r="BE1277" i="1" a="1"/>
  <c r="BE1277" i="1" s="1"/>
  <c r="BE1278" i="1" a="1"/>
  <c r="BE1278" i="1" s="1"/>
  <c r="BE1279" i="1" a="1"/>
  <c r="BE1279" i="1" s="1"/>
  <c r="BE1280" i="1" a="1"/>
  <c r="BE1280" i="1" s="1"/>
  <c r="BE1281" i="1" a="1"/>
  <c r="BE1281" i="1" s="1"/>
  <c r="BE1282" i="1" a="1"/>
  <c r="BE1282" i="1" s="1"/>
  <c r="BE1283" i="1" a="1"/>
  <c r="BE1283" i="1" s="1"/>
  <c r="BE1284" i="1" a="1"/>
  <c r="BE1284" i="1" s="1"/>
  <c r="BE1285" i="1" a="1"/>
  <c r="BE1285" i="1" s="1"/>
  <c r="BE1286" i="1" a="1"/>
  <c r="BE1286" i="1" s="1"/>
  <c r="BE1287" i="1" a="1"/>
  <c r="BE1287" i="1" s="1"/>
  <c r="BE1288" i="1" a="1"/>
  <c r="BE1288" i="1" s="1"/>
  <c r="BE1289" i="1" a="1"/>
  <c r="BE1289" i="1" s="1"/>
  <c r="BE1290" i="1" a="1"/>
  <c r="BE1290" i="1" s="1"/>
  <c r="BE1291" i="1" a="1"/>
  <c r="BE1291" i="1" s="1"/>
  <c r="BE1292" i="1" a="1"/>
  <c r="BE1292" i="1"/>
  <c r="BE1293" i="1" a="1"/>
  <c r="BE1293" i="1" s="1"/>
  <c r="BE1294" i="1" a="1"/>
  <c r="BE1294" i="1" s="1"/>
  <c r="BE1295" i="1" a="1"/>
  <c r="BE1295" i="1" s="1"/>
  <c r="BE1296" i="1" a="1"/>
  <c r="BE1296" i="1"/>
  <c r="BE1297" i="1" a="1"/>
  <c r="BE1297" i="1" s="1"/>
  <c r="BE1298" i="1" a="1"/>
  <c r="BE1298" i="1" s="1"/>
  <c r="BE1299" i="1" a="1"/>
  <c r="BE1299" i="1" s="1"/>
  <c r="BE1300" i="1" a="1"/>
  <c r="BE1300" i="1" s="1"/>
  <c r="BE1301" i="1" a="1"/>
  <c r="BE1301" i="1" s="1"/>
  <c r="BE1302" i="1" a="1"/>
  <c r="BE1302" i="1" s="1"/>
  <c r="BE1303" i="1" a="1"/>
  <c r="BE1303" i="1" s="1"/>
  <c r="BE1304" i="1" a="1"/>
  <c r="BE1304" i="1" s="1"/>
  <c r="BE1305" i="1" a="1"/>
  <c r="BE1305" i="1" s="1"/>
  <c r="BE1306" i="1" a="1"/>
  <c r="BE1306" i="1" s="1"/>
  <c r="BE1307" i="1" a="1"/>
  <c r="BE1307" i="1" s="1"/>
  <c r="BE1308" i="1" a="1"/>
  <c r="BE1308" i="1" s="1"/>
  <c r="BE1309" i="1" a="1"/>
  <c r="BE1309" i="1" s="1"/>
  <c r="BE1310" i="1" a="1"/>
  <c r="BE1310" i="1" s="1"/>
  <c r="BE1311" i="1" a="1"/>
  <c r="BE1311" i="1" s="1"/>
  <c r="BE1312" i="1" a="1"/>
  <c r="BE1312" i="1"/>
  <c r="BE1313" i="1" a="1"/>
  <c r="BE1313" i="1" s="1"/>
  <c r="BE1314" i="1" a="1"/>
  <c r="BE1314" i="1" s="1"/>
  <c r="BE1315" i="1" a="1"/>
  <c r="BE1315" i="1" s="1"/>
  <c r="BE1316" i="1" a="1"/>
  <c r="BE1316" i="1" s="1"/>
  <c r="BE1317" i="1" a="1"/>
  <c r="BE1317" i="1" s="1"/>
  <c r="BE1318" i="1" a="1"/>
  <c r="BE1318" i="1" s="1"/>
  <c r="BE1319" i="1" a="1"/>
  <c r="BE1319" i="1" s="1"/>
  <c r="BE1320" i="1" a="1"/>
  <c r="BE1320" i="1" s="1"/>
  <c r="BE1321" i="1" a="1"/>
  <c r="BE1321" i="1" s="1"/>
  <c r="BE1322" i="1" a="1"/>
  <c r="BE1322" i="1" s="1"/>
  <c r="BE1323" i="1" a="1"/>
  <c r="BE1323" i="1" s="1"/>
  <c r="BE1324" i="1" a="1"/>
  <c r="BE1324" i="1"/>
  <c r="BE1325" i="1" a="1"/>
  <c r="BE1325" i="1" s="1"/>
  <c r="BE1326" i="1" a="1"/>
  <c r="BE1326" i="1" s="1"/>
  <c r="BE1327" i="1" a="1"/>
  <c r="BE1327" i="1" s="1"/>
  <c r="BE1328" i="1" a="1"/>
  <c r="BE1328" i="1" s="1"/>
  <c r="BE1329" i="1" a="1"/>
  <c r="BE1329" i="1" s="1"/>
  <c r="BE1330" i="1" a="1"/>
  <c r="BE1330" i="1" s="1"/>
  <c r="BE1331" i="1" a="1"/>
  <c r="BE1331" i="1" s="1"/>
  <c r="BE1332" i="1" a="1"/>
  <c r="BE1332" i="1"/>
  <c r="BE1333" i="1" a="1"/>
  <c r="BE1333" i="1" s="1"/>
  <c r="BE1334" i="1" a="1"/>
  <c r="BE1334" i="1" s="1"/>
  <c r="BE1335" i="1" a="1"/>
  <c r="BE1335" i="1" s="1"/>
  <c r="BE1336" i="1" a="1"/>
  <c r="BE1336" i="1" s="1"/>
  <c r="BE1337" i="1" a="1"/>
  <c r="BE1337" i="1" s="1"/>
  <c r="BE1338" i="1" a="1"/>
  <c r="BE1338" i="1" s="1"/>
  <c r="BE1339" i="1" a="1"/>
  <c r="BE1339" i="1" s="1"/>
  <c r="BE1340" i="1" a="1"/>
  <c r="BE1340" i="1"/>
  <c r="BE1341" i="1" a="1"/>
  <c r="BE1341" i="1" s="1"/>
  <c r="BE1342" i="1" a="1"/>
  <c r="BE1342" i="1" s="1"/>
  <c r="BE1343" i="1" a="1"/>
  <c r="BE1343" i="1" s="1"/>
  <c r="BE1344" i="1" a="1"/>
  <c r="BE1344" i="1" s="1"/>
  <c r="BE1345" i="1" a="1"/>
  <c r="BE1345" i="1" s="1"/>
  <c r="BE1346" i="1" a="1"/>
  <c r="BE1346" i="1" s="1"/>
  <c r="BE1347" i="1" a="1"/>
  <c r="BE1347" i="1" s="1"/>
  <c r="BE1348" i="1" a="1"/>
  <c r="BE1348" i="1" s="1"/>
  <c r="BE1349" i="1" a="1"/>
  <c r="BE1349" i="1" s="1"/>
  <c r="BE1350" i="1" a="1"/>
  <c r="BE1350" i="1" s="1"/>
  <c r="BE1351" i="1" a="1"/>
  <c r="BE1351" i="1" s="1"/>
  <c r="BE1352" i="1" a="1"/>
  <c r="BE1352" i="1" s="1"/>
  <c r="BE1353" i="1" a="1"/>
  <c r="BE1353" i="1" s="1"/>
  <c r="BE1354" i="1" a="1"/>
  <c r="BE1354" i="1" s="1"/>
  <c r="BE1355" i="1" a="1"/>
  <c r="BE1355" i="1" s="1"/>
  <c r="BE1356" i="1" a="1"/>
  <c r="BE1356" i="1"/>
  <c r="BE1357" i="1" a="1"/>
  <c r="BE1357" i="1" s="1"/>
  <c r="BE1358" i="1" a="1"/>
  <c r="BE1358" i="1" s="1"/>
  <c r="BE1359" i="1" a="1"/>
  <c r="BE1359" i="1" s="1"/>
  <c r="BE1360" i="1" a="1"/>
  <c r="BE1360" i="1" s="1"/>
  <c r="BE1361" i="1" a="1"/>
  <c r="BE1361" i="1" s="1"/>
  <c r="BE1362" i="1" a="1"/>
  <c r="BE1362" i="1" s="1"/>
  <c r="BE1363" i="1" a="1"/>
  <c r="BE1363" i="1" s="1"/>
  <c r="BE1364" i="1" a="1"/>
  <c r="BE1364" i="1"/>
  <c r="BE1365" i="1" a="1"/>
  <c r="BE1365" i="1" s="1"/>
  <c r="BE1366" i="1" a="1"/>
  <c r="BE1366" i="1" s="1"/>
  <c r="BE1367" i="1" a="1"/>
  <c r="BE1367" i="1" s="1"/>
  <c r="BE1368" i="1" a="1"/>
  <c r="BE1368" i="1" s="1"/>
  <c r="BE1369" i="1" a="1"/>
  <c r="BE1369" i="1" s="1"/>
  <c r="BE1370" i="1" a="1"/>
  <c r="BE1370" i="1" s="1"/>
  <c r="BE1371" i="1" a="1"/>
  <c r="BE1371" i="1" s="1"/>
  <c r="BE1372" i="1" a="1"/>
  <c r="BE1372" i="1" s="1"/>
  <c r="BE1373" i="1" a="1"/>
  <c r="BE1373" i="1" s="1"/>
  <c r="BE1374" i="1" a="1"/>
  <c r="BE1374" i="1" s="1"/>
  <c r="BE1375" i="1" a="1"/>
  <c r="BE1375" i="1" s="1"/>
  <c r="BE1376" i="1" a="1"/>
  <c r="BE1376" i="1" s="1"/>
  <c r="BE1377" i="1" a="1"/>
  <c r="BE1377" i="1" s="1"/>
  <c r="BE1378" i="1" a="1"/>
  <c r="BE1378" i="1" s="1"/>
  <c r="BE1379" i="1" a="1"/>
  <c r="BE1379" i="1" s="1"/>
  <c r="BE1380" i="1" a="1"/>
  <c r="BE1380" i="1"/>
  <c r="BE1381" i="1" a="1"/>
  <c r="BE1381" i="1" s="1"/>
  <c r="BE1382" i="1" a="1"/>
  <c r="BE1382" i="1" s="1"/>
  <c r="BE1383" i="1" a="1"/>
  <c r="BE1383" i="1" s="1"/>
  <c r="BE1384" i="1" a="1"/>
  <c r="BE1384" i="1" s="1"/>
  <c r="BE1385" i="1" a="1"/>
  <c r="BE1385" i="1" s="1"/>
  <c r="BE1386" i="1" a="1"/>
  <c r="BE1386" i="1" s="1"/>
  <c r="BE1387" i="1" a="1"/>
  <c r="BE1387" i="1" s="1"/>
  <c r="BE1388" i="1" a="1"/>
  <c r="BE1388" i="1" s="1"/>
  <c r="BE1389" i="1" a="1"/>
  <c r="BE1389" i="1" s="1"/>
  <c r="BE1390" i="1" a="1"/>
  <c r="BE1390" i="1" s="1"/>
  <c r="BE1391" i="1" a="1"/>
  <c r="BE1391" i="1" s="1"/>
  <c r="BE1392" i="1" a="1"/>
  <c r="BE1392" i="1"/>
  <c r="BE1393" i="1" a="1"/>
  <c r="BE1393" i="1" s="1"/>
  <c r="BE1394" i="1" a="1"/>
  <c r="BE1394" i="1" s="1"/>
  <c r="BE1395" i="1" a="1"/>
  <c r="BE1395" i="1" s="1"/>
  <c r="BE1396" i="1" a="1"/>
  <c r="BE1396" i="1" s="1"/>
  <c r="BE1397" i="1" a="1"/>
  <c r="BE1397" i="1" s="1"/>
  <c r="BE1398" i="1" a="1"/>
  <c r="BE1398" i="1" s="1"/>
  <c r="BE1399" i="1" a="1"/>
  <c r="BE1399" i="1" s="1"/>
  <c r="BE1400" i="1" a="1"/>
  <c r="BE1400" i="1" s="1"/>
  <c r="BE1401" i="1" a="1"/>
  <c r="BE1401" i="1" s="1"/>
  <c r="BE1402" i="1" a="1"/>
  <c r="BE1402" i="1" s="1"/>
  <c r="BE1403" i="1" a="1"/>
  <c r="BE1403" i="1" s="1"/>
  <c r="BE1404" i="1" a="1"/>
  <c r="BE1404" i="1"/>
  <c r="BE1405" i="1" a="1"/>
  <c r="BE1405" i="1" s="1"/>
  <c r="BE1406" i="1" a="1"/>
  <c r="BE1406" i="1" s="1"/>
  <c r="BE1407" i="1" a="1"/>
  <c r="BE1407" i="1" s="1"/>
  <c r="BE1408" i="1" a="1"/>
  <c r="BE1408" i="1" s="1"/>
  <c r="BE1409" i="1" a="1"/>
  <c r="BE1409" i="1" s="1"/>
  <c r="BE1410" i="1" a="1"/>
  <c r="BE1410" i="1" s="1"/>
  <c r="BE1411" i="1" a="1"/>
  <c r="BE1411" i="1" s="1"/>
  <c r="BE1412" i="1" a="1"/>
  <c r="BE1412" i="1"/>
  <c r="BE1413" i="1" a="1"/>
  <c r="BE1413" i="1" s="1"/>
  <c r="BE1414" i="1" a="1"/>
  <c r="BE1414" i="1" s="1"/>
  <c r="BE1415" i="1" a="1"/>
  <c r="BE1415" i="1" s="1"/>
  <c r="BE1416" i="1" a="1"/>
  <c r="BE1416" i="1" s="1"/>
  <c r="BE1417" i="1" a="1"/>
  <c r="BE1417" i="1" s="1"/>
  <c r="BE1418" i="1" a="1"/>
  <c r="BE1418" i="1" s="1"/>
  <c r="BE1419" i="1" a="1"/>
  <c r="BE1419" i="1" s="1"/>
  <c r="BE1420" i="1" a="1"/>
  <c r="BE1420" i="1" s="1"/>
  <c r="BE1421" i="1" a="1"/>
  <c r="BE1421" i="1" s="1"/>
  <c r="BE1422" i="1" a="1"/>
  <c r="BE1422" i="1" s="1"/>
  <c r="BE1423" i="1" a="1"/>
  <c r="BE1423" i="1" s="1"/>
  <c r="BE1424" i="1" a="1"/>
  <c r="BE1424" i="1"/>
  <c r="BE1425" i="1" a="1"/>
  <c r="BE1425" i="1" s="1"/>
  <c r="BE1426" i="1" a="1"/>
  <c r="BE1426" i="1" s="1"/>
  <c r="BE1427" i="1" a="1"/>
  <c r="BE1427" i="1" s="1"/>
  <c r="BE1428" i="1" a="1"/>
  <c r="BE1428" i="1" s="1"/>
  <c r="BE1429" i="1" a="1"/>
  <c r="BE1429" i="1" s="1"/>
  <c r="BE1430" i="1" a="1"/>
  <c r="BE1430" i="1" s="1"/>
  <c r="BE1431" i="1" a="1"/>
  <c r="BE1431" i="1" s="1"/>
  <c r="BE1432" i="1" a="1"/>
  <c r="BE1432" i="1" s="1"/>
  <c r="BE1433" i="1" a="1"/>
  <c r="BE1433" i="1" s="1"/>
  <c r="BE1434" i="1" a="1"/>
  <c r="BE1434" i="1" s="1"/>
  <c r="BE1435" i="1" a="1"/>
  <c r="BE1435" i="1" s="1"/>
  <c r="BE1436" i="1" a="1"/>
  <c r="BE1436" i="1"/>
  <c r="BE1437" i="1" a="1"/>
  <c r="BE1437" i="1" s="1"/>
  <c r="BE1438" i="1" a="1"/>
  <c r="BE1438" i="1" s="1"/>
  <c r="BE1439" i="1" a="1"/>
  <c r="BE1439" i="1" s="1"/>
  <c r="BE1440" i="1" a="1"/>
  <c r="BE1440" i="1" s="1"/>
  <c r="BE1441" i="1" a="1"/>
  <c r="BE1441" i="1" s="1"/>
  <c r="BE1442" i="1" a="1"/>
  <c r="BE1442" i="1" s="1"/>
  <c r="BE1443" i="1" a="1"/>
  <c r="BE1443" i="1" s="1"/>
  <c r="BE1444" i="1" a="1"/>
  <c r="BE1444" i="1"/>
  <c r="BE1445" i="1" a="1"/>
  <c r="BE1445" i="1" s="1"/>
  <c r="BE1446" i="1" a="1"/>
  <c r="BE1446" i="1" s="1"/>
  <c r="BE1447" i="1" a="1"/>
  <c r="BE1447" i="1" s="1"/>
  <c r="BE1448" i="1" a="1"/>
  <c r="BE1448" i="1" s="1"/>
  <c r="BE1449" i="1" a="1"/>
  <c r="BE1449" i="1" s="1"/>
  <c r="BE1450" i="1" a="1"/>
  <c r="BE1450" i="1"/>
  <c r="BE1451" i="1" a="1"/>
  <c r="BE1451" i="1" s="1"/>
  <c r="BE1452" i="1" a="1"/>
  <c r="BE1452" i="1" s="1"/>
  <c r="BE1453" i="1" a="1"/>
  <c r="BE1453" i="1" s="1"/>
  <c r="BE1454" i="1" a="1"/>
  <c r="BE1454" i="1" s="1"/>
  <c r="BE1455" i="1" a="1"/>
  <c r="BE1455" i="1" s="1"/>
  <c r="BE1456" i="1" a="1"/>
  <c r="BE1456" i="1" s="1"/>
  <c r="BE1457" i="1" a="1"/>
  <c r="BE1457" i="1" s="1"/>
  <c r="BE1458" i="1" a="1"/>
  <c r="BE1458" i="1" s="1"/>
  <c r="BE1459" i="1" a="1"/>
  <c r="BE1459" i="1" s="1"/>
  <c r="BE1460" i="1" a="1"/>
  <c r="BE1460" i="1" s="1"/>
  <c r="BE1461" i="1" a="1"/>
  <c r="BE1461" i="1" s="1"/>
  <c r="BE1462" i="1" a="1"/>
  <c r="BE1462" i="1"/>
  <c r="BE1463" i="1" a="1"/>
  <c r="BE1463" i="1" s="1"/>
  <c r="BE1464" i="1" a="1"/>
  <c r="BE1464" i="1" s="1"/>
  <c r="BE1465" i="1" a="1"/>
  <c r="BE1465" i="1" s="1"/>
  <c r="BE1466" i="1" a="1"/>
  <c r="BE1466" i="1" s="1"/>
  <c r="BE1467" i="1" a="1"/>
  <c r="BE1467" i="1" s="1"/>
  <c r="BE1468" i="1" a="1"/>
  <c r="BE1468" i="1" s="1"/>
  <c r="BE1469" i="1" a="1"/>
  <c r="BE1469" i="1" s="1"/>
  <c r="BE1470" i="1" a="1"/>
  <c r="BE1470" i="1" s="1"/>
  <c r="BE1471" i="1" a="1"/>
  <c r="BE1471" i="1" s="1"/>
  <c r="BE1472" i="1" a="1"/>
  <c r="BE1472" i="1" s="1"/>
  <c r="BE1473" i="1" a="1"/>
  <c r="BE1473" i="1" s="1"/>
  <c r="BE1474" i="1" a="1"/>
  <c r="BE1474" i="1"/>
  <c r="BE1475" i="1" a="1"/>
  <c r="BE1475" i="1" s="1"/>
  <c r="BE1476" i="1" a="1"/>
  <c r="BE1476" i="1" s="1"/>
  <c r="BE1477" i="1" a="1"/>
  <c r="BE1477" i="1" s="1"/>
  <c r="BE1478" i="1" a="1"/>
  <c r="BE1478" i="1" s="1"/>
  <c r="BE1479" i="1" a="1"/>
  <c r="BE1479" i="1" s="1"/>
  <c r="BE1480" i="1" a="1"/>
  <c r="BE1480" i="1" s="1"/>
  <c r="BE1481" i="1" a="1"/>
  <c r="BE1481" i="1" s="1"/>
  <c r="BE1482" i="1" a="1"/>
  <c r="BE1482" i="1"/>
  <c r="BE1483" i="1" a="1"/>
  <c r="BE1483" i="1" s="1"/>
  <c r="BE1484" i="1" a="1"/>
  <c r="BE1484" i="1" s="1"/>
  <c r="BE1485" i="1" a="1"/>
  <c r="BE1485" i="1" s="1"/>
  <c r="BE1486" i="1" a="1"/>
  <c r="BE1486" i="1" s="1"/>
  <c r="BE1487" i="1" a="1"/>
  <c r="BE1487" i="1" s="1"/>
  <c r="BE1488" i="1" a="1"/>
  <c r="BE1488" i="1" s="1"/>
  <c r="BE1489" i="1" a="1"/>
  <c r="BE1489" i="1" s="1"/>
  <c r="BE1490" i="1" a="1"/>
  <c r="BE1490" i="1" s="1"/>
  <c r="BE1491" i="1" a="1"/>
  <c r="BE1491" i="1" s="1"/>
  <c r="BE1492" i="1" a="1"/>
  <c r="BE1492" i="1" s="1"/>
  <c r="BE1493" i="1" a="1"/>
  <c r="BE1493" i="1" s="1"/>
  <c r="BE1494" i="1" a="1"/>
  <c r="BE1494" i="1"/>
  <c r="BE1495" i="1" a="1"/>
  <c r="BE1495" i="1" s="1"/>
  <c r="BE1496" i="1" a="1"/>
  <c r="BE1496" i="1" s="1"/>
  <c r="BE1497" i="1" a="1"/>
  <c r="BE1497" i="1" s="1"/>
  <c r="BE1498" i="1" a="1"/>
  <c r="BE1498" i="1" s="1"/>
  <c r="BE1499" i="1" a="1"/>
  <c r="BE1499" i="1" s="1"/>
  <c r="BE1500" i="1" a="1"/>
  <c r="BE1500" i="1" s="1"/>
  <c r="BE1501" i="1" a="1"/>
  <c r="BE1501" i="1" s="1"/>
  <c r="BE1502" i="1" a="1"/>
  <c r="BE1502" i="1" s="1"/>
  <c r="BE1503" i="1" a="1"/>
  <c r="BE1503" i="1" s="1"/>
  <c r="BE1504" i="1" a="1"/>
  <c r="BE1504" i="1" s="1"/>
  <c r="BE1505" i="1" a="1"/>
  <c r="BE1505" i="1" s="1"/>
  <c r="BE1506" i="1" a="1"/>
  <c r="BE1506" i="1"/>
  <c r="BE1507" i="1" a="1"/>
  <c r="BE1507" i="1" s="1"/>
  <c r="BE1508" i="1" a="1"/>
  <c r="BE1508" i="1" s="1"/>
  <c r="BE1509" i="1" a="1"/>
  <c r="BE1509" i="1" s="1"/>
  <c r="BE1510" i="1" a="1"/>
  <c r="BE1510" i="1" s="1"/>
  <c r="BE1511" i="1" a="1"/>
  <c r="BE1511" i="1" s="1"/>
  <c r="BE1512" i="1" a="1"/>
  <c r="BE1512" i="1" s="1"/>
  <c r="BE1513" i="1" a="1"/>
  <c r="BE1513" i="1" s="1"/>
  <c r="BE1514" i="1" a="1"/>
  <c r="BE1514" i="1"/>
  <c r="BE1515" i="1" a="1"/>
  <c r="BE1515" i="1" s="1"/>
  <c r="BE1516" i="1" a="1"/>
  <c r="BE1516" i="1" s="1"/>
  <c r="BE1517" i="1" a="1"/>
  <c r="BE1517" i="1" s="1"/>
  <c r="BE1518" i="1" a="1"/>
  <c r="BE1518" i="1" s="1"/>
  <c r="BE1519" i="1" a="1"/>
  <c r="BE1519" i="1" s="1"/>
  <c r="BE1520" i="1" a="1"/>
  <c r="BE1520" i="1" s="1"/>
  <c r="BE1521" i="1" a="1"/>
  <c r="BE1521" i="1" s="1"/>
  <c r="BE1522" i="1" a="1"/>
  <c r="BE1522" i="1" s="1"/>
  <c r="BE1523" i="1" a="1"/>
  <c r="BE1523" i="1" s="1"/>
  <c r="BE1524" i="1" a="1"/>
  <c r="BE1524" i="1" s="1"/>
  <c r="BE1525" i="1" a="1"/>
  <c r="BE1525" i="1" s="1"/>
  <c r="BE1526" i="1" a="1"/>
  <c r="BE1526" i="1"/>
  <c r="BE1527" i="1" a="1"/>
  <c r="BE1527" i="1" s="1"/>
  <c r="BE1528" i="1" a="1"/>
  <c r="BE1528" i="1" s="1"/>
  <c r="BE1529" i="1" a="1"/>
  <c r="BE1529" i="1" s="1"/>
  <c r="BE1530" i="1" a="1"/>
  <c r="BE1530" i="1" s="1"/>
  <c r="BE1531" i="1" a="1"/>
  <c r="BE1531" i="1" s="1"/>
  <c r="BE1532" i="1" a="1"/>
  <c r="BE1532" i="1" s="1"/>
  <c r="BE1533" i="1" a="1"/>
  <c r="BE1533" i="1" s="1"/>
  <c r="BE1534" i="1" a="1"/>
  <c r="BE1534" i="1" s="1"/>
  <c r="BE1535" i="1" a="1"/>
  <c r="BE1535" i="1" s="1"/>
  <c r="BE1536" i="1" a="1"/>
  <c r="BE1536" i="1" s="1"/>
  <c r="BE1537" i="1" a="1"/>
  <c r="BE1537" i="1" s="1"/>
  <c r="BE1538" i="1" a="1"/>
  <c r="BE1538" i="1"/>
  <c r="BE1539" i="1" a="1"/>
  <c r="BE1539" i="1" s="1"/>
  <c r="BE1540" i="1" a="1"/>
  <c r="BE1540" i="1" s="1"/>
  <c r="BE1541" i="1" a="1"/>
  <c r="BE1541" i="1" s="1"/>
  <c r="BE1542" i="1" a="1"/>
  <c r="BE1542" i="1" s="1"/>
  <c r="BE1543" i="1" a="1"/>
  <c r="BE1543" i="1" s="1"/>
  <c r="BE1544" i="1" a="1"/>
  <c r="BE1544" i="1" s="1"/>
  <c r="BE1545" i="1" a="1"/>
  <c r="BE1545" i="1" s="1"/>
  <c r="BE1546" i="1" a="1"/>
  <c r="BE1546" i="1"/>
  <c r="BE1547" i="1" a="1"/>
  <c r="BE1547" i="1" s="1"/>
  <c r="BE1548" i="1" a="1"/>
  <c r="BE1548" i="1" s="1"/>
  <c r="BE1549" i="1" a="1"/>
  <c r="BE1549" i="1" s="1"/>
  <c r="BE1550" i="1" a="1"/>
  <c r="BE1550" i="1" s="1"/>
  <c r="BE1551" i="1" a="1"/>
  <c r="BE1551" i="1" s="1"/>
  <c r="BE1552" i="1" a="1"/>
  <c r="BE1552" i="1" s="1"/>
  <c r="BE1553" i="1" a="1"/>
  <c r="BE1553" i="1" s="1"/>
  <c r="BE1554" i="1" a="1"/>
  <c r="BE1554" i="1" s="1"/>
  <c r="BE1555" i="1" a="1"/>
  <c r="BE1555" i="1" s="1"/>
  <c r="BE1556" i="1" a="1"/>
  <c r="BE1556" i="1" s="1"/>
  <c r="BE1557" i="1" a="1"/>
  <c r="BE1557" i="1" s="1"/>
  <c r="BE1558" i="1" a="1"/>
  <c r="BE1558" i="1"/>
  <c r="BE1559" i="1" a="1"/>
  <c r="BE1559" i="1" s="1"/>
  <c r="BE1560" i="1" a="1"/>
  <c r="BE1560" i="1" s="1"/>
  <c r="BE1561" i="1" a="1"/>
  <c r="BE1561" i="1" s="1"/>
  <c r="BE1562" i="1" a="1"/>
  <c r="BE1562" i="1" s="1"/>
  <c r="BE1563" i="1" a="1"/>
  <c r="BE1563" i="1" s="1"/>
  <c r="BE1564" i="1" a="1"/>
  <c r="BE1564" i="1" s="1"/>
  <c r="BE1565" i="1" a="1"/>
  <c r="BE1565" i="1" s="1"/>
  <c r="BE1566" i="1" a="1"/>
  <c r="BE1566" i="1" s="1"/>
  <c r="BE1567" i="1" a="1"/>
  <c r="BE1567" i="1" s="1"/>
  <c r="BE1568" i="1" a="1"/>
  <c r="BE1568" i="1" s="1"/>
  <c r="BE1569" i="1" a="1"/>
  <c r="BE1569" i="1" s="1"/>
  <c r="BE1570" i="1" a="1"/>
  <c r="BE1570" i="1"/>
  <c r="BE1571" i="1" a="1"/>
  <c r="BE1571" i="1" s="1"/>
  <c r="BE1572" i="1" a="1"/>
  <c r="BE1572" i="1" s="1"/>
  <c r="BE1573" i="1" a="1"/>
  <c r="BE1573" i="1" s="1"/>
  <c r="BE1574" i="1" a="1"/>
  <c r="BE1574" i="1" s="1"/>
  <c r="BE1575" i="1" a="1"/>
  <c r="BE1575" i="1" s="1"/>
  <c r="BE1576" i="1" a="1"/>
  <c r="BE1576" i="1" s="1"/>
  <c r="BE1577" i="1" a="1"/>
  <c r="BE1577" i="1" s="1"/>
  <c r="BE1578" i="1" a="1"/>
  <c r="BE1578" i="1"/>
  <c r="BE1579" i="1" a="1"/>
  <c r="BE1579" i="1" s="1"/>
  <c r="BE1580" i="1" a="1"/>
  <c r="BE1580" i="1" s="1"/>
  <c r="BE1581" i="1" a="1"/>
  <c r="BE1581" i="1" s="1"/>
  <c r="BE1582" i="1" a="1"/>
  <c r="BE1582" i="1" s="1"/>
  <c r="BE1583" i="1" a="1"/>
  <c r="BE1583" i="1" s="1"/>
  <c r="BE1584" i="1" a="1"/>
  <c r="BE1584" i="1" s="1"/>
  <c r="BE1585" i="1" a="1"/>
  <c r="BE1585" i="1" s="1"/>
  <c r="BE1586" i="1" a="1"/>
  <c r="BE1586" i="1" s="1"/>
  <c r="BE1587" i="1" a="1"/>
  <c r="BE1587" i="1" s="1"/>
  <c r="BE1588" i="1" a="1"/>
  <c r="BE1588" i="1" s="1"/>
  <c r="BE1589" i="1" a="1"/>
  <c r="BE1589" i="1" s="1"/>
  <c r="BE1590" i="1" a="1"/>
  <c r="BE1590" i="1"/>
  <c r="BE1591" i="1" a="1"/>
  <c r="BE1591" i="1" s="1"/>
  <c r="BE1592" i="1" a="1"/>
  <c r="BE1592" i="1" s="1"/>
  <c r="BE1593" i="1" a="1"/>
  <c r="BE1593" i="1" s="1"/>
  <c r="BE1594" i="1" a="1"/>
  <c r="BE1594" i="1" s="1"/>
  <c r="BE1595" i="1" a="1"/>
  <c r="BE1595" i="1" s="1"/>
  <c r="BE1596" i="1" a="1"/>
  <c r="BE1596" i="1" s="1"/>
  <c r="BE1597" i="1" a="1"/>
  <c r="BE1597" i="1" s="1"/>
  <c r="BE1598" i="1" a="1"/>
  <c r="BE1598" i="1" s="1"/>
  <c r="BE1599" i="1" a="1"/>
  <c r="BE1599" i="1" s="1"/>
  <c r="BE1600" i="1" a="1"/>
  <c r="BE1600" i="1" s="1"/>
  <c r="BE1601" i="1" a="1"/>
  <c r="BE1601" i="1" s="1"/>
  <c r="BE1602" i="1" a="1"/>
  <c r="BE1602" i="1" s="1"/>
  <c r="BE1603" i="1" a="1"/>
  <c r="BE1603" i="1" s="1"/>
  <c r="BE1604" i="1" a="1"/>
  <c r="BE1604" i="1" s="1"/>
  <c r="BE1605" i="1" a="1"/>
  <c r="BE1605" i="1" s="1"/>
  <c r="BE1606" i="1" a="1"/>
  <c r="BE1606" i="1" s="1"/>
  <c r="BE1607" i="1" a="1"/>
  <c r="BE1607" i="1" s="1"/>
  <c r="BE1608" i="1" a="1"/>
  <c r="BE1608" i="1" s="1"/>
  <c r="BE1609" i="1" a="1"/>
  <c r="BE1609" i="1" s="1"/>
  <c r="BE1610" i="1" a="1"/>
  <c r="BE1610" i="1" s="1"/>
  <c r="BE1611" i="1" a="1"/>
  <c r="BE1611" i="1" s="1"/>
  <c r="BE1612" i="1" a="1"/>
  <c r="BE1612" i="1" s="1"/>
  <c r="BE1613" i="1" a="1"/>
  <c r="BE1613" i="1" s="1"/>
  <c r="BE1614" i="1" a="1"/>
  <c r="BE1614" i="1"/>
  <c r="BE1615" i="1" a="1"/>
  <c r="BE1615" i="1" s="1"/>
  <c r="BE1616" i="1" a="1"/>
  <c r="BE1616" i="1" s="1"/>
  <c r="BE1617" i="1" a="1"/>
  <c r="BE1617" i="1" s="1"/>
  <c r="BE1618" i="1" a="1"/>
  <c r="BE1618" i="1" s="1"/>
  <c r="BE1619" i="1" a="1"/>
  <c r="BE1619" i="1" s="1"/>
  <c r="BE1620" i="1" a="1"/>
  <c r="BE1620" i="1" s="1"/>
  <c r="BE1621" i="1" a="1"/>
  <c r="BE1621" i="1" s="1"/>
  <c r="BE1622" i="1" a="1"/>
  <c r="BE1622" i="1" s="1"/>
  <c r="BE1623" i="1" a="1"/>
  <c r="BE1623" i="1" s="1"/>
  <c r="BE1624" i="1" a="1"/>
  <c r="BE1624" i="1" s="1"/>
  <c r="BE1625" i="1" a="1"/>
  <c r="BE1625" i="1" s="1"/>
  <c r="BE1626" i="1" a="1"/>
  <c r="BE1626" i="1" s="1"/>
  <c r="BE1627" i="1" a="1"/>
  <c r="BE1627" i="1" s="1"/>
  <c r="BE1628" i="1" a="1"/>
  <c r="BE1628" i="1" s="1"/>
  <c r="BE1629" i="1" a="1"/>
  <c r="BE1629" i="1" s="1"/>
  <c r="BE1630" i="1" a="1"/>
  <c r="BE1630" i="1"/>
  <c r="BE1631" i="1" a="1"/>
  <c r="BE1631" i="1" s="1"/>
  <c r="BE1632" i="1" a="1"/>
  <c r="BE1632" i="1" s="1"/>
  <c r="BE1633" i="1" a="1"/>
  <c r="BE1633" i="1" s="1"/>
  <c r="BE1634" i="1" a="1"/>
  <c r="BE1634" i="1" s="1"/>
  <c r="BE1635" i="1" a="1"/>
  <c r="BE1635" i="1" s="1"/>
  <c r="BE1636" i="1" a="1"/>
  <c r="BE1636" i="1" s="1"/>
  <c r="BE1637" i="1" a="1"/>
  <c r="BE1637" i="1" s="1"/>
  <c r="BE1638" i="1" a="1"/>
  <c r="BE1638" i="1" s="1"/>
  <c r="BE1639" i="1" a="1"/>
  <c r="BE1639" i="1" s="1"/>
  <c r="BE1640" i="1" a="1"/>
  <c r="BE1640" i="1" s="1"/>
  <c r="BE1641" i="1" a="1"/>
  <c r="BE1641" i="1" s="1"/>
  <c r="BE1642" i="1" a="1"/>
  <c r="BE1642" i="1"/>
  <c r="BE1643" i="1" a="1"/>
  <c r="BE1643" i="1" s="1"/>
  <c r="BE1644" i="1" a="1"/>
  <c r="BE1644" i="1" s="1"/>
  <c r="BE1645" i="1" a="1"/>
  <c r="BE1645" i="1" s="1"/>
  <c r="BE1646" i="1" a="1"/>
  <c r="BE1646" i="1" s="1"/>
  <c r="BE1647" i="1" a="1"/>
  <c r="BE1647" i="1" s="1"/>
  <c r="BE1648" i="1" a="1"/>
  <c r="BE1648" i="1" s="1"/>
  <c r="BE1649" i="1" a="1"/>
  <c r="BE1649" i="1" s="1"/>
  <c r="BE1650" i="1" a="1"/>
  <c r="BE1650" i="1" s="1"/>
  <c r="BE1651" i="1" a="1"/>
  <c r="BE1651" i="1" s="1"/>
  <c r="BE1652" i="1" a="1"/>
  <c r="BE1652" i="1" s="1"/>
  <c r="BE1653" i="1" a="1"/>
  <c r="BE1653" i="1" s="1"/>
  <c r="BE1654" i="1" a="1"/>
  <c r="BE1654" i="1"/>
  <c r="BE1655" i="1" a="1"/>
  <c r="BE1655" i="1" s="1"/>
  <c r="BE1656" i="1" a="1"/>
  <c r="BE1656" i="1" s="1"/>
  <c r="BE1657" i="1" a="1"/>
  <c r="BE1657" i="1" s="1"/>
  <c r="BE1658" i="1" a="1"/>
  <c r="BE1658" i="1" s="1"/>
  <c r="BE1659" i="1" a="1"/>
  <c r="BE1659" i="1" s="1"/>
  <c r="BE1660" i="1" a="1"/>
  <c r="BE1660" i="1" s="1"/>
  <c r="BE1661" i="1" a="1"/>
  <c r="BE1661" i="1" s="1"/>
  <c r="BE1662" i="1" a="1"/>
  <c r="BE1662" i="1" s="1"/>
  <c r="BE1663" i="1" a="1"/>
  <c r="BE1663" i="1" s="1"/>
  <c r="BE1664" i="1" a="1"/>
  <c r="BE1664" i="1" s="1"/>
  <c r="BE1665" i="1" a="1"/>
  <c r="BE1665" i="1" s="1"/>
  <c r="BE1666" i="1" a="1"/>
  <c r="BE1666" i="1" s="1"/>
  <c r="BE1667" i="1" a="1"/>
  <c r="BE1667" i="1" s="1"/>
  <c r="BE1668" i="1" a="1"/>
  <c r="BE1668" i="1" s="1"/>
  <c r="BE1669" i="1" a="1"/>
  <c r="BE1669" i="1" s="1"/>
  <c r="BE1670" i="1" a="1"/>
  <c r="BE1670" i="1" s="1"/>
  <c r="BE1671" i="1" a="1"/>
  <c r="BE1671" i="1" s="1"/>
  <c r="BE1672" i="1" a="1"/>
  <c r="BE1672" i="1" s="1"/>
  <c r="BE1673" i="1" a="1"/>
  <c r="BE1673" i="1" s="1"/>
  <c r="BE1674" i="1" a="1"/>
  <c r="BE1674" i="1" s="1"/>
  <c r="BE1675" i="1" a="1"/>
  <c r="BE1675" i="1" s="1"/>
  <c r="BE1676" i="1" a="1"/>
  <c r="BE1676" i="1" s="1"/>
  <c r="BE1677" i="1" a="1"/>
  <c r="BE1677" i="1" s="1"/>
  <c r="BE1678" i="1" a="1"/>
  <c r="BE1678" i="1"/>
  <c r="BE1679" i="1" a="1"/>
  <c r="BE1679" i="1" s="1"/>
  <c r="BE1680" i="1" a="1"/>
  <c r="BE1680" i="1" s="1"/>
  <c r="BE1681" i="1" a="1"/>
  <c r="BE1681" i="1" s="1"/>
  <c r="BE1682" i="1" a="1"/>
  <c r="BE1682" i="1" s="1"/>
  <c r="BE1683" i="1" a="1"/>
  <c r="BE1683" i="1" s="1"/>
  <c r="BE1684" i="1" a="1"/>
  <c r="BE1684" i="1" s="1"/>
  <c r="BE1685" i="1" a="1"/>
  <c r="BE1685" i="1" s="1"/>
  <c r="BE1686" i="1" a="1"/>
  <c r="BE1686" i="1" s="1"/>
  <c r="BE1687" i="1" a="1"/>
  <c r="BE1687" i="1" s="1"/>
  <c r="BE1688" i="1" a="1"/>
  <c r="BE1688" i="1" s="1"/>
  <c r="BE1689" i="1" a="1"/>
  <c r="BE1689" i="1" s="1"/>
  <c r="BE1690" i="1" a="1"/>
  <c r="BE1690" i="1" s="1"/>
  <c r="BE1691" i="1" a="1"/>
  <c r="BE1691" i="1" s="1"/>
  <c r="BE1692" i="1" a="1"/>
  <c r="BE1692" i="1"/>
  <c r="BE1693" i="1" a="1"/>
  <c r="BE1693" i="1" s="1"/>
  <c r="BE1694" i="1" a="1"/>
  <c r="BE1694" i="1" s="1"/>
  <c r="BE1695" i="1" a="1"/>
  <c r="BE1695" i="1" s="1"/>
  <c r="BE1696" i="1" a="1"/>
  <c r="BE1696" i="1" s="1"/>
  <c r="BE1697" i="1" a="1"/>
  <c r="BE1697" i="1" s="1"/>
  <c r="BE1698" i="1" a="1"/>
  <c r="BE1698" i="1" s="1"/>
  <c r="BE1699" i="1" a="1"/>
  <c r="BE1699" i="1" s="1"/>
  <c r="BE1700" i="1" a="1"/>
  <c r="BE1700" i="1" s="1"/>
  <c r="BE1701" i="1" a="1"/>
  <c r="BE1701" i="1" s="1"/>
  <c r="BE1702" i="1" a="1"/>
  <c r="BE1702" i="1"/>
  <c r="BE1703" i="1" a="1"/>
  <c r="BE1703" i="1" s="1"/>
  <c r="BE1704" i="1" a="1"/>
  <c r="BE1704" i="1" s="1"/>
  <c r="BE1705" i="1" a="1"/>
  <c r="BE1705" i="1" s="1"/>
  <c r="BE1706" i="1" a="1"/>
  <c r="BE1706" i="1" s="1"/>
  <c r="BE1707" i="1" a="1"/>
  <c r="BE1707" i="1" s="1"/>
  <c r="BE1708" i="1" a="1"/>
  <c r="BE1708" i="1" s="1"/>
  <c r="BE1709" i="1" a="1"/>
  <c r="BE1709" i="1" s="1"/>
  <c r="BE1710" i="1" a="1"/>
  <c r="BE1710" i="1" s="1"/>
  <c r="BE1711" i="1" a="1"/>
  <c r="BE1711" i="1" s="1"/>
  <c r="BE1712" i="1" a="1"/>
  <c r="BE1712" i="1" s="1"/>
  <c r="BE1713" i="1" a="1"/>
  <c r="BE1713" i="1" s="1"/>
  <c r="BE1714" i="1" a="1"/>
  <c r="BE1714" i="1" s="1"/>
  <c r="BE1715" i="1" a="1"/>
  <c r="BE1715" i="1" s="1"/>
  <c r="BE1716" i="1" a="1"/>
  <c r="BE1716" i="1" s="1"/>
  <c r="BE1717" i="1" a="1"/>
  <c r="BE1717" i="1" s="1"/>
  <c r="BE1718" i="1" a="1"/>
  <c r="BE1718" i="1" s="1"/>
  <c r="BE1719" i="1" a="1"/>
  <c r="BE1719" i="1" s="1"/>
  <c r="BE1720" i="1" a="1"/>
  <c r="BE1720" i="1" s="1"/>
  <c r="BE1721" i="1" a="1"/>
  <c r="BE1721" i="1" s="1"/>
  <c r="BE1722" i="1" a="1"/>
  <c r="BE1722" i="1" s="1"/>
  <c r="BE1723" i="1" a="1"/>
  <c r="BE1723" i="1" s="1"/>
  <c r="BE1724" i="1" a="1"/>
  <c r="BE1724" i="1" s="1"/>
  <c r="BE1725" i="1" a="1"/>
  <c r="BE1725" i="1" s="1"/>
  <c r="BE1726" i="1" a="1"/>
  <c r="BE1726" i="1"/>
  <c r="BE1727" i="1" a="1"/>
  <c r="BE1727" i="1" s="1"/>
  <c r="BE1728" i="1" a="1"/>
  <c r="BE1728" i="1" s="1"/>
  <c r="BE1729" i="1" a="1"/>
  <c r="BE1729" i="1" s="1"/>
  <c r="BE1730" i="1" a="1"/>
  <c r="BE1730" i="1" s="1"/>
  <c r="BE1731" i="1" a="1"/>
  <c r="BE1731" i="1" s="1"/>
  <c r="BE1732" i="1" a="1"/>
  <c r="BE1732" i="1" s="1"/>
  <c r="BE1733" i="1" a="1"/>
  <c r="BE1733" i="1" s="1"/>
  <c r="BE1734" i="1" a="1"/>
  <c r="BE1734" i="1" s="1"/>
  <c r="BE1735" i="1" a="1"/>
  <c r="BE1735" i="1" s="1"/>
  <c r="BE1736" i="1" a="1"/>
  <c r="BE1736" i="1" s="1"/>
  <c r="BE1737" i="1" a="1"/>
  <c r="BE1737" i="1" s="1"/>
  <c r="BE1738" i="1" a="1"/>
  <c r="BE1738" i="1" s="1"/>
  <c r="BE1739" i="1" a="1"/>
  <c r="BE1739" i="1" s="1"/>
  <c r="BE1740" i="1" a="1"/>
  <c r="BE1740" i="1" s="1"/>
  <c r="BE1741" i="1" a="1"/>
  <c r="BE1741" i="1" s="1"/>
  <c r="BE1742" i="1" a="1"/>
  <c r="BE1742" i="1" s="1"/>
  <c r="BE1743" i="1" a="1"/>
  <c r="BE1743" i="1" s="1"/>
  <c r="BE1744" i="1" a="1"/>
  <c r="BE1744" i="1" s="1"/>
  <c r="BE1745" i="1" a="1"/>
  <c r="BE1745" i="1" s="1"/>
  <c r="BE1746" i="1" a="1"/>
  <c r="BE1746" i="1" s="1"/>
  <c r="BE1747" i="1" a="1"/>
  <c r="BE1747" i="1" s="1"/>
  <c r="BE1748" i="1" a="1"/>
  <c r="BE1748" i="1" s="1"/>
  <c r="BE1749" i="1" a="1"/>
  <c r="BE1749" i="1" s="1"/>
  <c r="BE1750" i="1" a="1"/>
  <c r="BE1750" i="1" s="1"/>
  <c r="BE1751" i="1" a="1"/>
  <c r="BE1751" i="1" s="1"/>
  <c r="BE1752" i="1" a="1"/>
  <c r="BE1752" i="1" s="1"/>
  <c r="BE1753" i="1" a="1"/>
  <c r="BE1753" i="1" s="1"/>
  <c r="BE1754" i="1" a="1"/>
  <c r="BE1754" i="1" s="1"/>
  <c r="BE1755" i="1" a="1"/>
  <c r="BE1755" i="1" s="1"/>
  <c r="BE1756" i="1" a="1"/>
  <c r="BE1756" i="1" s="1"/>
  <c r="BE1757" i="1" a="1"/>
  <c r="BE1757" i="1" s="1"/>
  <c r="BE1758" i="1" a="1"/>
  <c r="BE1758" i="1" s="1"/>
  <c r="BE1759" i="1" a="1"/>
  <c r="BE1759" i="1" s="1"/>
  <c r="BE1760" i="1" a="1"/>
  <c r="BE1760" i="1" s="1"/>
  <c r="BE1761" i="1" a="1"/>
  <c r="BE1761" i="1" s="1"/>
  <c r="BE1762" i="1" a="1"/>
  <c r="BE1762" i="1" s="1"/>
  <c r="BE1763" i="1" a="1"/>
  <c r="BE1763" i="1" s="1"/>
  <c r="BE1764" i="1" a="1"/>
  <c r="BE1764" i="1"/>
  <c r="BE1765" i="1" a="1"/>
  <c r="BE1765" i="1" s="1"/>
  <c r="BE1766" i="1" a="1"/>
  <c r="BE1766" i="1" s="1"/>
  <c r="BE1767" i="1" a="1"/>
  <c r="BE1767" i="1" s="1"/>
  <c r="BE1768" i="1" a="1"/>
  <c r="BE1768" i="1" s="1"/>
  <c r="BE1769" i="1" a="1"/>
  <c r="BE1769" i="1" s="1"/>
  <c r="BE1770" i="1" a="1"/>
  <c r="BE1770" i="1" s="1"/>
  <c r="BE1771" i="1" a="1"/>
  <c r="BE1771" i="1" s="1"/>
  <c r="BE1772" i="1" a="1"/>
  <c r="BE1772" i="1" s="1"/>
  <c r="BE1773" i="1" a="1"/>
  <c r="BE1773" i="1" s="1"/>
  <c r="BE1774" i="1" a="1"/>
  <c r="BE1774" i="1" s="1"/>
  <c r="BE1775" i="1" a="1"/>
  <c r="BE1775" i="1" s="1"/>
  <c r="BE1776" i="1" a="1"/>
  <c r="BE1776" i="1" s="1"/>
  <c r="BE1777" i="1" a="1"/>
  <c r="BE1777" i="1" s="1"/>
  <c r="BE1778" i="1" a="1"/>
  <c r="BE1778" i="1" s="1"/>
  <c r="BE1779" i="1" a="1"/>
  <c r="BE1779" i="1" s="1"/>
  <c r="BE1780" i="1" a="1"/>
  <c r="BE1780" i="1"/>
  <c r="BE1781" i="1" a="1"/>
  <c r="BE1781" i="1" s="1"/>
  <c r="BE1782" i="1" a="1"/>
  <c r="BE1782" i="1" s="1"/>
  <c r="BE1783" i="1" a="1"/>
  <c r="BE1783" i="1" s="1"/>
  <c r="BE1784" i="1" a="1"/>
  <c r="BE1784" i="1" s="1"/>
  <c r="BE1785" i="1" a="1"/>
  <c r="BE1785" i="1" s="1"/>
  <c r="BE1786" i="1" a="1"/>
  <c r="BE1786" i="1" s="1"/>
  <c r="BE1787" i="1" a="1"/>
  <c r="BE1787" i="1" s="1"/>
  <c r="BE1788" i="1" a="1"/>
  <c r="BE1788" i="1" s="1"/>
  <c r="BE1789" i="1" a="1"/>
  <c r="BE1789" i="1" s="1"/>
  <c r="BE1790" i="1" a="1"/>
  <c r="BE1790" i="1" s="1"/>
  <c r="BE1791" i="1" a="1"/>
  <c r="BE1791" i="1" s="1"/>
  <c r="BE1792" i="1" a="1"/>
  <c r="BE1792" i="1" s="1"/>
  <c r="BE1793" i="1" a="1"/>
  <c r="BE1793" i="1" s="1"/>
  <c r="BE1794" i="1" a="1"/>
  <c r="BE1794" i="1" s="1"/>
  <c r="BE1795" i="1" a="1"/>
  <c r="BE1795" i="1" s="1"/>
  <c r="BE1796" i="1" a="1"/>
  <c r="BE1796" i="1"/>
  <c r="BE1797" i="1" a="1"/>
  <c r="BE1797" i="1" s="1"/>
  <c r="BE1798" i="1" a="1"/>
  <c r="BE1798" i="1" s="1"/>
  <c r="BE1799" i="1" a="1"/>
  <c r="BE1799" i="1" s="1"/>
  <c r="BE1800" i="1" a="1"/>
  <c r="BE1800" i="1" s="1"/>
  <c r="BE1801" i="1" a="1"/>
  <c r="BE1801" i="1" s="1"/>
  <c r="BE1802" i="1" a="1"/>
  <c r="BE1802" i="1" s="1"/>
  <c r="BE1803" i="1" a="1"/>
  <c r="BE1803" i="1" s="1"/>
  <c r="BE1804" i="1" a="1"/>
  <c r="BE1804" i="1" s="1"/>
  <c r="BE1805" i="1" a="1"/>
  <c r="BE1805" i="1" s="1"/>
  <c r="BE1806" i="1" a="1"/>
  <c r="BE1806" i="1" s="1"/>
  <c r="BE1807" i="1" a="1"/>
  <c r="BE1807" i="1" s="1"/>
  <c r="BE1808" i="1" a="1"/>
  <c r="BE1808" i="1" s="1"/>
  <c r="BE1809" i="1" a="1"/>
  <c r="BE1809" i="1" s="1"/>
  <c r="BE1810" i="1" a="1"/>
  <c r="BE1810" i="1" s="1"/>
  <c r="BE1811" i="1" a="1"/>
  <c r="BE1811" i="1" s="1"/>
  <c r="BE1812" i="1" a="1"/>
  <c r="BE1812" i="1"/>
  <c r="BE1813" i="1" a="1"/>
  <c r="BE1813" i="1" s="1"/>
  <c r="BE1814" i="1" a="1"/>
  <c r="BE1814" i="1" s="1"/>
  <c r="BE1815" i="1" a="1"/>
  <c r="BE1815" i="1" s="1"/>
  <c r="BE1816" i="1" a="1"/>
  <c r="BE1816" i="1" s="1"/>
  <c r="BE1817" i="1" a="1"/>
  <c r="BE1817" i="1" s="1"/>
  <c r="BE1818" i="1" a="1"/>
  <c r="BE1818" i="1" s="1"/>
  <c r="BE1819" i="1" a="1"/>
  <c r="BE1819" i="1" s="1"/>
  <c r="BE1820" i="1" a="1"/>
  <c r="BE1820" i="1" s="1"/>
  <c r="BE1821" i="1" a="1"/>
  <c r="BE1821" i="1" s="1"/>
  <c r="BE1822" i="1" a="1"/>
  <c r="BE1822" i="1" s="1"/>
  <c r="BE1823" i="1" a="1"/>
  <c r="BE1823" i="1" s="1"/>
  <c r="BE1824" i="1" a="1"/>
  <c r="BE1824" i="1" s="1"/>
  <c r="BE1825" i="1" a="1"/>
  <c r="BE1825" i="1" s="1"/>
  <c r="BE1826" i="1" a="1"/>
  <c r="BE1826" i="1" s="1"/>
  <c r="BE1827" i="1" a="1"/>
  <c r="BE1827" i="1" s="1"/>
  <c r="BE1828" i="1" a="1"/>
  <c r="BE1828" i="1"/>
  <c r="BE1829" i="1" a="1"/>
  <c r="BE1829" i="1" s="1"/>
  <c r="BE1830" i="1" a="1"/>
  <c r="BE1830" i="1" s="1"/>
  <c r="BE1831" i="1" a="1"/>
  <c r="BE1831" i="1" s="1"/>
  <c r="BE1832" i="1" a="1"/>
  <c r="BE1832" i="1" s="1"/>
  <c r="BE1833" i="1" a="1"/>
  <c r="BE1833" i="1" s="1"/>
  <c r="BE1834" i="1" a="1"/>
  <c r="BE1834" i="1" s="1"/>
  <c r="BE1835" i="1" a="1"/>
  <c r="BE1835" i="1" s="1"/>
  <c r="BE1836" i="1" a="1"/>
  <c r="BE1836" i="1" s="1"/>
  <c r="BE1837" i="1" a="1"/>
  <c r="BE1837" i="1" s="1"/>
  <c r="BE1838" i="1" a="1"/>
  <c r="BE1838" i="1" s="1"/>
  <c r="BE1839" i="1" a="1"/>
  <c r="BE1839" i="1" s="1"/>
  <c r="BE1840" i="1" a="1"/>
  <c r="BE1840" i="1" s="1"/>
  <c r="BE1841" i="1" a="1"/>
  <c r="BE1841" i="1" s="1"/>
  <c r="BE1842" i="1" a="1"/>
  <c r="BE1842" i="1" s="1"/>
  <c r="BE1843" i="1" a="1"/>
  <c r="BE1843" i="1" s="1"/>
  <c r="BE1844" i="1" a="1"/>
  <c r="BE1844" i="1"/>
  <c r="BE1845" i="1" a="1"/>
  <c r="BE1845" i="1" s="1"/>
  <c r="BE1846" i="1" a="1"/>
  <c r="BE1846" i="1" s="1"/>
  <c r="BE1847" i="1" a="1"/>
  <c r="BE1847" i="1" s="1"/>
  <c r="BE1848" i="1" a="1"/>
  <c r="BE1848" i="1" s="1"/>
  <c r="BE1849" i="1" a="1"/>
  <c r="BE1849" i="1" s="1"/>
  <c r="BE1850" i="1" a="1"/>
  <c r="BE1850" i="1" s="1"/>
  <c r="BE1851" i="1" a="1"/>
  <c r="BE1851" i="1" s="1"/>
  <c r="BE1852" i="1" a="1"/>
  <c r="BE1852" i="1" s="1"/>
  <c r="BE1853" i="1" a="1"/>
  <c r="BE1853" i="1" s="1"/>
  <c r="BE1854" i="1" a="1"/>
  <c r="BE1854" i="1" s="1"/>
  <c r="BE1855" i="1" a="1"/>
  <c r="BE1855" i="1" s="1"/>
  <c r="BE1856" i="1" a="1"/>
  <c r="BE1856" i="1" s="1"/>
  <c r="BE1857" i="1" a="1"/>
  <c r="BE1857" i="1" s="1"/>
  <c r="BE1858" i="1" a="1"/>
  <c r="BE1858" i="1" s="1"/>
  <c r="BE1859" i="1" a="1"/>
  <c r="BE1859" i="1" s="1"/>
  <c r="BE1860" i="1" a="1"/>
  <c r="BE1860" i="1"/>
  <c r="BE1861" i="1" a="1"/>
  <c r="BE1861" i="1" s="1"/>
  <c r="BE1862" i="1" a="1"/>
  <c r="BE1862" i="1" s="1"/>
  <c r="BE1863" i="1" a="1"/>
  <c r="BE1863" i="1" s="1"/>
  <c r="BE1864" i="1" a="1"/>
  <c r="BE1864" i="1" s="1"/>
  <c r="BE1865" i="1" a="1"/>
  <c r="BE1865" i="1" s="1"/>
  <c r="BE1866" i="1" a="1"/>
  <c r="BE1866" i="1" s="1"/>
  <c r="BE1867" i="1" a="1"/>
  <c r="BE1867" i="1" s="1"/>
  <c r="BE1868" i="1" a="1"/>
  <c r="BE1868" i="1" s="1"/>
  <c r="BE1869" i="1" a="1"/>
  <c r="BE1869" i="1" s="1"/>
  <c r="BE1870" i="1" a="1"/>
  <c r="BE1870" i="1" s="1"/>
  <c r="BE1871" i="1" a="1"/>
  <c r="BE1871" i="1" s="1"/>
  <c r="BE1872" i="1" a="1"/>
  <c r="BE1872" i="1" s="1"/>
  <c r="BE1873" i="1" a="1"/>
  <c r="BE1873" i="1" s="1"/>
  <c r="BE1874" i="1" a="1"/>
  <c r="BE1874" i="1" s="1"/>
  <c r="BE1875" i="1" a="1"/>
  <c r="BE1875" i="1" s="1"/>
  <c r="BE1876" i="1" a="1"/>
  <c r="BE1876" i="1"/>
  <c r="BE1877" i="1" a="1"/>
  <c r="BE1877" i="1" s="1"/>
  <c r="BE1878" i="1" a="1"/>
  <c r="BE1878" i="1" s="1"/>
  <c r="BE1879" i="1" a="1"/>
  <c r="BE1879" i="1" s="1"/>
  <c r="BE1880" i="1" a="1"/>
  <c r="BE1880" i="1" s="1"/>
  <c r="BE1881" i="1" a="1"/>
  <c r="BE1881" i="1" s="1"/>
  <c r="BE1882" i="1" a="1"/>
  <c r="BE1882" i="1" s="1"/>
  <c r="BE1883" i="1" a="1"/>
  <c r="BE1883" i="1" s="1"/>
  <c r="BE1884" i="1" a="1"/>
  <c r="BE1884" i="1" s="1"/>
  <c r="BE1885" i="1" a="1"/>
  <c r="BE1885" i="1" s="1"/>
  <c r="BE1886" i="1" a="1"/>
  <c r="BE1886" i="1" s="1"/>
  <c r="BE1887" i="1" a="1"/>
  <c r="BE1887" i="1" s="1"/>
  <c r="BE1888" i="1" a="1"/>
  <c r="BE1888" i="1" s="1"/>
  <c r="BE1889" i="1" a="1"/>
  <c r="BE1889" i="1" s="1"/>
  <c r="BE1890" i="1" a="1"/>
  <c r="BE1890" i="1" s="1"/>
  <c r="BE1891" i="1" a="1"/>
  <c r="BE1891" i="1" s="1"/>
  <c r="BE1892" i="1" a="1"/>
  <c r="BE1892" i="1"/>
  <c r="BE1893" i="1" a="1"/>
  <c r="BE1893" i="1" s="1"/>
  <c r="BE1894" i="1" a="1"/>
  <c r="BE1894" i="1" s="1"/>
  <c r="BE1895" i="1" a="1"/>
  <c r="BE1895" i="1" s="1"/>
  <c r="BE1896" i="1" a="1"/>
  <c r="BE1896" i="1" s="1"/>
  <c r="BE1897" i="1" a="1"/>
  <c r="BE1897" i="1" s="1"/>
  <c r="BE1898" i="1" a="1"/>
  <c r="BE1898" i="1" s="1"/>
  <c r="BE1899" i="1" a="1"/>
  <c r="BE1899" i="1" s="1"/>
  <c r="BE1900" i="1" a="1"/>
  <c r="BE1900" i="1" s="1"/>
  <c r="BE1901" i="1" a="1"/>
  <c r="BE1901" i="1" s="1"/>
  <c r="BE1902" i="1" a="1"/>
  <c r="BE1902" i="1" s="1"/>
  <c r="BE1903" i="1" a="1"/>
  <c r="BE1903" i="1" s="1"/>
  <c r="BE1904" i="1" a="1"/>
  <c r="BE1904" i="1" s="1"/>
  <c r="BE1905" i="1" a="1"/>
  <c r="BE1905" i="1" s="1"/>
  <c r="BE1906" i="1" a="1"/>
  <c r="BE1906" i="1" s="1"/>
  <c r="BE1907" i="1" a="1"/>
  <c r="BE1907" i="1" s="1"/>
  <c r="BE1908" i="1" a="1"/>
  <c r="BE1908" i="1"/>
  <c r="BE1909" i="1" a="1"/>
  <c r="BE1909" i="1" s="1"/>
  <c r="BE1910" i="1" a="1"/>
  <c r="BE1910" i="1" s="1"/>
  <c r="BE1911" i="1" a="1"/>
  <c r="BE1911" i="1" s="1"/>
  <c r="BE1912" i="1" a="1"/>
  <c r="BE1912" i="1" s="1"/>
  <c r="BE1913" i="1" a="1"/>
  <c r="BE1913" i="1" s="1"/>
  <c r="BE1914" i="1" a="1"/>
  <c r="BE1914" i="1" s="1"/>
  <c r="BE1915" i="1" a="1"/>
  <c r="BE1915" i="1" s="1"/>
  <c r="BE1916" i="1" a="1"/>
  <c r="BE1916" i="1" s="1"/>
  <c r="BE1917" i="1" a="1"/>
  <c r="BE1917" i="1" s="1"/>
  <c r="BE1918" i="1" a="1"/>
  <c r="BE1918" i="1" s="1"/>
  <c r="BE1919" i="1" a="1"/>
  <c r="BE1919" i="1" s="1"/>
  <c r="BE1920" i="1" a="1"/>
  <c r="BE1920" i="1" s="1"/>
  <c r="BE1921" i="1" a="1"/>
  <c r="BE1921" i="1" s="1"/>
  <c r="BE1922" i="1" a="1"/>
  <c r="BE1922" i="1" s="1"/>
  <c r="BE1923" i="1" a="1"/>
  <c r="BE1923" i="1" s="1"/>
  <c r="BE1924" i="1" a="1"/>
  <c r="BE1924" i="1"/>
  <c r="BE1925" i="1" a="1"/>
  <c r="BE1925" i="1" s="1"/>
  <c r="BE1926" i="1" a="1"/>
  <c r="BE1926" i="1" s="1"/>
  <c r="BE1927" i="1" a="1"/>
  <c r="BE1927" i="1" s="1"/>
  <c r="BE1928" i="1" a="1"/>
  <c r="BE1928" i="1" s="1"/>
  <c r="BE1929" i="1" a="1"/>
  <c r="BE1929" i="1" s="1"/>
  <c r="BE1930" i="1" a="1"/>
  <c r="BE1930" i="1" s="1"/>
  <c r="BE1931" i="1" a="1"/>
  <c r="BE1931" i="1" s="1"/>
  <c r="BE1932" i="1" a="1"/>
  <c r="BE1932" i="1" s="1"/>
  <c r="BE1933" i="1" a="1"/>
  <c r="BE1933" i="1" s="1"/>
  <c r="BE1934" i="1" a="1"/>
  <c r="BE1934" i="1" s="1"/>
  <c r="BE1935" i="1" a="1"/>
  <c r="BE1935" i="1" s="1"/>
  <c r="BE1936" i="1" a="1"/>
  <c r="BE1936" i="1" s="1"/>
  <c r="BE1937" i="1" a="1"/>
  <c r="BE1937" i="1" s="1"/>
  <c r="BE1938" i="1" a="1"/>
  <c r="BE1938" i="1" s="1"/>
  <c r="BE1939" i="1" a="1"/>
  <c r="BE1939" i="1" s="1"/>
  <c r="BE1940" i="1" a="1"/>
  <c r="BE1940" i="1"/>
  <c r="BE1941" i="1" a="1"/>
  <c r="BE1941" i="1" s="1"/>
  <c r="BE1942" i="1" a="1"/>
  <c r="BE1942" i="1" s="1"/>
  <c r="BE1943" i="1" a="1"/>
  <c r="BE1943" i="1" s="1"/>
  <c r="BE1944" i="1" a="1"/>
  <c r="BE1944" i="1" s="1"/>
  <c r="BE1945" i="1" a="1"/>
  <c r="BE1945" i="1" s="1"/>
  <c r="BE1946" i="1" a="1"/>
  <c r="BE1946" i="1" s="1"/>
  <c r="BE1947" i="1" a="1"/>
  <c r="BE1947" i="1" s="1"/>
  <c r="BE1948" i="1" a="1"/>
  <c r="BE1948" i="1" s="1"/>
  <c r="BE1949" i="1" a="1"/>
  <c r="BE1949" i="1" s="1"/>
  <c r="BE1950" i="1" a="1"/>
  <c r="BE1950" i="1" s="1"/>
  <c r="BE1951" i="1" a="1"/>
  <c r="BE1951" i="1" s="1"/>
  <c r="BE1952" i="1" a="1"/>
  <c r="BE1952" i="1" s="1"/>
  <c r="BE1953" i="1" a="1"/>
  <c r="BE1953" i="1" s="1"/>
  <c r="BE1954" i="1" a="1"/>
  <c r="BE1954" i="1" s="1"/>
  <c r="BE1955" i="1" a="1"/>
  <c r="BE1955" i="1" s="1"/>
  <c r="BE1956" i="1" a="1"/>
  <c r="BE1956" i="1"/>
  <c r="BE1957" i="1" a="1"/>
  <c r="BE1957" i="1" s="1"/>
  <c r="BE1958" i="1" a="1"/>
  <c r="BE1958" i="1" s="1"/>
  <c r="BE1959" i="1" a="1"/>
  <c r="BE1959" i="1" s="1"/>
  <c r="BE1960" i="1" a="1"/>
  <c r="BE1960" i="1" s="1"/>
  <c r="BE1961" i="1" a="1"/>
  <c r="BE1961" i="1" s="1"/>
  <c r="BE1962" i="1" a="1"/>
  <c r="BE1962" i="1" s="1"/>
  <c r="BE1963" i="1" a="1"/>
  <c r="BE1963" i="1" s="1"/>
  <c r="BE1964" i="1" a="1"/>
  <c r="BE1964" i="1" s="1"/>
  <c r="BE1965" i="1" a="1"/>
  <c r="BE1965" i="1" s="1"/>
  <c r="BE1966" i="1" a="1"/>
  <c r="BE1966" i="1" s="1"/>
  <c r="BE1967" i="1" a="1"/>
  <c r="BE1967" i="1" s="1"/>
  <c r="BE1968" i="1" a="1"/>
  <c r="BE1968" i="1" s="1"/>
  <c r="BE1969" i="1" a="1"/>
  <c r="BE1969" i="1" s="1"/>
  <c r="BE1970" i="1" a="1"/>
  <c r="BE1970" i="1" s="1"/>
  <c r="BE1971" i="1" a="1"/>
  <c r="BE1971" i="1" s="1"/>
  <c r="BE1972" i="1" a="1"/>
  <c r="BE1972" i="1"/>
  <c r="BE1973" i="1" a="1"/>
  <c r="BE1973" i="1" s="1"/>
  <c r="BE1974" i="1" a="1"/>
  <c r="BE1974" i="1" s="1"/>
  <c r="BE1975" i="1" a="1"/>
  <c r="BE1975" i="1" s="1"/>
  <c r="BE1976" i="1" a="1"/>
  <c r="BE1976" i="1" s="1"/>
  <c r="BE1977" i="1" a="1"/>
  <c r="BE1977" i="1" s="1"/>
  <c r="BE1978" i="1" a="1"/>
  <c r="BE1978" i="1" s="1"/>
  <c r="BE1979" i="1" a="1"/>
  <c r="BE1979" i="1" s="1"/>
  <c r="BE1980" i="1" a="1"/>
  <c r="BE1980" i="1" s="1"/>
  <c r="BE1981" i="1" a="1"/>
  <c r="BE1981" i="1" s="1"/>
  <c r="BE1982" i="1" a="1"/>
  <c r="BE1982" i="1" s="1"/>
  <c r="BE1983" i="1" a="1"/>
  <c r="BE1983" i="1" s="1"/>
  <c r="BE1984" i="1" a="1"/>
  <c r="BE1984" i="1" s="1"/>
  <c r="BE1985" i="1" a="1"/>
  <c r="BE1985" i="1" s="1"/>
  <c r="BE1986" i="1" a="1"/>
  <c r="BE1986" i="1" s="1"/>
  <c r="BE1987" i="1" a="1"/>
  <c r="BE1987" i="1" s="1"/>
  <c r="BE1988" i="1" a="1"/>
  <c r="BE1988" i="1"/>
  <c r="BE1989" i="1" a="1"/>
  <c r="BE1989" i="1" s="1"/>
  <c r="BE1990" i="1" a="1"/>
  <c r="BE1990" i="1" s="1"/>
  <c r="BE1991" i="1" a="1"/>
  <c r="BE1991" i="1" s="1"/>
  <c r="BE1992" i="1" a="1"/>
  <c r="BE1992" i="1" s="1"/>
  <c r="BE1993" i="1" a="1"/>
  <c r="BE1993" i="1" s="1"/>
  <c r="BE1994" i="1" a="1"/>
  <c r="BE1994" i="1" s="1"/>
  <c r="BE1995" i="1" a="1"/>
  <c r="BE1995" i="1" s="1"/>
  <c r="BE1996" i="1" a="1"/>
  <c r="BE1996" i="1" s="1"/>
  <c r="BE1997" i="1" a="1"/>
  <c r="BE1997" i="1" s="1"/>
  <c r="BE1998" i="1" a="1"/>
  <c r="BE1998" i="1" s="1"/>
  <c r="BE1999" i="1" a="1"/>
  <c r="BE1999" i="1" s="1"/>
  <c r="BE2000" i="1" a="1"/>
  <c r="BE2000" i="1" s="1"/>
  <c r="BE2001" i="1" a="1"/>
  <c r="BE2001" i="1" s="1"/>
  <c r="BE2002" i="1" a="1"/>
  <c r="BE2002" i="1" s="1"/>
  <c r="BE2003" i="1" a="1"/>
  <c r="BE2003" i="1" s="1"/>
  <c r="BE2004" i="1" a="1"/>
  <c r="BE2004" i="1"/>
  <c r="BE2005" i="1" a="1"/>
  <c r="BE2005" i="1" s="1"/>
  <c r="BE2006" i="1" a="1"/>
  <c r="BE2006" i="1" s="1"/>
  <c r="BE2007" i="1" a="1"/>
  <c r="BE2007" i="1" s="1"/>
  <c r="BE2008" i="1" a="1"/>
  <c r="BE2008" i="1" s="1"/>
  <c r="BE2009" i="1" a="1"/>
  <c r="BE2009" i="1" s="1"/>
  <c r="BE2010" i="1" a="1"/>
  <c r="BE2010" i="1" s="1"/>
  <c r="BE2011" i="1" a="1"/>
  <c r="BE2011" i="1" s="1"/>
  <c r="BE2012" i="1" a="1"/>
  <c r="BE2012" i="1" s="1"/>
  <c r="BE2013" i="1" a="1"/>
  <c r="BE2013" i="1" s="1"/>
  <c r="BE2014" i="1" a="1"/>
  <c r="BE2014" i="1" s="1"/>
  <c r="BE2015" i="1" a="1"/>
  <c r="BE2015" i="1" s="1"/>
  <c r="BE2016" i="1" a="1"/>
  <c r="BE2016" i="1" s="1"/>
  <c r="BE2017" i="1" a="1"/>
  <c r="BE2017" i="1" s="1"/>
  <c r="BE2018" i="1" a="1"/>
  <c r="BE2018" i="1" s="1"/>
  <c r="BE2019" i="1" a="1"/>
  <c r="BE2019" i="1" s="1"/>
  <c r="BE2020" i="1" a="1"/>
  <c r="BE2020" i="1"/>
  <c r="BE2021" i="1" a="1"/>
  <c r="BE2021" i="1" s="1"/>
  <c r="BE2022" i="1" a="1"/>
  <c r="BE2022" i="1" s="1"/>
  <c r="BE2023" i="1" a="1"/>
  <c r="BE2023" i="1" s="1"/>
  <c r="BE2024" i="1" a="1"/>
  <c r="BE2024" i="1" s="1"/>
  <c r="BE2025" i="1" a="1"/>
  <c r="BE2025" i="1" s="1"/>
  <c r="BE2026" i="1" a="1"/>
  <c r="BE2026" i="1" s="1"/>
  <c r="BE2027" i="1" a="1"/>
  <c r="BE2027" i="1" s="1"/>
  <c r="BE2028" i="1" a="1"/>
  <c r="BE2028" i="1" s="1"/>
  <c r="BE2029" i="1" a="1"/>
  <c r="BE2029" i="1" s="1"/>
  <c r="BE2030" i="1" a="1"/>
  <c r="BE2030" i="1"/>
  <c r="BE2031" i="1" a="1"/>
  <c r="BE2031" i="1" s="1"/>
  <c r="BE2032" i="1" a="1"/>
  <c r="BE2032" i="1" s="1"/>
  <c r="BE2033" i="1" a="1"/>
  <c r="BE2033" i="1" s="1"/>
  <c r="BE2034" i="1" a="1"/>
  <c r="BE2034" i="1" s="1"/>
  <c r="BE2035" i="1" a="1"/>
  <c r="BE2035" i="1" s="1"/>
  <c r="BE2036" i="1" a="1"/>
  <c r="BE2036" i="1" s="1"/>
  <c r="BE2037" i="1" a="1"/>
  <c r="BE2037" i="1" s="1"/>
  <c r="BE2038" i="1" a="1"/>
  <c r="BE2038" i="1" s="1"/>
  <c r="BE2039" i="1" a="1"/>
  <c r="BE2039" i="1" s="1"/>
  <c r="BE2040" i="1" a="1"/>
  <c r="BE2040" i="1" s="1"/>
  <c r="BE2041" i="1" a="1"/>
  <c r="BE2041" i="1" s="1"/>
  <c r="BE2042" i="1" a="1"/>
  <c r="BE2042" i="1" s="1"/>
  <c r="BE2043" i="1" a="1"/>
  <c r="BE2043" i="1" s="1"/>
  <c r="BE2044" i="1" a="1"/>
  <c r="BE2044" i="1" s="1"/>
  <c r="BE2045" i="1" a="1"/>
  <c r="BE2045" i="1" s="1"/>
  <c r="BE2046" i="1" a="1"/>
  <c r="BE2046" i="1"/>
  <c r="BE2047" i="1" a="1"/>
  <c r="BE2047" i="1" s="1"/>
  <c r="BE2048" i="1" a="1"/>
  <c r="BE2048" i="1" s="1"/>
  <c r="BE2049" i="1" a="1"/>
  <c r="BE2049" i="1" s="1"/>
  <c r="BE2050" i="1" a="1"/>
  <c r="BE2050" i="1" s="1"/>
  <c r="BE2051" i="1" a="1"/>
  <c r="BE2051" i="1" s="1"/>
  <c r="BE2052" i="1" a="1"/>
  <c r="BE2052" i="1" s="1"/>
  <c r="BE2053" i="1" a="1"/>
  <c r="BE2053" i="1" s="1"/>
  <c r="BE2054" i="1" a="1"/>
  <c r="BE2054" i="1" s="1"/>
  <c r="BE2055" i="1" a="1"/>
  <c r="BE2055" i="1" s="1"/>
  <c r="BE2056" i="1" a="1"/>
  <c r="BE2056" i="1" s="1"/>
  <c r="BE2057" i="1" a="1"/>
  <c r="BE2057" i="1" s="1"/>
  <c r="BE2058" i="1" a="1"/>
  <c r="BE2058" i="1" s="1"/>
  <c r="BE2059" i="1" a="1"/>
  <c r="BE2059" i="1"/>
  <c r="BE2060" i="1" a="1"/>
  <c r="BE2060" i="1" s="1"/>
  <c r="BE2061" i="1" a="1"/>
  <c r="BE2061" i="1" s="1"/>
  <c r="BE2062" i="1" a="1"/>
  <c r="BE2062" i="1" s="1"/>
  <c r="BE2063" i="1" a="1"/>
  <c r="BE2063" i="1" s="1"/>
  <c r="BE2064" i="1" a="1"/>
  <c r="BE2064" i="1" s="1"/>
  <c r="BE2065" i="1" a="1"/>
  <c r="BE2065" i="1" s="1"/>
  <c r="BE2066" i="1" a="1"/>
  <c r="BE2066" i="1" s="1"/>
  <c r="BE2067" i="1" a="1"/>
  <c r="BE2067" i="1"/>
  <c r="BE2068" i="1" a="1"/>
  <c r="BE2068" i="1" s="1"/>
  <c r="BE2069" i="1" a="1"/>
  <c r="BE2069" i="1" s="1"/>
  <c r="BE2070" i="1" a="1"/>
  <c r="BE2070" i="1" s="1"/>
  <c r="BE2071" i="1" a="1"/>
  <c r="BE2071" i="1" s="1"/>
  <c r="BE2072" i="1" a="1"/>
  <c r="BE2072" i="1" s="1"/>
  <c r="BE2073" i="1" a="1"/>
  <c r="BE2073" i="1" s="1"/>
  <c r="BE2074" i="1" a="1"/>
  <c r="BE2074" i="1" s="1"/>
  <c r="BE2075" i="1" a="1"/>
  <c r="BE2075" i="1"/>
  <c r="BE2076" i="1" a="1"/>
  <c r="BE2076" i="1" s="1"/>
  <c r="BE2077" i="1" a="1"/>
  <c r="BE2077" i="1" s="1"/>
  <c r="BE2078" i="1" a="1"/>
  <c r="BE2078" i="1" s="1"/>
  <c r="BE2079" i="1" a="1"/>
  <c r="BE2079" i="1" s="1"/>
  <c r="BE2080" i="1" a="1"/>
  <c r="BE2080" i="1" s="1"/>
  <c r="BE2081" i="1" a="1"/>
  <c r="BE2081" i="1" s="1"/>
  <c r="BE2082" i="1" a="1"/>
  <c r="BE2082" i="1" s="1"/>
  <c r="BE2083" i="1" a="1"/>
  <c r="BE2083" i="1" s="1"/>
  <c r="BE2084" i="1" a="1"/>
  <c r="BE2084" i="1" s="1"/>
  <c r="BE2085" i="1" a="1"/>
  <c r="BE2085" i="1" s="1"/>
  <c r="BE2086" i="1" a="1"/>
  <c r="BE2086" i="1" s="1"/>
  <c r="BE2087" i="1" a="1"/>
  <c r="BE2087" i="1" s="1"/>
  <c r="BE2088" i="1" a="1"/>
  <c r="BE2088" i="1" s="1"/>
  <c r="BE2089" i="1" a="1"/>
  <c r="BE2089" i="1" s="1"/>
  <c r="BE2090" i="1" a="1"/>
  <c r="BE2090" i="1" s="1"/>
  <c r="BE2091" i="1" a="1"/>
  <c r="BE2091" i="1" s="1"/>
  <c r="BE2092" i="1" a="1"/>
  <c r="BE2092" i="1" s="1"/>
  <c r="BE2093" i="1" a="1"/>
  <c r="BE2093" i="1" s="1"/>
  <c r="BE2094" i="1" a="1"/>
  <c r="BE2094" i="1" s="1"/>
  <c r="BE2095" i="1" a="1"/>
  <c r="BE2095" i="1" s="1"/>
  <c r="BE2096" i="1" a="1"/>
  <c r="BE2096" i="1" s="1"/>
  <c r="BE2097" i="1" a="1"/>
  <c r="BE2097" i="1" s="1"/>
  <c r="BE2098" i="1" a="1"/>
  <c r="BE2098" i="1" s="1"/>
  <c r="BE2099" i="1" a="1"/>
  <c r="BE2099" i="1" s="1"/>
  <c r="BE2100" i="1" a="1"/>
  <c r="BE2100" i="1" s="1"/>
  <c r="BE2101" i="1" a="1"/>
  <c r="BE2101" i="1" s="1"/>
  <c r="BE2102" i="1" a="1"/>
  <c r="BE2102" i="1" s="1"/>
  <c r="BE2103" i="1" a="1"/>
  <c r="BE2103" i="1" s="1"/>
  <c r="BE2104" i="1" a="1"/>
  <c r="BE2104" i="1" s="1"/>
  <c r="BE2105" i="1" a="1"/>
  <c r="BE2105" i="1" s="1"/>
  <c r="BE2106" i="1" a="1"/>
  <c r="BE2106" i="1" s="1"/>
  <c r="BE2107" i="1" a="1"/>
  <c r="BE2107" i="1" s="1"/>
  <c r="BE2108" i="1" a="1"/>
  <c r="BE2108" i="1" s="1"/>
  <c r="BE2" i="1" a="1"/>
  <c r="BE2" i="1" s="1"/>
  <c r="AW3" i="1" a="1"/>
  <c r="AW3" i="1" s="1"/>
  <c r="AW4" i="1" a="1"/>
  <c r="AW4" i="1"/>
  <c r="AW5" i="1" a="1"/>
  <c r="AW5" i="1" s="1"/>
  <c r="AW6" i="1" a="1"/>
  <c r="AW6" i="1" s="1"/>
  <c r="AW7" i="1" a="1"/>
  <c r="AW7" i="1" s="1"/>
  <c r="AW8" i="1" a="1"/>
  <c r="AW8" i="1" s="1"/>
  <c r="AW9" i="1" a="1"/>
  <c r="AW9" i="1" s="1"/>
  <c r="AW10" i="1" a="1"/>
  <c r="AW10" i="1" s="1"/>
  <c r="AW11" i="1" a="1"/>
  <c r="AW11" i="1" s="1"/>
  <c r="AW12" i="1" a="1"/>
  <c r="AW12" i="1" s="1"/>
  <c r="AW13" i="1" a="1"/>
  <c r="AW13" i="1" s="1"/>
  <c r="AW14" i="1" a="1"/>
  <c r="AW14" i="1" s="1"/>
  <c r="AW15" i="1" a="1"/>
  <c r="AW15" i="1" s="1"/>
  <c r="AW16" i="1" a="1"/>
  <c r="AW16" i="1" s="1"/>
  <c r="AW17" i="1" a="1"/>
  <c r="AW17" i="1" s="1"/>
  <c r="AW18" i="1" a="1"/>
  <c r="AW18" i="1"/>
  <c r="AW19" i="1" a="1"/>
  <c r="AW19" i="1" s="1"/>
  <c r="AW20" i="1" a="1"/>
  <c r="AW20" i="1" s="1"/>
  <c r="AW21" i="1" a="1"/>
  <c r="AW21" i="1" s="1"/>
  <c r="AW22" i="1" a="1"/>
  <c r="AW22" i="1" s="1"/>
  <c r="AW23" i="1" a="1"/>
  <c r="AW23" i="1" s="1"/>
  <c r="AW24" i="1" a="1"/>
  <c r="AW24" i="1" s="1"/>
  <c r="AW25" i="1" a="1"/>
  <c r="AW25" i="1" s="1"/>
  <c r="AW26" i="1" a="1"/>
  <c r="AW26" i="1" s="1"/>
  <c r="AW27" i="1" a="1"/>
  <c r="AW27" i="1" s="1"/>
  <c r="AW28" i="1" a="1"/>
  <c r="AW28" i="1"/>
  <c r="AW29" i="1" a="1"/>
  <c r="AW29" i="1" s="1"/>
  <c r="AW30" i="1" a="1"/>
  <c r="AW30" i="1" s="1"/>
  <c r="AW31" i="1" a="1"/>
  <c r="AW31" i="1" s="1"/>
  <c r="AW32" i="1" a="1"/>
  <c r="AW32" i="1" s="1"/>
  <c r="AW33" i="1" a="1"/>
  <c r="AW33" i="1" s="1"/>
  <c r="AW34" i="1" a="1"/>
  <c r="AW34" i="1" s="1"/>
  <c r="AW35" i="1" a="1"/>
  <c r="AW35" i="1" s="1"/>
  <c r="AW36" i="1" a="1"/>
  <c r="AW36" i="1"/>
  <c r="AW37" i="1" a="1"/>
  <c r="AW37" i="1" s="1"/>
  <c r="AW38" i="1" a="1"/>
  <c r="AW38" i="1" s="1"/>
  <c r="AW39" i="1" a="1"/>
  <c r="AW39" i="1" s="1"/>
  <c r="AW40" i="1" a="1"/>
  <c r="AW40" i="1" s="1"/>
  <c r="AW41" i="1" a="1"/>
  <c r="AW41" i="1" s="1"/>
  <c r="AW42" i="1" a="1"/>
  <c r="AW42" i="1" s="1"/>
  <c r="AW43" i="1" a="1"/>
  <c r="AW43" i="1" s="1"/>
  <c r="AW44" i="1" a="1"/>
  <c r="AW44" i="1" s="1"/>
  <c r="AW45" i="1" a="1"/>
  <c r="AW45" i="1" s="1"/>
  <c r="AW46" i="1" a="1"/>
  <c r="AW46" i="1" s="1"/>
  <c r="AW47" i="1" a="1"/>
  <c r="AW47" i="1" s="1"/>
  <c r="AW48" i="1" a="1"/>
  <c r="AW48" i="1" s="1"/>
  <c r="AW49" i="1" a="1"/>
  <c r="AW49" i="1" s="1"/>
  <c r="AW50" i="1" a="1"/>
  <c r="AW50" i="1"/>
  <c r="AW51" i="1" a="1"/>
  <c r="AW51" i="1" s="1"/>
  <c r="AW52" i="1" a="1"/>
  <c r="AW52" i="1" s="1"/>
  <c r="AW53" i="1" a="1"/>
  <c r="AW53" i="1" s="1"/>
  <c r="AW54" i="1" a="1"/>
  <c r="AW54" i="1" s="1"/>
  <c r="AW55" i="1" a="1"/>
  <c r="AW55" i="1" s="1"/>
  <c r="AW56" i="1" a="1"/>
  <c r="AW56" i="1" s="1"/>
  <c r="AW57" i="1" a="1"/>
  <c r="AW57" i="1" s="1"/>
  <c r="AW58" i="1" a="1"/>
  <c r="AW58" i="1" s="1"/>
  <c r="AW59" i="1" a="1"/>
  <c r="AW59" i="1" s="1"/>
  <c r="AW60" i="1" a="1"/>
  <c r="AW60" i="1"/>
  <c r="AW61" i="1" a="1"/>
  <c r="AW61" i="1" s="1"/>
  <c r="AW62" i="1" a="1"/>
  <c r="AW62" i="1" s="1"/>
  <c r="AW63" i="1" a="1"/>
  <c r="AW63" i="1" s="1"/>
  <c r="AW64" i="1" a="1"/>
  <c r="AW64" i="1" s="1"/>
  <c r="AW65" i="1" a="1"/>
  <c r="AW65" i="1" s="1"/>
  <c r="AW66" i="1" a="1"/>
  <c r="AW66" i="1" s="1"/>
  <c r="AW67" i="1" a="1"/>
  <c r="AW67" i="1" s="1"/>
  <c r="AW68" i="1" a="1"/>
  <c r="AW68" i="1"/>
  <c r="AW69" i="1" a="1"/>
  <c r="AW69" i="1" s="1"/>
  <c r="AW70" i="1" a="1"/>
  <c r="AW70" i="1" s="1"/>
  <c r="AW71" i="1" a="1"/>
  <c r="AW71" i="1" s="1"/>
  <c r="AW72" i="1" a="1"/>
  <c r="AW72" i="1" s="1"/>
  <c r="AW73" i="1" a="1"/>
  <c r="AW73" i="1" s="1"/>
  <c r="AW74" i="1" a="1"/>
  <c r="AW74" i="1" s="1"/>
  <c r="AW75" i="1" a="1"/>
  <c r="AW75" i="1" s="1"/>
  <c r="AW76" i="1" a="1"/>
  <c r="AW76" i="1" s="1"/>
  <c r="AW77" i="1" a="1"/>
  <c r="AW77" i="1" s="1"/>
  <c r="AW78" i="1" a="1"/>
  <c r="AW78" i="1" s="1"/>
  <c r="AW79" i="1" a="1"/>
  <c r="AW79" i="1" s="1"/>
  <c r="AW80" i="1" a="1"/>
  <c r="AW80" i="1" s="1"/>
  <c r="AW81" i="1" a="1"/>
  <c r="AW81" i="1" s="1"/>
  <c r="AW82" i="1" a="1"/>
  <c r="AW82" i="1"/>
  <c r="AW83" i="1" a="1"/>
  <c r="AW83" i="1" s="1"/>
  <c r="AW84" i="1" a="1"/>
  <c r="AW84" i="1" s="1"/>
  <c r="AW85" i="1" a="1"/>
  <c r="AW85" i="1" s="1"/>
  <c r="AW86" i="1" a="1"/>
  <c r="AW86" i="1" s="1"/>
  <c r="AW87" i="1" a="1"/>
  <c r="AW87" i="1" s="1"/>
  <c r="AW88" i="1" a="1"/>
  <c r="AW88" i="1" s="1"/>
  <c r="AW89" i="1" a="1"/>
  <c r="AW89" i="1" s="1"/>
  <c r="AW90" i="1" a="1"/>
  <c r="AW90" i="1" s="1"/>
  <c r="AW91" i="1" a="1"/>
  <c r="AW91" i="1" s="1"/>
  <c r="AW92" i="1" a="1"/>
  <c r="AW92" i="1"/>
  <c r="AW93" i="1" a="1"/>
  <c r="AW93" i="1" s="1"/>
  <c r="AW94" i="1" a="1"/>
  <c r="AW94" i="1" s="1"/>
  <c r="AW95" i="1" a="1"/>
  <c r="AW95" i="1" s="1"/>
  <c r="AW96" i="1" a="1"/>
  <c r="AW96" i="1" s="1"/>
  <c r="AW97" i="1" a="1"/>
  <c r="AW97" i="1" s="1"/>
  <c r="AW98" i="1" a="1"/>
  <c r="AW98" i="1" s="1"/>
  <c r="AW99" i="1" a="1"/>
  <c r="AW99" i="1" s="1"/>
  <c r="AW100" i="1" a="1"/>
  <c r="AW100" i="1"/>
  <c r="AW101" i="1" a="1"/>
  <c r="AW101" i="1" s="1"/>
  <c r="AW102" i="1" a="1"/>
  <c r="AW102" i="1" s="1"/>
  <c r="AW103" i="1" a="1"/>
  <c r="AW103" i="1" s="1"/>
  <c r="AW104" i="1" a="1"/>
  <c r="AW104" i="1" s="1"/>
  <c r="AW105" i="1" a="1"/>
  <c r="AW105" i="1" s="1"/>
  <c r="AW106" i="1" a="1"/>
  <c r="AW106" i="1" s="1"/>
  <c r="AW107" i="1" a="1"/>
  <c r="AW107" i="1" s="1"/>
  <c r="AW108" i="1" a="1"/>
  <c r="AW108" i="1" s="1"/>
  <c r="AW109" i="1" a="1"/>
  <c r="AW109" i="1" s="1"/>
  <c r="AW110" i="1" a="1"/>
  <c r="AW110" i="1" s="1"/>
  <c r="AW111" i="1" a="1"/>
  <c r="AW111" i="1" s="1"/>
  <c r="AW112" i="1" a="1"/>
  <c r="AW112" i="1" s="1"/>
  <c r="AW113" i="1" a="1"/>
  <c r="AW113" i="1" s="1"/>
  <c r="AW114" i="1" a="1"/>
  <c r="AW114" i="1"/>
  <c r="AW115" i="1" a="1"/>
  <c r="AW115" i="1" s="1"/>
  <c r="AW116" i="1" a="1"/>
  <c r="AW116" i="1" s="1"/>
  <c r="AW117" i="1" a="1"/>
  <c r="AW117" i="1" s="1"/>
  <c r="AW118" i="1" a="1"/>
  <c r="AW118" i="1" s="1"/>
  <c r="AW119" i="1" a="1"/>
  <c r="AW119" i="1" s="1"/>
  <c r="AW120" i="1" a="1"/>
  <c r="AW120" i="1" s="1"/>
  <c r="AW121" i="1" a="1"/>
  <c r="AW121" i="1" s="1"/>
  <c r="AW122" i="1" a="1"/>
  <c r="AW122" i="1" s="1"/>
  <c r="AW123" i="1" a="1"/>
  <c r="AW123" i="1" s="1"/>
  <c r="AW124" i="1" a="1"/>
  <c r="AW124" i="1" s="1"/>
  <c r="AW125" i="1" a="1"/>
  <c r="AW125" i="1" s="1"/>
  <c r="AW126" i="1" a="1"/>
  <c r="AW126" i="1"/>
  <c r="AW127" i="1" a="1"/>
  <c r="AW127" i="1" s="1"/>
  <c r="AW128" i="1" a="1"/>
  <c r="AW128" i="1" s="1"/>
  <c r="AW129" i="1" a="1"/>
  <c r="AW129" i="1" s="1"/>
  <c r="AW130" i="1" a="1"/>
  <c r="AW130" i="1" s="1"/>
  <c r="AW131" i="1" a="1"/>
  <c r="AW131" i="1" s="1"/>
  <c r="AW132" i="1" a="1"/>
  <c r="AW132" i="1"/>
  <c r="AW133" i="1" a="1"/>
  <c r="AW133" i="1" s="1"/>
  <c r="AW134" i="1" a="1"/>
  <c r="AW134" i="1" s="1"/>
  <c r="AW135" i="1" a="1"/>
  <c r="AW135" i="1" s="1"/>
  <c r="AW136" i="1" a="1"/>
  <c r="AW136" i="1" s="1"/>
  <c r="AW137" i="1" a="1"/>
  <c r="AW137" i="1" s="1"/>
  <c r="AW138" i="1" a="1"/>
  <c r="AW138" i="1" s="1"/>
  <c r="AW139" i="1" a="1"/>
  <c r="AW139" i="1" s="1"/>
  <c r="AW140" i="1" a="1"/>
  <c r="AW140" i="1" s="1"/>
  <c r="AW141" i="1" a="1"/>
  <c r="AW141" i="1" s="1"/>
  <c r="AW142" i="1" a="1"/>
  <c r="AW142" i="1"/>
  <c r="AW143" i="1" a="1"/>
  <c r="AW143" i="1" s="1"/>
  <c r="AW144" i="1" a="1"/>
  <c r="AW144" i="1" s="1"/>
  <c r="AW145" i="1" a="1"/>
  <c r="AW145" i="1" s="1"/>
  <c r="AW146" i="1" a="1"/>
  <c r="AW146" i="1" s="1"/>
  <c r="AW147" i="1" a="1"/>
  <c r="AW147" i="1" s="1"/>
  <c r="AW148" i="1" a="1"/>
  <c r="AW148" i="1" s="1"/>
  <c r="AW149" i="1" a="1"/>
  <c r="AW149" i="1" s="1"/>
  <c r="AW150" i="1" a="1"/>
  <c r="AW150" i="1" s="1"/>
  <c r="AW151" i="1" a="1"/>
  <c r="AW151" i="1" s="1"/>
  <c r="AW152" i="1" a="1"/>
  <c r="AW152" i="1" s="1"/>
  <c r="AW153" i="1" a="1"/>
  <c r="AW153" i="1" s="1"/>
  <c r="AW154" i="1" a="1"/>
  <c r="AW154" i="1" s="1"/>
  <c r="AW155" i="1" a="1"/>
  <c r="AW155" i="1" s="1"/>
  <c r="AW156" i="1" a="1"/>
  <c r="AW156" i="1"/>
  <c r="AW157" i="1" a="1"/>
  <c r="AW157" i="1" s="1"/>
  <c r="AW158" i="1" a="1"/>
  <c r="AW158" i="1" s="1"/>
  <c r="AW159" i="1" a="1"/>
  <c r="AW159" i="1" s="1"/>
  <c r="AW160" i="1" a="1"/>
  <c r="AW160" i="1" s="1"/>
  <c r="AW161" i="1" a="1"/>
  <c r="AW161" i="1" s="1"/>
  <c r="AW162" i="1" a="1"/>
  <c r="AW162" i="1"/>
  <c r="AW163" i="1" a="1"/>
  <c r="AW163" i="1" s="1"/>
  <c r="AW164" i="1" a="1"/>
  <c r="AW164" i="1" s="1"/>
  <c r="AW165" i="1" a="1"/>
  <c r="AW165" i="1" s="1"/>
  <c r="AW166" i="1" a="1"/>
  <c r="AW166" i="1" s="1"/>
  <c r="AW167" i="1" a="1"/>
  <c r="AW167" i="1" s="1"/>
  <c r="AW168" i="1" a="1"/>
  <c r="AW168" i="1" s="1"/>
  <c r="AW169" i="1" a="1"/>
  <c r="AW169" i="1" s="1"/>
  <c r="AW170" i="1" a="1"/>
  <c r="AW170" i="1" s="1"/>
  <c r="AW171" i="1" a="1"/>
  <c r="AW171" i="1" s="1"/>
  <c r="AW172" i="1" a="1"/>
  <c r="AW172" i="1" s="1"/>
  <c r="AW173" i="1" a="1"/>
  <c r="AW173" i="1" s="1"/>
  <c r="AW174" i="1" a="1"/>
  <c r="AW174" i="1" s="1"/>
  <c r="AW175" i="1" a="1"/>
  <c r="AW175" i="1" s="1"/>
  <c r="AW176" i="1" a="1"/>
  <c r="AW176" i="1" s="1"/>
  <c r="AW177" i="1" a="1"/>
  <c r="AW177" i="1" s="1"/>
  <c r="AW178" i="1" a="1"/>
  <c r="AW178" i="1" s="1"/>
  <c r="AW179" i="1" a="1"/>
  <c r="AW179" i="1" s="1"/>
  <c r="AW180" i="1" a="1"/>
  <c r="AW180" i="1" s="1"/>
  <c r="AW181" i="1" a="1"/>
  <c r="AW181" i="1" s="1"/>
  <c r="AW182" i="1" a="1"/>
  <c r="AW182" i="1" s="1"/>
  <c r="AW183" i="1" a="1"/>
  <c r="AW183" i="1" s="1"/>
  <c r="AW184" i="1" a="1"/>
  <c r="AW184" i="1"/>
  <c r="AW185" i="1" a="1"/>
  <c r="AW185" i="1" s="1"/>
  <c r="AW186" i="1" a="1"/>
  <c r="AW186" i="1" s="1"/>
  <c r="AW187" i="1" a="1"/>
  <c r="AW187" i="1" s="1"/>
  <c r="AW188" i="1" a="1"/>
  <c r="AW188" i="1" s="1"/>
  <c r="AW189" i="1" a="1"/>
  <c r="AW189" i="1" s="1"/>
  <c r="AW190" i="1" a="1"/>
  <c r="AW190" i="1" s="1"/>
  <c r="AW191" i="1" a="1"/>
  <c r="AW191" i="1" s="1"/>
  <c r="AW192" i="1" a="1"/>
  <c r="AW192" i="1" s="1"/>
  <c r="AW193" i="1" a="1"/>
  <c r="AW193" i="1" s="1"/>
  <c r="AW194" i="1" a="1"/>
  <c r="AW194" i="1" s="1"/>
  <c r="AW195" i="1" a="1"/>
  <c r="AW195" i="1" s="1"/>
  <c r="AW196" i="1" a="1"/>
  <c r="AW196" i="1" s="1"/>
  <c r="AW197" i="1" a="1"/>
  <c r="AW197" i="1" s="1"/>
  <c r="AW198" i="1" a="1"/>
  <c r="AW198" i="1" s="1"/>
  <c r="AW199" i="1" a="1"/>
  <c r="AW199" i="1" s="1"/>
  <c r="AW200" i="1" a="1"/>
  <c r="AW200" i="1"/>
  <c r="AW201" i="1" a="1"/>
  <c r="AW201" i="1" s="1"/>
  <c r="AW202" i="1" a="1"/>
  <c r="AW202" i="1" s="1"/>
  <c r="AW203" i="1" a="1"/>
  <c r="AW203" i="1" s="1"/>
  <c r="AW204" i="1" a="1"/>
  <c r="AW204" i="1" s="1"/>
  <c r="AW205" i="1" a="1"/>
  <c r="AW205" i="1" s="1"/>
  <c r="AW206" i="1" a="1"/>
  <c r="AW206" i="1" s="1"/>
  <c r="AW207" i="1" a="1"/>
  <c r="AW207" i="1" s="1"/>
  <c r="AW208" i="1" a="1"/>
  <c r="AW208" i="1" s="1"/>
  <c r="AW209" i="1" a="1"/>
  <c r="AW209" i="1" s="1"/>
  <c r="AW210" i="1" a="1"/>
  <c r="AW210" i="1" s="1"/>
  <c r="AW211" i="1" a="1"/>
  <c r="AW211" i="1" s="1"/>
  <c r="AW212" i="1" a="1"/>
  <c r="AW212" i="1" s="1"/>
  <c r="AW213" i="1" a="1"/>
  <c r="AW213" i="1" s="1"/>
  <c r="AW214" i="1" a="1"/>
  <c r="AW214" i="1" s="1"/>
  <c r="AW215" i="1" a="1"/>
  <c r="AW215" i="1" s="1"/>
  <c r="AW216" i="1" a="1"/>
  <c r="AW216" i="1"/>
  <c r="AW217" i="1" a="1"/>
  <c r="AW217" i="1" s="1"/>
  <c r="AW218" i="1" a="1"/>
  <c r="AW218" i="1" s="1"/>
  <c r="AW219" i="1" a="1"/>
  <c r="AW219" i="1" s="1"/>
  <c r="AW220" i="1" a="1"/>
  <c r="AW220" i="1" s="1"/>
  <c r="AW221" i="1" a="1"/>
  <c r="AW221" i="1" s="1"/>
  <c r="AW222" i="1" a="1"/>
  <c r="AW222" i="1" s="1"/>
  <c r="AW223" i="1" a="1"/>
  <c r="AW223" i="1" s="1"/>
  <c r="AW224" i="1" a="1"/>
  <c r="AW224" i="1" s="1"/>
  <c r="AW225" i="1" a="1"/>
  <c r="AW225" i="1" s="1"/>
  <c r="AW226" i="1" a="1"/>
  <c r="AW226" i="1" s="1"/>
  <c r="AW227" i="1" a="1"/>
  <c r="AW227" i="1" s="1"/>
  <c r="AW228" i="1" a="1"/>
  <c r="AW228" i="1" s="1"/>
  <c r="AW229" i="1" a="1"/>
  <c r="AW229" i="1" s="1"/>
  <c r="AW230" i="1" a="1"/>
  <c r="AW230" i="1" s="1"/>
  <c r="AW231" i="1" a="1"/>
  <c r="AW231" i="1" s="1"/>
  <c r="AW232" i="1" a="1"/>
  <c r="AW232" i="1"/>
  <c r="AW233" i="1" a="1"/>
  <c r="AW233" i="1" s="1"/>
  <c r="AW234" i="1" a="1"/>
  <c r="AW234" i="1" s="1"/>
  <c r="AW235" i="1" a="1"/>
  <c r="AW235" i="1" s="1"/>
  <c r="AW236" i="1" a="1"/>
  <c r="AW236" i="1" s="1"/>
  <c r="AW237" i="1" a="1"/>
  <c r="AW237" i="1" s="1"/>
  <c r="AW238" i="1" a="1"/>
  <c r="AW238" i="1" s="1"/>
  <c r="AW239" i="1" a="1"/>
  <c r="AW239" i="1" s="1"/>
  <c r="AW240" i="1" a="1"/>
  <c r="AW240" i="1" s="1"/>
  <c r="AW241" i="1" a="1"/>
  <c r="AW241" i="1" s="1"/>
  <c r="AW242" i="1" a="1"/>
  <c r="AW242" i="1" s="1"/>
  <c r="AW243" i="1" a="1"/>
  <c r="AW243" i="1" s="1"/>
  <c r="AW244" i="1" a="1"/>
  <c r="AW244" i="1" s="1"/>
  <c r="AW245" i="1" a="1"/>
  <c r="AW245" i="1" s="1"/>
  <c r="AW246" i="1" a="1"/>
  <c r="AW246" i="1" s="1"/>
  <c r="AW247" i="1" a="1"/>
  <c r="AW247" i="1" s="1"/>
  <c r="AW248" i="1" a="1"/>
  <c r="AW248" i="1"/>
  <c r="AW249" i="1" a="1"/>
  <c r="AW249" i="1" s="1"/>
  <c r="AW250" i="1" a="1"/>
  <c r="AW250" i="1" s="1"/>
  <c r="AW251" i="1" a="1"/>
  <c r="AW251" i="1" s="1"/>
  <c r="AW252" i="1" a="1"/>
  <c r="AW252" i="1" s="1"/>
  <c r="AW253" i="1" a="1"/>
  <c r="AW253" i="1" s="1"/>
  <c r="AW254" i="1" a="1"/>
  <c r="AW254" i="1" s="1"/>
  <c r="AW255" i="1" a="1"/>
  <c r="AW255" i="1" s="1"/>
  <c r="AW256" i="1" a="1"/>
  <c r="AW256" i="1" s="1"/>
  <c r="AW257" i="1" a="1"/>
  <c r="AW257" i="1" s="1"/>
  <c r="AW258" i="1" a="1"/>
  <c r="AW258" i="1" s="1"/>
  <c r="AW259" i="1" a="1"/>
  <c r="AW259" i="1" s="1"/>
  <c r="AW260" i="1" a="1"/>
  <c r="AW260" i="1" s="1"/>
  <c r="AW261" i="1" a="1"/>
  <c r="AW261" i="1" s="1"/>
  <c r="AW262" i="1" a="1"/>
  <c r="AW262" i="1" s="1"/>
  <c r="AW263" i="1" a="1"/>
  <c r="AW263" i="1" s="1"/>
  <c r="AW264" i="1" a="1"/>
  <c r="AW264" i="1"/>
  <c r="AW265" i="1" a="1"/>
  <c r="AW265" i="1" s="1"/>
  <c r="AW266" i="1" a="1"/>
  <c r="AW266" i="1" s="1"/>
  <c r="AW267" i="1" a="1"/>
  <c r="AW267" i="1" s="1"/>
  <c r="AW268" i="1" a="1"/>
  <c r="AW268" i="1" s="1"/>
  <c r="AW269" i="1" a="1"/>
  <c r="AW269" i="1" s="1"/>
  <c r="AW270" i="1" a="1"/>
  <c r="AW270" i="1" s="1"/>
  <c r="AW271" i="1" a="1"/>
  <c r="AW271" i="1" s="1"/>
  <c r="AW272" i="1" a="1"/>
  <c r="AW272" i="1" s="1"/>
  <c r="AW273" i="1" a="1"/>
  <c r="AW273" i="1" s="1"/>
  <c r="AW274" i="1" a="1"/>
  <c r="AW274" i="1" s="1"/>
  <c r="AW275" i="1" a="1"/>
  <c r="AW275" i="1" s="1"/>
  <c r="AW276" i="1" a="1"/>
  <c r="AW276" i="1" s="1"/>
  <c r="AW277" i="1" a="1"/>
  <c r="AW277" i="1" s="1"/>
  <c r="AW278" i="1" a="1"/>
  <c r="AW278" i="1" s="1"/>
  <c r="AW279" i="1" a="1"/>
  <c r="AW279" i="1" s="1"/>
  <c r="AW280" i="1" a="1"/>
  <c r="AW280" i="1"/>
  <c r="AW281" i="1" a="1"/>
  <c r="AW281" i="1" s="1"/>
  <c r="AW282" i="1" a="1"/>
  <c r="AW282" i="1" s="1"/>
  <c r="AW283" i="1" a="1"/>
  <c r="AW283" i="1" s="1"/>
  <c r="AW284" i="1" a="1"/>
  <c r="AW284" i="1" s="1"/>
  <c r="AW285" i="1" a="1"/>
  <c r="AW285" i="1" s="1"/>
  <c r="AW286" i="1" a="1"/>
  <c r="AW286" i="1" s="1"/>
  <c r="AW287" i="1" a="1"/>
  <c r="AW287" i="1" s="1"/>
  <c r="AW288" i="1" a="1"/>
  <c r="AW288" i="1" s="1"/>
  <c r="AW289" i="1" a="1"/>
  <c r="AW289" i="1" s="1"/>
  <c r="AW290" i="1" a="1"/>
  <c r="AW290" i="1" s="1"/>
  <c r="AW291" i="1" a="1"/>
  <c r="AW291" i="1" s="1"/>
  <c r="AW292" i="1" a="1"/>
  <c r="AW292" i="1" s="1"/>
  <c r="AW293" i="1" a="1"/>
  <c r="AW293" i="1" s="1"/>
  <c r="AW294" i="1" a="1"/>
  <c r="AW294" i="1" s="1"/>
  <c r="AW295" i="1" a="1"/>
  <c r="AW295" i="1" s="1"/>
  <c r="AW296" i="1" a="1"/>
  <c r="AW296" i="1" s="1"/>
  <c r="AW297" i="1" a="1"/>
  <c r="AW297" i="1" s="1"/>
  <c r="AW298" i="1" a="1"/>
  <c r="AW298" i="1" s="1"/>
  <c r="AW299" i="1" a="1"/>
  <c r="AW299" i="1" s="1"/>
  <c r="AW300" i="1" a="1"/>
  <c r="AW300" i="1" s="1"/>
  <c r="AW301" i="1" a="1"/>
  <c r="AW301" i="1" s="1"/>
  <c r="AW302" i="1" a="1"/>
  <c r="AW302" i="1" s="1"/>
  <c r="AW303" i="1" a="1"/>
  <c r="AW303" i="1" s="1"/>
  <c r="AW304" i="1" a="1"/>
  <c r="AW304" i="1" s="1"/>
  <c r="AW305" i="1" a="1"/>
  <c r="AW305" i="1"/>
  <c r="AW306" i="1" a="1"/>
  <c r="AW306" i="1" s="1"/>
  <c r="AW307" i="1" a="1"/>
  <c r="AW307" i="1" s="1"/>
  <c r="AW308" i="1" a="1"/>
  <c r="AW308" i="1" s="1"/>
  <c r="AW309" i="1" a="1"/>
  <c r="AW309" i="1" s="1"/>
  <c r="AW310" i="1" a="1"/>
  <c r="AW310" i="1" s="1"/>
  <c r="AW311" i="1" a="1"/>
  <c r="AW311" i="1" s="1"/>
  <c r="AW312" i="1" a="1"/>
  <c r="AW312" i="1" s="1"/>
  <c r="AW313" i="1" a="1"/>
  <c r="AW313" i="1" s="1"/>
  <c r="AW314" i="1" a="1"/>
  <c r="AW314" i="1" s="1"/>
  <c r="AW315" i="1" a="1"/>
  <c r="AW315" i="1" s="1"/>
  <c r="AW316" i="1" a="1"/>
  <c r="AW316" i="1" s="1"/>
  <c r="AW317" i="1" a="1"/>
  <c r="AW317" i="1" s="1"/>
  <c r="AW318" i="1" a="1"/>
  <c r="AW318" i="1" s="1"/>
  <c r="AW319" i="1" a="1"/>
  <c r="AW319" i="1" s="1"/>
  <c r="AW320" i="1" a="1"/>
  <c r="AW320" i="1" s="1"/>
  <c r="AW321" i="1" a="1"/>
  <c r="AW321" i="1" s="1"/>
  <c r="AW322" i="1" a="1"/>
  <c r="AW322" i="1" s="1"/>
  <c r="AW323" i="1" a="1"/>
  <c r="AW323" i="1" s="1"/>
  <c r="AW324" i="1" a="1"/>
  <c r="AW324" i="1" s="1"/>
  <c r="AW325" i="1" a="1"/>
  <c r="AW325" i="1"/>
  <c r="AW326" i="1" a="1"/>
  <c r="AW326" i="1" s="1"/>
  <c r="AW327" i="1" a="1"/>
  <c r="AW327" i="1" s="1"/>
  <c r="AW328" i="1" a="1"/>
  <c r="AW328" i="1" s="1"/>
  <c r="AW329" i="1" a="1"/>
  <c r="AW329" i="1" s="1"/>
  <c r="AW330" i="1" a="1"/>
  <c r="AW330" i="1" s="1"/>
  <c r="AW331" i="1" a="1"/>
  <c r="AW331" i="1" s="1"/>
  <c r="AW332" i="1" a="1"/>
  <c r="AW332" i="1" s="1"/>
  <c r="AW333" i="1" a="1"/>
  <c r="AW333" i="1" s="1"/>
  <c r="AW334" i="1" a="1"/>
  <c r="AW334" i="1" s="1"/>
  <c r="AW335" i="1" a="1"/>
  <c r="AW335" i="1" s="1"/>
  <c r="AW336" i="1" a="1"/>
  <c r="AW336" i="1" s="1"/>
  <c r="AW337" i="1" a="1"/>
  <c r="AW337" i="1"/>
  <c r="AW338" i="1" a="1"/>
  <c r="AW338" i="1" s="1"/>
  <c r="AW339" i="1" a="1"/>
  <c r="AW339" i="1" s="1"/>
  <c r="AW340" i="1" a="1"/>
  <c r="AW340" i="1" s="1"/>
  <c r="AW341" i="1" a="1"/>
  <c r="AW341" i="1" s="1"/>
  <c r="AW342" i="1" a="1"/>
  <c r="AW342" i="1" s="1"/>
  <c r="AW343" i="1" a="1"/>
  <c r="AW343" i="1" s="1"/>
  <c r="AW344" i="1" a="1"/>
  <c r="AW344" i="1" s="1"/>
  <c r="AW345" i="1" a="1"/>
  <c r="AW345" i="1" s="1"/>
  <c r="AW346" i="1" a="1"/>
  <c r="AW346" i="1" s="1"/>
  <c r="AW347" i="1" a="1"/>
  <c r="AW347" i="1"/>
  <c r="AW348" i="1" a="1"/>
  <c r="AW348" i="1" s="1"/>
  <c r="AW349" i="1" a="1"/>
  <c r="AW349" i="1" s="1"/>
  <c r="AW350" i="1" a="1"/>
  <c r="AW350" i="1" s="1"/>
  <c r="AW351" i="1" a="1"/>
  <c r="AW351" i="1" s="1"/>
  <c r="AW352" i="1" a="1"/>
  <c r="AW352" i="1" s="1"/>
  <c r="AW353" i="1" a="1"/>
  <c r="AW353" i="1" s="1"/>
  <c r="AW354" i="1" a="1"/>
  <c r="AW354" i="1" s="1"/>
  <c r="AW355" i="1" a="1"/>
  <c r="AW355" i="1"/>
  <c r="AW356" i="1" a="1"/>
  <c r="AW356" i="1" s="1"/>
  <c r="AW357" i="1" a="1"/>
  <c r="AW357" i="1" s="1"/>
  <c r="AW358" i="1" a="1"/>
  <c r="AW358" i="1" s="1"/>
  <c r="AW359" i="1" a="1"/>
  <c r="AW359" i="1" s="1"/>
  <c r="AW360" i="1" a="1"/>
  <c r="AW360" i="1" s="1"/>
  <c r="AW361" i="1" a="1"/>
  <c r="AW361" i="1" s="1"/>
  <c r="AW362" i="1" a="1"/>
  <c r="AW362" i="1" s="1"/>
  <c r="AW363" i="1" a="1"/>
  <c r="AW363" i="1" s="1"/>
  <c r="AW364" i="1" a="1"/>
  <c r="AW364" i="1" s="1"/>
  <c r="AW365" i="1" a="1"/>
  <c r="AW365" i="1" s="1"/>
  <c r="AW366" i="1" a="1"/>
  <c r="AW366" i="1" s="1"/>
  <c r="AW367" i="1" a="1"/>
  <c r="AW367" i="1" s="1"/>
  <c r="AW368" i="1" a="1"/>
  <c r="AW368" i="1" s="1"/>
  <c r="AW369" i="1" a="1"/>
  <c r="AW369" i="1"/>
  <c r="AW370" i="1" a="1"/>
  <c r="AW370" i="1" s="1"/>
  <c r="AW371" i="1" a="1"/>
  <c r="AW371" i="1" s="1"/>
  <c r="AW372" i="1" a="1"/>
  <c r="AW372" i="1" s="1"/>
  <c r="AW373" i="1" a="1"/>
  <c r="AW373" i="1" s="1"/>
  <c r="AW374" i="1" a="1"/>
  <c r="AW374" i="1" s="1"/>
  <c r="AW375" i="1" a="1"/>
  <c r="AW375" i="1" s="1"/>
  <c r="AW376" i="1" a="1"/>
  <c r="AW376" i="1" s="1"/>
  <c r="AW377" i="1" a="1"/>
  <c r="AW377" i="1" s="1"/>
  <c r="AW378" i="1" a="1"/>
  <c r="AW378" i="1" s="1"/>
  <c r="AW379" i="1" a="1"/>
  <c r="AW379" i="1"/>
  <c r="AW380" i="1" a="1"/>
  <c r="AW380" i="1" s="1"/>
  <c r="AW381" i="1" a="1"/>
  <c r="AW381" i="1" s="1"/>
  <c r="AW382" i="1" a="1"/>
  <c r="AW382" i="1" s="1"/>
  <c r="AW383" i="1" a="1"/>
  <c r="AW383" i="1" s="1"/>
  <c r="AW384" i="1" a="1"/>
  <c r="AW384" i="1" s="1"/>
  <c r="AW385" i="1" a="1"/>
  <c r="AW385" i="1" s="1"/>
  <c r="AW386" i="1" a="1"/>
  <c r="AW386" i="1" s="1"/>
  <c r="AW387" i="1" a="1"/>
  <c r="AW387" i="1"/>
  <c r="AW388" i="1" a="1"/>
  <c r="AW388" i="1" s="1"/>
  <c r="AW389" i="1" a="1"/>
  <c r="AW389" i="1" s="1"/>
  <c r="AW390" i="1" a="1"/>
  <c r="AW390" i="1" s="1"/>
  <c r="AW391" i="1" a="1"/>
  <c r="AW391" i="1" s="1"/>
  <c r="AW392" i="1" a="1"/>
  <c r="AW392" i="1" s="1"/>
  <c r="AW393" i="1" a="1"/>
  <c r="AW393" i="1" s="1"/>
  <c r="AW394" i="1" a="1"/>
  <c r="AW394" i="1" s="1"/>
  <c r="AW395" i="1" a="1"/>
  <c r="AW395" i="1" s="1"/>
  <c r="AW396" i="1" a="1"/>
  <c r="AW396" i="1" s="1"/>
  <c r="AW397" i="1" a="1"/>
  <c r="AW397" i="1" s="1"/>
  <c r="AW398" i="1" a="1"/>
  <c r="AW398" i="1" s="1"/>
  <c r="AW399" i="1" a="1"/>
  <c r="AW399" i="1" s="1"/>
  <c r="AW400" i="1" a="1"/>
  <c r="AW400" i="1" s="1"/>
  <c r="AW401" i="1" a="1"/>
  <c r="AW401" i="1" s="1"/>
  <c r="AW402" i="1" a="1"/>
  <c r="AW402" i="1" s="1"/>
  <c r="AW403" i="1" a="1"/>
  <c r="AW403" i="1"/>
  <c r="AW404" i="1" a="1"/>
  <c r="AW404" i="1" s="1"/>
  <c r="AW405" i="1" a="1"/>
  <c r="AW405" i="1" s="1"/>
  <c r="AW406" i="1" a="1"/>
  <c r="AW406" i="1" s="1"/>
  <c r="AW407" i="1" a="1"/>
  <c r="AW407" i="1" s="1"/>
  <c r="AW408" i="1" a="1"/>
  <c r="AW408" i="1" s="1"/>
  <c r="AW409" i="1" a="1"/>
  <c r="AW409" i="1" s="1"/>
  <c r="AW410" i="1" a="1"/>
  <c r="AW410" i="1" s="1"/>
  <c r="AW411" i="1" a="1"/>
  <c r="AW411" i="1"/>
  <c r="AW412" i="1" a="1"/>
  <c r="AW412" i="1" s="1"/>
  <c r="AW413" i="1" a="1"/>
  <c r="AW413" i="1" s="1"/>
  <c r="AW414" i="1" a="1"/>
  <c r="AW414" i="1" s="1"/>
  <c r="AW415" i="1" a="1"/>
  <c r="AW415" i="1" s="1"/>
  <c r="AW416" i="1" a="1"/>
  <c r="AW416" i="1" s="1"/>
  <c r="AW417" i="1" a="1"/>
  <c r="AW417" i="1"/>
  <c r="AW418" i="1" a="1"/>
  <c r="AW418" i="1" s="1"/>
  <c r="AW419" i="1" a="1"/>
  <c r="AW419" i="1" s="1"/>
  <c r="AW420" i="1" a="1"/>
  <c r="AW420" i="1" s="1"/>
  <c r="AW421" i="1" a="1"/>
  <c r="AW421" i="1" s="1"/>
  <c r="AW422" i="1" a="1"/>
  <c r="AW422" i="1" s="1"/>
  <c r="AW423" i="1" a="1"/>
  <c r="AW423" i="1" s="1"/>
  <c r="AW424" i="1" a="1"/>
  <c r="AW424" i="1" s="1"/>
  <c r="AW425" i="1" a="1"/>
  <c r="AW425" i="1" s="1"/>
  <c r="AW426" i="1" a="1"/>
  <c r="AW426" i="1" s="1"/>
  <c r="AW427" i="1" a="1"/>
  <c r="AW427" i="1" s="1"/>
  <c r="AW428" i="1" a="1"/>
  <c r="AW428" i="1" s="1"/>
  <c r="AW429" i="1" a="1"/>
  <c r="AW429" i="1" s="1"/>
  <c r="AW430" i="1" a="1"/>
  <c r="AW430" i="1" s="1"/>
  <c r="AW431" i="1" a="1"/>
  <c r="AW431" i="1" s="1"/>
  <c r="AW432" i="1" a="1"/>
  <c r="AW432" i="1" s="1"/>
  <c r="AW433" i="1" a="1"/>
  <c r="AW433" i="1" s="1"/>
  <c r="AW434" i="1" a="1"/>
  <c r="AW434" i="1" s="1"/>
  <c r="AW435" i="1" a="1"/>
  <c r="AW435" i="1"/>
  <c r="AW436" i="1" a="1"/>
  <c r="AW436" i="1" s="1"/>
  <c r="AW437" i="1" a="1"/>
  <c r="AW437" i="1" s="1"/>
  <c r="AW438" i="1" a="1"/>
  <c r="AW438" i="1" s="1"/>
  <c r="AW439" i="1" a="1"/>
  <c r="AW439" i="1" s="1"/>
  <c r="AW440" i="1" a="1"/>
  <c r="AW440" i="1" s="1"/>
  <c r="AW441" i="1" a="1"/>
  <c r="AW441" i="1" s="1"/>
  <c r="AW442" i="1" a="1"/>
  <c r="AW442" i="1" s="1"/>
  <c r="AW443" i="1" a="1"/>
  <c r="AW443" i="1"/>
  <c r="AW444" i="1" a="1"/>
  <c r="AW444" i="1" s="1"/>
  <c r="AW445" i="1" a="1"/>
  <c r="AW445" i="1" s="1"/>
  <c r="AW446" i="1" a="1"/>
  <c r="AW446" i="1" s="1"/>
  <c r="AW447" i="1" a="1"/>
  <c r="AW447" i="1" s="1"/>
  <c r="AW448" i="1" a="1"/>
  <c r="AW448" i="1" s="1"/>
  <c r="AW449" i="1" a="1"/>
  <c r="AW449" i="1"/>
  <c r="AW450" i="1" a="1"/>
  <c r="AW450" i="1" s="1"/>
  <c r="AW451" i="1" a="1"/>
  <c r="AW451" i="1" s="1"/>
  <c r="AW452" i="1" a="1"/>
  <c r="AW452" i="1" s="1"/>
  <c r="AW453" i="1" a="1"/>
  <c r="AW453" i="1" s="1"/>
  <c r="AW454" i="1" a="1"/>
  <c r="AW454" i="1" s="1"/>
  <c r="AW455" i="1" a="1"/>
  <c r="AW455" i="1" s="1"/>
  <c r="AW456" i="1" a="1"/>
  <c r="AW456" i="1" s="1"/>
  <c r="AW457" i="1" a="1"/>
  <c r="AW457" i="1" s="1"/>
  <c r="AW458" i="1" a="1"/>
  <c r="AW458" i="1" s="1"/>
  <c r="AW459" i="1" a="1"/>
  <c r="AW459" i="1" s="1"/>
  <c r="AW460" i="1" a="1"/>
  <c r="AW460" i="1" s="1"/>
  <c r="AW461" i="1" a="1"/>
  <c r="AW461" i="1" s="1"/>
  <c r="AW462" i="1" a="1"/>
  <c r="AW462" i="1" s="1"/>
  <c r="AW463" i="1" a="1"/>
  <c r="AW463" i="1" s="1"/>
  <c r="AW464" i="1" a="1"/>
  <c r="AW464" i="1" s="1"/>
  <c r="AW465" i="1" a="1"/>
  <c r="AW465" i="1" s="1"/>
  <c r="AW466" i="1" a="1"/>
  <c r="AW466" i="1" s="1"/>
  <c r="AW467" i="1" a="1"/>
  <c r="AW467" i="1"/>
  <c r="AW468" i="1" a="1"/>
  <c r="AW468" i="1" s="1"/>
  <c r="AW469" i="1" a="1"/>
  <c r="AW469" i="1" s="1"/>
  <c r="AW470" i="1" a="1"/>
  <c r="AW470" i="1" s="1"/>
  <c r="AW471" i="1" a="1"/>
  <c r="AW471" i="1" s="1"/>
  <c r="AW472" i="1" a="1"/>
  <c r="AW472" i="1" s="1"/>
  <c r="AW473" i="1" a="1"/>
  <c r="AW473" i="1" s="1"/>
  <c r="AW474" i="1" a="1"/>
  <c r="AW474" i="1" s="1"/>
  <c r="AW475" i="1" a="1"/>
  <c r="AW475" i="1"/>
  <c r="AW476" i="1" a="1"/>
  <c r="AW476" i="1" s="1"/>
  <c r="AW477" i="1" a="1"/>
  <c r="AW477" i="1" s="1"/>
  <c r="AW478" i="1" a="1"/>
  <c r="AW478" i="1" s="1"/>
  <c r="AW479" i="1" a="1"/>
  <c r="AW479" i="1" s="1"/>
  <c r="AW480" i="1" a="1"/>
  <c r="AW480" i="1" s="1"/>
  <c r="AW481" i="1" a="1"/>
  <c r="AW481" i="1"/>
  <c r="AW482" i="1" a="1"/>
  <c r="AW482" i="1" s="1"/>
  <c r="AW483" i="1" a="1"/>
  <c r="AW483" i="1" s="1"/>
  <c r="AW484" i="1" a="1"/>
  <c r="AW484" i="1" s="1"/>
  <c r="AW485" i="1" a="1"/>
  <c r="AW485" i="1" s="1"/>
  <c r="AW486" i="1" a="1"/>
  <c r="AW486" i="1" s="1"/>
  <c r="AW487" i="1" a="1"/>
  <c r="AW487" i="1" s="1"/>
  <c r="AW488" i="1" a="1"/>
  <c r="AW488" i="1" s="1"/>
  <c r="AW489" i="1" a="1"/>
  <c r="AW489" i="1" s="1"/>
  <c r="AW490" i="1" a="1"/>
  <c r="AW490" i="1" s="1"/>
  <c r="AW491" i="1" a="1"/>
  <c r="AW491" i="1" s="1"/>
  <c r="AW492" i="1" a="1"/>
  <c r="AW492" i="1" s="1"/>
  <c r="AW493" i="1" a="1"/>
  <c r="AW493" i="1" s="1"/>
  <c r="AW494" i="1" a="1"/>
  <c r="AW494" i="1" s="1"/>
  <c r="AW495" i="1" a="1"/>
  <c r="AW495" i="1" s="1"/>
  <c r="AW496" i="1" a="1"/>
  <c r="AW496" i="1" s="1"/>
  <c r="AW497" i="1" a="1"/>
  <c r="AW497" i="1" s="1"/>
  <c r="AW498" i="1" a="1"/>
  <c r="AW498" i="1" s="1"/>
  <c r="AW499" i="1" a="1"/>
  <c r="AW499" i="1"/>
  <c r="AW500" i="1" a="1"/>
  <c r="AW500" i="1" s="1"/>
  <c r="AW501" i="1" a="1"/>
  <c r="AW501" i="1" s="1"/>
  <c r="AW502" i="1" a="1"/>
  <c r="AW502" i="1" s="1"/>
  <c r="AW503" i="1" a="1"/>
  <c r="AW503" i="1" s="1"/>
  <c r="AW504" i="1" a="1"/>
  <c r="AW504" i="1" s="1"/>
  <c r="AW505" i="1" a="1"/>
  <c r="AW505" i="1" s="1"/>
  <c r="AW506" i="1" a="1"/>
  <c r="AW506" i="1" s="1"/>
  <c r="AW507" i="1" a="1"/>
  <c r="AW507" i="1"/>
  <c r="AW508" i="1" a="1"/>
  <c r="AW508" i="1" s="1"/>
  <c r="AW509" i="1" a="1"/>
  <c r="AW509" i="1" s="1"/>
  <c r="AW510" i="1" a="1"/>
  <c r="AW510" i="1" s="1"/>
  <c r="AW511" i="1" a="1"/>
  <c r="AW511" i="1" s="1"/>
  <c r="AW512" i="1" a="1"/>
  <c r="AW512" i="1" s="1"/>
  <c r="AW513" i="1" a="1"/>
  <c r="AW513" i="1"/>
  <c r="AW514" i="1" a="1"/>
  <c r="AW514" i="1" s="1"/>
  <c r="AW515" i="1" a="1"/>
  <c r="AW515" i="1" s="1"/>
  <c r="AW516" i="1" a="1"/>
  <c r="AW516" i="1" s="1"/>
  <c r="AW517" i="1" a="1"/>
  <c r="AW517" i="1" s="1"/>
  <c r="AW518" i="1" a="1"/>
  <c r="AW518" i="1" s="1"/>
  <c r="AW519" i="1" a="1"/>
  <c r="AW519" i="1" s="1"/>
  <c r="AW520" i="1" a="1"/>
  <c r="AW520" i="1" s="1"/>
  <c r="AW521" i="1" a="1"/>
  <c r="AW521" i="1" s="1"/>
  <c r="AW522" i="1" a="1"/>
  <c r="AW522" i="1" s="1"/>
  <c r="AW523" i="1" a="1"/>
  <c r="AW523" i="1" s="1"/>
  <c r="AW524" i="1" a="1"/>
  <c r="AW524" i="1" s="1"/>
  <c r="AW525" i="1" a="1"/>
  <c r="AW525" i="1" s="1"/>
  <c r="AW526" i="1" a="1"/>
  <c r="AW526" i="1" s="1"/>
  <c r="AW527" i="1" a="1"/>
  <c r="AW527" i="1" s="1"/>
  <c r="AW528" i="1" a="1"/>
  <c r="AW528" i="1" s="1"/>
  <c r="AW529" i="1" a="1"/>
  <c r="AW529" i="1" s="1"/>
  <c r="AW530" i="1" a="1"/>
  <c r="AW530" i="1" s="1"/>
  <c r="AW531" i="1" a="1"/>
  <c r="AW531" i="1"/>
  <c r="AW532" i="1" a="1"/>
  <c r="AW532" i="1" s="1"/>
  <c r="AW533" i="1" a="1"/>
  <c r="AW533" i="1" s="1"/>
  <c r="AW534" i="1" a="1"/>
  <c r="AW534" i="1" s="1"/>
  <c r="AW535" i="1" a="1"/>
  <c r="AW535" i="1" s="1"/>
  <c r="AW536" i="1" a="1"/>
  <c r="AW536" i="1" s="1"/>
  <c r="AW537" i="1" a="1"/>
  <c r="AW537" i="1" s="1"/>
  <c r="AW538" i="1" a="1"/>
  <c r="AW538" i="1" s="1"/>
  <c r="AW539" i="1" a="1"/>
  <c r="AW539" i="1"/>
  <c r="AW540" i="1" a="1"/>
  <c r="AW540" i="1" s="1"/>
  <c r="AW541" i="1" a="1"/>
  <c r="AW541" i="1" s="1"/>
  <c r="AW542" i="1" a="1"/>
  <c r="AW542" i="1" s="1"/>
  <c r="AW543" i="1" a="1"/>
  <c r="AW543" i="1" s="1"/>
  <c r="AW544" i="1" a="1"/>
  <c r="AW544" i="1" s="1"/>
  <c r="AW545" i="1" a="1"/>
  <c r="AW545" i="1" s="1"/>
  <c r="AW546" i="1" a="1"/>
  <c r="AW546" i="1" s="1"/>
  <c r="AW547" i="1" a="1"/>
  <c r="AW547" i="1" s="1"/>
  <c r="AW548" i="1" a="1"/>
  <c r="AW548" i="1" s="1"/>
  <c r="AW549" i="1" a="1"/>
  <c r="AW549" i="1" s="1"/>
  <c r="AW550" i="1" a="1"/>
  <c r="AW550" i="1" s="1"/>
  <c r="AW551" i="1" a="1"/>
  <c r="AW551" i="1" s="1"/>
  <c r="AW552" i="1" a="1"/>
  <c r="AW552" i="1" s="1"/>
  <c r="AW553" i="1" a="1"/>
  <c r="AW553" i="1"/>
  <c r="AW554" i="1" a="1"/>
  <c r="AW554" i="1" s="1"/>
  <c r="AW555" i="1" a="1"/>
  <c r="AW555" i="1" s="1"/>
  <c r="AW556" i="1" a="1"/>
  <c r="AW556" i="1" s="1"/>
  <c r="AW557" i="1" a="1"/>
  <c r="AW557" i="1" s="1"/>
  <c r="AW558" i="1" a="1"/>
  <c r="AW558" i="1" s="1"/>
  <c r="AW559" i="1" a="1"/>
  <c r="AW559" i="1" s="1"/>
  <c r="AW560" i="1" a="1"/>
  <c r="AW560" i="1" s="1"/>
  <c r="AW561" i="1" a="1"/>
  <c r="AW561" i="1" s="1"/>
  <c r="AW562" i="1" a="1"/>
  <c r="AW562" i="1" s="1"/>
  <c r="AW563" i="1" a="1"/>
  <c r="AW563" i="1" s="1"/>
  <c r="AW564" i="1" a="1"/>
  <c r="AW564" i="1" s="1"/>
  <c r="AW565" i="1" a="1"/>
  <c r="AW565" i="1" s="1"/>
  <c r="AW566" i="1" a="1"/>
  <c r="AW566" i="1" s="1"/>
  <c r="AW567" i="1" a="1"/>
  <c r="AW567" i="1" s="1"/>
  <c r="AW568" i="1" a="1"/>
  <c r="AW568" i="1" s="1"/>
  <c r="AW569" i="1" a="1"/>
  <c r="AW569" i="1"/>
  <c r="AW570" i="1" a="1"/>
  <c r="AW570" i="1" s="1"/>
  <c r="AW571" i="1" a="1"/>
  <c r="AW571" i="1" s="1"/>
  <c r="AW572" i="1" a="1"/>
  <c r="AW572" i="1" s="1"/>
  <c r="AW573" i="1" a="1"/>
  <c r="AW573" i="1" s="1"/>
  <c r="AW574" i="1" a="1"/>
  <c r="AW574" i="1" s="1"/>
  <c r="AW575" i="1" a="1"/>
  <c r="AW575" i="1" s="1"/>
  <c r="AW576" i="1" a="1"/>
  <c r="AW576" i="1" s="1"/>
  <c r="AW577" i="1" a="1"/>
  <c r="AW577" i="1" s="1"/>
  <c r="AW578" i="1" a="1"/>
  <c r="AW578" i="1" s="1"/>
  <c r="AW579" i="1" a="1"/>
  <c r="AW579" i="1" s="1"/>
  <c r="AW580" i="1" a="1"/>
  <c r="AW580" i="1" s="1"/>
  <c r="AW581" i="1" a="1"/>
  <c r="AW581" i="1" s="1"/>
  <c r="AW582" i="1" a="1"/>
  <c r="AW582" i="1" s="1"/>
  <c r="AW583" i="1" a="1"/>
  <c r="AW583" i="1"/>
  <c r="AW584" i="1" a="1"/>
  <c r="AW584" i="1" s="1"/>
  <c r="AW585" i="1" a="1"/>
  <c r="AW585" i="1" s="1"/>
  <c r="AW586" i="1" a="1"/>
  <c r="AW586" i="1" s="1"/>
  <c r="AW587" i="1" a="1"/>
  <c r="AW587" i="1" s="1"/>
  <c r="AW588" i="1" a="1"/>
  <c r="AW588" i="1" s="1"/>
  <c r="AW589" i="1" a="1"/>
  <c r="AW589" i="1" s="1"/>
  <c r="AW590" i="1" a="1"/>
  <c r="AW590" i="1" s="1"/>
  <c r="AW591" i="1" a="1"/>
  <c r="AW591" i="1" s="1"/>
  <c r="AW592" i="1" a="1"/>
  <c r="AW592" i="1" s="1"/>
  <c r="AW593" i="1" a="1"/>
  <c r="AW593" i="1"/>
  <c r="AW594" i="1" a="1"/>
  <c r="AW594" i="1" s="1"/>
  <c r="AW595" i="1" a="1"/>
  <c r="AW595" i="1" s="1"/>
  <c r="AW596" i="1" a="1"/>
  <c r="AW596" i="1" s="1"/>
  <c r="AW597" i="1" a="1"/>
  <c r="AW597" i="1" s="1"/>
  <c r="AW598" i="1" a="1"/>
  <c r="AW598" i="1" s="1"/>
  <c r="AW599" i="1" a="1"/>
  <c r="AW599" i="1" s="1"/>
  <c r="AW600" i="1" a="1"/>
  <c r="AW600" i="1" s="1"/>
  <c r="AW601" i="1" a="1"/>
  <c r="AW601" i="1" s="1"/>
  <c r="AW602" i="1" a="1"/>
  <c r="AW602" i="1" s="1"/>
  <c r="AW603" i="1" a="1"/>
  <c r="AW603" i="1" s="1"/>
  <c r="AW604" i="1" a="1"/>
  <c r="AW604" i="1" s="1"/>
  <c r="AW605" i="1" a="1"/>
  <c r="AW605" i="1" s="1"/>
  <c r="AW606" i="1" a="1"/>
  <c r="AW606" i="1" s="1"/>
  <c r="AW607" i="1" a="1"/>
  <c r="AW607" i="1" s="1"/>
  <c r="AW608" i="1" a="1"/>
  <c r="AW608" i="1"/>
  <c r="AW609" i="1" a="1"/>
  <c r="AW609" i="1" s="1"/>
  <c r="AW610" i="1" a="1"/>
  <c r="AW610" i="1" s="1"/>
  <c r="AW611" i="1" a="1"/>
  <c r="AW611" i="1" s="1"/>
  <c r="AW612" i="1" a="1"/>
  <c r="AW612" i="1" s="1"/>
  <c r="AW613" i="1" a="1"/>
  <c r="AW613" i="1" s="1"/>
  <c r="AW614" i="1" a="1"/>
  <c r="AW614" i="1" s="1"/>
  <c r="AW615" i="1" a="1"/>
  <c r="AW615" i="1" s="1"/>
  <c r="AW616" i="1" a="1"/>
  <c r="AW616" i="1" s="1"/>
  <c r="AW617" i="1" a="1"/>
  <c r="AW617" i="1" s="1"/>
  <c r="AW618" i="1" a="1"/>
  <c r="AW618" i="1"/>
  <c r="AW619" i="1" a="1"/>
  <c r="AW619" i="1" s="1"/>
  <c r="AW620" i="1" a="1"/>
  <c r="AW620" i="1" s="1"/>
  <c r="AW621" i="1" a="1"/>
  <c r="AW621" i="1" s="1"/>
  <c r="AW622" i="1" a="1"/>
  <c r="AW622" i="1" s="1"/>
  <c r="AW623" i="1" a="1"/>
  <c r="AW623" i="1" s="1"/>
  <c r="AW624" i="1" a="1"/>
  <c r="AW624" i="1" s="1"/>
  <c r="AW625" i="1" a="1"/>
  <c r="AW625" i="1" s="1"/>
  <c r="AW626" i="1" a="1"/>
  <c r="AW626" i="1"/>
  <c r="AW627" i="1" a="1"/>
  <c r="AW627" i="1" s="1"/>
  <c r="AW628" i="1" a="1"/>
  <c r="AW628" i="1" s="1"/>
  <c r="AW629" i="1" a="1"/>
  <c r="AW629" i="1" s="1"/>
  <c r="AW630" i="1" a="1"/>
  <c r="AW630" i="1" s="1"/>
  <c r="AW631" i="1" a="1"/>
  <c r="AW631" i="1" s="1"/>
  <c r="AW632" i="1" a="1"/>
  <c r="AW632" i="1"/>
  <c r="AW633" i="1" a="1"/>
  <c r="AW633" i="1" s="1"/>
  <c r="AW634" i="1" a="1"/>
  <c r="AW634" i="1" s="1"/>
  <c r="AW635" i="1" a="1"/>
  <c r="AW635" i="1" s="1"/>
  <c r="AW636" i="1" a="1"/>
  <c r="AW636" i="1" s="1"/>
  <c r="AW637" i="1" a="1"/>
  <c r="AW637" i="1" s="1"/>
  <c r="AW638" i="1" a="1"/>
  <c r="AW638" i="1"/>
  <c r="AW639" i="1" a="1"/>
  <c r="AW639" i="1" s="1"/>
  <c r="AW640" i="1" a="1"/>
  <c r="AW640" i="1" s="1"/>
  <c r="AW641" i="1" a="1"/>
  <c r="AW641" i="1" s="1"/>
  <c r="AW642" i="1" a="1"/>
  <c r="AW642" i="1" s="1"/>
  <c r="AW643" i="1" a="1"/>
  <c r="AW643" i="1" s="1"/>
  <c r="AW644" i="1" a="1"/>
  <c r="AW644" i="1" s="1"/>
  <c r="AW645" i="1" a="1"/>
  <c r="AW645" i="1" s="1"/>
  <c r="AW646" i="1" a="1"/>
  <c r="AW646" i="1"/>
  <c r="AW647" i="1" a="1"/>
  <c r="AW647" i="1" s="1"/>
  <c r="AW648" i="1" a="1"/>
  <c r="AW648" i="1" s="1"/>
  <c r="AW649" i="1" a="1"/>
  <c r="AW649" i="1" s="1"/>
  <c r="AW650" i="1" a="1"/>
  <c r="AW650" i="1" s="1"/>
  <c r="AW651" i="1" a="1"/>
  <c r="AW651" i="1" s="1"/>
  <c r="AW652" i="1" a="1"/>
  <c r="AW652" i="1" s="1"/>
  <c r="AW653" i="1" a="1"/>
  <c r="AW653" i="1" s="1"/>
  <c r="AW654" i="1" a="1"/>
  <c r="AW654" i="1" s="1"/>
  <c r="AW655" i="1" a="1"/>
  <c r="AW655" i="1" s="1"/>
  <c r="AW656" i="1" a="1"/>
  <c r="AW656" i="1"/>
  <c r="AW657" i="1" a="1"/>
  <c r="AW657" i="1" s="1"/>
  <c r="AW658" i="1" a="1"/>
  <c r="AW658" i="1" s="1"/>
  <c r="AW659" i="1" a="1"/>
  <c r="AW659" i="1" s="1"/>
  <c r="AW660" i="1" a="1"/>
  <c r="AW660" i="1" s="1"/>
  <c r="AW661" i="1" a="1"/>
  <c r="AW661" i="1" s="1"/>
  <c r="AW662" i="1" a="1"/>
  <c r="AW662" i="1" s="1"/>
  <c r="AW663" i="1" a="1"/>
  <c r="AW663" i="1" s="1"/>
  <c r="AW664" i="1" a="1"/>
  <c r="AW664" i="1" s="1"/>
  <c r="AW665" i="1" a="1"/>
  <c r="AW665" i="1" s="1"/>
  <c r="AW666" i="1" a="1"/>
  <c r="AW666" i="1"/>
  <c r="AW667" i="1" a="1"/>
  <c r="AW667" i="1" s="1"/>
  <c r="AW668" i="1" a="1"/>
  <c r="AW668" i="1" s="1"/>
  <c r="AW669" i="1" a="1"/>
  <c r="AW669" i="1" s="1"/>
  <c r="AW670" i="1" a="1"/>
  <c r="AW670" i="1" s="1"/>
  <c r="AW671" i="1" a="1"/>
  <c r="AW671" i="1" s="1"/>
  <c r="AW672" i="1" a="1"/>
  <c r="AW672" i="1" s="1"/>
  <c r="AW673" i="1" a="1"/>
  <c r="AW673" i="1" s="1"/>
  <c r="AW674" i="1" a="1"/>
  <c r="AW674" i="1"/>
  <c r="AW675" i="1" a="1"/>
  <c r="AW675" i="1" s="1"/>
  <c r="AW676" i="1" a="1"/>
  <c r="AW676" i="1" s="1"/>
  <c r="AW677" i="1" a="1"/>
  <c r="AW677" i="1" s="1"/>
  <c r="AW678" i="1" a="1"/>
  <c r="AW678" i="1" s="1"/>
  <c r="AW679" i="1" a="1"/>
  <c r="AW679" i="1" s="1"/>
  <c r="AW680" i="1" a="1"/>
  <c r="AW680" i="1" s="1"/>
  <c r="AW681" i="1" a="1"/>
  <c r="AW681" i="1" s="1"/>
  <c r="AW682" i="1" a="1"/>
  <c r="AW682" i="1" s="1"/>
  <c r="AW683" i="1" a="1"/>
  <c r="AW683" i="1" s="1"/>
  <c r="AW684" i="1" a="1"/>
  <c r="AW684" i="1" s="1"/>
  <c r="AW685" i="1" a="1"/>
  <c r="AW685" i="1" s="1"/>
  <c r="AW686" i="1" a="1"/>
  <c r="AW686" i="1" s="1"/>
  <c r="AW687" i="1" a="1"/>
  <c r="AW687" i="1" s="1"/>
  <c r="AW688" i="1" a="1"/>
  <c r="AW688" i="1"/>
  <c r="AW689" i="1" a="1"/>
  <c r="AW689" i="1" s="1"/>
  <c r="AW690" i="1" a="1"/>
  <c r="AW690" i="1" s="1"/>
  <c r="AW691" i="1" a="1"/>
  <c r="AW691" i="1" s="1"/>
  <c r="AW692" i="1" a="1"/>
  <c r="AW692" i="1" s="1"/>
  <c r="AW693" i="1" a="1"/>
  <c r="AW693" i="1" s="1"/>
  <c r="AW694" i="1" a="1"/>
  <c r="AW694" i="1" s="1"/>
  <c r="AW695" i="1" a="1"/>
  <c r="AW695" i="1" s="1"/>
  <c r="AW696" i="1" a="1"/>
  <c r="AW696" i="1" s="1"/>
  <c r="AW697" i="1" a="1"/>
  <c r="AW697" i="1" s="1"/>
  <c r="AW698" i="1" a="1"/>
  <c r="AW698" i="1"/>
  <c r="AW699" i="1" a="1"/>
  <c r="AW699" i="1" s="1"/>
  <c r="AW700" i="1" a="1"/>
  <c r="AW700" i="1" s="1"/>
  <c r="AW701" i="1" a="1"/>
  <c r="AW701" i="1" s="1"/>
  <c r="AW702" i="1" a="1"/>
  <c r="AW702" i="1" s="1"/>
  <c r="AW703" i="1" a="1"/>
  <c r="AW703" i="1" s="1"/>
  <c r="AW704" i="1" a="1"/>
  <c r="AW704" i="1" s="1"/>
  <c r="AW705" i="1" a="1"/>
  <c r="AW705" i="1" s="1"/>
  <c r="AW706" i="1" a="1"/>
  <c r="AW706" i="1"/>
  <c r="AW707" i="1" a="1"/>
  <c r="AW707" i="1" s="1"/>
  <c r="AW708" i="1" a="1"/>
  <c r="AW708" i="1" s="1"/>
  <c r="AW709" i="1" a="1"/>
  <c r="AW709" i="1" s="1"/>
  <c r="AW710" i="1" a="1"/>
  <c r="AW710" i="1" s="1"/>
  <c r="AW711" i="1" a="1"/>
  <c r="AW711" i="1" s="1"/>
  <c r="AW712" i="1" a="1"/>
  <c r="AW712" i="1" s="1"/>
  <c r="AW713" i="1" a="1"/>
  <c r="AW713" i="1" s="1"/>
  <c r="AW714" i="1" a="1"/>
  <c r="AW714" i="1" s="1"/>
  <c r="AW715" i="1" a="1"/>
  <c r="AW715" i="1" s="1"/>
  <c r="AW716" i="1" a="1"/>
  <c r="AW716" i="1" s="1"/>
  <c r="AW717" i="1" a="1"/>
  <c r="AW717" i="1" s="1"/>
  <c r="AW718" i="1" a="1"/>
  <c r="AW718" i="1" s="1"/>
  <c r="AW719" i="1" a="1"/>
  <c r="AW719" i="1" s="1"/>
  <c r="AW720" i="1" a="1"/>
  <c r="AW720" i="1"/>
  <c r="AW721" i="1" a="1"/>
  <c r="AW721" i="1" s="1"/>
  <c r="AW722" i="1" a="1"/>
  <c r="AW722" i="1" s="1"/>
  <c r="AW723" i="1" a="1"/>
  <c r="AW723" i="1" s="1"/>
  <c r="AW724" i="1" a="1"/>
  <c r="AW724" i="1" s="1"/>
  <c r="AW725" i="1" a="1"/>
  <c r="AW725" i="1" s="1"/>
  <c r="AW726" i="1" a="1"/>
  <c r="AW726" i="1" s="1"/>
  <c r="AW727" i="1" a="1"/>
  <c r="AW727" i="1" s="1"/>
  <c r="AW728" i="1" a="1"/>
  <c r="AW728" i="1" s="1"/>
  <c r="AW729" i="1" a="1"/>
  <c r="AW729" i="1" s="1"/>
  <c r="AW730" i="1" a="1"/>
  <c r="AW730" i="1"/>
  <c r="AW731" i="1" a="1"/>
  <c r="AW731" i="1" s="1"/>
  <c r="AW732" i="1" a="1"/>
  <c r="AW732" i="1" s="1"/>
  <c r="AW733" i="1" a="1"/>
  <c r="AW733" i="1" s="1"/>
  <c r="AW734" i="1" a="1"/>
  <c r="AW734" i="1" s="1"/>
  <c r="AW735" i="1" a="1"/>
  <c r="AW735" i="1" s="1"/>
  <c r="AW736" i="1" a="1"/>
  <c r="AW736" i="1" s="1"/>
  <c r="AW737" i="1" a="1"/>
  <c r="AW737" i="1" s="1"/>
  <c r="AW738" i="1" a="1"/>
  <c r="AW738" i="1"/>
  <c r="AW739" i="1" a="1"/>
  <c r="AW739" i="1" s="1"/>
  <c r="AW740" i="1" a="1"/>
  <c r="AW740" i="1" s="1"/>
  <c r="AW741" i="1" a="1"/>
  <c r="AW741" i="1" s="1"/>
  <c r="AW742" i="1" a="1"/>
  <c r="AW742" i="1" s="1"/>
  <c r="AW743" i="1" a="1"/>
  <c r="AW743" i="1" s="1"/>
  <c r="AW744" i="1" a="1"/>
  <c r="AW744" i="1" s="1"/>
  <c r="AW745" i="1" a="1"/>
  <c r="AW745" i="1" s="1"/>
  <c r="AW746" i="1" a="1"/>
  <c r="AW746" i="1" s="1"/>
  <c r="AW747" i="1" a="1"/>
  <c r="AW747" i="1" s="1"/>
  <c r="AW748" i="1" a="1"/>
  <c r="AW748" i="1" s="1"/>
  <c r="AW749" i="1" a="1"/>
  <c r="AW749" i="1" s="1"/>
  <c r="AW750" i="1" a="1"/>
  <c r="AW750" i="1" s="1"/>
  <c r="AW751" i="1" a="1"/>
  <c r="AW751" i="1" s="1"/>
  <c r="AW752" i="1" a="1"/>
  <c r="AW752" i="1"/>
  <c r="AW753" i="1" a="1"/>
  <c r="AW753" i="1" s="1"/>
  <c r="AW754" i="1" a="1"/>
  <c r="AW754" i="1" s="1"/>
  <c r="AW755" i="1" a="1"/>
  <c r="AW755" i="1" s="1"/>
  <c r="AW756" i="1" a="1"/>
  <c r="AW756" i="1" s="1"/>
  <c r="AW757" i="1" a="1"/>
  <c r="AW757" i="1" s="1"/>
  <c r="AW758" i="1" a="1"/>
  <c r="AW758" i="1" s="1"/>
  <c r="AW759" i="1" a="1"/>
  <c r="AW759" i="1" s="1"/>
  <c r="AW760" i="1" a="1"/>
  <c r="AW760" i="1" s="1"/>
  <c r="AW761" i="1" a="1"/>
  <c r="AW761" i="1" s="1"/>
  <c r="AW762" i="1" a="1"/>
  <c r="AW762" i="1"/>
  <c r="AW763" i="1" a="1"/>
  <c r="AW763" i="1" s="1"/>
  <c r="AW764" i="1" a="1"/>
  <c r="AW764" i="1" s="1"/>
  <c r="AW765" i="1" a="1"/>
  <c r="AW765" i="1" s="1"/>
  <c r="AW766" i="1" a="1"/>
  <c r="AW766" i="1" s="1"/>
  <c r="AW767" i="1" a="1"/>
  <c r="AW767" i="1" s="1"/>
  <c r="AW768" i="1" a="1"/>
  <c r="AW768" i="1" s="1"/>
  <c r="AW769" i="1" a="1"/>
  <c r="AW769" i="1" s="1"/>
  <c r="AW770" i="1" a="1"/>
  <c r="AW770" i="1"/>
  <c r="AW771" i="1" a="1"/>
  <c r="AW771" i="1" s="1"/>
  <c r="AW772" i="1" a="1"/>
  <c r="AW772" i="1" s="1"/>
  <c r="AW773" i="1" a="1"/>
  <c r="AW773" i="1" s="1"/>
  <c r="AW774" i="1" a="1"/>
  <c r="AW774" i="1" s="1"/>
  <c r="AW775" i="1" a="1"/>
  <c r="AW775" i="1" s="1"/>
  <c r="AW776" i="1" a="1"/>
  <c r="AW776" i="1" s="1"/>
  <c r="AW777" i="1" a="1"/>
  <c r="AW777" i="1" s="1"/>
  <c r="AW778" i="1" a="1"/>
  <c r="AW778" i="1" s="1"/>
  <c r="AW779" i="1" a="1"/>
  <c r="AW779" i="1" s="1"/>
  <c r="AW780" i="1" a="1"/>
  <c r="AW780" i="1" s="1"/>
  <c r="AW781" i="1" a="1"/>
  <c r="AW781" i="1" s="1"/>
  <c r="AW782" i="1" a="1"/>
  <c r="AW782" i="1" s="1"/>
  <c r="AW783" i="1" a="1"/>
  <c r="AW783" i="1" s="1"/>
  <c r="AW784" i="1" a="1"/>
  <c r="AW784" i="1"/>
  <c r="AW785" i="1" a="1"/>
  <c r="AW785" i="1" s="1"/>
  <c r="AW786" i="1" a="1"/>
  <c r="AW786" i="1" s="1"/>
  <c r="AW787" i="1" a="1"/>
  <c r="AW787" i="1" s="1"/>
  <c r="AW788" i="1" a="1"/>
  <c r="AW788" i="1" s="1"/>
  <c r="AW789" i="1" a="1"/>
  <c r="AW789" i="1" s="1"/>
  <c r="AW790" i="1" a="1"/>
  <c r="AW790" i="1" s="1"/>
  <c r="AW791" i="1" a="1"/>
  <c r="AW791" i="1" s="1"/>
  <c r="AW792" i="1" a="1"/>
  <c r="AW792" i="1" s="1"/>
  <c r="AW793" i="1" a="1"/>
  <c r="AW793" i="1" s="1"/>
  <c r="AW794" i="1" a="1"/>
  <c r="AW794" i="1"/>
  <c r="AW795" i="1" a="1"/>
  <c r="AW795" i="1" s="1"/>
  <c r="AW796" i="1" a="1"/>
  <c r="AW796" i="1" s="1"/>
  <c r="AW797" i="1" a="1"/>
  <c r="AW797" i="1" s="1"/>
  <c r="AW798" i="1" a="1"/>
  <c r="AW798" i="1" s="1"/>
  <c r="AW799" i="1" a="1"/>
  <c r="AW799" i="1" s="1"/>
  <c r="AW800" i="1" a="1"/>
  <c r="AW800" i="1" s="1"/>
  <c r="AW801" i="1" a="1"/>
  <c r="AW801" i="1" s="1"/>
  <c r="AW802" i="1" a="1"/>
  <c r="AW802" i="1"/>
  <c r="AW803" i="1" a="1"/>
  <c r="AW803" i="1" s="1"/>
  <c r="AW804" i="1" a="1"/>
  <c r="AW804" i="1" s="1"/>
  <c r="AW805" i="1" a="1"/>
  <c r="AW805" i="1" s="1"/>
  <c r="AW806" i="1" a="1"/>
  <c r="AW806" i="1" s="1"/>
  <c r="AW807" i="1" a="1"/>
  <c r="AW807" i="1" s="1"/>
  <c r="AW808" i="1" a="1"/>
  <c r="AW808" i="1" s="1"/>
  <c r="AW809" i="1" a="1"/>
  <c r="AW809" i="1" s="1"/>
  <c r="AW810" i="1" a="1"/>
  <c r="AW810" i="1" s="1"/>
  <c r="AW811" i="1" a="1"/>
  <c r="AW811" i="1" s="1"/>
  <c r="AW812" i="1" a="1"/>
  <c r="AW812" i="1" s="1"/>
  <c r="AW813" i="1" a="1"/>
  <c r="AW813" i="1" s="1"/>
  <c r="AW814" i="1" a="1"/>
  <c r="AW814" i="1" s="1"/>
  <c r="AW815" i="1" a="1"/>
  <c r="AW815" i="1" s="1"/>
  <c r="AW816" i="1" a="1"/>
  <c r="AW816" i="1"/>
  <c r="AW817" i="1" a="1"/>
  <c r="AW817" i="1" s="1"/>
  <c r="AW818" i="1" a="1"/>
  <c r="AW818" i="1" s="1"/>
  <c r="AW819" i="1" a="1"/>
  <c r="AW819" i="1" s="1"/>
  <c r="AW820" i="1" a="1"/>
  <c r="AW820" i="1" s="1"/>
  <c r="AW821" i="1" a="1"/>
  <c r="AW821" i="1" s="1"/>
  <c r="AW822" i="1" a="1"/>
  <c r="AW822" i="1" s="1"/>
  <c r="AW823" i="1" a="1"/>
  <c r="AW823" i="1" s="1"/>
  <c r="AW824" i="1" a="1"/>
  <c r="AW824" i="1" s="1"/>
  <c r="AW825" i="1" a="1"/>
  <c r="AW825" i="1" s="1"/>
  <c r="AW826" i="1" a="1"/>
  <c r="AW826" i="1"/>
  <c r="AW827" i="1" a="1"/>
  <c r="AW827" i="1" s="1"/>
  <c r="AW828" i="1" a="1"/>
  <c r="AW828" i="1" s="1"/>
  <c r="AW829" i="1" a="1"/>
  <c r="AW829" i="1" s="1"/>
  <c r="AW830" i="1" a="1"/>
  <c r="AW830" i="1" s="1"/>
  <c r="AW831" i="1" a="1"/>
  <c r="AW831" i="1" s="1"/>
  <c r="AW832" i="1" a="1"/>
  <c r="AW832" i="1" s="1"/>
  <c r="AW833" i="1" a="1"/>
  <c r="AW833" i="1" s="1"/>
  <c r="AW834" i="1" a="1"/>
  <c r="AW834" i="1"/>
  <c r="AW835" i="1" a="1"/>
  <c r="AW835" i="1" s="1"/>
  <c r="AW836" i="1" a="1"/>
  <c r="AW836" i="1" s="1"/>
  <c r="AW837" i="1" a="1"/>
  <c r="AW837" i="1" s="1"/>
  <c r="AW838" i="1" a="1"/>
  <c r="AW838" i="1" s="1"/>
  <c r="AW839" i="1" a="1"/>
  <c r="AW839" i="1" s="1"/>
  <c r="AW840" i="1" a="1"/>
  <c r="AW840" i="1" s="1"/>
  <c r="AW841" i="1" a="1"/>
  <c r="AW841" i="1" s="1"/>
  <c r="AW842" i="1" a="1"/>
  <c r="AW842" i="1" s="1"/>
  <c r="AW843" i="1" a="1"/>
  <c r="AW843" i="1" s="1"/>
  <c r="AW844" i="1" a="1"/>
  <c r="AW844" i="1" s="1"/>
  <c r="AW845" i="1" a="1"/>
  <c r="AW845" i="1" s="1"/>
  <c r="AW846" i="1" a="1"/>
  <c r="AW846" i="1" s="1"/>
  <c r="AW847" i="1" a="1"/>
  <c r="AW847" i="1" s="1"/>
  <c r="AW848" i="1" a="1"/>
  <c r="AW848" i="1"/>
  <c r="AW849" i="1" a="1"/>
  <c r="AW849" i="1" s="1"/>
  <c r="AW850" i="1" a="1"/>
  <c r="AW850" i="1" s="1"/>
  <c r="AW851" i="1" a="1"/>
  <c r="AW851" i="1" s="1"/>
  <c r="AW852" i="1" a="1"/>
  <c r="AW852" i="1" s="1"/>
  <c r="AW853" i="1" a="1"/>
  <c r="AW853" i="1" s="1"/>
  <c r="AW854" i="1" a="1"/>
  <c r="AW854" i="1" s="1"/>
  <c r="AW855" i="1" a="1"/>
  <c r="AW855" i="1" s="1"/>
  <c r="AW856" i="1" a="1"/>
  <c r="AW856" i="1" s="1"/>
  <c r="AW857" i="1" a="1"/>
  <c r="AW857" i="1" s="1"/>
  <c r="AW858" i="1" a="1"/>
  <c r="AW858" i="1"/>
  <c r="AW859" i="1" a="1"/>
  <c r="AW859" i="1" s="1"/>
  <c r="AW860" i="1" a="1"/>
  <c r="AW860" i="1" s="1"/>
  <c r="AW861" i="1" a="1"/>
  <c r="AW861" i="1" s="1"/>
  <c r="AW862" i="1" a="1"/>
  <c r="AW862" i="1" s="1"/>
  <c r="AW863" i="1" a="1"/>
  <c r="AW863" i="1" s="1"/>
  <c r="AW864" i="1" a="1"/>
  <c r="AW864" i="1" s="1"/>
  <c r="AW865" i="1" a="1"/>
  <c r="AW865" i="1" s="1"/>
  <c r="AW866" i="1" a="1"/>
  <c r="AW866" i="1" s="1"/>
  <c r="AW867" i="1" a="1"/>
  <c r="AW867" i="1" s="1"/>
  <c r="AW868" i="1" a="1"/>
  <c r="AW868" i="1" s="1"/>
  <c r="AW869" i="1" a="1"/>
  <c r="AW869" i="1" s="1"/>
  <c r="AW870" i="1" a="1"/>
  <c r="AW870" i="1" s="1"/>
  <c r="AW871" i="1" a="1"/>
  <c r="AW871" i="1" s="1"/>
  <c r="AW872" i="1" a="1"/>
  <c r="AW872" i="1" s="1"/>
  <c r="AW873" i="1" a="1"/>
  <c r="AW873" i="1" s="1"/>
  <c r="AW874" i="1" a="1"/>
  <c r="AW874" i="1"/>
  <c r="AW875" i="1" a="1"/>
  <c r="AW875" i="1" s="1"/>
  <c r="AW876" i="1" a="1"/>
  <c r="AW876" i="1" s="1"/>
  <c r="AW877" i="1" a="1"/>
  <c r="AW877" i="1" s="1"/>
  <c r="AW878" i="1" a="1"/>
  <c r="AW878" i="1" s="1"/>
  <c r="AW879" i="1" a="1"/>
  <c r="AW879" i="1" s="1"/>
  <c r="AW880" i="1" a="1"/>
  <c r="AW880" i="1" s="1"/>
  <c r="AW881" i="1" a="1"/>
  <c r="AW881" i="1" s="1"/>
  <c r="AW882" i="1" a="1"/>
  <c r="AW882" i="1" s="1"/>
  <c r="AW883" i="1" a="1"/>
  <c r="AW883" i="1" s="1"/>
  <c r="AW884" i="1" a="1"/>
  <c r="AW884" i="1" s="1"/>
  <c r="AW885" i="1" a="1"/>
  <c r="AW885" i="1" s="1"/>
  <c r="AW886" i="1" a="1"/>
  <c r="AW886" i="1" s="1"/>
  <c r="AW887" i="1" a="1"/>
  <c r="AW887" i="1" s="1"/>
  <c r="AW888" i="1" a="1"/>
  <c r="AW888" i="1" s="1"/>
  <c r="AW889" i="1" a="1"/>
  <c r="AW889" i="1" s="1"/>
  <c r="AW890" i="1" a="1"/>
  <c r="AW890" i="1"/>
  <c r="AW891" i="1" a="1"/>
  <c r="AW891" i="1" s="1"/>
  <c r="AW892" i="1" a="1"/>
  <c r="AW892" i="1" s="1"/>
  <c r="AW893" i="1" a="1"/>
  <c r="AW893" i="1" s="1"/>
  <c r="AW894" i="1" a="1"/>
  <c r="AW894" i="1" s="1"/>
  <c r="AW895" i="1" a="1"/>
  <c r="AW895" i="1" s="1"/>
  <c r="AW896" i="1" a="1"/>
  <c r="AW896" i="1" s="1"/>
  <c r="AW897" i="1" a="1"/>
  <c r="AW897" i="1" s="1"/>
  <c r="AW898" i="1" a="1"/>
  <c r="AW898" i="1" s="1"/>
  <c r="AW899" i="1" a="1"/>
  <c r="AW899" i="1" s="1"/>
  <c r="AW900" i="1" a="1"/>
  <c r="AW900" i="1" s="1"/>
  <c r="AW901" i="1" a="1"/>
  <c r="AW901" i="1" s="1"/>
  <c r="AW902" i="1" a="1"/>
  <c r="AW902" i="1" s="1"/>
  <c r="AW903" i="1" a="1"/>
  <c r="AW903" i="1" s="1"/>
  <c r="AW904" i="1" a="1"/>
  <c r="AW904" i="1" s="1"/>
  <c r="AW905" i="1" a="1"/>
  <c r="AW905" i="1" s="1"/>
  <c r="AW906" i="1" a="1"/>
  <c r="AW906" i="1"/>
  <c r="AW907" i="1" a="1"/>
  <c r="AW907" i="1" s="1"/>
  <c r="AW908" i="1" a="1"/>
  <c r="AW908" i="1" s="1"/>
  <c r="AW909" i="1" a="1"/>
  <c r="AW909" i="1" s="1"/>
  <c r="AW910" i="1" a="1"/>
  <c r="AW910" i="1" s="1"/>
  <c r="AW911" i="1" a="1"/>
  <c r="AW911" i="1" s="1"/>
  <c r="AW912" i="1" a="1"/>
  <c r="AW912" i="1" s="1"/>
  <c r="AW913" i="1" a="1"/>
  <c r="AW913" i="1" s="1"/>
  <c r="AW914" i="1" a="1"/>
  <c r="AW914" i="1" s="1"/>
  <c r="AW915" i="1" a="1"/>
  <c r="AW915" i="1" s="1"/>
  <c r="AW916" i="1" a="1"/>
  <c r="AW916" i="1" s="1"/>
  <c r="AW917" i="1" a="1"/>
  <c r="AW917" i="1" s="1"/>
  <c r="AW918" i="1" a="1"/>
  <c r="AW918" i="1" s="1"/>
  <c r="AW919" i="1" a="1"/>
  <c r="AW919" i="1" s="1"/>
  <c r="AW920" i="1" a="1"/>
  <c r="AW920" i="1" s="1"/>
  <c r="AW921" i="1" a="1"/>
  <c r="AW921" i="1" s="1"/>
  <c r="AW922" i="1" a="1"/>
  <c r="AW922" i="1"/>
  <c r="AW923" i="1" a="1"/>
  <c r="AW923" i="1" s="1"/>
  <c r="AW924" i="1" a="1"/>
  <c r="AW924" i="1" s="1"/>
  <c r="AW925" i="1" a="1"/>
  <c r="AW925" i="1" s="1"/>
  <c r="AW926" i="1" a="1"/>
  <c r="AW926" i="1" s="1"/>
  <c r="AW927" i="1" a="1"/>
  <c r="AW927" i="1" s="1"/>
  <c r="AW928" i="1" a="1"/>
  <c r="AW928" i="1" s="1"/>
  <c r="AW929" i="1" a="1"/>
  <c r="AW929" i="1" s="1"/>
  <c r="AW930" i="1" a="1"/>
  <c r="AW930" i="1"/>
  <c r="AW931" i="1" a="1"/>
  <c r="AW931" i="1" s="1"/>
  <c r="AW932" i="1" a="1"/>
  <c r="AW932" i="1" s="1"/>
  <c r="AW933" i="1" a="1"/>
  <c r="AW933" i="1" s="1"/>
  <c r="AW934" i="1" a="1"/>
  <c r="AW934" i="1" s="1"/>
  <c r="AW935" i="1" a="1"/>
  <c r="AW935" i="1" s="1"/>
  <c r="AW936" i="1" a="1"/>
  <c r="AW936" i="1" s="1"/>
  <c r="AW937" i="1" a="1"/>
  <c r="AW937" i="1" s="1"/>
  <c r="AW938" i="1" a="1"/>
  <c r="AW938" i="1" s="1"/>
  <c r="AW939" i="1" a="1"/>
  <c r="AW939" i="1" s="1"/>
  <c r="AW940" i="1" a="1"/>
  <c r="AW940" i="1" s="1"/>
  <c r="AW941" i="1" a="1"/>
  <c r="AW941" i="1" s="1"/>
  <c r="AW942" i="1" a="1"/>
  <c r="AW942" i="1" s="1"/>
  <c r="AW943" i="1" a="1"/>
  <c r="AW943" i="1" s="1"/>
  <c r="AW944" i="1" a="1"/>
  <c r="AW944" i="1"/>
  <c r="AW945" i="1" a="1"/>
  <c r="AW945" i="1" s="1"/>
  <c r="AW946" i="1" a="1"/>
  <c r="AW946" i="1" s="1"/>
  <c r="AW947" i="1" a="1"/>
  <c r="AW947" i="1" s="1"/>
  <c r="AW948" i="1" a="1"/>
  <c r="AW948" i="1" s="1"/>
  <c r="AW949" i="1" a="1"/>
  <c r="AW949" i="1" s="1"/>
  <c r="AW950" i="1" a="1"/>
  <c r="AW950" i="1" s="1"/>
  <c r="AW951" i="1" a="1"/>
  <c r="AW951" i="1" s="1"/>
  <c r="AW952" i="1" a="1"/>
  <c r="AW952" i="1" s="1"/>
  <c r="AW953" i="1" a="1"/>
  <c r="AW953" i="1" s="1"/>
  <c r="AW954" i="1" a="1"/>
  <c r="AW954" i="1"/>
  <c r="AW955" i="1" a="1"/>
  <c r="AW955" i="1" s="1"/>
  <c r="AW956" i="1" a="1"/>
  <c r="AW956" i="1" s="1"/>
  <c r="AW957" i="1" a="1"/>
  <c r="AW957" i="1" s="1"/>
  <c r="AW958" i="1" a="1"/>
  <c r="AW958" i="1" s="1"/>
  <c r="AW959" i="1" a="1"/>
  <c r="AW959" i="1" s="1"/>
  <c r="AW960" i="1" a="1"/>
  <c r="AW960" i="1" s="1"/>
  <c r="AW961" i="1" a="1"/>
  <c r="AW961" i="1" s="1"/>
  <c r="AW962" i="1" a="1"/>
  <c r="AW962" i="1"/>
  <c r="AW963" i="1" a="1"/>
  <c r="AW963" i="1" s="1"/>
  <c r="AW964" i="1" a="1"/>
  <c r="AW964" i="1" s="1"/>
  <c r="AW965" i="1" a="1"/>
  <c r="AW965" i="1" s="1"/>
  <c r="AW966" i="1" a="1"/>
  <c r="AW966" i="1" s="1"/>
  <c r="AW967" i="1" a="1"/>
  <c r="AW967" i="1" s="1"/>
  <c r="AW968" i="1" a="1"/>
  <c r="AW968" i="1" s="1"/>
  <c r="AW969" i="1" a="1"/>
  <c r="AW969" i="1" s="1"/>
  <c r="AW970" i="1" a="1"/>
  <c r="AW970" i="1" s="1"/>
  <c r="AW971" i="1" a="1"/>
  <c r="AW971" i="1" s="1"/>
  <c r="AW972" i="1" a="1"/>
  <c r="AW972" i="1" s="1"/>
  <c r="AW973" i="1" a="1"/>
  <c r="AW973" i="1" s="1"/>
  <c r="AW974" i="1" a="1"/>
  <c r="AW974" i="1" s="1"/>
  <c r="AW975" i="1" a="1"/>
  <c r="AW975" i="1" s="1"/>
  <c r="AW976" i="1" a="1"/>
  <c r="AW976" i="1"/>
  <c r="AW977" i="1" a="1"/>
  <c r="AW977" i="1" s="1"/>
  <c r="AW978" i="1" a="1"/>
  <c r="AW978" i="1" s="1"/>
  <c r="AW979" i="1" a="1"/>
  <c r="AW979" i="1" s="1"/>
  <c r="AW980" i="1" a="1"/>
  <c r="AW980" i="1" s="1"/>
  <c r="AW981" i="1" a="1"/>
  <c r="AW981" i="1" s="1"/>
  <c r="AW982" i="1" a="1"/>
  <c r="AW982" i="1" s="1"/>
  <c r="AW983" i="1" a="1"/>
  <c r="AW983" i="1" s="1"/>
  <c r="AW984" i="1" a="1"/>
  <c r="AW984" i="1" s="1"/>
  <c r="AW985" i="1" a="1"/>
  <c r="AW985" i="1" s="1"/>
  <c r="AW986" i="1" a="1"/>
  <c r="AW986" i="1"/>
  <c r="AW987" i="1" a="1"/>
  <c r="AW987" i="1" s="1"/>
  <c r="AW988" i="1" a="1"/>
  <c r="AW988" i="1" s="1"/>
  <c r="AW989" i="1" a="1"/>
  <c r="AW989" i="1" s="1"/>
  <c r="AW990" i="1" a="1"/>
  <c r="AW990" i="1" s="1"/>
  <c r="AW991" i="1" a="1"/>
  <c r="AW991" i="1" s="1"/>
  <c r="AW992" i="1" a="1"/>
  <c r="AW992" i="1" s="1"/>
  <c r="AW993" i="1" a="1"/>
  <c r="AW993" i="1" s="1"/>
  <c r="AW994" i="1" a="1"/>
  <c r="AW994" i="1"/>
  <c r="AW995" i="1" a="1"/>
  <c r="AW995" i="1" s="1"/>
  <c r="AW996" i="1" a="1"/>
  <c r="AW996" i="1" s="1"/>
  <c r="AW997" i="1" a="1"/>
  <c r="AW997" i="1" s="1"/>
  <c r="AW998" i="1" a="1"/>
  <c r="AW998" i="1" s="1"/>
  <c r="AW999" i="1" a="1"/>
  <c r="AW999" i="1" s="1"/>
  <c r="AW1000" i="1" a="1"/>
  <c r="AW1000" i="1" s="1"/>
  <c r="AW1001" i="1" a="1"/>
  <c r="AW1001" i="1" s="1"/>
  <c r="AW1002" i="1" a="1"/>
  <c r="AW1002" i="1" s="1"/>
  <c r="AW1003" i="1" a="1"/>
  <c r="AW1003" i="1" s="1"/>
  <c r="AW1004" i="1" a="1"/>
  <c r="AW1004" i="1" s="1"/>
  <c r="AW1005" i="1" a="1"/>
  <c r="AW1005" i="1" s="1"/>
  <c r="AW1006" i="1" a="1"/>
  <c r="AW1006" i="1" s="1"/>
  <c r="AW1007" i="1" a="1"/>
  <c r="AW1007" i="1" s="1"/>
  <c r="AW1008" i="1" a="1"/>
  <c r="AW1008" i="1"/>
  <c r="AW1009" i="1" a="1"/>
  <c r="AW1009" i="1" s="1"/>
  <c r="AW1010" i="1" a="1"/>
  <c r="AW1010" i="1" s="1"/>
  <c r="AW1011" i="1" a="1"/>
  <c r="AW1011" i="1" s="1"/>
  <c r="AW1012" i="1" a="1"/>
  <c r="AW1012" i="1" s="1"/>
  <c r="AW1013" i="1" a="1"/>
  <c r="AW1013" i="1" s="1"/>
  <c r="AW1014" i="1" a="1"/>
  <c r="AW1014" i="1" s="1"/>
  <c r="AW1015" i="1" a="1"/>
  <c r="AW1015" i="1" s="1"/>
  <c r="AW1016" i="1" a="1"/>
  <c r="AW1016" i="1" s="1"/>
  <c r="AW1017" i="1" a="1"/>
  <c r="AW1017" i="1" s="1"/>
  <c r="AW1018" i="1" a="1"/>
  <c r="AW1018" i="1"/>
  <c r="AW1019" i="1" a="1"/>
  <c r="AW1019" i="1" s="1"/>
  <c r="AW1020" i="1" a="1"/>
  <c r="AW1020" i="1" s="1"/>
  <c r="AW1021" i="1" a="1"/>
  <c r="AW1021" i="1" s="1"/>
  <c r="AW1022" i="1" a="1"/>
  <c r="AW1022" i="1" s="1"/>
  <c r="AW1023" i="1" a="1"/>
  <c r="AW1023" i="1" s="1"/>
  <c r="AW1024" i="1" a="1"/>
  <c r="AW1024" i="1" s="1"/>
  <c r="AW1025" i="1" a="1"/>
  <c r="AW1025" i="1" s="1"/>
  <c r="AW1026" i="1" a="1"/>
  <c r="AW1026" i="1"/>
  <c r="AW1027" i="1" a="1"/>
  <c r="AW1027" i="1" s="1"/>
  <c r="AW1028" i="1" a="1"/>
  <c r="AW1028" i="1" s="1"/>
  <c r="AW1029" i="1" a="1"/>
  <c r="AW1029" i="1" s="1"/>
  <c r="AW1030" i="1" a="1"/>
  <c r="AW1030" i="1" s="1"/>
  <c r="AW1031" i="1" a="1"/>
  <c r="AW1031" i="1" s="1"/>
  <c r="AW1032" i="1" a="1"/>
  <c r="AW1032" i="1" s="1"/>
  <c r="AW1033" i="1" a="1"/>
  <c r="AW1033" i="1" s="1"/>
  <c r="AW1034" i="1" a="1"/>
  <c r="AW1034" i="1" s="1"/>
  <c r="AW1035" i="1" a="1"/>
  <c r="AW1035" i="1" s="1"/>
  <c r="AW1036" i="1" a="1"/>
  <c r="AW1036" i="1" s="1"/>
  <c r="AW1037" i="1" a="1"/>
  <c r="AW1037" i="1" s="1"/>
  <c r="AW1038" i="1" a="1"/>
  <c r="AW1038" i="1" s="1"/>
  <c r="AW1039" i="1" a="1"/>
  <c r="AW1039" i="1" s="1"/>
  <c r="AW1040" i="1" a="1"/>
  <c r="AW1040" i="1"/>
  <c r="AW1041" i="1" a="1"/>
  <c r="AW1041" i="1" s="1"/>
  <c r="AW1042" i="1" a="1"/>
  <c r="AW1042" i="1" s="1"/>
  <c r="AW1043" i="1" a="1"/>
  <c r="AW1043" i="1" s="1"/>
  <c r="AW1044" i="1" a="1"/>
  <c r="AW1044" i="1" s="1"/>
  <c r="AW1045" i="1" a="1"/>
  <c r="AW1045" i="1" s="1"/>
  <c r="AW1046" i="1" a="1"/>
  <c r="AW1046" i="1" s="1"/>
  <c r="AW1047" i="1" a="1"/>
  <c r="AW1047" i="1" s="1"/>
  <c r="AW1048" i="1" a="1"/>
  <c r="AW1048" i="1" s="1"/>
  <c r="AW1049" i="1" a="1"/>
  <c r="AW1049" i="1" s="1"/>
  <c r="AW1050" i="1" a="1"/>
  <c r="AW1050" i="1"/>
  <c r="AW1051" i="1" a="1"/>
  <c r="AW1051" i="1" s="1"/>
  <c r="AW1052" i="1" a="1"/>
  <c r="AW1052" i="1" s="1"/>
  <c r="AW1053" i="1" a="1"/>
  <c r="AW1053" i="1" s="1"/>
  <c r="AW1054" i="1" a="1"/>
  <c r="AW1054" i="1" s="1"/>
  <c r="AW1055" i="1" a="1"/>
  <c r="AW1055" i="1" s="1"/>
  <c r="AW1056" i="1" a="1"/>
  <c r="AW1056" i="1" s="1"/>
  <c r="AW1057" i="1" a="1"/>
  <c r="AW1057" i="1" s="1"/>
  <c r="AW1058" i="1" a="1"/>
  <c r="AW1058" i="1"/>
  <c r="AW1059" i="1" a="1"/>
  <c r="AW1059" i="1" s="1"/>
  <c r="AW1060" i="1" a="1"/>
  <c r="AW1060" i="1" s="1"/>
  <c r="AW1061" i="1" a="1"/>
  <c r="AW1061" i="1" s="1"/>
  <c r="AW1062" i="1" a="1"/>
  <c r="AW1062" i="1" s="1"/>
  <c r="AW1063" i="1" a="1"/>
  <c r="AW1063" i="1" s="1"/>
  <c r="AW1064" i="1" a="1"/>
  <c r="AW1064" i="1" s="1"/>
  <c r="AW1065" i="1" a="1"/>
  <c r="AW1065" i="1" s="1"/>
  <c r="AW1066" i="1" a="1"/>
  <c r="AW1066" i="1" s="1"/>
  <c r="AW1067" i="1" a="1"/>
  <c r="AW1067" i="1" s="1"/>
  <c r="AW1068" i="1" a="1"/>
  <c r="AW1068" i="1" s="1"/>
  <c r="AW1069" i="1" a="1"/>
  <c r="AW1069" i="1" s="1"/>
  <c r="AW1070" i="1" a="1"/>
  <c r="AW1070" i="1" s="1"/>
  <c r="AW1071" i="1" a="1"/>
  <c r="AW1071" i="1" s="1"/>
  <c r="AW1072" i="1" a="1"/>
  <c r="AW1072" i="1"/>
  <c r="AW1073" i="1" a="1"/>
  <c r="AW1073" i="1" s="1"/>
  <c r="AW1074" i="1" a="1"/>
  <c r="AW1074" i="1" s="1"/>
  <c r="AW1075" i="1" a="1"/>
  <c r="AW1075" i="1" s="1"/>
  <c r="AW1076" i="1" a="1"/>
  <c r="AW1076" i="1" s="1"/>
  <c r="AW1077" i="1" a="1"/>
  <c r="AW1077" i="1" s="1"/>
  <c r="AW1078" i="1" a="1"/>
  <c r="AW1078" i="1" s="1"/>
  <c r="AW1079" i="1" a="1"/>
  <c r="AW1079" i="1" s="1"/>
  <c r="AW1080" i="1" a="1"/>
  <c r="AW1080" i="1" s="1"/>
  <c r="AW1081" i="1" a="1"/>
  <c r="AW1081" i="1" s="1"/>
  <c r="AW1082" i="1" a="1"/>
  <c r="AW1082" i="1"/>
  <c r="AW1083" i="1" a="1"/>
  <c r="AW1083" i="1" s="1"/>
  <c r="AW1084" i="1" a="1"/>
  <c r="AW1084" i="1" s="1"/>
  <c r="AW1085" i="1" a="1"/>
  <c r="AW1085" i="1" s="1"/>
  <c r="AW1086" i="1" a="1"/>
  <c r="AW1086" i="1" s="1"/>
  <c r="AW1087" i="1" a="1"/>
  <c r="AW1087" i="1" s="1"/>
  <c r="AW1088" i="1" a="1"/>
  <c r="AW1088" i="1" s="1"/>
  <c r="AW1089" i="1" a="1"/>
  <c r="AW1089" i="1" s="1"/>
  <c r="AW1090" i="1" a="1"/>
  <c r="AW1090" i="1"/>
  <c r="AW1091" i="1" a="1"/>
  <c r="AW1091" i="1" s="1"/>
  <c r="AW1092" i="1" a="1"/>
  <c r="AW1092" i="1" s="1"/>
  <c r="AW1093" i="1" a="1"/>
  <c r="AW1093" i="1" s="1"/>
  <c r="AW1094" i="1" a="1"/>
  <c r="AW1094" i="1" s="1"/>
  <c r="AW1095" i="1" a="1"/>
  <c r="AW1095" i="1" s="1"/>
  <c r="AW1096" i="1" a="1"/>
  <c r="AW1096" i="1" s="1"/>
  <c r="AW1097" i="1" a="1"/>
  <c r="AW1097" i="1" s="1"/>
  <c r="AW1098" i="1" a="1"/>
  <c r="AW1098" i="1" s="1"/>
  <c r="AW1099" i="1" a="1"/>
  <c r="AW1099" i="1" s="1"/>
  <c r="AW1100" i="1" a="1"/>
  <c r="AW1100" i="1" s="1"/>
  <c r="AW1101" i="1" a="1"/>
  <c r="AW1101" i="1" s="1"/>
  <c r="AW1102" i="1" a="1"/>
  <c r="AW1102" i="1" s="1"/>
  <c r="AW1103" i="1" a="1"/>
  <c r="AW1103" i="1" s="1"/>
  <c r="AW1104" i="1" a="1"/>
  <c r="AW1104" i="1"/>
  <c r="AW1105" i="1" a="1"/>
  <c r="AW1105" i="1" s="1"/>
  <c r="AW1106" i="1" a="1"/>
  <c r="AW1106" i="1" s="1"/>
  <c r="AW1107" i="1" a="1"/>
  <c r="AW1107" i="1" s="1"/>
  <c r="AW1108" i="1" a="1"/>
  <c r="AW1108" i="1" s="1"/>
  <c r="AW1109" i="1" a="1"/>
  <c r="AW1109" i="1" s="1"/>
  <c r="AW1110" i="1" a="1"/>
  <c r="AW1110" i="1" s="1"/>
  <c r="AW1111" i="1" a="1"/>
  <c r="AW1111" i="1" s="1"/>
  <c r="AW1112" i="1" a="1"/>
  <c r="AW1112" i="1" s="1"/>
  <c r="AW1113" i="1" a="1"/>
  <c r="AW1113" i="1" s="1"/>
  <c r="AW1114" i="1" a="1"/>
  <c r="AW1114" i="1"/>
  <c r="AW1115" i="1" a="1"/>
  <c r="AW1115" i="1" s="1"/>
  <c r="AW1116" i="1" a="1"/>
  <c r="AW1116" i="1" s="1"/>
  <c r="AW1117" i="1" a="1"/>
  <c r="AW1117" i="1" s="1"/>
  <c r="AW1118" i="1" a="1"/>
  <c r="AW1118" i="1" s="1"/>
  <c r="AW1119" i="1" a="1"/>
  <c r="AW1119" i="1" s="1"/>
  <c r="AW1120" i="1" a="1"/>
  <c r="AW1120" i="1" s="1"/>
  <c r="AW1121" i="1" a="1"/>
  <c r="AW1121" i="1" s="1"/>
  <c r="AW1122" i="1" a="1"/>
  <c r="AW1122" i="1"/>
  <c r="AW1123" i="1" a="1"/>
  <c r="AW1123" i="1" s="1"/>
  <c r="AW1124" i="1" a="1"/>
  <c r="AW1124" i="1" s="1"/>
  <c r="AW1125" i="1" a="1"/>
  <c r="AW1125" i="1" s="1"/>
  <c r="AW1126" i="1" a="1"/>
  <c r="AW1126" i="1" s="1"/>
  <c r="AW1127" i="1" a="1"/>
  <c r="AW1127" i="1" s="1"/>
  <c r="AW1128" i="1" a="1"/>
  <c r="AW1128" i="1" s="1"/>
  <c r="AW1129" i="1" a="1"/>
  <c r="AW1129" i="1" s="1"/>
  <c r="AW1130" i="1" a="1"/>
  <c r="AW1130" i="1" s="1"/>
  <c r="AW1131" i="1" a="1"/>
  <c r="AW1131" i="1" s="1"/>
  <c r="AW1132" i="1" a="1"/>
  <c r="AW1132" i="1" s="1"/>
  <c r="AW1133" i="1" a="1"/>
  <c r="AW1133" i="1" s="1"/>
  <c r="AW1134" i="1" a="1"/>
  <c r="AW1134" i="1" s="1"/>
  <c r="AW1135" i="1" a="1"/>
  <c r="AW1135" i="1" s="1"/>
  <c r="AW1136" i="1" a="1"/>
  <c r="AW1136" i="1"/>
  <c r="AW1137" i="1" a="1"/>
  <c r="AW1137" i="1" s="1"/>
  <c r="AW1138" i="1" a="1"/>
  <c r="AW1138" i="1" s="1"/>
  <c r="AW1139" i="1" a="1"/>
  <c r="AW1139" i="1" s="1"/>
  <c r="AW1140" i="1" a="1"/>
  <c r="AW1140" i="1" s="1"/>
  <c r="AW1141" i="1" a="1"/>
  <c r="AW1141" i="1" s="1"/>
  <c r="AW1142" i="1" a="1"/>
  <c r="AW1142" i="1" s="1"/>
  <c r="AW1143" i="1" a="1"/>
  <c r="AW1143" i="1" s="1"/>
  <c r="AW1144" i="1" a="1"/>
  <c r="AW1144" i="1" s="1"/>
  <c r="AW1145" i="1" a="1"/>
  <c r="AW1145" i="1" s="1"/>
  <c r="AW1146" i="1" a="1"/>
  <c r="AW1146" i="1"/>
  <c r="AW1147" i="1" a="1"/>
  <c r="AW1147" i="1" s="1"/>
  <c r="AW1148" i="1" a="1"/>
  <c r="AW1148" i="1" s="1"/>
  <c r="AW1149" i="1" a="1"/>
  <c r="AW1149" i="1" s="1"/>
  <c r="AW1150" i="1" a="1"/>
  <c r="AW1150" i="1" s="1"/>
  <c r="AW1151" i="1" a="1"/>
  <c r="AW1151" i="1" s="1"/>
  <c r="AW1152" i="1" a="1"/>
  <c r="AW1152" i="1" s="1"/>
  <c r="AW1153" i="1" a="1"/>
  <c r="AW1153" i="1" s="1"/>
  <c r="AW1154" i="1" a="1"/>
  <c r="AW1154" i="1"/>
  <c r="AW1155" i="1" a="1"/>
  <c r="AW1155" i="1" s="1"/>
  <c r="AW1156" i="1" a="1"/>
  <c r="AW1156" i="1" s="1"/>
  <c r="AW1157" i="1" a="1"/>
  <c r="AW1157" i="1" s="1"/>
  <c r="AW1158" i="1" a="1"/>
  <c r="AW1158" i="1" s="1"/>
  <c r="AW1159" i="1" a="1"/>
  <c r="AW1159" i="1" s="1"/>
  <c r="AW1160" i="1" a="1"/>
  <c r="AW1160" i="1" s="1"/>
  <c r="AW1161" i="1" a="1"/>
  <c r="AW1161" i="1" s="1"/>
  <c r="AW1162" i="1" a="1"/>
  <c r="AW1162" i="1" s="1"/>
  <c r="AW1163" i="1" a="1"/>
  <c r="AW1163" i="1" s="1"/>
  <c r="AW1164" i="1" a="1"/>
  <c r="AW1164" i="1" s="1"/>
  <c r="AW1165" i="1" a="1"/>
  <c r="AW1165" i="1" s="1"/>
  <c r="AW1166" i="1" a="1"/>
  <c r="AW1166" i="1" s="1"/>
  <c r="AW1167" i="1" a="1"/>
  <c r="AW1167" i="1" s="1"/>
  <c r="AW1168" i="1" a="1"/>
  <c r="AW1168" i="1"/>
  <c r="AW1169" i="1" a="1"/>
  <c r="AW1169" i="1" s="1"/>
  <c r="AW1170" i="1" a="1"/>
  <c r="AW1170" i="1" s="1"/>
  <c r="AW1171" i="1" a="1"/>
  <c r="AW1171" i="1" s="1"/>
  <c r="AW1172" i="1" a="1"/>
  <c r="AW1172" i="1" s="1"/>
  <c r="AW1173" i="1" a="1"/>
  <c r="AW1173" i="1" s="1"/>
  <c r="AW1174" i="1" a="1"/>
  <c r="AW1174" i="1" s="1"/>
  <c r="AW1175" i="1" a="1"/>
  <c r="AW1175" i="1" s="1"/>
  <c r="AW1176" i="1" a="1"/>
  <c r="AW1176" i="1" s="1"/>
  <c r="AW1177" i="1" a="1"/>
  <c r="AW1177" i="1" s="1"/>
  <c r="AW1178" i="1" a="1"/>
  <c r="AW1178" i="1"/>
  <c r="AW1179" i="1" a="1"/>
  <c r="AW1179" i="1" s="1"/>
  <c r="AW1180" i="1" a="1"/>
  <c r="AW1180" i="1" s="1"/>
  <c r="AW1181" i="1" a="1"/>
  <c r="AW1181" i="1" s="1"/>
  <c r="AW1182" i="1" a="1"/>
  <c r="AW1182" i="1" s="1"/>
  <c r="AW1183" i="1" a="1"/>
  <c r="AW1183" i="1" s="1"/>
  <c r="AW1184" i="1" a="1"/>
  <c r="AW1184" i="1" s="1"/>
  <c r="AW1185" i="1" a="1"/>
  <c r="AW1185" i="1" s="1"/>
  <c r="AW1186" i="1" a="1"/>
  <c r="AW1186" i="1"/>
  <c r="AW1187" i="1" a="1"/>
  <c r="AW1187" i="1" s="1"/>
  <c r="AW1188" i="1" a="1"/>
  <c r="AW1188" i="1" s="1"/>
  <c r="AW1189" i="1" a="1"/>
  <c r="AW1189" i="1" s="1"/>
  <c r="AW1190" i="1" a="1"/>
  <c r="AW1190" i="1" s="1"/>
  <c r="AW1191" i="1" a="1"/>
  <c r="AW1191" i="1" s="1"/>
  <c r="AW1192" i="1" a="1"/>
  <c r="AW1192" i="1" s="1"/>
  <c r="AW1193" i="1" a="1"/>
  <c r="AW1193" i="1" s="1"/>
  <c r="AW1194" i="1" a="1"/>
  <c r="AW1194" i="1" s="1"/>
  <c r="AW1195" i="1" a="1"/>
  <c r="AW1195" i="1" s="1"/>
  <c r="AW1196" i="1" a="1"/>
  <c r="AW1196" i="1" s="1"/>
  <c r="AW1197" i="1" a="1"/>
  <c r="AW1197" i="1" s="1"/>
  <c r="AW1198" i="1" a="1"/>
  <c r="AW1198" i="1" s="1"/>
  <c r="AW1199" i="1" a="1"/>
  <c r="AW1199" i="1" s="1"/>
  <c r="AW1200" i="1" a="1"/>
  <c r="AW1200" i="1"/>
  <c r="AW1201" i="1" a="1"/>
  <c r="AW1201" i="1" s="1"/>
  <c r="AW1202" i="1" a="1"/>
  <c r="AW1202" i="1" s="1"/>
  <c r="AW1203" i="1" a="1"/>
  <c r="AW1203" i="1" s="1"/>
  <c r="AW1204" i="1" a="1"/>
  <c r="AW1204" i="1" s="1"/>
  <c r="AW1205" i="1" a="1"/>
  <c r="AW1205" i="1" s="1"/>
  <c r="AW1206" i="1" a="1"/>
  <c r="AW1206" i="1" s="1"/>
  <c r="AW1207" i="1" a="1"/>
  <c r="AW1207" i="1" s="1"/>
  <c r="AW1208" i="1" a="1"/>
  <c r="AW1208" i="1" s="1"/>
  <c r="AW1209" i="1" a="1"/>
  <c r="AW1209" i="1" s="1"/>
  <c r="AW1210" i="1" a="1"/>
  <c r="AW1210" i="1" s="1"/>
  <c r="AW1211" i="1" a="1"/>
  <c r="AW1211" i="1" s="1"/>
  <c r="AW1212" i="1" a="1"/>
  <c r="AW1212" i="1" s="1"/>
  <c r="AW1213" i="1" a="1"/>
  <c r="AW1213" i="1" s="1"/>
  <c r="AW1214" i="1" a="1"/>
  <c r="AW1214" i="1" s="1"/>
  <c r="AW1215" i="1" a="1"/>
  <c r="AW1215" i="1" s="1"/>
  <c r="AW1216" i="1" a="1"/>
  <c r="AW1216" i="1"/>
  <c r="AW1217" i="1" a="1"/>
  <c r="AW1217" i="1" s="1"/>
  <c r="AW1218" i="1" a="1"/>
  <c r="AW1218" i="1" s="1"/>
  <c r="AW1219" i="1" a="1"/>
  <c r="AW1219" i="1" s="1"/>
  <c r="AW1220" i="1" a="1"/>
  <c r="AW1220" i="1" s="1"/>
  <c r="AW1221" i="1" a="1"/>
  <c r="AW1221" i="1" s="1"/>
  <c r="AW1222" i="1" a="1"/>
  <c r="AW1222" i="1" s="1"/>
  <c r="AW1223" i="1" a="1"/>
  <c r="AW1223" i="1" s="1"/>
  <c r="AW1224" i="1" a="1"/>
  <c r="AW1224" i="1" s="1"/>
  <c r="AW1225" i="1" a="1"/>
  <c r="AW1225" i="1" s="1"/>
  <c r="AW1226" i="1" a="1"/>
  <c r="AW1226" i="1" s="1"/>
  <c r="AW1227" i="1" a="1"/>
  <c r="AW1227" i="1" s="1"/>
  <c r="AW1228" i="1" a="1"/>
  <c r="AW1228" i="1" s="1"/>
  <c r="AW1229" i="1" a="1"/>
  <c r="AW1229" i="1" s="1"/>
  <c r="AW1230" i="1" a="1"/>
  <c r="AW1230" i="1" s="1"/>
  <c r="AW1231" i="1" a="1"/>
  <c r="AW1231" i="1" s="1"/>
  <c r="AW1232" i="1" a="1"/>
  <c r="AW1232" i="1" s="1"/>
  <c r="AW1233" i="1" a="1"/>
  <c r="AW1233" i="1" s="1"/>
  <c r="AW1234" i="1" a="1"/>
  <c r="AW1234" i="1" s="1"/>
  <c r="AW1235" i="1" a="1"/>
  <c r="AW1235" i="1" s="1"/>
  <c r="AW1236" i="1" a="1"/>
  <c r="AW1236" i="1" s="1"/>
  <c r="AW1237" i="1" a="1"/>
  <c r="AW1237" i="1" s="1"/>
  <c r="AW1238" i="1" a="1"/>
  <c r="AW1238" i="1" s="1"/>
  <c r="AW1239" i="1" a="1"/>
  <c r="AW1239" i="1" s="1"/>
  <c r="AW1240" i="1" a="1"/>
  <c r="AW1240" i="1" s="1"/>
  <c r="AW1241" i="1" a="1"/>
  <c r="AW1241" i="1" s="1"/>
  <c r="AW1242" i="1" a="1"/>
  <c r="AW1242" i="1" s="1"/>
  <c r="AW1243" i="1" a="1"/>
  <c r="AW1243" i="1" s="1"/>
  <c r="AW1244" i="1" a="1"/>
  <c r="AW1244" i="1" s="1"/>
  <c r="AW1245" i="1" a="1"/>
  <c r="AW1245" i="1" s="1"/>
  <c r="AW1246" i="1" a="1"/>
  <c r="AW1246" i="1" s="1"/>
  <c r="AW1247" i="1" a="1"/>
  <c r="AW1247" i="1" s="1"/>
  <c r="AW1248" i="1" a="1"/>
  <c r="AW1248" i="1" s="1"/>
  <c r="AW1249" i="1" a="1"/>
  <c r="AW1249" i="1" s="1"/>
  <c r="AW1250" i="1" a="1"/>
  <c r="AW1250" i="1" s="1"/>
  <c r="AW1251" i="1" a="1"/>
  <c r="AW1251" i="1" s="1"/>
  <c r="AW1252" i="1" a="1"/>
  <c r="AW1252" i="1" s="1"/>
  <c r="AW1253" i="1" a="1"/>
  <c r="AW1253" i="1"/>
  <c r="AW1254" i="1" a="1"/>
  <c r="AW1254" i="1" s="1"/>
  <c r="AW1255" i="1" a="1"/>
  <c r="AW1255" i="1" s="1"/>
  <c r="AW1256" i="1" a="1"/>
  <c r="AW1256" i="1" s="1"/>
  <c r="AW1257" i="1" a="1"/>
  <c r="AW1257" i="1" s="1"/>
  <c r="AW1258" i="1" a="1"/>
  <c r="AW1258" i="1" s="1"/>
  <c r="AW1259" i="1" a="1"/>
  <c r="AW1259" i="1" s="1"/>
  <c r="AW1260" i="1" a="1"/>
  <c r="AW1260" i="1" s="1"/>
  <c r="AW1261" i="1" a="1"/>
  <c r="AW1261" i="1" s="1"/>
  <c r="AW1262" i="1" a="1"/>
  <c r="AW1262" i="1" s="1"/>
  <c r="AW1263" i="1" a="1"/>
  <c r="AW1263" i="1" s="1"/>
  <c r="AW1264" i="1" a="1"/>
  <c r="AW1264" i="1" s="1"/>
  <c r="AW1265" i="1" a="1"/>
  <c r="AW1265" i="1" s="1"/>
  <c r="AW1266" i="1" a="1"/>
  <c r="AW1266" i="1" s="1"/>
  <c r="AW1267" i="1" a="1"/>
  <c r="AW1267" i="1" s="1"/>
  <c r="AW1268" i="1" a="1"/>
  <c r="AW1268" i="1" s="1"/>
  <c r="AW1269" i="1" a="1"/>
  <c r="AW1269" i="1" s="1"/>
  <c r="AW1270" i="1" a="1"/>
  <c r="AW1270" i="1" s="1"/>
  <c r="AW1271" i="1" a="1"/>
  <c r="AW1271" i="1" s="1"/>
  <c r="AW1272" i="1" a="1"/>
  <c r="AW1272" i="1" s="1"/>
  <c r="AW1273" i="1" a="1"/>
  <c r="AW1273" i="1" s="1"/>
  <c r="AW1274" i="1" a="1"/>
  <c r="AW1274" i="1" s="1"/>
  <c r="AW1275" i="1" a="1"/>
  <c r="AW1275" i="1" s="1"/>
  <c r="AW1276" i="1" a="1"/>
  <c r="AW1276" i="1" s="1"/>
  <c r="AW1277" i="1" a="1"/>
  <c r="AW1277" i="1"/>
  <c r="AW1278" i="1" a="1"/>
  <c r="AW1278" i="1" s="1"/>
  <c r="AW1279" i="1" a="1"/>
  <c r="AW1279" i="1" s="1"/>
  <c r="AW1280" i="1" a="1"/>
  <c r="AW1280" i="1" s="1"/>
  <c r="AW1281" i="1" a="1"/>
  <c r="AW1281" i="1" s="1"/>
  <c r="AW1282" i="1" a="1"/>
  <c r="AW1282" i="1" s="1"/>
  <c r="AW1283" i="1" a="1"/>
  <c r="AW1283" i="1" s="1"/>
  <c r="AW1284" i="1" a="1"/>
  <c r="AW1284" i="1" s="1"/>
  <c r="AW1285" i="1" a="1"/>
  <c r="AW1285" i="1" s="1"/>
  <c r="AW1286" i="1" a="1"/>
  <c r="AW1286" i="1" s="1"/>
  <c r="AW1287" i="1" a="1"/>
  <c r="AW1287" i="1" s="1"/>
  <c r="AW1288" i="1" a="1"/>
  <c r="AW1288" i="1" s="1"/>
  <c r="AW1289" i="1" a="1"/>
  <c r="AW1289" i="1" s="1"/>
  <c r="AW1290" i="1" a="1"/>
  <c r="AW1290" i="1" s="1"/>
  <c r="AW1291" i="1" a="1"/>
  <c r="AW1291" i="1" s="1"/>
  <c r="AW1292" i="1" a="1"/>
  <c r="AW1292" i="1" s="1"/>
  <c r="AW1293" i="1" a="1"/>
  <c r="AW1293" i="1" s="1"/>
  <c r="AW1294" i="1" a="1"/>
  <c r="AW1294" i="1" s="1"/>
  <c r="AW1295" i="1" a="1"/>
  <c r="AW1295" i="1" s="1"/>
  <c r="AW1296" i="1" a="1"/>
  <c r="AW1296" i="1" s="1"/>
  <c r="AW1297" i="1" a="1"/>
  <c r="AW1297" i="1" s="1"/>
  <c r="AW1298" i="1" a="1"/>
  <c r="AW1298" i="1" s="1"/>
  <c r="AW1299" i="1" a="1"/>
  <c r="AW1299" i="1" s="1"/>
  <c r="AW1300" i="1" a="1"/>
  <c r="AW1300" i="1" s="1"/>
  <c r="AW1301" i="1" a="1"/>
  <c r="AW1301" i="1" s="1"/>
  <c r="AW1302" i="1" a="1"/>
  <c r="AW1302" i="1" s="1"/>
  <c r="AW1303" i="1" a="1"/>
  <c r="AW1303" i="1"/>
  <c r="AW1304" i="1" a="1"/>
  <c r="AW1304" i="1" s="1"/>
  <c r="AW1305" i="1" a="1"/>
  <c r="AW1305" i="1" s="1"/>
  <c r="AW1306" i="1" a="1"/>
  <c r="AW1306" i="1" s="1"/>
  <c r="AW1307" i="1" a="1"/>
  <c r="AW1307" i="1" s="1"/>
  <c r="AW1308" i="1" a="1"/>
  <c r="AW1308" i="1" s="1"/>
  <c r="AW1309" i="1" a="1"/>
  <c r="AW1309" i="1" s="1"/>
  <c r="AW1310" i="1" a="1"/>
  <c r="AW1310" i="1" s="1"/>
  <c r="AW1311" i="1" a="1"/>
  <c r="AW1311" i="1" s="1"/>
  <c r="AW1312" i="1" a="1"/>
  <c r="AW1312" i="1" s="1"/>
  <c r="AW1313" i="1" a="1"/>
  <c r="AW1313" i="1" s="1"/>
  <c r="AW1314" i="1" a="1"/>
  <c r="AW1314" i="1" s="1"/>
  <c r="AW1315" i="1" a="1"/>
  <c r="AW1315" i="1" s="1"/>
  <c r="AW1316" i="1" a="1"/>
  <c r="AW1316" i="1" s="1"/>
  <c r="AW1317" i="1" a="1"/>
  <c r="AW1317" i="1" s="1"/>
  <c r="AW1318" i="1" a="1"/>
  <c r="AW1318" i="1" s="1"/>
  <c r="AW1319" i="1" a="1"/>
  <c r="AW1319" i="1" s="1"/>
  <c r="AW1320" i="1" a="1"/>
  <c r="AW1320" i="1" s="1"/>
  <c r="AW1321" i="1" a="1"/>
  <c r="AW1321" i="1" s="1"/>
  <c r="AW1322" i="1" a="1"/>
  <c r="AW1322" i="1" s="1"/>
  <c r="AW1323" i="1" a="1"/>
  <c r="AW1323" i="1" s="1"/>
  <c r="AW1324" i="1" a="1"/>
  <c r="AW1324" i="1" s="1"/>
  <c r="AW1325" i="1" a="1"/>
  <c r="AW1325" i="1" s="1"/>
  <c r="AW1326" i="1" a="1"/>
  <c r="AW1326" i="1" s="1"/>
  <c r="AW1327" i="1" a="1"/>
  <c r="AW1327" i="1" s="1"/>
  <c r="AW1328" i="1" a="1"/>
  <c r="AW1328" i="1" s="1"/>
  <c r="AW1329" i="1" a="1"/>
  <c r="AW1329" i="1"/>
  <c r="AW1330" i="1" a="1"/>
  <c r="AW1330" i="1" s="1"/>
  <c r="AW1331" i="1" a="1"/>
  <c r="AW1331" i="1" s="1"/>
  <c r="AW1332" i="1" a="1"/>
  <c r="AW1332" i="1" s="1"/>
  <c r="AW1333" i="1" a="1"/>
  <c r="AW1333" i="1" s="1"/>
  <c r="AW1334" i="1" a="1"/>
  <c r="AW1334" i="1" s="1"/>
  <c r="AW1335" i="1" a="1"/>
  <c r="AW1335" i="1"/>
  <c r="AW1336" i="1" a="1"/>
  <c r="AW1336" i="1" s="1"/>
  <c r="AW1337" i="1" a="1"/>
  <c r="AW1337" i="1" s="1"/>
  <c r="AW1338" i="1" a="1"/>
  <c r="AW1338" i="1" s="1"/>
  <c r="AW1339" i="1" a="1"/>
  <c r="AW1339" i="1" s="1"/>
  <c r="AW1340" i="1" a="1"/>
  <c r="AW1340" i="1" s="1"/>
  <c r="AW1341" i="1" a="1"/>
  <c r="AW1341" i="1" s="1"/>
  <c r="AW1342" i="1" a="1"/>
  <c r="AW1342" i="1" s="1"/>
  <c r="AW1343" i="1" a="1"/>
  <c r="AW1343" i="1" s="1"/>
  <c r="AW1344" i="1" a="1"/>
  <c r="AW1344" i="1" s="1"/>
  <c r="AW1345" i="1" a="1"/>
  <c r="AW1345" i="1" s="1"/>
  <c r="AW1346" i="1" a="1"/>
  <c r="AW1346" i="1" s="1"/>
  <c r="AW1347" i="1" a="1"/>
  <c r="AW1347" i="1" s="1"/>
  <c r="AW1348" i="1" a="1"/>
  <c r="AW1348" i="1" s="1"/>
  <c r="AW1349" i="1" a="1"/>
  <c r="AW1349" i="1" s="1"/>
  <c r="AW1350" i="1" a="1"/>
  <c r="AW1350" i="1" s="1"/>
  <c r="AW1351" i="1" a="1"/>
  <c r="AW1351" i="1"/>
  <c r="AW1352" i="1" a="1"/>
  <c r="AW1352" i="1" s="1"/>
  <c r="AW1353" i="1" a="1"/>
  <c r="AW1353" i="1" s="1"/>
  <c r="AW1354" i="1" a="1"/>
  <c r="AW1354" i="1" s="1"/>
  <c r="AW1355" i="1" a="1"/>
  <c r="AW1355" i="1" s="1"/>
  <c r="AW1356" i="1" a="1"/>
  <c r="AW1356" i="1" s="1"/>
  <c r="AW1357" i="1" a="1"/>
  <c r="AW1357" i="1" s="1"/>
  <c r="AW1358" i="1" a="1"/>
  <c r="AW1358" i="1" s="1"/>
  <c r="AW1359" i="1" a="1"/>
  <c r="AW1359" i="1" s="1"/>
  <c r="AW1360" i="1" a="1"/>
  <c r="AW1360" i="1" s="1"/>
  <c r="AW1361" i="1" a="1"/>
  <c r="AW1361" i="1" s="1"/>
  <c r="AW1362" i="1" a="1"/>
  <c r="AW1362" i="1" s="1"/>
  <c r="AW1363" i="1" a="1"/>
  <c r="AW1363" i="1" s="1"/>
  <c r="AW1364" i="1" a="1"/>
  <c r="AW1364" i="1" s="1"/>
  <c r="AW1365" i="1" a="1"/>
  <c r="AW1365" i="1" s="1"/>
  <c r="AW1366" i="1" a="1"/>
  <c r="AW1366" i="1" s="1"/>
  <c r="AW1367" i="1" a="1"/>
  <c r="AW1367" i="1" s="1"/>
  <c r="AW1368" i="1" a="1"/>
  <c r="AW1368" i="1" s="1"/>
  <c r="AW1369" i="1" a="1"/>
  <c r="AW1369" i="1" s="1"/>
  <c r="AW1370" i="1" a="1"/>
  <c r="AW1370" i="1" s="1"/>
  <c r="AW1371" i="1" a="1"/>
  <c r="AW1371" i="1" s="1"/>
  <c r="AW1372" i="1" a="1"/>
  <c r="AW1372" i="1" s="1"/>
  <c r="AW1373" i="1" a="1"/>
  <c r="AW1373" i="1" s="1"/>
  <c r="AW1374" i="1" a="1"/>
  <c r="AW1374" i="1" s="1"/>
  <c r="AW1375" i="1" a="1"/>
  <c r="AW1375" i="1" s="1"/>
  <c r="AW1376" i="1" a="1"/>
  <c r="AW1376" i="1" s="1"/>
  <c r="AW1377" i="1" a="1"/>
  <c r="AW1377" i="1" s="1"/>
  <c r="AW1378" i="1" a="1"/>
  <c r="AW1378" i="1" s="1"/>
  <c r="AW1379" i="1" a="1"/>
  <c r="AW1379" i="1" s="1"/>
  <c r="AW1380" i="1" a="1"/>
  <c r="AW1380" i="1" s="1"/>
  <c r="AW1381" i="1" a="1"/>
  <c r="AW1381" i="1" s="1"/>
  <c r="AW1382" i="1" a="1"/>
  <c r="AW1382" i="1" s="1"/>
  <c r="AW1383" i="1" a="1"/>
  <c r="AW1383" i="1" s="1"/>
  <c r="AW1384" i="1" a="1"/>
  <c r="AW1384" i="1" s="1"/>
  <c r="AW1385" i="1" a="1"/>
  <c r="AW1385" i="1"/>
  <c r="AW1386" i="1" a="1"/>
  <c r="AW1386" i="1" s="1"/>
  <c r="AW1387" i="1" a="1"/>
  <c r="AW1387" i="1" s="1"/>
  <c r="AW1388" i="1" a="1"/>
  <c r="AW1388" i="1" s="1"/>
  <c r="AW1389" i="1" a="1"/>
  <c r="AW1389" i="1" s="1"/>
  <c r="AW1390" i="1" a="1"/>
  <c r="AW1390" i="1" s="1"/>
  <c r="AW1391" i="1" a="1"/>
  <c r="AW1391" i="1"/>
  <c r="AW1392" i="1" a="1"/>
  <c r="AW1392" i="1" s="1"/>
  <c r="AW1393" i="1" a="1"/>
  <c r="AW1393" i="1" s="1"/>
  <c r="AW1394" i="1" a="1"/>
  <c r="AW1394" i="1" s="1"/>
  <c r="AW1395" i="1" a="1"/>
  <c r="AW1395" i="1" s="1"/>
  <c r="AW1396" i="1" a="1"/>
  <c r="AW1396" i="1" s="1"/>
  <c r="AW1397" i="1" a="1"/>
  <c r="AW1397" i="1" s="1"/>
  <c r="AW1398" i="1" a="1"/>
  <c r="AW1398" i="1" s="1"/>
  <c r="AW1399" i="1" a="1"/>
  <c r="AW1399" i="1" s="1"/>
  <c r="AW1400" i="1" a="1"/>
  <c r="AW1400" i="1" s="1"/>
  <c r="AW1401" i="1" a="1"/>
  <c r="AW1401" i="1" s="1"/>
  <c r="AW1402" i="1" a="1"/>
  <c r="AW1402" i="1" s="1"/>
  <c r="AW1403" i="1" a="1"/>
  <c r="AW1403" i="1" s="1"/>
  <c r="AW1404" i="1" a="1"/>
  <c r="AW1404" i="1" s="1"/>
  <c r="AW1405" i="1" a="1"/>
  <c r="AW1405" i="1" s="1"/>
  <c r="AW1406" i="1" a="1"/>
  <c r="AW1406" i="1" s="1"/>
  <c r="AW1407" i="1" a="1"/>
  <c r="AW1407" i="1" s="1"/>
  <c r="AW1408" i="1" a="1"/>
  <c r="AW1408" i="1" s="1"/>
  <c r="AW1409" i="1" a="1"/>
  <c r="AW1409" i="1" s="1"/>
  <c r="AW1410" i="1" a="1"/>
  <c r="AW1410" i="1" s="1"/>
  <c r="AW1411" i="1" a="1"/>
  <c r="AW1411" i="1" s="1"/>
  <c r="AW1412" i="1" a="1"/>
  <c r="AW1412" i="1" s="1"/>
  <c r="AW1413" i="1" a="1"/>
  <c r="AW1413" i="1" s="1"/>
  <c r="AW1414" i="1" a="1"/>
  <c r="AW1414" i="1" s="1"/>
  <c r="AW1415" i="1" a="1"/>
  <c r="AW1415" i="1" s="1"/>
  <c r="AW1416" i="1" a="1"/>
  <c r="AW1416" i="1" s="1"/>
  <c r="AW1417" i="1" a="1"/>
  <c r="AW1417" i="1"/>
  <c r="AW1418" i="1" a="1"/>
  <c r="AW1418" i="1" s="1"/>
  <c r="AW1419" i="1" a="1"/>
  <c r="AW1419" i="1" s="1"/>
  <c r="AW1420" i="1" a="1"/>
  <c r="AW1420" i="1" s="1"/>
  <c r="AW1421" i="1" a="1"/>
  <c r="AW1421" i="1" s="1"/>
  <c r="AW1422" i="1" a="1"/>
  <c r="AW1422" i="1" s="1"/>
  <c r="AW1423" i="1" a="1"/>
  <c r="AW1423" i="1"/>
  <c r="AW1424" i="1" a="1"/>
  <c r="AW1424" i="1" s="1"/>
  <c r="AW1425" i="1" a="1"/>
  <c r="AW1425" i="1" s="1"/>
  <c r="AW1426" i="1" a="1"/>
  <c r="AW1426" i="1" s="1"/>
  <c r="AW1427" i="1" a="1"/>
  <c r="AW1427" i="1" s="1"/>
  <c r="AW1428" i="1" a="1"/>
  <c r="AW1428" i="1" s="1"/>
  <c r="AW1429" i="1" a="1"/>
  <c r="AW1429" i="1" s="1"/>
  <c r="AW1430" i="1" a="1"/>
  <c r="AW1430" i="1" s="1"/>
  <c r="AW1431" i="1" a="1"/>
  <c r="AW1431" i="1" s="1"/>
  <c r="AW1432" i="1" a="1"/>
  <c r="AW1432" i="1" s="1"/>
  <c r="AW1433" i="1" a="1"/>
  <c r="AW1433" i="1" s="1"/>
  <c r="AW1434" i="1" a="1"/>
  <c r="AW1434" i="1" s="1"/>
  <c r="AW1435" i="1" a="1"/>
  <c r="AW1435" i="1" s="1"/>
  <c r="AW1436" i="1" a="1"/>
  <c r="AW1436" i="1" s="1"/>
  <c r="AW1437" i="1" a="1"/>
  <c r="AW1437" i="1" s="1"/>
  <c r="AW1438" i="1" a="1"/>
  <c r="AW1438" i="1" s="1"/>
  <c r="AW1439" i="1" a="1"/>
  <c r="AW1439" i="1" s="1"/>
  <c r="AW1440" i="1" a="1"/>
  <c r="AW1440" i="1" s="1"/>
  <c r="AW1441" i="1" a="1"/>
  <c r="AW1441" i="1" s="1"/>
  <c r="AW1442" i="1" a="1"/>
  <c r="AW1442" i="1" s="1"/>
  <c r="AW1443" i="1" a="1"/>
  <c r="AW1443" i="1" s="1"/>
  <c r="AW1444" i="1" a="1"/>
  <c r="AW1444" i="1" s="1"/>
  <c r="AW1445" i="1" a="1"/>
  <c r="AW1445" i="1" s="1"/>
  <c r="AW1446" i="1" a="1"/>
  <c r="AW1446" i="1" s="1"/>
  <c r="AW1447" i="1" a="1"/>
  <c r="AW1447" i="1" s="1"/>
  <c r="AW1448" i="1" a="1"/>
  <c r="AW1448" i="1" s="1"/>
  <c r="AW1449" i="1" a="1"/>
  <c r="AW1449" i="1"/>
  <c r="AW1450" i="1" a="1"/>
  <c r="AW1450" i="1" s="1"/>
  <c r="AW1451" i="1" a="1"/>
  <c r="AW1451" i="1" s="1"/>
  <c r="AW1452" i="1" a="1"/>
  <c r="AW1452" i="1" s="1"/>
  <c r="AW1453" i="1" a="1"/>
  <c r="AW1453" i="1" s="1"/>
  <c r="AW1454" i="1" a="1"/>
  <c r="AW1454" i="1" s="1"/>
  <c r="AW1455" i="1" a="1"/>
  <c r="AW1455" i="1"/>
  <c r="AW1456" i="1" a="1"/>
  <c r="AW1456" i="1" s="1"/>
  <c r="AW1457" i="1" a="1"/>
  <c r="AW1457" i="1" s="1"/>
  <c r="AW1458" i="1" a="1"/>
  <c r="AW1458" i="1" s="1"/>
  <c r="AW1459" i="1" a="1"/>
  <c r="AW1459" i="1" s="1"/>
  <c r="AW1460" i="1" a="1"/>
  <c r="AW1460" i="1" s="1"/>
  <c r="AW1461" i="1" a="1"/>
  <c r="AW1461" i="1" s="1"/>
  <c r="AW1462" i="1" a="1"/>
  <c r="AW1462" i="1" s="1"/>
  <c r="AW1463" i="1" a="1"/>
  <c r="AW1463" i="1" s="1"/>
  <c r="AW1464" i="1" a="1"/>
  <c r="AW1464" i="1" s="1"/>
  <c r="AW1465" i="1" a="1"/>
  <c r="AW1465" i="1" s="1"/>
  <c r="AW1466" i="1" a="1"/>
  <c r="AW1466" i="1" s="1"/>
  <c r="AW1467" i="1" a="1"/>
  <c r="AW1467" i="1" s="1"/>
  <c r="AW1468" i="1" a="1"/>
  <c r="AW1468" i="1" s="1"/>
  <c r="AW1469" i="1" a="1"/>
  <c r="AW1469" i="1" s="1"/>
  <c r="AW1470" i="1" a="1"/>
  <c r="AW1470" i="1" s="1"/>
  <c r="AW1471" i="1" a="1"/>
  <c r="AW1471" i="1" s="1"/>
  <c r="AW1472" i="1" a="1"/>
  <c r="AW1472" i="1" s="1"/>
  <c r="AW1473" i="1" a="1"/>
  <c r="AW1473" i="1" s="1"/>
  <c r="AW1474" i="1" a="1"/>
  <c r="AW1474" i="1" s="1"/>
  <c r="AW1475" i="1" a="1"/>
  <c r="AW1475" i="1" s="1"/>
  <c r="AW1476" i="1" a="1"/>
  <c r="AW1476" i="1" s="1"/>
  <c r="AW1477" i="1" a="1"/>
  <c r="AW1477" i="1" s="1"/>
  <c r="AW1478" i="1" a="1"/>
  <c r="AW1478" i="1" s="1"/>
  <c r="AW1479" i="1" a="1"/>
  <c r="AW1479" i="1" s="1"/>
  <c r="AW1480" i="1" a="1"/>
  <c r="AW1480" i="1" s="1"/>
  <c r="AW1481" i="1" a="1"/>
  <c r="AW1481" i="1"/>
  <c r="AW1482" i="1" a="1"/>
  <c r="AW1482" i="1" s="1"/>
  <c r="AW1483" i="1" a="1"/>
  <c r="AW1483" i="1" s="1"/>
  <c r="AW1484" i="1" a="1"/>
  <c r="AW1484" i="1" s="1"/>
  <c r="AW1485" i="1" a="1"/>
  <c r="AW1485" i="1" s="1"/>
  <c r="AW1486" i="1" a="1"/>
  <c r="AW1486" i="1" s="1"/>
  <c r="AW1487" i="1" a="1"/>
  <c r="AW1487" i="1"/>
  <c r="AW1488" i="1" a="1"/>
  <c r="AW1488" i="1" s="1"/>
  <c r="AW1489" i="1" a="1"/>
  <c r="AW1489" i="1" s="1"/>
  <c r="AW1490" i="1" a="1"/>
  <c r="AW1490" i="1" s="1"/>
  <c r="AW1491" i="1" a="1"/>
  <c r="AW1491" i="1" s="1"/>
  <c r="AW1492" i="1" a="1"/>
  <c r="AW1492" i="1" s="1"/>
  <c r="AW1493" i="1" a="1"/>
  <c r="AW1493" i="1" s="1"/>
  <c r="AW1494" i="1" a="1"/>
  <c r="AW1494" i="1" s="1"/>
  <c r="AW1495" i="1" a="1"/>
  <c r="AW1495" i="1" s="1"/>
  <c r="AW1496" i="1" a="1"/>
  <c r="AW1496" i="1" s="1"/>
  <c r="AW1497" i="1" a="1"/>
  <c r="AW1497" i="1" s="1"/>
  <c r="AW1498" i="1" a="1"/>
  <c r="AW1498" i="1" s="1"/>
  <c r="AW1499" i="1" a="1"/>
  <c r="AW1499" i="1" s="1"/>
  <c r="AW1500" i="1" a="1"/>
  <c r="AW1500" i="1" s="1"/>
  <c r="AW1501" i="1" a="1"/>
  <c r="AW1501" i="1" s="1"/>
  <c r="AW1502" i="1" a="1"/>
  <c r="AW1502" i="1" s="1"/>
  <c r="AW1503" i="1" a="1"/>
  <c r="AW1503" i="1" s="1"/>
  <c r="AW1504" i="1" a="1"/>
  <c r="AW1504" i="1" s="1"/>
  <c r="AW1505" i="1" a="1"/>
  <c r="AW1505" i="1" s="1"/>
  <c r="AW1506" i="1" a="1"/>
  <c r="AW1506" i="1" s="1"/>
  <c r="AW1507" i="1" a="1"/>
  <c r="AW1507" i="1" s="1"/>
  <c r="AW1508" i="1" a="1"/>
  <c r="AW1508" i="1" s="1"/>
  <c r="AW1509" i="1" a="1"/>
  <c r="AW1509" i="1" s="1"/>
  <c r="AW1510" i="1" a="1"/>
  <c r="AW1510" i="1" s="1"/>
  <c r="AW1511" i="1" a="1"/>
  <c r="AW1511" i="1" s="1"/>
  <c r="AW1512" i="1" a="1"/>
  <c r="AW1512" i="1" s="1"/>
  <c r="AW1513" i="1" a="1"/>
  <c r="AW1513" i="1"/>
  <c r="AW1514" i="1" a="1"/>
  <c r="AW1514" i="1" s="1"/>
  <c r="AW1515" i="1" a="1"/>
  <c r="AW1515" i="1" s="1"/>
  <c r="AW1516" i="1" a="1"/>
  <c r="AW1516" i="1" s="1"/>
  <c r="AW1517" i="1" a="1"/>
  <c r="AW1517" i="1" s="1"/>
  <c r="AW1518" i="1" a="1"/>
  <c r="AW1518" i="1" s="1"/>
  <c r="AW1519" i="1" a="1"/>
  <c r="AW1519" i="1"/>
  <c r="AW1520" i="1" a="1"/>
  <c r="AW1520" i="1" s="1"/>
  <c r="AW1521" i="1" a="1"/>
  <c r="AW1521" i="1" s="1"/>
  <c r="AW1522" i="1" a="1"/>
  <c r="AW1522" i="1" s="1"/>
  <c r="AW1523" i="1" a="1"/>
  <c r="AW1523" i="1" s="1"/>
  <c r="AW1524" i="1" a="1"/>
  <c r="AW1524" i="1" s="1"/>
  <c r="AW1525" i="1" a="1"/>
  <c r="AW1525" i="1" s="1"/>
  <c r="AW1526" i="1" a="1"/>
  <c r="AW1526" i="1" s="1"/>
  <c r="AW1527" i="1" a="1"/>
  <c r="AW1527" i="1" s="1"/>
  <c r="AW1528" i="1" a="1"/>
  <c r="AW1528" i="1" s="1"/>
  <c r="AW1529" i="1" a="1"/>
  <c r="AW1529" i="1" s="1"/>
  <c r="AW1530" i="1" a="1"/>
  <c r="AW1530" i="1" s="1"/>
  <c r="AW1531" i="1" a="1"/>
  <c r="AW1531" i="1" s="1"/>
  <c r="AW1532" i="1" a="1"/>
  <c r="AW1532" i="1" s="1"/>
  <c r="AW1533" i="1" a="1"/>
  <c r="AW1533" i="1" s="1"/>
  <c r="AW1534" i="1" a="1"/>
  <c r="AW1534" i="1" s="1"/>
  <c r="AW1535" i="1" a="1"/>
  <c r="AW1535" i="1" s="1"/>
  <c r="AW1536" i="1" a="1"/>
  <c r="AW1536" i="1" s="1"/>
  <c r="AW1537" i="1" a="1"/>
  <c r="AW1537" i="1" s="1"/>
  <c r="AW1538" i="1" a="1"/>
  <c r="AW1538" i="1" s="1"/>
  <c r="AW1539" i="1" a="1"/>
  <c r="AW1539" i="1" s="1"/>
  <c r="AW1540" i="1" a="1"/>
  <c r="AW1540" i="1" s="1"/>
  <c r="AW1541" i="1" a="1"/>
  <c r="AW1541" i="1" s="1"/>
  <c r="AW1542" i="1" a="1"/>
  <c r="AW1542" i="1" s="1"/>
  <c r="AW1543" i="1" a="1"/>
  <c r="AW1543" i="1" s="1"/>
  <c r="AW1544" i="1" a="1"/>
  <c r="AW1544" i="1" s="1"/>
  <c r="AW1545" i="1" a="1"/>
  <c r="AW1545" i="1"/>
  <c r="AW1546" i="1" a="1"/>
  <c r="AW1546" i="1" s="1"/>
  <c r="AW1547" i="1" a="1"/>
  <c r="AW1547" i="1" s="1"/>
  <c r="AW1548" i="1" a="1"/>
  <c r="AW1548" i="1" s="1"/>
  <c r="AW1549" i="1" a="1"/>
  <c r="AW1549" i="1" s="1"/>
  <c r="AW1550" i="1" a="1"/>
  <c r="AW1550" i="1" s="1"/>
  <c r="AW1551" i="1" a="1"/>
  <c r="AW1551" i="1"/>
  <c r="AW1552" i="1" a="1"/>
  <c r="AW1552" i="1" s="1"/>
  <c r="AW1553" i="1" a="1"/>
  <c r="AW1553" i="1" s="1"/>
  <c r="AW1554" i="1" a="1"/>
  <c r="AW1554" i="1" s="1"/>
  <c r="AW1555" i="1" a="1"/>
  <c r="AW1555" i="1" s="1"/>
  <c r="AW1556" i="1" a="1"/>
  <c r="AW1556" i="1" s="1"/>
  <c r="AW1557" i="1" a="1"/>
  <c r="AW1557" i="1" s="1"/>
  <c r="AW1558" i="1" a="1"/>
  <c r="AW1558" i="1" s="1"/>
  <c r="AW1559" i="1" a="1"/>
  <c r="AW1559" i="1" s="1"/>
  <c r="AW1560" i="1" a="1"/>
  <c r="AW1560" i="1" s="1"/>
  <c r="AW1561" i="1" a="1"/>
  <c r="AW1561" i="1" s="1"/>
  <c r="AW1562" i="1" a="1"/>
  <c r="AW1562" i="1" s="1"/>
  <c r="AW1563" i="1" a="1"/>
  <c r="AW1563" i="1" s="1"/>
  <c r="AW1564" i="1" a="1"/>
  <c r="AW1564" i="1" s="1"/>
  <c r="AW1565" i="1" a="1"/>
  <c r="AW1565" i="1" s="1"/>
  <c r="AW1566" i="1" a="1"/>
  <c r="AW1566" i="1" s="1"/>
  <c r="AW1567" i="1" a="1"/>
  <c r="AW1567" i="1" s="1"/>
  <c r="AW1568" i="1" a="1"/>
  <c r="AW1568" i="1" s="1"/>
  <c r="AW1569" i="1" a="1"/>
  <c r="AW1569" i="1" s="1"/>
  <c r="AW1570" i="1" a="1"/>
  <c r="AW1570" i="1" s="1"/>
  <c r="AW1571" i="1" a="1"/>
  <c r="AW1571" i="1" s="1"/>
  <c r="AW1572" i="1" a="1"/>
  <c r="AW1572" i="1" s="1"/>
  <c r="AW1573" i="1" a="1"/>
  <c r="AW1573" i="1" s="1"/>
  <c r="AW1574" i="1" a="1"/>
  <c r="AW1574" i="1" s="1"/>
  <c r="AW1575" i="1" a="1"/>
  <c r="AW1575" i="1" s="1"/>
  <c r="AW1576" i="1" a="1"/>
  <c r="AW1576" i="1" s="1"/>
  <c r="AW1577" i="1" a="1"/>
  <c r="AW1577" i="1"/>
  <c r="AW1578" i="1" a="1"/>
  <c r="AW1578" i="1" s="1"/>
  <c r="AW1579" i="1" a="1"/>
  <c r="AW1579" i="1" s="1"/>
  <c r="AW1580" i="1" a="1"/>
  <c r="AW1580" i="1" s="1"/>
  <c r="AW1581" i="1" a="1"/>
  <c r="AW1581" i="1" s="1"/>
  <c r="AW1582" i="1" a="1"/>
  <c r="AW1582" i="1" s="1"/>
  <c r="AW1583" i="1" a="1"/>
  <c r="AW1583" i="1"/>
  <c r="AW1584" i="1" a="1"/>
  <c r="AW1584" i="1" s="1"/>
  <c r="AW1585" i="1" a="1"/>
  <c r="AW1585" i="1" s="1"/>
  <c r="AW1586" i="1" a="1"/>
  <c r="AW1586" i="1" s="1"/>
  <c r="AW1587" i="1" a="1"/>
  <c r="AW1587" i="1" s="1"/>
  <c r="AW1588" i="1" a="1"/>
  <c r="AW1588" i="1" s="1"/>
  <c r="AW1589" i="1" a="1"/>
  <c r="AW1589" i="1" s="1"/>
  <c r="AW1590" i="1" a="1"/>
  <c r="AW1590" i="1" s="1"/>
  <c r="AW1591" i="1" a="1"/>
  <c r="AW1591" i="1" s="1"/>
  <c r="AW1592" i="1" a="1"/>
  <c r="AW1592" i="1" s="1"/>
  <c r="AW1593" i="1" a="1"/>
  <c r="AW1593" i="1" s="1"/>
  <c r="AW1594" i="1" a="1"/>
  <c r="AW1594" i="1" s="1"/>
  <c r="AW1595" i="1" a="1"/>
  <c r="AW1595" i="1"/>
  <c r="AW1596" i="1" a="1"/>
  <c r="AW1596" i="1" s="1"/>
  <c r="AW1597" i="1" a="1"/>
  <c r="AW1597" i="1" s="1"/>
  <c r="AW1598" i="1" a="1"/>
  <c r="AW1598" i="1" s="1"/>
  <c r="AW1599" i="1" a="1"/>
  <c r="AW1599" i="1" s="1"/>
  <c r="AW1600" i="1" a="1"/>
  <c r="AW1600" i="1" s="1"/>
  <c r="AW1601" i="1" a="1"/>
  <c r="AW1601" i="1"/>
  <c r="AW1602" i="1" a="1"/>
  <c r="AW1602" i="1" s="1"/>
  <c r="AW1603" i="1" a="1"/>
  <c r="AW1603" i="1" s="1"/>
  <c r="AW1604" i="1" a="1"/>
  <c r="AW1604" i="1" s="1"/>
  <c r="AW1605" i="1" a="1"/>
  <c r="AW1605" i="1" s="1"/>
  <c r="AW1606" i="1" a="1"/>
  <c r="AW1606" i="1" s="1"/>
  <c r="AW1607" i="1" a="1"/>
  <c r="AW1607" i="1"/>
  <c r="AW1608" i="1" a="1"/>
  <c r="AW1608" i="1" s="1"/>
  <c r="AW1609" i="1" a="1"/>
  <c r="AW1609" i="1" s="1"/>
  <c r="AW1610" i="1" a="1"/>
  <c r="AW1610" i="1" s="1"/>
  <c r="AW1611" i="1" a="1"/>
  <c r="AW1611" i="1" s="1"/>
  <c r="AW1612" i="1" a="1"/>
  <c r="AW1612" i="1" s="1"/>
  <c r="AW1613" i="1" a="1"/>
  <c r="AW1613" i="1" s="1"/>
  <c r="AW1614" i="1" a="1"/>
  <c r="AW1614" i="1" s="1"/>
  <c r="AW1615" i="1" a="1"/>
  <c r="AW1615" i="1" s="1"/>
  <c r="AW1616" i="1" a="1"/>
  <c r="AW1616" i="1" s="1"/>
  <c r="AW1617" i="1" a="1"/>
  <c r="AW1617" i="1" s="1"/>
  <c r="AW1618" i="1" a="1"/>
  <c r="AW1618" i="1" s="1"/>
  <c r="AW1619" i="1" a="1"/>
  <c r="AW1619" i="1" s="1"/>
  <c r="AW1620" i="1" a="1"/>
  <c r="AW1620" i="1" s="1"/>
  <c r="AW1621" i="1" a="1"/>
  <c r="AW1621" i="1" s="1"/>
  <c r="AW1622" i="1" a="1"/>
  <c r="AW1622" i="1" s="1"/>
  <c r="AW1623" i="1" a="1"/>
  <c r="AW1623" i="1" s="1"/>
  <c r="AW1624" i="1" a="1"/>
  <c r="AW1624" i="1" s="1"/>
  <c r="AW1625" i="1" a="1"/>
  <c r="AW1625" i="1" s="1"/>
  <c r="AW1626" i="1" a="1"/>
  <c r="AW1626" i="1" s="1"/>
  <c r="AW1627" i="1" a="1"/>
  <c r="AW1627" i="1" s="1"/>
  <c r="AW1628" i="1" a="1"/>
  <c r="AW1628" i="1" s="1"/>
  <c r="AW1629" i="1" a="1"/>
  <c r="AW1629" i="1" s="1"/>
  <c r="AW1630" i="1" a="1"/>
  <c r="AW1630" i="1" s="1"/>
  <c r="AW1631" i="1" a="1"/>
  <c r="AW1631" i="1" s="1"/>
  <c r="AW1632" i="1" a="1"/>
  <c r="AW1632" i="1" s="1"/>
  <c r="AW1633" i="1" a="1"/>
  <c r="AW1633" i="1" s="1"/>
  <c r="AW1634" i="1" a="1"/>
  <c r="AW1634" i="1" s="1"/>
  <c r="AW1635" i="1" a="1"/>
  <c r="AW1635" i="1"/>
  <c r="AW1636" i="1" a="1"/>
  <c r="AW1636" i="1" s="1"/>
  <c r="AW1637" i="1" a="1"/>
  <c r="AW1637" i="1" s="1"/>
  <c r="AW1638" i="1" a="1"/>
  <c r="AW1638" i="1" s="1"/>
  <c r="AW1639" i="1" a="1"/>
  <c r="AW1639" i="1" s="1"/>
  <c r="AW1640" i="1" a="1"/>
  <c r="AW1640" i="1" s="1"/>
  <c r="AW1641" i="1" a="1"/>
  <c r="AW1641" i="1"/>
  <c r="AW1642" i="1" a="1"/>
  <c r="AW1642" i="1" s="1"/>
  <c r="AW1643" i="1" a="1"/>
  <c r="AW1643" i="1" s="1"/>
  <c r="AW1644" i="1" a="1"/>
  <c r="AW1644" i="1" s="1"/>
  <c r="AW1645" i="1" a="1"/>
  <c r="AW1645" i="1" s="1"/>
  <c r="AW1646" i="1" a="1"/>
  <c r="AW1646" i="1" s="1"/>
  <c r="AW1647" i="1" a="1"/>
  <c r="AW1647" i="1"/>
  <c r="AW1648" i="1" a="1"/>
  <c r="AW1648" i="1" s="1"/>
  <c r="AW1649" i="1" a="1"/>
  <c r="AW1649" i="1" s="1"/>
  <c r="AW1650" i="1" a="1"/>
  <c r="AW1650" i="1" s="1"/>
  <c r="AW1651" i="1" a="1"/>
  <c r="AW1651" i="1" s="1"/>
  <c r="AW1652" i="1" a="1"/>
  <c r="AW1652" i="1" s="1"/>
  <c r="AW1653" i="1" a="1"/>
  <c r="AW1653" i="1" s="1"/>
  <c r="AW1654" i="1" a="1"/>
  <c r="AW1654" i="1" s="1"/>
  <c r="AW1655" i="1" a="1"/>
  <c r="AW1655" i="1" s="1"/>
  <c r="AW1656" i="1" a="1"/>
  <c r="AW1656" i="1" s="1"/>
  <c r="AW1657" i="1" a="1"/>
  <c r="AW1657" i="1" s="1"/>
  <c r="AW1658" i="1" a="1"/>
  <c r="AW1658" i="1" s="1"/>
  <c r="AW1659" i="1" a="1"/>
  <c r="AW1659" i="1"/>
  <c r="AW1660" i="1" a="1"/>
  <c r="AW1660" i="1" s="1"/>
  <c r="AW1661" i="1" a="1"/>
  <c r="AW1661" i="1" s="1"/>
  <c r="AW1662" i="1" a="1"/>
  <c r="AW1662" i="1" s="1"/>
  <c r="AW1663" i="1" a="1"/>
  <c r="AW1663" i="1" s="1"/>
  <c r="AW1664" i="1" a="1"/>
  <c r="AW1664" i="1" s="1"/>
  <c r="AW1665" i="1" a="1"/>
  <c r="AW1665" i="1"/>
  <c r="AW1666" i="1" a="1"/>
  <c r="AW1666" i="1" s="1"/>
  <c r="AW1667" i="1" a="1"/>
  <c r="AW1667" i="1" s="1"/>
  <c r="AW1668" i="1" a="1"/>
  <c r="AW1668" i="1" s="1"/>
  <c r="AW1669" i="1" a="1"/>
  <c r="AW1669" i="1" s="1"/>
  <c r="AW1670" i="1" a="1"/>
  <c r="AW1670" i="1" s="1"/>
  <c r="AW1671" i="1" a="1"/>
  <c r="AW1671" i="1"/>
  <c r="AW1672" i="1" a="1"/>
  <c r="AW1672" i="1" s="1"/>
  <c r="AW1673" i="1" a="1"/>
  <c r="AW1673" i="1" s="1"/>
  <c r="AW1674" i="1" a="1"/>
  <c r="AW1674" i="1" s="1"/>
  <c r="AW1675" i="1" a="1"/>
  <c r="AW1675" i="1" s="1"/>
  <c r="AW1676" i="1" a="1"/>
  <c r="AW1676" i="1" s="1"/>
  <c r="AW1677" i="1" a="1"/>
  <c r="AW1677" i="1" s="1"/>
  <c r="AW1678" i="1" a="1"/>
  <c r="AW1678" i="1" s="1"/>
  <c r="AW1679" i="1" a="1"/>
  <c r="AW1679" i="1" s="1"/>
  <c r="AW1680" i="1" a="1"/>
  <c r="AW1680" i="1" s="1"/>
  <c r="AW1681" i="1" a="1"/>
  <c r="AW1681" i="1" s="1"/>
  <c r="AW1682" i="1" a="1"/>
  <c r="AW1682" i="1" s="1"/>
  <c r="AW1683" i="1" a="1"/>
  <c r="AW1683" i="1" s="1"/>
  <c r="AW1684" i="1" a="1"/>
  <c r="AW1684" i="1" s="1"/>
  <c r="AW1685" i="1" a="1"/>
  <c r="AW1685" i="1" s="1"/>
  <c r="AW1686" i="1" a="1"/>
  <c r="AW1686" i="1" s="1"/>
  <c r="AW1687" i="1" a="1"/>
  <c r="AW1687" i="1" s="1"/>
  <c r="AW1688" i="1" a="1"/>
  <c r="AW1688" i="1" s="1"/>
  <c r="AW1689" i="1" a="1"/>
  <c r="AW1689" i="1" s="1"/>
  <c r="AW1690" i="1" a="1"/>
  <c r="AW1690" i="1" s="1"/>
  <c r="AW1691" i="1" a="1"/>
  <c r="AW1691" i="1"/>
  <c r="AW1692" i="1" a="1"/>
  <c r="AW1692" i="1" s="1"/>
  <c r="AW1693" i="1" a="1"/>
  <c r="AW1693" i="1" s="1"/>
  <c r="AW1694" i="1" a="1"/>
  <c r="AW1694" i="1" s="1"/>
  <c r="AW1695" i="1" a="1"/>
  <c r="AW1695" i="1" s="1"/>
  <c r="AW1696" i="1" a="1"/>
  <c r="AW1696" i="1" s="1"/>
  <c r="AW1697" i="1" a="1"/>
  <c r="AW1697" i="1" s="1"/>
  <c r="AW1698" i="1" a="1"/>
  <c r="AW1698" i="1" s="1"/>
  <c r="AW1699" i="1" a="1"/>
  <c r="AW1699" i="1" s="1"/>
  <c r="AW1700" i="1" a="1"/>
  <c r="AW1700" i="1" s="1"/>
  <c r="AW1701" i="1" a="1"/>
  <c r="AW1701" i="1" s="1"/>
  <c r="AW1702" i="1" a="1"/>
  <c r="AW1702" i="1" s="1"/>
  <c r="AW1703" i="1" a="1"/>
  <c r="AW1703" i="1" s="1"/>
  <c r="AW1704" i="1" a="1"/>
  <c r="AW1704" i="1" s="1"/>
  <c r="AW1705" i="1" a="1"/>
  <c r="AW1705" i="1" s="1"/>
  <c r="AW1706" i="1" a="1"/>
  <c r="AW1706" i="1" s="1"/>
  <c r="AW1707" i="1" a="1"/>
  <c r="AW1707" i="1"/>
  <c r="AW1708" i="1" a="1"/>
  <c r="AW1708" i="1" s="1"/>
  <c r="AW1709" i="1" a="1"/>
  <c r="AW1709" i="1" s="1"/>
  <c r="AW1710" i="1" a="1"/>
  <c r="AW1710" i="1" s="1"/>
  <c r="AW1711" i="1" a="1"/>
  <c r="AW1711" i="1" s="1"/>
  <c r="AW1712" i="1" a="1"/>
  <c r="AW1712" i="1" s="1"/>
  <c r="AW1713" i="1" a="1"/>
  <c r="AW1713" i="1"/>
  <c r="AW1714" i="1" a="1"/>
  <c r="AW1714" i="1" s="1"/>
  <c r="AW1715" i="1" a="1"/>
  <c r="AW1715" i="1" s="1"/>
  <c r="AW1716" i="1" a="1"/>
  <c r="AW1716" i="1" s="1"/>
  <c r="AW1717" i="1" a="1"/>
  <c r="AW1717" i="1" s="1"/>
  <c r="AW1718" i="1" a="1"/>
  <c r="AW1718" i="1" s="1"/>
  <c r="AW1719" i="1" a="1"/>
  <c r="AW1719" i="1"/>
  <c r="AW1720" i="1" a="1"/>
  <c r="AW1720" i="1" s="1"/>
  <c r="AW1721" i="1" a="1"/>
  <c r="AW1721" i="1" s="1"/>
  <c r="AW1722" i="1" a="1"/>
  <c r="AW1722" i="1" s="1"/>
  <c r="AW1723" i="1" a="1"/>
  <c r="AW1723" i="1"/>
  <c r="AW1724" i="1" a="1"/>
  <c r="AW1724" i="1" s="1"/>
  <c r="AW1725" i="1" a="1"/>
  <c r="AW1725" i="1" s="1"/>
  <c r="AW1726" i="1" a="1"/>
  <c r="AW1726" i="1" s="1"/>
  <c r="AW1727" i="1" a="1"/>
  <c r="AW1727" i="1" s="1"/>
  <c r="AW1728" i="1" a="1"/>
  <c r="AW1728" i="1" s="1"/>
  <c r="AW1729" i="1" a="1"/>
  <c r="AW1729" i="1"/>
  <c r="AW1730" i="1" a="1"/>
  <c r="AW1730" i="1" s="1"/>
  <c r="AW1731" i="1" a="1"/>
  <c r="AW1731" i="1" s="1"/>
  <c r="AW1732" i="1" a="1"/>
  <c r="AW1732" i="1" s="1"/>
  <c r="AW1733" i="1" a="1"/>
  <c r="AW1733" i="1" s="1"/>
  <c r="AW1734" i="1" a="1"/>
  <c r="AW1734" i="1" s="1"/>
  <c r="AW1735" i="1" a="1"/>
  <c r="AW1735" i="1"/>
  <c r="AW1736" i="1" a="1"/>
  <c r="AW1736" i="1" s="1"/>
  <c r="AW1737" i="1" a="1"/>
  <c r="AW1737" i="1" s="1"/>
  <c r="AW1738" i="1" a="1"/>
  <c r="AW1738" i="1" s="1"/>
  <c r="AW1739" i="1" a="1"/>
  <c r="AW1739" i="1" s="1"/>
  <c r="AW1740" i="1" a="1"/>
  <c r="AW1740" i="1" s="1"/>
  <c r="AW1741" i="1" a="1"/>
  <c r="AW1741" i="1" s="1"/>
  <c r="AW1742" i="1" a="1"/>
  <c r="AW1742" i="1" s="1"/>
  <c r="AW1743" i="1" a="1"/>
  <c r="AW1743" i="1" s="1"/>
  <c r="AW1744" i="1" a="1"/>
  <c r="AW1744" i="1" s="1"/>
  <c r="AW1745" i="1" a="1"/>
  <c r="AW1745" i="1" s="1"/>
  <c r="AW1746" i="1" a="1"/>
  <c r="AW1746" i="1" s="1"/>
  <c r="AW1747" i="1" a="1"/>
  <c r="AW1747" i="1" s="1"/>
  <c r="AW1748" i="1" a="1"/>
  <c r="AW1748" i="1" s="1"/>
  <c r="AW1749" i="1" a="1"/>
  <c r="AW1749" i="1" s="1"/>
  <c r="AW1750" i="1" a="1"/>
  <c r="AW1750" i="1" s="1"/>
  <c r="AW1751" i="1" a="1"/>
  <c r="AW1751" i="1"/>
  <c r="AW1752" i="1" a="1"/>
  <c r="AW1752" i="1" s="1"/>
  <c r="AW1753" i="1" a="1"/>
  <c r="AW1753" i="1" s="1"/>
  <c r="AW1754" i="1" a="1"/>
  <c r="AW1754" i="1" s="1"/>
  <c r="AW1755" i="1" a="1"/>
  <c r="AW1755" i="1" s="1"/>
  <c r="AW1756" i="1" a="1"/>
  <c r="AW1756" i="1" s="1"/>
  <c r="AW1757" i="1" a="1"/>
  <c r="AW1757" i="1" s="1"/>
  <c r="AW1758" i="1" a="1"/>
  <c r="AW1758" i="1" s="1"/>
  <c r="AW1759" i="1" a="1"/>
  <c r="AW1759" i="1" s="1"/>
  <c r="AW1760" i="1" a="1"/>
  <c r="AW1760" i="1" s="1"/>
  <c r="AW1761" i="1" a="1"/>
  <c r="AW1761" i="1"/>
  <c r="AW1762" i="1" a="1"/>
  <c r="AW1762" i="1" s="1"/>
  <c r="AW1763" i="1" a="1"/>
  <c r="AW1763" i="1"/>
  <c r="AW1764" i="1" a="1"/>
  <c r="AW1764" i="1" s="1"/>
  <c r="AW1765" i="1" a="1"/>
  <c r="AW1765" i="1" s="1"/>
  <c r="AW1766" i="1" a="1"/>
  <c r="AW1766" i="1" s="1"/>
  <c r="AW1767" i="1" a="1"/>
  <c r="AW1767" i="1"/>
  <c r="AW1768" i="1" a="1"/>
  <c r="AW1768" i="1" s="1"/>
  <c r="AW1769" i="1" a="1"/>
  <c r="AW1769" i="1"/>
  <c r="AW1770" i="1" a="1"/>
  <c r="AW1770" i="1" s="1"/>
  <c r="AW1771" i="1" a="1"/>
  <c r="AW1771" i="1" s="1"/>
  <c r="AW1772" i="1" a="1"/>
  <c r="AW1772" i="1" s="1"/>
  <c r="AW1773" i="1" a="1"/>
  <c r="AW1773" i="1" s="1"/>
  <c r="AW1774" i="1" a="1"/>
  <c r="AW1774" i="1" s="1"/>
  <c r="AW1775" i="1" a="1"/>
  <c r="AW1775" i="1"/>
  <c r="AW1776" i="1" a="1"/>
  <c r="AW1776" i="1" s="1"/>
  <c r="AW1777" i="1" a="1"/>
  <c r="AW1777" i="1" s="1"/>
  <c r="AW1778" i="1" a="1"/>
  <c r="AW1778" i="1" s="1"/>
  <c r="AW1779" i="1" a="1"/>
  <c r="AW1779" i="1" s="1"/>
  <c r="AW1780" i="1" a="1"/>
  <c r="AW1780" i="1" s="1"/>
  <c r="AW1781" i="1" a="1"/>
  <c r="AW1781" i="1" s="1"/>
  <c r="AW1782" i="1" a="1"/>
  <c r="AW1782" i="1" s="1"/>
  <c r="AW1783" i="1" a="1"/>
  <c r="AW1783" i="1" s="1"/>
  <c r="AW1784" i="1" a="1"/>
  <c r="AW1784" i="1" s="1"/>
  <c r="AW1785" i="1" a="1"/>
  <c r="AW1785" i="1" s="1"/>
  <c r="AW1786" i="1" a="1"/>
  <c r="AW1786" i="1" s="1"/>
  <c r="AW1787" i="1" a="1"/>
  <c r="AW1787" i="1" s="1"/>
  <c r="AW1788" i="1" a="1"/>
  <c r="AW1788" i="1" s="1"/>
  <c r="AW1789" i="1" a="1"/>
  <c r="AW1789" i="1" s="1"/>
  <c r="AW1790" i="1" a="1"/>
  <c r="AW1790" i="1" s="1"/>
  <c r="AW1791" i="1" a="1"/>
  <c r="AW1791" i="1" s="1"/>
  <c r="AW1792" i="1" a="1"/>
  <c r="AW1792" i="1" s="1"/>
  <c r="AW1793" i="1" a="1"/>
  <c r="AW1793" i="1" s="1"/>
  <c r="AW1794" i="1" a="1"/>
  <c r="AW1794" i="1" s="1"/>
  <c r="AW1795" i="1" a="1"/>
  <c r="AW1795" i="1"/>
  <c r="AW1796" i="1" a="1"/>
  <c r="AW1796" i="1" s="1"/>
  <c r="AW1797" i="1" a="1"/>
  <c r="AW1797" i="1" s="1"/>
  <c r="AW1798" i="1" a="1"/>
  <c r="AW1798" i="1" s="1"/>
  <c r="AW1799" i="1" a="1"/>
  <c r="AW1799" i="1" s="1"/>
  <c r="AW1800" i="1" a="1"/>
  <c r="AW1800" i="1" s="1"/>
  <c r="AW1801" i="1" a="1"/>
  <c r="AW1801" i="1"/>
  <c r="AW1802" i="1" a="1"/>
  <c r="AW1802" i="1" s="1"/>
  <c r="AW1803" i="1" a="1"/>
  <c r="AW1803" i="1"/>
  <c r="AW1804" i="1" a="1"/>
  <c r="AW1804" i="1" s="1"/>
  <c r="AW1805" i="1" a="1"/>
  <c r="AW1805" i="1" s="1"/>
  <c r="AW1806" i="1" a="1"/>
  <c r="AW1806" i="1" s="1"/>
  <c r="AW1807" i="1" a="1"/>
  <c r="AW1807" i="1"/>
  <c r="AW1808" i="1" a="1"/>
  <c r="AW1808" i="1" s="1"/>
  <c r="AW1809" i="1" a="1"/>
  <c r="AW1809" i="1"/>
  <c r="AW1810" i="1" a="1"/>
  <c r="AW1810" i="1" s="1"/>
  <c r="AW1811" i="1" a="1"/>
  <c r="AW1811" i="1" s="1"/>
  <c r="AW1812" i="1" a="1"/>
  <c r="AW1812" i="1" s="1"/>
  <c r="AW1813" i="1" a="1"/>
  <c r="AW1813" i="1" s="1"/>
  <c r="AW1814" i="1" a="1"/>
  <c r="AW1814" i="1" s="1"/>
  <c r="AW1815" i="1" a="1"/>
  <c r="AW1815" i="1" s="1"/>
  <c r="AW1816" i="1" a="1"/>
  <c r="AW1816" i="1" s="1"/>
  <c r="AW1817" i="1" a="1"/>
  <c r="AW1817" i="1" s="1"/>
  <c r="AW1818" i="1" a="1"/>
  <c r="AW1818" i="1" s="1"/>
  <c r="AW1819" i="1" a="1"/>
  <c r="AW1819" i="1"/>
  <c r="AW1820" i="1" a="1"/>
  <c r="AW1820" i="1" s="1"/>
  <c r="AW1821" i="1" a="1"/>
  <c r="AW1821" i="1" s="1"/>
  <c r="AW1822" i="1" a="1"/>
  <c r="AW1822" i="1" s="1"/>
  <c r="AW1823" i="1" a="1"/>
  <c r="AW1823" i="1" s="1"/>
  <c r="AW1824" i="1" a="1"/>
  <c r="AW1824" i="1" s="1"/>
  <c r="AW1825" i="1" a="1"/>
  <c r="AW1825" i="1" s="1"/>
  <c r="AW1826" i="1" a="1"/>
  <c r="AW1826" i="1" s="1"/>
  <c r="AW1827" i="1" a="1"/>
  <c r="AW1827" i="1" s="1"/>
  <c r="AW1828" i="1" a="1"/>
  <c r="AW1828" i="1" s="1"/>
  <c r="AW1829" i="1" a="1"/>
  <c r="AW1829" i="1" s="1"/>
  <c r="AW1830" i="1" a="1"/>
  <c r="AW1830" i="1" s="1"/>
  <c r="AW1831" i="1" a="1"/>
  <c r="AW1831" i="1" s="1"/>
  <c r="AW1832" i="1" a="1"/>
  <c r="AW1832" i="1" s="1"/>
  <c r="AW1833" i="1" a="1"/>
  <c r="AW1833" i="1" s="1"/>
  <c r="AW1834" i="1" a="1"/>
  <c r="AW1834" i="1" s="1"/>
  <c r="AW1835" i="1" a="1"/>
  <c r="AW1835" i="1"/>
  <c r="AW1836" i="1" a="1"/>
  <c r="AW1836" i="1" s="1"/>
  <c r="AW1837" i="1" a="1"/>
  <c r="AW1837" i="1" s="1"/>
  <c r="AW1838" i="1" a="1"/>
  <c r="AW1838" i="1" s="1"/>
  <c r="AW1839" i="1" a="1"/>
  <c r="AW1839" i="1" s="1"/>
  <c r="AW1840" i="1" a="1"/>
  <c r="AW1840" i="1" s="1"/>
  <c r="AW1841" i="1" a="1"/>
  <c r="AW1841" i="1"/>
  <c r="AW1842" i="1" a="1"/>
  <c r="AW1842" i="1" s="1"/>
  <c r="AW1843" i="1" a="1"/>
  <c r="AW1843" i="1" s="1"/>
  <c r="AW1844" i="1" a="1"/>
  <c r="AW1844" i="1" s="1"/>
  <c r="AW1845" i="1" a="1"/>
  <c r="AW1845" i="1" s="1"/>
  <c r="AW1846" i="1" a="1"/>
  <c r="AW1846" i="1" s="1"/>
  <c r="AW1847" i="1" a="1"/>
  <c r="AW1847" i="1"/>
  <c r="AW1848" i="1" a="1"/>
  <c r="AW1848" i="1" s="1"/>
  <c r="AW1849" i="1" a="1"/>
  <c r="AW1849" i="1" s="1"/>
  <c r="AW1850" i="1" a="1"/>
  <c r="AW1850" i="1" s="1"/>
  <c r="AW1851" i="1" a="1"/>
  <c r="AW1851" i="1"/>
  <c r="AW1852" i="1" a="1"/>
  <c r="AW1852" i="1" s="1"/>
  <c r="AW1853" i="1" a="1"/>
  <c r="AW1853" i="1" s="1"/>
  <c r="AW1854" i="1" a="1"/>
  <c r="AW1854" i="1" s="1"/>
  <c r="AW1855" i="1" a="1"/>
  <c r="AW1855" i="1" s="1"/>
  <c r="AW1856" i="1" a="1"/>
  <c r="AW1856" i="1" s="1"/>
  <c r="AW1857" i="1" a="1"/>
  <c r="AW1857" i="1"/>
  <c r="AW1858" i="1" a="1"/>
  <c r="AW1858" i="1" s="1"/>
  <c r="AW1859" i="1" a="1"/>
  <c r="AW1859" i="1" s="1"/>
  <c r="AW1860" i="1" a="1"/>
  <c r="AW1860" i="1" s="1"/>
  <c r="AW1861" i="1" a="1"/>
  <c r="AW1861" i="1" s="1"/>
  <c r="AW1862" i="1" a="1"/>
  <c r="AW1862" i="1" s="1"/>
  <c r="AW1863" i="1" a="1"/>
  <c r="AW1863" i="1"/>
  <c r="AW1864" i="1" a="1"/>
  <c r="AW1864" i="1" s="1"/>
  <c r="AW1865" i="1" a="1"/>
  <c r="AW1865" i="1" s="1"/>
  <c r="AW1866" i="1" a="1"/>
  <c r="AW1866" i="1" s="1"/>
  <c r="AW1867" i="1" a="1"/>
  <c r="AW1867" i="1" s="1"/>
  <c r="AW1868" i="1" a="1"/>
  <c r="AW1868" i="1" s="1"/>
  <c r="AW1869" i="1" a="1"/>
  <c r="AW1869" i="1" s="1"/>
  <c r="AW1870" i="1" a="1"/>
  <c r="AW1870" i="1" s="1"/>
  <c r="AW1871" i="1" a="1"/>
  <c r="AW1871" i="1" s="1"/>
  <c r="AW1872" i="1" a="1"/>
  <c r="AW1872" i="1" s="1"/>
  <c r="AW1873" i="1" a="1"/>
  <c r="AW1873" i="1" s="1"/>
  <c r="AW1874" i="1" a="1"/>
  <c r="AW1874" i="1" s="1"/>
  <c r="AW1875" i="1" a="1"/>
  <c r="AW1875" i="1" s="1"/>
  <c r="AW1876" i="1" a="1"/>
  <c r="AW1876" i="1" s="1"/>
  <c r="AW1877" i="1" a="1"/>
  <c r="AW1877" i="1" s="1"/>
  <c r="AW1878" i="1" a="1"/>
  <c r="AW1878" i="1" s="1"/>
  <c r="AW1879" i="1" a="1"/>
  <c r="AW1879" i="1"/>
  <c r="AW1880" i="1" a="1"/>
  <c r="AW1880" i="1" s="1"/>
  <c r="AW1881" i="1" a="1"/>
  <c r="AW1881" i="1" s="1"/>
  <c r="AW1882" i="1" a="1"/>
  <c r="AW1882" i="1" s="1"/>
  <c r="AW1883" i="1" a="1"/>
  <c r="AW1883" i="1" s="1"/>
  <c r="AW1884" i="1" a="1"/>
  <c r="AW1884" i="1" s="1"/>
  <c r="AW1885" i="1" a="1"/>
  <c r="AW1885" i="1" s="1"/>
  <c r="AW1886" i="1" a="1"/>
  <c r="AW1886" i="1" s="1"/>
  <c r="AW1887" i="1" a="1"/>
  <c r="AW1887" i="1" s="1"/>
  <c r="AW1888" i="1" a="1"/>
  <c r="AW1888" i="1" s="1"/>
  <c r="AW1889" i="1" a="1"/>
  <c r="AW1889" i="1"/>
  <c r="AW1890" i="1" a="1"/>
  <c r="AW1890" i="1" s="1"/>
  <c r="AW1891" i="1" a="1"/>
  <c r="AW1891" i="1"/>
  <c r="AW1892" i="1" a="1"/>
  <c r="AW1892" i="1" s="1"/>
  <c r="AW1893" i="1" a="1"/>
  <c r="AW1893" i="1" s="1"/>
  <c r="AW1894" i="1" a="1"/>
  <c r="AW1894" i="1" s="1"/>
  <c r="AW1895" i="1" a="1"/>
  <c r="AW1895" i="1" s="1"/>
  <c r="AW1896" i="1" a="1"/>
  <c r="AW1896" i="1" s="1"/>
  <c r="AW1897" i="1" a="1"/>
  <c r="AW1897" i="1" s="1"/>
  <c r="AW1898" i="1" a="1"/>
  <c r="AW1898" i="1" s="1"/>
  <c r="AW1899" i="1" a="1"/>
  <c r="AW1899" i="1" s="1"/>
  <c r="AW1900" i="1" a="1"/>
  <c r="AW1900" i="1" s="1"/>
  <c r="AW1901" i="1" a="1"/>
  <c r="AW1901" i="1" s="1"/>
  <c r="AW1902" i="1" a="1"/>
  <c r="AW1902" i="1" s="1"/>
  <c r="AW1903" i="1" a="1"/>
  <c r="AW1903" i="1" s="1"/>
  <c r="AW1904" i="1" a="1"/>
  <c r="AW1904" i="1" s="1"/>
  <c r="AW1905" i="1" a="1"/>
  <c r="AW1905" i="1"/>
  <c r="AW1906" i="1" a="1"/>
  <c r="AW1906" i="1" s="1"/>
  <c r="AW1907" i="1" a="1"/>
  <c r="AW1907" i="1" s="1"/>
  <c r="AW1908" i="1" a="1"/>
  <c r="AW1908" i="1" s="1"/>
  <c r="AW1909" i="1" a="1"/>
  <c r="AW1909" i="1" s="1"/>
  <c r="AW1910" i="1" a="1"/>
  <c r="AW1910" i="1" s="1"/>
  <c r="AW1911" i="1" a="1"/>
  <c r="AW1911" i="1" s="1"/>
  <c r="AW1912" i="1" a="1"/>
  <c r="AW1912" i="1" s="1"/>
  <c r="AW1913" i="1" a="1"/>
  <c r="AW1913" i="1"/>
  <c r="AW1914" i="1" a="1"/>
  <c r="AW1914" i="1" s="1"/>
  <c r="AW1915" i="1" a="1"/>
  <c r="AW1915" i="1" s="1"/>
  <c r="AW1916" i="1" a="1"/>
  <c r="AW1916" i="1" s="1"/>
  <c r="AW1917" i="1" a="1"/>
  <c r="AW1917" i="1" s="1"/>
  <c r="AW1918" i="1" a="1"/>
  <c r="AW1918" i="1" s="1"/>
  <c r="AW1919" i="1" a="1"/>
  <c r="AW1919" i="1" s="1"/>
  <c r="AW1920" i="1" a="1"/>
  <c r="AW1920" i="1" s="1"/>
  <c r="AW1921" i="1" a="1"/>
  <c r="AW1921" i="1" s="1"/>
  <c r="AW1922" i="1" a="1"/>
  <c r="AW1922" i="1" s="1"/>
  <c r="AW1923" i="1" a="1"/>
  <c r="AW1923" i="1" s="1"/>
  <c r="AW1924" i="1" a="1"/>
  <c r="AW1924" i="1" s="1"/>
  <c r="AW1925" i="1" a="1"/>
  <c r="AW1925" i="1" s="1"/>
  <c r="AW1926" i="1" a="1"/>
  <c r="AW1926" i="1" s="1"/>
  <c r="AW1927" i="1" a="1"/>
  <c r="AW1927" i="1" s="1"/>
  <c r="AW1928" i="1" a="1"/>
  <c r="AW1928" i="1" s="1"/>
  <c r="AW1929" i="1" a="1"/>
  <c r="AW1929" i="1" s="1"/>
  <c r="AW1930" i="1" a="1"/>
  <c r="AW1930" i="1" s="1"/>
  <c r="AW1931" i="1" a="1"/>
  <c r="AW1931" i="1" s="1"/>
  <c r="AW1932" i="1" a="1"/>
  <c r="AW1932" i="1" s="1"/>
  <c r="AW1933" i="1" a="1"/>
  <c r="AW1933" i="1" s="1"/>
  <c r="AW1934" i="1" a="1"/>
  <c r="AW1934" i="1" s="1"/>
  <c r="AW1935" i="1" a="1"/>
  <c r="AW1935" i="1" s="1"/>
  <c r="AW1936" i="1" a="1"/>
  <c r="AW1936" i="1" s="1"/>
  <c r="AW1937" i="1" a="1"/>
  <c r="AW1937" i="1" s="1"/>
  <c r="AW1938" i="1" a="1"/>
  <c r="AW1938" i="1" s="1"/>
  <c r="AW1939" i="1" a="1"/>
  <c r="AW1939" i="1" s="1"/>
  <c r="AW1940" i="1" a="1"/>
  <c r="AW1940" i="1" s="1"/>
  <c r="AW1941" i="1" a="1"/>
  <c r="AW1941" i="1" s="1"/>
  <c r="AW1942" i="1" a="1"/>
  <c r="AW1942" i="1" s="1"/>
  <c r="AW1943" i="1" a="1"/>
  <c r="AW1943" i="1" s="1"/>
  <c r="AW1944" i="1" a="1"/>
  <c r="AW1944" i="1" s="1"/>
  <c r="AW1945" i="1" a="1"/>
  <c r="AW1945" i="1"/>
  <c r="AW1946" i="1" a="1"/>
  <c r="AW1946" i="1" s="1"/>
  <c r="AW1947" i="1" a="1"/>
  <c r="AW1947" i="1" s="1"/>
  <c r="AW1948" i="1" a="1"/>
  <c r="AW1948" i="1" s="1"/>
  <c r="AW1949" i="1" a="1"/>
  <c r="AW1949" i="1" s="1"/>
  <c r="AW1950" i="1" a="1"/>
  <c r="AW1950" i="1" s="1"/>
  <c r="AW1951" i="1" a="1"/>
  <c r="AW1951" i="1" s="1"/>
  <c r="AW1952" i="1" a="1"/>
  <c r="AW1952" i="1" s="1"/>
  <c r="AW1953" i="1" a="1"/>
  <c r="AW1953" i="1" s="1"/>
  <c r="AW1954" i="1" a="1"/>
  <c r="AW1954" i="1" s="1"/>
  <c r="AW1955" i="1" a="1"/>
  <c r="AW1955" i="1" s="1"/>
  <c r="AW1956" i="1" a="1"/>
  <c r="AW1956" i="1" s="1"/>
  <c r="AW1957" i="1" a="1"/>
  <c r="AW1957" i="1" s="1"/>
  <c r="AW1958" i="1" a="1"/>
  <c r="AW1958" i="1" s="1"/>
  <c r="AW1959" i="1" a="1"/>
  <c r="AW1959" i="1" s="1"/>
  <c r="AW1960" i="1" a="1"/>
  <c r="AW1960" i="1" s="1"/>
  <c r="AW1961" i="1" a="1"/>
  <c r="AW1961" i="1"/>
  <c r="AW1962" i="1" a="1"/>
  <c r="AW1962" i="1" s="1"/>
  <c r="AW1963" i="1" a="1"/>
  <c r="AW1963" i="1" s="1"/>
  <c r="AW1964" i="1" a="1"/>
  <c r="AW1964" i="1" s="1"/>
  <c r="AW1965" i="1" a="1"/>
  <c r="AW1965" i="1" s="1"/>
  <c r="AW1966" i="1" a="1"/>
  <c r="AW1966" i="1" s="1"/>
  <c r="AW1967" i="1" a="1"/>
  <c r="AW1967" i="1" s="1"/>
  <c r="AW1968" i="1" a="1"/>
  <c r="AW1968" i="1" s="1"/>
  <c r="AW1969" i="1" a="1"/>
  <c r="AW1969" i="1" s="1"/>
  <c r="AW1970" i="1" a="1"/>
  <c r="AW1970" i="1" s="1"/>
  <c r="AW1971" i="1" a="1"/>
  <c r="AW1971" i="1" s="1"/>
  <c r="AW1972" i="1" a="1"/>
  <c r="AW1972" i="1" s="1"/>
  <c r="AW1973" i="1" a="1"/>
  <c r="AW1973" i="1" s="1"/>
  <c r="AW1974" i="1" a="1"/>
  <c r="AW1974" i="1" s="1"/>
  <c r="AW1975" i="1" a="1"/>
  <c r="AW1975" i="1" s="1"/>
  <c r="AW1976" i="1" a="1"/>
  <c r="AW1976" i="1" s="1"/>
  <c r="AW1977" i="1" a="1"/>
  <c r="AW1977" i="1"/>
  <c r="AW1978" i="1" a="1"/>
  <c r="AW1978" i="1" s="1"/>
  <c r="AW1979" i="1" a="1"/>
  <c r="AW1979" i="1" s="1"/>
  <c r="AW1980" i="1" a="1"/>
  <c r="AW1980" i="1" s="1"/>
  <c r="AW1981" i="1" a="1"/>
  <c r="AW1981" i="1" s="1"/>
  <c r="AW1982" i="1" a="1"/>
  <c r="AW1982" i="1" s="1"/>
  <c r="AW1983" i="1" a="1"/>
  <c r="AW1983" i="1" s="1"/>
  <c r="AW1984" i="1" a="1"/>
  <c r="AW1984" i="1" s="1"/>
  <c r="AW1985" i="1" a="1"/>
  <c r="AW1985" i="1" s="1"/>
  <c r="AW1986" i="1" a="1"/>
  <c r="AW1986" i="1" s="1"/>
  <c r="AW1987" i="1" a="1"/>
  <c r="AW1987" i="1" s="1"/>
  <c r="AW1988" i="1" a="1"/>
  <c r="AW1988" i="1" s="1"/>
  <c r="AW1989" i="1" a="1"/>
  <c r="AW1989" i="1" s="1"/>
  <c r="AW1990" i="1" a="1"/>
  <c r="AW1990" i="1" s="1"/>
  <c r="AW1991" i="1" a="1"/>
  <c r="AW1991" i="1" s="1"/>
  <c r="AW1992" i="1" a="1"/>
  <c r="AW1992" i="1" s="1"/>
  <c r="AW1993" i="1" a="1"/>
  <c r="AW1993" i="1"/>
  <c r="AW1994" i="1" a="1"/>
  <c r="AW1994" i="1" s="1"/>
  <c r="AW1995" i="1" a="1"/>
  <c r="AW1995" i="1" s="1"/>
  <c r="AW1996" i="1" a="1"/>
  <c r="AW1996" i="1" s="1"/>
  <c r="AW1997" i="1" a="1"/>
  <c r="AW1997" i="1" s="1"/>
  <c r="AW1998" i="1" a="1"/>
  <c r="AW1998" i="1" s="1"/>
  <c r="AW1999" i="1" a="1"/>
  <c r="AW1999" i="1" s="1"/>
  <c r="AW2000" i="1" a="1"/>
  <c r="AW2000" i="1" s="1"/>
  <c r="AW2001" i="1" a="1"/>
  <c r="AW2001" i="1"/>
  <c r="AW2002" i="1" a="1"/>
  <c r="AW2002" i="1" s="1"/>
  <c r="AW2003" i="1" a="1"/>
  <c r="AW2003" i="1" s="1"/>
  <c r="AW2004" i="1" a="1"/>
  <c r="AW2004" i="1" s="1"/>
  <c r="AW2005" i="1" a="1"/>
  <c r="AW2005" i="1" s="1"/>
  <c r="AW2006" i="1" a="1"/>
  <c r="AW2006" i="1" s="1"/>
  <c r="AW2007" i="1" a="1"/>
  <c r="AW2007" i="1" s="1"/>
  <c r="AW2008" i="1" a="1"/>
  <c r="AW2008" i="1" s="1"/>
  <c r="AW2009" i="1" a="1"/>
  <c r="AW2009" i="1" s="1"/>
  <c r="AW2010" i="1" a="1"/>
  <c r="AW2010" i="1" s="1"/>
  <c r="AW2011" i="1" a="1"/>
  <c r="AW2011" i="1" s="1"/>
  <c r="AW2012" i="1" a="1"/>
  <c r="AW2012" i="1" s="1"/>
  <c r="AW2013" i="1" a="1"/>
  <c r="AW2013" i="1" s="1"/>
  <c r="AW2014" i="1" a="1"/>
  <c r="AW2014" i="1" s="1"/>
  <c r="AW2015" i="1" a="1"/>
  <c r="AW2015" i="1" s="1"/>
  <c r="AW2016" i="1" a="1"/>
  <c r="AW2016" i="1" s="1"/>
  <c r="AW2017" i="1" a="1"/>
  <c r="AW2017" i="1" s="1"/>
  <c r="AW2018" i="1" a="1"/>
  <c r="AW2018" i="1" s="1"/>
  <c r="AW2019" i="1" a="1"/>
  <c r="AW2019" i="1" s="1"/>
  <c r="AW2020" i="1" a="1"/>
  <c r="AW2020" i="1" s="1"/>
  <c r="AW2021" i="1" a="1"/>
  <c r="AW2021" i="1" s="1"/>
  <c r="AW2022" i="1" a="1"/>
  <c r="AW2022" i="1" s="1"/>
  <c r="AW2023" i="1" a="1"/>
  <c r="AW2023" i="1" s="1"/>
  <c r="AW2024" i="1" a="1"/>
  <c r="AW2024" i="1" s="1"/>
  <c r="AW2025" i="1" a="1"/>
  <c r="AW2025" i="1"/>
  <c r="AW2026" i="1" a="1"/>
  <c r="AW2026" i="1" s="1"/>
  <c r="AW2027" i="1" a="1"/>
  <c r="AW2027" i="1" s="1"/>
  <c r="AW2028" i="1" a="1"/>
  <c r="AW2028" i="1" s="1"/>
  <c r="AW2029" i="1" a="1"/>
  <c r="AW2029" i="1" s="1"/>
  <c r="AW2030" i="1" a="1"/>
  <c r="AW2030" i="1" s="1"/>
  <c r="AW2031" i="1" a="1"/>
  <c r="AW2031" i="1" s="1"/>
  <c r="AW2032" i="1" a="1"/>
  <c r="AW2032" i="1" s="1"/>
  <c r="AW2033" i="1" a="1"/>
  <c r="AW2033" i="1"/>
  <c r="AW2034" i="1" a="1"/>
  <c r="AW2034" i="1" s="1"/>
  <c r="AW2035" i="1" a="1"/>
  <c r="AW2035" i="1" s="1"/>
  <c r="AW2036" i="1" a="1"/>
  <c r="AW2036" i="1" s="1"/>
  <c r="AW2037" i="1" a="1"/>
  <c r="AW2037" i="1" s="1"/>
  <c r="AW2038" i="1" a="1"/>
  <c r="AW2038" i="1" s="1"/>
  <c r="AW2039" i="1" a="1"/>
  <c r="AW2039" i="1" s="1"/>
  <c r="AW2040" i="1" a="1"/>
  <c r="AW2040" i="1" s="1"/>
  <c r="AW2041" i="1" a="1"/>
  <c r="AW2041" i="1"/>
  <c r="AW2042" i="1" a="1"/>
  <c r="AW2042" i="1" s="1"/>
  <c r="AW2043" i="1" a="1"/>
  <c r="AW2043" i="1" s="1"/>
  <c r="AW2044" i="1" a="1"/>
  <c r="AW2044" i="1" s="1"/>
  <c r="AW2045" i="1" a="1"/>
  <c r="AW2045" i="1" s="1"/>
  <c r="AW2046" i="1" a="1"/>
  <c r="AW2046" i="1" s="1"/>
  <c r="AW2047" i="1" a="1"/>
  <c r="AW2047" i="1" s="1"/>
  <c r="AW2048" i="1" a="1"/>
  <c r="AW2048" i="1" s="1"/>
  <c r="AW2049" i="1" a="1"/>
  <c r="AW2049" i="1" s="1"/>
  <c r="AW2050" i="1" a="1"/>
  <c r="AW2050" i="1" s="1"/>
  <c r="AW2051" i="1" a="1"/>
  <c r="AW2051" i="1" s="1"/>
  <c r="AW2052" i="1" a="1"/>
  <c r="AW2052" i="1" s="1"/>
  <c r="AW2053" i="1" a="1"/>
  <c r="AW2053" i="1" s="1"/>
  <c r="AW2054" i="1" a="1"/>
  <c r="AW2054" i="1" s="1"/>
  <c r="AW2055" i="1" a="1"/>
  <c r="AW2055" i="1" s="1"/>
  <c r="AW2056" i="1" a="1"/>
  <c r="AW2056" i="1" s="1"/>
  <c r="AW2057" i="1" a="1"/>
  <c r="AW2057" i="1" s="1"/>
  <c r="AW2058" i="1" a="1"/>
  <c r="AW2058" i="1" s="1"/>
  <c r="AW2059" i="1" a="1"/>
  <c r="AW2059" i="1" s="1"/>
  <c r="AW2060" i="1" a="1"/>
  <c r="AW2060" i="1" s="1"/>
  <c r="AW2061" i="1" a="1"/>
  <c r="AW2061" i="1" s="1"/>
  <c r="AW2062" i="1" a="1"/>
  <c r="AW2062" i="1" s="1"/>
  <c r="AW2063" i="1" a="1"/>
  <c r="AW2063" i="1" s="1"/>
  <c r="AW2064" i="1" a="1"/>
  <c r="AW2064" i="1" s="1"/>
  <c r="AW2065" i="1" a="1"/>
  <c r="AW2065" i="1"/>
  <c r="AW2066" i="1" a="1"/>
  <c r="AW2066" i="1" s="1"/>
  <c r="AW2067" i="1" a="1"/>
  <c r="AW2067" i="1" s="1"/>
  <c r="AW2068" i="1" a="1"/>
  <c r="AW2068" i="1" s="1"/>
  <c r="AW2069" i="1" a="1"/>
  <c r="AW2069" i="1" s="1"/>
  <c r="AW2070" i="1" a="1"/>
  <c r="AW2070" i="1" s="1"/>
  <c r="AW2071" i="1" a="1"/>
  <c r="AW2071" i="1" s="1"/>
  <c r="AW2072" i="1" a="1"/>
  <c r="AW2072" i="1" s="1"/>
  <c r="AW2073" i="1" a="1"/>
  <c r="AW2073" i="1"/>
  <c r="AW2074" i="1" a="1"/>
  <c r="AW2074" i="1" s="1"/>
  <c r="AW2075" i="1" a="1"/>
  <c r="AW2075" i="1" s="1"/>
  <c r="AW2076" i="1" a="1"/>
  <c r="AW2076" i="1" s="1"/>
  <c r="AW2077" i="1" a="1"/>
  <c r="AW2077" i="1" s="1"/>
  <c r="AW2078" i="1" a="1"/>
  <c r="AW2078" i="1" s="1"/>
  <c r="AW2079" i="1" a="1"/>
  <c r="AW2079" i="1" s="1"/>
  <c r="AW2080" i="1" a="1"/>
  <c r="AW2080" i="1" s="1"/>
  <c r="AW2081" i="1" a="1"/>
  <c r="AW2081" i="1" s="1"/>
  <c r="AW2082" i="1" a="1"/>
  <c r="AW2082" i="1" s="1"/>
  <c r="AW2083" i="1" a="1"/>
  <c r="AW2083" i="1" s="1"/>
  <c r="AW2084" i="1" a="1"/>
  <c r="AW2084" i="1" s="1"/>
  <c r="AW2085" i="1" a="1"/>
  <c r="AW2085" i="1" s="1"/>
  <c r="AW2086" i="1" a="1"/>
  <c r="AW2086" i="1" s="1"/>
  <c r="AW2087" i="1" a="1"/>
  <c r="AW2087" i="1" s="1"/>
  <c r="AW2088" i="1" a="1"/>
  <c r="AW2088" i="1" s="1"/>
  <c r="AW2089" i="1" a="1"/>
  <c r="AW2089" i="1"/>
  <c r="AW2090" i="1" a="1"/>
  <c r="AW2090" i="1" s="1"/>
  <c r="AW2091" i="1" a="1"/>
  <c r="AW2091" i="1" s="1"/>
  <c r="AW2092" i="1" a="1"/>
  <c r="AW2092" i="1" s="1"/>
  <c r="AW2093" i="1" a="1"/>
  <c r="AW2093" i="1" s="1"/>
  <c r="AW2094" i="1" a="1"/>
  <c r="AW2094" i="1" s="1"/>
  <c r="AW2095" i="1" a="1"/>
  <c r="AW2095" i="1" s="1"/>
  <c r="AW2096" i="1" a="1"/>
  <c r="AW2096" i="1" s="1"/>
  <c r="AW2097" i="1" a="1"/>
  <c r="AW2097" i="1" s="1"/>
  <c r="AW2098" i="1" a="1"/>
  <c r="AW2098" i="1" s="1"/>
  <c r="AW2099" i="1" a="1"/>
  <c r="AW2099" i="1" s="1"/>
  <c r="AW2100" i="1" a="1"/>
  <c r="AW2100" i="1" s="1"/>
  <c r="AW2101" i="1" a="1"/>
  <c r="AW2101" i="1" s="1"/>
  <c r="AW2102" i="1" a="1"/>
  <c r="AW2102" i="1" s="1"/>
  <c r="AW2103" i="1" a="1"/>
  <c r="AW2103" i="1" s="1"/>
  <c r="AW2104" i="1" a="1"/>
  <c r="AW2104" i="1" s="1"/>
  <c r="AW2105" i="1" a="1"/>
  <c r="AW2105" i="1"/>
  <c r="AW2106" i="1" a="1"/>
  <c r="AW2106" i="1" s="1"/>
  <c r="AW2107" i="1" a="1"/>
  <c r="AW2107" i="1" s="1"/>
  <c r="AW2108" i="1" a="1"/>
  <c r="AW2108" i="1" s="1"/>
  <c r="AW2" i="1" a="1"/>
  <c r="AW2" i="1" s="1"/>
  <c r="BD2108" i="1" a="1"/>
  <c r="BD2108" i="1" s="1"/>
  <c r="BD2107" i="1" a="1"/>
  <c r="BD2107" i="1" s="1"/>
  <c r="BD2106" i="1" a="1"/>
  <c r="BD2106" i="1" s="1"/>
  <c r="BD2105" i="1" a="1"/>
  <c r="BD2105" i="1" s="1"/>
  <c r="BD2104" i="1" a="1"/>
  <c r="BD2104" i="1" s="1"/>
  <c r="BD2103" i="1" a="1"/>
  <c r="BD2103" i="1" s="1"/>
  <c r="BD2102" i="1" a="1"/>
  <c r="BD2102" i="1" s="1"/>
  <c r="BD2101" i="1" a="1"/>
  <c r="BD2101" i="1" s="1"/>
  <c r="BD2100" i="1" a="1"/>
  <c r="BD2100" i="1" s="1"/>
  <c r="BD2099" i="1" a="1"/>
  <c r="BD2099" i="1"/>
  <c r="BD2098" i="1" a="1"/>
  <c r="BD2098" i="1" s="1"/>
  <c r="BD2097" i="1" a="1"/>
  <c r="BD2097" i="1" s="1"/>
  <c r="BD2096" i="1" a="1"/>
  <c r="BD2096" i="1" s="1"/>
  <c r="BD2095" i="1" a="1"/>
  <c r="BD2095" i="1" s="1"/>
  <c r="BD2094" i="1" a="1"/>
  <c r="BD2094" i="1" s="1"/>
  <c r="BD2093" i="1" a="1"/>
  <c r="BD2093" i="1" s="1"/>
  <c r="BD2092" i="1" a="1"/>
  <c r="BD2092" i="1" s="1"/>
  <c r="BD2091" i="1" a="1"/>
  <c r="BD2091" i="1" s="1"/>
  <c r="BD2090" i="1" a="1"/>
  <c r="BD2090" i="1" s="1"/>
  <c r="BD2089" i="1" a="1"/>
  <c r="BD2089" i="1" s="1"/>
  <c r="BD2088" i="1" a="1"/>
  <c r="BD2088" i="1" s="1"/>
  <c r="BD2087" i="1" a="1"/>
  <c r="BD2087" i="1" s="1"/>
  <c r="BD2086" i="1" a="1"/>
  <c r="BD2086" i="1" s="1"/>
  <c r="BD2085" i="1" a="1"/>
  <c r="BD2085" i="1"/>
  <c r="BD2084" i="1" a="1"/>
  <c r="BD2084" i="1" s="1"/>
  <c r="BD2083" i="1" a="1"/>
  <c r="BD2083" i="1" s="1"/>
  <c r="BD2082" i="1" a="1"/>
  <c r="BD2082" i="1" s="1"/>
  <c r="BD2081" i="1" a="1"/>
  <c r="BD2081" i="1" s="1"/>
  <c r="BD2080" i="1" a="1"/>
  <c r="BD2080" i="1" s="1"/>
  <c r="BD2079" i="1" a="1"/>
  <c r="BD2079" i="1"/>
  <c r="BD2078" i="1" a="1"/>
  <c r="BD2078" i="1" s="1"/>
  <c r="BD2077" i="1" a="1"/>
  <c r="BD2077" i="1" s="1"/>
  <c r="BD2076" i="1" a="1"/>
  <c r="BD2076" i="1" s="1"/>
  <c r="BD2075" i="1" a="1"/>
  <c r="BD2075" i="1" s="1"/>
  <c r="BD2074" i="1" a="1"/>
  <c r="BD2074" i="1" s="1"/>
  <c r="BD2073" i="1" a="1"/>
  <c r="BD2073" i="1" s="1"/>
  <c r="BD2072" i="1" a="1"/>
  <c r="BD2072" i="1" s="1"/>
  <c r="BD2071" i="1" a="1"/>
  <c r="BD2071" i="1" s="1"/>
  <c r="BD2070" i="1" a="1"/>
  <c r="BD2070" i="1" s="1"/>
  <c r="BD2069" i="1" a="1"/>
  <c r="BD2069" i="1" s="1"/>
  <c r="BD2068" i="1" a="1"/>
  <c r="BD2068" i="1" s="1"/>
  <c r="BD2067" i="1" a="1"/>
  <c r="BD2067" i="1" s="1"/>
  <c r="BD2066" i="1" a="1"/>
  <c r="BD2066" i="1" s="1"/>
  <c r="BD2065" i="1" a="1"/>
  <c r="BD2065" i="1" s="1"/>
  <c r="BD2064" i="1" a="1"/>
  <c r="BD2064" i="1" s="1"/>
  <c r="BD2063" i="1" a="1"/>
  <c r="BD2063" i="1" s="1"/>
  <c r="BD2062" i="1" a="1"/>
  <c r="BD2062" i="1" s="1"/>
  <c r="BD2061" i="1" a="1"/>
  <c r="BD2061" i="1" s="1"/>
  <c r="BD2060" i="1" a="1"/>
  <c r="BD2060" i="1" s="1"/>
  <c r="BD2059" i="1" a="1"/>
  <c r="BD2059" i="1" s="1"/>
  <c r="BD2058" i="1" a="1"/>
  <c r="BD2058" i="1" s="1"/>
  <c r="BD2057" i="1" a="1"/>
  <c r="BD2057" i="1" s="1"/>
  <c r="BD2056" i="1" a="1"/>
  <c r="BD2056" i="1" s="1"/>
  <c r="BD2055" i="1" a="1"/>
  <c r="BD2055" i="1" s="1"/>
  <c r="BD2054" i="1" a="1"/>
  <c r="BD2054" i="1" s="1"/>
  <c r="BD2053" i="1" a="1"/>
  <c r="BD2053" i="1" s="1"/>
  <c r="BD2052" i="1" a="1"/>
  <c r="BD2052" i="1" s="1"/>
  <c r="BD2051" i="1" a="1"/>
  <c r="BD2051" i="1"/>
  <c r="BD2050" i="1" a="1"/>
  <c r="BD2050" i="1" s="1"/>
  <c r="BD2049" i="1" a="1"/>
  <c r="BD2049" i="1" s="1"/>
  <c r="BD2048" i="1" a="1"/>
  <c r="BD2048" i="1" s="1"/>
  <c r="BD2047" i="1" a="1"/>
  <c r="BD2047" i="1" s="1"/>
  <c r="BD2046" i="1" a="1"/>
  <c r="BD2046" i="1" s="1"/>
  <c r="BD2045" i="1" a="1"/>
  <c r="BD2045" i="1" s="1"/>
  <c r="BD2044" i="1" a="1"/>
  <c r="BD2044" i="1" s="1"/>
  <c r="BD2043" i="1" a="1"/>
  <c r="BD2043" i="1" s="1"/>
  <c r="BD2042" i="1" a="1"/>
  <c r="BD2042" i="1" s="1"/>
  <c r="BD2041" i="1" a="1"/>
  <c r="BD2041" i="1" s="1"/>
  <c r="BD2040" i="1" a="1"/>
  <c r="BD2040" i="1" s="1"/>
  <c r="BD2039" i="1" a="1"/>
  <c r="BD2039" i="1" s="1"/>
  <c r="BD2038" i="1" a="1"/>
  <c r="BD2038" i="1" s="1"/>
  <c r="BD2037" i="1" a="1"/>
  <c r="BD2037" i="1" s="1"/>
  <c r="BD2036" i="1" a="1"/>
  <c r="BD2036" i="1" s="1"/>
  <c r="BD2035" i="1" a="1"/>
  <c r="BD2035" i="1" s="1"/>
  <c r="BD2034" i="1" a="1"/>
  <c r="BD2034" i="1" s="1"/>
  <c r="BD2033" i="1" a="1"/>
  <c r="BD2033" i="1" s="1"/>
  <c r="BD2032" i="1" a="1"/>
  <c r="BD2032" i="1" s="1"/>
  <c r="BD2031" i="1" a="1"/>
  <c r="BD2031" i="1" s="1"/>
  <c r="BD2030" i="1" a="1"/>
  <c r="BD2030" i="1" s="1"/>
  <c r="BD2029" i="1" a="1"/>
  <c r="BD2029" i="1" s="1"/>
  <c r="BD2028" i="1" a="1"/>
  <c r="BD2028" i="1" s="1"/>
  <c r="BD2027" i="1" a="1"/>
  <c r="BD2027" i="1"/>
  <c r="BD2026" i="1" a="1"/>
  <c r="BD2026" i="1" s="1"/>
  <c r="BD2025" i="1" a="1"/>
  <c r="BD2025" i="1" s="1"/>
  <c r="BD2024" i="1" a="1"/>
  <c r="BD2024" i="1" s="1"/>
  <c r="BD2023" i="1" a="1"/>
  <c r="BD2023" i="1" s="1"/>
  <c r="BD2022" i="1" a="1"/>
  <c r="BD2022" i="1" s="1"/>
  <c r="BD2021" i="1" a="1"/>
  <c r="BD2021" i="1" s="1"/>
  <c r="BD2020" i="1" a="1"/>
  <c r="BD2020" i="1" s="1"/>
  <c r="BD2019" i="1" a="1"/>
  <c r="BD2019" i="1" s="1"/>
  <c r="BD2018" i="1" a="1"/>
  <c r="BD2018" i="1" s="1"/>
  <c r="BD2017" i="1" a="1"/>
  <c r="BD2017" i="1" s="1"/>
  <c r="BD2016" i="1" a="1"/>
  <c r="BD2016" i="1" s="1"/>
  <c r="BD2015" i="1" a="1"/>
  <c r="BD2015" i="1" s="1"/>
  <c r="BD2014" i="1" a="1"/>
  <c r="BD2014" i="1" s="1"/>
  <c r="BD2013" i="1" a="1"/>
  <c r="BD2013" i="1" s="1"/>
  <c r="BD2012" i="1" a="1"/>
  <c r="BD2012" i="1" s="1"/>
  <c r="BD2011" i="1" a="1"/>
  <c r="BD2011" i="1" s="1"/>
  <c r="BD2010" i="1" a="1"/>
  <c r="BD2010" i="1" s="1"/>
  <c r="BD2009" i="1" a="1"/>
  <c r="BD2009" i="1" s="1"/>
  <c r="BD2008" i="1" a="1"/>
  <c r="BD2008" i="1" s="1"/>
  <c r="BD2007" i="1" a="1"/>
  <c r="BD2007" i="1"/>
  <c r="BD2006" i="1" a="1"/>
  <c r="BD2006" i="1" s="1"/>
  <c r="BD2005" i="1" a="1"/>
  <c r="BD2005" i="1" s="1"/>
  <c r="BD2004" i="1" a="1"/>
  <c r="BD2004" i="1" s="1"/>
  <c r="BD2003" i="1" a="1"/>
  <c r="BD2003" i="1" s="1"/>
  <c r="BD2002" i="1" a="1"/>
  <c r="BD2002" i="1" s="1"/>
  <c r="BD2001" i="1" a="1"/>
  <c r="BD2001" i="1" s="1"/>
  <c r="BD2000" i="1" a="1"/>
  <c r="BD2000" i="1" s="1"/>
  <c r="BD1999" i="1" a="1"/>
  <c r="BD1999" i="1" s="1"/>
  <c r="BD1998" i="1" a="1"/>
  <c r="BD1998" i="1" s="1"/>
  <c r="BD1997" i="1" a="1"/>
  <c r="BD1997" i="1" s="1"/>
  <c r="BD1996" i="1" a="1"/>
  <c r="BD1996" i="1" s="1"/>
  <c r="BD1995" i="1" a="1"/>
  <c r="BD1995" i="1"/>
  <c r="BD1994" i="1" a="1"/>
  <c r="BD1994" i="1" s="1"/>
  <c r="BD1993" i="1" a="1"/>
  <c r="BD1993" i="1" s="1"/>
  <c r="BD1992" i="1" a="1"/>
  <c r="BD1992" i="1" s="1"/>
  <c r="BD1991" i="1" a="1"/>
  <c r="BD1991" i="1" s="1"/>
  <c r="BD1990" i="1" a="1"/>
  <c r="BD1990" i="1" s="1"/>
  <c r="BD1989" i="1" a="1"/>
  <c r="BD1989" i="1" s="1"/>
  <c r="BD1988" i="1" a="1"/>
  <c r="BD1988" i="1" s="1"/>
  <c r="BD1987" i="1" a="1"/>
  <c r="BD1987" i="1"/>
  <c r="BD1986" i="1" a="1"/>
  <c r="BD1986" i="1" s="1"/>
  <c r="BD1985" i="1" a="1"/>
  <c r="BD1985" i="1" s="1"/>
  <c r="BD1984" i="1" a="1"/>
  <c r="BD1984" i="1" s="1"/>
  <c r="BD1983" i="1" a="1"/>
  <c r="BD1983" i="1" s="1"/>
  <c r="BD1982" i="1" a="1"/>
  <c r="BD1982" i="1" s="1"/>
  <c r="BD1981" i="1" a="1"/>
  <c r="BD1981" i="1" s="1"/>
  <c r="BD1980" i="1" a="1"/>
  <c r="BD1980" i="1" s="1"/>
  <c r="BD1979" i="1" a="1"/>
  <c r="BD1979" i="1" s="1"/>
  <c r="BD1978" i="1" a="1"/>
  <c r="BD1978" i="1" s="1"/>
  <c r="BD1977" i="1" a="1"/>
  <c r="BD1977" i="1" s="1"/>
  <c r="BD1976" i="1" a="1"/>
  <c r="BD1976" i="1" s="1"/>
  <c r="BD1975" i="1" a="1"/>
  <c r="BD1975" i="1" s="1"/>
  <c r="BD1974" i="1" a="1"/>
  <c r="BD1974" i="1" s="1"/>
  <c r="BD1973" i="1" a="1"/>
  <c r="BD1973" i="1" s="1"/>
  <c r="BD1972" i="1" a="1"/>
  <c r="BD1972" i="1" s="1"/>
  <c r="BD1971" i="1" a="1"/>
  <c r="BD1971" i="1"/>
  <c r="BD1970" i="1" a="1"/>
  <c r="BD1970" i="1" s="1"/>
  <c r="BD1969" i="1" a="1"/>
  <c r="BD1969" i="1" s="1"/>
  <c r="BD1968" i="1" a="1"/>
  <c r="BD1968" i="1" s="1"/>
  <c r="BD1967" i="1" a="1"/>
  <c r="BD1967" i="1" s="1"/>
  <c r="BD1966" i="1" a="1"/>
  <c r="BD1966" i="1" s="1"/>
  <c r="BD1965" i="1" a="1"/>
  <c r="BD1965" i="1" s="1"/>
  <c r="BD1964" i="1" a="1"/>
  <c r="BD1964" i="1" s="1"/>
  <c r="BD1963" i="1" a="1"/>
  <c r="BD1963" i="1" s="1"/>
  <c r="BD1962" i="1" a="1"/>
  <c r="BD1962" i="1" s="1"/>
  <c r="BD1961" i="1" a="1"/>
  <c r="BD1961" i="1" s="1"/>
  <c r="BD1960" i="1" a="1"/>
  <c r="BD1960" i="1" s="1"/>
  <c r="BD1959" i="1" a="1"/>
  <c r="BD1959" i="1" s="1"/>
  <c r="BD1958" i="1" a="1"/>
  <c r="BD1958" i="1" s="1"/>
  <c r="BD1957" i="1" a="1"/>
  <c r="BD1957" i="1" s="1"/>
  <c r="BD1956" i="1" a="1"/>
  <c r="BD1956" i="1" s="1"/>
  <c r="BD1955" i="1" a="1"/>
  <c r="BD1955" i="1"/>
  <c r="BD1954" i="1" a="1"/>
  <c r="BD1954" i="1" s="1"/>
  <c r="BD1953" i="1" a="1"/>
  <c r="BD1953" i="1" s="1"/>
  <c r="BD1952" i="1" a="1"/>
  <c r="BD1952" i="1" s="1"/>
  <c r="BD1951" i="1" a="1"/>
  <c r="BD1951" i="1" s="1"/>
  <c r="BD1950" i="1" a="1"/>
  <c r="BD1950" i="1" s="1"/>
  <c r="BD1949" i="1" a="1"/>
  <c r="BD1949" i="1" s="1"/>
  <c r="BD1948" i="1" a="1"/>
  <c r="BD1948" i="1" s="1"/>
  <c r="BD1947" i="1" a="1"/>
  <c r="BD1947" i="1" s="1"/>
  <c r="BD1946" i="1" a="1"/>
  <c r="BD1946" i="1" s="1"/>
  <c r="BD1945" i="1" a="1"/>
  <c r="BD1945" i="1" s="1"/>
  <c r="BD1944" i="1" a="1"/>
  <c r="BD1944" i="1" s="1"/>
  <c r="BD1943" i="1" a="1"/>
  <c r="BD1943" i="1"/>
  <c r="BD1942" i="1" a="1"/>
  <c r="BD1942" i="1" s="1"/>
  <c r="BD1941" i="1" a="1"/>
  <c r="BD1941" i="1" s="1"/>
  <c r="BD1940" i="1" a="1"/>
  <c r="BD1940" i="1" s="1"/>
  <c r="BD1939" i="1" a="1"/>
  <c r="BD1939" i="1" s="1"/>
  <c r="BD1938" i="1" a="1"/>
  <c r="BD1938" i="1" s="1"/>
  <c r="BD1937" i="1" a="1"/>
  <c r="BD1937" i="1"/>
  <c r="BD1936" i="1" a="1"/>
  <c r="BD1936" i="1" s="1"/>
  <c r="BD1935" i="1" a="1"/>
  <c r="BD1935" i="1" s="1"/>
  <c r="BD1934" i="1" a="1"/>
  <c r="BD1934" i="1" s="1"/>
  <c r="BD1933" i="1" a="1"/>
  <c r="BD1933" i="1" s="1"/>
  <c r="BD1932" i="1" a="1"/>
  <c r="BD1932" i="1" s="1"/>
  <c r="BD1931" i="1" a="1"/>
  <c r="BD1931" i="1" s="1"/>
  <c r="BD1930" i="1" a="1"/>
  <c r="BD1930" i="1" s="1"/>
  <c r="BD1929" i="1" a="1"/>
  <c r="BD1929" i="1" s="1"/>
  <c r="BD1928" i="1" a="1"/>
  <c r="BD1928" i="1" s="1"/>
  <c r="BD1927" i="1" a="1"/>
  <c r="BD1927" i="1"/>
  <c r="BD1926" i="1" a="1"/>
  <c r="BD1926" i="1" s="1"/>
  <c r="BD1925" i="1" a="1"/>
  <c r="BD1925" i="1" s="1"/>
  <c r="BD1924" i="1" a="1"/>
  <c r="BD1924" i="1" s="1"/>
  <c r="BD1923" i="1" a="1"/>
  <c r="BD1923" i="1" s="1"/>
  <c r="BD1922" i="1" a="1"/>
  <c r="BD1922" i="1" s="1"/>
  <c r="BD1921" i="1" a="1"/>
  <c r="BD1921" i="1" s="1"/>
  <c r="BD1920" i="1" a="1"/>
  <c r="BD1920" i="1" s="1"/>
  <c r="BD1919" i="1" a="1"/>
  <c r="BD1919" i="1" s="1"/>
  <c r="BD1918" i="1" a="1"/>
  <c r="BD1918" i="1" s="1"/>
  <c r="BD1917" i="1" a="1"/>
  <c r="BD1917" i="1" s="1"/>
  <c r="BD1916" i="1" a="1"/>
  <c r="BD1916" i="1" s="1"/>
  <c r="BD1915" i="1" a="1"/>
  <c r="BD1915" i="1" s="1"/>
  <c r="BD1914" i="1" a="1"/>
  <c r="BD1914" i="1" s="1"/>
  <c r="BD1913" i="1" a="1"/>
  <c r="BD1913" i="1" s="1"/>
  <c r="BD1912" i="1" a="1"/>
  <c r="BD1912" i="1" s="1"/>
  <c r="BD1911" i="1" a="1"/>
  <c r="BD1911" i="1" s="1"/>
  <c r="BD1910" i="1" a="1"/>
  <c r="BD1910" i="1" s="1"/>
  <c r="BD1909" i="1" a="1"/>
  <c r="BD1909" i="1" s="1"/>
  <c r="BD1908" i="1" a="1"/>
  <c r="BD1908" i="1" s="1"/>
  <c r="BD1907" i="1" a="1"/>
  <c r="BD1907" i="1"/>
  <c r="BD1906" i="1" a="1"/>
  <c r="BD1906" i="1" s="1"/>
  <c r="BD1905" i="1" a="1"/>
  <c r="BD1905" i="1" s="1"/>
  <c r="BD1904" i="1" a="1"/>
  <c r="BD1904" i="1" s="1"/>
  <c r="BD1903" i="1" a="1"/>
  <c r="BD1903" i="1" s="1"/>
  <c r="BD1902" i="1" a="1"/>
  <c r="BD1902" i="1" s="1"/>
  <c r="BD1901" i="1" a="1"/>
  <c r="BD1901" i="1" s="1"/>
  <c r="BD1900" i="1" a="1"/>
  <c r="BD1900" i="1" s="1"/>
  <c r="BD1899" i="1" a="1"/>
  <c r="BD1899" i="1" s="1"/>
  <c r="BD1898" i="1" a="1"/>
  <c r="BD1898" i="1" s="1"/>
  <c r="BD1897" i="1" a="1"/>
  <c r="BD1897" i="1" s="1"/>
  <c r="BD1896" i="1" a="1"/>
  <c r="BD1896" i="1" s="1"/>
  <c r="BD1895" i="1" a="1"/>
  <c r="BD1895" i="1" s="1"/>
  <c r="BD1894" i="1" a="1"/>
  <c r="BD1894" i="1" s="1"/>
  <c r="BD1893" i="1" a="1"/>
  <c r="BD1893" i="1" s="1"/>
  <c r="BD1892" i="1" a="1"/>
  <c r="BD1892" i="1" s="1"/>
  <c r="BD1891" i="1" a="1"/>
  <c r="BD1891" i="1" s="1"/>
  <c r="BD1890" i="1" a="1"/>
  <c r="BD1890" i="1" s="1"/>
  <c r="BD1889" i="1" a="1"/>
  <c r="BD1889" i="1" s="1"/>
  <c r="BD1888" i="1" a="1"/>
  <c r="BD1888" i="1" s="1"/>
  <c r="BD1887" i="1" a="1"/>
  <c r="BD1887" i="1" s="1"/>
  <c r="BD1886" i="1" a="1"/>
  <c r="BD1886" i="1" s="1"/>
  <c r="BD1885" i="1" a="1"/>
  <c r="BD1885" i="1"/>
  <c r="BD1884" i="1" a="1"/>
  <c r="BD1884" i="1" s="1"/>
  <c r="BD1883" i="1" a="1"/>
  <c r="BD1883" i="1" s="1"/>
  <c r="BD1882" i="1" a="1"/>
  <c r="BD1882" i="1" s="1"/>
  <c r="BD1881" i="1" a="1"/>
  <c r="BD1881" i="1" s="1"/>
  <c r="BD1880" i="1" a="1"/>
  <c r="BD1880" i="1" s="1"/>
  <c r="BD1879" i="1" a="1"/>
  <c r="BD1879" i="1" s="1"/>
  <c r="BD1878" i="1" a="1"/>
  <c r="BD1878" i="1" s="1"/>
  <c r="BD1877" i="1" a="1"/>
  <c r="BD1877" i="1" s="1"/>
  <c r="BD1876" i="1" a="1"/>
  <c r="BD1876" i="1" s="1"/>
  <c r="BD1875" i="1" a="1"/>
  <c r="BD1875" i="1" s="1"/>
  <c r="BD1874" i="1" a="1"/>
  <c r="BD1874" i="1" s="1"/>
  <c r="BD1873" i="1" a="1"/>
  <c r="BD1873" i="1" s="1"/>
  <c r="BD1872" i="1" a="1"/>
  <c r="BD1872" i="1" s="1"/>
  <c r="BD1871" i="1" a="1"/>
  <c r="BD1871" i="1" s="1"/>
  <c r="BD1870" i="1" a="1"/>
  <c r="BD1870" i="1" s="1"/>
  <c r="BD1869" i="1" a="1"/>
  <c r="BD1869" i="1" s="1"/>
  <c r="BD1868" i="1" a="1"/>
  <c r="BD1868" i="1" s="1"/>
  <c r="BD1867" i="1" a="1"/>
  <c r="BD1867" i="1" s="1"/>
  <c r="BD1866" i="1" a="1"/>
  <c r="BD1866" i="1" s="1"/>
  <c r="BD1865" i="1" a="1"/>
  <c r="BD1865" i="1" s="1"/>
  <c r="BD1864" i="1" a="1"/>
  <c r="BD1864" i="1" s="1"/>
  <c r="BD1863" i="1" a="1"/>
  <c r="BD1863" i="1" s="1"/>
  <c r="BD1862" i="1" a="1"/>
  <c r="BD1862" i="1" s="1"/>
  <c r="BD1861" i="1" a="1"/>
  <c r="BD1861" i="1" s="1"/>
  <c r="BD1860" i="1" a="1"/>
  <c r="BD1860" i="1" s="1"/>
  <c r="BD1859" i="1" a="1"/>
  <c r="BD1859" i="1"/>
  <c r="BD1858" i="1" a="1"/>
  <c r="BD1858" i="1" s="1"/>
  <c r="BD1857" i="1" a="1"/>
  <c r="BD1857" i="1" s="1"/>
  <c r="BD1856" i="1" a="1"/>
  <c r="BD1856" i="1" s="1"/>
  <c r="BD1855" i="1" a="1"/>
  <c r="BD1855" i="1" s="1"/>
  <c r="BD1854" i="1" a="1"/>
  <c r="BD1854" i="1" s="1"/>
  <c r="BD1853" i="1" a="1"/>
  <c r="BD1853" i="1" s="1"/>
  <c r="BD1852" i="1" a="1"/>
  <c r="BD1852" i="1" s="1"/>
  <c r="BD1851" i="1" a="1"/>
  <c r="BD1851" i="1" s="1"/>
  <c r="BD1850" i="1" a="1"/>
  <c r="BD1850" i="1" s="1"/>
  <c r="BD1849" i="1" a="1"/>
  <c r="BD1849" i="1" s="1"/>
  <c r="BD1848" i="1" a="1"/>
  <c r="BD1848" i="1" s="1"/>
  <c r="BD1847" i="1" a="1"/>
  <c r="BD1847" i="1" s="1"/>
  <c r="BD1846" i="1" a="1"/>
  <c r="BD1846" i="1" s="1"/>
  <c r="BD1845" i="1" a="1"/>
  <c r="BD1845" i="1" s="1"/>
  <c r="BD1844" i="1" a="1"/>
  <c r="BD1844" i="1" s="1"/>
  <c r="BD1843" i="1" a="1"/>
  <c r="BD1843" i="1" s="1"/>
  <c r="BD1842" i="1" a="1"/>
  <c r="BD1842" i="1" s="1"/>
  <c r="BD1841" i="1" a="1"/>
  <c r="BD1841" i="1"/>
  <c r="BD1840" i="1" a="1"/>
  <c r="BD1840" i="1" s="1"/>
  <c r="BD1839" i="1" a="1"/>
  <c r="BD1839" i="1" s="1"/>
  <c r="BD1838" i="1" a="1"/>
  <c r="BD1838" i="1" s="1"/>
  <c r="BD1837" i="1" a="1"/>
  <c r="BD1837" i="1" s="1"/>
  <c r="BD1836" i="1" a="1"/>
  <c r="BD1836" i="1" s="1"/>
  <c r="BD1835" i="1" a="1"/>
  <c r="BD1835" i="1" s="1"/>
  <c r="BD1834" i="1" a="1"/>
  <c r="BD1834" i="1" s="1"/>
  <c r="BD1833" i="1" a="1"/>
  <c r="BD1833" i="1" s="1"/>
  <c r="BD1832" i="1" a="1"/>
  <c r="BD1832" i="1" s="1"/>
  <c r="BD1831" i="1" a="1"/>
  <c r="BD1831" i="1" s="1"/>
  <c r="BD1830" i="1" a="1"/>
  <c r="BD1830" i="1" s="1"/>
  <c r="BD1829" i="1" a="1"/>
  <c r="BD1829" i="1" s="1"/>
  <c r="BD1828" i="1" a="1"/>
  <c r="BD1828" i="1" s="1"/>
  <c r="BD1827" i="1" a="1"/>
  <c r="BD1827" i="1" s="1"/>
  <c r="BD1826" i="1" a="1"/>
  <c r="BD1826" i="1" s="1"/>
  <c r="BD1825" i="1" a="1"/>
  <c r="BD1825" i="1"/>
  <c r="BD1824" i="1" a="1"/>
  <c r="BD1824" i="1" s="1"/>
  <c r="BD1823" i="1" a="1"/>
  <c r="BD1823" i="1" s="1"/>
  <c r="BD1822" i="1" a="1"/>
  <c r="BD1822" i="1" s="1"/>
  <c r="BD1821" i="1" a="1"/>
  <c r="BD1821" i="1" s="1"/>
  <c r="BD1820" i="1" a="1"/>
  <c r="BD1820" i="1" s="1"/>
  <c r="BD1819" i="1" a="1"/>
  <c r="BD1819" i="1" s="1"/>
  <c r="BD1818" i="1" a="1"/>
  <c r="BD1818" i="1" s="1"/>
  <c r="BD1817" i="1" a="1"/>
  <c r="BD1817" i="1" s="1"/>
  <c r="BD1816" i="1" a="1"/>
  <c r="BD1816" i="1" s="1"/>
  <c r="BD1815" i="1" a="1"/>
  <c r="BD1815" i="1" s="1"/>
  <c r="BD1814" i="1" a="1"/>
  <c r="BD1814" i="1" s="1"/>
  <c r="BD1813" i="1" a="1"/>
  <c r="BD1813" i="1" s="1"/>
  <c r="BD1812" i="1" a="1"/>
  <c r="BD1812" i="1" s="1"/>
  <c r="BD1811" i="1" a="1"/>
  <c r="BD1811" i="1" s="1"/>
  <c r="BD1810" i="1" a="1"/>
  <c r="BD1810" i="1" s="1"/>
  <c r="BD1809" i="1" a="1"/>
  <c r="BD1809" i="1" s="1"/>
  <c r="BD1808" i="1" a="1"/>
  <c r="BD1808" i="1" s="1"/>
  <c r="BD1807" i="1" a="1"/>
  <c r="BD1807" i="1" s="1"/>
  <c r="BD1806" i="1" a="1"/>
  <c r="BD1806" i="1" s="1"/>
  <c r="BD1805" i="1" a="1"/>
  <c r="BD1805" i="1" s="1"/>
  <c r="BD1804" i="1" a="1"/>
  <c r="BD1804" i="1" s="1"/>
  <c r="BD1803" i="1" a="1"/>
  <c r="BD1803" i="1" s="1"/>
  <c r="BD1802" i="1" a="1"/>
  <c r="BD1802" i="1" s="1"/>
  <c r="BD1801" i="1" a="1"/>
  <c r="BD1801" i="1" s="1"/>
  <c r="BD1800" i="1" a="1"/>
  <c r="BD1800" i="1" s="1"/>
  <c r="BD1799" i="1" a="1"/>
  <c r="BD1799" i="1" s="1"/>
  <c r="BD1798" i="1" a="1"/>
  <c r="BD1798" i="1" s="1"/>
  <c r="BD1797" i="1" a="1"/>
  <c r="BD1797" i="1" s="1"/>
  <c r="BD1796" i="1" a="1"/>
  <c r="BD1796" i="1" s="1"/>
  <c r="BD1795" i="1" a="1"/>
  <c r="BD1795" i="1" s="1"/>
  <c r="BD1794" i="1" a="1"/>
  <c r="BD1794" i="1" s="1"/>
  <c r="BD1793" i="1" a="1"/>
  <c r="BD1793" i="1" s="1"/>
  <c r="BD1792" i="1" a="1"/>
  <c r="BD1792" i="1" s="1"/>
  <c r="BD1791" i="1" a="1"/>
  <c r="BD1791" i="1" s="1"/>
  <c r="BD1790" i="1" a="1"/>
  <c r="BD1790" i="1" s="1"/>
  <c r="BD1789" i="1" a="1"/>
  <c r="BD1789" i="1" s="1"/>
  <c r="BD1788" i="1" a="1"/>
  <c r="BD1788" i="1" s="1"/>
  <c r="BD1787" i="1" a="1"/>
  <c r="BD1787" i="1" s="1"/>
  <c r="BD1786" i="1" a="1"/>
  <c r="BD1786" i="1" s="1"/>
  <c r="BD1785" i="1" a="1"/>
  <c r="BD1785" i="1"/>
  <c r="BD1784" i="1" a="1"/>
  <c r="BD1784" i="1" s="1"/>
  <c r="BD1783" i="1" a="1"/>
  <c r="BD1783" i="1" s="1"/>
  <c r="BD1782" i="1" a="1"/>
  <c r="BD1782" i="1"/>
  <c r="BD1781" i="1" a="1"/>
  <c r="BD1781" i="1" s="1"/>
  <c r="BD1780" i="1" a="1"/>
  <c r="BD1780" i="1" s="1"/>
  <c r="BD1779" i="1" a="1"/>
  <c r="BD1779" i="1" s="1"/>
  <c r="BD1778" i="1" a="1"/>
  <c r="BD1778" i="1" s="1"/>
  <c r="BD1777" i="1" a="1"/>
  <c r="BD1777" i="1" s="1"/>
  <c r="BD1776" i="1" a="1"/>
  <c r="BD1776" i="1" s="1"/>
  <c r="BD1775" i="1" a="1"/>
  <c r="BD1775" i="1" s="1"/>
  <c r="BD1774" i="1" a="1"/>
  <c r="BD1774" i="1" s="1"/>
  <c r="BD1773" i="1" a="1"/>
  <c r="BD1773" i="1" s="1"/>
  <c r="BD1772" i="1" a="1"/>
  <c r="BD1772" i="1" s="1"/>
  <c r="BD1771" i="1" a="1"/>
  <c r="BD1771" i="1" s="1"/>
  <c r="BD1770" i="1" a="1"/>
  <c r="BD1770" i="1" s="1"/>
  <c r="BD1769" i="1" a="1"/>
  <c r="BD1769" i="1" s="1"/>
  <c r="BD1768" i="1" a="1"/>
  <c r="BD1768" i="1" s="1"/>
  <c r="BD1767" i="1" a="1"/>
  <c r="BD1767" i="1" s="1"/>
  <c r="BD1766" i="1" a="1"/>
  <c r="BD1766" i="1"/>
  <c r="BD1765" i="1" a="1"/>
  <c r="BD1765" i="1" s="1"/>
  <c r="BD1764" i="1" a="1"/>
  <c r="BD1764" i="1" s="1"/>
  <c r="BD1763" i="1" a="1"/>
  <c r="BD1763" i="1" s="1"/>
  <c r="BD1762" i="1" a="1"/>
  <c r="BD1762" i="1" s="1"/>
  <c r="BD1761" i="1" a="1"/>
  <c r="BD1761" i="1" s="1"/>
  <c r="BD1760" i="1" a="1"/>
  <c r="BD1760" i="1" s="1"/>
  <c r="BD1759" i="1" a="1"/>
  <c r="BD1759" i="1" s="1"/>
  <c r="BD1758" i="1" a="1"/>
  <c r="BD1758" i="1" s="1"/>
  <c r="BD1757" i="1" a="1"/>
  <c r="BD1757" i="1" s="1"/>
  <c r="BD1756" i="1" a="1"/>
  <c r="BD1756" i="1" s="1"/>
  <c r="BD1755" i="1" a="1"/>
  <c r="BD1755" i="1" s="1"/>
  <c r="BD1754" i="1" a="1"/>
  <c r="BD1754" i="1" s="1"/>
  <c r="BD1753" i="1" a="1"/>
  <c r="BD1753" i="1" s="1"/>
  <c r="BD1752" i="1" a="1"/>
  <c r="BD1752" i="1" s="1"/>
  <c r="BD1751" i="1" a="1"/>
  <c r="BD1751" i="1" s="1"/>
  <c r="BD1750" i="1" a="1"/>
  <c r="BD1750" i="1" s="1"/>
  <c r="BD1749" i="1" a="1"/>
  <c r="BD1749" i="1" s="1"/>
  <c r="BD1748" i="1" a="1"/>
  <c r="BD1748" i="1" s="1"/>
  <c r="BD1747" i="1" a="1"/>
  <c r="BD1747" i="1" s="1"/>
  <c r="BD1746" i="1" a="1"/>
  <c r="BD1746" i="1" s="1"/>
  <c r="BD1745" i="1" a="1"/>
  <c r="BD1745" i="1" s="1"/>
  <c r="BD1744" i="1" a="1"/>
  <c r="BD1744" i="1" s="1"/>
  <c r="BD1743" i="1" a="1"/>
  <c r="BD1743" i="1" s="1"/>
  <c r="BD1742" i="1" a="1"/>
  <c r="BD1742" i="1"/>
  <c r="BD1741" i="1" a="1"/>
  <c r="BD1741" i="1" s="1"/>
  <c r="BD1740" i="1" a="1"/>
  <c r="BD1740" i="1" s="1"/>
  <c r="BD1739" i="1" a="1"/>
  <c r="BD1739" i="1" s="1"/>
  <c r="BD1738" i="1" a="1"/>
  <c r="BD1738" i="1" s="1"/>
  <c r="BD1737" i="1" a="1"/>
  <c r="BD1737" i="1" s="1"/>
  <c r="BD1736" i="1" a="1"/>
  <c r="BD1736" i="1" s="1"/>
  <c r="BD1735" i="1" a="1"/>
  <c r="BD1735" i="1" s="1"/>
  <c r="BD1734" i="1" a="1"/>
  <c r="BD1734" i="1" s="1"/>
  <c r="BD1733" i="1" a="1"/>
  <c r="BD1733" i="1" s="1"/>
  <c r="BD1732" i="1" a="1"/>
  <c r="BD1732" i="1" s="1"/>
  <c r="BD1731" i="1" a="1"/>
  <c r="BD1731" i="1" s="1"/>
  <c r="BD1730" i="1" a="1"/>
  <c r="BD1730" i="1" s="1"/>
  <c r="BD1729" i="1" a="1"/>
  <c r="BD1729" i="1" s="1"/>
  <c r="BD1728" i="1" a="1"/>
  <c r="BD1728" i="1" s="1"/>
  <c r="BD1727" i="1" a="1"/>
  <c r="BD1727" i="1" s="1"/>
  <c r="BD1726" i="1" a="1"/>
  <c r="BD1726" i="1" s="1"/>
  <c r="BD1725" i="1" a="1"/>
  <c r="BD1725" i="1" s="1"/>
  <c r="BD1724" i="1" a="1"/>
  <c r="BD1724" i="1" s="1"/>
  <c r="BD1723" i="1" a="1"/>
  <c r="BD1723" i="1" s="1"/>
  <c r="BD1722" i="1" a="1"/>
  <c r="BD1722" i="1" s="1"/>
  <c r="BD1721" i="1" a="1"/>
  <c r="BD1721" i="1" s="1"/>
  <c r="BD1720" i="1" a="1"/>
  <c r="BD1720" i="1" s="1"/>
  <c r="BD1719" i="1" a="1"/>
  <c r="BD1719" i="1" s="1"/>
  <c r="BD1718" i="1" a="1"/>
  <c r="BD1718" i="1" s="1"/>
  <c r="BD1717" i="1" a="1"/>
  <c r="BD1717" i="1" s="1"/>
  <c r="BD1716" i="1" a="1"/>
  <c r="BD1716" i="1" s="1"/>
  <c r="BD1715" i="1" a="1"/>
  <c r="BD1715" i="1" s="1"/>
  <c r="BD1714" i="1" a="1"/>
  <c r="BD1714" i="1" s="1"/>
  <c r="BD1713" i="1" a="1"/>
  <c r="BD1713" i="1" s="1"/>
  <c r="BD1712" i="1" a="1"/>
  <c r="BD1712" i="1" s="1"/>
  <c r="BD1711" i="1" a="1"/>
  <c r="BD1711" i="1" s="1"/>
  <c r="BD1710" i="1" a="1"/>
  <c r="BD1710" i="1"/>
  <c r="BD1709" i="1" a="1"/>
  <c r="BD1709" i="1" s="1"/>
  <c r="BD1708" i="1" a="1"/>
  <c r="BD1708" i="1" s="1"/>
  <c r="BD1707" i="1" a="1"/>
  <c r="BD1707" i="1" s="1"/>
  <c r="BD1706" i="1" a="1"/>
  <c r="BD1706" i="1" s="1"/>
  <c r="BD1705" i="1" a="1"/>
  <c r="BD1705" i="1" s="1"/>
  <c r="BD1704" i="1" a="1"/>
  <c r="BD1704" i="1" s="1"/>
  <c r="BD1703" i="1" a="1"/>
  <c r="BD1703" i="1" s="1"/>
  <c r="BD1702" i="1" a="1"/>
  <c r="BD1702" i="1" s="1"/>
  <c r="BD1701" i="1" a="1"/>
  <c r="BD1701" i="1" s="1"/>
  <c r="BD1700" i="1" a="1"/>
  <c r="BD1700" i="1" s="1"/>
  <c r="BD1699" i="1" a="1"/>
  <c r="BD1699" i="1" s="1"/>
  <c r="BD1698" i="1" a="1"/>
  <c r="BD1698" i="1" s="1"/>
  <c r="BD1697" i="1" a="1"/>
  <c r="BD1697" i="1" s="1"/>
  <c r="BD1696" i="1" a="1"/>
  <c r="BD1696" i="1" s="1"/>
  <c r="BD1695" i="1" a="1"/>
  <c r="BD1695" i="1" s="1"/>
  <c r="BD1694" i="1" a="1"/>
  <c r="BD1694" i="1" s="1"/>
  <c r="BD1693" i="1" a="1"/>
  <c r="BD1693" i="1" s="1"/>
  <c r="BD1692" i="1" a="1"/>
  <c r="BD1692" i="1" s="1"/>
  <c r="BD1691" i="1" a="1"/>
  <c r="BD1691" i="1" s="1"/>
  <c r="BD1690" i="1" a="1"/>
  <c r="BD1690" i="1" s="1"/>
  <c r="BD1689" i="1" a="1"/>
  <c r="BD1689" i="1" s="1"/>
  <c r="BD1688" i="1" a="1"/>
  <c r="BD1688" i="1" s="1"/>
  <c r="BD1687" i="1" a="1"/>
  <c r="BD1687" i="1" s="1"/>
  <c r="BD1686" i="1" a="1"/>
  <c r="BD1686" i="1" s="1"/>
  <c r="BD1685" i="1" a="1"/>
  <c r="BD1685" i="1" s="1"/>
  <c r="BD1684" i="1" a="1"/>
  <c r="BD1684" i="1" s="1"/>
  <c r="BD1683" i="1" a="1"/>
  <c r="BD1683" i="1" s="1"/>
  <c r="BD1682" i="1" a="1"/>
  <c r="BD1682" i="1" s="1"/>
  <c r="BD1681" i="1" a="1"/>
  <c r="BD1681" i="1" s="1"/>
  <c r="BD1680" i="1" a="1"/>
  <c r="BD1680" i="1" s="1"/>
  <c r="BD1679" i="1" a="1"/>
  <c r="BD1679" i="1" s="1"/>
  <c r="BD1678" i="1" a="1"/>
  <c r="BD1678" i="1"/>
  <c r="BD1677" i="1" a="1"/>
  <c r="BD1677" i="1" s="1"/>
  <c r="BD1676" i="1" a="1"/>
  <c r="BD1676" i="1" s="1"/>
  <c r="BD1675" i="1" a="1"/>
  <c r="BD1675" i="1" s="1"/>
  <c r="BD1674" i="1" a="1"/>
  <c r="BD1674" i="1" s="1"/>
  <c r="BD1673" i="1" a="1"/>
  <c r="BD1673" i="1" s="1"/>
  <c r="BD1672" i="1" a="1"/>
  <c r="BD1672" i="1" s="1"/>
  <c r="BD1671" i="1" a="1"/>
  <c r="BD1671" i="1" s="1"/>
  <c r="BD1670" i="1" a="1"/>
  <c r="BD1670" i="1" s="1"/>
  <c r="BD1669" i="1" a="1"/>
  <c r="BD1669" i="1" s="1"/>
  <c r="BD1668" i="1" a="1"/>
  <c r="BD1668" i="1" s="1"/>
  <c r="BD1667" i="1" a="1"/>
  <c r="BD1667" i="1" s="1"/>
  <c r="BD1666" i="1" a="1"/>
  <c r="BD1666" i="1" s="1"/>
  <c r="BD1665" i="1" a="1"/>
  <c r="BD1665" i="1" s="1"/>
  <c r="BD1664" i="1" a="1"/>
  <c r="BD1664" i="1" s="1"/>
  <c r="BD1663" i="1" a="1"/>
  <c r="BD1663" i="1" s="1"/>
  <c r="BD1662" i="1" a="1"/>
  <c r="BD1662" i="1"/>
  <c r="BD1661" i="1" a="1"/>
  <c r="BD1661" i="1" s="1"/>
  <c r="BD1660" i="1" a="1"/>
  <c r="BD1660" i="1" s="1"/>
  <c r="BD1659" i="1" a="1"/>
  <c r="BD1659" i="1" s="1"/>
  <c r="BD1658" i="1" a="1"/>
  <c r="BD1658" i="1" s="1"/>
  <c r="BD1657" i="1" a="1"/>
  <c r="BD1657" i="1" s="1"/>
  <c r="BD1656" i="1" a="1"/>
  <c r="BD1656" i="1" s="1"/>
  <c r="BD1655" i="1" a="1"/>
  <c r="BD1655" i="1" s="1"/>
  <c r="BD1654" i="1" a="1"/>
  <c r="BD1654" i="1"/>
  <c r="BD1653" i="1" a="1"/>
  <c r="BD1653" i="1" s="1"/>
  <c r="BD1652" i="1" a="1"/>
  <c r="BD1652" i="1" s="1"/>
  <c r="BD1651" i="1" a="1"/>
  <c r="BD1651" i="1" s="1"/>
  <c r="BD1650" i="1" a="1"/>
  <c r="BD1650" i="1" s="1"/>
  <c r="BD1649" i="1" a="1"/>
  <c r="BD1649" i="1" s="1"/>
  <c r="BD1648" i="1" a="1"/>
  <c r="BD1648" i="1" s="1"/>
  <c r="BD1647" i="1" a="1"/>
  <c r="BD1647" i="1" s="1"/>
  <c r="BD1646" i="1" a="1"/>
  <c r="BD1646" i="1" s="1"/>
  <c r="BD1645" i="1" a="1"/>
  <c r="BD1645" i="1" s="1"/>
  <c r="BD1644" i="1" a="1"/>
  <c r="BD1644" i="1" s="1"/>
  <c r="BD1643" i="1" a="1"/>
  <c r="BD1643" i="1" s="1"/>
  <c r="BD1642" i="1" a="1"/>
  <c r="BD1642" i="1" s="1"/>
  <c r="BD1641" i="1" a="1"/>
  <c r="BD1641" i="1" s="1"/>
  <c r="BD1640" i="1" a="1"/>
  <c r="BD1640" i="1" s="1"/>
  <c r="BD1639" i="1" a="1"/>
  <c r="BD1639" i="1" s="1"/>
  <c r="BD1638" i="1" a="1"/>
  <c r="BD1638" i="1" s="1"/>
  <c r="BD1637" i="1" a="1"/>
  <c r="BD1637" i="1" s="1"/>
  <c r="BD1636" i="1" a="1"/>
  <c r="BD1636" i="1" s="1"/>
  <c r="BD1635" i="1" a="1"/>
  <c r="BD1635" i="1" s="1"/>
  <c r="BD1634" i="1" a="1"/>
  <c r="BD1634" i="1" s="1"/>
  <c r="BD1633" i="1" a="1"/>
  <c r="BD1633" i="1" s="1"/>
  <c r="BD1632" i="1" a="1"/>
  <c r="BD1632" i="1" s="1"/>
  <c r="BD1631" i="1" a="1"/>
  <c r="BD1631" i="1" s="1"/>
  <c r="BD1630" i="1" a="1"/>
  <c r="BD1630" i="1" s="1"/>
  <c r="BD1629" i="1" a="1"/>
  <c r="BD1629" i="1" s="1"/>
  <c r="BD1628" i="1" a="1"/>
  <c r="BD1628" i="1" s="1"/>
  <c r="BD1627" i="1" a="1"/>
  <c r="BD1627" i="1" s="1"/>
  <c r="BD1626" i="1" a="1"/>
  <c r="BD1626" i="1" s="1"/>
  <c r="BD1625" i="1" a="1"/>
  <c r="BD1625" i="1" s="1"/>
  <c r="BD1624" i="1" a="1"/>
  <c r="BD1624" i="1" s="1"/>
  <c r="BD1623" i="1" a="1"/>
  <c r="BD1623" i="1" s="1"/>
  <c r="BD1622" i="1" a="1"/>
  <c r="BD1622" i="1" s="1"/>
  <c r="BD1621" i="1" a="1"/>
  <c r="BD1621" i="1" s="1"/>
  <c r="BD1620" i="1" a="1"/>
  <c r="BD1620" i="1" s="1"/>
  <c r="BD1619" i="1" a="1"/>
  <c r="BD1619" i="1" s="1"/>
  <c r="BD1618" i="1" a="1"/>
  <c r="BD1618" i="1" s="1"/>
  <c r="BD1617" i="1" a="1"/>
  <c r="BD1617" i="1" s="1"/>
  <c r="BD1616" i="1" a="1"/>
  <c r="BD1616" i="1" s="1"/>
  <c r="BD1615" i="1" a="1"/>
  <c r="BD1615" i="1" s="1"/>
  <c r="BD1614" i="1" a="1"/>
  <c r="BD1614" i="1" s="1"/>
  <c r="BD1613" i="1" a="1"/>
  <c r="BD1613" i="1" s="1"/>
  <c r="BD1612" i="1" a="1"/>
  <c r="BD1612" i="1" s="1"/>
  <c r="BD1611" i="1" a="1"/>
  <c r="BD1611" i="1" s="1"/>
  <c r="BD1610" i="1" a="1"/>
  <c r="BD1610" i="1" s="1"/>
  <c r="BD1609" i="1" a="1"/>
  <c r="BD1609" i="1" s="1"/>
  <c r="BD1608" i="1" a="1"/>
  <c r="BD1608" i="1" s="1"/>
  <c r="BD1607" i="1" a="1"/>
  <c r="BD1607" i="1" s="1"/>
  <c r="BD1606" i="1" a="1"/>
  <c r="BD1606" i="1" s="1"/>
  <c r="BD1605" i="1" a="1"/>
  <c r="BD1605" i="1" s="1"/>
  <c r="BD1604" i="1" a="1"/>
  <c r="BD1604" i="1" s="1"/>
  <c r="BD1603" i="1" a="1"/>
  <c r="BD1603" i="1" s="1"/>
  <c r="BD1602" i="1" a="1"/>
  <c r="BD1602" i="1" s="1"/>
  <c r="BD1601" i="1" a="1"/>
  <c r="BD1601" i="1" s="1"/>
  <c r="BD1600" i="1" a="1"/>
  <c r="BD1600" i="1" s="1"/>
  <c r="BD1599" i="1" a="1"/>
  <c r="BD1599" i="1" s="1"/>
  <c r="BD1598" i="1" a="1"/>
  <c r="BD1598" i="1" s="1"/>
  <c r="BD1597" i="1" a="1"/>
  <c r="BD1597" i="1" s="1"/>
  <c r="BD1596" i="1" a="1"/>
  <c r="BD1596" i="1" s="1"/>
  <c r="BD1595" i="1" a="1"/>
  <c r="BD1595" i="1" s="1"/>
  <c r="BD1594" i="1" a="1"/>
  <c r="BD1594" i="1" s="1"/>
  <c r="BD1593" i="1" a="1"/>
  <c r="BD1593" i="1" s="1"/>
  <c r="BD1592" i="1" a="1"/>
  <c r="BD1592" i="1" s="1"/>
  <c r="BD1591" i="1" a="1"/>
  <c r="BD1591" i="1" s="1"/>
  <c r="BD1590" i="1" a="1"/>
  <c r="BD1590" i="1" s="1"/>
  <c r="BD1589" i="1" a="1"/>
  <c r="BD1589" i="1" s="1"/>
  <c r="BD1588" i="1" a="1"/>
  <c r="BD1588" i="1" s="1"/>
  <c r="BD1587" i="1" a="1"/>
  <c r="BD1587" i="1" s="1"/>
  <c r="BD1586" i="1" a="1"/>
  <c r="BD1586" i="1" s="1"/>
  <c r="BD1585" i="1" a="1"/>
  <c r="BD1585" i="1" s="1"/>
  <c r="BD1584" i="1" a="1"/>
  <c r="BD1584" i="1" s="1"/>
  <c r="BD1583" i="1" a="1"/>
  <c r="BD1583" i="1" s="1"/>
  <c r="BD1582" i="1" a="1"/>
  <c r="BD1582" i="1" s="1"/>
  <c r="BD1581" i="1" a="1"/>
  <c r="BD1581" i="1" s="1"/>
  <c r="BD1580" i="1" a="1"/>
  <c r="BD1580" i="1" s="1"/>
  <c r="BD1579" i="1" a="1"/>
  <c r="BD1579" i="1" s="1"/>
  <c r="BD1578" i="1" a="1"/>
  <c r="BD1578" i="1" s="1"/>
  <c r="BD1577" i="1" a="1"/>
  <c r="BD1577" i="1" s="1"/>
  <c r="BD1576" i="1" a="1"/>
  <c r="BD1576" i="1"/>
  <c r="BD1575" i="1" a="1"/>
  <c r="BD1575" i="1" s="1"/>
  <c r="BD1574" i="1" a="1"/>
  <c r="BD1574" i="1" s="1"/>
  <c r="BD1573" i="1" a="1"/>
  <c r="BD1573" i="1" s="1"/>
  <c r="BD1572" i="1" a="1"/>
  <c r="BD1572" i="1" s="1"/>
  <c r="BD1571" i="1" a="1"/>
  <c r="BD1571" i="1" s="1"/>
  <c r="BD1570" i="1" a="1"/>
  <c r="BD1570" i="1" s="1"/>
  <c r="BD1569" i="1" a="1"/>
  <c r="BD1569" i="1" s="1"/>
  <c r="BD1568" i="1" a="1"/>
  <c r="BD1568" i="1" s="1"/>
  <c r="BD1567" i="1" a="1"/>
  <c r="BD1567" i="1" s="1"/>
  <c r="BD1566" i="1" a="1"/>
  <c r="BD1566" i="1" s="1"/>
  <c r="BD1565" i="1" a="1"/>
  <c r="BD1565" i="1" s="1"/>
  <c r="BD1564" i="1" a="1"/>
  <c r="BD1564" i="1" s="1"/>
  <c r="BD1563" i="1" a="1"/>
  <c r="BD1563" i="1" s="1"/>
  <c r="BD1562" i="1" a="1"/>
  <c r="BD1562" i="1"/>
  <c r="BD1561" i="1" a="1"/>
  <c r="BD1561" i="1" s="1"/>
  <c r="BD1560" i="1" a="1"/>
  <c r="BD1560" i="1" s="1"/>
  <c r="BD1559" i="1" a="1"/>
  <c r="BD1559" i="1" s="1"/>
  <c r="BD1558" i="1" a="1"/>
  <c r="BD1558" i="1" s="1"/>
  <c r="BD1557" i="1" a="1"/>
  <c r="BD1557" i="1" s="1"/>
  <c r="BD1556" i="1" a="1"/>
  <c r="BD1556" i="1" s="1"/>
  <c r="BD1555" i="1" a="1"/>
  <c r="BD1555" i="1" s="1"/>
  <c r="BD1554" i="1" a="1"/>
  <c r="BD1554" i="1" s="1"/>
  <c r="BD1553" i="1" a="1"/>
  <c r="BD1553" i="1" s="1"/>
  <c r="BD1552" i="1" a="1"/>
  <c r="BD1552" i="1" s="1"/>
  <c r="BD1551" i="1" a="1"/>
  <c r="BD1551" i="1" s="1"/>
  <c r="BD1550" i="1" a="1"/>
  <c r="BD1550" i="1" s="1"/>
  <c r="BD1549" i="1" a="1"/>
  <c r="BD1549" i="1" s="1"/>
  <c r="BD1548" i="1" a="1"/>
  <c r="BD1548" i="1" s="1"/>
  <c r="BD1547" i="1" a="1"/>
  <c r="BD1547" i="1" s="1"/>
  <c r="BD1546" i="1" a="1"/>
  <c r="BD1546" i="1" s="1"/>
  <c r="BD1545" i="1" a="1"/>
  <c r="BD1545" i="1" s="1"/>
  <c r="BD1544" i="1" a="1"/>
  <c r="BD1544" i="1" s="1"/>
  <c r="BD1543" i="1" a="1"/>
  <c r="BD1543" i="1" s="1"/>
  <c r="BD1542" i="1" a="1"/>
  <c r="BD1542" i="1" s="1"/>
  <c r="BD1541" i="1" a="1"/>
  <c r="BD1541" i="1" s="1"/>
  <c r="BD1540" i="1" a="1"/>
  <c r="BD1540" i="1" s="1"/>
  <c r="BD1539" i="1" a="1"/>
  <c r="BD1539" i="1" s="1"/>
  <c r="BD1538" i="1" a="1"/>
  <c r="BD1538" i="1" s="1"/>
  <c r="BD1537" i="1" a="1"/>
  <c r="BD1537" i="1" s="1"/>
  <c r="BD1536" i="1" a="1"/>
  <c r="BD1536" i="1" s="1"/>
  <c r="BD1535" i="1" a="1"/>
  <c r="BD1535" i="1" s="1"/>
  <c r="BD1534" i="1" a="1"/>
  <c r="BD1534" i="1" s="1"/>
  <c r="BD1533" i="1" a="1"/>
  <c r="BD1533" i="1" s="1"/>
  <c r="BD1532" i="1" a="1"/>
  <c r="BD1532" i="1" s="1"/>
  <c r="BD1531" i="1" a="1"/>
  <c r="BD1531" i="1" s="1"/>
  <c r="BD1530" i="1" a="1"/>
  <c r="BD1530" i="1" s="1"/>
  <c r="BD1529" i="1" a="1"/>
  <c r="BD1529" i="1" s="1"/>
  <c r="BD1528" i="1" a="1"/>
  <c r="BD1528" i="1"/>
  <c r="BD1527" i="1" a="1"/>
  <c r="BD1527" i="1" s="1"/>
  <c r="BD1526" i="1" a="1"/>
  <c r="BD1526" i="1" s="1"/>
  <c r="BD1525" i="1" a="1"/>
  <c r="BD1525" i="1" s="1"/>
  <c r="BD1524" i="1" a="1"/>
  <c r="BD1524" i="1" s="1"/>
  <c r="BD1523" i="1" a="1"/>
  <c r="BD1523" i="1" s="1"/>
  <c r="BD1522" i="1" a="1"/>
  <c r="BD1522" i="1" s="1"/>
  <c r="BD1521" i="1" a="1"/>
  <c r="BD1521" i="1" s="1"/>
  <c r="BD1520" i="1" a="1"/>
  <c r="BD1520" i="1" s="1"/>
  <c r="BD1519" i="1" a="1"/>
  <c r="BD1519" i="1" s="1"/>
  <c r="BD1518" i="1" a="1"/>
  <c r="BD1518" i="1"/>
  <c r="BD1517" i="1" a="1"/>
  <c r="BD1517" i="1" s="1"/>
  <c r="BD1516" i="1" a="1"/>
  <c r="BD1516" i="1" s="1"/>
  <c r="BD1515" i="1" a="1"/>
  <c r="BD1515" i="1" s="1"/>
  <c r="BD1514" i="1" a="1"/>
  <c r="BD1514" i="1" s="1"/>
  <c r="BD1513" i="1" a="1"/>
  <c r="BD1513" i="1" s="1"/>
  <c r="BD1512" i="1" a="1"/>
  <c r="BD1512" i="1" s="1"/>
  <c r="BD1511" i="1" a="1"/>
  <c r="BD1511" i="1" s="1"/>
  <c r="BD1510" i="1" a="1"/>
  <c r="BD1510" i="1" s="1"/>
  <c r="BD1509" i="1" a="1"/>
  <c r="BD1509" i="1" s="1"/>
  <c r="BD1508" i="1" a="1"/>
  <c r="BD1508" i="1" s="1"/>
  <c r="BD1507" i="1" a="1"/>
  <c r="BD1507" i="1" s="1"/>
  <c r="BD1506" i="1" a="1"/>
  <c r="BD1506" i="1" s="1"/>
  <c r="BD1505" i="1" a="1"/>
  <c r="BD1505" i="1" s="1"/>
  <c r="BD1504" i="1" a="1"/>
  <c r="BD1504" i="1" s="1"/>
  <c r="BD1503" i="1" a="1"/>
  <c r="BD1503" i="1" s="1"/>
  <c r="BD1502" i="1" a="1"/>
  <c r="BD1502" i="1" s="1"/>
  <c r="BD1501" i="1" a="1"/>
  <c r="BD1501" i="1" s="1"/>
  <c r="BD1500" i="1" a="1"/>
  <c r="BD1500" i="1" s="1"/>
  <c r="BD1499" i="1" a="1"/>
  <c r="BD1499" i="1" s="1"/>
  <c r="BD1498" i="1" a="1"/>
  <c r="BD1498" i="1" s="1"/>
  <c r="BD1497" i="1" a="1"/>
  <c r="BD1497" i="1" s="1"/>
  <c r="BD1496" i="1" a="1"/>
  <c r="BD1496" i="1" s="1"/>
  <c r="BD1495" i="1" a="1"/>
  <c r="BD1495" i="1" s="1"/>
  <c r="BD1494" i="1" a="1"/>
  <c r="BD1494" i="1" s="1"/>
  <c r="BD1493" i="1" a="1"/>
  <c r="BD1493" i="1" s="1"/>
  <c r="BD1492" i="1" a="1"/>
  <c r="BD1492" i="1" s="1"/>
  <c r="BD1491" i="1" a="1"/>
  <c r="BD1491" i="1" s="1"/>
  <c r="BD1490" i="1" a="1"/>
  <c r="BD1490" i="1" s="1"/>
  <c r="BD1489" i="1" a="1"/>
  <c r="BD1489" i="1" s="1"/>
  <c r="BD1488" i="1" a="1"/>
  <c r="BD1488" i="1"/>
  <c r="BD1487" i="1" a="1"/>
  <c r="BD1487" i="1" s="1"/>
  <c r="BD1486" i="1" a="1"/>
  <c r="BD1486" i="1" s="1"/>
  <c r="BD1485" i="1" a="1"/>
  <c r="BD1485" i="1" s="1"/>
  <c r="BD1484" i="1" a="1"/>
  <c r="BD1484" i="1" s="1"/>
  <c r="BD1483" i="1" a="1"/>
  <c r="BD1483" i="1" s="1"/>
  <c r="BD1482" i="1" a="1"/>
  <c r="BD1482" i="1" s="1"/>
  <c r="BD1481" i="1" a="1"/>
  <c r="BD1481" i="1" s="1"/>
  <c r="BD1480" i="1" a="1"/>
  <c r="BD1480" i="1" s="1"/>
  <c r="BD1479" i="1" a="1"/>
  <c r="BD1479" i="1" s="1"/>
  <c r="BD1478" i="1" a="1"/>
  <c r="BD1478" i="1" s="1"/>
  <c r="BD1477" i="1" a="1"/>
  <c r="BD1477" i="1" s="1"/>
  <c r="BD1476" i="1" a="1"/>
  <c r="BD1476" i="1" s="1"/>
  <c r="BD1475" i="1" a="1"/>
  <c r="BD1475" i="1" s="1"/>
  <c r="BD1474" i="1" a="1"/>
  <c r="BD1474" i="1" s="1"/>
  <c r="BD1473" i="1" a="1"/>
  <c r="BD1473" i="1" s="1"/>
  <c r="BD1472" i="1" a="1"/>
  <c r="BD1472" i="1"/>
  <c r="BD1471" i="1" a="1"/>
  <c r="BD1471" i="1" s="1"/>
  <c r="BD1470" i="1" a="1"/>
  <c r="BD1470" i="1" s="1"/>
  <c r="BD1469" i="1" a="1"/>
  <c r="BD1469" i="1" s="1"/>
  <c r="BD1468" i="1" a="1"/>
  <c r="BD1468" i="1" s="1"/>
  <c r="BD1467" i="1" a="1"/>
  <c r="BD1467" i="1" s="1"/>
  <c r="BD1466" i="1" a="1"/>
  <c r="BD1466" i="1" s="1"/>
  <c r="BD1465" i="1" a="1"/>
  <c r="BD1465" i="1" s="1"/>
  <c r="BD1464" i="1" a="1"/>
  <c r="BD1464" i="1" s="1"/>
  <c r="BD1463" i="1" a="1"/>
  <c r="BD1463" i="1" s="1"/>
  <c r="BD1462" i="1" a="1"/>
  <c r="BD1462" i="1" s="1"/>
  <c r="BD1461" i="1" a="1"/>
  <c r="BD1461" i="1" s="1"/>
  <c r="BD1460" i="1" a="1"/>
  <c r="BD1460" i="1" s="1"/>
  <c r="BD1459" i="1" a="1"/>
  <c r="BD1459" i="1" s="1"/>
  <c r="BD1458" i="1" a="1"/>
  <c r="BD1458" i="1" s="1"/>
  <c r="BD1457" i="1" a="1"/>
  <c r="BD1457" i="1" s="1"/>
  <c r="BD1456" i="1" a="1"/>
  <c r="BD1456" i="1"/>
  <c r="BD1455" i="1" a="1"/>
  <c r="BD1455" i="1" s="1"/>
  <c r="BD1454" i="1" a="1"/>
  <c r="BD1454" i="1" s="1"/>
  <c r="BD1453" i="1" a="1"/>
  <c r="BD1453" i="1" s="1"/>
  <c r="BD1452" i="1" a="1"/>
  <c r="BD1452" i="1" s="1"/>
  <c r="BD1451" i="1" a="1"/>
  <c r="BD1451" i="1" s="1"/>
  <c r="BD1450" i="1" a="1"/>
  <c r="BD1450" i="1" s="1"/>
  <c r="BD1449" i="1" a="1"/>
  <c r="BD1449" i="1" s="1"/>
  <c r="BD1448" i="1" a="1"/>
  <c r="BD1448" i="1" s="1"/>
  <c r="BD1447" i="1" a="1"/>
  <c r="BD1447" i="1" s="1"/>
  <c r="BD1446" i="1" a="1"/>
  <c r="BD1446" i="1" s="1"/>
  <c r="BD1445" i="1" a="1"/>
  <c r="BD1445" i="1" s="1"/>
  <c r="BD1444" i="1" a="1"/>
  <c r="BD1444" i="1" s="1"/>
  <c r="BD1443" i="1" a="1"/>
  <c r="BD1443" i="1" s="1"/>
  <c r="BD1442" i="1" a="1"/>
  <c r="BD1442" i="1" s="1"/>
  <c r="BD1441" i="1" a="1"/>
  <c r="BD1441" i="1" s="1"/>
  <c r="BD1440" i="1" a="1"/>
  <c r="BD1440" i="1" s="1"/>
  <c r="BD1439" i="1" a="1"/>
  <c r="BD1439" i="1" s="1"/>
  <c r="BD1438" i="1" a="1"/>
  <c r="BD1438" i="1" s="1"/>
  <c r="BD1437" i="1" a="1"/>
  <c r="BD1437" i="1" s="1"/>
  <c r="BD1436" i="1" a="1"/>
  <c r="BD1436" i="1" s="1"/>
  <c r="BD1435" i="1" a="1"/>
  <c r="BD1435" i="1" s="1"/>
  <c r="BD1434" i="1" a="1"/>
  <c r="BD1434" i="1" s="1"/>
  <c r="BD1433" i="1" a="1"/>
  <c r="BD1433" i="1" s="1"/>
  <c r="BD1432" i="1" a="1"/>
  <c r="BD1432" i="1" s="1"/>
  <c r="BD1431" i="1" a="1"/>
  <c r="BD1431" i="1" s="1"/>
  <c r="BD1430" i="1" a="1"/>
  <c r="BD1430" i="1" s="1"/>
  <c r="BD1429" i="1" a="1"/>
  <c r="BD1429" i="1" s="1"/>
  <c r="BD1428" i="1" a="1"/>
  <c r="BD1428" i="1" s="1"/>
  <c r="BD1427" i="1" a="1"/>
  <c r="BD1427" i="1" s="1"/>
  <c r="BD1426" i="1" a="1"/>
  <c r="BD1426" i="1" s="1"/>
  <c r="BD1425" i="1" a="1"/>
  <c r="BD1425" i="1" s="1"/>
  <c r="BD1424" i="1" a="1"/>
  <c r="BD1424" i="1"/>
  <c r="BD1423" i="1" a="1"/>
  <c r="BD1423" i="1" s="1"/>
  <c r="BD1422" i="1" a="1"/>
  <c r="BD1422" i="1" s="1"/>
  <c r="BD1421" i="1" a="1"/>
  <c r="BD1421" i="1" s="1"/>
  <c r="BD1420" i="1" a="1"/>
  <c r="BD1420" i="1" s="1"/>
  <c r="BD1419" i="1" a="1"/>
  <c r="BD1419" i="1" s="1"/>
  <c r="BD1418" i="1" a="1"/>
  <c r="BD1418" i="1" s="1"/>
  <c r="BD1417" i="1" a="1"/>
  <c r="BD1417" i="1" s="1"/>
  <c r="BD1416" i="1" a="1"/>
  <c r="BD1416" i="1"/>
  <c r="BD1415" i="1" a="1"/>
  <c r="BD1415" i="1" s="1"/>
  <c r="BD1414" i="1" a="1"/>
  <c r="BD1414" i="1" s="1"/>
  <c r="BD1413" i="1" a="1"/>
  <c r="BD1413" i="1" s="1"/>
  <c r="BD1412" i="1" a="1"/>
  <c r="BD1412" i="1" s="1"/>
  <c r="BD1411" i="1" a="1"/>
  <c r="BD1411" i="1" s="1"/>
  <c r="BD1410" i="1" a="1"/>
  <c r="BD1410" i="1" s="1"/>
  <c r="BD1409" i="1" a="1"/>
  <c r="BD1409" i="1" s="1"/>
  <c r="BD1408" i="1" a="1"/>
  <c r="BD1408" i="1" s="1"/>
  <c r="BD1407" i="1" a="1"/>
  <c r="BD1407" i="1" s="1"/>
  <c r="BD1406" i="1" a="1"/>
  <c r="BD1406" i="1" s="1"/>
  <c r="BD1405" i="1" a="1"/>
  <c r="BD1405" i="1" s="1"/>
  <c r="BD1404" i="1" a="1"/>
  <c r="BD1404" i="1" s="1"/>
  <c r="BD1403" i="1" a="1"/>
  <c r="BD1403" i="1" s="1"/>
  <c r="BD1402" i="1" a="1"/>
  <c r="BD1402" i="1" s="1"/>
  <c r="BD1401" i="1" a="1"/>
  <c r="BD1401" i="1" s="1"/>
  <c r="BD1400" i="1" a="1"/>
  <c r="BD1400" i="1" s="1"/>
  <c r="BD1399" i="1" a="1"/>
  <c r="BD1399" i="1" s="1"/>
  <c r="BD1398" i="1" a="1"/>
  <c r="BD1398" i="1" s="1"/>
  <c r="BD1397" i="1" a="1"/>
  <c r="BD1397" i="1" s="1"/>
  <c r="BD1396" i="1" a="1"/>
  <c r="BD1396" i="1" s="1"/>
  <c r="BD1395" i="1" a="1"/>
  <c r="BD1395" i="1" s="1"/>
  <c r="BD1394" i="1" a="1"/>
  <c r="BD1394" i="1" s="1"/>
  <c r="BD1393" i="1" a="1"/>
  <c r="BD1393" i="1" s="1"/>
  <c r="BD1392" i="1" a="1"/>
  <c r="BD1392" i="1"/>
  <c r="BD1391" i="1" a="1"/>
  <c r="BD1391" i="1" s="1"/>
  <c r="BD1390" i="1" a="1"/>
  <c r="BD1390" i="1" s="1"/>
  <c r="BD1389" i="1" a="1"/>
  <c r="BD1389" i="1" s="1"/>
  <c r="BD1388" i="1" a="1"/>
  <c r="BD1388" i="1" s="1"/>
  <c r="BD1387" i="1" a="1"/>
  <c r="BD1387" i="1" s="1"/>
  <c r="BD1386" i="1" a="1"/>
  <c r="BD1386" i="1" s="1"/>
  <c r="BD1385" i="1" a="1"/>
  <c r="BD1385" i="1" s="1"/>
  <c r="BD1384" i="1" a="1"/>
  <c r="BD1384" i="1" s="1"/>
  <c r="BD1383" i="1" a="1"/>
  <c r="BD1383" i="1" s="1"/>
  <c r="BD1382" i="1" a="1"/>
  <c r="BD1382" i="1" s="1"/>
  <c r="BD1381" i="1" a="1"/>
  <c r="BD1381" i="1" s="1"/>
  <c r="BD1380" i="1" a="1"/>
  <c r="BD1380" i="1" s="1"/>
  <c r="BD1379" i="1" a="1"/>
  <c r="BD1379" i="1" s="1"/>
  <c r="BD1378" i="1" a="1"/>
  <c r="BD1378" i="1" s="1"/>
  <c r="BD1377" i="1" a="1"/>
  <c r="BD1377" i="1" s="1"/>
  <c r="BD1376" i="1" a="1"/>
  <c r="BD1376" i="1" s="1"/>
  <c r="BD1375" i="1" a="1"/>
  <c r="BD1375" i="1" s="1"/>
  <c r="BD1374" i="1" a="1"/>
  <c r="BD1374" i="1" s="1"/>
  <c r="BD1373" i="1" a="1"/>
  <c r="BD1373" i="1" s="1"/>
  <c r="BD1372" i="1" a="1"/>
  <c r="BD1372" i="1" s="1"/>
  <c r="BD1371" i="1" a="1"/>
  <c r="BD1371" i="1" s="1"/>
  <c r="BD1370" i="1" a="1"/>
  <c r="BD1370" i="1" s="1"/>
  <c r="BD1369" i="1" a="1"/>
  <c r="BD1369" i="1" s="1"/>
  <c r="BD1368" i="1" a="1"/>
  <c r="BD1368" i="1" s="1"/>
  <c r="BD1367" i="1" a="1"/>
  <c r="BD1367" i="1" s="1"/>
  <c r="BD1366" i="1" a="1"/>
  <c r="BD1366" i="1" s="1"/>
  <c r="BD1365" i="1" a="1"/>
  <c r="BD1365" i="1" s="1"/>
  <c r="BD1364" i="1" a="1"/>
  <c r="BD1364" i="1" s="1"/>
  <c r="BD1363" i="1" a="1"/>
  <c r="BD1363" i="1" s="1"/>
  <c r="BD1362" i="1" a="1"/>
  <c r="BD1362" i="1" s="1"/>
  <c r="BD1361" i="1" a="1"/>
  <c r="BD1361" i="1" s="1"/>
  <c r="BD1360" i="1" a="1"/>
  <c r="BD1360" i="1"/>
  <c r="BD1359" i="1" a="1"/>
  <c r="BD1359" i="1" s="1"/>
  <c r="BD1358" i="1" a="1"/>
  <c r="BD1358" i="1" s="1"/>
  <c r="BD1357" i="1" a="1"/>
  <c r="BD1357" i="1" s="1"/>
  <c r="BD1356" i="1" a="1"/>
  <c r="BD1356" i="1" s="1"/>
  <c r="BD1355" i="1" a="1"/>
  <c r="BD1355" i="1" s="1"/>
  <c r="BD1354" i="1" a="1"/>
  <c r="BD1354" i="1" s="1"/>
  <c r="BD1353" i="1" a="1"/>
  <c r="BD1353" i="1" s="1"/>
  <c r="BD1352" i="1" a="1"/>
  <c r="BD1352" i="1"/>
  <c r="BD1351" i="1" a="1"/>
  <c r="BD1351" i="1" s="1"/>
  <c r="BD1350" i="1" a="1"/>
  <c r="BD1350" i="1" s="1"/>
  <c r="BD1349" i="1" a="1"/>
  <c r="BD1349" i="1" s="1"/>
  <c r="BD1348" i="1" a="1"/>
  <c r="BD1348" i="1" s="1"/>
  <c r="BD1347" i="1" a="1"/>
  <c r="BD1347" i="1" s="1"/>
  <c r="BD1346" i="1" a="1"/>
  <c r="BD1346" i="1"/>
  <c r="BD1345" i="1" a="1"/>
  <c r="BD1345" i="1" s="1"/>
  <c r="BD1344" i="1" a="1"/>
  <c r="BD1344" i="1" s="1"/>
  <c r="BD1343" i="1" a="1"/>
  <c r="BD1343" i="1" s="1"/>
  <c r="BD1342" i="1" a="1"/>
  <c r="BD1342" i="1" s="1"/>
  <c r="BD1341" i="1" a="1"/>
  <c r="BD1341" i="1" s="1"/>
  <c r="BD1340" i="1" a="1"/>
  <c r="BD1340" i="1" s="1"/>
  <c r="BD1339" i="1" a="1"/>
  <c r="BD1339" i="1" s="1"/>
  <c r="BD1338" i="1" a="1"/>
  <c r="BD1338" i="1" s="1"/>
  <c r="BD1337" i="1" a="1"/>
  <c r="BD1337" i="1" s="1"/>
  <c r="BD1336" i="1" a="1"/>
  <c r="BD1336" i="1" s="1"/>
  <c r="BD1335" i="1" a="1"/>
  <c r="BD1335" i="1"/>
  <c r="BD1334" i="1" a="1"/>
  <c r="BD1334" i="1" s="1"/>
  <c r="BD1333" i="1" a="1"/>
  <c r="BD1333" i="1" s="1"/>
  <c r="BD1332" i="1" a="1"/>
  <c r="BD1332" i="1" s="1"/>
  <c r="BD1331" i="1" a="1"/>
  <c r="BD1331" i="1" s="1"/>
  <c r="BD1330" i="1" a="1"/>
  <c r="BD1330" i="1" s="1"/>
  <c r="BD1329" i="1" a="1"/>
  <c r="BD1329" i="1" s="1"/>
  <c r="BD1328" i="1" a="1"/>
  <c r="BD1328" i="1" s="1"/>
  <c r="BD1327" i="1" a="1"/>
  <c r="BD1327" i="1" s="1"/>
  <c r="BD1326" i="1" a="1"/>
  <c r="BD1326" i="1" s="1"/>
  <c r="BD1325" i="1" a="1"/>
  <c r="BD1325" i="1" s="1"/>
  <c r="BD1324" i="1" a="1"/>
  <c r="BD1324" i="1" s="1"/>
  <c r="BD1323" i="1" a="1"/>
  <c r="BD1323" i="1" s="1"/>
  <c r="BD1322" i="1" a="1"/>
  <c r="BD1322" i="1" s="1"/>
  <c r="BD1321" i="1" a="1"/>
  <c r="BD1321" i="1" s="1"/>
  <c r="BD1320" i="1" a="1"/>
  <c r="BD1320" i="1" s="1"/>
  <c r="BD1319" i="1" a="1"/>
  <c r="BD1319" i="1"/>
  <c r="BD1318" i="1" a="1"/>
  <c r="BD1318" i="1" s="1"/>
  <c r="BD1317" i="1" a="1"/>
  <c r="BD1317" i="1"/>
  <c r="BD1316" i="1" a="1"/>
  <c r="BD1316" i="1" s="1"/>
  <c r="BD1315" i="1" a="1"/>
  <c r="BD1315" i="1" s="1"/>
  <c r="BD1314" i="1" a="1"/>
  <c r="BD1314" i="1" s="1"/>
  <c r="BD1313" i="1" a="1"/>
  <c r="BD1313" i="1" s="1"/>
  <c r="BD1312" i="1" a="1"/>
  <c r="BD1312" i="1" s="1"/>
  <c r="BD1311" i="1" a="1"/>
  <c r="BD1311" i="1" s="1"/>
  <c r="BD1310" i="1" a="1"/>
  <c r="BD1310" i="1" s="1"/>
  <c r="BD1309" i="1" a="1"/>
  <c r="BD1309" i="1" s="1"/>
  <c r="BD1308" i="1" a="1"/>
  <c r="BD1308" i="1" s="1"/>
  <c r="BD1307" i="1" a="1"/>
  <c r="BD1307" i="1" s="1"/>
  <c r="BD1306" i="1" a="1"/>
  <c r="BD1306" i="1" s="1"/>
  <c r="BD1305" i="1" a="1"/>
  <c r="BD1305" i="1" s="1"/>
  <c r="BD1304" i="1" a="1"/>
  <c r="BD1304" i="1" s="1"/>
  <c r="BD1303" i="1" a="1"/>
  <c r="BD1303" i="1" s="1"/>
  <c r="BD1302" i="1" a="1"/>
  <c r="BD1302" i="1" s="1"/>
  <c r="BD1301" i="1" a="1"/>
  <c r="BD1301" i="1" s="1"/>
  <c r="BD1300" i="1" a="1"/>
  <c r="BD1300" i="1" s="1"/>
  <c r="BD1299" i="1" a="1"/>
  <c r="BD1299" i="1" s="1"/>
  <c r="BD1298" i="1" a="1"/>
  <c r="BD1298" i="1" s="1"/>
  <c r="BD1297" i="1" a="1"/>
  <c r="BD1297" i="1" s="1"/>
  <c r="BD1296" i="1" a="1"/>
  <c r="BD1296" i="1" s="1"/>
  <c r="BD1295" i="1" a="1"/>
  <c r="BD1295" i="1" s="1"/>
  <c r="BD1294" i="1" a="1"/>
  <c r="BD1294" i="1" s="1"/>
  <c r="BD1293" i="1" a="1"/>
  <c r="BD1293" i="1" s="1"/>
  <c r="BD1292" i="1" a="1"/>
  <c r="BD1292" i="1" s="1"/>
  <c r="BD1291" i="1" a="1"/>
  <c r="BD1291" i="1" s="1"/>
  <c r="BD1290" i="1" a="1"/>
  <c r="BD1290" i="1" s="1"/>
  <c r="BD1289" i="1" a="1"/>
  <c r="BD1289" i="1" s="1"/>
  <c r="BD1288" i="1" a="1"/>
  <c r="BD1288" i="1" s="1"/>
  <c r="BD1287" i="1" a="1"/>
  <c r="BD1287" i="1" s="1"/>
  <c r="BD1286" i="1" a="1"/>
  <c r="BD1286" i="1" s="1"/>
  <c r="BD1285" i="1" a="1"/>
  <c r="BD1285" i="1"/>
  <c r="BD1284" i="1" a="1"/>
  <c r="BD1284" i="1" s="1"/>
  <c r="BD1283" i="1" a="1"/>
  <c r="BD1283" i="1" s="1"/>
  <c r="BD1282" i="1" a="1"/>
  <c r="BD1282" i="1" s="1"/>
  <c r="BD1281" i="1" a="1"/>
  <c r="BD1281" i="1" s="1"/>
  <c r="BD1280" i="1" a="1"/>
  <c r="BD1280" i="1" s="1"/>
  <c r="BD1279" i="1" a="1"/>
  <c r="BD1279" i="1" s="1"/>
  <c r="BD1278" i="1" a="1"/>
  <c r="BD1278" i="1" s="1"/>
  <c r="BD1277" i="1" a="1"/>
  <c r="BD1277" i="1" s="1"/>
  <c r="BD1276" i="1" a="1"/>
  <c r="BD1276" i="1" s="1"/>
  <c r="BD1275" i="1" a="1"/>
  <c r="BD1275" i="1" s="1"/>
  <c r="BD1274" i="1" a="1"/>
  <c r="BD1274" i="1" s="1"/>
  <c r="BD1273" i="1" a="1"/>
  <c r="BD1273" i="1" s="1"/>
  <c r="BD1272" i="1" a="1"/>
  <c r="BD1272" i="1" s="1"/>
  <c r="BD1271" i="1" a="1"/>
  <c r="BD1271" i="1" s="1"/>
  <c r="BD1270" i="1" a="1"/>
  <c r="BD1270" i="1" s="1"/>
  <c r="BD1269" i="1" a="1"/>
  <c r="BD1269" i="1"/>
  <c r="BD1268" i="1" a="1"/>
  <c r="BD1268" i="1" s="1"/>
  <c r="BD1267" i="1" a="1"/>
  <c r="BD1267" i="1" s="1"/>
  <c r="BD1266" i="1" a="1"/>
  <c r="BD1266" i="1" s="1"/>
  <c r="BD1265" i="1" a="1"/>
  <c r="BD1265" i="1" s="1"/>
  <c r="BD1264" i="1" a="1"/>
  <c r="BD1264" i="1" s="1"/>
  <c r="BD1263" i="1" a="1"/>
  <c r="BD1263" i="1" s="1"/>
  <c r="BD1262" i="1" a="1"/>
  <c r="BD1262" i="1" s="1"/>
  <c r="BD1261" i="1" a="1"/>
  <c r="BD1261" i="1" s="1"/>
  <c r="BD1260" i="1" a="1"/>
  <c r="BD1260" i="1" s="1"/>
  <c r="BD1259" i="1" a="1"/>
  <c r="BD1259" i="1" s="1"/>
  <c r="BD1258" i="1" a="1"/>
  <c r="BD1258" i="1" s="1"/>
  <c r="BD1257" i="1" a="1"/>
  <c r="BD1257" i="1"/>
  <c r="BD1256" i="1" a="1"/>
  <c r="BD1256" i="1" s="1"/>
  <c r="BD1255" i="1" a="1"/>
  <c r="BD1255" i="1" s="1"/>
  <c r="BD1254" i="1" a="1"/>
  <c r="BD1254" i="1" s="1"/>
  <c r="BD1253" i="1" a="1"/>
  <c r="BD1253" i="1" s="1"/>
  <c r="BD1252" i="1" a="1"/>
  <c r="BD1252" i="1" s="1"/>
  <c r="BD1251" i="1" a="1"/>
  <c r="BD1251" i="1" s="1"/>
  <c r="BD1250" i="1" a="1"/>
  <c r="BD1250" i="1" s="1"/>
  <c r="BD1249" i="1" a="1"/>
  <c r="BD1249" i="1" s="1"/>
  <c r="BD1248" i="1" a="1"/>
  <c r="BD1248" i="1" s="1"/>
  <c r="BD1247" i="1" a="1"/>
  <c r="BD1247" i="1" s="1"/>
  <c r="BD1246" i="1" a="1"/>
  <c r="BD1246" i="1" s="1"/>
  <c r="BD1245" i="1" a="1"/>
  <c r="BD1245" i="1" s="1"/>
  <c r="BD1244" i="1" a="1"/>
  <c r="BD1244" i="1" s="1"/>
  <c r="BD1243" i="1" a="1"/>
  <c r="BD1243" i="1" s="1"/>
  <c r="BD1242" i="1" a="1"/>
  <c r="BD1242" i="1" s="1"/>
  <c r="BD1241" i="1" a="1"/>
  <c r="BD1241" i="1"/>
  <c r="BD1240" i="1" a="1"/>
  <c r="BD1240" i="1" s="1"/>
  <c r="BD1239" i="1" a="1"/>
  <c r="BD1239" i="1"/>
  <c r="BD1238" i="1" a="1"/>
  <c r="BD1238" i="1" s="1"/>
  <c r="BD1237" i="1" a="1"/>
  <c r="BD1237" i="1" s="1"/>
  <c r="BD1236" i="1" a="1"/>
  <c r="BD1236" i="1" s="1"/>
  <c r="BD1235" i="1" a="1"/>
  <c r="BD1235" i="1" s="1"/>
  <c r="BD1234" i="1" a="1"/>
  <c r="BD1234" i="1" s="1"/>
  <c r="BD1233" i="1" a="1"/>
  <c r="BD1233" i="1" s="1"/>
  <c r="BD1232" i="1" a="1"/>
  <c r="BD1232" i="1" s="1"/>
  <c r="BD1231" i="1" a="1"/>
  <c r="BD1231" i="1"/>
  <c r="BD1230" i="1" a="1"/>
  <c r="BD1230" i="1" s="1"/>
  <c r="BD1229" i="1" a="1"/>
  <c r="BD1229" i="1" s="1"/>
  <c r="BD1228" i="1" a="1"/>
  <c r="BD1228" i="1" s="1"/>
  <c r="BD1227" i="1" a="1"/>
  <c r="BD1227" i="1" s="1"/>
  <c r="BD1226" i="1" a="1"/>
  <c r="BD1226" i="1" s="1"/>
  <c r="BD1225" i="1" a="1"/>
  <c r="BD1225" i="1" s="1"/>
  <c r="BD1224" i="1" a="1"/>
  <c r="BD1224" i="1" s="1"/>
  <c r="BD1223" i="1" a="1"/>
  <c r="BD1223" i="1" s="1"/>
  <c r="BD1222" i="1" a="1"/>
  <c r="BD1222" i="1" s="1"/>
  <c r="BD1221" i="1" a="1"/>
  <c r="BD1221" i="1" s="1"/>
  <c r="BD1220" i="1" a="1"/>
  <c r="BD1220" i="1" s="1"/>
  <c r="BD1219" i="1" a="1"/>
  <c r="BD1219" i="1" s="1"/>
  <c r="BD1218" i="1" a="1"/>
  <c r="BD1218" i="1" s="1"/>
  <c r="BD1217" i="1" a="1"/>
  <c r="BD1217" i="1" s="1"/>
  <c r="BD1216" i="1" a="1"/>
  <c r="BD1216" i="1" s="1"/>
  <c r="BD1215" i="1" a="1"/>
  <c r="BD1215" i="1" s="1"/>
  <c r="BD1214" i="1" a="1"/>
  <c r="BD1214" i="1" s="1"/>
  <c r="BD1213" i="1" a="1"/>
  <c r="BD1213" i="1" s="1"/>
  <c r="BD1212" i="1" a="1"/>
  <c r="BD1212" i="1" s="1"/>
  <c r="BD1211" i="1" a="1"/>
  <c r="BD1211" i="1" s="1"/>
  <c r="BD1210" i="1" a="1"/>
  <c r="BD1210" i="1" s="1"/>
  <c r="BD1209" i="1" a="1"/>
  <c r="BD1209" i="1" s="1"/>
  <c r="BD1208" i="1" a="1"/>
  <c r="BD1208" i="1" s="1"/>
  <c r="BD1207" i="1" a="1"/>
  <c r="BD1207" i="1" s="1"/>
  <c r="BD1206" i="1" a="1"/>
  <c r="BD1206" i="1" s="1"/>
  <c r="BD1205" i="1" a="1"/>
  <c r="BD1205" i="1" s="1"/>
  <c r="BD1204" i="1" a="1"/>
  <c r="BD1204" i="1" s="1"/>
  <c r="BD1203" i="1" a="1"/>
  <c r="BD1203" i="1" s="1"/>
  <c r="BD1202" i="1" a="1"/>
  <c r="BD1202" i="1" s="1"/>
  <c r="BD1201" i="1" a="1"/>
  <c r="BD1201" i="1" s="1"/>
  <c r="BD1200" i="1" a="1"/>
  <c r="BD1200" i="1" s="1"/>
  <c r="BD1199" i="1" a="1"/>
  <c r="BD1199" i="1" s="1"/>
  <c r="BD1198" i="1" a="1"/>
  <c r="BD1198" i="1" s="1"/>
  <c r="BD1197" i="1" a="1"/>
  <c r="BD1197" i="1" s="1"/>
  <c r="BD1196" i="1" a="1"/>
  <c r="BD1196" i="1" s="1"/>
  <c r="BD1195" i="1" a="1"/>
  <c r="BD1195" i="1" s="1"/>
  <c r="BD1194" i="1" a="1"/>
  <c r="BD1194" i="1" s="1"/>
  <c r="BD1193" i="1" a="1"/>
  <c r="BD1193" i="1"/>
  <c r="BD1192" i="1" a="1"/>
  <c r="BD1192" i="1" s="1"/>
  <c r="BD1191" i="1" a="1"/>
  <c r="BD1191" i="1" s="1"/>
  <c r="BD1190" i="1" a="1"/>
  <c r="BD1190" i="1" s="1"/>
  <c r="BD1189" i="1" a="1"/>
  <c r="BD1189" i="1" s="1"/>
  <c r="BD1188" i="1" a="1"/>
  <c r="BD1188" i="1" s="1"/>
  <c r="BD1187" i="1" a="1"/>
  <c r="BD1187" i="1" s="1"/>
  <c r="BD1186" i="1" a="1"/>
  <c r="BD1186" i="1" s="1"/>
  <c r="BD1185" i="1" a="1"/>
  <c r="BD1185" i="1"/>
  <c r="BD1184" i="1" a="1"/>
  <c r="BD1184" i="1" s="1"/>
  <c r="BD1183" i="1" a="1"/>
  <c r="BD1183" i="1" s="1"/>
  <c r="BD1182" i="1" a="1"/>
  <c r="BD1182" i="1" s="1"/>
  <c r="BD1181" i="1" a="1"/>
  <c r="BD1181" i="1" s="1"/>
  <c r="BD1180" i="1" a="1"/>
  <c r="BD1180" i="1" s="1"/>
  <c r="BD1179" i="1" a="1"/>
  <c r="BD1179" i="1" s="1"/>
  <c r="BD1178" i="1" a="1"/>
  <c r="BD1178" i="1" s="1"/>
  <c r="BD1177" i="1" a="1"/>
  <c r="BD1177" i="1"/>
  <c r="BD1176" i="1" a="1"/>
  <c r="BD1176" i="1" s="1"/>
  <c r="BD1175" i="1" a="1"/>
  <c r="BD1175" i="1" s="1"/>
  <c r="BD1174" i="1" a="1"/>
  <c r="BD1174" i="1" s="1"/>
  <c r="BD1173" i="1" a="1"/>
  <c r="BD1173" i="1"/>
  <c r="BD1172" i="1" a="1"/>
  <c r="BD1172" i="1" s="1"/>
  <c r="BD1171" i="1" a="1"/>
  <c r="BD1171" i="1" s="1"/>
  <c r="BD1170" i="1" a="1"/>
  <c r="BD1170" i="1" s="1"/>
  <c r="BD1169" i="1" a="1"/>
  <c r="BD1169" i="1" s="1"/>
  <c r="BD1168" i="1" a="1"/>
  <c r="BD1168" i="1" s="1"/>
  <c r="BD1167" i="1" a="1"/>
  <c r="BD1167" i="1" s="1"/>
  <c r="BD1166" i="1" a="1"/>
  <c r="BD1166" i="1" s="1"/>
  <c r="BD1165" i="1" a="1"/>
  <c r="BD1165" i="1" s="1"/>
  <c r="BD1164" i="1" a="1"/>
  <c r="BD1164" i="1" s="1"/>
  <c r="BD1163" i="1" a="1"/>
  <c r="BD1163" i="1" s="1"/>
  <c r="BD1162" i="1" a="1"/>
  <c r="BD1162" i="1" s="1"/>
  <c r="BD1161" i="1" a="1"/>
  <c r="BD1161" i="1" s="1"/>
  <c r="BD1160" i="1" a="1"/>
  <c r="BD1160" i="1" s="1"/>
  <c r="BD1159" i="1" a="1"/>
  <c r="BD1159" i="1" s="1"/>
  <c r="BD1158" i="1" a="1"/>
  <c r="BD1158" i="1" s="1"/>
  <c r="BD1157" i="1" a="1"/>
  <c r="BD1157" i="1" s="1"/>
  <c r="BD1156" i="1" a="1"/>
  <c r="BD1156" i="1" s="1"/>
  <c r="BD1155" i="1" a="1"/>
  <c r="BD1155" i="1" s="1"/>
  <c r="BD1154" i="1" a="1"/>
  <c r="BD1154" i="1" s="1"/>
  <c r="BD1153" i="1" a="1"/>
  <c r="BD1153" i="1" s="1"/>
  <c r="BD1152" i="1" a="1"/>
  <c r="BD1152" i="1" s="1"/>
  <c r="BD1151" i="1" a="1"/>
  <c r="BD1151" i="1" s="1"/>
  <c r="BD1150" i="1" a="1"/>
  <c r="BD1150" i="1" s="1"/>
  <c r="BD1149" i="1" a="1"/>
  <c r="BD1149" i="1"/>
  <c r="BD1148" i="1" a="1"/>
  <c r="BD1148" i="1" s="1"/>
  <c r="BD1147" i="1" a="1"/>
  <c r="BD1147" i="1" s="1"/>
  <c r="BD1146" i="1" a="1"/>
  <c r="BD1146" i="1" s="1"/>
  <c r="BD1145" i="1" a="1"/>
  <c r="BD1145" i="1" s="1"/>
  <c r="BD1144" i="1" a="1"/>
  <c r="BD1144" i="1" s="1"/>
  <c r="BD1143" i="1" a="1"/>
  <c r="BD1143" i="1" s="1"/>
  <c r="BD1142" i="1" a="1"/>
  <c r="BD1142" i="1" s="1"/>
  <c r="BD1141" i="1" a="1"/>
  <c r="BD1141" i="1"/>
  <c r="BD1140" i="1" a="1"/>
  <c r="BD1140" i="1" s="1"/>
  <c r="BD1139" i="1" a="1"/>
  <c r="BD1139" i="1" s="1"/>
  <c r="BD1138" i="1" a="1"/>
  <c r="BD1138" i="1" s="1"/>
  <c r="BD1137" i="1" a="1"/>
  <c r="BD1137" i="1" s="1"/>
  <c r="BD1136" i="1" a="1"/>
  <c r="BD1136" i="1" s="1"/>
  <c r="BD1135" i="1" a="1"/>
  <c r="BD1135" i="1" s="1"/>
  <c r="BD1134" i="1" a="1"/>
  <c r="BD1134" i="1" s="1"/>
  <c r="BD1133" i="1" a="1"/>
  <c r="BD1133" i="1"/>
  <c r="BD1132" i="1" a="1"/>
  <c r="BD1132" i="1" s="1"/>
  <c r="BD1131" i="1" a="1"/>
  <c r="BD1131" i="1" s="1"/>
  <c r="BD1130" i="1" a="1"/>
  <c r="BD1130" i="1" s="1"/>
  <c r="BD1129" i="1" a="1"/>
  <c r="BD1129" i="1" s="1"/>
  <c r="BD1128" i="1" a="1"/>
  <c r="BD1128" i="1" s="1"/>
  <c r="BD1127" i="1" a="1"/>
  <c r="BD1127" i="1" s="1"/>
  <c r="BD1126" i="1" a="1"/>
  <c r="BD1126" i="1" s="1"/>
  <c r="BD1125" i="1" a="1"/>
  <c r="BD1125" i="1" s="1"/>
  <c r="BD1124" i="1" a="1"/>
  <c r="BD1124" i="1" s="1"/>
  <c r="BD1123" i="1" a="1"/>
  <c r="BD1123" i="1" s="1"/>
  <c r="BD1122" i="1" a="1"/>
  <c r="BD1122" i="1" s="1"/>
  <c r="BD1121" i="1" a="1"/>
  <c r="BD1121" i="1" s="1"/>
  <c r="BD1120" i="1" a="1"/>
  <c r="BD1120" i="1" s="1"/>
  <c r="BD1119" i="1" a="1"/>
  <c r="BD1119" i="1" s="1"/>
  <c r="BD1118" i="1" a="1"/>
  <c r="BD1118" i="1" s="1"/>
  <c r="BD1117" i="1" a="1"/>
  <c r="BD1117" i="1"/>
  <c r="BD1116" i="1" a="1"/>
  <c r="BD1116" i="1" s="1"/>
  <c r="BD1115" i="1" a="1"/>
  <c r="BD1115" i="1" s="1"/>
  <c r="BD1114" i="1" a="1"/>
  <c r="BD1114" i="1" s="1"/>
  <c r="BD1113" i="1" a="1"/>
  <c r="BD1113" i="1"/>
  <c r="BD1112" i="1" a="1"/>
  <c r="BD1112" i="1" s="1"/>
  <c r="BD1111" i="1" a="1"/>
  <c r="BD1111" i="1" s="1"/>
  <c r="BD1110" i="1" a="1"/>
  <c r="BD1110" i="1" s="1"/>
  <c r="BD1109" i="1" a="1"/>
  <c r="BD1109" i="1" s="1"/>
  <c r="BD1108" i="1" a="1"/>
  <c r="BD1108" i="1" s="1"/>
  <c r="BD1107" i="1" a="1"/>
  <c r="BD1107" i="1" s="1"/>
  <c r="BD1106" i="1" a="1"/>
  <c r="BD1106" i="1" s="1"/>
  <c r="BD1105" i="1" a="1"/>
  <c r="BD1105" i="1"/>
  <c r="BD1104" i="1" a="1"/>
  <c r="BD1104" i="1" s="1"/>
  <c r="BD1103" i="1" a="1"/>
  <c r="BD1103" i="1" s="1"/>
  <c r="BD1102" i="1" a="1"/>
  <c r="BD1102" i="1" s="1"/>
  <c r="BD1101" i="1" a="1"/>
  <c r="BD1101" i="1" s="1"/>
  <c r="BD1100" i="1" a="1"/>
  <c r="BD1100" i="1" s="1"/>
  <c r="BD1099" i="1" a="1"/>
  <c r="BD1099" i="1" s="1"/>
  <c r="BD1098" i="1" a="1"/>
  <c r="BD1098" i="1" s="1"/>
  <c r="BD1097" i="1" a="1"/>
  <c r="BD1097" i="1"/>
  <c r="BD1096" i="1" a="1"/>
  <c r="BD1096" i="1" s="1"/>
  <c r="BD1095" i="1" a="1"/>
  <c r="BD1095" i="1" s="1"/>
  <c r="BD1094" i="1" a="1"/>
  <c r="BD1094" i="1" s="1"/>
  <c r="BD1093" i="1" a="1"/>
  <c r="BD1093" i="1" s="1"/>
  <c r="BD1092" i="1" a="1"/>
  <c r="BD1092" i="1" s="1"/>
  <c r="BD1091" i="1" a="1"/>
  <c r="BD1091" i="1" s="1"/>
  <c r="BD1090" i="1" a="1"/>
  <c r="BD1090" i="1" s="1"/>
  <c r="BD1089" i="1" a="1"/>
  <c r="BD1089" i="1" s="1"/>
  <c r="BD1088" i="1" a="1"/>
  <c r="BD1088" i="1" s="1"/>
  <c r="BD1087" i="1" a="1"/>
  <c r="BD1087" i="1" s="1"/>
  <c r="BD1086" i="1" a="1"/>
  <c r="BD1086" i="1" s="1"/>
  <c r="BD1085" i="1" a="1"/>
  <c r="BD1085" i="1"/>
  <c r="BD1084" i="1" a="1"/>
  <c r="BD1084" i="1" s="1"/>
  <c r="BD1083" i="1" a="1"/>
  <c r="BD1083" i="1" s="1"/>
  <c r="BD1082" i="1" a="1"/>
  <c r="BD1082" i="1" s="1"/>
  <c r="BD1081" i="1" a="1"/>
  <c r="BD1081" i="1" s="1"/>
  <c r="BD1080" i="1" a="1"/>
  <c r="BD1080" i="1" s="1"/>
  <c r="BD1079" i="1" a="1"/>
  <c r="BD1079" i="1" s="1"/>
  <c r="BD1078" i="1" a="1"/>
  <c r="BD1078" i="1" s="1"/>
  <c r="BD1077" i="1" a="1"/>
  <c r="BD1077" i="1"/>
  <c r="BD1076" i="1" a="1"/>
  <c r="BD1076" i="1" s="1"/>
  <c r="BD1075" i="1" a="1"/>
  <c r="BD1075" i="1" s="1"/>
  <c r="BD1074" i="1" a="1"/>
  <c r="BD1074" i="1" s="1"/>
  <c r="BD1073" i="1" a="1"/>
  <c r="BD1073" i="1" s="1"/>
  <c r="BD1072" i="1" a="1"/>
  <c r="BD1072" i="1" s="1"/>
  <c r="BD1071" i="1" a="1"/>
  <c r="BD1071" i="1" s="1"/>
  <c r="BD1070" i="1" a="1"/>
  <c r="BD1070" i="1" s="1"/>
  <c r="BD1069" i="1" a="1"/>
  <c r="BD1069" i="1"/>
  <c r="BD1068" i="1" a="1"/>
  <c r="BD1068" i="1" s="1"/>
  <c r="BD1067" i="1" a="1"/>
  <c r="BD1067" i="1" s="1"/>
  <c r="BD1066" i="1" a="1"/>
  <c r="BD1066" i="1" s="1"/>
  <c r="BD1065" i="1" a="1"/>
  <c r="BD1065" i="1" s="1"/>
  <c r="BD1064" i="1" a="1"/>
  <c r="BD1064" i="1" s="1"/>
  <c r="BD1063" i="1" a="1"/>
  <c r="BD1063" i="1" s="1"/>
  <c r="BD1062" i="1" a="1"/>
  <c r="BD1062" i="1" s="1"/>
  <c r="BD1061" i="1" a="1"/>
  <c r="BD1061" i="1" s="1"/>
  <c r="BD1060" i="1" a="1"/>
  <c r="BD1060" i="1" s="1"/>
  <c r="BD1059" i="1" a="1"/>
  <c r="BD1059" i="1" s="1"/>
  <c r="BD1058" i="1" a="1"/>
  <c r="BD1058" i="1" s="1"/>
  <c r="BD1057" i="1" a="1"/>
  <c r="BD1057" i="1"/>
  <c r="BD1056" i="1" a="1"/>
  <c r="BD1056" i="1" s="1"/>
  <c r="BD1055" i="1" a="1"/>
  <c r="BD1055" i="1" s="1"/>
  <c r="BD1054" i="1" a="1"/>
  <c r="BD1054" i="1" s="1"/>
  <c r="BD1053" i="1" a="1"/>
  <c r="BD1053" i="1" s="1"/>
  <c r="BD1052" i="1" a="1"/>
  <c r="BD1052" i="1" s="1"/>
  <c r="BD1051" i="1" a="1"/>
  <c r="BD1051" i="1" s="1"/>
  <c r="BD1050" i="1" a="1"/>
  <c r="BD1050" i="1" s="1"/>
  <c r="BD1049" i="1" a="1"/>
  <c r="BD1049" i="1" s="1"/>
  <c r="BD1048" i="1" a="1"/>
  <c r="BD1048" i="1" s="1"/>
  <c r="BD1047" i="1" a="1"/>
  <c r="BD1047" i="1" s="1"/>
  <c r="BD1046" i="1" a="1"/>
  <c r="BD1046" i="1" s="1"/>
  <c r="BD1045" i="1" a="1"/>
  <c r="BD1045" i="1"/>
  <c r="BD1044" i="1" a="1"/>
  <c r="BD1044" i="1" s="1"/>
  <c r="BD1043" i="1" a="1"/>
  <c r="BD1043" i="1" s="1"/>
  <c r="BD1042" i="1" a="1"/>
  <c r="BD1042" i="1" s="1"/>
  <c r="BD1041" i="1" a="1"/>
  <c r="BD1041" i="1" s="1"/>
  <c r="BD1040" i="1" a="1"/>
  <c r="BD1040" i="1" s="1"/>
  <c r="BD1039" i="1" a="1"/>
  <c r="BD1039" i="1" s="1"/>
  <c r="BD1038" i="1" a="1"/>
  <c r="BD1038" i="1" s="1"/>
  <c r="BD1037" i="1" a="1"/>
  <c r="BD1037" i="1"/>
  <c r="BD1036" i="1" a="1"/>
  <c r="BD1036" i="1" s="1"/>
  <c r="BD1035" i="1" a="1"/>
  <c r="BD1035" i="1" s="1"/>
  <c r="BD1034" i="1" a="1"/>
  <c r="BD1034" i="1" s="1"/>
  <c r="BD1033" i="1" a="1"/>
  <c r="BD1033" i="1" s="1"/>
  <c r="BD1032" i="1" a="1"/>
  <c r="BD1032" i="1" s="1"/>
  <c r="BD1031" i="1" a="1"/>
  <c r="BD1031" i="1" s="1"/>
  <c r="BD1030" i="1" a="1"/>
  <c r="BD1030" i="1" s="1"/>
  <c r="BD1029" i="1" a="1"/>
  <c r="BD1029" i="1" s="1"/>
  <c r="BD1028" i="1" a="1"/>
  <c r="BD1028" i="1" s="1"/>
  <c r="BD1027" i="1" a="1"/>
  <c r="BD1027" i="1" s="1"/>
  <c r="BD1026" i="1" a="1"/>
  <c r="BD1026" i="1" s="1"/>
  <c r="BD1025" i="1" a="1"/>
  <c r="BD1025" i="1"/>
  <c r="BD1024" i="1" a="1"/>
  <c r="BD1024" i="1" s="1"/>
  <c r="BD1023" i="1" a="1"/>
  <c r="BD1023" i="1" s="1"/>
  <c r="BD1022" i="1" a="1"/>
  <c r="BD1022" i="1" s="1"/>
  <c r="BD1021" i="1" a="1"/>
  <c r="BD1021" i="1" s="1"/>
  <c r="BD1020" i="1" a="1"/>
  <c r="BD1020" i="1" s="1"/>
  <c r="BD1019" i="1" a="1"/>
  <c r="BD1019" i="1" s="1"/>
  <c r="BD1018" i="1" a="1"/>
  <c r="BD1018" i="1" s="1"/>
  <c r="BD1017" i="1" a="1"/>
  <c r="BD1017" i="1" s="1"/>
  <c r="BD1016" i="1" a="1"/>
  <c r="BD1016" i="1" s="1"/>
  <c r="BD1015" i="1" a="1"/>
  <c r="BD1015" i="1" s="1"/>
  <c r="BD1014" i="1" a="1"/>
  <c r="BD1014" i="1" s="1"/>
  <c r="BD1013" i="1" a="1"/>
  <c r="BD1013" i="1"/>
  <c r="BD1012" i="1" a="1"/>
  <c r="BD1012" i="1" s="1"/>
  <c r="BD1011" i="1" a="1"/>
  <c r="BD1011" i="1" s="1"/>
  <c r="BD1010" i="1" a="1"/>
  <c r="BD1010" i="1" s="1"/>
  <c r="BD1009" i="1" a="1"/>
  <c r="BD1009" i="1" s="1"/>
  <c r="BD1008" i="1" a="1"/>
  <c r="BD1008" i="1" s="1"/>
  <c r="BD1007" i="1" a="1"/>
  <c r="BD1007" i="1" s="1"/>
  <c r="BD1006" i="1" a="1"/>
  <c r="BD1006" i="1" s="1"/>
  <c r="BD1005" i="1" a="1"/>
  <c r="BD1005" i="1"/>
  <c r="BD1004" i="1" a="1"/>
  <c r="BD1004" i="1" s="1"/>
  <c r="BD1003" i="1" a="1"/>
  <c r="BD1003" i="1" s="1"/>
  <c r="BD1002" i="1" a="1"/>
  <c r="BD1002" i="1" s="1"/>
  <c r="BD1001" i="1" a="1"/>
  <c r="BD1001" i="1" s="1"/>
  <c r="BD1000" i="1" a="1"/>
  <c r="BD1000" i="1" s="1"/>
  <c r="BD999" i="1" a="1"/>
  <c r="BD999" i="1" s="1"/>
  <c r="BD998" i="1" a="1"/>
  <c r="BD998" i="1" s="1"/>
  <c r="BD997" i="1" a="1"/>
  <c r="BD997" i="1" s="1"/>
  <c r="BD996" i="1" a="1"/>
  <c r="BD996" i="1" s="1"/>
  <c r="BD995" i="1" a="1"/>
  <c r="BD995" i="1" s="1"/>
  <c r="BD994" i="1" a="1"/>
  <c r="BD994" i="1" s="1"/>
  <c r="BD993" i="1" a="1"/>
  <c r="BD993" i="1"/>
  <c r="BD992" i="1" a="1"/>
  <c r="BD992" i="1" s="1"/>
  <c r="BD991" i="1" a="1"/>
  <c r="BD991" i="1" s="1"/>
  <c r="BD990" i="1" a="1"/>
  <c r="BD990" i="1" s="1"/>
  <c r="BD989" i="1" a="1"/>
  <c r="BD989" i="1" s="1"/>
  <c r="BD988" i="1" a="1"/>
  <c r="BD988" i="1" s="1"/>
  <c r="BD987" i="1" a="1"/>
  <c r="BD987" i="1" s="1"/>
  <c r="BD986" i="1" a="1"/>
  <c r="BD986" i="1" s="1"/>
  <c r="BD985" i="1" a="1"/>
  <c r="BD985" i="1" s="1"/>
  <c r="BD984" i="1" a="1"/>
  <c r="BD984" i="1" s="1"/>
  <c r="BD983" i="1" a="1"/>
  <c r="BD983" i="1" s="1"/>
  <c r="BD982" i="1" a="1"/>
  <c r="BD982" i="1" s="1"/>
  <c r="BD981" i="1" a="1"/>
  <c r="BD981" i="1"/>
  <c r="BD980" i="1" a="1"/>
  <c r="BD980" i="1" s="1"/>
  <c r="BD979" i="1" a="1"/>
  <c r="BD979" i="1" s="1"/>
  <c r="BD978" i="1" a="1"/>
  <c r="BD978" i="1" s="1"/>
  <c r="BD977" i="1" a="1"/>
  <c r="BD977" i="1" s="1"/>
  <c r="BD976" i="1" a="1"/>
  <c r="BD976" i="1" s="1"/>
  <c r="BD975" i="1" a="1"/>
  <c r="BD975" i="1" s="1"/>
  <c r="BD974" i="1" a="1"/>
  <c r="BD974" i="1" s="1"/>
  <c r="BD973" i="1" a="1"/>
  <c r="BD973" i="1"/>
  <c r="BD972" i="1" a="1"/>
  <c r="BD972" i="1" s="1"/>
  <c r="BD971" i="1" a="1"/>
  <c r="BD971" i="1" s="1"/>
  <c r="BD970" i="1" a="1"/>
  <c r="BD970" i="1" s="1"/>
  <c r="BD969" i="1" a="1"/>
  <c r="BD969" i="1" s="1"/>
  <c r="BD968" i="1" a="1"/>
  <c r="BD968" i="1" s="1"/>
  <c r="BD967" i="1" a="1"/>
  <c r="BD967" i="1" s="1"/>
  <c r="BD966" i="1" a="1"/>
  <c r="BD966" i="1" s="1"/>
  <c r="BD965" i="1" a="1"/>
  <c r="BD965" i="1" s="1"/>
  <c r="BD964" i="1" a="1"/>
  <c r="BD964" i="1" s="1"/>
  <c r="BD963" i="1" a="1"/>
  <c r="BD963" i="1" s="1"/>
  <c r="BD962" i="1" a="1"/>
  <c r="BD962" i="1" s="1"/>
  <c r="BD961" i="1" a="1"/>
  <c r="BD961" i="1"/>
  <c r="BD960" i="1" a="1"/>
  <c r="BD960" i="1" s="1"/>
  <c r="BD959" i="1" a="1"/>
  <c r="BD959" i="1" s="1"/>
  <c r="BD958" i="1" a="1"/>
  <c r="BD958" i="1" s="1"/>
  <c r="BD957" i="1" a="1"/>
  <c r="BD957" i="1" s="1"/>
  <c r="BD956" i="1" a="1"/>
  <c r="BD956" i="1" s="1"/>
  <c r="BD955" i="1" a="1"/>
  <c r="BD955" i="1" s="1"/>
  <c r="BD954" i="1" a="1"/>
  <c r="BD954" i="1" s="1"/>
  <c r="BD953" i="1" a="1"/>
  <c r="BD953" i="1" s="1"/>
  <c r="BD952" i="1" a="1"/>
  <c r="BD952" i="1" s="1"/>
  <c r="BD951" i="1" a="1"/>
  <c r="BD951" i="1" s="1"/>
  <c r="BD950" i="1" a="1"/>
  <c r="BD950" i="1" s="1"/>
  <c r="BD949" i="1" a="1"/>
  <c r="BD949" i="1"/>
  <c r="BD948" i="1" a="1"/>
  <c r="BD948" i="1" s="1"/>
  <c r="BD947" i="1" a="1"/>
  <c r="BD947" i="1" s="1"/>
  <c r="BD946" i="1" a="1"/>
  <c r="BD946" i="1" s="1"/>
  <c r="BD945" i="1" a="1"/>
  <c r="BD945" i="1" s="1"/>
  <c r="BD944" i="1" a="1"/>
  <c r="BD944" i="1" s="1"/>
  <c r="BD943" i="1" a="1"/>
  <c r="BD943" i="1" s="1"/>
  <c r="BD942" i="1" a="1"/>
  <c r="BD942" i="1" s="1"/>
  <c r="BD941" i="1" a="1"/>
  <c r="BD941" i="1"/>
  <c r="BD940" i="1" a="1"/>
  <c r="BD940" i="1" s="1"/>
  <c r="BD939" i="1" a="1"/>
  <c r="BD939" i="1" s="1"/>
  <c r="BD938" i="1" a="1"/>
  <c r="BD938" i="1" s="1"/>
  <c r="BD937" i="1" a="1"/>
  <c r="BD937" i="1" s="1"/>
  <c r="BD936" i="1" a="1"/>
  <c r="BD936" i="1" s="1"/>
  <c r="BD935" i="1" a="1"/>
  <c r="BD935" i="1" s="1"/>
  <c r="BD934" i="1" a="1"/>
  <c r="BD934" i="1" s="1"/>
  <c r="BD933" i="1" a="1"/>
  <c r="BD933" i="1" s="1"/>
  <c r="BD932" i="1" a="1"/>
  <c r="BD932" i="1" s="1"/>
  <c r="BD931" i="1" a="1"/>
  <c r="BD931" i="1" s="1"/>
  <c r="BD930" i="1" a="1"/>
  <c r="BD930" i="1" s="1"/>
  <c r="BD929" i="1" a="1"/>
  <c r="BD929" i="1" s="1"/>
  <c r="BD928" i="1" a="1"/>
  <c r="BD928" i="1" s="1"/>
  <c r="BD927" i="1" a="1"/>
  <c r="BD927" i="1" s="1"/>
  <c r="BD926" i="1" a="1"/>
  <c r="BD926" i="1" s="1"/>
  <c r="BD925" i="1" a="1"/>
  <c r="BD925" i="1"/>
  <c r="BD924" i="1" a="1"/>
  <c r="BD924" i="1" s="1"/>
  <c r="BD923" i="1" a="1"/>
  <c r="BD923" i="1" s="1"/>
  <c r="BD922" i="1" a="1"/>
  <c r="BD922" i="1" s="1"/>
  <c r="BD921" i="1" a="1"/>
  <c r="BD921" i="1" s="1"/>
  <c r="BD920" i="1" a="1"/>
  <c r="BD920" i="1" s="1"/>
  <c r="BD919" i="1" a="1"/>
  <c r="BD919" i="1" s="1"/>
  <c r="BD918" i="1" a="1"/>
  <c r="BD918" i="1" s="1"/>
  <c r="BD917" i="1" a="1"/>
  <c r="BD917" i="1" s="1"/>
  <c r="BD916" i="1" a="1"/>
  <c r="BD916" i="1" s="1"/>
  <c r="BD915" i="1" a="1"/>
  <c r="BD915" i="1" s="1"/>
  <c r="BD914" i="1" a="1"/>
  <c r="BD914" i="1" s="1"/>
  <c r="BD913" i="1" a="1"/>
  <c r="BD913" i="1" s="1"/>
  <c r="BD912" i="1" a="1"/>
  <c r="BD912" i="1" s="1"/>
  <c r="BD911" i="1" a="1"/>
  <c r="BD911" i="1" s="1"/>
  <c r="BD910" i="1" a="1"/>
  <c r="BD910" i="1" s="1"/>
  <c r="BD909" i="1" a="1"/>
  <c r="BD909" i="1"/>
  <c r="BD908" i="1" a="1"/>
  <c r="BD908" i="1" s="1"/>
  <c r="BD907" i="1" a="1"/>
  <c r="BD907" i="1" s="1"/>
  <c r="BD906" i="1" a="1"/>
  <c r="BD906" i="1" s="1"/>
  <c r="BD905" i="1" a="1"/>
  <c r="BD905" i="1" s="1"/>
  <c r="BD904" i="1" a="1"/>
  <c r="BD904" i="1" s="1"/>
  <c r="BD903" i="1" a="1"/>
  <c r="BD903" i="1" s="1"/>
  <c r="BD902" i="1" a="1"/>
  <c r="BD902" i="1" s="1"/>
  <c r="BD901" i="1" a="1"/>
  <c r="BD901" i="1" s="1"/>
  <c r="BD900" i="1" a="1"/>
  <c r="BD900" i="1" s="1"/>
  <c r="BD899" i="1" a="1"/>
  <c r="BD899" i="1" s="1"/>
  <c r="BD898" i="1" a="1"/>
  <c r="BD898" i="1" s="1"/>
  <c r="BD897" i="1" a="1"/>
  <c r="BD897" i="1" s="1"/>
  <c r="BD896" i="1" a="1"/>
  <c r="BD896" i="1" s="1"/>
  <c r="BD895" i="1" a="1"/>
  <c r="BD895" i="1" s="1"/>
  <c r="BD894" i="1" a="1"/>
  <c r="BD894" i="1" s="1"/>
  <c r="BD893" i="1" a="1"/>
  <c r="BD893" i="1"/>
  <c r="BD892" i="1" a="1"/>
  <c r="BD892" i="1" s="1"/>
  <c r="BD891" i="1" a="1"/>
  <c r="BD891" i="1" s="1"/>
  <c r="BD890" i="1" a="1"/>
  <c r="BD890" i="1" s="1"/>
  <c r="BD889" i="1" a="1"/>
  <c r="BD889" i="1" s="1"/>
  <c r="BD888" i="1" a="1"/>
  <c r="BD888" i="1" s="1"/>
  <c r="BD887" i="1" a="1"/>
  <c r="BD887" i="1" s="1"/>
  <c r="BD886" i="1" a="1"/>
  <c r="BD886" i="1" s="1"/>
  <c r="BD885" i="1" a="1"/>
  <c r="BD885" i="1" s="1"/>
  <c r="BD884" i="1" a="1"/>
  <c r="BD884" i="1" s="1"/>
  <c r="BD883" i="1" a="1"/>
  <c r="BD883" i="1" s="1"/>
  <c r="BD882" i="1" a="1"/>
  <c r="BD882" i="1" s="1"/>
  <c r="BD881" i="1" a="1"/>
  <c r="BD881" i="1" s="1"/>
  <c r="BD880" i="1" a="1"/>
  <c r="BD880" i="1" s="1"/>
  <c r="BD879" i="1" a="1"/>
  <c r="BD879" i="1" s="1"/>
  <c r="BD878" i="1" a="1"/>
  <c r="BD878" i="1" s="1"/>
  <c r="BD877" i="1" a="1"/>
  <c r="BD877" i="1"/>
  <c r="BD876" i="1" a="1"/>
  <c r="BD876" i="1" s="1"/>
  <c r="BD875" i="1" a="1"/>
  <c r="BD875" i="1" s="1"/>
  <c r="BD874" i="1" a="1"/>
  <c r="BD874" i="1" s="1"/>
  <c r="BD873" i="1" a="1"/>
  <c r="BD873" i="1" s="1"/>
  <c r="BD872" i="1" a="1"/>
  <c r="BD872" i="1" s="1"/>
  <c r="BD871" i="1" a="1"/>
  <c r="BD871" i="1" s="1"/>
  <c r="BD870" i="1" a="1"/>
  <c r="BD870" i="1" s="1"/>
  <c r="BD869" i="1" a="1"/>
  <c r="BD869" i="1" s="1"/>
  <c r="BD868" i="1" a="1"/>
  <c r="BD868" i="1" s="1"/>
  <c r="BD867" i="1" a="1"/>
  <c r="BD867" i="1" s="1"/>
  <c r="BD866" i="1" a="1"/>
  <c r="BD866" i="1" s="1"/>
  <c r="BD865" i="1" a="1"/>
  <c r="BD865" i="1" s="1"/>
  <c r="BD864" i="1" a="1"/>
  <c r="BD864" i="1" s="1"/>
  <c r="BD863" i="1" a="1"/>
  <c r="BD863" i="1" s="1"/>
  <c r="BD862" i="1" a="1"/>
  <c r="BD862" i="1" s="1"/>
  <c r="BD861" i="1" a="1"/>
  <c r="BD861" i="1"/>
  <c r="BD860" i="1" a="1"/>
  <c r="BD860" i="1" s="1"/>
  <c r="BD859" i="1" a="1"/>
  <c r="BD859" i="1" s="1"/>
  <c r="BD858" i="1" a="1"/>
  <c r="BD858" i="1" s="1"/>
  <c r="BD857" i="1" a="1"/>
  <c r="BD857" i="1" s="1"/>
  <c r="BD856" i="1" a="1"/>
  <c r="BD856" i="1" s="1"/>
  <c r="BD855" i="1" a="1"/>
  <c r="BD855" i="1" s="1"/>
  <c r="BD854" i="1" a="1"/>
  <c r="BD854" i="1" s="1"/>
  <c r="BD853" i="1" a="1"/>
  <c r="BD853" i="1" s="1"/>
  <c r="BD852" i="1" a="1"/>
  <c r="BD852" i="1" s="1"/>
  <c r="BD851" i="1" a="1"/>
  <c r="BD851" i="1" s="1"/>
  <c r="BD850" i="1" a="1"/>
  <c r="BD850" i="1" s="1"/>
  <c r="BD849" i="1" a="1"/>
  <c r="BD849" i="1" s="1"/>
  <c r="BD848" i="1" a="1"/>
  <c r="BD848" i="1" s="1"/>
  <c r="BD847" i="1" a="1"/>
  <c r="BD847" i="1" s="1"/>
  <c r="BD846" i="1" a="1"/>
  <c r="BD846" i="1" s="1"/>
  <c r="BD845" i="1" a="1"/>
  <c r="BD845" i="1"/>
  <c r="BD844" i="1" a="1"/>
  <c r="BD844" i="1" s="1"/>
  <c r="BD843" i="1" a="1"/>
  <c r="BD843" i="1" s="1"/>
  <c r="BD842" i="1" a="1"/>
  <c r="BD842" i="1" s="1"/>
  <c r="BD841" i="1" a="1"/>
  <c r="BD841" i="1" s="1"/>
  <c r="BD840" i="1" a="1"/>
  <c r="BD840" i="1" s="1"/>
  <c r="BD839" i="1" a="1"/>
  <c r="BD839" i="1" s="1"/>
  <c r="BD838" i="1" a="1"/>
  <c r="BD838" i="1" s="1"/>
  <c r="BD837" i="1" a="1"/>
  <c r="BD837" i="1" s="1"/>
  <c r="BD836" i="1" a="1"/>
  <c r="BD836" i="1" s="1"/>
  <c r="BD835" i="1" a="1"/>
  <c r="BD835" i="1" s="1"/>
  <c r="BD834" i="1" a="1"/>
  <c r="BD834" i="1" s="1"/>
  <c r="BD833" i="1" a="1"/>
  <c r="BD833" i="1" s="1"/>
  <c r="BD832" i="1" a="1"/>
  <c r="BD832" i="1" s="1"/>
  <c r="BD831" i="1" a="1"/>
  <c r="BD831" i="1" s="1"/>
  <c r="BD830" i="1" a="1"/>
  <c r="BD830" i="1" s="1"/>
  <c r="BD829" i="1" a="1"/>
  <c r="BD829" i="1"/>
  <c r="BD828" i="1" a="1"/>
  <c r="BD828" i="1" s="1"/>
  <c r="BD827" i="1" a="1"/>
  <c r="BD827" i="1" s="1"/>
  <c r="BD826" i="1" a="1"/>
  <c r="BD826" i="1" s="1"/>
  <c r="BD825" i="1" a="1"/>
  <c r="BD825" i="1" s="1"/>
  <c r="BD824" i="1" a="1"/>
  <c r="BD824" i="1" s="1"/>
  <c r="BD823" i="1" a="1"/>
  <c r="BD823" i="1" s="1"/>
  <c r="BD822" i="1" a="1"/>
  <c r="BD822" i="1" s="1"/>
  <c r="BD821" i="1" a="1"/>
  <c r="BD821" i="1" s="1"/>
  <c r="BD820" i="1" a="1"/>
  <c r="BD820" i="1" s="1"/>
  <c r="BD819" i="1" a="1"/>
  <c r="BD819" i="1" s="1"/>
  <c r="BD818" i="1" a="1"/>
  <c r="BD818" i="1" s="1"/>
  <c r="BD817" i="1" a="1"/>
  <c r="BD817" i="1" s="1"/>
  <c r="BD816" i="1" a="1"/>
  <c r="BD816" i="1" s="1"/>
  <c r="BD815" i="1" a="1"/>
  <c r="BD815" i="1" s="1"/>
  <c r="BD814" i="1" a="1"/>
  <c r="BD814" i="1" s="1"/>
  <c r="BD813" i="1" a="1"/>
  <c r="BD813" i="1"/>
  <c r="BD812" i="1" a="1"/>
  <c r="BD812" i="1" s="1"/>
  <c r="BD811" i="1" a="1"/>
  <c r="BD811" i="1" s="1"/>
  <c r="BD810" i="1" a="1"/>
  <c r="BD810" i="1" s="1"/>
  <c r="BD809" i="1" a="1"/>
  <c r="BD809" i="1" s="1"/>
  <c r="BD808" i="1" a="1"/>
  <c r="BD808" i="1" s="1"/>
  <c r="BD807" i="1" a="1"/>
  <c r="BD807" i="1" s="1"/>
  <c r="BD806" i="1" a="1"/>
  <c r="BD806" i="1" s="1"/>
  <c r="BD805" i="1" a="1"/>
  <c r="BD805" i="1" s="1"/>
  <c r="BD804" i="1" a="1"/>
  <c r="BD804" i="1" s="1"/>
  <c r="BD803" i="1" a="1"/>
  <c r="BD803" i="1" s="1"/>
  <c r="BD802" i="1" a="1"/>
  <c r="BD802" i="1" s="1"/>
  <c r="BD801" i="1" a="1"/>
  <c r="BD801" i="1" s="1"/>
  <c r="BD800" i="1" a="1"/>
  <c r="BD800" i="1" s="1"/>
  <c r="BD799" i="1" a="1"/>
  <c r="BD799" i="1" s="1"/>
  <c r="BD798" i="1" a="1"/>
  <c r="BD798" i="1" s="1"/>
  <c r="BD797" i="1" a="1"/>
  <c r="BD797" i="1"/>
  <c r="BD796" i="1" a="1"/>
  <c r="BD796" i="1" s="1"/>
  <c r="BD795" i="1" a="1"/>
  <c r="BD795" i="1" s="1"/>
  <c r="BD794" i="1" a="1"/>
  <c r="BD794" i="1" s="1"/>
  <c r="BD793" i="1" a="1"/>
  <c r="BD793" i="1" s="1"/>
  <c r="BD792" i="1" a="1"/>
  <c r="BD792" i="1" s="1"/>
  <c r="BD791" i="1" a="1"/>
  <c r="BD791" i="1" s="1"/>
  <c r="BD790" i="1" a="1"/>
  <c r="BD790" i="1" s="1"/>
  <c r="BD789" i="1" a="1"/>
  <c r="BD789" i="1" s="1"/>
  <c r="BD788" i="1" a="1"/>
  <c r="BD788" i="1" s="1"/>
  <c r="BD787" i="1" a="1"/>
  <c r="BD787" i="1" s="1"/>
  <c r="BD786" i="1" a="1"/>
  <c r="BD786" i="1" s="1"/>
  <c r="BD785" i="1" a="1"/>
  <c r="BD785" i="1" s="1"/>
  <c r="BD784" i="1" a="1"/>
  <c r="BD784" i="1" s="1"/>
  <c r="BD783" i="1" a="1"/>
  <c r="BD783" i="1" s="1"/>
  <c r="BD782" i="1" a="1"/>
  <c r="BD782" i="1" s="1"/>
  <c r="BD781" i="1" a="1"/>
  <c r="BD781" i="1"/>
  <c r="BD780" i="1" a="1"/>
  <c r="BD780" i="1" s="1"/>
  <c r="BD779" i="1" a="1"/>
  <c r="BD779" i="1" s="1"/>
  <c r="BD778" i="1" a="1"/>
  <c r="BD778" i="1" s="1"/>
  <c r="BD777" i="1" a="1"/>
  <c r="BD777" i="1" s="1"/>
  <c r="BD776" i="1" a="1"/>
  <c r="BD776" i="1" s="1"/>
  <c r="BD775" i="1" a="1"/>
  <c r="BD775" i="1" s="1"/>
  <c r="BD774" i="1" a="1"/>
  <c r="BD774" i="1" s="1"/>
  <c r="BD773" i="1" a="1"/>
  <c r="BD773" i="1" s="1"/>
  <c r="BD772" i="1" a="1"/>
  <c r="BD772" i="1" s="1"/>
  <c r="BD771" i="1" a="1"/>
  <c r="BD771" i="1" s="1"/>
  <c r="BD770" i="1" a="1"/>
  <c r="BD770" i="1" s="1"/>
  <c r="BD769" i="1" a="1"/>
  <c r="BD769" i="1" s="1"/>
  <c r="BD768" i="1" a="1"/>
  <c r="BD768" i="1" s="1"/>
  <c r="BD767" i="1" a="1"/>
  <c r="BD767" i="1" s="1"/>
  <c r="BD766" i="1" a="1"/>
  <c r="BD766" i="1" s="1"/>
  <c r="BD765" i="1" a="1"/>
  <c r="BD765" i="1"/>
  <c r="BD764" i="1" a="1"/>
  <c r="BD764" i="1" s="1"/>
  <c r="BD763" i="1" a="1"/>
  <c r="BD763" i="1" s="1"/>
  <c r="BD762" i="1" a="1"/>
  <c r="BD762" i="1" s="1"/>
  <c r="BD761" i="1" a="1"/>
  <c r="BD761" i="1" s="1"/>
  <c r="BD760" i="1" a="1"/>
  <c r="BD760" i="1" s="1"/>
  <c r="BD759" i="1" a="1"/>
  <c r="BD759" i="1" s="1"/>
  <c r="BD758" i="1" a="1"/>
  <c r="BD758" i="1" s="1"/>
  <c r="BD757" i="1" a="1"/>
  <c r="BD757" i="1" s="1"/>
  <c r="BD756" i="1" a="1"/>
  <c r="BD756" i="1" s="1"/>
  <c r="BD755" i="1" a="1"/>
  <c r="BD755" i="1" s="1"/>
  <c r="BD754" i="1" a="1"/>
  <c r="BD754" i="1" s="1"/>
  <c r="BD753" i="1" a="1"/>
  <c r="BD753" i="1" s="1"/>
  <c r="BD752" i="1" a="1"/>
  <c r="BD752" i="1" s="1"/>
  <c r="BD751" i="1" a="1"/>
  <c r="BD751" i="1" s="1"/>
  <c r="BD750" i="1" a="1"/>
  <c r="BD750" i="1" s="1"/>
  <c r="BD749" i="1" a="1"/>
  <c r="BD749" i="1"/>
  <c r="BD748" i="1" a="1"/>
  <c r="BD748" i="1" s="1"/>
  <c r="BD747" i="1" a="1"/>
  <c r="BD747" i="1" s="1"/>
  <c r="BD746" i="1" a="1"/>
  <c r="BD746" i="1" s="1"/>
  <c r="BD745" i="1" a="1"/>
  <c r="BD745" i="1" s="1"/>
  <c r="BD744" i="1" a="1"/>
  <c r="BD744" i="1" s="1"/>
  <c r="BD743" i="1" a="1"/>
  <c r="BD743" i="1" s="1"/>
  <c r="BD742" i="1" a="1"/>
  <c r="BD742" i="1" s="1"/>
  <c r="BD741" i="1" a="1"/>
  <c r="BD741" i="1" s="1"/>
  <c r="BD740" i="1" a="1"/>
  <c r="BD740" i="1" s="1"/>
  <c r="BD739" i="1" a="1"/>
  <c r="BD739" i="1" s="1"/>
  <c r="BD738" i="1" a="1"/>
  <c r="BD738" i="1" s="1"/>
  <c r="BD737" i="1" a="1"/>
  <c r="BD737" i="1" s="1"/>
  <c r="BD736" i="1" a="1"/>
  <c r="BD736" i="1" s="1"/>
  <c r="BD735" i="1" a="1"/>
  <c r="BD735" i="1" s="1"/>
  <c r="BD734" i="1" a="1"/>
  <c r="BD734" i="1" s="1"/>
  <c r="BD733" i="1" a="1"/>
  <c r="BD733" i="1"/>
  <c r="BD732" i="1" a="1"/>
  <c r="BD732" i="1" s="1"/>
  <c r="BD731" i="1" a="1"/>
  <c r="BD731" i="1" s="1"/>
  <c r="BD730" i="1" a="1"/>
  <c r="BD730" i="1" s="1"/>
  <c r="BD729" i="1" a="1"/>
  <c r="BD729" i="1" s="1"/>
  <c r="BD728" i="1" a="1"/>
  <c r="BD728" i="1" s="1"/>
  <c r="BD727" i="1" a="1"/>
  <c r="BD727" i="1" s="1"/>
  <c r="BD726" i="1" a="1"/>
  <c r="BD726" i="1" s="1"/>
  <c r="BD725" i="1" a="1"/>
  <c r="BD725" i="1" s="1"/>
  <c r="BD724" i="1" a="1"/>
  <c r="BD724" i="1" s="1"/>
  <c r="BD723" i="1" a="1"/>
  <c r="BD723" i="1" s="1"/>
  <c r="BD722" i="1" a="1"/>
  <c r="BD722" i="1" s="1"/>
  <c r="BD721" i="1" a="1"/>
  <c r="BD721" i="1" s="1"/>
  <c r="BD720" i="1" a="1"/>
  <c r="BD720" i="1" s="1"/>
  <c r="BD719" i="1" a="1"/>
  <c r="BD719" i="1" s="1"/>
  <c r="BD718" i="1" a="1"/>
  <c r="BD718" i="1" s="1"/>
  <c r="BD717" i="1" a="1"/>
  <c r="BD717" i="1"/>
  <c r="BD716" i="1" a="1"/>
  <c r="BD716" i="1" s="1"/>
  <c r="BD715" i="1" a="1"/>
  <c r="BD715" i="1" s="1"/>
  <c r="BD714" i="1" a="1"/>
  <c r="BD714" i="1" s="1"/>
  <c r="BD713" i="1" a="1"/>
  <c r="BD713" i="1" s="1"/>
  <c r="BD712" i="1" a="1"/>
  <c r="BD712" i="1" s="1"/>
  <c r="BD711" i="1" a="1"/>
  <c r="BD711" i="1" s="1"/>
  <c r="BD710" i="1" a="1"/>
  <c r="BD710" i="1" s="1"/>
  <c r="BD709" i="1" a="1"/>
  <c r="BD709" i="1" s="1"/>
  <c r="BD708" i="1" a="1"/>
  <c r="BD708" i="1" s="1"/>
  <c r="BD707" i="1" a="1"/>
  <c r="BD707" i="1" s="1"/>
  <c r="BD706" i="1" a="1"/>
  <c r="BD706" i="1" s="1"/>
  <c r="BD705" i="1" a="1"/>
  <c r="BD705" i="1" s="1"/>
  <c r="BD704" i="1" a="1"/>
  <c r="BD704" i="1" s="1"/>
  <c r="BD703" i="1" a="1"/>
  <c r="BD703" i="1" s="1"/>
  <c r="BD702" i="1" a="1"/>
  <c r="BD702" i="1" s="1"/>
  <c r="BD701" i="1" a="1"/>
  <c r="BD701" i="1"/>
  <c r="BD700" i="1" a="1"/>
  <c r="BD700" i="1" s="1"/>
  <c r="BD699" i="1" a="1"/>
  <c r="BD699" i="1" s="1"/>
  <c r="BD698" i="1" a="1"/>
  <c r="BD698" i="1" s="1"/>
  <c r="BD697" i="1" a="1"/>
  <c r="BD697" i="1" s="1"/>
  <c r="BD696" i="1" a="1"/>
  <c r="BD696" i="1" s="1"/>
  <c r="BD695" i="1" a="1"/>
  <c r="BD695" i="1" s="1"/>
  <c r="BD694" i="1" a="1"/>
  <c r="BD694" i="1" s="1"/>
  <c r="BD693" i="1" a="1"/>
  <c r="BD693" i="1" s="1"/>
  <c r="BD692" i="1" a="1"/>
  <c r="BD692" i="1" s="1"/>
  <c r="BD691" i="1" a="1"/>
  <c r="BD691" i="1" s="1"/>
  <c r="BD690" i="1" a="1"/>
  <c r="BD690" i="1" s="1"/>
  <c r="BD689" i="1" a="1"/>
  <c r="BD689" i="1" s="1"/>
  <c r="BD688" i="1" a="1"/>
  <c r="BD688" i="1" s="1"/>
  <c r="BD687" i="1" a="1"/>
  <c r="BD687" i="1" s="1"/>
  <c r="BD686" i="1" a="1"/>
  <c r="BD686" i="1" s="1"/>
  <c r="BD685" i="1" a="1"/>
  <c r="BD685" i="1"/>
  <c r="BD684" i="1" a="1"/>
  <c r="BD684" i="1" s="1"/>
  <c r="BD683" i="1" a="1"/>
  <c r="BD683" i="1" s="1"/>
  <c r="BD682" i="1" a="1"/>
  <c r="BD682" i="1" s="1"/>
  <c r="BD681" i="1" a="1"/>
  <c r="BD681" i="1" s="1"/>
  <c r="BD680" i="1" a="1"/>
  <c r="BD680" i="1" s="1"/>
  <c r="BD679" i="1" a="1"/>
  <c r="BD679" i="1" s="1"/>
  <c r="BD678" i="1" a="1"/>
  <c r="BD678" i="1" s="1"/>
  <c r="BD677" i="1" a="1"/>
  <c r="BD677" i="1"/>
  <c r="BD676" i="1" a="1"/>
  <c r="BD676" i="1" s="1"/>
  <c r="BD675" i="1" a="1"/>
  <c r="BD675" i="1" s="1"/>
  <c r="BD674" i="1" a="1"/>
  <c r="BD674" i="1" s="1"/>
  <c r="BD673" i="1" a="1"/>
  <c r="BD673" i="1" s="1"/>
  <c r="BD672" i="1" a="1"/>
  <c r="BD672" i="1" s="1"/>
  <c r="BD671" i="1" a="1"/>
  <c r="BD671" i="1" s="1"/>
  <c r="BD670" i="1" a="1"/>
  <c r="BD670" i="1" s="1"/>
  <c r="BD669" i="1" a="1"/>
  <c r="BD669" i="1"/>
  <c r="BD668" i="1" a="1"/>
  <c r="BD668" i="1" s="1"/>
  <c r="BD667" i="1" a="1"/>
  <c r="BD667" i="1" s="1"/>
  <c r="BD666" i="1" a="1"/>
  <c r="BD666" i="1" s="1"/>
  <c r="BD665" i="1" a="1"/>
  <c r="BD665" i="1" s="1"/>
  <c r="BD664" i="1" a="1"/>
  <c r="BD664" i="1" s="1"/>
  <c r="BD663" i="1" a="1"/>
  <c r="BD663" i="1" s="1"/>
  <c r="BD662" i="1" a="1"/>
  <c r="BD662" i="1" s="1"/>
  <c r="BD661" i="1" a="1"/>
  <c r="BD661" i="1" s="1"/>
  <c r="BD660" i="1" a="1"/>
  <c r="BD660" i="1" s="1"/>
  <c r="BD659" i="1" a="1"/>
  <c r="BD659" i="1" s="1"/>
  <c r="BD658" i="1" a="1"/>
  <c r="BD658" i="1" s="1"/>
  <c r="BD657" i="1" a="1"/>
  <c r="BD657" i="1" s="1"/>
  <c r="BD656" i="1" a="1"/>
  <c r="BD656" i="1" s="1"/>
  <c r="BD655" i="1" a="1"/>
  <c r="BD655" i="1" s="1"/>
  <c r="BD654" i="1" a="1"/>
  <c r="BD654" i="1" s="1"/>
  <c r="BD653" i="1" a="1"/>
  <c r="BD653" i="1"/>
  <c r="BD652" i="1" a="1"/>
  <c r="BD652" i="1" s="1"/>
  <c r="BD651" i="1" a="1"/>
  <c r="BD651" i="1" s="1"/>
  <c r="BD650" i="1" a="1"/>
  <c r="BD650" i="1" s="1"/>
  <c r="BD649" i="1" a="1"/>
  <c r="BD649" i="1" s="1"/>
  <c r="BD648" i="1" a="1"/>
  <c r="BD648" i="1" s="1"/>
  <c r="BD647" i="1" a="1"/>
  <c r="BD647" i="1" s="1"/>
  <c r="BD646" i="1" a="1"/>
  <c r="BD646" i="1" s="1"/>
  <c r="BD645" i="1" a="1"/>
  <c r="BD645" i="1"/>
  <c r="BD644" i="1" a="1"/>
  <c r="BD644" i="1" s="1"/>
  <c r="BD643" i="1" a="1"/>
  <c r="BD643" i="1" s="1"/>
  <c r="BD642" i="1" a="1"/>
  <c r="BD642" i="1" s="1"/>
  <c r="BD641" i="1" a="1"/>
  <c r="BD641" i="1" s="1"/>
  <c r="BD640" i="1" a="1"/>
  <c r="BD640" i="1" s="1"/>
  <c r="BD639" i="1" a="1"/>
  <c r="BD639" i="1" s="1"/>
  <c r="BD638" i="1" a="1"/>
  <c r="BD638" i="1" s="1"/>
  <c r="BD637" i="1" a="1"/>
  <c r="BD637" i="1"/>
  <c r="BD636" i="1" a="1"/>
  <c r="BD636" i="1" s="1"/>
  <c r="BD635" i="1" a="1"/>
  <c r="BD635" i="1" s="1"/>
  <c r="BD634" i="1" a="1"/>
  <c r="BD634" i="1" s="1"/>
  <c r="BD633" i="1" a="1"/>
  <c r="BD633" i="1" s="1"/>
  <c r="BD632" i="1" a="1"/>
  <c r="BD632" i="1" s="1"/>
  <c r="BD631" i="1" a="1"/>
  <c r="BD631" i="1" s="1"/>
  <c r="BD630" i="1" a="1"/>
  <c r="BD630" i="1" s="1"/>
  <c r="BD629" i="1" a="1"/>
  <c r="BD629" i="1" s="1"/>
  <c r="BD628" i="1" a="1"/>
  <c r="BD628" i="1" s="1"/>
  <c r="BD627" i="1" a="1"/>
  <c r="BD627" i="1" s="1"/>
  <c r="BD626" i="1" a="1"/>
  <c r="BD626" i="1" s="1"/>
  <c r="BD625" i="1" a="1"/>
  <c r="BD625" i="1" s="1"/>
  <c r="BD624" i="1" a="1"/>
  <c r="BD624" i="1" s="1"/>
  <c r="BD623" i="1" a="1"/>
  <c r="BD623" i="1" s="1"/>
  <c r="BD622" i="1" a="1"/>
  <c r="BD622" i="1" s="1"/>
  <c r="BD621" i="1" a="1"/>
  <c r="BD621" i="1"/>
  <c r="BD620" i="1" a="1"/>
  <c r="BD620" i="1" s="1"/>
  <c r="BD619" i="1" a="1"/>
  <c r="BD619" i="1" s="1"/>
  <c r="BD618" i="1" a="1"/>
  <c r="BD618" i="1" s="1"/>
  <c r="BD617" i="1" a="1"/>
  <c r="BD617" i="1" s="1"/>
  <c r="BD616" i="1" a="1"/>
  <c r="BD616" i="1" s="1"/>
  <c r="BD615" i="1" a="1"/>
  <c r="BD615" i="1" s="1"/>
  <c r="BD614" i="1" a="1"/>
  <c r="BD614" i="1" s="1"/>
  <c r="BD613" i="1" a="1"/>
  <c r="BD613" i="1"/>
  <c r="BD612" i="1" a="1"/>
  <c r="BD612" i="1" s="1"/>
  <c r="BD611" i="1" a="1"/>
  <c r="BD611" i="1" s="1"/>
  <c r="BD610" i="1" a="1"/>
  <c r="BD610" i="1" s="1"/>
  <c r="BD609" i="1" a="1"/>
  <c r="BD609" i="1" s="1"/>
  <c r="BD608" i="1" a="1"/>
  <c r="BD608" i="1" s="1"/>
  <c r="BD607" i="1" a="1"/>
  <c r="BD607" i="1" s="1"/>
  <c r="BD606" i="1" a="1"/>
  <c r="BD606" i="1" s="1"/>
  <c r="BD605" i="1" a="1"/>
  <c r="BD605" i="1" s="1"/>
  <c r="BD604" i="1" a="1"/>
  <c r="BD604" i="1" s="1"/>
  <c r="BD603" i="1" a="1"/>
  <c r="BD603" i="1" s="1"/>
  <c r="BD602" i="1" a="1"/>
  <c r="BD602" i="1" s="1"/>
  <c r="BD601" i="1" a="1"/>
  <c r="BD601" i="1" s="1"/>
  <c r="BD600" i="1" a="1"/>
  <c r="BD600" i="1" s="1"/>
  <c r="BD599" i="1" a="1"/>
  <c r="BD599" i="1" s="1"/>
  <c r="BD598" i="1" a="1"/>
  <c r="BD598" i="1" s="1"/>
  <c r="BD597" i="1" a="1"/>
  <c r="BD597" i="1" s="1"/>
  <c r="BD596" i="1" a="1"/>
  <c r="BD596" i="1" s="1"/>
  <c r="BD595" i="1" a="1"/>
  <c r="BD595" i="1" s="1"/>
  <c r="BD594" i="1" a="1"/>
  <c r="BD594" i="1" s="1"/>
  <c r="BD593" i="1" a="1"/>
  <c r="BD593" i="1" s="1"/>
  <c r="BD592" i="1" a="1"/>
  <c r="BD592" i="1" s="1"/>
  <c r="BD591" i="1" a="1"/>
  <c r="BD591" i="1" s="1"/>
  <c r="BD590" i="1" a="1"/>
  <c r="BD590" i="1" s="1"/>
  <c r="BD589" i="1" a="1"/>
  <c r="BD589" i="1"/>
  <c r="BD588" i="1" a="1"/>
  <c r="BD588" i="1" s="1"/>
  <c r="BD587" i="1" a="1"/>
  <c r="BD587" i="1" s="1"/>
  <c r="BD586" i="1" a="1"/>
  <c r="BD586" i="1" s="1"/>
  <c r="BD585" i="1" a="1"/>
  <c r="BD585" i="1" s="1"/>
  <c r="BD584" i="1" a="1"/>
  <c r="BD584" i="1" s="1"/>
  <c r="BD583" i="1" a="1"/>
  <c r="BD583" i="1" s="1"/>
  <c r="BD582" i="1" a="1"/>
  <c r="BD582" i="1" s="1"/>
  <c r="BD581" i="1" a="1"/>
  <c r="BD581" i="1" s="1"/>
  <c r="BD580" i="1" a="1"/>
  <c r="BD580" i="1" s="1"/>
  <c r="BD579" i="1" a="1"/>
  <c r="BD579" i="1" s="1"/>
  <c r="BD578" i="1" a="1"/>
  <c r="BD578" i="1" s="1"/>
  <c r="BD577" i="1" a="1"/>
  <c r="BD577" i="1" s="1"/>
  <c r="BD576" i="1" a="1"/>
  <c r="BD576" i="1" s="1"/>
  <c r="BD575" i="1" a="1"/>
  <c r="BD575" i="1" s="1"/>
  <c r="BD574" i="1" a="1"/>
  <c r="BD574" i="1" s="1"/>
  <c r="BD573" i="1" a="1"/>
  <c r="BD573" i="1"/>
  <c r="BD572" i="1" a="1"/>
  <c r="BD572" i="1" s="1"/>
  <c r="BD571" i="1" a="1"/>
  <c r="BD571" i="1" s="1"/>
  <c r="BD570" i="1" a="1"/>
  <c r="BD570" i="1" s="1"/>
  <c r="BD569" i="1" a="1"/>
  <c r="BD569" i="1" s="1"/>
  <c r="BD568" i="1" a="1"/>
  <c r="BD568" i="1" s="1"/>
  <c r="BD567" i="1" a="1"/>
  <c r="BD567" i="1" s="1"/>
  <c r="BD566" i="1" a="1"/>
  <c r="BD566" i="1" s="1"/>
  <c r="BD565" i="1" a="1"/>
  <c r="BD565" i="1" s="1"/>
  <c r="BD564" i="1" a="1"/>
  <c r="BD564" i="1" s="1"/>
  <c r="BD563" i="1" a="1"/>
  <c r="BD563" i="1" s="1"/>
  <c r="BD562" i="1" a="1"/>
  <c r="BD562" i="1" s="1"/>
  <c r="BD561" i="1" a="1"/>
  <c r="BD561" i="1" s="1"/>
  <c r="BD560" i="1" a="1"/>
  <c r="BD560" i="1" s="1"/>
  <c r="BD559" i="1" a="1"/>
  <c r="BD559" i="1"/>
  <c r="BD558" i="1" a="1"/>
  <c r="BD558" i="1" s="1"/>
  <c r="BD557" i="1" a="1"/>
  <c r="BD557" i="1" s="1"/>
  <c r="BD556" i="1" a="1"/>
  <c r="BD556" i="1" s="1"/>
  <c r="BD555" i="1" a="1"/>
  <c r="BD555" i="1" s="1"/>
  <c r="BD554" i="1" a="1"/>
  <c r="BD554" i="1" s="1"/>
  <c r="BD553" i="1" a="1"/>
  <c r="BD553" i="1" s="1"/>
  <c r="BD552" i="1" a="1"/>
  <c r="BD552" i="1" s="1"/>
  <c r="BD551" i="1" a="1"/>
  <c r="BD551" i="1" s="1"/>
  <c r="BD550" i="1" a="1"/>
  <c r="BD550" i="1" s="1"/>
  <c r="BD549" i="1" a="1"/>
  <c r="BD549" i="1"/>
  <c r="BD548" i="1" a="1"/>
  <c r="BD548" i="1" s="1"/>
  <c r="BD547" i="1" a="1"/>
  <c r="BD547" i="1" s="1"/>
  <c r="BD546" i="1" a="1"/>
  <c r="BD546" i="1" s="1"/>
  <c r="BD545" i="1" a="1"/>
  <c r="BD545" i="1" s="1"/>
  <c r="BD544" i="1" a="1"/>
  <c r="BD544" i="1" s="1"/>
  <c r="BD543" i="1" a="1"/>
  <c r="BD543" i="1" s="1"/>
  <c r="BD542" i="1" a="1"/>
  <c r="BD542" i="1" s="1"/>
  <c r="BD541" i="1" a="1"/>
  <c r="BD541" i="1" s="1"/>
  <c r="BD540" i="1" a="1"/>
  <c r="BD540" i="1" s="1"/>
  <c r="BD539" i="1" a="1"/>
  <c r="BD539" i="1" s="1"/>
  <c r="BD538" i="1" a="1"/>
  <c r="BD538" i="1" s="1"/>
  <c r="BD537" i="1" a="1"/>
  <c r="BD537" i="1" s="1"/>
  <c r="BD536" i="1" a="1"/>
  <c r="BD536" i="1" s="1"/>
  <c r="BD535" i="1" a="1"/>
  <c r="BD535" i="1" s="1"/>
  <c r="BD534" i="1" a="1"/>
  <c r="BD534" i="1" s="1"/>
  <c r="BD533" i="1" a="1"/>
  <c r="BD533" i="1"/>
  <c r="BD532" i="1" a="1"/>
  <c r="BD532" i="1" s="1"/>
  <c r="BD531" i="1" a="1"/>
  <c r="BD531" i="1" s="1"/>
  <c r="BD530" i="1" a="1"/>
  <c r="BD530" i="1" s="1"/>
  <c r="BD529" i="1" a="1"/>
  <c r="BD529" i="1" s="1"/>
  <c r="BD528" i="1" a="1"/>
  <c r="BD528" i="1" s="1"/>
  <c r="BD527" i="1" a="1"/>
  <c r="BD527" i="1" s="1"/>
  <c r="BD526" i="1" a="1"/>
  <c r="BD526" i="1" s="1"/>
  <c r="BD525" i="1" a="1"/>
  <c r="BD525" i="1" s="1"/>
  <c r="BD524" i="1" a="1"/>
  <c r="BD524" i="1" s="1"/>
  <c r="BD523" i="1" a="1"/>
  <c r="BD523" i="1" s="1"/>
  <c r="BD522" i="1" a="1"/>
  <c r="BD522" i="1" s="1"/>
  <c r="BD521" i="1" a="1"/>
  <c r="BD521" i="1" s="1"/>
  <c r="BD520" i="1" a="1"/>
  <c r="BD520" i="1" s="1"/>
  <c r="BD519" i="1" a="1"/>
  <c r="BD519" i="1" s="1"/>
  <c r="BD518" i="1" a="1"/>
  <c r="BD518" i="1" s="1"/>
  <c r="BD517" i="1" a="1"/>
  <c r="BD517" i="1"/>
  <c r="BD516" i="1" a="1"/>
  <c r="BD516" i="1" s="1"/>
  <c r="BD515" i="1" a="1"/>
  <c r="BD515" i="1" s="1"/>
  <c r="BD514" i="1" a="1"/>
  <c r="BD514" i="1" s="1"/>
  <c r="BD513" i="1" a="1"/>
  <c r="BD513" i="1" s="1"/>
  <c r="BD512" i="1" a="1"/>
  <c r="BD512" i="1" s="1"/>
  <c r="BD511" i="1" a="1"/>
  <c r="BD511" i="1" s="1"/>
  <c r="BD510" i="1" a="1"/>
  <c r="BD510" i="1" s="1"/>
  <c r="BD509" i="1" a="1"/>
  <c r="BD509" i="1" s="1"/>
  <c r="BD508" i="1" a="1"/>
  <c r="BD508" i="1" s="1"/>
  <c r="BD507" i="1" a="1"/>
  <c r="BD507" i="1" s="1"/>
  <c r="BD506" i="1" a="1"/>
  <c r="BD506" i="1" s="1"/>
  <c r="BD505" i="1" a="1"/>
  <c r="BD505" i="1" s="1"/>
  <c r="BD504" i="1" a="1"/>
  <c r="BD504" i="1" s="1"/>
  <c r="BD503" i="1" a="1"/>
  <c r="BD503" i="1" s="1"/>
  <c r="BD502" i="1" a="1"/>
  <c r="BD502" i="1" s="1"/>
  <c r="BD501" i="1" a="1"/>
  <c r="BD501" i="1"/>
  <c r="BD500" i="1" a="1"/>
  <c r="BD500" i="1" s="1"/>
  <c r="BD499" i="1" a="1"/>
  <c r="BD499" i="1" s="1"/>
  <c r="BD498" i="1" a="1"/>
  <c r="BD498" i="1" s="1"/>
  <c r="BD497" i="1" a="1"/>
  <c r="BD497" i="1" s="1"/>
  <c r="BD496" i="1" a="1"/>
  <c r="BD496" i="1" s="1"/>
  <c r="BD495" i="1" a="1"/>
  <c r="BD495" i="1" s="1"/>
  <c r="BD494" i="1" a="1"/>
  <c r="BD494" i="1" s="1"/>
  <c r="BD493" i="1" a="1"/>
  <c r="BD493" i="1" s="1"/>
  <c r="BD492" i="1" a="1"/>
  <c r="BD492" i="1" s="1"/>
  <c r="BD491" i="1" a="1"/>
  <c r="BD491" i="1" s="1"/>
  <c r="BD490" i="1" a="1"/>
  <c r="BD490" i="1" s="1"/>
  <c r="BD489" i="1" a="1"/>
  <c r="BD489" i="1"/>
  <c r="BD488" i="1" a="1"/>
  <c r="BD488" i="1" s="1"/>
  <c r="BD487" i="1" a="1"/>
  <c r="BD487" i="1" s="1"/>
  <c r="BD486" i="1" a="1"/>
  <c r="BD486" i="1" s="1"/>
  <c r="BD485" i="1" a="1"/>
  <c r="BD485" i="1" s="1"/>
  <c r="BD484" i="1" a="1"/>
  <c r="BD484" i="1" s="1"/>
  <c r="BD483" i="1" a="1"/>
  <c r="BD483" i="1" s="1"/>
  <c r="BD482" i="1" a="1"/>
  <c r="BD482" i="1" s="1"/>
  <c r="BD481" i="1" a="1"/>
  <c r="BD481" i="1" s="1"/>
  <c r="BD480" i="1" a="1"/>
  <c r="BD480" i="1" s="1"/>
  <c r="BD479" i="1" a="1"/>
  <c r="BD479" i="1"/>
  <c r="BD478" i="1" a="1"/>
  <c r="BD478" i="1" s="1"/>
  <c r="BD477" i="1" a="1"/>
  <c r="BD477" i="1" s="1"/>
  <c r="BD476" i="1" a="1"/>
  <c r="BD476" i="1" s="1"/>
  <c r="BD475" i="1" a="1"/>
  <c r="BD475" i="1" s="1"/>
  <c r="BD474" i="1" a="1"/>
  <c r="BD474" i="1" s="1"/>
  <c r="BD473" i="1" a="1"/>
  <c r="BD473" i="1" s="1"/>
  <c r="BD472" i="1" a="1"/>
  <c r="BD472" i="1" s="1"/>
  <c r="BD471" i="1" a="1"/>
  <c r="BD471" i="1" s="1"/>
  <c r="BD470" i="1" a="1"/>
  <c r="BD470" i="1" s="1"/>
  <c r="BD469" i="1" a="1"/>
  <c r="BD469" i="1" s="1"/>
  <c r="BD468" i="1" a="1"/>
  <c r="BD468" i="1" s="1"/>
  <c r="BD467" i="1" a="1"/>
  <c r="BD467" i="1" s="1"/>
  <c r="BD466" i="1" a="1"/>
  <c r="BD466" i="1" s="1"/>
  <c r="BD465" i="1" a="1"/>
  <c r="BD465" i="1" s="1"/>
  <c r="BD464" i="1" a="1"/>
  <c r="BD464" i="1" s="1"/>
  <c r="BD463" i="1" a="1"/>
  <c r="BD463" i="1" s="1"/>
  <c r="BD462" i="1" a="1"/>
  <c r="BD462" i="1" s="1"/>
  <c r="BD461" i="1" a="1"/>
  <c r="BD461" i="1" s="1"/>
  <c r="BD460" i="1" a="1"/>
  <c r="BD460" i="1" s="1"/>
  <c r="BD459" i="1" a="1"/>
  <c r="BD459" i="1" s="1"/>
  <c r="BD458" i="1" a="1"/>
  <c r="BD458" i="1" s="1"/>
  <c r="BD457" i="1" a="1"/>
  <c r="BD457" i="1" s="1"/>
  <c r="BD456" i="1" a="1"/>
  <c r="BD456" i="1" s="1"/>
  <c r="BD455" i="1" a="1"/>
  <c r="BD455" i="1" s="1"/>
  <c r="BD454" i="1" a="1"/>
  <c r="BD454" i="1" s="1"/>
  <c r="BD453" i="1" a="1"/>
  <c r="BD453" i="1" s="1"/>
  <c r="BD452" i="1" a="1"/>
  <c r="BD452" i="1" s="1"/>
  <c r="BD451" i="1" a="1"/>
  <c r="BD451" i="1" s="1"/>
  <c r="BD450" i="1" a="1"/>
  <c r="BD450" i="1" s="1"/>
  <c r="BD449" i="1" a="1"/>
  <c r="BD449" i="1" s="1"/>
  <c r="BD448" i="1" a="1"/>
  <c r="BD448" i="1" s="1"/>
  <c r="BD447" i="1" a="1"/>
  <c r="BD447" i="1" s="1"/>
  <c r="BD446" i="1" a="1"/>
  <c r="BD446" i="1" s="1"/>
  <c r="BD445" i="1" a="1"/>
  <c r="BD445" i="1" s="1"/>
  <c r="BD444" i="1" a="1"/>
  <c r="BD444" i="1" s="1"/>
  <c r="BD443" i="1" a="1"/>
  <c r="BD443" i="1" s="1"/>
  <c r="BD442" i="1" a="1"/>
  <c r="BD442" i="1" s="1"/>
  <c r="BD441" i="1" a="1"/>
  <c r="BD441" i="1" s="1"/>
  <c r="BD440" i="1" a="1"/>
  <c r="BD440" i="1" s="1"/>
  <c r="BD439" i="1" a="1"/>
  <c r="BD439" i="1" s="1"/>
  <c r="BD438" i="1" a="1"/>
  <c r="BD438" i="1" s="1"/>
  <c r="BD437" i="1" a="1"/>
  <c r="BD437" i="1" s="1"/>
  <c r="BD436" i="1" a="1"/>
  <c r="BD436" i="1" s="1"/>
  <c r="BD435" i="1" a="1"/>
  <c r="BD435" i="1" s="1"/>
  <c r="BD434" i="1" a="1"/>
  <c r="BD434" i="1" s="1"/>
  <c r="BD433" i="1" a="1"/>
  <c r="BD433" i="1" s="1"/>
  <c r="BD432" i="1" a="1"/>
  <c r="BD432" i="1" s="1"/>
  <c r="BD431" i="1" a="1"/>
  <c r="BD431" i="1" s="1"/>
  <c r="BD430" i="1" a="1"/>
  <c r="BD430" i="1" s="1"/>
  <c r="BD429" i="1" a="1"/>
  <c r="BD429" i="1" s="1"/>
  <c r="BD428" i="1" a="1"/>
  <c r="BD428" i="1" s="1"/>
  <c r="BD427" i="1" a="1"/>
  <c r="BD427" i="1" s="1"/>
  <c r="BD426" i="1" a="1"/>
  <c r="BD426" i="1" s="1"/>
  <c r="BD425" i="1" a="1"/>
  <c r="BD425" i="1"/>
  <c r="BD424" i="1" a="1"/>
  <c r="BD424" i="1" s="1"/>
  <c r="BD423" i="1" a="1"/>
  <c r="BD423" i="1" s="1"/>
  <c r="BD422" i="1" a="1"/>
  <c r="BD422" i="1" s="1"/>
  <c r="BD421" i="1" a="1"/>
  <c r="BD421" i="1" s="1"/>
  <c r="BD420" i="1" a="1"/>
  <c r="BD420" i="1" s="1"/>
  <c r="BD419" i="1" a="1"/>
  <c r="BD419" i="1" s="1"/>
  <c r="BD418" i="1" a="1"/>
  <c r="BD418" i="1" s="1"/>
  <c r="BD417" i="1" a="1"/>
  <c r="BD417" i="1" s="1"/>
  <c r="BD416" i="1" a="1"/>
  <c r="BD416" i="1" s="1"/>
  <c r="BD415" i="1" a="1"/>
  <c r="BD415" i="1" s="1"/>
  <c r="BD414" i="1" a="1"/>
  <c r="BD414" i="1" s="1"/>
  <c r="BD413" i="1" a="1"/>
  <c r="BD413" i="1" s="1"/>
  <c r="BD412" i="1" a="1"/>
  <c r="BD412" i="1" s="1"/>
  <c r="BD411" i="1" a="1"/>
  <c r="BD411" i="1" s="1"/>
  <c r="BD410" i="1" a="1"/>
  <c r="BD410" i="1" s="1"/>
  <c r="BD409" i="1" a="1"/>
  <c r="BD409" i="1"/>
  <c r="BD408" i="1" a="1"/>
  <c r="BD408" i="1" s="1"/>
  <c r="BD407" i="1" a="1"/>
  <c r="BD407" i="1" s="1"/>
  <c r="BD406" i="1" a="1"/>
  <c r="BD406" i="1" s="1"/>
  <c r="BD405" i="1" a="1"/>
  <c r="BD405" i="1" s="1"/>
  <c r="BD404" i="1" a="1"/>
  <c r="BD404" i="1" s="1"/>
  <c r="BD403" i="1" a="1"/>
  <c r="BD403" i="1" s="1"/>
  <c r="BD402" i="1" a="1"/>
  <c r="BD402" i="1" s="1"/>
  <c r="BD401" i="1" a="1"/>
  <c r="BD401" i="1" s="1"/>
  <c r="BD400" i="1" a="1"/>
  <c r="BD400" i="1" s="1"/>
  <c r="BD399" i="1" a="1"/>
  <c r="BD399" i="1"/>
  <c r="BD398" i="1" a="1"/>
  <c r="BD398" i="1" s="1"/>
  <c r="BD397" i="1" a="1"/>
  <c r="BD397" i="1" s="1"/>
  <c r="BD396" i="1" a="1"/>
  <c r="BD396" i="1" s="1"/>
  <c r="BD395" i="1" a="1"/>
  <c r="BD395" i="1" s="1"/>
  <c r="BD394" i="1" a="1"/>
  <c r="BD394" i="1" s="1"/>
  <c r="BD393" i="1" a="1"/>
  <c r="BD393" i="1" s="1"/>
  <c r="BD392" i="1" a="1"/>
  <c r="BD392" i="1" s="1"/>
  <c r="BD391" i="1" a="1"/>
  <c r="BD391" i="1" s="1"/>
  <c r="BD390" i="1" a="1"/>
  <c r="BD390" i="1" s="1"/>
  <c r="BD389" i="1" a="1"/>
  <c r="BD389" i="1" s="1"/>
  <c r="BD388" i="1" a="1"/>
  <c r="BD388" i="1" s="1"/>
  <c r="BD387" i="1" a="1"/>
  <c r="BD387" i="1" s="1"/>
  <c r="BD386" i="1" a="1"/>
  <c r="BD386" i="1" s="1"/>
  <c r="BD385" i="1" a="1"/>
  <c r="BD385" i="1" s="1"/>
  <c r="BD384" i="1" a="1"/>
  <c r="BD384" i="1" s="1"/>
  <c r="BD383" i="1" a="1"/>
  <c r="BD383" i="1"/>
  <c r="BD382" i="1" a="1"/>
  <c r="BD382" i="1" s="1"/>
  <c r="BD381" i="1" a="1"/>
  <c r="BD381" i="1" s="1"/>
  <c r="BD380" i="1" a="1"/>
  <c r="BD380" i="1" s="1"/>
  <c r="BD379" i="1" a="1"/>
  <c r="BD379" i="1" s="1"/>
  <c r="BD378" i="1" a="1"/>
  <c r="BD378" i="1" s="1"/>
  <c r="BD377" i="1" a="1"/>
  <c r="BD377" i="1" s="1"/>
  <c r="BD376" i="1" a="1"/>
  <c r="BD376" i="1" s="1"/>
  <c r="BD375" i="1" a="1"/>
  <c r="BD375" i="1"/>
  <c r="BD374" i="1" a="1"/>
  <c r="BD374" i="1" s="1"/>
  <c r="BD373" i="1" a="1"/>
  <c r="BD373" i="1" s="1"/>
  <c r="BD372" i="1" a="1"/>
  <c r="BD372" i="1" s="1"/>
  <c r="BD371" i="1" a="1"/>
  <c r="BD371" i="1" s="1"/>
  <c r="BD370" i="1" a="1"/>
  <c r="BD370" i="1" s="1"/>
  <c r="BD369" i="1" a="1"/>
  <c r="BD369" i="1" s="1"/>
  <c r="BD368" i="1" a="1"/>
  <c r="BD368" i="1" s="1"/>
  <c r="BD367" i="1" a="1"/>
  <c r="BD367" i="1" s="1"/>
  <c r="BD366" i="1" a="1"/>
  <c r="BD366" i="1" s="1"/>
  <c r="BD365" i="1" a="1"/>
  <c r="BD365" i="1" s="1"/>
  <c r="BD364" i="1" a="1"/>
  <c r="BD364" i="1" s="1"/>
  <c r="BD363" i="1" a="1"/>
  <c r="BD363" i="1" s="1"/>
  <c r="BD362" i="1" a="1"/>
  <c r="BD362" i="1" s="1"/>
  <c r="BD361" i="1" a="1"/>
  <c r="BD361" i="1" s="1"/>
  <c r="BD360" i="1" a="1"/>
  <c r="BD360" i="1" s="1"/>
  <c r="BD359" i="1" a="1"/>
  <c r="BD359" i="1" s="1"/>
  <c r="BD358" i="1" a="1"/>
  <c r="BD358" i="1" s="1"/>
  <c r="BD357" i="1" a="1"/>
  <c r="BD357" i="1" s="1"/>
  <c r="BD356" i="1" a="1"/>
  <c r="BD356" i="1" s="1"/>
  <c r="BD355" i="1" a="1"/>
  <c r="BD355" i="1" s="1"/>
  <c r="BD354" i="1" a="1"/>
  <c r="BD354" i="1" s="1"/>
  <c r="BD353" i="1" a="1"/>
  <c r="BD353" i="1" s="1"/>
  <c r="BD352" i="1" a="1"/>
  <c r="BD352" i="1" s="1"/>
  <c r="BD351" i="1" a="1"/>
  <c r="BD351" i="1"/>
  <c r="BD350" i="1" a="1"/>
  <c r="BD350" i="1" s="1"/>
  <c r="BD349" i="1" a="1"/>
  <c r="BD349" i="1" s="1"/>
  <c r="BD348" i="1" a="1"/>
  <c r="BD348" i="1" s="1"/>
  <c r="BD347" i="1" a="1"/>
  <c r="BD347" i="1" s="1"/>
  <c r="BD346" i="1" a="1"/>
  <c r="BD346" i="1" s="1"/>
  <c r="BD345" i="1" a="1"/>
  <c r="BD345" i="1" s="1"/>
  <c r="BD344" i="1" a="1"/>
  <c r="BD344" i="1" s="1"/>
  <c r="BD343" i="1" a="1"/>
  <c r="BD343" i="1" s="1"/>
  <c r="BD342" i="1" a="1"/>
  <c r="BD342" i="1" s="1"/>
  <c r="BD341" i="1" a="1"/>
  <c r="BD341" i="1" s="1"/>
  <c r="BD340" i="1" a="1"/>
  <c r="BD340" i="1" s="1"/>
  <c r="BD339" i="1" a="1"/>
  <c r="BD339" i="1" s="1"/>
  <c r="BD338" i="1" a="1"/>
  <c r="BD338" i="1" s="1"/>
  <c r="BD337" i="1" a="1"/>
  <c r="BD337" i="1" s="1"/>
  <c r="BD336" i="1" a="1"/>
  <c r="BD336" i="1" s="1"/>
  <c r="BD335" i="1" a="1"/>
  <c r="BD335" i="1"/>
  <c r="BD334" i="1" a="1"/>
  <c r="BD334" i="1" s="1"/>
  <c r="BD333" i="1" a="1"/>
  <c r="BD333" i="1" s="1"/>
  <c r="BD332" i="1" a="1"/>
  <c r="BD332" i="1" s="1"/>
  <c r="BD331" i="1" a="1"/>
  <c r="BD331" i="1" s="1"/>
  <c r="BD330" i="1" a="1"/>
  <c r="BD330" i="1" s="1"/>
  <c r="BD329" i="1" a="1"/>
  <c r="BD329" i="1" s="1"/>
  <c r="BD328" i="1" a="1"/>
  <c r="BD328" i="1" s="1"/>
  <c r="BD327" i="1" a="1"/>
  <c r="BD327" i="1"/>
  <c r="BD326" i="1" a="1"/>
  <c r="BD326" i="1" s="1"/>
  <c r="BD325" i="1" a="1"/>
  <c r="BD325" i="1" s="1"/>
  <c r="BD324" i="1" a="1"/>
  <c r="BD324" i="1" s="1"/>
  <c r="BD323" i="1" a="1"/>
  <c r="BD323" i="1" s="1"/>
  <c r="BD322" i="1" a="1"/>
  <c r="BD322" i="1" s="1"/>
  <c r="BD321" i="1" a="1"/>
  <c r="BD321" i="1" s="1"/>
  <c r="BD320" i="1" a="1"/>
  <c r="BD320" i="1" s="1"/>
  <c r="BD319" i="1" a="1"/>
  <c r="BD319" i="1" s="1"/>
  <c r="BD318" i="1" a="1"/>
  <c r="BD318" i="1" s="1"/>
  <c r="BD317" i="1" a="1"/>
  <c r="BD317" i="1" s="1"/>
  <c r="BD316" i="1" a="1"/>
  <c r="BD316" i="1" s="1"/>
  <c r="BD315" i="1" a="1"/>
  <c r="BD315" i="1" s="1"/>
  <c r="BD314" i="1" a="1"/>
  <c r="BD314" i="1" s="1"/>
  <c r="BD313" i="1" a="1"/>
  <c r="BD313" i="1" s="1"/>
  <c r="BD312" i="1" a="1"/>
  <c r="BD312" i="1" s="1"/>
  <c r="BD311" i="1" a="1"/>
  <c r="BD311" i="1"/>
  <c r="BD310" i="1" a="1"/>
  <c r="BD310" i="1" s="1"/>
  <c r="BD309" i="1" a="1"/>
  <c r="BD309" i="1" s="1"/>
  <c r="BD308" i="1" a="1"/>
  <c r="BD308" i="1" s="1"/>
  <c r="BD307" i="1" a="1"/>
  <c r="BD307" i="1" s="1"/>
  <c r="BD306" i="1" a="1"/>
  <c r="BD306" i="1" s="1"/>
  <c r="BD305" i="1" a="1"/>
  <c r="BD305" i="1" s="1"/>
  <c r="BD304" i="1" a="1"/>
  <c r="BD304" i="1" s="1"/>
  <c r="BD303" i="1" a="1"/>
  <c r="BD303" i="1"/>
  <c r="BD302" i="1" a="1"/>
  <c r="BD302" i="1" s="1"/>
  <c r="BD301" i="1" a="1"/>
  <c r="BD301" i="1" s="1"/>
  <c r="BD300" i="1" a="1"/>
  <c r="BD300" i="1" s="1"/>
  <c r="BD299" i="1" a="1"/>
  <c r="BD299" i="1" s="1"/>
  <c r="BD298" i="1" a="1"/>
  <c r="BD298" i="1" s="1"/>
  <c r="BD297" i="1" a="1"/>
  <c r="BD297" i="1" s="1"/>
  <c r="BD296" i="1" a="1"/>
  <c r="BD296" i="1" s="1"/>
  <c r="BD295" i="1" a="1"/>
  <c r="BD295" i="1"/>
  <c r="BD294" i="1" a="1"/>
  <c r="BD294" i="1" s="1"/>
  <c r="BD293" i="1" a="1"/>
  <c r="BD293" i="1" s="1"/>
  <c r="BD292" i="1" a="1"/>
  <c r="BD292" i="1" s="1"/>
  <c r="BD291" i="1" a="1"/>
  <c r="BD291" i="1" s="1"/>
  <c r="BD290" i="1" a="1"/>
  <c r="BD290" i="1" s="1"/>
  <c r="BD289" i="1" a="1"/>
  <c r="BD289" i="1" s="1"/>
  <c r="BD288" i="1" a="1"/>
  <c r="BD288" i="1" s="1"/>
  <c r="BD287" i="1" a="1"/>
  <c r="BD287" i="1" s="1"/>
  <c r="BD286" i="1" a="1"/>
  <c r="BD286" i="1" s="1"/>
  <c r="BD285" i="1" a="1"/>
  <c r="BD285" i="1" s="1"/>
  <c r="BD284" i="1" a="1"/>
  <c r="BD284" i="1" s="1"/>
  <c r="BD283" i="1" a="1"/>
  <c r="BD283" i="1" s="1"/>
  <c r="BD282" i="1" a="1"/>
  <c r="BD282" i="1" s="1"/>
  <c r="BD281" i="1" a="1"/>
  <c r="BD281" i="1" s="1"/>
  <c r="BD280" i="1" a="1"/>
  <c r="BD280" i="1" s="1"/>
  <c r="BD279" i="1" a="1"/>
  <c r="BD279" i="1"/>
  <c r="BD278" i="1" a="1"/>
  <c r="BD278" i="1" s="1"/>
  <c r="BD277" i="1" a="1"/>
  <c r="BD277" i="1" s="1"/>
  <c r="BD276" i="1" a="1"/>
  <c r="BD276" i="1" s="1"/>
  <c r="BD275" i="1" a="1"/>
  <c r="BD275" i="1" s="1"/>
  <c r="BD274" i="1" a="1"/>
  <c r="BD274" i="1" s="1"/>
  <c r="BD273" i="1" a="1"/>
  <c r="BD273" i="1" s="1"/>
  <c r="BD272" i="1" a="1"/>
  <c r="BD272" i="1" s="1"/>
  <c r="BD271" i="1" a="1"/>
  <c r="BD271" i="1" s="1"/>
  <c r="BD270" i="1" a="1"/>
  <c r="BD270" i="1" s="1"/>
  <c r="BD269" i="1" a="1"/>
  <c r="BD269" i="1" s="1"/>
  <c r="BD268" i="1" a="1"/>
  <c r="BD268" i="1" s="1"/>
  <c r="BD267" i="1" a="1"/>
  <c r="BD267" i="1" s="1"/>
  <c r="BD266" i="1" a="1"/>
  <c r="BD266" i="1" s="1"/>
  <c r="BD265" i="1" a="1"/>
  <c r="BD265" i="1" s="1"/>
  <c r="BD264" i="1" a="1"/>
  <c r="BD264" i="1" s="1"/>
  <c r="BD263" i="1" a="1"/>
  <c r="BD263" i="1"/>
  <c r="BD262" i="1" a="1"/>
  <c r="BD262" i="1" s="1"/>
  <c r="BD261" i="1" a="1"/>
  <c r="BD261" i="1" s="1"/>
  <c r="BD260" i="1" a="1"/>
  <c r="BD260" i="1" s="1"/>
  <c r="BD259" i="1" a="1"/>
  <c r="BD259" i="1" s="1"/>
  <c r="BD258" i="1" a="1"/>
  <c r="BD258" i="1" s="1"/>
  <c r="BD257" i="1" a="1"/>
  <c r="BD257" i="1" s="1"/>
  <c r="BD256" i="1" a="1"/>
  <c r="BD256" i="1" s="1"/>
  <c r="BD255" i="1" a="1"/>
  <c r="BD255" i="1" s="1"/>
  <c r="BD254" i="1" a="1"/>
  <c r="BD254" i="1" s="1"/>
  <c r="BD253" i="1" a="1"/>
  <c r="BD253" i="1" s="1"/>
  <c r="BD252" i="1" a="1"/>
  <c r="BD252" i="1" s="1"/>
  <c r="BD251" i="1" a="1"/>
  <c r="BD251" i="1" s="1"/>
  <c r="BD250" i="1" a="1"/>
  <c r="BD250" i="1" s="1"/>
  <c r="BD249" i="1" a="1"/>
  <c r="BD249" i="1" s="1"/>
  <c r="BD248" i="1" a="1"/>
  <c r="BD248" i="1" s="1"/>
  <c r="BD247" i="1" a="1"/>
  <c r="BD247" i="1"/>
  <c r="BD246" i="1" a="1"/>
  <c r="BD246" i="1" s="1"/>
  <c r="BD245" i="1" a="1"/>
  <c r="BD245" i="1" s="1"/>
  <c r="BD244" i="1" a="1"/>
  <c r="BD244" i="1" s="1"/>
  <c r="BD243" i="1" a="1"/>
  <c r="BD243" i="1" s="1"/>
  <c r="BD242" i="1" a="1"/>
  <c r="BD242" i="1" s="1"/>
  <c r="BD241" i="1" a="1"/>
  <c r="BD241" i="1" s="1"/>
  <c r="BD240" i="1" a="1"/>
  <c r="BD240" i="1" s="1"/>
  <c r="BD239" i="1" a="1"/>
  <c r="BD239" i="1" s="1"/>
  <c r="BD238" i="1" a="1"/>
  <c r="BD238" i="1" s="1"/>
  <c r="BD237" i="1" a="1"/>
  <c r="BD237" i="1" s="1"/>
  <c r="BD236" i="1" a="1"/>
  <c r="BD236" i="1" s="1"/>
  <c r="BD235" i="1" a="1"/>
  <c r="BD235" i="1" s="1"/>
  <c r="BD234" i="1" a="1"/>
  <c r="BD234" i="1" s="1"/>
  <c r="BD233" i="1" a="1"/>
  <c r="BD233" i="1" s="1"/>
  <c r="BD232" i="1" a="1"/>
  <c r="BD232" i="1" s="1"/>
  <c r="BD231" i="1" a="1"/>
  <c r="BD231" i="1"/>
  <c r="BD230" i="1" a="1"/>
  <c r="BD230" i="1" s="1"/>
  <c r="BD229" i="1" a="1"/>
  <c r="BD229" i="1" s="1"/>
  <c r="BD228" i="1" a="1"/>
  <c r="BD228" i="1" s="1"/>
  <c r="BD227" i="1" a="1"/>
  <c r="BD227" i="1" s="1"/>
  <c r="BD226" i="1" a="1"/>
  <c r="BD226" i="1" s="1"/>
  <c r="BD225" i="1" a="1"/>
  <c r="BD225" i="1" s="1"/>
  <c r="BD224" i="1" a="1"/>
  <c r="BD224" i="1" s="1"/>
  <c r="BD223" i="1" a="1"/>
  <c r="BD223" i="1" s="1"/>
  <c r="BD222" i="1" a="1"/>
  <c r="BD222" i="1" s="1"/>
  <c r="BD221" i="1" a="1"/>
  <c r="BD221" i="1" s="1"/>
  <c r="BD220" i="1" a="1"/>
  <c r="BD220" i="1" s="1"/>
  <c r="BD219" i="1" a="1"/>
  <c r="BD219" i="1" s="1"/>
  <c r="BD218" i="1" a="1"/>
  <c r="BD218" i="1" s="1"/>
  <c r="BD217" i="1" a="1"/>
  <c r="BD217" i="1" s="1"/>
  <c r="BD216" i="1" a="1"/>
  <c r="BD216" i="1" s="1"/>
  <c r="BD215" i="1" a="1"/>
  <c r="BD215" i="1"/>
  <c r="BD214" i="1" a="1"/>
  <c r="BD214" i="1" s="1"/>
  <c r="BD213" i="1" a="1"/>
  <c r="BD213" i="1" s="1"/>
  <c r="BD212" i="1" a="1"/>
  <c r="BD212" i="1" s="1"/>
  <c r="BD211" i="1" a="1"/>
  <c r="BD211" i="1" s="1"/>
  <c r="BD210" i="1" a="1"/>
  <c r="BD210" i="1" s="1"/>
  <c r="BD209" i="1" a="1"/>
  <c r="BD209" i="1" s="1"/>
  <c r="BD208" i="1" a="1"/>
  <c r="BD208" i="1" s="1"/>
  <c r="BD207" i="1" a="1"/>
  <c r="BD207" i="1" s="1"/>
  <c r="BD206" i="1" a="1"/>
  <c r="BD206" i="1" s="1"/>
  <c r="BD205" i="1" a="1"/>
  <c r="BD205" i="1" s="1"/>
  <c r="BD204" i="1" a="1"/>
  <c r="BD204" i="1" s="1"/>
  <c r="BD203" i="1" a="1"/>
  <c r="BD203" i="1" s="1"/>
  <c r="BD202" i="1" a="1"/>
  <c r="BD202" i="1" s="1"/>
  <c r="BD201" i="1" a="1"/>
  <c r="BD201" i="1" s="1"/>
  <c r="BD200" i="1" a="1"/>
  <c r="BD200" i="1" s="1"/>
  <c r="BD199" i="1" a="1"/>
  <c r="BD199" i="1"/>
  <c r="BD198" i="1" a="1"/>
  <c r="BD198" i="1" s="1"/>
  <c r="BD197" i="1" a="1"/>
  <c r="BD197" i="1" s="1"/>
  <c r="BD196" i="1" a="1"/>
  <c r="BD196" i="1" s="1"/>
  <c r="BD195" i="1" a="1"/>
  <c r="BD195" i="1" s="1"/>
  <c r="BD194" i="1" a="1"/>
  <c r="BD194" i="1" s="1"/>
  <c r="BD193" i="1" a="1"/>
  <c r="BD193" i="1" s="1"/>
  <c r="BD192" i="1" a="1"/>
  <c r="BD192" i="1" s="1"/>
  <c r="BD191" i="1" a="1"/>
  <c r="BD191" i="1" s="1"/>
  <c r="BD190" i="1" a="1"/>
  <c r="BD190" i="1" s="1"/>
  <c r="BD189" i="1" a="1"/>
  <c r="BD189" i="1" s="1"/>
  <c r="BD188" i="1" a="1"/>
  <c r="BD188" i="1" s="1"/>
  <c r="BD187" i="1" a="1"/>
  <c r="BD187" i="1" s="1"/>
  <c r="BD186" i="1" a="1"/>
  <c r="BD186" i="1" s="1"/>
  <c r="BD185" i="1" a="1"/>
  <c r="BD185" i="1" s="1"/>
  <c r="BD184" i="1" a="1"/>
  <c r="BD184" i="1" s="1"/>
  <c r="BD183" i="1" a="1"/>
  <c r="BD183" i="1"/>
  <c r="BD182" i="1" a="1"/>
  <c r="BD182" i="1" s="1"/>
  <c r="BD181" i="1" a="1"/>
  <c r="BD181" i="1" s="1"/>
  <c r="BD180" i="1" a="1"/>
  <c r="BD180" i="1" s="1"/>
  <c r="BD179" i="1" a="1"/>
  <c r="BD179" i="1" s="1"/>
  <c r="BD178" i="1" a="1"/>
  <c r="BD178" i="1" s="1"/>
  <c r="BD177" i="1" a="1"/>
  <c r="BD177" i="1" s="1"/>
  <c r="BD176" i="1" a="1"/>
  <c r="BD176" i="1" s="1"/>
  <c r="BD175" i="1" a="1"/>
  <c r="BD175" i="1"/>
  <c r="BD174" i="1" a="1"/>
  <c r="BD174" i="1" s="1"/>
  <c r="BD173" i="1" a="1"/>
  <c r="BD173" i="1" s="1"/>
  <c r="BD172" i="1" a="1"/>
  <c r="BD172" i="1" s="1"/>
  <c r="BD171" i="1" a="1"/>
  <c r="BD171" i="1" s="1"/>
  <c r="BD170" i="1" a="1"/>
  <c r="BD170" i="1" s="1"/>
  <c r="BD169" i="1" a="1"/>
  <c r="BD169" i="1" s="1"/>
  <c r="BD168" i="1" a="1"/>
  <c r="BD168" i="1" s="1"/>
  <c r="BD167" i="1" a="1"/>
  <c r="BD167" i="1"/>
  <c r="BD166" i="1" a="1"/>
  <c r="BD166" i="1" s="1"/>
  <c r="BD165" i="1" a="1"/>
  <c r="BD165" i="1" s="1"/>
  <c r="BD164" i="1" a="1"/>
  <c r="BD164" i="1" s="1"/>
  <c r="BD163" i="1" a="1"/>
  <c r="BD163" i="1" s="1"/>
  <c r="BD162" i="1" a="1"/>
  <c r="BD162" i="1" s="1"/>
  <c r="BD161" i="1" a="1"/>
  <c r="BD161" i="1" s="1"/>
  <c r="BD160" i="1" a="1"/>
  <c r="BD160" i="1" s="1"/>
  <c r="BD159" i="1" a="1"/>
  <c r="BD159" i="1" s="1"/>
  <c r="BD158" i="1" a="1"/>
  <c r="BD158" i="1" s="1"/>
  <c r="BD157" i="1" a="1"/>
  <c r="BD157" i="1" s="1"/>
  <c r="BD156" i="1" a="1"/>
  <c r="BD156" i="1" s="1"/>
  <c r="BD155" i="1" a="1"/>
  <c r="BD155" i="1" s="1"/>
  <c r="BD154" i="1" a="1"/>
  <c r="BD154" i="1" s="1"/>
  <c r="BD153" i="1" a="1"/>
  <c r="BD153" i="1" s="1"/>
  <c r="BD152" i="1" a="1"/>
  <c r="BD152" i="1" s="1"/>
  <c r="BD151" i="1" a="1"/>
  <c r="BD151" i="1"/>
  <c r="BD150" i="1" a="1"/>
  <c r="BD150" i="1" s="1"/>
  <c r="BD149" i="1" a="1"/>
  <c r="BD149" i="1" s="1"/>
  <c r="BD148" i="1" a="1"/>
  <c r="BD148" i="1" s="1"/>
  <c r="BD147" i="1" a="1"/>
  <c r="BD147" i="1" s="1"/>
  <c r="BD146" i="1" a="1"/>
  <c r="BD146" i="1" s="1"/>
  <c r="BD145" i="1" a="1"/>
  <c r="BD145" i="1" s="1"/>
  <c r="BD144" i="1" a="1"/>
  <c r="BD144" i="1" s="1"/>
  <c r="BD143" i="1" a="1"/>
  <c r="BD143" i="1"/>
  <c r="BD142" i="1" a="1"/>
  <c r="BD142" i="1" s="1"/>
  <c r="BD141" i="1" a="1"/>
  <c r="BD141" i="1" s="1"/>
  <c r="BD140" i="1" a="1"/>
  <c r="BD140" i="1" s="1"/>
  <c r="BD139" i="1" a="1"/>
  <c r="BD139" i="1" s="1"/>
  <c r="BD138" i="1" a="1"/>
  <c r="BD138" i="1" s="1"/>
  <c r="BD137" i="1" a="1"/>
  <c r="BD137" i="1" s="1"/>
  <c r="BD136" i="1" a="1"/>
  <c r="BD136" i="1" s="1"/>
  <c r="BD135" i="1" a="1"/>
  <c r="BD135" i="1"/>
  <c r="BD134" i="1" a="1"/>
  <c r="BD134" i="1" s="1"/>
  <c r="BD133" i="1" a="1"/>
  <c r="BD133" i="1" s="1"/>
  <c r="BD132" i="1" a="1"/>
  <c r="BD132" i="1" s="1"/>
  <c r="BD131" i="1" a="1"/>
  <c r="BD131" i="1" s="1"/>
  <c r="BD130" i="1" a="1"/>
  <c r="BD130" i="1" s="1"/>
  <c r="BD129" i="1" a="1"/>
  <c r="BD129" i="1" s="1"/>
  <c r="BD128" i="1" a="1"/>
  <c r="BD128" i="1" s="1"/>
  <c r="BD127" i="1" a="1"/>
  <c r="BD127" i="1" s="1"/>
  <c r="BD126" i="1" a="1"/>
  <c r="BD126" i="1" s="1"/>
  <c r="BD125" i="1" a="1"/>
  <c r="BD125" i="1" s="1"/>
  <c r="BD124" i="1" a="1"/>
  <c r="BD124" i="1" s="1"/>
  <c r="BD123" i="1" a="1"/>
  <c r="BD123" i="1" s="1"/>
  <c r="BD122" i="1" a="1"/>
  <c r="BD122" i="1" s="1"/>
  <c r="BD121" i="1" a="1"/>
  <c r="BD121" i="1" s="1"/>
  <c r="BD120" i="1" a="1"/>
  <c r="BD120" i="1" s="1"/>
  <c r="BD119" i="1" a="1"/>
  <c r="BD119" i="1"/>
  <c r="BD118" i="1" a="1"/>
  <c r="BD118" i="1" s="1"/>
  <c r="BD117" i="1" a="1"/>
  <c r="BD117" i="1" s="1"/>
  <c r="BD116" i="1" a="1"/>
  <c r="BD116" i="1" s="1"/>
  <c r="BD115" i="1" a="1"/>
  <c r="BD115" i="1" s="1"/>
  <c r="BD114" i="1" a="1"/>
  <c r="BD114" i="1" s="1"/>
  <c r="BD113" i="1" a="1"/>
  <c r="BD113" i="1" s="1"/>
  <c r="BD112" i="1" a="1"/>
  <c r="BD112" i="1" s="1"/>
  <c r="BD111" i="1" a="1"/>
  <c r="BD111" i="1"/>
  <c r="BD110" i="1" a="1"/>
  <c r="BD110" i="1" s="1"/>
  <c r="BD109" i="1" a="1"/>
  <c r="BD109" i="1" s="1"/>
  <c r="BD108" i="1" a="1"/>
  <c r="BD108" i="1" s="1"/>
  <c r="BD107" i="1" a="1"/>
  <c r="BD107" i="1" s="1"/>
  <c r="BD106" i="1" a="1"/>
  <c r="BD106" i="1" s="1"/>
  <c r="BD105" i="1" a="1"/>
  <c r="BD105" i="1" s="1"/>
  <c r="BD104" i="1" a="1"/>
  <c r="BD104" i="1" s="1"/>
  <c r="BD103" i="1" a="1"/>
  <c r="BD103" i="1" s="1"/>
  <c r="BD102" i="1" a="1"/>
  <c r="BD102" i="1" s="1"/>
  <c r="BD101" i="1" a="1"/>
  <c r="BD101" i="1" s="1"/>
  <c r="BD100" i="1" a="1"/>
  <c r="BD100" i="1" s="1"/>
  <c r="BD99" i="1" a="1"/>
  <c r="BD99" i="1" s="1"/>
  <c r="BD98" i="1" a="1"/>
  <c r="BD98" i="1"/>
  <c r="BD97" i="1" a="1"/>
  <c r="BD97" i="1" s="1"/>
  <c r="BD96" i="1" a="1"/>
  <c r="BD96" i="1" s="1"/>
  <c r="BD95" i="1" a="1"/>
  <c r="BD95" i="1" s="1"/>
  <c r="BD94" i="1" a="1"/>
  <c r="BD94" i="1" s="1"/>
  <c r="BD93" i="1" a="1"/>
  <c r="BD93" i="1" s="1"/>
  <c r="BD92" i="1" a="1"/>
  <c r="BD92" i="1" s="1"/>
  <c r="BD91" i="1" a="1"/>
  <c r="BD91" i="1" s="1"/>
  <c r="BD90" i="1" a="1"/>
  <c r="BD90" i="1" s="1"/>
  <c r="BD89" i="1" a="1"/>
  <c r="BD89" i="1" s="1"/>
  <c r="BD88" i="1" a="1"/>
  <c r="BD88" i="1" s="1"/>
  <c r="BD87" i="1" a="1"/>
  <c r="BD87" i="1" s="1"/>
  <c r="BD86" i="1" a="1"/>
  <c r="BD86" i="1" s="1"/>
  <c r="BD85" i="1" a="1"/>
  <c r="BD85" i="1" s="1"/>
  <c r="BD84" i="1" a="1"/>
  <c r="BD84" i="1" s="1"/>
  <c r="BD83" i="1" a="1"/>
  <c r="BD83" i="1" s="1"/>
  <c r="BD82" i="1" a="1"/>
  <c r="BD82" i="1" s="1"/>
  <c r="BD81" i="1" a="1"/>
  <c r="BD81" i="1" s="1"/>
  <c r="BD80" i="1" a="1"/>
  <c r="BD80" i="1" s="1"/>
  <c r="BD79" i="1" a="1"/>
  <c r="BD79" i="1" s="1"/>
  <c r="BD78" i="1" a="1"/>
  <c r="BD78" i="1" s="1"/>
  <c r="BD77" i="1" a="1"/>
  <c r="BD77" i="1" s="1"/>
  <c r="BD76" i="1" a="1"/>
  <c r="BD76" i="1" s="1"/>
  <c r="BD75" i="1" a="1"/>
  <c r="BD75" i="1" s="1"/>
  <c r="BD74" i="1" a="1"/>
  <c r="BD74" i="1" s="1"/>
  <c r="BD73" i="1" a="1"/>
  <c r="BD73" i="1" s="1"/>
  <c r="BD72" i="1" a="1"/>
  <c r="BD72" i="1" s="1"/>
  <c r="BD71" i="1" a="1"/>
  <c r="BD71" i="1" s="1"/>
  <c r="BD70" i="1" a="1"/>
  <c r="BD70" i="1" s="1"/>
  <c r="BD69" i="1" a="1"/>
  <c r="BD69" i="1" s="1"/>
  <c r="BD68" i="1" a="1"/>
  <c r="BD68" i="1" s="1"/>
  <c r="BD67" i="1" a="1"/>
  <c r="BD67" i="1" s="1"/>
  <c r="BD66" i="1" a="1"/>
  <c r="BD66" i="1" s="1"/>
  <c r="BD65" i="1" a="1"/>
  <c r="BD65" i="1" s="1"/>
  <c r="BD64" i="1" a="1"/>
  <c r="BD64" i="1" s="1"/>
  <c r="BD63" i="1" a="1"/>
  <c r="BD63" i="1" s="1"/>
  <c r="BD62" i="1" a="1"/>
  <c r="BD62" i="1" s="1"/>
  <c r="BD61" i="1" a="1"/>
  <c r="BD61" i="1" s="1"/>
  <c r="BD60" i="1" a="1"/>
  <c r="BD60" i="1" s="1"/>
  <c r="BD59" i="1" a="1"/>
  <c r="BD59" i="1" s="1"/>
  <c r="BD58" i="1" a="1"/>
  <c r="BD58" i="1" s="1"/>
  <c r="BD57" i="1" a="1"/>
  <c r="BD57" i="1" s="1"/>
  <c r="BD56" i="1" a="1"/>
  <c r="BD56" i="1" s="1"/>
  <c r="BD55" i="1" a="1"/>
  <c r="BD55" i="1" s="1"/>
  <c r="BD54" i="1" a="1"/>
  <c r="BD54" i="1" s="1"/>
  <c r="BD53" i="1" a="1"/>
  <c r="BD53" i="1" s="1"/>
  <c r="BD52" i="1" a="1"/>
  <c r="BD52" i="1" s="1"/>
  <c r="BD51" i="1" a="1"/>
  <c r="BD51" i="1" s="1"/>
  <c r="BD50" i="1" a="1"/>
  <c r="BD50" i="1" s="1"/>
  <c r="BD49" i="1" a="1"/>
  <c r="BD49" i="1" s="1"/>
  <c r="BD48" i="1" a="1"/>
  <c r="BD48" i="1" s="1"/>
  <c r="BD47" i="1" a="1"/>
  <c r="BD47" i="1" s="1"/>
  <c r="BD46" i="1" a="1"/>
  <c r="BD46" i="1" s="1"/>
  <c r="BD45" i="1" a="1"/>
  <c r="BD45" i="1" s="1"/>
  <c r="BD44" i="1" a="1"/>
  <c r="BD44" i="1" s="1"/>
  <c r="BD43" i="1" a="1"/>
  <c r="BD43" i="1" s="1"/>
  <c r="BD42" i="1" a="1"/>
  <c r="BD42" i="1" s="1"/>
  <c r="BD41" i="1" a="1"/>
  <c r="BD41" i="1" s="1"/>
  <c r="BD40" i="1" a="1"/>
  <c r="BD40" i="1" s="1"/>
  <c r="BD39" i="1" a="1"/>
  <c r="BD39" i="1" s="1"/>
  <c r="BD38" i="1" a="1"/>
  <c r="BD38" i="1" s="1"/>
  <c r="BD37" i="1" a="1"/>
  <c r="BD37" i="1" s="1"/>
  <c r="BD36" i="1" a="1"/>
  <c r="BD36" i="1" s="1"/>
  <c r="BD35" i="1" a="1"/>
  <c r="BD35" i="1" s="1"/>
  <c r="BD34" i="1" a="1"/>
  <c r="BD34" i="1" s="1"/>
  <c r="BD33" i="1" a="1"/>
  <c r="BD33" i="1" s="1"/>
  <c r="BD32" i="1" a="1"/>
  <c r="BD32" i="1" s="1"/>
  <c r="BD31" i="1" a="1"/>
  <c r="BD31" i="1" s="1"/>
  <c r="BD30" i="1" a="1"/>
  <c r="BD30" i="1" s="1"/>
  <c r="BD29" i="1" a="1"/>
  <c r="BD29" i="1" s="1"/>
  <c r="BD28" i="1" a="1"/>
  <c r="BD28" i="1" s="1"/>
  <c r="BD27" i="1" a="1"/>
  <c r="BD27" i="1" s="1"/>
  <c r="BD26" i="1" a="1"/>
  <c r="BD26" i="1" s="1"/>
  <c r="BD25" i="1" a="1"/>
  <c r="BD25" i="1" s="1"/>
  <c r="BD24" i="1" a="1"/>
  <c r="BD24" i="1" s="1"/>
  <c r="BD23" i="1" a="1"/>
  <c r="BD23" i="1" s="1"/>
  <c r="BD22" i="1" a="1"/>
  <c r="BD22" i="1" s="1"/>
  <c r="BD21" i="1" a="1"/>
  <c r="BD21" i="1" s="1"/>
  <c r="BD20" i="1" a="1"/>
  <c r="BD20" i="1" s="1"/>
  <c r="BD19" i="1" a="1"/>
  <c r="BD19" i="1" s="1"/>
  <c r="BD18" i="1" a="1"/>
  <c r="BD18" i="1" s="1"/>
  <c r="BD17" i="1" a="1"/>
  <c r="BD17" i="1" s="1"/>
  <c r="BD16" i="1" a="1"/>
  <c r="BD16" i="1" s="1"/>
  <c r="BD15" i="1" a="1"/>
  <c r="BD15" i="1" s="1"/>
  <c r="BD14" i="1" a="1"/>
  <c r="BD14" i="1" s="1"/>
  <c r="BD13" i="1" a="1"/>
  <c r="BD13" i="1" s="1"/>
  <c r="BD12" i="1" a="1"/>
  <c r="BD12" i="1" s="1"/>
  <c r="BD11" i="1" a="1"/>
  <c r="BD11" i="1" s="1"/>
  <c r="BD10" i="1" a="1"/>
  <c r="BD10" i="1" s="1"/>
  <c r="BD9" i="1" a="1"/>
  <c r="BD9" i="1" s="1"/>
  <c r="BD8" i="1" a="1"/>
  <c r="BD8" i="1" s="1"/>
  <c r="BD7" i="1" a="1"/>
  <c r="BD7" i="1" s="1"/>
  <c r="BD6" i="1" a="1"/>
  <c r="BD6" i="1" s="1"/>
  <c r="BD5" i="1" a="1"/>
  <c r="BD5" i="1" s="1"/>
  <c r="BD4" i="1" a="1"/>
  <c r="BD4" i="1" s="1"/>
  <c r="BD3" i="1" a="1"/>
  <c r="BD3" i="1" s="1"/>
  <c r="BD2" i="1" a="1"/>
  <c r="BD2" i="1" s="1"/>
  <c r="AV3" i="1" a="1"/>
  <c r="AV3" i="1" s="1"/>
  <c r="AV4" i="1" a="1"/>
  <c r="AV4" i="1" s="1"/>
  <c r="AV5" i="1" a="1"/>
  <c r="AV5" i="1" s="1"/>
  <c r="AV6" i="1" a="1"/>
  <c r="AV6" i="1"/>
  <c r="AV7" i="1" a="1"/>
  <c r="AV7" i="1" s="1"/>
  <c r="AV8" i="1" a="1"/>
  <c r="AV8" i="1" s="1"/>
  <c r="AV9" i="1" a="1"/>
  <c r="AV9" i="1" s="1"/>
  <c r="AV10" i="1" a="1"/>
  <c r="AV10" i="1" s="1"/>
  <c r="AV11" i="1" a="1"/>
  <c r="AV11" i="1" s="1"/>
  <c r="AV12" i="1" a="1"/>
  <c r="AV12" i="1" s="1"/>
  <c r="AV13" i="1" a="1"/>
  <c r="AV13" i="1" s="1"/>
  <c r="AV14" i="1" a="1"/>
  <c r="AV14" i="1" s="1"/>
  <c r="AV15" i="1" a="1"/>
  <c r="AV15" i="1" s="1"/>
  <c r="AV16" i="1" a="1"/>
  <c r="AV16" i="1" s="1"/>
  <c r="AV17" i="1" a="1"/>
  <c r="AV17" i="1" s="1"/>
  <c r="AV18" i="1" a="1"/>
  <c r="AV18" i="1" s="1"/>
  <c r="AV19" i="1" a="1"/>
  <c r="AV19" i="1" s="1"/>
  <c r="AV20" i="1" a="1"/>
  <c r="AV20" i="1" s="1"/>
  <c r="AV21" i="1" a="1"/>
  <c r="AV21" i="1" s="1"/>
  <c r="AV22" i="1" a="1"/>
  <c r="AV22" i="1" s="1"/>
  <c r="AV23" i="1" a="1"/>
  <c r="AV23" i="1" s="1"/>
  <c r="AV24" i="1" a="1"/>
  <c r="AV24" i="1" s="1"/>
  <c r="AV25" i="1" a="1"/>
  <c r="AV25" i="1" s="1"/>
  <c r="AV26" i="1" a="1"/>
  <c r="AV26" i="1" s="1"/>
  <c r="AV27" i="1" a="1"/>
  <c r="AV27" i="1" s="1"/>
  <c r="AV28" i="1" a="1"/>
  <c r="AV28" i="1" s="1"/>
  <c r="AV29" i="1" a="1"/>
  <c r="AV29" i="1" s="1"/>
  <c r="AV30" i="1" a="1"/>
  <c r="AV30" i="1" s="1"/>
  <c r="AV31" i="1" a="1"/>
  <c r="AV31" i="1" s="1"/>
  <c r="AV32" i="1" a="1"/>
  <c r="AV32" i="1"/>
  <c r="AV33" i="1" a="1"/>
  <c r="AV33" i="1" s="1"/>
  <c r="AV34" i="1" a="1"/>
  <c r="AV34" i="1" s="1"/>
  <c r="AV35" i="1" a="1"/>
  <c r="AV35" i="1" s="1"/>
  <c r="AV36" i="1" a="1"/>
  <c r="AV36" i="1" s="1"/>
  <c r="AV37" i="1" a="1"/>
  <c r="AV37" i="1" s="1"/>
  <c r="AV38" i="1" a="1"/>
  <c r="AV38" i="1" s="1"/>
  <c r="AV39" i="1" a="1"/>
  <c r="AV39" i="1" s="1"/>
  <c r="AV40" i="1" a="1"/>
  <c r="AV40" i="1" s="1"/>
  <c r="AV41" i="1" a="1"/>
  <c r="AV41" i="1" s="1"/>
  <c r="AV42" i="1" a="1"/>
  <c r="AV42" i="1" s="1"/>
  <c r="AV43" i="1" a="1"/>
  <c r="AV43" i="1" s="1"/>
  <c r="AV44" i="1" a="1"/>
  <c r="AV44" i="1" s="1"/>
  <c r="AV45" i="1" a="1"/>
  <c r="AV45" i="1" s="1"/>
  <c r="AV46" i="1" a="1"/>
  <c r="AV46" i="1" s="1"/>
  <c r="AV47" i="1" a="1"/>
  <c r="AV47" i="1" s="1"/>
  <c r="AV48" i="1" a="1"/>
  <c r="AV48" i="1"/>
  <c r="AV49" i="1" a="1"/>
  <c r="AV49" i="1" s="1"/>
  <c r="AV50" i="1" a="1"/>
  <c r="AV50" i="1" s="1"/>
  <c r="AV51" i="1" a="1"/>
  <c r="AV51" i="1" s="1"/>
  <c r="AV52" i="1" a="1"/>
  <c r="AV52" i="1" s="1"/>
  <c r="AV53" i="1" a="1"/>
  <c r="AV53" i="1" s="1"/>
  <c r="AV54" i="1" a="1"/>
  <c r="AV54" i="1" s="1"/>
  <c r="AV55" i="1" a="1"/>
  <c r="AV55" i="1" s="1"/>
  <c r="AV56" i="1" a="1"/>
  <c r="AV56" i="1" s="1"/>
  <c r="AV57" i="1" a="1"/>
  <c r="AV57" i="1" s="1"/>
  <c r="AV58" i="1" a="1"/>
  <c r="AV58" i="1" s="1"/>
  <c r="AV59" i="1" a="1"/>
  <c r="AV59" i="1" s="1"/>
  <c r="AV60" i="1" a="1"/>
  <c r="AV60" i="1" s="1"/>
  <c r="AV61" i="1" a="1"/>
  <c r="AV61" i="1" s="1"/>
  <c r="AV62" i="1" a="1"/>
  <c r="AV62" i="1" s="1"/>
  <c r="AV63" i="1" a="1"/>
  <c r="AV63" i="1" s="1"/>
  <c r="AV64" i="1" a="1"/>
  <c r="AV64" i="1"/>
  <c r="AV65" i="1" a="1"/>
  <c r="AV65" i="1" s="1"/>
  <c r="AV66" i="1" a="1"/>
  <c r="AV66" i="1" s="1"/>
  <c r="AV67" i="1" a="1"/>
  <c r="AV67" i="1" s="1"/>
  <c r="AV68" i="1" a="1"/>
  <c r="AV68" i="1" s="1"/>
  <c r="AV69" i="1" a="1"/>
  <c r="AV69" i="1" s="1"/>
  <c r="AV70" i="1" a="1"/>
  <c r="AV70" i="1" s="1"/>
  <c r="AV71" i="1" a="1"/>
  <c r="AV71" i="1" s="1"/>
  <c r="AV72" i="1" a="1"/>
  <c r="AV72" i="1" s="1"/>
  <c r="AV73" i="1" a="1"/>
  <c r="AV73" i="1" s="1"/>
  <c r="AV74" i="1" a="1"/>
  <c r="AV74" i="1" s="1"/>
  <c r="AV75" i="1" a="1"/>
  <c r="AV75" i="1" s="1"/>
  <c r="AV76" i="1" a="1"/>
  <c r="AV76" i="1" s="1"/>
  <c r="AV77" i="1" a="1"/>
  <c r="AV77" i="1" s="1"/>
  <c r="AV78" i="1" a="1"/>
  <c r="AV78" i="1" s="1"/>
  <c r="AV79" i="1" a="1"/>
  <c r="AV79" i="1" s="1"/>
  <c r="AV80" i="1" a="1"/>
  <c r="AV80" i="1" s="1"/>
  <c r="AV81" i="1" a="1"/>
  <c r="AV81" i="1" s="1"/>
  <c r="AV82" i="1" a="1"/>
  <c r="AV82" i="1" s="1"/>
  <c r="AV83" i="1" a="1"/>
  <c r="AV83" i="1" s="1"/>
  <c r="AV84" i="1" a="1"/>
  <c r="AV84" i="1" s="1"/>
  <c r="AV85" i="1" a="1"/>
  <c r="AV85" i="1" s="1"/>
  <c r="AV86" i="1" a="1"/>
  <c r="AV86" i="1" s="1"/>
  <c r="AV87" i="1" a="1"/>
  <c r="AV87" i="1" s="1"/>
  <c r="AV88" i="1" a="1"/>
  <c r="AV88" i="1" s="1"/>
  <c r="AV89" i="1" a="1"/>
  <c r="AV89" i="1" s="1"/>
  <c r="AV90" i="1" a="1"/>
  <c r="AV90" i="1" s="1"/>
  <c r="AV91" i="1" a="1"/>
  <c r="AV91" i="1" s="1"/>
  <c r="AV92" i="1" a="1"/>
  <c r="AV92" i="1" s="1"/>
  <c r="AV93" i="1" a="1"/>
  <c r="AV93" i="1" s="1"/>
  <c r="AV94" i="1" a="1"/>
  <c r="AV94" i="1" s="1"/>
  <c r="AV95" i="1" a="1"/>
  <c r="AV95" i="1" s="1"/>
  <c r="AV96" i="1" a="1"/>
  <c r="AV96" i="1"/>
  <c r="AV97" i="1" a="1"/>
  <c r="AV97" i="1" s="1"/>
  <c r="AV98" i="1" a="1"/>
  <c r="AV98" i="1" s="1"/>
  <c r="AV99" i="1" a="1"/>
  <c r="AV99" i="1" s="1"/>
  <c r="AV100" i="1" a="1"/>
  <c r="AV100" i="1" s="1"/>
  <c r="AV101" i="1" a="1"/>
  <c r="AV101" i="1" s="1"/>
  <c r="AV102" i="1" a="1"/>
  <c r="AV102" i="1" s="1"/>
  <c r="AV103" i="1" a="1"/>
  <c r="AV103" i="1" s="1"/>
  <c r="AV104" i="1" a="1"/>
  <c r="AV104" i="1" s="1"/>
  <c r="AV105" i="1" a="1"/>
  <c r="AV105" i="1" s="1"/>
  <c r="AV106" i="1" a="1"/>
  <c r="AV106" i="1" s="1"/>
  <c r="AV107" i="1" a="1"/>
  <c r="AV107" i="1" s="1"/>
  <c r="AV108" i="1" a="1"/>
  <c r="AV108" i="1" s="1"/>
  <c r="AV109" i="1" a="1"/>
  <c r="AV109" i="1" s="1"/>
  <c r="AV110" i="1" a="1"/>
  <c r="AV110" i="1" s="1"/>
  <c r="AV111" i="1" a="1"/>
  <c r="AV111" i="1" s="1"/>
  <c r="AV112" i="1" a="1"/>
  <c r="AV112" i="1" s="1"/>
  <c r="AV113" i="1" a="1"/>
  <c r="AV113" i="1" s="1"/>
  <c r="AV114" i="1" a="1"/>
  <c r="AV114" i="1" s="1"/>
  <c r="AV115" i="1" a="1"/>
  <c r="AV115" i="1" s="1"/>
  <c r="AV116" i="1" a="1"/>
  <c r="AV116" i="1" s="1"/>
  <c r="AV117" i="1" a="1"/>
  <c r="AV117" i="1" s="1"/>
  <c r="AV118" i="1" a="1"/>
  <c r="AV118" i="1" s="1"/>
  <c r="AV119" i="1" a="1"/>
  <c r="AV119" i="1" s="1"/>
  <c r="AV120" i="1" a="1"/>
  <c r="AV120" i="1" s="1"/>
  <c r="AV121" i="1" a="1"/>
  <c r="AV121" i="1" s="1"/>
  <c r="AV122" i="1" a="1"/>
  <c r="AV122" i="1" s="1"/>
  <c r="AV123" i="1" a="1"/>
  <c r="AV123" i="1" s="1"/>
  <c r="AV124" i="1" a="1"/>
  <c r="AV124" i="1" s="1"/>
  <c r="AV125" i="1" a="1"/>
  <c r="AV125" i="1" s="1"/>
  <c r="AV126" i="1" a="1"/>
  <c r="AV126" i="1"/>
  <c r="AV127" i="1" a="1"/>
  <c r="AV127" i="1" s="1"/>
  <c r="AV128" i="1" a="1"/>
  <c r="AV128" i="1" s="1"/>
  <c r="AV129" i="1" a="1"/>
  <c r="AV129" i="1" s="1"/>
  <c r="AV130" i="1" a="1"/>
  <c r="AV130" i="1" s="1"/>
  <c r="AV131" i="1" a="1"/>
  <c r="AV131" i="1" s="1"/>
  <c r="AV132" i="1" a="1"/>
  <c r="AV132" i="1" s="1"/>
  <c r="AV133" i="1" a="1"/>
  <c r="AV133" i="1" s="1"/>
  <c r="AV134" i="1" a="1"/>
  <c r="AV134" i="1" s="1"/>
  <c r="AV135" i="1" a="1"/>
  <c r="AV135" i="1" s="1"/>
  <c r="AV136" i="1" a="1"/>
  <c r="AV136" i="1" s="1"/>
  <c r="AV137" i="1" a="1"/>
  <c r="AV137" i="1" s="1"/>
  <c r="AV138" i="1" a="1"/>
  <c r="AV138" i="1" s="1"/>
  <c r="AV139" i="1" a="1"/>
  <c r="AV139" i="1" s="1"/>
  <c r="AV140" i="1" a="1"/>
  <c r="AV140" i="1" s="1"/>
  <c r="AV141" i="1" a="1"/>
  <c r="AV141" i="1" s="1"/>
  <c r="AV142" i="1" a="1"/>
  <c r="AV142" i="1"/>
  <c r="AV143" i="1" a="1"/>
  <c r="AV143" i="1" s="1"/>
  <c r="AV144" i="1" a="1"/>
  <c r="AV144" i="1" s="1"/>
  <c r="AV145" i="1" a="1"/>
  <c r="AV145" i="1" s="1"/>
  <c r="AV146" i="1" a="1"/>
  <c r="AV146" i="1" s="1"/>
  <c r="AV147" i="1" a="1"/>
  <c r="AV147" i="1" s="1"/>
  <c r="AV148" i="1" a="1"/>
  <c r="AV148" i="1" s="1"/>
  <c r="AV149" i="1" a="1"/>
  <c r="AV149" i="1" s="1"/>
  <c r="AV150" i="1" a="1"/>
  <c r="AV150" i="1" s="1"/>
  <c r="AV151" i="1" a="1"/>
  <c r="AV151" i="1" s="1"/>
  <c r="AV152" i="1" a="1"/>
  <c r="AV152" i="1" s="1"/>
  <c r="AV153" i="1" a="1"/>
  <c r="AV153" i="1" s="1"/>
  <c r="AV154" i="1" a="1"/>
  <c r="AV154" i="1" s="1"/>
  <c r="AV155" i="1" a="1"/>
  <c r="AV155" i="1" s="1"/>
  <c r="AV156" i="1" a="1"/>
  <c r="AV156" i="1" s="1"/>
  <c r="AV157" i="1" a="1"/>
  <c r="AV157" i="1" s="1"/>
  <c r="AV158" i="1" a="1"/>
  <c r="AV158" i="1" s="1"/>
  <c r="AV159" i="1" a="1"/>
  <c r="AV159" i="1" s="1"/>
  <c r="AV160" i="1" a="1"/>
  <c r="AV160" i="1" s="1"/>
  <c r="AV161" i="1" a="1"/>
  <c r="AV161" i="1" s="1"/>
  <c r="AV162" i="1" a="1"/>
  <c r="AV162" i="1" s="1"/>
  <c r="AV163" i="1" a="1"/>
  <c r="AV163" i="1" s="1"/>
  <c r="AV164" i="1" a="1"/>
  <c r="AV164" i="1" s="1"/>
  <c r="AV165" i="1" a="1"/>
  <c r="AV165" i="1" s="1"/>
  <c r="AV166" i="1" a="1"/>
  <c r="AV166" i="1"/>
  <c r="AV167" i="1" a="1"/>
  <c r="AV167" i="1" s="1"/>
  <c r="AV168" i="1" a="1"/>
  <c r="AV168" i="1" s="1"/>
  <c r="AV169" i="1" a="1"/>
  <c r="AV169" i="1" s="1"/>
  <c r="AV170" i="1" a="1"/>
  <c r="AV170" i="1" s="1"/>
  <c r="AV171" i="1" a="1"/>
  <c r="AV171" i="1" s="1"/>
  <c r="AV172" i="1" a="1"/>
  <c r="AV172" i="1" s="1"/>
  <c r="AV173" i="1" a="1"/>
  <c r="AV173" i="1" s="1"/>
  <c r="AV174" i="1" a="1"/>
  <c r="AV174" i="1" s="1"/>
  <c r="AV175" i="1" a="1"/>
  <c r="AV175" i="1" s="1"/>
  <c r="AV176" i="1" a="1"/>
  <c r="AV176" i="1" s="1"/>
  <c r="AV177" i="1" a="1"/>
  <c r="AV177" i="1" s="1"/>
  <c r="AV178" i="1" a="1"/>
  <c r="AV178" i="1" s="1"/>
  <c r="AV179" i="1" a="1"/>
  <c r="AV179" i="1" s="1"/>
  <c r="AV180" i="1" a="1"/>
  <c r="AV180" i="1"/>
  <c r="AV181" i="1" a="1"/>
  <c r="AV181" i="1" s="1"/>
  <c r="AV182" i="1" a="1"/>
  <c r="AV182" i="1" s="1"/>
  <c r="AV183" i="1" a="1"/>
  <c r="AV183" i="1" s="1"/>
  <c r="AV184" i="1" a="1"/>
  <c r="AV184" i="1" s="1"/>
  <c r="AV185" i="1" a="1"/>
  <c r="AV185" i="1" s="1"/>
  <c r="AV186" i="1" a="1"/>
  <c r="AV186" i="1" s="1"/>
  <c r="AV187" i="1" a="1"/>
  <c r="AV187" i="1" s="1"/>
  <c r="AV188" i="1" a="1"/>
  <c r="AV188" i="1" s="1"/>
  <c r="AV189" i="1" a="1"/>
  <c r="AV189" i="1" s="1"/>
  <c r="AV190" i="1" a="1"/>
  <c r="AV190" i="1" s="1"/>
  <c r="AV191" i="1" a="1"/>
  <c r="AV191" i="1" s="1"/>
  <c r="AV192" i="1" a="1"/>
  <c r="AV192" i="1" s="1"/>
  <c r="AV193" i="1" a="1"/>
  <c r="AV193" i="1" s="1"/>
  <c r="AV194" i="1" a="1"/>
  <c r="AV194" i="1" s="1"/>
  <c r="AV195" i="1" a="1"/>
  <c r="AV195" i="1" s="1"/>
  <c r="AV196" i="1" a="1"/>
  <c r="AV196" i="1"/>
  <c r="AV197" i="1" a="1"/>
  <c r="AV197" i="1" s="1"/>
  <c r="AV198" i="1" a="1"/>
  <c r="AV198" i="1" s="1"/>
  <c r="AV199" i="1" a="1"/>
  <c r="AV199" i="1" s="1"/>
  <c r="AV200" i="1" a="1"/>
  <c r="AV200" i="1" s="1"/>
  <c r="AV201" i="1" a="1"/>
  <c r="AV201" i="1" s="1"/>
  <c r="AV202" i="1" a="1"/>
  <c r="AV202" i="1" s="1"/>
  <c r="AV203" i="1" a="1"/>
  <c r="AV203" i="1" s="1"/>
  <c r="AV204" i="1" a="1"/>
  <c r="AV204" i="1" s="1"/>
  <c r="AV205" i="1" a="1"/>
  <c r="AV205" i="1" s="1"/>
  <c r="AV206" i="1" a="1"/>
  <c r="AV206" i="1" s="1"/>
  <c r="AV207" i="1" a="1"/>
  <c r="AV207" i="1" s="1"/>
  <c r="AV208" i="1" a="1"/>
  <c r="AV208" i="1" s="1"/>
  <c r="AV209" i="1" a="1"/>
  <c r="AV209" i="1" s="1"/>
  <c r="AV210" i="1" a="1"/>
  <c r="AV210" i="1" s="1"/>
  <c r="AV211" i="1" a="1"/>
  <c r="AV211" i="1" s="1"/>
  <c r="AV212" i="1" a="1"/>
  <c r="AV212" i="1" s="1"/>
  <c r="AV213" i="1" a="1"/>
  <c r="AV213" i="1" s="1"/>
  <c r="AV214" i="1" a="1"/>
  <c r="AV214" i="1" s="1"/>
  <c r="AV215" i="1" a="1"/>
  <c r="AV215" i="1" s="1"/>
  <c r="AV216" i="1" a="1"/>
  <c r="AV216" i="1" s="1"/>
  <c r="AV217" i="1" a="1"/>
  <c r="AV217" i="1" s="1"/>
  <c r="AV218" i="1" a="1"/>
  <c r="AV218" i="1" s="1"/>
  <c r="AV219" i="1" a="1"/>
  <c r="AV219" i="1" s="1"/>
  <c r="AV220" i="1" a="1"/>
  <c r="AV220" i="1" s="1"/>
  <c r="AV221" i="1" a="1"/>
  <c r="AV221" i="1" s="1"/>
  <c r="AV222" i="1" a="1"/>
  <c r="AV222" i="1" s="1"/>
  <c r="AV223" i="1" a="1"/>
  <c r="AV223" i="1" s="1"/>
  <c r="AV224" i="1" a="1"/>
  <c r="AV224" i="1" s="1"/>
  <c r="AV225" i="1" a="1"/>
  <c r="AV225" i="1" s="1"/>
  <c r="AV226" i="1" a="1"/>
  <c r="AV226" i="1" s="1"/>
  <c r="AV227" i="1" a="1"/>
  <c r="AV227" i="1" s="1"/>
  <c r="AV228" i="1" a="1"/>
  <c r="AV228" i="1"/>
  <c r="AV229" i="1" a="1"/>
  <c r="AV229" i="1" s="1"/>
  <c r="AV230" i="1" a="1"/>
  <c r="AV230" i="1" s="1"/>
  <c r="AV231" i="1" a="1"/>
  <c r="AV231" i="1" s="1"/>
  <c r="AV232" i="1" a="1"/>
  <c r="AV232" i="1" s="1"/>
  <c r="AV233" i="1" a="1"/>
  <c r="AV233" i="1" s="1"/>
  <c r="AV234" i="1" a="1"/>
  <c r="AV234" i="1" s="1"/>
  <c r="AV235" i="1" a="1"/>
  <c r="AV235" i="1" s="1"/>
  <c r="AV236" i="1" a="1"/>
  <c r="AV236" i="1" s="1"/>
  <c r="AV237" i="1" a="1"/>
  <c r="AV237" i="1" s="1"/>
  <c r="AV238" i="1" a="1"/>
  <c r="AV238" i="1" s="1"/>
  <c r="AV239" i="1" a="1"/>
  <c r="AV239" i="1" s="1"/>
  <c r="AV240" i="1" a="1"/>
  <c r="AV240" i="1" s="1"/>
  <c r="AV241" i="1" a="1"/>
  <c r="AV241" i="1" s="1"/>
  <c r="AV242" i="1" a="1"/>
  <c r="AV242" i="1" s="1"/>
  <c r="AV243" i="1" a="1"/>
  <c r="AV243" i="1" s="1"/>
  <c r="AV244" i="1" a="1"/>
  <c r="AV244" i="1"/>
  <c r="AV245" i="1" a="1"/>
  <c r="AV245" i="1" s="1"/>
  <c r="AV246" i="1" a="1"/>
  <c r="AV246" i="1" s="1"/>
  <c r="AV247" i="1" a="1"/>
  <c r="AV247" i="1" s="1"/>
  <c r="AV248" i="1" a="1"/>
  <c r="AV248" i="1" s="1"/>
  <c r="AV249" i="1" a="1"/>
  <c r="AV249" i="1" s="1"/>
  <c r="AV250" i="1" a="1"/>
  <c r="AV250" i="1" s="1"/>
  <c r="AV251" i="1" a="1"/>
  <c r="AV251" i="1" s="1"/>
  <c r="AV252" i="1" a="1"/>
  <c r="AV252" i="1"/>
  <c r="AV253" i="1" a="1"/>
  <c r="AV253" i="1" s="1"/>
  <c r="AV254" i="1" a="1"/>
  <c r="AV254" i="1" s="1"/>
  <c r="AV255" i="1" a="1"/>
  <c r="AV255" i="1" s="1"/>
  <c r="AV256" i="1" a="1"/>
  <c r="AV256" i="1" s="1"/>
  <c r="AV257" i="1" a="1"/>
  <c r="AV257" i="1" s="1"/>
  <c r="AV258" i="1" a="1"/>
  <c r="AV258" i="1" s="1"/>
  <c r="AV259" i="1" a="1"/>
  <c r="AV259" i="1" s="1"/>
  <c r="AV260" i="1" a="1"/>
  <c r="AV260" i="1" s="1"/>
  <c r="AV261" i="1" a="1"/>
  <c r="AV261" i="1" s="1"/>
  <c r="AV262" i="1" a="1"/>
  <c r="AV262" i="1" s="1"/>
  <c r="AV263" i="1" a="1"/>
  <c r="AV263" i="1" s="1"/>
  <c r="AV264" i="1" a="1"/>
  <c r="AV264" i="1" s="1"/>
  <c r="AV265" i="1" a="1"/>
  <c r="AV265" i="1" s="1"/>
  <c r="AV266" i="1" a="1"/>
  <c r="AV266" i="1"/>
  <c r="AV267" i="1" a="1"/>
  <c r="AV267" i="1" s="1"/>
  <c r="AV268" i="1" a="1"/>
  <c r="AV268" i="1" s="1"/>
  <c r="AV269" i="1" a="1"/>
  <c r="AV269" i="1" s="1"/>
  <c r="AV270" i="1" a="1"/>
  <c r="AV270" i="1" s="1"/>
  <c r="AV271" i="1" a="1"/>
  <c r="AV271" i="1" s="1"/>
  <c r="AV272" i="1" a="1"/>
  <c r="AV272" i="1"/>
  <c r="AV273" i="1" a="1"/>
  <c r="AV273" i="1" s="1"/>
  <c r="AV274" i="1" a="1"/>
  <c r="AV274" i="1" s="1"/>
  <c r="AV275" i="1" a="1"/>
  <c r="AV275" i="1" s="1"/>
  <c r="AV276" i="1" a="1"/>
  <c r="AV276" i="1"/>
  <c r="AV277" i="1" a="1"/>
  <c r="AV277" i="1" s="1"/>
  <c r="AV278" i="1" a="1"/>
  <c r="AV278" i="1" s="1"/>
  <c r="AV279" i="1" a="1"/>
  <c r="AV279" i="1" s="1"/>
  <c r="AV280" i="1" a="1"/>
  <c r="AV280" i="1" s="1"/>
  <c r="AV281" i="1" a="1"/>
  <c r="AV281" i="1" s="1"/>
  <c r="AV282" i="1" a="1"/>
  <c r="AV282" i="1" s="1"/>
  <c r="AV283" i="1" a="1"/>
  <c r="AV283" i="1" s="1"/>
  <c r="AV284" i="1" a="1"/>
  <c r="AV284" i="1" s="1"/>
  <c r="AV285" i="1" a="1"/>
  <c r="AV285" i="1" s="1"/>
  <c r="AV286" i="1" a="1"/>
  <c r="AV286" i="1" s="1"/>
  <c r="AV287" i="1" a="1"/>
  <c r="AV287" i="1" s="1"/>
  <c r="AV288" i="1" a="1"/>
  <c r="AV288" i="1" s="1"/>
  <c r="AV289" i="1" a="1"/>
  <c r="AV289" i="1" s="1"/>
  <c r="AV290" i="1" a="1"/>
  <c r="AV290" i="1" s="1"/>
  <c r="AV291" i="1" a="1"/>
  <c r="AV291" i="1" s="1"/>
  <c r="AV292" i="1" a="1"/>
  <c r="AV292" i="1" s="1"/>
  <c r="AV293" i="1" a="1"/>
  <c r="AV293" i="1" s="1"/>
  <c r="AV294" i="1" a="1"/>
  <c r="AV294" i="1" s="1"/>
  <c r="AV295" i="1" a="1"/>
  <c r="AV295" i="1" s="1"/>
  <c r="AV296" i="1" a="1"/>
  <c r="AV296" i="1" s="1"/>
  <c r="AV297" i="1" a="1"/>
  <c r="AV297" i="1" s="1"/>
  <c r="AV298" i="1" a="1"/>
  <c r="AV298" i="1" s="1"/>
  <c r="AV299" i="1" a="1"/>
  <c r="AV299" i="1" s="1"/>
  <c r="AV300" i="1" a="1"/>
  <c r="AV300" i="1" s="1"/>
  <c r="AV301" i="1" a="1"/>
  <c r="AV301" i="1" s="1"/>
  <c r="AV302" i="1" a="1"/>
  <c r="AV302" i="1" s="1"/>
  <c r="AV303" i="1" a="1"/>
  <c r="AV303" i="1" s="1"/>
  <c r="AV304" i="1" a="1"/>
  <c r="AV304" i="1" s="1"/>
  <c r="AV305" i="1" a="1"/>
  <c r="AV305" i="1" s="1"/>
  <c r="AV306" i="1" a="1"/>
  <c r="AV306" i="1" s="1"/>
  <c r="AV307" i="1" a="1"/>
  <c r="AV307" i="1" s="1"/>
  <c r="AV308" i="1" a="1"/>
  <c r="AV308" i="1" s="1"/>
  <c r="AV309" i="1" a="1"/>
  <c r="AV309" i="1" s="1"/>
  <c r="AV310" i="1" a="1"/>
  <c r="AV310" i="1" s="1"/>
  <c r="AV311" i="1" a="1"/>
  <c r="AV311" i="1" s="1"/>
  <c r="AV312" i="1" a="1"/>
  <c r="AV312" i="1" s="1"/>
  <c r="AV313" i="1" a="1"/>
  <c r="AV313" i="1" s="1"/>
  <c r="AV314" i="1" a="1"/>
  <c r="AV314" i="1" s="1"/>
  <c r="AV315" i="1" a="1"/>
  <c r="AV315" i="1" s="1"/>
  <c r="AV316" i="1" a="1"/>
  <c r="AV316" i="1" s="1"/>
  <c r="AV317" i="1" a="1"/>
  <c r="AV317" i="1" s="1"/>
  <c r="AV318" i="1" a="1"/>
  <c r="AV318" i="1" s="1"/>
  <c r="AV319" i="1" a="1"/>
  <c r="AV319" i="1" s="1"/>
  <c r="AV320" i="1" a="1"/>
  <c r="AV320" i="1" s="1"/>
  <c r="AV321" i="1" a="1"/>
  <c r="AV321" i="1" s="1"/>
  <c r="AV322" i="1" a="1"/>
  <c r="AV322" i="1" s="1"/>
  <c r="AV323" i="1" a="1"/>
  <c r="AV323" i="1" s="1"/>
  <c r="AV324" i="1" a="1"/>
  <c r="AV324" i="1" s="1"/>
  <c r="AV325" i="1" a="1"/>
  <c r="AV325" i="1" s="1"/>
  <c r="AV326" i="1" a="1"/>
  <c r="AV326" i="1" s="1"/>
  <c r="AV327" i="1" a="1"/>
  <c r="AV327" i="1" s="1"/>
  <c r="AV328" i="1" a="1"/>
  <c r="AV328" i="1" s="1"/>
  <c r="AV329" i="1" a="1"/>
  <c r="AV329" i="1" s="1"/>
  <c r="AV330" i="1" a="1"/>
  <c r="AV330" i="1" s="1"/>
  <c r="AV331" i="1" a="1"/>
  <c r="AV331" i="1"/>
  <c r="AV332" i="1" a="1"/>
  <c r="AV332" i="1" s="1"/>
  <c r="AV333" i="1" a="1"/>
  <c r="AV333" i="1" s="1"/>
  <c r="AV334" i="1" a="1"/>
  <c r="AV334" i="1" s="1"/>
  <c r="AV335" i="1" a="1"/>
  <c r="AV335" i="1" s="1"/>
  <c r="AV336" i="1" a="1"/>
  <c r="AV336" i="1" s="1"/>
  <c r="AV337" i="1" a="1"/>
  <c r="AV337" i="1" s="1"/>
  <c r="AV338" i="1" a="1"/>
  <c r="AV338" i="1" s="1"/>
  <c r="AV339" i="1" a="1"/>
  <c r="AV339" i="1" s="1"/>
  <c r="AV340" i="1" a="1"/>
  <c r="AV340" i="1" s="1"/>
  <c r="AV341" i="1" a="1"/>
  <c r="AV341" i="1" s="1"/>
  <c r="AV342" i="1" a="1"/>
  <c r="AV342" i="1" s="1"/>
  <c r="AV343" i="1" a="1"/>
  <c r="AV343" i="1" s="1"/>
  <c r="AV344" i="1" a="1"/>
  <c r="AV344" i="1" s="1"/>
  <c r="AV345" i="1" a="1"/>
  <c r="AV345" i="1" s="1"/>
  <c r="AV346" i="1" a="1"/>
  <c r="AV346" i="1" s="1"/>
  <c r="AV347" i="1" a="1"/>
  <c r="AV347" i="1" s="1"/>
  <c r="AV348" i="1" a="1"/>
  <c r="AV348" i="1" s="1"/>
  <c r="AV349" i="1" a="1"/>
  <c r="AV349" i="1" s="1"/>
  <c r="AV350" i="1" a="1"/>
  <c r="AV350" i="1" s="1"/>
  <c r="AV351" i="1" a="1"/>
  <c r="AV351" i="1" s="1"/>
  <c r="AV352" i="1" a="1"/>
  <c r="AV352" i="1" s="1"/>
  <c r="AV353" i="1" a="1"/>
  <c r="AV353" i="1" s="1"/>
  <c r="AV354" i="1" a="1"/>
  <c r="AV354" i="1" s="1"/>
  <c r="AV355" i="1" a="1"/>
  <c r="AV355" i="1" s="1"/>
  <c r="AV356" i="1" a="1"/>
  <c r="AV356" i="1" s="1"/>
  <c r="AV357" i="1" a="1"/>
  <c r="AV357" i="1"/>
  <c r="AV358" i="1" a="1"/>
  <c r="AV358" i="1" s="1"/>
  <c r="AV359" i="1" a="1"/>
  <c r="AV359" i="1" s="1"/>
  <c r="AV360" i="1" a="1"/>
  <c r="AV360" i="1" s="1"/>
  <c r="AV361" i="1" a="1"/>
  <c r="AV361" i="1" s="1"/>
  <c r="AV362" i="1" a="1"/>
  <c r="AV362" i="1" s="1"/>
  <c r="AV363" i="1" a="1"/>
  <c r="AV363" i="1"/>
  <c r="AV364" i="1" a="1"/>
  <c r="AV364" i="1" s="1"/>
  <c r="AV365" i="1" a="1"/>
  <c r="AV365" i="1" s="1"/>
  <c r="AV366" i="1" a="1"/>
  <c r="AV366" i="1" s="1"/>
  <c r="AV367" i="1" a="1"/>
  <c r="AV367" i="1" s="1"/>
  <c r="AV368" i="1" a="1"/>
  <c r="AV368" i="1" s="1"/>
  <c r="AV369" i="1" a="1"/>
  <c r="AV369" i="1" s="1"/>
  <c r="AV370" i="1" a="1"/>
  <c r="AV370" i="1" s="1"/>
  <c r="AV371" i="1" a="1"/>
  <c r="AV371" i="1" s="1"/>
  <c r="AV372" i="1" a="1"/>
  <c r="AV372" i="1" s="1"/>
  <c r="AV373" i="1" a="1"/>
  <c r="AV373" i="1" s="1"/>
  <c r="AV374" i="1" a="1"/>
  <c r="AV374" i="1" s="1"/>
  <c r="AV375" i="1" a="1"/>
  <c r="AV375" i="1" s="1"/>
  <c r="AV376" i="1" a="1"/>
  <c r="AV376" i="1" s="1"/>
  <c r="AV377" i="1" a="1"/>
  <c r="AV377" i="1" s="1"/>
  <c r="AV378" i="1" a="1"/>
  <c r="AV378" i="1" s="1"/>
  <c r="AV379" i="1" a="1"/>
  <c r="AV379" i="1" s="1"/>
  <c r="AV380" i="1" a="1"/>
  <c r="AV380" i="1" s="1"/>
  <c r="AV381" i="1" a="1"/>
  <c r="AV381" i="1" s="1"/>
  <c r="AV382" i="1" a="1"/>
  <c r="AV382" i="1" s="1"/>
  <c r="AV383" i="1" a="1"/>
  <c r="AV383" i="1" s="1"/>
  <c r="AV384" i="1" a="1"/>
  <c r="AV384" i="1" s="1"/>
  <c r="AV385" i="1" a="1"/>
  <c r="AV385" i="1" s="1"/>
  <c r="AV386" i="1" a="1"/>
  <c r="AV386" i="1" s="1"/>
  <c r="AV387" i="1" a="1"/>
  <c r="AV387" i="1" s="1"/>
  <c r="AV388" i="1" a="1"/>
  <c r="AV388" i="1" s="1"/>
  <c r="AV389" i="1" a="1"/>
  <c r="AV389" i="1"/>
  <c r="AV390" i="1" a="1"/>
  <c r="AV390" i="1" s="1"/>
  <c r="AV391" i="1" a="1"/>
  <c r="AV391" i="1" s="1"/>
  <c r="AV392" i="1" a="1"/>
  <c r="AV392" i="1" s="1"/>
  <c r="AV393" i="1" a="1"/>
  <c r="AV393" i="1" s="1"/>
  <c r="AV394" i="1" a="1"/>
  <c r="AV394" i="1" s="1"/>
  <c r="AV395" i="1" a="1"/>
  <c r="AV395" i="1"/>
  <c r="AV396" i="1" a="1"/>
  <c r="AV396" i="1" s="1"/>
  <c r="AV397" i="1" a="1"/>
  <c r="AV397" i="1" s="1"/>
  <c r="AV398" i="1" a="1"/>
  <c r="AV398" i="1" s="1"/>
  <c r="AV399" i="1" a="1"/>
  <c r="AV399" i="1" s="1"/>
  <c r="AV400" i="1" a="1"/>
  <c r="AV400" i="1" s="1"/>
  <c r="AV401" i="1" a="1"/>
  <c r="AV401" i="1" s="1"/>
  <c r="AV402" i="1" a="1"/>
  <c r="AV402" i="1" s="1"/>
  <c r="AV403" i="1" a="1"/>
  <c r="AV403" i="1" s="1"/>
  <c r="AV404" i="1" a="1"/>
  <c r="AV404" i="1" s="1"/>
  <c r="AV405" i="1" a="1"/>
  <c r="AV405" i="1" s="1"/>
  <c r="AV406" i="1" a="1"/>
  <c r="AV406" i="1" s="1"/>
  <c r="AV407" i="1" a="1"/>
  <c r="AV407" i="1" s="1"/>
  <c r="AV408" i="1" a="1"/>
  <c r="AV408" i="1" s="1"/>
  <c r="AV409" i="1" a="1"/>
  <c r="AV409" i="1" s="1"/>
  <c r="AV410" i="1" a="1"/>
  <c r="AV410" i="1" s="1"/>
  <c r="AV411" i="1" a="1"/>
  <c r="AV411" i="1" s="1"/>
  <c r="AV412" i="1" a="1"/>
  <c r="AV412" i="1" s="1"/>
  <c r="AV413" i="1" a="1"/>
  <c r="AV413" i="1" s="1"/>
  <c r="AV414" i="1" a="1"/>
  <c r="AV414" i="1" s="1"/>
  <c r="AV415" i="1" a="1"/>
  <c r="AV415" i="1" s="1"/>
  <c r="AV416" i="1" a="1"/>
  <c r="AV416" i="1" s="1"/>
  <c r="AV417" i="1" a="1"/>
  <c r="AV417" i="1" s="1"/>
  <c r="AV418" i="1" a="1"/>
  <c r="AV418" i="1" s="1"/>
  <c r="AV419" i="1" a="1"/>
  <c r="AV419" i="1" s="1"/>
  <c r="AV420" i="1" a="1"/>
  <c r="AV420" i="1" s="1"/>
  <c r="AV421" i="1" a="1"/>
  <c r="AV421" i="1"/>
  <c r="AV422" i="1" a="1"/>
  <c r="AV422" i="1" s="1"/>
  <c r="AV423" i="1" a="1"/>
  <c r="AV423" i="1" s="1"/>
  <c r="AV424" i="1" a="1"/>
  <c r="AV424" i="1" s="1"/>
  <c r="AV425" i="1" a="1"/>
  <c r="AV425" i="1" s="1"/>
  <c r="AV426" i="1" a="1"/>
  <c r="AV426" i="1" s="1"/>
  <c r="AV427" i="1" a="1"/>
  <c r="AV427" i="1"/>
  <c r="AV428" i="1" a="1"/>
  <c r="AV428" i="1" s="1"/>
  <c r="AV429" i="1" a="1"/>
  <c r="AV429" i="1" s="1"/>
  <c r="AV430" i="1" a="1"/>
  <c r="AV430" i="1" s="1"/>
  <c r="AV431" i="1" a="1"/>
  <c r="AV431" i="1" s="1"/>
  <c r="AV432" i="1" a="1"/>
  <c r="AV432" i="1" s="1"/>
  <c r="AV433" i="1" a="1"/>
  <c r="AV433" i="1"/>
  <c r="AV434" i="1" a="1"/>
  <c r="AV434" i="1" s="1"/>
  <c r="AV435" i="1" a="1"/>
  <c r="AV435" i="1" s="1"/>
  <c r="AV436" i="1" a="1"/>
  <c r="AV436" i="1" s="1"/>
  <c r="AV437" i="1" a="1"/>
  <c r="AV437" i="1" s="1"/>
  <c r="AV438" i="1" a="1"/>
  <c r="AV438" i="1" s="1"/>
  <c r="AV439" i="1" a="1"/>
  <c r="AV439" i="1" s="1"/>
  <c r="AV440" i="1" a="1"/>
  <c r="AV440" i="1" s="1"/>
  <c r="AV441" i="1" a="1"/>
  <c r="AV441" i="1" s="1"/>
  <c r="AV442" i="1" a="1"/>
  <c r="AV442" i="1" s="1"/>
  <c r="AV443" i="1" a="1"/>
  <c r="AV443" i="1" s="1"/>
  <c r="AV444" i="1" a="1"/>
  <c r="AV444" i="1" s="1"/>
  <c r="AV445" i="1" a="1"/>
  <c r="AV445" i="1"/>
  <c r="AV446" i="1" a="1"/>
  <c r="AV446" i="1" s="1"/>
  <c r="AV447" i="1" a="1"/>
  <c r="AV447" i="1" s="1"/>
  <c r="AV448" i="1" a="1"/>
  <c r="AV448" i="1" s="1"/>
  <c r="AV449" i="1" a="1"/>
  <c r="AV449" i="1" s="1"/>
  <c r="AV450" i="1" a="1"/>
  <c r="AV450" i="1" s="1"/>
  <c r="AV451" i="1" a="1"/>
  <c r="AV451" i="1" s="1"/>
  <c r="AV452" i="1" a="1"/>
  <c r="AV452" i="1" s="1"/>
  <c r="AV453" i="1" a="1"/>
  <c r="AV453" i="1" s="1"/>
  <c r="AV454" i="1" a="1"/>
  <c r="AV454" i="1" s="1"/>
  <c r="AV455" i="1" a="1"/>
  <c r="AV455" i="1" s="1"/>
  <c r="AV456" i="1" a="1"/>
  <c r="AV456" i="1" s="1"/>
  <c r="AV457" i="1" a="1"/>
  <c r="AV457" i="1" s="1"/>
  <c r="AV458" i="1" a="1"/>
  <c r="AV458" i="1" s="1"/>
  <c r="AV459" i="1" a="1"/>
  <c r="AV459" i="1" s="1"/>
  <c r="AV460" i="1" a="1"/>
  <c r="AV460" i="1" s="1"/>
  <c r="AV461" i="1" a="1"/>
  <c r="AV461" i="1" s="1"/>
  <c r="AV462" i="1" a="1"/>
  <c r="AV462" i="1" s="1"/>
  <c r="AV463" i="1" a="1"/>
  <c r="AV463" i="1" s="1"/>
  <c r="AV464" i="1" a="1"/>
  <c r="AV464" i="1" s="1"/>
  <c r="AV465" i="1" a="1"/>
  <c r="AV465" i="1" s="1"/>
  <c r="AV466" i="1" a="1"/>
  <c r="AV466" i="1" s="1"/>
  <c r="AV467" i="1" a="1"/>
  <c r="AV467" i="1" s="1"/>
  <c r="AV468" i="1" a="1"/>
  <c r="AV468" i="1" s="1"/>
  <c r="AV469" i="1" a="1"/>
  <c r="AV469" i="1"/>
  <c r="AV470" i="1" a="1"/>
  <c r="AV470" i="1" s="1"/>
  <c r="AV471" i="1" a="1"/>
  <c r="AV471" i="1" s="1"/>
  <c r="AV472" i="1" a="1"/>
  <c r="AV472" i="1" s="1"/>
  <c r="AV473" i="1" a="1"/>
  <c r="AV473" i="1"/>
  <c r="AV474" i="1" a="1"/>
  <c r="AV474" i="1" s="1"/>
  <c r="AV475" i="1" a="1"/>
  <c r="AV475" i="1" s="1"/>
  <c r="AV476" i="1" a="1"/>
  <c r="AV476" i="1" s="1"/>
  <c r="AV477" i="1" a="1"/>
  <c r="AV477" i="1" s="1"/>
  <c r="AV478" i="1" a="1"/>
  <c r="AV478" i="1" s="1"/>
  <c r="AV479" i="1" a="1"/>
  <c r="AV479" i="1" s="1"/>
  <c r="AV480" i="1" a="1"/>
  <c r="AV480" i="1" s="1"/>
  <c r="AV481" i="1" a="1"/>
  <c r="AV481" i="1" s="1"/>
  <c r="AV482" i="1" a="1"/>
  <c r="AV482" i="1" s="1"/>
  <c r="AV483" i="1" a="1"/>
  <c r="AV483" i="1" s="1"/>
  <c r="AV484" i="1" a="1"/>
  <c r="AV484" i="1" s="1"/>
  <c r="AV485" i="1" a="1"/>
  <c r="AV485" i="1" s="1"/>
  <c r="AV486" i="1" a="1"/>
  <c r="AV486" i="1" s="1"/>
  <c r="AV487" i="1" a="1"/>
  <c r="AV487" i="1" s="1"/>
  <c r="AV488" i="1" a="1"/>
  <c r="AV488" i="1" s="1"/>
  <c r="AV489" i="1" a="1"/>
  <c r="AV489" i="1"/>
  <c r="AV490" i="1" a="1"/>
  <c r="AV490" i="1" s="1"/>
  <c r="AV491" i="1" a="1"/>
  <c r="AV491" i="1" s="1"/>
  <c r="AV492" i="1" a="1"/>
  <c r="AV492" i="1" s="1"/>
  <c r="AV493" i="1" a="1"/>
  <c r="AV493" i="1" s="1"/>
  <c r="AV494" i="1" a="1"/>
  <c r="AV494" i="1" s="1"/>
  <c r="AV495" i="1" a="1"/>
  <c r="AV495" i="1" s="1"/>
  <c r="AV496" i="1" a="1"/>
  <c r="AV496" i="1" s="1"/>
  <c r="AV497" i="1" a="1"/>
  <c r="AV497" i="1" s="1"/>
  <c r="AV498" i="1" a="1"/>
  <c r="AV498" i="1" s="1"/>
  <c r="AV499" i="1" a="1"/>
  <c r="AV499" i="1" s="1"/>
  <c r="AV500" i="1" a="1"/>
  <c r="AV500" i="1" s="1"/>
  <c r="AV501" i="1" a="1"/>
  <c r="AV501" i="1"/>
  <c r="AV502" i="1" a="1"/>
  <c r="AV502" i="1" s="1"/>
  <c r="AV503" i="1" a="1"/>
  <c r="AV503" i="1" s="1"/>
  <c r="AV504" i="1" a="1"/>
  <c r="AV504" i="1" s="1"/>
  <c r="AV505" i="1" a="1"/>
  <c r="AV505" i="1"/>
  <c r="AV506" i="1" a="1"/>
  <c r="AV506" i="1" s="1"/>
  <c r="AV507" i="1" a="1"/>
  <c r="AV507" i="1" s="1"/>
  <c r="AV508" i="1" a="1"/>
  <c r="AV508" i="1" s="1"/>
  <c r="AV509" i="1" a="1"/>
  <c r="AV509" i="1" s="1"/>
  <c r="AV510" i="1" a="1"/>
  <c r="AV510" i="1" s="1"/>
  <c r="AV511" i="1" a="1"/>
  <c r="AV511" i="1" s="1"/>
  <c r="AV512" i="1" a="1"/>
  <c r="AV512" i="1" s="1"/>
  <c r="AV513" i="1" a="1"/>
  <c r="AV513" i="1" s="1"/>
  <c r="AV514" i="1" a="1"/>
  <c r="AV514" i="1" s="1"/>
  <c r="AV515" i="1" a="1"/>
  <c r="AV515" i="1" s="1"/>
  <c r="AV516" i="1" a="1"/>
  <c r="AV516" i="1" s="1"/>
  <c r="AV517" i="1" a="1"/>
  <c r="AV517" i="1" s="1"/>
  <c r="AV518" i="1" a="1"/>
  <c r="AV518" i="1" s="1"/>
  <c r="AV519" i="1" a="1"/>
  <c r="AV519" i="1" s="1"/>
  <c r="AV520" i="1" a="1"/>
  <c r="AV520" i="1" s="1"/>
  <c r="AV521" i="1" a="1"/>
  <c r="AV521" i="1"/>
  <c r="AV522" i="1" a="1"/>
  <c r="AV522" i="1" s="1"/>
  <c r="AV523" i="1" a="1"/>
  <c r="AV523" i="1" s="1"/>
  <c r="AV524" i="1" a="1"/>
  <c r="AV524" i="1" s="1"/>
  <c r="AV525" i="1" a="1"/>
  <c r="AV525" i="1" s="1"/>
  <c r="AV526" i="1" a="1"/>
  <c r="AV526" i="1" s="1"/>
  <c r="AV527" i="1" a="1"/>
  <c r="AV527" i="1" s="1"/>
  <c r="AV528" i="1" a="1"/>
  <c r="AV528" i="1" s="1"/>
  <c r="AV529" i="1" a="1"/>
  <c r="AV529" i="1" s="1"/>
  <c r="AV530" i="1" a="1"/>
  <c r="AV530" i="1" s="1"/>
  <c r="AV531" i="1" a="1"/>
  <c r="AV531" i="1" s="1"/>
  <c r="AV532" i="1" a="1"/>
  <c r="AV532" i="1" s="1"/>
  <c r="AV533" i="1" a="1"/>
  <c r="AV533" i="1"/>
  <c r="AV534" i="1" a="1"/>
  <c r="AV534" i="1" s="1"/>
  <c r="AV535" i="1" a="1"/>
  <c r="AV535" i="1" s="1"/>
  <c r="AV536" i="1" a="1"/>
  <c r="AV536" i="1" s="1"/>
  <c r="AV537" i="1" a="1"/>
  <c r="AV537" i="1" s="1"/>
  <c r="AV538" i="1" a="1"/>
  <c r="AV538" i="1" s="1"/>
  <c r="AV539" i="1" a="1"/>
  <c r="AV539" i="1" s="1"/>
  <c r="AV540" i="1" a="1"/>
  <c r="AV540" i="1" s="1"/>
  <c r="AV541" i="1" a="1"/>
  <c r="AV541" i="1" s="1"/>
  <c r="AV542" i="1" a="1"/>
  <c r="AV542" i="1" s="1"/>
  <c r="AV543" i="1" a="1"/>
  <c r="AV543" i="1" s="1"/>
  <c r="AV544" i="1" a="1"/>
  <c r="AV544" i="1" s="1"/>
  <c r="AV545" i="1" a="1"/>
  <c r="AV545" i="1" s="1"/>
  <c r="AV546" i="1" a="1"/>
  <c r="AV546" i="1" s="1"/>
  <c r="AV547" i="1" a="1"/>
  <c r="AV547" i="1" s="1"/>
  <c r="AV548" i="1" a="1"/>
  <c r="AV548" i="1" s="1"/>
  <c r="AV549" i="1" a="1"/>
  <c r="AV549" i="1" s="1"/>
  <c r="AV550" i="1" a="1"/>
  <c r="AV550" i="1" s="1"/>
  <c r="AV551" i="1" a="1"/>
  <c r="AV551" i="1" s="1"/>
  <c r="AV552" i="1" a="1"/>
  <c r="AV552" i="1" s="1"/>
  <c r="AV553" i="1" a="1"/>
  <c r="AV553" i="1"/>
  <c r="AV554" i="1" a="1"/>
  <c r="AV554" i="1" s="1"/>
  <c r="AV555" i="1" a="1"/>
  <c r="AV555" i="1" s="1"/>
  <c r="AV556" i="1" a="1"/>
  <c r="AV556" i="1" s="1"/>
  <c r="AV557" i="1" a="1"/>
  <c r="AV557" i="1" s="1"/>
  <c r="AV558" i="1" a="1"/>
  <c r="AV558" i="1" s="1"/>
  <c r="AV559" i="1" a="1"/>
  <c r="AV559" i="1" s="1"/>
  <c r="AV560" i="1" a="1"/>
  <c r="AV560" i="1" s="1"/>
  <c r="AV561" i="1" a="1"/>
  <c r="AV561" i="1" s="1"/>
  <c r="AV562" i="1" a="1"/>
  <c r="AV562" i="1" s="1"/>
  <c r="AV563" i="1" a="1"/>
  <c r="AV563" i="1" s="1"/>
  <c r="AV564" i="1" a="1"/>
  <c r="AV564" i="1" s="1"/>
  <c r="AV565" i="1" a="1"/>
  <c r="AV565" i="1"/>
  <c r="AV566" i="1" a="1"/>
  <c r="AV566" i="1" s="1"/>
  <c r="AV567" i="1" a="1"/>
  <c r="AV567" i="1" s="1"/>
  <c r="AV568" i="1" a="1"/>
  <c r="AV568" i="1" s="1"/>
  <c r="AV569" i="1" a="1"/>
  <c r="AV569" i="1"/>
  <c r="AV570" i="1" a="1"/>
  <c r="AV570" i="1" s="1"/>
  <c r="AV571" i="1" a="1"/>
  <c r="AV571" i="1" s="1"/>
  <c r="AV572" i="1" a="1"/>
  <c r="AV572" i="1" s="1"/>
  <c r="AV573" i="1" a="1"/>
  <c r="AV573" i="1" s="1"/>
  <c r="AV574" i="1" a="1"/>
  <c r="AV574" i="1" s="1"/>
  <c r="AV575" i="1" a="1"/>
  <c r="AV575" i="1" s="1"/>
  <c r="AV576" i="1" a="1"/>
  <c r="AV576" i="1" s="1"/>
  <c r="AV577" i="1" a="1"/>
  <c r="AV577" i="1" s="1"/>
  <c r="AV578" i="1" a="1"/>
  <c r="AV578" i="1" s="1"/>
  <c r="AV579" i="1" a="1"/>
  <c r="AV579" i="1" s="1"/>
  <c r="AV580" i="1" a="1"/>
  <c r="AV580" i="1" s="1"/>
  <c r="AV581" i="1" a="1"/>
  <c r="AV581" i="1" s="1"/>
  <c r="AV582" i="1" a="1"/>
  <c r="AV582" i="1" s="1"/>
  <c r="AV583" i="1" a="1"/>
  <c r="AV583" i="1" s="1"/>
  <c r="AV584" i="1" a="1"/>
  <c r="AV584" i="1" s="1"/>
  <c r="AV585" i="1" a="1"/>
  <c r="AV585" i="1"/>
  <c r="AV586" i="1" a="1"/>
  <c r="AV586" i="1" s="1"/>
  <c r="AV587" i="1" a="1"/>
  <c r="AV587" i="1" s="1"/>
  <c r="AV588" i="1" a="1"/>
  <c r="AV588" i="1" s="1"/>
  <c r="AV589" i="1" a="1"/>
  <c r="AV589" i="1" s="1"/>
  <c r="AV590" i="1" a="1"/>
  <c r="AV590" i="1" s="1"/>
  <c r="AV591" i="1" a="1"/>
  <c r="AV591" i="1" s="1"/>
  <c r="AV592" i="1" a="1"/>
  <c r="AV592" i="1" s="1"/>
  <c r="AV593" i="1" a="1"/>
  <c r="AV593" i="1" s="1"/>
  <c r="AV594" i="1" a="1"/>
  <c r="AV594" i="1" s="1"/>
  <c r="AV595" i="1" a="1"/>
  <c r="AV595" i="1" s="1"/>
  <c r="AV596" i="1" a="1"/>
  <c r="AV596" i="1" s="1"/>
  <c r="AV597" i="1" a="1"/>
  <c r="AV597" i="1"/>
  <c r="AV598" i="1" a="1"/>
  <c r="AV598" i="1" s="1"/>
  <c r="AV599" i="1" a="1"/>
  <c r="AV599" i="1" s="1"/>
  <c r="AV600" i="1" a="1"/>
  <c r="AV600" i="1" s="1"/>
  <c r="AV601" i="1" a="1"/>
  <c r="AV601" i="1" s="1"/>
  <c r="AV602" i="1" a="1"/>
  <c r="AV602" i="1" s="1"/>
  <c r="AV603" i="1" a="1"/>
  <c r="AV603" i="1" s="1"/>
  <c r="AV604" i="1" a="1"/>
  <c r="AV604" i="1" s="1"/>
  <c r="AV605" i="1" a="1"/>
  <c r="AV605" i="1" s="1"/>
  <c r="AV606" i="1" a="1"/>
  <c r="AV606" i="1" s="1"/>
  <c r="AV607" i="1" a="1"/>
  <c r="AV607" i="1" s="1"/>
  <c r="AV608" i="1" a="1"/>
  <c r="AV608" i="1" s="1"/>
  <c r="AV609" i="1" a="1"/>
  <c r="AV609" i="1" s="1"/>
  <c r="AV610" i="1" a="1"/>
  <c r="AV610" i="1" s="1"/>
  <c r="AV611" i="1" a="1"/>
  <c r="AV611" i="1" s="1"/>
  <c r="AV612" i="1" a="1"/>
  <c r="AV612" i="1" s="1"/>
  <c r="AV613" i="1" a="1"/>
  <c r="AV613" i="1" s="1"/>
  <c r="AV614" i="1" a="1"/>
  <c r="AV614" i="1" s="1"/>
  <c r="AV615" i="1" a="1"/>
  <c r="AV615" i="1" s="1"/>
  <c r="AV616" i="1" a="1"/>
  <c r="AV616" i="1" s="1"/>
  <c r="AV617" i="1" a="1"/>
  <c r="AV617" i="1"/>
  <c r="AV618" i="1" a="1"/>
  <c r="AV618" i="1" s="1"/>
  <c r="AV619" i="1" a="1"/>
  <c r="AV619" i="1" s="1"/>
  <c r="AV620" i="1" a="1"/>
  <c r="AV620" i="1" s="1"/>
  <c r="AV621" i="1" a="1"/>
  <c r="AV621" i="1" s="1"/>
  <c r="AV622" i="1" a="1"/>
  <c r="AV622" i="1" s="1"/>
  <c r="AV623" i="1" a="1"/>
  <c r="AV623" i="1" s="1"/>
  <c r="AV624" i="1" a="1"/>
  <c r="AV624" i="1"/>
  <c r="AV625" i="1" a="1"/>
  <c r="AV625" i="1" s="1"/>
  <c r="AV626" i="1" a="1"/>
  <c r="AV626" i="1"/>
  <c r="AV627" i="1" a="1"/>
  <c r="AV627" i="1" s="1"/>
  <c r="AV628" i="1" a="1"/>
  <c r="AV628" i="1" s="1"/>
  <c r="AV629" i="1" a="1"/>
  <c r="AV629" i="1" s="1"/>
  <c r="AV630" i="1" a="1"/>
  <c r="AV630" i="1" s="1"/>
  <c r="AV631" i="1" a="1"/>
  <c r="AV631" i="1" s="1"/>
  <c r="AV632" i="1" a="1"/>
  <c r="AV632" i="1"/>
  <c r="AV633" i="1" a="1"/>
  <c r="AV633" i="1" s="1"/>
  <c r="AV634" i="1" a="1"/>
  <c r="AV634" i="1" s="1"/>
  <c r="AV635" i="1" a="1"/>
  <c r="AV635" i="1" s="1"/>
  <c r="AV636" i="1" a="1"/>
  <c r="AV636" i="1" s="1"/>
  <c r="AV637" i="1" a="1"/>
  <c r="AV637" i="1" s="1"/>
  <c r="AV638" i="1" a="1"/>
  <c r="AV638" i="1" s="1"/>
  <c r="AV639" i="1" a="1"/>
  <c r="AV639" i="1" s="1"/>
  <c r="AV640" i="1" a="1"/>
  <c r="AV640" i="1" s="1"/>
  <c r="AV641" i="1" a="1"/>
  <c r="AV641" i="1" s="1"/>
  <c r="AV642" i="1" a="1"/>
  <c r="AV642" i="1" s="1"/>
  <c r="AV643" i="1" a="1"/>
  <c r="AV643" i="1" s="1"/>
  <c r="AV644" i="1" a="1"/>
  <c r="AV644" i="1" s="1"/>
  <c r="AV645" i="1" a="1"/>
  <c r="AV645" i="1" s="1"/>
  <c r="AV646" i="1" a="1"/>
  <c r="AV646" i="1" s="1"/>
  <c r="AV647" i="1" a="1"/>
  <c r="AV647" i="1" s="1"/>
  <c r="AV648" i="1" a="1"/>
  <c r="AV648" i="1" s="1"/>
  <c r="AV649" i="1" a="1"/>
  <c r="AV649" i="1" s="1"/>
  <c r="AV650" i="1" a="1"/>
  <c r="AV650" i="1" s="1"/>
  <c r="AV651" i="1" a="1"/>
  <c r="AV651" i="1" s="1"/>
  <c r="AV652" i="1" a="1"/>
  <c r="AV652" i="1" s="1"/>
  <c r="AV653" i="1" a="1"/>
  <c r="AV653" i="1" s="1"/>
  <c r="AV654" i="1" a="1"/>
  <c r="AV654" i="1" s="1"/>
  <c r="AV655" i="1" a="1"/>
  <c r="AV655" i="1" s="1"/>
  <c r="AV656" i="1" a="1"/>
  <c r="AV656" i="1" s="1"/>
  <c r="AV657" i="1" a="1"/>
  <c r="AV657" i="1" s="1"/>
  <c r="AV658" i="1" a="1"/>
  <c r="AV658" i="1" s="1"/>
  <c r="AV659" i="1" a="1"/>
  <c r="AV659" i="1" s="1"/>
  <c r="AV660" i="1" a="1"/>
  <c r="AV660" i="1" s="1"/>
  <c r="AV661" i="1" a="1"/>
  <c r="AV661" i="1" s="1"/>
  <c r="AV662" i="1" a="1"/>
  <c r="AV662" i="1" s="1"/>
  <c r="AV663" i="1" a="1"/>
  <c r="AV663" i="1" s="1"/>
  <c r="AV664" i="1" a="1"/>
  <c r="AV664" i="1" s="1"/>
  <c r="AV665" i="1" a="1"/>
  <c r="AV665" i="1" s="1"/>
  <c r="AV666" i="1" a="1"/>
  <c r="AV666" i="1" s="1"/>
  <c r="AV667" i="1" a="1"/>
  <c r="AV667" i="1" s="1"/>
  <c r="AV668" i="1" a="1"/>
  <c r="AV668" i="1"/>
  <c r="AV669" i="1" a="1"/>
  <c r="AV669" i="1" s="1"/>
  <c r="AV670" i="1" a="1"/>
  <c r="AV670" i="1" s="1"/>
  <c r="AV671" i="1" a="1"/>
  <c r="AV671" i="1" s="1"/>
  <c r="AV672" i="1" a="1"/>
  <c r="AV672" i="1" s="1"/>
  <c r="AV673" i="1" a="1"/>
  <c r="AV673" i="1" s="1"/>
  <c r="AV674" i="1" a="1"/>
  <c r="AV674" i="1" s="1"/>
  <c r="AV675" i="1" a="1"/>
  <c r="AV675" i="1" s="1"/>
  <c r="AV676" i="1" a="1"/>
  <c r="AV676" i="1" s="1"/>
  <c r="AV677" i="1" a="1"/>
  <c r="AV677" i="1" s="1"/>
  <c r="AV678" i="1" a="1"/>
  <c r="AV678" i="1" s="1"/>
  <c r="AV679" i="1" a="1"/>
  <c r="AV679" i="1" s="1"/>
  <c r="AV680" i="1" a="1"/>
  <c r="AV680" i="1" s="1"/>
  <c r="AV681" i="1" a="1"/>
  <c r="AV681" i="1" s="1"/>
  <c r="AV682" i="1" a="1"/>
  <c r="AV682" i="1" s="1"/>
  <c r="AV683" i="1" a="1"/>
  <c r="AV683" i="1" s="1"/>
  <c r="AV684" i="1" a="1"/>
  <c r="AV684" i="1" s="1"/>
  <c r="AV685" i="1" a="1"/>
  <c r="AV685" i="1" s="1"/>
  <c r="AV686" i="1" a="1"/>
  <c r="AV686" i="1" s="1"/>
  <c r="AV687" i="1" a="1"/>
  <c r="AV687" i="1" s="1"/>
  <c r="AV688" i="1" a="1"/>
  <c r="AV688" i="1" s="1"/>
  <c r="AV689" i="1" a="1"/>
  <c r="AV689" i="1" s="1"/>
  <c r="AV690" i="1" a="1"/>
  <c r="AV690" i="1" s="1"/>
  <c r="AV691" i="1" a="1"/>
  <c r="AV691" i="1" s="1"/>
  <c r="AV692" i="1" a="1"/>
  <c r="AV692" i="1"/>
  <c r="AV693" i="1" a="1"/>
  <c r="AV693" i="1" s="1"/>
  <c r="AV694" i="1" a="1"/>
  <c r="AV694" i="1" s="1"/>
  <c r="AV695" i="1" a="1"/>
  <c r="AV695" i="1" s="1"/>
  <c r="AV696" i="1" a="1"/>
  <c r="AV696" i="1" s="1"/>
  <c r="AV697" i="1" a="1"/>
  <c r="AV697" i="1" s="1"/>
  <c r="AV698" i="1" a="1"/>
  <c r="AV698" i="1" s="1"/>
  <c r="AV699" i="1" a="1"/>
  <c r="AV699" i="1" s="1"/>
  <c r="AV700" i="1" a="1"/>
  <c r="AV700" i="1" s="1"/>
  <c r="AV701" i="1" a="1"/>
  <c r="AV701" i="1" s="1"/>
  <c r="AV702" i="1" a="1"/>
  <c r="AV702" i="1" s="1"/>
  <c r="AV703" i="1" a="1"/>
  <c r="AV703" i="1" s="1"/>
  <c r="AV704" i="1" a="1"/>
  <c r="AV704" i="1" s="1"/>
  <c r="AV705" i="1" a="1"/>
  <c r="AV705" i="1" s="1"/>
  <c r="AV706" i="1" a="1"/>
  <c r="AV706" i="1"/>
  <c r="AV707" i="1" a="1"/>
  <c r="AV707" i="1" s="1"/>
  <c r="AV708" i="1" a="1"/>
  <c r="AV708" i="1" s="1"/>
  <c r="AV709" i="1" a="1"/>
  <c r="AV709" i="1" s="1"/>
  <c r="AV710" i="1" a="1"/>
  <c r="AV710" i="1" s="1"/>
  <c r="AV711" i="1" a="1"/>
  <c r="AV711" i="1" s="1"/>
  <c r="AV712" i="1" a="1"/>
  <c r="AV712" i="1" s="1"/>
  <c r="AV713" i="1" a="1"/>
  <c r="AV713" i="1" s="1"/>
  <c r="AV714" i="1" a="1"/>
  <c r="AV714" i="1" s="1"/>
  <c r="AV715" i="1" a="1"/>
  <c r="AV715" i="1" s="1"/>
  <c r="AV716" i="1" a="1"/>
  <c r="AV716" i="1" s="1"/>
  <c r="AV717" i="1" a="1"/>
  <c r="AV717" i="1" s="1"/>
  <c r="AV718" i="1" a="1"/>
  <c r="AV718" i="1" s="1"/>
  <c r="AV719" i="1" a="1"/>
  <c r="AV719" i="1" s="1"/>
  <c r="AV720" i="1" a="1"/>
  <c r="AV720" i="1" s="1"/>
  <c r="AV721" i="1" a="1"/>
  <c r="AV721" i="1" s="1"/>
  <c r="AV722" i="1" a="1"/>
  <c r="AV722" i="1" s="1"/>
  <c r="AV723" i="1" a="1"/>
  <c r="AV723" i="1" s="1"/>
  <c r="AV724" i="1" a="1"/>
  <c r="AV724" i="1"/>
  <c r="AV725" i="1" a="1"/>
  <c r="AV725" i="1" s="1"/>
  <c r="AV726" i="1" a="1"/>
  <c r="AV726" i="1" s="1"/>
  <c r="AV727" i="1" a="1"/>
  <c r="AV727" i="1" s="1"/>
  <c r="AV728" i="1" a="1"/>
  <c r="AV728" i="1" s="1"/>
  <c r="AV729" i="1" a="1"/>
  <c r="AV729" i="1" s="1"/>
  <c r="AV730" i="1" a="1"/>
  <c r="AV730" i="1" s="1"/>
  <c r="AV731" i="1" a="1"/>
  <c r="AV731" i="1" s="1"/>
  <c r="AV732" i="1" a="1"/>
  <c r="AV732" i="1" s="1"/>
  <c r="AV733" i="1" a="1"/>
  <c r="AV733" i="1" s="1"/>
  <c r="AV734" i="1" a="1"/>
  <c r="AV734" i="1" s="1"/>
  <c r="AV735" i="1" a="1"/>
  <c r="AV735" i="1" s="1"/>
  <c r="AV736" i="1" a="1"/>
  <c r="AV736" i="1" s="1"/>
  <c r="AV737" i="1" a="1"/>
  <c r="AV737" i="1" s="1"/>
  <c r="AV738" i="1" a="1"/>
  <c r="AV738" i="1"/>
  <c r="AV739" i="1" a="1"/>
  <c r="AV739" i="1" s="1"/>
  <c r="AV740" i="1" a="1"/>
  <c r="AV740" i="1" s="1"/>
  <c r="AV741" i="1" a="1"/>
  <c r="AV741" i="1" s="1"/>
  <c r="AV742" i="1" a="1"/>
  <c r="AV742" i="1" s="1"/>
  <c r="AV743" i="1" a="1"/>
  <c r="AV743" i="1" s="1"/>
  <c r="AV744" i="1" a="1"/>
  <c r="AV744" i="1" s="1"/>
  <c r="AV745" i="1" a="1"/>
  <c r="AV745" i="1" s="1"/>
  <c r="AV746" i="1" a="1"/>
  <c r="AV746" i="1" s="1"/>
  <c r="AV747" i="1" a="1"/>
  <c r="AV747" i="1" s="1"/>
  <c r="AV748" i="1" a="1"/>
  <c r="AV748" i="1" s="1"/>
  <c r="AV749" i="1" a="1"/>
  <c r="AV749" i="1" s="1"/>
  <c r="AV750" i="1" a="1"/>
  <c r="AV750" i="1" s="1"/>
  <c r="AV751" i="1" a="1"/>
  <c r="AV751" i="1" s="1"/>
  <c r="AV752" i="1" a="1"/>
  <c r="AV752" i="1" s="1"/>
  <c r="AV753" i="1" a="1"/>
  <c r="AV753" i="1" s="1"/>
  <c r="AV754" i="1" a="1"/>
  <c r="AV754" i="1" s="1"/>
  <c r="AV755" i="1" a="1"/>
  <c r="AV755" i="1" s="1"/>
  <c r="AV756" i="1" a="1"/>
  <c r="AV756" i="1"/>
  <c r="AV757" i="1" a="1"/>
  <c r="AV757" i="1" s="1"/>
  <c r="AV758" i="1" a="1"/>
  <c r="AV758" i="1"/>
  <c r="AV759" i="1" a="1"/>
  <c r="AV759" i="1" s="1"/>
  <c r="AV760" i="1" a="1"/>
  <c r="AV760" i="1" s="1"/>
  <c r="AV761" i="1" a="1"/>
  <c r="AV761" i="1" s="1"/>
  <c r="AV762" i="1" a="1"/>
  <c r="AV762" i="1"/>
  <c r="AV763" i="1" a="1"/>
  <c r="AV763" i="1" s="1"/>
  <c r="AV764" i="1" a="1"/>
  <c r="AV764" i="1"/>
  <c r="AV765" i="1" a="1"/>
  <c r="AV765" i="1" s="1"/>
  <c r="AV766" i="1" a="1"/>
  <c r="AV766" i="1" s="1"/>
  <c r="AV767" i="1" a="1"/>
  <c r="AV767" i="1" s="1"/>
  <c r="AV768" i="1" a="1"/>
  <c r="AV768" i="1" s="1"/>
  <c r="AV769" i="1" a="1"/>
  <c r="AV769" i="1" s="1"/>
  <c r="AV770" i="1" a="1"/>
  <c r="AV770" i="1" s="1"/>
  <c r="AV771" i="1" a="1"/>
  <c r="AV771" i="1" s="1"/>
  <c r="AV772" i="1" a="1"/>
  <c r="AV772" i="1" s="1"/>
  <c r="AV773" i="1" a="1"/>
  <c r="AV773" i="1" s="1"/>
  <c r="AV774" i="1" a="1"/>
  <c r="AV774" i="1" s="1"/>
  <c r="AV775" i="1" a="1"/>
  <c r="AV775" i="1" s="1"/>
  <c r="AV776" i="1" a="1"/>
  <c r="AV776" i="1" s="1"/>
  <c r="AV777" i="1" a="1"/>
  <c r="AV777" i="1" s="1"/>
  <c r="AV778" i="1" a="1"/>
  <c r="AV778" i="1" s="1"/>
  <c r="AV779" i="1" a="1"/>
  <c r="AV779" i="1" s="1"/>
  <c r="AV780" i="1" a="1"/>
  <c r="AV780" i="1" s="1"/>
  <c r="AV781" i="1" a="1"/>
  <c r="AV781" i="1" s="1"/>
  <c r="AV782" i="1" a="1"/>
  <c r="AV782" i="1"/>
  <c r="AV783" i="1" a="1"/>
  <c r="AV783" i="1" s="1"/>
  <c r="AV784" i="1" a="1"/>
  <c r="AV784" i="1" s="1"/>
  <c r="AV785" i="1" a="1"/>
  <c r="AV785" i="1" s="1"/>
  <c r="AV786" i="1" a="1"/>
  <c r="AV786" i="1" s="1"/>
  <c r="AV787" i="1" a="1"/>
  <c r="AV787" i="1" s="1"/>
  <c r="AV788" i="1" a="1"/>
  <c r="AV788" i="1" s="1"/>
  <c r="AV789" i="1" a="1"/>
  <c r="AV789" i="1" s="1"/>
  <c r="AV790" i="1" a="1"/>
  <c r="AV790" i="1" s="1"/>
  <c r="AV791" i="1" a="1"/>
  <c r="AV791" i="1" s="1"/>
  <c r="AV792" i="1" a="1"/>
  <c r="AV792" i="1" s="1"/>
  <c r="AV793" i="1" a="1"/>
  <c r="AV793" i="1" s="1"/>
  <c r="AV794" i="1" a="1"/>
  <c r="AV794" i="1" s="1"/>
  <c r="AV795" i="1" a="1"/>
  <c r="AV795" i="1" s="1"/>
  <c r="AV796" i="1" a="1"/>
  <c r="AV796" i="1" s="1"/>
  <c r="AV797" i="1" a="1"/>
  <c r="AV797" i="1" s="1"/>
  <c r="AV798" i="1" a="1"/>
  <c r="AV798" i="1" s="1"/>
  <c r="AV799" i="1" a="1"/>
  <c r="AV799" i="1" s="1"/>
  <c r="AV800" i="1" a="1"/>
  <c r="AV800" i="1" s="1"/>
  <c r="AV801" i="1" a="1"/>
  <c r="AV801" i="1" s="1"/>
  <c r="AV802" i="1" a="1"/>
  <c r="AV802" i="1"/>
  <c r="AV803" i="1" a="1"/>
  <c r="AV803" i="1" s="1"/>
  <c r="AV804" i="1" a="1"/>
  <c r="AV804" i="1" s="1"/>
  <c r="AV805" i="1" a="1"/>
  <c r="AV805" i="1" s="1"/>
  <c r="AV806" i="1" a="1"/>
  <c r="AV806" i="1" s="1"/>
  <c r="AV807" i="1" a="1"/>
  <c r="AV807" i="1" s="1"/>
  <c r="AV808" i="1" a="1"/>
  <c r="AV808" i="1" s="1"/>
  <c r="AV809" i="1" a="1"/>
  <c r="AV809" i="1" s="1"/>
  <c r="AV810" i="1" a="1"/>
  <c r="AV810" i="1" s="1"/>
  <c r="AV811" i="1" a="1"/>
  <c r="AV811" i="1" s="1"/>
  <c r="AV812" i="1" a="1"/>
  <c r="AV812" i="1" s="1"/>
  <c r="AV813" i="1" a="1"/>
  <c r="AV813" i="1" s="1"/>
  <c r="AV814" i="1" a="1"/>
  <c r="AV814" i="1" s="1"/>
  <c r="AV815" i="1" a="1"/>
  <c r="AV815" i="1" s="1"/>
  <c r="AV816" i="1" a="1"/>
  <c r="AV816" i="1" s="1"/>
  <c r="AV817" i="1" a="1"/>
  <c r="AV817" i="1" s="1"/>
  <c r="AV818" i="1" a="1"/>
  <c r="AV818" i="1" s="1"/>
  <c r="AV819" i="1" a="1"/>
  <c r="AV819" i="1" s="1"/>
  <c r="AV820" i="1" a="1"/>
  <c r="AV820" i="1"/>
  <c r="AV821" i="1" a="1"/>
  <c r="AV821" i="1" s="1"/>
  <c r="AV822" i="1" a="1"/>
  <c r="AV822" i="1"/>
  <c r="AV823" i="1" a="1"/>
  <c r="AV823" i="1" s="1"/>
  <c r="AV824" i="1" a="1"/>
  <c r="AV824" i="1" s="1"/>
  <c r="AV825" i="1" a="1"/>
  <c r="AV825" i="1" s="1"/>
  <c r="AV826" i="1" a="1"/>
  <c r="AV826" i="1"/>
  <c r="AV827" i="1" a="1"/>
  <c r="AV827" i="1" s="1"/>
  <c r="AV828" i="1" a="1"/>
  <c r="AV828" i="1"/>
  <c r="AV829" i="1" a="1"/>
  <c r="AV829" i="1" s="1"/>
  <c r="AV830" i="1" a="1"/>
  <c r="AV830" i="1" s="1"/>
  <c r="AV831" i="1" a="1"/>
  <c r="AV831" i="1" s="1"/>
  <c r="AV832" i="1" a="1"/>
  <c r="AV832" i="1" s="1"/>
  <c r="AV833" i="1" a="1"/>
  <c r="AV833" i="1" s="1"/>
  <c r="AV834" i="1" a="1"/>
  <c r="AV834" i="1" s="1"/>
  <c r="AV835" i="1" a="1"/>
  <c r="AV835" i="1" s="1"/>
  <c r="AV836" i="1" a="1"/>
  <c r="AV836" i="1" s="1"/>
  <c r="AV837" i="1" a="1"/>
  <c r="AV837" i="1" s="1"/>
  <c r="AV838" i="1" a="1"/>
  <c r="AV838" i="1"/>
  <c r="AV839" i="1" a="1"/>
  <c r="AV839" i="1" s="1"/>
  <c r="AV840" i="1" a="1"/>
  <c r="AV840" i="1" s="1"/>
  <c r="AV841" i="1" a="1"/>
  <c r="AV841" i="1" s="1"/>
  <c r="AV842" i="1" a="1"/>
  <c r="AV842" i="1" s="1"/>
  <c r="AV843" i="1" a="1"/>
  <c r="AV843" i="1" s="1"/>
  <c r="AV844" i="1" a="1"/>
  <c r="AV844" i="1" s="1"/>
  <c r="AV845" i="1" a="1"/>
  <c r="AV845" i="1" s="1"/>
  <c r="AV846" i="1" a="1"/>
  <c r="AV846" i="1" s="1"/>
  <c r="AV847" i="1" a="1"/>
  <c r="AV847" i="1" s="1"/>
  <c r="AV848" i="1" a="1"/>
  <c r="AV848" i="1" s="1"/>
  <c r="AV849" i="1" a="1"/>
  <c r="AV849" i="1" s="1"/>
  <c r="AV850" i="1" a="1"/>
  <c r="AV850" i="1"/>
  <c r="AV851" i="1" a="1"/>
  <c r="AV851" i="1" s="1"/>
  <c r="AV852" i="1" a="1"/>
  <c r="AV852" i="1" s="1"/>
  <c r="AV853" i="1" a="1"/>
  <c r="AV853" i="1" s="1"/>
  <c r="AV854" i="1" a="1"/>
  <c r="AV854" i="1" s="1"/>
  <c r="AV855" i="1" a="1"/>
  <c r="AV855" i="1" s="1"/>
  <c r="AV856" i="1" a="1"/>
  <c r="AV856" i="1" s="1"/>
  <c r="AV857" i="1" a="1"/>
  <c r="AV857" i="1" s="1"/>
  <c r="AV858" i="1" a="1"/>
  <c r="AV858" i="1" s="1"/>
  <c r="AV859" i="1" a="1"/>
  <c r="AV859" i="1" s="1"/>
  <c r="AV860" i="1" a="1"/>
  <c r="AV860" i="1" s="1"/>
  <c r="AV861" i="1" a="1"/>
  <c r="AV861" i="1" s="1"/>
  <c r="AV862" i="1" a="1"/>
  <c r="AV862" i="1"/>
  <c r="AV863" i="1" a="1"/>
  <c r="AV863" i="1" s="1"/>
  <c r="AV864" i="1" a="1"/>
  <c r="AV864" i="1" s="1"/>
  <c r="AV865" i="1" a="1"/>
  <c r="AV865" i="1" s="1"/>
  <c r="AV866" i="1" a="1"/>
  <c r="AV866" i="1" s="1"/>
  <c r="AV867" i="1" a="1"/>
  <c r="AV867" i="1" s="1"/>
  <c r="AV868" i="1" a="1"/>
  <c r="AV868" i="1" s="1"/>
  <c r="AV869" i="1" a="1"/>
  <c r="AV869" i="1" s="1"/>
  <c r="AV870" i="1" a="1"/>
  <c r="AV870" i="1" s="1"/>
  <c r="AV871" i="1" a="1"/>
  <c r="AV871" i="1" s="1"/>
  <c r="AV872" i="1" a="1"/>
  <c r="AV872" i="1" s="1"/>
  <c r="AV873" i="1" a="1"/>
  <c r="AV873" i="1" s="1"/>
  <c r="AV874" i="1" a="1"/>
  <c r="AV874" i="1" s="1"/>
  <c r="AV875" i="1" a="1"/>
  <c r="AV875" i="1" s="1"/>
  <c r="AV876" i="1" a="1"/>
  <c r="AV876" i="1" s="1"/>
  <c r="AV877" i="1" a="1"/>
  <c r="AV877" i="1" s="1"/>
  <c r="AV878" i="1" a="1"/>
  <c r="AV878" i="1"/>
  <c r="AV879" i="1" a="1"/>
  <c r="AV879" i="1" s="1"/>
  <c r="AV880" i="1" a="1"/>
  <c r="AV880" i="1" s="1"/>
  <c r="AV881" i="1" a="1"/>
  <c r="AV881" i="1" s="1"/>
  <c r="AV882" i="1" a="1"/>
  <c r="AV882" i="1"/>
  <c r="AV883" i="1" a="1"/>
  <c r="AV883" i="1" s="1"/>
  <c r="AV884" i="1" a="1"/>
  <c r="AV884" i="1" s="1"/>
  <c r="AV885" i="1" a="1"/>
  <c r="AV885" i="1" s="1"/>
  <c r="AV886" i="1" a="1"/>
  <c r="AV886" i="1" s="1"/>
  <c r="AV887" i="1" a="1"/>
  <c r="AV887" i="1" s="1"/>
  <c r="AV888" i="1" a="1"/>
  <c r="AV888" i="1" s="1"/>
  <c r="AV889" i="1" a="1"/>
  <c r="AV889" i="1" s="1"/>
  <c r="AV890" i="1" a="1"/>
  <c r="AV890" i="1" s="1"/>
  <c r="AV891" i="1" a="1"/>
  <c r="AV891" i="1" s="1"/>
  <c r="AV892" i="1" a="1"/>
  <c r="AV892" i="1" s="1"/>
  <c r="AV893" i="1" a="1"/>
  <c r="AV893" i="1" s="1"/>
  <c r="AV894" i="1" a="1"/>
  <c r="AV894" i="1"/>
  <c r="AV895" i="1" a="1"/>
  <c r="AV895" i="1" s="1"/>
  <c r="AV896" i="1" a="1"/>
  <c r="AV896" i="1" s="1"/>
  <c r="AV897" i="1" a="1"/>
  <c r="AV897" i="1" s="1"/>
  <c r="AV898" i="1" a="1"/>
  <c r="AV898" i="1" s="1"/>
  <c r="AV899" i="1" a="1"/>
  <c r="AV899" i="1" s="1"/>
  <c r="AV900" i="1" a="1"/>
  <c r="AV900" i="1" s="1"/>
  <c r="AV901" i="1" a="1"/>
  <c r="AV901" i="1" s="1"/>
  <c r="AV902" i="1" a="1"/>
  <c r="AV902" i="1" s="1"/>
  <c r="AV903" i="1" a="1"/>
  <c r="AV903" i="1" s="1"/>
  <c r="AV904" i="1" a="1"/>
  <c r="AV904" i="1" s="1"/>
  <c r="AV905" i="1" a="1"/>
  <c r="AV905" i="1" s="1"/>
  <c r="AV906" i="1" a="1"/>
  <c r="AV906" i="1" s="1"/>
  <c r="AV907" i="1" a="1"/>
  <c r="AV907" i="1" s="1"/>
  <c r="AV908" i="1" a="1"/>
  <c r="AV908" i="1" s="1"/>
  <c r="AV909" i="1" a="1"/>
  <c r="AV909" i="1" s="1"/>
  <c r="AV910" i="1" a="1"/>
  <c r="AV910" i="1"/>
  <c r="AV911" i="1" a="1"/>
  <c r="AV911" i="1" s="1"/>
  <c r="AV912" i="1" a="1"/>
  <c r="AV912" i="1" s="1"/>
  <c r="AV913" i="1" a="1"/>
  <c r="AV913" i="1" s="1"/>
  <c r="AV914" i="1" a="1"/>
  <c r="AV914" i="1"/>
  <c r="AV915" i="1" a="1"/>
  <c r="AV915" i="1" s="1"/>
  <c r="AV916" i="1" a="1"/>
  <c r="AV916" i="1" s="1"/>
  <c r="AV917" i="1" a="1"/>
  <c r="AV917" i="1" s="1"/>
  <c r="AV918" i="1" a="1"/>
  <c r="AV918" i="1" s="1"/>
  <c r="AV919" i="1" a="1"/>
  <c r="AV919" i="1" s="1"/>
  <c r="AV920" i="1" a="1"/>
  <c r="AV920" i="1" s="1"/>
  <c r="AV921" i="1" a="1"/>
  <c r="AV921" i="1" s="1"/>
  <c r="AV922" i="1" a="1"/>
  <c r="AV922" i="1" s="1"/>
  <c r="AV923" i="1" a="1"/>
  <c r="AV923" i="1" s="1"/>
  <c r="AV924" i="1" a="1"/>
  <c r="AV924" i="1" s="1"/>
  <c r="AV925" i="1" a="1"/>
  <c r="AV925" i="1" s="1"/>
  <c r="AV926" i="1" a="1"/>
  <c r="AV926" i="1"/>
  <c r="AV927" i="1" a="1"/>
  <c r="AV927" i="1" s="1"/>
  <c r="AV928" i="1" a="1"/>
  <c r="AV928" i="1" s="1"/>
  <c r="AV929" i="1" a="1"/>
  <c r="AV929" i="1" s="1"/>
  <c r="AV930" i="1" a="1"/>
  <c r="AV930" i="1" s="1"/>
  <c r="AV931" i="1" a="1"/>
  <c r="AV931" i="1" s="1"/>
  <c r="AV932" i="1" a="1"/>
  <c r="AV932" i="1" s="1"/>
  <c r="AV933" i="1" a="1"/>
  <c r="AV933" i="1" s="1"/>
  <c r="AV934" i="1" a="1"/>
  <c r="AV934" i="1" s="1"/>
  <c r="AV935" i="1" a="1"/>
  <c r="AV935" i="1" s="1"/>
  <c r="AV936" i="1" a="1"/>
  <c r="AV936" i="1" s="1"/>
  <c r="AV937" i="1" a="1"/>
  <c r="AV937" i="1" s="1"/>
  <c r="AV938" i="1" a="1"/>
  <c r="AV938" i="1" s="1"/>
  <c r="AV939" i="1" a="1"/>
  <c r="AV939" i="1" s="1"/>
  <c r="AV940" i="1" a="1"/>
  <c r="AV940" i="1" s="1"/>
  <c r="AV941" i="1" a="1"/>
  <c r="AV941" i="1" s="1"/>
  <c r="AV942" i="1" a="1"/>
  <c r="AV942" i="1" s="1"/>
  <c r="AV943" i="1" a="1"/>
  <c r="AV943" i="1" s="1"/>
  <c r="AV944" i="1" a="1"/>
  <c r="AV944" i="1" s="1"/>
  <c r="AV945" i="1" a="1"/>
  <c r="AV945" i="1" s="1"/>
  <c r="AV946" i="1" a="1"/>
  <c r="AV946" i="1" s="1"/>
  <c r="AV947" i="1" a="1"/>
  <c r="AV947" i="1" s="1"/>
  <c r="AV948" i="1" a="1"/>
  <c r="AV948" i="1" s="1"/>
  <c r="AV949" i="1" a="1"/>
  <c r="AV949" i="1" s="1"/>
  <c r="AV950" i="1" a="1"/>
  <c r="AV950" i="1"/>
  <c r="AV951" i="1" a="1"/>
  <c r="AV951" i="1" s="1"/>
  <c r="AV952" i="1" a="1"/>
  <c r="AV952" i="1" s="1"/>
  <c r="AV953" i="1" a="1"/>
  <c r="AV953" i="1" s="1"/>
  <c r="AV954" i="1" a="1"/>
  <c r="AV954" i="1" s="1"/>
  <c r="AV955" i="1" a="1"/>
  <c r="AV955" i="1" s="1"/>
  <c r="AV956" i="1" a="1"/>
  <c r="AV956" i="1" s="1"/>
  <c r="AV957" i="1" a="1"/>
  <c r="AV957" i="1" s="1"/>
  <c r="AV958" i="1" a="1"/>
  <c r="AV958" i="1" s="1"/>
  <c r="AV959" i="1" a="1"/>
  <c r="AV959" i="1" s="1"/>
  <c r="AV960" i="1" a="1"/>
  <c r="AV960" i="1" s="1"/>
  <c r="AV961" i="1" a="1"/>
  <c r="AV961" i="1" s="1"/>
  <c r="AV962" i="1" a="1"/>
  <c r="AV962" i="1" s="1"/>
  <c r="AV963" i="1" a="1"/>
  <c r="AV963" i="1" s="1"/>
  <c r="AV964" i="1" a="1"/>
  <c r="AV964" i="1" s="1"/>
  <c r="AV965" i="1" a="1"/>
  <c r="AV965" i="1" s="1"/>
  <c r="AV966" i="1" a="1"/>
  <c r="AV966" i="1"/>
  <c r="AV967" i="1" a="1"/>
  <c r="AV967" i="1" s="1"/>
  <c r="AV968" i="1" a="1"/>
  <c r="AV968" i="1" s="1"/>
  <c r="AV969" i="1" a="1"/>
  <c r="AV969" i="1" s="1"/>
  <c r="AV970" i="1" a="1"/>
  <c r="AV970" i="1" s="1"/>
  <c r="AV971" i="1" a="1"/>
  <c r="AV971" i="1" s="1"/>
  <c r="AV972" i="1" a="1"/>
  <c r="AV972" i="1" s="1"/>
  <c r="AV973" i="1" a="1"/>
  <c r="AV973" i="1" s="1"/>
  <c r="AV974" i="1" a="1"/>
  <c r="AV974" i="1" s="1"/>
  <c r="AV975" i="1" a="1"/>
  <c r="AV975" i="1" s="1"/>
  <c r="AV976" i="1" a="1"/>
  <c r="AV976" i="1" s="1"/>
  <c r="AV977" i="1" a="1"/>
  <c r="AV977" i="1" s="1"/>
  <c r="AV978" i="1" a="1"/>
  <c r="AV978" i="1" s="1"/>
  <c r="AV979" i="1" a="1"/>
  <c r="AV979" i="1" s="1"/>
  <c r="AV980" i="1" a="1"/>
  <c r="AV980" i="1"/>
  <c r="AV981" i="1" a="1"/>
  <c r="AV981" i="1" s="1"/>
  <c r="AV982" i="1" a="1"/>
  <c r="AV982" i="1" s="1"/>
  <c r="AV983" i="1" a="1"/>
  <c r="AV983" i="1" s="1"/>
  <c r="AV984" i="1" a="1"/>
  <c r="AV984" i="1" s="1"/>
  <c r="AV985" i="1" a="1"/>
  <c r="AV985" i="1" s="1"/>
  <c r="AV986" i="1" a="1"/>
  <c r="AV986" i="1" s="1"/>
  <c r="AV987" i="1" a="1"/>
  <c r="AV987" i="1" s="1"/>
  <c r="AV988" i="1" a="1"/>
  <c r="AV988" i="1" s="1"/>
  <c r="AV989" i="1" a="1"/>
  <c r="AV989" i="1" s="1"/>
  <c r="AV990" i="1" a="1"/>
  <c r="AV990" i="1" s="1"/>
  <c r="AV991" i="1" a="1"/>
  <c r="AV991" i="1" s="1"/>
  <c r="AV992" i="1" a="1"/>
  <c r="AV992" i="1" s="1"/>
  <c r="AV993" i="1" a="1"/>
  <c r="AV993" i="1" s="1"/>
  <c r="AV994" i="1" a="1"/>
  <c r="AV994" i="1" s="1"/>
  <c r="AV995" i="1" a="1"/>
  <c r="AV995" i="1" s="1"/>
  <c r="AV996" i="1" a="1"/>
  <c r="AV996" i="1"/>
  <c r="AV997" i="1" a="1"/>
  <c r="AV997" i="1" s="1"/>
  <c r="AV998" i="1" a="1"/>
  <c r="AV998" i="1"/>
  <c r="AV999" i="1" a="1"/>
  <c r="AV999" i="1" s="1"/>
  <c r="AV1000" i="1" a="1"/>
  <c r="AV1000" i="1" s="1"/>
  <c r="AV1001" i="1" a="1"/>
  <c r="AV1001" i="1" s="1"/>
  <c r="AV1002" i="1" a="1"/>
  <c r="AV1002" i="1" s="1"/>
  <c r="AV1003" i="1" a="1"/>
  <c r="AV1003" i="1" s="1"/>
  <c r="AV1004" i="1" a="1"/>
  <c r="AV1004" i="1" s="1"/>
  <c r="AV1005" i="1" a="1"/>
  <c r="AV1005" i="1" s="1"/>
  <c r="AV1006" i="1" a="1"/>
  <c r="AV1006" i="1" s="1"/>
  <c r="AV1007" i="1" a="1"/>
  <c r="AV1007" i="1" s="1"/>
  <c r="AV1008" i="1" a="1"/>
  <c r="AV1008" i="1" s="1"/>
  <c r="AV1009" i="1" a="1"/>
  <c r="AV1009" i="1" s="1"/>
  <c r="AV1010" i="1" a="1"/>
  <c r="AV1010" i="1" s="1"/>
  <c r="AV1011" i="1" a="1"/>
  <c r="AV1011" i="1" s="1"/>
  <c r="AV1012" i="1" a="1"/>
  <c r="AV1012" i="1"/>
  <c r="AV1013" i="1" a="1"/>
  <c r="AV1013" i="1" s="1"/>
  <c r="AV1014" i="1" a="1"/>
  <c r="AV1014" i="1" s="1"/>
  <c r="AV1015" i="1" a="1"/>
  <c r="AV1015" i="1" s="1"/>
  <c r="AV1016" i="1" a="1"/>
  <c r="AV1016" i="1" s="1"/>
  <c r="AV1017" i="1" a="1"/>
  <c r="AV1017" i="1" s="1"/>
  <c r="AV1018" i="1" a="1"/>
  <c r="AV1018" i="1" s="1"/>
  <c r="AV1019" i="1" a="1"/>
  <c r="AV1019" i="1" s="1"/>
  <c r="AV1020" i="1" a="1"/>
  <c r="AV1020" i="1" s="1"/>
  <c r="AV1021" i="1" a="1"/>
  <c r="AV1021" i="1" s="1"/>
  <c r="AV1022" i="1" a="1"/>
  <c r="AV1022" i="1" s="1"/>
  <c r="AV1023" i="1" a="1"/>
  <c r="AV1023" i="1" s="1"/>
  <c r="AV1024" i="1" a="1"/>
  <c r="AV1024" i="1" s="1"/>
  <c r="AV1025" i="1" a="1"/>
  <c r="AV1025" i="1" s="1"/>
  <c r="AV1026" i="1" a="1"/>
  <c r="AV1026" i="1" s="1"/>
  <c r="AV1027" i="1" a="1"/>
  <c r="AV1027" i="1" s="1"/>
  <c r="AV1028" i="1" a="1"/>
  <c r="AV1028" i="1" s="1"/>
  <c r="AV1029" i="1" a="1"/>
  <c r="AV1029" i="1" s="1"/>
  <c r="AV1030" i="1" a="1"/>
  <c r="AV1030" i="1"/>
  <c r="AV1031" i="1" a="1"/>
  <c r="AV1031" i="1" s="1"/>
  <c r="AV1032" i="1" a="1"/>
  <c r="AV1032" i="1" s="1"/>
  <c r="AV1033" i="1" a="1"/>
  <c r="AV1033" i="1" s="1"/>
  <c r="AV1034" i="1" a="1"/>
  <c r="AV1034" i="1" s="1"/>
  <c r="AV1035" i="1" a="1"/>
  <c r="AV1035" i="1" s="1"/>
  <c r="AV1036" i="1" a="1"/>
  <c r="AV1036" i="1" s="1"/>
  <c r="AV1037" i="1" a="1"/>
  <c r="AV1037" i="1" s="1"/>
  <c r="AV1038" i="1" a="1"/>
  <c r="AV1038" i="1" s="1"/>
  <c r="AV1039" i="1" a="1"/>
  <c r="AV1039" i="1" s="1"/>
  <c r="AV1040" i="1" a="1"/>
  <c r="AV1040" i="1" s="1"/>
  <c r="AV1041" i="1" a="1"/>
  <c r="AV1041" i="1" s="1"/>
  <c r="AV1042" i="1" a="1"/>
  <c r="AV1042" i="1" s="1"/>
  <c r="AV1043" i="1" a="1"/>
  <c r="AV1043" i="1" s="1"/>
  <c r="AV1044" i="1" a="1"/>
  <c r="AV1044" i="1"/>
  <c r="AV1045" i="1" a="1"/>
  <c r="AV1045" i="1" s="1"/>
  <c r="AV1046" i="1" a="1"/>
  <c r="AV1046" i="1" s="1"/>
  <c r="AV1047" i="1" a="1"/>
  <c r="AV1047" i="1" s="1"/>
  <c r="AV1048" i="1" a="1"/>
  <c r="AV1048" i="1" s="1"/>
  <c r="AV1049" i="1" a="1"/>
  <c r="AV1049" i="1" s="1"/>
  <c r="AV1050" i="1" a="1"/>
  <c r="AV1050" i="1" s="1"/>
  <c r="AV1051" i="1" a="1"/>
  <c r="AV1051" i="1" s="1"/>
  <c r="AV1052" i="1" a="1"/>
  <c r="AV1052" i="1" s="1"/>
  <c r="AV1053" i="1" a="1"/>
  <c r="AV1053" i="1" s="1"/>
  <c r="AV1054" i="1" a="1"/>
  <c r="AV1054" i="1" s="1"/>
  <c r="AV1055" i="1" a="1"/>
  <c r="AV1055" i="1" s="1"/>
  <c r="AV1056" i="1" a="1"/>
  <c r="AV1056" i="1" s="1"/>
  <c r="AV1057" i="1" a="1"/>
  <c r="AV1057" i="1" s="1"/>
  <c r="AV1058" i="1" a="1"/>
  <c r="AV1058" i="1" s="1"/>
  <c r="AV1059" i="1" a="1"/>
  <c r="AV1059" i="1" s="1"/>
  <c r="AV1060" i="1" a="1"/>
  <c r="AV1060" i="1" s="1"/>
  <c r="AV1061" i="1" a="1"/>
  <c r="AV1061" i="1" s="1"/>
  <c r="AV1062" i="1" a="1"/>
  <c r="AV1062" i="1"/>
  <c r="AV1063" i="1" a="1"/>
  <c r="AV1063" i="1" s="1"/>
  <c r="AV1064" i="1" a="1"/>
  <c r="AV1064" i="1" s="1"/>
  <c r="AV1065" i="1" a="1"/>
  <c r="AV1065" i="1" s="1"/>
  <c r="AV1066" i="1" a="1"/>
  <c r="AV1066" i="1" s="1"/>
  <c r="AV1067" i="1" a="1"/>
  <c r="AV1067" i="1" s="1"/>
  <c r="AV1068" i="1" a="1"/>
  <c r="AV1068" i="1" s="1"/>
  <c r="AV1069" i="1" a="1"/>
  <c r="AV1069" i="1" s="1"/>
  <c r="AV1070" i="1" a="1"/>
  <c r="AV1070" i="1" s="1"/>
  <c r="AV1071" i="1" a="1"/>
  <c r="AV1071" i="1" s="1"/>
  <c r="AV1072" i="1" a="1"/>
  <c r="AV1072" i="1" s="1"/>
  <c r="AV1073" i="1" a="1"/>
  <c r="AV1073" i="1" s="1"/>
  <c r="AV1074" i="1" a="1"/>
  <c r="AV1074" i="1" s="1"/>
  <c r="AV1075" i="1" a="1"/>
  <c r="AV1075" i="1" s="1"/>
  <c r="AV1076" i="1" a="1"/>
  <c r="AV1076" i="1"/>
  <c r="AV1077" i="1" a="1"/>
  <c r="AV1077" i="1" s="1"/>
  <c r="AV1078" i="1" a="1"/>
  <c r="AV1078" i="1" s="1"/>
  <c r="AV1079" i="1" a="1"/>
  <c r="AV1079" i="1" s="1"/>
  <c r="AV1080" i="1" a="1"/>
  <c r="AV1080" i="1" s="1"/>
  <c r="AV1081" i="1" a="1"/>
  <c r="AV1081" i="1" s="1"/>
  <c r="AV1082" i="1" a="1"/>
  <c r="AV1082" i="1" s="1"/>
  <c r="AV1083" i="1" a="1"/>
  <c r="AV1083" i="1" s="1"/>
  <c r="AV1084" i="1" a="1"/>
  <c r="AV1084" i="1" s="1"/>
  <c r="AV1085" i="1" a="1"/>
  <c r="AV1085" i="1" s="1"/>
  <c r="AV1086" i="1" a="1"/>
  <c r="AV1086" i="1" s="1"/>
  <c r="AV1087" i="1" a="1"/>
  <c r="AV1087" i="1" s="1"/>
  <c r="AV1088" i="1" a="1"/>
  <c r="AV1088" i="1" s="1"/>
  <c r="AV1089" i="1" a="1"/>
  <c r="AV1089" i="1" s="1"/>
  <c r="AV1090" i="1" a="1"/>
  <c r="AV1090" i="1" s="1"/>
  <c r="AV1091" i="1" a="1"/>
  <c r="AV1091" i="1" s="1"/>
  <c r="AV1092" i="1" a="1"/>
  <c r="AV1092" i="1"/>
  <c r="AV1093" i="1" a="1"/>
  <c r="AV1093" i="1" s="1"/>
  <c r="AV1094" i="1" a="1"/>
  <c r="AV1094" i="1"/>
  <c r="AV1095" i="1" a="1"/>
  <c r="AV1095" i="1" s="1"/>
  <c r="AV1096" i="1" a="1"/>
  <c r="AV1096" i="1" s="1"/>
  <c r="AV1097" i="1" a="1"/>
  <c r="AV1097" i="1" s="1"/>
  <c r="AV1098" i="1" a="1"/>
  <c r="AV1098" i="1" s="1"/>
  <c r="AV1099" i="1" a="1"/>
  <c r="AV1099" i="1" s="1"/>
  <c r="AV1100" i="1" a="1"/>
  <c r="AV1100" i="1" s="1"/>
  <c r="AV1101" i="1" a="1"/>
  <c r="AV1101" i="1" s="1"/>
  <c r="AV1102" i="1" a="1"/>
  <c r="AV1102" i="1" s="1"/>
  <c r="AV1103" i="1" a="1"/>
  <c r="AV1103" i="1" s="1"/>
  <c r="AV1104" i="1" a="1"/>
  <c r="AV1104" i="1" s="1"/>
  <c r="AV1105" i="1" a="1"/>
  <c r="AV1105" i="1" s="1"/>
  <c r="AV1106" i="1" a="1"/>
  <c r="AV1106" i="1" s="1"/>
  <c r="AV1107" i="1" a="1"/>
  <c r="AV1107" i="1" s="1"/>
  <c r="AV1108" i="1" a="1"/>
  <c r="AV1108" i="1"/>
  <c r="AV1109" i="1" a="1"/>
  <c r="AV1109" i="1" s="1"/>
  <c r="AV1110" i="1" a="1"/>
  <c r="AV1110" i="1" s="1"/>
  <c r="AV1111" i="1" a="1"/>
  <c r="AV1111" i="1" s="1"/>
  <c r="AV1112" i="1" a="1"/>
  <c r="AV1112" i="1" s="1"/>
  <c r="AV1113" i="1" a="1"/>
  <c r="AV1113" i="1" s="1"/>
  <c r="AV1114" i="1" a="1"/>
  <c r="AV1114" i="1" s="1"/>
  <c r="AV1115" i="1" a="1"/>
  <c r="AV1115" i="1" s="1"/>
  <c r="AV1116" i="1" a="1"/>
  <c r="AV1116" i="1" s="1"/>
  <c r="AV1117" i="1" a="1"/>
  <c r="AV1117" i="1" s="1"/>
  <c r="AV1118" i="1" a="1"/>
  <c r="AV1118" i="1" s="1"/>
  <c r="AV1119" i="1" a="1"/>
  <c r="AV1119" i="1" s="1"/>
  <c r="AV1120" i="1" a="1"/>
  <c r="AV1120" i="1" s="1"/>
  <c r="AV1121" i="1" a="1"/>
  <c r="AV1121" i="1" s="1"/>
  <c r="AV1122" i="1" a="1"/>
  <c r="AV1122" i="1" s="1"/>
  <c r="AV1123" i="1" a="1"/>
  <c r="AV1123" i="1" s="1"/>
  <c r="AV1124" i="1" a="1"/>
  <c r="AV1124" i="1" s="1"/>
  <c r="AV1125" i="1" a="1"/>
  <c r="AV1125" i="1" s="1"/>
  <c r="AV1126" i="1" a="1"/>
  <c r="AV1126" i="1"/>
  <c r="AV1127" i="1" a="1"/>
  <c r="AV1127" i="1" s="1"/>
  <c r="AV1128" i="1" a="1"/>
  <c r="AV1128" i="1" s="1"/>
  <c r="AV1129" i="1" a="1"/>
  <c r="AV1129" i="1" s="1"/>
  <c r="AV1130" i="1" a="1"/>
  <c r="AV1130" i="1" s="1"/>
  <c r="AV1131" i="1" a="1"/>
  <c r="AV1131" i="1" s="1"/>
  <c r="AV1132" i="1" a="1"/>
  <c r="AV1132" i="1" s="1"/>
  <c r="AV1133" i="1" a="1"/>
  <c r="AV1133" i="1" s="1"/>
  <c r="AV1134" i="1" a="1"/>
  <c r="AV1134" i="1" s="1"/>
  <c r="AV1135" i="1" a="1"/>
  <c r="AV1135" i="1" s="1"/>
  <c r="AV1136" i="1" a="1"/>
  <c r="AV1136" i="1" s="1"/>
  <c r="AV1137" i="1" a="1"/>
  <c r="AV1137" i="1" s="1"/>
  <c r="AV1138" i="1" a="1"/>
  <c r="AV1138" i="1" s="1"/>
  <c r="AV1139" i="1" a="1"/>
  <c r="AV1139" i="1" s="1"/>
  <c r="AV1140" i="1" a="1"/>
  <c r="AV1140" i="1"/>
  <c r="AV1141" i="1" a="1"/>
  <c r="AV1141" i="1" s="1"/>
  <c r="AV1142" i="1" a="1"/>
  <c r="AV1142" i="1" s="1"/>
  <c r="AV1143" i="1" a="1"/>
  <c r="AV1143" i="1" s="1"/>
  <c r="AV1144" i="1" a="1"/>
  <c r="AV1144" i="1" s="1"/>
  <c r="AV1145" i="1" a="1"/>
  <c r="AV1145" i="1" s="1"/>
  <c r="AV1146" i="1" a="1"/>
  <c r="AV1146" i="1" s="1"/>
  <c r="AV1147" i="1" a="1"/>
  <c r="AV1147" i="1" s="1"/>
  <c r="AV1148" i="1" a="1"/>
  <c r="AV1148" i="1" s="1"/>
  <c r="AV1149" i="1" a="1"/>
  <c r="AV1149" i="1" s="1"/>
  <c r="AV1150" i="1" a="1"/>
  <c r="AV1150" i="1" s="1"/>
  <c r="AV1151" i="1" a="1"/>
  <c r="AV1151" i="1" s="1"/>
  <c r="AV1152" i="1" a="1"/>
  <c r="AV1152" i="1" s="1"/>
  <c r="AV1153" i="1" a="1"/>
  <c r="AV1153" i="1" s="1"/>
  <c r="AV1154" i="1" a="1"/>
  <c r="AV1154" i="1" s="1"/>
  <c r="AV1155" i="1" a="1"/>
  <c r="AV1155" i="1" s="1"/>
  <c r="AV1156" i="1" a="1"/>
  <c r="AV1156" i="1" s="1"/>
  <c r="AV1157" i="1" a="1"/>
  <c r="AV1157" i="1" s="1"/>
  <c r="AV1158" i="1" a="1"/>
  <c r="AV1158" i="1"/>
  <c r="AV1159" i="1" a="1"/>
  <c r="AV1159" i="1" s="1"/>
  <c r="AV1160" i="1" a="1"/>
  <c r="AV1160" i="1" s="1"/>
  <c r="AV1161" i="1" a="1"/>
  <c r="AV1161" i="1" s="1"/>
  <c r="AV1162" i="1" a="1"/>
  <c r="AV1162" i="1" s="1"/>
  <c r="AV1163" i="1" a="1"/>
  <c r="AV1163" i="1" s="1"/>
  <c r="AV1164" i="1" a="1"/>
  <c r="AV1164" i="1" s="1"/>
  <c r="AV1165" i="1" a="1"/>
  <c r="AV1165" i="1" s="1"/>
  <c r="AV1166" i="1" a="1"/>
  <c r="AV1166" i="1" s="1"/>
  <c r="AV1167" i="1" a="1"/>
  <c r="AV1167" i="1" s="1"/>
  <c r="AV1168" i="1" a="1"/>
  <c r="AV1168" i="1" s="1"/>
  <c r="AV1169" i="1" a="1"/>
  <c r="AV1169" i="1" s="1"/>
  <c r="AV1170" i="1" a="1"/>
  <c r="AV1170" i="1" s="1"/>
  <c r="AV1171" i="1" a="1"/>
  <c r="AV1171" i="1" s="1"/>
  <c r="AV1172" i="1" a="1"/>
  <c r="AV1172" i="1"/>
  <c r="AV1173" i="1" a="1"/>
  <c r="AV1173" i="1" s="1"/>
  <c r="AV1174" i="1" a="1"/>
  <c r="AV1174" i="1" s="1"/>
  <c r="AV1175" i="1" a="1"/>
  <c r="AV1175" i="1" s="1"/>
  <c r="AV1176" i="1" a="1"/>
  <c r="AV1176" i="1" s="1"/>
  <c r="AV1177" i="1" a="1"/>
  <c r="AV1177" i="1" s="1"/>
  <c r="AV1178" i="1" a="1"/>
  <c r="AV1178" i="1" s="1"/>
  <c r="AV1179" i="1" a="1"/>
  <c r="AV1179" i="1" s="1"/>
  <c r="AV1180" i="1" a="1"/>
  <c r="AV1180" i="1" s="1"/>
  <c r="AV1181" i="1" a="1"/>
  <c r="AV1181" i="1" s="1"/>
  <c r="AV1182" i="1" a="1"/>
  <c r="AV1182" i="1" s="1"/>
  <c r="AV1183" i="1" a="1"/>
  <c r="AV1183" i="1" s="1"/>
  <c r="AV1184" i="1" a="1"/>
  <c r="AV1184" i="1" s="1"/>
  <c r="AV1185" i="1" a="1"/>
  <c r="AV1185" i="1" s="1"/>
  <c r="AV1186" i="1" a="1"/>
  <c r="AV1186" i="1" s="1"/>
  <c r="AV1187" i="1" a="1"/>
  <c r="AV1187" i="1" s="1"/>
  <c r="AV1188" i="1" a="1"/>
  <c r="AV1188" i="1" s="1"/>
  <c r="AV1189" i="1" a="1"/>
  <c r="AV1189" i="1" s="1"/>
  <c r="AV1190" i="1" a="1"/>
  <c r="AV1190" i="1"/>
  <c r="AV1191" i="1" a="1"/>
  <c r="AV1191" i="1" s="1"/>
  <c r="AV1192" i="1" a="1"/>
  <c r="AV1192" i="1" s="1"/>
  <c r="AV1193" i="1" a="1"/>
  <c r="AV1193" i="1" s="1"/>
  <c r="AV1194" i="1" a="1"/>
  <c r="AV1194" i="1" s="1"/>
  <c r="AV1195" i="1" a="1"/>
  <c r="AV1195" i="1" s="1"/>
  <c r="AV1196" i="1" a="1"/>
  <c r="AV1196" i="1" s="1"/>
  <c r="AV1197" i="1" a="1"/>
  <c r="AV1197" i="1" s="1"/>
  <c r="AV1198" i="1" a="1"/>
  <c r="AV1198" i="1" s="1"/>
  <c r="AV1199" i="1" a="1"/>
  <c r="AV1199" i="1" s="1"/>
  <c r="AV1200" i="1" a="1"/>
  <c r="AV1200" i="1" s="1"/>
  <c r="AV1201" i="1" a="1"/>
  <c r="AV1201" i="1" s="1"/>
  <c r="AV1202" i="1" a="1"/>
  <c r="AV1202" i="1" s="1"/>
  <c r="AV1203" i="1" a="1"/>
  <c r="AV1203" i="1" s="1"/>
  <c r="AV1204" i="1" a="1"/>
  <c r="AV1204" i="1"/>
  <c r="AV1205" i="1" a="1"/>
  <c r="AV1205" i="1" s="1"/>
  <c r="AV1206" i="1" a="1"/>
  <c r="AV1206" i="1" s="1"/>
  <c r="AV1207" i="1" a="1"/>
  <c r="AV1207" i="1" s="1"/>
  <c r="AV1208" i="1" a="1"/>
  <c r="AV1208" i="1" s="1"/>
  <c r="AV1209" i="1" a="1"/>
  <c r="AV1209" i="1" s="1"/>
  <c r="AV1210" i="1" a="1"/>
  <c r="AV1210" i="1" s="1"/>
  <c r="AV1211" i="1" a="1"/>
  <c r="AV1211" i="1" s="1"/>
  <c r="AV1212" i="1" a="1"/>
  <c r="AV1212" i="1" s="1"/>
  <c r="AV1213" i="1" a="1"/>
  <c r="AV1213" i="1" s="1"/>
  <c r="AV1214" i="1" a="1"/>
  <c r="AV1214" i="1" s="1"/>
  <c r="AV1215" i="1" a="1"/>
  <c r="AV1215" i="1" s="1"/>
  <c r="AV1216" i="1" a="1"/>
  <c r="AV1216" i="1" s="1"/>
  <c r="AV1217" i="1" a="1"/>
  <c r="AV1217" i="1" s="1"/>
  <c r="AV1218" i="1" a="1"/>
  <c r="AV1218" i="1" s="1"/>
  <c r="AV1219" i="1" a="1"/>
  <c r="AV1219" i="1" s="1"/>
  <c r="AV1220" i="1" a="1"/>
  <c r="AV1220" i="1" s="1"/>
  <c r="AV1221" i="1" a="1"/>
  <c r="AV1221" i="1" s="1"/>
  <c r="AV1222" i="1" a="1"/>
  <c r="AV1222" i="1"/>
  <c r="AV1223" i="1" a="1"/>
  <c r="AV1223" i="1" s="1"/>
  <c r="AV1224" i="1" a="1"/>
  <c r="AV1224" i="1" s="1"/>
  <c r="AV1225" i="1" a="1"/>
  <c r="AV1225" i="1" s="1"/>
  <c r="AV1226" i="1" a="1"/>
  <c r="AV1226" i="1" s="1"/>
  <c r="AV1227" i="1" a="1"/>
  <c r="AV1227" i="1" s="1"/>
  <c r="AV1228" i="1" a="1"/>
  <c r="AV1228" i="1" s="1"/>
  <c r="AV1229" i="1" a="1"/>
  <c r="AV1229" i="1" s="1"/>
  <c r="AV1230" i="1" a="1"/>
  <c r="AV1230" i="1" s="1"/>
  <c r="AV1231" i="1" a="1"/>
  <c r="AV1231" i="1" s="1"/>
  <c r="AV1232" i="1" a="1"/>
  <c r="AV1232" i="1" s="1"/>
  <c r="AV1233" i="1" a="1"/>
  <c r="AV1233" i="1" s="1"/>
  <c r="AV1234" i="1" a="1"/>
  <c r="AV1234" i="1" s="1"/>
  <c r="AV1235" i="1" a="1"/>
  <c r="AV1235" i="1" s="1"/>
  <c r="AV1236" i="1" a="1"/>
  <c r="AV1236" i="1"/>
  <c r="AV1237" i="1" a="1"/>
  <c r="AV1237" i="1" s="1"/>
  <c r="AV1238" i="1" a="1"/>
  <c r="AV1238" i="1" s="1"/>
  <c r="AV1239" i="1" a="1"/>
  <c r="AV1239" i="1" s="1"/>
  <c r="AV1240" i="1" a="1"/>
  <c r="AV1240" i="1" s="1"/>
  <c r="AV1241" i="1" a="1"/>
  <c r="AV1241" i="1" s="1"/>
  <c r="AV1242" i="1" a="1"/>
  <c r="AV1242" i="1" s="1"/>
  <c r="AV1243" i="1" a="1"/>
  <c r="AV1243" i="1" s="1"/>
  <c r="AV1244" i="1" a="1"/>
  <c r="AV1244" i="1" s="1"/>
  <c r="AV1245" i="1" a="1"/>
  <c r="AV1245" i="1" s="1"/>
  <c r="AV1246" i="1" a="1"/>
  <c r="AV1246" i="1" s="1"/>
  <c r="AV1247" i="1" a="1"/>
  <c r="AV1247" i="1" s="1"/>
  <c r="AV1248" i="1" a="1"/>
  <c r="AV1248" i="1" s="1"/>
  <c r="AV1249" i="1" a="1"/>
  <c r="AV1249" i="1" s="1"/>
  <c r="AV1250" i="1" a="1"/>
  <c r="AV1250" i="1" s="1"/>
  <c r="AV1251" i="1" a="1"/>
  <c r="AV1251" i="1" s="1"/>
  <c r="AV1252" i="1" a="1"/>
  <c r="AV1252" i="1" s="1"/>
  <c r="AV1253" i="1" a="1"/>
  <c r="AV1253" i="1" s="1"/>
  <c r="AV1254" i="1" a="1"/>
  <c r="AV1254" i="1"/>
  <c r="AV1255" i="1" a="1"/>
  <c r="AV1255" i="1" s="1"/>
  <c r="AV1256" i="1" a="1"/>
  <c r="AV1256" i="1" s="1"/>
  <c r="AV1257" i="1" a="1"/>
  <c r="AV1257" i="1" s="1"/>
  <c r="AV1258" i="1" a="1"/>
  <c r="AV1258" i="1" s="1"/>
  <c r="AV1259" i="1" a="1"/>
  <c r="AV1259" i="1" s="1"/>
  <c r="AV1260" i="1" a="1"/>
  <c r="AV1260" i="1" s="1"/>
  <c r="AV1261" i="1" a="1"/>
  <c r="AV1261" i="1" s="1"/>
  <c r="AV1262" i="1" a="1"/>
  <c r="AV1262" i="1" s="1"/>
  <c r="AV1263" i="1" a="1"/>
  <c r="AV1263" i="1" s="1"/>
  <c r="AV1264" i="1" a="1"/>
  <c r="AV1264" i="1" s="1"/>
  <c r="AV1265" i="1" a="1"/>
  <c r="AV1265" i="1" s="1"/>
  <c r="AV1266" i="1" a="1"/>
  <c r="AV1266" i="1" s="1"/>
  <c r="AV1267" i="1" a="1"/>
  <c r="AV1267" i="1" s="1"/>
  <c r="AV1268" i="1" a="1"/>
  <c r="AV1268" i="1"/>
  <c r="AV1269" i="1" a="1"/>
  <c r="AV1269" i="1" s="1"/>
  <c r="AV1270" i="1" a="1"/>
  <c r="AV1270" i="1" s="1"/>
  <c r="AV1271" i="1" a="1"/>
  <c r="AV1271" i="1" s="1"/>
  <c r="AV1272" i="1" a="1"/>
  <c r="AV1272" i="1" s="1"/>
  <c r="AV1273" i="1" a="1"/>
  <c r="AV1273" i="1" s="1"/>
  <c r="AV1274" i="1" a="1"/>
  <c r="AV1274" i="1" s="1"/>
  <c r="AV1275" i="1" a="1"/>
  <c r="AV1275" i="1" s="1"/>
  <c r="AV1276" i="1" a="1"/>
  <c r="AV1276" i="1" s="1"/>
  <c r="AV1277" i="1" a="1"/>
  <c r="AV1277" i="1" s="1"/>
  <c r="AV1278" i="1" a="1"/>
  <c r="AV1278" i="1" s="1"/>
  <c r="AV1279" i="1" a="1"/>
  <c r="AV1279" i="1" s="1"/>
  <c r="AV1280" i="1" a="1"/>
  <c r="AV1280" i="1" s="1"/>
  <c r="AV1281" i="1" a="1"/>
  <c r="AV1281" i="1" s="1"/>
  <c r="AV1282" i="1" a="1"/>
  <c r="AV1282" i="1" s="1"/>
  <c r="AV1283" i="1" a="1"/>
  <c r="AV1283" i="1" s="1"/>
  <c r="AV1284" i="1" a="1"/>
  <c r="AV1284" i="1" s="1"/>
  <c r="AV1285" i="1" a="1"/>
  <c r="AV1285" i="1" s="1"/>
  <c r="AV1286" i="1" a="1"/>
  <c r="AV1286" i="1"/>
  <c r="AV1287" i="1" a="1"/>
  <c r="AV1287" i="1" s="1"/>
  <c r="AV1288" i="1" a="1"/>
  <c r="AV1288" i="1" s="1"/>
  <c r="AV1289" i="1" a="1"/>
  <c r="AV1289" i="1" s="1"/>
  <c r="AV1290" i="1" a="1"/>
  <c r="AV1290" i="1" s="1"/>
  <c r="AV1291" i="1" a="1"/>
  <c r="AV1291" i="1" s="1"/>
  <c r="AV1292" i="1" a="1"/>
  <c r="AV1292" i="1" s="1"/>
  <c r="AV1293" i="1" a="1"/>
  <c r="AV1293" i="1" s="1"/>
  <c r="AV1294" i="1" a="1"/>
  <c r="AV1294" i="1" s="1"/>
  <c r="AV1295" i="1" a="1"/>
  <c r="AV1295" i="1" s="1"/>
  <c r="AV1296" i="1" a="1"/>
  <c r="AV1296" i="1" s="1"/>
  <c r="AV1297" i="1" a="1"/>
  <c r="AV1297" i="1" s="1"/>
  <c r="AV1298" i="1" a="1"/>
  <c r="AV1298" i="1" s="1"/>
  <c r="AV1299" i="1" a="1"/>
  <c r="AV1299" i="1" s="1"/>
  <c r="AV1300" i="1" a="1"/>
  <c r="AV1300" i="1"/>
  <c r="AV1301" i="1" a="1"/>
  <c r="AV1301" i="1" s="1"/>
  <c r="AV1302" i="1" a="1"/>
  <c r="AV1302" i="1" s="1"/>
  <c r="AV1303" i="1" a="1"/>
  <c r="AV1303" i="1" s="1"/>
  <c r="AV1304" i="1" a="1"/>
  <c r="AV1304" i="1" s="1"/>
  <c r="AV1305" i="1" a="1"/>
  <c r="AV1305" i="1" s="1"/>
  <c r="AV1306" i="1" a="1"/>
  <c r="AV1306" i="1" s="1"/>
  <c r="AV1307" i="1" a="1"/>
  <c r="AV1307" i="1" s="1"/>
  <c r="AV1308" i="1" a="1"/>
  <c r="AV1308" i="1" s="1"/>
  <c r="AV1309" i="1" a="1"/>
  <c r="AV1309" i="1" s="1"/>
  <c r="AV1310" i="1" a="1"/>
  <c r="AV1310" i="1" s="1"/>
  <c r="AV1311" i="1" a="1"/>
  <c r="AV1311" i="1" s="1"/>
  <c r="AV1312" i="1" a="1"/>
  <c r="AV1312" i="1" s="1"/>
  <c r="AV1313" i="1" a="1"/>
  <c r="AV1313" i="1" s="1"/>
  <c r="AV1314" i="1" a="1"/>
  <c r="AV1314" i="1" s="1"/>
  <c r="AV1315" i="1" a="1"/>
  <c r="AV1315" i="1" s="1"/>
  <c r="AV1316" i="1" a="1"/>
  <c r="AV1316" i="1" s="1"/>
  <c r="AV1317" i="1" a="1"/>
  <c r="AV1317" i="1" s="1"/>
  <c r="AV1318" i="1" a="1"/>
  <c r="AV1318" i="1"/>
  <c r="AV1319" i="1" a="1"/>
  <c r="AV1319" i="1" s="1"/>
  <c r="AV1320" i="1" a="1"/>
  <c r="AV1320" i="1" s="1"/>
  <c r="AV1321" i="1" a="1"/>
  <c r="AV1321" i="1" s="1"/>
  <c r="AV1322" i="1" a="1"/>
  <c r="AV1322" i="1" s="1"/>
  <c r="AV1323" i="1" a="1"/>
  <c r="AV1323" i="1" s="1"/>
  <c r="AV1324" i="1" a="1"/>
  <c r="AV1324" i="1" s="1"/>
  <c r="AV1325" i="1" a="1"/>
  <c r="AV1325" i="1" s="1"/>
  <c r="AV1326" i="1" a="1"/>
  <c r="AV1326" i="1" s="1"/>
  <c r="AV1327" i="1" a="1"/>
  <c r="AV1327" i="1" s="1"/>
  <c r="AV1328" i="1" a="1"/>
  <c r="AV1328" i="1" s="1"/>
  <c r="AV1329" i="1" a="1"/>
  <c r="AV1329" i="1" s="1"/>
  <c r="AV1330" i="1" a="1"/>
  <c r="AV1330" i="1" s="1"/>
  <c r="AV1331" i="1" a="1"/>
  <c r="AV1331" i="1" s="1"/>
  <c r="AV1332" i="1" a="1"/>
  <c r="AV1332" i="1"/>
  <c r="AV1333" i="1" a="1"/>
  <c r="AV1333" i="1" s="1"/>
  <c r="AV1334" i="1" a="1"/>
  <c r="AV1334" i="1" s="1"/>
  <c r="AV1335" i="1" a="1"/>
  <c r="AV1335" i="1" s="1"/>
  <c r="AV1336" i="1" a="1"/>
  <c r="AV1336" i="1" s="1"/>
  <c r="AV1337" i="1" a="1"/>
  <c r="AV1337" i="1" s="1"/>
  <c r="AV1338" i="1" a="1"/>
  <c r="AV1338" i="1" s="1"/>
  <c r="AV1339" i="1" a="1"/>
  <c r="AV1339" i="1" s="1"/>
  <c r="AV1340" i="1" a="1"/>
  <c r="AV1340" i="1" s="1"/>
  <c r="AV1341" i="1" a="1"/>
  <c r="AV1341" i="1" s="1"/>
  <c r="AV1342" i="1" a="1"/>
  <c r="AV1342" i="1" s="1"/>
  <c r="AV1343" i="1" a="1"/>
  <c r="AV1343" i="1" s="1"/>
  <c r="AV1344" i="1" a="1"/>
  <c r="AV1344" i="1" s="1"/>
  <c r="AV1345" i="1" a="1"/>
  <c r="AV1345" i="1" s="1"/>
  <c r="AV1346" i="1" a="1"/>
  <c r="AV1346" i="1" s="1"/>
  <c r="AV1347" i="1" a="1"/>
  <c r="AV1347" i="1" s="1"/>
  <c r="AV1348" i="1" a="1"/>
  <c r="AV1348" i="1" s="1"/>
  <c r="AV1349" i="1" a="1"/>
  <c r="AV1349" i="1" s="1"/>
  <c r="AV1350" i="1" a="1"/>
  <c r="AV1350" i="1"/>
  <c r="AV1351" i="1" a="1"/>
  <c r="AV1351" i="1" s="1"/>
  <c r="AV1352" i="1" a="1"/>
  <c r="AV1352" i="1" s="1"/>
  <c r="AV1353" i="1" a="1"/>
  <c r="AV1353" i="1" s="1"/>
  <c r="AV1354" i="1" a="1"/>
  <c r="AV1354" i="1" s="1"/>
  <c r="AV1355" i="1" a="1"/>
  <c r="AV1355" i="1" s="1"/>
  <c r="AV1356" i="1" a="1"/>
  <c r="AV1356" i="1" s="1"/>
  <c r="AV1357" i="1" a="1"/>
  <c r="AV1357" i="1" s="1"/>
  <c r="AV1358" i="1" a="1"/>
  <c r="AV1358" i="1" s="1"/>
  <c r="AV1359" i="1" a="1"/>
  <c r="AV1359" i="1" s="1"/>
  <c r="AV1360" i="1" a="1"/>
  <c r="AV1360" i="1" s="1"/>
  <c r="AV1361" i="1" a="1"/>
  <c r="AV1361" i="1" s="1"/>
  <c r="AV1362" i="1" a="1"/>
  <c r="AV1362" i="1" s="1"/>
  <c r="AV1363" i="1" a="1"/>
  <c r="AV1363" i="1" s="1"/>
  <c r="AV1364" i="1" a="1"/>
  <c r="AV1364" i="1"/>
  <c r="AV1365" i="1" a="1"/>
  <c r="AV1365" i="1" s="1"/>
  <c r="AV1366" i="1" a="1"/>
  <c r="AV1366" i="1" s="1"/>
  <c r="AV1367" i="1" a="1"/>
  <c r="AV1367" i="1" s="1"/>
  <c r="AV1368" i="1" a="1"/>
  <c r="AV1368" i="1" s="1"/>
  <c r="AV1369" i="1" a="1"/>
  <c r="AV1369" i="1" s="1"/>
  <c r="AV1370" i="1" a="1"/>
  <c r="AV1370" i="1" s="1"/>
  <c r="AV1371" i="1" a="1"/>
  <c r="AV1371" i="1" s="1"/>
  <c r="AV1372" i="1" a="1"/>
  <c r="AV1372" i="1" s="1"/>
  <c r="AV1373" i="1" a="1"/>
  <c r="AV1373" i="1" s="1"/>
  <c r="AV1374" i="1" a="1"/>
  <c r="AV1374" i="1" s="1"/>
  <c r="AV1375" i="1" a="1"/>
  <c r="AV1375" i="1" s="1"/>
  <c r="AV1376" i="1" a="1"/>
  <c r="AV1376" i="1" s="1"/>
  <c r="AV1377" i="1" a="1"/>
  <c r="AV1377" i="1" s="1"/>
  <c r="AV1378" i="1" a="1"/>
  <c r="AV1378" i="1" s="1"/>
  <c r="AV1379" i="1" a="1"/>
  <c r="AV1379" i="1" s="1"/>
  <c r="AV1380" i="1" a="1"/>
  <c r="AV1380" i="1" s="1"/>
  <c r="AV1381" i="1" a="1"/>
  <c r="AV1381" i="1" s="1"/>
  <c r="AV1382" i="1" a="1"/>
  <c r="AV1382" i="1"/>
  <c r="AV1383" i="1" a="1"/>
  <c r="AV1383" i="1" s="1"/>
  <c r="AV1384" i="1" a="1"/>
  <c r="AV1384" i="1" s="1"/>
  <c r="AV1385" i="1" a="1"/>
  <c r="AV1385" i="1" s="1"/>
  <c r="AV1386" i="1" a="1"/>
  <c r="AV1386" i="1" s="1"/>
  <c r="AV1387" i="1" a="1"/>
  <c r="AV1387" i="1" s="1"/>
  <c r="AV1388" i="1" a="1"/>
  <c r="AV1388" i="1" s="1"/>
  <c r="AV1389" i="1" a="1"/>
  <c r="AV1389" i="1" s="1"/>
  <c r="AV1390" i="1" a="1"/>
  <c r="AV1390" i="1" s="1"/>
  <c r="AV1391" i="1" a="1"/>
  <c r="AV1391" i="1" s="1"/>
  <c r="AV1392" i="1" a="1"/>
  <c r="AV1392" i="1" s="1"/>
  <c r="AV1393" i="1" a="1"/>
  <c r="AV1393" i="1" s="1"/>
  <c r="AV1394" i="1" a="1"/>
  <c r="AV1394" i="1" s="1"/>
  <c r="AV1395" i="1" a="1"/>
  <c r="AV1395" i="1" s="1"/>
  <c r="AV1396" i="1" a="1"/>
  <c r="AV1396" i="1"/>
  <c r="AV1397" i="1" a="1"/>
  <c r="AV1397" i="1" s="1"/>
  <c r="AV1398" i="1" a="1"/>
  <c r="AV1398" i="1" s="1"/>
  <c r="AV1399" i="1" a="1"/>
  <c r="AV1399" i="1" s="1"/>
  <c r="AV1400" i="1" a="1"/>
  <c r="AV1400" i="1" s="1"/>
  <c r="AV1401" i="1" a="1"/>
  <c r="AV1401" i="1" s="1"/>
  <c r="AV1402" i="1" a="1"/>
  <c r="AV1402" i="1" s="1"/>
  <c r="AV1403" i="1" a="1"/>
  <c r="AV1403" i="1" s="1"/>
  <c r="AV1404" i="1" a="1"/>
  <c r="AV1404" i="1" s="1"/>
  <c r="AV1405" i="1" a="1"/>
  <c r="AV1405" i="1" s="1"/>
  <c r="AV1406" i="1" a="1"/>
  <c r="AV1406" i="1" s="1"/>
  <c r="AV1407" i="1" a="1"/>
  <c r="AV1407" i="1" s="1"/>
  <c r="AV1408" i="1" a="1"/>
  <c r="AV1408" i="1" s="1"/>
  <c r="AV1409" i="1" a="1"/>
  <c r="AV1409" i="1" s="1"/>
  <c r="AV1410" i="1" a="1"/>
  <c r="AV1410" i="1" s="1"/>
  <c r="AV1411" i="1" a="1"/>
  <c r="AV1411" i="1" s="1"/>
  <c r="AV1412" i="1" a="1"/>
  <c r="AV1412" i="1" s="1"/>
  <c r="AV1413" i="1" a="1"/>
  <c r="AV1413" i="1" s="1"/>
  <c r="AV1414" i="1" a="1"/>
  <c r="AV1414" i="1"/>
  <c r="AV1415" i="1" a="1"/>
  <c r="AV1415" i="1" s="1"/>
  <c r="AV1416" i="1" a="1"/>
  <c r="AV1416" i="1" s="1"/>
  <c r="AV1417" i="1" a="1"/>
  <c r="AV1417" i="1" s="1"/>
  <c r="AV1418" i="1" a="1"/>
  <c r="AV1418" i="1" s="1"/>
  <c r="AV1419" i="1" a="1"/>
  <c r="AV1419" i="1" s="1"/>
  <c r="AV1420" i="1" a="1"/>
  <c r="AV1420" i="1" s="1"/>
  <c r="AV1421" i="1" a="1"/>
  <c r="AV1421" i="1" s="1"/>
  <c r="AV1422" i="1" a="1"/>
  <c r="AV1422" i="1" s="1"/>
  <c r="AV1423" i="1" a="1"/>
  <c r="AV1423" i="1" s="1"/>
  <c r="AV1424" i="1" a="1"/>
  <c r="AV1424" i="1" s="1"/>
  <c r="AV1425" i="1" a="1"/>
  <c r="AV1425" i="1" s="1"/>
  <c r="AV1426" i="1" a="1"/>
  <c r="AV1426" i="1" s="1"/>
  <c r="AV1427" i="1" a="1"/>
  <c r="AV1427" i="1" s="1"/>
  <c r="AV1428" i="1" a="1"/>
  <c r="AV1428" i="1"/>
  <c r="AV1429" i="1" a="1"/>
  <c r="AV1429" i="1" s="1"/>
  <c r="AV1430" i="1" a="1"/>
  <c r="AV1430" i="1" s="1"/>
  <c r="AV1431" i="1" a="1"/>
  <c r="AV1431" i="1" s="1"/>
  <c r="AV1432" i="1" a="1"/>
  <c r="AV1432" i="1" s="1"/>
  <c r="AV1433" i="1" a="1"/>
  <c r="AV1433" i="1" s="1"/>
  <c r="AV1434" i="1" a="1"/>
  <c r="AV1434" i="1" s="1"/>
  <c r="AV1435" i="1" a="1"/>
  <c r="AV1435" i="1" s="1"/>
  <c r="AV1436" i="1" a="1"/>
  <c r="AV1436" i="1" s="1"/>
  <c r="AV1437" i="1" a="1"/>
  <c r="AV1437" i="1" s="1"/>
  <c r="AV1438" i="1" a="1"/>
  <c r="AV1438" i="1" s="1"/>
  <c r="AV1439" i="1" a="1"/>
  <c r="AV1439" i="1" s="1"/>
  <c r="AV1440" i="1" a="1"/>
  <c r="AV1440" i="1" s="1"/>
  <c r="AV1441" i="1" a="1"/>
  <c r="AV1441" i="1" s="1"/>
  <c r="AV1442" i="1" a="1"/>
  <c r="AV1442" i="1" s="1"/>
  <c r="AV1443" i="1" a="1"/>
  <c r="AV1443" i="1" s="1"/>
  <c r="AV1444" i="1" a="1"/>
  <c r="AV1444" i="1" s="1"/>
  <c r="AV1445" i="1" a="1"/>
  <c r="AV1445" i="1" s="1"/>
  <c r="AV1446" i="1" a="1"/>
  <c r="AV1446" i="1"/>
  <c r="AV1447" i="1" a="1"/>
  <c r="AV1447" i="1" s="1"/>
  <c r="AV1448" i="1" a="1"/>
  <c r="AV1448" i="1" s="1"/>
  <c r="AV1449" i="1" a="1"/>
  <c r="AV1449" i="1" s="1"/>
  <c r="AV1450" i="1" a="1"/>
  <c r="AV1450" i="1" s="1"/>
  <c r="AV1451" i="1" a="1"/>
  <c r="AV1451" i="1" s="1"/>
  <c r="AV1452" i="1" a="1"/>
  <c r="AV1452" i="1" s="1"/>
  <c r="AV1453" i="1" a="1"/>
  <c r="AV1453" i="1" s="1"/>
  <c r="AV1454" i="1" a="1"/>
  <c r="AV1454" i="1" s="1"/>
  <c r="AV1455" i="1" a="1"/>
  <c r="AV1455" i="1" s="1"/>
  <c r="AV1456" i="1" a="1"/>
  <c r="AV1456" i="1" s="1"/>
  <c r="AV1457" i="1" a="1"/>
  <c r="AV1457" i="1" s="1"/>
  <c r="AV1458" i="1" a="1"/>
  <c r="AV1458" i="1" s="1"/>
  <c r="AV1459" i="1" a="1"/>
  <c r="AV1459" i="1" s="1"/>
  <c r="AV1460" i="1" a="1"/>
  <c r="AV1460" i="1"/>
  <c r="AV1461" i="1" a="1"/>
  <c r="AV1461" i="1" s="1"/>
  <c r="AV1462" i="1" a="1"/>
  <c r="AV1462" i="1" s="1"/>
  <c r="AV1463" i="1" a="1"/>
  <c r="AV1463" i="1" s="1"/>
  <c r="AV1464" i="1" a="1"/>
  <c r="AV1464" i="1" s="1"/>
  <c r="AV1465" i="1" a="1"/>
  <c r="AV1465" i="1" s="1"/>
  <c r="AV1466" i="1" a="1"/>
  <c r="AV1466" i="1" s="1"/>
  <c r="AV1467" i="1" a="1"/>
  <c r="AV1467" i="1" s="1"/>
  <c r="AV1468" i="1" a="1"/>
  <c r="AV1468" i="1" s="1"/>
  <c r="AV1469" i="1" a="1"/>
  <c r="AV1469" i="1" s="1"/>
  <c r="AV1470" i="1" a="1"/>
  <c r="AV1470" i="1" s="1"/>
  <c r="AV1471" i="1" a="1"/>
  <c r="AV1471" i="1" s="1"/>
  <c r="AV1472" i="1" a="1"/>
  <c r="AV1472" i="1" s="1"/>
  <c r="AV1473" i="1" a="1"/>
  <c r="AV1473" i="1" s="1"/>
  <c r="AV1474" i="1" a="1"/>
  <c r="AV1474" i="1" s="1"/>
  <c r="AV1475" i="1" a="1"/>
  <c r="AV1475" i="1" s="1"/>
  <c r="AV1476" i="1" a="1"/>
  <c r="AV1476" i="1" s="1"/>
  <c r="AV1477" i="1" a="1"/>
  <c r="AV1477" i="1" s="1"/>
  <c r="AV1478" i="1" a="1"/>
  <c r="AV1478" i="1" s="1"/>
  <c r="AV1479" i="1" a="1"/>
  <c r="AV1479" i="1" s="1"/>
  <c r="AV1480" i="1" a="1"/>
  <c r="AV1480" i="1" s="1"/>
  <c r="AV1481" i="1" a="1"/>
  <c r="AV1481" i="1" s="1"/>
  <c r="AV1482" i="1" a="1"/>
  <c r="AV1482" i="1" s="1"/>
  <c r="AV1483" i="1" a="1"/>
  <c r="AV1483" i="1" s="1"/>
  <c r="AV1484" i="1" a="1"/>
  <c r="AV1484" i="1" s="1"/>
  <c r="AV1485" i="1" a="1"/>
  <c r="AV1485" i="1" s="1"/>
  <c r="AV1486" i="1" a="1"/>
  <c r="AV1486" i="1" s="1"/>
  <c r="AV1487" i="1" a="1"/>
  <c r="AV1487" i="1" s="1"/>
  <c r="AV1488" i="1" a="1"/>
  <c r="AV1488" i="1" s="1"/>
  <c r="AV1489" i="1" a="1"/>
  <c r="AV1489" i="1" s="1"/>
  <c r="AV1490" i="1" a="1"/>
  <c r="AV1490" i="1" s="1"/>
  <c r="AV1491" i="1" a="1"/>
  <c r="AV1491" i="1" s="1"/>
  <c r="AV1492" i="1" a="1"/>
  <c r="AV1492" i="1"/>
  <c r="AV1493" i="1" a="1"/>
  <c r="AV1493" i="1" s="1"/>
  <c r="AV1494" i="1" a="1"/>
  <c r="AV1494" i="1" s="1"/>
  <c r="AV1495" i="1" a="1"/>
  <c r="AV1495" i="1" s="1"/>
  <c r="AV1496" i="1" a="1"/>
  <c r="AV1496" i="1" s="1"/>
  <c r="AV1497" i="1" a="1"/>
  <c r="AV1497" i="1" s="1"/>
  <c r="AV1498" i="1" a="1"/>
  <c r="AV1498" i="1" s="1"/>
  <c r="AV1499" i="1" a="1"/>
  <c r="AV1499" i="1" s="1"/>
  <c r="AV1500" i="1" a="1"/>
  <c r="AV1500" i="1" s="1"/>
  <c r="AV1501" i="1" a="1"/>
  <c r="AV1501" i="1" s="1"/>
  <c r="AV1502" i="1" a="1"/>
  <c r="AV1502" i="1" s="1"/>
  <c r="AV1503" i="1" a="1"/>
  <c r="AV1503" i="1" s="1"/>
  <c r="AV1504" i="1" a="1"/>
  <c r="AV1504" i="1" s="1"/>
  <c r="AV1505" i="1" a="1"/>
  <c r="AV1505" i="1" s="1"/>
  <c r="AV1506" i="1" a="1"/>
  <c r="AV1506" i="1" s="1"/>
  <c r="AV1507" i="1" a="1"/>
  <c r="AV1507" i="1" s="1"/>
  <c r="AV1508" i="1" a="1"/>
  <c r="AV1508" i="1" s="1"/>
  <c r="AV1509" i="1" a="1"/>
  <c r="AV1509" i="1" s="1"/>
  <c r="AV1510" i="1" a="1"/>
  <c r="AV1510" i="1" s="1"/>
  <c r="AV1511" i="1" a="1"/>
  <c r="AV1511" i="1" s="1"/>
  <c r="AV1512" i="1" a="1"/>
  <c r="AV1512" i="1" s="1"/>
  <c r="AV1513" i="1" a="1"/>
  <c r="AV1513" i="1" s="1"/>
  <c r="AV1514" i="1" a="1"/>
  <c r="AV1514" i="1" s="1"/>
  <c r="AV1515" i="1" a="1"/>
  <c r="AV1515" i="1" s="1"/>
  <c r="AV1516" i="1" a="1"/>
  <c r="AV1516" i="1" s="1"/>
  <c r="AV1517" i="1" a="1"/>
  <c r="AV1517" i="1" s="1"/>
  <c r="AV1518" i="1" a="1"/>
  <c r="AV1518" i="1" s="1"/>
  <c r="AV1519" i="1" a="1"/>
  <c r="AV1519" i="1" s="1"/>
  <c r="AV1520" i="1" a="1"/>
  <c r="AV1520" i="1" s="1"/>
  <c r="AV1521" i="1" a="1"/>
  <c r="AV1521" i="1" s="1"/>
  <c r="AV1522" i="1" a="1"/>
  <c r="AV1522" i="1" s="1"/>
  <c r="AV1523" i="1" a="1"/>
  <c r="AV1523" i="1" s="1"/>
  <c r="AV1524" i="1" a="1"/>
  <c r="AV1524" i="1"/>
  <c r="AV1525" i="1" a="1"/>
  <c r="AV1525" i="1" s="1"/>
  <c r="AV1526" i="1" a="1"/>
  <c r="AV1526" i="1" s="1"/>
  <c r="AV1527" i="1" a="1"/>
  <c r="AV1527" i="1" s="1"/>
  <c r="AV1528" i="1" a="1"/>
  <c r="AV1528" i="1" s="1"/>
  <c r="AV1529" i="1" a="1"/>
  <c r="AV1529" i="1" s="1"/>
  <c r="AV1530" i="1" a="1"/>
  <c r="AV1530" i="1" s="1"/>
  <c r="AV1531" i="1" a="1"/>
  <c r="AV1531" i="1" s="1"/>
  <c r="AV1532" i="1" a="1"/>
  <c r="AV1532" i="1" s="1"/>
  <c r="AV1533" i="1" a="1"/>
  <c r="AV1533" i="1" s="1"/>
  <c r="AV1534" i="1" a="1"/>
  <c r="AV1534" i="1" s="1"/>
  <c r="AV1535" i="1" a="1"/>
  <c r="AV1535" i="1" s="1"/>
  <c r="AV1536" i="1" a="1"/>
  <c r="AV1536" i="1" s="1"/>
  <c r="AV1537" i="1" a="1"/>
  <c r="AV1537" i="1" s="1"/>
  <c r="AV1538" i="1" a="1"/>
  <c r="AV1538" i="1" s="1"/>
  <c r="AV1539" i="1" a="1"/>
  <c r="AV1539" i="1" s="1"/>
  <c r="AV1540" i="1" a="1"/>
  <c r="AV1540" i="1" s="1"/>
  <c r="AV1541" i="1" a="1"/>
  <c r="AV1541" i="1" s="1"/>
  <c r="AV1542" i="1" a="1"/>
  <c r="AV1542" i="1" s="1"/>
  <c r="AV1543" i="1" a="1"/>
  <c r="AV1543" i="1" s="1"/>
  <c r="AV1544" i="1" a="1"/>
  <c r="AV1544" i="1" s="1"/>
  <c r="AV1545" i="1" a="1"/>
  <c r="AV1545" i="1" s="1"/>
  <c r="AV1546" i="1" a="1"/>
  <c r="AV1546" i="1" s="1"/>
  <c r="AV1547" i="1" a="1"/>
  <c r="AV1547" i="1" s="1"/>
  <c r="AV1548" i="1" a="1"/>
  <c r="AV1548" i="1" s="1"/>
  <c r="AV1549" i="1" a="1"/>
  <c r="AV1549" i="1" s="1"/>
  <c r="AV1550" i="1" a="1"/>
  <c r="AV1550" i="1" s="1"/>
  <c r="AV1551" i="1" a="1"/>
  <c r="AV1551" i="1" s="1"/>
  <c r="AV1552" i="1" a="1"/>
  <c r="AV1552" i="1" s="1"/>
  <c r="AV1553" i="1" a="1"/>
  <c r="AV1553" i="1" s="1"/>
  <c r="AV1554" i="1" a="1"/>
  <c r="AV1554" i="1" s="1"/>
  <c r="AV1555" i="1" a="1"/>
  <c r="AV1555" i="1" s="1"/>
  <c r="AV1556" i="1" a="1"/>
  <c r="AV1556" i="1"/>
  <c r="AV1557" i="1" a="1"/>
  <c r="AV1557" i="1" s="1"/>
  <c r="AV1558" i="1" a="1"/>
  <c r="AV1558" i="1" s="1"/>
  <c r="AV1559" i="1" a="1"/>
  <c r="AV1559" i="1" s="1"/>
  <c r="AV1560" i="1" a="1"/>
  <c r="AV1560" i="1" s="1"/>
  <c r="AV1561" i="1" a="1"/>
  <c r="AV1561" i="1" s="1"/>
  <c r="AV1562" i="1" a="1"/>
  <c r="AV1562" i="1" s="1"/>
  <c r="AV1563" i="1" a="1"/>
  <c r="AV1563" i="1" s="1"/>
  <c r="AV1564" i="1" a="1"/>
  <c r="AV1564" i="1" s="1"/>
  <c r="AV1565" i="1" a="1"/>
  <c r="AV1565" i="1" s="1"/>
  <c r="AV1566" i="1" a="1"/>
  <c r="AV1566" i="1" s="1"/>
  <c r="AV1567" i="1" a="1"/>
  <c r="AV1567" i="1" s="1"/>
  <c r="AV1568" i="1" a="1"/>
  <c r="AV1568" i="1" s="1"/>
  <c r="AV1569" i="1" a="1"/>
  <c r="AV1569" i="1" s="1"/>
  <c r="AV1570" i="1" a="1"/>
  <c r="AV1570" i="1" s="1"/>
  <c r="AV1571" i="1" a="1"/>
  <c r="AV1571" i="1" s="1"/>
  <c r="AV1572" i="1" a="1"/>
  <c r="AV1572" i="1" s="1"/>
  <c r="AV1573" i="1" a="1"/>
  <c r="AV1573" i="1" s="1"/>
  <c r="AV1574" i="1" a="1"/>
  <c r="AV1574" i="1" s="1"/>
  <c r="AV1575" i="1" a="1"/>
  <c r="AV1575" i="1" s="1"/>
  <c r="AV1576" i="1" a="1"/>
  <c r="AV1576" i="1" s="1"/>
  <c r="AV1577" i="1" a="1"/>
  <c r="AV1577" i="1"/>
  <c r="AV1578" i="1" a="1"/>
  <c r="AV1578" i="1" s="1"/>
  <c r="AV1579" i="1" a="1"/>
  <c r="AV1579" i="1" s="1"/>
  <c r="AV1580" i="1" a="1"/>
  <c r="AV1580" i="1" s="1"/>
  <c r="AV1581" i="1" a="1"/>
  <c r="AV1581" i="1" s="1"/>
  <c r="AV1582" i="1" a="1"/>
  <c r="AV1582" i="1" s="1"/>
  <c r="AV1583" i="1" a="1"/>
  <c r="AV1583" i="1" s="1"/>
  <c r="AV1584" i="1" a="1"/>
  <c r="AV1584" i="1" s="1"/>
  <c r="AV1585" i="1" a="1"/>
  <c r="AV1585" i="1" s="1"/>
  <c r="AV1586" i="1" a="1"/>
  <c r="AV1586" i="1" s="1"/>
  <c r="AV1587" i="1" a="1"/>
  <c r="AV1587" i="1" s="1"/>
  <c r="AV1588" i="1" a="1"/>
  <c r="AV1588" i="1" s="1"/>
  <c r="AV1589" i="1" a="1"/>
  <c r="AV1589" i="1" s="1"/>
  <c r="AV1590" i="1" a="1"/>
  <c r="AV1590" i="1" s="1"/>
  <c r="AV1591" i="1" a="1"/>
  <c r="AV1591" i="1" s="1"/>
  <c r="AV1592" i="1" a="1"/>
  <c r="AV1592" i="1" s="1"/>
  <c r="AV1593" i="1" a="1"/>
  <c r="AV1593" i="1" s="1"/>
  <c r="AV1594" i="1" a="1"/>
  <c r="AV1594" i="1" s="1"/>
  <c r="AV1595" i="1" a="1"/>
  <c r="AV1595" i="1" s="1"/>
  <c r="AV1596" i="1" a="1"/>
  <c r="AV1596" i="1" s="1"/>
  <c r="AV1597" i="1" a="1"/>
  <c r="AV1597" i="1" s="1"/>
  <c r="AV1598" i="1" a="1"/>
  <c r="AV1598" i="1" s="1"/>
  <c r="AV1599" i="1" a="1"/>
  <c r="AV1599" i="1" s="1"/>
  <c r="AV1600" i="1" a="1"/>
  <c r="AV1600" i="1" s="1"/>
  <c r="AV1601" i="1" a="1"/>
  <c r="AV1601" i="1" s="1"/>
  <c r="AV1602" i="1" a="1"/>
  <c r="AV1602" i="1" s="1"/>
  <c r="AV1603" i="1" a="1"/>
  <c r="AV1603" i="1" s="1"/>
  <c r="AV1604" i="1" a="1"/>
  <c r="AV1604" i="1" s="1"/>
  <c r="AV1605" i="1" a="1"/>
  <c r="AV1605" i="1" s="1"/>
  <c r="AV1606" i="1" a="1"/>
  <c r="AV1606" i="1" s="1"/>
  <c r="AV1607" i="1" a="1"/>
  <c r="AV1607" i="1" s="1"/>
  <c r="AV1608" i="1" a="1"/>
  <c r="AV1608" i="1" s="1"/>
  <c r="AV1609" i="1" a="1"/>
  <c r="AV1609" i="1" s="1"/>
  <c r="AV1610" i="1" a="1"/>
  <c r="AV1610" i="1" s="1"/>
  <c r="AV1611" i="1" a="1"/>
  <c r="AV1611" i="1" s="1"/>
  <c r="AV1612" i="1" a="1"/>
  <c r="AV1612" i="1" s="1"/>
  <c r="AV1613" i="1" a="1"/>
  <c r="AV1613" i="1" s="1"/>
  <c r="AV1614" i="1" a="1"/>
  <c r="AV1614" i="1" s="1"/>
  <c r="AV1615" i="1" a="1"/>
  <c r="AV1615" i="1" s="1"/>
  <c r="AV1616" i="1" a="1"/>
  <c r="AV1616" i="1" s="1"/>
  <c r="AV1617" i="1" a="1"/>
  <c r="AV1617" i="1" s="1"/>
  <c r="AV1618" i="1" a="1"/>
  <c r="AV1618" i="1" s="1"/>
  <c r="AV1619" i="1" a="1"/>
  <c r="AV1619" i="1" s="1"/>
  <c r="AV1620" i="1" a="1"/>
  <c r="AV1620" i="1" s="1"/>
  <c r="AV1621" i="1" a="1"/>
  <c r="AV1621" i="1" s="1"/>
  <c r="AV1622" i="1" a="1"/>
  <c r="AV1622" i="1" s="1"/>
  <c r="AV1623" i="1" a="1"/>
  <c r="AV1623" i="1" s="1"/>
  <c r="AV1624" i="1" a="1"/>
  <c r="AV1624" i="1" s="1"/>
  <c r="AV1625" i="1" a="1"/>
  <c r="AV1625" i="1" s="1"/>
  <c r="AV1626" i="1" a="1"/>
  <c r="AV1626" i="1" s="1"/>
  <c r="AV1627" i="1" a="1"/>
  <c r="AV1627" i="1" s="1"/>
  <c r="AV1628" i="1" a="1"/>
  <c r="AV1628" i="1" s="1"/>
  <c r="AV1629" i="1" a="1"/>
  <c r="AV1629" i="1" s="1"/>
  <c r="AV1630" i="1" a="1"/>
  <c r="AV1630" i="1" s="1"/>
  <c r="AV1631" i="1" a="1"/>
  <c r="AV1631" i="1" s="1"/>
  <c r="AV1632" i="1" a="1"/>
  <c r="AV1632" i="1" s="1"/>
  <c r="AV1633" i="1" a="1"/>
  <c r="AV1633" i="1" s="1"/>
  <c r="AV1634" i="1" a="1"/>
  <c r="AV1634" i="1" s="1"/>
  <c r="AV1635" i="1" a="1"/>
  <c r="AV1635" i="1" s="1"/>
  <c r="AV1636" i="1" a="1"/>
  <c r="AV1636" i="1" s="1"/>
  <c r="AV1637" i="1" a="1"/>
  <c r="AV1637" i="1" s="1"/>
  <c r="AV1638" i="1" a="1"/>
  <c r="AV1638" i="1" s="1"/>
  <c r="AV1639" i="1" a="1"/>
  <c r="AV1639" i="1" s="1"/>
  <c r="AV1640" i="1" a="1"/>
  <c r="AV1640" i="1" s="1"/>
  <c r="AV1641" i="1" a="1"/>
  <c r="AV1641" i="1" s="1"/>
  <c r="AV1642" i="1" a="1"/>
  <c r="AV1642" i="1" s="1"/>
  <c r="AV1643" i="1" a="1"/>
  <c r="AV1643" i="1" s="1"/>
  <c r="AV1644" i="1" a="1"/>
  <c r="AV1644" i="1" s="1"/>
  <c r="AV1645" i="1" a="1"/>
  <c r="AV1645" i="1" s="1"/>
  <c r="AV1646" i="1" a="1"/>
  <c r="AV1646" i="1" s="1"/>
  <c r="AV1647" i="1" a="1"/>
  <c r="AV1647" i="1" s="1"/>
  <c r="AV1648" i="1" a="1"/>
  <c r="AV1648" i="1" s="1"/>
  <c r="AV1649" i="1" a="1"/>
  <c r="AV1649" i="1" s="1"/>
  <c r="AV1650" i="1" a="1"/>
  <c r="AV1650" i="1" s="1"/>
  <c r="AV1651" i="1" a="1"/>
  <c r="AV1651" i="1" s="1"/>
  <c r="AV1652" i="1" a="1"/>
  <c r="AV1652" i="1" s="1"/>
  <c r="AV1653" i="1" a="1"/>
  <c r="AV1653" i="1" s="1"/>
  <c r="AV1654" i="1" a="1"/>
  <c r="AV1654" i="1" s="1"/>
  <c r="AV1655" i="1" a="1"/>
  <c r="AV1655" i="1" s="1"/>
  <c r="AV1656" i="1" a="1"/>
  <c r="AV1656" i="1" s="1"/>
  <c r="AV1657" i="1" a="1"/>
  <c r="AV1657" i="1" s="1"/>
  <c r="AV1658" i="1" a="1"/>
  <c r="AV1658" i="1" s="1"/>
  <c r="AV1659" i="1" a="1"/>
  <c r="AV1659" i="1" s="1"/>
  <c r="AV1660" i="1" a="1"/>
  <c r="AV1660" i="1" s="1"/>
  <c r="AV1661" i="1" a="1"/>
  <c r="AV1661" i="1" s="1"/>
  <c r="AV1662" i="1" a="1"/>
  <c r="AV1662" i="1" s="1"/>
  <c r="AV1663" i="1" a="1"/>
  <c r="AV1663" i="1" s="1"/>
  <c r="AV1664" i="1" a="1"/>
  <c r="AV1664" i="1" s="1"/>
  <c r="AV1665" i="1" a="1"/>
  <c r="AV1665" i="1" s="1"/>
  <c r="AV1666" i="1" a="1"/>
  <c r="AV1666" i="1" s="1"/>
  <c r="AV1667" i="1" a="1"/>
  <c r="AV1667" i="1" s="1"/>
  <c r="AV1668" i="1" a="1"/>
  <c r="AV1668" i="1" s="1"/>
  <c r="AV1669" i="1" a="1"/>
  <c r="AV1669" i="1" s="1"/>
  <c r="AV1670" i="1" a="1"/>
  <c r="AV1670" i="1" s="1"/>
  <c r="AV1671" i="1" a="1"/>
  <c r="AV1671" i="1" s="1"/>
  <c r="AV1672" i="1" a="1"/>
  <c r="AV1672" i="1" s="1"/>
  <c r="AV1673" i="1" a="1"/>
  <c r="AV1673" i="1" s="1"/>
  <c r="AV1674" i="1" a="1"/>
  <c r="AV1674" i="1" s="1"/>
  <c r="AV1675" i="1" a="1"/>
  <c r="AV1675" i="1" s="1"/>
  <c r="AV1676" i="1" a="1"/>
  <c r="AV1676" i="1" s="1"/>
  <c r="AV1677" i="1" a="1"/>
  <c r="AV1677" i="1" s="1"/>
  <c r="AV1678" i="1" a="1"/>
  <c r="AV1678" i="1" s="1"/>
  <c r="AV1679" i="1" a="1"/>
  <c r="AV1679" i="1" s="1"/>
  <c r="AV1680" i="1" a="1"/>
  <c r="AV1680" i="1" s="1"/>
  <c r="AV1681" i="1" a="1"/>
  <c r="AV1681" i="1" s="1"/>
  <c r="AV1682" i="1" a="1"/>
  <c r="AV1682" i="1" s="1"/>
  <c r="AV1683" i="1" a="1"/>
  <c r="AV1683" i="1" s="1"/>
  <c r="AV1684" i="1" a="1"/>
  <c r="AV1684" i="1" s="1"/>
  <c r="AV1685" i="1" a="1"/>
  <c r="AV1685" i="1" s="1"/>
  <c r="AV1686" i="1" a="1"/>
  <c r="AV1686" i="1" s="1"/>
  <c r="AV1687" i="1" a="1"/>
  <c r="AV1687" i="1" s="1"/>
  <c r="AV1688" i="1" a="1"/>
  <c r="AV1688" i="1" s="1"/>
  <c r="AV1689" i="1" a="1"/>
  <c r="AV1689" i="1" s="1"/>
  <c r="AV1690" i="1" a="1"/>
  <c r="AV1690" i="1" s="1"/>
  <c r="AV1691" i="1" a="1"/>
  <c r="AV1691" i="1" s="1"/>
  <c r="AV1692" i="1" a="1"/>
  <c r="AV1692" i="1" s="1"/>
  <c r="AV1693" i="1" a="1"/>
  <c r="AV1693" i="1" s="1"/>
  <c r="AV1694" i="1" a="1"/>
  <c r="AV1694" i="1" s="1"/>
  <c r="AV1695" i="1" a="1"/>
  <c r="AV1695" i="1" s="1"/>
  <c r="AV1696" i="1" a="1"/>
  <c r="AV1696" i="1" s="1"/>
  <c r="AV1697" i="1" a="1"/>
  <c r="AV1697" i="1" s="1"/>
  <c r="AV1698" i="1" a="1"/>
  <c r="AV1698" i="1" s="1"/>
  <c r="AV1699" i="1" a="1"/>
  <c r="AV1699" i="1" s="1"/>
  <c r="AV1700" i="1" a="1"/>
  <c r="AV1700" i="1" s="1"/>
  <c r="AV1701" i="1" a="1"/>
  <c r="AV1701" i="1" s="1"/>
  <c r="AV1702" i="1" a="1"/>
  <c r="AV1702" i="1" s="1"/>
  <c r="AV1703" i="1" a="1"/>
  <c r="AV1703" i="1" s="1"/>
  <c r="AV1704" i="1" a="1"/>
  <c r="AV1704" i="1" s="1"/>
  <c r="AV1705" i="1" a="1"/>
  <c r="AV1705" i="1" s="1"/>
  <c r="AV1706" i="1" a="1"/>
  <c r="AV1706" i="1" s="1"/>
  <c r="AV1707" i="1" a="1"/>
  <c r="AV1707" i="1" s="1"/>
  <c r="AV1708" i="1" a="1"/>
  <c r="AV1708" i="1" s="1"/>
  <c r="AV1709" i="1" a="1"/>
  <c r="AV1709" i="1" s="1"/>
  <c r="AV1710" i="1" a="1"/>
  <c r="AV1710" i="1" s="1"/>
  <c r="AV1711" i="1" a="1"/>
  <c r="AV1711" i="1" s="1"/>
  <c r="AV1712" i="1" a="1"/>
  <c r="AV1712" i="1" s="1"/>
  <c r="AV1713" i="1" a="1"/>
  <c r="AV1713" i="1" s="1"/>
  <c r="AV1714" i="1" a="1"/>
  <c r="AV1714" i="1" s="1"/>
  <c r="AV1715" i="1" a="1"/>
  <c r="AV1715" i="1" s="1"/>
  <c r="AV1716" i="1" a="1"/>
  <c r="AV1716" i="1" s="1"/>
  <c r="AV1717" i="1" a="1"/>
  <c r="AV1717" i="1" s="1"/>
  <c r="AV1718" i="1" a="1"/>
  <c r="AV1718" i="1" s="1"/>
  <c r="AV1719" i="1" a="1"/>
  <c r="AV1719" i="1" s="1"/>
  <c r="AV1720" i="1" a="1"/>
  <c r="AV1720" i="1" s="1"/>
  <c r="AV1721" i="1" a="1"/>
  <c r="AV1721" i="1" s="1"/>
  <c r="AV1722" i="1" a="1"/>
  <c r="AV1722" i="1" s="1"/>
  <c r="AV1723" i="1" a="1"/>
  <c r="AV1723" i="1" s="1"/>
  <c r="AV1724" i="1" a="1"/>
  <c r="AV1724" i="1" s="1"/>
  <c r="AV1725" i="1" a="1"/>
  <c r="AV1725" i="1" s="1"/>
  <c r="AV1726" i="1" a="1"/>
  <c r="AV1726" i="1" s="1"/>
  <c r="AV1727" i="1" a="1"/>
  <c r="AV1727" i="1" s="1"/>
  <c r="AV1728" i="1" a="1"/>
  <c r="AV1728" i="1" s="1"/>
  <c r="AV1729" i="1" a="1"/>
  <c r="AV1729" i="1" s="1"/>
  <c r="AV1730" i="1" a="1"/>
  <c r="AV1730" i="1" s="1"/>
  <c r="AV1731" i="1" a="1"/>
  <c r="AV1731" i="1" s="1"/>
  <c r="AV1732" i="1" a="1"/>
  <c r="AV1732" i="1" s="1"/>
  <c r="AV1733" i="1" a="1"/>
  <c r="AV1733" i="1" s="1"/>
  <c r="AV1734" i="1" a="1"/>
  <c r="AV1734" i="1" s="1"/>
  <c r="AV1735" i="1" a="1"/>
  <c r="AV1735" i="1" s="1"/>
  <c r="AV1736" i="1" a="1"/>
  <c r="AV1736" i="1" s="1"/>
  <c r="AV1737" i="1" a="1"/>
  <c r="AV1737" i="1" s="1"/>
  <c r="AV1738" i="1" a="1"/>
  <c r="AV1738" i="1" s="1"/>
  <c r="AV1739" i="1" a="1"/>
  <c r="AV1739" i="1" s="1"/>
  <c r="AV1740" i="1" a="1"/>
  <c r="AV1740" i="1" s="1"/>
  <c r="AV1741" i="1" a="1"/>
  <c r="AV1741" i="1" s="1"/>
  <c r="AV1742" i="1" a="1"/>
  <c r="AV1742" i="1" s="1"/>
  <c r="AV1743" i="1" a="1"/>
  <c r="AV1743" i="1" s="1"/>
  <c r="AV1744" i="1" a="1"/>
  <c r="AV1744" i="1" s="1"/>
  <c r="AV1745" i="1" a="1"/>
  <c r="AV1745" i="1" s="1"/>
  <c r="AV1746" i="1" a="1"/>
  <c r="AV1746" i="1" s="1"/>
  <c r="AV1747" i="1" a="1"/>
  <c r="AV1747" i="1" s="1"/>
  <c r="AV1748" i="1" a="1"/>
  <c r="AV1748" i="1" s="1"/>
  <c r="AV1749" i="1" a="1"/>
  <c r="AV1749" i="1" s="1"/>
  <c r="AV1750" i="1" a="1"/>
  <c r="AV1750" i="1" s="1"/>
  <c r="AV1751" i="1" a="1"/>
  <c r="AV1751" i="1" s="1"/>
  <c r="AV1752" i="1" a="1"/>
  <c r="AV1752" i="1" s="1"/>
  <c r="AV1753" i="1" a="1"/>
  <c r="AV1753" i="1" s="1"/>
  <c r="AV1754" i="1" a="1"/>
  <c r="AV1754" i="1" s="1"/>
  <c r="AV1755" i="1" a="1"/>
  <c r="AV1755" i="1" s="1"/>
  <c r="AV1756" i="1" a="1"/>
  <c r="AV1756" i="1" s="1"/>
  <c r="AV1757" i="1" a="1"/>
  <c r="AV1757" i="1" s="1"/>
  <c r="AV1758" i="1" a="1"/>
  <c r="AV1758" i="1" s="1"/>
  <c r="AV1759" i="1" a="1"/>
  <c r="AV1759" i="1" s="1"/>
  <c r="AV1760" i="1" a="1"/>
  <c r="AV1760" i="1" s="1"/>
  <c r="AV1761" i="1" a="1"/>
  <c r="AV1761" i="1" s="1"/>
  <c r="AV1762" i="1" a="1"/>
  <c r="AV1762" i="1" s="1"/>
  <c r="AV1763" i="1" a="1"/>
  <c r="AV1763" i="1" s="1"/>
  <c r="AV1764" i="1" a="1"/>
  <c r="AV1764" i="1" s="1"/>
  <c r="AV1765" i="1" a="1"/>
  <c r="AV1765" i="1" s="1"/>
  <c r="AV1766" i="1" a="1"/>
  <c r="AV1766" i="1" s="1"/>
  <c r="AV1767" i="1" a="1"/>
  <c r="AV1767" i="1" s="1"/>
  <c r="AV1768" i="1" a="1"/>
  <c r="AV1768" i="1" s="1"/>
  <c r="AV1769" i="1" a="1"/>
  <c r="AV1769" i="1" s="1"/>
  <c r="AV1770" i="1" a="1"/>
  <c r="AV1770" i="1" s="1"/>
  <c r="AV1771" i="1" a="1"/>
  <c r="AV1771" i="1" s="1"/>
  <c r="AV1772" i="1" a="1"/>
  <c r="AV1772" i="1" s="1"/>
  <c r="AV1773" i="1" a="1"/>
  <c r="AV1773" i="1" s="1"/>
  <c r="AV1774" i="1" a="1"/>
  <c r="AV1774" i="1" s="1"/>
  <c r="AV1775" i="1" a="1"/>
  <c r="AV1775" i="1" s="1"/>
  <c r="AV1776" i="1" a="1"/>
  <c r="AV1776" i="1" s="1"/>
  <c r="AV1777" i="1" a="1"/>
  <c r="AV1777" i="1" s="1"/>
  <c r="AV1778" i="1" a="1"/>
  <c r="AV1778" i="1" s="1"/>
  <c r="AV1779" i="1" a="1"/>
  <c r="AV1779" i="1" s="1"/>
  <c r="AV1780" i="1" a="1"/>
  <c r="AV1780" i="1" s="1"/>
  <c r="AV1781" i="1" a="1"/>
  <c r="AV1781" i="1" s="1"/>
  <c r="AV1782" i="1" a="1"/>
  <c r="AV1782" i="1" s="1"/>
  <c r="AV1783" i="1" a="1"/>
  <c r="AV1783" i="1" s="1"/>
  <c r="AV1784" i="1" a="1"/>
  <c r="AV1784" i="1" s="1"/>
  <c r="AV1785" i="1" a="1"/>
  <c r="AV1785" i="1" s="1"/>
  <c r="AV1786" i="1" a="1"/>
  <c r="AV1786" i="1" s="1"/>
  <c r="AV1787" i="1" a="1"/>
  <c r="AV1787" i="1" s="1"/>
  <c r="AV1788" i="1" a="1"/>
  <c r="AV1788" i="1" s="1"/>
  <c r="AV1789" i="1" a="1"/>
  <c r="AV1789" i="1" s="1"/>
  <c r="AV1790" i="1" a="1"/>
  <c r="AV1790" i="1" s="1"/>
  <c r="AV1791" i="1" a="1"/>
  <c r="AV1791" i="1" s="1"/>
  <c r="AV1792" i="1" a="1"/>
  <c r="AV1792" i="1" s="1"/>
  <c r="AV1793" i="1" a="1"/>
  <c r="AV1793" i="1" s="1"/>
  <c r="AV1794" i="1" a="1"/>
  <c r="AV1794" i="1" s="1"/>
  <c r="AV1795" i="1" a="1"/>
  <c r="AV1795" i="1" s="1"/>
  <c r="AV1796" i="1" a="1"/>
  <c r="AV1796" i="1" s="1"/>
  <c r="AV1797" i="1" a="1"/>
  <c r="AV1797" i="1" s="1"/>
  <c r="AV1798" i="1" a="1"/>
  <c r="AV1798" i="1" s="1"/>
  <c r="AV1799" i="1" a="1"/>
  <c r="AV1799" i="1" s="1"/>
  <c r="AV1800" i="1" a="1"/>
  <c r="AV1800" i="1" s="1"/>
  <c r="AV1801" i="1" a="1"/>
  <c r="AV1801" i="1" s="1"/>
  <c r="AV1802" i="1" a="1"/>
  <c r="AV1802" i="1" s="1"/>
  <c r="AV1803" i="1" a="1"/>
  <c r="AV1803" i="1" s="1"/>
  <c r="AV1804" i="1" a="1"/>
  <c r="AV1804" i="1" s="1"/>
  <c r="AV1805" i="1" a="1"/>
  <c r="AV1805" i="1" s="1"/>
  <c r="AV1806" i="1" a="1"/>
  <c r="AV1806" i="1" s="1"/>
  <c r="AV1807" i="1" a="1"/>
  <c r="AV1807" i="1" s="1"/>
  <c r="AV1808" i="1" a="1"/>
  <c r="AV1808" i="1" s="1"/>
  <c r="AV1809" i="1" a="1"/>
  <c r="AV1809" i="1" s="1"/>
  <c r="AV1810" i="1" a="1"/>
  <c r="AV1810" i="1" s="1"/>
  <c r="AV1811" i="1" a="1"/>
  <c r="AV1811" i="1" s="1"/>
  <c r="AV1812" i="1" a="1"/>
  <c r="AV1812" i="1" s="1"/>
  <c r="AV1813" i="1" a="1"/>
  <c r="AV1813" i="1" s="1"/>
  <c r="AV1814" i="1" a="1"/>
  <c r="AV1814" i="1" s="1"/>
  <c r="AV1815" i="1" a="1"/>
  <c r="AV1815" i="1" s="1"/>
  <c r="AV1816" i="1" a="1"/>
  <c r="AV1816" i="1" s="1"/>
  <c r="AV1817" i="1" a="1"/>
  <c r="AV1817" i="1" s="1"/>
  <c r="AV1818" i="1" a="1"/>
  <c r="AV1818" i="1" s="1"/>
  <c r="AV1819" i="1" a="1"/>
  <c r="AV1819" i="1" s="1"/>
  <c r="AV1820" i="1" a="1"/>
  <c r="AV1820" i="1" s="1"/>
  <c r="AV1821" i="1" a="1"/>
  <c r="AV1821" i="1" s="1"/>
  <c r="AV1822" i="1" a="1"/>
  <c r="AV1822" i="1" s="1"/>
  <c r="AV1823" i="1" a="1"/>
  <c r="AV1823" i="1" s="1"/>
  <c r="AV1824" i="1" a="1"/>
  <c r="AV1824" i="1" s="1"/>
  <c r="AV1825" i="1" a="1"/>
  <c r="AV1825" i="1" s="1"/>
  <c r="AV1826" i="1" a="1"/>
  <c r="AV1826" i="1" s="1"/>
  <c r="AV1827" i="1" a="1"/>
  <c r="AV1827" i="1" s="1"/>
  <c r="AV1828" i="1" a="1"/>
  <c r="AV1828" i="1" s="1"/>
  <c r="AV1829" i="1" a="1"/>
  <c r="AV1829" i="1" s="1"/>
  <c r="AV1830" i="1" a="1"/>
  <c r="AV1830" i="1" s="1"/>
  <c r="AV1831" i="1" a="1"/>
  <c r="AV1831" i="1" s="1"/>
  <c r="AV1832" i="1" a="1"/>
  <c r="AV1832" i="1" s="1"/>
  <c r="AV1833" i="1" a="1"/>
  <c r="AV1833" i="1" s="1"/>
  <c r="AV1834" i="1" a="1"/>
  <c r="AV1834" i="1" s="1"/>
  <c r="AV1835" i="1" a="1"/>
  <c r="AV1835" i="1" s="1"/>
  <c r="AV1836" i="1" a="1"/>
  <c r="AV1836" i="1" s="1"/>
  <c r="AV1837" i="1" a="1"/>
  <c r="AV1837" i="1" s="1"/>
  <c r="AV1838" i="1" a="1"/>
  <c r="AV1838" i="1" s="1"/>
  <c r="AV1839" i="1" a="1"/>
  <c r="AV1839" i="1" s="1"/>
  <c r="AV1840" i="1" a="1"/>
  <c r="AV1840" i="1" s="1"/>
  <c r="AV1841" i="1" a="1"/>
  <c r="AV1841" i="1" s="1"/>
  <c r="AV1842" i="1" a="1"/>
  <c r="AV1842" i="1" s="1"/>
  <c r="AV1843" i="1" a="1"/>
  <c r="AV1843" i="1" s="1"/>
  <c r="AV1844" i="1" a="1"/>
  <c r="AV1844" i="1" s="1"/>
  <c r="AV1845" i="1" a="1"/>
  <c r="AV1845" i="1" s="1"/>
  <c r="AV1846" i="1" a="1"/>
  <c r="AV1846" i="1" s="1"/>
  <c r="AV1847" i="1" a="1"/>
  <c r="AV1847" i="1" s="1"/>
  <c r="AV1848" i="1" a="1"/>
  <c r="AV1848" i="1" s="1"/>
  <c r="AV1849" i="1" a="1"/>
  <c r="AV1849" i="1" s="1"/>
  <c r="AV1850" i="1" a="1"/>
  <c r="AV1850" i="1" s="1"/>
  <c r="AV1851" i="1" a="1"/>
  <c r="AV1851" i="1" s="1"/>
  <c r="AV1852" i="1" a="1"/>
  <c r="AV1852" i="1" s="1"/>
  <c r="AV1853" i="1" a="1"/>
  <c r="AV1853" i="1" s="1"/>
  <c r="AV1854" i="1" a="1"/>
  <c r="AV1854" i="1" s="1"/>
  <c r="AV1855" i="1" a="1"/>
  <c r="AV1855" i="1" s="1"/>
  <c r="AV1856" i="1" a="1"/>
  <c r="AV1856" i="1" s="1"/>
  <c r="AV1857" i="1" a="1"/>
  <c r="AV1857" i="1" s="1"/>
  <c r="AV1858" i="1" a="1"/>
  <c r="AV1858" i="1" s="1"/>
  <c r="AV1859" i="1" a="1"/>
  <c r="AV1859" i="1" s="1"/>
  <c r="AV1860" i="1" a="1"/>
  <c r="AV1860" i="1" s="1"/>
  <c r="AV1861" i="1" a="1"/>
  <c r="AV1861" i="1" s="1"/>
  <c r="AV1862" i="1" a="1"/>
  <c r="AV1862" i="1" s="1"/>
  <c r="AV1863" i="1" a="1"/>
  <c r="AV1863" i="1" s="1"/>
  <c r="AV1864" i="1" a="1"/>
  <c r="AV1864" i="1" s="1"/>
  <c r="AV1865" i="1" a="1"/>
  <c r="AV1865" i="1" s="1"/>
  <c r="AV1866" i="1" a="1"/>
  <c r="AV1866" i="1" s="1"/>
  <c r="AV1867" i="1" a="1"/>
  <c r="AV1867" i="1" s="1"/>
  <c r="AV1868" i="1" a="1"/>
  <c r="AV1868" i="1" s="1"/>
  <c r="AV1869" i="1" a="1"/>
  <c r="AV1869" i="1" s="1"/>
  <c r="AV1870" i="1" a="1"/>
  <c r="AV1870" i="1" s="1"/>
  <c r="AV1871" i="1" a="1"/>
  <c r="AV1871" i="1" s="1"/>
  <c r="AV1872" i="1" a="1"/>
  <c r="AV1872" i="1" s="1"/>
  <c r="AV1873" i="1" a="1"/>
  <c r="AV1873" i="1" s="1"/>
  <c r="AV1874" i="1" a="1"/>
  <c r="AV1874" i="1" s="1"/>
  <c r="AV1875" i="1" a="1"/>
  <c r="AV1875" i="1" s="1"/>
  <c r="AV1876" i="1" a="1"/>
  <c r="AV1876" i="1" s="1"/>
  <c r="AV1877" i="1" a="1"/>
  <c r="AV1877" i="1" s="1"/>
  <c r="AV1878" i="1" a="1"/>
  <c r="AV1878" i="1" s="1"/>
  <c r="AV1879" i="1" a="1"/>
  <c r="AV1879" i="1" s="1"/>
  <c r="AV1880" i="1" a="1"/>
  <c r="AV1880" i="1" s="1"/>
  <c r="AV1881" i="1" a="1"/>
  <c r="AV1881" i="1" s="1"/>
  <c r="AV1882" i="1" a="1"/>
  <c r="AV1882" i="1" s="1"/>
  <c r="AV1883" i="1" a="1"/>
  <c r="AV1883" i="1" s="1"/>
  <c r="AV1884" i="1" a="1"/>
  <c r="AV1884" i="1" s="1"/>
  <c r="AV1885" i="1" a="1"/>
  <c r="AV1885" i="1" s="1"/>
  <c r="AV1886" i="1" a="1"/>
  <c r="AV1886" i="1" s="1"/>
  <c r="AV1887" i="1" a="1"/>
  <c r="AV1887" i="1" s="1"/>
  <c r="AV1888" i="1" a="1"/>
  <c r="AV1888" i="1" s="1"/>
  <c r="AV1889" i="1" a="1"/>
  <c r="AV1889" i="1" s="1"/>
  <c r="AV1890" i="1" a="1"/>
  <c r="AV1890" i="1" s="1"/>
  <c r="AV1891" i="1" a="1"/>
  <c r="AV1891" i="1" s="1"/>
  <c r="AV1892" i="1" a="1"/>
  <c r="AV1892" i="1" s="1"/>
  <c r="AV1893" i="1" a="1"/>
  <c r="AV1893" i="1" s="1"/>
  <c r="AV1894" i="1" a="1"/>
  <c r="AV1894" i="1" s="1"/>
  <c r="AV1895" i="1" a="1"/>
  <c r="AV1895" i="1" s="1"/>
  <c r="AV1896" i="1" a="1"/>
  <c r="AV1896" i="1" s="1"/>
  <c r="AV1897" i="1" a="1"/>
  <c r="AV1897" i="1" s="1"/>
  <c r="AV1898" i="1" a="1"/>
  <c r="AV1898" i="1" s="1"/>
  <c r="AV1899" i="1" a="1"/>
  <c r="AV1899" i="1" s="1"/>
  <c r="AV1900" i="1" a="1"/>
  <c r="AV1900" i="1" s="1"/>
  <c r="AV1901" i="1" a="1"/>
  <c r="AV1901" i="1" s="1"/>
  <c r="AV1902" i="1" a="1"/>
  <c r="AV1902" i="1" s="1"/>
  <c r="AV1903" i="1" a="1"/>
  <c r="AV1903" i="1" s="1"/>
  <c r="AV1904" i="1" a="1"/>
  <c r="AV1904" i="1" s="1"/>
  <c r="AV1905" i="1" a="1"/>
  <c r="AV1905" i="1" s="1"/>
  <c r="AV1906" i="1" a="1"/>
  <c r="AV1906" i="1" s="1"/>
  <c r="AV1907" i="1" a="1"/>
  <c r="AV1907" i="1" s="1"/>
  <c r="AV1908" i="1" a="1"/>
  <c r="AV1908" i="1" s="1"/>
  <c r="AV1909" i="1" a="1"/>
  <c r="AV1909" i="1" s="1"/>
  <c r="AV1910" i="1" a="1"/>
  <c r="AV1910" i="1" s="1"/>
  <c r="AV1911" i="1" a="1"/>
  <c r="AV1911" i="1" s="1"/>
  <c r="AV1912" i="1" a="1"/>
  <c r="AV1912" i="1" s="1"/>
  <c r="AV1913" i="1" a="1"/>
  <c r="AV1913" i="1" s="1"/>
  <c r="AV1914" i="1" a="1"/>
  <c r="AV1914" i="1" s="1"/>
  <c r="AV1915" i="1" a="1"/>
  <c r="AV1915" i="1" s="1"/>
  <c r="AV1916" i="1" a="1"/>
  <c r="AV1916" i="1" s="1"/>
  <c r="AV1917" i="1" a="1"/>
  <c r="AV1917" i="1" s="1"/>
  <c r="AV1918" i="1" a="1"/>
  <c r="AV1918" i="1" s="1"/>
  <c r="AV1919" i="1" a="1"/>
  <c r="AV1919" i="1" s="1"/>
  <c r="AV1920" i="1" a="1"/>
  <c r="AV1920" i="1" s="1"/>
  <c r="AV1921" i="1" a="1"/>
  <c r="AV1921" i="1" s="1"/>
  <c r="AV1922" i="1" a="1"/>
  <c r="AV1922" i="1" s="1"/>
  <c r="AV1923" i="1" a="1"/>
  <c r="AV1923" i="1" s="1"/>
  <c r="AV1924" i="1" a="1"/>
  <c r="AV1924" i="1" s="1"/>
  <c r="AV1925" i="1" a="1"/>
  <c r="AV1925" i="1" s="1"/>
  <c r="AV1926" i="1" a="1"/>
  <c r="AV1926" i="1" s="1"/>
  <c r="AV1927" i="1" a="1"/>
  <c r="AV1927" i="1" s="1"/>
  <c r="AV1928" i="1" a="1"/>
  <c r="AV1928" i="1" s="1"/>
  <c r="AV1929" i="1" a="1"/>
  <c r="AV1929" i="1" s="1"/>
  <c r="AV1930" i="1" a="1"/>
  <c r="AV1930" i="1" s="1"/>
  <c r="AV1931" i="1" a="1"/>
  <c r="AV1931" i="1" s="1"/>
  <c r="AV1932" i="1" a="1"/>
  <c r="AV1932" i="1" s="1"/>
  <c r="AV1933" i="1" a="1"/>
  <c r="AV1933" i="1" s="1"/>
  <c r="AV1934" i="1" a="1"/>
  <c r="AV1934" i="1" s="1"/>
  <c r="AV1935" i="1" a="1"/>
  <c r="AV1935" i="1" s="1"/>
  <c r="AV1936" i="1" a="1"/>
  <c r="AV1936" i="1" s="1"/>
  <c r="AV1937" i="1" a="1"/>
  <c r="AV1937" i="1" s="1"/>
  <c r="AV1938" i="1" a="1"/>
  <c r="AV1938" i="1" s="1"/>
  <c r="AV1939" i="1" a="1"/>
  <c r="AV1939" i="1" s="1"/>
  <c r="AV1940" i="1" a="1"/>
  <c r="AV1940" i="1" s="1"/>
  <c r="AV1941" i="1" a="1"/>
  <c r="AV1941" i="1" s="1"/>
  <c r="AV1942" i="1" a="1"/>
  <c r="AV1942" i="1" s="1"/>
  <c r="AV1943" i="1" a="1"/>
  <c r="AV1943" i="1" s="1"/>
  <c r="AV1944" i="1" a="1"/>
  <c r="AV1944" i="1" s="1"/>
  <c r="AV1945" i="1" a="1"/>
  <c r="AV1945" i="1" s="1"/>
  <c r="AV1946" i="1" a="1"/>
  <c r="AV1946" i="1" s="1"/>
  <c r="AV1947" i="1" a="1"/>
  <c r="AV1947" i="1" s="1"/>
  <c r="AV1948" i="1" a="1"/>
  <c r="AV1948" i="1" s="1"/>
  <c r="AV1949" i="1" a="1"/>
  <c r="AV1949" i="1" s="1"/>
  <c r="AV1950" i="1" a="1"/>
  <c r="AV1950" i="1" s="1"/>
  <c r="AV1951" i="1" a="1"/>
  <c r="AV1951" i="1" s="1"/>
  <c r="AV1952" i="1" a="1"/>
  <c r="AV1952" i="1" s="1"/>
  <c r="AV1953" i="1" a="1"/>
  <c r="AV1953" i="1" s="1"/>
  <c r="AV1954" i="1" a="1"/>
  <c r="AV1954" i="1" s="1"/>
  <c r="AV1955" i="1" a="1"/>
  <c r="AV1955" i="1" s="1"/>
  <c r="AV1956" i="1" a="1"/>
  <c r="AV1956" i="1" s="1"/>
  <c r="AV1957" i="1" a="1"/>
  <c r="AV1957" i="1" s="1"/>
  <c r="AV1958" i="1" a="1"/>
  <c r="AV1958" i="1" s="1"/>
  <c r="AV1959" i="1" a="1"/>
  <c r="AV1959" i="1" s="1"/>
  <c r="AV1960" i="1" a="1"/>
  <c r="AV1960" i="1" s="1"/>
  <c r="AV1961" i="1" a="1"/>
  <c r="AV1961" i="1" s="1"/>
  <c r="AV1962" i="1" a="1"/>
  <c r="AV1962" i="1" s="1"/>
  <c r="AV1963" i="1" a="1"/>
  <c r="AV1963" i="1" s="1"/>
  <c r="AV1964" i="1" a="1"/>
  <c r="AV1964" i="1" s="1"/>
  <c r="AV1965" i="1" a="1"/>
  <c r="AV1965" i="1" s="1"/>
  <c r="AV1966" i="1" a="1"/>
  <c r="AV1966" i="1" s="1"/>
  <c r="AV1967" i="1" a="1"/>
  <c r="AV1967" i="1" s="1"/>
  <c r="AV1968" i="1" a="1"/>
  <c r="AV1968" i="1" s="1"/>
  <c r="AV1969" i="1" a="1"/>
  <c r="AV1969" i="1" s="1"/>
  <c r="AV1970" i="1" a="1"/>
  <c r="AV1970" i="1" s="1"/>
  <c r="AV1971" i="1" a="1"/>
  <c r="AV1971" i="1" s="1"/>
  <c r="AV1972" i="1" a="1"/>
  <c r="AV1972" i="1" s="1"/>
  <c r="AV1973" i="1" a="1"/>
  <c r="AV1973" i="1" s="1"/>
  <c r="AV1974" i="1" a="1"/>
  <c r="AV1974" i="1" s="1"/>
  <c r="AV1975" i="1" a="1"/>
  <c r="AV1975" i="1" s="1"/>
  <c r="AV1976" i="1" a="1"/>
  <c r="AV1976" i="1" s="1"/>
  <c r="AV1977" i="1" a="1"/>
  <c r="AV1977" i="1" s="1"/>
  <c r="AV1978" i="1" a="1"/>
  <c r="AV1978" i="1" s="1"/>
  <c r="AV1979" i="1" a="1"/>
  <c r="AV1979" i="1" s="1"/>
  <c r="AV1980" i="1" a="1"/>
  <c r="AV1980" i="1" s="1"/>
  <c r="AV1981" i="1" a="1"/>
  <c r="AV1981" i="1" s="1"/>
  <c r="AV1982" i="1" a="1"/>
  <c r="AV1982" i="1" s="1"/>
  <c r="AV1983" i="1" a="1"/>
  <c r="AV1983" i="1" s="1"/>
  <c r="AV1984" i="1" a="1"/>
  <c r="AV1984" i="1" s="1"/>
  <c r="AV1985" i="1" a="1"/>
  <c r="AV1985" i="1" s="1"/>
  <c r="AV1986" i="1" a="1"/>
  <c r="AV1986" i="1" s="1"/>
  <c r="AV1987" i="1" a="1"/>
  <c r="AV1987" i="1" s="1"/>
  <c r="AV1988" i="1" a="1"/>
  <c r="AV1988" i="1" s="1"/>
  <c r="AV1989" i="1" a="1"/>
  <c r="AV1989" i="1" s="1"/>
  <c r="AV1990" i="1" a="1"/>
  <c r="AV1990" i="1" s="1"/>
  <c r="AV1991" i="1" a="1"/>
  <c r="AV1991" i="1" s="1"/>
  <c r="AV1992" i="1" a="1"/>
  <c r="AV1992" i="1" s="1"/>
  <c r="AV1993" i="1" a="1"/>
  <c r="AV1993" i="1" s="1"/>
  <c r="AV1994" i="1" a="1"/>
  <c r="AV1994" i="1" s="1"/>
  <c r="AV1995" i="1" a="1"/>
  <c r="AV1995" i="1" s="1"/>
  <c r="AV1996" i="1" a="1"/>
  <c r="AV1996" i="1" s="1"/>
  <c r="AV1997" i="1" a="1"/>
  <c r="AV1997" i="1" s="1"/>
  <c r="AV1998" i="1" a="1"/>
  <c r="AV1998" i="1" s="1"/>
  <c r="AV1999" i="1" a="1"/>
  <c r="AV1999" i="1" s="1"/>
  <c r="AV2000" i="1" a="1"/>
  <c r="AV2000" i="1" s="1"/>
  <c r="AV2001" i="1" a="1"/>
  <c r="AV2001" i="1" s="1"/>
  <c r="AV2002" i="1" a="1"/>
  <c r="AV2002" i="1" s="1"/>
  <c r="AV2003" i="1" a="1"/>
  <c r="AV2003" i="1" s="1"/>
  <c r="AV2004" i="1" a="1"/>
  <c r="AV2004" i="1" s="1"/>
  <c r="AV2005" i="1" a="1"/>
  <c r="AV2005" i="1" s="1"/>
  <c r="AV2006" i="1" a="1"/>
  <c r="AV2006" i="1" s="1"/>
  <c r="AV2007" i="1" a="1"/>
  <c r="AV2007" i="1" s="1"/>
  <c r="AV2008" i="1" a="1"/>
  <c r="AV2008" i="1" s="1"/>
  <c r="AV2009" i="1" a="1"/>
  <c r="AV2009" i="1" s="1"/>
  <c r="AV2010" i="1" a="1"/>
  <c r="AV2010" i="1" s="1"/>
  <c r="AV2011" i="1" a="1"/>
  <c r="AV2011" i="1" s="1"/>
  <c r="AV2012" i="1" a="1"/>
  <c r="AV2012" i="1" s="1"/>
  <c r="AV2013" i="1" a="1"/>
  <c r="AV2013" i="1" s="1"/>
  <c r="AV2014" i="1" a="1"/>
  <c r="AV2014" i="1" s="1"/>
  <c r="AV2015" i="1" a="1"/>
  <c r="AV2015" i="1" s="1"/>
  <c r="AV2016" i="1" a="1"/>
  <c r="AV2016" i="1" s="1"/>
  <c r="AV2017" i="1" a="1"/>
  <c r="AV2017" i="1" s="1"/>
  <c r="AV2018" i="1" a="1"/>
  <c r="AV2018" i="1" s="1"/>
  <c r="AV2019" i="1" a="1"/>
  <c r="AV2019" i="1" s="1"/>
  <c r="AV2020" i="1" a="1"/>
  <c r="AV2020" i="1" s="1"/>
  <c r="AV2021" i="1" a="1"/>
  <c r="AV2021" i="1" s="1"/>
  <c r="AV2022" i="1" a="1"/>
  <c r="AV2022" i="1" s="1"/>
  <c r="AV2023" i="1" a="1"/>
  <c r="AV2023" i="1" s="1"/>
  <c r="AV2024" i="1" a="1"/>
  <c r="AV2024" i="1" s="1"/>
  <c r="AV2025" i="1" a="1"/>
  <c r="AV2025" i="1" s="1"/>
  <c r="AV2026" i="1" a="1"/>
  <c r="AV2026" i="1" s="1"/>
  <c r="AV2027" i="1" a="1"/>
  <c r="AV2027" i="1" s="1"/>
  <c r="AV2028" i="1" a="1"/>
  <c r="AV2028" i="1" s="1"/>
  <c r="AV2029" i="1" a="1"/>
  <c r="AV2029" i="1" s="1"/>
  <c r="AV2030" i="1" a="1"/>
  <c r="AV2030" i="1" s="1"/>
  <c r="AV2031" i="1" a="1"/>
  <c r="AV2031" i="1" s="1"/>
  <c r="AV2032" i="1" a="1"/>
  <c r="AV2032" i="1" s="1"/>
  <c r="AV2033" i="1" a="1"/>
  <c r="AV2033" i="1" s="1"/>
  <c r="AV2034" i="1" a="1"/>
  <c r="AV2034" i="1" s="1"/>
  <c r="AV2035" i="1" a="1"/>
  <c r="AV2035" i="1" s="1"/>
  <c r="AV2036" i="1" a="1"/>
  <c r="AV2036" i="1" s="1"/>
  <c r="AV2037" i="1" a="1"/>
  <c r="AV2037" i="1" s="1"/>
  <c r="AV2038" i="1" a="1"/>
  <c r="AV2038" i="1" s="1"/>
  <c r="AV2039" i="1" a="1"/>
  <c r="AV2039" i="1" s="1"/>
  <c r="AV2040" i="1" a="1"/>
  <c r="AV2040" i="1" s="1"/>
  <c r="AV2041" i="1" a="1"/>
  <c r="AV2041" i="1" s="1"/>
  <c r="AV2042" i="1" a="1"/>
  <c r="AV2042" i="1" s="1"/>
  <c r="AV2043" i="1" a="1"/>
  <c r="AV2043" i="1" s="1"/>
  <c r="AV2044" i="1" a="1"/>
  <c r="AV2044" i="1" s="1"/>
  <c r="AV2045" i="1" a="1"/>
  <c r="AV2045" i="1" s="1"/>
  <c r="AV2046" i="1" a="1"/>
  <c r="AV2046" i="1" s="1"/>
  <c r="AV2047" i="1" a="1"/>
  <c r="AV2047" i="1" s="1"/>
  <c r="AV2048" i="1" a="1"/>
  <c r="AV2048" i="1" s="1"/>
  <c r="AV2049" i="1" a="1"/>
  <c r="AV2049" i="1" s="1"/>
  <c r="AV2050" i="1" a="1"/>
  <c r="AV2050" i="1" s="1"/>
  <c r="AV2051" i="1" a="1"/>
  <c r="AV2051" i="1" s="1"/>
  <c r="AV2052" i="1" a="1"/>
  <c r="AV2052" i="1" s="1"/>
  <c r="AV2053" i="1" a="1"/>
  <c r="AV2053" i="1" s="1"/>
  <c r="AV2054" i="1" a="1"/>
  <c r="AV2054" i="1" s="1"/>
  <c r="AV2055" i="1" a="1"/>
  <c r="AV2055" i="1" s="1"/>
  <c r="AV2056" i="1" a="1"/>
  <c r="AV2056" i="1" s="1"/>
  <c r="AV2057" i="1" a="1"/>
  <c r="AV2057" i="1" s="1"/>
  <c r="AV2058" i="1" a="1"/>
  <c r="AV2058" i="1" s="1"/>
  <c r="AV2059" i="1" a="1"/>
  <c r="AV2059" i="1" s="1"/>
  <c r="AV2060" i="1" a="1"/>
  <c r="AV2060" i="1" s="1"/>
  <c r="AV2061" i="1" a="1"/>
  <c r="AV2061" i="1" s="1"/>
  <c r="AV2062" i="1" a="1"/>
  <c r="AV2062" i="1" s="1"/>
  <c r="AV2063" i="1" a="1"/>
  <c r="AV2063" i="1" s="1"/>
  <c r="AV2064" i="1" a="1"/>
  <c r="AV2064" i="1" s="1"/>
  <c r="AV2065" i="1" a="1"/>
  <c r="AV2065" i="1" s="1"/>
  <c r="AV2066" i="1" a="1"/>
  <c r="AV2066" i="1" s="1"/>
  <c r="AV2067" i="1" a="1"/>
  <c r="AV2067" i="1" s="1"/>
  <c r="AV2068" i="1" a="1"/>
  <c r="AV2068" i="1" s="1"/>
  <c r="AV2069" i="1" a="1"/>
  <c r="AV2069" i="1" s="1"/>
  <c r="AV2070" i="1" a="1"/>
  <c r="AV2070" i="1" s="1"/>
  <c r="AV2071" i="1" a="1"/>
  <c r="AV2071" i="1" s="1"/>
  <c r="AV2072" i="1" a="1"/>
  <c r="AV2072" i="1" s="1"/>
  <c r="AV2073" i="1" a="1"/>
  <c r="AV2073" i="1" s="1"/>
  <c r="AV2074" i="1" a="1"/>
  <c r="AV2074" i="1" s="1"/>
  <c r="AV2075" i="1" a="1"/>
  <c r="AV2075" i="1" s="1"/>
  <c r="AV2076" i="1" a="1"/>
  <c r="AV2076" i="1" s="1"/>
  <c r="AV2077" i="1" a="1"/>
  <c r="AV2077" i="1" s="1"/>
  <c r="AV2078" i="1" a="1"/>
  <c r="AV2078" i="1" s="1"/>
  <c r="AV2079" i="1" a="1"/>
  <c r="AV2079" i="1" s="1"/>
  <c r="AV2080" i="1" a="1"/>
  <c r="AV2080" i="1" s="1"/>
  <c r="AV2081" i="1" a="1"/>
  <c r="AV2081" i="1" s="1"/>
  <c r="AV2082" i="1" a="1"/>
  <c r="AV2082" i="1" s="1"/>
  <c r="AV2083" i="1" a="1"/>
  <c r="AV2083" i="1" s="1"/>
  <c r="AV2084" i="1" a="1"/>
  <c r="AV2084" i="1" s="1"/>
  <c r="AV2085" i="1" a="1"/>
  <c r="AV2085" i="1" s="1"/>
  <c r="AV2086" i="1" a="1"/>
  <c r="AV2086" i="1" s="1"/>
  <c r="AV2087" i="1" a="1"/>
  <c r="AV2087" i="1" s="1"/>
  <c r="AV2088" i="1" a="1"/>
  <c r="AV2088" i="1" s="1"/>
  <c r="AV2089" i="1" a="1"/>
  <c r="AV2089" i="1" s="1"/>
  <c r="AV2090" i="1" a="1"/>
  <c r="AV2090" i="1" s="1"/>
  <c r="AV2091" i="1" a="1"/>
  <c r="AV2091" i="1" s="1"/>
  <c r="AV2092" i="1" a="1"/>
  <c r="AV2092" i="1" s="1"/>
  <c r="AV2093" i="1" a="1"/>
  <c r="AV2093" i="1" s="1"/>
  <c r="AV2094" i="1" a="1"/>
  <c r="AV2094" i="1" s="1"/>
  <c r="AV2095" i="1" a="1"/>
  <c r="AV2095" i="1" s="1"/>
  <c r="AV2096" i="1" a="1"/>
  <c r="AV2096" i="1" s="1"/>
  <c r="AV2097" i="1" a="1"/>
  <c r="AV2097" i="1" s="1"/>
  <c r="AV2098" i="1" a="1"/>
  <c r="AV2098" i="1" s="1"/>
  <c r="AV2099" i="1" a="1"/>
  <c r="AV2099" i="1" s="1"/>
  <c r="AV2100" i="1" a="1"/>
  <c r="AV2100" i="1" s="1"/>
  <c r="AV2101" i="1" a="1"/>
  <c r="AV2101" i="1" s="1"/>
  <c r="AV2102" i="1" a="1"/>
  <c r="AV2102" i="1" s="1"/>
  <c r="AV2103" i="1" a="1"/>
  <c r="AV2103" i="1" s="1"/>
  <c r="AV2104" i="1" a="1"/>
  <c r="AV2104" i="1" s="1"/>
  <c r="AV2105" i="1" a="1"/>
  <c r="AV2105" i="1" s="1"/>
  <c r="AV2106" i="1" a="1"/>
  <c r="AV2106" i="1" s="1"/>
  <c r="AV2107" i="1" a="1"/>
  <c r="AV2107" i="1" s="1"/>
  <c r="AV2108" i="1" a="1"/>
  <c r="AV2108" i="1" s="1"/>
  <c r="AV2" i="1" a="1"/>
  <c r="AV2" i="1" s="1"/>
  <c r="AR3" i="1" a="1"/>
  <c r="AR3" i="1" s="1"/>
  <c r="AR4" i="1" a="1"/>
  <c r="AR4" i="1" s="1"/>
  <c r="AR5" i="1" a="1"/>
  <c r="AR5" i="1" s="1"/>
  <c r="AR6" i="1" a="1"/>
  <c r="AR6" i="1" s="1"/>
  <c r="AR7" i="1" a="1"/>
  <c r="AR7" i="1" s="1"/>
  <c r="AR8" i="1" a="1"/>
  <c r="AR8" i="1" s="1"/>
  <c r="AR9" i="1" a="1"/>
  <c r="AR9" i="1" s="1"/>
  <c r="AR10" i="1" a="1"/>
  <c r="AR10" i="1" s="1"/>
  <c r="AR11" i="1" a="1"/>
  <c r="AR11" i="1" s="1"/>
  <c r="AR12" i="1" a="1"/>
  <c r="AR12" i="1" s="1"/>
  <c r="AR13" i="1" a="1"/>
  <c r="AR13" i="1" s="1"/>
  <c r="AR14" i="1" a="1"/>
  <c r="AR14" i="1" s="1"/>
  <c r="AR15" i="1" a="1"/>
  <c r="AR15" i="1" s="1"/>
  <c r="AR16" i="1" a="1"/>
  <c r="AR16" i="1" s="1"/>
  <c r="AR17" i="1" a="1"/>
  <c r="AR17" i="1" s="1"/>
  <c r="AR18" i="1" a="1"/>
  <c r="AR18" i="1"/>
  <c r="AR19" i="1" a="1"/>
  <c r="AR19" i="1" s="1"/>
  <c r="AR20" i="1" a="1"/>
  <c r="AR20" i="1" s="1"/>
  <c r="AR21" i="1" a="1"/>
  <c r="AR21" i="1" s="1"/>
  <c r="AR22" i="1" a="1"/>
  <c r="AR22" i="1" s="1"/>
  <c r="AR23" i="1" a="1"/>
  <c r="AR23" i="1" s="1"/>
  <c r="AR24" i="1" a="1"/>
  <c r="AR24" i="1" s="1"/>
  <c r="AR25" i="1" a="1"/>
  <c r="AR25" i="1" s="1"/>
  <c r="AR26" i="1" a="1"/>
  <c r="AR26" i="1" s="1"/>
  <c r="AR27" i="1" a="1"/>
  <c r="AR27" i="1" s="1"/>
  <c r="AR28" i="1" a="1"/>
  <c r="AR28" i="1" s="1"/>
  <c r="AR29" i="1" a="1"/>
  <c r="AR29" i="1" s="1"/>
  <c r="AR30" i="1" a="1"/>
  <c r="AR30" i="1" s="1"/>
  <c r="AR31" i="1" a="1"/>
  <c r="AR31" i="1" s="1"/>
  <c r="AR32" i="1" a="1"/>
  <c r="AR32" i="1" s="1"/>
  <c r="AR33" i="1" a="1"/>
  <c r="AR33" i="1" s="1"/>
  <c r="AR34" i="1" a="1"/>
  <c r="AR34" i="1" s="1"/>
  <c r="AR35" i="1" a="1"/>
  <c r="AR35" i="1" s="1"/>
  <c r="AR36" i="1" a="1"/>
  <c r="AR36" i="1" s="1"/>
  <c r="AR37" i="1" a="1"/>
  <c r="AR37" i="1" s="1"/>
  <c r="AR38" i="1" a="1"/>
  <c r="AR38" i="1" s="1"/>
  <c r="AR39" i="1" a="1"/>
  <c r="AR39" i="1" s="1"/>
  <c r="AR40" i="1" a="1"/>
  <c r="AR40" i="1" s="1"/>
  <c r="AR41" i="1" a="1"/>
  <c r="AR41" i="1" s="1"/>
  <c r="AR42" i="1" a="1"/>
  <c r="AR42" i="1" s="1"/>
  <c r="AR43" i="1" a="1"/>
  <c r="AR43" i="1" s="1"/>
  <c r="AR44" i="1" a="1"/>
  <c r="AR44" i="1" s="1"/>
  <c r="AR45" i="1" a="1"/>
  <c r="AR45" i="1" s="1"/>
  <c r="AR46" i="1" a="1"/>
  <c r="AR46" i="1" s="1"/>
  <c r="AR47" i="1" a="1"/>
  <c r="AR47" i="1" s="1"/>
  <c r="AR48" i="1" a="1"/>
  <c r="AR48" i="1" s="1"/>
  <c r="AR49" i="1" a="1"/>
  <c r="AR49" i="1" s="1"/>
  <c r="AR50" i="1" a="1"/>
  <c r="AR50" i="1"/>
  <c r="AR51" i="1" a="1"/>
  <c r="AR51" i="1" s="1"/>
  <c r="AR52" i="1" a="1"/>
  <c r="AR52" i="1" s="1"/>
  <c r="AR53" i="1" a="1"/>
  <c r="AR53" i="1" s="1"/>
  <c r="AR54" i="1" a="1"/>
  <c r="AR54" i="1" s="1"/>
  <c r="AR55" i="1" a="1"/>
  <c r="AR55" i="1" s="1"/>
  <c r="AR56" i="1" a="1"/>
  <c r="AR56" i="1" s="1"/>
  <c r="AR57" i="1" a="1"/>
  <c r="AR57" i="1" s="1"/>
  <c r="AR58" i="1" a="1"/>
  <c r="AR58" i="1" s="1"/>
  <c r="AR59" i="1" a="1"/>
  <c r="AR59" i="1" s="1"/>
  <c r="AR60" i="1" a="1"/>
  <c r="AR60" i="1" s="1"/>
  <c r="AR61" i="1" a="1"/>
  <c r="AR61" i="1" s="1"/>
  <c r="AR62" i="1" a="1"/>
  <c r="AR62" i="1" s="1"/>
  <c r="AR63" i="1" a="1"/>
  <c r="AR63" i="1" s="1"/>
  <c r="AR64" i="1" a="1"/>
  <c r="AR64" i="1" s="1"/>
  <c r="AR65" i="1" a="1"/>
  <c r="AR65" i="1" s="1"/>
  <c r="AR66" i="1" a="1"/>
  <c r="AR66" i="1" s="1"/>
  <c r="AR67" i="1" a="1"/>
  <c r="AR67" i="1" s="1"/>
  <c r="AR68" i="1" a="1"/>
  <c r="AR68" i="1" s="1"/>
  <c r="AR69" i="1" a="1"/>
  <c r="AR69" i="1" s="1"/>
  <c r="AR70" i="1" a="1"/>
  <c r="AR70" i="1" s="1"/>
  <c r="AR71" i="1" a="1"/>
  <c r="AR71" i="1" s="1"/>
  <c r="AR72" i="1" a="1"/>
  <c r="AR72" i="1" s="1"/>
  <c r="AR73" i="1" a="1"/>
  <c r="AR73" i="1" s="1"/>
  <c r="AR74" i="1" a="1"/>
  <c r="AR74" i="1" s="1"/>
  <c r="AR75" i="1" a="1"/>
  <c r="AR75" i="1" s="1"/>
  <c r="AR76" i="1" a="1"/>
  <c r="AR76" i="1" s="1"/>
  <c r="AR77" i="1" a="1"/>
  <c r="AR77" i="1" s="1"/>
  <c r="AR78" i="1" a="1"/>
  <c r="AR78" i="1" s="1"/>
  <c r="AR79" i="1" a="1"/>
  <c r="AR79" i="1" s="1"/>
  <c r="AR80" i="1" a="1"/>
  <c r="AR80" i="1" s="1"/>
  <c r="AR81" i="1" a="1"/>
  <c r="AR81" i="1" s="1"/>
  <c r="AR82" i="1" a="1"/>
  <c r="AR82" i="1"/>
  <c r="AR83" i="1" a="1"/>
  <c r="AR83" i="1" s="1"/>
  <c r="AR84" i="1" a="1"/>
  <c r="AR84" i="1" s="1"/>
  <c r="AR85" i="1" a="1"/>
  <c r="AR85" i="1" s="1"/>
  <c r="AR86" i="1" a="1"/>
  <c r="AR86" i="1" s="1"/>
  <c r="AR87" i="1" a="1"/>
  <c r="AR87" i="1" s="1"/>
  <c r="AR88" i="1" a="1"/>
  <c r="AR88" i="1" s="1"/>
  <c r="AR89" i="1" a="1"/>
  <c r="AR89" i="1" s="1"/>
  <c r="AR90" i="1" a="1"/>
  <c r="AR90" i="1" s="1"/>
  <c r="AR91" i="1" a="1"/>
  <c r="AR91" i="1" s="1"/>
  <c r="AR92" i="1" a="1"/>
  <c r="AR92" i="1" s="1"/>
  <c r="AR93" i="1" a="1"/>
  <c r="AR93" i="1" s="1"/>
  <c r="AR94" i="1" a="1"/>
  <c r="AR94" i="1" s="1"/>
  <c r="AR95" i="1" a="1"/>
  <c r="AR95" i="1" s="1"/>
  <c r="AR96" i="1" a="1"/>
  <c r="AR96" i="1" s="1"/>
  <c r="AR97" i="1" a="1"/>
  <c r="AR97" i="1" s="1"/>
  <c r="AR98" i="1" a="1"/>
  <c r="AR98" i="1" s="1"/>
  <c r="AR99" i="1" a="1"/>
  <c r="AR99" i="1" s="1"/>
  <c r="AR100" i="1" a="1"/>
  <c r="AR100" i="1" s="1"/>
  <c r="AR101" i="1" a="1"/>
  <c r="AR101" i="1" s="1"/>
  <c r="AR102" i="1" a="1"/>
  <c r="AR102" i="1" s="1"/>
  <c r="AR103" i="1" a="1"/>
  <c r="AR103" i="1" s="1"/>
  <c r="AR104" i="1" a="1"/>
  <c r="AR104" i="1" s="1"/>
  <c r="AR105" i="1" a="1"/>
  <c r="AR105" i="1" s="1"/>
  <c r="AR106" i="1" a="1"/>
  <c r="AR106" i="1" s="1"/>
  <c r="AR107" i="1" a="1"/>
  <c r="AR107" i="1" s="1"/>
  <c r="AR108" i="1" a="1"/>
  <c r="AR108" i="1" s="1"/>
  <c r="AR109" i="1" a="1"/>
  <c r="AR109" i="1" s="1"/>
  <c r="AR110" i="1" a="1"/>
  <c r="AR110" i="1" s="1"/>
  <c r="AR111" i="1" a="1"/>
  <c r="AR111" i="1" s="1"/>
  <c r="AR112" i="1" a="1"/>
  <c r="AR112" i="1" s="1"/>
  <c r="AR113" i="1" a="1"/>
  <c r="AR113" i="1" s="1"/>
  <c r="AR114" i="1" a="1"/>
  <c r="AR114" i="1"/>
  <c r="AR115" i="1" a="1"/>
  <c r="AR115" i="1" s="1"/>
  <c r="AR116" i="1" a="1"/>
  <c r="AR116" i="1" s="1"/>
  <c r="AR117" i="1" a="1"/>
  <c r="AR117" i="1" s="1"/>
  <c r="AR118" i="1" a="1"/>
  <c r="AR118" i="1" s="1"/>
  <c r="AR119" i="1" a="1"/>
  <c r="AR119" i="1" s="1"/>
  <c r="AR120" i="1" a="1"/>
  <c r="AR120" i="1" s="1"/>
  <c r="AR121" i="1" a="1"/>
  <c r="AR121" i="1" s="1"/>
  <c r="AR122" i="1" a="1"/>
  <c r="AR122" i="1" s="1"/>
  <c r="AR123" i="1" a="1"/>
  <c r="AR123" i="1" s="1"/>
  <c r="AR124" i="1" a="1"/>
  <c r="AR124" i="1" s="1"/>
  <c r="AR125" i="1" a="1"/>
  <c r="AR125" i="1" s="1"/>
  <c r="AR126" i="1" a="1"/>
  <c r="AR126" i="1" s="1"/>
  <c r="AR127" i="1" a="1"/>
  <c r="AR127" i="1" s="1"/>
  <c r="AR128" i="1" a="1"/>
  <c r="AR128" i="1" s="1"/>
  <c r="AR129" i="1" a="1"/>
  <c r="AR129" i="1" s="1"/>
  <c r="AR130" i="1" a="1"/>
  <c r="AR130" i="1" s="1"/>
  <c r="AR131" i="1" a="1"/>
  <c r="AR131" i="1" s="1"/>
  <c r="AR132" i="1" a="1"/>
  <c r="AR132" i="1" s="1"/>
  <c r="AR133" i="1" a="1"/>
  <c r="AR133" i="1" s="1"/>
  <c r="AR134" i="1" a="1"/>
  <c r="AR134" i="1" s="1"/>
  <c r="AR135" i="1" a="1"/>
  <c r="AR135" i="1" s="1"/>
  <c r="AR136" i="1" a="1"/>
  <c r="AR136" i="1" s="1"/>
  <c r="AR137" i="1" a="1"/>
  <c r="AR137" i="1" s="1"/>
  <c r="AR138" i="1" a="1"/>
  <c r="AR138" i="1" s="1"/>
  <c r="AR139" i="1" a="1"/>
  <c r="AR139" i="1" s="1"/>
  <c r="AR140" i="1" a="1"/>
  <c r="AR140" i="1" s="1"/>
  <c r="AR141" i="1" a="1"/>
  <c r="AR141" i="1" s="1"/>
  <c r="AR142" i="1" a="1"/>
  <c r="AR142" i="1" s="1"/>
  <c r="AR143" i="1" a="1"/>
  <c r="AR143" i="1" s="1"/>
  <c r="AR144" i="1" a="1"/>
  <c r="AR144" i="1" s="1"/>
  <c r="AR145" i="1" a="1"/>
  <c r="AR145" i="1" s="1"/>
  <c r="AR146" i="1" a="1"/>
  <c r="AR146" i="1" s="1"/>
  <c r="AR147" i="1" a="1"/>
  <c r="AR147" i="1" s="1"/>
  <c r="AR148" i="1" a="1"/>
  <c r="AR148" i="1" s="1"/>
  <c r="AR149" i="1" a="1"/>
  <c r="AR149" i="1" s="1"/>
  <c r="AR150" i="1" a="1"/>
  <c r="AR150" i="1" s="1"/>
  <c r="AR151" i="1" a="1"/>
  <c r="AR151" i="1" s="1"/>
  <c r="AR152" i="1" a="1"/>
  <c r="AR152" i="1" s="1"/>
  <c r="AR153" i="1" a="1"/>
  <c r="AR153" i="1" s="1"/>
  <c r="AR154" i="1" a="1"/>
  <c r="AR154" i="1"/>
  <c r="AR155" i="1" a="1"/>
  <c r="AR155" i="1" s="1"/>
  <c r="AR156" i="1" a="1"/>
  <c r="AR156" i="1" s="1"/>
  <c r="AR157" i="1" a="1"/>
  <c r="AR157" i="1" s="1"/>
  <c r="AR158" i="1" a="1"/>
  <c r="AR158" i="1" s="1"/>
  <c r="AR159" i="1" a="1"/>
  <c r="AR159" i="1" s="1"/>
  <c r="AR160" i="1" a="1"/>
  <c r="AR160" i="1" s="1"/>
  <c r="AR161" i="1" a="1"/>
  <c r="AR161" i="1" s="1"/>
  <c r="AR162" i="1" a="1"/>
  <c r="AR162" i="1" s="1"/>
  <c r="AR163" i="1" a="1"/>
  <c r="AR163" i="1" s="1"/>
  <c r="AR164" i="1" a="1"/>
  <c r="AR164" i="1"/>
  <c r="AR165" i="1" a="1"/>
  <c r="AR165" i="1" s="1"/>
  <c r="AR166" i="1" a="1"/>
  <c r="AR166" i="1" s="1"/>
  <c r="AR167" i="1" a="1"/>
  <c r="AR167" i="1" s="1"/>
  <c r="AR168" i="1" a="1"/>
  <c r="AR168" i="1" s="1"/>
  <c r="AR169" i="1" a="1"/>
  <c r="AR169" i="1" s="1"/>
  <c r="AR170" i="1" a="1"/>
  <c r="AR170" i="1" s="1"/>
  <c r="AR171" i="1" a="1"/>
  <c r="AR171" i="1" s="1"/>
  <c r="AR172" i="1" a="1"/>
  <c r="AR172" i="1" s="1"/>
  <c r="AR173" i="1" a="1"/>
  <c r="AR173" i="1" s="1"/>
  <c r="AR174" i="1" a="1"/>
  <c r="AR174" i="1" s="1"/>
  <c r="AR175" i="1" a="1"/>
  <c r="AR175" i="1" s="1"/>
  <c r="AR176" i="1" a="1"/>
  <c r="AR176" i="1" s="1"/>
  <c r="AR177" i="1" a="1"/>
  <c r="AR177" i="1" s="1"/>
  <c r="AR178" i="1" a="1"/>
  <c r="AR178" i="1" s="1"/>
  <c r="AR179" i="1" a="1"/>
  <c r="AR179" i="1" s="1"/>
  <c r="AR180" i="1" a="1"/>
  <c r="AR180" i="1" s="1"/>
  <c r="AR181" i="1" a="1"/>
  <c r="AR181" i="1" s="1"/>
  <c r="AR182" i="1" a="1"/>
  <c r="AR182" i="1" s="1"/>
  <c r="AR183" i="1" a="1"/>
  <c r="AR183" i="1" s="1"/>
  <c r="AR184" i="1" a="1"/>
  <c r="AR184" i="1" s="1"/>
  <c r="AR185" i="1" a="1"/>
  <c r="AR185" i="1" s="1"/>
  <c r="AR186" i="1" a="1"/>
  <c r="AR186" i="1" s="1"/>
  <c r="AR187" i="1" a="1"/>
  <c r="AR187" i="1" s="1"/>
  <c r="AR188" i="1" a="1"/>
  <c r="AR188" i="1" s="1"/>
  <c r="AR189" i="1" a="1"/>
  <c r="AR189" i="1" s="1"/>
  <c r="AR190" i="1" a="1"/>
  <c r="AR190" i="1" s="1"/>
  <c r="AR191" i="1" a="1"/>
  <c r="AR191" i="1" s="1"/>
  <c r="AR192" i="1" a="1"/>
  <c r="AR192" i="1" s="1"/>
  <c r="AR193" i="1" a="1"/>
  <c r="AR193" i="1" s="1"/>
  <c r="AR194" i="1" a="1"/>
  <c r="AR194" i="1" s="1"/>
  <c r="AR195" i="1" a="1"/>
  <c r="AR195" i="1" s="1"/>
  <c r="AR196" i="1" a="1"/>
  <c r="AR196" i="1" s="1"/>
  <c r="AR197" i="1" a="1"/>
  <c r="AR197" i="1" s="1"/>
  <c r="AR198" i="1" a="1"/>
  <c r="AR198" i="1" s="1"/>
  <c r="AR199" i="1" a="1"/>
  <c r="AR199" i="1" s="1"/>
  <c r="AR200" i="1" a="1"/>
  <c r="AR200" i="1" s="1"/>
  <c r="AR201" i="1" a="1"/>
  <c r="AR201" i="1" s="1"/>
  <c r="AR202" i="1" a="1"/>
  <c r="AR202" i="1" s="1"/>
  <c r="AR203" i="1" a="1"/>
  <c r="AR203" i="1" s="1"/>
  <c r="AR204" i="1" a="1"/>
  <c r="AR204" i="1" s="1"/>
  <c r="AR205" i="1" a="1"/>
  <c r="AR205" i="1" s="1"/>
  <c r="AR206" i="1" a="1"/>
  <c r="AR206" i="1" s="1"/>
  <c r="AR207" i="1" a="1"/>
  <c r="AR207" i="1" s="1"/>
  <c r="AR208" i="1" a="1"/>
  <c r="AR208" i="1" s="1"/>
  <c r="AR209" i="1" a="1"/>
  <c r="AR209" i="1" s="1"/>
  <c r="AR210" i="1" a="1"/>
  <c r="AR210" i="1"/>
  <c r="AR211" i="1" a="1"/>
  <c r="AR211" i="1" s="1"/>
  <c r="AR212" i="1" a="1"/>
  <c r="AR212" i="1" s="1"/>
  <c r="AR213" i="1" a="1"/>
  <c r="AR213" i="1" s="1"/>
  <c r="AR214" i="1" a="1"/>
  <c r="AR214" i="1" s="1"/>
  <c r="AR215" i="1" a="1"/>
  <c r="AR215" i="1" s="1"/>
  <c r="AR216" i="1" a="1"/>
  <c r="AR216" i="1" s="1"/>
  <c r="AR217" i="1" a="1"/>
  <c r="AR217" i="1" s="1"/>
  <c r="AR218" i="1" a="1"/>
  <c r="AR218" i="1" s="1"/>
  <c r="AR219" i="1" a="1"/>
  <c r="AR219" i="1" s="1"/>
  <c r="AR220" i="1" a="1"/>
  <c r="AR220" i="1" s="1"/>
  <c r="AR221" i="1" a="1"/>
  <c r="AR221" i="1" s="1"/>
  <c r="AR222" i="1" a="1"/>
  <c r="AR222" i="1" s="1"/>
  <c r="AR223" i="1" a="1"/>
  <c r="AR223" i="1" s="1"/>
  <c r="AR224" i="1" a="1"/>
  <c r="AR224" i="1" s="1"/>
  <c r="AR225" i="1" a="1"/>
  <c r="AR225" i="1" s="1"/>
  <c r="AR226" i="1" a="1"/>
  <c r="AR226" i="1" s="1"/>
  <c r="AR227" i="1" a="1"/>
  <c r="AR227" i="1" s="1"/>
  <c r="AR228" i="1" a="1"/>
  <c r="AR228" i="1" s="1"/>
  <c r="AR229" i="1" a="1"/>
  <c r="AR229" i="1" s="1"/>
  <c r="AR230" i="1" a="1"/>
  <c r="AR230" i="1" s="1"/>
  <c r="AR231" i="1" a="1"/>
  <c r="AR231" i="1" s="1"/>
  <c r="AR232" i="1" a="1"/>
  <c r="AR232" i="1" s="1"/>
  <c r="AR233" i="1" a="1"/>
  <c r="AR233" i="1" s="1"/>
  <c r="AR234" i="1" a="1"/>
  <c r="AR234" i="1" s="1"/>
  <c r="AR235" i="1" a="1"/>
  <c r="AR235" i="1" s="1"/>
  <c r="AR236" i="1" a="1"/>
  <c r="AR236" i="1" s="1"/>
  <c r="AR237" i="1" a="1"/>
  <c r="AR237" i="1" s="1"/>
  <c r="AR238" i="1" a="1"/>
  <c r="AR238" i="1" s="1"/>
  <c r="AR239" i="1" a="1"/>
  <c r="AR239" i="1" s="1"/>
  <c r="AR240" i="1" a="1"/>
  <c r="AR240" i="1" s="1"/>
  <c r="AR241" i="1" a="1"/>
  <c r="AR241" i="1" s="1"/>
  <c r="AR242" i="1" a="1"/>
  <c r="AR242" i="1"/>
  <c r="AR243" i="1" a="1"/>
  <c r="AR243" i="1" s="1"/>
  <c r="AR244" i="1" a="1"/>
  <c r="AR244" i="1" s="1"/>
  <c r="AR245" i="1" a="1"/>
  <c r="AR245" i="1" s="1"/>
  <c r="AR246" i="1" a="1"/>
  <c r="AR246" i="1" s="1"/>
  <c r="AR247" i="1" a="1"/>
  <c r="AR247" i="1" s="1"/>
  <c r="AR248" i="1" a="1"/>
  <c r="AR248" i="1" s="1"/>
  <c r="AR249" i="1" a="1"/>
  <c r="AR249" i="1" s="1"/>
  <c r="AR250" i="1" a="1"/>
  <c r="AR250" i="1" s="1"/>
  <c r="AR251" i="1" a="1"/>
  <c r="AR251" i="1" s="1"/>
  <c r="AR252" i="1" a="1"/>
  <c r="AR252" i="1" s="1"/>
  <c r="AR253" i="1" a="1"/>
  <c r="AR253" i="1" s="1"/>
  <c r="AR254" i="1" a="1"/>
  <c r="AR254" i="1" s="1"/>
  <c r="AR255" i="1" a="1"/>
  <c r="AR255" i="1" s="1"/>
  <c r="AR256" i="1" a="1"/>
  <c r="AR256" i="1" s="1"/>
  <c r="AR257" i="1" a="1"/>
  <c r="AR257" i="1" s="1"/>
  <c r="AR258" i="1" a="1"/>
  <c r="AR258" i="1" s="1"/>
  <c r="AR259" i="1" a="1"/>
  <c r="AR259" i="1" s="1"/>
  <c r="AR260" i="1" a="1"/>
  <c r="AR260" i="1" s="1"/>
  <c r="AR261" i="1" a="1"/>
  <c r="AR261" i="1" s="1"/>
  <c r="AR262" i="1" a="1"/>
  <c r="AR262" i="1" s="1"/>
  <c r="AR263" i="1" a="1"/>
  <c r="AR263" i="1" s="1"/>
  <c r="AR264" i="1" a="1"/>
  <c r="AR264" i="1" s="1"/>
  <c r="AR265" i="1" a="1"/>
  <c r="AR265" i="1" s="1"/>
  <c r="AR266" i="1" a="1"/>
  <c r="AR266" i="1" s="1"/>
  <c r="AR267" i="1" a="1"/>
  <c r="AR267" i="1" s="1"/>
  <c r="AR268" i="1" a="1"/>
  <c r="AR268" i="1" s="1"/>
  <c r="AR269" i="1" a="1"/>
  <c r="AR269" i="1" s="1"/>
  <c r="AR270" i="1" a="1"/>
  <c r="AR270" i="1" s="1"/>
  <c r="AR271" i="1" a="1"/>
  <c r="AR271" i="1" s="1"/>
  <c r="AR272" i="1" a="1"/>
  <c r="AR272" i="1" s="1"/>
  <c r="AR273" i="1" a="1"/>
  <c r="AR273" i="1" s="1"/>
  <c r="AR274" i="1" a="1"/>
  <c r="AR274" i="1" s="1"/>
  <c r="AR275" i="1" a="1"/>
  <c r="AR275" i="1" s="1"/>
  <c r="AR276" i="1" a="1"/>
  <c r="AR276" i="1" s="1"/>
  <c r="AR277" i="1" a="1"/>
  <c r="AR277" i="1" s="1"/>
  <c r="AR278" i="1" a="1"/>
  <c r="AR278" i="1" s="1"/>
  <c r="AR279" i="1" a="1"/>
  <c r="AR279" i="1" s="1"/>
  <c r="AR280" i="1" a="1"/>
  <c r="AR280" i="1" s="1"/>
  <c r="AR281" i="1" a="1"/>
  <c r="AR281" i="1" s="1"/>
  <c r="AR282" i="1" a="1"/>
  <c r="AR282" i="1" s="1"/>
  <c r="AR283" i="1" a="1"/>
  <c r="AR283" i="1" s="1"/>
  <c r="AR284" i="1" a="1"/>
  <c r="AR284" i="1" s="1"/>
  <c r="AR285" i="1" a="1"/>
  <c r="AR285" i="1" s="1"/>
  <c r="AR286" i="1" a="1"/>
  <c r="AR286" i="1" s="1"/>
  <c r="AR287" i="1" a="1"/>
  <c r="AR287" i="1" s="1"/>
  <c r="AR288" i="1" a="1"/>
  <c r="AR288" i="1" s="1"/>
  <c r="AR289" i="1" a="1"/>
  <c r="AR289" i="1" s="1"/>
  <c r="AR290" i="1" a="1"/>
  <c r="AR290" i="1" s="1"/>
  <c r="AR291" i="1" a="1"/>
  <c r="AR291" i="1" s="1"/>
  <c r="AR292" i="1" a="1"/>
  <c r="AR292" i="1" s="1"/>
  <c r="AR293" i="1" a="1"/>
  <c r="AR293" i="1" s="1"/>
  <c r="AR294" i="1" a="1"/>
  <c r="AR294" i="1" s="1"/>
  <c r="AR295" i="1" a="1"/>
  <c r="AR295" i="1" s="1"/>
  <c r="AR296" i="1" a="1"/>
  <c r="AR296" i="1" s="1"/>
  <c r="AR297" i="1" a="1"/>
  <c r="AR297" i="1" s="1"/>
  <c r="AR298" i="1" a="1"/>
  <c r="AR298" i="1" s="1"/>
  <c r="AR299" i="1" a="1"/>
  <c r="AR299" i="1" s="1"/>
  <c r="AR300" i="1" a="1"/>
  <c r="AR300" i="1" s="1"/>
  <c r="AR301" i="1" a="1"/>
  <c r="AR301" i="1" s="1"/>
  <c r="AR302" i="1" a="1"/>
  <c r="AR302" i="1" s="1"/>
  <c r="AR303" i="1" a="1"/>
  <c r="AR303" i="1" s="1"/>
  <c r="AR304" i="1" a="1"/>
  <c r="AR304" i="1" s="1"/>
  <c r="AR305" i="1" a="1"/>
  <c r="AR305" i="1" s="1"/>
  <c r="AR306" i="1" a="1"/>
  <c r="AR306" i="1" s="1"/>
  <c r="AR307" i="1" a="1"/>
  <c r="AR307" i="1" s="1"/>
  <c r="AR308" i="1" a="1"/>
  <c r="AR308" i="1" s="1"/>
  <c r="AR309" i="1" a="1"/>
  <c r="AR309" i="1" s="1"/>
  <c r="AR310" i="1" a="1"/>
  <c r="AR310" i="1" s="1"/>
  <c r="AR311" i="1" a="1"/>
  <c r="AR311" i="1" s="1"/>
  <c r="AR312" i="1" a="1"/>
  <c r="AR312" i="1" s="1"/>
  <c r="AR313" i="1" a="1"/>
  <c r="AR313" i="1" s="1"/>
  <c r="AR314" i="1" a="1"/>
  <c r="AR314" i="1" s="1"/>
  <c r="AR315" i="1" a="1"/>
  <c r="AR315" i="1" s="1"/>
  <c r="AR316" i="1" a="1"/>
  <c r="AR316" i="1" s="1"/>
  <c r="AR317" i="1" a="1"/>
  <c r="AR317" i="1" s="1"/>
  <c r="AR318" i="1" a="1"/>
  <c r="AR318" i="1" s="1"/>
  <c r="AR319" i="1" a="1"/>
  <c r="AR319" i="1" s="1"/>
  <c r="AR320" i="1" a="1"/>
  <c r="AR320" i="1" s="1"/>
  <c r="AR321" i="1" a="1"/>
  <c r="AR321" i="1" s="1"/>
  <c r="AR322" i="1" a="1"/>
  <c r="AR322" i="1" s="1"/>
  <c r="AR323" i="1" a="1"/>
  <c r="AR323" i="1" s="1"/>
  <c r="AR324" i="1" a="1"/>
  <c r="AR324" i="1" s="1"/>
  <c r="AR325" i="1" a="1"/>
  <c r="AR325" i="1" s="1"/>
  <c r="AR326" i="1" a="1"/>
  <c r="AR326" i="1" s="1"/>
  <c r="AR327" i="1" a="1"/>
  <c r="AR327" i="1" s="1"/>
  <c r="AR328" i="1" a="1"/>
  <c r="AR328" i="1" s="1"/>
  <c r="AR329" i="1" a="1"/>
  <c r="AR329" i="1" s="1"/>
  <c r="AR330" i="1" a="1"/>
  <c r="AR330" i="1" s="1"/>
  <c r="AR331" i="1" a="1"/>
  <c r="AR331" i="1" s="1"/>
  <c r="AR332" i="1" a="1"/>
  <c r="AR332" i="1" s="1"/>
  <c r="AR333" i="1" a="1"/>
  <c r="AR333" i="1" s="1"/>
  <c r="AR334" i="1" a="1"/>
  <c r="AR334" i="1" s="1"/>
  <c r="AR335" i="1" a="1"/>
  <c r="AR335" i="1" s="1"/>
  <c r="AR336" i="1" a="1"/>
  <c r="AR336" i="1" s="1"/>
  <c r="AR337" i="1" a="1"/>
  <c r="AR337" i="1" s="1"/>
  <c r="AR338" i="1" a="1"/>
  <c r="AR338" i="1" s="1"/>
  <c r="AR339" i="1" a="1"/>
  <c r="AR339" i="1" s="1"/>
  <c r="AR340" i="1" a="1"/>
  <c r="AR340" i="1" s="1"/>
  <c r="AR341" i="1" a="1"/>
  <c r="AR341" i="1" s="1"/>
  <c r="AR342" i="1" a="1"/>
  <c r="AR342" i="1" s="1"/>
  <c r="AR343" i="1" a="1"/>
  <c r="AR343" i="1" s="1"/>
  <c r="AR344" i="1" a="1"/>
  <c r="AR344" i="1" s="1"/>
  <c r="AR345" i="1" a="1"/>
  <c r="AR345" i="1" s="1"/>
  <c r="AR346" i="1" a="1"/>
  <c r="AR346" i="1" s="1"/>
  <c r="AR347" i="1" a="1"/>
  <c r="AR347" i="1" s="1"/>
  <c r="AR348" i="1" a="1"/>
  <c r="AR348" i="1" s="1"/>
  <c r="AR349" i="1" a="1"/>
  <c r="AR349" i="1" s="1"/>
  <c r="AR350" i="1" a="1"/>
  <c r="AR350" i="1" s="1"/>
  <c r="AR351" i="1" a="1"/>
  <c r="AR351" i="1" s="1"/>
  <c r="AR352" i="1" a="1"/>
  <c r="AR352" i="1" s="1"/>
  <c r="AR353" i="1" a="1"/>
  <c r="AR353" i="1" s="1"/>
  <c r="AR354" i="1" a="1"/>
  <c r="AR354" i="1" s="1"/>
  <c r="AR355" i="1" a="1"/>
  <c r="AR355" i="1" s="1"/>
  <c r="AR356" i="1" a="1"/>
  <c r="AR356" i="1" s="1"/>
  <c r="AR357" i="1" a="1"/>
  <c r="AR357" i="1" s="1"/>
  <c r="AR358" i="1" a="1"/>
  <c r="AR358" i="1" s="1"/>
  <c r="AR359" i="1" a="1"/>
  <c r="AR359" i="1" s="1"/>
  <c r="AR360" i="1" a="1"/>
  <c r="AR360" i="1" s="1"/>
  <c r="AR361" i="1" a="1"/>
  <c r="AR361" i="1" s="1"/>
  <c r="AR362" i="1" a="1"/>
  <c r="AR362" i="1" s="1"/>
  <c r="AR363" i="1" a="1"/>
  <c r="AR363" i="1" s="1"/>
  <c r="AR364" i="1" a="1"/>
  <c r="AR364" i="1" s="1"/>
  <c r="AR365" i="1" a="1"/>
  <c r="AR365" i="1" s="1"/>
  <c r="AR366" i="1" a="1"/>
  <c r="AR366" i="1" s="1"/>
  <c r="AR367" i="1" a="1"/>
  <c r="AR367" i="1" s="1"/>
  <c r="AR368" i="1" a="1"/>
  <c r="AR368" i="1" s="1"/>
  <c r="AR369" i="1" a="1"/>
  <c r="AR369" i="1" s="1"/>
  <c r="AR370" i="1" a="1"/>
  <c r="AR370" i="1" s="1"/>
  <c r="AR371" i="1" a="1"/>
  <c r="AR371" i="1" s="1"/>
  <c r="AR372" i="1" a="1"/>
  <c r="AR372" i="1" s="1"/>
  <c r="AR373" i="1" a="1"/>
  <c r="AR373" i="1" s="1"/>
  <c r="AR374" i="1" a="1"/>
  <c r="AR374" i="1" s="1"/>
  <c r="AR375" i="1" a="1"/>
  <c r="AR375" i="1" s="1"/>
  <c r="AR376" i="1" a="1"/>
  <c r="AR376" i="1" s="1"/>
  <c r="AR377" i="1" a="1"/>
  <c r="AR377" i="1" s="1"/>
  <c r="AR378" i="1" a="1"/>
  <c r="AR378" i="1" s="1"/>
  <c r="AR379" i="1" a="1"/>
  <c r="AR379" i="1" s="1"/>
  <c r="AR380" i="1" a="1"/>
  <c r="AR380" i="1" s="1"/>
  <c r="AR381" i="1" a="1"/>
  <c r="AR381" i="1" s="1"/>
  <c r="AR382" i="1" a="1"/>
  <c r="AR382" i="1" s="1"/>
  <c r="AR383" i="1" a="1"/>
  <c r="AR383" i="1" s="1"/>
  <c r="AR384" i="1" a="1"/>
  <c r="AR384" i="1" s="1"/>
  <c r="AR385" i="1" a="1"/>
  <c r="AR385" i="1" s="1"/>
  <c r="AR386" i="1" a="1"/>
  <c r="AR386" i="1" s="1"/>
  <c r="AR387" i="1" a="1"/>
  <c r="AR387" i="1" s="1"/>
  <c r="AR388" i="1" a="1"/>
  <c r="AR388" i="1" s="1"/>
  <c r="AR389" i="1" a="1"/>
  <c r="AR389" i="1" s="1"/>
  <c r="AR390" i="1" a="1"/>
  <c r="AR390" i="1" s="1"/>
  <c r="AR391" i="1" a="1"/>
  <c r="AR391" i="1" s="1"/>
  <c r="AR392" i="1" a="1"/>
  <c r="AR392" i="1" s="1"/>
  <c r="AR393" i="1" a="1"/>
  <c r="AR393" i="1" s="1"/>
  <c r="AR394" i="1" a="1"/>
  <c r="AR394" i="1" s="1"/>
  <c r="AR395" i="1" a="1"/>
  <c r="AR395" i="1" s="1"/>
  <c r="AR396" i="1" a="1"/>
  <c r="AR396" i="1" s="1"/>
  <c r="AR397" i="1" a="1"/>
  <c r="AR397" i="1" s="1"/>
  <c r="AR398" i="1" a="1"/>
  <c r="AR398" i="1" s="1"/>
  <c r="AR399" i="1" a="1"/>
  <c r="AR399" i="1" s="1"/>
  <c r="AR400" i="1" a="1"/>
  <c r="AR400" i="1" s="1"/>
  <c r="AR401" i="1" a="1"/>
  <c r="AR401" i="1" s="1"/>
  <c r="AR402" i="1" a="1"/>
  <c r="AR402" i="1" s="1"/>
  <c r="AR403" i="1" a="1"/>
  <c r="AR403" i="1" s="1"/>
  <c r="AR404" i="1" a="1"/>
  <c r="AR404" i="1" s="1"/>
  <c r="AR405" i="1" a="1"/>
  <c r="AR405" i="1" s="1"/>
  <c r="AR406" i="1" a="1"/>
  <c r="AR406" i="1" s="1"/>
  <c r="AR407" i="1" a="1"/>
  <c r="AR407" i="1" s="1"/>
  <c r="AR408" i="1" a="1"/>
  <c r="AR408" i="1" s="1"/>
  <c r="AR409" i="1" a="1"/>
  <c r="AR409" i="1" s="1"/>
  <c r="AR410" i="1" a="1"/>
  <c r="AR410" i="1" s="1"/>
  <c r="AR411" i="1" a="1"/>
  <c r="AR411" i="1" s="1"/>
  <c r="AR412" i="1" a="1"/>
  <c r="AR412" i="1" s="1"/>
  <c r="AR413" i="1" a="1"/>
  <c r="AR413" i="1" s="1"/>
  <c r="AR414" i="1" a="1"/>
  <c r="AR414" i="1" s="1"/>
  <c r="AR415" i="1" a="1"/>
  <c r="AR415" i="1" s="1"/>
  <c r="AR416" i="1" a="1"/>
  <c r="AR416" i="1" s="1"/>
  <c r="AR417" i="1" a="1"/>
  <c r="AR417" i="1" s="1"/>
  <c r="AR418" i="1" a="1"/>
  <c r="AR418" i="1" s="1"/>
  <c r="AR419" i="1" a="1"/>
  <c r="AR419" i="1" s="1"/>
  <c r="AR420" i="1" a="1"/>
  <c r="AR420" i="1" s="1"/>
  <c r="AR421" i="1" a="1"/>
  <c r="AR421" i="1" s="1"/>
  <c r="AR422" i="1" a="1"/>
  <c r="AR422" i="1" s="1"/>
  <c r="AR423" i="1" a="1"/>
  <c r="AR423" i="1" s="1"/>
  <c r="AR424" i="1" a="1"/>
  <c r="AR424" i="1" s="1"/>
  <c r="AR425" i="1" a="1"/>
  <c r="AR425" i="1" s="1"/>
  <c r="AR426" i="1" a="1"/>
  <c r="AR426" i="1" s="1"/>
  <c r="AR427" i="1" a="1"/>
  <c r="AR427" i="1" s="1"/>
  <c r="AR428" i="1" a="1"/>
  <c r="AR428" i="1" s="1"/>
  <c r="AR429" i="1" a="1"/>
  <c r="AR429" i="1" s="1"/>
  <c r="AR430" i="1" a="1"/>
  <c r="AR430" i="1" s="1"/>
  <c r="AR431" i="1" a="1"/>
  <c r="AR431" i="1" s="1"/>
  <c r="AR432" i="1" a="1"/>
  <c r="AR432" i="1" s="1"/>
  <c r="AR433" i="1" a="1"/>
  <c r="AR433" i="1" s="1"/>
  <c r="AR434" i="1" a="1"/>
  <c r="AR434" i="1" s="1"/>
  <c r="AR435" i="1" a="1"/>
  <c r="AR435" i="1" s="1"/>
  <c r="AR436" i="1" a="1"/>
  <c r="AR436" i="1" s="1"/>
  <c r="AR437" i="1" a="1"/>
  <c r="AR437" i="1" s="1"/>
  <c r="AR438" i="1" a="1"/>
  <c r="AR438" i="1" s="1"/>
  <c r="AR439" i="1" a="1"/>
  <c r="AR439" i="1" s="1"/>
  <c r="AR440" i="1" a="1"/>
  <c r="AR440" i="1" s="1"/>
  <c r="AR441" i="1" a="1"/>
  <c r="AR441" i="1" s="1"/>
  <c r="AR442" i="1" a="1"/>
  <c r="AR442" i="1" s="1"/>
  <c r="AR443" i="1" a="1"/>
  <c r="AR443" i="1" s="1"/>
  <c r="AR444" i="1" a="1"/>
  <c r="AR444" i="1" s="1"/>
  <c r="AR445" i="1" a="1"/>
  <c r="AR445" i="1" s="1"/>
  <c r="AR446" i="1" a="1"/>
  <c r="AR446" i="1" s="1"/>
  <c r="AR447" i="1" a="1"/>
  <c r="AR447" i="1" s="1"/>
  <c r="AR448" i="1" a="1"/>
  <c r="AR448" i="1" s="1"/>
  <c r="AR449" i="1" a="1"/>
  <c r="AR449" i="1" s="1"/>
  <c r="AR450" i="1" a="1"/>
  <c r="AR450" i="1" s="1"/>
  <c r="AR451" i="1" a="1"/>
  <c r="AR451" i="1" s="1"/>
  <c r="AR452" i="1" a="1"/>
  <c r="AR452" i="1" s="1"/>
  <c r="AR453" i="1" a="1"/>
  <c r="AR453" i="1" s="1"/>
  <c r="AR454" i="1" a="1"/>
  <c r="AR454" i="1" s="1"/>
  <c r="AR455" i="1" a="1"/>
  <c r="AR455" i="1" s="1"/>
  <c r="AR456" i="1" a="1"/>
  <c r="AR456" i="1" s="1"/>
  <c r="AR457" i="1" a="1"/>
  <c r="AR457" i="1" s="1"/>
  <c r="AR458" i="1" a="1"/>
  <c r="AR458" i="1" s="1"/>
  <c r="AR459" i="1" a="1"/>
  <c r="AR459" i="1" s="1"/>
  <c r="AR460" i="1" a="1"/>
  <c r="AR460" i="1" s="1"/>
  <c r="AR461" i="1" a="1"/>
  <c r="AR461" i="1" s="1"/>
  <c r="AR462" i="1" a="1"/>
  <c r="AR462" i="1" s="1"/>
  <c r="AR463" i="1" a="1"/>
  <c r="AR463" i="1" s="1"/>
  <c r="AR464" i="1" a="1"/>
  <c r="AR464" i="1" s="1"/>
  <c r="AR465" i="1" a="1"/>
  <c r="AR465" i="1" s="1"/>
  <c r="AR466" i="1" a="1"/>
  <c r="AR466" i="1" s="1"/>
  <c r="AR467" i="1" a="1"/>
  <c r="AR467" i="1" s="1"/>
  <c r="AR468" i="1" a="1"/>
  <c r="AR468" i="1" s="1"/>
  <c r="AR469" i="1" a="1"/>
  <c r="AR469" i="1" s="1"/>
  <c r="AR470" i="1" a="1"/>
  <c r="AR470" i="1" s="1"/>
  <c r="AR471" i="1" a="1"/>
  <c r="AR471" i="1" s="1"/>
  <c r="AR472" i="1" a="1"/>
  <c r="AR472" i="1" s="1"/>
  <c r="AR473" i="1" a="1"/>
  <c r="AR473" i="1" s="1"/>
  <c r="AR474" i="1" a="1"/>
  <c r="AR474" i="1" s="1"/>
  <c r="AR475" i="1" a="1"/>
  <c r="AR475" i="1" s="1"/>
  <c r="AR476" i="1" a="1"/>
  <c r="AR476" i="1" s="1"/>
  <c r="AR477" i="1" a="1"/>
  <c r="AR477" i="1" s="1"/>
  <c r="AR478" i="1" a="1"/>
  <c r="AR478" i="1" s="1"/>
  <c r="AR479" i="1" a="1"/>
  <c r="AR479" i="1" s="1"/>
  <c r="AR480" i="1" a="1"/>
  <c r="AR480" i="1" s="1"/>
  <c r="AR481" i="1" a="1"/>
  <c r="AR481" i="1" s="1"/>
  <c r="AR482" i="1" a="1"/>
  <c r="AR482" i="1" s="1"/>
  <c r="AR483" i="1" a="1"/>
  <c r="AR483" i="1" s="1"/>
  <c r="AR484" i="1" a="1"/>
  <c r="AR484" i="1" s="1"/>
  <c r="AR485" i="1" a="1"/>
  <c r="AR485" i="1" s="1"/>
  <c r="AR486" i="1" a="1"/>
  <c r="AR486" i="1" s="1"/>
  <c r="AR487" i="1" a="1"/>
  <c r="AR487" i="1" s="1"/>
  <c r="AR488" i="1" a="1"/>
  <c r="AR488" i="1" s="1"/>
  <c r="AR489" i="1" a="1"/>
  <c r="AR489" i="1" s="1"/>
  <c r="AR490" i="1" a="1"/>
  <c r="AR490" i="1" s="1"/>
  <c r="AR491" i="1" a="1"/>
  <c r="AR491" i="1" s="1"/>
  <c r="AR492" i="1" a="1"/>
  <c r="AR492" i="1" s="1"/>
  <c r="AR493" i="1" a="1"/>
  <c r="AR493" i="1" s="1"/>
  <c r="AR494" i="1" a="1"/>
  <c r="AR494" i="1" s="1"/>
  <c r="AR495" i="1" a="1"/>
  <c r="AR495" i="1" s="1"/>
  <c r="AR496" i="1" a="1"/>
  <c r="AR496" i="1" s="1"/>
  <c r="AR497" i="1" a="1"/>
  <c r="AR497" i="1" s="1"/>
  <c r="AR498" i="1" a="1"/>
  <c r="AR498" i="1" s="1"/>
  <c r="AR499" i="1" a="1"/>
  <c r="AR499" i="1" s="1"/>
  <c r="AR500" i="1" a="1"/>
  <c r="AR500" i="1" s="1"/>
  <c r="AR501" i="1" a="1"/>
  <c r="AR501" i="1" s="1"/>
  <c r="AR502" i="1" a="1"/>
  <c r="AR502" i="1" s="1"/>
  <c r="AR503" i="1" a="1"/>
  <c r="AR503" i="1" s="1"/>
  <c r="AR504" i="1" a="1"/>
  <c r="AR504" i="1" s="1"/>
  <c r="AR505" i="1" a="1"/>
  <c r="AR505" i="1" s="1"/>
  <c r="AR506" i="1" a="1"/>
  <c r="AR506" i="1" s="1"/>
  <c r="AR507" i="1" a="1"/>
  <c r="AR507" i="1" s="1"/>
  <c r="AR508" i="1" a="1"/>
  <c r="AR508" i="1" s="1"/>
  <c r="AR509" i="1" a="1"/>
  <c r="AR509" i="1" s="1"/>
  <c r="AR510" i="1" a="1"/>
  <c r="AR510" i="1" s="1"/>
  <c r="AR511" i="1" a="1"/>
  <c r="AR511" i="1" s="1"/>
  <c r="AR512" i="1" a="1"/>
  <c r="AR512" i="1" s="1"/>
  <c r="AR513" i="1" a="1"/>
  <c r="AR513" i="1" s="1"/>
  <c r="AR514" i="1" a="1"/>
  <c r="AR514" i="1" s="1"/>
  <c r="AR515" i="1" a="1"/>
  <c r="AR515" i="1" s="1"/>
  <c r="AR516" i="1" a="1"/>
  <c r="AR516" i="1" s="1"/>
  <c r="AR517" i="1" a="1"/>
  <c r="AR517" i="1" s="1"/>
  <c r="AR518" i="1" a="1"/>
  <c r="AR518" i="1" s="1"/>
  <c r="AR519" i="1" a="1"/>
  <c r="AR519" i="1" s="1"/>
  <c r="AR520" i="1" a="1"/>
  <c r="AR520" i="1" s="1"/>
  <c r="AR521" i="1" a="1"/>
  <c r="AR521" i="1" s="1"/>
  <c r="AR522" i="1" a="1"/>
  <c r="AR522" i="1" s="1"/>
  <c r="AR523" i="1" a="1"/>
  <c r="AR523" i="1" s="1"/>
  <c r="AR524" i="1" a="1"/>
  <c r="AR524" i="1" s="1"/>
  <c r="AR525" i="1" a="1"/>
  <c r="AR525" i="1" s="1"/>
  <c r="AR526" i="1" a="1"/>
  <c r="AR526" i="1" s="1"/>
  <c r="AR527" i="1" a="1"/>
  <c r="AR527" i="1" s="1"/>
  <c r="AR528" i="1" a="1"/>
  <c r="AR528" i="1" s="1"/>
  <c r="AR529" i="1" a="1"/>
  <c r="AR529" i="1" s="1"/>
  <c r="AR530" i="1" a="1"/>
  <c r="AR530" i="1" s="1"/>
  <c r="AR531" i="1" a="1"/>
  <c r="AR531" i="1" s="1"/>
  <c r="AR532" i="1" a="1"/>
  <c r="AR532" i="1" s="1"/>
  <c r="AR533" i="1" a="1"/>
  <c r="AR533" i="1" s="1"/>
  <c r="AR534" i="1" a="1"/>
  <c r="AR534" i="1" s="1"/>
  <c r="AR535" i="1" a="1"/>
  <c r="AR535" i="1" s="1"/>
  <c r="AR536" i="1" a="1"/>
  <c r="AR536" i="1" s="1"/>
  <c r="AR537" i="1" a="1"/>
  <c r="AR537" i="1" s="1"/>
  <c r="AR538" i="1" a="1"/>
  <c r="AR538" i="1" s="1"/>
  <c r="AR539" i="1" a="1"/>
  <c r="AR539" i="1" s="1"/>
  <c r="AR540" i="1" a="1"/>
  <c r="AR540" i="1" s="1"/>
  <c r="AR541" i="1" a="1"/>
  <c r="AR541" i="1" s="1"/>
  <c r="AR542" i="1" a="1"/>
  <c r="AR542" i="1" s="1"/>
  <c r="AR543" i="1" a="1"/>
  <c r="AR543" i="1" s="1"/>
  <c r="AR544" i="1" a="1"/>
  <c r="AR544" i="1" s="1"/>
  <c r="AR545" i="1" a="1"/>
  <c r="AR545" i="1" s="1"/>
  <c r="AR546" i="1" a="1"/>
  <c r="AR546" i="1" s="1"/>
  <c r="AR547" i="1" a="1"/>
  <c r="AR547" i="1" s="1"/>
  <c r="AR548" i="1" a="1"/>
  <c r="AR548" i="1" s="1"/>
  <c r="AR549" i="1" a="1"/>
  <c r="AR549" i="1" s="1"/>
  <c r="AR550" i="1" a="1"/>
  <c r="AR550" i="1" s="1"/>
  <c r="AR551" i="1" a="1"/>
  <c r="AR551" i="1" s="1"/>
  <c r="AR552" i="1" a="1"/>
  <c r="AR552" i="1" s="1"/>
  <c r="AR553" i="1" a="1"/>
  <c r="AR553" i="1" s="1"/>
  <c r="AR554" i="1" a="1"/>
  <c r="AR554" i="1" s="1"/>
  <c r="AR555" i="1" a="1"/>
  <c r="AR555" i="1" s="1"/>
  <c r="AR556" i="1" a="1"/>
  <c r="AR556" i="1" s="1"/>
  <c r="AR557" i="1" a="1"/>
  <c r="AR557" i="1" s="1"/>
  <c r="AR558" i="1" a="1"/>
  <c r="AR558" i="1" s="1"/>
  <c r="AR559" i="1" a="1"/>
  <c r="AR559" i="1" s="1"/>
  <c r="AR560" i="1" a="1"/>
  <c r="AR560" i="1" s="1"/>
  <c r="AR561" i="1" a="1"/>
  <c r="AR561" i="1" s="1"/>
  <c r="AR562" i="1" a="1"/>
  <c r="AR562" i="1" s="1"/>
  <c r="AR563" i="1" a="1"/>
  <c r="AR563" i="1" s="1"/>
  <c r="AR564" i="1" a="1"/>
  <c r="AR564" i="1" s="1"/>
  <c r="AR565" i="1" a="1"/>
  <c r="AR565" i="1" s="1"/>
  <c r="AR566" i="1" a="1"/>
  <c r="AR566" i="1" s="1"/>
  <c r="AR567" i="1" a="1"/>
  <c r="AR567" i="1" s="1"/>
  <c r="AR568" i="1" a="1"/>
  <c r="AR568" i="1" s="1"/>
  <c r="AR569" i="1" a="1"/>
  <c r="AR569" i="1" s="1"/>
  <c r="AR570" i="1" a="1"/>
  <c r="AR570" i="1" s="1"/>
  <c r="AR571" i="1" a="1"/>
  <c r="AR571" i="1" s="1"/>
  <c r="AR572" i="1" a="1"/>
  <c r="AR572" i="1" s="1"/>
  <c r="AR573" i="1" a="1"/>
  <c r="AR573" i="1" s="1"/>
  <c r="AR574" i="1" a="1"/>
  <c r="AR574" i="1" s="1"/>
  <c r="AR575" i="1" a="1"/>
  <c r="AR575" i="1" s="1"/>
  <c r="AR576" i="1" a="1"/>
  <c r="AR576" i="1" s="1"/>
  <c r="AR577" i="1" a="1"/>
  <c r="AR577" i="1" s="1"/>
  <c r="AR578" i="1" a="1"/>
  <c r="AR578" i="1" s="1"/>
  <c r="AR579" i="1" a="1"/>
  <c r="AR579" i="1" s="1"/>
  <c r="AR580" i="1" a="1"/>
  <c r="AR580" i="1" s="1"/>
  <c r="AR581" i="1" a="1"/>
  <c r="AR581" i="1" s="1"/>
  <c r="AR582" i="1" a="1"/>
  <c r="AR582" i="1" s="1"/>
  <c r="AR583" i="1" a="1"/>
  <c r="AR583" i="1" s="1"/>
  <c r="AR584" i="1" a="1"/>
  <c r="AR584" i="1" s="1"/>
  <c r="AR585" i="1" a="1"/>
  <c r="AR585" i="1" s="1"/>
  <c r="AR586" i="1" a="1"/>
  <c r="AR586" i="1" s="1"/>
  <c r="AR587" i="1" a="1"/>
  <c r="AR587" i="1" s="1"/>
  <c r="AR588" i="1" a="1"/>
  <c r="AR588" i="1" s="1"/>
  <c r="AR589" i="1" a="1"/>
  <c r="AR589" i="1" s="1"/>
  <c r="AR590" i="1" a="1"/>
  <c r="AR590" i="1" s="1"/>
  <c r="AR591" i="1" a="1"/>
  <c r="AR591" i="1" s="1"/>
  <c r="AR592" i="1" a="1"/>
  <c r="AR592" i="1" s="1"/>
  <c r="AR593" i="1" a="1"/>
  <c r="AR593" i="1" s="1"/>
  <c r="AR594" i="1" a="1"/>
  <c r="AR594" i="1" s="1"/>
  <c r="AR595" i="1" a="1"/>
  <c r="AR595" i="1" s="1"/>
  <c r="AR596" i="1" a="1"/>
  <c r="AR596" i="1" s="1"/>
  <c r="AR597" i="1" a="1"/>
  <c r="AR597" i="1" s="1"/>
  <c r="AR598" i="1" a="1"/>
  <c r="AR598" i="1" s="1"/>
  <c r="AR599" i="1" a="1"/>
  <c r="AR599" i="1" s="1"/>
  <c r="AR600" i="1" a="1"/>
  <c r="AR600" i="1" s="1"/>
  <c r="AR601" i="1" a="1"/>
  <c r="AR601" i="1" s="1"/>
  <c r="AR602" i="1" a="1"/>
  <c r="AR602" i="1" s="1"/>
  <c r="AR603" i="1" a="1"/>
  <c r="AR603" i="1" s="1"/>
  <c r="AR604" i="1" a="1"/>
  <c r="AR604" i="1" s="1"/>
  <c r="AR605" i="1" a="1"/>
  <c r="AR605" i="1" s="1"/>
  <c r="AR606" i="1" a="1"/>
  <c r="AR606" i="1" s="1"/>
  <c r="AR607" i="1" a="1"/>
  <c r="AR607" i="1" s="1"/>
  <c r="AR608" i="1" a="1"/>
  <c r="AR608" i="1" s="1"/>
  <c r="AR609" i="1" a="1"/>
  <c r="AR609" i="1" s="1"/>
  <c r="AR610" i="1" a="1"/>
  <c r="AR610" i="1" s="1"/>
  <c r="AR611" i="1" a="1"/>
  <c r="AR611" i="1" s="1"/>
  <c r="AR612" i="1" a="1"/>
  <c r="AR612" i="1" s="1"/>
  <c r="AR613" i="1" a="1"/>
  <c r="AR613" i="1" s="1"/>
  <c r="AR614" i="1" a="1"/>
  <c r="AR614" i="1" s="1"/>
  <c r="AR615" i="1" a="1"/>
  <c r="AR615" i="1" s="1"/>
  <c r="AR616" i="1" a="1"/>
  <c r="AR616" i="1" s="1"/>
  <c r="AR617" i="1" a="1"/>
  <c r="AR617" i="1" s="1"/>
  <c r="AR618" i="1" a="1"/>
  <c r="AR618" i="1" s="1"/>
  <c r="AR619" i="1" a="1"/>
  <c r="AR619" i="1" s="1"/>
  <c r="AR620" i="1" a="1"/>
  <c r="AR620" i="1" s="1"/>
  <c r="AR621" i="1" a="1"/>
  <c r="AR621" i="1" s="1"/>
  <c r="AR622" i="1" a="1"/>
  <c r="AR622" i="1" s="1"/>
  <c r="AR623" i="1" a="1"/>
  <c r="AR623" i="1" s="1"/>
  <c r="AR624" i="1" a="1"/>
  <c r="AR624" i="1" s="1"/>
  <c r="AR625" i="1" a="1"/>
  <c r="AR625" i="1" s="1"/>
  <c r="AR626" i="1" a="1"/>
  <c r="AR626" i="1" s="1"/>
  <c r="AR627" i="1" a="1"/>
  <c r="AR627" i="1" s="1"/>
  <c r="AR628" i="1" a="1"/>
  <c r="AR628" i="1" s="1"/>
  <c r="AR629" i="1" a="1"/>
  <c r="AR629" i="1" s="1"/>
  <c r="AR630" i="1" a="1"/>
  <c r="AR630" i="1" s="1"/>
  <c r="AR631" i="1" a="1"/>
  <c r="AR631" i="1" s="1"/>
  <c r="AR632" i="1" a="1"/>
  <c r="AR632" i="1" s="1"/>
  <c r="AR633" i="1" a="1"/>
  <c r="AR633" i="1" s="1"/>
  <c r="AR634" i="1" a="1"/>
  <c r="AR634" i="1" s="1"/>
  <c r="AR635" i="1" a="1"/>
  <c r="AR635" i="1" s="1"/>
  <c r="AR636" i="1" a="1"/>
  <c r="AR636" i="1" s="1"/>
  <c r="AR637" i="1" a="1"/>
  <c r="AR637" i="1" s="1"/>
  <c r="AR638" i="1" a="1"/>
  <c r="AR638" i="1" s="1"/>
  <c r="AR639" i="1" a="1"/>
  <c r="AR639" i="1" s="1"/>
  <c r="AR640" i="1" a="1"/>
  <c r="AR640" i="1" s="1"/>
  <c r="AR641" i="1" a="1"/>
  <c r="AR641" i="1" s="1"/>
  <c r="AR642" i="1" a="1"/>
  <c r="AR642" i="1" s="1"/>
  <c r="AR643" i="1" a="1"/>
  <c r="AR643" i="1" s="1"/>
  <c r="AR644" i="1" a="1"/>
  <c r="AR644" i="1" s="1"/>
  <c r="AR645" i="1" a="1"/>
  <c r="AR645" i="1" s="1"/>
  <c r="AR646" i="1" a="1"/>
  <c r="AR646" i="1" s="1"/>
  <c r="AR647" i="1" a="1"/>
  <c r="AR647" i="1" s="1"/>
  <c r="AR648" i="1" a="1"/>
  <c r="AR648" i="1" s="1"/>
  <c r="AR649" i="1" a="1"/>
  <c r="AR649" i="1" s="1"/>
  <c r="AR650" i="1" a="1"/>
  <c r="AR650" i="1" s="1"/>
  <c r="AR651" i="1" a="1"/>
  <c r="AR651" i="1" s="1"/>
  <c r="AR652" i="1" a="1"/>
  <c r="AR652" i="1" s="1"/>
  <c r="AR653" i="1" a="1"/>
  <c r="AR653" i="1" s="1"/>
  <c r="AR654" i="1" a="1"/>
  <c r="AR654" i="1" s="1"/>
  <c r="AR655" i="1" a="1"/>
  <c r="AR655" i="1" s="1"/>
  <c r="AR656" i="1" a="1"/>
  <c r="AR656" i="1" s="1"/>
  <c r="AR657" i="1" a="1"/>
  <c r="AR657" i="1" s="1"/>
  <c r="AR658" i="1" a="1"/>
  <c r="AR658" i="1" s="1"/>
  <c r="AR659" i="1" a="1"/>
  <c r="AR659" i="1" s="1"/>
  <c r="AR660" i="1" a="1"/>
  <c r="AR660" i="1" s="1"/>
  <c r="AR661" i="1" a="1"/>
  <c r="AR661" i="1" s="1"/>
  <c r="AR662" i="1" a="1"/>
  <c r="AR662" i="1" s="1"/>
  <c r="AR663" i="1" a="1"/>
  <c r="AR663" i="1" s="1"/>
  <c r="AR664" i="1" a="1"/>
  <c r="AR664" i="1" s="1"/>
  <c r="AR665" i="1" a="1"/>
  <c r="AR665" i="1" s="1"/>
  <c r="AR666" i="1" a="1"/>
  <c r="AR666" i="1" s="1"/>
  <c r="AR667" i="1" a="1"/>
  <c r="AR667" i="1" s="1"/>
  <c r="AR668" i="1" a="1"/>
  <c r="AR668" i="1" s="1"/>
  <c r="AR669" i="1" a="1"/>
  <c r="AR669" i="1" s="1"/>
  <c r="AR670" i="1" a="1"/>
  <c r="AR670" i="1" s="1"/>
  <c r="AR671" i="1" a="1"/>
  <c r="AR671" i="1" s="1"/>
  <c r="AR672" i="1" a="1"/>
  <c r="AR672" i="1" s="1"/>
  <c r="AR673" i="1" a="1"/>
  <c r="AR673" i="1" s="1"/>
  <c r="AR674" i="1" a="1"/>
  <c r="AR674" i="1" s="1"/>
  <c r="AR675" i="1" a="1"/>
  <c r="AR675" i="1" s="1"/>
  <c r="AR676" i="1" a="1"/>
  <c r="AR676" i="1" s="1"/>
  <c r="AR677" i="1" a="1"/>
  <c r="AR677" i="1" s="1"/>
  <c r="AR678" i="1" a="1"/>
  <c r="AR678" i="1" s="1"/>
  <c r="AR679" i="1" a="1"/>
  <c r="AR679" i="1" s="1"/>
  <c r="AR680" i="1" a="1"/>
  <c r="AR680" i="1" s="1"/>
  <c r="AR681" i="1" a="1"/>
  <c r="AR681" i="1" s="1"/>
  <c r="AR682" i="1" a="1"/>
  <c r="AR682" i="1" s="1"/>
  <c r="AR683" i="1" a="1"/>
  <c r="AR683" i="1" s="1"/>
  <c r="AR684" i="1" a="1"/>
  <c r="AR684" i="1" s="1"/>
  <c r="AR685" i="1" a="1"/>
  <c r="AR685" i="1" s="1"/>
  <c r="AR686" i="1" a="1"/>
  <c r="AR686" i="1" s="1"/>
  <c r="AR687" i="1" a="1"/>
  <c r="AR687" i="1" s="1"/>
  <c r="AR688" i="1" a="1"/>
  <c r="AR688" i="1" s="1"/>
  <c r="AR689" i="1" a="1"/>
  <c r="AR689" i="1" s="1"/>
  <c r="AR690" i="1" a="1"/>
  <c r="AR690" i="1" s="1"/>
  <c r="AR691" i="1" a="1"/>
  <c r="AR691" i="1" s="1"/>
  <c r="AR692" i="1" a="1"/>
  <c r="AR692" i="1" s="1"/>
  <c r="AR693" i="1" a="1"/>
  <c r="AR693" i="1" s="1"/>
  <c r="AR694" i="1" a="1"/>
  <c r="AR694" i="1" s="1"/>
  <c r="AR695" i="1" a="1"/>
  <c r="AR695" i="1" s="1"/>
  <c r="AR696" i="1" a="1"/>
  <c r="AR696" i="1" s="1"/>
  <c r="AR697" i="1" a="1"/>
  <c r="AR697" i="1" s="1"/>
  <c r="AR698" i="1" a="1"/>
  <c r="AR698" i="1" s="1"/>
  <c r="AR699" i="1" a="1"/>
  <c r="AR699" i="1" s="1"/>
  <c r="AR700" i="1" a="1"/>
  <c r="AR700" i="1" s="1"/>
  <c r="AR701" i="1" a="1"/>
  <c r="AR701" i="1" s="1"/>
  <c r="AR702" i="1" a="1"/>
  <c r="AR702" i="1" s="1"/>
  <c r="AR703" i="1" a="1"/>
  <c r="AR703" i="1" s="1"/>
  <c r="AR704" i="1" a="1"/>
  <c r="AR704" i="1" s="1"/>
  <c r="AR705" i="1" a="1"/>
  <c r="AR705" i="1" s="1"/>
  <c r="AR706" i="1" a="1"/>
  <c r="AR706" i="1" s="1"/>
  <c r="AR707" i="1" a="1"/>
  <c r="AR707" i="1" s="1"/>
  <c r="AR708" i="1" a="1"/>
  <c r="AR708" i="1" s="1"/>
  <c r="AR709" i="1" a="1"/>
  <c r="AR709" i="1" s="1"/>
  <c r="AR710" i="1" a="1"/>
  <c r="AR710" i="1" s="1"/>
  <c r="AR711" i="1" a="1"/>
  <c r="AR711" i="1" s="1"/>
  <c r="AR712" i="1" a="1"/>
  <c r="AR712" i="1" s="1"/>
  <c r="AR713" i="1" a="1"/>
  <c r="AR713" i="1" s="1"/>
  <c r="AR714" i="1" a="1"/>
  <c r="AR714" i="1" s="1"/>
  <c r="AR715" i="1" a="1"/>
  <c r="AR715" i="1" s="1"/>
  <c r="AR716" i="1" a="1"/>
  <c r="AR716" i="1" s="1"/>
  <c r="AR717" i="1" a="1"/>
  <c r="AR717" i="1" s="1"/>
  <c r="AR718" i="1" a="1"/>
  <c r="AR718" i="1" s="1"/>
  <c r="AR719" i="1" a="1"/>
  <c r="AR719" i="1" s="1"/>
  <c r="AR720" i="1" a="1"/>
  <c r="AR720" i="1" s="1"/>
  <c r="AR721" i="1" a="1"/>
  <c r="AR721" i="1" s="1"/>
  <c r="AR722" i="1" a="1"/>
  <c r="AR722" i="1" s="1"/>
  <c r="AR723" i="1" a="1"/>
  <c r="AR723" i="1" s="1"/>
  <c r="AR724" i="1" a="1"/>
  <c r="AR724" i="1" s="1"/>
  <c r="AR725" i="1" a="1"/>
  <c r="AR725" i="1" s="1"/>
  <c r="AR726" i="1" a="1"/>
  <c r="AR726" i="1" s="1"/>
  <c r="AR727" i="1" a="1"/>
  <c r="AR727" i="1" s="1"/>
  <c r="AR728" i="1" a="1"/>
  <c r="AR728" i="1" s="1"/>
  <c r="AR729" i="1" a="1"/>
  <c r="AR729" i="1" s="1"/>
  <c r="AR730" i="1" a="1"/>
  <c r="AR730" i="1" s="1"/>
  <c r="AR731" i="1" a="1"/>
  <c r="AR731" i="1" s="1"/>
  <c r="AR732" i="1" a="1"/>
  <c r="AR732" i="1" s="1"/>
  <c r="AR733" i="1" a="1"/>
  <c r="AR733" i="1" s="1"/>
  <c r="AR734" i="1" a="1"/>
  <c r="AR734" i="1" s="1"/>
  <c r="AR735" i="1" a="1"/>
  <c r="AR735" i="1" s="1"/>
  <c r="AR736" i="1" a="1"/>
  <c r="AR736" i="1" s="1"/>
  <c r="AR737" i="1" a="1"/>
  <c r="AR737" i="1" s="1"/>
  <c r="AR738" i="1" a="1"/>
  <c r="AR738" i="1" s="1"/>
  <c r="AR739" i="1" a="1"/>
  <c r="AR739" i="1" s="1"/>
  <c r="AR740" i="1" a="1"/>
  <c r="AR740" i="1" s="1"/>
  <c r="AR741" i="1" a="1"/>
  <c r="AR741" i="1" s="1"/>
  <c r="AR742" i="1" a="1"/>
  <c r="AR742" i="1" s="1"/>
  <c r="AR743" i="1" a="1"/>
  <c r="AR743" i="1" s="1"/>
  <c r="AR744" i="1" a="1"/>
  <c r="AR744" i="1" s="1"/>
  <c r="AR745" i="1" a="1"/>
  <c r="AR745" i="1" s="1"/>
  <c r="AR746" i="1" a="1"/>
  <c r="AR746" i="1" s="1"/>
  <c r="AR747" i="1" a="1"/>
  <c r="AR747" i="1" s="1"/>
  <c r="AR748" i="1" a="1"/>
  <c r="AR748" i="1" s="1"/>
  <c r="AR749" i="1" a="1"/>
  <c r="AR749" i="1" s="1"/>
  <c r="AR750" i="1" a="1"/>
  <c r="AR750" i="1" s="1"/>
  <c r="AR751" i="1" a="1"/>
  <c r="AR751" i="1" s="1"/>
  <c r="AR752" i="1" a="1"/>
  <c r="AR752" i="1" s="1"/>
  <c r="AR753" i="1" a="1"/>
  <c r="AR753" i="1" s="1"/>
  <c r="AR754" i="1" a="1"/>
  <c r="AR754" i="1" s="1"/>
  <c r="AR755" i="1" a="1"/>
  <c r="AR755" i="1" s="1"/>
  <c r="AR756" i="1" a="1"/>
  <c r="AR756" i="1" s="1"/>
  <c r="AR757" i="1" a="1"/>
  <c r="AR757" i="1" s="1"/>
  <c r="AR758" i="1" a="1"/>
  <c r="AR758" i="1" s="1"/>
  <c r="AR759" i="1" a="1"/>
  <c r="AR759" i="1" s="1"/>
  <c r="AR760" i="1" a="1"/>
  <c r="AR760" i="1" s="1"/>
  <c r="AR761" i="1" a="1"/>
  <c r="AR761" i="1" s="1"/>
  <c r="AR762" i="1" a="1"/>
  <c r="AR762" i="1" s="1"/>
  <c r="AR763" i="1" a="1"/>
  <c r="AR763" i="1" s="1"/>
  <c r="AR764" i="1" a="1"/>
  <c r="AR764" i="1" s="1"/>
  <c r="AR765" i="1" a="1"/>
  <c r="AR765" i="1" s="1"/>
  <c r="AR766" i="1" a="1"/>
  <c r="AR766" i="1" s="1"/>
  <c r="AR767" i="1" a="1"/>
  <c r="AR767" i="1" s="1"/>
  <c r="AR768" i="1" a="1"/>
  <c r="AR768" i="1" s="1"/>
  <c r="AR769" i="1" a="1"/>
  <c r="AR769" i="1" s="1"/>
  <c r="AR770" i="1" a="1"/>
  <c r="AR770" i="1" s="1"/>
  <c r="AR771" i="1" a="1"/>
  <c r="AR771" i="1" s="1"/>
  <c r="AR772" i="1" a="1"/>
  <c r="AR772" i="1" s="1"/>
  <c r="AR773" i="1" a="1"/>
  <c r="AR773" i="1" s="1"/>
  <c r="AR774" i="1" a="1"/>
  <c r="AR774" i="1" s="1"/>
  <c r="AR775" i="1" a="1"/>
  <c r="AR775" i="1" s="1"/>
  <c r="AR776" i="1" a="1"/>
  <c r="AR776" i="1" s="1"/>
  <c r="AR777" i="1" a="1"/>
  <c r="AR777" i="1" s="1"/>
  <c r="AR778" i="1" a="1"/>
  <c r="AR778" i="1" s="1"/>
  <c r="AR779" i="1" a="1"/>
  <c r="AR779" i="1" s="1"/>
  <c r="AR780" i="1" a="1"/>
  <c r="AR780" i="1" s="1"/>
  <c r="AR781" i="1" a="1"/>
  <c r="AR781" i="1" s="1"/>
  <c r="AR782" i="1" a="1"/>
  <c r="AR782" i="1" s="1"/>
  <c r="AR783" i="1" a="1"/>
  <c r="AR783" i="1" s="1"/>
  <c r="AR784" i="1" a="1"/>
  <c r="AR784" i="1" s="1"/>
  <c r="AR785" i="1" a="1"/>
  <c r="AR785" i="1" s="1"/>
  <c r="AR786" i="1" a="1"/>
  <c r="AR786" i="1" s="1"/>
  <c r="AR787" i="1" a="1"/>
  <c r="AR787" i="1" s="1"/>
  <c r="AR788" i="1" a="1"/>
  <c r="AR788" i="1" s="1"/>
  <c r="AR789" i="1" a="1"/>
  <c r="AR789" i="1" s="1"/>
  <c r="AR790" i="1" a="1"/>
  <c r="AR790" i="1" s="1"/>
  <c r="AR791" i="1" a="1"/>
  <c r="AR791" i="1" s="1"/>
  <c r="AR792" i="1" a="1"/>
  <c r="AR792" i="1" s="1"/>
  <c r="AR793" i="1" a="1"/>
  <c r="AR793" i="1" s="1"/>
  <c r="AR794" i="1" a="1"/>
  <c r="AR794" i="1" s="1"/>
  <c r="AR795" i="1" a="1"/>
  <c r="AR795" i="1" s="1"/>
  <c r="AR796" i="1" a="1"/>
  <c r="AR796" i="1" s="1"/>
  <c r="AR797" i="1" a="1"/>
  <c r="AR797" i="1" s="1"/>
  <c r="AR798" i="1" a="1"/>
  <c r="AR798" i="1" s="1"/>
  <c r="AR799" i="1" a="1"/>
  <c r="AR799" i="1" s="1"/>
  <c r="AR800" i="1" a="1"/>
  <c r="AR800" i="1" s="1"/>
  <c r="AR801" i="1" a="1"/>
  <c r="AR801" i="1" s="1"/>
  <c r="AR802" i="1" a="1"/>
  <c r="AR802" i="1" s="1"/>
  <c r="AR803" i="1" a="1"/>
  <c r="AR803" i="1" s="1"/>
  <c r="AR804" i="1" a="1"/>
  <c r="AR804" i="1" s="1"/>
  <c r="AR805" i="1" a="1"/>
  <c r="AR805" i="1" s="1"/>
  <c r="AR806" i="1" a="1"/>
  <c r="AR806" i="1" s="1"/>
  <c r="AR807" i="1" a="1"/>
  <c r="AR807" i="1" s="1"/>
  <c r="AR808" i="1" a="1"/>
  <c r="AR808" i="1" s="1"/>
  <c r="AR809" i="1" a="1"/>
  <c r="AR809" i="1" s="1"/>
  <c r="AR810" i="1" a="1"/>
  <c r="AR810" i="1" s="1"/>
  <c r="AR811" i="1" a="1"/>
  <c r="AR811" i="1" s="1"/>
  <c r="AR812" i="1" a="1"/>
  <c r="AR812" i="1" s="1"/>
  <c r="AR813" i="1" a="1"/>
  <c r="AR813" i="1" s="1"/>
  <c r="AR814" i="1" a="1"/>
  <c r="AR814" i="1" s="1"/>
  <c r="AR815" i="1" a="1"/>
  <c r="AR815" i="1" s="1"/>
  <c r="AR816" i="1" a="1"/>
  <c r="AR816" i="1" s="1"/>
  <c r="AR817" i="1" a="1"/>
  <c r="AR817" i="1" s="1"/>
  <c r="AR818" i="1" a="1"/>
  <c r="AR818" i="1" s="1"/>
  <c r="AR819" i="1" a="1"/>
  <c r="AR819" i="1" s="1"/>
  <c r="AR820" i="1" a="1"/>
  <c r="AR820" i="1" s="1"/>
  <c r="AR821" i="1" a="1"/>
  <c r="AR821" i="1" s="1"/>
  <c r="AR822" i="1" a="1"/>
  <c r="AR822" i="1" s="1"/>
  <c r="AR823" i="1" a="1"/>
  <c r="AR823" i="1" s="1"/>
  <c r="AR824" i="1" a="1"/>
  <c r="AR824" i="1" s="1"/>
  <c r="AR825" i="1" a="1"/>
  <c r="AR825" i="1" s="1"/>
  <c r="AR826" i="1" a="1"/>
  <c r="AR826" i="1" s="1"/>
  <c r="AR827" i="1" a="1"/>
  <c r="AR827" i="1" s="1"/>
  <c r="AR828" i="1" a="1"/>
  <c r="AR828" i="1" s="1"/>
  <c r="AR829" i="1" a="1"/>
  <c r="AR829" i="1" s="1"/>
  <c r="AR830" i="1" a="1"/>
  <c r="AR830" i="1" s="1"/>
  <c r="AR831" i="1" a="1"/>
  <c r="AR831" i="1" s="1"/>
  <c r="AR832" i="1" a="1"/>
  <c r="AR832" i="1" s="1"/>
  <c r="AR833" i="1" a="1"/>
  <c r="AR833" i="1" s="1"/>
  <c r="AR834" i="1" a="1"/>
  <c r="AR834" i="1" s="1"/>
  <c r="AR835" i="1" a="1"/>
  <c r="AR835" i="1" s="1"/>
  <c r="AR836" i="1" a="1"/>
  <c r="AR836" i="1" s="1"/>
  <c r="AR837" i="1" a="1"/>
  <c r="AR837" i="1" s="1"/>
  <c r="AR838" i="1" a="1"/>
  <c r="AR838" i="1" s="1"/>
  <c r="AR839" i="1" a="1"/>
  <c r="AR839" i="1" s="1"/>
  <c r="AR840" i="1" a="1"/>
  <c r="AR840" i="1" s="1"/>
  <c r="AR841" i="1" a="1"/>
  <c r="AR841" i="1" s="1"/>
  <c r="AR842" i="1" a="1"/>
  <c r="AR842" i="1" s="1"/>
  <c r="AR843" i="1" a="1"/>
  <c r="AR843" i="1" s="1"/>
  <c r="AR844" i="1" a="1"/>
  <c r="AR844" i="1" s="1"/>
  <c r="AR845" i="1" a="1"/>
  <c r="AR845" i="1" s="1"/>
  <c r="AR846" i="1" a="1"/>
  <c r="AR846" i="1" s="1"/>
  <c r="AR847" i="1" a="1"/>
  <c r="AR847" i="1" s="1"/>
  <c r="AR848" i="1" a="1"/>
  <c r="AR848" i="1" s="1"/>
  <c r="AR849" i="1" a="1"/>
  <c r="AR849" i="1" s="1"/>
  <c r="AR850" i="1" a="1"/>
  <c r="AR850" i="1" s="1"/>
  <c r="AR851" i="1" a="1"/>
  <c r="AR851" i="1" s="1"/>
  <c r="AR852" i="1" a="1"/>
  <c r="AR852" i="1" s="1"/>
  <c r="AR853" i="1" a="1"/>
  <c r="AR853" i="1" s="1"/>
  <c r="AR854" i="1" a="1"/>
  <c r="AR854" i="1" s="1"/>
  <c r="AR855" i="1" a="1"/>
  <c r="AR855" i="1" s="1"/>
  <c r="AR856" i="1" a="1"/>
  <c r="AR856" i="1" s="1"/>
  <c r="AR857" i="1" a="1"/>
  <c r="AR857" i="1" s="1"/>
  <c r="AR858" i="1" a="1"/>
  <c r="AR858" i="1" s="1"/>
  <c r="AR859" i="1" a="1"/>
  <c r="AR859" i="1" s="1"/>
  <c r="AR860" i="1" a="1"/>
  <c r="AR860" i="1" s="1"/>
  <c r="AR861" i="1" a="1"/>
  <c r="AR861" i="1" s="1"/>
  <c r="AR862" i="1" a="1"/>
  <c r="AR862" i="1" s="1"/>
  <c r="AR863" i="1" a="1"/>
  <c r="AR863" i="1" s="1"/>
  <c r="AR864" i="1" a="1"/>
  <c r="AR864" i="1" s="1"/>
  <c r="AR865" i="1" a="1"/>
  <c r="AR865" i="1" s="1"/>
  <c r="AR866" i="1" a="1"/>
  <c r="AR866" i="1" s="1"/>
  <c r="AR867" i="1" a="1"/>
  <c r="AR867" i="1" s="1"/>
  <c r="AR868" i="1" a="1"/>
  <c r="AR868" i="1" s="1"/>
  <c r="AR869" i="1" a="1"/>
  <c r="AR869" i="1" s="1"/>
  <c r="AR870" i="1" a="1"/>
  <c r="AR870" i="1" s="1"/>
  <c r="AR871" i="1" a="1"/>
  <c r="AR871" i="1" s="1"/>
  <c r="AR872" i="1" a="1"/>
  <c r="AR872" i="1" s="1"/>
  <c r="AR873" i="1" a="1"/>
  <c r="AR873" i="1" s="1"/>
  <c r="AR874" i="1" a="1"/>
  <c r="AR874" i="1" s="1"/>
  <c r="AR875" i="1" a="1"/>
  <c r="AR875" i="1" s="1"/>
  <c r="AR876" i="1" a="1"/>
  <c r="AR876" i="1" s="1"/>
  <c r="AR877" i="1" a="1"/>
  <c r="AR877" i="1" s="1"/>
  <c r="AR878" i="1" a="1"/>
  <c r="AR878" i="1" s="1"/>
  <c r="AR879" i="1" a="1"/>
  <c r="AR879" i="1" s="1"/>
  <c r="AR880" i="1" a="1"/>
  <c r="AR880" i="1" s="1"/>
  <c r="AR881" i="1" a="1"/>
  <c r="AR881" i="1" s="1"/>
  <c r="AR882" i="1" a="1"/>
  <c r="AR882" i="1" s="1"/>
  <c r="AR883" i="1" a="1"/>
  <c r="AR883" i="1" s="1"/>
  <c r="AR884" i="1" a="1"/>
  <c r="AR884" i="1" s="1"/>
  <c r="AR885" i="1" a="1"/>
  <c r="AR885" i="1" s="1"/>
  <c r="AR886" i="1" a="1"/>
  <c r="AR886" i="1" s="1"/>
  <c r="AR887" i="1" a="1"/>
  <c r="AR887" i="1" s="1"/>
  <c r="AR888" i="1" a="1"/>
  <c r="AR888" i="1" s="1"/>
  <c r="AR889" i="1" a="1"/>
  <c r="AR889" i="1" s="1"/>
  <c r="AR890" i="1" a="1"/>
  <c r="AR890" i="1" s="1"/>
  <c r="AR891" i="1" a="1"/>
  <c r="AR891" i="1" s="1"/>
  <c r="AR892" i="1" a="1"/>
  <c r="AR892" i="1" s="1"/>
  <c r="AR893" i="1" a="1"/>
  <c r="AR893" i="1" s="1"/>
  <c r="AR894" i="1" a="1"/>
  <c r="AR894" i="1" s="1"/>
  <c r="AR895" i="1" a="1"/>
  <c r="AR895" i="1" s="1"/>
  <c r="AR896" i="1" a="1"/>
  <c r="AR896" i="1" s="1"/>
  <c r="AR897" i="1" a="1"/>
  <c r="AR897" i="1" s="1"/>
  <c r="AR898" i="1" a="1"/>
  <c r="AR898" i="1" s="1"/>
  <c r="AR899" i="1" a="1"/>
  <c r="AR899" i="1" s="1"/>
  <c r="AR900" i="1" a="1"/>
  <c r="AR900" i="1" s="1"/>
  <c r="AR901" i="1" a="1"/>
  <c r="AR901" i="1" s="1"/>
  <c r="AR902" i="1" a="1"/>
  <c r="AR902" i="1" s="1"/>
  <c r="AR903" i="1" a="1"/>
  <c r="AR903" i="1" s="1"/>
  <c r="AR904" i="1" a="1"/>
  <c r="AR904" i="1" s="1"/>
  <c r="AR905" i="1" a="1"/>
  <c r="AR905" i="1" s="1"/>
  <c r="AR906" i="1" a="1"/>
  <c r="AR906" i="1" s="1"/>
  <c r="AR907" i="1" a="1"/>
  <c r="AR907" i="1" s="1"/>
  <c r="AR908" i="1" a="1"/>
  <c r="AR908" i="1" s="1"/>
  <c r="AR909" i="1" a="1"/>
  <c r="AR909" i="1" s="1"/>
  <c r="AR910" i="1" a="1"/>
  <c r="AR910" i="1" s="1"/>
  <c r="AR911" i="1" a="1"/>
  <c r="AR911" i="1" s="1"/>
  <c r="AR912" i="1" a="1"/>
  <c r="AR912" i="1" s="1"/>
  <c r="AR913" i="1" a="1"/>
  <c r="AR913" i="1" s="1"/>
  <c r="AR914" i="1" a="1"/>
  <c r="AR914" i="1" s="1"/>
  <c r="AR915" i="1" a="1"/>
  <c r="AR915" i="1" s="1"/>
  <c r="AR916" i="1" a="1"/>
  <c r="AR916" i="1" s="1"/>
  <c r="AR917" i="1" a="1"/>
  <c r="AR917" i="1" s="1"/>
  <c r="AR918" i="1" a="1"/>
  <c r="AR918" i="1" s="1"/>
  <c r="AR919" i="1" a="1"/>
  <c r="AR919" i="1" s="1"/>
  <c r="AR920" i="1" a="1"/>
  <c r="AR920" i="1" s="1"/>
  <c r="AR921" i="1" a="1"/>
  <c r="AR921" i="1" s="1"/>
  <c r="AR922" i="1" a="1"/>
  <c r="AR922" i="1" s="1"/>
  <c r="AR923" i="1" a="1"/>
  <c r="AR923" i="1" s="1"/>
  <c r="AR924" i="1" a="1"/>
  <c r="AR924" i="1" s="1"/>
  <c r="AR925" i="1" a="1"/>
  <c r="AR925" i="1" s="1"/>
  <c r="AR926" i="1" a="1"/>
  <c r="AR926" i="1" s="1"/>
  <c r="AR927" i="1" a="1"/>
  <c r="AR927" i="1" s="1"/>
  <c r="AR928" i="1" a="1"/>
  <c r="AR928" i="1" s="1"/>
  <c r="AR929" i="1" a="1"/>
  <c r="AR929" i="1" s="1"/>
  <c r="AR930" i="1" a="1"/>
  <c r="AR930" i="1" s="1"/>
  <c r="AR931" i="1" a="1"/>
  <c r="AR931" i="1" s="1"/>
  <c r="AR932" i="1" a="1"/>
  <c r="AR932" i="1" s="1"/>
  <c r="AR933" i="1" a="1"/>
  <c r="AR933" i="1" s="1"/>
  <c r="AR934" i="1" a="1"/>
  <c r="AR934" i="1" s="1"/>
  <c r="AR935" i="1" a="1"/>
  <c r="AR935" i="1" s="1"/>
  <c r="AR936" i="1" a="1"/>
  <c r="AR936" i="1" s="1"/>
  <c r="AR937" i="1" a="1"/>
  <c r="AR937" i="1" s="1"/>
  <c r="AR938" i="1" a="1"/>
  <c r="AR938" i="1" s="1"/>
  <c r="AR939" i="1" a="1"/>
  <c r="AR939" i="1" s="1"/>
  <c r="AR940" i="1" a="1"/>
  <c r="AR940" i="1" s="1"/>
  <c r="AR941" i="1" a="1"/>
  <c r="AR941" i="1" s="1"/>
  <c r="AR942" i="1" a="1"/>
  <c r="AR942" i="1" s="1"/>
  <c r="AR943" i="1" a="1"/>
  <c r="AR943" i="1" s="1"/>
  <c r="AR944" i="1" a="1"/>
  <c r="AR944" i="1" s="1"/>
  <c r="AR945" i="1" a="1"/>
  <c r="AR945" i="1" s="1"/>
  <c r="AR946" i="1" a="1"/>
  <c r="AR946" i="1" s="1"/>
  <c r="AR947" i="1" a="1"/>
  <c r="AR947" i="1" s="1"/>
  <c r="AR948" i="1" a="1"/>
  <c r="AR948" i="1" s="1"/>
  <c r="AR949" i="1" a="1"/>
  <c r="AR949" i="1" s="1"/>
  <c r="AR950" i="1" a="1"/>
  <c r="AR950" i="1" s="1"/>
  <c r="AR951" i="1" a="1"/>
  <c r="AR951" i="1" s="1"/>
  <c r="AR952" i="1" a="1"/>
  <c r="AR952" i="1" s="1"/>
  <c r="AR953" i="1" a="1"/>
  <c r="AR953" i="1" s="1"/>
  <c r="AR954" i="1" a="1"/>
  <c r="AR954" i="1" s="1"/>
  <c r="AR955" i="1" a="1"/>
  <c r="AR955" i="1" s="1"/>
  <c r="AR956" i="1" a="1"/>
  <c r="AR956" i="1" s="1"/>
  <c r="AR957" i="1" a="1"/>
  <c r="AR957" i="1" s="1"/>
  <c r="AR958" i="1" a="1"/>
  <c r="AR958" i="1" s="1"/>
  <c r="AR959" i="1" a="1"/>
  <c r="AR959" i="1" s="1"/>
  <c r="AR960" i="1" a="1"/>
  <c r="AR960" i="1" s="1"/>
  <c r="AR961" i="1" a="1"/>
  <c r="AR961" i="1" s="1"/>
  <c r="AR962" i="1" a="1"/>
  <c r="AR962" i="1" s="1"/>
  <c r="AR963" i="1" a="1"/>
  <c r="AR963" i="1" s="1"/>
  <c r="AR964" i="1" a="1"/>
  <c r="AR964" i="1" s="1"/>
  <c r="AR965" i="1" a="1"/>
  <c r="AR965" i="1" s="1"/>
  <c r="AR966" i="1" a="1"/>
  <c r="AR966" i="1" s="1"/>
  <c r="AR967" i="1" a="1"/>
  <c r="AR967" i="1" s="1"/>
  <c r="AR968" i="1" a="1"/>
  <c r="AR968" i="1" s="1"/>
  <c r="AR969" i="1" a="1"/>
  <c r="AR969" i="1" s="1"/>
  <c r="AR970" i="1" a="1"/>
  <c r="AR970" i="1" s="1"/>
  <c r="AR971" i="1" a="1"/>
  <c r="AR971" i="1" s="1"/>
  <c r="AR972" i="1" a="1"/>
  <c r="AR972" i="1" s="1"/>
  <c r="AR973" i="1" a="1"/>
  <c r="AR973" i="1" s="1"/>
  <c r="AR974" i="1" a="1"/>
  <c r="AR974" i="1" s="1"/>
  <c r="AR975" i="1" a="1"/>
  <c r="AR975" i="1" s="1"/>
  <c r="AR976" i="1" a="1"/>
  <c r="AR976" i="1" s="1"/>
  <c r="AR977" i="1" a="1"/>
  <c r="AR977" i="1" s="1"/>
  <c r="AR978" i="1" a="1"/>
  <c r="AR978" i="1" s="1"/>
  <c r="AR979" i="1" a="1"/>
  <c r="AR979" i="1" s="1"/>
  <c r="AR980" i="1" a="1"/>
  <c r="AR980" i="1" s="1"/>
  <c r="AR981" i="1" a="1"/>
  <c r="AR981" i="1" s="1"/>
  <c r="AR982" i="1" a="1"/>
  <c r="AR982" i="1" s="1"/>
  <c r="AR983" i="1" a="1"/>
  <c r="AR983" i="1" s="1"/>
  <c r="AR984" i="1" a="1"/>
  <c r="AR984" i="1" s="1"/>
  <c r="AR985" i="1" a="1"/>
  <c r="AR985" i="1" s="1"/>
  <c r="AR986" i="1" a="1"/>
  <c r="AR986" i="1" s="1"/>
  <c r="AR987" i="1" a="1"/>
  <c r="AR987" i="1" s="1"/>
  <c r="AR988" i="1" a="1"/>
  <c r="AR988" i="1" s="1"/>
  <c r="AR989" i="1" a="1"/>
  <c r="AR989" i="1" s="1"/>
  <c r="AR990" i="1" a="1"/>
  <c r="AR990" i="1" s="1"/>
  <c r="AR991" i="1" a="1"/>
  <c r="AR991" i="1" s="1"/>
  <c r="AR992" i="1" a="1"/>
  <c r="AR992" i="1" s="1"/>
  <c r="AR993" i="1" a="1"/>
  <c r="AR993" i="1" s="1"/>
  <c r="AR994" i="1" a="1"/>
  <c r="AR994" i="1" s="1"/>
  <c r="AR995" i="1" a="1"/>
  <c r="AR995" i="1" s="1"/>
  <c r="AR996" i="1" a="1"/>
  <c r="AR996" i="1" s="1"/>
  <c r="AR997" i="1" a="1"/>
  <c r="AR997" i="1" s="1"/>
  <c r="AR998" i="1" a="1"/>
  <c r="AR998" i="1" s="1"/>
  <c r="AR999" i="1" a="1"/>
  <c r="AR999" i="1" s="1"/>
  <c r="AR1000" i="1" a="1"/>
  <c r="AR1000" i="1" s="1"/>
  <c r="AR1001" i="1" a="1"/>
  <c r="AR1001" i="1" s="1"/>
  <c r="AR1002" i="1" a="1"/>
  <c r="AR1002" i="1" s="1"/>
  <c r="AR1003" i="1" a="1"/>
  <c r="AR1003" i="1" s="1"/>
  <c r="AR1004" i="1" a="1"/>
  <c r="AR1004" i="1" s="1"/>
  <c r="AR1005" i="1" a="1"/>
  <c r="AR1005" i="1" s="1"/>
  <c r="AR1006" i="1" a="1"/>
  <c r="AR1006" i="1" s="1"/>
  <c r="AR1007" i="1" a="1"/>
  <c r="AR1007" i="1" s="1"/>
  <c r="AR1008" i="1" a="1"/>
  <c r="AR1008" i="1" s="1"/>
  <c r="AR1009" i="1" a="1"/>
  <c r="AR1009" i="1" s="1"/>
  <c r="AR1010" i="1" a="1"/>
  <c r="AR1010" i="1" s="1"/>
  <c r="AR1011" i="1" a="1"/>
  <c r="AR1011" i="1" s="1"/>
  <c r="AR1012" i="1" a="1"/>
  <c r="AR1012" i="1" s="1"/>
  <c r="AR1013" i="1" a="1"/>
  <c r="AR1013" i="1" s="1"/>
  <c r="AR1014" i="1" a="1"/>
  <c r="AR1014" i="1" s="1"/>
  <c r="AR1015" i="1" a="1"/>
  <c r="AR1015" i="1" s="1"/>
  <c r="AR1016" i="1" a="1"/>
  <c r="AR1016" i="1" s="1"/>
  <c r="AR1017" i="1" a="1"/>
  <c r="AR1017" i="1" s="1"/>
  <c r="AR1018" i="1" a="1"/>
  <c r="AR1018" i="1" s="1"/>
  <c r="AR1019" i="1" a="1"/>
  <c r="AR1019" i="1" s="1"/>
  <c r="AR1020" i="1" a="1"/>
  <c r="AR1020" i="1" s="1"/>
  <c r="AR1021" i="1" a="1"/>
  <c r="AR1021" i="1" s="1"/>
  <c r="AR1022" i="1" a="1"/>
  <c r="AR1022" i="1" s="1"/>
  <c r="AR1023" i="1" a="1"/>
  <c r="AR1023" i="1" s="1"/>
  <c r="AR1024" i="1" a="1"/>
  <c r="AR1024" i="1" s="1"/>
  <c r="AR1025" i="1" a="1"/>
  <c r="AR1025" i="1" s="1"/>
  <c r="AR1026" i="1" a="1"/>
  <c r="AR1026" i="1" s="1"/>
  <c r="AR1027" i="1" a="1"/>
  <c r="AR1027" i="1" s="1"/>
  <c r="AR1028" i="1" a="1"/>
  <c r="AR1028" i="1" s="1"/>
  <c r="AR1029" i="1" a="1"/>
  <c r="AR1029" i="1" s="1"/>
  <c r="AR1030" i="1" a="1"/>
  <c r="AR1030" i="1" s="1"/>
  <c r="AR1031" i="1" a="1"/>
  <c r="AR1031" i="1" s="1"/>
  <c r="AR1032" i="1" a="1"/>
  <c r="AR1032" i="1" s="1"/>
  <c r="AR1033" i="1" a="1"/>
  <c r="AR1033" i="1" s="1"/>
  <c r="AR1034" i="1" a="1"/>
  <c r="AR1034" i="1" s="1"/>
  <c r="AR1035" i="1" a="1"/>
  <c r="AR1035" i="1" s="1"/>
  <c r="AR1036" i="1" a="1"/>
  <c r="AR1036" i="1" s="1"/>
  <c r="AR1037" i="1" a="1"/>
  <c r="AR1037" i="1" s="1"/>
  <c r="AR1038" i="1" a="1"/>
  <c r="AR1038" i="1" s="1"/>
  <c r="AR1039" i="1" a="1"/>
  <c r="AR1039" i="1" s="1"/>
  <c r="AR1040" i="1" a="1"/>
  <c r="AR1040" i="1" s="1"/>
  <c r="AR1041" i="1" a="1"/>
  <c r="AR1041" i="1" s="1"/>
  <c r="AR1042" i="1" a="1"/>
  <c r="AR1042" i="1" s="1"/>
  <c r="AR1043" i="1" a="1"/>
  <c r="AR1043" i="1" s="1"/>
  <c r="AR1044" i="1" a="1"/>
  <c r="AR1044" i="1" s="1"/>
  <c r="AR1045" i="1" a="1"/>
  <c r="AR1045" i="1" s="1"/>
  <c r="AR1046" i="1" a="1"/>
  <c r="AR1046" i="1" s="1"/>
  <c r="AR1047" i="1" a="1"/>
  <c r="AR1047" i="1" s="1"/>
  <c r="AR1048" i="1" a="1"/>
  <c r="AR1048" i="1" s="1"/>
  <c r="AR1049" i="1" a="1"/>
  <c r="AR1049" i="1" s="1"/>
  <c r="AR1050" i="1" a="1"/>
  <c r="AR1050" i="1" s="1"/>
  <c r="AR1051" i="1" a="1"/>
  <c r="AR1051" i="1" s="1"/>
  <c r="AR1052" i="1" a="1"/>
  <c r="AR1052" i="1" s="1"/>
  <c r="AR1053" i="1" a="1"/>
  <c r="AR1053" i="1" s="1"/>
  <c r="AR1054" i="1" a="1"/>
  <c r="AR1054" i="1" s="1"/>
  <c r="AR1055" i="1" a="1"/>
  <c r="AR1055" i="1" s="1"/>
  <c r="AR1056" i="1" a="1"/>
  <c r="AR1056" i="1" s="1"/>
  <c r="AR1057" i="1" a="1"/>
  <c r="AR1057" i="1" s="1"/>
  <c r="AR1058" i="1" a="1"/>
  <c r="AR1058" i="1" s="1"/>
  <c r="AR1059" i="1" a="1"/>
  <c r="AR1059" i="1" s="1"/>
  <c r="AR1060" i="1" a="1"/>
  <c r="AR1060" i="1" s="1"/>
  <c r="AR1061" i="1" a="1"/>
  <c r="AR1061" i="1" s="1"/>
  <c r="AR1062" i="1" a="1"/>
  <c r="AR1062" i="1" s="1"/>
  <c r="AR1063" i="1" a="1"/>
  <c r="AR1063" i="1" s="1"/>
  <c r="AR1064" i="1" a="1"/>
  <c r="AR1064" i="1" s="1"/>
  <c r="AR1065" i="1" a="1"/>
  <c r="AR1065" i="1" s="1"/>
  <c r="AR1066" i="1" a="1"/>
  <c r="AR1066" i="1" s="1"/>
  <c r="AR1067" i="1" a="1"/>
  <c r="AR1067" i="1" s="1"/>
  <c r="AR1068" i="1" a="1"/>
  <c r="AR1068" i="1" s="1"/>
  <c r="AR1069" i="1" a="1"/>
  <c r="AR1069" i="1" s="1"/>
  <c r="AR1070" i="1" a="1"/>
  <c r="AR1070" i="1" s="1"/>
  <c r="AR1071" i="1" a="1"/>
  <c r="AR1071" i="1" s="1"/>
  <c r="AR1072" i="1" a="1"/>
  <c r="AR1072" i="1" s="1"/>
  <c r="AR1073" i="1" a="1"/>
  <c r="AR1073" i="1" s="1"/>
  <c r="AR1074" i="1" a="1"/>
  <c r="AR1074" i="1" s="1"/>
  <c r="AR1075" i="1" a="1"/>
  <c r="AR1075" i="1" s="1"/>
  <c r="AR1076" i="1" a="1"/>
  <c r="AR1076" i="1" s="1"/>
  <c r="AR1077" i="1" a="1"/>
  <c r="AR1077" i="1" s="1"/>
  <c r="AR1078" i="1" a="1"/>
  <c r="AR1078" i="1" s="1"/>
  <c r="AR1079" i="1" a="1"/>
  <c r="AR1079" i="1" s="1"/>
  <c r="AR1080" i="1" a="1"/>
  <c r="AR1080" i="1" s="1"/>
  <c r="AR1081" i="1" a="1"/>
  <c r="AR1081" i="1" s="1"/>
  <c r="AR1082" i="1" a="1"/>
  <c r="AR1082" i="1" s="1"/>
  <c r="AR1083" i="1" a="1"/>
  <c r="AR1083" i="1" s="1"/>
  <c r="AR1084" i="1" a="1"/>
  <c r="AR1084" i="1" s="1"/>
  <c r="AR1085" i="1" a="1"/>
  <c r="AR1085" i="1" s="1"/>
  <c r="AR1086" i="1" a="1"/>
  <c r="AR1086" i="1" s="1"/>
  <c r="AR1087" i="1" a="1"/>
  <c r="AR1087" i="1" s="1"/>
  <c r="AR1088" i="1" a="1"/>
  <c r="AR1088" i="1" s="1"/>
  <c r="AR1089" i="1" a="1"/>
  <c r="AR1089" i="1" s="1"/>
  <c r="AR1090" i="1" a="1"/>
  <c r="AR1090" i="1" s="1"/>
  <c r="AR1091" i="1" a="1"/>
  <c r="AR1091" i="1" s="1"/>
  <c r="AR1092" i="1" a="1"/>
  <c r="AR1092" i="1" s="1"/>
  <c r="AR1093" i="1" a="1"/>
  <c r="AR1093" i="1" s="1"/>
  <c r="AR1094" i="1" a="1"/>
  <c r="AR1094" i="1" s="1"/>
  <c r="AR1095" i="1" a="1"/>
  <c r="AR1095" i="1" s="1"/>
  <c r="AR1096" i="1" a="1"/>
  <c r="AR1096" i="1" s="1"/>
  <c r="AR1097" i="1" a="1"/>
  <c r="AR1097" i="1" s="1"/>
  <c r="AR1098" i="1" a="1"/>
  <c r="AR1098" i="1" s="1"/>
  <c r="AR1099" i="1" a="1"/>
  <c r="AR1099" i="1" s="1"/>
  <c r="AR1100" i="1" a="1"/>
  <c r="AR1100" i="1" s="1"/>
  <c r="AR1101" i="1" a="1"/>
  <c r="AR1101" i="1" s="1"/>
  <c r="AR1102" i="1" a="1"/>
  <c r="AR1102" i="1" s="1"/>
  <c r="AR1103" i="1" a="1"/>
  <c r="AR1103" i="1" s="1"/>
  <c r="AR1104" i="1" a="1"/>
  <c r="AR1104" i="1" s="1"/>
  <c r="AR1105" i="1" a="1"/>
  <c r="AR1105" i="1" s="1"/>
  <c r="AR1106" i="1" a="1"/>
  <c r="AR1106" i="1" s="1"/>
  <c r="AR1107" i="1" a="1"/>
  <c r="AR1107" i="1" s="1"/>
  <c r="AR1108" i="1" a="1"/>
  <c r="AR1108" i="1" s="1"/>
  <c r="AR1109" i="1" a="1"/>
  <c r="AR1109" i="1" s="1"/>
  <c r="AR1110" i="1" a="1"/>
  <c r="AR1110" i="1" s="1"/>
  <c r="AR1111" i="1" a="1"/>
  <c r="AR1111" i="1" s="1"/>
  <c r="AR1112" i="1" a="1"/>
  <c r="AR1112" i="1" s="1"/>
  <c r="AR1113" i="1" a="1"/>
  <c r="AR1113" i="1" s="1"/>
  <c r="AR1114" i="1" a="1"/>
  <c r="AR1114" i="1" s="1"/>
  <c r="AR1115" i="1" a="1"/>
  <c r="AR1115" i="1" s="1"/>
  <c r="AR1116" i="1" a="1"/>
  <c r="AR1116" i="1" s="1"/>
  <c r="AR1117" i="1" a="1"/>
  <c r="AR1117" i="1" s="1"/>
  <c r="AR1118" i="1" a="1"/>
  <c r="AR1118" i="1" s="1"/>
  <c r="AR1119" i="1" a="1"/>
  <c r="AR1119" i="1" s="1"/>
  <c r="AR1120" i="1" a="1"/>
  <c r="AR1120" i="1" s="1"/>
  <c r="AR1121" i="1" a="1"/>
  <c r="AR1121" i="1" s="1"/>
  <c r="AR1122" i="1" a="1"/>
  <c r="AR1122" i="1" s="1"/>
  <c r="AR1123" i="1" a="1"/>
  <c r="AR1123" i="1" s="1"/>
  <c r="AR1124" i="1" a="1"/>
  <c r="AR1124" i="1" s="1"/>
  <c r="AR1125" i="1" a="1"/>
  <c r="AR1125" i="1" s="1"/>
  <c r="AR1126" i="1" a="1"/>
  <c r="AR1126" i="1" s="1"/>
  <c r="AR1127" i="1" a="1"/>
  <c r="AR1127" i="1" s="1"/>
  <c r="AR1128" i="1" a="1"/>
  <c r="AR1128" i="1" s="1"/>
  <c r="AR1129" i="1" a="1"/>
  <c r="AR1129" i="1" s="1"/>
  <c r="AR1130" i="1" a="1"/>
  <c r="AR1130" i="1" s="1"/>
  <c r="AR1131" i="1" a="1"/>
  <c r="AR1131" i="1" s="1"/>
  <c r="AR1132" i="1" a="1"/>
  <c r="AR1132" i="1" s="1"/>
  <c r="AR1133" i="1" a="1"/>
  <c r="AR1133" i="1" s="1"/>
  <c r="AR1134" i="1" a="1"/>
  <c r="AR1134" i="1" s="1"/>
  <c r="AR1135" i="1" a="1"/>
  <c r="AR1135" i="1" s="1"/>
  <c r="AR1136" i="1" a="1"/>
  <c r="AR1136" i="1" s="1"/>
  <c r="AR1137" i="1" a="1"/>
  <c r="AR1137" i="1" s="1"/>
  <c r="AR1138" i="1" a="1"/>
  <c r="AR1138" i="1" s="1"/>
  <c r="AR1139" i="1" a="1"/>
  <c r="AR1139" i="1" s="1"/>
  <c r="AR1140" i="1" a="1"/>
  <c r="AR1140" i="1" s="1"/>
  <c r="AR1141" i="1" a="1"/>
  <c r="AR1141" i="1" s="1"/>
  <c r="AR1142" i="1" a="1"/>
  <c r="AR1142" i="1" s="1"/>
  <c r="AR1143" i="1" a="1"/>
  <c r="AR1143" i="1" s="1"/>
  <c r="AR1144" i="1" a="1"/>
  <c r="AR1144" i="1" s="1"/>
  <c r="AR1145" i="1" a="1"/>
  <c r="AR1145" i="1" s="1"/>
  <c r="AR1146" i="1" a="1"/>
  <c r="AR1146" i="1" s="1"/>
  <c r="AR1147" i="1" a="1"/>
  <c r="AR1147" i="1" s="1"/>
  <c r="AR1148" i="1" a="1"/>
  <c r="AR1148" i="1" s="1"/>
  <c r="AR1149" i="1" a="1"/>
  <c r="AR1149" i="1"/>
  <c r="AR1150" i="1" a="1"/>
  <c r="AR1150" i="1" s="1"/>
  <c r="AR1151" i="1" a="1"/>
  <c r="AR1151" i="1" s="1"/>
  <c r="AR1152" i="1" a="1"/>
  <c r="AR1152" i="1" s="1"/>
  <c r="AR1153" i="1" a="1"/>
  <c r="AR1153" i="1" s="1"/>
  <c r="AR1154" i="1" a="1"/>
  <c r="AR1154" i="1" s="1"/>
  <c r="AR1155" i="1" a="1"/>
  <c r="AR1155" i="1" s="1"/>
  <c r="AR1156" i="1" a="1"/>
  <c r="AR1156" i="1" s="1"/>
  <c r="AR1157" i="1" a="1"/>
  <c r="AR1157" i="1" s="1"/>
  <c r="AR1158" i="1" a="1"/>
  <c r="AR1158" i="1" s="1"/>
  <c r="AR1159" i="1" a="1"/>
  <c r="AR1159" i="1" s="1"/>
  <c r="AR1160" i="1" a="1"/>
  <c r="AR1160" i="1" s="1"/>
  <c r="AR1161" i="1" a="1"/>
  <c r="AR1161" i="1" s="1"/>
  <c r="AR1162" i="1" a="1"/>
  <c r="AR1162" i="1" s="1"/>
  <c r="AR1163" i="1" a="1"/>
  <c r="AR1163" i="1" s="1"/>
  <c r="AR1164" i="1" a="1"/>
  <c r="AR1164" i="1" s="1"/>
  <c r="AR1165" i="1" a="1"/>
  <c r="AR1165" i="1" s="1"/>
  <c r="AR1166" i="1" a="1"/>
  <c r="AR1166" i="1" s="1"/>
  <c r="AR1167" i="1" a="1"/>
  <c r="AR1167" i="1" s="1"/>
  <c r="AR1168" i="1" a="1"/>
  <c r="AR1168" i="1" s="1"/>
  <c r="AR1169" i="1" a="1"/>
  <c r="AR1169" i="1" s="1"/>
  <c r="AR1170" i="1" a="1"/>
  <c r="AR1170" i="1" s="1"/>
  <c r="AR1171" i="1" a="1"/>
  <c r="AR1171" i="1" s="1"/>
  <c r="AR1172" i="1" a="1"/>
  <c r="AR1172" i="1" s="1"/>
  <c r="AR1173" i="1" a="1"/>
  <c r="AR1173" i="1" s="1"/>
  <c r="AR1174" i="1" a="1"/>
  <c r="AR1174" i="1" s="1"/>
  <c r="AR1175" i="1" a="1"/>
  <c r="AR1175" i="1" s="1"/>
  <c r="AR1176" i="1" a="1"/>
  <c r="AR1176" i="1" s="1"/>
  <c r="AR1177" i="1" a="1"/>
  <c r="AR1177" i="1" s="1"/>
  <c r="AR1178" i="1" a="1"/>
  <c r="AR1178" i="1" s="1"/>
  <c r="AR1179" i="1" a="1"/>
  <c r="AR1179" i="1" s="1"/>
  <c r="AR1180" i="1" a="1"/>
  <c r="AR1180" i="1" s="1"/>
  <c r="AR1181" i="1" a="1"/>
  <c r="AR1181" i="1"/>
  <c r="AR1182" i="1" a="1"/>
  <c r="AR1182" i="1" s="1"/>
  <c r="AR1183" i="1" a="1"/>
  <c r="AR1183" i="1" s="1"/>
  <c r="AR1184" i="1" a="1"/>
  <c r="AR1184" i="1" s="1"/>
  <c r="AR1185" i="1" a="1"/>
  <c r="AR1185" i="1" s="1"/>
  <c r="AR1186" i="1" a="1"/>
  <c r="AR1186" i="1" s="1"/>
  <c r="AR1187" i="1" a="1"/>
  <c r="AR1187" i="1" s="1"/>
  <c r="AR1188" i="1" a="1"/>
  <c r="AR1188" i="1" s="1"/>
  <c r="AR1189" i="1" a="1"/>
  <c r="AR1189" i="1" s="1"/>
  <c r="AR1190" i="1" a="1"/>
  <c r="AR1190" i="1" s="1"/>
  <c r="AR1191" i="1" a="1"/>
  <c r="AR1191" i="1" s="1"/>
  <c r="AR1192" i="1" a="1"/>
  <c r="AR1192" i="1" s="1"/>
  <c r="AR1193" i="1" a="1"/>
  <c r="AR1193" i="1" s="1"/>
  <c r="AR1194" i="1" a="1"/>
  <c r="AR1194" i="1" s="1"/>
  <c r="AR1195" i="1" a="1"/>
  <c r="AR1195" i="1" s="1"/>
  <c r="AR1196" i="1" a="1"/>
  <c r="AR1196" i="1" s="1"/>
  <c r="AR1197" i="1" a="1"/>
  <c r="AR1197" i="1" s="1"/>
  <c r="AR1198" i="1" a="1"/>
  <c r="AR1198" i="1" s="1"/>
  <c r="AR1199" i="1" a="1"/>
  <c r="AR1199" i="1" s="1"/>
  <c r="AR1200" i="1" a="1"/>
  <c r="AR1200" i="1" s="1"/>
  <c r="AR1201" i="1" a="1"/>
  <c r="AR1201" i="1" s="1"/>
  <c r="AR1202" i="1" a="1"/>
  <c r="AR1202" i="1" s="1"/>
  <c r="AR1203" i="1" a="1"/>
  <c r="AR1203" i="1" s="1"/>
  <c r="AR1204" i="1" a="1"/>
  <c r="AR1204" i="1" s="1"/>
  <c r="AR1205" i="1" a="1"/>
  <c r="AR1205" i="1" s="1"/>
  <c r="AR1206" i="1" a="1"/>
  <c r="AR1206" i="1" s="1"/>
  <c r="AR1207" i="1" a="1"/>
  <c r="AR1207" i="1" s="1"/>
  <c r="AR1208" i="1" a="1"/>
  <c r="AR1208" i="1" s="1"/>
  <c r="AR1209" i="1" a="1"/>
  <c r="AR1209" i="1" s="1"/>
  <c r="AR1210" i="1" a="1"/>
  <c r="AR1210" i="1" s="1"/>
  <c r="AR1211" i="1" a="1"/>
  <c r="AR1211" i="1" s="1"/>
  <c r="AR1212" i="1" a="1"/>
  <c r="AR1212" i="1" s="1"/>
  <c r="AR1213" i="1" a="1"/>
  <c r="AR1213" i="1" s="1"/>
  <c r="AR1214" i="1" a="1"/>
  <c r="AR1214" i="1" s="1"/>
  <c r="AR1215" i="1" a="1"/>
  <c r="AR1215" i="1" s="1"/>
  <c r="AR1216" i="1" a="1"/>
  <c r="AR1216" i="1" s="1"/>
  <c r="AR1217" i="1" a="1"/>
  <c r="AR1217" i="1" s="1"/>
  <c r="AR1218" i="1" a="1"/>
  <c r="AR1218" i="1" s="1"/>
  <c r="AR1219" i="1" a="1"/>
  <c r="AR1219" i="1" s="1"/>
  <c r="AR1220" i="1" a="1"/>
  <c r="AR1220" i="1" s="1"/>
  <c r="AR1221" i="1" a="1"/>
  <c r="AR1221" i="1" s="1"/>
  <c r="AR1222" i="1" a="1"/>
  <c r="AR1222" i="1" s="1"/>
  <c r="AR1223" i="1" a="1"/>
  <c r="AR1223" i="1" s="1"/>
  <c r="AR1224" i="1" a="1"/>
  <c r="AR1224" i="1" s="1"/>
  <c r="AR1225" i="1" a="1"/>
  <c r="AR1225" i="1" s="1"/>
  <c r="AR1226" i="1" a="1"/>
  <c r="AR1226" i="1" s="1"/>
  <c r="AR1227" i="1" a="1"/>
  <c r="AR1227" i="1" s="1"/>
  <c r="AR1228" i="1" a="1"/>
  <c r="AR1228" i="1" s="1"/>
  <c r="AR1229" i="1" a="1"/>
  <c r="AR1229" i="1" s="1"/>
  <c r="AR1230" i="1" a="1"/>
  <c r="AR1230" i="1" s="1"/>
  <c r="AR1231" i="1" a="1"/>
  <c r="AR1231" i="1"/>
  <c r="AR1232" i="1" a="1"/>
  <c r="AR1232" i="1" s="1"/>
  <c r="AR1233" i="1" a="1"/>
  <c r="AR1233" i="1" s="1"/>
  <c r="AR1234" i="1" a="1"/>
  <c r="AR1234" i="1" s="1"/>
  <c r="AR1235" i="1" a="1"/>
  <c r="AR1235" i="1" s="1"/>
  <c r="AR1236" i="1" a="1"/>
  <c r="AR1236" i="1" s="1"/>
  <c r="AR1237" i="1" a="1"/>
  <c r="AR1237" i="1" s="1"/>
  <c r="AR1238" i="1" a="1"/>
  <c r="AR1238" i="1" s="1"/>
  <c r="AR1239" i="1" a="1"/>
  <c r="AR1239" i="1" s="1"/>
  <c r="AR1240" i="1" a="1"/>
  <c r="AR1240" i="1" s="1"/>
  <c r="AR1241" i="1" a="1"/>
  <c r="AR1241" i="1" s="1"/>
  <c r="AR1242" i="1" a="1"/>
  <c r="AR1242" i="1" s="1"/>
  <c r="AR1243" i="1" a="1"/>
  <c r="AR1243" i="1" s="1"/>
  <c r="AR1244" i="1" a="1"/>
  <c r="AR1244" i="1" s="1"/>
  <c r="AR1245" i="1" a="1"/>
  <c r="AR1245" i="1" s="1"/>
  <c r="AR1246" i="1" a="1"/>
  <c r="AR1246" i="1" s="1"/>
  <c r="AR1247" i="1" a="1"/>
  <c r="AR1247" i="1" s="1"/>
  <c r="AR1248" i="1" a="1"/>
  <c r="AR1248" i="1" s="1"/>
  <c r="AR1249" i="1" a="1"/>
  <c r="AR1249" i="1" s="1"/>
  <c r="AR1250" i="1" a="1"/>
  <c r="AR1250" i="1" s="1"/>
  <c r="AR1251" i="1" a="1"/>
  <c r="AR1251" i="1" s="1"/>
  <c r="AR1252" i="1" a="1"/>
  <c r="AR1252" i="1" s="1"/>
  <c r="AR1253" i="1" a="1"/>
  <c r="AR1253" i="1" s="1"/>
  <c r="AR1254" i="1" a="1"/>
  <c r="AR1254" i="1" s="1"/>
  <c r="AR1255" i="1" a="1"/>
  <c r="AR1255" i="1" s="1"/>
  <c r="AR1256" i="1" a="1"/>
  <c r="AR1256" i="1" s="1"/>
  <c r="AR1257" i="1" a="1"/>
  <c r="AR1257" i="1" s="1"/>
  <c r="AR1258" i="1" a="1"/>
  <c r="AR1258" i="1" s="1"/>
  <c r="AR1259" i="1" a="1"/>
  <c r="AR1259" i="1" s="1"/>
  <c r="AR1260" i="1" a="1"/>
  <c r="AR1260" i="1" s="1"/>
  <c r="AR1261" i="1" a="1"/>
  <c r="AR1261" i="1" s="1"/>
  <c r="AR1262" i="1" a="1"/>
  <c r="AR1262" i="1" s="1"/>
  <c r="AR1263" i="1" a="1"/>
  <c r="AR1263" i="1" s="1"/>
  <c r="AR1264" i="1" a="1"/>
  <c r="AR1264" i="1" s="1"/>
  <c r="AR1265" i="1" a="1"/>
  <c r="AR1265" i="1" s="1"/>
  <c r="AR1266" i="1" a="1"/>
  <c r="AR1266" i="1" s="1"/>
  <c r="AR1267" i="1" a="1"/>
  <c r="AR1267" i="1" s="1"/>
  <c r="AR1268" i="1" a="1"/>
  <c r="AR1268" i="1" s="1"/>
  <c r="AR1269" i="1" a="1"/>
  <c r="AR1269" i="1" s="1"/>
  <c r="AR1270" i="1" a="1"/>
  <c r="AR1270" i="1" s="1"/>
  <c r="AR1271" i="1" a="1"/>
  <c r="AR1271" i="1" s="1"/>
  <c r="AR1272" i="1" a="1"/>
  <c r="AR1272" i="1" s="1"/>
  <c r="AR1273" i="1" a="1"/>
  <c r="AR1273" i="1" s="1"/>
  <c r="AR1274" i="1" a="1"/>
  <c r="AR1274" i="1" s="1"/>
  <c r="AR1275" i="1" a="1"/>
  <c r="AR1275" i="1" s="1"/>
  <c r="AR1276" i="1" a="1"/>
  <c r="AR1276" i="1" s="1"/>
  <c r="AR1277" i="1" a="1"/>
  <c r="AR1277" i="1" s="1"/>
  <c r="AR1278" i="1" a="1"/>
  <c r="AR1278" i="1" s="1"/>
  <c r="AR1279" i="1" a="1"/>
  <c r="AR1279" i="1" s="1"/>
  <c r="AR1280" i="1" a="1"/>
  <c r="AR1280" i="1" s="1"/>
  <c r="AR1281" i="1" a="1"/>
  <c r="AR1281" i="1"/>
  <c r="AR1282" i="1" a="1"/>
  <c r="AR1282" i="1" s="1"/>
  <c r="AR1283" i="1" a="1"/>
  <c r="AR1283" i="1" s="1"/>
  <c r="AR1284" i="1" a="1"/>
  <c r="AR1284" i="1" s="1"/>
  <c r="AR1285" i="1" a="1"/>
  <c r="AR1285" i="1" s="1"/>
  <c r="AR1286" i="1" a="1"/>
  <c r="AR1286" i="1" s="1"/>
  <c r="AR1287" i="1" a="1"/>
  <c r="AR1287" i="1" s="1"/>
  <c r="AR1288" i="1" a="1"/>
  <c r="AR1288" i="1" s="1"/>
  <c r="AR1289" i="1" a="1"/>
  <c r="AR1289" i="1" s="1"/>
  <c r="AR1290" i="1" a="1"/>
  <c r="AR1290" i="1" s="1"/>
  <c r="AR1291" i="1" a="1"/>
  <c r="AR1291" i="1" s="1"/>
  <c r="AR1292" i="1" a="1"/>
  <c r="AR1292" i="1" s="1"/>
  <c r="AR1293" i="1" a="1"/>
  <c r="AR1293" i="1" s="1"/>
  <c r="AR1294" i="1" a="1"/>
  <c r="AR1294" i="1" s="1"/>
  <c r="AR1295" i="1" a="1"/>
  <c r="AR1295" i="1" s="1"/>
  <c r="AR1296" i="1" a="1"/>
  <c r="AR1296" i="1" s="1"/>
  <c r="AR1297" i="1" a="1"/>
  <c r="AR1297" i="1" s="1"/>
  <c r="AR1298" i="1" a="1"/>
  <c r="AR1298" i="1" s="1"/>
  <c r="AR1299" i="1" a="1"/>
  <c r="AR1299" i="1" s="1"/>
  <c r="AR1300" i="1" a="1"/>
  <c r="AR1300" i="1" s="1"/>
  <c r="AR1301" i="1" a="1"/>
  <c r="AR1301" i="1" s="1"/>
  <c r="AR1302" i="1" a="1"/>
  <c r="AR1302" i="1" s="1"/>
  <c r="AR1303" i="1" a="1"/>
  <c r="AR1303" i="1" s="1"/>
  <c r="AR1304" i="1" a="1"/>
  <c r="AR1304" i="1" s="1"/>
  <c r="AR1305" i="1" a="1"/>
  <c r="AR1305" i="1" s="1"/>
  <c r="AR1306" i="1" a="1"/>
  <c r="AR1306" i="1" s="1"/>
  <c r="AR1307" i="1" a="1"/>
  <c r="AR1307" i="1" s="1"/>
  <c r="AR1308" i="1" a="1"/>
  <c r="AR1308" i="1" s="1"/>
  <c r="AR1309" i="1" a="1"/>
  <c r="AR1309" i="1" s="1"/>
  <c r="AR1310" i="1" a="1"/>
  <c r="AR1310" i="1" s="1"/>
  <c r="AR1311" i="1" a="1"/>
  <c r="AR1311" i="1" s="1"/>
  <c r="AR1312" i="1" a="1"/>
  <c r="AR1312" i="1" s="1"/>
  <c r="AR1313" i="1" a="1"/>
  <c r="AR1313" i="1"/>
  <c r="AR1314" i="1" a="1"/>
  <c r="AR1314" i="1" s="1"/>
  <c r="AR1315" i="1" a="1"/>
  <c r="AR1315" i="1" s="1"/>
  <c r="AR1316" i="1" a="1"/>
  <c r="AR1316" i="1" s="1"/>
  <c r="AR1317" i="1" a="1"/>
  <c r="AR1317" i="1" s="1"/>
  <c r="AR1318" i="1" a="1"/>
  <c r="AR1318" i="1" s="1"/>
  <c r="AR1319" i="1" a="1"/>
  <c r="AR1319" i="1" s="1"/>
  <c r="AR1320" i="1" a="1"/>
  <c r="AR1320" i="1" s="1"/>
  <c r="AR1321" i="1" a="1"/>
  <c r="AR1321" i="1" s="1"/>
  <c r="AR1322" i="1" a="1"/>
  <c r="AR1322" i="1" s="1"/>
  <c r="AR1323" i="1" a="1"/>
  <c r="AR1323" i="1" s="1"/>
  <c r="AR1324" i="1" a="1"/>
  <c r="AR1324" i="1" s="1"/>
  <c r="AR1325" i="1" a="1"/>
  <c r="AR1325" i="1" s="1"/>
  <c r="AR1326" i="1" a="1"/>
  <c r="AR1326" i="1" s="1"/>
  <c r="AR1327" i="1" a="1"/>
  <c r="AR1327" i="1" s="1"/>
  <c r="AR1328" i="1" a="1"/>
  <c r="AR1328" i="1" s="1"/>
  <c r="AR1329" i="1" a="1"/>
  <c r="AR1329" i="1" s="1"/>
  <c r="AR1330" i="1" a="1"/>
  <c r="AR1330" i="1" s="1"/>
  <c r="AR1331" i="1" a="1"/>
  <c r="AR1331" i="1" s="1"/>
  <c r="AR1332" i="1" a="1"/>
  <c r="AR1332" i="1" s="1"/>
  <c r="AR1333" i="1" a="1"/>
  <c r="AR1333" i="1" s="1"/>
  <c r="AR1334" i="1" a="1"/>
  <c r="AR1334" i="1" s="1"/>
  <c r="AR1335" i="1" a="1"/>
  <c r="AR1335" i="1" s="1"/>
  <c r="AR1336" i="1" a="1"/>
  <c r="AR1336" i="1" s="1"/>
  <c r="AR1337" i="1" a="1"/>
  <c r="AR1337" i="1" s="1"/>
  <c r="AR1338" i="1" a="1"/>
  <c r="AR1338" i="1" s="1"/>
  <c r="AR1339" i="1" a="1"/>
  <c r="AR1339" i="1" s="1"/>
  <c r="AR1340" i="1" a="1"/>
  <c r="AR1340" i="1" s="1"/>
  <c r="AR1341" i="1" a="1"/>
  <c r="AR1341" i="1" s="1"/>
  <c r="AR1342" i="1" a="1"/>
  <c r="AR1342" i="1" s="1"/>
  <c r="AR1343" i="1" a="1"/>
  <c r="AR1343" i="1" s="1"/>
  <c r="AR1344" i="1" a="1"/>
  <c r="AR1344" i="1" s="1"/>
  <c r="AR1345" i="1" a="1"/>
  <c r="AR1345" i="1"/>
  <c r="AR1346" i="1" a="1"/>
  <c r="AR1346" i="1" s="1"/>
  <c r="AR1347" i="1" a="1"/>
  <c r="AR1347" i="1" s="1"/>
  <c r="AR1348" i="1" a="1"/>
  <c r="AR1348" i="1" s="1"/>
  <c r="AR1349" i="1" a="1"/>
  <c r="AR1349" i="1" s="1"/>
  <c r="AR1350" i="1" a="1"/>
  <c r="AR1350" i="1" s="1"/>
  <c r="AR1351" i="1" a="1"/>
  <c r="AR1351" i="1" s="1"/>
  <c r="AR1352" i="1" a="1"/>
  <c r="AR1352" i="1" s="1"/>
  <c r="AR1353" i="1" a="1"/>
  <c r="AR1353" i="1" s="1"/>
  <c r="AR1354" i="1" a="1"/>
  <c r="AR1354" i="1" s="1"/>
  <c r="AR1355" i="1" a="1"/>
  <c r="AR1355" i="1" s="1"/>
  <c r="AR1356" i="1" a="1"/>
  <c r="AR1356" i="1" s="1"/>
  <c r="AR1357" i="1" a="1"/>
  <c r="AR1357" i="1" s="1"/>
  <c r="AR1358" i="1" a="1"/>
  <c r="AR1358" i="1" s="1"/>
  <c r="AR1359" i="1" a="1"/>
  <c r="AR1359" i="1" s="1"/>
  <c r="AR1360" i="1" a="1"/>
  <c r="AR1360" i="1" s="1"/>
  <c r="AR1361" i="1" a="1"/>
  <c r="AR1361" i="1" s="1"/>
  <c r="AR1362" i="1" a="1"/>
  <c r="AR1362" i="1" s="1"/>
  <c r="AR1363" i="1" a="1"/>
  <c r="AR1363" i="1" s="1"/>
  <c r="AR1364" i="1" a="1"/>
  <c r="AR1364" i="1" s="1"/>
  <c r="AR1365" i="1" a="1"/>
  <c r="AR1365" i="1" s="1"/>
  <c r="AR1366" i="1" a="1"/>
  <c r="AR1366" i="1" s="1"/>
  <c r="AR1367" i="1" a="1"/>
  <c r="AR1367" i="1" s="1"/>
  <c r="AR1368" i="1" a="1"/>
  <c r="AR1368" i="1" s="1"/>
  <c r="AR1369" i="1" a="1"/>
  <c r="AR1369" i="1" s="1"/>
  <c r="AR1370" i="1" a="1"/>
  <c r="AR1370" i="1" s="1"/>
  <c r="AR1371" i="1" a="1"/>
  <c r="AR1371" i="1" s="1"/>
  <c r="AR1372" i="1" a="1"/>
  <c r="AR1372" i="1" s="1"/>
  <c r="AR1373" i="1" a="1"/>
  <c r="AR1373" i="1" s="1"/>
  <c r="AR1374" i="1" a="1"/>
  <c r="AR1374" i="1" s="1"/>
  <c r="AR1375" i="1" a="1"/>
  <c r="AR1375" i="1" s="1"/>
  <c r="AR1376" i="1" a="1"/>
  <c r="AR1376" i="1" s="1"/>
  <c r="AR1377" i="1" a="1"/>
  <c r="AR1377" i="1"/>
  <c r="AR1378" i="1" a="1"/>
  <c r="AR1378" i="1" s="1"/>
  <c r="AR1379" i="1" a="1"/>
  <c r="AR1379" i="1" s="1"/>
  <c r="AR1380" i="1" a="1"/>
  <c r="AR1380" i="1" s="1"/>
  <c r="AR1381" i="1" a="1"/>
  <c r="AR1381" i="1" s="1"/>
  <c r="AR1382" i="1" a="1"/>
  <c r="AR1382" i="1" s="1"/>
  <c r="AR1383" i="1" a="1"/>
  <c r="AR1383" i="1" s="1"/>
  <c r="AR1384" i="1" a="1"/>
  <c r="AR1384" i="1" s="1"/>
  <c r="AR1385" i="1" a="1"/>
  <c r="AR1385" i="1" s="1"/>
  <c r="AR1386" i="1" a="1"/>
  <c r="AR1386" i="1" s="1"/>
  <c r="AR1387" i="1" a="1"/>
  <c r="AR1387" i="1" s="1"/>
  <c r="AR1388" i="1" a="1"/>
  <c r="AR1388" i="1" s="1"/>
  <c r="AR1389" i="1" a="1"/>
  <c r="AR1389" i="1" s="1"/>
  <c r="AR1390" i="1" a="1"/>
  <c r="AR1390" i="1" s="1"/>
  <c r="AR1391" i="1" a="1"/>
  <c r="AR1391" i="1" s="1"/>
  <c r="AR1392" i="1" a="1"/>
  <c r="AR1392" i="1" s="1"/>
  <c r="AR1393" i="1" a="1"/>
  <c r="AR1393" i="1" s="1"/>
  <c r="AR1394" i="1" a="1"/>
  <c r="AR1394" i="1" s="1"/>
  <c r="AR1395" i="1" a="1"/>
  <c r="AR1395" i="1" s="1"/>
  <c r="AR1396" i="1" a="1"/>
  <c r="AR1396" i="1" s="1"/>
  <c r="AR1397" i="1" a="1"/>
  <c r="AR1397" i="1" s="1"/>
  <c r="AR1398" i="1" a="1"/>
  <c r="AR1398" i="1" s="1"/>
  <c r="AR1399" i="1" a="1"/>
  <c r="AR1399" i="1" s="1"/>
  <c r="AR1400" i="1" a="1"/>
  <c r="AR1400" i="1" s="1"/>
  <c r="AR1401" i="1" a="1"/>
  <c r="AR1401" i="1" s="1"/>
  <c r="AR1402" i="1" a="1"/>
  <c r="AR1402" i="1" s="1"/>
  <c r="AR1403" i="1" a="1"/>
  <c r="AR1403" i="1" s="1"/>
  <c r="AR1404" i="1" a="1"/>
  <c r="AR1404" i="1" s="1"/>
  <c r="AR1405" i="1" a="1"/>
  <c r="AR1405" i="1" s="1"/>
  <c r="AR1406" i="1" a="1"/>
  <c r="AR1406" i="1" s="1"/>
  <c r="AR1407" i="1" a="1"/>
  <c r="AR1407" i="1" s="1"/>
  <c r="AR1408" i="1" a="1"/>
  <c r="AR1408" i="1" s="1"/>
  <c r="AR1409" i="1" a="1"/>
  <c r="AR1409" i="1"/>
  <c r="AR1410" i="1" a="1"/>
  <c r="AR1410" i="1" s="1"/>
  <c r="AR1411" i="1" a="1"/>
  <c r="AR1411" i="1" s="1"/>
  <c r="AR1412" i="1" a="1"/>
  <c r="AR1412" i="1" s="1"/>
  <c r="AR1413" i="1" a="1"/>
  <c r="AR1413" i="1" s="1"/>
  <c r="AR1414" i="1" a="1"/>
  <c r="AR1414" i="1" s="1"/>
  <c r="AR1415" i="1" a="1"/>
  <c r="AR1415" i="1" s="1"/>
  <c r="AR1416" i="1" a="1"/>
  <c r="AR1416" i="1" s="1"/>
  <c r="AR1417" i="1" a="1"/>
  <c r="AR1417" i="1" s="1"/>
  <c r="AR1418" i="1" a="1"/>
  <c r="AR1418" i="1" s="1"/>
  <c r="AR1419" i="1" a="1"/>
  <c r="AR1419" i="1" s="1"/>
  <c r="AR1420" i="1" a="1"/>
  <c r="AR1420" i="1" s="1"/>
  <c r="AR1421" i="1" a="1"/>
  <c r="AR1421" i="1" s="1"/>
  <c r="AR1422" i="1" a="1"/>
  <c r="AR1422" i="1" s="1"/>
  <c r="AR1423" i="1" a="1"/>
  <c r="AR1423" i="1" s="1"/>
  <c r="AR1424" i="1" a="1"/>
  <c r="AR1424" i="1" s="1"/>
  <c r="AR1425" i="1" a="1"/>
  <c r="AR1425" i="1" s="1"/>
  <c r="AR1426" i="1" a="1"/>
  <c r="AR1426" i="1" s="1"/>
  <c r="AR1427" i="1" a="1"/>
  <c r="AR1427" i="1" s="1"/>
  <c r="AR1428" i="1" a="1"/>
  <c r="AR1428" i="1" s="1"/>
  <c r="AR1429" i="1" a="1"/>
  <c r="AR1429" i="1" s="1"/>
  <c r="AR1430" i="1" a="1"/>
  <c r="AR1430" i="1" s="1"/>
  <c r="AR1431" i="1" a="1"/>
  <c r="AR1431" i="1" s="1"/>
  <c r="AR1432" i="1" a="1"/>
  <c r="AR1432" i="1" s="1"/>
  <c r="AR1433" i="1" a="1"/>
  <c r="AR1433" i="1" s="1"/>
  <c r="AR1434" i="1" a="1"/>
  <c r="AR1434" i="1" s="1"/>
  <c r="AR1435" i="1" a="1"/>
  <c r="AR1435" i="1" s="1"/>
  <c r="AR1436" i="1" a="1"/>
  <c r="AR1436" i="1" s="1"/>
  <c r="AR1437" i="1" a="1"/>
  <c r="AR1437" i="1" s="1"/>
  <c r="AR1438" i="1" a="1"/>
  <c r="AR1438" i="1" s="1"/>
  <c r="AR1439" i="1" a="1"/>
  <c r="AR1439" i="1" s="1"/>
  <c r="AR1440" i="1" a="1"/>
  <c r="AR1440" i="1" s="1"/>
  <c r="AR1441" i="1" a="1"/>
  <c r="AR1441" i="1" s="1"/>
  <c r="AR1442" i="1" a="1"/>
  <c r="AR1442" i="1" s="1"/>
  <c r="AR1443" i="1" a="1"/>
  <c r="AR1443" i="1" s="1"/>
  <c r="AR1444" i="1" a="1"/>
  <c r="AR1444" i="1" s="1"/>
  <c r="AR1445" i="1" a="1"/>
  <c r="AR1445" i="1" s="1"/>
  <c r="AR1446" i="1" a="1"/>
  <c r="AR1446" i="1" s="1"/>
  <c r="AR1447" i="1" a="1"/>
  <c r="AR1447" i="1" s="1"/>
  <c r="AR1448" i="1" a="1"/>
  <c r="AR1448" i="1" s="1"/>
  <c r="AR1449" i="1" a="1"/>
  <c r="AR1449" i="1" s="1"/>
  <c r="AR1450" i="1" a="1"/>
  <c r="AR1450" i="1" s="1"/>
  <c r="AR1451" i="1" a="1"/>
  <c r="AR1451" i="1" s="1"/>
  <c r="AR1452" i="1" a="1"/>
  <c r="AR1452" i="1" s="1"/>
  <c r="AR1453" i="1" a="1"/>
  <c r="AR1453" i="1" s="1"/>
  <c r="AR1454" i="1" a="1"/>
  <c r="AR1454" i="1" s="1"/>
  <c r="AR1455" i="1" a="1"/>
  <c r="AR1455" i="1"/>
  <c r="AR1456" i="1" a="1"/>
  <c r="AR1456" i="1" s="1"/>
  <c r="AR1457" i="1" a="1"/>
  <c r="AR1457" i="1" s="1"/>
  <c r="AR1458" i="1" a="1"/>
  <c r="AR1458" i="1" s="1"/>
  <c r="AR1459" i="1" a="1"/>
  <c r="AR1459" i="1" s="1"/>
  <c r="AR1460" i="1" a="1"/>
  <c r="AR1460" i="1" s="1"/>
  <c r="AR1461" i="1" a="1"/>
  <c r="AR1461" i="1" s="1"/>
  <c r="AR1462" i="1" a="1"/>
  <c r="AR1462" i="1" s="1"/>
  <c r="AR1463" i="1" a="1"/>
  <c r="AR1463" i="1" s="1"/>
  <c r="AR1464" i="1" a="1"/>
  <c r="AR1464" i="1" s="1"/>
  <c r="AR1465" i="1" a="1"/>
  <c r="AR1465" i="1" s="1"/>
  <c r="AR1466" i="1" a="1"/>
  <c r="AR1466" i="1" s="1"/>
  <c r="AR1467" i="1" a="1"/>
  <c r="AR1467" i="1" s="1"/>
  <c r="AR1468" i="1" a="1"/>
  <c r="AR1468" i="1" s="1"/>
  <c r="AR1469" i="1" a="1"/>
  <c r="AR1469" i="1" s="1"/>
  <c r="AR1470" i="1" a="1"/>
  <c r="AR1470" i="1" s="1"/>
  <c r="AR1471" i="1" a="1"/>
  <c r="AR1471" i="1" s="1"/>
  <c r="AR1472" i="1" a="1"/>
  <c r="AR1472" i="1" s="1"/>
  <c r="AR1473" i="1" a="1"/>
  <c r="AR1473" i="1"/>
  <c r="AR1474" i="1" a="1"/>
  <c r="AR1474" i="1" s="1"/>
  <c r="AR1475" i="1" a="1"/>
  <c r="AR1475" i="1" s="1"/>
  <c r="AR1476" i="1" a="1"/>
  <c r="AR1476" i="1" s="1"/>
  <c r="AR1477" i="1" a="1"/>
  <c r="AR1477" i="1" s="1"/>
  <c r="AR1478" i="1" a="1"/>
  <c r="AR1478" i="1" s="1"/>
  <c r="AR1479" i="1" a="1"/>
  <c r="AR1479" i="1" s="1"/>
  <c r="AR1480" i="1" a="1"/>
  <c r="AR1480" i="1" s="1"/>
  <c r="AR1481" i="1" a="1"/>
  <c r="AR1481" i="1" s="1"/>
  <c r="AR1482" i="1" a="1"/>
  <c r="AR1482" i="1" s="1"/>
  <c r="AR1483" i="1" a="1"/>
  <c r="AR1483" i="1" s="1"/>
  <c r="AR1484" i="1" a="1"/>
  <c r="AR1484" i="1" s="1"/>
  <c r="AR1485" i="1" a="1"/>
  <c r="AR1485" i="1" s="1"/>
  <c r="AR1486" i="1" a="1"/>
  <c r="AR1486" i="1" s="1"/>
  <c r="AR1487" i="1" a="1"/>
  <c r="AR1487" i="1" s="1"/>
  <c r="AR1488" i="1" a="1"/>
  <c r="AR1488" i="1" s="1"/>
  <c r="AR1489" i="1" a="1"/>
  <c r="AR1489" i="1" s="1"/>
  <c r="AR1490" i="1" a="1"/>
  <c r="AR1490" i="1" s="1"/>
  <c r="AR1491" i="1" a="1"/>
  <c r="AR1491" i="1" s="1"/>
  <c r="AR1492" i="1" a="1"/>
  <c r="AR1492" i="1" s="1"/>
  <c r="AR1493" i="1" a="1"/>
  <c r="AR1493" i="1" s="1"/>
  <c r="AR1494" i="1" a="1"/>
  <c r="AR1494" i="1" s="1"/>
  <c r="AR1495" i="1" a="1"/>
  <c r="AR1495" i="1" s="1"/>
  <c r="AR1496" i="1" a="1"/>
  <c r="AR1496" i="1" s="1"/>
  <c r="AR1497" i="1" a="1"/>
  <c r="AR1497" i="1" s="1"/>
  <c r="AR1498" i="1" a="1"/>
  <c r="AR1498" i="1" s="1"/>
  <c r="AR1499" i="1" a="1"/>
  <c r="AR1499" i="1" s="1"/>
  <c r="AR1500" i="1" a="1"/>
  <c r="AR1500" i="1" s="1"/>
  <c r="AR1501" i="1" a="1"/>
  <c r="AR1501" i="1" s="1"/>
  <c r="AR1502" i="1" a="1"/>
  <c r="AR1502" i="1" s="1"/>
  <c r="AR1503" i="1" a="1"/>
  <c r="AR1503" i="1" s="1"/>
  <c r="AR1504" i="1" a="1"/>
  <c r="AR1504" i="1" s="1"/>
  <c r="AR1505" i="1" a="1"/>
  <c r="AR1505" i="1"/>
  <c r="AR1506" i="1" a="1"/>
  <c r="AR1506" i="1" s="1"/>
  <c r="AR1507" i="1" a="1"/>
  <c r="AR1507" i="1" s="1"/>
  <c r="AR1508" i="1" a="1"/>
  <c r="AR1508" i="1" s="1"/>
  <c r="AR1509" i="1" a="1"/>
  <c r="AR1509" i="1" s="1"/>
  <c r="AR1510" i="1" a="1"/>
  <c r="AR1510" i="1" s="1"/>
  <c r="AR1511" i="1" a="1"/>
  <c r="AR1511" i="1" s="1"/>
  <c r="AR1512" i="1" a="1"/>
  <c r="AR1512" i="1" s="1"/>
  <c r="AR1513" i="1" a="1"/>
  <c r="AR1513" i="1" s="1"/>
  <c r="AR1514" i="1" a="1"/>
  <c r="AR1514" i="1" s="1"/>
  <c r="AR1515" i="1" a="1"/>
  <c r="AR1515" i="1" s="1"/>
  <c r="AR1516" i="1" a="1"/>
  <c r="AR1516" i="1" s="1"/>
  <c r="AR1517" i="1" a="1"/>
  <c r="AR1517" i="1" s="1"/>
  <c r="AR1518" i="1" a="1"/>
  <c r="AR1518" i="1" s="1"/>
  <c r="AR1519" i="1" a="1"/>
  <c r="AR1519" i="1" s="1"/>
  <c r="AR1520" i="1" a="1"/>
  <c r="AR1520" i="1" s="1"/>
  <c r="AR1521" i="1" a="1"/>
  <c r="AR1521" i="1" s="1"/>
  <c r="AR1522" i="1" a="1"/>
  <c r="AR1522" i="1" s="1"/>
  <c r="AR1523" i="1" a="1"/>
  <c r="AR1523" i="1" s="1"/>
  <c r="AR1524" i="1" a="1"/>
  <c r="AR1524" i="1" s="1"/>
  <c r="AR1525" i="1" a="1"/>
  <c r="AR1525" i="1" s="1"/>
  <c r="AR1526" i="1" a="1"/>
  <c r="AR1526" i="1" s="1"/>
  <c r="AR1527" i="1" a="1"/>
  <c r="AR1527" i="1" s="1"/>
  <c r="AR1528" i="1" a="1"/>
  <c r="AR1528" i="1" s="1"/>
  <c r="AR1529" i="1" a="1"/>
  <c r="AR1529" i="1" s="1"/>
  <c r="AR1530" i="1" a="1"/>
  <c r="AR1530" i="1" s="1"/>
  <c r="AR1531" i="1" a="1"/>
  <c r="AR1531" i="1" s="1"/>
  <c r="AR1532" i="1" a="1"/>
  <c r="AR1532" i="1" s="1"/>
  <c r="AR1533" i="1" a="1"/>
  <c r="AR1533" i="1" s="1"/>
  <c r="AR1534" i="1" a="1"/>
  <c r="AR1534" i="1" s="1"/>
  <c r="AR1535" i="1" a="1"/>
  <c r="AR1535" i="1" s="1"/>
  <c r="AR1536" i="1" a="1"/>
  <c r="AR1536" i="1" s="1"/>
  <c r="AR1537" i="1" a="1"/>
  <c r="AR1537" i="1"/>
  <c r="AR1538" i="1" a="1"/>
  <c r="AR1538" i="1" s="1"/>
  <c r="AR1539" i="1" a="1"/>
  <c r="AR1539" i="1" s="1"/>
  <c r="AR1540" i="1" a="1"/>
  <c r="AR1540" i="1" s="1"/>
  <c r="AR1541" i="1" a="1"/>
  <c r="AR1541" i="1" s="1"/>
  <c r="AR1542" i="1" a="1"/>
  <c r="AR1542" i="1" s="1"/>
  <c r="AR1543" i="1" a="1"/>
  <c r="AR1543" i="1" s="1"/>
  <c r="AR1544" i="1" a="1"/>
  <c r="AR1544" i="1" s="1"/>
  <c r="AR1545" i="1" a="1"/>
  <c r="AR1545" i="1" s="1"/>
  <c r="AR1546" i="1" a="1"/>
  <c r="AR1546" i="1" s="1"/>
  <c r="AR1547" i="1" a="1"/>
  <c r="AR1547" i="1" s="1"/>
  <c r="AR1548" i="1" a="1"/>
  <c r="AR1548" i="1" s="1"/>
  <c r="AR1549" i="1" a="1"/>
  <c r="AR1549" i="1" s="1"/>
  <c r="AR1550" i="1" a="1"/>
  <c r="AR1550" i="1" s="1"/>
  <c r="AR1551" i="1" a="1"/>
  <c r="AR1551" i="1" s="1"/>
  <c r="AR1552" i="1" a="1"/>
  <c r="AR1552" i="1" s="1"/>
  <c r="AR1553" i="1" a="1"/>
  <c r="AR1553" i="1" s="1"/>
  <c r="AR1554" i="1" a="1"/>
  <c r="AR1554" i="1" s="1"/>
  <c r="AR1555" i="1" a="1"/>
  <c r="AR1555" i="1" s="1"/>
  <c r="AR1556" i="1" a="1"/>
  <c r="AR1556" i="1" s="1"/>
  <c r="AR1557" i="1" a="1"/>
  <c r="AR1557" i="1" s="1"/>
  <c r="AR1558" i="1" a="1"/>
  <c r="AR1558" i="1" s="1"/>
  <c r="AR1559" i="1" a="1"/>
  <c r="AR1559" i="1" s="1"/>
  <c r="AR1560" i="1" a="1"/>
  <c r="AR1560" i="1" s="1"/>
  <c r="AR1561" i="1" a="1"/>
  <c r="AR1561" i="1" s="1"/>
  <c r="AR1562" i="1" a="1"/>
  <c r="AR1562" i="1" s="1"/>
  <c r="AR1563" i="1" a="1"/>
  <c r="AR1563" i="1" s="1"/>
  <c r="AR1564" i="1" a="1"/>
  <c r="AR1564" i="1" s="1"/>
  <c r="AR1565" i="1" a="1"/>
  <c r="AR1565" i="1" s="1"/>
  <c r="AR1566" i="1" a="1"/>
  <c r="AR1566" i="1" s="1"/>
  <c r="AR1567" i="1" a="1"/>
  <c r="AR1567" i="1" s="1"/>
  <c r="AR1568" i="1" a="1"/>
  <c r="AR1568" i="1" s="1"/>
  <c r="AR1569" i="1" a="1"/>
  <c r="AR1569" i="1"/>
  <c r="AR1570" i="1" a="1"/>
  <c r="AR1570" i="1" s="1"/>
  <c r="AR1571" i="1" a="1"/>
  <c r="AR1571" i="1" s="1"/>
  <c r="AR1572" i="1" a="1"/>
  <c r="AR1572" i="1" s="1"/>
  <c r="AR1573" i="1" a="1"/>
  <c r="AR1573" i="1" s="1"/>
  <c r="AR1574" i="1" a="1"/>
  <c r="AR1574" i="1" s="1"/>
  <c r="AR1575" i="1" a="1"/>
  <c r="AR1575" i="1" s="1"/>
  <c r="AR1576" i="1" a="1"/>
  <c r="AR1576" i="1" s="1"/>
  <c r="AR1577" i="1" a="1"/>
  <c r="AR1577" i="1" s="1"/>
  <c r="AR1578" i="1" a="1"/>
  <c r="AR1578" i="1" s="1"/>
  <c r="AR1579" i="1" a="1"/>
  <c r="AR1579" i="1" s="1"/>
  <c r="AR1580" i="1" a="1"/>
  <c r="AR1580" i="1" s="1"/>
  <c r="AR1581" i="1" a="1"/>
  <c r="AR1581" i="1" s="1"/>
  <c r="AR1582" i="1" a="1"/>
  <c r="AR1582" i="1" s="1"/>
  <c r="AR1583" i="1" a="1"/>
  <c r="AR1583" i="1" s="1"/>
  <c r="AR1584" i="1" a="1"/>
  <c r="AR1584" i="1" s="1"/>
  <c r="AR1585" i="1" a="1"/>
  <c r="AR1585" i="1" s="1"/>
  <c r="AR1586" i="1" a="1"/>
  <c r="AR1586" i="1" s="1"/>
  <c r="AR1587" i="1" a="1"/>
  <c r="AR1587" i="1" s="1"/>
  <c r="AR1588" i="1" a="1"/>
  <c r="AR1588" i="1" s="1"/>
  <c r="AR1589" i="1" a="1"/>
  <c r="AR1589" i="1" s="1"/>
  <c r="AR1590" i="1" a="1"/>
  <c r="AR1590" i="1" s="1"/>
  <c r="AR1591" i="1" a="1"/>
  <c r="AR1591" i="1" s="1"/>
  <c r="AR1592" i="1" a="1"/>
  <c r="AR1592" i="1" s="1"/>
  <c r="AR1593" i="1" a="1"/>
  <c r="AR1593" i="1" s="1"/>
  <c r="AR1594" i="1" a="1"/>
  <c r="AR1594" i="1" s="1"/>
  <c r="AR1595" i="1" a="1"/>
  <c r="AR1595" i="1" s="1"/>
  <c r="AR1596" i="1" a="1"/>
  <c r="AR1596" i="1" s="1"/>
  <c r="AR1597" i="1" a="1"/>
  <c r="AR1597" i="1" s="1"/>
  <c r="AR1598" i="1" a="1"/>
  <c r="AR1598" i="1" s="1"/>
  <c r="AR1599" i="1" a="1"/>
  <c r="AR1599" i="1" s="1"/>
  <c r="AR1600" i="1" a="1"/>
  <c r="AR1600" i="1" s="1"/>
  <c r="AR1601" i="1" a="1"/>
  <c r="AR1601" i="1" s="1"/>
  <c r="AR1602" i="1" a="1"/>
  <c r="AR1602" i="1" s="1"/>
  <c r="AR1603" i="1" a="1"/>
  <c r="AR1603" i="1" s="1"/>
  <c r="AR1604" i="1" a="1"/>
  <c r="AR1604" i="1" s="1"/>
  <c r="AR1605" i="1" a="1"/>
  <c r="AR1605" i="1" s="1"/>
  <c r="AR1606" i="1" a="1"/>
  <c r="AR1606" i="1" s="1"/>
  <c r="AR1607" i="1" a="1"/>
  <c r="AR1607" i="1" s="1"/>
  <c r="AR1608" i="1" a="1"/>
  <c r="AR1608" i="1" s="1"/>
  <c r="AR1609" i="1" a="1"/>
  <c r="AR1609" i="1" s="1"/>
  <c r="AR1610" i="1" a="1"/>
  <c r="AR1610" i="1" s="1"/>
  <c r="AR1611" i="1" a="1"/>
  <c r="AR1611" i="1" s="1"/>
  <c r="AR1612" i="1" a="1"/>
  <c r="AR1612" i="1" s="1"/>
  <c r="AR1613" i="1" a="1"/>
  <c r="AR1613" i="1" s="1"/>
  <c r="AR1614" i="1" a="1"/>
  <c r="AR1614" i="1" s="1"/>
  <c r="AR1615" i="1" a="1"/>
  <c r="AR1615" i="1" s="1"/>
  <c r="AR1616" i="1" a="1"/>
  <c r="AR1616" i="1" s="1"/>
  <c r="AR1617" i="1" a="1"/>
  <c r="AR1617" i="1" s="1"/>
  <c r="AR1618" i="1" a="1"/>
  <c r="AR1618" i="1" s="1"/>
  <c r="AR1619" i="1" a="1"/>
  <c r="AR1619" i="1" s="1"/>
  <c r="AR1620" i="1" a="1"/>
  <c r="AR1620" i="1" s="1"/>
  <c r="AR1621" i="1" a="1"/>
  <c r="AR1621" i="1" s="1"/>
  <c r="AR1622" i="1" a="1"/>
  <c r="AR1622" i="1" s="1"/>
  <c r="AR1623" i="1" a="1"/>
  <c r="AR1623" i="1" s="1"/>
  <c r="AR1624" i="1" a="1"/>
  <c r="AR1624" i="1" s="1"/>
  <c r="AR1625" i="1" a="1"/>
  <c r="AR1625" i="1" s="1"/>
  <c r="AR1626" i="1" a="1"/>
  <c r="AR1626" i="1" s="1"/>
  <c r="AR1627" i="1" a="1"/>
  <c r="AR1627" i="1" s="1"/>
  <c r="AR1628" i="1" a="1"/>
  <c r="AR1628" i="1" s="1"/>
  <c r="AR1629" i="1" a="1"/>
  <c r="AR1629" i="1" s="1"/>
  <c r="AR1630" i="1" a="1"/>
  <c r="AR1630" i="1" s="1"/>
  <c r="AR1631" i="1" a="1"/>
  <c r="AR1631" i="1" s="1"/>
  <c r="AR1632" i="1" a="1"/>
  <c r="AR1632" i="1" s="1"/>
  <c r="AR1633" i="1" a="1"/>
  <c r="AR1633" i="1" s="1"/>
  <c r="AR1634" i="1" a="1"/>
  <c r="AR1634" i="1" s="1"/>
  <c r="AR1635" i="1" a="1"/>
  <c r="AR1635" i="1" s="1"/>
  <c r="AR1636" i="1" a="1"/>
  <c r="AR1636" i="1" s="1"/>
  <c r="AR1637" i="1" a="1"/>
  <c r="AR1637" i="1" s="1"/>
  <c r="AR1638" i="1" a="1"/>
  <c r="AR1638" i="1" s="1"/>
  <c r="AR1639" i="1" a="1"/>
  <c r="AR1639" i="1" s="1"/>
  <c r="AR1640" i="1" a="1"/>
  <c r="AR1640" i="1" s="1"/>
  <c r="AR1641" i="1" a="1"/>
  <c r="AR1641" i="1" s="1"/>
  <c r="AR1642" i="1" a="1"/>
  <c r="AR1642" i="1" s="1"/>
  <c r="AR1643" i="1" a="1"/>
  <c r="AR1643" i="1" s="1"/>
  <c r="AR1644" i="1" a="1"/>
  <c r="AR1644" i="1" s="1"/>
  <c r="AR1645" i="1" a="1"/>
  <c r="AR1645" i="1" s="1"/>
  <c r="AR1646" i="1" a="1"/>
  <c r="AR1646" i="1" s="1"/>
  <c r="AR1647" i="1" a="1"/>
  <c r="AR1647" i="1" s="1"/>
  <c r="AR1648" i="1" a="1"/>
  <c r="AR1648" i="1" s="1"/>
  <c r="AR1649" i="1" a="1"/>
  <c r="AR1649" i="1" s="1"/>
  <c r="AR1650" i="1" a="1"/>
  <c r="AR1650" i="1" s="1"/>
  <c r="AR1651" i="1" a="1"/>
  <c r="AR1651" i="1" s="1"/>
  <c r="AR1652" i="1" a="1"/>
  <c r="AR1652" i="1" s="1"/>
  <c r="AR1653" i="1" a="1"/>
  <c r="AR1653" i="1" s="1"/>
  <c r="AR1654" i="1" a="1"/>
  <c r="AR1654" i="1" s="1"/>
  <c r="AR1655" i="1" a="1"/>
  <c r="AR1655" i="1" s="1"/>
  <c r="AR1656" i="1" a="1"/>
  <c r="AR1656" i="1" s="1"/>
  <c r="AR1657" i="1" a="1"/>
  <c r="AR1657" i="1" s="1"/>
  <c r="AR1658" i="1" a="1"/>
  <c r="AR1658" i="1" s="1"/>
  <c r="AR1659" i="1" a="1"/>
  <c r="AR1659" i="1" s="1"/>
  <c r="AR1660" i="1" a="1"/>
  <c r="AR1660" i="1" s="1"/>
  <c r="AR1661" i="1" a="1"/>
  <c r="AR1661" i="1" s="1"/>
  <c r="AR1662" i="1" a="1"/>
  <c r="AR1662" i="1" s="1"/>
  <c r="AR1663" i="1" a="1"/>
  <c r="AR1663" i="1" s="1"/>
  <c r="AR1664" i="1" a="1"/>
  <c r="AR1664" i="1" s="1"/>
  <c r="AR1665" i="1" a="1"/>
  <c r="AR1665" i="1" s="1"/>
  <c r="AR1666" i="1" a="1"/>
  <c r="AR1666" i="1" s="1"/>
  <c r="AR1667" i="1" a="1"/>
  <c r="AR1667" i="1" s="1"/>
  <c r="AR1668" i="1" a="1"/>
  <c r="AR1668" i="1" s="1"/>
  <c r="AR1669" i="1" a="1"/>
  <c r="AR1669" i="1" s="1"/>
  <c r="AR1670" i="1" a="1"/>
  <c r="AR1670" i="1" s="1"/>
  <c r="AR1671" i="1" a="1"/>
  <c r="AR1671" i="1" s="1"/>
  <c r="AR1672" i="1" a="1"/>
  <c r="AR1672" i="1" s="1"/>
  <c r="AR1673" i="1" a="1"/>
  <c r="AR1673" i="1" s="1"/>
  <c r="AR1674" i="1" a="1"/>
  <c r="AR1674" i="1" s="1"/>
  <c r="AR1675" i="1" a="1"/>
  <c r="AR1675" i="1" s="1"/>
  <c r="AR1676" i="1" a="1"/>
  <c r="AR1676" i="1" s="1"/>
  <c r="AR1677" i="1" a="1"/>
  <c r="AR1677" i="1" s="1"/>
  <c r="AR1678" i="1" a="1"/>
  <c r="AR1678" i="1" s="1"/>
  <c r="AR1679" i="1" a="1"/>
  <c r="AR1679" i="1" s="1"/>
  <c r="AR1680" i="1" a="1"/>
  <c r="AR1680" i="1" s="1"/>
  <c r="AR1681" i="1" a="1"/>
  <c r="AR1681" i="1" s="1"/>
  <c r="AR1682" i="1" a="1"/>
  <c r="AR1682" i="1" s="1"/>
  <c r="AR1683" i="1" a="1"/>
  <c r="AR1683" i="1" s="1"/>
  <c r="AR1684" i="1" a="1"/>
  <c r="AR1684" i="1" s="1"/>
  <c r="AR1685" i="1" a="1"/>
  <c r="AR1685" i="1" s="1"/>
  <c r="AR1686" i="1" a="1"/>
  <c r="AR1686" i="1" s="1"/>
  <c r="AR1687" i="1" a="1"/>
  <c r="AR1687" i="1" s="1"/>
  <c r="AR1688" i="1" a="1"/>
  <c r="AR1688" i="1" s="1"/>
  <c r="AR1689" i="1" a="1"/>
  <c r="AR1689" i="1" s="1"/>
  <c r="AR1690" i="1" a="1"/>
  <c r="AR1690" i="1" s="1"/>
  <c r="AR1691" i="1" a="1"/>
  <c r="AR1691" i="1" s="1"/>
  <c r="AR1692" i="1" a="1"/>
  <c r="AR1692" i="1" s="1"/>
  <c r="AR1693" i="1" a="1"/>
  <c r="AR1693" i="1" s="1"/>
  <c r="AR1694" i="1" a="1"/>
  <c r="AR1694" i="1" s="1"/>
  <c r="AR1695" i="1" a="1"/>
  <c r="AR1695" i="1" s="1"/>
  <c r="AR1696" i="1" a="1"/>
  <c r="AR1696" i="1" s="1"/>
  <c r="AR1697" i="1" a="1"/>
  <c r="AR1697" i="1" s="1"/>
  <c r="AR1698" i="1" a="1"/>
  <c r="AR1698" i="1" s="1"/>
  <c r="AR1699" i="1" a="1"/>
  <c r="AR1699" i="1" s="1"/>
  <c r="AR1700" i="1" a="1"/>
  <c r="AR1700" i="1" s="1"/>
  <c r="AR1701" i="1" a="1"/>
  <c r="AR1701" i="1" s="1"/>
  <c r="AR1702" i="1" a="1"/>
  <c r="AR1702" i="1" s="1"/>
  <c r="AR1703" i="1" a="1"/>
  <c r="AR1703" i="1" s="1"/>
  <c r="AR1704" i="1" a="1"/>
  <c r="AR1704" i="1" s="1"/>
  <c r="AR1705" i="1" a="1"/>
  <c r="AR1705" i="1" s="1"/>
  <c r="AR1706" i="1" a="1"/>
  <c r="AR1706" i="1" s="1"/>
  <c r="AR1707" i="1" a="1"/>
  <c r="AR1707" i="1" s="1"/>
  <c r="AR1708" i="1" a="1"/>
  <c r="AR1708" i="1" s="1"/>
  <c r="AR1709" i="1" a="1"/>
  <c r="AR1709" i="1" s="1"/>
  <c r="AR1710" i="1" a="1"/>
  <c r="AR1710" i="1" s="1"/>
  <c r="AR1711" i="1" a="1"/>
  <c r="AR1711" i="1" s="1"/>
  <c r="AR1712" i="1" a="1"/>
  <c r="AR1712" i="1" s="1"/>
  <c r="AR1713" i="1" a="1"/>
  <c r="AR1713" i="1" s="1"/>
  <c r="AR1714" i="1" a="1"/>
  <c r="AR1714" i="1" s="1"/>
  <c r="AR1715" i="1" a="1"/>
  <c r="AR1715" i="1" s="1"/>
  <c r="AR1716" i="1" a="1"/>
  <c r="AR1716" i="1" s="1"/>
  <c r="AR1717" i="1" a="1"/>
  <c r="AR1717" i="1" s="1"/>
  <c r="AR1718" i="1" a="1"/>
  <c r="AR1718" i="1" s="1"/>
  <c r="AR1719" i="1" a="1"/>
  <c r="AR1719" i="1" s="1"/>
  <c r="AR1720" i="1" a="1"/>
  <c r="AR1720" i="1" s="1"/>
  <c r="AR1721" i="1" a="1"/>
  <c r="AR1721" i="1" s="1"/>
  <c r="AR1722" i="1" a="1"/>
  <c r="AR1722" i="1" s="1"/>
  <c r="AR1723" i="1" a="1"/>
  <c r="AR1723" i="1" s="1"/>
  <c r="AR1724" i="1" a="1"/>
  <c r="AR1724" i="1" s="1"/>
  <c r="AR1725" i="1" a="1"/>
  <c r="AR1725" i="1" s="1"/>
  <c r="AR1726" i="1" a="1"/>
  <c r="AR1726" i="1" s="1"/>
  <c r="AR1727" i="1" a="1"/>
  <c r="AR1727" i="1" s="1"/>
  <c r="AR1728" i="1" a="1"/>
  <c r="AR1728" i="1" s="1"/>
  <c r="AR1729" i="1" a="1"/>
  <c r="AR1729" i="1" s="1"/>
  <c r="AR1730" i="1" a="1"/>
  <c r="AR1730" i="1" s="1"/>
  <c r="AR1731" i="1" a="1"/>
  <c r="AR1731" i="1" s="1"/>
  <c r="AR1732" i="1" a="1"/>
  <c r="AR1732" i="1" s="1"/>
  <c r="AR1733" i="1" a="1"/>
  <c r="AR1733" i="1" s="1"/>
  <c r="AR1734" i="1" a="1"/>
  <c r="AR1734" i="1" s="1"/>
  <c r="AR1735" i="1" a="1"/>
  <c r="AR1735" i="1" s="1"/>
  <c r="AR1736" i="1" a="1"/>
  <c r="AR1736" i="1" s="1"/>
  <c r="AR1737" i="1" a="1"/>
  <c r="AR1737" i="1" s="1"/>
  <c r="AR1738" i="1" a="1"/>
  <c r="AR1738" i="1" s="1"/>
  <c r="AR1739" i="1" a="1"/>
  <c r="AR1739" i="1" s="1"/>
  <c r="AR1740" i="1" a="1"/>
  <c r="AR1740" i="1" s="1"/>
  <c r="AR1741" i="1" a="1"/>
  <c r="AR1741" i="1" s="1"/>
  <c r="AR1742" i="1" a="1"/>
  <c r="AR1742" i="1" s="1"/>
  <c r="AR1743" i="1" a="1"/>
  <c r="AR1743" i="1" s="1"/>
  <c r="AR1744" i="1" a="1"/>
  <c r="AR1744" i="1" s="1"/>
  <c r="AR1745" i="1" a="1"/>
  <c r="AR1745" i="1" s="1"/>
  <c r="AR1746" i="1" a="1"/>
  <c r="AR1746" i="1" s="1"/>
  <c r="AR1747" i="1" a="1"/>
  <c r="AR1747" i="1" s="1"/>
  <c r="AR1748" i="1" a="1"/>
  <c r="AR1748" i="1" s="1"/>
  <c r="AR1749" i="1" a="1"/>
  <c r="AR1749" i="1" s="1"/>
  <c r="AR1750" i="1" a="1"/>
  <c r="AR1750" i="1" s="1"/>
  <c r="AR1751" i="1" a="1"/>
  <c r="AR1751" i="1" s="1"/>
  <c r="AR1752" i="1" a="1"/>
  <c r="AR1752" i="1" s="1"/>
  <c r="AR1753" i="1" a="1"/>
  <c r="AR1753" i="1" s="1"/>
  <c r="AR1754" i="1" a="1"/>
  <c r="AR1754" i="1" s="1"/>
  <c r="AR1755" i="1" a="1"/>
  <c r="AR1755" i="1" s="1"/>
  <c r="AR1756" i="1" a="1"/>
  <c r="AR1756" i="1" s="1"/>
  <c r="AR1757" i="1" a="1"/>
  <c r="AR1757" i="1" s="1"/>
  <c r="AR1758" i="1" a="1"/>
  <c r="AR1758" i="1" s="1"/>
  <c r="AR1759" i="1" a="1"/>
  <c r="AR1759" i="1" s="1"/>
  <c r="AR1760" i="1" a="1"/>
  <c r="AR1760" i="1" s="1"/>
  <c r="AR1761" i="1" a="1"/>
  <c r="AR1761" i="1" s="1"/>
  <c r="AR1762" i="1" a="1"/>
  <c r="AR1762" i="1" s="1"/>
  <c r="AR1763" i="1" a="1"/>
  <c r="AR1763" i="1" s="1"/>
  <c r="AR1764" i="1" a="1"/>
  <c r="AR1764" i="1" s="1"/>
  <c r="AR1765" i="1" a="1"/>
  <c r="AR1765" i="1" s="1"/>
  <c r="AR1766" i="1" a="1"/>
  <c r="AR1766" i="1" s="1"/>
  <c r="AR1767" i="1" a="1"/>
  <c r="AR1767" i="1" s="1"/>
  <c r="AR1768" i="1" a="1"/>
  <c r="AR1768" i="1" s="1"/>
  <c r="AR1769" i="1" a="1"/>
  <c r="AR1769" i="1" s="1"/>
  <c r="AR1770" i="1" a="1"/>
  <c r="AR1770" i="1" s="1"/>
  <c r="AR1771" i="1" a="1"/>
  <c r="AR1771" i="1" s="1"/>
  <c r="AR1772" i="1" a="1"/>
  <c r="AR1772" i="1" s="1"/>
  <c r="AR1773" i="1" a="1"/>
  <c r="AR1773" i="1" s="1"/>
  <c r="AR1774" i="1" a="1"/>
  <c r="AR1774" i="1" s="1"/>
  <c r="AR1775" i="1" a="1"/>
  <c r="AR1775" i="1" s="1"/>
  <c r="AR1776" i="1" a="1"/>
  <c r="AR1776" i="1" s="1"/>
  <c r="AR1777" i="1" a="1"/>
  <c r="AR1777" i="1" s="1"/>
  <c r="AR1778" i="1" a="1"/>
  <c r="AR1778" i="1" s="1"/>
  <c r="AR1779" i="1" a="1"/>
  <c r="AR1779" i="1" s="1"/>
  <c r="AR1780" i="1" a="1"/>
  <c r="AR1780" i="1" s="1"/>
  <c r="AR1781" i="1" a="1"/>
  <c r="AR1781" i="1" s="1"/>
  <c r="AR1782" i="1" a="1"/>
  <c r="AR1782" i="1" s="1"/>
  <c r="AR1783" i="1" a="1"/>
  <c r="AR1783" i="1" s="1"/>
  <c r="AR1784" i="1" a="1"/>
  <c r="AR1784" i="1" s="1"/>
  <c r="AR1785" i="1" a="1"/>
  <c r="AR1785" i="1" s="1"/>
  <c r="AR1786" i="1" a="1"/>
  <c r="AR1786" i="1" s="1"/>
  <c r="AR1787" i="1" a="1"/>
  <c r="AR1787" i="1" s="1"/>
  <c r="AR1788" i="1" a="1"/>
  <c r="AR1788" i="1" s="1"/>
  <c r="AR1789" i="1" a="1"/>
  <c r="AR1789" i="1" s="1"/>
  <c r="AR1790" i="1" a="1"/>
  <c r="AR1790" i="1" s="1"/>
  <c r="AR1791" i="1" a="1"/>
  <c r="AR1791" i="1" s="1"/>
  <c r="AR1792" i="1" a="1"/>
  <c r="AR1792" i="1" s="1"/>
  <c r="AR1793" i="1" a="1"/>
  <c r="AR1793" i="1" s="1"/>
  <c r="AR1794" i="1" a="1"/>
  <c r="AR1794" i="1" s="1"/>
  <c r="AR1795" i="1" a="1"/>
  <c r="AR1795" i="1" s="1"/>
  <c r="AR1796" i="1" a="1"/>
  <c r="AR1796" i="1" s="1"/>
  <c r="AR1797" i="1" a="1"/>
  <c r="AR1797" i="1" s="1"/>
  <c r="AR1798" i="1" a="1"/>
  <c r="AR1798" i="1" s="1"/>
  <c r="AR1799" i="1" a="1"/>
  <c r="AR1799" i="1" s="1"/>
  <c r="AR1800" i="1" a="1"/>
  <c r="AR1800" i="1" s="1"/>
  <c r="AR1801" i="1" a="1"/>
  <c r="AR1801" i="1" s="1"/>
  <c r="AR1802" i="1" a="1"/>
  <c r="AR1802" i="1" s="1"/>
  <c r="AR1803" i="1" a="1"/>
  <c r="AR1803" i="1" s="1"/>
  <c r="AR1804" i="1" a="1"/>
  <c r="AR1804" i="1" s="1"/>
  <c r="AR1805" i="1" a="1"/>
  <c r="AR1805" i="1" s="1"/>
  <c r="AR1806" i="1" a="1"/>
  <c r="AR1806" i="1" s="1"/>
  <c r="AR1807" i="1" a="1"/>
  <c r="AR1807" i="1" s="1"/>
  <c r="AR1808" i="1" a="1"/>
  <c r="AR1808" i="1" s="1"/>
  <c r="AR1809" i="1" a="1"/>
  <c r="AR1809" i="1" s="1"/>
  <c r="AR1810" i="1" a="1"/>
  <c r="AR1810" i="1" s="1"/>
  <c r="AR1811" i="1" a="1"/>
  <c r="AR1811" i="1" s="1"/>
  <c r="AR1812" i="1" a="1"/>
  <c r="AR1812" i="1" s="1"/>
  <c r="AR1813" i="1" a="1"/>
  <c r="AR1813" i="1" s="1"/>
  <c r="AR1814" i="1" a="1"/>
  <c r="AR1814" i="1" s="1"/>
  <c r="AR1815" i="1" a="1"/>
  <c r="AR1815" i="1" s="1"/>
  <c r="AR1816" i="1" a="1"/>
  <c r="AR1816" i="1" s="1"/>
  <c r="AR1817" i="1" a="1"/>
  <c r="AR1817" i="1" s="1"/>
  <c r="AR1818" i="1" a="1"/>
  <c r="AR1818" i="1" s="1"/>
  <c r="AR1819" i="1" a="1"/>
  <c r="AR1819" i="1" s="1"/>
  <c r="AR1820" i="1" a="1"/>
  <c r="AR1820" i="1" s="1"/>
  <c r="AR1821" i="1" a="1"/>
  <c r="AR1821" i="1" s="1"/>
  <c r="AR1822" i="1" a="1"/>
  <c r="AR1822" i="1" s="1"/>
  <c r="AR1823" i="1" a="1"/>
  <c r="AR1823" i="1" s="1"/>
  <c r="AR1824" i="1" a="1"/>
  <c r="AR1824" i="1" s="1"/>
  <c r="AR1825" i="1" a="1"/>
  <c r="AR1825" i="1" s="1"/>
  <c r="AR1826" i="1" a="1"/>
  <c r="AR1826" i="1" s="1"/>
  <c r="AR1827" i="1" a="1"/>
  <c r="AR1827" i="1" s="1"/>
  <c r="AR1828" i="1" a="1"/>
  <c r="AR1828" i="1" s="1"/>
  <c r="AR1829" i="1" a="1"/>
  <c r="AR1829" i="1" s="1"/>
  <c r="AR1830" i="1" a="1"/>
  <c r="AR1830" i="1" s="1"/>
  <c r="AR1831" i="1" a="1"/>
  <c r="AR1831" i="1" s="1"/>
  <c r="AR1832" i="1" a="1"/>
  <c r="AR1832" i="1" s="1"/>
  <c r="AR1833" i="1" a="1"/>
  <c r="AR1833" i="1" s="1"/>
  <c r="AR1834" i="1" a="1"/>
  <c r="AR1834" i="1" s="1"/>
  <c r="AR1835" i="1" a="1"/>
  <c r="AR1835" i="1" s="1"/>
  <c r="AR1836" i="1" a="1"/>
  <c r="AR1836" i="1" s="1"/>
  <c r="AR1837" i="1" a="1"/>
  <c r="AR1837" i="1" s="1"/>
  <c r="AR1838" i="1" a="1"/>
  <c r="AR1838" i="1" s="1"/>
  <c r="AR1839" i="1" a="1"/>
  <c r="AR1839" i="1" s="1"/>
  <c r="AR1840" i="1" a="1"/>
  <c r="AR1840" i="1" s="1"/>
  <c r="AR1841" i="1" a="1"/>
  <c r="AR1841" i="1" s="1"/>
  <c r="AR1842" i="1" a="1"/>
  <c r="AR1842" i="1" s="1"/>
  <c r="AR1843" i="1" a="1"/>
  <c r="AR1843" i="1" s="1"/>
  <c r="AR1844" i="1" a="1"/>
  <c r="AR1844" i="1" s="1"/>
  <c r="AR1845" i="1" a="1"/>
  <c r="AR1845" i="1" s="1"/>
  <c r="AR1846" i="1" a="1"/>
  <c r="AR1846" i="1" s="1"/>
  <c r="AR1847" i="1" a="1"/>
  <c r="AR1847" i="1" s="1"/>
  <c r="AR1848" i="1" a="1"/>
  <c r="AR1848" i="1" s="1"/>
  <c r="AR1849" i="1" a="1"/>
  <c r="AR1849" i="1" s="1"/>
  <c r="AR1850" i="1" a="1"/>
  <c r="AR1850" i="1" s="1"/>
  <c r="AR1851" i="1" a="1"/>
  <c r="AR1851" i="1" s="1"/>
  <c r="AR1852" i="1" a="1"/>
  <c r="AR1852" i="1" s="1"/>
  <c r="AR1853" i="1" a="1"/>
  <c r="AR1853" i="1" s="1"/>
  <c r="AR1854" i="1" a="1"/>
  <c r="AR1854" i="1" s="1"/>
  <c r="AR1855" i="1" a="1"/>
  <c r="AR1855" i="1" s="1"/>
  <c r="AR1856" i="1" a="1"/>
  <c r="AR1856" i="1" s="1"/>
  <c r="AR1857" i="1" a="1"/>
  <c r="AR1857" i="1" s="1"/>
  <c r="AR1858" i="1" a="1"/>
  <c r="AR1858" i="1" s="1"/>
  <c r="AR1859" i="1" a="1"/>
  <c r="AR1859" i="1" s="1"/>
  <c r="AR1860" i="1" a="1"/>
  <c r="AR1860" i="1" s="1"/>
  <c r="AR1861" i="1" a="1"/>
  <c r="AR1861" i="1" s="1"/>
  <c r="AR1862" i="1" a="1"/>
  <c r="AR1862" i="1" s="1"/>
  <c r="AR1863" i="1" a="1"/>
  <c r="AR1863" i="1" s="1"/>
  <c r="AR1864" i="1" a="1"/>
  <c r="AR1864" i="1" s="1"/>
  <c r="AR1865" i="1" a="1"/>
  <c r="AR1865" i="1" s="1"/>
  <c r="AR1866" i="1" a="1"/>
  <c r="AR1866" i="1" s="1"/>
  <c r="AR1867" i="1" a="1"/>
  <c r="AR1867" i="1" s="1"/>
  <c r="AR1868" i="1" a="1"/>
  <c r="AR1868" i="1" s="1"/>
  <c r="AR1869" i="1" a="1"/>
  <c r="AR1869" i="1" s="1"/>
  <c r="AR1870" i="1" a="1"/>
  <c r="AR1870" i="1" s="1"/>
  <c r="AR1871" i="1" a="1"/>
  <c r="AR1871" i="1" s="1"/>
  <c r="AR1872" i="1" a="1"/>
  <c r="AR1872" i="1" s="1"/>
  <c r="AR1873" i="1" a="1"/>
  <c r="AR1873" i="1" s="1"/>
  <c r="AR1874" i="1" a="1"/>
  <c r="AR1874" i="1" s="1"/>
  <c r="AR1875" i="1" a="1"/>
  <c r="AR1875" i="1" s="1"/>
  <c r="AR1876" i="1" a="1"/>
  <c r="AR1876" i="1" s="1"/>
  <c r="AR1877" i="1" a="1"/>
  <c r="AR1877" i="1" s="1"/>
  <c r="AR1878" i="1" a="1"/>
  <c r="AR1878" i="1" s="1"/>
  <c r="AR1879" i="1" a="1"/>
  <c r="AR1879" i="1" s="1"/>
  <c r="AR1880" i="1" a="1"/>
  <c r="AR1880" i="1" s="1"/>
  <c r="AR1881" i="1" a="1"/>
  <c r="AR1881" i="1" s="1"/>
  <c r="AR1882" i="1" a="1"/>
  <c r="AR1882" i="1" s="1"/>
  <c r="AR1883" i="1" a="1"/>
  <c r="AR1883" i="1" s="1"/>
  <c r="AR1884" i="1" a="1"/>
  <c r="AR1884" i="1" s="1"/>
  <c r="AR1885" i="1" a="1"/>
  <c r="AR1885" i="1" s="1"/>
  <c r="AR1886" i="1" a="1"/>
  <c r="AR1886" i="1" s="1"/>
  <c r="AR1887" i="1" a="1"/>
  <c r="AR1887" i="1" s="1"/>
  <c r="AR1888" i="1" a="1"/>
  <c r="AR1888" i="1" s="1"/>
  <c r="AR1889" i="1" a="1"/>
  <c r="AR1889" i="1" s="1"/>
  <c r="AR1890" i="1" a="1"/>
  <c r="AR1890" i="1" s="1"/>
  <c r="AR1891" i="1" a="1"/>
  <c r="AR1891" i="1" s="1"/>
  <c r="AR1892" i="1" a="1"/>
  <c r="AR1892" i="1" s="1"/>
  <c r="AR1893" i="1" a="1"/>
  <c r="AR1893" i="1" s="1"/>
  <c r="AR1894" i="1" a="1"/>
  <c r="AR1894" i="1" s="1"/>
  <c r="AR1895" i="1" a="1"/>
  <c r="AR1895" i="1" s="1"/>
  <c r="AR1896" i="1" a="1"/>
  <c r="AR1896" i="1" s="1"/>
  <c r="AR1897" i="1" a="1"/>
  <c r="AR1897" i="1" s="1"/>
  <c r="AR1898" i="1" a="1"/>
  <c r="AR1898" i="1" s="1"/>
  <c r="AR1899" i="1" a="1"/>
  <c r="AR1899" i="1" s="1"/>
  <c r="AR1900" i="1" a="1"/>
  <c r="AR1900" i="1" s="1"/>
  <c r="AR1901" i="1" a="1"/>
  <c r="AR1901" i="1" s="1"/>
  <c r="AR1902" i="1" a="1"/>
  <c r="AR1902" i="1" s="1"/>
  <c r="AR1903" i="1" a="1"/>
  <c r="AR1903" i="1" s="1"/>
  <c r="AR1904" i="1" a="1"/>
  <c r="AR1904" i="1" s="1"/>
  <c r="AR1905" i="1" a="1"/>
  <c r="AR1905" i="1" s="1"/>
  <c r="AR1906" i="1" a="1"/>
  <c r="AR1906" i="1" s="1"/>
  <c r="AR1907" i="1" a="1"/>
  <c r="AR1907" i="1" s="1"/>
  <c r="AR1908" i="1" a="1"/>
  <c r="AR1908" i="1" s="1"/>
  <c r="AR1909" i="1" a="1"/>
  <c r="AR1909" i="1" s="1"/>
  <c r="AR1910" i="1" a="1"/>
  <c r="AR1910" i="1" s="1"/>
  <c r="AR1911" i="1" a="1"/>
  <c r="AR1911" i="1" s="1"/>
  <c r="AR1912" i="1" a="1"/>
  <c r="AR1912" i="1" s="1"/>
  <c r="AR1913" i="1" a="1"/>
  <c r="AR1913" i="1" s="1"/>
  <c r="AR1914" i="1" a="1"/>
  <c r="AR1914" i="1" s="1"/>
  <c r="AR1915" i="1" a="1"/>
  <c r="AR1915" i="1" s="1"/>
  <c r="AR1916" i="1" a="1"/>
  <c r="AR1916" i="1" s="1"/>
  <c r="AR1917" i="1" a="1"/>
  <c r="AR1917" i="1" s="1"/>
  <c r="AR1918" i="1" a="1"/>
  <c r="AR1918" i="1" s="1"/>
  <c r="AR1919" i="1" a="1"/>
  <c r="AR1919" i="1" s="1"/>
  <c r="AR1920" i="1" a="1"/>
  <c r="AR1920" i="1" s="1"/>
  <c r="AR1921" i="1" a="1"/>
  <c r="AR1921" i="1" s="1"/>
  <c r="AR1922" i="1" a="1"/>
  <c r="AR1922" i="1" s="1"/>
  <c r="AR1923" i="1" a="1"/>
  <c r="AR1923" i="1" s="1"/>
  <c r="AR1924" i="1" a="1"/>
  <c r="AR1924" i="1" s="1"/>
  <c r="AR1925" i="1" a="1"/>
  <c r="AR1925" i="1" s="1"/>
  <c r="AR1926" i="1" a="1"/>
  <c r="AR1926" i="1" s="1"/>
  <c r="AR1927" i="1" a="1"/>
  <c r="AR1927" i="1" s="1"/>
  <c r="AR1928" i="1" a="1"/>
  <c r="AR1928" i="1" s="1"/>
  <c r="AR1929" i="1" a="1"/>
  <c r="AR1929" i="1" s="1"/>
  <c r="AR1930" i="1" a="1"/>
  <c r="AR1930" i="1" s="1"/>
  <c r="AR1931" i="1" a="1"/>
  <c r="AR1931" i="1" s="1"/>
  <c r="AR1932" i="1" a="1"/>
  <c r="AR1932" i="1" s="1"/>
  <c r="AR1933" i="1" a="1"/>
  <c r="AR1933" i="1" s="1"/>
  <c r="AR1934" i="1" a="1"/>
  <c r="AR1934" i="1" s="1"/>
  <c r="AR1935" i="1" a="1"/>
  <c r="AR1935" i="1" s="1"/>
  <c r="AR1936" i="1" a="1"/>
  <c r="AR1936" i="1" s="1"/>
  <c r="AR1937" i="1" a="1"/>
  <c r="AR1937" i="1" s="1"/>
  <c r="AR1938" i="1" a="1"/>
  <c r="AR1938" i="1" s="1"/>
  <c r="AR1939" i="1" a="1"/>
  <c r="AR1939" i="1" s="1"/>
  <c r="AR1940" i="1" a="1"/>
  <c r="AR1940" i="1" s="1"/>
  <c r="AR1941" i="1" a="1"/>
  <c r="AR1941" i="1"/>
  <c r="AR1942" i="1" a="1"/>
  <c r="AR1942" i="1" s="1"/>
  <c r="AR1943" i="1" a="1"/>
  <c r="AR1943" i="1" s="1"/>
  <c r="AR1944" i="1" a="1"/>
  <c r="AR1944" i="1" s="1"/>
  <c r="AR1945" i="1" a="1"/>
  <c r="AR1945" i="1" s="1"/>
  <c r="AR1946" i="1" a="1"/>
  <c r="AR1946" i="1" s="1"/>
  <c r="AR1947" i="1" a="1"/>
  <c r="AR1947" i="1" s="1"/>
  <c r="AR1948" i="1" a="1"/>
  <c r="AR1948" i="1" s="1"/>
  <c r="AR1949" i="1" a="1"/>
  <c r="AR1949" i="1" s="1"/>
  <c r="AR1950" i="1" a="1"/>
  <c r="AR1950" i="1" s="1"/>
  <c r="AR1951" i="1" a="1"/>
  <c r="AR1951" i="1" s="1"/>
  <c r="AR1952" i="1" a="1"/>
  <c r="AR1952" i="1" s="1"/>
  <c r="AR1953" i="1" a="1"/>
  <c r="AR1953" i="1" s="1"/>
  <c r="AR1954" i="1" a="1"/>
  <c r="AR1954" i="1" s="1"/>
  <c r="AR1955" i="1" a="1"/>
  <c r="AR1955" i="1" s="1"/>
  <c r="AR1956" i="1" a="1"/>
  <c r="AR1956" i="1" s="1"/>
  <c r="AR1957" i="1" a="1"/>
  <c r="AR1957" i="1"/>
  <c r="AR1958" i="1" a="1"/>
  <c r="AR1958" i="1" s="1"/>
  <c r="AR1959" i="1" a="1"/>
  <c r="AR1959" i="1" s="1"/>
  <c r="AR1960" i="1" a="1"/>
  <c r="AR1960" i="1" s="1"/>
  <c r="AR1961" i="1" a="1"/>
  <c r="AR1961" i="1" s="1"/>
  <c r="AR1962" i="1" a="1"/>
  <c r="AR1962" i="1" s="1"/>
  <c r="AR1963" i="1" a="1"/>
  <c r="AR1963" i="1" s="1"/>
  <c r="AR1964" i="1" a="1"/>
  <c r="AR1964" i="1" s="1"/>
  <c r="AR1965" i="1" a="1"/>
  <c r="AR1965" i="1" s="1"/>
  <c r="AR1966" i="1" a="1"/>
  <c r="AR1966" i="1" s="1"/>
  <c r="AR1967" i="1" a="1"/>
  <c r="AR1967" i="1" s="1"/>
  <c r="AR1968" i="1" a="1"/>
  <c r="AR1968" i="1" s="1"/>
  <c r="AR1969" i="1" a="1"/>
  <c r="AR1969" i="1" s="1"/>
  <c r="AR1970" i="1" a="1"/>
  <c r="AR1970" i="1" s="1"/>
  <c r="AR1971" i="1" a="1"/>
  <c r="AR1971" i="1" s="1"/>
  <c r="AR1972" i="1" a="1"/>
  <c r="AR1972" i="1" s="1"/>
  <c r="AR1973" i="1" a="1"/>
  <c r="AR1973" i="1" s="1"/>
  <c r="AR1974" i="1" a="1"/>
  <c r="AR1974" i="1" s="1"/>
  <c r="AR1975" i="1" a="1"/>
  <c r="AR1975" i="1" s="1"/>
  <c r="AR1976" i="1" a="1"/>
  <c r="AR1976" i="1" s="1"/>
  <c r="AR1977" i="1" a="1"/>
  <c r="AR1977" i="1" s="1"/>
  <c r="AR1978" i="1" a="1"/>
  <c r="AR1978" i="1" s="1"/>
  <c r="AR1979" i="1" a="1"/>
  <c r="AR1979" i="1" s="1"/>
  <c r="AR1980" i="1" a="1"/>
  <c r="AR1980" i="1" s="1"/>
  <c r="AR1981" i="1" a="1"/>
  <c r="AR1981" i="1" s="1"/>
  <c r="AR1982" i="1" a="1"/>
  <c r="AR1982" i="1" s="1"/>
  <c r="AR1983" i="1" a="1"/>
  <c r="AR1983" i="1" s="1"/>
  <c r="AR1984" i="1" a="1"/>
  <c r="AR1984" i="1" s="1"/>
  <c r="AR1985" i="1" a="1"/>
  <c r="AR1985" i="1" s="1"/>
  <c r="AR1986" i="1" a="1"/>
  <c r="AR1986" i="1" s="1"/>
  <c r="AR1987" i="1" a="1"/>
  <c r="AR1987" i="1" s="1"/>
  <c r="AR1988" i="1" a="1"/>
  <c r="AR1988" i="1" s="1"/>
  <c r="AR1989" i="1" a="1"/>
  <c r="AR1989" i="1" s="1"/>
  <c r="AR1990" i="1" a="1"/>
  <c r="AR1990" i="1" s="1"/>
  <c r="AR1991" i="1" a="1"/>
  <c r="AR1991" i="1" s="1"/>
  <c r="AR1992" i="1" a="1"/>
  <c r="AR1992" i="1" s="1"/>
  <c r="AR1993" i="1" a="1"/>
  <c r="AR1993" i="1" s="1"/>
  <c r="AR1994" i="1" a="1"/>
  <c r="AR1994" i="1" s="1"/>
  <c r="AR1995" i="1" a="1"/>
  <c r="AR1995" i="1" s="1"/>
  <c r="AR1996" i="1" a="1"/>
  <c r="AR1996" i="1" s="1"/>
  <c r="AR1997" i="1" a="1"/>
  <c r="AR1997" i="1" s="1"/>
  <c r="AR1998" i="1" a="1"/>
  <c r="AR1998" i="1" s="1"/>
  <c r="AR1999" i="1" a="1"/>
  <c r="AR1999" i="1" s="1"/>
  <c r="AR2000" i="1" a="1"/>
  <c r="AR2000" i="1" s="1"/>
  <c r="AR2001" i="1" a="1"/>
  <c r="AR2001" i="1" s="1"/>
  <c r="AR2002" i="1" a="1"/>
  <c r="AR2002" i="1" s="1"/>
  <c r="AR2003" i="1" a="1"/>
  <c r="AR2003" i="1" s="1"/>
  <c r="AR2004" i="1" a="1"/>
  <c r="AR2004" i="1" s="1"/>
  <c r="AR2005" i="1" a="1"/>
  <c r="AR2005" i="1"/>
  <c r="AR2006" i="1" a="1"/>
  <c r="AR2006" i="1" s="1"/>
  <c r="AR2007" i="1" a="1"/>
  <c r="AR2007" i="1" s="1"/>
  <c r="AR2008" i="1" a="1"/>
  <c r="AR2008" i="1" s="1"/>
  <c r="AR2009" i="1" a="1"/>
  <c r="AR2009" i="1" s="1"/>
  <c r="AR2010" i="1" a="1"/>
  <c r="AR2010" i="1" s="1"/>
  <c r="AR2011" i="1" a="1"/>
  <c r="AR2011" i="1" s="1"/>
  <c r="AR2012" i="1" a="1"/>
  <c r="AR2012" i="1" s="1"/>
  <c r="AR2013" i="1" a="1"/>
  <c r="AR2013" i="1" s="1"/>
  <c r="AR2014" i="1" a="1"/>
  <c r="AR2014" i="1" s="1"/>
  <c r="AR2015" i="1" a="1"/>
  <c r="AR2015" i="1" s="1"/>
  <c r="AR2016" i="1" a="1"/>
  <c r="AR2016" i="1" s="1"/>
  <c r="AR2017" i="1" a="1"/>
  <c r="AR2017" i="1" s="1"/>
  <c r="AR2018" i="1" a="1"/>
  <c r="AR2018" i="1" s="1"/>
  <c r="AR2019" i="1" a="1"/>
  <c r="AR2019" i="1" s="1"/>
  <c r="AR2020" i="1" a="1"/>
  <c r="AR2020" i="1" s="1"/>
  <c r="AR2021" i="1" a="1"/>
  <c r="AR2021" i="1" s="1"/>
  <c r="AR2022" i="1" a="1"/>
  <c r="AR2022" i="1" s="1"/>
  <c r="AR2023" i="1" a="1"/>
  <c r="AR2023" i="1" s="1"/>
  <c r="AR2024" i="1" a="1"/>
  <c r="AR2024" i="1" s="1"/>
  <c r="AR2025" i="1" a="1"/>
  <c r="AR2025" i="1" s="1"/>
  <c r="AR2026" i="1" a="1"/>
  <c r="AR2026" i="1" s="1"/>
  <c r="AR2027" i="1" a="1"/>
  <c r="AR2027" i="1" s="1"/>
  <c r="AR2028" i="1" a="1"/>
  <c r="AR2028" i="1" s="1"/>
  <c r="AR2029" i="1" a="1"/>
  <c r="AR2029" i="1" s="1"/>
  <c r="AR2030" i="1" a="1"/>
  <c r="AR2030" i="1" s="1"/>
  <c r="AR2031" i="1" a="1"/>
  <c r="AR2031" i="1" s="1"/>
  <c r="AR2032" i="1" a="1"/>
  <c r="AR2032" i="1" s="1"/>
  <c r="AR2033" i="1" a="1"/>
  <c r="AR2033" i="1" s="1"/>
  <c r="AR2034" i="1" a="1"/>
  <c r="AR2034" i="1" s="1"/>
  <c r="AR2035" i="1" a="1"/>
  <c r="AR2035" i="1" s="1"/>
  <c r="AR2036" i="1" a="1"/>
  <c r="AR2036" i="1" s="1"/>
  <c r="AR2037" i="1" a="1"/>
  <c r="AR2037" i="1" s="1"/>
  <c r="AR2038" i="1" a="1"/>
  <c r="AR2038" i="1" s="1"/>
  <c r="AR2039" i="1" a="1"/>
  <c r="AR2039" i="1" s="1"/>
  <c r="AR2040" i="1" a="1"/>
  <c r="AR2040" i="1" s="1"/>
  <c r="AR2041" i="1" a="1"/>
  <c r="AR2041" i="1" s="1"/>
  <c r="AR2042" i="1" a="1"/>
  <c r="AR2042" i="1" s="1"/>
  <c r="AR2043" i="1" a="1"/>
  <c r="AR2043" i="1" s="1"/>
  <c r="AR2044" i="1" a="1"/>
  <c r="AR2044" i="1" s="1"/>
  <c r="AR2045" i="1" a="1"/>
  <c r="AR2045" i="1" s="1"/>
  <c r="AR2046" i="1" a="1"/>
  <c r="AR2046" i="1" s="1"/>
  <c r="AR2047" i="1" a="1"/>
  <c r="AR2047" i="1" s="1"/>
  <c r="AR2048" i="1" a="1"/>
  <c r="AR2048" i="1" s="1"/>
  <c r="AR2049" i="1" a="1"/>
  <c r="AR2049" i="1" s="1"/>
  <c r="AR2050" i="1" a="1"/>
  <c r="AR2050" i="1" s="1"/>
  <c r="AR2051" i="1" a="1"/>
  <c r="AR2051" i="1" s="1"/>
  <c r="AR2052" i="1" a="1"/>
  <c r="AR2052" i="1" s="1"/>
  <c r="AR2053" i="1" a="1"/>
  <c r="AR2053" i="1"/>
  <c r="AR2054" i="1" a="1"/>
  <c r="AR2054" i="1" s="1"/>
  <c r="AR2055" i="1" a="1"/>
  <c r="AR2055" i="1" s="1"/>
  <c r="AR2056" i="1" a="1"/>
  <c r="AR2056" i="1" s="1"/>
  <c r="AR2057" i="1" a="1"/>
  <c r="AR2057" i="1" s="1"/>
  <c r="AR2058" i="1" a="1"/>
  <c r="AR2058" i="1" s="1"/>
  <c r="AR2059" i="1" a="1"/>
  <c r="AR2059" i="1" s="1"/>
  <c r="AR2060" i="1" a="1"/>
  <c r="AR2060" i="1" s="1"/>
  <c r="AR2061" i="1" a="1"/>
  <c r="AR2061" i="1" s="1"/>
  <c r="AR2062" i="1" a="1"/>
  <c r="AR2062" i="1" s="1"/>
  <c r="AR2063" i="1" a="1"/>
  <c r="AR2063" i="1" s="1"/>
  <c r="AR2064" i="1" a="1"/>
  <c r="AR2064" i="1" s="1"/>
  <c r="AR2065" i="1" a="1"/>
  <c r="AR2065" i="1" s="1"/>
  <c r="AR2066" i="1" a="1"/>
  <c r="AR2066" i="1" s="1"/>
  <c r="AR2067" i="1" a="1"/>
  <c r="AR2067" i="1" s="1"/>
  <c r="AR2068" i="1" a="1"/>
  <c r="AR2068" i="1" s="1"/>
  <c r="AR2069" i="1" a="1"/>
  <c r="AR2069" i="1" s="1"/>
  <c r="AR2070" i="1" a="1"/>
  <c r="AR2070" i="1" s="1"/>
  <c r="AR2071" i="1" a="1"/>
  <c r="AR2071" i="1" s="1"/>
  <c r="AR2072" i="1" a="1"/>
  <c r="AR2072" i="1" s="1"/>
  <c r="AR2073" i="1" a="1"/>
  <c r="AR2073" i="1" s="1"/>
  <c r="AR2074" i="1" a="1"/>
  <c r="AR2074" i="1" s="1"/>
  <c r="AR2075" i="1" a="1"/>
  <c r="AR2075" i="1" s="1"/>
  <c r="AR2076" i="1" a="1"/>
  <c r="AR2076" i="1" s="1"/>
  <c r="AR2077" i="1" a="1"/>
  <c r="AR2077" i="1" s="1"/>
  <c r="AR2078" i="1" a="1"/>
  <c r="AR2078" i="1" s="1"/>
  <c r="AR2079" i="1" a="1"/>
  <c r="AR2079" i="1" s="1"/>
  <c r="AR2080" i="1" a="1"/>
  <c r="AR2080" i="1" s="1"/>
  <c r="AR2081" i="1" a="1"/>
  <c r="AR2081" i="1" s="1"/>
  <c r="AR2082" i="1" a="1"/>
  <c r="AR2082" i="1" s="1"/>
  <c r="AR2083" i="1" a="1"/>
  <c r="AR2083" i="1" s="1"/>
  <c r="AR2084" i="1" a="1"/>
  <c r="AR2084" i="1" s="1"/>
  <c r="AR2085" i="1" a="1"/>
  <c r="AR2085" i="1" s="1"/>
  <c r="AR2086" i="1" a="1"/>
  <c r="AR2086" i="1" s="1"/>
  <c r="AR2087" i="1" a="1"/>
  <c r="AR2087" i="1" s="1"/>
  <c r="AR2088" i="1" a="1"/>
  <c r="AR2088" i="1" s="1"/>
  <c r="AR2089" i="1" a="1"/>
  <c r="AR2089" i="1" s="1"/>
  <c r="AR2090" i="1" a="1"/>
  <c r="AR2090" i="1" s="1"/>
  <c r="AR2091" i="1" a="1"/>
  <c r="AR2091" i="1" s="1"/>
  <c r="AR2092" i="1" a="1"/>
  <c r="AR2092" i="1" s="1"/>
  <c r="AR2093" i="1" a="1"/>
  <c r="AR2093" i="1" s="1"/>
  <c r="AR2094" i="1" a="1"/>
  <c r="AR2094" i="1" s="1"/>
  <c r="AR2095" i="1" a="1"/>
  <c r="AR2095" i="1" s="1"/>
  <c r="AR2096" i="1" a="1"/>
  <c r="AR2096" i="1" s="1"/>
  <c r="AR2097" i="1" a="1"/>
  <c r="AR2097" i="1" s="1"/>
  <c r="AR2098" i="1" a="1"/>
  <c r="AR2098" i="1" s="1"/>
  <c r="AR2099" i="1" a="1"/>
  <c r="AR2099" i="1" s="1"/>
  <c r="AR2100" i="1" a="1"/>
  <c r="AR2100" i="1" s="1"/>
  <c r="AR2101" i="1" a="1"/>
  <c r="AR2101" i="1" s="1"/>
  <c r="AR2102" i="1" a="1"/>
  <c r="AR2102" i="1" s="1"/>
  <c r="AR2103" i="1" a="1"/>
  <c r="AR2103" i="1" s="1"/>
  <c r="AR2104" i="1" a="1"/>
  <c r="AR2104" i="1" s="1"/>
  <c r="AR2105" i="1" a="1"/>
  <c r="AR2105" i="1" s="1"/>
  <c r="AR2106" i="1" a="1"/>
  <c r="AR2106" i="1" s="1"/>
  <c r="AR2107" i="1" a="1"/>
  <c r="AR2107" i="1" s="1"/>
  <c r="AR2108" i="1" a="1"/>
  <c r="AR2108" i="1" s="1"/>
  <c r="AR2" i="1" a="1"/>
  <c r="AR2" i="1" s="1"/>
  <c r="AO3" i="1" a="1"/>
  <c r="AO3" i="1" s="1"/>
  <c r="AO4" i="1" a="1"/>
  <c r="AO4" i="1" s="1"/>
  <c r="AO5" i="1" a="1"/>
  <c r="AO5" i="1" s="1"/>
  <c r="AO6" i="1" a="1"/>
  <c r="AO6" i="1" s="1"/>
  <c r="AO7" i="1" a="1"/>
  <c r="AO7" i="1" s="1"/>
  <c r="AO8" i="1" a="1"/>
  <c r="AO8" i="1" s="1"/>
  <c r="AO9" i="1" a="1"/>
  <c r="AO9" i="1" s="1"/>
  <c r="AO10" i="1" a="1"/>
  <c r="AO10" i="1" s="1"/>
  <c r="AO11" i="1" a="1"/>
  <c r="AO11" i="1" s="1"/>
  <c r="AO12" i="1" a="1"/>
  <c r="AO12" i="1" s="1"/>
  <c r="AO13" i="1" a="1"/>
  <c r="AO13" i="1" s="1"/>
  <c r="AO14" i="1" a="1"/>
  <c r="AO14" i="1" s="1"/>
  <c r="AO15" i="1" a="1"/>
  <c r="AO15" i="1" s="1"/>
  <c r="AO16" i="1" a="1"/>
  <c r="AO16" i="1" s="1"/>
  <c r="AO17" i="1" a="1"/>
  <c r="AO17" i="1" s="1"/>
  <c r="AO18" i="1" a="1"/>
  <c r="AO18" i="1" s="1"/>
  <c r="AO19" i="1" a="1"/>
  <c r="AO19" i="1" s="1"/>
  <c r="AO20" i="1" a="1"/>
  <c r="AO20" i="1" s="1"/>
  <c r="AO21" i="1" a="1"/>
  <c r="AO21" i="1" s="1"/>
  <c r="AO22" i="1" a="1"/>
  <c r="AO22" i="1" s="1"/>
  <c r="AO23" i="1" a="1"/>
  <c r="AO23" i="1" s="1"/>
  <c r="AO24" i="1" a="1"/>
  <c r="AO24" i="1" s="1"/>
  <c r="AO25" i="1" a="1"/>
  <c r="AO25" i="1" s="1"/>
  <c r="AO26" i="1" a="1"/>
  <c r="AO26" i="1" s="1"/>
  <c r="AO27" i="1" a="1"/>
  <c r="AO27" i="1" s="1"/>
  <c r="AO28" i="1" a="1"/>
  <c r="AO28" i="1" s="1"/>
  <c r="AO29" i="1" a="1"/>
  <c r="AO29" i="1" s="1"/>
  <c r="AO30" i="1" a="1"/>
  <c r="AO30" i="1" s="1"/>
  <c r="AO31" i="1" a="1"/>
  <c r="AO31" i="1" s="1"/>
  <c r="AO32" i="1" a="1"/>
  <c r="AO32" i="1" s="1"/>
  <c r="AO33" i="1" a="1"/>
  <c r="AO33" i="1" s="1"/>
  <c r="AO34" i="1" a="1"/>
  <c r="AO34" i="1"/>
  <c r="AO35" i="1" a="1"/>
  <c r="AO35" i="1" s="1"/>
  <c r="AO36" i="1" a="1"/>
  <c r="AO36" i="1" s="1"/>
  <c r="AO37" i="1" a="1"/>
  <c r="AO37" i="1" s="1"/>
  <c r="AO38" i="1" a="1"/>
  <c r="AO38" i="1" s="1"/>
  <c r="AO39" i="1" a="1"/>
  <c r="AO39" i="1" s="1"/>
  <c r="AO40" i="1" a="1"/>
  <c r="AO40" i="1" s="1"/>
  <c r="AO41" i="1" a="1"/>
  <c r="AO41" i="1" s="1"/>
  <c r="AO42" i="1" a="1"/>
  <c r="AO42" i="1" s="1"/>
  <c r="AO43" i="1" a="1"/>
  <c r="AO43" i="1" s="1"/>
  <c r="AO44" i="1" a="1"/>
  <c r="AO44" i="1" s="1"/>
  <c r="AO45" i="1" a="1"/>
  <c r="AO45" i="1" s="1"/>
  <c r="AO46" i="1" a="1"/>
  <c r="AO46" i="1" s="1"/>
  <c r="AO47" i="1" a="1"/>
  <c r="AO47" i="1" s="1"/>
  <c r="AO48" i="1" a="1"/>
  <c r="AO48" i="1" s="1"/>
  <c r="AO49" i="1" a="1"/>
  <c r="AO49" i="1" s="1"/>
  <c r="AO50" i="1" a="1"/>
  <c r="AO50" i="1" s="1"/>
  <c r="AO51" i="1" a="1"/>
  <c r="AO51" i="1" s="1"/>
  <c r="AO52" i="1" a="1"/>
  <c r="AO52" i="1" s="1"/>
  <c r="AO53" i="1" a="1"/>
  <c r="AO53" i="1" s="1"/>
  <c r="AO54" i="1" a="1"/>
  <c r="AO54" i="1" s="1"/>
  <c r="AO55" i="1" a="1"/>
  <c r="AO55" i="1" s="1"/>
  <c r="AO56" i="1" a="1"/>
  <c r="AO56" i="1" s="1"/>
  <c r="AO57" i="1" a="1"/>
  <c r="AO57" i="1" s="1"/>
  <c r="AO58" i="1" a="1"/>
  <c r="AO58" i="1" s="1"/>
  <c r="AO59" i="1" a="1"/>
  <c r="AO59" i="1" s="1"/>
  <c r="AO60" i="1" a="1"/>
  <c r="AO60" i="1" s="1"/>
  <c r="AO61" i="1" a="1"/>
  <c r="AO61" i="1" s="1"/>
  <c r="AO62" i="1" a="1"/>
  <c r="AO62" i="1" s="1"/>
  <c r="AO63" i="1" a="1"/>
  <c r="AO63" i="1" s="1"/>
  <c r="AO64" i="1" a="1"/>
  <c r="AO64" i="1" s="1"/>
  <c r="AO65" i="1" a="1"/>
  <c r="AO65" i="1" s="1"/>
  <c r="AO66" i="1" a="1"/>
  <c r="AO66" i="1" s="1"/>
  <c r="AO67" i="1" a="1"/>
  <c r="AO67" i="1" s="1"/>
  <c r="AO68" i="1" a="1"/>
  <c r="AO68" i="1" s="1"/>
  <c r="AO69" i="1" a="1"/>
  <c r="AO69" i="1" s="1"/>
  <c r="AO70" i="1" a="1"/>
  <c r="AO70" i="1" s="1"/>
  <c r="AO71" i="1" a="1"/>
  <c r="AO71" i="1" s="1"/>
  <c r="AO72" i="1" a="1"/>
  <c r="AO72" i="1" s="1"/>
  <c r="AO73" i="1" a="1"/>
  <c r="AO73" i="1" s="1"/>
  <c r="AO74" i="1" a="1"/>
  <c r="AO74" i="1" s="1"/>
  <c r="AO75" i="1" a="1"/>
  <c r="AO75" i="1" s="1"/>
  <c r="AO76" i="1" a="1"/>
  <c r="AO76" i="1" s="1"/>
  <c r="AO77" i="1" a="1"/>
  <c r="AO77" i="1" s="1"/>
  <c r="AO78" i="1" a="1"/>
  <c r="AO78" i="1" s="1"/>
  <c r="AO79" i="1" a="1"/>
  <c r="AO79" i="1" s="1"/>
  <c r="AO80" i="1" a="1"/>
  <c r="AO80" i="1" s="1"/>
  <c r="AO81" i="1" a="1"/>
  <c r="AO81" i="1" s="1"/>
  <c r="AO82" i="1" a="1"/>
  <c r="AO82" i="1"/>
  <c r="AO83" i="1" a="1"/>
  <c r="AO83" i="1" s="1"/>
  <c r="AO84" i="1" a="1"/>
  <c r="AO84" i="1" s="1"/>
  <c r="AO85" i="1" a="1"/>
  <c r="AO85" i="1" s="1"/>
  <c r="AO86" i="1" a="1"/>
  <c r="AO86" i="1" s="1"/>
  <c r="AO87" i="1" a="1"/>
  <c r="AO87" i="1" s="1"/>
  <c r="AO88" i="1" a="1"/>
  <c r="AO88" i="1" s="1"/>
  <c r="AO89" i="1" a="1"/>
  <c r="AO89" i="1" s="1"/>
  <c r="AO90" i="1" a="1"/>
  <c r="AO90" i="1" s="1"/>
  <c r="AO91" i="1" a="1"/>
  <c r="AO91" i="1" s="1"/>
  <c r="AO92" i="1" a="1"/>
  <c r="AO92" i="1" s="1"/>
  <c r="AO93" i="1" a="1"/>
  <c r="AO93" i="1" s="1"/>
  <c r="AO94" i="1" a="1"/>
  <c r="AO94" i="1" s="1"/>
  <c r="AO95" i="1" a="1"/>
  <c r="AO95" i="1" s="1"/>
  <c r="AO96" i="1" a="1"/>
  <c r="AO96" i="1" s="1"/>
  <c r="AO97" i="1" a="1"/>
  <c r="AO97" i="1" s="1"/>
  <c r="AO98" i="1" a="1"/>
  <c r="AO98" i="1"/>
  <c r="AO99" i="1" a="1"/>
  <c r="AO99" i="1" s="1"/>
  <c r="AO100" i="1" a="1"/>
  <c r="AO100" i="1" s="1"/>
  <c r="AO101" i="1" a="1"/>
  <c r="AO101" i="1" s="1"/>
  <c r="AO102" i="1" a="1"/>
  <c r="AO102" i="1" s="1"/>
  <c r="AO103" i="1" a="1"/>
  <c r="AO103" i="1" s="1"/>
  <c r="AO104" i="1" a="1"/>
  <c r="AO104" i="1" s="1"/>
  <c r="AO105" i="1" a="1"/>
  <c r="AO105" i="1" s="1"/>
  <c r="AO106" i="1" a="1"/>
  <c r="AO106" i="1" s="1"/>
  <c r="AO107" i="1" a="1"/>
  <c r="AO107" i="1" s="1"/>
  <c r="AO108" i="1" a="1"/>
  <c r="AO108" i="1" s="1"/>
  <c r="AO109" i="1" a="1"/>
  <c r="AO109" i="1" s="1"/>
  <c r="AO110" i="1" a="1"/>
  <c r="AO110" i="1" s="1"/>
  <c r="AO111" i="1" a="1"/>
  <c r="AO111" i="1" s="1"/>
  <c r="AO112" i="1" a="1"/>
  <c r="AO112" i="1" s="1"/>
  <c r="AO113" i="1" a="1"/>
  <c r="AO113" i="1" s="1"/>
  <c r="AO114" i="1" a="1"/>
  <c r="AO114" i="1" s="1"/>
  <c r="AO115" i="1" a="1"/>
  <c r="AO115" i="1" s="1"/>
  <c r="AO116" i="1" a="1"/>
  <c r="AO116" i="1" s="1"/>
  <c r="AO117" i="1" a="1"/>
  <c r="AO117" i="1" s="1"/>
  <c r="AO118" i="1" a="1"/>
  <c r="AO118" i="1" s="1"/>
  <c r="AO119" i="1" a="1"/>
  <c r="AO119" i="1" s="1"/>
  <c r="AO120" i="1" a="1"/>
  <c r="AO120" i="1" s="1"/>
  <c r="AO121" i="1" a="1"/>
  <c r="AO121" i="1" s="1"/>
  <c r="AO122" i="1" a="1"/>
  <c r="AO122" i="1" s="1"/>
  <c r="AO123" i="1" a="1"/>
  <c r="AO123" i="1" s="1"/>
  <c r="AO124" i="1" a="1"/>
  <c r="AO124" i="1" s="1"/>
  <c r="AO125" i="1" a="1"/>
  <c r="AO125" i="1" s="1"/>
  <c r="AO126" i="1" a="1"/>
  <c r="AO126" i="1" s="1"/>
  <c r="AO127" i="1" a="1"/>
  <c r="AO127" i="1" s="1"/>
  <c r="AO128" i="1" a="1"/>
  <c r="AO128" i="1" s="1"/>
  <c r="AO129" i="1" a="1"/>
  <c r="AO129" i="1" s="1"/>
  <c r="AO130" i="1" a="1"/>
  <c r="AO130" i="1" s="1"/>
  <c r="AO131" i="1" a="1"/>
  <c r="AO131" i="1" s="1"/>
  <c r="AO132" i="1" a="1"/>
  <c r="AO132" i="1" s="1"/>
  <c r="AO133" i="1" a="1"/>
  <c r="AO133" i="1" s="1"/>
  <c r="AO134" i="1" a="1"/>
  <c r="AO134" i="1" s="1"/>
  <c r="AO135" i="1" a="1"/>
  <c r="AO135" i="1" s="1"/>
  <c r="AO136" i="1" a="1"/>
  <c r="AO136" i="1" s="1"/>
  <c r="AO137" i="1" a="1"/>
  <c r="AO137" i="1" s="1"/>
  <c r="AO138" i="1" a="1"/>
  <c r="AO138" i="1" s="1"/>
  <c r="AO139" i="1" a="1"/>
  <c r="AO139" i="1" s="1"/>
  <c r="AO140" i="1" a="1"/>
  <c r="AO140" i="1" s="1"/>
  <c r="AO141" i="1" a="1"/>
  <c r="AO141" i="1" s="1"/>
  <c r="AO142" i="1" a="1"/>
  <c r="AO142" i="1" s="1"/>
  <c r="AO143" i="1" a="1"/>
  <c r="AO143" i="1" s="1"/>
  <c r="AO144" i="1" a="1"/>
  <c r="AO144" i="1" s="1"/>
  <c r="AO145" i="1" a="1"/>
  <c r="AO145" i="1" s="1"/>
  <c r="AO146" i="1" a="1"/>
  <c r="AO146" i="1" s="1"/>
  <c r="AO147" i="1" a="1"/>
  <c r="AO147" i="1" s="1"/>
  <c r="AO148" i="1" a="1"/>
  <c r="AO148" i="1" s="1"/>
  <c r="AO149" i="1" a="1"/>
  <c r="AO149" i="1" s="1"/>
  <c r="AO150" i="1" a="1"/>
  <c r="AO150" i="1" s="1"/>
  <c r="AO151" i="1" a="1"/>
  <c r="AO151" i="1" s="1"/>
  <c r="AO152" i="1" a="1"/>
  <c r="AO152" i="1" s="1"/>
  <c r="AO153" i="1" a="1"/>
  <c r="AO153" i="1" s="1"/>
  <c r="AO154" i="1" a="1"/>
  <c r="AO154" i="1" s="1"/>
  <c r="AO155" i="1" a="1"/>
  <c r="AO155" i="1" s="1"/>
  <c r="AO156" i="1" a="1"/>
  <c r="AO156" i="1" s="1"/>
  <c r="AO157" i="1" a="1"/>
  <c r="AO157" i="1" s="1"/>
  <c r="AO158" i="1" a="1"/>
  <c r="AO158" i="1" s="1"/>
  <c r="AO159" i="1" a="1"/>
  <c r="AO159" i="1" s="1"/>
  <c r="AO160" i="1" a="1"/>
  <c r="AO160" i="1" s="1"/>
  <c r="AO161" i="1" a="1"/>
  <c r="AO161" i="1" s="1"/>
  <c r="AO162" i="1" a="1"/>
  <c r="AO162" i="1" s="1"/>
  <c r="AO163" i="1" a="1"/>
  <c r="AO163" i="1" s="1"/>
  <c r="AO164" i="1" a="1"/>
  <c r="AO164" i="1" s="1"/>
  <c r="AO165" i="1" a="1"/>
  <c r="AO165" i="1" s="1"/>
  <c r="AO166" i="1" a="1"/>
  <c r="AO166" i="1" s="1"/>
  <c r="AO167" i="1" a="1"/>
  <c r="AO167" i="1" s="1"/>
  <c r="AO168" i="1" a="1"/>
  <c r="AO168" i="1" s="1"/>
  <c r="AO169" i="1" a="1"/>
  <c r="AO169" i="1" s="1"/>
  <c r="AO170" i="1" a="1"/>
  <c r="AO170" i="1"/>
  <c r="AO171" i="1" a="1"/>
  <c r="AO171" i="1" s="1"/>
  <c r="AO172" i="1" a="1"/>
  <c r="AO172" i="1" s="1"/>
  <c r="AO173" i="1" a="1"/>
  <c r="AO173" i="1" s="1"/>
  <c r="AO174" i="1" a="1"/>
  <c r="AO174" i="1" s="1"/>
  <c r="AO175" i="1" a="1"/>
  <c r="AO175" i="1" s="1"/>
  <c r="AO176" i="1" a="1"/>
  <c r="AO176" i="1" s="1"/>
  <c r="AO177" i="1" a="1"/>
  <c r="AO177" i="1" s="1"/>
  <c r="AO178" i="1" a="1"/>
  <c r="AO178" i="1" s="1"/>
  <c r="AO179" i="1" a="1"/>
  <c r="AO179" i="1" s="1"/>
  <c r="AO180" i="1" a="1"/>
  <c r="AO180" i="1" s="1"/>
  <c r="AO181" i="1" a="1"/>
  <c r="AO181" i="1" s="1"/>
  <c r="AO182" i="1" a="1"/>
  <c r="AO182" i="1" s="1"/>
  <c r="AO183" i="1" a="1"/>
  <c r="AO183" i="1" s="1"/>
  <c r="AO184" i="1" a="1"/>
  <c r="AO184" i="1" s="1"/>
  <c r="AO185" i="1" a="1"/>
  <c r="AO185" i="1" s="1"/>
  <c r="AO186" i="1" a="1"/>
  <c r="AO186" i="1" s="1"/>
  <c r="AO187" i="1" a="1"/>
  <c r="AO187" i="1" s="1"/>
  <c r="AO188" i="1" a="1"/>
  <c r="AO188" i="1" s="1"/>
  <c r="AO189" i="1" a="1"/>
  <c r="AO189" i="1" s="1"/>
  <c r="AO190" i="1" a="1"/>
  <c r="AO190" i="1" s="1"/>
  <c r="AO191" i="1" a="1"/>
  <c r="AO191" i="1" s="1"/>
  <c r="AO192" i="1" a="1"/>
  <c r="AO192" i="1" s="1"/>
  <c r="AO193" i="1" a="1"/>
  <c r="AO193" i="1" s="1"/>
  <c r="AO194" i="1" a="1"/>
  <c r="AO194" i="1" s="1"/>
  <c r="AO195" i="1" a="1"/>
  <c r="AO195" i="1" s="1"/>
  <c r="AO196" i="1" a="1"/>
  <c r="AO196" i="1"/>
  <c r="AO197" i="1" a="1"/>
  <c r="AO197" i="1" s="1"/>
  <c r="AO198" i="1" a="1"/>
  <c r="AO198" i="1" s="1"/>
  <c r="AO199" i="1" a="1"/>
  <c r="AO199" i="1" s="1"/>
  <c r="AO200" i="1" a="1"/>
  <c r="AO200" i="1" s="1"/>
  <c r="AO201" i="1" a="1"/>
  <c r="AO201" i="1" s="1"/>
  <c r="AO202" i="1" a="1"/>
  <c r="AO202" i="1" s="1"/>
  <c r="AO203" i="1" a="1"/>
  <c r="AO203" i="1" s="1"/>
  <c r="AO204" i="1" a="1"/>
  <c r="AO204" i="1" s="1"/>
  <c r="AO205" i="1" a="1"/>
  <c r="AO205" i="1" s="1"/>
  <c r="AO206" i="1" a="1"/>
  <c r="AO206" i="1" s="1"/>
  <c r="AO207" i="1" a="1"/>
  <c r="AO207" i="1" s="1"/>
  <c r="AO208" i="1" a="1"/>
  <c r="AO208" i="1" s="1"/>
  <c r="AO209" i="1" a="1"/>
  <c r="AO209" i="1" s="1"/>
  <c r="AO210" i="1" a="1"/>
  <c r="AO210" i="1" s="1"/>
  <c r="AO211" i="1" a="1"/>
  <c r="AO211" i="1" s="1"/>
  <c r="AO212" i="1" a="1"/>
  <c r="AO212" i="1" s="1"/>
  <c r="AO213" i="1" a="1"/>
  <c r="AO213" i="1" s="1"/>
  <c r="AO214" i="1" a="1"/>
  <c r="AO214" i="1" s="1"/>
  <c r="AO215" i="1" a="1"/>
  <c r="AO215" i="1" s="1"/>
  <c r="AO216" i="1" a="1"/>
  <c r="AO216" i="1" s="1"/>
  <c r="AO217" i="1" a="1"/>
  <c r="AO217" i="1" s="1"/>
  <c r="AO218" i="1" a="1"/>
  <c r="AO218" i="1" s="1"/>
  <c r="AO219" i="1" a="1"/>
  <c r="AO219" i="1" s="1"/>
  <c r="AO220" i="1" a="1"/>
  <c r="AO220" i="1" s="1"/>
  <c r="AO221" i="1" a="1"/>
  <c r="AO221" i="1" s="1"/>
  <c r="AO222" i="1" a="1"/>
  <c r="AO222" i="1" s="1"/>
  <c r="AO223" i="1" a="1"/>
  <c r="AO223" i="1" s="1"/>
  <c r="AO224" i="1" a="1"/>
  <c r="AO224" i="1" s="1"/>
  <c r="AO225" i="1" a="1"/>
  <c r="AO225" i="1" s="1"/>
  <c r="AO226" i="1" a="1"/>
  <c r="AO226" i="1" s="1"/>
  <c r="AO227" i="1" a="1"/>
  <c r="AO227" i="1" s="1"/>
  <c r="AO228" i="1" a="1"/>
  <c r="AO228" i="1" s="1"/>
  <c r="AO229" i="1" a="1"/>
  <c r="AO229" i="1" s="1"/>
  <c r="AO230" i="1" a="1"/>
  <c r="AO230" i="1" s="1"/>
  <c r="AO231" i="1" a="1"/>
  <c r="AO231" i="1" s="1"/>
  <c r="AO232" i="1" a="1"/>
  <c r="AO232" i="1" s="1"/>
  <c r="AO233" i="1" a="1"/>
  <c r="AO233" i="1" s="1"/>
  <c r="AO234" i="1" a="1"/>
  <c r="AO234" i="1"/>
  <c r="AO235" i="1" a="1"/>
  <c r="AO235" i="1" s="1"/>
  <c r="AO236" i="1" a="1"/>
  <c r="AO236" i="1" s="1"/>
  <c r="AO237" i="1" a="1"/>
  <c r="AO237" i="1" s="1"/>
  <c r="AO238" i="1" a="1"/>
  <c r="AO238" i="1" s="1"/>
  <c r="AO239" i="1" a="1"/>
  <c r="AO239" i="1" s="1"/>
  <c r="AO240" i="1" a="1"/>
  <c r="AO240" i="1" s="1"/>
  <c r="AO241" i="1" a="1"/>
  <c r="AO241" i="1" s="1"/>
  <c r="AO242" i="1" a="1"/>
  <c r="AO242" i="1" s="1"/>
  <c r="AO243" i="1" a="1"/>
  <c r="AO243" i="1" s="1"/>
  <c r="AO244" i="1" a="1"/>
  <c r="AO244" i="1" s="1"/>
  <c r="AO245" i="1" a="1"/>
  <c r="AO245" i="1" s="1"/>
  <c r="AO246" i="1" a="1"/>
  <c r="AO246" i="1" s="1"/>
  <c r="AO247" i="1" a="1"/>
  <c r="AO247" i="1" s="1"/>
  <c r="AO248" i="1" a="1"/>
  <c r="AO248" i="1" s="1"/>
  <c r="AO249" i="1" a="1"/>
  <c r="AO249" i="1" s="1"/>
  <c r="AO250" i="1" a="1"/>
  <c r="AO250" i="1" s="1"/>
  <c r="AO251" i="1" a="1"/>
  <c r="AO251" i="1" s="1"/>
  <c r="AO252" i="1" a="1"/>
  <c r="AO252" i="1" s="1"/>
  <c r="AO253" i="1" a="1"/>
  <c r="AO253" i="1" s="1"/>
  <c r="AO254" i="1" a="1"/>
  <c r="AO254" i="1" s="1"/>
  <c r="AO255" i="1" a="1"/>
  <c r="AO255" i="1" s="1"/>
  <c r="AO256" i="1" a="1"/>
  <c r="AO256" i="1" s="1"/>
  <c r="AO257" i="1" a="1"/>
  <c r="AO257" i="1" s="1"/>
  <c r="AO258" i="1" a="1"/>
  <c r="AO258" i="1" s="1"/>
  <c r="AO259" i="1" a="1"/>
  <c r="AO259" i="1" s="1"/>
  <c r="AO260" i="1" a="1"/>
  <c r="AO260" i="1" s="1"/>
  <c r="AO261" i="1" a="1"/>
  <c r="AO261" i="1" s="1"/>
  <c r="AO262" i="1" a="1"/>
  <c r="AO262" i="1" s="1"/>
  <c r="AO263" i="1" a="1"/>
  <c r="AO263" i="1" s="1"/>
  <c r="AO264" i="1" a="1"/>
  <c r="AO264" i="1" s="1"/>
  <c r="AO265" i="1" a="1"/>
  <c r="AO265" i="1" s="1"/>
  <c r="AO266" i="1" a="1"/>
  <c r="AO266" i="1" s="1"/>
  <c r="AO267" i="1" a="1"/>
  <c r="AO267" i="1" s="1"/>
  <c r="AO268" i="1" a="1"/>
  <c r="AO268" i="1" s="1"/>
  <c r="AO269" i="1" a="1"/>
  <c r="AO269" i="1" s="1"/>
  <c r="AO270" i="1" a="1"/>
  <c r="AO270" i="1" s="1"/>
  <c r="AO271" i="1" a="1"/>
  <c r="AO271" i="1" s="1"/>
  <c r="AO272" i="1" a="1"/>
  <c r="AO272" i="1" s="1"/>
  <c r="AO273" i="1" a="1"/>
  <c r="AO273" i="1" s="1"/>
  <c r="AO274" i="1" a="1"/>
  <c r="AO274" i="1" s="1"/>
  <c r="AO275" i="1" a="1"/>
  <c r="AO275" i="1" s="1"/>
  <c r="AO276" i="1" a="1"/>
  <c r="AO276" i="1" s="1"/>
  <c r="AO277" i="1" a="1"/>
  <c r="AO277" i="1" s="1"/>
  <c r="AO278" i="1" a="1"/>
  <c r="AO278" i="1" s="1"/>
  <c r="AO279" i="1" a="1"/>
  <c r="AO279" i="1" s="1"/>
  <c r="AO280" i="1" a="1"/>
  <c r="AO280" i="1" s="1"/>
  <c r="AO281" i="1" a="1"/>
  <c r="AO281" i="1" s="1"/>
  <c r="AO282" i="1" a="1"/>
  <c r="AO282" i="1" s="1"/>
  <c r="AO283" i="1" a="1"/>
  <c r="AO283" i="1" s="1"/>
  <c r="AO284" i="1" a="1"/>
  <c r="AO284" i="1" s="1"/>
  <c r="AO285" i="1" a="1"/>
  <c r="AO285" i="1" s="1"/>
  <c r="AO286" i="1" a="1"/>
  <c r="AO286" i="1" s="1"/>
  <c r="AO287" i="1" a="1"/>
  <c r="AO287" i="1" s="1"/>
  <c r="AO288" i="1" a="1"/>
  <c r="AO288" i="1" s="1"/>
  <c r="AO289" i="1" a="1"/>
  <c r="AO289" i="1" s="1"/>
  <c r="AO290" i="1" a="1"/>
  <c r="AO290" i="1" s="1"/>
  <c r="AO291" i="1" a="1"/>
  <c r="AO291" i="1" s="1"/>
  <c r="AO292" i="1" a="1"/>
  <c r="AO292" i="1" s="1"/>
  <c r="AO293" i="1" a="1"/>
  <c r="AO293" i="1" s="1"/>
  <c r="AO294" i="1" a="1"/>
  <c r="AO294" i="1" s="1"/>
  <c r="AO295" i="1" a="1"/>
  <c r="AO295" i="1" s="1"/>
  <c r="AO296" i="1" a="1"/>
  <c r="AO296" i="1"/>
  <c r="AO297" i="1" a="1"/>
  <c r="AO297" i="1" s="1"/>
  <c r="AO298" i="1" a="1"/>
  <c r="AO298" i="1" s="1"/>
  <c r="AO299" i="1" a="1"/>
  <c r="AO299" i="1" s="1"/>
  <c r="AO300" i="1" a="1"/>
  <c r="AO300" i="1" s="1"/>
  <c r="AO301" i="1" a="1"/>
  <c r="AO301" i="1" s="1"/>
  <c r="AO302" i="1" a="1"/>
  <c r="AO302" i="1" s="1"/>
  <c r="AO303" i="1" a="1"/>
  <c r="AO303" i="1" s="1"/>
  <c r="AO304" i="1" a="1"/>
  <c r="AO304" i="1" s="1"/>
  <c r="AO305" i="1" a="1"/>
  <c r="AO305" i="1" s="1"/>
  <c r="AO306" i="1" a="1"/>
  <c r="AO306" i="1" s="1"/>
  <c r="AO307" i="1" a="1"/>
  <c r="AO307" i="1" s="1"/>
  <c r="AO308" i="1" a="1"/>
  <c r="AO308" i="1" s="1"/>
  <c r="AO309" i="1" a="1"/>
  <c r="AO309" i="1" s="1"/>
  <c r="AO310" i="1" a="1"/>
  <c r="AO310" i="1" s="1"/>
  <c r="AO311" i="1" a="1"/>
  <c r="AO311" i="1" s="1"/>
  <c r="AO312" i="1" a="1"/>
  <c r="AO312" i="1" s="1"/>
  <c r="AO313" i="1" a="1"/>
  <c r="AO313" i="1" s="1"/>
  <c r="AO314" i="1" a="1"/>
  <c r="AO314" i="1" s="1"/>
  <c r="AO315" i="1" a="1"/>
  <c r="AO315" i="1" s="1"/>
  <c r="AO316" i="1" a="1"/>
  <c r="AO316" i="1" s="1"/>
  <c r="AO317" i="1" a="1"/>
  <c r="AO317" i="1" s="1"/>
  <c r="AO318" i="1" a="1"/>
  <c r="AO318" i="1" s="1"/>
  <c r="AO319" i="1" a="1"/>
  <c r="AO319" i="1" s="1"/>
  <c r="AO320" i="1" a="1"/>
  <c r="AO320" i="1" s="1"/>
  <c r="AO321" i="1" a="1"/>
  <c r="AO321" i="1" s="1"/>
  <c r="AO322" i="1" a="1"/>
  <c r="AO322" i="1" s="1"/>
  <c r="AO323" i="1" a="1"/>
  <c r="AO323" i="1" s="1"/>
  <c r="AO324" i="1" a="1"/>
  <c r="AO324" i="1" s="1"/>
  <c r="AO325" i="1" a="1"/>
  <c r="AO325" i="1" s="1"/>
  <c r="AO326" i="1" a="1"/>
  <c r="AO326" i="1" s="1"/>
  <c r="AO327" i="1" a="1"/>
  <c r="AO327" i="1" s="1"/>
  <c r="AO328" i="1" a="1"/>
  <c r="AO328" i="1" s="1"/>
  <c r="AO329" i="1" a="1"/>
  <c r="AO329" i="1" s="1"/>
  <c r="AO330" i="1" a="1"/>
  <c r="AO330" i="1" s="1"/>
  <c r="AO331" i="1" a="1"/>
  <c r="AO331" i="1" s="1"/>
  <c r="AO332" i="1" a="1"/>
  <c r="AO332" i="1" s="1"/>
  <c r="AO333" i="1" a="1"/>
  <c r="AO333" i="1" s="1"/>
  <c r="AO334" i="1" a="1"/>
  <c r="AO334" i="1" s="1"/>
  <c r="AO335" i="1" a="1"/>
  <c r="AO335" i="1" s="1"/>
  <c r="AO336" i="1" a="1"/>
  <c r="AO336" i="1" s="1"/>
  <c r="AO337" i="1" a="1"/>
  <c r="AO337" i="1" s="1"/>
  <c r="AO338" i="1" a="1"/>
  <c r="AO338" i="1" s="1"/>
  <c r="AO339" i="1" a="1"/>
  <c r="AO339" i="1" s="1"/>
  <c r="AO340" i="1" a="1"/>
  <c r="AO340" i="1" s="1"/>
  <c r="AO341" i="1" a="1"/>
  <c r="AO341" i="1" s="1"/>
  <c r="AO342" i="1" a="1"/>
  <c r="AO342" i="1" s="1"/>
  <c r="AO343" i="1" a="1"/>
  <c r="AO343" i="1" s="1"/>
  <c r="AO344" i="1" a="1"/>
  <c r="AO344" i="1"/>
  <c r="AO345" i="1" a="1"/>
  <c r="AO345" i="1" s="1"/>
  <c r="AO346" i="1" a="1"/>
  <c r="AO346" i="1" s="1"/>
  <c r="AO347" i="1" a="1"/>
  <c r="AO347" i="1" s="1"/>
  <c r="AO348" i="1" a="1"/>
  <c r="AO348" i="1" s="1"/>
  <c r="AO349" i="1" a="1"/>
  <c r="AO349" i="1" s="1"/>
  <c r="AO350" i="1" a="1"/>
  <c r="AO350" i="1" s="1"/>
  <c r="AO351" i="1" a="1"/>
  <c r="AO351" i="1" s="1"/>
  <c r="AO352" i="1" a="1"/>
  <c r="AO352" i="1"/>
  <c r="AO353" i="1" a="1"/>
  <c r="AO353" i="1" s="1"/>
  <c r="AO354" i="1" a="1"/>
  <c r="AO354" i="1" s="1"/>
  <c r="AO355" i="1" a="1"/>
  <c r="AO355" i="1" s="1"/>
  <c r="AO356" i="1" a="1"/>
  <c r="AO356" i="1" s="1"/>
  <c r="AO357" i="1" a="1"/>
  <c r="AO357" i="1" s="1"/>
  <c r="AO358" i="1" a="1"/>
  <c r="AO358" i="1" s="1"/>
  <c r="AO359" i="1" a="1"/>
  <c r="AO359" i="1" s="1"/>
  <c r="AO360" i="1" a="1"/>
  <c r="AO360" i="1" s="1"/>
  <c r="AO361" i="1" a="1"/>
  <c r="AO361" i="1" s="1"/>
  <c r="AO362" i="1" a="1"/>
  <c r="AO362" i="1" s="1"/>
  <c r="AO363" i="1" a="1"/>
  <c r="AO363" i="1" s="1"/>
  <c r="AO364" i="1" a="1"/>
  <c r="AO364" i="1" s="1"/>
  <c r="AO365" i="1" a="1"/>
  <c r="AO365" i="1" s="1"/>
  <c r="AO366" i="1" a="1"/>
  <c r="AO366" i="1" s="1"/>
  <c r="AO367" i="1" a="1"/>
  <c r="AO367" i="1" s="1"/>
  <c r="AO368" i="1" a="1"/>
  <c r="AO368" i="1" s="1"/>
  <c r="AO369" i="1" a="1"/>
  <c r="AO369" i="1" s="1"/>
  <c r="AO370" i="1" a="1"/>
  <c r="AO370" i="1" s="1"/>
  <c r="AO371" i="1" a="1"/>
  <c r="AO371" i="1" s="1"/>
  <c r="AO372" i="1" a="1"/>
  <c r="AO372" i="1" s="1"/>
  <c r="AO373" i="1" a="1"/>
  <c r="AO373" i="1" s="1"/>
  <c r="AO374" i="1" a="1"/>
  <c r="AO374" i="1" s="1"/>
  <c r="AO375" i="1" a="1"/>
  <c r="AO375" i="1" s="1"/>
  <c r="AO376" i="1" a="1"/>
  <c r="AO376" i="1"/>
  <c r="AO377" i="1" a="1"/>
  <c r="AO377" i="1" s="1"/>
  <c r="AO378" i="1" a="1"/>
  <c r="AO378" i="1" s="1"/>
  <c r="AO379" i="1" a="1"/>
  <c r="AO379" i="1" s="1"/>
  <c r="AO380" i="1" a="1"/>
  <c r="AO380" i="1" s="1"/>
  <c r="AO381" i="1" a="1"/>
  <c r="AO381" i="1" s="1"/>
  <c r="AO382" i="1" a="1"/>
  <c r="AO382" i="1" s="1"/>
  <c r="AO383" i="1" a="1"/>
  <c r="AO383" i="1" s="1"/>
  <c r="AO384" i="1" a="1"/>
  <c r="AO384" i="1"/>
  <c r="AO385" i="1" a="1"/>
  <c r="AO385" i="1" s="1"/>
  <c r="AO386" i="1" a="1"/>
  <c r="AO386" i="1" s="1"/>
  <c r="AO387" i="1" a="1"/>
  <c r="AO387" i="1" s="1"/>
  <c r="AO388" i="1" a="1"/>
  <c r="AO388" i="1" s="1"/>
  <c r="AO389" i="1" a="1"/>
  <c r="AO389" i="1" s="1"/>
  <c r="AO390" i="1" a="1"/>
  <c r="AO390" i="1" s="1"/>
  <c r="AO391" i="1" a="1"/>
  <c r="AO391" i="1" s="1"/>
  <c r="AO392" i="1" a="1"/>
  <c r="AO392" i="1" s="1"/>
  <c r="AO393" i="1" a="1"/>
  <c r="AO393" i="1" s="1"/>
  <c r="AO394" i="1" a="1"/>
  <c r="AO394" i="1" s="1"/>
  <c r="AO395" i="1" a="1"/>
  <c r="AO395" i="1" s="1"/>
  <c r="AO396" i="1" a="1"/>
  <c r="AO396" i="1" s="1"/>
  <c r="AO397" i="1" a="1"/>
  <c r="AO397" i="1" s="1"/>
  <c r="AO398" i="1" a="1"/>
  <c r="AO398" i="1" s="1"/>
  <c r="AO399" i="1" a="1"/>
  <c r="AO399" i="1" s="1"/>
  <c r="AO400" i="1" a="1"/>
  <c r="AO400" i="1" s="1"/>
  <c r="AO401" i="1" a="1"/>
  <c r="AO401" i="1" s="1"/>
  <c r="AO402" i="1" a="1"/>
  <c r="AO402" i="1" s="1"/>
  <c r="AO403" i="1" a="1"/>
  <c r="AO403" i="1" s="1"/>
  <c r="AO404" i="1" a="1"/>
  <c r="AO404" i="1" s="1"/>
  <c r="AO405" i="1" a="1"/>
  <c r="AO405" i="1" s="1"/>
  <c r="AO406" i="1" a="1"/>
  <c r="AO406" i="1" s="1"/>
  <c r="AO407" i="1" a="1"/>
  <c r="AO407" i="1" s="1"/>
  <c r="AO408" i="1" a="1"/>
  <c r="AO408" i="1"/>
  <c r="AO409" i="1" a="1"/>
  <c r="AO409" i="1" s="1"/>
  <c r="AO410" i="1" a="1"/>
  <c r="AO410" i="1" s="1"/>
  <c r="AO411" i="1" a="1"/>
  <c r="AO411" i="1" s="1"/>
  <c r="AO412" i="1" a="1"/>
  <c r="AO412" i="1" s="1"/>
  <c r="AO413" i="1" a="1"/>
  <c r="AO413" i="1" s="1"/>
  <c r="AO414" i="1" a="1"/>
  <c r="AO414" i="1" s="1"/>
  <c r="AO415" i="1" a="1"/>
  <c r="AO415" i="1" s="1"/>
  <c r="AO416" i="1" a="1"/>
  <c r="AO416" i="1"/>
  <c r="AO417" i="1" a="1"/>
  <c r="AO417" i="1" s="1"/>
  <c r="AO418" i="1" a="1"/>
  <c r="AO418" i="1" s="1"/>
  <c r="AO419" i="1" a="1"/>
  <c r="AO419" i="1" s="1"/>
  <c r="AO420" i="1" a="1"/>
  <c r="AO420" i="1" s="1"/>
  <c r="AO421" i="1" a="1"/>
  <c r="AO421" i="1" s="1"/>
  <c r="AO422" i="1" a="1"/>
  <c r="AO422" i="1" s="1"/>
  <c r="AO423" i="1" a="1"/>
  <c r="AO423" i="1" s="1"/>
  <c r="AO424" i="1" a="1"/>
  <c r="AO424" i="1" s="1"/>
  <c r="AO425" i="1" a="1"/>
  <c r="AO425" i="1" s="1"/>
  <c r="AO426" i="1" a="1"/>
  <c r="AO426" i="1" s="1"/>
  <c r="AO427" i="1" a="1"/>
  <c r="AO427" i="1" s="1"/>
  <c r="AO428" i="1" a="1"/>
  <c r="AO428" i="1" s="1"/>
  <c r="AO429" i="1" a="1"/>
  <c r="AO429" i="1" s="1"/>
  <c r="AO430" i="1" a="1"/>
  <c r="AO430" i="1" s="1"/>
  <c r="AO431" i="1" a="1"/>
  <c r="AO431" i="1" s="1"/>
  <c r="AO432" i="1" a="1"/>
  <c r="AO432" i="1" s="1"/>
  <c r="AO433" i="1" a="1"/>
  <c r="AO433" i="1" s="1"/>
  <c r="AO434" i="1" a="1"/>
  <c r="AO434" i="1" s="1"/>
  <c r="AO435" i="1" a="1"/>
  <c r="AO435" i="1" s="1"/>
  <c r="AO436" i="1" a="1"/>
  <c r="AO436" i="1" s="1"/>
  <c r="AO437" i="1" a="1"/>
  <c r="AO437" i="1" s="1"/>
  <c r="AO438" i="1" a="1"/>
  <c r="AO438" i="1" s="1"/>
  <c r="AO439" i="1" a="1"/>
  <c r="AO439" i="1" s="1"/>
  <c r="AO440" i="1" a="1"/>
  <c r="AO440" i="1"/>
  <c r="AO441" i="1" a="1"/>
  <c r="AO441" i="1" s="1"/>
  <c r="AO442" i="1" a="1"/>
  <c r="AO442" i="1" s="1"/>
  <c r="AO443" i="1" a="1"/>
  <c r="AO443" i="1" s="1"/>
  <c r="AO444" i="1" a="1"/>
  <c r="AO444" i="1" s="1"/>
  <c r="AO445" i="1" a="1"/>
  <c r="AO445" i="1" s="1"/>
  <c r="AO446" i="1" a="1"/>
  <c r="AO446" i="1" s="1"/>
  <c r="AO447" i="1" a="1"/>
  <c r="AO447" i="1" s="1"/>
  <c r="AO448" i="1" a="1"/>
  <c r="AO448" i="1"/>
  <c r="AO449" i="1" a="1"/>
  <c r="AO449" i="1" s="1"/>
  <c r="AO450" i="1" a="1"/>
  <c r="AO450" i="1" s="1"/>
  <c r="AO451" i="1" a="1"/>
  <c r="AO451" i="1" s="1"/>
  <c r="AO452" i="1" a="1"/>
  <c r="AO452" i="1" s="1"/>
  <c r="AO453" i="1" a="1"/>
  <c r="AO453" i="1" s="1"/>
  <c r="AO454" i="1" a="1"/>
  <c r="AO454" i="1" s="1"/>
  <c r="AO455" i="1" a="1"/>
  <c r="AO455" i="1" s="1"/>
  <c r="AO456" i="1" a="1"/>
  <c r="AO456" i="1" s="1"/>
  <c r="AO457" i="1" a="1"/>
  <c r="AO457" i="1" s="1"/>
  <c r="AO458" i="1" a="1"/>
  <c r="AO458" i="1" s="1"/>
  <c r="AO459" i="1" a="1"/>
  <c r="AO459" i="1" s="1"/>
  <c r="AO460" i="1" a="1"/>
  <c r="AO460" i="1" s="1"/>
  <c r="AO461" i="1" a="1"/>
  <c r="AO461" i="1" s="1"/>
  <c r="AO462" i="1" a="1"/>
  <c r="AO462" i="1" s="1"/>
  <c r="AO463" i="1" a="1"/>
  <c r="AO463" i="1" s="1"/>
  <c r="AO464" i="1" a="1"/>
  <c r="AO464" i="1" s="1"/>
  <c r="AO465" i="1" a="1"/>
  <c r="AO465" i="1" s="1"/>
  <c r="AO466" i="1" a="1"/>
  <c r="AO466" i="1" s="1"/>
  <c r="AO467" i="1" a="1"/>
  <c r="AO467" i="1" s="1"/>
  <c r="AO468" i="1" a="1"/>
  <c r="AO468" i="1" s="1"/>
  <c r="AO469" i="1" a="1"/>
  <c r="AO469" i="1" s="1"/>
  <c r="AO470" i="1" a="1"/>
  <c r="AO470" i="1" s="1"/>
  <c r="AO471" i="1" a="1"/>
  <c r="AO471" i="1" s="1"/>
  <c r="AO472" i="1" a="1"/>
  <c r="AO472" i="1" s="1"/>
  <c r="AO473" i="1" a="1"/>
  <c r="AO473" i="1" s="1"/>
  <c r="AO474" i="1" a="1"/>
  <c r="AO474" i="1" s="1"/>
  <c r="AO475" i="1" a="1"/>
  <c r="AO475" i="1" s="1"/>
  <c r="AO476" i="1" a="1"/>
  <c r="AO476" i="1" s="1"/>
  <c r="AO477" i="1" a="1"/>
  <c r="AO477" i="1" s="1"/>
  <c r="AO478" i="1" a="1"/>
  <c r="AO478" i="1" s="1"/>
  <c r="AO479" i="1" a="1"/>
  <c r="AO479" i="1" s="1"/>
  <c r="AO480" i="1" a="1"/>
  <c r="AO480" i="1"/>
  <c r="AO481" i="1" a="1"/>
  <c r="AO481" i="1" s="1"/>
  <c r="AO482" i="1" a="1"/>
  <c r="AO482" i="1" s="1"/>
  <c r="AO483" i="1" a="1"/>
  <c r="AO483" i="1" s="1"/>
  <c r="AO484" i="1" a="1"/>
  <c r="AO484" i="1" s="1"/>
  <c r="AO485" i="1" a="1"/>
  <c r="AO485" i="1" s="1"/>
  <c r="AO486" i="1" a="1"/>
  <c r="AO486" i="1" s="1"/>
  <c r="AO487" i="1" a="1"/>
  <c r="AO487" i="1" s="1"/>
  <c r="AO488" i="1" a="1"/>
  <c r="AO488" i="1" s="1"/>
  <c r="AO489" i="1" a="1"/>
  <c r="AO489" i="1" s="1"/>
  <c r="AO490" i="1" a="1"/>
  <c r="AO490" i="1" s="1"/>
  <c r="AO491" i="1" a="1"/>
  <c r="AO491" i="1" s="1"/>
  <c r="AO492" i="1" a="1"/>
  <c r="AO492" i="1" s="1"/>
  <c r="AO493" i="1" a="1"/>
  <c r="AO493" i="1" s="1"/>
  <c r="AO494" i="1" a="1"/>
  <c r="AO494" i="1" s="1"/>
  <c r="AO495" i="1" a="1"/>
  <c r="AO495" i="1" s="1"/>
  <c r="AO496" i="1" a="1"/>
  <c r="AO496" i="1" s="1"/>
  <c r="AO497" i="1" a="1"/>
  <c r="AO497" i="1" s="1"/>
  <c r="AO498" i="1" a="1"/>
  <c r="AO498" i="1" s="1"/>
  <c r="AO499" i="1" a="1"/>
  <c r="AO499" i="1" s="1"/>
  <c r="AO500" i="1" a="1"/>
  <c r="AO500" i="1" s="1"/>
  <c r="AO501" i="1" a="1"/>
  <c r="AO501" i="1" s="1"/>
  <c r="AO502" i="1" a="1"/>
  <c r="AO502" i="1" s="1"/>
  <c r="AO503" i="1" a="1"/>
  <c r="AO503" i="1" s="1"/>
  <c r="AO504" i="1" a="1"/>
  <c r="AO504" i="1" s="1"/>
  <c r="AO505" i="1" a="1"/>
  <c r="AO505" i="1" s="1"/>
  <c r="AO506" i="1" a="1"/>
  <c r="AO506" i="1" s="1"/>
  <c r="AO507" i="1" a="1"/>
  <c r="AO507" i="1" s="1"/>
  <c r="AO508" i="1" a="1"/>
  <c r="AO508" i="1" s="1"/>
  <c r="AO509" i="1" a="1"/>
  <c r="AO509" i="1" s="1"/>
  <c r="AO510" i="1" a="1"/>
  <c r="AO510" i="1" s="1"/>
  <c r="AO511" i="1" a="1"/>
  <c r="AO511" i="1" s="1"/>
  <c r="AO512" i="1" a="1"/>
  <c r="AO512" i="1"/>
  <c r="AO513" i="1" a="1"/>
  <c r="AO513" i="1" s="1"/>
  <c r="AO514" i="1" a="1"/>
  <c r="AO514" i="1" s="1"/>
  <c r="AO515" i="1" a="1"/>
  <c r="AO515" i="1" s="1"/>
  <c r="AO516" i="1" a="1"/>
  <c r="AO516" i="1" s="1"/>
  <c r="AO517" i="1" a="1"/>
  <c r="AO517" i="1" s="1"/>
  <c r="AO518" i="1" a="1"/>
  <c r="AO518" i="1" s="1"/>
  <c r="AO519" i="1" a="1"/>
  <c r="AO519" i="1" s="1"/>
  <c r="AO520" i="1" a="1"/>
  <c r="AO520" i="1" s="1"/>
  <c r="AO521" i="1" a="1"/>
  <c r="AO521" i="1" s="1"/>
  <c r="AO522" i="1" a="1"/>
  <c r="AO522" i="1" s="1"/>
  <c r="AO523" i="1" a="1"/>
  <c r="AO523" i="1" s="1"/>
  <c r="AO524" i="1" a="1"/>
  <c r="AO524" i="1" s="1"/>
  <c r="AO525" i="1" a="1"/>
  <c r="AO525" i="1" s="1"/>
  <c r="AO526" i="1" a="1"/>
  <c r="AO526" i="1" s="1"/>
  <c r="AO527" i="1" a="1"/>
  <c r="AO527" i="1" s="1"/>
  <c r="AO528" i="1" a="1"/>
  <c r="AO528" i="1" s="1"/>
  <c r="AO529" i="1" a="1"/>
  <c r="AO529" i="1" s="1"/>
  <c r="AO530" i="1" a="1"/>
  <c r="AO530" i="1" s="1"/>
  <c r="AO531" i="1" a="1"/>
  <c r="AO531" i="1" s="1"/>
  <c r="AO532" i="1" a="1"/>
  <c r="AO532" i="1" s="1"/>
  <c r="AO533" i="1" a="1"/>
  <c r="AO533" i="1" s="1"/>
  <c r="AO534" i="1" a="1"/>
  <c r="AO534" i="1" s="1"/>
  <c r="AO535" i="1" a="1"/>
  <c r="AO535" i="1" s="1"/>
  <c r="AO536" i="1" a="1"/>
  <c r="AO536" i="1" s="1"/>
  <c r="AO537" i="1" a="1"/>
  <c r="AO537" i="1" s="1"/>
  <c r="AO538" i="1" a="1"/>
  <c r="AO538" i="1" s="1"/>
  <c r="AO539" i="1" a="1"/>
  <c r="AO539" i="1" s="1"/>
  <c r="AO540" i="1" a="1"/>
  <c r="AO540" i="1" s="1"/>
  <c r="AO541" i="1" a="1"/>
  <c r="AO541" i="1" s="1"/>
  <c r="AO542" i="1" a="1"/>
  <c r="AO542" i="1" s="1"/>
  <c r="AO543" i="1" a="1"/>
  <c r="AO543" i="1" s="1"/>
  <c r="AO544" i="1" a="1"/>
  <c r="AO544" i="1"/>
  <c r="AO545" i="1" a="1"/>
  <c r="AO545" i="1" s="1"/>
  <c r="AO546" i="1" a="1"/>
  <c r="AO546" i="1" s="1"/>
  <c r="AO547" i="1" a="1"/>
  <c r="AO547" i="1" s="1"/>
  <c r="AO548" i="1" a="1"/>
  <c r="AO548" i="1" s="1"/>
  <c r="AO549" i="1" a="1"/>
  <c r="AO549" i="1" s="1"/>
  <c r="AO550" i="1" a="1"/>
  <c r="AO550" i="1" s="1"/>
  <c r="AO551" i="1" a="1"/>
  <c r="AO551" i="1" s="1"/>
  <c r="AO552" i="1" a="1"/>
  <c r="AO552" i="1" s="1"/>
  <c r="AO553" i="1" a="1"/>
  <c r="AO553" i="1" s="1"/>
  <c r="AO554" i="1" a="1"/>
  <c r="AO554" i="1" s="1"/>
  <c r="AO555" i="1" a="1"/>
  <c r="AO555" i="1" s="1"/>
  <c r="AO556" i="1" a="1"/>
  <c r="AO556" i="1" s="1"/>
  <c r="AO557" i="1" a="1"/>
  <c r="AO557" i="1" s="1"/>
  <c r="AO558" i="1" a="1"/>
  <c r="AO558" i="1" s="1"/>
  <c r="AO559" i="1" a="1"/>
  <c r="AO559" i="1" s="1"/>
  <c r="AO560" i="1" a="1"/>
  <c r="AO560" i="1" s="1"/>
  <c r="AO561" i="1" a="1"/>
  <c r="AO561" i="1" s="1"/>
  <c r="AO562" i="1" a="1"/>
  <c r="AO562" i="1" s="1"/>
  <c r="AO563" i="1" a="1"/>
  <c r="AO563" i="1" s="1"/>
  <c r="AO564" i="1" a="1"/>
  <c r="AO564" i="1" s="1"/>
  <c r="AO565" i="1" a="1"/>
  <c r="AO565" i="1" s="1"/>
  <c r="AO566" i="1" a="1"/>
  <c r="AO566" i="1" s="1"/>
  <c r="AO567" i="1" a="1"/>
  <c r="AO567" i="1" s="1"/>
  <c r="AO568" i="1" a="1"/>
  <c r="AO568" i="1" s="1"/>
  <c r="AO569" i="1" a="1"/>
  <c r="AO569" i="1" s="1"/>
  <c r="AO570" i="1" a="1"/>
  <c r="AO570" i="1" s="1"/>
  <c r="AO571" i="1" a="1"/>
  <c r="AO571" i="1" s="1"/>
  <c r="AO572" i="1" a="1"/>
  <c r="AO572" i="1" s="1"/>
  <c r="AO573" i="1" a="1"/>
  <c r="AO573" i="1" s="1"/>
  <c r="AO574" i="1" a="1"/>
  <c r="AO574" i="1" s="1"/>
  <c r="AO575" i="1" a="1"/>
  <c r="AO575" i="1" s="1"/>
  <c r="AO576" i="1" a="1"/>
  <c r="AO576" i="1"/>
  <c r="AO577" i="1" a="1"/>
  <c r="AO577" i="1" s="1"/>
  <c r="AO578" i="1" a="1"/>
  <c r="AO578" i="1" s="1"/>
  <c r="AO579" i="1" a="1"/>
  <c r="AO579" i="1" s="1"/>
  <c r="AO580" i="1" a="1"/>
  <c r="AO580" i="1" s="1"/>
  <c r="AO581" i="1" a="1"/>
  <c r="AO581" i="1" s="1"/>
  <c r="AO582" i="1" a="1"/>
  <c r="AO582" i="1" s="1"/>
  <c r="AO583" i="1" a="1"/>
  <c r="AO583" i="1" s="1"/>
  <c r="AO584" i="1" a="1"/>
  <c r="AO584" i="1" s="1"/>
  <c r="AO585" i="1" a="1"/>
  <c r="AO585" i="1" s="1"/>
  <c r="AO586" i="1" a="1"/>
  <c r="AO586" i="1" s="1"/>
  <c r="AO587" i="1" a="1"/>
  <c r="AO587" i="1" s="1"/>
  <c r="AO588" i="1" a="1"/>
  <c r="AO588" i="1" s="1"/>
  <c r="AO589" i="1" a="1"/>
  <c r="AO589" i="1" s="1"/>
  <c r="AO590" i="1" a="1"/>
  <c r="AO590" i="1" s="1"/>
  <c r="AO591" i="1" a="1"/>
  <c r="AO591" i="1" s="1"/>
  <c r="AO592" i="1" a="1"/>
  <c r="AO592" i="1" s="1"/>
  <c r="AO593" i="1" a="1"/>
  <c r="AO593" i="1" s="1"/>
  <c r="AO594" i="1" a="1"/>
  <c r="AO594" i="1" s="1"/>
  <c r="AO595" i="1" a="1"/>
  <c r="AO595" i="1" s="1"/>
  <c r="AO596" i="1" a="1"/>
  <c r="AO596" i="1" s="1"/>
  <c r="AO597" i="1" a="1"/>
  <c r="AO597" i="1" s="1"/>
  <c r="AO598" i="1" a="1"/>
  <c r="AO598" i="1" s="1"/>
  <c r="AO599" i="1" a="1"/>
  <c r="AO599" i="1" s="1"/>
  <c r="AO600" i="1" a="1"/>
  <c r="AO600" i="1" s="1"/>
  <c r="AO601" i="1" a="1"/>
  <c r="AO601" i="1" s="1"/>
  <c r="AO602" i="1" a="1"/>
  <c r="AO602" i="1" s="1"/>
  <c r="AO603" i="1" a="1"/>
  <c r="AO603" i="1" s="1"/>
  <c r="AO604" i="1" a="1"/>
  <c r="AO604" i="1" s="1"/>
  <c r="AO605" i="1" a="1"/>
  <c r="AO605" i="1" s="1"/>
  <c r="AO606" i="1" a="1"/>
  <c r="AO606" i="1" s="1"/>
  <c r="AO607" i="1" a="1"/>
  <c r="AO607" i="1" s="1"/>
  <c r="AO608" i="1" a="1"/>
  <c r="AO608" i="1" s="1"/>
  <c r="AO609" i="1" a="1"/>
  <c r="AO609" i="1" s="1"/>
  <c r="AO610" i="1" a="1"/>
  <c r="AO610" i="1" s="1"/>
  <c r="AO611" i="1" a="1"/>
  <c r="AO611" i="1" s="1"/>
  <c r="AO612" i="1" a="1"/>
  <c r="AO612" i="1" s="1"/>
  <c r="AO613" i="1" a="1"/>
  <c r="AO613" i="1" s="1"/>
  <c r="AO614" i="1" a="1"/>
  <c r="AO614" i="1" s="1"/>
  <c r="AO615" i="1" a="1"/>
  <c r="AO615" i="1" s="1"/>
  <c r="AO616" i="1" a="1"/>
  <c r="AO616" i="1"/>
  <c r="AO617" i="1" a="1"/>
  <c r="AO617" i="1" s="1"/>
  <c r="AO618" i="1" a="1"/>
  <c r="AO618" i="1" s="1"/>
  <c r="AO619" i="1" a="1"/>
  <c r="AO619" i="1" s="1"/>
  <c r="AO620" i="1" a="1"/>
  <c r="AO620" i="1" s="1"/>
  <c r="AO621" i="1" a="1"/>
  <c r="AO621" i="1" s="1"/>
  <c r="AO622" i="1" a="1"/>
  <c r="AO622" i="1" s="1"/>
  <c r="AO623" i="1" a="1"/>
  <c r="AO623" i="1" s="1"/>
  <c r="AO624" i="1" a="1"/>
  <c r="AO624" i="1" s="1"/>
  <c r="AO625" i="1" a="1"/>
  <c r="AO625" i="1" s="1"/>
  <c r="AO626" i="1" a="1"/>
  <c r="AO626" i="1" s="1"/>
  <c r="AO627" i="1" a="1"/>
  <c r="AO627" i="1" s="1"/>
  <c r="AO628" i="1" a="1"/>
  <c r="AO628" i="1" s="1"/>
  <c r="AO629" i="1" a="1"/>
  <c r="AO629" i="1" s="1"/>
  <c r="AO630" i="1" a="1"/>
  <c r="AO630" i="1" s="1"/>
  <c r="AO631" i="1" a="1"/>
  <c r="AO631" i="1" s="1"/>
  <c r="AO632" i="1" a="1"/>
  <c r="AO632" i="1" s="1"/>
  <c r="AO633" i="1" a="1"/>
  <c r="AO633" i="1" s="1"/>
  <c r="AO634" i="1" a="1"/>
  <c r="AO634" i="1" s="1"/>
  <c r="AO635" i="1" a="1"/>
  <c r="AO635" i="1" s="1"/>
  <c r="AO636" i="1" a="1"/>
  <c r="AO636" i="1" s="1"/>
  <c r="AO637" i="1" a="1"/>
  <c r="AO637" i="1" s="1"/>
  <c r="AO638" i="1" a="1"/>
  <c r="AO638" i="1" s="1"/>
  <c r="AO639" i="1" a="1"/>
  <c r="AO639" i="1" s="1"/>
  <c r="AO640" i="1" a="1"/>
  <c r="AO640" i="1" s="1"/>
  <c r="AO641" i="1" a="1"/>
  <c r="AO641" i="1" s="1"/>
  <c r="AO642" i="1" a="1"/>
  <c r="AO642" i="1" s="1"/>
  <c r="AO643" i="1" a="1"/>
  <c r="AO643" i="1" s="1"/>
  <c r="AO644" i="1" a="1"/>
  <c r="AO644" i="1" s="1"/>
  <c r="AO645" i="1" a="1"/>
  <c r="AO645" i="1" s="1"/>
  <c r="AO646" i="1" a="1"/>
  <c r="AO646" i="1" s="1"/>
  <c r="AO647" i="1" a="1"/>
  <c r="AO647" i="1" s="1"/>
  <c r="AO648" i="1" a="1"/>
  <c r="AO648" i="1" s="1"/>
  <c r="AO649" i="1" a="1"/>
  <c r="AO649" i="1" s="1"/>
  <c r="AO650" i="1" a="1"/>
  <c r="AO650" i="1" s="1"/>
  <c r="AO651" i="1" a="1"/>
  <c r="AO651" i="1" s="1"/>
  <c r="AO652" i="1" a="1"/>
  <c r="AO652" i="1"/>
  <c r="AO653" i="1" a="1"/>
  <c r="AO653" i="1" s="1"/>
  <c r="AO654" i="1" a="1"/>
  <c r="AO654" i="1" s="1"/>
  <c r="AO655" i="1" a="1"/>
  <c r="AO655" i="1" s="1"/>
  <c r="AO656" i="1" a="1"/>
  <c r="AO656" i="1" s="1"/>
  <c r="AO657" i="1" a="1"/>
  <c r="AO657" i="1" s="1"/>
  <c r="AO658" i="1" a="1"/>
  <c r="AO658" i="1" s="1"/>
  <c r="AO659" i="1" a="1"/>
  <c r="AO659" i="1" s="1"/>
  <c r="AO660" i="1" a="1"/>
  <c r="AO660" i="1"/>
  <c r="AO661" i="1" a="1"/>
  <c r="AO661" i="1" s="1"/>
  <c r="AO662" i="1" a="1"/>
  <c r="AO662" i="1" s="1"/>
  <c r="AO663" i="1" a="1"/>
  <c r="AO663" i="1" s="1"/>
  <c r="AO664" i="1" a="1"/>
  <c r="AO664" i="1" s="1"/>
  <c r="AO665" i="1" a="1"/>
  <c r="AO665" i="1" s="1"/>
  <c r="AO666" i="1" a="1"/>
  <c r="AO666" i="1" s="1"/>
  <c r="AO667" i="1" a="1"/>
  <c r="AO667" i="1" s="1"/>
  <c r="AO668" i="1" a="1"/>
  <c r="AO668" i="1" s="1"/>
  <c r="AO669" i="1" a="1"/>
  <c r="AO669" i="1"/>
  <c r="AO670" i="1" a="1"/>
  <c r="AO670" i="1" s="1"/>
  <c r="AO671" i="1" a="1"/>
  <c r="AO671" i="1" s="1"/>
  <c r="AO672" i="1" a="1"/>
  <c r="AO672" i="1" s="1"/>
  <c r="AO673" i="1" a="1"/>
  <c r="AO673" i="1" s="1"/>
  <c r="AO674" i="1" a="1"/>
  <c r="AO674" i="1" s="1"/>
  <c r="AO675" i="1" a="1"/>
  <c r="AO675" i="1" s="1"/>
  <c r="AO676" i="1" a="1"/>
  <c r="AO676" i="1" s="1"/>
  <c r="AO677" i="1" a="1"/>
  <c r="AO677" i="1" s="1"/>
  <c r="AO678" i="1" a="1"/>
  <c r="AO678" i="1" s="1"/>
  <c r="AO679" i="1" a="1"/>
  <c r="AO679" i="1" s="1"/>
  <c r="AO680" i="1" a="1"/>
  <c r="AO680" i="1" s="1"/>
  <c r="AO681" i="1" a="1"/>
  <c r="AO681" i="1" s="1"/>
  <c r="AO682" i="1" a="1"/>
  <c r="AO682" i="1" s="1"/>
  <c r="AO683" i="1" a="1"/>
  <c r="AO683" i="1" s="1"/>
  <c r="AO684" i="1" a="1"/>
  <c r="AO684" i="1" s="1"/>
  <c r="AO685" i="1" a="1"/>
  <c r="AO685" i="1" s="1"/>
  <c r="AO686" i="1" a="1"/>
  <c r="AO686" i="1" s="1"/>
  <c r="AO687" i="1" a="1"/>
  <c r="AO687" i="1" s="1"/>
  <c r="AO688" i="1" a="1"/>
  <c r="AO688" i="1" s="1"/>
  <c r="AO689" i="1" a="1"/>
  <c r="AO689" i="1" s="1"/>
  <c r="AO690" i="1" a="1"/>
  <c r="AO690" i="1" s="1"/>
  <c r="AO691" i="1" a="1"/>
  <c r="AO691" i="1" s="1"/>
  <c r="AO692" i="1" a="1"/>
  <c r="AO692" i="1" s="1"/>
  <c r="AO693" i="1" a="1"/>
  <c r="AO693" i="1" s="1"/>
  <c r="AO694" i="1" a="1"/>
  <c r="AO694" i="1" s="1"/>
  <c r="AO695" i="1" a="1"/>
  <c r="AO695" i="1" s="1"/>
  <c r="AO696" i="1" a="1"/>
  <c r="AO696" i="1" s="1"/>
  <c r="AO697" i="1" a="1"/>
  <c r="AO697" i="1" s="1"/>
  <c r="AO698" i="1" a="1"/>
  <c r="AO698" i="1" s="1"/>
  <c r="AO699" i="1" a="1"/>
  <c r="AO699" i="1" s="1"/>
  <c r="AO700" i="1" a="1"/>
  <c r="AO700" i="1" s="1"/>
  <c r="AO701" i="1" a="1"/>
  <c r="AO701" i="1"/>
  <c r="AO702" i="1" a="1"/>
  <c r="AO702" i="1" s="1"/>
  <c r="AO703" i="1" a="1"/>
  <c r="AO703" i="1" s="1"/>
  <c r="AO704" i="1" a="1"/>
  <c r="AO704" i="1" s="1"/>
  <c r="AO705" i="1" a="1"/>
  <c r="AO705" i="1" s="1"/>
  <c r="AO706" i="1" a="1"/>
  <c r="AO706" i="1" s="1"/>
  <c r="AO707" i="1" a="1"/>
  <c r="AO707" i="1" s="1"/>
  <c r="AO708" i="1" a="1"/>
  <c r="AO708" i="1" s="1"/>
  <c r="AO709" i="1" a="1"/>
  <c r="AO709" i="1" s="1"/>
  <c r="AO710" i="1" a="1"/>
  <c r="AO710" i="1" s="1"/>
  <c r="AO711" i="1" a="1"/>
  <c r="AO711" i="1" s="1"/>
  <c r="AO712" i="1" a="1"/>
  <c r="AO712" i="1" s="1"/>
  <c r="AO713" i="1" a="1"/>
  <c r="AO713" i="1" s="1"/>
  <c r="AO714" i="1" a="1"/>
  <c r="AO714" i="1" s="1"/>
  <c r="AO715" i="1" a="1"/>
  <c r="AO715" i="1" s="1"/>
  <c r="AO716" i="1" a="1"/>
  <c r="AO716" i="1" s="1"/>
  <c r="AO717" i="1" a="1"/>
  <c r="AO717" i="1" s="1"/>
  <c r="AO718" i="1" a="1"/>
  <c r="AO718" i="1" s="1"/>
  <c r="AO719" i="1" a="1"/>
  <c r="AO719" i="1" s="1"/>
  <c r="AO720" i="1" a="1"/>
  <c r="AO720" i="1" s="1"/>
  <c r="AO721" i="1" a="1"/>
  <c r="AO721" i="1" s="1"/>
  <c r="AO722" i="1" a="1"/>
  <c r="AO722" i="1" s="1"/>
  <c r="AO723" i="1" a="1"/>
  <c r="AO723" i="1" s="1"/>
  <c r="AO724" i="1" a="1"/>
  <c r="AO724" i="1" s="1"/>
  <c r="AO725" i="1" a="1"/>
  <c r="AO725" i="1" s="1"/>
  <c r="AO726" i="1" a="1"/>
  <c r="AO726" i="1" s="1"/>
  <c r="AO727" i="1" a="1"/>
  <c r="AO727" i="1" s="1"/>
  <c r="AO728" i="1" a="1"/>
  <c r="AO728" i="1" s="1"/>
  <c r="AO729" i="1" a="1"/>
  <c r="AO729" i="1" s="1"/>
  <c r="AO730" i="1" a="1"/>
  <c r="AO730" i="1" s="1"/>
  <c r="AO731" i="1" a="1"/>
  <c r="AO731" i="1" s="1"/>
  <c r="AO732" i="1" a="1"/>
  <c r="AO732" i="1" s="1"/>
  <c r="AO733" i="1" a="1"/>
  <c r="AO733" i="1" s="1"/>
  <c r="AO734" i="1" a="1"/>
  <c r="AO734" i="1" s="1"/>
  <c r="AO735" i="1" a="1"/>
  <c r="AO735" i="1" s="1"/>
  <c r="AO736" i="1" a="1"/>
  <c r="AO736" i="1" s="1"/>
  <c r="AO737" i="1" a="1"/>
  <c r="AO737" i="1" s="1"/>
  <c r="AO738" i="1" a="1"/>
  <c r="AO738" i="1" s="1"/>
  <c r="AO739" i="1" a="1"/>
  <c r="AO739" i="1" s="1"/>
  <c r="AO740" i="1" a="1"/>
  <c r="AO740" i="1" s="1"/>
  <c r="AO741" i="1" a="1"/>
  <c r="AO741" i="1" s="1"/>
  <c r="AO742" i="1" a="1"/>
  <c r="AO742" i="1"/>
  <c r="AO743" i="1" a="1"/>
  <c r="AO743" i="1" s="1"/>
  <c r="AO744" i="1" a="1"/>
  <c r="AO744" i="1" s="1"/>
  <c r="AO745" i="1" a="1"/>
  <c r="AO745" i="1" s="1"/>
  <c r="AO746" i="1" a="1"/>
  <c r="AO746" i="1" s="1"/>
  <c r="AO747" i="1" a="1"/>
  <c r="AO747" i="1" s="1"/>
  <c r="AO748" i="1" a="1"/>
  <c r="AO748" i="1" s="1"/>
  <c r="AO749" i="1" a="1"/>
  <c r="AO749" i="1" s="1"/>
  <c r="AO750" i="1" a="1"/>
  <c r="AO750" i="1" s="1"/>
  <c r="AO751" i="1" a="1"/>
  <c r="AO751" i="1" s="1"/>
  <c r="AO752" i="1" a="1"/>
  <c r="AO752" i="1" s="1"/>
  <c r="AO753" i="1" a="1"/>
  <c r="AO753" i="1" s="1"/>
  <c r="AO754" i="1" a="1"/>
  <c r="AO754" i="1" s="1"/>
  <c r="AO755" i="1" a="1"/>
  <c r="AO755" i="1" s="1"/>
  <c r="AO756" i="1" a="1"/>
  <c r="AO756" i="1" s="1"/>
  <c r="AO757" i="1" a="1"/>
  <c r="AO757" i="1" s="1"/>
  <c r="AO758" i="1" a="1"/>
  <c r="AO758" i="1" s="1"/>
  <c r="AO759" i="1" a="1"/>
  <c r="AO759" i="1" s="1"/>
  <c r="AO760" i="1" a="1"/>
  <c r="AO760" i="1" s="1"/>
  <c r="AO761" i="1" a="1"/>
  <c r="AO761" i="1" s="1"/>
  <c r="AO762" i="1" a="1"/>
  <c r="AO762" i="1" s="1"/>
  <c r="AO763" i="1" a="1"/>
  <c r="AO763" i="1" s="1"/>
  <c r="AO764" i="1" a="1"/>
  <c r="AO764" i="1" s="1"/>
  <c r="AO765" i="1" a="1"/>
  <c r="AO765" i="1" s="1"/>
  <c r="AO766" i="1" a="1"/>
  <c r="AO766" i="1" s="1"/>
  <c r="AO767" i="1" a="1"/>
  <c r="AO767" i="1" s="1"/>
  <c r="AO768" i="1" a="1"/>
  <c r="AO768" i="1" s="1"/>
  <c r="AO769" i="1" a="1"/>
  <c r="AO769" i="1" s="1"/>
  <c r="AO770" i="1" a="1"/>
  <c r="AO770" i="1" s="1"/>
  <c r="AO771" i="1" a="1"/>
  <c r="AO771" i="1" s="1"/>
  <c r="AO772" i="1" a="1"/>
  <c r="AO772" i="1" s="1"/>
  <c r="AO773" i="1" a="1"/>
  <c r="AO773" i="1" s="1"/>
  <c r="AO774" i="1" a="1"/>
  <c r="AO774" i="1" s="1"/>
  <c r="AO775" i="1" a="1"/>
  <c r="AO775" i="1" s="1"/>
  <c r="AO776" i="1" a="1"/>
  <c r="AO776" i="1" s="1"/>
  <c r="AO777" i="1" a="1"/>
  <c r="AO777" i="1" s="1"/>
  <c r="AO778" i="1" a="1"/>
  <c r="AO778" i="1" s="1"/>
  <c r="AO779" i="1" a="1"/>
  <c r="AO779" i="1" s="1"/>
  <c r="AO780" i="1" a="1"/>
  <c r="AO780" i="1" s="1"/>
  <c r="AO781" i="1" a="1"/>
  <c r="AO781" i="1" s="1"/>
  <c r="AO782" i="1" a="1"/>
  <c r="AO782" i="1" s="1"/>
  <c r="AO783" i="1" a="1"/>
  <c r="AO783" i="1" s="1"/>
  <c r="AO784" i="1" a="1"/>
  <c r="AO784" i="1" s="1"/>
  <c r="AO785" i="1" a="1"/>
  <c r="AO785" i="1" s="1"/>
  <c r="AO786" i="1" a="1"/>
  <c r="AO786" i="1" s="1"/>
  <c r="AO787" i="1" a="1"/>
  <c r="AO787" i="1" s="1"/>
  <c r="AO788" i="1" a="1"/>
  <c r="AO788" i="1" s="1"/>
  <c r="AO789" i="1" a="1"/>
  <c r="AO789" i="1" s="1"/>
  <c r="AO790" i="1" a="1"/>
  <c r="AO790" i="1" s="1"/>
  <c r="AO791" i="1" a="1"/>
  <c r="AO791" i="1" s="1"/>
  <c r="AO792" i="1" a="1"/>
  <c r="AO792" i="1" s="1"/>
  <c r="AO793" i="1" a="1"/>
  <c r="AO793" i="1" s="1"/>
  <c r="AO794" i="1" a="1"/>
  <c r="AO794" i="1" s="1"/>
  <c r="AO795" i="1" a="1"/>
  <c r="AO795" i="1" s="1"/>
  <c r="AO796" i="1" a="1"/>
  <c r="AO796" i="1" s="1"/>
  <c r="AO797" i="1" a="1"/>
  <c r="AO797" i="1" s="1"/>
  <c r="AO798" i="1" a="1"/>
  <c r="AO798" i="1" s="1"/>
  <c r="AO799" i="1" a="1"/>
  <c r="AO799" i="1" s="1"/>
  <c r="AO800" i="1" a="1"/>
  <c r="AO800" i="1" s="1"/>
  <c r="AO801" i="1" a="1"/>
  <c r="AO801" i="1" s="1"/>
  <c r="AO802" i="1" a="1"/>
  <c r="AO802" i="1" s="1"/>
  <c r="AO803" i="1" a="1"/>
  <c r="AO803" i="1" s="1"/>
  <c r="AO804" i="1" a="1"/>
  <c r="AO804" i="1" s="1"/>
  <c r="AO805" i="1" a="1"/>
  <c r="AO805" i="1" s="1"/>
  <c r="AO806" i="1" a="1"/>
  <c r="AO806" i="1"/>
  <c r="AO807" i="1" a="1"/>
  <c r="AO807" i="1" s="1"/>
  <c r="AO808" i="1" a="1"/>
  <c r="AO808" i="1" s="1"/>
  <c r="AO809" i="1" a="1"/>
  <c r="AO809" i="1" s="1"/>
  <c r="AO810" i="1" a="1"/>
  <c r="AO810" i="1" s="1"/>
  <c r="AO811" i="1" a="1"/>
  <c r="AO811" i="1" s="1"/>
  <c r="AO812" i="1" a="1"/>
  <c r="AO812" i="1" s="1"/>
  <c r="AO813" i="1" a="1"/>
  <c r="AO813" i="1" s="1"/>
  <c r="AO814" i="1" a="1"/>
  <c r="AO814" i="1" s="1"/>
  <c r="AO815" i="1" a="1"/>
  <c r="AO815" i="1" s="1"/>
  <c r="AO816" i="1" a="1"/>
  <c r="AO816" i="1" s="1"/>
  <c r="AO817" i="1" a="1"/>
  <c r="AO817" i="1" s="1"/>
  <c r="AO818" i="1" a="1"/>
  <c r="AO818" i="1" s="1"/>
  <c r="AO819" i="1" a="1"/>
  <c r="AO819" i="1" s="1"/>
  <c r="AO820" i="1" a="1"/>
  <c r="AO820" i="1" s="1"/>
  <c r="AO821" i="1" a="1"/>
  <c r="AO821" i="1" s="1"/>
  <c r="AO822" i="1" a="1"/>
  <c r="AO822" i="1" s="1"/>
  <c r="AO823" i="1" a="1"/>
  <c r="AO823" i="1" s="1"/>
  <c r="AO824" i="1" a="1"/>
  <c r="AO824" i="1" s="1"/>
  <c r="AO825" i="1" a="1"/>
  <c r="AO825" i="1" s="1"/>
  <c r="AO826" i="1" a="1"/>
  <c r="AO826" i="1" s="1"/>
  <c r="AO827" i="1" a="1"/>
  <c r="AO827" i="1" s="1"/>
  <c r="AO828" i="1" a="1"/>
  <c r="AO828" i="1" s="1"/>
  <c r="AO829" i="1" a="1"/>
  <c r="AO829" i="1" s="1"/>
  <c r="AO830" i="1" a="1"/>
  <c r="AO830" i="1" s="1"/>
  <c r="AO831" i="1" a="1"/>
  <c r="AO831" i="1" s="1"/>
  <c r="AO832" i="1" a="1"/>
  <c r="AO832" i="1" s="1"/>
  <c r="AO833" i="1" a="1"/>
  <c r="AO833" i="1" s="1"/>
  <c r="AO834" i="1" a="1"/>
  <c r="AO834" i="1" s="1"/>
  <c r="AO835" i="1" a="1"/>
  <c r="AO835" i="1" s="1"/>
  <c r="AO836" i="1" a="1"/>
  <c r="AO836" i="1" s="1"/>
  <c r="AO837" i="1" a="1"/>
  <c r="AO837" i="1" s="1"/>
  <c r="AO838" i="1" a="1"/>
  <c r="AO838" i="1" s="1"/>
  <c r="AO839" i="1" a="1"/>
  <c r="AO839" i="1" s="1"/>
  <c r="AO840" i="1" a="1"/>
  <c r="AO840" i="1" s="1"/>
  <c r="AO841" i="1" a="1"/>
  <c r="AO841" i="1" s="1"/>
  <c r="AO842" i="1" a="1"/>
  <c r="AO842" i="1" s="1"/>
  <c r="AO843" i="1" a="1"/>
  <c r="AO843" i="1" s="1"/>
  <c r="AO844" i="1" a="1"/>
  <c r="AO844" i="1" s="1"/>
  <c r="AO845" i="1" a="1"/>
  <c r="AO845" i="1" s="1"/>
  <c r="AO846" i="1" a="1"/>
  <c r="AO846" i="1" s="1"/>
  <c r="AO847" i="1" a="1"/>
  <c r="AO847" i="1" s="1"/>
  <c r="AO848" i="1" a="1"/>
  <c r="AO848" i="1" s="1"/>
  <c r="AO849" i="1" a="1"/>
  <c r="AO849" i="1" s="1"/>
  <c r="AO850" i="1" a="1"/>
  <c r="AO850" i="1" s="1"/>
  <c r="AO851" i="1" a="1"/>
  <c r="AO851" i="1" s="1"/>
  <c r="AO852" i="1" a="1"/>
  <c r="AO852" i="1" s="1"/>
  <c r="AO853" i="1" a="1"/>
  <c r="AO853" i="1" s="1"/>
  <c r="AO854" i="1" a="1"/>
  <c r="AO854" i="1" s="1"/>
  <c r="AO855" i="1" a="1"/>
  <c r="AO855" i="1" s="1"/>
  <c r="AO856" i="1" a="1"/>
  <c r="AO856" i="1" s="1"/>
  <c r="AO857" i="1" a="1"/>
  <c r="AO857" i="1" s="1"/>
  <c r="AO858" i="1" a="1"/>
  <c r="AO858" i="1" s="1"/>
  <c r="AO859" i="1" a="1"/>
  <c r="AO859" i="1" s="1"/>
  <c r="AO860" i="1" a="1"/>
  <c r="AO860" i="1" s="1"/>
  <c r="AO861" i="1" a="1"/>
  <c r="AO861" i="1" s="1"/>
  <c r="AO862" i="1" a="1"/>
  <c r="AO862" i="1" s="1"/>
  <c r="AO863" i="1" a="1"/>
  <c r="AO863" i="1" s="1"/>
  <c r="AO864" i="1" a="1"/>
  <c r="AO864" i="1" s="1"/>
  <c r="AO865" i="1" a="1"/>
  <c r="AO865" i="1" s="1"/>
  <c r="AO866" i="1" a="1"/>
  <c r="AO866" i="1" s="1"/>
  <c r="AO867" i="1" a="1"/>
  <c r="AO867" i="1" s="1"/>
  <c r="AO868" i="1" a="1"/>
  <c r="AO868" i="1" s="1"/>
  <c r="AO869" i="1" a="1"/>
  <c r="AO869" i="1" s="1"/>
  <c r="AO870" i="1" a="1"/>
  <c r="AO870" i="1"/>
  <c r="AO871" i="1" a="1"/>
  <c r="AO871" i="1" s="1"/>
  <c r="AO872" i="1" a="1"/>
  <c r="AO872" i="1" s="1"/>
  <c r="AO873" i="1" a="1"/>
  <c r="AO873" i="1" s="1"/>
  <c r="AO874" i="1" a="1"/>
  <c r="AO874" i="1" s="1"/>
  <c r="AO875" i="1" a="1"/>
  <c r="AO875" i="1" s="1"/>
  <c r="AO876" i="1" a="1"/>
  <c r="AO876" i="1" s="1"/>
  <c r="AO877" i="1" a="1"/>
  <c r="AO877" i="1" s="1"/>
  <c r="AO878" i="1" a="1"/>
  <c r="AO878" i="1" s="1"/>
  <c r="AO879" i="1" a="1"/>
  <c r="AO879" i="1" s="1"/>
  <c r="AO880" i="1" a="1"/>
  <c r="AO880" i="1" s="1"/>
  <c r="AO881" i="1" a="1"/>
  <c r="AO881" i="1" s="1"/>
  <c r="AO882" i="1" a="1"/>
  <c r="AO882" i="1" s="1"/>
  <c r="AO883" i="1" a="1"/>
  <c r="AO883" i="1" s="1"/>
  <c r="AO884" i="1" a="1"/>
  <c r="AO884" i="1" s="1"/>
  <c r="AO885" i="1" a="1"/>
  <c r="AO885" i="1" s="1"/>
  <c r="AO886" i="1" a="1"/>
  <c r="AO886" i="1" s="1"/>
  <c r="AO887" i="1" a="1"/>
  <c r="AO887" i="1" s="1"/>
  <c r="AO888" i="1" a="1"/>
  <c r="AO888" i="1" s="1"/>
  <c r="AO889" i="1" a="1"/>
  <c r="AO889" i="1" s="1"/>
  <c r="AO890" i="1" a="1"/>
  <c r="AO890" i="1" s="1"/>
  <c r="AO891" i="1" a="1"/>
  <c r="AO891" i="1" s="1"/>
  <c r="AO892" i="1" a="1"/>
  <c r="AO892" i="1" s="1"/>
  <c r="AO893" i="1" a="1"/>
  <c r="AO893" i="1" s="1"/>
  <c r="AO894" i="1" a="1"/>
  <c r="AO894" i="1" s="1"/>
  <c r="AO895" i="1" a="1"/>
  <c r="AO895" i="1" s="1"/>
  <c r="AO896" i="1" a="1"/>
  <c r="AO896" i="1" s="1"/>
  <c r="AO897" i="1" a="1"/>
  <c r="AO897" i="1" s="1"/>
  <c r="AO898" i="1" a="1"/>
  <c r="AO898" i="1" s="1"/>
  <c r="AO899" i="1" a="1"/>
  <c r="AO899" i="1" s="1"/>
  <c r="AO900" i="1" a="1"/>
  <c r="AO900" i="1"/>
  <c r="AO901" i="1" a="1"/>
  <c r="AO901" i="1" s="1"/>
  <c r="AO902" i="1" a="1"/>
  <c r="AO902" i="1" s="1"/>
  <c r="AO903" i="1" a="1"/>
  <c r="AO903" i="1" s="1"/>
  <c r="AO904" i="1" a="1"/>
  <c r="AO904" i="1" s="1"/>
  <c r="AO905" i="1" a="1"/>
  <c r="AO905" i="1" s="1"/>
  <c r="AO906" i="1" a="1"/>
  <c r="AO906" i="1" s="1"/>
  <c r="AO907" i="1" a="1"/>
  <c r="AO907" i="1" s="1"/>
  <c r="AO908" i="1" a="1"/>
  <c r="AO908" i="1"/>
  <c r="AO909" i="1" a="1"/>
  <c r="AO909" i="1" s="1"/>
  <c r="AO910" i="1" a="1"/>
  <c r="AO910" i="1" s="1"/>
  <c r="AO911" i="1" a="1"/>
  <c r="AO911" i="1" s="1"/>
  <c r="AO912" i="1" a="1"/>
  <c r="AO912" i="1" s="1"/>
  <c r="AO913" i="1" a="1"/>
  <c r="AO913" i="1" s="1"/>
  <c r="AO914" i="1" a="1"/>
  <c r="AO914" i="1" s="1"/>
  <c r="AO915" i="1" a="1"/>
  <c r="AO915" i="1" s="1"/>
  <c r="AO916" i="1" a="1"/>
  <c r="AO916" i="1" s="1"/>
  <c r="AO917" i="1" a="1"/>
  <c r="AO917" i="1" s="1"/>
  <c r="AO918" i="1" a="1"/>
  <c r="AO918" i="1" s="1"/>
  <c r="AO919" i="1" a="1"/>
  <c r="AO919" i="1" s="1"/>
  <c r="AO920" i="1" a="1"/>
  <c r="AO920" i="1" s="1"/>
  <c r="AO921" i="1" a="1"/>
  <c r="AO921" i="1" s="1"/>
  <c r="AO922" i="1" a="1"/>
  <c r="AO922" i="1" s="1"/>
  <c r="AO923" i="1" a="1"/>
  <c r="AO923" i="1" s="1"/>
  <c r="AO924" i="1" a="1"/>
  <c r="AO924" i="1" s="1"/>
  <c r="AO925" i="1" a="1"/>
  <c r="AO925" i="1" s="1"/>
  <c r="AO926" i="1" a="1"/>
  <c r="AO926" i="1" s="1"/>
  <c r="AO927" i="1" a="1"/>
  <c r="AO927" i="1" s="1"/>
  <c r="AO928" i="1" a="1"/>
  <c r="AO928" i="1" s="1"/>
  <c r="AO929" i="1" a="1"/>
  <c r="AO929" i="1" s="1"/>
  <c r="AO930" i="1" a="1"/>
  <c r="AO930" i="1" s="1"/>
  <c r="AO931" i="1" a="1"/>
  <c r="AO931" i="1" s="1"/>
  <c r="AO932" i="1" a="1"/>
  <c r="AO932" i="1" s="1"/>
  <c r="AO933" i="1" a="1"/>
  <c r="AO933" i="1" s="1"/>
  <c r="AO934" i="1" a="1"/>
  <c r="AO934" i="1" s="1"/>
  <c r="AO935" i="1" a="1"/>
  <c r="AO935" i="1" s="1"/>
  <c r="AO936" i="1" a="1"/>
  <c r="AO936" i="1" s="1"/>
  <c r="AO937" i="1" a="1"/>
  <c r="AO937" i="1" s="1"/>
  <c r="AO938" i="1" a="1"/>
  <c r="AO938" i="1" s="1"/>
  <c r="AO939" i="1" a="1"/>
  <c r="AO939" i="1" s="1"/>
  <c r="AO940" i="1" a="1"/>
  <c r="AO940" i="1" s="1"/>
  <c r="AO941" i="1" a="1"/>
  <c r="AO941" i="1" s="1"/>
  <c r="AO942" i="1" a="1"/>
  <c r="AO942" i="1" s="1"/>
  <c r="AO943" i="1" a="1"/>
  <c r="AO943" i="1" s="1"/>
  <c r="AO944" i="1" a="1"/>
  <c r="AO944" i="1" s="1"/>
  <c r="AO945" i="1" a="1"/>
  <c r="AO945" i="1" s="1"/>
  <c r="AO946" i="1" a="1"/>
  <c r="AO946" i="1" s="1"/>
  <c r="AO947" i="1" a="1"/>
  <c r="AO947" i="1" s="1"/>
  <c r="AO948" i="1" a="1"/>
  <c r="AO948" i="1" s="1"/>
  <c r="AO949" i="1" a="1"/>
  <c r="AO949" i="1" s="1"/>
  <c r="AO950" i="1" a="1"/>
  <c r="AO950" i="1" s="1"/>
  <c r="AO951" i="1" a="1"/>
  <c r="AO951" i="1" s="1"/>
  <c r="AO952" i="1" a="1"/>
  <c r="AO952" i="1" s="1"/>
  <c r="AO953" i="1" a="1"/>
  <c r="AO953" i="1" s="1"/>
  <c r="AO954" i="1" a="1"/>
  <c r="AO954" i="1" s="1"/>
  <c r="AO955" i="1" a="1"/>
  <c r="AO955" i="1" s="1"/>
  <c r="AO956" i="1" a="1"/>
  <c r="AO956" i="1"/>
  <c r="AO957" i="1" a="1"/>
  <c r="AO957" i="1" s="1"/>
  <c r="AO958" i="1" a="1"/>
  <c r="AO958" i="1" s="1"/>
  <c r="AO959" i="1" a="1"/>
  <c r="AO959" i="1" s="1"/>
  <c r="AO960" i="1" a="1"/>
  <c r="AO960" i="1" s="1"/>
  <c r="AO961" i="1" a="1"/>
  <c r="AO961" i="1" s="1"/>
  <c r="AO962" i="1" a="1"/>
  <c r="AO962" i="1" s="1"/>
  <c r="AO963" i="1" a="1"/>
  <c r="AO963" i="1" s="1"/>
  <c r="AO964" i="1" a="1"/>
  <c r="AO964" i="1" s="1"/>
  <c r="AO965" i="1" a="1"/>
  <c r="AO965" i="1" s="1"/>
  <c r="AO966" i="1" a="1"/>
  <c r="AO966" i="1" s="1"/>
  <c r="AO967" i="1" a="1"/>
  <c r="AO967" i="1" s="1"/>
  <c r="AO968" i="1" a="1"/>
  <c r="AO968" i="1" s="1"/>
  <c r="AO969" i="1" a="1"/>
  <c r="AO969" i="1" s="1"/>
  <c r="AO970" i="1" a="1"/>
  <c r="AO970" i="1" s="1"/>
  <c r="AO971" i="1" a="1"/>
  <c r="AO971" i="1" s="1"/>
  <c r="AO972" i="1" a="1"/>
  <c r="AO972" i="1"/>
  <c r="AO973" i="1" a="1"/>
  <c r="AO973" i="1" s="1"/>
  <c r="AO974" i="1" a="1"/>
  <c r="AO974" i="1" s="1"/>
  <c r="AO975" i="1" a="1"/>
  <c r="AO975" i="1" s="1"/>
  <c r="AO976" i="1" a="1"/>
  <c r="AO976" i="1" s="1"/>
  <c r="AO977" i="1" a="1"/>
  <c r="AO977" i="1" s="1"/>
  <c r="AO978" i="1" a="1"/>
  <c r="AO978" i="1" s="1"/>
  <c r="AO979" i="1" a="1"/>
  <c r="AO979" i="1" s="1"/>
  <c r="AO980" i="1" a="1"/>
  <c r="AO980" i="1" s="1"/>
  <c r="AO981" i="1" a="1"/>
  <c r="AO981" i="1" s="1"/>
  <c r="AO982" i="1" a="1"/>
  <c r="AO982" i="1" s="1"/>
  <c r="AO983" i="1" a="1"/>
  <c r="AO983" i="1" s="1"/>
  <c r="AO984" i="1" a="1"/>
  <c r="AO984" i="1" s="1"/>
  <c r="AO985" i="1" a="1"/>
  <c r="AO985" i="1" s="1"/>
  <c r="AO986" i="1" a="1"/>
  <c r="AO986" i="1" s="1"/>
  <c r="AO987" i="1" a="1"/>
  <c r="AO987" i="1" s="1"/>
  <c r="AO988" i="1" a="1"/>
  <c r="AO988" i="1" s="1"/>
  <c r="AO989" i="1" a="1"/>
  <c r="AO989" i="1" s="1"/>
  <c r="AO990" i="1" a="1"/>
  <c r="AO990" i="1" s="1"/>
  <c r="AO991" i="1" a="1"/>
  <c r="AO991" i="1" s="1"/>
  <c r="AO992" i="1" a="1"/>
  <c r="AO992" i="1" s="1"/>
  <c r="AO993" i="1" a="1"/>
  <c r="AO993" i="1" s="1"/>
  <c r="AO994" i="1" a="1"/>
  <c r="AO994" i="1" s="1"/>
  <c r="AO995" i="1" a="1"/>
  <c r="AO995" i="1" s="1"/>
  <c r="AO996" i="1" a="1"/>
  <c r="AO996" i="1" s="1"/>
  <c r="AO997" i="1" a="1"/>
  <c r="AO997" i="1" s="1"/>
  <c r="AO998" i="1" a="1"/>
  <c r="AO998" i="1" s="1"/>
  <c r="AO999" i="1" a="1"/>
  <c r="AO999" i="1" s="1"/>
  <c r="AO1000" i="1" a="1"/>
  <c r="AO1000" i="1" s="1"/>
  <c r="AO1001" i="1" a="1"/>
  <c r="AO1001" i="1" s="1"/>
  <c r="AO1002" i="1" a="1"/>
  <c r="AO1002" i="1" s="1"/>
  <c r="AO1003" i="1" a="1"/>
  <c r="AO1003" i="1" s="1"/>
  <c r="AO1004" i="1" a="1"/>
  <c r="AO1004" i="1"/>
  <c r="AO1005" i="1" a="1"/>
  <c r="AO1005" i="1" s="1"/>
  <c r="AO1006" i="1" a="1"/>
  <c r="AO1006" i="1" s="1"/>
  <c r="AO1007" i="1" a="1"/>
  <c r="AO1007" i="1" s="1"/>
  <c r="AO1008" i="1" a="1"/>
  <c r="AO1008" i="1" s="1"/>
  <c r="AO1009" i="1" a="1"/>
  <c r="AO1009" i="1" s="1"/>
  <c r="AO1010" i="1" a="1"/>
  <c r="AO1010" i="1" s="1"/>
  <c r="AO1011" i="1" a="1"/>
  <c r="AO1011" i="1" s="1"/>
  <c r="AO1012" i="1" a="1"/>
  <c r="AO1012" i="1" s="1"/>
  <c r="AO1013" i="1" a="1"/>
  <c r="AO1013" i="1" s="1"/>
  <c r="AO1014" i="1" a="1"/>
  <c r="AO1014" i="1" s="1"/>
  <c r="AO1015" i="1" a="1"/>
  <c r="AO1015" i="1" s="1"/>
  <c r="AO1016" i="1" a="1"/>
  <c r="AO1016" i="1" s="1"/>
  <c r="AO1017" i="1" a="1"/>
  <c r="AO1017" i="1" s="1"/>
  <c r="AO1018" i="1" a="1"/>
  <c r="AO1018" i="1" s="1"/>
  <c r="AO1019" i="1" a="1"/>
  <c r="AO1019" i="1" s="1"/>
  <c r="AO1020" i="1" a="1"/>
  <c r="AO1020" i="1"/>
  <c r="AO1021" i="1" a="1"/>
  <c r="AO1021" i="1" s="1"/>
  <c r="AO1022" i="1" a="1"/>
  <c r="AO1022" i="1" s="1"/>
  <c r="AO1023" i="1" a="1"/>
  <c r="AO1023" i="1" s="1"/>
  <c r="AO1024" i="1" a="1"/>
  <c r="AO1024" i="1" s="1"/>
  <c r="AO1025" i="1" a="1"/>
  <c r="AO1025" i="1" s="1"/>
  <c r="AO1026" i="1" a="1"/>
  <c r="AO1026" i="1" s="1"/>
  <c r="AO1027" i="1" a="1"/>
  <c r="AO1027" i="1" s="1"/>
  <c r="AO1028" i="1" a="1"/>
  <c r="AO1028" i="1" s="1"/>
  <c r="AO1029" i="1" a="1"/>
  <c r="AO1029" i="1" s="1"/>
  <c r="AO1030" i="1" a="1"/>
  <c r="AO1030" i="1" s="1"/>
  <c r="AO1031" i="1" a="1"/>
  <c r="AO1031" i="1" s="1"/>
  <c r="AO1032" i="1" a="1"/>
  <c r="AO1032" i="1" s="1"/>
  <c r="AO1033" i="1" a="1"/>
  <c r="AO1033" i="1" s="1"/>
  <c r="AO1034" i="1" a="1"/>
  <c r="AO1034" i="1" s="1"/>
  <c r="AO1035" i="1" a="1"/>
  <c r="AO1035" i="1" s="1"/>
  <c r="AO1036" i="1" a="1"/>
  <c r="AO1036" i="1"/>
  <c r="AO1037" i="1" a="1"/>
  <c r="AO1037" i="1" s="1"/>
  <c r="AO1038" i="1" a="1"/>
  <c r="AO1038" i="1" s="1"/>
  <c r="AO1039" i="1" a="1"/>
  <c r="AO1039" i="1" s="1"/>
  <c r="AO1040" i="1" a="1"/>
  <c r="AO1040" i="1" s="1"/>
  <c r="AO1041" i="1" a="1"/>
  <c r="AO1041" i="1" s="1"/>
  <c r="AO1042" i="1" a="1"/>
  <c r="AO1042" i="1" s="1"/>
  <c r="AO1043" i="1" a="1"/>
  <c r="AO1043" i="1" s="1"/>
  <c r="AO1044" i="1" a="1"/>
  <c r="AO1044" i="1" s="1"/>
  <c r="AO1045" i="1" a="1"/>
  <c r="AO1045" i="1" s="1"/>
  <c r="AO1046" i="1" a="1"/>
  <c r="AO1046" i="1" s="1"/>
  <c r="AO1047" i="1" a="1"/>
  <c r="AO1047" i="1" s="1"/>
  <c r="AO1048" i="1" a="1"/>
  <c r="AO1048" i="1" s="1"/>
  <c r="AO1049" i="1" a="1"/>
  <c r="AO1049" i="1" s="1"/>
  <c r="AO1050" i="1" a="1"/>
  <c r="AO1050" i="1" s="1"/>
  <c r="AO1051" i="1" a="1"/>
  <c r="AO1051" i="1" s="1"/>
  <c r="AO1052" i="1" a="1"/>
  <c r="AO1052" i="1" s="1"/>
  <c r="AO1053" i="1" a="1"/>
  <c r="AO1053" i="1" s="1"/>
  <c r="AO1054" i="1" a="1"/>
  <c r="AO1054" i="1" s="1"/>
  <c r="AO1055" i="1" a="1"/>
  <c r="AO1055" i="1" s="1"/>
  <c r="AO1056" i="1" a="1"/>
  <c r="AO1056" i="1" s="1"/>
  <c r="AO1057" i="1" a="1"/>
  <c r="AO1057" i="1" s="1"/>
  <c r="AO1058" i="1" a="1"/>
  <c r="AO1058" i="1" s="1"/>
  <c r="AO1059" i="1" a="1"/>
  <c r="AO1059" i="1" s="1"/>
  <c r="AO1060" i="1" a="1"/>
  <c r="AO1060" i="1"/>
  <c r="AO1061" i="1" a="1"/>
  <c r="AO1061" i="1" s="1"/>
  <c r="AO1062" i="1" a="1"/>
  <c r="AO1062" i="1" s="1"/>
  <c r="AO1063" i="1" a="1"/>
  <c r="AO1063" i="1" s="1"/>
  <c r="AO1064" i="1" a="1"/>
  <c r="AO1064" i="1" s="1"/>
  <c r="AO1065" i="1" a="1"/>
  <c r="AO1065" i="1" s="1"/>
  <c r="AO1066" i="1" a="1"/>
  <c r="AO1066" i="1" s="1"/>
  <c r="AO1067" i="1" a="1"/>
  <c r="AO1067" i="1" s="1"/>
  <c r="AO1068" i="1" a="1"/>
  <c r="AO1068" i="1"/>
  <c r="AO1069" i="1" a="1"/>
  <c r="AO1069" i="1" s="1"/>
  <c r="AO1070" i="1" a="1"/>
  <c r="AO1070" i="1" s="1"/>
  <c r="AO1071" i="1" a="1"/>
  <c r="AO1071" i="1" s="1"/>
  <c r="AO1072" i="1" a="1"/>
  <c r="AO1072" i="1"/>
  <c r="AO1073" i="1" a="1"/>
  <c r="AO1073" i="1" s="1"/>
  <c r="AO1074" i="1" a="1"/>
  <c r="AO1074" i="1" s="1"/>
  <c r="AO1075" i="1" a="1"/>
  <c r="AO1075" i="1" s="1"/>
  <c r="AO1076" i="1" a="1"/>
  <c r="AO1076" i="1" s="1"/>
  <c r="AO1077" i="1" a="1"/>
  <c r="AO1077" i="1" s="1"/>
  <c r="AO1078" i="1" a="1"/>
  <c r="AO1078" i="1" s="1"/>
  <c r="AO1079" i="1" a="1"/>
  <c r="AO1079" i="1" s="1"/>
  <c r="AO1080" i="1" a="1"/>
  <c r="AO1080" i="1" s="1"/>
  <c r="AO1081" i="1" a="1"/>
  <c r="AO1081" i="1" s="1"/>
  <c r="AO1082" i="1" a="1"/>
  <c r="AO1082" i="1" s="1"/>
  <c r="AO1083" i="1" a="1"/>
  <c r="AO1083" i="1" s="1"/>
  <c r="AO1084" i="1" a="1"/>
  <c r="AO1084" i="1" s="1"/>
  <c r="AO1085" i="1" a="1"/>
  <c r="AO1085" i="1" s="1"/>
  <c r="AO1086" i="1" a="1"/>
  <c r="AO1086" i="1" s="1"/>
  <c r="AO1087" i="1" a="1"/>
  <c r="AO1087" i="1" s="1"/>
  <c r="AO1088" i="1" a="1"/>
  <c r="AO1088" i="1" s="1"/>
  <c r="AO1089" i="1" a="1"/>
  <c r="AO1089" i="1" s="1"/>
  <c r="AO1090" i="1" a="1"/>
  <c r="AO1090" i="1" s="1"/>
  <c r="AO1091" i="1" a="1"/>
  <c r="AO1091" i="1" s="1"/>
  <c r="AO1092" i="1" a="1"/>
  <c r="AO1092" i="1" s="1"/>
  <c r="AO1093" i="1" a="1"/>
  <c r="AO1093" i="1" s="1"/>
  <c r="AO1094" i="1" a="1"/>
  <c r="AO1094" i="1" s="1"/>
  <c r="AO1095" i="1" a="1"/>
  <c r="AO1095" i="1" s="1"/>
  <c r="AO1096" i="1" a="1"/>
  <c r="AO1096" i="1" s="1"/>
  <c r="AO1097" i="1" a="1"/>
  <c r="AO1097" i="1" s="1"/>
  <c r="AO1098" i="1" a="1"/>
  <c r="AO1098" i="1" s="1"/>
  <c r="AO1099" i="1" a="1"/>
  <c r="AO1099" i="1" s="1"/>
  <c r="AO1100" i="1" a="1"/>
  <c r="AO1100" i="1"/>
  <c r="AO1101" i="1" a="1"/>
  <c r="AO1101" i="1" s="1"/>
  <c r="AO1102" i="1" a="1"/>
  <c r="AO1102" i="1" s="1"/>
  <c r="AO1103" i="1" a="1"/>
  <c r="AO1103" i="1" s="1"/>
  <c r="AO1104" i="1" a="1"/>
  <c r="AO1104" i="1"/>
  <c r="AO1105" i="1" a="1"/>
  <c r="AO1105" i="1" s="1"/>
  <c r="AO1106" i="1" a="1"/>
  <c r="AO1106" i="1" s="1"/>
  <c r="AO1107" i="1" a="1"/>
  <c r="AO1107" i="1" s="1"/>
  <c r="AO1108" i="1" a="1"/>
  <c r="AO1108" i="1" s="1"/>
  <c r="AO1109" i="1" a="1"/>
  <c r="AO1109" i="1" s="1"/>
  <c r="AO1110" i="1" a="1"/>
  <c r="AO1110" i="1" s="1"/>
  <c r="AO1111" i="1" a="1"/>
  <c r="AO1111" i="1" s="1"/>
  <c r="AO1112" i="1" a="1"/>
  <c r="AO1112" i="1" s="1"/>
  <c r="AO1113" i="1" a="1"/>
  <c r="AO1113" i="1" s="1"/>
  <c r="AO1114" i="1" a="1"/>
  <c r="AO1114" i="1" s="1"/>
  <c r="AO1115" i="1" a="1"/>
  <c r="AO1115" i="1" s="1"/>
  <c r="AO1116" i="1" a="1"/>
  <c r="AO1116" i="1" s="1"/>
  <c r="AO1117" i="1" a="1"/>
  <c r="AO1117" i="1" s="1"/>
  <c r="AO1118" i="1" a="1"/>
  <c r="AO1118" i="1" s="1"/>
  <c r="AO1119" i="1" a="1"/>
  <c r="AO1119" i="1" s="1"/>
  <c r="AO1120" i="1" a="1"/>
  <c r="AO1120" i="1" s="1"/>
  <c r="AO1121" i="1" a="1"/>
  <c r="AO1121" i="1" s="1"/>
  <c r="AO1122" i="1" a="1"/>
  <c r="AO1122" i="1" s="1"/>
  <c r="AO1123" i="1" a="1"/>
  <c r="AO1123" i="1" s="1"/>
  <c r="AO1124" i="1" a="1"/>
  <c r="AO1124" i="1" s="1"/>
  <c r="AO1125" i="1" a="1"/>
  <c r="AO1125" i="1" s="1"/>
  <c r="AO1126" i="1" a="1"/>
  <c r="AO1126" i="1" s="1"/>
  <c r="AO1127" i="1" a="1"/>
  <c r="AO1127" i="1" s="1"/>
  <c r="AO1128" i="1" a="1"/>
  <c r="AO1128" i="1" s="1"/>
  <c r="AO1129" i="1" a="1"/>
  <c r="AO1129" i="1" s="1"/>
  <c r="AO1130" i="1" a="1"/>
  <c r="AO1130" i="1" s="1"/>
  <c r="AO1131" i="1" a="1"/>
  <c r="AO1131" i="1" s="1"/>
  <c r="AO1132" i="1" a="1"/>
  <c r="AO1132" i="1"/>
  <c r="AO1133" i="1" a="1"/>
  <c r="AO1133" i="1" s="1"/>
  <c r="AO1134" i="1" a="1"/>
  <c r="AO1134" i="1" s="1"/>
  <c r="AO1135" i="1" a="1"/>
  <c r="AO1135" i="1" s="1"/>
  <c r="AO1136" i="1" a="1"/>
  <c r="AO1136" i="1"/>
  <c r="AO1137" i="1" a="1"/>
  <c r="AO1137" i="1" s="1"/>
  <c r="AO1138" i="1" a="1"/>
  <c r="AO1138" i="1" s="1"/>
  <c r="AO1139" i="1" a="1"/>
  <c r="AO1139" i="1" s="1"/>
  <c r="AO1140" i="1" a="1"/>
  <c r="AO1140" i="1" s="1"/>
  <c r="AO1141" i="1" a="1"/>
  <c r="AO1141" i="1" s="1"/>
  <c r="AO1142" i="1" a="1"/>
  <c r="AO1142" i="1" s="1"/>
  <c r="AO1143" i="1" a="1"/>
  <c r="AO1143" i="1" s="1"/>
  <c r="AO1144" i="1" a="1"/>
  <c r="AO1144" i="1" s="1"/>
  <c r="AO1145" i="1" a="1"/>
  <c r="AO1145" i="1" s="1"/>
  <c r="AO1146" i="1" a="1"/>
  <c r="AO1146" i="1" s="1"/>
  <c r="AO1147" i="1" a="1"/>
  <c r="AO1147" i="1" s="1"/>
  <c r="AO1148" i="1" a="1"/>
  <c r="AO1148" i="1" s="1"/>
  <c r="AO1149" i="1" a="1"/>
  <c r="AO1149" i="1" s="1"/>
  <c r="AO1150" i="1" a="1"/>
  <c r="AO1150" i="1" s="1"/>
  <c r="AO1151" i="1" a="1"/>
  <c r="AO1151" i="1" s="1"/>
  <c r="AO1152" i="1" a="1"/>
  <c r="AO1152" i="1" s="1"/>
  <c r="AO1153" i="1" a="1"/>
  <c r="AO1153" i="1" s="1"/>
  <c r="AO1154" i="1" a="1"/>
  <c r="AO1154" i="1" s="1"/>
  <c r="AO1155" i="1" a="1"/>
  <c r="AO1155" i="1" s="1"/>
  <c r="AO1156" i="1" a="1"/>
  <c r="AO1156" i="1" s="1"/>
  <c r="AO1157" i="1" a="1"/>
  <c r="AO1157" i="1" s="1"/>
  <c r="AO1158" i="1" a="1"/>
  <c r="AO1158" i="1" s="1"/>
  <c r="AO1159" i="1" a="1"/>
  <c r="AO1159" i="1" s="1"/>
  <c r="AO1160" i="1" a="1"/>
  <c r="AO1160" i="1" s="1"/>
  <c r="AO1161" i="1" a="1"/>
  <c r="AO1161" i="1" s="1"/>
  <c r="AO1162" i="1" a="1"/>
  <c r="AO1162" i="1" s="1"/>
  <c r="AO1163" i="1" a="1"/>
  <c r="AO1163" i="1" s="1"/>
  <c r="AO1164" i="1" a="1"/>
  <c r="AO1164" i="1"/>
  <c r="AO1165" i="1" a="1"/>
  <c r="AO1165" i="1" s="1"/>
  <c r="AO1166" i="1" a="1"/>
  <c r="AO1166" i="1" s="1"/>
  <c r="AO1167" i="1" a="1"/>
  <c r="AO1167" i="1" s="1"/>
  <c r="AO1168" i="1" a="1"/>
  <c r="AO1168" i="1"/>
  <c r="AO1169" i="1" a="1"/>
  <c r="AO1169" i="1" s="1"/>
  <c r="AO1170" i="1" a="1"/>
  <c r="AO1170" i="1" s="1"/>
  <c r="AO1171" i="1" a="1"/>
  <c r="AO1171" i="1" s="1"/>
  <c r="AO1172" i="1" a="1"/>
  <c r="AO1172" i="1" s="1"/>
  <c r="AO1173" i="1" a="1"/>
  <c r="AO1173" i="1" s="1"/>
  <c r="AO1174" i="1" a="1"/>
  <c r="AO1174" i="1" s="1"/>
  <c r="AO1175" i="1" a="1"/>
  <c r="AO1175" i="1" s="1"/>
  <c r="AO1176" i="1" a="1"/>
  <c r="AO1176" i="1" s="1"/>
  <c r="AO1177" i="1" a="1"/>
  <c r="AO1177" i="1" s="1"/>
  <c r="AO1178" i="1" a="1"/>
  <c r="AO1178" i="1" s="1"/>
  <c r="AO1179" i="1" a="1"/>
  <c r="AO1179" i="1" s="1"/>
  <c r="AO1180" i="1" a="1"/>
  <c r="AO1180" i="1" s="1"/>
  <c r="AO1181" i="1" a="1"/>
  <c r="AO1181" i="1" s="1"/>
  <c r="AO1182" i="1" a="1"/>
  <c r="AO1182" i="1" s="1"/>
  <c r="AO1183" i="1" a="1"/>
  <c r="AO1183" i="1" s="1"/>
  <c r="AO1184" i="1" a="1"/>
  <c r="AO1184" i="1" s="1"/>
  <c r="AO1185" i="1" a="1"/>
  <c r="AO1185" i="1" s="1"/>
  <c r="AO1186" i="1" a="1"/>
  <c r="AO1186" i="1" s="1"/>
  <c r="AO1187" i="1" a="1"/>
  <c r="AO1187" i="1" s="1"/>
  <c r="AO1188" i="1" a="1"/>
  <c r="AO1188" i="1" s="1"/>
  <c r="AO1189" i="1" a="1"/>
  <c r="AO1189" i="1" s="1"/>
  <c r="AO1190" i="1" a="1"/>
  <c r="AO1190" i="1" s="1"/>
  <c r="AO1191" i="1" a="1"/>
  <c r="AO1191" i="1" s="1"/>
  <c r="AO1192" i="1" a="1"/>
  <c r="AO1192" i="1" s="1"/>
  <c r="AO1193" i="1" a="1"/>
  <c r="AO1193" i="1" s="1"/>
  <c r="AO1194" i="1" a="1"/>
  <c r="AO1194" i="1" s="1"/>
  <c r="AO1195" i="1" a="1"/>
  <c r="AO1195" i="1" s="1"/>
  <c r="AO1196" i="1" a="1"/>
  <c r="AO1196" i="1"/>
  <c r="AO1197" i="1" a="1"/>
  <c r="AO1197" i="1" s="1"/>
  <c r="AO1198" i="1" a="1"/>
  <c r="AO1198" i="1" s="1"/>
  <c r="AO1199" i="1" a="1"/>
  <c r="AO1199" i="1" s="1"/>
  <c r="AO1200" i="1" a="1"/>
  <c r="AO1200" i="1"/>
  <c r="AO1201" i="1" a="1"/>
  <c r="AO1201" i="1" s="1"/>
  <c r="AO1202" i="1" a="1"/>
  <c r="AO1202" i="1" s="1"/>
  <c r="AO1203" i="1" a="1"/>
  <c r="AO1203" i="1" s="1"/>
  <c r="AO1204" i="1" a="1"/>
  <c r="AO1204" i="1" s="1"/>
  <c r="AO1205" i="1" a="1"/>
  <c r="AO1205" i="1" s="1"/>
  <c r="AO1206" i="1" a="1"/>
  <c r="AO1206" i="1" s="1"/>
  <c r="AO1207" i="1" a="1"/>
  <c r="AO1207" i="1" s="1"/>
  <c r="AO1208" i="1" a="1"/>
  <c r="AO1208" i="1" s="1"/>
  <c r="AO1209" i="1" a="1"/>
  <c r="AO1209" i="1" s="1"/>
  <c r="AO1210" i="1" a="1"/>
  <c r="AO1210" i="1" s="1"/>
  <c r="AO1211" i="1" a="1"/>
  <c r="AO1211" i="1" s="1"/>
  <c r="AO1212" i="1" a="1"/>
  <c r="AO1212" i="1" s="1"/>
  <c r="AO1213" i="1" a="1"/>
  <c r="AO1213" i="1" s="1"/>
  <c r="AO1214" i="1" a="1"/>
  <c r="AO1214" i="1" s="1"/>
  <c r="AO1215" i="1" a="1"/>
  <c r="AO1215" i="1" s="1"/>
  <c r="AO1216" i="1" a="1"/>
  <c r="AO1216" i="1" s="1"/>
  <c r="AO1217" i="1" a="1"/>
  <c r="AO1217" i="1" s="1"/>
  <c r="AO1218" i="1" a="1"/>
  <c r="AO1218" i="1" s="1"/>
  <c r="AO1219" i="1" a="1"/>
  <c r="AO1219" i="1" s="1"/>
  <c r="AO1220" i="1" a="1"/>
  <c r="AO1220" i="1" s="1"/>
  <c r="AO1221" i="1" a="1"/>
  <c r="AO1221" i="1" s="1"/>
  <c r="AO1222" i="1" a="1"/>
  <c r="AO1222" i="1" s="1"/>
  <c r="AO1223" i="1" a="1"/>
  <c r="AO1223" i="1" s="1"/>
  <c r="AO1224" i="1" a="1"/>
  <c r="AO1224" i="1" s="1"/>
  <c r="AO1225" i="1" a="1"/>
  <c r="AO1225" i="1" s="1"/>
  <c r="AO1226" i="1" a="1"/>
  <c r="AO1226" i="1" s="1"/>
  <c r="AO1227" i="1" a="1"/>
  <c r="AO1227" i="1" s="1"/>
  <c r="AO1228" i="1" a="1"/>
  <c r="AO1228" i="1"/>
  <c r="AO1229" i="1" a="1"/>
  <c r="AO1229" i="1" s="1"/>
  <c r="AO1230" i="1" a="1"/>
  <c r="AO1230" i="1" s="1"/>
  <c r="AO1231" i="1" a="1"/>
  <c r="AO1231" i="1" s="1"/>
  <c r="AO1232" i="1" a="1"/>
  <c r="AO1232" i="1"/>
  <c r="AO1233" i="1" a="1"/>
  <c r="AO1233" i="1" s="1"/>
  <c r="AO1234" i="1" a="1"/>
  <c r="AO1234" i="1" s="1"/>
  <c r="AO1235" i="1" a="1"/>
  <c r="AO1235" i="1" s="1"/>
  <c r="AO1236" i="1" a="1"/>
  <c r="AO1236" i="1" s="1"/>
  <c r="AO1237" i="1" a="1"/>
  <c r="AO1237" i="1" s="1"/>
  <c r="AO1238" i="1" a="1"/>
  <c r="AO1238" i="1" s="1"/>
  <c r="AO1239" i="1" a="1"/>
  <c r="AO1239" i="1" s="1"/>
  <c r="AO1240" i="1" a="1"/>
  <c r="AO1240" i="1" s="1"/>
  <c r="AO1241" i="1" a="1"/>
  <c r="AO1241" i="1" s="1"/>
  <c r="AO1242" i="1" a="1"/>
  <c r="AO1242" i="1" s="1"/>
  <c r="AO1243" i="1" a="1"/>
  <c r="AO1243" i="1" s="1"/>
  <c r="AO1244" i="1" a="1"/>
  <c r="AO1244" i="1" s="1"/>
  <c r="AO1245" i="1" a="1"/>
  <c r="AO1245" i="1" s="1"/>
  <c r="AO1246" i="1" a="1"/>
  <c r="AO1246" i="1" s="1"/>
  <c r="AO1247" i="1" a="1"/>
  <c r="AO1247" i="1" s="1"/>
  <c r="AO1248" i="1" a="1"/>
  <c r="AO1248" i="1" s="1"/>
  <c r="AO1249" i="1" a="1"/>
  <c r="AO1249" i="1" s="1"/>
  <c r="AO1250" i="1" a="1"/>
  <c r="AO1250" i="1" s="1"/>
  <c r="AO1251" i="1" a="1"/>
  <c r="AO1251" i="1" s="1"/>
  <c r="AO1252" i="1" a="1"/>
  <c r="AO1252" i="1" s="1"/>
  <c r="AO1253" i="1" a="1"/>
  <c r="AO1253" i="1" s="1"/>
  <c r="AO1254" i="1" a="1"/>
  <c r="AO1254" i="1" s="1"/>
  <c r="AO1255" i="1" a="1"/>
  <c r="AO1255" i="1" s="1"/>
  <c r="AO1256" i="1" a="1"/>
  <c r="AO1256" i="1"/>
  <c r="AO1257" i="1" a="1"/>
  <c r="AO1257" i="1" s="1"/>
  <c r="AO1258" i="1" a="1"/>
  <c r="AO1258" i="1" s="1"/>
  <c r="AO1259" i="1" a="1"/>
  <c r="AO1259" i="1" s="1"/>
  <c r="AO1260" i="1" a="1"/>
  <c r="AO1260" i="1" s="1"/>
  <c r="AO1261" i="1" a="1"/>
  <c r="AO1261" i="1" s="1"/>
  <c r="AO1262" i="1" a="1"/>
  <c r="AO1262" i="1" s="1"/>
  <c r="AO1263" i="1" a="1"/>
  <c r="AO1263" i="1" s="1"/>
  <c r="AO1264" i="1" a="1"/>
  <c r="AO1264" i="1"/>
  <c r="AO1265" i="1" a="1"/>
  <c r="AO1265" i="1" s="1"/>
  <c r="AO1266" i="1" a="1"/>
  <c r="AO1266" i="1" s="1"/>
  <c r="AO1267" i="1" a="1"/>
  <c r="AO1267" i="1" s="1"/>
  <c r="AO1268" i="1" a="1"/>
  <c r="AO1268" i="1" s="1"/>
  <c r="AO1269" i="1" a="1"/>
  <c r="AO1269" i="1" s="1"/>
  <c r="AO1270" i="1" a="1"/>
  <c r="AO1270" i="1" s="1"/>
  <c r="AO1271" i="1" a="1"/>
  <c r="AO1271" i="1" s="1"/>
  <c r="AO1272" i="1" a="1"/>
  <c r="AO1272" i="1" s="1"/>
  <c r="AO1273" i="1" a="1"/>
  <c r="AO1273" i="1" s="1"/>
  <c r="AO1274" i="1" a="1"/>
  <c r="AO1274" i="1" s="1"/>
  <c r="AO1275" i="1" a="1"/>
  <c r="AO1275" i="1" s="1"/>
  <c r="AO1276" i="1" a="1"/>
  <c r="AO1276" i="1" s="1"/>
  <c r="AO1277" i="1" a="1"/>
  <c r="AO1277" i="1" s="1"/>
  <c r="AO1278" i="1" a="1"/>
  <c r="AO1278" i="1" s="1"/>
  <c r="AO1279" i="1" a="1"/>
  <c r="AO1279" i="1" s="1"/>
  <c r="AO1280" i="1" a="1"/>
  <c r="AO1280" i="1" s="1"/>
  <c r="AO1281" i="1" a="1"/>
  <c r="AO1281" i="1" s="1"/>
  <c r="AO1282" i="1" a="1"/>
  <c r="AO1282" i="1" s="1"/>
  <c r="AO1283" i="1" a="1"/>
  <c r="AO1283" i="1" s="1"/>
  <c r="AO1284" i="1" a="1"/>
  <c r="AO1284" i="1" s="1"/>
  <c r="AO1285" i="1" a="1"/>
  <c r="AO1285" i="1" s="1"/>
  <c r="AO1286" i="1" a="1"/>
  <c r="AO1286" i="1" s="1"/>
  <c r="AO1287" i="1" a="1"/>
  <c r="AO1287" i="1" s="1"/>
  <c r="AO1288" i="1" a="1"/>
  <c r="AO1288" i="1"/>
  <c r="AO1289" i="1" a="1"/>
  <c r="AO1289" i="1" s="1"/>
  <c r="AO1290" i="1" a="1"/>
  <c r="AO1290" i="1" s="1"/>
  <c r="AO1291" i="1" a="1"/>
  <c r="AO1291" i="1" s="1"/>
  <c r="AO1292" i="1" a="1"/>
  <c r="AO1292" i="1" s="1"/>
  <c r="AO1293" i="1" a="1"/>
  <c r="AO1293" i="1" s="1"/>
  <c r="AO1294" i="1" a="1"/>
  <c r="AO1294" i="1" s="1"/>
  <c r="AO1295" i="1" a="1"/>
  <c r="AO1295" i="1" s="1"/>
  <c r="AO1296" i="1" a="1"/>
  <c r="AO1296" i="1"/>
  <c r="AO1297" i="1" a="1"/>
  <c r="AO1297" i="1" s="1"/>
  <c r="AO1298" i="1" a="1"/>
  <c r="AO1298" i="1" s="1"/>
  <c r="AO1299" i="1" a="1"/>
  <c r="AO1299" i="1" s="1"/>
  <c r="AO1300" i="1" a="1"/>
  <c r="AO1300" i="1" s="1"/>
  <c r="AO1301" i="1" a="1"/>
  <c r="AO1301" i="1" s="1"/>
  <c r="AO1302" i="1" a="1"/>
  <c r="AO1302" i="1" s="1"/>
  <c r="AO1303" i="1" a="1"/>
  <c r="AO1303" i="1" s="1"/>
  <c r="AO1304" i="1" a="1"/>
  <c r="AO1304" i="1" s="1"/>
  <c r="AO1305" i="1" a="1"/>
  <c r="AO1305" i="1" s="1"/>
  <c r="AO1306" i="1" a="1"/>
  <c r="AO1306" i="1" s="1"/>
  <c r="AO1307" i="1" a="1"/>
  <c r="AO1307" i="1" s="1"/>
  <c r="AO1308" i="1" a="1"/>
  <c r="AO1308" i="1" s="1"/>
  <c r="AO1309" i="1" a="1"/>
  <c r="AO1309" i="1" s="1"/>
  <c r="AO1310" i="1" a="1"/>
  <c r="AO1310" i="1" s="1"/>
  <c r="AO1311" i="1" a="1"/>
  <c r="AO1311" i="1" s="1"/>
  <c r="AO1312" i="1" a="1"/>
  <c r="AO1312" i="1" s="1"/>
  <c r="AO1313" i="1" a="1"/>
  <c r="AO1313" i="1" s="1"/>
  <c r="AO1314" i="1" a="1"/>
  <c r="AO1314" i="1" s="1"/>
  <c r="AO1315" i="1" a="1"/>
  <c r="AO1315" i="1" s="1"/>
  <c r="AO1316" i="1" a="1"/>
  <c r="AO1316" i="1" s="1"/>
  <c r="AO1317" i="1" a="1"/>
  <c r="AO1317" i="1" s="1"/>
  <c r="AO1318" i="1" a="1"/>
  <c r="AO1318" i="1" s="1"/>
  <c r="AO1319" i="1" a="1"/>
  <c r="AO1319" i="1" s="1"/>
  <c r="AO1320" i="1" a="1"/>
  <c r="AO1320" i="1"/>
  <c r="AO1321" i="1" a="1"/>
  <c r="AO1321" i="1" s="1"/>
  <c r="AO1322" i="1" a="1"/>
  <c r="AO1322" i="1" s="1"/>
  <c r="AO1323" i="1" a="1"/>
  <c r="AO1323" i="1" s="1"/>
  <c r="AO1324" i="1" a="1"/>
  <c r="AO1324" i="1" s="1"/>
  <c r="AO1325" i="1" a="1"/>
  <c r="AO1325" i="1" s="1"/>
  <c r="AO1326" i="1" a="1"/>
  <c r="AO1326" i="1" s="1"/>
  <c r="AO1327" i="1" a="1"/>
  <c r="AO1327" i="1" s="1"/>
  <c r="AO1328" i="1" a="1"/>
  <c r="AO1328" i="1" s="1"/>
  <c r="AO1329" i="1" a="1"/>
  <c r="AO1329" i="1" s="1"/>
  <c r="AO1330" i="1" a="1"/>
  <c r="AO1330" i="1" s="1"/>
  <c r="AO1331" i="1" a="1"/>
  <c r="AO1331" i="1" s="1"/>
  <c r="AO1332" i="1" a="1"/>
  <c r="AO1332" i="1" s="1"/>
  <c r="AO1333" i="1" a="1"/>
  <c r="AO1333" i="1" s="1"/>
  <c r="AO1334" i="1" a="1"/>
  <c r="AO1334" i="1" s="1"/>
  <c r="AO1335" i="1" a="1"/>
  <c r="AO1335" i="1" s="1"/>
  <c r="AO1336" i="1" a="1"/>
  <c r="AO1336" i="1" s="1"/>
  <c r="AO1337" i="1" a="1"/>
  <c r="AO1337" i="1" s="1"/>
  <c r="AO1338" i="1" a="1"/>
  <c r="AO1338" i="1" s="1"/>
  <c r="AO1339" i="1" a="1"/>
  <c r="AO1339" i="1" s="1"/>
  <c r="AO1340" i="1" a="1"/>
  <c r="AO1340" i="1" s="1"/>
  <c r="AO1341" i="1" a="1"/>
  <c r="AO1341" i="1" s="1"/>
  <c r="AO1342" i="1" a="1"/>
  <c r="AO1342" i="1" s="1"/>
  <c r="AO1343" i="1" a="1"/>
  <c r="AO1343" i="1" s="1"/>
  <c r="AO1344" i="1" a="1"/>
  <c r="AO1344" i="1" s="1"/>
  <c r="AO1345" i="1" a="1"/>
  <c r="AO1345" i="1" s="1"/>
  <c r="AO1346" i="1" a="1"/>
  <c r="AO1346" i="1" s="1"/>
  <c r="AO1347" i="1" a="1"/>
  <c r="AO1347" i="1" s="1"/>
  <c r="AO1348" i="1" a="1"/>
  <c r="AO1348" i="1" s="1"/>
  <c r="AO1349" i="1" a="1"/>
  <c r="AO1349" i="1" s="1"/>
  <c r="AO1350" i="1" a="1"/>
  <c r="AO1350" i="1" s="1"/>
  <c r="AO1351" i="1" a="1"/>
  <c r="AO1351" i="1" s="1"/>
  <c r="AO1352" i="1" a="1"/>
  <c r="AO1352" i="1"/>
  <c r="AO1353" i="1" a="1"/>
  <c r="AO1353" i="1" s="1"/>
  <c r="AO1354" i="1" a="1"/>
  <c r="AO1354" i="1" s="1"/>
  <c r="AO1355" i="1" a="1"/>
  <c r="AO1355" i="1" s="1"/>
  <c r="AO1356" i="1" a="1"/>
  <c r="AO1356" i="1" s="1"/>
  <c r="AO1357" i="1" a="1"/>
  <c r="AO1357" i="1" s="1"/>
  <c r="AO1358" i="1" a="1"/>
  <c r="AO1358" i="1" s="1"/>
  <c r="AO1359" i="1" a="1"/>
  <c r="AO1359" i="1" s="1"/>
  <c r="AO1360" i="1" a="1"/>
  <c r="AO1360" i="1"/>
  <c r="AO1361" i="1" a="1"/>
  <c r="AO1361" i="1" s="1"/>
  <c r="AO1362" i="1" a="1"/>
  <c r="AO1362" i="1" s="1"/>
  <c r="AO1363" i="1" a="1"/>
  <c r="AO1363" i="1" s="1"/>
  <c r="AO1364" i="1" a="1"/>
  <c r="AO1364" i="1" s="1"/>
  <c r="AO1365" i="1" a="1"/>
  <c r="AO1365" i="1" s="1"/>
  <c r="AO1366" i="1" a="1"/>
  <c r="AO1366" i="1" s="1"/>
  <c r="AO1367" i="1" a="1"/>
  <c r="AO1367" i="1" s="1"/>
  <c r="AO1368" i="1" a="1"/>
  <c r="AO1368" i="1" s="1"/>
  <c r="AO1369" i="1" a="1"/>
  <c r="AO1369" i="1" s="1"/>
  <c r="AO1370" i="1" a="1"/>
  <c r="AO1370" i="1" s="1"/>
  <c r="AO1371" i="1" a="1"/>
  <c r="AO1371" i="1" s="1"/>
  <c r="AO1372" i="1" a="1"/>
  <c r="AO1372" i="1" s="1"/>
  <c r="AO1373" i="1" a="1"/>
  <c r="AO1373" i="1" s="1"/>
  <c r="AO1374" i="1" a="1"/>
  <c r="AO1374" i="1" s="1"/>
  <c r="AO1375" i="1" a="1"/>
  <c r="AO1375" i="1" s="1"/>
  <c r="AO1376" i="1" a="1"/>
  <c r="AO1376" i="1" s="1"/>
  <c r="AO1377" i="1" a="1"/>
  <c r="AO1377" i="1" s="1"/>
  <c r="AO1378" i="1" a="1"/>
  <c r="AO1378" i="1" s="1"/>
  <c r="AO1379" i="1" a="1"/>
  <c r="AO1379" i="1" s="1"/>
  <c r="AO1380" i="1" a="1"/>
  <c r="AO1380" i="1" s="1"/>
  <c r="AO1381" i="1" a="1"/>
  <c r="AO1381" i="1" s="1"/>
  <c r="AO1382" i="1" a="1"/>
  <c r="AO1382" i="1" s="1"/>
  <c r="AO1383" i="1" a="1"/>
  <c r="AO1383" i="1" s="1"/>
  <c r="AO1384" i="1" a="1"/>
  <c r="AO1384" i="1"/>
  <c r="AO1385" i="1" a="1"/>
  <c r="AO1385" i="1" s="1"/>
  <c r="AO1386" i="1" a="1"/>
  <c r="AO1386" i="1" s="1"/>
  <c r="AO1387" i="1" a="1"/>
  <c r="AO1387" i="1" s="1"/>
  <c r="AO1388" i="1" a="1"/>
  <c r="AO1388" i="1" s="1"/>
  <c r="AO1389" i="1" a="1"/>
  <c r="AO1389" i="1" s="1"/>
  <c r="AO1390" i="1" a="1"/>
  <c r="AO1390" i="1" s="1"/>
  <c r="AO1391" i="1" a="1"/>
  <c r="AO1391" i="1" s="1"/>
  <c r="AO1392" i="1" a="1"/>
  <c r="AO1392" i="1"/>
  <c r="AO1393" i="1" a="1"/>
  <c r="AO1393" i="1" s="1"/>
  <c r="AO1394" i="1" a="1"/>
  <c r="AO1394" i="1" s="1"/>
  <c r="AO1395" i="1" a="1"/>
  <c r="AO1395" i="1" s="1"/>
  <c r="AO1396" i="1" a="1"/>
  <c r="AO1396" i="1" s="1"/>
  <c r="AO1397" i="1" a="1"/>
  <c r="AO1397" i="1" s="1"/>
  <c r="AO1398" i="1" a="1"/>
  <c r="AO1398" i="1" s="1"/>
  <c r="AO1399" i="1" a="1"/>
  <c r="AO1399" i="1" s="1"/>
  <c r="AO1400" i="1" a="1"/>
  <c r="AO1400" i="1" s="1"/>
  <c r="AO1401" i="1" a="1"/>
  <c r="AO1401" i="1" s="1"/>
  <c r="AO1402" i="1" a="1"/>
  <c r="AO1402" i="1" s="1"/>
  <c r="AO1403" i="1" a="1"/>
  <c r="AO1403" i="1" s="1"/>
  <c r="AO1404" i="1" a="1"/>
  <c r="AO1404" i="1" s="1"/>
  <c r="AO1405" i="1" a="1"/>
  <c r="AO1405" i="1" s="1"/>
  <c r="AO1406" i="1" a="1"/>
  <c r="AO1406" i="1" s="1"/>
  <c r="AO1407" i="1" a="1"/>
  <c r="AO1407" i="1" s="1"/>
  <c r="AO1408" i="1" a="1"/>
  <c r="AO1408" i="1" s="1"/>
  <c r="AO1409" i="1" a="1"/>
  <c r="AO1409" i="1" s="1"/>
  <c r="AO1410" i="1" a="1"/>
  <c r="AO1410" i="1" s="1"/>
  <c r="AO1411" i="1" a="1"/>
  <c r="AO1411" i="1" s="1"/>
  <c r="AO1412" i="1" a="1"/>
  <c r="AO1412" i="1" s="1"/>
  <c r="AO1413" i="1" a="1"/>
  <c r="AO1413" i="1" s="1"/>
  <c r="AO1414" i="1" a="1"/>
  <c r="AO1414" i="1" s="1"/>
  <c r="AO1415" i="1" a="1"/>
  <c r="AO1415" i="1" s="1"/>
  <c r="AO1416" i="1" a="1"/>
  <c r="AO1416" i="1"/>
  <c r="AO1417" i="1" a="1"/>
  <c r="AO1417" i="1" s="1"/>
  <c r="AO1418" i="1" a="1"/>
  <c r="AO1418" i="1" s="1"/>
  <c r="AO1419" i="1" a="1"/>
  <c r="AO1419" i="1" s="1"/>
  <c r="AO1420" i="1" a="1"/>
  <c r="AO1420" i="1" s="1"/>
  <c r="AO1421" i="1" a="1"/>
  <c r="AO1421" i="1" s="1"/>
  <c r="AO1422" i="1" a="1"/>
  <c r="AO1422" i="1" s="1"/>
  <c r="AO1423" i="1" a="1"/>
  <c r="AO1423" i="1" s="1"/>
  <c r="AO1424" i="1" a="1"/>
  <c r="AO1424" i="1"/>
  <c r="AO1425" i="1" a="1"/>
  <c r="AO1425" i="1" s="1"/>
  <c r="AO1426" i="1" a="1"/>
  <c r="AO1426" i="1" s="1"/>
  <c r="AO1427" i="1" a="1"/>
  <c r="AO1427" i="1" s="1"/>
  <c r="AO1428" i="1" a="1"/>
  <c r="AO1428" i="1" s="1"/>
  <c r="AO1429" i="1" a="1"/>
  <c r="AO1429" i="1" s="1"/>
  <c r="AO1430" i="1" a="1"/>
  <c r="AO1430" i="1" s="1"/>
  <c r="AO1431" i="1" a="1"/>
  <c r="AO1431" i="1" s="1"/>
  <c r="AO1432" i="1" a="1"/>
  <c r="AO1432" i="1" s="1"/>
  <c r="AO1433" i="1" a="1"/>
  <c r="AO1433" i="1" s="1"/>
  <c r="AO1434" i="1" a="1"/>
  <c r="AO1434" i="1" s="1"/>
  <c r="AO1435" i="1" a="1"/>
  <c r="AO1435" i="1" s="1"/>
  <c r="AO1436" i="1" a="1"/>
  <c r="AO1436" i="1" s="1"/>
  <c r="AO1437" i="1" a="1"/>
  <c r="AO1437" i="1" s="1"/>
  <c r="AO1438" i="1" a="1"/>
  <c r="AO1438" i="1" s="1"/>
  <c r="AO1439" i="1" a="1"/>
  <c r="AO1439" i="1" s="1"/>
  <c r="AO1440" i="1" a="1"/>
  <c r="AO1440" i="1" s="1"/>
  <c r="AO1441" i="1" a="1"/>
  <c r="AO1441" i="1" s="1"/>
  <c r="AO1442" i="1" a="1"/>
  <c r="AO1442" i="1" s="1"/>
  <c r="AO1443" i="1" a="1"/>
  <c r="AO1443" i="1" s="1"/>
  <c r="AO1444" i="1" a="1"/>
  <c r="AO1444" i="1" s="1"/>
  <c r="AO1445" i="1" a="1"/>
  <c r="AO1445" i="1" s="1"/>
  <c r="AO1446" i="1" a="1"/>
  <c r="AO1446" i="1" s="1"/>
  <c r="AO1447" i="1" a="1"/>
  <c r="AO1447" i="1" s="1"/>
  <c r="AO1448" i="1" a="1"/>
  <c r="AO1448" i="1"/>
  <c r="AO1449" i="1" a="1"/>
  <c r="AO1449" i="1" s="1"/>
  <c r="AO1450" i="1" a="1"/>
  <c r="AO1450" i="1" s="1"/>
  <c r="AO1451" i="1" a="1"/>
  <c r="AO1451" i="1" s="1"/>
  <c r="AO1452" i="1" a="1"/>
  <c r="AO1452" i="1" s="1"/>
  <c r="AO1453" i="1" a="1"/>
  <c r="AO1453" i="1" s="1"/>
  <c r="AO1454" i="1" a="1"/>
  <c r="AO1454" i="1" s="1"/>
  <c r="AO1455" i="1" a="1"/>
  <c r="AO1455" i="1" s="1"/>
  <c r="AO1456" i="1" a="1"/>
  <c r="AO1456" i="1"/>
  <c r="AO1457" i="1" a="1"/>
  <c r="AO1457" i="1" s="1"/>
  <c r="AO1458" i="1" a="1"/>
  <c r="AO1458" i="1" s="1"/>
  <c r="AO1459" i="1" a="1"/>
  <c r="AO1459" i="1" s="1"/>
  <c r="AO1460" i="1" a="1"/>
  <c r="AO1460" i="1" s="1"/>
  <c r="AO1461" i="1" a="1"/>
  <c r="AO1461" i="1" s="1"/>
  <c r="AO1462" i="1" a="1"/>
  <c r="AO1462" i="1" s="1"/>
  <c r="AO1463" i="1" a="1"/>
  <c r="AO1463" i="1" s="1"/>
  <c r="AO1464" i="1" a="1"/>
  <c r="AO1464" i="1" s="1"/>
  <c r="AO1465" i="1" a="1"/>
  <c r="AO1465" i="1" s="1"/>
  <c r="AO1466" i="1" a="1"/>
  <c r="AO1466" i="1" s="1"/>
  <c r="AO1467" i="1" a="1"/>
  <c r="AO1467" i="1" s="1"/>
  <c r="AO1468" i="1" a="1"/>
  <c r="AO1468" i="1" s="1"/>
  <c r="AO1469" i="1" a="1"/>
  <c r="AO1469" i="1" s="1"/>
  <c r="AO1470" i="1" a="1"/>
  <c r="AO1470" i="1" s="1"/>
  <c r="AO1471" i="1" a="1"/>
  <c r="AO1471" i="1" s="1"/>
  <c r="AO1472" i="1" a="1"/>
  <c r="AO1472" i="1" s="1"/>
  <c r="AO1473" i="1" a="1"/>
  <c r="AO1473" i="1" s="1"/>
  <c r="AO1474" i="1" a="1"/>
  <c r="AO1474" i="1" s="1"/>
  <c r="AO1475" i="1" a="1"/>
  <c r="AO1475" i="1" s="1"/>
  <c r="AO1476" i="1" a="1"/>
  <c r="AO1476" i="1" s="1"/>
  <c r="AO1477" i="1" a="1"/>
  <c r="AO1477" i="1" s="1"/>
  <c r="AO1478" i="1" a="1"/>
  <c r="AO1478" i="1" s="1"/>
  <c r="AO1479" i="1" a="1"/>
  <c r="AO1479" i="1" s="1"/>
  <c r="AO1480" i="1" a="1"/>
  <c r="AO1480" i="1"/>
  <c r="AO1481" i="1" a="1"/>
  <c r="AO1481" i="1" s="1"/>
  <c r="AO1482" i="1" a="1"/>
  <c r="AO1482" i="1" s="1"/>
  <c r="AO1483" i="1" a="1"/>
  <c r="AO1483" i="1" s="1"/>
  <c r="AO1484" i="1" a="1"/>
  <c r="AO1484" i="1" s="1"/>
  <c r="AO1485" i="1" a="1"/>
  <c r="AO1485" i="1" s="1"/>
  <c r="AO1486" i="1" a="1"/>
  <c r="AO1486" i="1" s="1"/>
  <c r="AO1487" i="1" a="1"/>
  <c r="AO1487" i="1" s="1"/>
  <c r="AO1488" i="1" a="1"/>
  <c r="AO1488" i="1"/>
  <c r="AO1489" i="1" a="1"/>
  <c r="AO1489" i="1" s="1"/>
  <c r="AO1490" i="1" a="1"/>
  <c r="AO1490" i="1" s="1"/>
  <c r="AO1491" i="1" a="1"/>
  <c r="AO1491" i="1" s="1"/>
  <c r="AO1492" i="1" a="1"/>
  <c r="AO1492" i="1" s="1"/>
  <c r="AO1493" i="1" a="1"/>
  <c r="AO1493" i="1" s="1"/>
  <c r="AO1494" i="1" a="1"/>
  <c r="AO1494" i="1" s="1"/>
  <c r="AO1495" i="1" a="1"/>
  <c r="AO1495" i="1" s="1"/>
  <c r="AO1496" i="1" a="1"/>
  <c r="AO1496" i="1" s="1"/>
  <c r="AO1497" i="1" a="1"/>
  <c r="AO1497" i="1" s="1"/>
  <c r="AO1498" i="1" a="1"/>
  <c r="AO1498" i="1" s="1"/>
  <c r="AO1499" i="1" a="1"/>
  <c r="AO1499" i="1" s="1"/>
  <c r="AO1500" i="1" a="1"/>
  <c r="AO1500" i="1" s="1"/>
  <c r="AO1501" i="1" a="1"/>
  <c r="AO1501" i="1" s="1"/>
  <c r="AO1502" i="1" a="1"/>
  <c r="AO1502" i="1" s="1"/>
  <c r="AO1503" i="1" a="1"/>
  <c r="AO1503" i="1" s="1"/>
  <c r="AO1504" i="1" a="1"/>
  <c r="AO1504" i="1" s="1"/>
  <c r="AO1505" i="1" a="1"/>
  <c r="AO1505" i="1" s="1"/>
  <c r="AO1506" i="1" a="1"/>
  <c r="AO1506" i="1" s="1"/>
  <c r="AO1507" i="1" a="1"/>
  <c r="AO1507" i="1" s="1"/>
  <c r="AO1508" i="1" a="1"/>
  <c r="AO1508" i="1" s="1"/>
  <c r="AO1509" i="1" a="1"/>
  <c r="AO1509" i="1" s="1"/>
  <c r="AO1510" i="1" a="1"/>
  <c r="AO1510" i="1" s="1"/>
  <c r="AO1511" i="1" a="1"/>
  <c r="AO1511" i="1" s="1"/>
  <c r="AO1512" i="1" a="1"/>
  <c r="AO1512" i="1" s="1"/>
  <c r="AO1513" i="1" a="1"/>
  <c r="AO1513" i="1" s="1"/>
  <c r="AO1514" i="1" a="1"/>
  <c r="AO1514" i="1" s="1"/>
  <c r="AO1515" i="1" a="1"/>
  <c r="AO1515" i="1" s="1"/>
  <c r="AO1516" i="1" a="1"/>
  <c r="AO1516" i="1" s="1"/>
  <c r="AO1517" i="1" a="1"/>
  <c r="AO1517" i="1" s="1"/>
  <c r="AO1518" i="1" a="1"/>
  <c r="AO1518" i="1" s="1"/>
  <c r="AO1519" i="1" a="1"/>
  <c r="AO1519" i="1" s="1"/>
  <c r="AO1520" i="1" a="1"/>
  <c r="AO1520" i="1" s="1"/>
  <c r="AO1521" i="1" a="1"/>
  <c r="AO1521" i="1" s="1"/>
  <c r="AO1522" i="1" a="1"/>
  <c r="AO1522" i="1" s="1"/>
  <c r="AO1523" i="1" a="1"/>
  <c r="AO1523" i="1" s="1"/>
  <c r="AO1524" i="1" a="1"/>
  <c r="AO1524" i="1" s="1"/>
  <c r="AO1525" i="1" a="1"/>
  <c r="AO1525" i="1" s="1"/>
  <c r="AO1526" i="1" a="1"/>
  <c r="AO1526" i="1" s="1"/>
  <c r="AO1527" i="1" a="1"/>
  <c r="AO1527" i="1" s="1"/>
  <c r="AO1528" i="1" a="1"/>
  <c r="AO1528" i="1" s="1"/>
  <c r="AO1529" i="1" a="1"/>
  <c r="AO1529" i="1" s="1"/>
  <c r="AO1530" i="1" a="1"/>
  <c r="AO1530" i="1" s="1"/>
  <c r="AO1531" i="1" a="1"/>
  <c r="AO1531" i="1" s="1"/>
  <c r="AO1532" i="1" a="1"/>
  <c r="AO1532" i="1" s="1"/>
  <c r="AO1533" i="1" a="1"/>
  <c r="AO1533" i="1" s="1"/>
  <c r="AO1534" i="1" a="1"/>
  <c r="AO1534" i="1" s="1"/>
  <c r="AO1535" i="1" a="1"/>
  <c r="AO1535" i="1" s="1"/>
  <c r="AO1536" i="1" a="1"/>
  <c r="AO1536" i="1" s="1"/>
  <c r="AO1537" i="1" a="1"/>
  <c r="AO1537" i="1" s="1"/>
  <c r="AO1538" i="1" a="1"/>
  <c r="AO1538" i="1" s="1"/>
  <c r="AO1539" i="1" a="1"/>
  <c r="AO1539" i="1" s="1"/>
  <c r="AO1540" i="1" a="1"/>
  <c r="AO1540" i="1" s="1"/>
  <c r="AO1541" i="1" a="1"/>
  <c r="AO1541" i="1" s="1"/>
  <c r="AO1542" i="1" a="1"/>
  <c r="AO1542" i="1" s="1"/>
  <c r="AO1543" i="1" a="1"/>
  <c r="AO1543" i="1" s="1"/>
  <c r="AO1544" i="1" a="1"/>
  <c r="AO1544" i="1" s="1"/>
  <c r="AO1545" i="1" a="1"/>
  <c r="AO1545" i="1" s="1"/>
  <c r="AO1546" i="1" a="1"/>
  <c r="AO1546" i="1" s="1"/>
  <c r="AO1547" i="1" a="1"/>
  <c r="AO1547" i="1" s="1"/>
  <c r="AO1548" i="1" a="1"/>
  <c r="AO1548" i="1" s="1"/>
  <c r="AO1549" i="1" a="1"/>
  <c r="AO1549" i="1" s="1"/>
  <c r="AO1550" i="1" a="1"/>
  <c r="AO1550" i="1" s="1"/>
  <c r="AO1551" i="1" a="1"/>
  <c r="AO1551" i="1" s="1"/>
  <c r="AO1552" i="1" a="1"/>
  <c r="AO1552" i="1" s="1"/>
  <c r="AO1553" i="1" a="1"/>
  <c r="AO1553" i="1" s="1"/>
  <c r="AO1554" i="1" a="1"/>
  <c r="AO1554" i="1" s="1"/>
  <c r="AO1555" i="1" a="1"/>
  <c r="AO1555" i="1" s="1"/>
  <c r="AO1556" i="1" a="1"/>
  <c r="AO1556" i="1" s="1"/>
  <c r="AO1557" i="1" a="1"/>
  <c r="AO1557" i="1" s="1"/>
  <c r="AO1558" i="1" a="1"/>
  <c r="AO1558" i="1" s="1"/>
  <c r="AO1559" i="1" a="1"/>
  <c r="AO1559" i="1" s="1"/>
  <c r="AO1560" i="1" a="1"/>
  <c r="AO1560" i="1"/>
  <c r="AO1561" i="1" a="1"/>
  <c r="AO1561" i="1" s="1"/>
  <c r="AO1562" i="1" a="1"/>
  <c r="AO1562" i="1" s="1"/>
  <c r="AO1563" i="1" a="1"/>
  <c r="AO1563" i="1" s="1"/>
  <c r="AO1564" i="1" a="1"/>
  <c r="AO1564" i="1" s="1"/>
  <c r="AO1565" i="1" a="1"/>
  <c r="AO1565" i="1" s="1"/>
  <c r="AO1566" i="1" a="1"/>
  <c r="AO1566" i="1" s="1"/>
  <c r="AO1567" i="1" a="1"/>
  <c r="AO1567" i="1" s="1"/>
  <c r="AO1568" i="1" a="1"/>
  <c r="AO1568" i="1" s="1"/>
  <c r="AO1569" i="1" a="1"/>
  <c r="AO1569" i="1" s="1"/>
  <c r="AO1570" i="1" a="1"/>
  <c r="AO1570" i="1" s="1"/>
  <c r="AO1571" i="1" a="1"/>
  <c r="AO1571" i="1" s="1"/>
  <c r="AO1572" i="1" a="1"/>
  <c r="AO1572" i="1" s="1"/>
  <c r="AO1573" i="1" a="1"/>
  <c r="AO1573" i="1" s="1"/>
  <c r="AO1574" i="1" a="1"/>
  <c r="AO1574" i="1" s="1"/>
  <c r="AO1575" i="1" a="1"/>
  <c r="AO1575" i="1" s="1"/>
  <c r="AO1576" i="1" a="1"/>
  <c r="AO1576" i="1" s="1"/>
  <c r="AO1577" i="1" a="1"/>
  <c r="AO1577" i="1"/>
  <c r="AO1578" i="1" a="1"/>
  <c r="AO1578" i="1" s="1"/>
  <c r="AO1579" i="1" a="1"/>
  <c r="AO1579" i="1" s="1"/>
  <c r="AO1580" i="1" a="1"/>
  <c r="AO1580" i="1" s="1"/>
  <c r="AO1581" i="1" a="1"/>
  <c r="AO1581" i="1" s="1"/>
  <c r="AO1582" i="1" a="1"/>
  <c r="AO1582" i="1" s="1"/>
  <c r="AO1583" i="1" a="1"/>
  <c r="AO1583" i="1" s="1"/>
  <c r="AO1584" i="1" a="1"/>
  <c r="AO1584" i="1" s="1"/>
  <c r="AO1585" i="1" a="1"/>
  <c r="AO1585" i="1" s="1"/>
  <c r="AO1586" i="1" a="1"/>
  <c r="AO1586" i="1" s="1"/>
  <c r="AO1587" i="1" a="1"/>
  <c r="AO1587" i="1" s="1"/>
  <c r="AO1588" i="1" a="1"/>
  <c r="AO1588" i="1" s="1"/>
  <c r="AO1589" i="1" a="1"/>
  <c r="AO1589" i="1" s="1"/>
  <c r="AO1590" i="1" a="1"/>
  <c r="AO1590" i="1" s="1"/>
  <c r="AO1591" i="1" a="1"/>
  <c r="AO1591" i="1" s="1"/>
  <c r="AO1592" i="1" a="1"/>
  <c r="AO1592" i="1" s="1"/>
  <c r="AO1593" i="1" a="1"/>
  <c r="AO1593" i="1"/>
  <c r="AO1594" i="1" a="1"/>
  <c r="AO1594" i="1" s="1"/>
  <c r="AO1595" i="1" a="1"/>
  <c r="AO1595" i="1" s="1"/>
  <c r="AO1596" i="1" a="1"/>
  <c r="AO1596" i="1" s="1"/>
  <c r="AO1597" i="1" a="1"/>
  <c r="AO1597" i="1" s="1"/>
  <c r="AO1598" i="1" a="1"/>
  <c r="AO1598" i="1" s="1"/>
  <c r="AO1599" i="1" a="1"/>
  <c r="AO1599" i="1" s="1"/>
  <c r="AO1600" i="1" a="1"/>
  <c r="AO1600" i="1" s="1"/>
  <c r="AO1601" i="1" a="1"/>
  <c r="AO1601" i="1" s="1"/>
  <c r="AO1602" i="1" a="1"/>
  <c r="AO1602" i="1" s="1"/>
  <c r="AO1603" i="1" a="1"/>
  <c r="AO1603" i="1" s="1"/>
  <c r="AO1604" i="1" a="1"/>
  <c r="AO1604" i="1" s="1"/>
  <c r="AO1605" i="1" a="1"/>
  <c r="AO1605" i="1" s="1"/>
  <c r="AO1606" i="1" a="1"/>
  <c r="AO1606" i="1" s="1"/>
  <c r="AO1607" i="1" a="1"/>
  <c r="AO1607" i="1" s="1"/>
  <c r="AO1608" i="1" a="1"/>
  <c r="AO1608" i="1" s="1"/>
  <c r="AO1609" i="1" a="1"/>
  <c r="AO1609" i="1" s="1"/>
  <c r="AO1610" i="1" a="1"/>
  <c r="AO1610" i="1" s="1"/>
  <c r="AO1611" i="1" a="1"/>
  <c r="AO1611" i="1" s="1"/>
  <c r="AO1612" i="1" a="1"/>
  <c r="AO1612" i="1" s="1"/>
  <c r="AO1613" i="1" a="1"/>
  <c r="AO1613" i="1"/>
  <c r="AO1614" i="1" a="1"/>
  <c r="AO1614" i="1" s="1"/>
  <c r="AO1615" i="1" a="1"/>
  <c r="AO1615" i="1" s="1"/>
  <c r="AO1616" i="1" a="1"/>
  <c r="AO1616" i="1" s="1"/>
  <c r="AO1617" i="1" a="1"/>
  <c r="AO1617" i="1" s="1"/>
  <c r="AO1618" i="1" a="1"/>
  <c r="AO1618" i="1" s="1"/>
  <c r="AO1619" i="1" a="1"/>
  <c r="AO1619" i="1" s="1"/>
  <c r="AO1620" i="1" a="1"/>
  <c r="AO1620" i="1" s="1"/>
  <c r="AO1621" i="1" a="1"/>
  <c r="AO1621" i="1" s="1"/>
  <c r="AO1622" i="1" a="1"/>
  <c r="AO1622" i="1" s="1"/>
  <c r="AO1623" i="1" a="1"/>
  <c r="AO1623" i="1" s="1"/>
  <c r="AO1624" i="1" a="1"/>
  <c r="AO1624" i="1" s="1"/>
  <c r="AO1625" i="1" a="1"/>
  <c r="AO1625" i="1" s="1"/>
  <c r="AO1626" i="1" a="1"/>
  <c r="AO1626" i="1" s="1"/>
  <c r="AO1627" i="1" a="1"/>
  <c r="AO1627" i="1" s="1"/>
  <c r="AO1628" i="1" a="1"/>
  <c r="AO1628" i="1" s="1"/>
  <c r="AO1629" i="1" a="1"/>
  <c r="AO1629" i="1" s="1"/>
  <c r="AO1630" i="1" a="1"/>
  <c r="AO1630" i="1" s="1"/>
  <c r="AO1631" i="1" a="1"/>
  <c r="AO1631" i="1" s="1"/>
  <c r="AO1632" i="1" a="1"/>
  <c r="AO1632" i="1" s="1"/>
  <c r="AO1633" i="1" a="1"/>
  <c r="AO1633" i="1" s="1"/>
  <c r="AO1634" i="1" a="1"/>
  <c r="AO1634" i="1" s="1"/>
  <c r="AO1635" i="1" a="1"/>
  <c r="AO1635" i="1" s="1"/>
  <c r="AO1636" i="1" a="1"/>
  <c r="AO1636" i="1" s="1"/>
  <c r="AO1637" i="1" a="1"/>
  <c r="AO1637" i="1" s="1"/>
  <c r="AO1638" i="1" a="1"/>
  <c r="AO1638" i="1" s="1"/>
  <c r="AO1639" i="1" a="1"/>
  <c r="AO1639" i="1" s="1"/>
  <c r="AO1640" i="1" a="1"/>
  <c r="AO1640" i="1" s="1"/>
  <c r="AO1641" i="1" a="1"/>
  <c r="AO1641" i="1" s="1"/>
  <c r="AO1642" i="1" a="1"/>
  <c r="AO1642" i="1" s="1"/>
  <c r="AO1643" i="1" a="1"/>
  <c r="AO1643" i="1" s="1"/>
  <c r="AO1644" i="1" a="1"/>
  <c r="AO1644" i="1" s="1"/>
  <c r="AO1645" i="1" a="1"/>
  <c r="AO1645" i="1"/>
  <c r="AO1646" i="1" a="1"/>
  <c r="AO1646" i="1" s="1"/>
  <c r="AO1647" i="1" a="1"/>
  <c r="AO1647" i="1" s="1"/>
  <c r="AO1648" i="1" a="1"/>
  <c r="AO1648" i="1" s="1"/>
  <c r="AO1649" i="1" a="1"/>
  <c r="AO1649" i="1" s="1"/>
  <c r="AO1650" i="1" a="1"/>
  <c r="AO1650" i="1" s="1"/>
  <c r="AO1651" i="1" a="1"/>
  <c r="AO1651" i="1" s="1"/>
  <c r="AO1652" i="1" a="1"/>
  <c r="AO1652" i="1" s="1"/>
  <c r="AO1653" i="1" a="1"/>
  <c r="AO1653" i="1" s="1"/>
  <c r="AO1654" i="1" a="1"/>
  <c r="AO1654" i="1" s="1"/>
  <c r="AO1655" i="1" a="1"/>
  <c r="AO1655" i="1" s="1"/>
  <c r="AO1656" i="1" a="1"/>
  <c r="AO1656" i="1" s="1"/>
  <c r="AO1657" i="1" a="1"/>
  <c r="AO1657" i="1" s="1"/>
  <c r="AO1658" i="1" a="1"/>
  <c r="AO1658" i="1" s="1"/>
  <c r="AO1659" i="1" a="1"/>
  <c r="AO1659" i="1" s="1"/>
  <c r="AO1660" i="1" a="1"/>
  <c r="AO1660" i="1" s="1"/>
  <c r="AO1661" i="1" a="1"/>
  <c r="AO1661" i="1" s="1"/>
  <c r="AO1662" i="1" a="1"/>
  <c r="AO1662" i="1" s="1"/>
  <c r="AO1663" i="1" a="1"/>
  <c r="AO1663" i="1" s="1"/>
  <c r="AO1664" i="1" a="1"/>
  <c r="AO1664" i="1" s="1"/>
  <c r="AO1665" i="1" a="1"/>
  <c r="AO1665" i="1" s="1"/>
  <c r="AO1666" i="1" a="1"/>
  <c r="AO1666" i="1" s="1"/>
  <c r="AO1667" i="1" a="1"/>
  <c r="AO1667" i="1" s="1"/>
  <c r="AO1668" i="1" a="1"/>
  <c r="AO1668" i="1" s="1"/>
  <c r="AO1669" i="1" a="1"/>
  <c r="AO1669" i="1" s="1"/>
  <c r="AO1670" i="1" a="1"/>
  <c r="AO1670" i="1" s="1"/>
  <c r="AO1671" i="1" a="1"/>
  <c r="AO1671" i="1" s="1"/>
  <c r="AO1672" i="1" a="1"/>
  <c r="AO1672" i="1" s="1"/>
  <c r="AO1673" i="1" a="1"/>
  <c r="AO1673" i="1" s="1"/>
  <c r="AO1674" i="1" a="1"/>
  <c r="AO1674" i="1" s="1"/>
  <c r="AO1675" i="1" a="1"/>
  <c r="AO1675" i="1" s="1"/>
  <c r="AO1676" i="1" a="1"/>
  <c r="AO1676" i="1" s="1"/>
  <c r="AO1677" i="1" a="1"/>
  <c r="AO1677" i="1"/>
  <c r="AO1678" i="1" a="1"/>
  <c r="AO1678" i="1" s="1"/>
  <c r="AO1679" i="1" a="1"/>
  <c r="AO1679" i="1" s="1"/>
  <c r="AO1680" i="1" a="1"/>
  <c r="AO1680" i="1" s="1"/>
  <c r="AO1681" i="1" a="1"/>
  <c r="AO1681" i="1" s="1"/>
  <c r="AO1682" i="1" a="1"/>
  <c r="AO1682" i="1" s="1"/>
  <c r="AO1683" i="1" a="1"/>
  <c r="AO1683" i="1" s="1"/>
  <c r="AO1684" i="1" a="1"/>
  <c r="AO1684" i="1" s="1"/>
  <c r="AO1685" i="1" a="1"/>
  <c r="AO1685" i="1" s="1"/>
  <c r="AO1686" i="1" a="1"/>
  <c r="AO1686" i="1" s="1"/>
  <c r="AO1687" i="1" a="1"/>
  <c r="AO1687" i="1" s="1"/>
  <c r="AO1688" i="1" a="1"/>
  <c r="AO1688" i="1" s="1"/>
  <c r="AO1689" i="1" a="1"/>
  <c r="AO1689" i="1" s="1"/>
  <c r="AO1690" i="1" a="1"/>
  <c r="AO1690" i="1" s="1"/>
  <c r="AO1691" i="1" a="1"/>
  <c r="AO1691" i="1" s="1"/>
  <c r="AO1692" i="1" a="1"/>
  <c r="AO1692" i="1" s="1"/>
  <c r="AO1693" i="1" a="1"/>
  <c r="AO1693" i="1" s="1"/>
  <c r="AO1694" i="1" a="1"/>
  <c r="AO1694" i="1" s="1"/>
  <c r="AO1695" i="1" a="1"/>
  <c r="AO1695" i="1" s="1"/>
  <c r="AO1696" i="1" a="1"/>
  <c r="AO1696" i="1" s="1"/>
  <c r="AO1697" i="1" a="1"/>
  <c r="AO1697" i="1" s="1"/>
  <c r="AO1698" i="1" a="1"/>
  <c r="AO1698" i="1" s="1"/>
  <c r="AO1699" i="1" a="1"/>
  <c r="AO1699" i="1" s="1"/>
  <c r="AO1700" i="1" a="1"/>
  <c r="AO1700" i="1" s="1"/>
  <c r="AO1701" i="1" a="1"/>
  <c r="AO1701" i="1" s="1"/>
  <c r="AO1702" i="1" a="1"/>
  <c r="AO1702" i="1" s="1"/>
  <c r="AO1703" i="1" a="1"/>
  <c r="AO1703" i="1" s="1"/>
  <c r="AO1704" i="1" a="1"/>
  <c r="AO1704" i="1" s="1"/>
  <c r="AO1705" i="1" a="1"/>
  <c r="AO1705" i="1" s="1"/>
  <c r="AO1706" i="1" a="1"/>
  <c r="AO1706" i="1" s="1"/>
  <c r="AO1707" i="1" a="1"/>
  <c r="AO1707" i="1" s="1"/>
  <c r="AO1708" i="1" a="1"/>
  <c r="AO1708" i="1" s="1"/>
  <c r="AO1709" i="1" a="1"/>
  <c r="AO1709" i="1"/>
  <c r="AO1710" i="1" a="1"/>
  <c r="AO1710" i="1" s="1"/>
  <c r="AO1711" i="1" a="1"/>
  <c r="AO1711" i="1" s="1"/>
  <c r="AO1712" i="1" a="1"/>
  <c r="AO1712" i="1" s="1"/>
  <c r="AO1713" i="1" a="1"/>
  <c r="AO1713" i="1" s="1"/>
  <c r="AO1714" i="1" a="1"/>
  <c r="AO1714" i="1" s="1"/>
  <c r="AO1715" i="1" a="1"/>
  <c r="AO1715" i="1" s="1"/>
  <c r="AO1716" i="1" a="1"/>
  <c r="AO1716" i="1" s="1"/>
  <c r="AO1717" i="1" a="1"/>
  <c r="AO1717" i="1" s="1"/>
  <c r="AO1718" i="1" a="1"/>
  <c r="AO1718" i="1" s="1"/>
  <c r="AO1719" i="1" a="1"/>
  <c r="AO1719" i="1" s="1"/>
  <c r="AO1720" i="1" a="1"/>
  <c r="AO1720" i="1" s="1"/>
  <c r="AO1721" i="1" a="1"/>
  <c r="AO1721" i="1" s="1"/>
  <c r="AO1722" i="1" a="1"/>
  <c r="AO1722" i="1" s="1"/>
  <c r="AO1723" i="1" a="1"/>
  <c r="AO1723" i="1" s="1"/>
  <c r="AO1724" i="1" a="1"/>
  <c r="AO1724" i="1" s="1"/>
  <c r="AO1725" i="1" a="1"/>
  <c r="AO1725" i="1" s="1"/>
  <c r="AO1726" i="1" a="1"/>
  <c r="AO1726" i="1" s="1"/>
  <c r="AO1727" i="1" a="1"/>
  <c r="AO1727" i="1" s="1"/>
  <c r="AO1728" i="1" a="1"/>
  <c r="AO1728" i="1" s="1"/>
  <c r="AO1729" i="1" a="1"/>
  <c r="AO1729" i="1" s="1"/>
  <c r="AO1730" i="1" a="1"/>
  <c r="AO1730" i="1" s="1"/>
  <c r="AO1731" i="1" a="1"/>
  <c r="AO1731" i="1" s="1"/>
  <c r="AO1732" i="1" a="1"/>
  <c r="AO1732" i="1" s="1"/>
  <c r="AO1733" i="1" a="1"/>
  <c r="AO1733" i="1" s="1"/>
  <c r="AO1734" i="1" a="1"/>
  <c r="AO1734" i="1" s="1"/>
  <c r="AO1735" i="1" a="1"/>
  <c r="AO1735" i="1" s="1"/>
  <c r="AO1736" i="1" a="1"/>
  <c r="AO1736" i="1" s="1"/>
  <c r="AO1737" i="1" a="1"/>
  <c r="AO1737" i="1" s="1"/>
  <c r="AO1738" i="1" a="1"/>
  <c r="AO1738" i="1" s="1"/>
  <c r="AO1739" i="1" a="1"/>
  <c r="AO1739" i="1" s="1"/>
  <c r="AO1740" i="1" a="1"/>
  <c r="AO1740" i="1" s="1"/>
  <c r="AO1741" i="1" a="1"/>
  <c r="AO1741" i="1"/>
  <c r="AO1742" i="1" a="1"/>
  <c r="AO1742" i="1" s="1"/>
  <c r="AO1743" i="1" a="1"/>
  <c r="AO1743" i="1" s="1"/>
  <c r="AO1744" i="1" a="1"/>
  <c r="AO1744" i="1" s="1"/>
  <c r="AO1745" i="1" a="1"/>
  <c r="AO1745" i="1" s="1"/>
  <c r="AO1746" i="1" a="1"/>
  <c r="AO1746" i="1" s="1"/>
  <c r="AO1747" i="1" a="1"/>
  <c r="AO1747" i="1" s="1"/>
  <c r="AO1748" i="1" a="1"/>
  <c r="AO1748" i="1" s="1"/>
  <c r="AO1749" i="1" a="1"/>
  <c r="AO1749" i="1" s="1"/>
  <c r="AO1750" i="1" a="1"/>
  <c r="AO1750" i="1" s="1"/>
  <c r="AO1751" i="1" a="1"/>
  <c r="AO1751" i="1" s="1"/>
  <c r="AO1752" i="1" a="1"/>
  <c r="AO1752" i="1" s="1"/>
  <c r="AO1753" i="1" a="1"/>
  <c r="AO1753" i="1" s="1"/>
  <c r="AO1754" i="1" a="1"/>
  <c r="AO1754" i="1" s="1"/>
  <c r="AO1755" i="1" a="1"/>
  <c r="AO1755" i="1" s="1"/>
  <c r="AO1756" i="1" a="1"/>
  <c r="AO1756" i="1" s="1"/>
  <c r="AO1757" i="1" a="1"/>
  <c r="AO1757" i="1" s="1"/>
  <c r="AO1758" i="1" a="1"/>
  <c r="AO1758" i="1" s="1"/>
  <c r="AO1759" i="1" a="1"/>
  <c r="AO1759" i="1" s="1"/>
  <c r="AO1760" i="1" a="1"/>
  <c r="AO1760" i="1" s="1"/>
  <c r="AO1761" i="1" a="1"/>
  <c r="AO1761" i="1" s="1"/>
  <c r="AO1762" i="1" a="1"/>
  <c r="AO1762" i="1" s="1"/>
  <c r="AO1763" i="1" a="1"/>
  <c r="AO1763" i="1" s="1"/>
  <c r="AO1764" i="1" a="1"/>
  <c r="AO1764" i="1" s="1"/>
  <c r="AO1765" i="1" a="1"/>
  <c r="AO1765" i="1" s="1"/>
  <c r="AO1766" i="1" a="1"/>
  <c r="AO1766" i="1" s="1"/>
  <c r="AO1767" i="1" a="1"/>
  <c r="AO1767" i="1" s="1"/>
  <c r="AO1768" i="1" a="1"/>
  <c r="AO1768" i="1" s="1"/>
  <c r="AO1769" i="1" a="1"/>
  <c r="AO1769" i="1" s="1"/>
  <c r="AO1770" i="1" a="1"/>
  <c r="AO1770" i="1" s="1"/>
  <c r="AO1771" i="1" a="1"/>
  <c r="AO1771" i="1" s="1"/>
  <c r="AO1772" i="1" a="1"/>
  <c r="AO1772" i="1" s="1"/>
  <c r="AO1773" i="1" a="1"/>
  <c r="AO1773" i="1"/>
  <c r="AO1774" i="1" a="1"/>
  <c r="AO1774" i="1" s="1"/>
  <c r="AO1775" i="1" a="1"/>
  <c r="AO1775" i="1" s="1"/>
  <c r="AO1776" i="1" a="1"/>
  <c r="AO1776" i="1" s="1"/>
  <c r="AO1777" i="1" a="1"/>
  <c r="AO1777" i="1" s="1"/>
  <c r="AO1778" i="1" a="1"/>
  <c r="AO1778" i="1" s="1"/>
  <c r="AO1779" i="1" a="1"/>
  <c r="AO1779" i="1" s="1"/>
  <c r="AO1780" i="1" a="1"/>
  <c r="AO1780" i="1" s="1"/>
  <c r="AO1781" i="1" a="1"/>
  <c r="AO1781" i="1"/>
  <c r="AO1782" i="1" a="1"/>
  <c r="AO1782" i="1" s="1"/>
  <c r="AO1783" i="1" a="1"/>
  <c r="AO1783" i="1" s="1"/>
  <c r="AO1784" i="1" a="1"/>
  <c r="AO1784" i="1" s="1"/>
  <c r="AO1785" i="1" a="1"/>
  <c r="AO1785" i="1" s="1"/>
  <c r="AO1786" i="1" a="1"/>
  <c r="AO1786" i="1" s="1"/>
  <c r="AO1787" i="1" a="1"/>
  <c r="AO1787" i="1" s="1"/>
  <c r="AO1788" i="1" a="1"/>
  <c r="AO1788" i="1" s="1"/>
  <c r="AO1789" i="1" a="1"/>
  <c r="AO1789" i="1"/>
  <c r="AO1790" i="1" a="1"/>
  <c r="AO1790" i="1" s="1"/>
  <c r="AO1791" i="1" a="1"/>
  <c r="AO1791" i="1" s="1"/>
  <c r="AO1792" i="1" a="1"/>
  <c r="AO1792" i="1" s="1"/>
  <c r="AO1793" i="1" a="1"/>
  <c r="AO1793" i="1" s="1"/>
  <c r="AO1794" i="1" a="1"/>
  <c r="AO1794" i="1" s="1"/>
  <c r="AO1795" i="1" a="1"/>
  <c r="AO1795" i="1" s="1"/>
  <c r="AO1796" i="1" a="1"/>
  <c r="AO1796" i="1" s="1"/>
  <c r="AO1797" i="1" a="1"/>
  <c r="AO1797" i="1" s="1"/>
  <c r="AO1798" i="1" a="1"/>
  <c r="AO1798" i="1" s="1"/>
  <c r="AO1799" i="1" a="1"/>
  <c r="AO1799" i="1" s="1"/>
  <c r="AO1800" i="1" a="1"/>
  <c r="AO1800" i="1" s="1"/>
  <c r="AO1801" i="1" a="1"/>
  <c r="AO1801" i="1" s="1"/>
  <c r="AO1802" i="1" a="1"/>
  <c r="AO1802" i="1" s="1"/>
  <c r="AO1803" i="1" a="1"/>
  <c r="AO1803" i="1" s="1"/>
  <c r="AO1804" i="1" a="1"/>
  <c r="AO1804" i="1" s="1"/>
  <c r="AO1805" i="1" a="1"/>
  <c r="AO1805" i="1"/>
  <c r="AO1806" i="1" a="1"/>
  <c r="AO1806" i="1" s="1"/>
  <c r="AO1807" i="1" a="1"/>
  <c r="AO1807" i="1" s="1"/>
  <c r="AO1808" i="1" a="1"/>
  <c r="AO1808" i="1" s="1"/>
  <c r="AO1809" i="1" a="1"/>
  <c r="AO1809" i="1" s="1"/>
  <c r="AO1810" i="1" a="1"/>
  <c r="AO1810" i="1" s="1"/>
  <c r="AO1811" i="1" a="1"/>
  <c r="AO1811" i="1" s="1"/>
  <c r="AO1812" i="1" a="1"/>
  <c r="AO1812" i="1" s="1"/>
  <c r="AO1813" i="1" a="1"/>
  <c r="AO1813" i="1"/>
  <c r="AO1814" i="1" a="1"/>
  <c r="AO1814" i="1" s="1"/>
  <c r="AO1815" i="1" a="1"/>
  <c r="AO1815" i="1" s="1"/>
  <c r="AO1816" i="1" a="1"/>
  <c r="AO1816" i="1" s="1"/>
  <c r="AO1817" i="1" a="1"/>
  <c r="AO1817" i="1" s="1"/>
  <c r="AO1818" i="1" a="1"/>
  <c r="AO1818" i="1" s="1"/>
  <c r="AO1819" i="1" a="1"/>
  <c r="AO1819" i="1" s="1"/>
  <c r="AO1820" i="1" a="1"/>
  <c r="AO1820" i="1" s="1"/>
  <c r="AO1821" i="1" a="1"/>
  <c r="AO1821" i="1"/>
  <c r="AO1822" i="1" a="1"/>
  <c r="AO1822" i="1" s="1"/>
  <c r="AO1823" i="1" a="1"/>
  <c r="AO1823" i="1" s="1"/>
  <c r="AO1824" i="1" a="1"/>
  <c r="AO1824" i="1" s="1"/>
  <c r="AO1825" i="1" a="1"/>
  <c r="AO1825" i="1" s="1"/>
  <c r="AO1826" i="1" a="1"/>
  <c r="AO1826" i="1" s="1"/>
  <c r="AO1827" i="1" a="1"/>
  <c r="AO1827" i="1" s="1"/>
  <c r="AO1828" i="1" a="1"/>
  <c r="AO1828" i="1" s="1"/>
  <c r="AO1829" i="1" a="1"/>
  <c r="AO1829" i="1" s="1"/>
  <c r="AO1830" i="1" a="1"/>
  <c r="AO1830" i="1" s="1"/>
  <c r="AO1831" i="1" a="1"/>
  <c r="AO1831" i="1" s="1"/>
  <c r="AO1832" i="1" a="1"/>
  <c r="AO1832" i="1" s="1"/>
  <c r="AO1833" i="1" a="1"/>
  <c r="AO1833" i="1" s="1"/>
  <c r="AO1834" i="1" a="1"/>
  <c r="AO1834" i="1" s="1"/>
  <c r="AO1835" i="1" a="1"/>
  <c r="AO1835" i="1" s="1"/>
  <c r="AO1836" i="1" a="1"/>
  <c r="AO1836" i="1" s="1"/>
  <c r="AO1837" i="1" a="1"/>
  <c r="AO1837" i="1"/>
  <c r="AO1838" i="1" a="1"/>
  <c r="AO1838" i="1" s="1"/>
  <c r="AO1839" i="1" a="1"/>
  <c r="AO1839" i="1" s="1"/>
  <c r="AO1840" i="1" a="1"/>
  <c r="AO1840" i="1" s="1"/>
  <c r="AO1841" i="1" a="1"/>
  <c r="AO1841" i="1" s="1"/>
  <c r="AO1842" i="1" a="1"/>
  <c r="AO1842" i="1" s="1"/>
  <c r="AO1843" i="1" a="1"/>
  <c r="AO1843" i="1" s="1"/>
  <c r="AO1844" i="1" a="1"/>
  <c r="AO1844" i="1" s="1"/>
  <c r="AO1845" i="1" a="1"/>
  <c r="AO1845" i="1"/>
  <c r="AO1846" i="1" a="1"/>
  <c r="AO1846" i="1" s="1"/>
  <c r="AO1847" i="1" a="1"/>
  <c r="AO1847" i="1" s="1"/>
  <c r="AO1848" i="1" a="1"/>
  <c r="AO1848" i="1" s="1"/>
  <c r="AO1849" i="1" a="1"/>
  <c r="AO1849" i="1" s="1"/>
  <c r="AO1850" i="1" a="1"/>
  <c r="AO1850" i="1" s="1"/>
  <c r="AO1851" i="1" a="1"/>
  <c r="AO1851" i="1" s="1"/>
  <c r="AO1852" i="1" a="1"/>
  <c r="AO1852" i="1" s="1"/>
  <c r="AO1853" i="1" a="1"/>
  <c r="AO1853" i="1"/>
  <c r="AO1854" i="1" a="1"/>
  <c r="AO1854" i="1" s="1"/>
  <c r="AO1855" i="1" a="1"/>
  <c r="AO1855" i="1" s="1"/>
  <c r="AO1856" i="1" a="1"/>
  <c r="AO1856" i="1" s="1"/>
  <c r="AO1857" i="1" a="1"/>
  <c r="AO1857" i="1" s="1"/>
  <c r="AO1858" i="1" a="1"/>
  <c r="AO1858" i="1" s="1"/>
  <c r="AO1859" i="1" a="1"/>
  <c r="AO1859" i="1" s="1"/>
  <c r="AO1860" i="1" a="1"/>
  <c r="AO1860" i="1" s="1"/>
  <c r="AO1861" i="1" a="1"/>
  <c r="AO1861" i="1" s="1"/>
  <c r="AO1862" i="1" a="1"/>
  <c r="AO1862" i="1" s="1"/>
  <c r="AO1863" i="1" a="1"/>
  <c r="AO1863" i="1" s="1"/>
  <c r="AO1864" i="1" a="1"/>
  <c r="AO1864" i="1" s="1"/>
  <c r="AO1865" i="1" a="1"/>
  <c r="AO1865" i="1" s="1"/>
  <c r="AO1866" i="1" a="1"/>
  <c r="AO1866" i="1" s="1"/>
  <c r="AO1867" i="1" a="1"/>
  <c r="AO1867" i="1" s="1"/>
  <c r="AO1868" i="1" a="1"/>
  <c r="AO1868" i="1" s="1"/>
  <c r="AO1869" i="1" a="1"/>
  <c r="AO1869" i="1"/>
  <c r="AO1870" i="1" a="1"/>
  <c r="AO1870" i="1" s="1"/>
  <c r="AO1871" i="1" a="1"/>
  <c r="AO1871" i="1" s="1"/>
  <c r="AO1872" i="1" a="1"/>
  <c r="AO1872" i="1" s="1"/>
  <c r="AO1873" i="1" a="1"/>
  <c r="AO1873" i="1" s="1"/>
  <c r="AO1874" i="1" a="1"/>
  <c r="AO1874" i="1" s="1"/>
  <c r="AO1875" i="1" a="1"/>
  <c r="AO1875" i="1" s="1"/>
  <c r="AO1876" i="1" a="1"/>
  <c r="AO1876" i="1" s="1"/>
  <c r="AO1877" i="1" a="1"/>
  <c r="AO1877" i="1"/>
  <c r="AO1878" i="1" a="1"/>
  <c r="AO1878" i="1" s="1"/>
  <c r="AO1879" i="1" a="1"/>
  <c r="AO1879" i="1" s="1"/>
  <c r="AO1880" i="1" a="1"/>
  <c r="AO1880" i="1" s="1"/>
  <c r="AO1881" i="1" a="1"/>
  <c r="AO1881" i="1" s="1"/>
  <c r="AO1882" i="1" a="1"/>
  <c r="AO1882" i="1" s="1"/>
  <c r="AO1883" i="1" a="1"/>
  <c r="AO1883" i="1" s="1"/>
  <c r="AO1884" i="1" a="1"/>
  <c r="AO1884" i="1" s="1"/>
  <c r="AO1885" i="1" a="1"/>
  <c r="AO1885" i="1"/>
  <c r="AO1886" i="1" a="1"/>
  <c r="AO1886" i="1" s="1"/>
  <c r="AO1887" i="1" a="1"/>
  <c r="AO1887" i="1" s="1"/>
  <c r="AO1888" i="1" a="1"/>
  <c r="AO1888" i="1" s="1"/>
  <c r="AO1889" i="1" a="1"/>
  <c r="AO1889" i="1" s="1"/>
  <c r="AO1890" i="1" a="1"/>
  <c r="AO1890" i="1" s="1"/>
  <c r="AO1891" i="1" a="1"/>
  <c r="AO1891" i="1" s="1"/>
  <c r="AO1892" i="1" a="1"/>
  <c r="AO1892" i="1" s="1"/>
  <c r="AO1893" i="1" a="1"/>
  <c r="AO1893" i="1" s="1"/>
  <c r="AO1894" i="1" a="1"/>
  <c r="AO1894" i="1"/>
  <c r="AO1895" i="1" a="1"/>
  <c r="AO1895" i="1" s="1"/>
  <c r="AO1896" i="1" a="1"/>
  <c r="AO1896" i="1" s="1"/>
  <c r="AO1897" i="1" a="1"/>
  <c r="AO1897" i="1" s="1"/>
  <c r="AO1898" i="1" a="1"/>
  <c r="AO1898" i="1" s="1"/>
  <c r="AO1899" i="1" a="1"/>
  <c r="AO1899" i="1" s="1"/>
  <c r="AO1900" i="1" a="1"/>
  <c r="AO1900" i="1" s="1"/>
  <c r="AO1901" i="1" a="1"/>
  <c r="AO1901" i="1" s="1"/>
  <c r="AO1902" i="1" a="1"/>
  <c r="AO1902" i="1" s="1"/>
  <c r="AO1903" i="1" a="1"/>
  <c r="AO1903" i="1" s="1"/>
  <c r="AO1904" i="1" a="1"/>
  <c r="AO1904" i="1" s="1"/>
  <c r="AO1905" i="1" a="1"/>
  <c r="AO1905" i="1" s="1"/>
  <c r="AO1906" i="1" a="1"/>
  <c r="AO1906" i="1" s="1"/>
  <c r="AO1907" i="1" a="1"/>
  <c r="AO1907" i="1" s="1"/>
  <c r="AO1908" i="1" a="1"/>
  <c r="AO1908" i="1" s="1"/>
  <c r="AO1909" i="1" a="1"/>
  <c r="AO1909" i="1"/>
  <c r="AO1910" i="1" a="1"/>
  <c r="AO1910" i="1" s="1"/>
  <c r="AO1911" i="1" a="1"/>
  <c r="AO1911" i="1" s="1"/>
  <c r="AO1912" i="1" a="1"/>
  <c r="AO1912" i="1" s="1"/>
  <c r="AO1913" i="1" a="1"/>
  <c r="AO1913" i="1" s="1"/>
  <c r="AO1914" i="1" a="1"/>
  <c r="AO1914" i="1" s="1"/>
  <c r="AO1915" i="1" a="1"/>
  <c r="AO1915" i="1" s="1"/>
  <c r="AO1916" i="1" a="1"/>
  <c r="AO1916" i="1" s="1"/>
  <c r="AO1917" i="1" a="1"/>
  <c r="AO1917" i="1"/>
  <c r="AO1918" i="1" a="1"/>
  <c r="AO1918" i="1" s="1"/>
  <c r="AO1919" i="1" a="1"/>
  <c r="AO1919" i="1" s="1"/>
  <c r="AO1920" i="1" a="1"/>
  <c r="AO1920" i="1" s="1"/>
  <c r="AO1921" i="1" a="1"/>
  <c r="AO1921" i="1" s="1"/>
  <c r="AO1922" i="1" a="1"/>
  <c r="AO1922" i="1" s="1"/>
  <c r="AO1923" i="1" a="1"/>
  <c r="AO1923" i="1" s="1"/>
  <c r="AO1924" i="1" a="1"/>
  <c r="AO1924" i="1" s="1"/>
  <c r="AO1925" i="1" a="1"/>
  <c r="AO1925" i="1"/>
  <c r="AO1926" i="1" a="1"/>
  <c r="AO1926" i="1" s="1"/>
  <c r="AO1927" i="1" a="1"/>
  <c r="AO1927" i="1" s="1"/>
  <c r="AO1928" i="1" a="1"/>
  <c r="AO1928" i="1" s="1"/>
  <c r="AO1929" i="1" a="1"/>
  <c r="AO1929" i="1" s="1"/>
  <c r="AO1930" i="1" a="1"/>
  <c r="AO1930" i="1" s="1"/>
  <c r="AO1931" i="1" a="1"/>
  <c r="AO1931" i="1" s="1"/>
  <c r="AO1932" i="1" a="1"/>
  <c r="AO1932" i="1" s="1"/>
  <c r="AO1933" i="1" a="1"/>
  <c r="AO1933" i="1"/>
  <c r="AO1934" i="1" a="1"/>
  <c r="AO1934" i="1" s="1"/>
  <c r="AO1935" i="1" a="1"/>
  <c r="AO1935" i="1" s="1"/>
  <c r="AO1936" i="1" a="1"/>
  <c r="AO1936" i="1" s="1"/>
  <c r="AO1937" i="1" a="1"/>
  <c r="AO1937" i="1" s="1"/>
  <c r="AO1938" i="1" a="1"/>
  <c r="AO1938" i="1" s="1"/>
  <c r="AO1939" i="1" a="1"/>
  <c r="AO1939" i="1" s="1"/>
  <c r="AO1940" i="1" a="1"/>
  <c r="AO1940" i="1" s="1"/>
  <c r="AO1941" i="1" a="1"/>
  <c r="AO1941" i="1" s="1"/>
  <c r="AO1942" i="1" a="1"/>
  <c r="AO1942" i="1" s="1"/>
  <c r="AO1943" i="1" a="1"/>
  <c r="AO1943" i="1" s="1"/>
  <c r="AO1944" i="1" a="1"/>
  <c r="AO1944" i="1" s="1"/>
  <c r="AO1945" i="1" a="1"/>
  <c r="AO1945" i="1" s="1"/>
  <c r="AO1946" i="1" a="1"/>
  <c r="AO1946" i="1" s="1"/>
  <c r="AO1947" i="1" a="1"/>
  <c r="AO1947" i="1" s="1"/>
  <c r="AO1948" i="1" a="1"/>
  <c r="AO1948" i="1" s="1"/>
  <c r="AO1949" i="1" a="1"/>
  <c r="AO1949" i="1" s="1"/>
  <c r="AO1950" i="1" a="1"/>
  <c r="AO1950" i="1" s="1"/>
  <c r="AO1951" i="1" a="1"/>
  <c r="AO1951" i="1" s="1"/>
  <c r="AO1952" i="1" a="1"/>
  <c r="AO1952" i="1" s="1"/>
  <c r="AO1953" i="1" a="1"/>
  <c r="AO1953" i="1" s="1"/>
  <c r="AO1954" i="1" a="1"/>
  <c r="AO1954" i="1" s="1"/>
  <c r="AO1955" i="1" a="1"/>
  <c r="AO1955" i="1" s="1"/>
  <c r="AO1956" i="1" a="1"/>
  <c r="AO1956" i="1" s="1"/>
  <c r="AO1957" i="1" a="1"/>
  <c r="AO1957" i="1" s="1"/>
  <c r="AO1958" i="1" a="1"/>
  <c r="AO1958" i="1" s="1"/>
  <c r="AO1959" i="1" a="1"/>
  <c r="AO1959" i="1" s="1"/>
  <c r="AO1960" i="1" a="1"/>
  <c r="AO1960" i="1" s="1"/>
  <c r="AO1961" i="1" a="1"/>
  <c r="AO1961" i="1" s="1"/>
  <c r="AO1962" i="1" a="1"/>
  <c r="AO1962" i="1" s="1"/>
  <c r="AO1963" i="1" a="1"/>
  <c r="AO1963" i="1" s="1"/>
  <c r="AO1964" i="1" a="1"/>
  <c r="AO1964" i="1" s="1"/>
  <c r="AO1965" i="1" a="1"/>
  <c r="AO1965" i="1" s="1"/>
  <c r="AO1966" i="1" a="1"/>
  <c r="AO1966" i="1" s="1"/>
  <c r="AO1967" i="1" a="1"/>
  <c r="AO1967" i="1" s="1"/>
  <c r="AO1968" i="1" a="1"/>
  <c r="AO1968" i="1" s="1"/>
  <c r="AO1969" i="1" a="1"/>
  <c r="AO1969" i="1" s="1"/>
  <c r="AO1970" i="1" a="1"/>
  <c r="AO1970" i="1" s="1"/>
  <c r="AO1971" i="1" a="1"/>
  <c r="AO1971" i="1" s="1"/>
  <c r="AO1972" i="1" a="1"/>
  <c r="AO1972" i="1" s="1"/>
  <c r="AO1973" i="1" a="1"/>
  <c r="AO1973" i="1" s="1"/>
  <c r="AO1974" i="1" a="1"/>
  <c r="AO1974" i="1" s="1"/>
  <c r="AO1975" i="1" a="1"/>
  <c r="AO1975" i="1" s="1"/>
  <c r="AO1976" i="1" a="1"/>
  <c r="AO1976" i="1" s="1"/>
  <c r="AO1977" i="1" a="1"/>
  <c r="AO1977" i="1" s="1"/>
  <c r="AO1978" i="1" a="1"/>
  <c r="AO1978" i="1" s="1"/>
  <c r="AO1979" i="1" a="1"/>
  <c r="AO1979" i="1" s="1"/>
  <c r="AO1980" i="1" a="1"/>
  <c r="AO1980" i="1" s="1"/>
  <c r="AO1981" i="1" a="1"/>
  <c r="AO1981" i="1" s="1"/>
  <c r="AO1982" i="1" a="1"/>
  <c r="AO1982" i="1" s="1"/>
  <c r="AO1983" i="1" a="1"/>
  <c r="AO1983" i="1" s="1"/>
  <c r="AO1984" i="1" a="1"/>
  <c r="AO1984" i="1" s="1"/>
  <c r="AO1985" i="1" a="1"/>
  <c r="AO1985" i="1" s="1"/>
  <c r="AO1986" i="1" a="1"/>
  <c r="AO1986" i="1" s="1"/>
  <c r="AO1987" i="1" a="1"/>
  <c r="AO1987" i="1" s="1"/>
  <c r="AO1988" i="1" a="1"/>
  <c r="AO1988" i="1" s="1"/>
  <c r="AO1989" i="1" a="1"/>
  <c r="AO1989" i="1" s="1"/>
  <c r="AO1990" i="1" a="1"/>
  <c r="AO1990" i="1" s="1"/>
  <c r="AO1991" i="1" a="1"/>
  <c r="AO1991" i="1" s="1"/>
  <c r="AO1992" i="1" a="1"/>
  <c r="AO1992" i="1" s="1"/>
  <c r="AO1993" i="1" a="1"/>
  <c r="AO1993" i="1" s="1"/>
  <c r="AO1994" i="1" a="1"/>
  <c r="AO1994" i="1" s="1"/>
  <c r="AO1995" i="1" a="1"/>
  <c r="AO1995" i="1" s="1"/>
  <c r="AO1996" i="1" a="1"/>
  <c r="AO1996" i="1" s="1"/>
  <c r="AO1997" i="1" a="1"/>
  <c r="AO1997" i="1" s="1"/>
  <c r="AO1998" i="1" a="1"/>
  <c r="AO1998" i="1" s="1"/>
  <c r="AO1999" i="1" a="1"/>
  <c r="AO1999" i="1" s="1"/>
  <c r="AO2000" i="1" a="1"/>
  <c r="AO2000" i="1" s="1"/>
  <c r="AO2001" i="1" a="1"/>
  <c r="AO2001" i="1" s="1"/>
  <c r="AO2002" i="1" a="1"/>
  <c r="AO2002" i="1" s="1"/>
  <c r="AO2003" i="1" a="1"/>
  <c r="AO2003" i="1" s="1"/>
  <c r="AO2004" i="1" a="1"/>
  <c r="AO2004" i="1" s="1"/>
  <c r="AO2005" i="1" a="1"/>
  <c r="AO2005" i="1" s="1"/>
  <c r="AO2006" i="1" a="1"/>
  <c r="AO2006" i="1" s="1"/>
  <c r="AO2007" i="1" a="1"/>
  <c r="AO2007" i="1" s="1"/>
  <c r="AO2008" i="1" a="1"/>
  <c r="AO2008" i="1" s="1"/>
  <c r="AO2009" i="1" a="1"/>
  <c r="AO2009" i="1" s="1"/>
  <c r="AO2010" i="1" a="1"/>
  <c r="AO2010" i="1" s="1"/>
  <c r="AO2011" i="1" a="1"/>
  <c r="AO2011" i="1" s="1"/>
  <c r="AO2012" i="1" a="1"/>
  <c r="AO2012" i="1" s="1"/>
  <c r="AO2013" i="1" a="1"/>
  <c r="AO2013" i="1" s="1"/>
  <c r="AO2014" i="1" a="1"/>
  <c r="AO2014" i="1" s="1"/>
  <c r="AO2015" i="1" a="1"/>
  <c r="AO2015" i="1" s="1"/>
  <c r="AO2016" i="1" a="1"/>
  <c r="AO2016" i="1" s="1"/>
  <c r="AO2017" i="1" a="1"/>
  <c r="AO2017" i="1" s="1"/>
  <c r="AO2018" i="1" a="1"/>
  <c r="AO2018" i="1" s="1"/>
  <c r="AO2019" i="1" a="1"/>
  <c r="AO2019" i="1" s="1"/>
  <c r="AO2020" i="1" a="1"/>
  <c r="AO2020" i="1" s="1"/>
  <c r="AO2021" i="1" a="1"/>
  <c r="AO2021" i="1" s="1"/>
  <c r="AO2022" i="1" a="1"/>
  <c r="AO2022" i="1" s="1"/>
  <c r="AO2023" i="1" a="1"/>
  <c r="AO2023" i="1" s="1"/>
  <c r="AO2024" i="1" a="1"/>
  <c r="AO2024" i="1" s="1"/>
  <c r="AO2025" i="1" a="1"/>
  <c r="AO2025" i="1" s="1"/>
  <c r="AO2026" i="1" a="1"/>
  <c r="AO2026" i="1" s="1"/>
  <c r="AO2027" i="1" a="1"/>
  <c r="AO2027" i="1" s="1"/>
  <c r="AO2028" i="1" a="1"/>
  <c r="AO2028" i="1" s="1"/>
  <c r="AO2029" i="1" a="1"/>
  <c r="AO2029" i="1" s="1"/>
  <c r="AO2030" i="1" a="1"/>
  <c r="AO2030" i="1" s="1"/>
  <c r="AO2031" i="1" a="1"/>
  <c r="AO2031" i="1" s="1"/>
  <c r="AO2032" i="1" a="1"/>
  <c r="AO2032" i="1" s="1"/>
  <c r="AO2033" i="1" a="1"/>
  <c r="AO2033" i="1" s="1"/>
  <c r="AO2034" i="1" a="1"/>
  <c r="AO2034" i="1" s="1"/>
  <c r="AO2035" i="1" a="1"/>
  <c r="AO2035" i="1" s="1"/>
  <c r="AO2036" i="1" a="1"/>
  <c r="AO2036" i="1" s="1"/>
  <c r="AO2037" i="1" a="1"/>
  <c r="AO2037" i="1" s="1"/>
  <c r="AO2038" i="1" a="1"/>
  <c r="AO2038" i="1" s="1"/>
  <c r="AO2039" i="1" a="1"/>
  <c r="AO2039" i="1" s="1"/>
  <c r="AO2040" i="1" a="1"/>
  <c r="AO2040" i="1" s="1"/>
  <c r="AO2041" i="1" a="1"/>
  <c r="AO2041" i="1" s="1"/>
  <c r="AO2042" i="1" a="1"/>
  <c r="AO2042" i="1" s="1"/>
  <c r="AO2043" i="1" a="1"/>
  <c r="AO2043" i="1" s="1"/>
  <c r="AO2044" i="1" a="1"/>
  <c r="AO2044" i="1" s="1"/>
  <c r="AO2045" i="1" a="1"/>
  <c r="AO2045" i="1" s="1"/>
  <c r="AO2046" i="1" a="1"/>
  <c r="AO2046" i="1" s="1"/>
  <c r="AO2047" i="1" a="1"/>
  <c r="AO2047" i="1" s="1"/>
  <c r="AO2048" i="1" a="1"/>
  <c r="AO2048" i="1" s="1"/>
  <c r="AO2049" i="1" a="1"/>
  <c r="AO2049" i="1" s="1"/>
  <c r="AO2050" i="1" a="1"/>
  <c r="AO2050" i="1" s="1"/>
  <c r="AO2051" i="1" a="1"/>
  <c r="AO2051" i="1" s="1"/>
  <c r="AO2052" i="1" a="1"/>
  <c r="AO2052" i="1" s="1"/>
  <c r="AO2053" i="1" a="1"/>
  <c r="AO2053" i="1" s="1"/>
  <c r="AO2054" i="1" a="1"/>
  <c r="AO2054" i="1" s="1"/>
  <c r="AO2055" i="1" a="1"/>
  <c r="AO2055" i="1" s="1"/>
  <c r="AO2056" i="1" a="1"/>
  <c r="AO2056" i="1" s="1"/>
  <c r="AO2057" i="1" a="1"/>
  <c r="AO2057" i="1" s="1"/>
  <c r="AO2058" i="1" a="1"/>
  <c r="AO2058" i="1" s="1"/>
  <c r="AO2059" i="1" a="1"/>
  <c r="AO2059" i="1" s="1"/>
  <c r="AO2060" i="1" a="1"/>
  <c r="AO2060" i="1" s="1"/>
  <c r="AO2061" i="1" a="1"/>
  <c r="AO2061" i="1" s="1"/>
  <c r="AO2062" i="1" a="1"/>
  <c r="AO2062" i="1" s="1"/>
  <c r="AO2063" i="1" a="1"/>
  <c r="AO2063" i="1" s="1"/>
  <c r="AO2064" i="1" a="1"/>
  <c r="AO2064" i="1" s="1"/>
  <c r="AO2065" i="1" a="1"/>
  <c r="AO2065" i="1" s="1"/>
  <c r="AO2066" i="1" a="1"/>
  <c r="AO2066" i="1" s="1"/>
  <c r="AO2067" i="1" a="1"/>
  <c r="AO2067" i="1" s="1"/>
  <c r="AO2068" i="1" a="1"/>
  <c r="AO2068" i="1" s="1"/>
  <c r="AO2069" i="1" a="1"/>
  <c r="AO2069" i="1" s="1"/>
  <c r="AO2070" i="1" a="1"/>
  <c r="AO2070" i="1" s="1"/>
  <c r="AO2071" i="1" a="1"/>
  <c r="AO2071" i="1" s="1"/>
  <c r="AO2072" i="1" a="1"/>
  <c r="AO2072" i="1" s="1"/>
  <c r="AO2073" i="1" a="1"/>
  <c r="AO2073" i="1" s="1"/>
  <c r="AO2074" i="1" a="1"/>
  <c r="AO2074" i="1" s="1"/>
  <c r="AO2075" i="1" a="1"/>
  <c r="AO2075" i="1" s="1"/>
  <c r="AO2076" i="1" a="1"/>
  <c r="AO2076" i="1" s="1"/>
  <c r="AO2077" i="1" a="1"/>
  <c r="AO2077" i="1" s="1"/>
  <c r="AO2078" i="1" a="1"/>
  <c r="AO2078" i="1" s="1"/>
  <c r="AO2079" i="1" a="1"/>
  <c r="AO2079" i="1" s="1"/>
  <c r="AO2080" i="1" a="1"/>
  <c r="AO2080" i="1" s="1"/>
  <c r="AO2081" i="1" a="1"/>
  <c r="AO2081" i="1" s="1"/>
  <c r="AO2082" i="1" a="1"/>
  <c r="AO2082" i="1" s="1"/>
  <c r="AO2083" i="1" a="1"/>
  <c r="AO2083" i="1" s="1"/>
  <c r="AO2084" i="1" a="1"/>
  <c r="AO2084" i="1" s="1"/>
  <c r="AO2085" i="1" a="1"/>
  <c r="AO2085" i="1" s="1"/>
  <c r="AO2086" i="1" a="1"/>
  <c r="AO2086" i="1" s="1"/>
  <c r="AO2087" i="1" a="1"/>
  <c r="AO2087" i="1" s="1"/>
  <c r="AO2088" i="1" a="1"/>
  <c r="AO2088" i="1" s="1"/>
  <c r="AO2089" i="1" a="1"/>
  <c r="AO2089" i="1" s="1"/>
  <c r="AO2090" i="1" a="1"/>
  <c r="AO2090" i="1" s="1"/>
  <c r="AO2091" i="1" a="1"/>
  <c r="AO2091" i="1" s="1"/>
  <c r="AO2092" i="1" a="1"/>
  <c r="AO2092" i="1" s="1"/>
  <c r="AO2093" i="1" a="1"/>
  <c r="AO2093" i="1" s="1"/>
  <c r="AO2094" i="1" a="1"/>
  <c r="AO2094" i="1" s="1"/>
  <c r="AO2095" i="1" a="1"/>
  <c r="AO2095" i="1" s="1"/>
  <c r="AO2096" i="1" a="1"/>
  <c r="AO2096" i="1" s="1"/>
  <c r="AO2097" i="1" a="1"/>
  <c r="AO2097" i="1" s="1"/>
  <c r="AO2098" i="1" a="1"/>
  <c r="AO2098" i="1" s="1"/>
  <c r="AO2099" i="1" a="1"/>
  <c r="AO2099" i="1" s="1"/>
  <c r="AO2100" i="1" a="1"/>
  <c r="AO2100" i="1" s="1"/>
  <c r="AO2101" i="1" a="1"/>
  <c r="AO2101" i="1" s="1"/>
  <c r="AO2102" i="1" a="1"/>
  <c r="AO2102" i="1" s="1"/>
  <c r="AO2103" i="1" a="1"/>
  <c r="AO2103" i="1" s="1"/>
  <c r="AO2104" i="1" a="1"/>
  <c r="AO2104" i="1" s="1"/>
  <c r="AO2105" i="1" a="1"/>
  <c r="AO2105" i="1" s="1"/>
  <c r="AO2106" i="1" a="1"/>
  <c r="AO2106" i="1" s="1"/>
  <c r="AO2107" i="1" a="1"/>
  <c r="AO2107" i="1" s="1"/>
  <c r="AO2108" i="1" a="1"/>
  <c r="AO2108" i="1" s="1"/>
  <c r="AO2" i="1" a="1"/>
  <c r="AO2" i="1" s="1"/>
  <c r="AN3" i="1" a="1"/>
  <c r="AN3" i="1" s="1"/>
  <c r="AN4" i="1" a="1"/>
  <c r="AN4" i="1" s="1"/>
  <c r="AN5" i="1" a="1"/>
  <c r="AN5" i="1" s="1"/>
  <c r="AN6" i="1" a="1"/>
  <c r="AN6" i="1" s="1"/>
  <c r="AN7" i="1" a="1"/>
  <c r="AN7" i="1" s="1"/>
  <c r="AN8" i="1" a="1"/>
  <c r="AN8" i="1" s="1"/>
  <c r="AN9" i="1" a="1"/>
  <c r="AN9" i="1" s="1"/>
  <c r="AN10" i="1" a="1"/>
  <c r="AN10" i="1" s="1"/>
  <c r="AN11" i="1" a="1"/>
  <c r="AN11" i="1" s="1"/>
  <c r="AN12" i="1" a="1"/>
  <c r="AN12" i="1" s="1"/>
  <c r="AN13" i="1" a="1"/>
  <c r="AN13" i="1" s="1"/>
  <c r="AN14" i="1" a="1"/>
  <c r="AN14" i="1" s="1"/>
  <c r="AN15" i="1" a="1"/>
  <c r="AN15" i="1" s="1"/>
  <c r="AN16" i="1" a="1"/>
  <c r="AN16" i="1" s="1"/>
  <c r="AN17" i="1" a="1"/>
  <c r="AN17" i="1" s="1"/>
  <c r="AN18" i="1" a="1"/>
  <c r="AN18" i="1" s="1"/>
  <c r="AN19" i="1" a="1"/>
  <c r="AN19" i="1" s="1"/>
  <c r="AN20" i="1" a="1"/>
  <c r="AN20" i="1" s="1"/>
  <c r="AN21" i="1" a="1"/>
  <c r="AN21" i="1" s="1"/>
  <c r="AN22" i="1" a="1"/>
  <c r="AN22" i="1" s="1"/>
  <c r="AN23" i="1" a="1"/>
  <c r="AN23" i="1" s="1"/>
  <c r="AN24" i="1" a="1"/>
  <c r="AN24" i="1" s="1"/>
  <c r="AN25" i="1" a="1"/>
  <c r="AN25" i="1" s="1"/>
  <c r="AN26" i="1" a="1"/>
  <c r="AN26" i="1" s="1"/>
  <c r="AN27" i="1" a="1"/>
  <c r="AN27" i="1" s="1"/>
  <c r="AN28" i="1" a="1"/>
  <c r="AN28" i="1" s="1"/>
  <c r="AN29" i="1" a="1"/>
  <c r="AN29" i="1" s="1"/>
  <c r="AN30" i="1" a="1"/>
  <c r="AN30" i="1" s="1"/>
  <c r="AN31" i="1" a="1"/>
  <c r="AN31" i="1" s="1"/>
  <c r="AN32" i="1" a="1"/>
  <c r="AN32" i="1" s="1"/>
  <c r="AN33" i="1" a="1"/>
  <c r="AN33" i="1" s="1"/>
  <c r="AN34" i="1" a="1"/>
  <c r="AN34" i="1" s="1"/>
  <c r="AN35" i="1" a="1"/>
  <c r="AN35" i="1" s="1"/>
  <c r="AN36" i="1" a="1"/>
  <c r="AN36" i="1" s="1"/>
  <c r="AN37" i="1" a="1"/>
  <c r="AN37" i="1" s="1"/>
  <c r="AN38" i="1" a="1"/>
  <c r="AN38" i="1" s="1"/>
  <c r="AN39" i="1" a="1"/>
  <c r="AN39" i="1" s="1"/>
  <c r="AN40" i="1" a="1"/>
  <c r="AN40" i="1" s="1"/>
  <c r="AN41" i="1" a="1"/>
  <c r="AN41" i="1" s="1"/>
  <c r="AN42" i="1" a="1"/>
  <c r="AN42" i="1" s="1"/>
  <c r="AN43" i="1" a="1"/>
  <c r="AN43" i="1" s="1"/>
  <c r="AN44" i="1" a="1"/>
  <c r="AN44" i="1" s="1"/>
  <c r="AN45" i="1" a="1"/>
  <c r="AN45" i="1" s="1"/>
  <c r="AN46" i="1" a="1"/>
  <c r="AN46" i="1" s="1"/>
  <c r="AN47" i="1" a="1"/>
  <c r="AN47" i="1" s="1"/>
  <c r="AN48" i="1" a="1"/>
  <c r="AN48" i="1" s="1"/>
  <c r="AN49" i="1" a="1"/>
  <c r="AN49" i="1" s="1"/>
  <c r="AN50" i="1" a="1"/>
  <c r="AN50" i="1" s="1"/>
  <c r="AN51" i="1" a="1"/>
  <c r="AN51" i="1" s="1"/>
  <c r="AN52" i="1" a="1"/>
  <c r="AN52" i="1" s="1"/>
  <c r="AN53" i="1" a="1"/>
  <c r="AN53" i="1" s="1"/>
  <c r="AN54" i="1" a="1"/>
  <c r="AN54" i="1" s="1"/>
  <c r="AN55" i="1" a="1"/>
  <c r="AN55" i="1" s="1"/>
  <c r="AN56" i="1" a="1"/>
  <c r="AN56" i="1" s="1"/>
  <c r="AN57" i="1" a="1"/>
  <c r="AN57" i="1" s="1"/>
  <c r="AN58" i="1" a="1"/>
  <c r="AN58" i="1" s="1"/>
  <c r="AN59" i="1" a="1"/>
  <c r="AN59" i="1" s="1"/>
  <c r="AN60" i="1" a="1"/>
  <c r="AN60" i="1" s="1"/>
  <c r="AN61" i="1" a="1"/>
  <c r="AN61" i="1" s="1"/>
  <c r="AN62" i="1" a="1"/>
  <c r="AN62" i="1" s="1"/>
  <c r="AN63" i="1" a="1"/>
  <c r="AN63" i="1" s="1"/>
  <c r="AN64" i="1" a="1"/>
  <c r="AN64" i="1" s="1"/>
  <c r="AN65" i="1" a="1"/>
  <c r="AN65" i="1" s="1"/>
  <c r="AN66" i="1" a="1"/>
  <c r="AN66" i="1" s="1"/>
  <c r="AN67" i="1" a="1"/>
  <c r="AN67" i="1" s="1"/>
  <c r="AN68" i="1" a="1"/>
  <c r="AN68" i="1" s="1"/>
  <c r="AN69" i="1" a="1"/>
  <c r="AN69" i="1" s="1"/>
  <c r="AN70" i="1" a="1"/>
  <c r="AN70" i="1" s="1"/>
  <c r="AN71" i="1" a="1"/>
  <c r="AN71" i="1" s="1"/>
  <c r="AN72" i="1" a="1"/>
  <c r="AN72" i="1" s="1"/>
  <c r="AN73" i="1" a="1"/>
  <c r="AN73" i="1" s="1"/>
  <c r="AN74" i="1" a="1"/>
  <c r="AN74" i="1" s="1"/>
  <c r="AN75" i="1" a="1"/>
  <c r="AN75" i="1" s="1"/>
  <c r="AN76" i="1" a="1"/>
  <c r="AN76" i="1" s="1"/>
  <c r="AN77" i="1" a="1"/>
  <c r="AN77" i="1" s="1"/>
  <c r="AN78" i="1" a="1"/>
  <c r="AN78" i="1" s="1"/>
  <c r="AN79" i="1" a="1"/>
  <c r="AN79" i="1" s="1"/>
  <c r="AN80" i="1" a="1"/>
  <c r="AN80" i="1" s="1"/>
  <c r="AN81" i="1" a="1"/>
  <c r="AN81" i="1" s="1"/>
  <c r="AN82" i="1" a="1"/>
  <c r="AN82" i="1" s="1"/>
  <c r="AN83" i="1" a="1"/>
  <c r="AN83" i="1" s="1"/>
  <c r="AN84" i="1" a="1"/>
  <c r="AN84" i="1" s="1"/>
  <c r="AN85" i="1" a="1"/>
  <c r="AN85" i="1" s="1"/>
  <c r="AN86" i="1" a="1"/>
  <c r="AN86" i="1" s="1"/>
  <c r="AN87" i="1" a="1"/>
  <c r="AN87" i="1" s="1"/>
  <c r="AN88" i="1" a="1"/>
  <c r="AN88" i="1" s="1"/>
  <c r="AN89" i="1" a="1"/>
  <c r="AN89" i="1" s="1"/>
  <c r="AN90" i="1" a="1"/>
  <c r="AN90" i="1" s="1"/>
  <c r="AN91" i="1" a="1"/>
  <c r="AN91" i="1" s="1"/>
  <c r="AN92" i="1" a="1"/>
  <c r="AN92" i="1" s="1"/>
  <c r="AN93" i="1" a="1"/>
  <c r="AN93" i="1" s="1"/>
  <c r="AN94" i="1" a="1"/>
  <c r="AN94" i="1" s="1"/>
  <c r="AN95" i="1" a="1"/>
  <c r="AN95" i="1" s="1"/>
  <c r="AN96" i="1" a="1"/>
  <c r="AN96" i="1" s="1"/>
  <c r="AN97" i="1" a="1"/>
  <c r="AN97" i="1" s="1"/>
  <c r="AN98" i="1" a="1"/>
  <c r="AN98" i="1" s="1"/>
  <c r="AN99" i="1" a="1"/>
  <c r="AN99" i="1" s="1"/>
  <c r="AN100" i="1" a="1"/>
  <c r="AN100" i="1" s="1"/>
  <c r="AN101" i="1" a="1"/>
  <c r="AN101" i="1" s="1"/>
  <c r="AN102" i="1" a="1"/>
  <c r="AN102" i="1" s="1"/>
  <c r="AN103" i="1" a="1"/>
  <c r="AN103" i="1" s="1"/>
  <c r="AN104" i="1" a="1"/>
  <c r="AN104" i="1" s="1"/>
  <c r="AN105" i="1" a="1"/>
  <c r="AN105" i="1" s="1"/>
  <c r="AN106" i="1" a="1"/>
  <c r="AN106" i="1" s="1"/>
  <c r="AN107" i="1" a="1"/>
  <c r="AN107" i="1" s="1"/>
  <c r="AN108" i="1" a="1"/>
  <c r="AN108" i="1" s="1"/>
  <c r="AN109" i="1" a="1"/>
  <c r="AN109" i="1" s="1"/>
  <c r="AN110" i="1" a="1"/>
  <c r="AN110" i="1" s="1"/>
  <c r="AN111" i="1" a="1"/>
  <c r="AN111" i="1" s="1"/>
  <c r="AN112" i="1" a="1"/>
  <c r="AN112" i="1" s="1"/>
  <c r="AN113" i="1" a="1"/>
  <c r="AN113" i="1" s="1"/>
  <c r="AN114" i="1" a="1"/>
  <c r="AN114" i="1" s="1"/>
  <c r="AN115" i="1" a="1"/>
  <c r="AN115" i="1" s="1"/>
  <c r="AN116" i="1" a="1"/>
  <c r="AN116" i="1" s="1"/>
  <c r="AN117" i="1" a="1"/>
  <c r="AN117" i="1" s="1"/>
  <c r="AN118" i="1" a="1"/>
  <c r="AN118" i="1" s="1"/>
  <c r="AN119" i="1" a="1"/>
  <c r="AN119" i="1" s="1"/>
  <c r="AN120" i="1" a="1"/>
  <c r="AN120" i="1" s="1"/>
  <c r="AN121" i="1" a="1"/>
  <c r="AN121" i="1" s="1"/>
  <c r="AN122" i="1" a="1"/>
  <c r="AN122" i="1" s="1"/>
  <c r="AN123" i="1" a="1"/>
  <c r="AN123" i="1" s="1"/>
  <c r="AN124" i="1" a="1"/>
  <c r="AN124" i="1" s="1"/>
  <c r="AN125" i="1" a="1"/>
  <c r="AN125" i="1" s="1"/>
  <c r="AN126" i="1" a="1"/>
  <c r="AN126" i="1" s="1"/>
  <c r="AN127" i="1" a="1"/>
  <c r="AN127" i="1" s="1"/>
  <c r="AN128" i="1" a="1"/>
  <c r="AN128" i="1" s="1"/>
  <c r="AN129" i="1" a="1"/>
  <c r="AN129" i="1" s="1"/>
  <c r="AN130" i="1" a="1"/>
  <c r="AN130" i="1" s="1"/>
  <c r="AN131" i="1" a="1"/>
  <c r="AN131" i="1" s="1"/>
  <c r="AN132" i="1" a="1"/>
  <c r="AN132" i="1" s="1"/>
  <c r="AN133" i="1" a="1"/>
  <c r="AN133" i="1" s="1"/>
  <c r="AN134" i="1" a="1"/>
  <c r="AN134" i="1" s="1"/>
  <c r="AN135" i="1" a="1"/>
  <c r="AN135" i="1" s="1"/>
  <c r="AN136" i="1" a="1"/>
  <c r="AN136" i="1" s="1"/>
  <c r="AN137" i="1" a="1"/>
  <c r="AN137" i="1" s="1"/>
  <c r="AN138" i="1" a="1"/>
  <c r="AN138" i="1" s="1"/>
  <c r="AN139" i="1" a="1"/>
  <c r="AN139" i="1" s="1"/>
  <c r="AN140" i="1" a="1"/>
  <c r="AN140" i="1" s="1"/>
  <c r="AN141" i="1" a="1"/>
  <c r="AN141" i="1" s="1"/>
  <c r="AN142" i="1" a="1"/>
  <c r="AN142" i="1" s="1"/>
  <c r="AN143" i="1" a="1"/>
  <c r="AN143" i="1" s="1"/>
  <c r="AN144" i="1" a="1"/>
  <c r="AN144" i="1" s="1"/>
  <c r="AN145" i="1" a="1"/>
  <c r="AN145" i="1" s="1"/>
  <c r="AN146" i="1" a="1"/>
  <c r="AN146" i="1" s="1"/>
  <c r="AN147" i="1" a="1"/>
  <c r="AN147" i="1" s="1"/>
  <c r="AN148" i="1" a="1"/>
  <c r="AN148" i="1" s="1"/>
  <c r="AN149" i="1" a="1"/>
  <c r="AN149" i="1" s="1"/>
  <c r="AN150" i="1" a="1"/>
  <c r="AN150" i="1" s="1"/>
  <c r="AN151" i="1" a="1"/>
  <c r="AN151" i="1" s="1"/>
  <c r="AN152" i="1" a="1"/>
  <c r="AN152" i="1" s="1"/>
  <c r="AN153" i="1" a="1"/>
  <c r="AN153" i="1" s="1"/>
  <c r="AN154" i="1" a="1"/>
  <c r="AN154" i="1" s="1"/>
  <c r="AN155" i="1" a="1"/>
  <c r="AN155" i="1" s="1"/>
  <c r="AN156" i="1" a="1"/>
  <c r="AN156" i="1" s="1"/>
  <c r="AN157" i="1" a="1"/>
  <c r="AN157" i="1" s="1"/>
  <c r="AN158" i="1" a="1"/>
  <c r="AN158" i="1" s="1"/>
  <c r="AN159" i="1" a="1"/>
  <c r="AN159" i="1" s="1"/>
  <c r="AN160" i="1" a="1"/>
  <c r="AN160" i="1" s="1"/>
  <c r="AN161" i="1" a="1"/>
  <c r="AN161" i="1" s="1"/>
  <c r="AN162" i="1" a="1"/>
  <c r="AN162" i="1" s="1"/>
  <c r="AN163" i="1" a="1"/>
  <c r="AN163" i="1" s="1"/>
  <c r="AN164" i="1" a="1"/>
  <c r="AN164" i="1" s="1"/>
  <c r="AN165" i="1" a="1"/>
  <c r="AN165" i="1" s="1"/>
  <c r="AN166" i="1" a="1"/>
  <c r="AN166" i="1" s="1"/>
  <c r="AN167" i="1" a="1"/>
  <c r="AN167" i="1" s="1"/>
  <c r="AN168" i="1" a="1"/>
  <c r="AN168" i="1" s="1"/>
  <c r="AN169" i="1" a="1"/>
  <c r="AN169" i="1" s="1"/>
  <c r="AN170" i="1" a="1"/>
  <c r="AN170" i="1" s="1"/>
  <c r="AN171" i="1" a="1"/>
  <c r="AN171" i="1" s="1"/>
  <c r="AN172" i="1" a="1"/>
  <c r="AN172" i="1" s="1"/>
  <c r="AN173" i="1" a="1"/>
  <c r="AN173" i="1" s="1"/>
  <c r="AN174" i="1" a="1"/>
  <c r="AN174" i="1" s="1"/>
  <c r="AN175" i="1" a="1"/>
  <c r="AN175" i="1" s="1"/>
  <c r="AN176" i="1" a="1"/>
  <c r="AN176" i="1" s="1"/>
  <c r="AN177" i="1" a="1"/>
  <c r="AN177" i="1" s="1"/>
  <c r="AN178" i="1" a="1"/>
  <c r="AN178" i="1" s="1"/>
  <c r="AN179" i="1" a="1"/>
  <c r="AN179" i="1"/>
  <c r="AN180" i="1" a="1"/>
  <c r="AN180" i="1" s="1"/>
  <c r="AN181" i="1" a="1"/>
  <c r="AN181" i="1" s="1"/>
  <c r="AN182" i="1" a="1"/>
  <c r="AN182" i="1" s="1"/>
  <c r="AN183" i="1" a="1"/>
  <c r="AN183" i="1" s="1"/>
  <c r="AN184" i="1" a="1"/>
  <c r="AN184" i="1" s="1"/>
  <c r="AN185" i="1" a="1"/>
  <c r="AN185" i="1" s="1"/>
  <c r="AN186" i="1" a="1"/>
  <c r="AN186" i="1" s="1"/>
  <c r="AN187" i="1" a="1"/>
  <c r="AN187" i="1" s="1"/>
  <c r="AN188" i="1" a="1"/>
  <c r="AN188" i="1" s="1"/>
  <c r="AN189" i="1" a="1"/>
  <c r="AN189" i="1" s="1"/>
  <c r="AN190" i="1" a="1"/>
  <c r="AN190" i="1" s="1"/>
  <c r="AN191" i="1" a="1"/>
  <c r="AN191" i="1" s="1"/>
  <c r="AN192" i="1" a="1"/>
  <c r="AN192" i="1" s="1"/>
  <c r="AN193" i="1" a="1"/>
  <c r="AN193" i="1" s="1"/>
  <c r="AN194" i="1" a="1"/>
  <c r="AN194" i="1" s="1"/>
  <c r="AN195" i="1" a="1"/>
  <c r="AN195" i="1"/>
  <c r="AN196" i="1" a="1"/>
  <c r="AN196" i="1" s="1"/>
  <c r="AN197" i="1" a="1"/>
  <c r="AN197" i="1" s="1"/>
  <c r="AN198" i="1" a="1"/>
  <c r="AN198" i="1" s="1"/>
  <c r="AN199" i="1" a="1"/>
  <c r="AN199" i="1" s="1"/>
  <c r="AN200" i="1" a="1"/>
  <c r="AN200" i="1" s="1"/>
  <c r="AN201" i="1" a="1"/>
  <c r="AN201" i="1" s="1"/>
  <c r="AN202" i="1" a="1"/>
  <c r="AN202" i="1" s="1"/>
  <c r="AN203" i="1" a="1"/>
  <c r="AN203" i="1" s="1"/>
  <c r="AN204" i="1" a="1"/>
  <c r="AN204" i="1" s="1"/>
  <c r="AN205" i="1" a="1"/>
  <c r="AN205" i="1" s="1"/>
  <c r="AN206" i="1" a="1"/>
  <c r="AN206" i="1" s="1"/>
  <c r="AN207" i="1" a="1"/>
  <c r="AN207" i="1" s="1"/>
  <c r="AN208" i="1" a="1"/>
  <c r="AN208" i="1" s="1"/>
  <c r="AN209" i="1" a="1"/>
  <c r="AN209" i="1" s="1"/>
  <c r="AN210" i="1" a="1"/>
  <c r="AN210" i="1" s="1"/>
  <c r="AN211" i="1" a="1"/>
  <c r="AN211" i="1"/>
  <c r="AN212" i="1" a="1"/>
  <c r="AN212" i="1" s="1"/>
  <c r="AN213" i="1" a="1"/>
  <c r="AN213" i="1" s="1"/>
  <c r="AN214" i="1" a="1"/>
  <c r="AN214" i="1" s="1"/>
  <c r="AN215" i="1" a="1"/>
  <c r="AN215" i="1" s="1"/>
  <c r="AN216" i="1" a="1"/>
  <c r="AN216" i="1" s="1"/>
  <c r="AN217" i="1" a="1"/>
  <c r="AN217" i="1" s="1"/>
  <c r="AN218" i="1" a="1"/>
  <c r="AN218" i="1" s="1"/>
  <c r="AN219" i="1" a="1"/>
  <c r="AN219" i="1" s="1"/>
  <c r="AN220" i="1" a="1"/>
  <c r="AN220" i="1" s="1"/>
  <c r="AN221" i="1" a="1"/>
  <c r="AN221" i="1" s="1"/>
  <c r="AN222" i="1" a="1"/>
  <c r="AN222" i="1" s="1"/>
  <c r="AN223" i="1" a="1"/>
  <c r="AN223" i="1" s="1"/>
  <c r="AN224" i="1" a="1"/>
  <c r="AN224" i="1" s="1"/>
  <c r="AN225" i="1" a="1"/>
  <c r="AN225" i="1" s="1"/>
  <c r="AN226" i="1" a="1"/>
  <c r="AN226" i="1" s="1"/>
  <c r="AN227" i="1" a="1"/>
  <c r="AN227" i="1"/>
  <c r="AN228" i="1" a="1"/>
  <c r="AN228" i="1" s="1"/>
  <c r="AN229" i="1" a="1"/>
  <c r="AN229" i="1" s="1"/>
  <c r="AN230" i="1" a="1"/>
  <c r="AN230" i="1" s="1"/>
  <c r="AN231" i="1" a="1"/>
  <c r="AN231" i="1" s="1"/>
  <c r="AN232" i="1" a="1"/>
  <c r="AN232" i="1" s="1"/>
  <c r="AN233" i="1" a="1"/>
  <c r="AN233" i="1" s="1"/>
  <c r="AN234" i="1" a="1"/>
  <c r="AN234" i="1" s="1"/>
  <c r="AN235" i="1" a="1"/>
  <c r="AN235" i="1" s="1"/>
  <c r="AN236" i="1" a="1"/>
  <c r="AN236" i="1" s="1"/>
  <c r="AN237" i="1" a="1"/>
  <c r="AN237" i="1" s="1"/>
  <c r="AN238" i="1" a="1"/>
  <c r="AN238" i="1" s="1"/>
  <c r="AN239" i="1" a="1"/>
  <c r="AN239" i="1" s="1"/>
  <c r="AN240" i="1" a="1"/>
  <c r="AN240" i="1" s="1"/>
  <c r="AN241" i="1" a="1"/>
  <c r="AN241" i="1" s="1"/>
  <c r="AN242" i="1" a="1"/>
  <c r="AN242" i="1" s="1"/>
  <c r="AN243" i="1" a="1"/>
  <c r="AN243" i="1"/>
  <c r="AN244" i="1" a="1"/>
  <c r="AN244" i="1" s="1"/>
  <c r="AN245" i="1" a="1"/>
  <c r="AN245" i="1" s="1"/>
  <c r="AN246" i="1" a="1"/>
  <c r="AN246" i="1" s="1"/>
  <c r="AN247" i="1" a="1"/>
  <c r="AN247" i="1" s="1"/>
  <c r="AN248" i="1" a="1"/>
  <c r="AN248" i="1" s="1"/>
  <c r="AN249" i="1" a="1"/>
  <c r="AN249" i="1" s="1"/>
  <c r="AN250" i="1" a="1"/>
  <c r="AN250" i="1" s="1"/>
  <c r="AN251" i="1" a="1"/>
  <c r="AN251" i="1" s="1"/>
  <c r="AN252" i="1" a="1"/>
  <c r="AN252" i="1" s="1"/>
  <c r="AN253" i="1" a="1"/>
  <c r="AN253" i="1" s="1"/>
  <c r="AN254" i="1" a="1"/>
  <c r="AN254" i="1" s="1"/>
  <c r="AN255" i="1" a="1"/>
  <c r="AN255" i="1" s="1"/>
  <c r="AN256" i="1" a="1"/>
  <c r="AN256" i="1" s="1"/>
  <c r="AN257" i="1" a="1"/>
  <c r="AN257" i="1" s="1"/>
  <c r="AN258" i="1" a="1"/>
  <c r="AN258" i="1" s="1"/>
  <c r="AN259" i="1" a="1"/>
  <c r="AN259" i="1"/>
  <c r="AN260" i="1" a="1"/>
  <c r="AN260" i="1" s="1"/>
  <c r="AN261" i="1" a="1"/>
  <c r="AN261" i="1" s="1"/>
  <c r="AN262" i="1" a="1"/>
  <c r="AN262" i="1" s="1"/>
  <c r="AN263" i="1" a="1"/>
  <c r="AN263" i="1" s="1"/>
  <c r="AN264" i="1" a="1"/>
  <c r="AN264" i="1" s="1"/>
  <c r="AN265" i="1" a="1"/>
  <c r="AN265" i="1" s="1"/>
  <c r="AN266" i="1" a="1"/>
  <c r="AN266" i="1" s="1"/>
  <c r="AN267" i="1" a="1"/>
  <c r="AN267" i="1" s="1"/>
  <c r="AN268" i="1" a="1"/>
  <c r="AN268" i="1" s="1"/>
  <c r="AN269" i="1" a="1"/>
  <c r="AN269" i="1" s="1"/>
  <c r="AN270" i="1" a="1"/>
  <c r="AN270" i="1" s="1"/>
  <c r="AN271" i="1" a="1"/>
  <c r="AN271" i="1" s="1"/>
  <c r="AN272" i="1" a="1"/>
  <c r="AN272" i="1" s="1"/>
  <c r="AN273" i="1" a="1"/>
  <c r="AN273" i="1" s="1"/>
  <c r="AN274" i="1" a="1"/>
  <c r="AN274" i="1" s="1"/>
  <c r="AN275" i="1" a="1"/>
  <c r="AN275" i="1"/>
  <c r="AN276" i="1" a="1"/>
  <c r="AN276" i="1" s="1"/>
  <c r="AN277" i="1" a="1"/>
  <c r="AN277" i="1" s="1"/>
  <c r="AN278" i="1" a="1"/>
  <c r="AN278" i="1" s="1"/>
  <c r="AN279" i="1" a="1"/>
  <c r="AN279" i="1" s="1"/>
  <c r="AN280" i="1" a="1"/>
  <c r="AN280" i="1" s="1"/>
  <c r="AN281" i="1" a="1"/>
  <c r="AN281" i="1" s="1"/>
  <c r="AN282" i="1" a="1"/>
  <c r="AN282" i="1" s="1"/>
  <c r="AN283" i="1" a="1"/>
  <c r="AN283" i="1" s="1"/>
  <c r="AN284" i="1" a="1"/>
  <c r="AN284" i="1" s="1"/>
  <c r="AN285" i="1" a="1"/>
  <c r="AN285" i="1" s="1"/>
  <c r="AN286" i="1" a="1"/>
  <c r="AN286" i="1" s="1"/>
  <c r="AN287" i="1" a="1"/>
  <c r="AN287" i="1" s="1"/>
  <c r="AN288" i="1" a="1"/>
  <c r="AN288" i="1" s="1"/>
  <c r="AN289" i="1" a="1"/>
  <c r="AN289" i="1" s="1"/>
  <c r="AN290" i="1" a="1"/>
  <c r="AN290" i="1" s="1"/>
  <c r="AN291" i="1" a="1"/>
  <c r="AN291" i="1"/>
  <c r="AN292" i="1" a="1"/>
  <c r="AN292" i="1" s="1"/>
  <c r="AN293" i="1" a="1"/>
  <c r="AN293" i="1" s="1"/>
  <c r="AN294" i="1" a="1"/>
  <c r="AN294" i="1" s="1"/>
  <c r="AN295" i="1" a="1"/>
  <c r="AN295" i="1" s="1"/>
  <c r="AN296" i="1" a="1"/>
  <c r="AN296" i="1" s="1"/>
  <c r="AN297" i="1" a="1"/>
  <c r="AN297" i="1" s="1"/>
  <c r="AN298" i="1" a="1"/>
  <c r="AN298" i="1" s="1"/>
  <c r="AN299" i="1" a="1"/>
  <c r="AN299" i="1" s="1"/>
  <c r="AN300" i="1" a="1"/>
  <c r="AN300" i="1" s="1"/>
  <c r="AN301" i="1" a="1"/>
  <c r="AN301" i="1" s="1"/>
  <c r="AN302" i="1" a="1"/>
  <c r="AN302" i="1" s="1"/>
  <c r="AN303" i="1" a="1"/>
  <c r="AN303" i="1" s="1"/>
  <c r="AN304" i="1" a="1"/>
  <c r="AN304" i="1" s="1"/>
  <c r="AN305" i="1" a="1"/>
  <c r="AN305" i="1" s="1"/>
  <c r="AN306" i="1" a="1"/>
  <c r="AN306" i="1" s="1"/>
  <c r="AN307" i="1" a="1"/>
  <c r="AN307" i="1" s="1"/>
  <c r="AN308" i="1" a="1"/>
  <c r="AN308" i="1" s="1"/>
  <c r="AN309" i="1" a="1"/>
  <c r="AN309" i="1" s="1"/>
  <c r="AN310" i="1" a="1"/>
  <c r="AN310" i="1" s="1"/>
  <c r="AN311" i="1" a="1"/>
  <c r="AN311" i="1" s="1"/>
  <c r="AN312" i="1" a="1"/>
  <c r="AN312" i="1" s="1"/>
  <c r="AN313" i="1" a="1"/>
  <c r="AN313" i="1" s="1"/>
  <c r="AN314" i="1" a="1"/>
  <c r="AN314" i="1" s="1"/>
  <c r="AN315" i="1" a="1"/>
  <c r="AN315" i="1" s="1"/>
  <c r="AN316" i="1" a="1"/>
  <c r="AN316" i="1" s="1"/>
  <c r="AN317" i="1" a="1"/>
  <c r="AN317" i="1"/>
  <c r="AN318" i="1" a="1"/>
  <c r="AN318" i="1" s="1"/>
  <c r="AN319" i="1" a="1"/>
  <c r="AN319" i="1" s="1"/>
  <c r="AN320" i="1" a="1"/>
  <c r="AN320" i="1" s="1"/>
  <c r="AN321" i="1" a="1"/>
  <c r="AN321" i="1" s="1"/>
  <c r="AN322" i="1" a="1"/>
  <c r="AN322" i="1" s="1"/>
  <c r="AN323" i="1" a="1"/>
  <c r="AN323" i="1" s="1"/>
  <c r="AN324" i="1" a="1"/>
  <c r="AN324" i="1" s="1"/>
  <c r="AN325" i="1" a="1"/>
  <c r="AN325" i="1" s="1"/>
  <c r="AN326" i="1" a="1"/>
  <c r="AN326" i="1" s="1"/>
  <c r="AN327" i="1" a="1"/>
  <c r="AN327" i="1" s="1"/>
  <c r="AN328" i="1" a="1"/>
  <c r="AN328" i="1" s="1"/>
  <c r="AN329" i="1" a="1"/>
  <c r="AN329" i="1" s="1"/>
  <c r="AN330" i="1" a="1"/>
  <c r="AN330" i="1" s="1"/>
  <c r="AN331" i="1" a="1"/>
  <c r="AN331" i="1" s="1"/>
  <c r="AN332" i="1" a="1"/>
  <c r="AN332" i="1" s="1"/>
  <c r="AN333" i="1" a="1"/>
  <c r="AN333" i="1" s="1"/>
  <c r="AN334" i="1" a="1"/>
  <c r="AN334" i="1" s="1"/>
  <c r="AN335" i="1" a="1"/>
  <c r="AN335" i="1" s="1"/>
  <c r="AN336" i="1" a="1"/>
  <c r="AN336" i="1" s="1"/>
  <c r="AN337" i="1" a="1"/>
  <c r="AN337" i="1" s="1"/>
  <c r="AN338" i="1" a="1"/>
  <c r="AN338" i="1" s="1"/>
  <c r="AN339" i="1" a="1"/>
  <c r="AN339" i="1" s="1"/>
  <c r="AN340" i="1" a="1"/>
  <c r="AN340" i="1" s="1"/>
  <c r="AN341" i="1" a="1"/>
  <c r="AN341" i="1"/>
  <c r="AN342" i="1" a="1"/>
  <c r="AN342" i="1" s="1"/>
  <c r="AN343" i="1" a="1"/>
  <c r="AN343" i="1" s="1"/>
  <c r="AN344" i="1" a="1"/>
  <c r="AN344" i="1" s="1"/>
  <c r="AN345" i="1" a="1"/>
  <c r="AN345" i="1" s="1"/>
  <c r="AN346" i="1" a="1"/>
  <c r="AN346" i="1" s="1"/>
  <c r="AN347" i="1" a="1"/>
  <c r="AN347" i="1" s="1"/>
  <c r="AN348" i="1" a="1"/>
  <c r="AN348" i="1" s="1"/>
  <c r="AN349" i="1" a="1"/>
  <c r="AN349" i="1" s="1"/>
  <c r="AN350" i="1" a="1"/>
  <c r="AN350" i="1" s="1"/>
  <c r="AN351" i="1" a="1"/>
  <c r="AN351" i="1" s="1"/>
  <c r="AN352" i="1" a="1"/>
  <c r="AN352" i="1" s="1"/>
  <c r="AN353" i="1" a="1"/>
  <c r="AN353" i="1" s="1"/>
  <c r="AN354" i="1" a="1"/>
  <c r="AN354" i="1" s="1"/>
  <c r="AN355" i="1" a="1"/>
  <c r="AN355" i="1" s="1"/>
  <c r="AN356" i="1" a="1"/>
  <c r="AN356" i="1" s="1"/>
  <c r="AN357" i="1" a="1"/>
  <c r="AN357" i="1" s="1"/>
  <c r="AN358" i="1" a="1"/>
  <c r="AN358" i="1" s="1"/>
  <c r="AN359" i="1" a="1"/>
  <c r="AN359" i="1" s="1"/>
  <c r="AN360" i="1" a="1"/>
  <c r="AN360" i="1" s="1"/>
  <c r="AN361" i="1" a="1"/>
  <c r="AN361" i="1" s="1"/>
  <c r="AN362" i="1" a="1"/>
  <c r="AN362" i="1" s="1"/>
  <c r="AN363" i="1" a="1"/>
  <c r="AN363" i="1" s="1"/>
  <c r="AN364" i="1" a="1"/>
  <c r="AN364" i="1" s="1"/>
  <c r="AN365" i="1" a="1"/>
  <c r="AN365" i="1" s="1"/>
  <c r="AN366" i="1" a="1"/>
  <c r="AN366" i="1" s="1"/>
  <c r="AN367" i="1" a="1"/>
  <c r="AN367" i="1"/>
  <c r="AN368" i="1" a="1"/>
  <c r="AN368" i="1" s="1"/>
  <c r="AN369" i="1" a="1"/>
  <c r="AN369" i="1" s="1"/>
  <c r="AN370" i="1" a="1"/>
  <c r="AN370" i="1" s="1"/>
  <c r="AN371" i="1" a="1"/>
  <c r="AN371" i="1" s="1"/>
  <c r="AN372" i="1" a="1"/>
  <c r="AN372" i="1" s="1"/>
  <c r="AN373" i="1" a="1"/>
  <c r="AN373" i="1" s="1"/>
  <c r="AN374" i="1" a="1"/>
  <c r="AN374" i="1" s="1"/>
  <c r="AN375" i="1" a="1"/>
  <c r="AN375" i="1" s="1"/>
  <c r="AN376" i="1" a="1"/>
  <c r="AN376" i="1" s="1"/>
  <c r="AN377" i="1" a="1"/>
  <c r="AN377" i="1" s="1"/>
  <c r="AN378" i="1" a="1"/>
  <c r="AN378" i="1" s="1"/>
  <c r="AN379" i="1" a="1"/>
  <c r="AN379" i="1" s="1"/>
  <c r="AN380" i="1" a="1"/>
  <c r="AN380" i="1" s="1"/>
  <c r="AN381" i="1" a="1"/>
  <c r="AN381" i="1" s="1"/>
  <c r="AN382" i="1" a="1"/>
  <c r="AN382" i="1" s="1"/>
  <c r="AN383" i="1" a="1"/>
  <c r="AN383" i="1" s="1"/>
  <c r="AN384" i="1" a="1"/>
  <c r="AN384" i="1" s="1"/>
  <c r="AN385" i="1" a="1"/>
  <c r="AN385" i="1" s="1"/>
  <c r="AN386" i="1" a="1"/>
  <c r="AN386" i="1" s="1"/>
  <c r="AN387" i="1" a="1"/>
  <c r="AN387" i="1" s="1"/>
  <c r="AN388" i="1" a="1"/>
  <c r="AN388" i="1" s="1"/>
  <c r="AN389" i="1" a="1"/>
  <c r="AN389" i="1"/>
  <c r="AN390" i="1" a="1"/>
  <c r="AN390" i="1" s="1"/>
  <c r="AN391" i="1" a="1"/>
  <c r="AN391" i="1" s="1"/>
  <c r="AN392" i="1" a="1"/>
  <c r="AN392" i="1" s="1"/>
  <c r="AN393" i="1" a="1"/>
  <c r="AN393" i="1" s="1"/>
  <c r="AN394" i="1" a="1"/>
  <c r="AN394" i="1" s="1"/>
  <c r="AN395" i="1" a="1"/>
  <c r="AN395" i="1" s="1"/>
  <c r="AN396" i="1" a="1"/>
  <c r="AN396" i="1" s="1"/>
  <c r="AN397" i="1" a="1"/>
  <c r="AN397" i="1" s="1"/>
  <c r="AN398" i="1" a="1"/>
  <c r="AN398" i="1" s="1"/>
  <c r="AN399" i="1" a="1"/>
  <c r="AN399" i="1" s="1"/>
  <c r="AN400" i="1" a="1"/>
  <c r="AN400" i="1" s="1"/>
  <c r="AN401" i="1" a="1"/>
  <c r="AN401" i="1" s="1"/>
  <c r="AN402" i="1" a="1"/>
  <c r="AN402" i="1" s="1"/>
  <c r="AN403" i="1" a="1"/>
  <c r="AN403" i="1" s="1"/>
  <c r="AN404" i="1" a="1"/>
  <c r="AN404" i="1" s="1"/>
  <c r="AN405" i="1" a="1"/>
  <c r="AN405" i="1"/>
  <c r="AN406" i="1" a="1"/>
  <c r="AN406" i="1" s="1"/>
  <c r="AN407" i="1" a="1"/>
  <c r="AN407" i="1" s="1"/>
  <c r="AN408" i="1" a="1"/>
  <c r="AN408" i="1" s="1"/>
  <c r="AN409" i="1" a="1"/>
  <c r="AN409" i="1" s="1"/>
  <c r="AN410" i="1" a="1"/>
  <c r="AN410" i="1" s="1"/>
  <c r="AN411" i="1" a="1"/>
  <c r="AN411" i="1" s="1"/>
  <c r="AN412" i="1" a="1"/>
  <c r="AN412" i="1" s="1"/>
  <c r="AN413" i="1" a="1"/>
  <c r="AN413" i="1" s="1"/>
  <c r="AN414" i="1" a="1"/>
  <c r="AN414" i="1" s="1"/>
  <c r="AN415" i="1" a="1"/>
  <c r="AN415" i="1" s="1"/>
  <c r="AN416" i="1" a="1"/>
  <c r="AN416" i="1" s="1"/>
  <c r="AN417" i="1" a="1"/>
  <c r="AN417" i="1"/>
  <c r="AN418" i="1" a="1"/>
  <c r="AN418" i="1" s="1"/>
  <c r="AN419" i="1" a="1"/>
  <c r="AN419" i="1" s="1"/>
  <c r="AN420" i="1" a="1"/>
  <c r="AN420" i="1" s="1"/>
  <c r="AN421" i="1" a="1"/>
  <c r="AN421" i="1" s="1"/>
  <c r="AN422" i="1" a="1"/>
  <c r="AN422" i="1" s="1"/>
  <c r="AN423" i="1" a="1"/>
  <c r="AN423" i="1" s="1"/>
  <c r="AN424" i="1" a="1"/>
  <c r="AN424" i="1" s="1"/>
  <c r="AN425" i="1" a="1"/>
  <c r="AN425" i="1" s="1"/>
  <c r="AN426" i="1" a="1"/>
  <c r="AN426" i="1" s="1"/>
  <c r="AN427" i="1" a="1"/>
  <c r="AN427" i="1" s="1"/>
  <c r="AN428" i="1" a="1"/>
  <c r="AN428" i="1" s="1"/>
  <c r="AN429" i="1" a="1"/>
  <c r="AN429" i="1"/>
  <c r="AN430" i="1" a="1"/>
  <c r="AN430" i="1" s="1"/>
  <c r="AN431" i="1" a="1"/>
  <c r="AN431" i="1" s="1"/>
  <c r="AN432" i="1" a="1"/>
  <c r="AN432" i="1" s="1"/>
  <c r="AN433" i="1" a="1"/>
  <c r="AN433" i="1" s="1"/>
  <c r="AN434" i="1" a="1"/>
  <c r="AN434" i="1" s="1"/>
  <c r="AN435" i="1" a="1"/>
  <c r="AN435" i="1" s="1"/>
  <c r="AN436" i="1" a="1"/>
  <c r="AN436" i="1" s="1"/>
  <c r="AN437" i="1" a="1"/>
  <c r="AN437" i="1" s="1"/>
  <c r="AN438" i="1" a="1"/>
  <c r="AN438" i="1" s="1"/>
  <c r="AN439" i="1" a="1"/>
  <c r="AN439" i="1"/>
  <c r="AN440" i="1" a="1"/>
  <c r="AN440" i="1" s="1"/>
  <c r="AN441" i="1" a="1"/>
  <c r="AN441" i="1" s="1"/>
  <c r="AN442" i="1" a="1"/>
  <c r="AN442" i="1" s="1"/>
  <c r="AN443" i="1" a="1"/>
  <c r="AN443" i="1" s="1"/>
  <c r="AN444" i="1" a="1"/>
  <c r="AN444" i="1" s="1"/>
  <c r="AN445" i="1" a="1"/>
  <c r="AN445" i="1" s="1"/>
  <c r="AN446" i="1" a="1"/>
  <c r="AN446" i="1" s="1"/>
  <c r="AN447" i="1" a="1"/>
  <c r="AN447" i="1" s="1"/>
  <c r="AN448" i="1" a="1"/>
  <c r="AN448" i="1" s="1"/>
  <c r="AN449" i="1" a="1"/>
  <c r="AN449" i="1"/>
  <c r="AN450" i="1" a="1"/>
  <c r="AN450" i="1" s="1"/>
  <c r="AN451" i="1" a="1"/>
  <c r="AN451" i="1" s="1"/>
  <c r="AN452" i="1" a="1"/>
  <c r="AN452" i="1" s="1"/>
  <c r="AN453" i="1" a="1"/>
  <c r="AN453" i="1" s="1"/>
  <c r="AN454" i="1" a="1"/>
  <c r="AN454" i="1" s="1"/>
  <c r="AN455" i="1" a="1"/>
  <c r="AN455" i="1" s="1"/>
  <c r="AN456" i="1" a="1"/>
  <c r="AN456" i="1" s="1"/>
  <c r="AN457" i="1" a="1"/>
  <c r="AN457" i="1"/>
  <c r="AN458" i="1" a="1"/>
  <c r="AN458" i="1" s="1"/>
  <c r="AN459" i="1" a="1"/>
  <c r="AN459" i="1" s="1"/>
  <c r="AN460" i="1" a="1"/>
  <c r="AN460" i="1" s="1"/>
  <c r="AN461" i="1" a="1"/>
  <c r="AN461" i="1" s="1"/>
  <c r="AN462" i="1" a="1"/>
  <c r="AN462" i="1" s="1"/>
  <c r="AN463" i="1" a="1"/>
  <c r="AN463" i="1"/>
  <c r="AN464" i="1" a="1"/>
  <c r="AN464" i="1" s="1"/>
  <c r="AN465" i="1" a="1"/>
  <c r="AN465" i="1" s="1"/>
  <c r="AN466" i="1" a="1"/>
  <c r="AN466" i="1" s="1"/>
  <c r="AN467" i="1" a="1"/>
  <c r="AN467" i="1" s="1"/>
  <c r="AN468" i="1" a="1"/>
  <c r="AN468" i="1" s="1"/>
  <c r="AN469" i="1" a="1"/>
  <c r="AN469" i="1" s="1"/>
  <c r="AN470" i="1" a="1"/>
  <c r="AN470" i="1" s="1"/>
  <c r="AN471" i="1" a="1"/>
  <c r="AN471" i="1" s="1"/>
  <c r="AN472" i="1" a="1"/>
  <c r="AN472" i="1" s="1"/>
  <c r="AN473" i="1" a="1"/>
  <c r="AN473" i="1" s="1"/>
  <c r="AN474" i="1" a="1"/>
  <c r="AN474" i="1" s="1"/>
  <c r="AN475" i="1" a="1"/>
  <c r="AN475" i="1"/>
  <c r="AN476" i="1" a="1"/>
  <c r="AN476" i="1" s="1"/>
  <c r="AN477" i="1" a="1"/>
  <c r="AN477" i="1" s="1"/>
  <c r="AN478" i="1" a="1"/>
  <c r="AN478" i="1" s="1"/>
  <c r="AN479" i="1" a="1"/>
  <c r="AN479" i="1" s="1"/>
  <c r="AN480" i="1" a="1"/>
  <c r="AN480" i="1" s="1"/>
  <c r="AN481" i="1" a="1"/>
  <c r="AN481" i="1" s="1"/>
  <c r="AN482" i="1" a="1"/>
  <c r="AN482" i="1" s="1"/>
  <c r="AN483" i="1" a="1"/>
  <c r="AN483" i="1" s="1"/>
  <c r="AN484" i="1" a="1"/>
  <c r="AN484" i="1" s="1"/>
  <c r="AN485" i="1" a="1"/>
  <c r="AN485" i="1" s="1"/>
  <c r="AN486" i="1" a="1"/>
  <c r="AN486" i="1" s="1"/>
  <c r="AN487" i="1" a="1"/>
  <c r="AN487" i="1" s="1"/>
  <c r="AN488" i="1" a="1"/>
  <c r="AN488" i="1" s="1"/>
  <c r="AN489" i="1" a="1"/>
  <c r="AN489" i="1"/>
  <c r="AN490" i="1" a="1"/>
  <c r="AN490" i="1" s="1"/>
  <c r="AN491" i="1" a="1"/>
  <c r="AN491" i="1" s="1"/>
  <c r="AN492" i="1" a="1"/>
  <c r="AN492" i="1" s="1"/>
  <c r="AN493" i="1" a="1"/>
  <c r="AN493" i="1" s="1"/>
  <c r="AN494" i="1" a="1"/>
  <c r="AN494" i="1" s="1"/>
  <c r="AN495" i="1" a="1"/>
  <c r="AN495" i="1" s="1"/>
  <c r="AN496" i="1" a="1"/>
  <c r="AN496" i="1" s="1"/>
  <c r="AN497" i="1" a="1"/>
  <c r="AN497" i="1"/>
  <c r="AN498" i="1" a="1"/>
  <c r="AN498" i="1" s="1"/>
  <c r="AN499" i="1" a="1"/>
  <c r="AN499" i="1" s="1"/>
  <c r="AN500" i="1" a="1"/>
  <c r="AN500" i="1" s="1"/>
  <c r="AN501" i="1" a="1"/>
  <c r="AN501" i="1" s="1"/>
  <c r="AN502" i="1" a="1"/>
  <c r="AN502" i="1" s="1"/>
  <c r="AN503" i="1" a="1"/>
  <c r="AN503" i="1" s="1"/>
  <c r="AN504" i="1" a="1"/>
  <c r="AN504" i="1" s="1"/>
  <c r="AN505" i="1" a="1"/>
  <c r="AN505" i="1" s="1"/>
  <c r="AN506" i="1" a="1"/>
  <c r="AN506" i="1" s="1"/>
  <c r="AN507" i="1" a="1"/>
  <c r="AN507" i="1"/>
  <c r="AN508" i="1" a="1"/>
  <c r="AN508" i="1" s="1"/>
  <c r="AN509" i="1" a="1"/>
  <c r="AN509" i="1" s="1"/>
  <c r="AN510" i="1" a="1"/>
  <c r="AN510" i="1" s="1"/>
  <c r="AN511" i="1" a="1"/>
  <c r="AN511" i="1" s="1"/>
  <c r="AN512" i="1" a="1"/>
  <c r="AN512" i="1" s="1"/>
  <c r="AN513" i="1" a="1"/>
  <c r="AN513" i="1" s="1"/>
  <c r="AN514" i="1" a="1"/>
  <c r="AN514" i="1" s="1"/>
  <c r="AN515" i="1" a="1"/>
  <c r="AN515" i="1" s="1"/>
  <c r="AN516" i="1" a="1"/>
  <c r="AN516" i="1" s="1"/>
  <c r="AN517" i="1" a="1"/>
  <c r="AN517" i="1" s="1"/>
  <c r="AN518" i="1" a="1"/>
  <c r="AN518" i="1" s="1"/>
  <c r="AN519" i="1" a="1"/>
  <c r="AN519" i="1" s="1"/>
  <c r="AN520" i="1" a="1"/>
  <c r="AN520" i="1" s="1"/>
  <c r="AN521" i="1" a="1"/>
  <c r="AN521" i="1" s="1"/>
  <c r="AN522" i="1" a="1"/>
  <c r="AN522" i="1" s="1"/>
  <c r="AN523" i="1" a="1"/>
  <c r="AN523" i="1"/>
  <c r="AN524" i="1" a="1"/>
  <c r="AN524" i="1" s="1"/>
  <c r="AN525" i="1" a="1"/>
  <c r="AN525" i="1" s="1"/>
  <c r="AN526" i="1" a="1"/>
  <c r="AN526" i="1" s="1"/>
  <c r="AN527" i="1" a="1"/>
  <c r="AN527" i="1" s="1"/>
  <c r="AN528" i="1" a="1"/>
  <c r="AN528" i="1" s="1"/>
  <c r="AN529" i="1" a="1"/>
  <c r="AN529" i="1" s="1"/>
  <c r="AN530" i="1" a="1"/>
  <c r="AN530" i="1" s="1"/>
  <c r="AN531" i="1" a="1"/>
  <c r="AN531" i="1" s="1"/>
  <c r="AN532" i="1" a="1"/>
  <c r="AN532" i="1" s="1"/>
  <c r="AN533" i="1" a="1"/>
  <c r="AN533" i="1" s="1"/>
  <c r="AN534" i="1" a="1"/>
  <c r="AN534" i="1" s="1"/>
  <c r="AN535" i="1" a="1"/>
  <c r="AN535" i="1" s="1"/>
  <c r="AN536" i="1" a="1"/>
  <c r="AN536" i="1" s="1"/>
  <c r="AN537" i="1" a="1"/>
  <c r="AN537" i="1" s="1"/>
  <c r="AN538" i="1" a="1"/>
  <c r="AN538" i="1" s="1"/>
  <c r="AN539" i="1" a="1"/>
  <c r="AN539" i="1" s="1"/>
  <c r="AN540" i="1" a="1"/>
  <c r="AN540" i="1" s="1"/>
  <c r="AN541" i="1" a="1"/>
  <c r="AN541" i="1" s="1"/>
  <c r="AN542" i="1" a="1"/>
  <c r="AN542" i="1" s="1"/>
  <c r="AN543" i="1" a="1"/>
  <c r="AN543" i="1" s="1"/>
  <c r="AN544" i="1" a="1"/>
  <c r="AN544" i="1" s="1"/>
  <c r="AN545" i="1" a="1"/>
  <c r="AN545" i="1" s="1"/>
  <c r="AN546" i="1" a="1"/>
  <c r="AN546" i="1" s="1"/>
  <c r="AN547" i="1" a="1"/>
  <c r="AN547" i="1" s="1"/>
  <c r="AN548" i="1" a="1"/>
  <c r="AN548" i="1" s="1"/>
  <c r="AN549" i="1" a="1"/>
  <c r="AN549" i="1" s="1"/>
  <c r="AN550" i="1" a="1"/>
  <c r="AN550" i="1" s="1"/>
  <c r="AN551" i="1" a="1"/>
  <c r="AN551" i="1" s="1"/>
  <c r="AN552" i="1" a="1"/>
  <c r="AN552" i="1" s="1"/>
  <c r="AN553" i="1" a="1"/>
  <c r="AN553" i="1" s="1"/>
  <c r="AN554" i="1" a="1"/>
  <c r="AN554" i="1" s="1"/>
  <c r="AN555" i="1" a="1"/>
  <c r="AN555" i="1"/>
  <c r="AN556" i="1" a="1"/>
  <c r="AN556" i="1" s="1"/>
  <c r="AN557" i="1" a="1"/>
  <c r="AN557" i="1" s="1"/>
  <c r="AN558" i="1" a="1"/>
  <c r="AN558" i="1" s="1"/>
  <c r="AN559" i="1" a="1"/>
  <c r="AN559" i="1" s="1"/>
  <c r="AN560" i="1" a="1"/>
  <c r="AN560" i="1" s="1"/>
  <c r="AN561" i="1" a="1"/>
  <c r="AN561" i="1" s="1"/>
  <c r="AN562" i="1" a="1"/>
  <c r="AN562" i="1" s="1"/>
  <c r="AN563" i="1" a="1"/>
  <c r="AN563" i="1"/>
  <c r="AN564" i="1" a="1"/>
  <c r="AN564" i="1" s="1"/>
  <c r="AN565" i="1" a="1"/>
  <c r="AN565" i="1" s="1"/>
  <c r="AN566" i="1" a="1"/>
  <c r="AN566" i="1" s="1"/>
  <c r="AN567" i="1" a="1"/>
  <c r="AN567" i="1" s="1"/>
  <c r="AN568" i="1" a="1"/>
  <c r="AN568" i="1" s="1"/>
  <c r="AN569" i="1" a="1"/>
  <c r="AN569" i="1" s="1"/>
  <c r="AN570" i="1" a="1"/>
  <c r="AN570" i="1" s="1"/>
  <c r="AN571" i="1" a="1"/>
  <c r="AN571" i="1" s="1"/>
  <c r="AN572" i="1" a="1"/>
  <c r="AN572" i="1" s="1"/>
  <c r="AN573" i="1" a="1"/>
  <c r="AN573" i="1" s="1"/>
  <c r="AN574" i="1" a="1"/>
  <c r="AN574" i="1" s="1"/>
  <c r="AN575" i="1" a="1"/>
  <c r="AN575" i="1" s="1"/>
  <c r="AN576" i="1" a="1"/>
  <c r="AN576" i="1" s="1"/>
  <c r="AN577" i="1" a="1"/>
  <c r="AN577" i="1" s="1"/>
  <c r="AN578" i="1" a="1"/>
  <c r="AN578" i="1" s="1"/>
  <c r="AN579" i="1" a="1"/>
  <c r="AN579" i="1" s="1"/>
  <c r="AN580" i="1" a="1"/>
  <c r="AN580" i="1" s="1"/>
  <c r="AN581" i="1" a="1"/>
  <c r="AN581" i="1" s="1"/>
  <c r="AN582" i="1" a="1"/>
  <c r="AN582" i="1" s="1"/>
  <c r="AN583" i="1" a="1"/>
  <c r="AN583" i="1" s="1"/>
  <c r="AN584" i="1" a="1"/>
  <c r="AN584" i="1" s="1"/>
  <c r="AN585" i="1" a="1"/>
  <c r="AN585" i="1" s="1"/>
  <c r="AN586" i="1" a="1"/>
  <c r="AN586" i="1" s="1"/>
  <c r="AN587" i="1" a="1"/>
  <c r="AN587" i="1" s="1"/>
  <c r="AN588" i="1" a="1"/>
  <c r="AN588" i="1" s="1"/>
  <c r="AN589" i="1" a="1"/>
  <c r="AN589" i="1" s="1"/>
  <c r="AN590" i="1" a="1"/>
  <c r="AN590" i="1" s="1"/>
  <c r="AN591" i="1" a="1"/>
  <c r="AN591" i="1"/>
  <c r="AN592" i="1" a="1"/>
  <c r="AN592" i="1" s="1"/>
  <c r="AN593" i="1" a="1"/>
  <c r="AN593" i="1" s="1"/>
  <c r="AN594" i="1" a="1"/>
  <c r="AN594" i="1" s="1"/>
  <c r="AN595" i="1" a="1"/>
  <c r="AN595" i="1" s="1"/>
  <c r="AN596" i="1" a="1"/>
  <c r="AN596" i="1" s="1"/>
  <c r="AN597" i="1" a="1"/>
  <c r="AN597" i="1" s="1"/>
  <c r="AN598" i="1" a="1"/>
  <c r="AN598" i="1" s="1"/>
  <c r="AN599" i="1" a="1"/>
  <c r="AN599" i="1" s="1"/>
  <c r="AN600" i="1" a="1"/>
  <c r="AN600" i="1" s="1"/>
  <c r="AN601" i="1" a="1"/>
  <c r="AN601" i="1" s="1"/>
  <c r="AN602" i="1" a="1"/>
  <c r="AN602" i="1" s="1"/>
  <c r="AN603" i="1" a="1"/>
  <c r="AN603" i="1" s="1"/>
  <c r="AN604" i="1" a="1"/>
  <c r="AN604" i="1" s="1"/>
  <c r="AN605" i="1" a="1"/>
  <c r="AN605" i="1" s="1"/>
  <c r="AN606" i="1" a="1"/>
  <c r="AN606" i="1" s="1"/>
  <c r="AN607" i="1" a="1"/>
  <c r="AN607" i="1"/>
  <c r="AN608" i="1" a="1"/>
  <c r="AN608" i="1" s="1"/>
  <c r="AN609" i="1" a="1"/>
  <c r="AN609" i="1" s="1"/>
  <c r="AN610" i="1" a="1"/>
  <c r="AN610" i="1" s="1"/>
  <c r="AN611" i="1" a="1"/>
  <c r="AN611" i="1" s="1"/>
  <c r="AN612" i="1" a="1"/>
  <c r="AN612" i="1" s="1"/>
  <c r="AN613" i="1" a="1"/>
  <c r="AN613" i="1" s="1"/>
  <c r="AN614" i="1" a="1"/>
  <c r="AN614" i="1" s="1"/>
  <c r="AN615" i="1" a="1"/>
  <c r="AN615" i="1" s="1"/>
  <c r="AN616" i="1" a="1"/>
  <c r="AN616" i="1" s="1"/>
  <c r="AN617" i="1" a="1"/>
  <c r="AN617" i="1" s="1"/>
  <c r="AN618" i="1" a="1"/>
  <c r="AN618" i="1" s="1"/>
  <c r="AN619" i="1" a="1"/>
  <c r="AN619" i="1" s="1"/>
  <c r="AN620" i="1" a="1"/>
  <c r="AN620" i="1" s="1"/>
  <c r="AN621" i="1" a="1"/>
  <c r="AN621" i="1" s="1"/>
  <c r="AN622" i="1" a="1"/>
  <c r="AN622" i="1" s="1"/>
  <c r="AN623" i="1" a="1"/>
  <c r="AN623" i="1" s="1"/>
  <c r="AN624" i="1" a="1"/>
  <c r="AN624" i="1" s="1"/>
  <c r="AN625" i="1" a="1"/>
  <c r="AN625" i="1" s="1"/>
  <c r="AN626" i="1" a="1"/>
  <c r="AN626" i="1" s="1"/>
  <c r="AN627" i="1" a="1"/>
  <c r="AN627" i="1" s="1"/>
  <c r="AN628" i="1" a="1"/>
  <c r="AN628" i="1" s="1"/>
  <c r="AN629" i="1" a="1"/>
  <c r="AN629" i="1" s="1"/>
  <c r="AN630" i="1" a="1"/>
  <c r="AN630" i="1" s="1"/>
  <c r="AN631" i="1" a="1"/>
  <c r="AN631" i="1" s="1"/>
  <c r="AN632" i="1" a="1"/>
  <c r="AN632" i="1" s="1"/>
  <c r="AN633" i="1" a="1"/>
  <c r="AN633" i="1" s="1"/>
  <c r="AN634" i="1" a="1"/>
  <c r="AN634" i="1" s="1"/>
  <c r="AN635" i="1" a="1"/>
  <c r="AN635" i="1" s="1"/>
  <c r="AN636" i="1" a="1"/>
  <c r="AN636" i="1" s="1"/>
  <c r="AN637" i="1" a="1"/>
  <c r="AN637" i="1" s="1"/>
  <c r="AN638" i="1" a="1"/>
  <c r="AN638" i="1" s="1"/>
  <c r="AN639" i="1" a="1"/>
  <c r="AN639" i="1" s="1"/>
  <c r="AN640" i="1" a="1"/>
  <c r="AN640" i="1" s="1"/>
  <c r="AN641" i="1" a="1"/>
  <c r="AN641" i="1" s="1"/>
  <c r="AN642" i="1" a="1"/>
  <c r="AN642" i="1" s="1"/>
  <c r="AN643" i="1" a="1"/>
  <c r="AN643" i="1" s="1"/>
  <c r="AN644" i="1" a="1"/>
  <c r="AN644" i="1" s="1"/>
  <c r="AN645" i="1" a="1"/>
  <c r="AN645" i="1" s="1"/>
  <c r="AN646" i="1" a="1"/>
  <c r="AN646" i="1" s="1"/>
  <c r="AN647" i="1" a="1"/>
  <c r="AN647" i="1" s="1"/>
  <c r="AN648" i="1" a="1"/>
  <c r="AN648" i="1" s="1"/>
  <c r="AN649" i="1" a="1"/>
  <c r="AN649" i="1" s="1"/>
  <c r="AN650" i="1" a="1"/>
  <c r="AN650" i="1" s="1"/>
  <c r="AN651" i="1" a="1"/>
  <c r="AN651" i="1" s="1"/>
  <c r="AN652" i="1" a="1"/>
  <c r="AN652" i="1" s="1"/>
  <c r="AN653" i="1" a="1"/>
  <c r="AN653" i="1" s="1"/>
  <c r="AN654" i="1" a="1"/>
  <c r="AN654" i="1" s="1"/>
  <c r="AN655" i="1" a="1"/>
  <c r="AN655" i="1" s="1"/>
  <c r="AN656" i="1" a="1"/>
  <c r="AN656" i="1" s="1"/>
  <c r="AN657" i="1" a="1"/>
  <c r="AN657" i="1" s="1"/>
  <c r="AN658" i="1" a="1"/>
  <c r="AN658" i="1" s="1"/>
  <c r="AN659" i="1" a="1"/>
  <c r="AN659" i="1" s="1"/>
  <c r="AN660" i="1" a="1"/>
  <c r="AN660" i="1" s="1"/>
  <c r="AN661" i="1" a="1"/>
  <c r="AN661" i="1" s="1"/>
  <c r="AN662" i="1" a="1"/>
  <c r="AN662" i="1" s="1"/>
  <c r="AN663" i="1" a="1"/>
  <c r="AN663" i="1" s="1"/>
  <c r="AN664" i="1" a="1"/>
  <c r="AN664" i="1" s="1"/>
  <c r="AN665" i="1" a="1"/>
  <c r="AN665" i="1" s="1"/>
  <c r="AN666" i="1" a="1"/>
  <c r="AN666" i="1" s="1"/>
  <c r="AN667" i="1" a="1"/>
  <c r="AN667" i="1" s="1"/>
  <c r="AN668" i="1" a="1"/>
  <c r="AN668" i="1" s="1"/>
  <c r="AN669" i="1" a="1"/>
  <c r="AN669" i="1"/>
  <c r="AN670" i="1" a="1"/>
  <c r="AN670" i="1" s="1"/>
  <c r="AN671" i="1" a="1"/>
  <c r="AN671" i="1" s="1"/>
  <c r="AN672" i="1" a="1"/>
  <c r="AN672" i="1" s="1"/>
  <c r="AN673" i="1" a="1"/>
  <c r="AN673" i="1" s="1"/>
  <c r="AN674" i="1" a="1"/>
  <c r="AN674" i="1" s="1"/>
  <c r="AN675" i="1" a="1"/>
  <c r="AN675" i="1" s="1"/>
  <c r="AN676" i="1" a="1"/>
  <c r="AN676" i="1" s="1"/>
  <c r="AN677" i="1" a="1"/>
  <c r="AN677" i="1"/>
  <c r="AN678" i="1" a="1"/>
  <c r="AN678" i="1" s="1"/>
  <c r="AN679" i="1" a="1"/>
  <c r="AN679" i="1" s="1"/>
  <c r="AN680" i="1" a="1"/>
  <c r="AN680" i="1" s="1"/>
  <c r="AN681" i="1" a="1"/>
  <c r="AN681" i="1" s="1"/>
  <c r="AN682" i="1" a="1"/>
  <c r="AN682" i="1" s="1"/>
  <c r="AN683" i="1" a="1"/>
  <c r="AN683" i="1" s="1"/>
  <c r="AN684" i="1" a="1"/>
  <c r="AN684" i="1" s="1"/>
  <c r="AN685" i="1" a="1"/>
  <c r="AN685" i="1" s="1"/>
  <c r="AN686" i="1" a="1"/>
  <c r="AN686" i="1" s="1"/>
  <c r="AN687" i="1" a="1"/>
  <c r="AN687" i="1" s="1"/>
  <c r="AN688" i="1" a="1"/>
  <c r="AN688" i="1" s="1"/>
  <c r="AN689" i="1" a="1"/>
  <c r="AN689" i="1" s="1"/>
  <c r="AN690" i="1" a="1"/>
  <c r="AN690" i="1" s="1"/>
  <c r="AN691" i="1" a="1"/>
  <c r="AN691" i="1" s="1"/>
  <c r="AN692" i="1" a="1"/>
  <c r="AN692" i="1" s="1"/>
  <c r="AN693" i="1" a="1"/>
  <c r="AN693" i="1" s="1"/>
  <c r="AN694" i="1" a="1"/>
  <c r="AN694" i="1" s="1"/>
  <c r="AN695" i="1" a="1"/>
  <c r="AN695" i="1" s="1"/>
  <c r="AN696" i="1" a="1"/>
  <c r="AN696" i="1" s="1"/>
  <c r="AN697" i="1" a="1"/>
  <c r="AN697" i="1" s="1"/>
  <c r="AN698" i="1" a="1"/>
  <c r="AN698" i="1" s="1"/>
  <c r="AN699" i="1" a="1"/>
  <c r="AN699" i="1" s="1"/>
  <c r="AN700" i="1" a="1"/>
  <c r="AN700" i="1" s="1"/>
  <c r="AN701" i="1" a="1"/>
  <c r="AN701" i="1"/>
  <c r="AN702" i="1" a="1"/>
  <c r="AN702" i="1" s="1"/>
  <c r="AN703" i="1" a="1"/>
  <c r="AN703" i="1" s="1"/>
  <c r="AN704" i="1" a="1"/>
  <c r="AN704" i="1" s="1"/>
  <c r="AN705" i="1" a="1"/>
  <c r="AN705" i="1" s="1"/>
  <c r="AN706" i="1" a="1"/>
  <c r="AN706" i="1" s="1"/>
  <c r="AN707" i="1" a="1"/>
  <c r="AN707" i="1" s="1"/>
  <c r="AN708" i="1" a="1"/>
  <c r="AN708" i="1" s="1"/>
  <c r="AN709" i="1" a="1"/>
  <c r="AN709" i="1"/>
  <c r="AN710" i="1" a="1"/>
  <c r="AN710" i="1" s="1"/>
  <c r="AN711" i="1" a="1"/>
  <c r="AN711" i="1" s="1"/>
  <c r="AN712" i="1" a="1"/>
  <c r="AN712" i="1" s="1"/>
  <c r="AN713" i="1" a="1"/>
  <c r="AN713" i="1" s="1"/>
  <c r="AN714" i="1" a="1"/>
  <c r="AN714" i="1" s="1"/>
  <c r="AN715" i="1" a="1"/>
  <c r="AN715" i="1" s="1"/>
  <c r="AN716" i="1" a="1"/>
  <c r="AN716" i="1" s="1"/>
  <c r="AN717" i="1" a="1"/>
  <c r="AN717" i="1" s="1"/>
  <c r="AN718" i="1" a="1"/>
  <c r="AN718" i="1" s="1"/>
  <c r="AN719" i="1" a="1"/>
  <c r="AN719" i="1" s="1"/>
  <c r="AN720" i="1" a="1"/>
  <c r="AN720" i="1" s="1"/>
  <c r="AN721" i="1" a="1"/>
  <c r="AN721" i="1" s="1"/>
  <c r="AN722" i="1" a="1"/>
  <c r="AN722" i="1" s="1"/>
  <c r="AN723" i="1" a="1"/>
  <c r="AN723" i="1" s="1"/>
  <c r="AN724" i="1" a="1"/>
  <c r="AN724" i="1" s="1"/>
  <c r="AN725" i="1" a="1"/>
  <c r="AN725" i="1"/>
  <c r="AN726" i="1" a="1"/>
  <c r="AN726" i="1" s="1"/>
  <c r="AN727" i="1" a="1"/>
  <c r="AN727" i="1" s="1"/>
  <c r="AN728" i="1" a="1"/>
  <c r="AN728" i="1" s="1"/>
  <c r="AN729" i="1" a="1"/>
  <c r="AN729" i="1" s="1"/>
  <c r="AN730" i="1" a="1"/>
  <c r="AN730" i="1" s="1"/>
  <c r="AN731" i="1" a="1"/>
  <c r="AN731" i="1" s="1"/>
  <c r="AN732" i="1" a="1"/>
  <c r="AN732" i="1" s="1"/>
  <c r="AN733" i="1" a="1"/>
  <c r="AN733" i="1"/>
  <c r="AN734" i="1" a="1"/>
  <c r="AN734" i="1" s="1"/>
  <c r="AN735" i="1" a="1"/>
  <c r="AN735" i="1" s="1"/>
  <c r="AN736" i="1" a="1"/>
  <c r="AN736" i="1" s="1"/>
  <c r="AN737" i="1" a="1"/>
  <c r="AN737" i="1" s="1"/>
  <c r="AN738" i="1" a="1"/>
  <c r="AN738" i="1" s="1"/>
  <c r="AN739" i="1" a="1"/>
  <c r="AN739" i="1" s="1"/>
  <c r="AN740" i="1" a="1"/>
  <c r="AN740" i="1" s="1"/>
  <c r="AN741" i="1" a="1"/>
  <c r="AN741" i="1"/>
  <c r="AN742" i="1" a="1"/>
  <c r="AN742" i="1" s="1"/>
  <c r="AN743" i="1" a="1"/>
  <c r="AN743" i="1" s="1"/>
  <c r="AN744" i="1" a="1"/>
  <c r="AN744" i="1" s="1"/>
  <c r="AN745" i="1" a="1"/>
  <c r="AN745" i="1" s="1"/>
  <c r="AN746" i="1" a="1"/>
  <c r="AN746" i="1" s="1"/>
  <c r="AN747" i="1" a="1"/>
  <c r="AN747" i="1" s="1"/>
  <c r="AN748" i="1" a="1"/>
  <c r="AN748" i="1" s="1"/>
  <c r="AN749" i="1" a="1"/>
  <c r="AN749" i="1" s="1"/>
  <c r="AN750" i="1" a="1"/>
  <c r="AN750" i="1" s="1"/>
  <c r="AN751" i="1" a="1"/>
  <c r="AN751" i="1" s="1"/>
  <c r="AN752" i="1" a="1"/>
  <c r="AN752" i="1" s="1"/>
  <c r="AN753" i="1" a="1"/>
  <c r="AN753" i="1" s="1"/>
  <c r="AN754" i="1" a="1"/>
  <c r="AN754" i="1" s="1"/>
  <c r="AN755" i="1" a="1"/>
  <c r="AN755" i="1" s="1"/>
  <c r="AN756" i="1" a="1"/>
  <c r="AN756" i="1" s="1"/>
  <c r="AN757" i="1" a="1"/>
  <c r="AN757" i="1" s="1"/>
  <c r="AN758" i="1" a="1"/>
  <c r="AN758" i="1" s="1"/>
  <c r="AN759" i="1" a="1"/>
  <c r="AN759" i="1" s="1"/>
  <c r="AN760" i="1" a="1"/>
  <c r="AN760" i="1" s="1"/>
  <c r="AN761" i="1" a="1"/>
  <c r="AN761" i="1" s="1"/>
  <c r="AN762" i="1" a="1"/>
  <c r="AN762" i="1" s="1"/>
  <c r="AN763" i="1" a="1"/>
  <c r="AN763" i="1" s="1"/>
  <c r="AN764" i="1" a="1"/>
  <c r="AN764" i="1" s="1"/>
  <c r="AN765" i="1" a="1"/>
  <c r="AN765" i="1"/>
  <c r="AN766" i="1" a="1"/>
  <c r="AN766" i="1" s="1"/>
  <c r="AN767" i="1" a="1"/>
  <c r="AN767" i="1" s="1"/>
  <c r="AN768" i="1" a="1"/>
  <c r="AN768" i="1" s="1"/>
  <c r="AN769" i="1" a="1"/>
  <c r="AN769" i="1" s="1"/>
  <c r="AN770" i="1" a="1"/>
  <c r="AN770" i="1" s="1"/>
  <c r="AN771" i="1" a="1"/>
  <c r="AN771" i="1" s="1"/>
  <c r="AN772" i="1" a="1"/>
  <c r="AN772" i="1" s="1"/>
  <c r="AN773" i="1" a="1"/>
  <c r="AN773" i="1"/>
  <c r="AN774" i="1" a="1"/>
  <c r="AN774" i="1" s="1"/>
  <c r="AN775" i="1" a="1"/>
  <c r="AN775" i="1" s="1"/>
  <c r="AN776" i="1" a="1"/>
  <c r="AN776" i="1" s="1"/>
  <c r="AN777" i="1" a="1"/>
  <c r="AN777" i="1" s="1"/>
  <c r="AN778" i="1" a="1"/>
  <c r="AN778" i="1" s="1"/>
  <c r="AN779" i="1" a="1"/>
  <c r="AN779" i="1" s="1"/>
  <c r="AN780" i="1" a="1"/>
  <c r="AN780" i="1" s="1"/>
  <c r="AN781" i="1" a="1"/>
  <c r="AN781" i="1" s="1"/>
  <c r="AN782" i="1" a="1"/>
  <c r="AN782" i="1" s="1"/>
  <c r="AN783" i="1" a="1"/>
  <c r="AN783" i="1" s="1"/>
  <c r="AN784" i="1" a="1"/>
  <c r="AN784" i="1" s="1"/>
  <c r="AN785" i="1" a="1"/>
  <c r="AN785" i="1" s="1"/>
  <c r="AN786" i="1" a="1"/>
  <c r="AN786" i="1" s="1"/>
  <c r="AN787" i="1" a="1"/>
  <c r="AN787" i="1" s="1"/>
  <c r="AN788" i="1" a="1"/>
  <c r="AN788" i="1" s="1"/>
  <c r="AN789" i="1" a="1"/>
  <c r="AN789" i="1" s="1"/>
  <c r="AN790" i="1" a="1"/>
  <c r="AN790" i="1" s="1"/>
  <c r="AN791" i="1" a="1"/>
  <c r="AN791" i="1" s="1"/>
  <c r="AN792" i="1" a="1"/>
  <c r="AN792" i="1" s="1"/>
  <c r="AN793" i="1" a="1"/>
  <c r="AN793" i="1"/>
  <c r="AN794" i="1" a="1"/>
  <c r="AN794" i="1" s="1"/>
  <c r="AN795" i="1" a="1"/>
  <c r="AN795" i="1" s="1"/>
  <c r="AN796" i="1" a="1"/>
  <c r="AN796" i="1" s="1"/>
  <c r="AN797" i="1" a="1"/>
  <c r="AN797" i="1"/>
  <c r="AN798" i="1" a="1"/>
  <c r="AN798" i="1" s="1"/>
  <c r="AN799" i="1" a="1"/>
  <c r="AN799" i="1" s="1"/>
  <c r="AN800" i="1" a="1"/>
  <c r="AN800" i="1" s="1"/>
  <c r="AN801" i="1" a="1"/>
  <c r="AN801" i="1" s="1"/>
  <c r="AN802" i="1" a="1"/>
  <c r="AN802" i="1" s="1"/>
  <c r="AN803" i="1" a="1"/>
  <c r="AN803" i="1" s="1"/>
  <c r="AN804" i="1" a="1"/>
  <c r="AN804" i="1" s="1"/>
  <c r="AN805" i="1" a="1"/>
  <c r="AN805" i="1" s="1"/>
  <c r="AN806" i="1" a="1"/>
  <c r="AN806" i="1" s="1"/>
  <c r="AN807" i="1" a="1"/>
  <c r="AN807" i="1" s="1"/>
  <c r="AN808" i="1" a="1"/>
  <c r="AN808" i="1" s="1"/>
  <c r="AN809" i="1" a="1"/>
  <c r="AN809" i="1" s="1"/>
  <c r="AN810" i="1" a="1"/>
  <c r="AN810" i="1" s="1"/>
  <c r="AN811" i="1" a="1"/>
  <c r="AN811" i="1" s="1"/>
  <c r="AN812" i="1" a="1"/>
  <c r="AN812" i="1" s="1"/>
  <c r="AN813" i="1" a="1"/>
  <c r="AN813" i="1" s="1"/>
  <c r="AN814" i="1" a="1"/>
  <c r="AN814" i="1" s="1"/>
  <c r="AN815" i="1" a="1"/>
  <c r="AN815" i="1" s="1"/>
  <c r="AN816" i="1" a="1"/>
  <c r="AN816" i="1" s="1"/>
  <c r="AN817" i="1" a="1"/>
  <c r="AN817" i="1" s="1"/>
  <c r="AN818" i="1" a="1"/>
  <c r="AN818" i="1" s="1"/>
  <c r="AN819" i="1" a="1"/>
  <c r="AN819" i="1" s="1"/>
  <c r="AN820" i="1" a="1"/>
  <c r="AN820" i="1" s="1"/>
  <c r="AN821" i="1" a="1"/>
  <c r="AN821" i="1" s="1"/>
  <c r="AN822" i="1" a="1"/>
  <c r="AN822" i="1" s="1"/>
  <c r="AN823" i="1" a="1"/>
  <c r="AN823" i="1" s="1"/>
  <c r="AN824" i="1" a="1"/>
  <c r="AN824" i="1" s="1"/>
  <c r="AN825" i="1" a="1"/>
  <c r="AN825" i="1" s="1"/>
  <c r="AN826" i="1" a="1"/>
  <c r="AN826" i="1" s="1"/>
  <c r="AN827" i="1" a="1"/>
  <c r="AN827" i="1" s="1"/>
  <c r="AN828" i="1" a="1"/>
  <c r="AN828" i="1" s="1"/>
  <c r="AN829" i="1" a="1"/>
  <c r="AN829" i="1" s="1"/>
  <c r="AN830" i="1" a="1"/>
  <c r="AN830" i="1" s="1"/>
  <c r="AN831" i="1" a="1"/>
  <c r="AN831" i="1"/>
  <c r="AN832" i="1" a="1"/>
  <c r="AN832" i="1" s="1"/>
  <c r="AN833" i="1" a="1"/>
  <c r="AN833" i="1" s="1"/>
  <c r="AN834" i="1" a="1"/>
  <c r="AN834" i="1" s="1"/>
  <c r="AN835" i="1" a="1"/>
  <c r="AN835" i="1" s="1"/>
  <c r="AN836" i="1" a="1"/>
  <c r="AN836" i="1" s="1"/>
  <c r="AN837" i="1" a="1"/>
  <c r="AN837" i="1" s="1"/>
  <c r="AN838" i="1" a="1"/>
  <c r="AN838" i="1" s="1"/>
  <c r="AN839" i="1" a="1"/>
  <c r="AN839" i="1"/>
  <c r="AN840" i="1" a="1"/>
  <c r="AN840" i="1" s="1"/>
  <c r="AN841" i="1" a="1"/>
  <c r="AN841" i="1" s="1"/>
  <c r="AN842" i="1" a="1"/>
  <c r="AN842" i="1" s="1"/>
  <c r="AN843" i="1" a="1"/>
  <c r="AN843" i="1" s="1"/>
  <c r="AN844" i="1" a="1"/>
  <c r="AN844" i="1" s="1"/>
  <c r="AN845" i="1" a="1"/>
  <c r="AN845" i="1" s="1"/>
  <c r="AN846" i="1" a="1"/>
  <c r="AN846" i="1" s="1"/>
  <c r="AN847" i="1" a="1"/>
  <c r="AN847" i="1" s="1"/>
  <c r="AN848" i="1" a="1"/>
  <c r="AN848" i="1" s="1"/>
  <c r="AN849" i="1" a="1"/>
  <c r="AN849" i="1" s="1"/>
  <c r="AN850" i="1" a="1"/>
  <c r="AN850" i="1" s="1"/>
  <c r="AN851" i="1" a="1"/>
  <c r="AN851" i="1" s="1"/>
  <c r="AN852" i="1" a="1"/>
  <c r="AN852" i="1" s="1"/>
  <c r="AN853" i="1" a="1"/>
  <c r="AN853" i="1" s="1"/>
  <c r="AN854" i="1" a="1"/>
  <c r="AN854" i="1" s="1"/>
  <c r="AN855" i="1" a="1"/>
  <c r="AN855" i="1" s="1"/>
  <c r="AN856" i="1" a="1"/>
  <c r="AN856" i="1" s="1"/>
  <c r="AN857" i="1" a="1"/>
  <c r="AN857" i="1" s="1"/>
  <c r="AN858" i="1" a="1"/>
  <c r="AN858" i="1" s="1"/>
  <c r="AN859" i="1" a="1"/>
  <c r="AN859" i="1" s="1"/>
  <c r="AN860" i="1" a="1"/>
  <c r="AN860" i="1" s="1"/>
  <c r="AN861" i="1" a="1"/>
  <c r="AN861" i="1" s="1"/>
  <c r="AN862" i="1" a="1"/>
  <c r="AN862" i="1" s="1"/>
  <c r="AN863" i="1" a="1"/>
  <c r="AN863" i="1" s="1"/>
  <c r="AN864" i="1" a="1"/>
  <c r="AN864" i="1" s="1"/>
  <c r="AN865" i="1" a="1"/>
  <c r="AN865" i="1" s="1"/>
  <c r="AN866" i="1" a="1"/>
  <c r="AN866" i="1" s="1"/>
  <c r="AN867" i="1" a="1"/>
  <c r="AN867" i="1" s="1"/>
  <c r="AN868" i="1" a="1"/>
  <c r="AN868" i="1" s="1"/>
  <c r="AN869" i="1" a="1"/>
  <c r="AN869" i="1" s="1"/>
  <c r="AN870" i="1" a="1"/>
  <c r="AN870" i="1" s="1"/>
  <c r="AN871" i="1" a="1"/>
  <c r="AN871" i="1" s="1"/>
  <c r="AN872" i="1" a="1"/>
  <c r="AN872" i="1" s="1"/>
  <c r="AN873" i="1" a="1"/>
  <c r="AN873" i="1" s="1"/>
  <c r="AN874" i="1" a="1"/>
  <c r="AN874" i="1" s="1"/>
  <c r="AN875" i="1" a="1"/>
  <c r="AN875" i="1" s="1"/>
  <c r="AN876" i="1" a="1"/>
  <c r="AN876" i="1" s="1"/>
  <c r="AN877" i="1" a="1"/>
  <c r="AN877" i="1" s="1"/>
  <c r="AN878" i="1" a="1"/>
  <c r="AN878" i="1" s="1"/>
  <c r="AN879" i="1" a="1"/>
  <c r="AN879" i="1" s="1"/>
  <c r="AN880" i="1" a="1"/>
  <c r="AN880" i="1" s="1"/>
  <c r="AN881" i="1" a="1"/>
  <c r="AN881" i="1" s="1"/>
  <c r="AN882" i="1" a="1"/>
  <c r="AN882" i="1" s="1"/>
  <c r="AN883" i="1" a="1"/>
  <c r="AN883" i="1" s="1"/>
  <c r="AN884" i="1" a="1"/>
  <c r="AN884" i="1" s="1"/>
  <c r="AN885" i="1" a="1"/>
  <c r="AN885" i="1" s="1"/>
  <c r="AN886" i="1" a="1"/>
  <c r="AN886" i="1" s="1"/>
  <c r="AN887" i="1" a="1"/>
  <c r="AN887" i="1"/>
  <c r="AN888" i="1" a="1"/>
  <c r="AN888" i="1" s="1"/>
  <c r="AN889" i="1" a="1"/>
  <c r="AN889" i="1" s="1"/>
  <c r="AN890" i="1" a="1"/>
  <c r="AN890" i="1" s="1"/>
  <c r="AN891" i="1" a="1"/>
  <c r="AN891" i="1" s="1"/>
  <c r="AN892" i="1" a="1"/>
  <c r="AN892" i="1" s="1"/>
  <c r="AN893" i="1" a="1"/>
  <c r="AN893" i="1" s="1"/>
  <c r="AN894" i="1" a="1"/>
  <c r="AN894" i="1" s="1"/>
  <c r="AN895" i="1" a="1"/>
  <c r="AN895" i="1" s="1"/>
  <c r="AN896" i="1" a="1"/>
  <c r="AN896" i="1" s="1"/>
  <c r="AN897" i="1" a="1"/>
  <c r="AN897" i="1" s="1"/>
  <c r="AN898" i="1" a="1"/>
  <c r="AN898" i="1" s="1"/>
  <c r="AN899" i="1" a="1"/>
  <c r="AN899" i="1" s="1"/>
  <c r="AN900" i="1" a="1"/>
  <c r="AN900" i="1" s="1"/>
  <c r="AN901" i="1" a="1"/>
  <c r="AN901" i="1" s="1"/>
  <c r="AN902" i="1" a="1"/>
  <c r="AN902" i="1" s="1"/>
  <c r="AN903" i="1" a="1"/>
  <c r="AN903" i="1"/>
  <c r="AN904" i="1" a="1"/>
  <c r="AN904" i="1" s="1"/>
  <c r="AN905" i="1" a="1"/>
  <c r="AN905" i="1" s="1"/>
  <c r="AN906" i="1" a="1"/>
  <c r="AN906" i="1" s="1"/>
  <c r="AN907" i="1" a="1"/>
  <c r="AN907" i="1" s="1"/>
  <c r="AN908" i="1" a="1"/>
  <c r="AN908" i="1" s="1"/>
  <c r="AN909" i="1" a="1"/>
  <c r="AN909" i="1" s="1"/>
  <c r="AN910" i="1" a="1"/>
  <c r="AN910" i="1" s="1"/>
  <c r="AN911" i="1" a="1"/>
  <c r="AN911" i="1" s="1"/>
  <c r="AN912" i="1" a="1"/>
  <c r="AN912" i="1" s="1"/>
  <c r="AN913" i="1" a="1"/>
  <c r="AN913" i="1" s="1"/>
  <c r="AN914" i="1" a="1"/>
  <c r="AN914" i="1" s="1"/>
  <c r="AN915" i="1" a="1"/>
  <c r="AN915" i="1" s="1"/>
  <c r="AN916" i="1" a="1"/>
  <c r="AN916" i="1" s="1"/>
  <c r="AN917" i="1" a="1"/>
  <c r="AN917" i="1" s="1"/>
  <c r="AN918" i="1" a="1"/>
  <c r="AN918" i="1" s="1"/>
  <c r="AN919" i="1" a="1"/>
  <c r="AN919" i="1" s="1"/>
  <c r="AN920" i="1" a="1"/>
  <c r="AN920" i="1" s="1"/>
  <c r="AN921" i="1" a="1"/>
  <c r="AN921" i="1" s="1"/>
  <c r="AN922" i="1" a="1"/>
  <c r="AN922" i="1" s="1"/>
  <c r="AN923" i="1" a="1"/>
  <c r="AN923" i="1" s="1"/>
  <c r="AN924" i="1" a="1"/>
  <c r="AN924" i="1" s="1"/>
  <c r="AN925" i="1" a="1"/>
  <c r="AN925" i="1" s="1"/>
  <c r="AN926" i="1" a="1"/>
  <c r="AN926" i="1" s="1"/>
  <c r="AN927" i="1" a="1"/>
  <c r="AN927" i="1" s="1"/>
  <c r="AN928" i="1" a="1"/>
  <c r="AN928" i="1" s="1"/>
  <c r="AN929" i="1" a="1"/>
  <c r="AN929" i="1" s="1"/>
  <c r="AN930" i="1" a="1"/>
  <c r="AN930" i="1" s="1"/>
  <c r="AN931" i="1" a="1"/>
  <c r="AN931" i="1" s="1"/>
  <c r="AN932" i="1" a="1"/>
  <c r="AN932" i="1" s="1"/>
  <c r="AN933" i="1" a="1"/>
  <c r="AN933" i="1" s="1"/>
  <c r="AN934" i="1" a="1"/>
  <c r="AN934" i="1" s="1"/>
  <c r="AN935" i="1" a="1"/>
  <c r="AN935" i="1" s="1"/>
  <c r="AN936" i="1" a="1"/>
  <c r="AN936" i="1" s="1"/>
  <c r="AN937" i="1" a="1"/>
  <c r="AN937" i="1" s="1"/>
  <c r="AN938" i="1" a="1"/>
  <c r="AN938" i="1" s="1"/>
  <c r="AN939" i="1" a="1"/>
  <c r="AN939" i="1" s="1"/>
  <c r="AN940" i="1" a="1"/>
  <c r="AN940" i="1" s="1"/>
  <c r="AN941" i="1" a="1"/>
  <c r="AN941" i="1" s="1"/>
  <c r="AN942" i="1" a="1"/>
  <c r="AN942" i="1" s="1"/>
  <c r="AN943" i="1" a="1"/>
  <c r="AN943" i="1"/>
  <c r="AN944" i="1" a="1"/>
  <c r="AN944" i="1" s="1"/>
  <c r="AN945" i="1" a="1"/>
  <c r="AN945" i="1" s="1"/>
  <c r="AN946" i="1" a="1"/>
  <c r="AN946" i="1" s="1"/>
  <c r="AN947" i="1" a="1"/>
  <c r="AN947" i="1" s="1"/>
  <c r="AN948" i="1" a="1"/>
  <c r="AN948" i="1" s="1"/>
  <c r="AN949" i="1" a="1"/>
  <c r="AN949" i="1" s="1"/>
  <c r="AN950" i="1" a="1"/>
  <c r="AN950" i="1" s="1"/>
  <c r="AN951" i="1" a="1"/>
  <c r="AN951" i="1"/>
  <c r="AN952" i="1" a="1"/>
  <c r="AN952" i="1" s="1"/>
  <c r="AN953" i="1" a="1"/>
  <c r="AN953" i="1" s="1"/>
  <c r="AN954" i="1" a="1"/>
  <c r="AN954" i="1" s="1"/>
  <c r="AN955" i="1" a="1"/>
  <c r="AN955" i="1" s="1"/>
  <c r="AN956" i="1" a="1"/>
  <c r="AN956" i="1" s="1"/>
  <c r="AN957" i="1" a="1"/>
  <c r="AN957" i="1" s="1"/>
  <c r="AN958" i="1" a="1"/>
  <c r="AN958" i="1" s="1"/>
  <c r="AN959" i="1" a="1"/>
  <c r="AN959" i="1" s="1"/>
  <c r="AN960" i="1" a="1"/>
  <c r="AN960" i="1" s="1"/>
  <c r="AN961" i="1" a="1"/>
  <c r="AN961" i="1" s="1"/>
  <c r="AN962" i="1" a="1"/>
  <c r="AN962" i="1" s="1"/>
  <c r="AN963" i="1" a="1"/>
  <c r="AN963" i="1" s="1"/>
  <c r="AN964" i="1" a="1"/>
  <c r="AN964" i="1" s="1"/>
  <c r="AN965" i="1" a="1"/>
  <c r="AN965" i="1" s="1"/>
  <c r="AN966" i="1" a="1"/>
  <c r="AN966" i="1" s="1"/>
  <c r="AN967" i="1" a="1"/>
  <c r="AN967" i="1" s="1"/>
  <c r="AN968" i="1" a="1"/>
  <c r="AN968" i="1" s="1"/>
  <c r="AN969" i="1" a="1"/>
  <c r="AN969" i="1" s="1"/>
  <c r="AN970" i="1" a="1"/>
  <c r="AN970" i="1" s="1"/>
  <c r="AN971" i="1" a="1"/>
  <c r="AN971" i="1" s="1"/>
  <c r="AN972" i="1" a="1"/>
  <c r="AN972" i="1" s="1"/>
  <c r="AN973" i="1" a="1"/>
  <c r="AN973" i="1" s="1"/>
  <c r="AN974" i="1" a="1"/>
  <c r="AN974" i="1" s="1"/>
  <c r="AN975" i="1" a="1"/>
  <c r="AN975" i="1"/>
  <c r="AN976" i="1" a="1"/>
  <c r="AN976" i="1" s="1"/>
  <c r="AN977" i="1" a="1"/>
  <c r="AN977" i="1" s="1"/>
  <c r="AN978" i="1" a="1"/>
  <c r="AN978" i="1" s="1"/>
  <c r="AN979" i="1" a="1"/>
  <c r="AN979" i="1" s="1"/>
  <c r="AN980" i="1" a="1"/>
  <c r="AN980" i="1" s="1"/>
  <c r="AN981" i="1" a="1"/>
  <c r="AN981" i="1" s="1"/>
  <c r="AN982" i="1" a="1"/>
  <c r="AN982" i="1" s="1"/>
  <c r="AN983" i="1" a="1"/>
  <c r="AN983" i="1"/>
  <c r="AN984" i="1" a="1"/>
  <c r="AN984" i="1" s="1"/>
  <c r="AN985" i="1" a="1"/>
  <c r="AN985" i="1" s="1"/>
  <c r="AN986" i="1" a="1"/>
  <c r="AN986" i="1" s="1"/>
  <c r="AN987" i="1" a="1"/>
  <c r="AN987" i="1" s="1"/>
  <c r="AN988" i="1" a="1"/>
  <c r="AN988" i="1" s="1"/>
  <c r="AN989" i="1" a="1"/>
  <c r="AN989" i="1" s="1"/>
  <c r="AN990" i="1" a="1"/>
  <c r="AN990" i="1" s="1"/>
  <c r="AN991" i="1" a="1"/>
  <c r="AN991" i="1" s="1"/>
  <c r="AN992" i="1" a="1"/>
  <c r="AN992" i="1" s="1"/>
  <c r="AN993" i="1" a="1"/>
  <c r="AN993" i="1" s="1"/>
  <c r="AN994" i="1" a="1"/>
  <c r="AN994" i="1" s="1"/>
  <c r="AN995" i="1" a="1"/>
  <c r="AN995" i="1" s="1"/>
  <c r="AN996" i="1" a="1"/>
  <c r="AN996" i="1" s="1"/>
  <c r="AN997" i="1" a="1"/>
  <c r="AN997" i="1" s="1"/>
  <c r="AN998" i="1" a="1"/>
  <c r="AN998" i="1" s="1"/>
  <c r="AN999" i="1" a="1"/>
  <c r="AN999" i="1" s="1"/>
  <c r="AN1000" i="1" a="1"/>
  <c r="AN1000" i="1" s="1"/>
  <c r="AN1001" i="1" a="1"/>
  <c r="AN1001" i="1" s="1"/>
  <c r="AN1002" i="1" a="1"/>
  <c r="AN1002" i="1" s="1"/>
  <c r="AN1003" i="1" a="1"/>
  <c r="AN1003" i="1" s="1"/>
  <c r="AN1004" i="1" a="1"/>
  <c r="AN1004" i="1" s="1"/>
  <c r="AN1005" i="1" a="1"/>
  <c r="AN1005" i="1" s="1"/>
  <c r="AN1006" i="1" a="1"/>
  <c r="AN1006" i="1" s="1"/>
  <c r="AN1007" i="1" a="1"/>
  <c r="AN1007" i="1" s="1"/>
  <c r="AN1008" i="1" a="1"/>
  <c r="AN1008" i="1" s="1"/>
  <c r="AN1009" i="1" a="1"/>
  <c r="AN1009" i="1" s="1"/>
  <c r="AN1010" i="1" a="1"/>
  <c r="AN1010" i="1" s="1"/>
  <c r="AN1011" i="1" a="1"/>
  <c r="AN1011" i="1" s="1"/>
  <c r="AN1012" i="1" a="1"/>
  <c r="AN1012" i="1" s="1"/>
  <c r="AN1013" i="1" a="1"/>
  <c r="AN1013" i="1" s="1"/>
  <c r="AN1014" i="1" a="1"/>
  <c r="AN1014" i="1" s="1"/>
  <c r="AN1015" i="1" a="1"/>
  <c r="AN1015" i="1"/>
  <c r="AN1016" i="1" a="1"/>
  <c r="AN1016" i="1" s="1"/>
  <c r="AN1017" i="1" a="1"/>
  <c r="AN1017" i="1" s="1"/>
  <c r="AN1018" i="1" a="1"/>
  <c r="AN1018" i="1" s="1"/>
  <c r="AN1019" i="1" a="1"/>
  <c r="AN1019" i="1" s="1"/>
  <c r="AN1020" i="1" a="1"/>
  <c r="AN1020" i="1" s="1"/>
  <c r="AN1021" i="1" a="1"/>
  <c r="AN1021" i="1" s="1"/>
  <c r="AN1022" i="1" a="1"/>
  <c r="AN1022" i="1" s="1"/>
  <c r="AN1023" i="1" a="1"/>
  <c r="AN1023" i="1"/>
  <c r="AN1024" i="1" a="1"/>
  <c r="AN1024" i="1" s="1"/>
  <c r="AN1025" i="1" a="1"/>
  <c r="AN1025" i="1" s="1"/>
  <c r="AN1026" i="1" a="1"/>
  <c r="AN1026" i="1" s="1"/>
  <c r="AN1027" i="1" a="1"/>
  <c r="AN1027" i="1" s="1"/>
  <c r="AN1028" i="1" a="1"/>
  <c r="AN1028" i="1" s="1"/>
  <c r="AN1029" i="1" a="1"/>
  <c r="AN1029" i="1" s="1"/>
  <c r="AN1030" i="1" a="1"/>
  <c r="AN1030" i="1" s="1"/>
  <c r="AN1031" i="1" a="1"/>
  <c r="AN1031" i="1" s="1"/>
  <c r="AN1032" i="1" a="1"/>
  <c r="AN1032" i="1" s="1"/>
  <c r="AN1033" i="1" a="1"/>
  <c r="AN1033" i="1" s="1"/>
  <c r="AN1034" i="1" a="1"/>
  <c r="AN1034" i="1" s="1"/>
  <c r="AN1035" i="1" a="1"/>
  <c r="AN1035" i="1" s="1"/>
  <c r="AN1036" i="1" a="1"/>
  <c r="AN1036" i="1" s="1"/>
  <c r="AN1037" i="1" a="1"/>
  <c r="AN1037" i="1" s="1"/>
  <c r="AN1038" i="1" a="1"/>
  <c r="AN1038" i="1" s="1"/>
  <c r="AN1039" i="1" a="1"/>
  <c r="AN1039" i="1" s="1"/>
  <c r="AN1040" i="1" a="1"/>
  <c r="AN1040" i="1" s="1"/>
  <c r="AN1041" i="1" a="1"/>
  <c r="AN1041" i="1" s="1"/>
  <c r="AN1042" i="1" a="1"/>
  <c r="AN1042" i="1" s="1"/>
  <c r="AN1043" i="1" a="1"/>
  <c r="AN1043" i="1" s="1"/>
  <c r="AN1044" i="1" a="1"/>
  <c r="AN1044" i="1" s="1"/>
  <c r="AN1045" i="1" a="1"/>
  <c r="AN1045" i="1" s="1"/>
  <c r="AN1046" i="1" a="1"/>
  <c r="AN1046" i="1" s="1"/>
  <c r="AN1047" i="1" a="1"/>
  <c r="AN1047" i="1"/>
  <c r="AN1048" i="1" a="1"/>
  <c r="AN1048" i="1" s="1"/>
  <c r="AN1049" i="1" a="1"/>
  <c r="AN1049" i="1" s="1"/>
  <c r="AN1050" i="1" a="1"/>
  <c r="AN1050" i="1" s="1"/>
  <c r="AN1051" i="1" a="1"/>
  <c r="AN1051" i="1" s="1"/>
  <c r="AN1052" i="1" a="1"/>
  <c r="AN1052" i="1" s="1"/>
  <c r="AN1053" i="1" a="1"/>
  <c r="AN1053" i="1" s="1"/>
  <c r="AN1054" i="1" a="1"/>
  <c r="AN1054" i="1" s="1"/>
  <c r="AN1055" i="1" a="1"/>
  <c r="AN1055" i="1" s="1"/>
  <c r="AN1056" i="1" a="1"/>
  <c r="AN1056" i="1" s="1"/>
  <c r="AN1057" i="1" a="1"/>
  <c r="AN1057" i="1" s="1"/>
  <c r="AN1058" i="1" a="1"/>
  <c r="AN1058" i="1" s="1"/>
  <c r="AN1059" i="1" a="1"/>
  <c r="AN1059" i="1" s="1"/>
  <c r="AN1060" i="1" a="1"/>
  <c r="AN1060" i="1" s="1"/>
  <c r="AN1061" i="1" a="1"/>
  <c r="AN1061" i="1" s="1"/>
  <c r="AN1062" i="1" a="1"/>
  <c r="AN1062" i="1" s="1"/>
  <c r="AN1063" i="1" a="1"/>
  <c r="AN1063" i="1" s="1"/>
  <c r="AN1064" i="1" a="1"/>
  <c r="AN1064" i="1" s="1"/>
  <c r="AN1065" i="1" a="1"/>
  <c r="AN1065" i="1" s="1"/>
  <c r="AN1066" i="1" a="1"/>
  <c r="AN1066" i="1" s="1"/>
  <c r="AN1067" i="1" a="1"/>
  <c r="AN1067" i="1" s="1"/>
  <c r="AN1068" i="1" a="1"/>
  <c r="AN1068" i="1" s="1"/>
  <c r="AN1069" i="1" a="1"/>
  <c r="AN1069" i="1" s="1"/>
  <c r="AN1070" i="1" a="1"/>
  <c r="AN1070" i="1" s="1"/>
  <c r="AN1071" i="1" a="1"/>
  <c r="AN1071" i="1" s="1"/>
  <c r="AN1072" i="1" a="1"/>
  <c r="AN1072" i="1" s="1"/>
  <c r="AN1073" i="1" a="1"/>
  <c r="AN1073" i="1" s="1"/>
  <c r="AN1074" i="1" a="1"/>
  <c r="AN1074" i="1" s="1"/>
  <c r="AN1075" i="1" a="1"/>
  <c r="AN1075" i="1" s="1"/>
  <c r="AN1076" i="1" a="1"/>
  <c r="AN1076" i="1" s="1"/>
  <c r="AN1077" i="1" a="1"/>
  <c r="AN1077" i="1" s="1"/>
  <c r="AN1078" i="1" a="1"/>
  <c r="AN1078" i="1" s="1"/>
  <c r="AN1079" i="1" a="1"/>
  <c r="AN1079" i="1" s="1"/>
  <c r="AN1080" i="1" a="1"/>
  <c r="AN1080" i="1" s="1"/>
  <c r="AN1081" i="1" a="1"/>
  <c r="AN1081" i="1" s="1"/>
  <c r="AN1082" i="1" a="1"/>
  <c r="AN1082" i="1" s="1"/>
  <c r="AN1083" i="1" a="1"/>
  <c r="AN1083" i="1" s="1"/>
  <c r="AN1084" i="1" a="1"/>
  <c r="AN1084" i="1" s="1"/>
  <c r="AN1085" i="1" a="1"/>
  <c r="AN1085" i="1" s="1"/>
  <c r="AN1086" i="1" a="1"/>
  <c r="AN1086" i="1" s="1"/>
  <c r="AN1087" i="1" a="1"/>
  <c r="AN1087" i="1" s="1"/>
  <c r="AN1088" i="1" a="1"/>
  <c r="AN1088" i="1" s="1"/>
  <c r="AN1089" i="1" a="1"/>
  <c r="AN1089" i="1" s="1"/>
  <c r="AN1090" i="1" a="1"/>
  <c r="AN1090" i="1" s="1"/>
  <c r="AN1091" i="1" a="1"/>
  <c r="AN1091" i="1" s="1"/>
  <c r="AN1092" i="1" a="1"/>
  <c r="AN1092" i="1" s="1"/>
  <c r="AN1093" i="1" a="1"/>
  <c r="AN1093" i="1" s="1"/>
  <c r="AN1094" i="1" a="1"/>
  <c r="AN1094" i="1" s="1"/>
  <c r="AN1095" i="1" a="1"/>
  <c r="AN1095" i="1" s="1"/>
  <c r="AN1096" i="1" a="1"/>
  <c r="AN1096" i="1" s="1"/>
  <c r="AN1097" i="1" a="1"/>
  <c r="AN1097" i="1" s="1"/>
  <c r="AN1098" i="1" a="1"/>
  <c r="AN1098" i="1" s="1"/>
  <c r="AN1099" i="1" a="1"/>
  <c r="AN1099" i="1" s="1"/>
  <c r="AN1100" i="1" a="1"/>
  <c r="AN1100" i="1" s="1"/>
  <c r="AN1101" i="1" a="1"/>
  <c r="AN1101" i="1" s="1"/>
  <c r="AN1102" i="1" a="1"/>
  <c r="AN1102" i="1" s="1"/>
  <c r="AN1103" i="1" a="1"/>
  <c r="AN1103" i="1" s="1"/>
  <c r="AN1104" i="1" a="1"/>
  <c r="AN1104" i="1" s="1"/>
  <c r="AN1105" i="1" a="1"/>
  <c r="AN1105" i="1" s="1"/>
  <c r="AN1106" i="1" a="1"/>
  <c r="AN1106" i="1" s="1"/>
  <c r="AN1107" i="1" a="1"/>
  <c r="AN1107" i="1" s="1"/>
  <c r="AN1108" i="1" a="1"/>
  <c r="AN1108" i="1" s="1"/>
  <c r="AN1109" i="1" a="1"/>
  <c r="AN1109" i="1" s="1"/>
  <c r="AN1110" i="1" a="1"/>
  <c r="AN1110" i="1" s="1"/>
  <c r="AN1111" i="1" a="1"/>
  <c r="AN1111" i="1" s="1"/>
  <c r="AN1112" i="1" a="1"/>
  <c r="AN1112" i="1" s="1"/>
  <c r="AN1113" i="1" a="1"/>
  <c r="AN1113" i="1"/>
  <c r="AN1114" i="1" a="1"/>
  <c r="AN1114" i="1" s="1"/>
  <c r="AN1115" i="1" a="1"/>
  <c r="AN1115" i="1" s="1"/>
  <c r="AN1116" i="1" a="1"/>
  <c r="AN1116" i="1" s="1"/>
  <c r="AN1117" i="1" a="1"/>
  <c r="AN1117" i="1" s="1"/>
  <c r="AN1118" i="1" a="1"/>
  <c r="AN1118" i="1" s="1"/>
  <c r="AN1119" i="1" a="1"/>
  <c r="AN1119" i="1" s="1"/>
  <c r="AN1120" i="1" a="1"/>
  <c r="AN1120" i="1" s="1"/>
  <c r="AN1121" i="1" a="1"/>
  <c r="AN1121" i="1" s="1"/>
  <c r="AN1122" i="1" a="1"/>
  <c r="AN1122" i="1" s="1"/>
  <c r="AN1123" i="1" a="1"/>
  <c r="AN1123" i="1" s="1"/>
  <c r="AN1124" i="1" a="1"/>
  <c r="AN1124" i="1" s="1"/>
  <c r="AN1125" i="1" a="1"/>
  <c r="AN1125" i="1" s="1"/>
  <c r="AN1126" i="1" a="1"/>
  <c r="AN1126" i="1" s="1"/>
  <c r="AN1127" i="1" a="1"/>
  <c r="AN1127" i="1" s="1"/>
  <c r="AN1128" i="1" a="1"/>
  <c r="AN1128" i="1" s="1"/>
  <c r="AN1129" i="1" a="1"/>
  <c r="AN1129" i="1"/>
  <c r="AN1130" i="1" a="1"/>
  <c r="AN1130" i="1" s="1"/>
  <c r="AN1131" i="1" a="1"/>
  <c r="AN1131" i="1" s="1"/>
  <c r="AN1132" i="1" a="1"/>
  <c r="AN1132" i="1" s="1"/>
  <c r="AN1133" i="1" a="1"/>
  <c r="AN1133" i="1" s="1"/>
  <c r="AN1134" i="1" a="1"/>
  <c r="AN1134" i="1" s="1"/>
  <c r="AN1135" i="1" a="1"/>
  <c r="AN1135" i="1" s="1"/>
  <c r="AN1136" i="1" a="1"/>
  <c r="AN1136" i="1" s="1"/>
  <c r="AN1137" i="1" a="1"/>
  <c r="AN1137" i="1" s="1"/>
  <c r="AN1138" i="1" a="1"/>
  <c r="AN1138" i="1" s="1"/>
  <c r="AN1139" i="1" a="1"/>
  <c r="AN1139" i="1" s="1"/>
  <c r="AN1140" i="1" a="1"/>
  <c r="AN1140" i="1" s="1"/>
  <c r="AN1141" i="1" a="1"/>
  <c r="AN1141" i="1" s="1"/>
  <c r="AN1142" i="1" a="1"/>
  <c r="AN1142" i="1" s="1"/>
  <c r="AN1143" i="1" a="1"/>
  <c r="AN1143" i="1" s="1"/>
  <c r="AN1144" i="1" a="1"/>
  <c r="AN1144" i="1" s="1"/>
  <c r="AN1145" i="1" a="1"/>
  <c r="AN1145" i="1" s="1"/>
  <c r="AN1146" i="1" a="1"/>
  <c r="AN1146" i="1" s="1"/>
  <c r="AN1147" i="1" a="1"/>
  <c r="AN1147" i="1" s="1"/>
  <c r="AN1148" i="1" a="1"/>
  <c r="AN1148" i="1" s="1"/>
  <c r="AN1149" i="1" a="1"/>
  <c r="AN1149" i="1" s="1"/>
  <c r="AN1150" i="1" a="1"/>
  <c r="AN1150" i="1" s="1"/>
  <c r="AN1151" i="1" a="1"/>
  <c r="AN1151" i="1" s="1"/>
  <c r="AN1152" i="1" a="1"/>
  <c r="AN1152" i="1" s="1"/>
  <c r="AN1153" i="1" a="1"/>
  <c r="AN1153" i="1" s="1"/>
  <c r="AN1154" i="1" a="1"/>
  <c r="AN1154" i="1" s="1"/>
  <c r="AN1155" i="1" a="1"/>
  <c r="AN1155" i="1" s="1"/>
  <c r="AN1156" i="1" a="1"/>
  <c r="AN1156" i="1" s="1"/>
  <c r="AN1157" i="1" a="1"/>
  <c r="AN1157" i="1" s="1"/>
  <c r="AN1158" i="1" a="1"/>
  <c r="AN1158" i="1" s="1"/>
  <c r="AN1159" i="1" a="1"/>
  <c r="AN1159" i="1" s="1"/>
  <c r="AN1160" i="1" a="1"/>
  <c r="AN1160" i="1" s="1"/>
  <c r="AN1161" i="1" a="1"/>
  <c r="AN1161" i="1" s="1"/>
  <c r="AN1162" i="1" a="1"/>
  <c r="AN1162" i="1" s="1"/>
  <c r="AN1163" i="1" a="1"/>
  <c r="AN1163" i="1" s="1"/>
  <c r="AN1164" i="1" a="1"/>
  <c r="AN1164" i="1" s="1"/>
  <c r="AN1165" i="1" a="1"/>
  <c r="AN1165" i="1" s="1"/>
  <c r="AN1166" i="1" a="1"/>
  <c r="AN1166" i="1" s="1"/>
  <c r="AN1167" i="1" a="1"/>
  <c r="AN1167" i="1" s="1"/>
  <c r="AN1168" i="1" a="1"/>
  <c r="AN1168" i="1" s="1"/>
  <c r="AN1169" i="1" a="1"/>
  <c r="AN1169" i="1" s="1"/>
  <c r="AN1170" i="1" a="1"/>
  <c r="AN1170" i="1" s="1"/>
  <c r="AN1171" i="1" a="1"/>
  <c r="AN1171" i="1" s="1"/>
  <c r="AN1172" i="1" a="1"/>
  <c r="AN1172" i="1" s="1"/>
  <c r="AN1173" i="1" a="1"/>
  <c r="AN1173" i="1" s="1"/>
  <c r="AN1174" i="1" a="1"/>
  <c r="AN1174" i="1" s="1"/>
  <c r="AN1175" i="1" a="1"/>
  <c r="AN1175" i="1" s="1"/>
  <c r="AN1176" i="1" a="1"/>
  <c r="AN1176" i="1" s="1"/>
  <c r="AN1177" i="1" a="1"/>
  <c r="AN1177" i="1"/>
  <c r="AN1178" i="1" a="1"/>
  <c r="AN1178" i="1" s="1"/>
  <c r="AN1179" i="1" a="1"/>
  <c r="AN1179" i="1" s="1"/>
  <c r="AN1180" i="1" a="1"/>
  <c r="AN1180" i="1" s="1"/>
  <c r="AN1181" i="1" a="1"/>
  <c r="AN1181" i="1" s="1"/>
  <c r="AN1182" i="1" a="1"/>
  <c r="AN1182" i="1" s="1"/>
  <c r="AN1183" i="1" a="1"/>
  <c r="AN1183" i="1" s="1"/>
  <c r="AN1184" i="1" a="1"/>
  <c r="AN1184" i="1" s="1"/>
  <c r="AN1185" i="1" a="1"/>
  <c r="AN1185" i="1" s="1"/>
  <c r="AN1186" i="1" a="1"/>
  <c r="AN1186" i="1" s="1"/>
  <c r="AN1187" i="1" a="1"/>
  <c r="AN1187" i="1" s="1"/>
  <c r="AN1188" i="1" a="1"/>
  <c r="AN1188" i="1" s="1"/>
  <c r="AN1189" i="1" a="1"/>
  <c r="AN1189" i="1" s="1"/>
  <c r="AN1190" i="1" a="1"/>
  <c r="AN1190" i="1" s="1"/>
  <c r="AN1191" i="1" a="1"/>
  <c r="AN1191" i="1"/>
  <c r="AN1192" i="1" a="1"/>
  <c r="AN1192" i="1" s="1"/>
  <c r="AN1193" i="1" a="1"/>
  <c r="AN1193" i="1" s="1"/>
  <c r="AN1194" i="1" a="1"/>
  <c r="AN1194" i="1" s="1"/>
  <c r="AN1195" i="1" a="1"/>
  <c r="AN1195" i="1" s="1"/>
  <c r="AN1196" i="1" a="1"/>
  <c r="AN1196" i="1" s="1"/>
  <c r="AN1197" i="1" a="1"/>
  <c r="AN1197" i="1" s="1"/>
  <c r="AN1198" i="1" a="1"/>
  <c r="AN1198" i="1" s="1"/>
  <c r="AN1199" i="1" a="1"/>
  <c r="AN1199" i="1"/>
  <c r="AN1200" i="1" a="1"/>
  <c r="AN1200" i="1" s="1"/>
  <c r="AN1201" i="1" a="1"/>
  <c r="AN1201" i="1" s="1"/>
  <c r="AN1202" i="1" a="1"/>
  <c r="AN1202" i="1" s="1"/>
  <c r="AN1203" i="1" a="1"/>
  <c r="AN1203" i="1" s="1"/>
  <c r="AN1204" i="1" a="1"/>
  <c r="AN1204" i="1" s="1"/>
  <c r="AN1205" i="1" a="1"/>
  <c r="AN1205" i="1" s="1"/>
  <c r="AN1206" i="1" a="1"/>
  <c r="AN1206" i="1" s="1"/>
  <c r="AN1207" i="1" a="1"/>
  <c r="AN1207" i="1" s="1"/>
  <c r="AN1208" i="1" a="1"/>
  <c r="AN1208" i="1" s="1"/>
  <c r="AN1209" i="1" a="1"/>
  <c r="AN1209" i="1" s="1"/>
  <c r="AN1210" i="1" a="1"/>
  <c r="AN1210" i="1" s="1"/>
  <c r="AN1211" i="1" a="1"/>
  <c r="AN1211" i="1" s="1"/>
  <c r="AN1212" i="1" a="1"/>
  <c r="AN1212" i="1" s="1"/>
  <c r="AN1213" i="1" a="1"/>
  <c r="AN1213" i="1"/>
  <c r="AN1214" i="1" a="1"/>
  <c r="AN1214" i="1" s="1"/>
  <c r="AN1215" i="1" a="1"/>
  <c r="AN1215" i="1" s="1"/>
  <c r="AN1216" i="1" a="1"/>
  <c r="AN1216" i="1" s="1"/>
  <c r="AN1217" i="1" a="1"/>
  <c r="AN1217" i="1" s="1"/>
  <c r="AN1218" i="1" a="1"/>
  <c r="AN1218" i="1" s="1"/>
  <c r="AN1219" i="1" a="1"/>
  <c r="AN1219" i="1" s="1"/>
  <c r="AN1220" i="1" a="1"/>
  <c r="AN1220" i="1" s="1"/>
  <c r="AN1221" i="1" a="1"/>
  <c r="AN1221" i="1" s="1"/>
  <c r="AN1222" i="1" a="1"/>
  <c r="AN1222" i="1" s="1"/>
  <c r="AN1223" i="1" a="1"/>
  <c r="AN1223" i="1" s="1"/>
  <c r="AN1224" i="1" a="1"/>
  <c r="AN1224" i="1" s="1"/>
  <c r="AN1225" i="1" a="1"/>
  <c r="AN1225" i="1" s="1"/>
  <c r="AN1226" i="1" a="1"/>
  <c r="AN1226" i="1" s="1"/>
  <c r="AN1227" i="1" a="1"/>
  <c r="AN1227" i="1" s="1"/>
  <c r="AN1228" i="1" a="1"/>
  <c r="AN1228" i="1" s="1"/>
  <c r="AN1229" i="1" a="1"/>
  <c r="AN1229" i="1" s="1"/>
  <c r="AN1230" i="1" a="1"/>
  <c r="AN1230" i="1" s="1"/>
  <c r="AN1231" i="1" a="1"/>
  <c r="AN1231" i="1" s="1"/>
  <c r="AN1232" i="1" a="1"/>
  <c r="AN1232" i="1" s="1"/>
  <c r="AN1233" i="1" a="1"/>
  <c r="AN1233" i="1"/>
  <c r="AN1234" i="1" a="1"/>
  <c r="AN1234" i="1" s="1"/>
  <c r="AN1235" i="1" a="1"/>
  <c r="AN1235" i="1" s="1"/>
  <c r="AN1236" i="1" a="1"/>
  <c r="AN1236" i="1" s="1"/>
  <c r="AN1237" i="1" a="1"/>
  <c r="AN1237" i="1" s="1"/>
  <c r="AN1238" i="1" a="1"/>
  <c r="AN1238" i="1" s="1"/>
  <c r="AN1239" i="1" a="1"/>
  <c r="AN1239" i="1" s="1"/>
  <c r="AN1240" i="1" a="1"/>
  <c r="AN1240" i="1" s="1"/>
  <c r="AN1241" i="1" a="1"/>
  <c r="AN1241" i="1"/>
  <c r="AN1242" i="1" a="1"/>
  <c r="AN1242" i="1" s="1"/>
  <c r="AN1243" i="1" a="1"/>
  <c r="AN1243" i="1" s="1"/>
  <c r="AN1244" i="1" a="1"/>
  <c r="AN1244" i="1" s="1"/>
  <c r="AN1245" i="1" a="1"/>
  <c r="AN1245" i="1" s="1"/>
  <c r="AN1246" i="1" a="1"/>
  <c r="AN1246" i="1" s="1"/>
  <c r="AN1247" i="1" a="1"/>
  <c r="AN1247" i="1" s="1"/>
  <c r="AN1248" i="1" a="1"/>
  <c r="AN1248" i="1" s="1"/>
  <c r="AN1249" i="1" a="1"/>
  <c r="AN1249" i="1" s="1"/>
  <c r="AN1250" i="1" a="1"/>
  <c r="AN1250" i="1" s="1"/>
  <c r="AN1251" i="1" a="1"/>
  <c r="AN1251" i="1" s="1"/>
  <c r="AN1252" i="1" a="1"/>
  <c r="AN1252" i="1" s="1"/>
  <c r="AN1253" i="1" a="1"/>
  <c r="AN1253" i="1" s="1"/>
  <c r="AN1254" i="1" a="1"/>
  <c r="AN1254" i="1" s="1"/>
  <c r="AN1255" i="1" a="1"/>
  <c r="AN1255" i="1" s="1"/>
  <c r="AN1256" i="1" a="1"/>
  <c r="AN1256" i="1" s="1"/>
  <c r="AN1257" i="1" a="1"/>
  <c r="AN1257" i="1" s="1"/>
  <c r="AN1258" i="1" a="1"/>
  <c r="AN1258" i="1" s="1"/>
  <c r="AN1259" i="1" a="1"/>
  <c r="AN1259" i="1" s="1"/>
  <c r="AN1260" i="1" a="1"/>
  <c r="AN1260" i="1" s="1"/>
  <c r="AN1261" i="1" a="1"/>
  <c r="AN1261" i="1" s="1"/>
  <c r="AN1262" i="1" a="1"/>
  <c r="AN1262" i="1" s="1"/>
  <c r="AN1263" i="1" a="1"/>
  <c r="AN1263" i="1" s="1"/>
  <c r="AN1264" i="1" a="1"/>
  <c r="AN1264" i="1" s="1"/>
  <c r="AN1265" i="1" a="1"/>
  <c r="AN1265" i="1"/>
  <c r="AN1266" i="1" a="1"/>
  <c r="AN1266" i="1" s="1"/>
  <c r="AN1267" i="1" a="1"/>
  <c r="AN1267" i="1" s="1"/>
  <c r="AN1268" i="1" a="1"/>
  <c r="AN1268" i="1" s="1"/>
  <c r="AN1269" i="1" a="1"/>
  <c r="AN1269" i="1" s="1"/>
  <c r="AN1270" i="1" a="1"/>
  <c r="AN1270" i="1" s="1"/>
  <c r="AN1271" i="1" a="1"/>
  <c r="AN1271" i="1" s="1"/>
  <c r="AN1272" i="1" a="1"/>
  <c r="AN1272" i="1" s="1"/>
  <c r="AN1273" i="1" a="1"/>
  <c r="AN1273" i="1"/>
  <c r="AN1274" i="1" a="1"/>
  <c r="AN1274" i="1" s="1"/>
  <c r="AN1275" i="1" a="1"/>
  <c r="AN1275" i="1" s="1"/>
  <c r="AN1276" i="1" a="1"/>
  <c r="AN1276" i="1" s="1"/>
  <c r="AN1277" i="1" a="1"/>
  <c r="AN1277" i="1" s="1"/>
  <c r="AN1278" i="1" a="1"/>
  <c r="AN1278" i="1" s="1"/>
  <c r="AN1279" i="1" a="1"/>
  <c r="AN1279" i="1" s="1"/>
  <c r="AN1280" i="1" a="1"/>
  <c r="AN1280" i="1" s="1"/>
  <c r="AN1281" i="1" a="1"/>
  <c r="AN1281" i="1" s="1"/>
  <c r="AN1282" i="1" a="1"/>
  <c r="AN1282" i="1" s="1"/>
  <c r="AN1283" i="1" a="1"/>
  <c r="AN1283" i="1" s="1"/>
  <c r="AN1284" i="1" a="1"/>
  <c r="AN1284" i="1" s="1"/>
  <c r="AN1285" i="1" a="1"/>
  <c r="AN1285" i="1" s="1"/>
  <c r="AN1286" i="1" a="1"/>
  <c r="AN1286" i="1" s="1"/>
  <c r="AN1287" i="1" a="1"/>
  <c r="AN1287" i="1" s="1"/>
  <c r="AN1288" i="1" a="1"/>
  <c r="AN1288" i="1" s="1"/>
  <c r="AN1289" i="1" a="1"/>
  <c r="AN1289" i="1" s="1"/>
  <c r="AN1290" i="1" a="1"/>
  <c r="AN1290" i="1" s="1"/>
  <c r="AN1291" i="1" a="1"/>
  <c r="AN1291" i="1" s="1"/>
  <c r="AN1292" i="1" a="1"/>
  <c r="AN1292" i="1" s="1"/>
  <c r="AN1293" i="1" a="1"/>
  <c r="AN1293" i="1" s="1"/>
  <c r="AN1294" i="1" a="1"/>
  <c r="AN1294" i="1" s="1"/>
  <c r="AN1295" i="1" a="1"/>
  <c r="AN1295" i="1" s="1"/>
  <c r="AN1296" i="1" a="1"/>
  <c r="AN1296" i="1" s="1"/>
  <c r="AN1297" i="1" a="1"/>
  <c r="AN1297" i="1"/>
  <c r="AN1298" i="1" a="1"/>
  <c r="AN1298" i="1" s="1"/>
  <c r="AN1299" i="1" a="1"/>
  <c r="AN1299" i="1" s="1"/>
  <c r="AN1300" i="1" a="1"/>
  <c r="AN1300" i="1" s="1"/>
  <c r="AN1301" i="1" a="1"/>
  <c r="AN1301" i="1" s="1"/>
  <c r="AN1302" i="1" a="1"/>
  <c r="AN1302" i="1" s="1"/>
  <c r="AN1303" i="1" a="1"/>
  <c r="AN1303" i="1" s="1"/>
  <c r="AN1304" i="1" a="1"/>
  <c r="AN1304" i="1" s="1"/>
  <c r="AN1305" i="1" a="1"/>
  <c r="AN1305" i="1"/>
  <c r="AN1306" i="1" a="1"/>
  <c r="AN1306" i="1" s="1"/>
  <c r="AN1307" i="1" a="1"/>
  <c r="AN1307" i="1" s="1"/>
  <c r="AN1308" i="1" a="1"/>
  <c r="AN1308" i="1" s="1"/>
  <c r="AN1309" i="1" a="1"/>
  <c r="AN1309" i="1" s="1"/>
  <c r="AN1310" i="1" a="1"/>
  <c r="AN1310" i="1" s="1"/>
  <c r="AN1311" i="1" a="1"/>
  <c r="AN1311" i="1" s="1"/>
  <c r="AN1312" i="1" a="1"/>
  <c r="AN1312" i="1" s="1"/>
  <c r="AN1313" i="1" a="1"/>
  <c r="AN1313" i="1" s="1"/>
  <c r="AN1314" i="1" a="1"/>
  <c r="AN1314" i="1" s="1"/>
  <c r="AN1315" i="1" a="1"/>
  <c r="AN1315" i="1" s="1"/>
  <c r="AN1316" i="1" a="1"/>
  <c r="AN1316" i="1" s="1"/>
  <c r="AN1317" i="1" a="1"/>
  <c r="AN1317" i="1" s="1"/>
  <c r="AN1318" i="1" a="1"/>
  <c r="AN1318" i="1" s="1"/>
  <c r="AN1319" i="1" a="1"/>
  <c r="AN1319" i="1" s="1"/>
  <c r="AN1320" i="1" a="1"/>
  <c r="AN1320" i="1" s="1"/>
  <c r="AN1321" i="1" a="1"/>
  <c r="AN1321" i="1" s="1"/>
  <c r="AN1322" i="1" a="1"/>
  <c r="AN1322" i="1" s="1"/>
  <c r="AN1323" i="1" a="1"/>
  <c r="AN1323" i="1" s="1"/>
  <c r="AN1324" i="1" a="1"/>
  <c r="AN1324" i="1" s="1"/>
  <c r="AN1325" i="1" a="1"/>
  <c r="AN1325" i="1" s="1"/>
  <c r="AN1326" i="1" a="1"/>
  <c r="AN1326" i="1" s="1"/>
  <c r="AN1327" i="1" a="1"/>
  <c r="AN1327" i="1" s="1"/>
  <c r="AN1328" i="1" a="1"/>
  <c r="AN1328" i="1" s="1"/>
  <c r="AN1329" i="1" a="1"/>
  <c r="AN1329" i="1"/>
  <c r="AN1330" i="1" a="1"/>
  <c r="AN1330" i="1" s="1"/>
  <c r="AN1331" i="1" a="1"/>
  <c r="AN1331" i="1" s="1"/>
  <c r="AN1332" i="1" a="1"/>
  <c r="AN1332" i="1" s="1"/>
  <c r="AN1333" i="1" a="1"/>
  <c r="AN1333" i="1" s="1"/>
  <c r="AN1334" i="1" a="1"/>
  <c r="AN1334" i="1" s="1"/>
  <c r="AN1335" i="1" a="1"/>
  <c r="AN1335" i="1" s="1"/>
  <c r="AN1336" i="1" a="1"/>
  <c r="AN1336" i="1" s="1"/>
  <c r="AN1337" i="1" a="1"/>
  <c r="AN1337" i="1"/>
  <c r="AN1338" i="1" a="1"/>
  <c r="AN1338" i="1" s="1"/>
  <c r="AN1339" i="1" a="1"/>
  <c r="AN1339" i="1" s="1"/>
  <c r="AN1340" i="1" a="1"/>
  <c r="AN1340" i="1" s="1"/>
  <c r="AN1341" i="1" a="1"/>
  <c r="AN1341" i="1" s="1"/>
  <c r="AN1342" i="1" a="1"/>
  <c r="AN1342" i="1" s="1"/>
  <c r="AN1343" i="1" a="1"/>
  <c r="AN1343" i="1" s="1"/>
  <c r="AN1344" i="1" a="1"/>
  <c r="AN1344" i="1" s="1"/>
  <c r="AN1345" i="1" a="1"/>
  <c r="AN1345" i="1" s="1"/>
  <c r="AN1346" i="1" a="1"/>
  <c r="AN1346" i="1" s="1"/>
  <c r="AN1347" i="1" a="1"/>
  <c r="AN1347" i="1" s="1"/>
  <c r="AN1348" i="1" a="1"/>
  <c r="AN1348" i="1" s="1"/>
  <c r="AN1349" i="1" a="1"/>
  <c r="AN1349" i="1" s="1"/>
  <c r="AN1350" i="1" a="1"/>
  <c r="AN1350" i="1" s="1"/>
  <c r="AN1351" i="1" a="1"/>
  <c r="AN1351" i="1" s="1"/>
  <c r="AN1352" i="1" a="1"/>
  <c r="AN1352" i="1" s="1"/>
  <c r="AN1353" i="1" a="1"/>
  <c r="AN1353" i="1" s="1"/>
  <c r="AN1354" i="1" a="1"/>
  <c r="AN1354" i="1" s="1"/>
  <c r="AN1355" i="1" a="1"/>
  <c r="AN1355" i="1" s="1"/>
  <c r="AN1356" i="1" a="1"/>
  <c r="AN1356" i="1" s="1"/>
  <c r="AN1357" i="1" a="1"/>
  <c r="AN1357" i="1" s="1"/>
  <c r="AN1358" i="1" a="1"/>
  <c r="AN1358" i="1" s="1"/>
  <c r="AN1359" i="1" a="1"/>
  <c r="AN1359" i="1" s="1"/>
  <c r="AN1360" i="1" a="1"/>
  <c r="AN1360" i="1" s="1"/>
  <c r="AN1361" i="1" a="1"/>
  <c r="AN1361" i="1"/>
  <c r="AN1362" i="1" a="1"/>
  <c r="AN1362" i="1" s="1"/>
  <c r="AN1363" i="1" a="1"/>
  <c r="AN1363" i="1" s="1"/>
  <c r="AN1364" i="1" a="1"/>
  <c r="AN1364" i="1" s="1"/>
  <c r="AN1365" i="1" a="1"/>
  <c r="AN1365" i="1" s="1"/>
  <c r="AN1366" i="1" a="1"/>
  <c r="AN1366" i="1" s="1"/>
  <c r="AN1367" i="1" a="1"/>
  <c r="AN1367" i="1" s="1"/>
  <c r="AN1368" i="1" a="1"/>
  <c r="AN1368" i="1" s="1"/>
  <c r="AN1369" i="1" a="1"/>
  <c r="AN1369" i="1"/>
  <c r="AN1370" i="1" a="1"/>
  <c r="AN1370" i="1" s="1"/>
  <c r="AN1371" i="1" a="1"/>
  <c r="AN1371" i="1" s="1"/>
  <c r="AN1372" i="1" a="1"/>
  <c r="AN1372" i="1" s="1"/>
  <c r="AN1373" i="1" a="1"/>
  <c r="AN1373" i="1" s="1"/>
  <c r="AN1374" i="1" a="1"/>
  <c r="AN1374" i="1" s="1"/>
  <c r="AN1375" i="1" a="1"/>
  <c r="AN1375" i="1" s="1"/>
  <c r="AN1376" i="1" a="1"/>
  <c r="AN1376" i="1" s="1"/>
  <c r="AN1377" i="1" a="1"/>
  <c r="AN1377" i="1" s="1"/>
  <c r="AN1378" i="1" a="1"/>
  <c r="AN1378" i="1" s="1"/>
  <c r="AN1379" i="1" a="1"/>
  <c r="AN1379" i="1" s="1"/>
  <c r="AN1380" i="1" a="1"/>
  <c r="AN1380" i="1" s="1"/>
  <c r="AN1381" i="1" a="1"/>
  <c r="AN1381" i="1" s="1"/>
  <c r="AN1382" i="1" a="1"/>
  <c r="AN1382" i="1" s="1"/>
  <c r="AN1383" i="1" a="1"/>
  <c r="AN1383" i="1" s="1"/>
  <c r="AN1384" i="1" a="1"/>
  <c r="AN1384" i="1" s="1"/>
  <c r="AN1385" i="1" a="1"/>
  <c r="AN1385" i="1" s="1"/>
  <c r="AN1386" i="1" a="1"/>
  <c r="AN1386" i="1" s="1"/>
  <c r="AN1387" i="1" a="1"/>
  <c r="AN1387" i="1" s="1"/>
  <c r="AN1388" i="1" a="1"/>
  <c r="AN1388" i="1" s="1"/>
  <c r="AN1389" i="1" a="1"/>
  <c r="AN1389" i="1" s="1"/>
  <c r="AN1390" i="1" a="1"/>
  <c r="AN1390" i="1" s="1"/>
  <c r="AN1391" i="1" a="1"/>
  <c r="AN1391" i="1"/>
  <c r="AN1392" i="1" a="1"/>
  <c r="AN1392" i="1" s="1"/>
  <c r="AN1393" i="1" a="1"/>
  <c r="AN1393" i="1" s="1"/>
  <c r="AN1394" i="1" a="1"/>
  <c r="AN1394" i="1" s="1"/>
  <c r="AN1395" i="1" a="1"/>
  <c r="AN1395" i="1" s="1"/>
  <c r="AN1396" i="1" a="1"/>
  <c r="AN1396" i="1" s="1"/>
  <c r="AN1397" i="1" a="1"/>
  <c r="AN1397" i="1" s="1"/>
  <c r="AN1398" i="1" a="1"/>
  <c r="AN1398" i="1" s="1"/>
  <c r="AN1399" i="1" a="1"/>
  <c r="AN1399" i="1" s="1"/>
  <c r="AN1400" i="1" a="1"/>
  <c r="AN1400" i="1" s="1"/>
  <c r="AN1401" i="1" a="1"/>
  <c r="AN1401" i="1"/>
  <c r="AN1402" i="1" a="1"/>
  <c r="AN1402" i="1" s="1"/>
  <c r="AN1403" i="1" a="1"/>
  <c r="AN1403" i="1" s="1"/>
  <c r="AN1404" i="1" a="1"/>
  <c r="AN1404" i="1" s="1"/>
  <c r="AN1405" i="1" a="1"/>
  <c r="AN1405" i="1" s="1"/>
  <c r="AN1406" i="1" a="1"/>
  <c r="AN1406" i="1" s="1"/>
  <c r="AN1407" i="1" a="1"/>
  <c r="AN1407" i="1" s="1"/>
  <c r="AN1408" i="1" a="1"/>
  <c r="AN1408" i="1" s="1"/>
  <c r="AN1409" i="1" a="1"/>
  <c r="AN1409" i="1"/>
  <c r="AN1410" i="1" a="1"/>
  <c r="AN1410" i="1" s="1"/>
  <c r="AN1411" i="1" a="1"/>
  <c r="AN1411" i="1" s="1"/>
  <c r="AN1412" i="1" a="1"/>
  <c r="AN1412" i="1" s="1"/>
  <c r="AN1413" i="1" a="1"/>
  <c r="AN1413" i="1" s="1"/>
  <c r="AN1414" i="1" a="1"/>
  <c r="AN1414" i="1" s="1"/>
  <c r="AN1415" i="1" a="1"/>
  <c r="AN1415" i="1" s="1"/>
  <c r="AN1416" i="1" a="1"/>
  <c r="AN1416" i="1" s="1"/>
  <c r="AN1417" i="1" a="1"/>
  <c r="AN1417" i="1" s="1"/>
  <c r="AN1418" i="1" a="1"/>
  <c r="AN1418" i="1" s="1"/>
  <c r="AN1419" i="1" a="1"/>
  <c r="AN1419" i="1" s="1"/>
  <c r="AN1420" i="1" a="1"/>
  <c r="AN1420" i="1" s="1"/>
  <c r="AN1421" i="1" a="1"/>
  <c r="AN1421" i="1" s="1"/>
  <c r="AN1422" i="1" a="1"/>
  <c r="AN1422" i="1" s="1"/>
  <c r="AN1423" i="1" a="1"/>
  <c r="AN1423" i="1" s="1"/>
  <c r="AN1424" i="1" a="1"/>
  <c r="AN1424" i="1" s="1"/>
  <c r="AN1425" i="1" a="1"/>
  <c r="AN1425" i="1" s="1"/>
  <c r="AN1426" i="1" a="1"/>
  <c r="AN1426" i="1" s="1"/>
  <c r="AN1427" i="1" a="1"/>
  <c r="AN1427" i="1" s="1"/>
  <c r="AN1428" i="1" a="1"/>
  <c r="AN1428" i="1" s="1"/>
  <c r="AN1429" i="1" a="1"/>
  <c r="AN1429" i="1" s="1"/>
  <c r="AN1430" i="1" a="1"/>
  <c r="AN1430" i="1" s="1"/>
  <c r="AN1431" i="1" a="1"/>
  <c r="AN1431" i="1" s="1"/>
  <c r="AN1432" i="1" a="1"/>
  <c r="AN1432" i="1" s="1"/>
  <c r="AN1433" i="1" a="1"/>
  <c r="AN1433" i="1"/>
  <c r="AN1434" i="1" a="1"/>
  <c r="AN1434" i="1" s="1"/>
  <c r="AN1435" i="1" a="1"/>
  <c r="AN1435" i="1" s="1"/>
  <c r="AN1436" i="1" a="1"/>
  <c r="AN1436" i="1" s="1"/>
  <c r="AN1437" i="1" a="1"/>
  <c r="AN1437" i="1" s="1"/>
  <c r="AN1438" i="1" a="1"/>
  <c r="AN1438" i="1" s="1"/>
  <c r="AN1439" i="1" a="1"/>
  <c r="AN1439" i="1" s="1"/>
  <c r="AN1440" i="1" a="1"/>
  <c r="AN1440" i="1" s="1"/>
  <c r="AN1441" i="1" a="1"/>
  <c r="AN1441" i="1"/>
  <c r="AN1442" i="1" a="1"/>
  <c r="AN1442" i="1" s="1"/>
  <c r="AN1443" i="1" a="1"/>
  <c r="AN1443" i="1" s="1"/>
  <c r="AN1444" i="1" a="1"/>
  <c r="AN1444" i="1" s="1"/>
  <c r="AN1445" i="1" a="1"/>
  <c r="AN1445" i="1" s="1"/>
  <c r="AN1446" i="1" a="1"/>
  <c r="AN1446" i="1" s="1"/>
  <c r="AN1447" i="1" a="1"/>
  <c r="AN1447" i="1" s="1"/>
  <c r="AN1448" i="1" a="1"/>
  <c r="AN1448" i="1" s="1"/>
  <c r="AN1449" i="1" a="1"/>
  <c r="AN1449" i="1" s="1"/>
  <c r="AN1450" i="1" a="1"/>
  <c r="AN1450" i="1" s="1"/>
  <c r="AN1451" i="1" a="1"/>
  <c r="AN1451" i="1" s="1"/>
  <c r="AN1452" i="1" a="1"/>
  <c r="AN1452" i="1" s="1"/>
  <c r="AN1453" i="1" a="1"/>
  <c r="AN1453" i="1" s="1"/>
  <c r="AN1454" i="1" a="1"/>
  <c r="AN1454" i="1" s="1"/>
  <c r="AN1455" i="1" a="1"/>
  <c r="AN1455" i="1" s="1"/>
  <c r="AN1456" i="1" a="1"/>
  <c r="AN1456" i="1" s="1"/>
  <c r="AN1457" i="1" a="1"/>
  <c r="AN1457" i="1" s="1"/>
  <c r="AN1458" i="1" a="1"/>
  <c r="AN1458" i="1" s="1"/>
  <c r="AN1459" i="1" a="1"/>
  <c r="AN1459" i="1" s="1"/>
  <c r="AN1460" i="1" a="1"/>
  <c r="AN1460" i="1" s="1"/>
  <c r="AN1461" i="1" a="1"/>
  <c r="AN1461" i="1" s="1"/>
  <c r="AN1462" i="1" a="1"/>
  <c r="AN1462" i="1" s="1"/>
  <c r="AN1463" i="1" a="1"/>
  <c r="AN1463" i="1" s="1"/>
  <c r="AN1464" i="1" a="1"/>
  <c r="AN1464" i="1" s="1"/>
  <c r="AN1465" i="1" a="1"/>
  <c r="AN1465" i="1"/>
  <c r="AN1466" i="1" a="1"/>
  <c r="AN1466" i="1" s="1"/>
  <c r="AN1467" i="1" a="1"/>
  <c r="AN1467" i="1" s="1"/>
  <c r="AN1468" i="1" a="1"/>
  <c r="AN1468" i="1" s="1"/>
  <c r="AN1469" i="1" a="1"/>
  <c r="AN1469" i="1" s="1"/>
  <c r="AN1470" i="1" a="1"/>
  <c r="AN1470" i="1" s="1"/>
  <c r="AN1471" i="1" a="1"/>
  <c r="AN1471" i="1" s="1"/>
  <c r="AN1472" i="1" a="1"/>
  <c r="AN1472" i="1" s="1"/>
  <c r="AN1473" i="1" a="1"/>
  <c r="AN1473" i="1"/>
  <c r="AN1474" i="1" a="1"/>
  <c r="AN1474" i="1" s="1"/>
  <c r="AN1475" i="1" a="1"/>
  <c r="AN1475" i="1" s="1"/>
  <c r="AN1476" i="1" a="1"/>
  <c r="AN1476" i="1" s="1"/>
  <c r="AN1477" i="1" a="1"/>
  <c r="AN1477" i="1" s="1"/>
  <c r="AN1478" i="1" a="1"/>
  <c r="AN1478" i="1" s="1"/>
  <c r="AN1479" i="1" a="1"/>
  <c r="AN1479" i="1" s="1"/>
  <c r="AN1480" i="1" a="1"/>
  <c r="AN1480" i="1" s="1"/>
  <c r="AN1481" i="1" a="1"/>
  <c r="AN1481" i="1" s="1"/>
  <c r="AN1482" i="1" a="1"/>
  <c r="AN1482" i="1" s="1"/>
  <c r="AN1483" i="1" a="1"/>
  <c r="AN1483" i="1" s="1"/>
  <c r="AN1484" i="1" a="1"/>
  <c r="AN1484" i="1" s="1"/>
  <c r="AN1485" i="1" a="1"/>
  <c r="AN1485" i="1" s="1"/>
  <c r="AN1486" i="1" a="1"/>
  <c r="AN1486" i="1" s="1"/>
  <c r="AN1487" i="1" a="1"/>
  <c r="AN1487" i="1" s="1"/>
  <c r="AN1488" i="1" a="1"/>
  <c r="AN1488" i="1" s="1"/>
  <c r="AN1489" i="1" a="1"/>
  <c r="AN1489" i="1" s="1"/>
  <c r="AN1490" i="1" a="1"/>
  <c r="AN1490" i="1" s="1"/>
  <c r="AN1491" i="1" a="1"/>
  <c r="AN1491" i="1" s="1"/>
  <c r="AN1492" i="1" a="1"/>
  <c r="AN1492" i="1" s="1"/>
  <c r="AN1493" i="1" a="1"/>
  <c r="AN1493" i="1" s="1"/>
  <c r="AN1494" i="1" a="1"/>
  <c r="AN1494" i="1" s="1"/>
  <c r="AN1495" i="1" a="1"/>
  <c r="AN1495" i="1" s="1"/>
  <c r="AN1496" i="1" a="1"/>
  <c r="AN1496" i="1" s="1"/>
  <c r="AN1497" i="1" a="1"/>
  <c r="AN1497" i="1"/>
  <c r="AN1498" i="1" a="1"/>
  <c r="AN1498" i="1" s="1"/>
  <c r="AN1499" i="1" a="1"/>
  <c r="AN1499" i="1" s="1"/>
  <c r="AN1500" i="1" a="1"/>
  <c r="AN1500" i="1" s="1"/>
  <c r="AN1501" i="1" a="1"/>
  <c r="AN1501" i="1" s="1"/>
  <c r="AN1502" i="1" a="1"/>
  <c r="AN1502" i="1" s="1"/>
  <c r="AN1503" i="1" a="1"/>
  <c r="AN1503" i="1" s="1"/>
  <c r="AN1504" i="1" a="1"/>
  <c r="AN1504" i="1" s="1"/>
  <c r="AN1505" i="1" a="1"/>
  <c r="AN1505" i="1"/>
  <c r="AN1506" i="1" a="1"/>
  <c r="AN1506" i="1" s="1"/>
  <c r="AN1507" i="1" a="1"/>
  <c r="AN1507" i="1" s="1"/>
  <c r="AN1508" i="1" a="1"/>
  <c r="AN1508" i="1" s="1"/>
  <c r="AN1509" i="1" a="1"/>
  <c r="AN1509" i="1" s="1"/>
  <c r="AN1510" i="1" a="1"/>
  <c r="AN1510" i="1" s="1"/>
  <c r="AN1511" i="1" a="1"/>
  <c r="AN1511" i="1" s="1"/>
  <c r="AN1512" i="1" a="1"/>
  <c r="AN1512" i="1" s="1"/>
  <c r="AN1513" i="1" a="1"/>
  <c r="AN1513" i="1" s="1"/>
  <c r="AN1514" i="1" a="1"/>
  <c r="AN1514" i="1" s="1"/>
  <c r="AN1515" i="1" a="1"/>
  <c r="AN1515" i="1" s="1"/>
  <c r="AN1516" i="1" a="1"/>
  <c r="AN1516" i="1" s="1"/>
  <c r="AN1517" i="1" a="1"/>
  <c r="AN1517" i="1" s="1"/>
  <c r="AN1518" i="1" a="1"/>
  <c r="AN1518" i="1" s="1"/>
  <c r="AN1519" i="1" a="1"/>
  <c r="AN1519" i="1" s="1"/>
  <c r="AN1520" i="1" a="1"/>
  <c r="AN1520" i="1" s="1"/>
  <c r="AN1521" i="1" a="1"/>
  <c r="AN1521" i="1" s="1"/>
  <c r="AN1522" i="1" a="1"/>
  <c r="AN1522" i="1" s="1"/>
  <c r="AN1523" i="1" a="1"/>
  <c r="AN1523" i="1" s="1"/>
  <c r="AN1524" i="1" a="1"/>
  <c r="AN1524" i="1" s="1"/>
  <c r="AN1525" i="1" a="1"/>
  <c r="AN1525" i="1" s="1"/>
  <c r="AN1526" i="1" a="1"/>
  <c r="AN1526" i="1" s="1"/>
  <c r="AN1527" i="1" a="1"/>
  <c r="AN1527" i="1" s="1"/>
  <c r="AN1528" i="1" a="1"/>
  <c r="AN1528" i="1" s="1"/>
  <c r="AN1529" i="1" a="1"/>
  <c r="AN1529" i="1"/>
  <c r="AN1530" i="1" a="1"/>
  <c r="AN1530" i="1" s="1"/>
  <c r="AN1531" i="1" a="1"/>
  <c r="AN1531" i="1" s="1"/>
  <c r="AN1532" i="1" a="1"/>
  <c r="AN1532" i="1" s="1"/>
  <c r="AN1533" i="1" a="1"/>
  <c r="AN1533" i="1" s="1"/>
  <c r="AN1534" i="1" a="1"/>
  <c r="AN1534" i="1" s="1"/>
  <c r="AN1535" i="1" a="1"/>
  <c r="AN1535" i="1" s="1"/>
  <c r="AN1536" i="1" a="1"/>
  <c r="AN1536" i="1" s="1"/>
  <c r="AN1537" i="1" a="1"/>
  <c r="AN1537" i="1"/>
  <c r="AN1538" i="1" a="1"/>
  <c r="AN1538" i="1" s="1"/>
  <c r="AN1539" i="1" a="1"/>
  <c r="AN1539" i="1" s="1"/>
  <c r="AN1540" i="1" a="1"/>
  <c r="AN1540" i="1" s="1"/>
  <c r="AN1541" i="1" a="1"/>
  <c r="AN1541" i="1" s="1"/>
  <c r="AN1542" i="1" a="1"/>
  <c r="AN1542" i="1" s="1"/>
  <c r="AN1543" i="1" a="1"/>
  <c r="AN1543" i="1" s="1"/>
  <c r="AN1544" i="1" a="1"/>
  <c r="AN1544" i="1" s="1"/>
  <c r="AN1545" i="1" a="1"/>
  <c r="AN1545" i="1" s="1"/>
  <c r="AN1546" i="1" a="1"/>
  <c r="AN1546" i="1" s="1"/>
  <c r="AN1547" i="1" a="1"/>
  <c r="AN1547" i="1" s="1"/>
  <c r="AN1548" i="1" a="1"/>
  <c r="AN1548" i="1" s="1"/>
  <c r="AN1549" i="1" a="1"/>
  <c r="AN1549" i="1" s="1"/>
  <c r="AN1550" i="1" a="1"/>
  <c r="AN1550" i="1" s="1"/>
  <c r="AN1551" i="1" a="1"/>
  <c r="AN1551" i="1" s="1"/>
  <c r="AN1552" i="1" a="1"/>
  <c r="AN1552" i="1" s="1"/>
  <c r="AN1553" i="1" a="1"/>
  <c r="AN1553" i="1" s="1"/>
  <c r="AN1554" i="1" a="1"/>
  <c r="AN1554" i="1" s="1"/>
  <c r="AN1555" i="1" a="1"/>
  <c r="AN1555" i="1" s="1"/>
  <c r="AN1556" i="1" a="1"/>
  <c r="AN1556" i="1" s="1"/>
  <c r="AN1557" i="1" a="1"/>
  <c r="AN1557" i="1" s="1"/>
  <c r="AN1558" i="1" a="1"/>
  <c r="AN1558" i="1" s="1"/>
  <c r="AN1559" i="1" a="1"/>
  <c r="AN1559" i="1" s="1"/>
  <c r="AN1560" i="1" a="1"/>
  <c r="AN1560" i="1" s="1"/>
  <c r="AN1561" i="1" a="1"/>
  <c r="AN1561" i="1"/>
  <c r="AN1562" i="1" a="1"/>
  <c r="AN1562" i="1" s="1"/>
  <c r="AN1563" i="1" a="1"/>
  <c r="AN1563" i="1" s="1"/>
  <c r="AN1564" i="1" a="1"/>
  <c r="AN1564" i="1" s="1"/>
  <c r="AN1565" i="1" a="1"/>
  <c r="AN1565" i="1" s="1"/>
  <c r="AN1566" i="1" a="1"/>
  <c r="AN1566" i="1" s="1"/>
  <c r="AN1567" i="1" a="1"/>
  <c r="AN1567" i="1" s="1"/>
  <c r="AN1568" i="1" a="1"/>
  <c r="AN1568" i="1" s="1"/>
  <c r="AN1569" i="1" a="1"/>
  <c r="AN1569" i="1"/>
  <c r="AN1570" i="1" a="1"/>
  <c r="AN1570" i="1" s="1"/>
  <c r="AN1571" i="1" a="1"/>
  <c r="AN1571" i="1" s="1"/>
  <c r="AN1572" i="1" a="1"/>
  <c r="AN1572" i="1" s="1"/>
  <c r="AN1573" i="1" a="1"/>
  <c r="AN1573" i="1" s="1"/>
  <c r="AN1574" i="1" a="1"/>
  <c r="AN1574" i="1" s="1"/>
  <c r="AN1575" i="1" a="1"/>
  <c r="AN1575" i="1" s="1"/>
  <c r="AN1576" i="1" a="1"/>
  <c r="AN1576" i="1" s="1"/>
  <c r="AN1577" i="1" a="1"/>
  <c r="AN1577" i="1" s="1"/>
  <c r="AN1578" i="1" a="1"/>
  <c r="AN1578" i="1" s="1"/>
  <c r="AN1579" i="1" a="1"/>
  <c r="AN1579" i="1" s="1"/>
  <c r="AN1580" i="1" a="1"/>
  <c r="AN1580" i="1" s="1"/>
  <c r="AN1581" i="1" a="1"/>
  <c r="AN1581" i="1" s="1"/>
  <c r="AN1582" i="1" a="1"/>
  <c r="AN1582" i="1" s="1"/>
  <c r="AN1583" i="1" a="1"/>
  <c r="AN1583" i="1" s="1"/>
  <c r="AN1584" i="1" a="1"/>
  <c r="AN1584" i="1" s="1"/>
  <c r="AN1585" i="1" a="1"/>
  <c r="AN1585" i="1" s="1"/>
  <c r="AN1586" i="1" a="1"/>
  <c r="AN1586" i="1" s="1"/>
  <c r="AN1587" i="1" a="1"/>
  <c r="AN1587" i="1" s="1"/>
  <c r="AN1588" i="1" a="1"/>
  <c r="AN1588" i="1" s="1"/>
  <c r="AN1589" i="1" a="1"/>
  <c r="AN1589" i="1" s="1"/>
  <c r="AN1590" i="1" a="1"/>
  <c r="AN1590" i="1" s="1"/>
  <c r="AN1591" i="1" a="1"/>
  <c r="AN1591" i="1" s="1"/>
  <c r="AN1592" i="1" a="1"/>
  <c r="AN1592" i="1" s="1"/>
  <c r="AN1593" i="1" a="1"/>
  <c r="AN1593" i="1"/>
  <c r="AN1594" i="1" a="1"/>
  <c r="AN1594" i="1" s="1"/>
  <c r="AN1595" i="1" a="1"/>
  <c r="AN1595" i="1" s="1"/>
  <c r="AN1596" i="1" a="1"/>
  <c r="AN1596" i="1" s="1"/>
  <c r="AN1597" i="1" a="1"/>
  <c r="AN1597" i="1" s="1"/>
  <c r="AN1598" i="1" a="1"/>
  <c r="AN1598" i="1" s="1"/>
  <c r="AN1599" i="1" a="1"/>
  <c r="AN1599" i="1" s="1"/>
  <c r="AN1600" i="1" a="1"/>
  <c r="AN1600" i="1" s="1"/>
  <c r="AN1601" i="1" a="1"/>
  <c r="AN1601" i="1"/>
  <c r="AN1602" i="1" a="1"/>
  <c r="AN1602" i="1" s="1"/>
  <c r="AN1603" i="1" a="1"/>
  <c r="AN1603" i="1" s="1"/>
  <c r="AN1604" i="1" a="1"/>
  <c r="AN1604" i="1" s="1"/>
  <c r="AN1605" i="1" a="1"/>
  <c r="AN1605" i="1" s="1"/>
  <c r="AN1606" i="1" a="1"/>
  <c r="AN1606" i="1" s="1"/>
  <c r="AN1607" i="1" a="1"/>
  <c r="AN1607" i="1" s="1"/>
  <c r="AN1608" i="1" a="1"/>
  <c r="AN1608" i="1" s="1"/>
  <c r="AN1609" i="1" a="1"/>
  <c r="AN1609" i="1" s="1"/>
  <c r="AN1610" i="1" a="1"/>
  <c r="AN1610" i="1" s="1"/>
  <c r="AN1611" i="1" a="1"/>
  <c r="AN1611" i="1" s="1"/>
  <c r="AN1612" i="1" a="1"/>
  <c r="AN1612" i="1" s="1"/>
  <c r="AN1613" i="1" a="1"/>
  <c r="AN1613" i="1" s="1"/>
  <c r="AN1614" i="1" a="1"/>
  <c r="AN1614" i="1" s="1"/>
  <c r="AN1615" i="1" a="1"/>
  <c r="AN1615" i="1" s="1"/>
  <c r="AN1616" i="1" a="1"/>
  <c r="AN1616" i="1" s="1"/>
  <c r="AN1617" i="1" a="1"/>
  <c r="AN1617" i="1" s="1"/>
  <c r="AN1618" i="1" a="1"/>
  <c r="AN1618" i="1" s="1"/>
  <c r="AN1619" i="1" a="1"/>
  <c r="AN1619" i="1" s="1"/>
  <c r="AN1620" i="1" a="1"/>
  <c r="AN1620" i="1" s="1"/>
  <c r="AN1621" i="1" a="1"/>
  <c r="AN1621" i="1" s="1"/>
  <c r="AN1622" i="1" a="1"/>
  <c r="AN1622" i="1" s="1"/>
  <c r="AN1623" i="1" a="1"/>
  <c r="AN1623" i="1" s="1"/>
  <c r="AN1624" i="1" a="1"/>
  <c r="AN1624" i="1" s="1"/>
  <c r="AN1625" i="1" a="1"/>
  <c r="AN1625" i="1"/>
  <c r="AN1626" i="1" a="1"/>
  <c r="AN1626" i="1" s="1"/>
  <c r="AN1627" i="1" a="1"/>
  <c r="AN1627" i="1" s="1"/>
  <c r="AN1628" i="1" a="1"/>
  <c r="AN1628" i="1" s="1"/>
  <c r="AN1629" i="1" a="1"/>
  <c r="AN1629" i="1" s="1"/>
  <c r="AN1630" i="1" a="1"/>
  <c r="AN1630" i="1" s="1"/>
  <c r="AN1631" i="1" a="1"/>
  <c r="AN1631" i="1" s="1"/>
  <c r="AN1632" i="1" a="1"/>
  <c r="AN1632" i="1" s="1"/>
  <c r="AN1633" i="1" a="1"/>
  <c r="AN1633" i="1"/>
  <c r="AN1634" i="1" a="1"/>
  <c r="AN1634" i="1" s="1"/>
  <c r="AN1635" i="1" a="1"/>
  <c r="AN1635" i="1" s="1"/>
  <c r="AN1636" i="1" a="1"/>
  <c r="AN1636" i="1" s="1"/>
  <c r="AN1637" i="1" a="1"/>
  <c r="AN1637" i="1" s="1"/>
  <c r="AN1638" i="1" a="1"/>
  <c r="AN1638" i="1" s="1"/>
  <c r="AN1639" i="1" a="1"/>
  <c r="AN1639" i="1" s="1"/>
  <c r="AN1640" i="1" a="1"/>
  <c r="AN1640" i="1" s="1"/>
  <c r="AN1641" i="1" a="1"/>
  <c r="AN1641" i="1" s="1"/>
  <c r="AN1642" i="1" a="1"/>
  <c r="AN1642" i="1" s="1"/>
  <c r="AN1643" i="1" a="1"/>
  <c r="AN1643" i="1" s="1"/>
  <c r="AN1644" i="1" a="1"/>
  <c r="AN1644" i="1" s="1"/>
  <c r="AN1645" i="1" a="1"/>
  <c r="AN1645" i="1" s="1"/>
  <c r="AN1646" i="1" a="1"/>
  <c r="AN1646" i="1" s="1"/>
  <c r="AN1647" i="1" a="1"/>
  <c r="AN1647" i="1" s="1"/>
  <c r="AN1648" i="1" a="1"/>
  <c r="AN1648" i="1" s="1"/>
  <c r="AN1649" i="1" a="1"/>
  <c r="AN1649" i="1" s="1"/>
  <c r="AN1650" i="1" a="1"/>
  <c r="AN1650" i="1" s="1"/>
  <c r="AN1651" i="1" a="1"/>
  <c r="AN1651" i="1" s="1"/>
  <c r="AN1652" i="1" a="1"/>
  <c r="AN1652" i="1" s="1"/>
  <c r="AN1653" i="1" a="1"/>
  <c r="AN1653" i="1" s="1"/>
  <c r="AN1654" i="1" a="1"/>
  <c r="AN1654" i="1" s="1"/>
  <c r="AN1655" i="1" a="1"/>
  <c r="AN1655" i="1" s="1"/>
  <c r="AN1656" i="1" a="1"/>
  <c r="AN1656" i="1" s="1"/>
  <c r="AN1657" i="1" a="1"/>
  <c r="AN1657" i="1"/>
  <c r="AN1658" i="1" a="1"/>
  <c r="AN1658" i="1" s="1"/>
  <c r="AN1659" i="1" a="1"/>
  <c r="AN1659" i="1" s="1"/>
  <c r="AN1660" i="1" a="1"/>
  <c r="AN1660" i="1" s="1"/>
  <c r="AN1661" i="1" a="1"/>
  <c r="AN1661" i="1" s="1"/>
  <c r="AN1662" i="1" a="1"/>
  <c r="AN1662" i="1" s="1"/>
  <c r="AN1663" i="1" a="1"/>
  <c r="AN1663" i="1" s="1"/>
  <c r="AN1664" i="1" a="1"/>
  <c r="AN1664" i="1" s="1"/>
  <c r="AN1665" i="1" a="1"/>
  <c r="AN1665" i="1"/>
  <c r="AN1666" i="1" a="1"/>
  <c r="AN1666" i="1" s="1"/>
  <c r="AN1667" i="1" a="1"/>
  <c r="AN1667" i="1" s="1"/>
  <c r="AN1668" i="1" a="1"/>
  <c r="AN1668" i="1" s="1"/>
  <c r="AN1669" i="1" a="1"/>
  <c r="AN1669" i="1" s="1"/>
  <c r="AN1670" i="1" a="1"/>
  <c r="AN1670" i="1" s="1"/>
  <c r="AN1671" i="1" a="1"/>
  <c r="AN1671" i="1" s="1"/>
  <c r="AN1672" i="1" a="1"/>
  <c r="AN1672" i="1" s="1"/>
  <c r="AN1673" i="1" a="1"/>
  <c r="AN1673" i="1" s="1"/>
  <c r="AN1674" i="1" a="1"/>
  <c r="AN1674" i="1" s="1"/>
  <c r="AN1675" i="1" a="1"/>
  <c r="AN1675" i="1" s="1"/>
  <c r="AN1676" i="1" a="1"/>
  <c r="AN1676" i="1" s="1"/>
  <c r="AN1677" i="1" a="1"/>
  <c r="AN1677" i="1" s="1"/>
  <c r="AN1678" i="1" a="1"/>
  <c r="AN1678" i="1" s="1"/>
  <c r="AN1679" i="1" a="1"/>
  <c r="AN1679" i="1" s="1"/>
  <c r="AN1680" i="1" a="1"/>
  <c r="AN1680" i="1" s="1"/>
  <c r="AN1681" i="1" a="1"/>
  <c r="AN1681" i="1" s="1"/>
  <c r="AN1682" i="1" a="1"/>
  <c r="AN1682" i="1" s="1"/>
  <c r="AN1683" i="1" a="1"/>
  <c r="AN1683" i="1" s="1"/>
  <c r="AN1684" i="1" a="1"/>
  <c r="AN1684" i="1" s="1"/>
  <c r="AN1685" i="1" a="1"/>
  <c r="AN1685" i="1" s="1"/>
  <c r="AN1686" i="1" a="1"/>
  <c r="AN1686" i="1" s="1"/>
  <c r="AN1687" i="1" a="1"/>
  <c r="AN1687" i="1" s="1"/>
  <c r="AN1688" i="1" a="1"/>
  <c r="AN1688" i="1" s="1"/>
  <c r="AN1689" i="1" a="1"/>
  <c r="AN1689" i="1"/>
  <c r="AN1690" i="1" a="1"/>
  <c r="AN1690" i="1" s="1"/>
  <c r="AN1691" i="1" a="1"/>
  <c r="AN1691" i="1" s="1"/>
  <c r="AN1692" i="1" a="1"/>
  <c r="AN1692" i="1" s="1"/>
  <c r="AN1693" i="1" a="1"/>
  <c r="AN1693" i="1" s="1"/>
  <c r="AN1694" i="1" a="1"/>
  <c r="AN1694" i="1" s="1"/>
  <c r="AN1695" i="1" a="1"/>
  <c r="AN1695" i="1" s="1"/>
  <c r="AN1696" i="1" a="1"/>
  <c r="AN1696" i="1" s="1"/>
  <c r="AN1697" i="1" a="1"/>
  <c r="AN1697" i="1"/>
  <c r="AN1698" i="1" a="1"/>
  <c r="AN1698" i="1" s="1"/>
  <c r="AN1699" i="1" a="1"/>
  <c r="AN1699" i="1" s="1"/>
  <c r="AN1700" i="1" a="1"/>
  <c r="AN1700" i="1" s="1"/>
  <c r="AN1701" i="1" a="1"/>
  <c r="AN1701" i="1" s="1"/>
  <c r="AN1702" i="1" a="1"/>
  <c r="AN1702" i="1" s="1"/>
  <c r="AN1703" i="1" a="1"/>
  <c r="AN1703" i="1" s="1"/>
  <c r="AN1704" i="1" a="1"/>
  <c r="AN1704" i="1" s="1"/>
  <c r="AN1705" i="1" a="1"/>
  <c r="AN1705" i="1" s="1"/>
  <c r="AN1706" i="1" a="1"/>
  <c r="AN1706" i="1" s="1"/>
  <c r="AN1707" i="1" a="1"/>
  <c r="AN1707" i="1"/>
  <c r="AN1708" i="1" a="1"/>
  <c r="AN1708" i="1" s="1"/>
  <c r="AN1709" i="1" a="1"/>
  <c r="AN1709" i="1" s="1"/>
  <c r="AN1710" i="1" a="1"/>
  <c r="AN1710" i="1" s="1"/>
  <c r="AN1711" i="1" a="1"/>
  <c r="AN1711" i="1" s="1"/>
  <c r="AN1712" i="1" a="1"/>
  <c r="AN1712" i="1" s="1"/>
  <c r="AN1713" i="1" a="1"/>
  <c r="AN1713" i="1" s="1"/>
  <c r="AN1714" i="1" a="1"/>
  <c r="AN1714" i="1" s="1"/>
  <c r="AN1715" i="1" a="1"/>
  <c r="AN1715" i="1" s="1"/>
  <c r="AN1716" i="1" a="1"/>
  <c r="AN1716" i="1" s="1"/>
  <c r="AN1717" i="1" a="1"/>
  <c r="AN1717" i="1" s="1"/>
  <c r="AN1718" i="1" a="1"/>
  <c r="AN1718" i="1" s="1"/>
  <c r="AN1719" i="1" a="1"/>
  <c r="AN1719" i="1" s="1"/>
  <c r="AN1720" i="1" a="1"/>
  <c r="AN1720" i="1" s="1"/>
  <c r="AN1721" i="1" a="1"/>
  <c r="AN1721" i="1" s="1"/>
  <c r="AN1722" i="1" a="1"/>
  <c r="AN1722" i="1" s="1"/>
  <c r="AN1723" i="1" a="1"/>
  <c r="AN1723" i="1" s="1"/>
  <c r="AN1724" i="1" a="1"/>
  <c r="AN1724" i="1" s="1"/>
  <c r="AN1725" i="1" a="1"/>
  <c r="AN1725" i="1" s="1"/>
  <c r="AN1726" i="1" a="1"/>
  <c r="AN1726" i="1" s="1"/>
  <c r="AN1727" i="1" a="1"/>
  <c r="AN1727" i="1" s="1"/>
  <c r="AN1728" i="1" a="1"/>
  <c r="AN1728" i="1" s="1"/>
  <c r="AN1729" i="1" a="1"/>
  <c r="AN1729" i="1" s="1"/>
  <c r="AN1730" i="1" a="1"/>
  <c r="AN1730" i="1" s="1"/>
  <c r="AN1731" i="1" a="1"/>
  <c r="AN1731" i="1" s="1"/>
  <c r="AN1732" i="1" a="1"/>
  <c r="AN1732" i="1" s="1"/>
  <c r="AN1733" i="1" a="1"/>
  <c r="AN1733" i="1" s="1"/>
  <c r="AN1734" i="1" a="1"/>
  <c r="AN1734" i="1" s="1"/>
  <c r="AN1735" i="1" a="1"/>
  <c r="AN1735" i="1" s="1"/>
  <c r="AN1736" i="1" a="1"/>
  <c r="AN1736" i="1" s="1"/>
  <c r="AN1737" i="1" a="1"/>
  <c r="AN1737" i="1" s="1"/>
  <c r="AN1738" i="1" a="1"/>
  <c r="AN1738" i="1" s="1"/>
  <c r="AN1739" i="1" a="1"/>
  <c r="AN1739" i="1" s="1"/>
  <c r="AN1740" i="1" a="1"/>
  <c r="AN1740" i="1" s="1"/>
  <c r="AN1741" i="1" a="1"/>
  <c r="AN1741" i="1" s="1"/>
  <c r="AN1742" i="1" a="1"/>
  <c r="AN1742" i="1" s="1"/>
  <c r="AN1743" i="1" a="1"/>
  <c r="AN1743" i="1" s="1"/>
  <c r="AN1744" i="1" a="1"/>
  <c r="AN1744" i="1" s="1"/>
  <c r="AN1745" i="1" a="1"/>
  <c r="AN1745" i="1" s="1"/>
  <c r="AN1746" i="1" a="1"/>
  <c r="AN1746" i="1" s="1"/>
  <c r="AN1747" i="1" a="1"/>
  <c r="AN1747" i="1" s="1"/>
  <c r="AN1748" i="1" a="1"/>
  <c r="AN1748" i="1" s="1"/>
  <c r="AN1749" i="1" a="1"/>
  <c r="AN1749" i="1" s="1"/>
  <c r="AN1750" i="1" a="1"/>
  <c r="AN1750" i="1" s="1"/>
  <c r="AN1751" i="1" a="1"/>
  <c r="AN1751" i="1" s="1"/>
  <c r="AN1752" i="1" a="1"/>
  <c r="AN1752" i="1" s="1"/>
  <c r="AN1753" i="1" a="1"/>
  <c r="AN1753" i="1" s="1"/>
  <c r="AN1754" i="1" a="1"/>
  <c r="AN1754" i="1" s="1"/>
  <c r="AN1755" i="1" a="1"/>
  <c r="AN1755" i="1" s="1"/>
  <c r="AN1756" i="1" a="1"/>
  <c r="AN1756" i="1" s="1"/>
  <c r="AN1757" i="1" a="1"/>
  <c r="AN1757" i="1" s="1"/>
  <c r="AN1758" i="1" a="1"/>
  <c r="AN1758" i="1" s="1"/>
  <c r="AN1759" i="1" a="1"/>
  <c r="AN1759" i="1" s="1"/>
  <c r="AN1760" i="1" a="1"/>
  <c r="AN1760" i="1" s="1"/>
  <c r="AN1761" i="1" a="1"/>
  <c r="AN1761" i="1" s="1"/>
  <c r="AN1762" i="1" a="1"/>
  <c r="AN1762" i="1" s="1"/>
  <c r="AN1763" i="1" a="1"/>
  <c r="AN1763" i="1" s="1"/>
  <c r="AN1764" i="1" a="1"/>
  <c r="AN1764" i="1" s="1"/>
  <c r="AN1765" i="1" a="1"/>
  <c r="AN1765" i="1" s="1"/>
  <c r="AN1766" i="1" a="1"/>
  <c r="AN1766" i="1" s="1"/>
  <c r="AN1767" i="1" a="1"/>
  <c r="AN1767" i="1" s="1"/>
  <c r="AN1768" i="1" a="1"/>
  <c r="AN1768" i="1" s="1"/>
  <c r="AN1769" i="1" a="1"/>
  <c r="AN1769" i="1" s="1"/>
  <c r="AN1770" i="1" a="1"/>
  <c r="AN1770" i="1" s="1"/>
  <c r="AN1771" i="1" a="1"/>
  <c r="AN1771" i="1" s="1"/>
  <c r="AN1772" i="1" a="1"/>
  <c r="AN1772" i="1" s="1"/>
  <c r="AN1773" i="1" a="1"/>
  <c r="AN1773" i="1" s="1"/>
  <c r="AN1774" i="1" a="1"/>
  <c r="AN1774" i="1" s="1"/>
  <c r="AN1775" i="1" a="1"/>
  <c r="AN1775" i="1" s="1"/>
  <c r="AN1776" i="1" a="1"/>
  <c r="AN1776" i="1" s="1"/>
  <c r="AN1777" i="1" a="1"/>
  <c r="AN1777" i="1" s="1"/>
  <c r="AN1778" i="1" a="1"/>
  <c r="AN1778" i="1" s="1"/>
  <c r="AN1779" i="1" a="1"/>
  <c r="AN1779" i="1" s="1"/>
  <c r="AN1780" i="1" a="1"/>
  <c r="AN1780" i="1" s="1"/>
  <c r="AN1781" i="1" a="1"/>
  <c r="AN1781" i="1" s="1"/>
  <c r="AN1782" i="1" a="1"/>
  <c r="AN1782" i="1" s="1"/>
  <c r="AN1783" i="1" a="1"/>
  <c r="AN1783" i="1" s="1"/>
  <c r="AN1784" i="1" a="1"/>
  <c r="AN1784" i="1" s="1"/>
  <c r="AN1785" i="1" a="1"/>
  <c r="AN1785" i="1" s="1"/>
  <c r="AN1786" i="1" a="1"/>
  <c r="AN1786" i="1" s="1"/>
  <c r="AN1787" i="1" a="1"/>
  <c r="AN1787" i="1" s="1"/>
  <c r="AN1788" i="1" a="1"/>
  <c r="AN1788" i="1" s="1"/>
  <c r="AN1789" i="1" a="1"/>
  <c r="AN1789" i="1" s="1"/>
  <c r="AN1790" i="1" a="1"/>
  <c r="AN1790" i="1" s="1"/>
  <c r="AN1791" i="1" a="1"/>
  <c r="AN1791" i="1" s="1"/>
  <c r="AN1792" i="1" a="1"/>
  <c r="AN1792" i="1" s="1"/>
  <c r="AN1793" i="1" a="1"/>
  <c r="AN1793" i="1" s="1"/>
  <c r="AN1794" i="1" a="1"/>
  <c r="AN1794" i="1" s="1"/>
  <c r="AN1795" i="1" a="1"/>
  <c r="AN1795" i="1" s="1"/>
  <c r="AN1796" i="1" a="1"/>
  <c r="AN1796" i="1" s="1"/>
  <c r="AN1797" i="1" a="1"/>
  <c r="AN1797" i="1" s="1"/>
  <c r="AN1798" i="1" a="1"/>
  <c r="AN1798" i="1" s="1"/>
  <c r="AN1799" i="1" a="1"/>
  <c r="AN1799" i="1" s="1"/>
  <c r="AN1800" i="1" a="1"/>
  <c r="AN1800" i="1" s="1"/>
  <c r="AN1801" i="1" a="1"/>
  <c r="AN1801" i="1" s="1"/>
  <c r="AN1802" i="1" a="1"/>
  <c r="AN1802" i="1" s="1"/>
  <c r="AN1803" i="1" a="1"/>
  <c r="AN1803" i="1" s="1"/>
  <c r="AN1804" i="1" a="1"/>
  <c r="AN1804" i="1" s="1"/>
  <c r="AN1805" i="1" a="1"/>
  <c r="AN1805" i="1" s="1"/>
  <c r="AN1806" i="1" a="1"/>
  <c r="AN1806" i="1" s="1"/>
  <c r="AN1807" i="1" a="1"/>
  <c r="AN1807" i="1" s="1"/>
  <c r="AN1808" i="1" a="1"/>
  <c r="AN1808" i="1" s="1"/>
  <c r="AN1809" i="1" a="1"/>
  <c r="AN1809" i="1" s="1"/>
  <c r="AN1810" i="1" a="1"/>
  <c r="AN1810" i="1" s="1"/>
  <c r="AN1811" i="1" a="1"/>
  <c r="AN1811" i="1" s="1"/>
  <c r="AN1812" i="1" a="1"/>
  <c r="AN1812" i="1" s="1"/>
  <c r="AN1813" i="1" a="1"/>
  <c r="AN1813" i="1" s="1"/>
  <c r="AN1814" i="1" a="1"/>
  <c r="AN1814" i="1" s="1"/>
  <c r="AN1815" i="1" a="1"/>
  <c r="AN1815" i="1" s="1"/>
  <c r="AN1816" i="1" a="1"/>
  <c r="AN1816" i="1" s="1"/>
  <c r="AN1817" i="1" a="1"/>
  <c r="AN1817" i="1" s="1"/>
  <c r="AN1818" i="1" a="1"/>
  <c r="AN1818" i="1" s="1"/>
  <c r="AN1819" i="1" a="1"/>
  <c r="AN1819" i="1" s="1"/>
  <c r="AN1820" i="1" a="1"/>
  <c r="AN1820" i="1" s="1"/>
  <c r="AN1821" i="1" a="1"/>
  <c r="AN1821" i="1" s="1"/>
  <c r="AN1822" i="1" a="1"/>
  <c r="AN1822" i="1" s="1"/>
  <c r="AN1823" i="1" a="1"/>
  <c r="AN1823" i="1" s="1"/>
  <c r="AN1824" i="1" a="1"/>
  <c r="AN1824" i="1" s="1"/>
  <c r="AN1825" i="1" a="1"/>
  <c r="AN1825" i="1" s="1"/>
  <c r="AN1826" i="1" a="1"/>
  <c r="AN1826" i="1" s="1"/>
  <c r="AN1827" i="1" a="1"/>
  <c r="AN1827" i="1" s="1"/>
  <c r="AN1828" i="1" a="1"/>
  <c r="AN1828" i="1" s="1"/>
  <c r="AN1829" i="1" a="1"/>
  <c r="AN1829" i="1" s="1"/>
  <c r="AN1830" i="1" a="1"/>
  <c r="AN1830" i="1" s="1"/>
  <c r="AN1831" i="1" a="1"/>
  <c r="AN1831" i="1" s="1"/>
  <c r="AN1832" i="1" a="1"/>
  <c r="AN1832" i="1" s="1"/>
  <c r="AN1833" i="1" a="1"/>
  <c r="AN1833" i="1" s="1"/>
  <c r="AN1834" i="1" a="1"/>
  <c r="AN1834" i="1" s="1"/>
  <c r="AN1835" i="1" a="1"/>
  <c r="AN1835" i="1" s="1"/>
  <c r="AN1836" i="1" a="1"/>
  <c r="AN1836" i="1" s="1"/>
  <c r="AN1837" i="1" a="1"/>
  <c r="AN1837" i="1" s="1"/>
  <c r="AN1838" i="1" a="1"/>
  <c r="AN1838" i="1" s="1"/>
  <c r="AN1839" i="1" a="1"/>
  <c r="AN1839" i="1" s="1"/>
  <c r="AN1840" i="1" a="1"/>
  <c r="AN1840" i="1" s="1"/>
  <c r="AN1841" i="1" a="1"/>
  <c r="AN1841" i="1" s="1"/>
  <c r="AN1842" i="1" a="1"/>
  <c r="AN1842" i="1" s="1"/>
  <c r="AN1843" i="1" a="1"/>
  <c r="AN1843" i="1" s="1"/>
  <c r="AN1844" i="1" a="1"/>
  <c r="AN1844" i="1" s="1"/>
  <c r="AN1845" i="1" a="1"/>
  <c r="AN1845" i="1" s="1"/>
  <c r="AN1846" i="1" a="1"/>
  <c r="AN1846" i="1" s="1"/>
  <c r="AN1847" i="1" a="1"/>
  <c r="AN1847" i="1" s="1"/>
  <c r="AN1848" i="1" a="1"/>
  <c r="AN1848" i="1" s="1"/>
  <c r="AN1849" i="1" a="1"/>
  <c r="AN1849" i="1"/>
  <c r="AN1850" i="1" a="1"/>
  <c r="AN1850" i="1" s="1"/>
  <c r="AN1851" i="1" a="1"/>
  <c r="AN1851" i="1" s="1"/>
  <c r="AN1852" i="1" a="1"/>
  <c r="AN1852" i="1" s="1"/>
  <c r="AN1853" i="1" a="1"/>
  <c r="AN1853" i="1" s="1"/>
  <c r="AN1854" i="1" a="1"/>
  <c r="AN1854" i="1" s="1"/>
  <c r="AN1855" i="1" a="1"/>
  <c r="AN1855" i="1" s="1"/>
  <c r="AN1856" i="1" a="1"/>
  <c r="AN1856" i="1" s="1"/>
  <c r="AN1857" i="1" a="1"/>
  <c r="AN1857" i="1"/>
  <c r="AN1858" i="1" a="1"/>
  <c r="AN1858" i="1" s="1"/>
  <c r="AN1859" i="1" a="1"/>
  <c r="AN1859" i="1" s="1"/>
  <c r="AN1860" i="1" a="1"/>
  <c r="AN1860" i="1" s="1"/>
  <c r="AN1861" i="1" a="1"/>
  <c r="AN1861" i="1" s="1"/>
  <c r="AN1862" i="1" a="1"/>
  <c r="AN1862" i="1" s="1"/>
  <c r="AN1863" i="1" a="1"/>
  <c r="AN1863" i="1" s="1"/>
  <c r="AN1864" i="1" a="1"/>
  <c r="AN1864" i="1" s="1"/>
  <c r="AN1865" i="1" a="1"/>
  <c r="AN1865" i="1" s="1"/>
  <c r="AN1866" i="1" a="1"/>
  <c r="AN1866" i="1" s="1"/>
  <c r="AN1867" i="1" a="1"/>
  <c r="AN1867" i="1" s="1"/>
  <c r="AN1868" i="1" a="1"/>
  <c r="AN1868" i="1" s="1"/>
  <c r="AN1869" i="1" a="1"/>
  <c r="AN1869" i="1" s="1"/>
  <c r="AN1870" i="1" a="1"/>
  <c r="AN1870" i="1" s="1"/>
  <c r="AN1871" i="1" a="1"/>
  <c r="AN1871" i="1" s="1"/>
  <c r="AN1872" i="1" a="1"/>
  <c r="AN1872" i="1" s="1"/>
  <c r="AN1873" i="1" a="1"/>
  <c r="AN1873" i="1" s="1"/>
  <c r="AN1874" i="1" a="1"/>
  <c r="AN1874" i="1" s="1"/>
  <c r="AN1875" i="1" a="1"/>
  <c r="AN1875" i="1" s="1"/>
  <c r="AN1876" i="1" a="1"/>
  <c r="AN1876" i="1" s="1"/>
  <c r="AN1877" i="1" a="1"/>
  <c r="AN1877" i="1" s="1"/>
  <c r="AN1878" i="1" a="1"/>
  <c r="AN1878" i="1" s="1"/>
  <c r="AN1879" i="1" a="1"/>
  <c r="AN1879" i="1" s="1"/>
  <c r="AN1880" i="1" a="1"/>
  <c r="AN1880" i="1" s="1"/>
  <c r="AN1881" i="1" a="1"/>
  <c r="AN1881" i="1"/>
  <c r="AN1882" i="1" a="1"/>
  <c r="AN1882" i="1" s="1"/>
  <c r="AN1883" i="1" a="1"/>
  <c r="AN1883" i="1" s="1"/>
  <c r="AN1884" i="1" a="1"/>
  <c r="AN1884" i="1" s="1"/>
  <c r="AN1885" i="1" a="1"/>
  <c r="AN1885" i="1" s="1"/>
  <c r="AN1886" i="1" a="1"/>
  <c r="AN1886" i="1" s="1"/>
  <c r="AN1887" i="1" a="1"/>
  <c r="AN1887" i="1" s="1"/>
  <c r="AN1888" i="1" a="1"/>
  <c r="AN1888" i="1" s="1"/>
  <c r="AN1889" i="1" a="1"/>
  <c r="AN1889" i="1"/>
  <c r="AN1890" i="1" a="1"/>
  <c r="AN1890" i="1" s="1"/>
  <c r="AN1891" i="1" a="1"/>
  <c r="AN1891" i="1" s="1"/>
  <c r="AN1892" i="1" a="1"/>
  <c r="AN1892" i="1" s="1"/>
  <c r="AN1893" i="1" a="1"/>
  <c r="AN1893" i="1" s="1"/>
  <c r="AN1894" i="1" a="1"/>
  <c r="AN1894" i="1" s="1"/>
  <c r="AN1895" i="1" a="1"/>
  <c r="AN1895" i="1" s="1"/>
  <c r="AN1896" i="1" a="1"/>
  <c r="AN1896" i="1" s="1"/>
  <c r="AN1897" i="1" a="1"/>
  <c r="AN1897" i="1" s="1"/>
  <c r="AN1898" i="1" a="1"/>
  <c r="AN1898" i="1" s="1"/>
  <c r="AN1899" i="1" a="1"/>
  <c r="AN1899" i="1" s="1"/>
  <c r="AN1900" i="1" a="1"/>
  <c r="AN1900" i="1" s="1"/>
  <c r="AN1901" i="1" a="1"/>
  <c r="AN1901" i="1" s="1"/>
  <c r="AN1902" i="1" a="1"/>
  <c r="AN1902" i="1" s="1"/>
  <c r="AN1903" i="1" a="1"/>
  <c r="AN1903" i="1" s="1"/>
  <c r="AN1904" i="1" a="1"/>
  <c r="AN1904" i="1" s="1"/>
  <c r="AN1905" i="1" a="1"/>
  <c r="AN1905" i="1" s="1"/>
  <c r="AN1906" i="1" a="1"/>
  <c r="AN1906" i="1" s="1"/>
  <c r="AN1907" i="1" a="1"/>
  <c r="AN1907" i="1" s="1"/>
  <c r="AN1908" i="1" a="1"/>
  <c r="AN1908" i="1" s="1"/>
  <c r="AN1909" i="1" a="1"/>
  <c r="AN1909" i="1" s="1"/>
  <c r="AN1910" i="1" a="1"/>
  <c r="AN1910" i="1" s="1"/>
  <c r="AN1911" i="1" a="1"/>
  <c r="AN1911" i="1" s="1"/>
  <c r="AN1912" i="1" a="1"/>
  <c r="AN1912" i="1" s="1"/>
  <c r="AN1913" i="1" a="1"/>
  <c r="AN1913" i="1"/>
  <c r="AN1914" i="1" a="1"/>
  <c r="AN1914" i="1" s="1"/>
  <c r="AN1915" i="1" a="1"/>
  <c r="AN1915" i="1" s="1"/>
  <c r="AN1916" i="1" a="1"/>
  <c r="AN1916" i="1" s="1"/>
  <c r="AN1917" i="1" a="1"/>
  <c r="AN1917" i="1" s="1"/>
  <c r="AN1918" i="1" a="1"/>
  <c r="AN1918" i="1" s="1"/>
  <c r="AN1919" i="1" a="1"/>
  <c r="AN1919" i="1" s="1"/>
  <c r="AN1920" i="1" a="1"/>
  <c r="AN1920" i="1" s="1"/>
  <c r="AN1921" i="1" a="1"/>
  <c r="AN1921" i="1"/>
  <c r="AN1922" i="1" a="1"/>
  <c r="AN1922" i="1" s="1"/>
  <c r="AN1923" i="1" a="1"/>
  <c r="AN1923" i="1" s="1"/>
  <c r="AN1924" i="1" a="1"/>
  <c r="AN1924" i="1" s="1"/>
  <c r="AN1925" i="1" a="1"/>
  <c r="AN1925" i="1" s="1"/>
  <c r="AN1926" i="1" a="1"/>
  <c r="AN1926" i="1" s="1"/>
  <c r="AN1927" i="1" a="1"/>
  <c r="AN1927" i="1" s="1"/>
  <c r="AN1928" i="1" a="1"/>
  <c r="AN1928" i="1" s="1"/>
  <c r="AN1929" i="1" a="1"/>
  <c r="AN1929" i="1" s="1"/>
  <c r="AN1930" i="1" a="1"/>
  <c r="AN1930" i="1" s="1"/>
  <c r="AN1931" i="1" a="1"/>
  <c r="AN1931" i="1" s="1"/>
  <c r="AN1932" i="1" a="1"/>
  <c r="AN1932" i="1" s="1"/>
  <c r="AN1933" i="1" a="1"/>
  <c r="AN1933" i="1" s="1"/>
  <c r="AN1934" i="1" a="1"/>
  <c r="AN1934" i="1" s="1"/>
  <c r="AN1935" i="1" a="1"/>
  <c r="AN1935" i="1" s="1"/>
  <c r="AN1936" i="1" a="1"/>
  <c r="AN1936" i="1" s="1"/>
  <c r="AN1937" i="1" a="1"/>
  <c r="AN1937" i="1" s="1"/>
  <c r="AN1938" i="1" a="1"/>
  <c r="AN1938" i="1" s="1"/>
  <c r="AN1939" i="1" a="1"/>
  <c r="AN1939" i="1" s="1"/>
  <c r="AN1940" i="1" a="1"/>
  <c r="AN1940" i="1" s="1"/>
  <c r="AN1941" i="1" a="1"/>
  <c r="AN1941" i="1" s="1"/>
  <c r="AN1942" i="1" a="1"/>
  <c r="AN1942" i="1" s="1"/>
  <c r="AN1943" i="1" a="1"/>
  <c r="AN1943" i="1" s="1"/>
  <c r="AN1944" i="1" a="1"/>
  <c r="AN1944" i="1" s="1"/>
  <c r="AN1945" i="1" a="1"/>
  <c r="AN1945" i="1"/>
  <c r="AN1946" i="1" a="1"/>
  <c r="AN1946" i="1" s="1"/>
  <c r="AN1947" i="1" a="1"/>
  <c r="AN1947" i="1" s="1"/>
  <c r="AN1948" i="1" a="1"/>
  <c r="AN1948" i="1" s="1"/>
  <c r="AN1949" i="1" a="1"/>
  <c r="AN1949" i="1" s="1"/>
  <c r="AN1950" i="1" a="1"/>
  <c r="AN1950" i="1" s="1"/>
  <c r="AN1951" i="1" a="1"/>
  <c r="AN1951" i="1" s="1"/>
  <c r="AN1952" i="1" a="1"/>
  <c r="AN1952" i="1" s="1"/>
  <c r="AN1953" i="1" a="1"/>
  <c r="AN1953" i="1" s="1"/>
  <c r="AN1954" i="1" a="1"/>
  <c r="AN1954" i="1" s="1"/>
  <c r="AN1955" i="1" a="1"/>
  <c r="AN1955" i="1" s="1"/>
  <c r="AN1956" i="1" a="1"/>
  <c r="AN1956" i="1" s="1"/>
  <c r="AN1957" i="1" a="1"/>
  <c r="AN1957" i="1" s="1"/>
  <c r="AN1958" i="1" a="1"/>
  <c r="AN1958" i="1" s="1"/>
  <c r="AN1959" i="1" a="1"/>
  <c r="AN1959" i="1" s="1"/>
  <c r="AN1960" i="1" a="1"/>
  <c r="AN1960" i="1" s="1"/>
  <c r="AN1961" i="1" a="1"/>
  <c r="AN1961" i="1" s="1"/>
  <c r="AN1962" i="1" a="1"/>
  <c r="AN1962" i="1" s="1"/>
  <c r="AN1963" i="1" a="1"/>
  <c r="AN1963" i="1" s="1"/>
  <c r="AN1964" i="1" a="1"/>
  <c r="AN1964" i="1" s="1"/>
  <c r="AN1965" i="1" a="1"/>
  <c r="AN1965" i="1" s="1"/>
  <c r="AN1966" i="1" a="1"/>
  <c r="AN1966" i="1" s="1"/>
  <c r="AN1967" i="1" a="1"/>
  <c r="AN1967" i="1"/>
  <c r="AN1968" i="1" a="1"/>
  <c r="AN1968" i="1" s="1"/>
  <c r="AN1969" i="1" a="1"/>
  <c r="AN1969" i="1" s="1"/>
  <c r="AN1970" i="1" a="1"/>
  <c r="AN1970" i="1" s="1"/>
  <c r="AN1971" i="1" a="1"/>
  <c r="AN1971" i="1" s="1"/>
  <c r="AN1972" i="1" a="1"/>
  <c r="AN1972" i="1" s="1"/>
  <c r="AN1973" i="1" a="1"/>
  <c r="AN1973" i="1" s="1"/>
  <c r="AN1974" i="1" a="1"/>
  <c r="AN1974" i="1" s="1"/>
  <c r="AN1975" i="1" a="1"/>
  <c r="AN1975" i="1"/>
  <c r="AN1976" i="1" a="1"/>
  <c r="AN1976" i="1" s="1"/>
  <c r="AN1977" i="1" a="1"/>
  <c r="AN1977" i="1" s="1"/>
  <c r="AN1978" i="1" a="1"/>
  <c r="AN1978" i="1" s="1"/>
  <c r="AN1979" i="1" a="1"/>
  <c r="AN1979" i="1" s="1"/>
  <c r="AN1980" i="1" a="1"/>
  <c r="AN1980" i="1" s="1"/>
  <c r="AN1981" i="1" a="1"/>
  <c r="AN1981" i="1" s="1"/>
  <c r="AN1982" i="1" a="1"/>
  <c r="AN1982" i="1" s="1"/>
  <c r="AN1983" i="1" a="1"/>
  <c r="AN1983" i="1" s="1"/>
  <c r="AN1984" i="1" a="1"/>
  <c r="AN1984" i="1" s="1"/>
  <c r="AN1985" i="1" a="1"/>
  <c r="AN1985" i="1" s="1"/>
  <c r="AN1986" i="1" a="1"/>
  <c r="AN1986" i="1" s="1"/>
  <c r="AN1987" i="1" a="1"/>
  <c r="AN1987" i="1" s="1"/>
  <c r="AN1988" i="1" a="1"/>
  <c r="AN1988" i="1" s="1"/>
  <c r="AN1989" i="1" a="1"/>
  <c r="AN1989" i="1" s="1"/>
  <c r="AN1990" i="1" a="1"/>
  <c r="AN1990" i="1" s="1"/>
  <c r="AN1991" i="1" a="1"/>
  <c r="AN1991" i="1" s="1"/>
  <c r="AN1992" i="1" a="1"/>
  <c r="AN1992" i="1" s="1"/>
  <c r="AN1993" i="1" a="1"/>
  <c r="AN1993" i="1" s="1"/>
  <c r="AN1994" i="1" a="1"/>
  <c r="AN1994" i="1" s="1"/>
  <c r="AN1995" i="1" a="1"/>
  <c r="AN1995" i="1" s="1"/>
  <c r="AN1996" i="1" a="1"/>
  <c r="AN1996" i="1" s="1"/>
  <c r="AN1997" i="1" a="1"/>
  <c r="AN1997" i="1" s="1"/>
  <c r="AN1998" i="1" a="1"/>
  <c r="AN1998" i="1" s="1"/>
  <c r="AN1999" i="1" a="1"/>
  <c r="AN1999" i="1"/>
  <c r="AN2000" i="1" a="1"/>
  <c r="AN2000" i="1" s="1"/>
  <c r="AN2001" i="1" a="1"/>
  <c r="AN2001" i="1" s="1"/>
  <c r="AN2002" i="1" a="1"/>
  <c r="AN2002" i="1" s="1"/>
  <c r="AN2003" i="1" a="1"/>
  <c r="AN2003" i="1" s="1"/>
  <c r="AN2004" i="1" a="1"/>
  <c r="AN2004" i="1" s="1"/>
  <c r="AN2005" i="1" a="1"/>
  <c r="AN2005" i="1" s="1"/>
  <c r="AN2006" i="1" a="1"/>
  <c r="AN2006" i="1" s="1"/>
  <c r="AN2007" i="1" a="1"/>
  <c r="AN2007" i="1"/>
  <c r="AN2008" i="1" a="1"/>
  <c r="AN2008" i="1" s="1"/>
  <c r="AN2009" i="1" a="1"/>
  <c r="AN2009" i="1" s="1"/>
  <c r="AN2010" i="1" a="1"/>
  <c r="AN2010" i="1" s="1"/>
  <c r="AN2011" i="1" a="1"/>
  <c r="AN2011" i="1" s="1"/>
  <c r="AN2012" i="1" a="1"/>
  <c r="AN2012" i="1" s="1"/>
  <c r="AN2013" i="1" a="1"/>
  <c r="AN2013" i="1" s="1"/>
  <c r="AN2014" i="1" a="1"/>
  <c r="AN2014" i="1" s="1"/>
  <c r="AN2015" i="1" a="1"/>
  <c r="AN2015" i="1" s="1"/>
  <c r="AN2016" i="1" a="1"/>
  <c r="AN2016" i="1" s="1"/>
  <c r="AN2017" i="1" a="1"/>
  <c r="AN2017" i="1" s="1"/>
  <c r="AN2018" i="1" a="1"/>
  <c r="AN2018" i="1" s="1"/>
  <c r="AN2019" i="1" a="1"/>
  <c r="AN2019" i="1" s="1"/>
  <c r="AN2020" i="1" a="1"/>
  <c r="AN2020" i="1" s="1"/>
  <c r="AN2021" i="1" a="1"/>
  <c r="AN2021" i="1" s="1"/>
  <c r="AN2022" i="1" a="1"/>
  <c r="AN2022" i="1" s="1"/>
  <c r="AN2023" i="1" a="1"/>
  <c r="AN2023" i="1" s="1"/>
  <c r="AN2024" i="1" a="1"/>
  <c r="AN2024" i="1" s="1"/>
  <c r="AN2025" i="1" a="1"/>
  <c r="AN2025" i="1" s="1"/>
  <c r="AN2026" i="1" a="1"/>
  <c r="AN2026" i="1" s="1"/>
  <c r="AN2027" i="1" a="1"/>
  <c r="AN2027" i="1" s="1"/>
  <c r="AN2028" i="1" a="1"/>
  <c r="AN2028" i="1" s="1"/>
  <c r="AN2029" i="1" a="1"/>
  <c r="AN2029" i="1" s="1"/>
  <c r="AN2030" i="1" a="1"/>
  <c r="AN2030" i="1" s="1"/>
  <c r="AN2031" i="1" a="1"/>
  <c r="AN2031" i="1" s="1"/>
  <c r="AN2032" i="1" a="1"/>
  <c r="AN2032" i="1" s="1"/>
  <c r="AN2033" i="1" a="1"/>
  <c r="AN2033" i="1" s="1"/>
  <c r="AN2034" i="1" a="1"/>
  <c r="AN2034" i="1" s="1"/>
  <c r="AN2035" i="1" a="1"/>
  <c r="AN2035" i="1" s="1"/>
  <c r="AN2036" i="1" a="1"/>
  <c r="AN2036" i="1" s="1"/>
  <c r="AN2037" i="1" a="1"/>
  <c r="AN2037" i="1" s="1"/>
  <c r="AN2038" i="1" a="1"/>
  <c r="AN2038" i="1" s="1"/>
  <c r="AN2039" i="1" a="1"/>
  <c r="AN2039" i="1"/>
  <c r="AN2040" i="1" a="1"/>
  <c r="AN2040" i="1" s="1"/>
  <c r="AN2041" i="1" a="1"/>
  <c r="AN2041" i="1" s="1"/>
  <c r="AN2042" i="1" a="1"/>
  <c r="AN2042" i="1" s="1"/>
  <c r="AN2043" i="1" a="1"/>
  <c r="AN2043" i="1" s="1"/>
  <c r="AN2044" i="1" a="1"/>
  <c r="AN2044" i="1" s="1"/>
  <c r="AN2045" i="1" a="1"/>
  <c r="AN2045" i="1" s="1"/>
  <c r="AN2046" i="1" a="1"/>
  <c r="AN2046" i="1" s="1"/>
  <c r="AN2047" i="1" a="1"/>
  <c r="AN2047" i="1"/>
  <c r="AN2048" i="1" a="1"/>
  <c r="AN2048" i="1" s="1"/>
  <c r="AN2049" i="1" a="1"/>
  <c r="AN2049" i="1" s="1"/>
  <c r="AN2050" i="1" a="1"/>
  <c r="AN2050" i="1" s="1"/>
  <c r="AN2051" i="1" a="1"/>
  <c r="AN2051" i="1" s="1"/>
  <c r="AN2052" i="1" a="1"/>
  <c r="AN2052" i="1" s="1"/>
  <c r="AN2053" i="1" a="1"/>
  <c r="AN2053" i="1" s="1"/>
  <c r="AN2054" i="1" a="1"/>
  <c r="AN2054" i="1" s="1"/>
  <c r="AN2055" i="1" a="1"/>
  <c r="AN2055" i="1" s="1"/>
  <c r="AN2056" i="1" a="1"/>
  <c r="AN2056" i="1" s="1"/>
  <c r="AN2057" i="1" a="1"/>
  <c r="AN2057" i="1" s="1"/>
  <c r="AN2058" i="1" a="1"/>
  <c r="AN2058" i="1" s="1"/>
  <c r="AN2059" i="1" a="1"/>
  <c r="AN2059" i="1" s="1"/>
  <c r="AN2060" i="1" a="1"/>
  <c r="AN2060" i="1" s="1"/>
  <c r="AN2061" i="1" a="1"/>
  <c r="AN2061" i="1" s="1"/>
  <c r="AN2062" i="1" a="1"/>
  <c r="AN2062" i="1" s="1"/>
  <c r="AN2063" i="1" a="1"/>
  <c r="AN2063" i="1" s="1"/>
  <c r="AN2064" i="1" a="1"/>
  <c r="AN2064" i="1" s="1"/>
  <c r="AN2065" i="1" a="1"/>
  <c r="AN2065" i="1" s="1"/>
  <c r="AN2066" i="1" a="1"/>
  <c r="AN2066" i="1" s="1"/>
  <c r="AN2067" i="1" a="1"/>
  <c r="AN2067" i="1" s="1"/>
  <c r="AN2068" i="1" a="1"/>
  <c r="AN2068" i="1" s="1"/>
  <c r="AN2069" i="1" a="1"/>
  <c r="AN2069" i="1" s="1"/>
  <c r="AN2070" i="1" a="1"/>
  <c r="AN2070" i="1" s="1"/>
  <c r="AN2071" i="1" a="1"/>
  <c r="AN2071" i="1"/>
  <c r="AN2072" i="1" a="1"/>
  <c r="AN2072" i="1" s="1"/>
  <c r="AN2073" i="1" a="1"/>
  <c r="AN2073" i="1" s="1"/>
  <c r="AN2074" i="1" a="1"/>
  <c r="AN2074" i="1" s="1"/>
  <c r="AN2075" i="1" a="1"/>
  <c r="AN2075" i="1" s="1"/>
  <c r="AN2076" i="1" a="1"/>
  <c r="AN2076" i="1" s="1"/>
  <c r="AN2077" i="1" a="1"/>
  <c r="AN2077" i="1" s="1"/>
  <c r="AN2078" i="1" a="1"/>
  <c r="AN2078" i="1" s="1"/>
  <c r="AN2079" i="1" a="1"/>
  <c r="AN2079" i="1"/>
  <c r="AN2080" i="1" a="1"/>
  <c r="AN2080" i="1" s="1"/>
  <c r="AN2081" i="1" a="1"/>
  <c r="AN2081" i="1" s="1"/>
  <c r="AN2082" i="1" a="1"/>
  <c r="AN2082" i="1" s="1"/>
  <c r="AN2083" i="1" a="1"/>
  <c r="AN2083" i="1" s="1"/>
  <c r="AN2084" i="1" a="1"/>
  <c r="AN2084" i="1" s="1"/>
  <c r="AN2085" i="1" a="1"/>
  <c r="AN2085" i="1" s="1"/>
  <c r="AN2086" i="1" a="1"/>
  <c r="AN2086" i="1" s="1"/>
  <c r="AN2087" i="1" a="1"/>
  <c r="AN2087" i="1" s="1"/>
  <c r="AN2088" i="1" a="1"/>
  <c r="AN2088" i="1" s="1"/>
  <c r="AN2089" i="1" a="1"/>
  <c r="AN2089" i="1" s="1"/>
  <c r="AN2090" i="1" a="1"/>
  <c r="AN2090" i="1" s="1"/>
  <c r="AN2091" i="1" a="1"/>
  <c r="AN2091" i="1" s="1"/>
  <c r="AN2092" i="1" a="1"/>
  <c r="AN2092" i="1" s="1"/>
  <c r="AN2093" i="1" a="1"/>
  <c r="AN2093" i="1" s="1"/>
  <c r="AN2094" i="1" a="1"/>
  <c r="AN2094" i="1" s="1"/>
  <c r="AN2095" i="1" a="1"/>
  <c r="AN2095" i="1" s="1"/>
  <c r="AN2096" i="1" a="1"/>
  <c r="AN2096" i="1" s="1"/>
  <c r="AN2097" i="1" a="1"/>
  <c r="AN2097" i="1" s="1"/>
  <c r="AN2098" i="1" a="1"/>
  <c r="AN2098" i="1" s="1"/>
  <c r="AN2099" i="1" a="1"/>
  <c r="AN2099" i="1" s="1"/>
  <c r="AN2100" i="1" a="1"/>
  <c r="AN2100" i="1" s="1"/>
  <c r="AN2101" i="1" a="1"/>
  <c r="AN2101" i="1" s="1"/>
  <c r="AN2102" i="1" a="1"/>
  <c r="AN2102" i="1" s="1"/>
  <c r="AN2103" i="1" a="1"/>
  <c r="AN2103" i="1"/>
  <c r="AN2104" i="1" a="1"/>
  <c r="AN2104" i="1" s="1"/>
  <c r="AN2105" i="1" a="1"/>
  <c r="AN2105" i="1" s="1"/>
  <c r="AN2106" i="1" a="1"/>
  <c r="AN2106" i="1" s="1"/>
  <c r="AN2107" i="1" a="1"/>
  <c r="AN2107" i="1" s="1"/>
  <c r="AN2108" i="1" a="1"/>
  <c r="AN2108" i="1" s="1"/>
  <c r="AN2" i="1" a="1"/>
  <c r="AN2" i="1" s="1"/>
  <c r="AJ2" i="1" a="1"/>
  <c r="AJ2" i="1" s="1"/>
  <c r="AJ3" i="1" a="1"/>
  <c r="AJ3" i="1" s="1"/>
  <c r="AJ4" i="1" a="1"/>
  <c r="AJ4" i="1" s="1"/>
  <c r="AJ5" i="1" a="1"/>
  <c r="AJ5" i="1" s="1"/>
  <c r="AJ6" i="1" a="1"/>
  <c r="AJ6" i="1"/>
  <c r="AJ7" i="1" a="1"/>
  <c r="AJ7" i="1" s="1"/>
  <c r="AJ8" i="1" a="1"/>
  <c r="AJ8" i="1" s="1"/>
  <c r="AJ9" i="1" a="1"/>
  <c r="AJ9" i="1" s="1"/>
  <c r="AJ10" i="1" a="1"/>
  <c r="AJ10" i="1" s="1"/>
  <c r="AJ11" i="1" a="1"/>
  <c r="AJ11" i="1" s="1"/>
  <c r="AJ12" i="1" a="1"/>
  <c r="AJ12" i="1" s="1"/>
  <c r="AJ13" i="1" a="1"/>
  <c r="AJ13" i="1" s="1"/>
  <c r="AJ14" i="1" a="1"/>
  <c r="AJ14" i="1" s="1"/>
  <c r="AJ15" i="1" a="1"/>
  <c r="AJ15" i="1" s="1"/>
  <c r="AJ16" i="1" a="1"/>
  <c r="AJ16" i="1" s="1"/>
  <c r="AJ17" i="1" a="1"/>
  <c r="AJ17" i="1" s="1"/>
  <c r="AJ18" i="1" a="1"/>
  <c r="AJ18" i="1" s="1"/>
  <c r="AJ19" i="1" a="1"/>
  <c r="AJ19" i="1" s="1"/>
  <c r="AJ20" i="1" a="1"/>
  <c r="AJ20" i="1" s="1"/>
  <c r="AJ21" i="1" a="1"/>
  <c r="AJ21" i="1" s="1"/>
  <c r="AJ22" i="1" a="1"/>
  <c r="AJ22" i="1" s="1"/>
  <c r="AJ23" i="1" a="1"/>
  <c r="AJ23" i="1" s="1"/>
  <c r="AJ24" i="1" a="1"/>
  <c r="AJ24" i="1" s="1"/>
  <c r="AJ25" i="1" a="1"/>
  <c r="AJ25" i="1" s="1"/>
  <c r="AJ26" i="1" a="1"/>
  <c r="AJ26" i="1" s="1"/>
  <c r="AJ27" i="1" a="1"/>
  <c r="AJ27" i="1" s="1"/>
  <c r="AJ28" i="1" a="1"/>
  <c r="AJ28" i="1" s="1"/>
  <c r="AJ29" i="1" a="1"/>
  <c r="AJ29" i="1" s="1"/>
  <c r="AJ30" i="1" a="1"/>
  <c r="AJ30" i="1" s="1"/>
  <c r="AJ31" i="1" a="1"/>
  <c r="AJ31" i="1" s="1"/>
  <c r="AJ32" i="1" a="1"/>
  <c r="AJ32" i="1" s="1"/>
  <c r="AJ33" i="1" a="1"/>
  <c r="AJ33" i="1" s="1"/>
  <c r="AJ34" i="1" a="1"/>
  <c r="AJ34" i="1" s="1"/>
  <c r="AJ35" i="1" a="1"/>
  <c r="AJ35" i="1" s="1"/>
  <c r="AJ36" i="1" a="1"/>
  <c r="AJ36" i="1" s="1"/>
  <c r="AJ37" i="1" a="1"/>
  <c r="AJ37" i="1" s="1"/>
  <c r="AJ38" i="1" a="1"/>
  <c r="AJ38" i="1" s="1"/>
  <c r="AJ39" i="1" a="1"/>
  <c r="AJ39" i="1" s="1"/>
  <c r="AJ40" i="1" a="1"/>
  <c r="AJ40" i="1" s="1"/>
  <c r="AJ41" i="1" a="1"/>
  <c r="AJ41" i="1" s="1"/>
  <c r="AJ42" i="1" a="1"/>
  <c r="AJ42" i="1" s="1"/>
  <c r="AJ43" i="1" a="1"/>
  <c r="AJ43" i="1" s="1"/>
  <c r="AJ44" i="1" a="1"/>
  <c r="AJ44" i="1" s="1"/>
  <c r="AJ45" i="1" a="1"/>
  <c r="AJ45" i="1" s="1"/>
  <c r="AJ46" i="1" a="1"/>
  <c r="AJ46" i="1" s="1"/>
  <c r="AJ47" i="1" a="1"/>
  <c r="AJ47" i="1" s="1"/>
  <c r="AJ48" i="1" a="1"/>
  <c r="AJ48" i="1" s="1"/>
  <c r="AJ49" i="1" a="1"/>
  <c r="AJ49" i="1" s="1"/>
  <c r="AJ50" i="1" a="1"/>
  <c r="AJ50" i="1" s="1"/>
  <c r="AJ51" i="1" a="1"/>
  <c r="AJ51" i="1" s="1"/>
  <c r="AJ52" i="1" a="1"/>
  <c r="AJ52" i="1" s="1"/>
  <c r="AJ53" i="1" a="1"/>
  <c r="AJ53" i="1" s="1"/>
  <c r="AJ54" i="1" a="1"/>
  <c r="AJ54" i="1" s="1"/>
  <c r="AJ55" i="1" a="1"/>
  <c r="AJ55" i="1" s="1"/>
  <c r="AJ56" i="1" a="1"/>
  <c r="AJ56" i="1" s="1"/>
  <c r="AJ57" i="1" a="1"/>
  <c r="AJ57" i="1" s="1"/>
  <c r="AJ58" i="1" a="1"/>
  <c r="AJ58" i="1" s="1"/>
  <c r="AJ59" i="1" a="1"/>
  <c r="AJ59" i="1" s="1"/>
  <c r="AJ60" i="1" a="1"/>
  <c r="AJ60" i="1" s="1"/>
  <c r="AJ61" i="1" a="1"/>
  <c r="AJ61" i="1" s="1"/>
  <c r="AJ62" i="1" a="1"/>
  <c r="AJ62" i="1" s="1"/>
  <c r="AJ63" i="1" a="1"/>
  <c r="AJ63" i="1" s="1"/>
  <c r="AJ64" i="1" a="1"/>
  <c r="AJ64" i="1" s="1"/>
  <c r="AJ65" i="1" a="1"/>
  <c r="AJ65" i="1" s="1"/>
  <c r="AJ66" i="1" a="1"/>
  <c r="AJ66" i="1" s="1"/>
  <c r="AJ67" i="1" a="1"/>
  <c r="AJ67" i="1" s="1"/>
  <c r="AJ68" i="1" a="1"/>
  <c r="AJ68" i="1" s="1"/>
  <c r="AJ69" i="1" a="1"/>
  <c r="AJ69" i="1" s="1"/>
  <c r="AJ70" i="1" a="1"/>
  <c r="AJ70" i="1" s="1"/>
  <c r="AJ71" i="1" a="1"/>
  <c r="AJ71" i="1" s="1"/>
  <c r="AJ72" i="1" a="1"/>
  <c r="AJ72" i="1" s="1"/>
  <c r="AJ73" i="1" a="1"/>
  <c r="AJ73" i="1" s="1"/>
  <c r="AJ74" i="1" a="1"/>
  <c r="AJ74" i="1" s="1"/>
  <c r="AJ75" i="1" a="1"/>
  <c r="AJ75" i="1" s="1"/>
  <c r="AJ76" i="1" a="1"/>
  <c r="AJ76" i="1" s="1"/>
  <c r="AJ77" i="1" a="1"/>
  <c r="AJ77" i="1" s="1"/>
  <c r="AJ78" i="1" a="1"/>
  <c r="AJ78" i="1" s="1"/>
  <c r="AJ79" i="1" a="1"/>
  <c r="AJ79" i="1" s="1"/>
  <c r="AJ80" i="1" a="1"/>
  <c r="AJ80" i="1" s="1"/>
  <c r="AJ81" i="1" a="1"/>
  <c r="AJ81" i="1" s="1"/>
  <c r="AJ82" i="1" a="1"/>
  <c r="AJ82" i="1" s="1"/>
  <c r="AJ83" i="1" a="1"/>
  <c r="AJ83" i="1" s="1"/>
  <c r="AJ84" i="1" a="1"/>
  <c r="AJ84" i="1" s="1"/>
  <c r="AJ85" i="1" a="1"/>
  <c r="AJ85" i="1" s="1"/>
  <c r="AJ86" i="1" a="1"/>
  <c r="AJ86" i="1" s="1"/>
  <c r="AJ87" i="1" a="1"/>
  <c r="AJ87" i="1" s="1"/>
  <c r="AJ88" i="1" a="1"/>
  <c r="AJ88" i="1" s="1"/>
  <c r="AJ89" i="1" a="1"/>
  <c r="AJ89" i="1" s="1"/>
  <c r="AJ90" i="1" a="1"/>
  <c r="AJ90" i="1"/>
  <c r="AJ91" i="1" a="1"/>
  <c r="AJ91" i="1" s="1"/>
  <c r="AJ92" i="1" a="1"/>
  <c r="AJ92" i="1" s="1"/>
  <c r="AJ93" i="1" a="1"/>
  <c r="AJ93" i="1" s="1"/>
  <c r="AJ94" i="1" a="1"/>
  <c r="AJ94" i="1" s="1"/>
  <c r="AJ95" i="1" a="1"/>
  <c r="AJ95" i="1" s="1"/>
  <c r="AJ96" i="1" a="1"/>
  <c r="AJ96" i="1" s="1"/>
  <c r="AJ97" i="1" a="1"/>
  <c r="AJ97" i="1" s="1"/>
  <c r="AJ98" i="1" a="1"/>
  <c r="AJ98" i="1" s="1"/>
  <c r="AJ99" i="1" a="1"/>
  <c r="AJ99" i="1" s="1"/>
  <c r="AJ100" i="1" a="1"/>
  <c r="AJ100" i="1" s="1"/>
  <c r="AJ101" i="1" a="1"/>
  <c r="AJ101" i="1" s="1"/>
  <c r="AJ102" i="1" a="1"/>
  <c r="AJ102" i="1" s="1"/>
  <c r="AJ103" i="1" a="1"/>
  <c r="AJ103" i="1" s="1"/>
  <c r="AJ104" i="1" a="1"/>
  <c r="AJ104" i="1" s="1"/>
  <c r="AJ105" i="1" a="1"/>
  <c r="AJ105" i="1" s="1"/>
  <c r="AJ106" i="1" a="1"/>
  <c r="AJ106" i="1" s="1"/>
  <c r="AJ107" i="1" a="1"/>
  <c r="AJ107" i="1" s="1"/>
  <c r="AJ108" i="1" a="1"/>
  <c r="AJ108" i="1" s="1"/>
  <c r="AJ109" i="1" a="1"/>
  <c r="AJ109" i="1" s="1"/>
  <c r="AJ110" i="1" a="1"/>
  <c r="AJ110" i="1" s="1"/>
  <c r="AJ111" i="1" a="1"/>
  <c r="AJ111" i="1" s="1"/>
  <c r="AJ112" i="1" a="1"/>
  <c r="AJ112" i="1" s="1"/>
  <c r="AJ113" i="1" a="1"/>
  <c r="AJ113" i="1" s="1"/>
  <c r="AJ114" i="1" a="1"/>
  <c r="AJ114" i="1" s="1"/>
  <c r="AJ115" i="1" a="1"/>
  <c r="AJ115" i="1" s="1"/>
  <c r="AJ116" i="1" a="1"/>
  <c r="AJ116" i="1" s="1"/>
  <c r="AJ117" i="1" a="1"/>
  <c r="AJ117" i="1" s="1"/>
  <c r="AJ118" i="1" a="1"/>
  <c r="AJ118" i="1" s="1"/>
  <c r="AJ119" i="1" a="1"/>
  <c r="AJ119" i="1" s="1"/>
  <c r="AJ120" i="1" a="1"/>
  <c r="AJ120" i="1" s="1"/>
  <c r="AJ121" i="1" a="1"/>
  <c r="AJ121" i="1" s="1"/>
  <c r="AJ122" i="1" a="1"/>
  <c r="AJ122" i="1" s="1"/>
  <c r="AJ123" i="1" a="1"/>
  <c r="AJ123" i="1" s="1"/>
  <c r="AJ124" i="1" a="1"/>
  <c r="AJ124" i="1" s="1"/>
  <c r="AJ125" i="1" a="1"/>
  <c r="AJ125" i="1" s="1"/>
  <c r="AJ126" i="1" a="1"/>
  <c r="AJ126" i="1" s="1"/>
  <c r="AJ127" i="1" a="1"/>
  <c r="AJ127" i="1" s="1"/>
  <c r="AJ128" i="1" a="1"/>
  <c r="AJ128" i="1" s="1"/>
  <c r="AJ129" i="1" a="1"/>
  <c r="AJ129" i="1" s="1"/>
  <c r="AJ130" i="1" a="1"/>
  <c r="AJ130" i="1" s="1"/>
  <c r="AJ131" i="1" a="1"/>
  <c r="AJ131" i="1" s="1"/>
  <c r="AJ132" i="1" a="1"/>
  <c r="AJ132" i="1" s="1"/>
  <c r="AJ133" i="1" a="1"/>
  <c r="AJ133" i="1" s="1"/>
  <c r="AJ134" i="1" a="1"/>
  <c r="AJ134" i="1" s="1"/>
  <c r="AJ135" i="1" a="1"/>
  <c r="AJ135" i="1" s="1"/>
  <c r="AJ136" i="1" a="1"/>
  <c r="AJ136" i="1" s="1"/>
  <c r="AJ137" i="1" a="1"/>
  <c r="AJ137" i="1" s="1"/>
  <c r="AJ138" i="1" a="1"/>
  <c r="AJ138" i="1"/>
  <c r="AJ139" i="1" a="1"/>
  <c r="AJ139" i="1" s="1"/>
  <c r="AJ140" i="1" a="1"/>
  <c r="AJ140" i="1" s="1"/>
  <c r="AJ141" i="1" a="1"/>
  <c r="AJ141" i="1" s="1"/>
  <c r="AJ142" i="1" a="1"/>
  <c r="AJ142" i="1" s="1"/>
  <c r="AJ143" i="1" a="1"/>
  <c r="AJ143" i="1" s="1"/>
  <c r="AJ144" i="1" a="1"/>
  <c r="AJ144" i="1" s="1"/>
  <c r="AJ145" i="1" a="1"/>
  <c r="AJ145" i="1" s="1"/>
  <c r="AJ146" i="1" a="1"/>
  <c r="AJ146" i="1" s="1"/>
  <c r="AJ147" i="1" a="1"/>
  <c r="AJ147" i="1" s="1"/>
  <c r="AJ148" i="1" a="1"/>
  <c r="AJ148" i="1" s="1"/>
  <c r="AJ149" i="1" a="1"/>
  <c r="AJ149" i="1" s="1"/>
  <c r="AJ150" i="1" a="1"/>
  <c r="AJ150" i="1" s="1"/>
  <c r="AJ151" i="1" a="1"/>
  <c r="AJ151" i="1" s="1"/>
  <c r="AJ152" i="1" a="1"/>
  <c r="AJ152" i="1" s="1"/>
  <c r="AJ153" i="1" a="1"/>
  <c r="AJ153" i="1" s="1"/>
  <c r="AJ154" i="1" a="1"/>
  <c r="AJ154" i="1"/>
  <c r="AJ155" i="1" a="1"/>
  <c r="AJ155" i="1" s="1"/>
  <c r="AJ156" i="1" a="1"/>
  <c r="AJ156" i="1" s="1"/>
  <c r="AJ157" i="1" a="1"/>
  <c r="AJ157" i="1" s="1"/>
  <c r="AJ158" i="1" a="1"/>
  <c r="AJ158" i="1" s="1"/>
  <c r="AJ159" i="1" a="1"/>
  <c r="AJ159" i="1" s="1"/>
  <c r="AJ160" i="1" a="1"/>
  <c r="AJ160" i="1" s="1"/>
  <c r="AJ161" i="1" a="1"/>
  <c r="AJ161" i="1" s="1"/>
  <c r="AJ162" i="1" a="1"/>
  <c r="AJ162" i="1" s="1"/>
  <c r="AJ163" i="1" a="1"/>
  <c r="AJ163" i="1" s="1"/>
  <c r="AJ164" i="1" a="1"/>
  <c r="AJ164" i="1" s="1"/>
  <c r="AJ165" i="1" a="1"/>
  <c r="AJ165" i="1" s="1"/>
  <c r="AJ166" i="1" a="1"/>
  <c r="AJ166" i="1" s="1"/>
  <c r="AJ167" i="1" a="1"/>
  <c r="AJ167" i="1" s="1"/>
  <c r="AJ168" i="1" a="1"/>
  <c r="AJ168" i="1" s="1"/>
  <c r="AJ169" i="1" a="1"/>
  <c r="AJ169" i="1" s="1"/>
  <c r="AJ170" i="1" a="1"/>
  <c r="AJ170" i="1" s="1"/>
  <c r="AJ171" i="1" a="1"/>
  <c r="AJ171" i="1" s="1"/>
  <c r="AJ172" i="1" a="1"/>
  <c r="AJ172" i="1" s="1"/>
  <c r="AJ173" i="1" a="1"/>
  <c r="AJ173" i="1" s="1"/>
  <c r="AJ174" i="1" a="1"/>
  <c r="AJ174" i="1" s="1"/>
  <c r="AJ175" i="1" a="1"/>
  <c r="AJ175" i="1" s="1"/>
  <c r="AJ176" i="1" a="1"/>
  <c r="AJ176" i="1" s="1"/>
  <c r="AJ177" i="1" a="1"/>
  <c r="AJ177" i="1" s="1"/>
  <c r="AJ178" i="1" a="1"/>
  <c r="AJ178" i="1" s="1"/>
  <c r="AJ179" i="1" a="1"/>
  <c r="AJ179" i="1" s="1"/>
  <c r="AJ180" i="1" a="1"/>
  <c r="AJ180" i="1" s="1"/>
  <c r="AJ181" i="1" a="1"/>
  <c r="AJ181" i="1" s="1"/>
  <c r="AJ182" i="1" a="1"/>
  <c r="AJ182" i="1" s="1"/>
  <c r="AJ183" i="1" a="1"/>
  <c r="AJ183" i="1" s="1"/>
  <c r="AJ184" i="1" a="1"/>
  <c r="AJ184" i="1" s="1"/>
  <c r="AJ185" i="1" a="1"/>
  <c r="AJ185" i="1" s="1"/>
  <c r="AJ186" i="1" a="1"/>
  <c r="AJ186" i="1" s="1"/>
  <c r="AJ187" i="1" a="1"/>
  <c r="AJ187" i="1" s="1"/>
  <c r="AJ188" i="1" a="1"/>
  <c r="AJ188" i="1" s="1"/>
  <c r="AJ189" i="1" a="1"/>
  <c r="AJ189" i="1" s="1"/>
  <c r="AJ190" i="1" a="1"/>
  <c r="AJ190" i="1" s="1"/>
  <c r="AJ191" i="1" a="1"/>
  <c r="AJ191" i="1" s="1"/>
  <c r="AJ192" i="1" a="1"/>
  <c r="AJ192" i="1" s="1"/>
  <c r="AJ193" i="1" a="1"/>
  <c r="AJ193" i="1" s="1"/>
  <c r="AJ194" i="1" a="1"/>
  <c r="AJ194" i="1" s="1"/>
  <c r="AJ195" i="1" a="1"/>
  <c r="AJ195" i="1" s="1"/>
  <c r="AJ196" i="1" a="1"/>
  <c r="AJ196" i="1" s="1"/>
  <c r="AJ197" i="1" a="1"/>
  <c r="AJ197" i="1" s="1"/>
  <c r="AJ198" i="1" a="1"/>
  <c r="AJ198" i="1" s="1"/>
  <c r="AJ199" i="1" a="1"/>
  <c r="AJ199" i="1" s="1"/>
  <c r="AJ200" i="1" a="1"/>
  <c r="AJ200" i="1" s="1"/>
  <c r="AJ201" i="1" a="1"/>
  <c r="AJ201" i="1" s="1"/>
  <c r="AJ202" i="1" a="1"/>
  <c r="AJ202" i="1" s="1"/>
  <c r="AJ203" i="1" a="1"/>
  <c r="AJ203" i="1" s="1"/>
  <c r="AJ204" i="1" a="1"/>
  <c r="AJ204" i="1" s="1"/>
  <c r="AJ205" i="1" a="1"/>
  <c r="AJ205" i="1" s="1"/>
  <c r="AJ206" i="1" a="1"/>
  <c r="AJ206" i="1" s="1"/>
  <c r="AJ207" i="1" a="1"/>
  <c r="AJ207" i="1" s="1"/>
  <c r="AJ208" i="1" a="1"/>
  <c r="AJ208" i="1" s="1"/>
  <c r="AJ209" i="1" a="1"/>
  <c r="AJ209" i="1" s="1"/>
  <c r="AJ210" i="1" a="1"/>
  <c r="AJ210" i="1" s="1"/>
  <c r="AJ211" i="1" a="1"/>
  <c r="AJ211" i="1" s="1"/>
  <c r="AJ212" i="1" a="1"/>
  <c r="AJ212" i="1" s="1"/>
  <c r="AJ213" i="1" a="1"/>
  <c r="AJ213" i="1" s="1"/>
  <c r="AJ214" i="1" a="1"/>
  <c r="AJ214" i="1" s="1"/>
  <c r="AJ215" i="1" a="1"/>
  <c r="AJ215" i="1" s="1"/>
  <c r="AJ216" i="1" a="1"/>
  <c r="AJ216" i="1" s="1"/>
  <c r="AJ217" i="1" a="1"/>
  <c r="AJ217" i="1" s="1"/>
  <c r="AJ218" i="1" a="1"/>
  <c r="AJ218" i="1" s="1"/>
  <c r="AJ219" i="1" a="1"/>
  <c r="AJ219" i="1" s="1"/>
  <c r="AJ220" i="1" a="1"/>
  <c r="AJ220" i="1" s="1"/>
  <c r="AJ221" i="1" a="1"/>
  <c r="AJ221" i="1" s="1"/>
  <c r="AJ222" i="1" a="1"/>
  <c r="AJ222" i="1" s="1"/>
  <c r="AJ223" i="1" a="1"/>
  <c r="AJ223" i="1" s="1"/>
  <c r="AJ224" i="1" a="1"/>
  <c r="AJ224" i="1" s="1"/>
  <c r="AJ225" i="1" a="1"/>
  <c r="AJ225" i="1" s="1"/>
  <c r="AJ226" i="1" a="1"/>
  <c r="AJ226" i="1" s="1"/>
  <c r="AJ227" i="1" a="1"/>
  <c r="AJ227" i="1" s="1"/>
  <c r="AJ228" i="1" a="1"/>
  <c r="AJ228" i="1" s="1"/>
  <c r="AJ229" i="1" a="1"/>
  <c r="AJ229" i="1" s="1"/>
  <c r="AJ230" i="1" a="1"/>
  <c r="AJ230" i="1" s="1"/>
  <c r="AJ231" i="1" a="1"/>
  <c r="AJ231" i="1" s="1"/>
  <c r="AJ232" i="1" a="1"/>
  <c r="AJ232" i="1" s="1"/>
  <c r="AJ233" i="1" a="1"/>
  <c r="AJ233" i="1" s="1"/>
  <c r="AJ234" i="1" a="1"/>
  <c r="AJ234" i="1" s="1"/>
  <c r="AJ235" i="1" a="1"/>
  <c r="AJ235" i="1" s="1"/>
  <c r="AJ236" i="1" a="1"/>
  <c r="AJ236" i="1" s="1"/>
  <c r="AJ237" i="1" a="1"/>
  <c r="AJ237" i="1" s="1"/>
  <c r="AJ238" i="1" a="1"/>
  <c r="AJ238" i="1" s="1"/>
  <c r="AJ239" i="1" a="1"/>
  <c r="AJ239" i="1" s="1"/>
  <c r="AJ240" i="1" a="1"/>
  <c r="AJ240" i="1" s="1"/>
  <c r="AJ241" i="1" a="1"/>
  <c r="AJ241" i="1" s="1"/>
  <c r="AJ242" i="1" a="1"/>
  <c r="AJ242" i="1" s="1"/>
  <c r="AJ243" i="1" a="1"/>
  <c r="AJ243" i="1" s="1"/>
  <c r="AJ244" i="1" a="1"/>
  <c r="AJ244" i="1" s="1"/>
  <c r="AJ245" i="1" a="1"/>
  <c r="AJ245" i="1" s="1"/>
  <c r="AJ246" i="1" a="1"/>
  <c r="AJ246" i="1" s="1"/>
  <c r="AJ247" i="1" a="1"/>
  <c r="AJ247" i="1" s="1"/>
  <c r="AJ248" i="1" a="1"/>
  <c r="AJ248" i="1" s="1"/>
  <c r="AJ249" i="1" a="1"/>
  <c r="AJ249" i="1" s="1"/>
  <c r="AJ250" i="1" a="1"/>
  <c r="AJ250" i="1" s="1"/>
  <c r="AJ251" i="1" a="1"/>
  <c r="AJ251" i="1" s="1"/>
  <c r="AJ252" i="1" a="1"/>
  <c r="AJ252" i="1" s="1"/>
  <c r="AJ253" i="1" a="1"/>
  <c r="AJ253" i="1" s="1"/>
  <c r="AJ254" i="1" a="1"/>
  <c r="AJ254" i="1" s="1"/>
  <c r="AJ255" i="1" a="1"/>
  <c r="AJ255" i="1" s="1"/>
  <c r="AJ256" i="1" a="1"/>
  <c r="AJ256" i="1" s="1"/>
  <c r="AJ257" i="1" a="1"/>
  <c r="AJ257" i="1" s="1"/>
  <c r="AJ258" i="1" a="1"/>
  <c r="AJ258" i="1" s="1"/>
  <c r="AJ259" i="1" a="1"/>
  <c r="AJ259" i="1" s="1"/>
  <c r="AJ260" i="1" a="1"/>
  <c r="AJ260" i="1" s="1"/>
  <c r="AJ261" i="1" a="1"/>
  <c r="AJ261" i="1" s="1"/>
  <c r="AJ262" i="1" a="1"/>
  <c r="AJ262" i="1" s="1"/>
  <c r="AJ263" i="1" a="1"/>
  <c r="AJ263" i="1" s="1"/>
  <c r="AJ264" i="1" a="1"/>
  <c r="AJ264" i="1" s="1"/>
  <c r="AJ265" i="1" a="1"/>
  <c r="AJ265" i="1" s="1"/>
  <c r="AJ266" i="1" a="1"/>
  <c r="AJ266" i="1" s="1"/>
  <c r="AJ267" i="1" a="1"/>
  <c r="AJ267" i="1" s="1"/>
  <c r="AJ268" i="1" a="1"/>
  <c r="AJ268" i="1" s="1"/>
  <c r="AJ269" i="1" a="1"/>
  <c r="AJ269" i="1" s="1"/>
  <c r="AJ270" i="1" a="1"/>
  <c r="AJ270" i="1" s="1"/>
  <c r="AJ271" i="1" a="1"/>
  <c r="AJ271" i="1" s="1"/>
  <c r="AJ272" i="1" a="1"/>
  <c r="AJ272" i="1" s="1"/>
  <c r="AJ273" i="1" a="1"/>
  <c r="AJ273" i="1" s="1"/>
  <c r="AJ274" i="1" a="1"/>
  <c r="AJ274" i="1" s="1"/>
  <c r="AJ275" i="1" a="1"/>
  <c r="AJ275" i="1" s="1"/>
  <c r="AJ276" i="1" a="1"/>
  <c r="AJ276" i="1" s="1"/>
  <c r="AJ277" i="1" a="1"/>
  <c r="AJ277" i="1" s="1"/>
  <c r="AJ278" i="1" a="1"/>
  <c r="AJ278" i="1" s="1"/>
  <c r="AJ279" i="1" a="1"/>
  <c r="AJ279" i="1" s="1"/>
  <c r="AJ280" i="1" a="1"/>
  <c r="AJ280" i="1" s="1"/>
  <c r="AJ281" i="1" a="1"/>
  <c r="AJ281" i="1" s="1"/>
  <c r="AJ282" i="1" a="1"/>
  <c r="AJ282" i="1" s="1"/>
  <c r="AJ283" i="1" a="1"/>
  <c r="AJ283" i="1" s="1"/>
  <c r="AJ284" i="1" a="1"/>
  <c r="AJ284" i="1" s="1"/>
  <c r="AJ285" i="1" a="1"/>
  <c r="AJ285" i="1" s="1"/>
  <c r="AJ286" i="1" a="1"/>
  <c r="AJ286" i="1" s="1"/>
  <c r="AJ287" i="1" a="1"/>
  <c r="AJ287" i="1" s="1"/>
  <c r="AJ288" i="1" a="1"/>
  <c r="AJ288" i="1" s="1"/>
  <c r="AJ289" i="1" a="1"/>
  <c r="AJ289" i="1" s="1"/>
  <c r="AJ290" i="1" a="1"/>
  <c r="AJ290" i="1" s="1"/>
  <c r="AJ291" i="1" a="1"/>
  <c r="AJ291" i="1" s="1"/>
  <c r="AJ292" i="1" a="1"/>
  <c r="AJ292" i="1" s="1"/>
  <c r="AJ293" i="1" a="1"/>
  <c r="AJ293" i="1" s="1"/>
  <c r="AJ294" i="1" a="1"/>
  <c r="AJ294" i="1" s="1"/>
  <c r="AJ295" i="1" a="1"/>
  <c r="AJ295" i="1" s="1"/>
  <c r="AJ296" i="1" a="1"/>
  <c r="AJ296" i="1" s="1"/>
  <c r="AJ297" i="1" a="1"/>
  <c r="AJ297" i="1" s="1"/>
  <c r="AJ298" i="1" a="1"/>
  <c r="AJ298" i="1" s="1"/>
  <c r="AJ299" i="1" a="1"/>
  <c r="AJ299" i="1" s="1"/>
  <c r="AJ300" i="1" a="1"/>
  <c r="AJ300" i="1" s="1"/>
  <c r="AJ301" i="1" a="1"/>
  <c r="AJ301" i="1" s="1"/>
  <c r="AJ302" i="1" a="1"/>
  <c r="AJ302" i="1" s="1"/>
  <c r="AJ303" i="1" a="1"/>
  <c r="AJ303" i="1" s="1"/>
  <c r="AJ304" i="1" a="1"/>
  <c r="AJ304" i="1" s="1"/>
  <c r="AJ305" i="1" a="1"/>
  <c r="AJ305" i="1" s="1"/>
  <c r="AJ306" i="1" a="1"/>
  <c r="AJ306" i="1" s="1"/>
  <c r="AJ307" i="1" a="1"/>
  <c r="AJ307" i="1" s="1"/>
  <c r="AJ308" i="1" a="1"/>
  <c r="AJ308" i="1" s="1"/>
  <c r="AJ309" i="1" a="1"/>
  <c r="AJ309" i="1" s="1"/>
  <c r="AJ310" i="1" a="1"/>
  <c r="AJ310" i="1" s="1"/>
  <c r="AJ311" i="1" a="1"/>
  <c r="AJ311" i="1" s="1"/>
  <c r="AJ312" i="1" a="1"/>
  <c r="AJ312" i="1" s="1"/>
  <c r="AJ313" i="1" a="1"/>
  <c r="AJ313" i="1" s="1"/>
  <c r="AJ314" i="1" a="1"/>
  <c r="AJ314" i="1" s="1"/>
  <c r="AJ315" i="1" a="1"/>
  <c r="AJ315" i="1" s="1"/>
  <c r="AJ316" i="1" a="1"/>
  <c r="AJ316" i="1" s="1"/>
  <c r="AJ317" i="1" a="1"/>
  <c r="AJ317" i="1" s="1"/>
  <c r="AJ318" i="1" a="1"/>
  <c r="AJ318" i="1" s="1"/>
  <c r="AJ319" i="1" a="1"/>
  <c r="AJ319" i="1" s="1"/>
  <c r="AJ320" i="1" a="1"/>
  <c r="AJ320" i="1" s="1"/>
  <c r="AJ321" i="1" a="1"/>
  <c r="AJ321" i="1" s="1"/>
  <c r="AJ322" i="1" a="1"/>
  <c r="AJ322" i="1" s="1"/>
  <c r="AJ323" i="1" a="1"/>
  <c r="AJ323" i="1" s="1"/>
  <c r="AJ324" i="1" a="1"/>
  <c r="AJ324" i="1" s="1"/>
  <c r="AJ325" i="1" a="1"/>
  <c r="AJ325" i="1" s="1"/>
  <c r="AJ326" i="1" a="1"/>
  <c r="AJ326" i="1" s="1"/>
  <c r="AJ327" i="1" a="1"/>
  <c r="AJ327" i="1" s="1"/>
  <c r="AJ328" i="1" a="1"/>
  <c r="AJ328" i="1" s="1"/>
  <c r="AJ329" i="1" a="1"/>
  <c r="AJ329" i="1" s="1"/>
  <c r="AJ330" i="1" a="1"/>
  <c r="AJ330" i="1" s="1"/>
  <c r="AJ331" i="1" a="1"/>
  <c r="AJ331" i="1" s="1"/>
  <c r="AJ332" i="1" a="1"/>
  <c r="AJ332" i="1" s="1"/>
  <c r="AJ333" i="1" a="1"/>
  <c r="AJ333" i="1" s="1"/>
  <c r="AJ334" i="1" a="1"/>
  <c r="AJ334" i="1" s="1"/>
  <c r="AJ335" i="1" a="1"/>
  <c r="AJ335" i="1" s="1"/>
  <c r="AJ336" i="1" a="1"/>
  <c r="AJ336" i="1" s="1"/>
  <c r="AJ337" i="1" a="1"/>
  <c r="AJ337" i="1" s="1"/>
  <c r="AJ338" i="1" a="1"/>
  <c r="AJ338" i="1" s="1"/>
  <c r="AJ339" i="1" a="1"/>
  <c r="AJ339" i="1" s="1"/>
  <c r="AJ340" i="1" a="1"/>
  <c r="AJ340" i="1" s="1"/>
  <c r="AJ341" i="1" a="1"/>
  <c r="AJ341" i="1" s="1"/>
  <c r="AJ342" i="1" a="1"/>
  <c r="AJ342" i="1" s="1"/>
  <c r="AJ343" i="1" a="1"/>
  <c r="AJ343" i="1" s="1"/>
  <c r="AJ344" i="1" a="1"/>
  <c r="AJ344" i="1" s="1"/>
  <c r="AJ345" i="1" a="1"/>
  <c r="AJ345" i="1" s="1"/>
  <c r="AJ346" i="1" a="1"/>
  <c r="AJ346" i="1" s="1"/>
  <c r="AJ347" i="1" a="1"/>
  <c r="AJ347" i="1" s="1"/>
  <c r="AJ348" i="1" a="1"/>
  <c r="AJ348" i="1" s="1"/>
  <c r="AJ349" i="1" a="1"/>
  <c r="AJ349" i="1" s="1"/>
  <c r="AJ350" i="1" a="1"/>
  <c r="AJ350" i="1" s="1"/>
  <c r="AJ351" i="1" a="1"/>
  <c r="AJ351" i="1" s="1"/>
  <c r="AJ352" i="1" a="1"/>
  <c r="AJ352" i="1" s="1"/>
  <c r="AJ353" i="1" a="1"/>
  <c r="AJ353" i="1" s="1"/>
  <c r="AJ354" i="1" a="1"/>
  <c r="AJ354" i="1" s="1"/>
  <c r="AJ355" i="1" a="1"/>
  <c r="AJ355" i="1" s="1"/>
  <c r="AJ356" i="1" a="1"/>
  <c r="AJ356" i="1" s="1"/>
  <c r="AJ357" i="1" a="1"/>
  <c r="AJ357" i="1" s="1"/>
  <c r="AJ358" i="1" a="1"/>
  <c r="AJ358" i="1" s="1"/>
  <c r="AJ359" i="1" a="1"/>
  <c r="AJ359" i="1" s="1"/>
  <c r="AJ360" i="1" a="1"/>
  <c r="AJ360" i="1" s="1"/>
  <c r="AJ361" i="1" a="1"/>
  <c r="AJ361" i="1" s="1"/>
  <c r="AJ362" i="1" a="1"/>
  <c r="AJ362" i="1" s="1"/>
  <c r="AJ363" i="1" a="1"/>
  <c r="AJ363" i="1" s="1"/>
  <c r="AJ364" i="1" a="1"/>
  <c r="AJ364" i="1" s="1"/>
  <c r="AJ365" i="1" a="1"/>
  <c r="AJ365" i="1" s="1"/>
  <c r="AJ366" i="1" a="1"/>
  <c r="AJ366" i="1" s="1"/>
  <c r="AJ367" i="1" a="1"/>
  <c r="AJ367" i="1" s="1"/>
  <c r="AJ368" i="1" a="1"/>
  <c r="AJ368" i="1" s="1"/>
  <c r="AJ369" i="1" a="1"/>
  <c r="AJ369" i="1" s="1"/>
  <c r="AJ370" i="1" a="1"/>
  <c r="AJ370" i="1" s="1"/>
  <c r="AJ371" i="1" a="1"/>
  <c r="AJ371" i="1" s="1"/>
  <c r="AJ372" i="1" a="1"/>
  <c r="AJ372" i="1" s="1"/>
  <c r="AJ373" i="1" a="1"/>
  <c r="AJ373" i="1" s="1"/>
  <c r="AJ374" i="1" a="1"/>
  <c r="AJ374" i="1" s="1"/>
  <c r="AJ375" i="1" a="1"/>
  <c r="AJ375" i="1" s="1"/>
  <c r="AJ376" i="1" a="1"/>
  <c r="AJ376" i="1" s="1"/>
  <c r="AJ377" i="1" a="1"/>
  <c r="AJ377" i="1" s="1"/>
  <c r="AJ378" i="1" a="1"/>
  <c r="AJ378" i="1" s="1"/>
  <c r="AJ379" i="1" a="1"/>
  <c r="AJ379" i="1" s="1"/>
  <c r="AJ380" i="1" a="1"/>
  <c r="AJ380" i="1" s="1"/>
  <c r="AJ381" i="1" a="1"/>
  <c r="AJ381" i="1" s="1"/>
  <c r="AJ382" i="1" a="1"/>
  <c r="AJ382" i="1" s="1"/>
  <c r="AJ383" i="1" a="1"/>
  <c r="AJ383" i="1" s="1"/>
  <c r="AJ384" i="1" a="1"/>
  <c r="AJ384" i="1" s="1"/>
  <c r="AJ385" i="1" a="1"/>
  <c r="AJ385" i="1" s="1"/>
  <c r="AJ386" i="1" a="1"/>
  <c r="AJ386" i="1" s="1"/>
  <c r="AJ387" i="1" a="1"/>
  <c r="AJ387" i="1" s="1"/>
  <c r="AJ388" i="1" a="1"/>
  <c r="AJ388" i="1" s="1"/>
  <c r="AJ389" i="1" a="1"/>
  <c r="AJ389" i="1" s="1"/>
  <c r="AJ390" i="1" a="1"/>
  <c r="AJ390" i="1" s="1"/>
  <c r="AJ391" i="1" a="1"/>
  <c r="AJ391" i="1" s="1"/>
  <c r="AJ392" i="1" a="1"/>
  <c r="AJ392" i="1" s="1"/>
  <c r="AJ393" i="1" a="1"/>
  <c r="AJ393" i="1" s="1"/>
  <c r="AJ394" i="1" a="1"/>
  <c r="AJ394" i="1" s="1"/>
  <c r="AJ395" i="1" a="1"/>
  <c r="AJ395" i="1" s="1"/>
  <c r="AJ396" i="1" a="1"/>
  <c r="AJ396" i="1" s="1"/>
  <c r="AJ397" i="1" a="1"/>
  <c r="AJ397" i="1" s="1"/>
  <c r="AJ398" i="1" a="1"/>
  <c r="AJ398" i="1" s="1"/>
  <c r="AJ399" i="1" a="1"/>
  <c r="AJ399" i="1" s="1"/>
  <c r="AJ400" i="1" a="1"/>
  <c r="AJ400" i="1" s="1"/>
  <c r="AJ401" i="1" a="1"/>
  <c r="AJ401" i="1" s="1"/>
  <c r="AJ402" i="1" a="1"/>
  <c r="AJ402" i="1" s="1"/>
  <c r="AJ403" i="1" a="1"/>
  <c r="AJ403" i="1" s="1"/>
  <c r="AJ404" i="1" a="1"/>
  <c r="AJ404" i="1" s="1"/>
  <c r="AJ405" i="1" a="1"/>
  <c r="AJ405" i="1" s="1"/>
  <c r="AJ406" i="1" a="1"/>
  <c r="AJ406" i="1" s="1"/>
  <c r="AJ407" i="1" a="1"/>
  <c r="AJ407" i="1" s="1"/>
  <c r="AJ408" i="1" a="1"/>
  <c r="AJ408" i="1" s="1"/>
  <c r="AJ409" i="1" a="1"/>
  <c r="AJ409" i="1" s="1"/>
  <c r="AJ410" i="1" a="1"/>
  <c r="AJ410" i="1" s="1"/>
  <c r="AJ411" i="1" a="1"/>
  <c r="AJ411" i="1" s="1"/>
  <c r="AJ412" i="1" a="1"/>
  <c r="AJ412" i="1" s="1"/>
  <c r="AJ413" i="1" a="1"/>
  <c r="AJ413" i="1" s="1"/>
  <c r="AJ414" i="1" a="1"/>
  <c r="AJ414" i="1" s="1"/>
  <c r="AJ415" i="1" a="1"/>
  <c r="AJ415" i="1" s="1"/>
  <c r="AJ416" i="1" a="1"/>
  <c r="AJ416" i="1" s="1"/>
  <c r="AJ417" i="1" a="1"/>
  <c r="AJ417" i="1" s="1"/>
  <c r="AJ418" i="1" a="1"/>
  <c r="AJ418" i="1" s="1"/>
  <c r="AJ419" i="1" a="1"/>
  <c r="AJ419" i="1" s="1"/>
  <c r="AJ420" i="1" a="1"/>
  <c r="AJ420" i="1" s="1"/>
  <c r="AJ421" i="1" a="1"/>
  <c r="AJ421" i="1" s="1"/>
  <c r="AJ422" i="1" a="1"/>
  <c r="AJ422" i="1" s="1"/>
  <c r="AJ423" i="1" a="1"/>
  <c r="AJ423" i="1" s="1"/>
  <c r="AJ424" i="1" a="1"/>
  <c r="AJ424" i="1" s="1"/>
  <c r="AJ425" i="1" a="1"/>
  <c r="AJ425" i="1" s="1"/>
  <c r="AJ426" i="1" a="1"/>
  <c r="AJ426" i="1" s="1"/>
  <c r="AJ427" i="1" a="1"/>
  <c r="AJ427" i="1" s="1"/>
  <c r="AJ428" i="1" a="1"/>
  <c r="AJ428" i="1" s="1"/>
  <c r="AJ429" i="1" a="1"/>
  <c r="AJ429" i="1" s="1"/>
  <c r="AJ430" i="1" a="1"/>
  <c r="AJ430" i="1" s="1"/>
  <c r="AJ431" i="1" a="1"/>
  <c r="AJ431" i="1" s="1"/>
  <c r="AJ432" i="1" a="1"/>
  <c r="AJ432" i="1" s="1"/>
  <c r="AJ433" i="1" a="1"/>
  <c r="AJ433" i="1" s="1"/>
  <c r="AJ434" i="1" a="1"/>
  <c r="AJ434" i="1" s="1"/>
  <c r="AJ435" i="1" a="1"/>
  <c r="AJ435" i="1" s="1"/>
  <c r="AJ436" i="1" a="1"/>
  <c r="AJ436" i="1" s="1"/>
  <c r="AJ437" i="1" a="1"/>
  <c r="AJ437" i="1" s="1"/>
  <c r="AJ438" i="1" a="1"/>
  <c r="AJ438" i="1" s="1"/>
  <c r="AJ439" i="1" a="1"/>
  <c r="AJ439" i="1" s="1"/>
  <c r="AJ440" i="1" a="1"/>
  <c r="AJ440" i="1" s="1"/>
  <c r="AJ441" i="1" a="1"/>
  <c r="AJ441" i="1" s="1"/>
  <c r="AJ442" i="1" a="1"/>
  <c r="AJ442" i="1" s="1"/>
  <c r="AJ443" i="1" a="1"/>
  <c r="AJ443" i="1" s="1"/>
  <c r="AJ444" i="1" a="1"/>
  <c r="AJ444" i="1" s="1"/>
  <c r="AJ445" i="1" a="1"/>
  <c r="AJ445" i="1" s="1"/>
  <c r="AJ446" i="1" a="1"/>
  <c r="AJ446" i="1" s="1"/>
  <c r="AJ447" i="1" a="1"/>
  <c r="AJ447" i="1" s="1"/>
  <c r="AJ448" i="1" a="1"/>
  <c r="AJ448" i="1" s="1"/>
  <c r="AJ449" i="1" a="1"/>
  <c r="AJ449" i="1" s="1"/>
  <c r="AJ450" i="1" a="1"/>
  <c r="AJ450" i="1" s="1"/>
  <c r="AJ451" i="1" a="1"/>
  <c r="AJ451" i="1" s="1"/>
  <c r="AJ452" i="1" a="1"/>
  <c r="AJ452" i="1" s="1"/>
  <c r="AJ453" i="1" a="1"/>
  <c r="AJ453" i="1" s="1"/>
  <c r="AJ454" i="1" a="1"/>
  <c r="AJ454" i="1" s="1"/>
  <c r="AJ455" i="1" a="1"/>
  <c r="AJ455" i="1" s="1"/>
  <c r="AJ456" i="1" a="1"/>
  <c r="AJ456" i="1" s="1"/>
  <c r="AJ457" i="1" a="1"/>
  <c r="AJ457" i="1" s="1"/>
  <c r="AJ458" i="1" a="1"/>
  <c r="AJ458" i="1" s="1"/>
  <c r="AJ459" i="1" a="1"/>
  <c r="AJ459" i="1" s="1"/>
  <c r="AJ460" i="1" a="1"/>
  <c r="AJ460" i="1" s="1"/>
  <c r="AJ461" i="1" a="1"/>
  <c r="AJ461" i="1" s="1"/>
  <c r="AJ462" i="1" a="1"/>
  <c r="AJ462" i="1" s="1"/>
  <c r="AJ463" i="1" a="1"/>
  <c r="AJ463" i="1" s="1"/>
  <c r="AJ464" i="1" a="1"/>
  <c r="AJ464" i="1" s="1"/>
  <c r="AJ465" i="1" a="1"/>
  <c r="AJ465" i="1" s="1"/>
  <c r="AJ466" i="1" a="1"/>
  <c r="AJ466" i="1" s="1"/>
  <c r="AJ467" i="1" a="1"/>
  <c r="AJ467" i="1" s="1"/>
  <c r="AJ468" i="1" a="1"/>
  <c r="AJ468" i="1" s="1"/>
  <c r="AJ469" i="1" a="1"/>
  <c r="AJ469" i="1" s="1"/>
  <c r="AJ470" i="1" a="1"/>
  <c r="AJ470" i="1" s="1"/>
  <c r="AJ471" i="1" a="1"/>
  <c r="AJ471" i="1" s="1"/>
  <c r="AJ472" i="1" a="1"/>
  <c r="AJ472" i="1" s="1"/>
  <c r="AJ473" i="1" a="1"/>
  <c r="AJ473" i="1" s="1"/>
  <c r="AJ474" i="1" a="1"/>
  <c r="AJ474" i="1" s="1"/>
  <c r="AJ475" i="1" a="1"/>
  <c r="AJ475" i="1" s="1"/>
  <c r="AJ476" i="1" a="1"/>
  <c r="AJ476" i="1" s="1"/>
  <c r="AJ477" i="1" a="1"/>
  <c r="AJ477" i="1" s="1"/>
  <c r="AJ478" i="1" a="1"/>
  <c r="AJ478" i="1" s="1"/>
  <c r="AJ479" i="1" a="1"/>
  <c r="AJ479" i="1" s="1"/>
  <c r="AJ480" i="1" a="1"/>
  <c r="AJ480" i="1" s="1"/>
  <c r="AJ481" i="1" a="1"/>
  <c r="AJ481" i="1" s="1"/>
  <c r="AJ482" i="1" a="1"/>
  <c r="AJ482" i="1" s="1"/>
  <c r="AJ483" i="1" a="1"/>
  <c r="AJ483" i="1" s="1"/>
  <c r="AJ484" i="1" a="1"/>
  <c r="AJ484" i="1" s="1"/>
  <c r="AJ485" i="1" a="1"/>
  <c r="AJ485" i="1" s="1"/>
  <c r="AJ486" i="1" a="1"/>
  <c r="AJ486" i="1" s="1"/>
  <c r="AJ487" i="1" a="1"/>
  <c r="AJ487" i="1" s="1"/>
  <c r="AJ488" i="1" a="1"/>
  <c r="AJ488" i="1" s="1"/>
  <c r="AJ489" i="1" a="1"/>
  <c r="AJ489" i="1" s="1"/>
  <c r="AJ490" i="1" a="1"/>
  <c r="AJ490" i="1" s="1"/>
  <c r="AJ491" i="1" a="1"/>
  <c r="AJ491" i="1" s="1"/>
  <c r="AJ492" i="1" a="1"/>
  <c r="AJ492" i="1" s="1"/>
  <c r="AJ493" i="1" a="1"/>
  <c r="AJ493" i="1" s="1"/>
  <c r="AJ494" i="1" a="1"/>
  <c r="AJ494" i="1" s="1"/>
  <c r="AJ495" i="1" a="1"/>
  <c r="AJ495" i="1" s="1"/>
  <c r="AJ496" i="1" a="1"/>
  <c r="AJ496" i="1" s="1"/>
  <c r="AJ497" i="1" a="1"/>
  <c r="AJ497" i="1" s="1"/>
  <c r="AJ498" i="1" a="1"/>
  <c r="AJ498" i="1" s="1"/>
  <c r="AJ499" i="1" a="1"/>
  <c r="AJ499" i="1" s="1"/>
  <c r="AJ500" i="1" a="1"/>
  <c r="AJ500" i="1" s="1"/>
  <c r="AJ501" i="1" a="1"/>
  <c r="AJ501" i="1" s="1"/>
  <c r="AJ502" i="1" a="1"/>
  <c r="AJ502" i="1" s="1"/>
  <c r="AJ503" i="1" a="1"/>
  <c r="AJ503" i="1" s="1"/>
  <c r="AJ504" i="1" a="1"/>
  <c r="AJ504" i="1" s="1"/>
  <c r="AJ505" i="1" a="1"/>
  <c r="AJ505" i="1" s="1"/>
  <c r="AJ506" i="1" a="1"/>
  <c r="AJ506" i="1" s="1"/>
  <c r="AJ507" i="1" a="1"/>
  <c r="AJ507" i="1" s="1"/>
  <c r="AJ508" i="1" a="1"/>
  <c r="AJ508" i="1" s="1"/>
  <c r="AJ509" i="1" a="1"/>
  <c r="AJ509" i="1" s="1"/>
  <c r="AJ510" i="1" a="1"/>
  <c r="AJ510" i="1" s="1"/>
  <c r="AJ511" i="1" a="1"/>
  <c r="AJ511" i="1" s="1"/>
  <c r="AJ512" i="1" a="1"/>
  <c r="AJ512" i="1" s="1"/>
  <c r="AJ513" i="1" a="1"/>
  <c r="AJ513" i="1" s="1"/>
  <c r="AJ514" i="1" a="1"/>
  <c r="AJ514" i="1" s="1"/>
  <c r="AJ515" i="1" a="1"/>
  <c r="AJ515" i="1" s="1"/>
  <c r="AJ516" i="1" a="1"/>
  <c r="AJ516" i="1" s="1"/>
  <c r="AJ517" i="1" a="1"/>
  <c r="AJ517" i="1" s="1"/>
  <c r="AJ518" i="1" a="1"/>
  <c r="AJ518" i="1" s="1"/>
  <c r="AJ519" i="1" a="1"/>
  <c r="AJ519" i="1" s="1"/>
  <c r="AJ520" i="1" a="1"/>
  <c r="AJ520" i="1" s="1"/>
  <c r="AJ521" i="1" a="1"/>
  <c r="AJ521" i="1" s="1"/>
  <c r="AJ522" i="1" a="1"/>
  <c r="AJ522" i="1" s="1"/>
  <c r="AJ523" i="1" a="1"/>
  <c r="AJ523" i="1" s="1"/>
  <c r="AJ524" i="1" a="1"/>
  <c r="AJ524" i="1" s="1"/>
  <c r="AJ525" i="1" a="1"/>
  <c r="AJ525" i="1" s="1"/>
  <c r="AJ526" i="1" a="1"/>
  <c r="AJ526" i="1" s="1"/>
  <c r="AJ527" i="1" a="1"/>
  <c r="AJ527" i="1" s="1"/>
  <c r="AJ528" i="1" a="1"/>
  <c r="AJ528" i="1" s="1"/>
  <c r="AJ529" i="1" a="1"/>
  <c r="AJ529" i="1" s="1"/>
  <c r="AJ530" i="1" a="1"/>
  <c r="AJ530" i="1" s="1"/>
  <c r="AJ531" i="1" a="1"/>
  <c r="AJ531" i="1" s="1"/>
  <c r="AJ532" i="1" a="1"/>
  <c r="AJ532" i="1" s="1"/>
  <c r="AJ533" i="1" a="1"/>
  <c r="AJ533" i="1" s="1"/>
  <c r="AJ534" i="1" a="1"/>
  <c r="AJ534" i="1" s="1"/>
  <c r="AJ535" i="1" a="1"/>
  <c r="AJ535" i="1" s="1"/>
  <c r="AJ536" i="1" a="1"/>
  <c r="AJ536" i="1" s="1"/>
  <c r="AJ537" i="1" a="1"/>
  <c r="AJ537" i="1" s="1"/>
  <c r="AJ538" i="1" a="1"/>
  <c r="AJ538" i="1" s="1"/>
  <c r="AJ539" i="1" a="1"/>
  <c r="AJ539" i="1" s="1"/>
  <c r="AJ540" i="1" a="1"/>
  <c r="AJ540" i="1" s="1"/>
  <c r="AJ541" i="1" a="1"/>
  <c r="AJ541" i="1" s="1"/>
  <c r="AJ542" i="1" a="1"/>
  <c r="AJ542" i="1" s="1"/>
  <c r="AJ543" i="1" a="1"/>
  <c r="AJ543" i="1" s="1"/>
  <c r="AJ544" i="1" a="1"/>
  <c r="AJ544" i="1" s="1"/>
  <c r="AJ545" i="1" a="1"/>
  <c r="AJ545" i="1" s="1"/>
  <c r="AJ546" i="1" a="1"/>
  <c r="AJ546" i="1" s="1"/>
  <c r="AJ547" i="1" a="1"/>
  <c r="AJ547" i="1" s="1"/>
  <c r="AJ548" i="1" a="1"/>
  <c r="AJ548" i="1" s="1"/>
  <c r="AJ549" i="1" a="1"/>
  <c r="AJ549" i="1" s="1"/>
  <c r="AJ550" i="1" a="1"/>
  <c r="AJ550" i="1" s="1"/>
  <c r="AJ551" i="1" a="1"/>
  <c r="AJ551" i="1" s="1"/>
  <c r="AJ552" i="1" a="1"/>
  <c r="AJ552" i="1" s="1"/>
  <c r="AJ553" i="1" a="1"/>
  <c r="AJ553" i="1" s="1"/>
  <c r="AJ554" i="1" a="1"/>
  <c r="AJ554" i="1" s="1"/>
  <c r="AJ555" i="1" a="1"/>
  <c r="AJ555" i="1" s="1"/>
  <c r="AJ556" i="1" a="1"/>
  <c r="AJ556" i="1" s="1"/>
  <c r="AJ557" i="1" a="1"/>
  <c r="AJ557" i="1" s="1"/>
  <c r="AJ558" i="1" a="1"/>
  <c r="AJ558" i="1" s="1"/>
  <c r="AJ559" i="1" a="1"/>
  <c r="AJ559" i="1" s="1"/>
  <c r="AJ560" i="1" a="1"/>
  <c r="AJ560" i="1" s="1"/>
  <c r="AJ561" i="1" a="1"/>
  <c r="AJ561" i="1" s="1"/>
  <c r="AJ562" i="1" a="1"/>
  <c r="AJ562" i="1" s="1"/>
  <c r="AJ563" i="1" a="1"/>
  <c r="AJ563" i="1" s="1"/>
  <c r="AJ564" i="1" a="1"/>
  <c r="AJ564" i="1" s="1"/>
  <c r="AJ565" i="1" a="1"/>
  <c r="AJ565" i="1" s="1"/>
  <c r="AJ566" i="1" a="1"/>
  <c r="AJ566" i="1" s="1"/>
  <c r="AJ567" i="1" a="1"/>
  <c r="AJ567" i="1" s="1"/>
  <c r="AJ568" i="1" a="1"/>
  <c r="AJ568" i="1" s="1"/>
  <c r="AJ569" i="1" a="1"/>
  <c r="AJ569" i="1" s="1"/>
  <c r="AJ570" i="1" a="1"/>
  <c r="AJ570" i="1" s="1"/>
  <c r="AJ571" i="1" a="1"/>
  <c r="AJ571" i="1" s="1"/>
  <c r="AJ572" i="1" a="1"/>
  <c r="AJ572" i="1" s="1"/>
  <c r="AJ573" i="1" a="1"/>
  <c r="AJ573" i="1" s="1"/>
  <c r="AJ574" i="1" a="1"/>
  <c r="AJ574" i="1" s="1"/>
  <c r="AJ575" i="1" a="1"/>
  <c r="AJ575" i="1" s="1"/>
  <c r="AJ576" i="1" a="1"/>
  <c r="AJ576" i="1" s="1"/>
  <c r="AJ577" i="1" a="1"/>
  <c r="AJ577" i="1" s="1"/>
  <c r="AJ578" i="1" a="1"/>
  <c r="AJ578" i="1" s="1"/>
  <c r="AJ579" i="1" a="1"/>
  <c r="AJ579" i="1" s="1"/>
  <c r="AJ580" i="1" a="1"/>
  <c r="AJ580" i="1" s="1"/>
  <c r="AJ581" i="1" a="1"/>
  <c r="AJ581" i="1" s="1"/>
  <c r="AJ582" i="1" a="1"/>
  <c r="AJ582" i="1" s="1"/>
  <c r="AJ583" i="1" a="1"/>
  <c r="AJ583" i="1" s="1"/>
  <c r="AJ584" i="1" a="1"/>
  <c r="AJ584" i="1" s="1"/>
  <c r="AJ585" i="1" a="1"/>
  <c r="AJ585" i="1" s="1"/>
  <c r="AJ586" i="1" a="1"/>
  <c r="AJ586" i="1" s="1"/>
  <c r="AJ587" i="1" a="1"/>
  <c r="AJ587" i="1" s="1"/>
  <c r="AJ588" i="1" a="1"/>
  <c r="AJ588" i="1" s="1"/>
  <c r="AJ589" i="1" a="1"/>
  <c r="AJ589" i="1" s="1"/>
  <c r="AJ590" i="1" a="1"/>
  <c r="AJ590" i="1" s="1"/>
  <c r="AJ591" i="1" a="1"/>
  <c r="AJ591" i="1" s="1"/>
  <c r="AJ592" i="1" a="1"/>
  <c r="AJ592" i="1" s="1"/>
  <c r="AJ593" i="1" a="1"/>
  <c r="AJ593" i="1" s="1"/>
  <c r="AJ594" i="1" a="1"/>
  <c r="AJ594" i="1" s="1"/>
  <c r="AJ595" i="1" a="1"/>
  <c r="AJ595" i="1" s="1"/>
  <c r="AJ596" i="1" a="1"/>
  <c r="AJ596" i="1" s="1"/>
  <c r="AJ597" i="1" a="1"/>
  <c r="AJ597" i="1" s="1"/>
  <c r="AJ598" i="1" a="1"/>
  <c r="AJ598" i="1" s="1"/>
  <c r="AJ599" i="1" a="1"/>
  <c r="AJ599" i="1" s="1"/>
  <c r="AJ600" i="1" a="1"/>
  <c r="AJ600" i="1" s="1"/>
  <c r="AJ601" i="1" a="1"/>
  <c r="AJ601" i="1" s="1"/>
  <c r="AJ602" i="1" a="1"/>
  <c r="AJ602" i="1" s="1"/>
  <c r="AJ603" i="1" a="1"/>
  <c r="AJ603" i="1" s="1"/>
  <c r="AJ604" i="1" a="1"/>
  <c r="AJ604" i="1" s="1"/>
  <c r="AJ605" i="1" a="1"/>
  <c r="AJ605" i="1" s="1"/>
  <c r="AJ606" i="1" a="1"/>
  <c r="AJ606" i="1" s="1"/>
  <c r="AJ607" i="1" a="1"/>
  <c r="AJ607" i="1" s="1"/>
  <c r="AJ608" i="1" a="1"/>
  <c r="AJ608" i="1" s="1"/>
  <c r="AJ609" i="1" a="1"/>
  <c r="AJ609" i="1" s="1"/>
  <c r="AJ610" i="1" a="1"/>
  <c r="AJ610" i="1" s="1"/>
  <c r="AJ611" i="1" a="1"/>
  <c r="AJ611" i="1" s="1"/>
  <c r="AJ612" i="1" a="1"/>
  <c r="AJ612" i="1" s="1"/>
  <c r="AJ613" i="1" a="1"/>
  <c r="AJ613" i="1" s="1"/>
  <c r="AJ614" i="1" a="1"/>
  <c r="AJ614" i="1" s="1"/>
  <c r="AJ615" i="1" a="1"/>
  <c r="AJ615" i="1" s="1"/>
  <c r="AJ616" i="1" a="1"/>
  <c r="AJ616" i="1" s="1"/>
  <c r="AJ617" i="1" a="1"/>
  <c r="AJ617" i="1" s="1"/>
  <c r="AJ618" i="1" a="1"/>
  <c r="AJ618" i="1" s="1"/>
  <c r="AJ619" i="1" a="1"/>
  <c r="AJ619" i="1" s="1"/>
  <c r="AJ620" i="1" a="1"/>
  <c r="AJ620" i="1" s="1"/>
  <c r="AJ621" i="1" a="1"/>
  <c r="AJ621" i="1" s="1"/>
  <c r="AJ622" i="1" a="1"/>
  <c r="AJ622" i="1" s="1"/>
  <c r="AJ623" i="1" a="1"/>
  <c r="AJ623" i="1" s="1"/>
  <c r="AJ624" i="1" a="1"/>
  <c r="AJ624" i="1" s="1"/>
  <c r="AJ625" i="1" a="1"/>
  <c r="AJ625" i="1" s="1"/>
  <c r="AJ626" i="1" a="1"/>
  <c r="AJ626" i="1" s="1"/>
  <c r="AJ627" i="1" a="1"/>
  <c r="AJ627" i="1" s="1"/>
  <c r="AJ628" i="1" a="1"/>
  <c r="AJ628" i="1" s="1"/>
  <c r="AJ629" i="1" a="1"/>
  <c r="AJ629" i="1" s="1"/>
  <c r="AJ630" i="1" a="1"/>
  <c r="AJ630" i="1" s="1"/>
  <c r="AJ631" i="1" a="1"/>
  <c r="AJ631" i="1" s="1"/>
  <c r="AJ632" i="1" a="1"/>
  <c r="AJ632" i="1" s="1"/>
  <c r="AJ633" i="1" a="1"/>
  <c r="AJ633" i="1" s="1"/>
  <c r="AJ634" i="1" a="1"/>
  <c r="AJ634" i="1" s="1"/>
  <c r="AJ635" i="1" a="1"/>
  <c r="AJ635" i="1" s="1"/>
  <c r="AJ636" i="1" a="1"/>
  <c r="AJ636" i="1" s="1"/>
  <c r="AJ637" i="1" a="1"/>
  <c r="AJ637" i="1" s="1"/>
  <c r="AJ638" i="1" a="1"/>
  <c r="AJ638" i="1" s="1"/>
  <c r="AJ639" i="1" a="1"/>
  <c r="AJ639" i="1" s="1"/>
  <c r="AJ640" i="1" a="1"/>
  <c r="AJ640" i="1" s="1"/>
  <c r="AJ641" i="1" a="1"/>
  <c r="AJ641" i="1" s="1"/>
  <c r="AJ642" i="1" a="1"/>
  <c r="AJ642" i="1" s="1"/>
  <c r="AJ643" i="1" a="1"/>
  <c r="AJ643" i="1" s="1"/>
  <c r="AJ644" i="1" a="1"/>
  <c r="AJ644" i="1" s="1"/>
  <c r="AJ645" i="1" a="1"/>
  <c r="AJ645" i="1" s="1"/>
  <c r="AJ646" i="1" a="1"/>
  <c r="AJ646" i="1" s="1"/>
  <c r="AJ647" i="1" a="1"/>
  <c r="AJ647" i="1" s="1"/>
  <c r="AJ648" i="1" a="1"/>
  <c r="AJ648" i="1" s="1"/>
  <c r="AJ649" i="1" a="1"/>
  <c r="AJ649" i="1" s="1"/>
  <c r="AJ650" i="1" a="1"/>
  <c r="AJ650" i="1" s="1"/>
  <c r="AJ651" i="1" a="1"/>
  <c r="AJ651" i="1" s="1"/>
  <c r="AJ652" i="1" a="1"/>
  <c r="AJ652" i="1" s="1"/>
  <c r="AJ653" i="1" a="1"/>
  <c r="AJ653" i="1" s="1"/>
  <c r="AJ654" i="1" a="1"/>
  <c r="AJ654" i="1" s="1"/>
  <c r="AJ655" i="1" a="1"/>
  <c r="AJ655" i="1" s="1"/>
  <c r="AJ656" i="1" a="1"/>
  <c r="AJ656" i="1" s="1"/>
  <c r="AJ657" i="1" a="1"/>
  <c r="AJ657" i="1" s="1"/>
  <c r="AJ658" i="1" a="1"/>
  <c r="AJ658" i="1" s="1"/>
  <c r="AJ659" i="1" a="1"/>
  <c r="AJ659" i="1" s="1"/>
  <c r="AJ660" i="1" a="1"/>
  <c r="AJ660" i="1" s="1"/>
  <c r="AJ661" i="1" a="1"/>
  <c r="AJ661" i="1" s="1"/>
  <c r="AJ662" i="1" a="1"/>
  <c r="AJ662" i="1" s="1"/>
  <c r="AJ663" i="1" a="1"/>
  <c r="AJ663" i="1" s="1"/>
  <c r="AJ664" i="1" a="1"/>
  <c r="AJ664" i="1" s="1"/>
  <c r="AJ665" i="1" a="1"/>
  <c r="AJ665" i="1" s="1"/>
  <c r="AJ666" i="1" a="1"/>
  <c r="AJ666" i="1" s="1"/>
  <c r="AJ667" i="1" a="1"/>
  <c r="AJ667" i="1" s="1"/>
  <c r="AJ668" i="1" a="1"/>
  <c r="AJ668" i="1" s="1"/>
  <c r="AJ669" i="1" a="1"/>
  <c r="AJ669" i="1" s="1"/>
  <c r="AJ670" i="1" a="1"/>
  <c r="AJ670" i="1" s="1"/>
  <c r="AJ671" i="1" a="1"/>
  <c r="AJ671" i="1" s="1"/>
  <c r="AJ672" i="1" a="1"/>
  <c r="AJ672" i="1" s="1"/>
  <c r="AJ673" i="1" a="1"/>
  <c r="AJ673" i="1" s="1"/>
  <c r="AJ674" i="1" a="1"/>
  <c r="AJ674" i="1" s="1"/>
  <c r="AJ675" i="1" a="1"/>
  <c r="AJ675" i="1" s="1"/>
  <c r="AJ676" i="1" a="1"/>
  <c r="AJ676" i="1" s="1"/>
  <c r="AJ677" i="1" a="1"/>
  <c r="AJ677" i="1" s="1"/>
  <c r="AJ678" i="1" a="1"/>
  <c r="AJ678" i="1" s="1"/>
  <c r="AJ679" i="1" a="1"/>
  <c r="AJ679" i="1" s="1"/>
  <c r="AJ680" i="1" a="1"/>
  <c r="AJ680" i="1" s="1"/>
  <c r="AJ681" i="1" a="1"/>
  <c r="AJ681" i="1" s="1"/>
  <c r="AJ682" i="1" a="1"/>
  <c r="AJ682" i="1" s="1"/>
  <c r="AJ683" i="1" a="1"/>
  <c r="AJ683" i="1" s="1"/>
  <c r="AJ684" i="1" a="1"/>
  <c r="AJ684" i="1"/>
  <c r="AJ685" i="1" a="1"/>
  <c r="AJ685" i="1" s="1"/>
  <c r="AJ686" i="1" a="1"/>
  <c r="AJ686" i="1" s="1"/>
  <c r="AJ687" i="1" a="1"/>
  <c r="AJ687" i="1" s="1"/>
  <c r="AJ688" i="1" a="1"/>
  <c r="AJ688" i="1" s="1"/>
  <c r="AJ689" i="1" a="1"/>
  <c r="AJ689" i="1" s="1"/>
  <c r="AJ690" i="1" a="1"/>
  <c r="AJ690" i="1" s="1"/>
  <c r="AJ691" i="1" a="1"/>
  <c r="AJ691" i="1" s="1"/>
  <c r="AJ692" i="1" a="1"/>
  <c r="AJ692" i="1" s="1"/>
  <c r="AJ693" i="1" a="1"/>
  <c r="AJ693" i="1" s="1"/>
  <c r="AJ694" i="1" a="1"/>
  <c r="AJ694" i="1" s="1"/>
  <c r="AJ695" i="1" a="1"/>
  <c r="AJ695" i="1" s="1"/>
  <c r="AJ696" i="1" a="1"/>
  <c r="AJ696" i="1" s="1"/>
  <c r="AJ697" i="1" a="1"/>
  <c r="AJ697" i="1" s="1"/>
  <c r="AJ698" i="1" a="1"/>
  <c r="AJ698" i="1" s="1"/>
  <c r="AJ699" i="1" a="1"/>
  <c r="AJ699" i="1" s="1"/>
  <c r="AJ700" i="1" a="1"/>
  <c r="AJ700" i="1" s="1"/>
  <c r="AJ701" i="1" a="1"/>
  <c r="AJ701" i="1" s="1"/>
  <c r="AJ702" i="1" a="1"/>
  <c r="AJ702" i="1" s="1"/>
  <c r="AJ703" i="1" a="1"/>
  <c r="AJ703" i="1" s="1"/>
  <c r="AJ704" i="1" a="1"/>
  <c r="AJ704" i="1" s="1"/>
  <c r="AJ705" i="1" a="1"/>
  <c r="AJ705" i="1" s="1"/>
  <c r="AJ706" i="1" a="1"/>
  <c r="AJ706" i="1" s="1"/>
  <c r="AJ707" i="1" a="1"/>
  <c r="AJ707" i="1" s="1"/>
  <c r="AJ708" i="1" a="1"/>
  <c r="AJ708" i="1"/>
  <c r="AJ709" i="1" a="1"/>
  <c r="AJ709" i="1" s="1"/>
  <c r="AJ710" i="1" a="1"/>
  <c r="AJ710" i="1" s="1"/>
  <c r="AJ711" i="1" a="1"/>
  <c r="AJ711" i="1" s="1"/>
  <c r="AJ712" i="1" a="1"/>
  <c r="AJ712" i="1" s="1"/>
  <c r="AJ713" i="1" a="1"/>
  <c r="AJ713" i="1" s="1"/>
  <c r="AJ714" i="1" a="1"/>
  <c r="AJ714" i="1" s="1"/>
  <c r="AJ715" i="1" a="1"/>
  <c r="AJ715" i="1" s="1"/>
  <c r="AJ716" i="1" a="1"/>
  <c r="AJ716" i="1"/>
  <c r="AJ717" i="1" a="1"/>
  <c r="AJ717" i="1" s="1"/>
  <c r="AJ718" i="1" a="1"/>
  <c r="AJ718" i="1" s="1"/>
  <c r="AJ719" i="1" a="1"/>
  <c r="AJ719" i="1" s="1"/>
  <c r="AJ720" i="1" a="1"/>
  <c r="AJ720" i="1" s="1"/>
  <c r="AJ721" i="1" a="1"/>
  <c r="AJ721" i="1" s="1"/>
  <c r="AJ722" i="1" a="1"/>
  <c r="AJ722" i="1" s="1"/>
  <c r="AJ723" i="1" a="1"/>
  <c r="AJ723" i="1" s="1"/>
  <c r="AJ724" i="1" a="1"/>
  <c r="AJ724" i="1" s="1"/>
  <c r="AJ725" i="1" a="1"/>
  <c r="AJ725" i="1" s="1"/>
  <c r="AJ726" i="1" a="1"/>
  <c r="AJ726" i="1" s="1"/>
  <c r="AJ727" i="1" a="1"/>
  <c r="AJ727" i="1" s="1"/>
  <c r="AJ728" i="1" a="1"/>
  <c r="AJ728" i="1" s="1"/>
  <c r="AJ729" i="1" a="1"/>
  <c r="AJ729" i="1" s="1"/>
  <c r="AJ730" i="1" a="1"/>
  <c r="AJ730" i="1" s="1"/>
  <c r="AJ731" i="1" a="1"/>
  <c r="AJ731" i="1" s="1"/>
  <c r="AJ732" i="1" a="1"/>
  <c r="AJ732" i="1" s="1"/>
  <c r="AJ733" i="1" a="1"/>
  <c r="AJ733" i="1" s="1"/>
  <c r="AJ734" i="1" a="1"/>
  <c r="AJ734" i="1" s="1"/>
  <c r="AJ735" i="1" a="1"/>
  <c r="AJ735" i="1" s="1"/>
  <c r="AJ736" i="1" a="1"/>
  <c r="AJ736" i="1" s="1"/>
  <c r="AJ737" i="1" a="1"/>
  <c r="AJ737" i="1" s="1"/>
  <c r="AJ738" i="1" a="1"/>
  <c r="AJ738" i="1" s="1"/>
  <c r="AJ739" i="1" a="1"/>
  <c r="AJ739" i="1" s="1"/>
  <c r="AJ740" i="1" a="1"/>
  <c r="AJ740" i="1"/>
  <c r="AJ741" i="1" a="1"/>
  <c r="AJ741" i="1" s="1"/>
  <c r="AJ742" i="1" a="1"/>
  <c r="AJ742" i="1" s="1"/>
  <c r="AJ743" i="1" a="1"/>
  <c r="AJ743" i="1" s="1"/>
  <c r="AJ744" i="1" a="1"/>
  <c r="AJ744" i="1" s="1"/>
  <c r="AJ745" i="1" a="1"/>
  <c r="AJ745" i="1" s="1"/>
  <c r="AJ746" i="1" a="1"/>
  <c r="AJ746" i="1" s="1"/>
  <c r="AJ747" i="1" a="1"/>
  <c r="AJ747" i="1" s="1"/>
  <c r="AJ748" i="1" a="1"/>
  <c r="AJ748" i="1"/>
  <c r="AJ749" i="1" a="1"/>
  <c r="AJ749" i="1" s="1"/>
  <c r="AJ750" i="1" a="1"/>
  <c r="AJ750" i="1" s="1"/>
  <c r="AJ751" i="1" a="1"/>
  <c r="AJ751" i="1" s="1"/>
  <c r="AJ752" i="1" a="1"/>
  <c r="AJ752" i="1" s="1"/>
  <c r="AJ753" i="1" a="1"/>
  <c r="AJ753" i="1" s="1"/>
  <c r="AJ754" i="1" a="1"/>
  <c r="AJ754" i="1" s="1"/>
  <c r="AJ755" i="1" a="1"/>
  <c r="AJ755" i="1" s="1"/>
  <c r="AJ756" i="1" a="1"/>
  <c r="AJ756" i="1" s="1"/>
  <c r="AJ757" i="1" a="1"/>
  <c r="AJ757" i="1" s="1"/>
  <c r="AJ758" i="1" a="1"/>
  <c r="AJ758" i="1" s="1"/>
  <c r="AJ759" i="1" a="1"/>
  <c r="AJ759" i="1" s="1"/>
  <c r="AJ760" i="1" a="1"/>
  <c r="AJ760" i="1" s="1"/>
  <c r="AJ761" i="1" a="1"/>
  <c r="AJ761" i="1" s="1"/>
  <c r="AJ762" i="1" a="1"/>
  <c r="AJ762" i="1" s="1"/>
  <c r="AJ763" i="1" a="1"/>
  <c r="AJ763" i="1" s="1"/>
  <c r="AJ764" i="1" a="1"/>
  <c r="AJ764" i="1" s="1"/>
  <c r="AJ765" i="1" a="1"/>
  <c r="AJ765" i="1" s="1"/>
  <c r="AJ766" i="1" a="1"/>
  <c r="AJ766" i="1" s="1"/>
  <c r="AJ767" i="1" a="1"/>
  <c r="AJ767" i="1" s="1"/>
  <c r="AJ768" i="1" a="1"/>
  <c r="AJ768" i="1" s="1"/>
  <c r="AJ769" i="1" a="1"/>
  <c r="AJ769" i="1" s="1"/>
  <c r="AJ770" i="1" a="1"/>
  <c r="AJ770" i="1" s="1"/>
  <c r="AJ771" i="1" a="1"/>
  <c r="AJ771" i="1" s="1"/>
  <c r="AJ772" i="1" a="1"/>
  <c r="AJ772" i="1"/>
  <c r="AJ773" i="1" a="1"/>
  <c r="AJ773" i="1" s="1"/>
  <c r="AJ774" i="1" a="1"/>
  <c r="AJ774" i="1" s="1"/>
  <c r="AJ775" i="1" a="1"/>
  <c r="AJ775" i="1" s="1"/>
  <c r="AJ776" i="1" a="1"/>
  <c r="AJ776" i="1" s="1"/>
  <c r="AJ777" i="1" a="1"/>
  <c r="AJ777" i="1" s="1"/>
  <c r="AJ778" i="1" a="1"/>
  <c r="AJ778" i="1" s="1"/>
  <c r="AJ779" i="1" a="1"/>
  <c r="AJ779" i="1" s="1"/>
  <c r="AJ780" i="1" a="1"/>
  <c r="AJ780" i="1"/>
  <c r="AJ781" i="1" a="1"/>
  <c r="AJ781" i="1" s="1"/>
  <c r="AJ782" i="1" a="1"/>
  <c r="AJ782" i="1" s="1"/>
  <c r="AJ783" i="1" a="1"/>
  <c r="AJ783" i="1" s="1"/>
  <c r="AJ784" i="1" a="1"/>
  <c r="AJ784" i="1" s="1"/>
  <c r="AJ785" i="1" a="1"/>
  <c r="AJ785" i="1" s="1"/>
  <c r="AJ786" i="1" a="1"/>
  <c r="AJ786" i="1" s="1"/>
  <c r="AJ787" i="1" a="1"/>
  <c r="AJ787" i="1" s="1"/>
  <c r="AJ788" i="1" a="1"/>
  <c r="AJ788" i="1" s="1"/>
  <c r="AJ789" i="1" a="1"/>
  <c r="AJ789" i="1" s="1"/>
  <c r="AJ790" i="1" a="1"/>
  <c r="AJ790" i="1" s="1"/>
  <c r="AJ791" i="1" a="1"/>
  <c r="AJ791" i="1" s="1"/>
  <c r="AJ792" i="1" a="1"/>
  <c r="AJ792" i="1" s="1"/>
  <c r="AJ793" i="1" a="1"/>
  <c r="AJ793" i="1" s="1"/>
  <c r="AJ794" i="1" a="1"/>
  <c r="AJ794" i="1" s="1"/>
  <c r="AJ795" i="1" a="1"/>
  <c r="AJ795" i="1" s="1"/>
  <c r="AJ796" i="1" a="1"/>
  <c r="AJ796" i="1" s="1"/>
  <c r="AJ797" i="1" a="1"/>
  <c r="AJ797" i="1" s="1"/>
  <c r="AJ798" i="1" a="1"/>
  <c r="AJ798" i="1" s="1"/>
  <c r="AJ799" i="1" a="1"/>
  <c r="AJ799" i="1" s="1"/>
  <c r="AJ800" i="1" a="1"/>
  <c r="AJ800" i="1" s="1"/>
  <c r="AJ801" i="1" a="1"/>
  <c r="AJ801" i="1" s="1"/>
  <c r="AJ802" i="1" a="1"/>
  <c r="AJ802" i="1" s="1"/>
  <c r="AJ803" i="1" a="1"/>
  <c r="AJ803" i="1" s="1"/>
  <c r="AJ804" i="1" a="1"/>
  <c r="AJ804" i="1"/>
  <c r="AJ805" i="1" a="1"/>
  <c r="AJ805" i="1" s="1"/>
  <c r="AJ806" i="1" a="1"/>
  <c r="AJ806" i="1" s="1"/>
  <c r="AJ807" i="1" a="1"/>
  <c r="AJ807" i="1" s="1"/>
  <c r="AJ808" i="1" a="1"/>
  <c r="AJ808" i="1" s="1"/>
  <c r="AJ809" i="1" a="1"/>
  <c r="AJ809" i="1" s="1"/>
  <c r="AJ810" i="1" a="1"/>
  <c r="AJ810" i="1" s="1"/>
  <c r="AJ811" i="1" a="1"/>
  <c r="AJ811" i="1" s="1"/>
  <c r="AJ812" i="1" a="1"/>
  <c r="AJ812" i="1" s="1"/>
  <c r="AJ813" i="1" a="1"/>
  <c r="AJ813" i="1" s="1"/>
  <c r="AJ814" i="1" a="1"/>
  <c r="AJ814" i="1"/>
  <c r="AJ815" i="1" a="1"/>
  <c r="AJ815" i="1" s="1"/>
  <c r="AJ816" i="1" a="1"/>
  <c r="AJ816" i="1" s="1"/>
  <c r="AJ817" i="1" a="1"/>
  <c r="AJ817" i="1" s="1"/>
  <c r="AJ818" i="1" a="1"/>
  <c r="AJ818" i="1" s="1"/>
  <c r="AJ819" i="1" a="1"/>
  <c r="AJ819" i="1" s="1"/>
  <c r="AJ820" i="1" a="1"/>
  <c r="AJ820" i="1" s="1"/>
  <c r="AJ821" i="1" a="1"/>
  <c r="AJ821" i="1" s="1"/>
  <c r="AJ822" i="1" a="1"/>
  <c r="AJ822" i="1"/>
  <c r="AJ823" i="1" a="1"/>
  <c r="AJ823" i="1" s="1"/>
  <c r="AJ824" i="1" a="1"/>
  <c r="AJ824" i="1" s="1"/>
  <c r="AJ825" i="1" a="1"/>
  <c r="AJ825" i="1" s="1"/>
  <c r="AJ826" i="1" a="1"/>
  <c r="AJ826" i="1" s="1"/>
  <c r="AJ827" i="1" a="1"/>
  <c r="AJ827" i="1" s="1"/>
  <c r="AJ828" i="1" a="1"/>
  <c r="AJ828" i="1" s="1"/>
  <c r="AJ829" i="1" a="1"/>
  <c r="AJ829" i="1" s="1"/>
  <c r="AJ830" i="1" a="1"/>
  <c r="AJ830" i="1" s="1"/>
  <c r="AJ831" i="1" a="1"/>
  <c r="AJ831" i="1" s="1"/>
  <c r="AJ832" i="1" a="1"/>
  <c r="AJ832" i="1" s="1"/>
  <c r="AJ833" i="1" a="1"/>
  <c r="AJ833" i="1" s="1"/>
  <c r="AJ834" i="1" a="1"/>
  <c r="AJ834" i="1" s="1"/>
  <c r="AJ835" i="1" a="1"/>
  <c r="AJ835" i="1" s="1"/>
  <c r="AJ836" i="1" a="1"/>
  <c r="AJ836" i="1" s="1"/>
  <c r="AJ837" i="1" a="1"/>
  <c r="AJ837" i="1" s="1"/>
  <c r="AJ838" i="1" a="1"/>
  <c r="AJ838" i="1" s="1"/>
  <c r="AJ839" i="1" a="1"/>
  <c r="AJ839" i="1" s="1"/>
  <c r="AJ840" i="1" a="1"/>
  <c r="AJ840" i="1" s="1"/>
  <c r="AJ841" i="1" a="1"/>
  <c r="AJ841" i="1" s="1"/>
  <c r="AJ842" i="1" a="1"/>
  <c r="AJ842" i="1" s="1"/>
  <c r="AJ843" i="1" a="1"/>
  <c r="AJ843" i="1" s="1"/>
  <c r="AJ844" i="1" a="1"/>
  <c r="AJ844" i="1" s="1"/>
  <c r="AJ845" i="1" a="1"/>
  <c r="AJ845" i="1" s="1"/>
  <c r="AJ846" i="1" a="1"/>
  <c r="AJ846" i="1" s="1"/>
  <c r="AJ847" i="1" a="1"/>
  <c r="AJ847" i="1" s="1"/>
  <c r="AJ848" i="1" a="1"/>
  <c r="AJ848" i="1" s="1"/>
  <c r="AJ849" i="1" a="1"/>
  <c r="AJ849" i="1" s="1"/>
  <c r="AJ850" i="1" a="1"/>
  <c r="AJ850" i="1" s="1"/>
  <c r="AJ851" i="1" a="1"/>
  <c r="AJ851" i="1" s="1"/>
  <c r="AJ852" i="1" a="1"/>
  <c r="AJ852" i="1" s="1"/>
  <c r="AJ853" i="1" a="1"/>
  <c r="AJ853" i="1" s="1"/>
  <c r="AJ854" i="1" a="1"/>
  <c r="AJ854" i="1" s="1"/>
  <c r="AJ855" i="1" a="1"/>
  <c r="AJ855" i="1" s="1"/>
  <c r="AJ856" i="1" a="1"/>
  <c r="AJ856" i="1" s="1"/>
  <c r="AJ857" i="1" a="1"/>
  <c r="AJ857" i="1" s="1"/>
  <c r="AJ858" i="1" a="1"/>
  <c r="AJ858" i="1" s="1"/>
  <c r="AJ859" i="1" a="1"/>
  <c r="AJ859" i="1" s="1"/>
  <c r="AJ860" i="1" a="1"/>
  <c r="AJ860" i="1" s="1"/>
  <c r="AJ861" i="1" a="1"/>
  <c r="AJ861" i="1" s="1"/>
  <c r="AJ862" i="1" a="1"/>
  <c r="AJ862" i="1"/>
  <c r="AJ863" i="1" a="1"/>
  <c r="AJ863" i="1" s="1"/>
  <c r="AJ864" i="1" a="1"/>
  <c r="AJ864" i="1" s="1"/>
  <c r="AJ865" i="1" a="1"/>
  <c r="AJ865" i="1" s="1"/>
  <c r="AJ866" i="1" a="1"/>
  <c r="AJ866" i="1" s="1"/>
  <c r="AJ867" i="1" a="1"/>
  <c r="AJ867" i="1" s="1"/>
  <c r="AJ868" i="1" a="1"/>
  <c r="AJ868" i="1" s="1"/>
  <c r="AJ869" i="1" a="1"/>
  <c r="AJ869" i="1" s="1"/>
  <c r="AJ870" i="1" a="1"/>
  <c r="AJ870" i="1" s="1"/>
  <c r="AJ871" i="1" a="1"/>
  <c r="AJ871" i="1" s="1"/>
  <c r="AJ872" i="1" a="1"/>
  <c r="AJ872" i="1" s="1"/>
  <c r="AJ873" i="1" a="1"/>
  <c r="AJ873" i="1" s="1"/>
  <c r="AJ874" i="1" a="1"/>
  <c r="AJ874" i="1" s="1"/>
  <c r="AJ875" i="1" a="1"/>
  <c r="AJ875" i="1" s="1"/>
  <c r="AJ876" i="1" a="1"/>
  <c r="AJ876" i="1" s="1"/>
  <c r="AJ877" i="1" a="1"/>
  <c r="AJ877" i="1" s="1"/>
  <c r="AJ878" i="1" a="1"/>
  <c r="AJ878" i="1"/>
  <c r="AJ879" i="1" a="1"/>
  <c r="AJ879" i="1" s="1"/>
  <c r="AJ880" i="1" a="1"/>
  <c r="AJ880" i="1" s="1"/>
  <c r="AJ881" i="1" a="1"/>
  <c r="AJ881" i="1" s="1"/>
  <c r="AJ882" i="1" a="1"/>
  <c r="AJ882" i="1" s="1"/>
  <c r="AJ883" i="1" a="1"/>
  <c r="AJ883" i="1" s="1"/>
  <c r="AJ884" i="1" a="1"/>
  <c r="AJ884" i="1" s="1"/>
  <c r="AJ885" i="1" a="1"/>
  <c r="AJ885" i="1" s="1"/>
  <c r="AJ886" i="1" a="1"/>
  <c r="AJ886" i="1" s="1"/>
  <c r="AJ887" i="1" a="1"/>
  <c r="AJ887" i="1" s="1"/>
  <c r="AJ888" i="1" a="1"/>
  <c r="AJ888" i="1" s="1"/>
  <c r="AJ889" i="1" a="1"/>
  <c r="AJ889" i="1" s="1"/>
  <c r="AJ890" i="1" a="1"/>
  <c r="AJ890" i="1" s="1"/>
  <c r="AJ891" i="1" a="1"/>
  <c r="AJ891" i="1" s="1"/>
  <c r="AJ892" i="1" a="1"/>
  <c r="AJ892" i="1" s="1"/>
  <c r="AJ893" i="1" a="1"/>
  <c r="AJ893" i="1" s="1"/>
  <c r="AJ894" i="1" a="1"/>
  <c r="AJ894" i="1" s="1"/>
  <c r="AJ895" i="1" a="1"/>
  <c r="AJ895" i="1" s="1"/>
  <c r="AJ896" i="1" a="1"/>
  <c r="AJ896" i="1" s="1"/>
  <c r="AJ897" i="1" a="1"/>
  <c r="AJ897" i="1" s="1"/>
  <c r="AJ898" i="1" a="1"/>
  <c r="AJ898" i="1" s="1"/>
  <c r="AJ899" i="1" a="1"/>
  <c r="AJ899" i="1" s="1"/>
  <c r="AJ900" i="1" a="1"/>
  <c r="AJ900" i="1" s="1"/>
  <c r="AJ901" i="1" a="1"/>
  <c r="AJ901" i="1" s="1"/>
  <c r="AJ902" i="1" a="1"/>
  <c r="AJ902" i="1" s="1"/>
  <c r="AJ903" i="1" a="1"/>
  <c r="AJ903" i="1" s="1"/>
  <c r="AJ904" i="1" a="1"/>
  <c r="AJ904" i="1" s="1"/>
  <c r="AJ905" i="1" a="1"/>
  <c r="AJ905" i="1" s="1"/>
  <c r="AJ906" i="1" a="1"/>
  <c r="AJ906" i="1" s="1"/>
  <c r="AJ907" i="1" a="1"/>
  <c r="AJ907" i="1" s="1"/>
  <c r="AJ908" i="1" a="1"/>
  <c r="AJ908" i="1" s="1"/>
  <c r="AJ909" i="1" a="1"/>
  <c r="AJ909" i="1" s="1"/>
  <c r="AJ910" i="1" a="1"/>
  <c r="AJ910" i="1" s="1"/>
  <c r="AJ911" i="1" a="1"/>
  <c r="AJ911" i="1" s="1"/>
  <c r="AJ912" i="1" a="1"/>
  <c r="AJ912" i="1" s="1"/>
  <c r="AJ913" i="1" a="1"/>
  <c r="AJ913" i="1" s="1"/>
  <c r="AJ914" i="1" a="1"/>
  <c r="AJ914" i="1" s="1"/>
  <c r="AJ915" i="1" a="1"/>
  <c r="AJ915" i="1" s="1"/>
  <c r="AJ916" i="1" a="1"/>
  <c r="AJ916" i="1" s="1"/>
  <c r="AJ917" i="1" a="1"/>
  <c r="AJ917" i="1" s="1"/>
  <c r="AJ918" i="1" a="1"/>
  <c r="AJ918" i="1"/>
  <c r="AJ919" i="1" a="1"/>
  <c r="AJ919" i="1" s="1"/>
  <c r="AJ920" i="1" a="1"/>
  <c r="AJ920" i="1" s="1"/>
  <c r="AJ921" i="1" a="1"/>
  <c r="AJ921" i="1" s="1"/>
  <c r="AJ922" i="1" a="1"/>
  <c r="AJ922" i="1" s="1"/>
  <c r="AJ923" i="1" a="1"/>
  <c r="AJ923" i="1" s="1"/>
  <c r="AJ924" i="1" a="1"/>
  <c r="AJ924" i="1" s="1"/>
  <c r="AJ925" i="1" a="1"/>
  <c r="AJ925" i="1" s="1"/>
  <c r="AJ926" i="1" a="1"/>
  <c r="AJ926" i="1" s="1"/>
  <c r="AJ927" i="1" a="1"/>
  <c r="AJ927" i="1" s="1"/>
  <c r="AJ928" i="1" a="1"/>
  <c r="AJ928" i="1" s="1"/>
  <c r="AJ929" i="1" a="1"/>
  <c r="AJ929" i="1" s="1"/>
  <c r="AJ930" i="1" a="1"/>
  <c r="AJ930" i="1" s="1"/>
  <c r="AJ931" i="1" a="1"/>
  <c r="AJ931" i="1" s="1"/>
  <c r="AJ932" i="1" a="1"/>
  <c r="AJ932" i="1" s="1"/>
  <c r="AJ933" i="1" a="1"/>
  <c r="AJ933" i="1" s="1"/>
  <c r="AJ934" i="1" a="1"/>
  <c r="AJ934" i="1"/>
  <c r="AJ935" i="1" a="1"/>
  <c r="AJ935" i="1" s="1"/>
  <c r="AJ936" i="1" a="1"/>
  <c r="AJ936" i="1" s="1"/>
  <c r="AJ937" i="1" a="1"/>
  <c r="AJ937" i="1" s="1"/>
  <c r="AJ938" i="1" a="1"/>
  <c r="AJ938" i="1" s="1"/>
  <c r="AJ939" i="1" a="1"/>
  <c r="AJ939" i="1" s="1"/>
  <c r="AJ940" i="1" a="1"/>
  <c r="AJ940" i="1" s="1"/>
  <c r="AJ941" i="1" a="1"/>
  <c r="AJ941" i="1" s="1"/>
  <c r="AJ942" i="1" a="1"/>
  <c r="AJ942" i="1" s="1"/>
  <c r="AJ943" i="1" a="1"/>
  <c r="AJ943" i="1" s="1"/>
  <c r="AJ944" i="1" a="1"/>
  <c r="AJ944" i="1" s="1"/>
  <c r="AJ945" i="1" a="1"/>
  <c r="AJ945" i="1" s="1"/>
  <c r="AJ946" i="1" a="1"/>
  <c r="AJ946" i="1" s="1"/>
  <c r="AJ947" i="1" a="1"/>
  <c r="AJ947" i="1" s="1"/>
  <c r="AJ948" i="1" a="1"/>
  <c r="AJ948" i="1" s="1"/>
  <c r="AJ949" i="1" a="1"/>
  <c r="AJ949" i="1" s="1"/>
  <c r="AJ950" i="1" a="1"/>
  <c r="AJ950" i="1" s="1"/>
  <c r="AJ951" i="1" a="1"/>
  <c r="AJ951" i="1" s="1"/>
  <c r="AJ952" i="1" a="1"/>
  <c r="AJ952" i="1" s="1"/>
  <c r="AJ953" i="1" a="1"/>
  <c r="AJ953" i="1" s="1"/>
  <c r="AJ954" i="1" a="1"/>
  <c r="AJ954" i="1" s="1"/>
  <c r="AJ955" i="1" a="1"/>
  <c r="AJ955" i="1" s="1"/>
  <c r="AJ956" i="1" a="1"/>
  <c r="AJ956" i="1" s="1"/>
  <c r="AJ957" i="1" a="1"/>
  <c r="AJ957" i="1" s="1"/>
  <c r="AJ958" i="1" a="1"/>
  <c r="AJ958" i="1" s="1"/>
  <c r="AJ959" i="1" a="1"/>
  <c r="AJ959" i="1" s="1"/>
  <c r="AJ960" i="1" a="1"/>
  <c r="AJ960" i="1" s="1"/>
  <c r="AJ961" i="1" a="1"/>
  <c r="AJ961" i="1" s="1"/>
  <c r="AJ962" i="1" a="1"/>
  <c r="AJ962" i="1" s="1"/>
  <c r="AJ963" i="1" a="1"/>
  <c r="AJ963" i="1" s="1"/>
  <c r="AJ964" i="1" a="1"/>
  <c r="AJ964" i="1" s="1"/>
  <c r="AJ965" i="1" a="1"/>
  <c r="AJ965" i="1" s="1"/>
  <c r="AJ966" i="1" a="1"/>
  <c r="AJ966" i="1"/>
  <c r="AJ967" i="1" a="1"/>
  <c r="AJ967" i="1" s="1"/>
  <c r="AJ968" i="1" a="1"/>
  <c r="AJ968" i="1" s="1"/>
  <c r="AJ969" i="1" a="1"/>
  <c r="AJ969" i="1" s="1"/>
  <c r="AJ970" i="1" a="1"/>
  <c r="AJ970" i="1" s="1"/>
  <c r="AJ971" i="1" a="1"/>
  <c r="AJ971" i="1" s="1"/>
  <c r="AJ972" i="1" a="1"/>
  <c r="AJ972" i="1" s="1"/>
  <c r="AJ973" i="1" a="1"/>
  <c r="AJ973" i="1" s="1"/>
  <c r="AJ974" i="1" a="1"/>
  <c r="AJ974" i="1"/>
  <c r="AJ975" i="1" a="1"/>
  <c r="AJ975" i="1" s="1"/>
  <c r="AJ976" i="1" a="1"/>
  <c r="AJ976" i="1" s="1"/>
  <c r="AJ977" i="1" a="1"/>
  <c r="AJ977" i="1" s="1"/>
  <c r="AJ978" i="1" a="1"/>
  <c r="AJ978" i="1" s="1"/>
  <c r="AJ979" i="1" a="1"/>
  <c r="AJ979" i="1" s="1"/>
  <c r="AJ980" i="1" a="1"/>
  <c r="AJ980" i="1" s="1"/>
  <c r="AJ981" i="1" a="1"/>
  <c r="AJ981" i="1" s="1"/>
  <c r="AJ982" i="1" a="1"/>
  <c r="AJ982" i="1" s="1"/>
  <c r="AJ983" i="1" a="1"/>
  <c r="AJ983" i="1" s="1"/>
  <c r="AJ984" i="1" a="1"/>
  <c r="AJ984" i="1" s="1"/>
  <c r="AJ985" i="1" a="1"/>
  <c r="AJ985" i="1" s="1"/>
  <c r="AJ986" i="1" a="1"/>
  <c r="AJ986" i="1" s="1"/>
  <c r="AJ987" i="1" a="1"/>
  <c r="AJ987" i="1" s="1"/>
  <c r="AJ988" i="1" a="1"/>
  <c r="AJ988" i="1" s="1"/>
  <c r="AJ989" i="1" a="1"/>
  <c r="AJ989" i="1" s="1"/>
  <c r="AJ990" i="1" a="1"/>
  <c r="AJ990" i="1" s="1"/>
  <c r="AJ991" i="1" a="1"/>
  <c r="AJ991" i="1" s="1"/>
  <c r="AJ992" i="1" a="1"/>
  <c r="AJ992" i="1" s="1"/>
  <c r="AJ993" i="1" a="1"/>
  <c r="AJ993" i="1" s="1"/>
  <c r="AJ994" i="1" a="1"/>
  <c r="AJ994" i="1" s="1"/>
  <c r="AJ995" i="1" a="1"/>
  <c r="AJ995" i="1" s="1"/>
  <c r="AJ996" i="1" a="1"/>
  <c r="AJ996" i="1" s="1"/>
  <c r="AJ997" i="1" a="1"/>
  <c r="AJ997" i="1" s="1"/>
  <c r="AJ998" i="1" a="1"/>
  <c r="AJ998" i="1" s="1"/>
  <c r="AJ999" i="1" a="1"/>
  <c r="AJ999" i="1" s="1"/>
  <c r="AJ1000" i="1" a="1"/>
  <c r="AJ1000" i="1" s="1"/>
  <c r="AJ1001" i="1" a="1"/>
  <c r="AJ1001" i="1" s="1"/>
  <c r="AJ1002" i="1" a="1"/>
  <c r="AJ1002" i="1" s="1"/>
  <c r="AJ1003" i="1" a="1"/>
  <c r="AJ1003" i="1" s="1"/>
  <c r="AJ1004" i="1" a="1"/>
  <c r="AJ1004" i="1" s="1"/>
  <c r="AJ1005" i="1" a="1"/>
  <c r="AJ1005" i="1" s="1"/>
  <c r="AJ1006" i="1" a="1"/>
  <c r="AJ1006" i="1" s="1"/>
  <c r="AJ1007" i="1" a="1"/>
  <c r="AJ1007" i="1" s="1"/>
  <c r="AJ1008" i="1" a="1"/>
  <c r="AJ1008" i="1" s="1"/>
  <c r="AJ1009" i="1" a="1"/>
  <c r="AJ1009" i="1" s="1"/>
  <c r="AJ1010" i="1" a="1"/>
  <c r="AJ1010" i="1" s="1"/>
  <c r="AJ1011" i="1" a="1"/>
  <c r="AJ1011" i="1" s="1"/>
  <c r="AJ1012" i="1" a="1"/>
  <c r="AJ1012" i="1" s="1"/>
  <c r="AJ1013" i="1" a="1"/>
  <c r="AJ1013" i="1" s="1"/>
  <c r="AJ1014" i="1" a="1"/>
  <c r="AJ1014" i="1" s="1"/>
  <c r="AJ1015" i="1" a="1"/>
  <c r="AJ1015" i="1" s="1"/>
  <c r="AJ1016" i="1" a="1"/>
  <c r="AJ1016" i="1" s="1"/>
  <c r="AJ1017" i="1" a="1"/>
  <c r="AJ1017" i="1" s="1"/>
  <c r="AJ1018" i="1" a="1"/>
  <c r="AJ1018" i="1" s="1"/>
  <c r="AJ1019" i="1" a="1"/>
  <c r="AJ1019" i="1" s="1"/>
  <c r="AJ1020" i="1" a="1"/>
  <c r="AJ1020" i="1" s="1"/>
  <c r="AJ1021" i="1" a="1"/>
  <c r="AJ1021" i="1" s="1"/>
  <c r="AJ1022" i="1" a="1"/>
  <c r="AJ1022" i="1"/>
  <c r="AJ1023" i="1" a="1"/>
  <c r="AJ1023" i="1" s="1"/>
  <c r="AJ1024" i="1" a="1"/>
  <c r="AJ1024" i="1" s="1"/>
  <c r="AJ1025" i="1" a="1"/>
  <c r="AJ1025" i="1" s="1"/>
  <c r="AJ1026" i="1" a="1"/>
  <c r="AJ1026" i="1" s="1"/>
  <c r="AJ1027" i="1" a="1"/>
  <c r="AJ1027" i="1" s="1"/>
  <c r="AJ1028" i="1" a="1"/>
  <c r="AJ1028" i="1" s="1"/>
  <c r="AJ1029" i="1" a="1"/>
  <c r="AJ1029" i="1" s="1"/>
  <c r="AJ1030" i="1" a="1"/>
  <c r="AJ1030" i="1"/>
  <c r="AJ1031" i="1" a="1"/>
  <c r="AJ1031" i="1" s="1"/>
  <c r="AJ1032" i="1" a="1"/>
  <c r="AJ1032" i="1" s="1"/>
  <c r="AJ1033" i="1" a="1"/>
  <c r="AJ1033" i="1" s="1"/>
  <c r="AJ1034" i="1" a="1"/>
  <c r="AJ1034" i="1" s="1"/>
  <c r="AJ1035" i="1" a="1"/>
  <c r="AJ1035" i="1" s="1"/>
  <c r="AJ1036" i="1" a="1"/>
  <c r="AJ1036" i="1" s="1"/>
  <c r="AJ1037" i="1" a="1"/>
  <c r="AJ1037" i="1" s="1"/>
  <c r="AJ1038" i="1" a="1"/>
  <c r="AJ1038" i="1" s="1"/>
  <c r="AJ1039" i="1" a="1"/>
  <c r="AJ1039" i="1" s="1"/>
  <c r="AJ1040" i="1" a="1"/>
  <c r="AJ1040" i="1" s="1"/>
  <c r="AJ1041" i="1" a="1"/>
  <c r="AJ1041" i="1" s="1"/>
  <c r="AJ1042" i="1" a="1"/>
  <c r="AJ1042" i="1" s="1"/>
  <c r="AJ1043" i="1" a="1"/>
  <c r="AJ1043" i="1" s="1"/>
  <c r="AJ1044" i="1" a="1"/>
  <c r="AJ1044" i="1" s="1"/>
  <c r="AJ1045" i="1" a="1"/>
  <c r="AJ1045" i="1" s="1"/>
  <c r="AJ1046" i="1" a="1"/>
  <c r="AJ1046" i="1" s="1"/>
  <c r="AJ1047" i="1" a="1"/>
  <c r="AJ1047" i="1" s="1"/>
  <c r="AJ1048" i="1" a="1"/>
  <c r="AJ1048" i="1" s="1"/>
  <c r="AJ1049" i="1" a="1"/>
  <c r="AJ1049" i="1" s="1"/>
  <c r="AJ1050" i="1" a="1"/>
  <c r="AJ1050" i="1" s="1"/>
  <c r="AJ1051" i="1" a="1"/>
  <c r="AJ1051" i="1" s="1"/>
  <c r="AJ1052" i="1" a="1"/>
  <c r="AJ1052" i="1" s="1"/>
  <c r="AJ1053" i="1" a="1"/>
  <c r="AJ1053" i="1" s="1"/>
  <c r="AJ1054" i="1" a="1"/>
  <c r="AJ1054" i="1"/>
  <c r="AJ1055" i="1" a="1"/>
  <c r="AJ1055" i="1" s="1"/>
  <c r="AJ1056" i="1" a="1"/>
  <c r="AJ1056" i="1" s="1"/>
  <c r="AJ1057" i="1" a="1"/>
  <c r="AJ1057" i="1" s="1"/>
  <c r="AJ1058" i="1" a="1"/>
  <c r="AJ1058" i="1" s="1"/>
  <c r="AJ1059" i="1" a="1"/>
  <c r="AJ1059" i="1" s="1"/>
  <c r="AJ1060" i="1" a="1"/>
  <c r="AJ1060" i="1" s="1"/>
  <c r="AJ1061" i="1" a="1"/>
  <c r="AJ1061" i="1" s="1"/>
  <c r="AJ1062" i="1" a="1"/>
  <c r="AJ1062" i="1"/>
  <c r="AJ1063" i="1" a="1"/>
  <c r="AJ1063" i="1" s="1"/>
  <c r="AJ1064" i="1" a="1"/>
  <c r="AJ1064" i="1" s="1"/>
  <c r="AJ1065" i="1" a="1"/>
  <c r="AJ1065" i="1" s="1"/>
  <c r="AJ1066" i="1" a="1"/>
  <c r="AJ1066" i="1" s="1"/>
  <c r="AJ1067" i="1" a="1"/>
  <c r="AJ1067" i="1" s="1"/>
  <c r="AJ1068" i="1" a="1"/>
  <c r="AJ1068" i="1" s="1"/>
  <c r="AJ1069" i="1" a="1"/>
  <c r="AJ1069" i="1" s="1"/>
  <c r="AJ1070" i="1" a="1"/>
  <c r="AJ1070" i="1" s="1"/>
  <c r="AJ1071" i="1" a="1"/>
  <c r="AJ1071" i="1" s="1"/>
  <c r="AJ1072" i="1" a="1"/>
  <c r="AJ1072" i="1" s="1"/>
  <c r="AJ1073" i="1" a="1"/>
  <c r="AJ1073" i="1" s="1"/>
  <c r="AJ1074" i="1" a="1"/>
  <c r="AJ1074" i="1" s="1"/>
  <c r="AJ1075" i="1" a="1"/>
  <c r="AJ1075" i="1" s="1"/>
  <c r="AJ1076" i="1" a="1"/>
  <c r="AJ1076" i="1" s="1"/>
  <c r="AJ1077" i="1" a="1"/>
  <c r="AJ1077" i="1" s="1"/>
  <c r="AJ1078" i="1" a="1"/>
  <c r="AJ1078" i="1" s="1"/>
  <c r="AJ1079" i="1" a="1"/>
  <c r="AJ1079" i="1" s="1"/>
  <c r="AJ1080" i="1" a="1"/>
  <c r="AJ1080" i="1" s="1"/>
  <c r="AJ1081" i="1" a="1"/>
  <c r="AJ1081" i="1" s="1"/>
  <c r="AJ1082" i="1" a="1"/>
  <c r="AJ1082" i="1" s="1"/>
  <c r="AJ1083" i="1" a="1"/>
  <c r="AJ1083" i="1" s="1"/>
  <c r="AJ1084" i="1" a="1"/>
  <c r="AJ1084" i="1" s="1"/>
  <c r="AJ1085" i="1" a="1"/>
  <c r="AJ1085" i="1" s="1"/>
  <c r="AJ1086" i="1" a="1"/>
  <c r="AJ1086" i="1"/>
  <c r="AJ1087" i="1" a="1"/>
  <c r="AJ1087" i="1" s="1"/>
  <c r="AJ1088" i="1" a="1"/>
  <c r="AJ1088" i="1" s="1"/>
  <c r="AJ1089" i="1" a="1"/>
  <c r="AJ1089" i="1" s="1"/>
  <c r="AJ1090" i="1" a="1"/>
  <c r="AJ1090" i="1" s="1"/>
  <c r="AJ1091" i="1" a="1"/>
  <c r="AJ1091" i="1" s="1"/>
  <c r="AJ1092" i="1" a="1"/>
  <c r="AJ1092" i="1" s="1"/>
  <c r="AJ1093" i="1" a="1"/>
  <c r="AJ1093" i="1" s="1"/>
  <c r="AJ1094" i="1" a="1"/>
  <c r="AJ1094" i="1"/>
  <c r="AJ1095" i="1" a="1"/>
  <c r="AJ1095" i="1" s="1"/>
  <c r="AJ1096" i="1" a="1"/>
  <c r="AJ1096" i="1" s="1"/>
  <c r="AJ1097" i="1" a="1"/>
  <c r="AJ1097" i="1" s="1"/>
  <c r="AJ1098" i="1" a="1"/>
  <c r="AJ1098" i="1" s="1"/>
  <c r="AJ1099" i="1" a="1"/>
  <c r="AJ1099" i="1" s="1"/>
  <c r="AJ1100" i="1" a="1"/>
  <c r="AJ1100" i="1" s="1"/>
  <c r="AJ1101" i="1" a="1"/>
  <c r="AJ1101" i="1" s="1"/>
  <c r="AJ1102" i="1" a="1"/>
  <c r="AJ1102" i="1" s="1"/>
  <c r="AJ1103" i="1" a="1"/>
  <c r="AJ1103" i="1" s="1"/>
  <c r="AJ1104" i="1" a="1"/>
  <c r="AJ1104" i="1" s="1"/>
  <c r="AJ1105" i="1" a="1"/>
  <c r="AJ1105" i="1" s="1"/>
  <c r="AJ1106" i="1" a="1"/>
  <c r="AJ1106" i="1" s="1"/>
  <c r="AJ1107" i="1" a="1"/>
  <c r="AJ1107" i="1" s="1"/>
  <c r="AJ1108" i="1" a="1"/>
  <c r="AJ1108" i="1" s="1"/>
  <c r="AJ1109" i="1" a="1"/>
  <c r="AJ1109" i="1" s="1"/>
  <c r="AJ1110" i="1" a="1"/>
  <c r="AJ1110" i="1" s="1"/>
  <c r="AJ1111" i="1" a="1"/>
  <c r="AJ1111" i="1" s="1"/>
  <c r="AJ1112" i="1" a="1"/>
  <c r="AJ1112" i="1" s="1"/>
  <c r="AJ1113" i="1" a="1"/>
  <c r="AJ1113" i="1" s="1"/>
  <c r="AJ1114" i="1" a="1"/>
  <c r="AJ1114" i="1" s="1"/>
  <c r="AJ1115" i="1" a="1"/>
  <c r="AJ1115" i="1" s="1"/>
  <c r="AJ1116" i="1" a="1"/>
  <c r="AJ1116" i="1" s="1"/>
  <c r="AJ1117" i="1" a="1"/>
  <c r="AJ1117" i="1" s="1"/>
  <c r="AJ1118" i="1" a="1"/>
  <c r="AJ1118" i="1"/>
  <c r="AJ1119" i="1" a="1"/>
  <c r="AJ1119" i="1" s="1"/>
  <c r="AJ1120" i="1" a="1"/>
  <c r="AJ1120" i="1" s="1"/>
  <c r="AJ1121" i="1" a="1"/>
  <c r="AJ1121" i="1" s="1"/>
  <c r="AJ1122" i="1" a="1"/>
  <c r="AJ1122" i="1" s="1"/>
  <c r="AJ1123" i="1" a="1"/>
  <c r="AJ1123" i="1" s="1"/>
  <c r="AJ1124" i="1" a="1"/>
  <c r="AJ1124" i="1" s="1"/>
  <c r="AJ1125" i="1" a="1"/>
  <c r="AJ1125" i="1" s="1"/>
  <c r="AJ1126" i="1" a="1"/>
  <c r="AJ1126" i="1"/>
  <c r="AJ1127" i="1" a="1"/>
  <c r="AJ1127" i="1" s="1"/>
  <c r="AJ1128" i="1" a="1"/>
  <c r="AJ1128" i="1" s="1"/>
  <c r="AJ1129" i="1" a="1"/>
  <c r="AJ1129" i="1" s="1"/>
  <c r="AJ1130" i="1" a="1"/>
  <c r="AJ1130" i="1" s="1"/>
  <c r="AJ1131" i="1" a="1"/>
  <c r="AJ1131" i="1" s="1"/>
  <c r="AJ1132" i="1" a="1"/>
  <c r="AJ1132" i="1" s="1"/>
  <c r="AJ1133" i="1" a="1"/>
  <c r="AJ1133" i="1" s="1"/>
  <c r="AJ1134" i="1" a="1"/>
  <c r="AJ1134" i="1" s="1"/>
  <c r="AJ1135" i="1" a="1"/>
  <c r="AJ1135" i="1" s="1"/>
  <c r="AJ1136" i="1" a="1"/>
  <c r="AJ1136" i="1" s="1"/>
  <c r="AJ1137" i="1" a="1"/>
  <c r="AJ1137" i="1" s="1"/>
  <c r="AJ1138" i="1" a="1"/>
  <c r="AJ1138" i="1" s="1"/>
  <c r="AJ1139" i="1" a="1"/>
  <c r="AJ1139" i="1" s="1"/>
  <c r="AJ1140" i="1" a="1"/>
  <c r="AJ1140" i="1" s="1"/>
  <c r="AJ1141" i="1" a="1"/>
  <c r="AJ1141" i="1" s="1"/>
  <c r="AJ1142" i="1" a="1"/>
  <c r="AJ1142" i="1" s="1"/>
  <c r="AJ1143" i="1" a="1"/>
  <c r="AJ1143" i="1" s="1"/>
  <c r="AJ1144" i="1" a="1"/>
  <c r="AJ1144" i="1" s="1"/>
  <c r="AJ1145" i="1" a="1"/>
  <c r="AJ1145" i="1" s="1"/>
  <c r="AJ1146" i="1" a="1"/>
  <c r="AJ1146" i="1" s="1"/>
  <c r="AJ1147" i="1" a="1"/>
  <c r="AJ1147" i="1" s="1"/>
  <c r="AJ1148" i="1" a="1"/>
  <c r="AJ1148" i="1" s="1"/>
  <c r="AJ1149" i="1" a="1"/>
  <c r="AJ1149" i="1" s="1"/>
  <c r="AJ1150" i="1" a="1"/>
  <c r="AJ1150" i="1"/>
  <c r="AJ1151" i="1" a="1"/>
  <c r="AJ1151" i="1" s="1"/>
  <c r="AJ1152" i="1" a="1"/>
  <c r="AJ1152" i="1" s="1"/>
  <c r="AJ1153" i="1" a="1"/>
  <c r="AJ1153" i="1" s="1"/>
  <c r="AJ1154" i="1" a="1"/>
  <c r="AJ1154" i="1" s="1"/>
  <c r="AJ1155" i="1" a="1"/>
  <c r="AJ1155" i="1" s="1"/>
  <c r="AJ1156" i="1" a="1"/>
  <c r="AJ1156" i="1" s="1"/>
  <c r="AJ1157" i="1" a="1"/>
  <c r="AJ1157" i="1" s="1"/>
  <c r="AJ1158" i="1" a="1"/>
  <c r="AJ1158" i="1"/>
  <c r="AJ1159" i="1" a="1"/>
  <c r="AJ1159" i="1" s="1"/>
  <c r="AJ1160" i="1" a="1"/>
  <c r="AJ1160" i="1" s="1"/>
  <c r="AJ1161" i="1" a="1"/>
  <c r="AJ1161" i="1" s="1"/>
  <c r="AJ1162" i="1" a="1"/>
  <c r="AJ1162" i="1" s="1"/>
  <c r="AJ1163" i="1" a="1"/>
  <c r="AJ1163" i="1" s="1"/>
  <c r="AJ1164" i="1" a="1"/>
  <c r="AJ1164" i="1" s="1"/>
  <c r="AJ1165" i="1" a="1"/>
  <c r="AJ1165" i="1" s="1"/>
  <c r="AJ1166" i="1" a="1"/>
  <c r="AJ1166" i="1" s="1"/>
  <c r="AJ1167" i="1" a="1"/>
  <c r="AJ1167" i="1" s="1"/>
  <c r="AJ1168" i="1" a="1"/>
  <c r="AJ1168" i="1" s="1"/>
  <c r="AJ1169" i="1" a="1"/>
  <c r="AJ1169" i="1" s="1"/>
  <c r="AJ1170" i="1" a="1"/>
  <c r="AJ1170" i="1" s="1"/>
  <c r="AJ1171" i="1" a="1"/>
  <c r="AJ1171" i="1" s="1"/>
  <c r="AJ1172" i="1" a="1"/>
  <c r="AJ1172" i="1" s="1"/>
  <c r="AJ1173" i="1" a="1"/>
  <c r="AJ1173" i="1" s="1"/>
  <c r="AJ1174" i="1" a="1"/>
  <c r="AJ1174" i="1" s="1"/>
  <c r="AJ1175" i="1" a="1"/>
  <c r="AJ1175" i="1" s="1"/>
  <c r="AJ1176" i="1" a="1"/>
  <c r="AJ1176" i="1" s="1"/>
  <c r="AJ1177" i="1" a="1"/>
  <c r="AJ1177" i="1" s="1"/>
  <c r="AJ1178" i="1" a="1"/>
  <c r="AJ1178" i="1" s="1"/>
  <c r="AJ1179" i="1" a="1"/>
  <c r="AJ1179" i="1" s="1"/>
  <c r="AJ1180" i="1" a="1"/>
  <c r="AJ1180" i="1" s="1"/>
  <c r="AJ1181" i="1" a="1"/>
  <c r="AJ1181" i="1" s="1"/>
  <c r="AJ1182" i="1" a="1"/>
  <c r="AJ1182" i="1"/>
  <c r="AJ1183" i="1" a="1"/>
  <c r="AJ1183" i="1" s="1"/>
  <c r="AJ1184" i="1" a="1"/>
  <c r="AJ1184" i="1" s="1"/>
  <c r="AJ1185" i="1" a="1"/>
  <c r="AJ1185" i="1" s="1"/>
  <c r="AJ1186" i="1" a="1"/>
  <c r="AJ1186" i="1" s="1"/>
  <c r="AJ1187" i="1" a="1"/>
  <c r="AJ1187" i="1" s="1"/>
  <c r="AJ1188" i="1" a="1"/>
  <c r="AJ1188" i="1" s="1"/>
  <c r="AJ1189" i="1" a="1"/>
  <c r="AJ1189" i="1" s="1"/>
  <c r="AJ1190" i="1" a="1"/>
  <c r="AJ1190" i="1" s="1"/>
  <c r="AJ1191" i="1" a="1"/>
  <c r="AJ1191" i="1" s="1"/>
  <c r="AJ1192" i="1" a="1"/>
  <c r="AJ1192" i="1" s="1"/>
  <c r="AJ1193" i="1" a="1"/>
  <c r="AJ1193" i="1" s="1"/>
  <c r="AJ1194" i="1" a="1"/>
  <c r="AJ1194" i="1" s="1"/>
  <c r="AJ1195" i="1" a="1"/>
  <c r="AJ1195" i="1" s="1"/>
  <c r="AJ1196" i="1" a="1"/>
  <c r="AJ1196" i="1" s="1"/>
  <c r="AJ1197" i="1" a="1"/>
  <c r="AJ1197" i="1" s="1"/>
  <c r="AJ1198" i="1" a="1"/>
  <c r="AJ1198" i="1" s="1"/>
  <c r="AJ1199" i="1" a="1"/>
  <c r="AJ1199" i="1" s="1"/>
  <c r="AJ1200" i="1" a="1"/>
  <c r="AJ1200" i="1" s="1"/>
  <c r="AJ1201" i="1" a="1"/>
  <c r="AJ1201" i="1" s="1"/>
  <c r="AJ1202" i="1" a="1"/>
  <c r="AJ1202" i="1" s="1"/>
  <c r="AJ1203" i="1" a="1"/>
  <c r="AJ1203" i="1" s="1"/>
  <c r="AJ1204" i="1" a="1"/>
  <c r="AJ1204" i="1" s="1"/>
  <c r="AJ1205" i="1" a="1"/>
  <c r="AJ1205" i="1" s="1"/>
  <c r="AJ1206" i="1" a="1"/>
  <c r="AJ1206" i="1" s="1"/>
  <c r="AJ1207" i="1" a="1"/>
  <c r="AJ1207" i="1" s="1"/>
  <c r="AJ1208" i="1" a="1"/>
  <c r="AJ1208" i="1" s="1"/>
  <c r="AJ1209" i="1" a="1"/>
  <c r="AJ1209" i="1" s="1"/>
  <c r="AJ1210" i="1" a="1"/>
  <c r="AJ1210" i="1" s="1"/>
  <c r="AJ1211" i="1" a="1"/>
  <c r="AJ1211" i="1" s="1"/>
  <c r="AJ1212" i="1" a="1"/>
  <c r="AJ1212" i="1"/>
  <c r="AJ1213" i="1" a="1"/>
  <c r="AJ1213" i="1" s="1"/>
  <c r="AJ1214" i="1" a="1"/>
  <c r="AJ1214" i="1" s="1"/>
  <c r="AJ1215" i="1" a="1"/>
  <c r="AJ1215" i="1" s="1"/>
  <c r="AJ1216" i="1" a="1"/>
  <c r="AJ1216" i="1" s="1"/>
  <c r="AJ1217" i="1" a="1"/>
  <c r="AJ1217" i="1" s="1"/>
  <c r="AJ1218" i="1" a="1"/>
  <c r="AJ1218" i="1" s="1"/>
  <c r="AJ1219" i="1" a="1"/>
  <c r="AJ1219" i="1" s="1"/>
  <c r="AJ1220" i="1" a="1"/>
  <c r="AJ1220" i="1" s="1"/>
  <c r="AJ1221" i="1" a="1"/>
  <c r="AJ1221" i="1" s="1"/>
  <c r="AJ1222" i="1" a="1"/>
  <c r="AJ1222" i="1" s="1"/>
  <c r="AJ1223" i="1" a="1"/>
  <c r="AJ1223" i="1" s="1"/>
  <c r="AJ1224" i="1" a="1"/>
  <c r="AJ1224" i="1" s="1"/>
  <c r="AJ1225" i="1" a="1"/>
  <c r="AJ1225" i="1" s="1"/>
  <c r="AJ1226" i="1" a="1"/>
  <c r="AJ1226" i="1" s="1"/>
  <c r="AJ1227" i="1" a="1"/>
  <c r="AJ1227" i="1" s="1"/>
  <c r="AJ1228" i="1" a="1"/>
  <c r="AJ1228" i="1"/>
  <c r="AJ1229" i="1" a="1"/>
  <c r="AJ1229" i="1" s="1"/>
  <c r="AJ1230" i="1" a="1"/>
  <c r="AJ1230" i="1" s="1"/>
  <c r="AJ1231" i="1" a="1"/>
  <c r="AJ1231" i="1" s="1"/>
  <c r="AJ1232" i="1" a="1"/>
  <c r="AJ1232" i="1" s="1"/>
  <c r="AJ1233" i="1" a="1"/>
  <c r="AJ1233" i="1" s="1"/>
  <c r="AJ1234" i="1" a="1"/>
  <c r="AJ1234" i="1" s="1"/>
  <c r="AJ1235" i="1" a="1"/>
  <c r="AJ1235" i="1" s="1"/>
  <c r="AJ1236" i="1" a="1"/>
  <c r="AJ1236" i="1" s="1"/>
  <c r="AJ1237" i="1" a="1"/>
  <c r="AJ1237" i="1" s="1"/>
  <c r="AJ1238" i="1" a="1"/>
  <c r="AJ1238" i="1" s="1"/>
  <c r="AJ1239" i="1" a="1"/>
  <c r="AJ1239" i="1" s="1"/>
  <c r="AJ1240" i="1" a="1"/>
  <c r="AJ1240" i="1" s="1"/>
  <c r="AJ1241" i="1" a="1"/>
  <c r="AJ1241" i="1" s="1"/>
  <c r="AJ1242" i="1" a="1"/>
  <c r="AJ1242" i="1" s="1"/>
  <c r="AJ1243" i="1" a="1"/>
  <c r="AJ1243" i="1" s="1"/>
  <c r="AJ1244" i="1" a="1"/>
  <c r="AJ1244" i="1" s="1"/>
  <c r="AJ1245" i="1" a="1"/>
  <c r="AJ1245" i="1" s="1"/>
  <c r="AJ1246" i="1" a="1"/>
  <c r="AJ1246" i="1" s="1"/>
  <c r="AJ1247" i="1" a="1"/>
  <c r="AJ1247" i="1" s="1"/>
  <c r="AJ1248" i="1" a="1"/>
  <c r="AJ1248" i="1" s="1"/>
  <c r="AJ1249" i="1" a="1"/>
  <c r="AJ1249" i="1" s="1"/>
  <c r="AJ1250" i="1" a="1"/>
  <c r="AJ1250" i="1" s="1"/>
  <c r="AJ1251" i="1" a="1"/>
  <c r="AJ1251" i="1" s="1"/>
  <c r="AJ1252" i="1" a="1"/>
  <c r="AJ1252" i="1" s="1"/>
  <c r="AJ1253" i="1" a="1"/>
  <c r="AJ1253" i="1" s="1"/>
  <c r="AJ1254" i="1" a="1"/>
  <c r="AJ1254" i="1" s="1"/>
  <c r="AJ1255" i="1" a="1"/>
  <c r="AJ1255" i="1" s="1"/>
  <c r="AJ1256" i="1" a="1"/>
  <c r="AJ1256" i="1" s="1"/>
  <c r="AJ1257" i="1" a="1"/>
  <c r="AJ1257" i="1" s="1"/>
  <c r="AJ1258" i="1" a="1"/>
  <c r="AJ1258" i="1" s="1"/>
  <c r="AJ1259" i="1" a="1"/>
  <c r="AJ1259" i="1" s="1"/>
  <c r="AJ1260" i="1" a="1"/>
  <c r="AJ1260" i="1" s="1"/>
  <c r="AJ1261" i="1" a="1"/>
  <c r="AJ1261" i="1" s="1"/>
  <c r="AJ1262" i="1" a="1"/>
  <c r="AJ1262" i="1" s="1"/>
  <c r="AJ1263" i="1" a="1"/>
  <c r="AJ1263" i="1" s="1"/>
  <c r="AJ1264" i="1" a="1"/>
  <c r="AJ1264" i="1" s="1"/>
  <c r="AJ1265" i="1" a="1"/>
  <c r="AJ1265" i="1" s="1"/>
  <c r="AJ1266" i="1" a="1"/>
  <c r="AJ1266" i="1" s="1"/>
  <c r="AJ1267" i="1" a="1"/>
  <c r="AJ1267" i="1" s="1"/>
  <c r="AJ1268" i="1" a="1"/>
  <c r="AJ1268" i="1"/>
  <c r="AJ1269" i="1" a="1"/>
  <c r="AJ1269" i="1" s="1"/>
  <c r="AJ1270" i="1" a="1"/>
  <c r="AJ1270" i="1" s="1"/>
  <c r="AJ1271" i="1" a="1"/>
  <c r="AJ1271" i="1" s="1"/>
  <c r="AJ1272" i="1" a="1"/>
  <c r="AJ1272" i="1" s="1"/>
  <c r="AJ1273" i="1" a="1"/>
  <c r="AJ1273" i="1" s="1"/>
  <c r="AJ1274" i="1" a="1"/>
  <c r="AJ1274" i="1" s="1"/>
  <c r="AJ1275" i="1" a="1"/>
  <c r="AJ1275" i="1" s="1"/>
  <c r="AJ1276" i="1" a="1"/>
  <c r="AJ1276" i="1" s="1"/>
  <c r="AJ1277" i="1" a="1"/>
  <c r="AJ1277" i="1" s="1"/>
  <c r="AJ1278" i="1" a="1"/>
  <c r="AJ1278" i="1" s="1"/>
  <c r="AJ1279" i="1" a="1"/>
  <c r="AJ1279" i="1" s="1"/>
  <c r="AJ1280" i="1" a="1"/>
  <c r="AJ1280" i="1"/>
  <c r="AJ1281" i="1" a="1"/>
  <c r="AJ1281" i="1" s="1"/>
  <c r="AJ1282" i="1" a="1"/>
  <c r="AJ1282" i="1" s="1"/>
  <c r="AJ1283" i="1" a="1"/>
  <c r="AJ1283" i="1" s="1"/>
  <c r="AJ1284" i="1" a="1"/>
  <c r="AJ1284" i="1" s="1"/>
  <c r="AJ1285" i="1" a="1"/>
  <c r="AJ1285" i="1" s="1"/>
  <c r="AJ1286" i="1" a="1"/>
  <c r="AJ1286" i="1" s="1"/>
  <c r="AJ1287" i="1" a="1"/>
  <c r="AJ1287" i="1" s="1"/>
  <c r="AJ1288" i="1" a="1"/>
  <c r="AJ1288" i="1" s="1"/>
  <c r="AJ1289" i="1" a="1"/>
  <c r="AJ1289" i="1" s="1"/>
  <c r="AJ1290" i="1" a="1"/>
  <c r="AJ1290" i="1" s="1"/>
  <c r="AJ1291" i="1" a="1"/>
  <c r="AJ1291" i="1" s="1"/>
  <c r="AJ1292" i="1" a="1"/>
  <c r="AJ1292" i="1" s="1"/>
  <c r="AJ1293" i="1" a="1"/>
  <c r="AJ1293" i="1" s="1"/>
  <c r="AJ1294" i="1" a="1"/>
  <c r="AJ1294" i="1" s="1"/>
  <c r="AJ1295" i="1" a="1"/>
  <c r="AJ1295" i="1" s="1"/>
  <c r="AJ1296" i="1" a="1"/>
  <c r="AJ1296" i="1" s="1"/>
  <c r="AJ1297" i="1" a="1"/>
  <c r="AJ1297" i="1" s="1"/>
  <c r="AJ1298" i="1" a="1"/>
  <c r="AJ1298" i="1" s="1"/>
  <c r="AJ1299" i="1" a="1"/>
  <c r="AJ1299" i="1" s="1"/>
  <c r="AJ1300" i="1" a="1"/>
  <c r="AJ1300" i="1" s="1"/>
  <c r="AJ1301" i="1" a="1"/>
  <c r="AJ1301" i="1" s="1"/>
  <c r="AJ1302" i="1" a="1"/>
  <c r="AJ1302" i="1" s="1"/>
  <c r="AJ1303" i="1" a="1"/>
  <c r="AJ1303" i="1" s="1"/>
  <c r="AJ1304" i="1" a="1"/>
  <c r="AJ1304" i="1" s="1"/>
  <c r="AJ1305" i="1" a="1"/>
  <c r="AJ1305" i="1" s="1"/>
  <c r="AJ1306" i="1" a="1"/>
  <c r="AJ1306" i="1" s="1"/>
  <c r="AJ1307" i="1" a="1"/>
  <c r="AJ1307" i="1" s="1"/>
  <c r="AJ1308" i="1" a="1"/>
  <c r="AJ1308" i="1"/>
  <c r="AJ1309" i="1" a="1"/>
  <c r="AJ1309" i="1" s="1"/>
  <c r="AJ1310" i="1" a="1"/>
  <c r="AJ1310" i="1" s="1"/>
  <c r="AJ1311" i="1" a="1"/>
  <c r="AJ1311" i="1" s="1"/>
  <c r="AJ1312" i="1" a="1"/>
  <c r="AJ1312" i="1" s="1"/>
  <c r="AJ1313" i="1" a="1"/>
  <c r="AJ1313" i="1" s="1"/>
  <c r="AJ1314" i="1" a="1"/>
  <c r="AJ1314" i="1" s="1"/>
  <c r="AJ1315" i="1" a="1"/>
  <c r="AJ1315" i="1" s="1"/>
  <c r="AJ1316" i="1" a="1"/>
  <c r="AJ1316" i="1"/>
  <c r="AJ1317" i="1" a="1"/>
  <c r="AJ1317" i="1" s="1"/>
  <c r="AJ1318" i="1" a="1"/>
  <c r="AJ1318" i="1" s="1"/>
  <c r="AJ1319" i="1" a="1"/>
  <c r="AJ1319" i="1" s="1"/>
  <c r="AJ1320" i="1" a="1"/>
  <c r="AJ1320" i="1" s="1"/>
  <c r="AJ1321" i="1" a="1"/>
  <c r="AJ1321" i="1" s="1"/>
  <c r="AJ1322" i="1" a="1"/>
  <c r="AJ1322" i="1" s="1"/>
  <c r="AJ1323" i="1" a="1"/>
  <c r="AJ1323" i="1" s="1"/>
  <c r="AJ1324" i="1" a="1"/>
  <c r="AJ1324" i="1" s="1"/>
  <c r="AJ1325" i="1" a="1"/>
  <c r="AJ1325" i="1" s="1"/>
  <c r="AJ1326" i="1" a="1"/>
  <c r="AJ1326" i="1" s="1"/>
  <c r="AJ1327" i="1" a="1"/>
  <c r="AJ1327" i="1" s="1"/>
  <c r="AJ1328" i="1" a="1"/>
  <c r="AJ1328" i="1" s="1"/>
  <c r="AJ1329" i="1" a="1"/>
  <c r="AJ1329" i="1" s="1"/>
  <c r="AJ1330" i="1" a="1"/>
  <c r="AJ1330" i="1" s="1"/>
  <c r="AJ1331" i="1" a="1"/>
  <c r="AJ1331" i="1" s="1"/>
  <c r="AJ1332" i="1" a="1"/>
  <c r="AJ1332" i="1" s="1"/>
  <c r="AJ1333" i="1" a="1"/>
  <c r="AJ1333" i="1" s="1"/>
  <c r="AJ1334" i="1" a="1"/>
  <c r="AJ1334" i="1" s="1"/>
  <c r="AJ1335" i="1" a="1"/>
  <c r="AJ1335" i="1" s="1"/>
  <c r="AJ1336" i="1" a="1"/>
  <c r="AJ1336" i="1" s="1"/>
  <c r="AJ1337" i="1" a="1"/>
  <c r="AJ1337" i="1" s="1"/>
  <c r="AJ1338" i="1" a="1"/>
  <c r="AJ1338" i="1" s="1"/>
  <c r="AJ1339" i="1" a="1"/>
  <c r="AJ1339" i="1" s="1"/>
  <c r="AJ1340" i="1" a="1"/>
  <c r="AJ1340" i="1"/>
  <c r="AJ1341" i="1" a="1"/>
  <c r="AJ1341" i="1" s="1"/>
  <c r="AJ1342" i="1" a="1"/>
  <c r="AJ1342" i="1" s="1"/>
  <c r="AJ1343" i="1" a="1"/>
  <c r="AJ1343" i="1" s="1"/>
  <c r="AJ1344" i="1" a="1"/>
  <c r="AJ1344" i="1" s="1"/>
  <c r="AJ1345" i="1" a="1"/>
  <c r="AJ1345" i="1" s="1"/>
  <c r="AJ1346" i="1" a="1"/>
  <c r="AJ1346" i="1" s="1"/>
  <c r="AJ1347" i="1" a="1"/>
  <c r="AJ1347" i="1" s="1"/>
  <c r="AJ1348" i="1" a="1"/>
  <c r="AJ1348" i="1"/>
  <c r="AJ1349" i="1" a="1"/>
  <c r="AJ1349" i="1" s="1"/>
  <c r="AJ1350" i="1" a="1"/>
  <c r="AJ1350" i="1" s="1"/>
  <c r="AJ1351" i="1" a="1"/>
  <c r="AJ1351" i="1" s="1"/>
  <c r="AJ1352" i="1" a="1"/>
  <c r="AJ1352" i="1" s="1"/>
  <c r="AJ1353" i="1" a="1"/>
  <c r="AJ1353" i="1" s="1"/>
  <c r="AJ1354" i="1" a="1"/>
  <c r="AJ1354" i="1" s="1"/>
  <c r="AJ1355" i="1" a="1"/>
  <c r="AJ1355" i="1" s="1"/>
  <c r="AJ1356" i="1" a="1"/>
  <c r="AJ1356" i="1" s="1"/>
  <c r="AJ1357" i="1" a="1"/>
  <c r="AJ1357" i="1" s="1"/>
  <c r="AJ1358" i="1" a="1"/>
  <c r="AJ1358" i="1" s="1"/>
  <c r="AJ1359" i="1" a="1"/>
  <c r="AJ1359" i="1" s="1"/>
  <c r="AJ1360" i="1" a="1"/>
  <c r="AJ1360" i="1" s="1"/>
  <c r="AJ1361" i="1" a="1"/>
  <c r="AJ1361" i="1" s="1"/>
  <c r="AJ1362" i="1" a="1"/>
  <c r="AJ1362" i="1" s="1"/>
  <c r="AJ1363" i="1" a="1"/>
  <c r="AJ1363" i="1" s="1"/>
  <c r="AJ1364" i="1" a="1"/>
  <c r="AJ1364" i="1" s="1"/>
  <c r="AJ1365" i="1" a="1"/>
  <c r="AJ1365" i="1" s="1"/>
  <c r="AJ1366" i="1" a="1"/>
  <c r="AJ1366" i="1" s="1"/>
  <c r="AJ1367" i="1" a="1"/>
  <c r="AJ1367" i="1" s="1"/>
  <c r="AJ1368" i="1" a="1"/>
  <c r="AJ1368" i="1" s="1"/>
  <c r="AJ1369" i="1" a="1"/>
  <c r="AJ1369" i="1" s="1"/>
  <c r="AJ1370" i="1" a="1"/>
  <c r="AJ1370" i="1" s="1"/>
  <c r="AJ1371" i="1" a="1"/>
  <c r="AJ1371" i="1" s="1"/>
  <c r="AJ1372" i="1" a="1"/>
  <c r="AJ1372" i="1"/>
  <c r="AJ1373" i="1" a="1"/>
  <c r="AJ1373" i="1" s="1"/>
  <c r="AJ1374" i="1" a="1"/>
  <c r="AJ1374" i="1" s="1"/>
  <c r="AJ1375" i="1" a="1"/>
  <c r="AJ1375" i="1" s="1"/>
  <c r="AJ1376" i="1" a="1"/>
  <c r="AJ1376" i="1" s="1"/>
  <c r="AJ1377" i="1" a="1"/>
  <c r="AJ1377" i="1" s="1"/>
  <c r="AJ1378" i="1" a="1"/>
  <c r="AJ1378" i="1" s="1"/>
  <c r="AJ1379" i="1" a="1"/>
  <c r="AJ1379" i="1" s="1"/>
  <c r="AJ1380" i="1" a="1"/>
  <c r="AJ1380" i="1"/>
  <c r="AJ1381" i="1" a="1"/>
  <c r="AJ1381" i="1" s="1"/>
  <c r="AJ1382" i="1" a="1"/>
  <c r="AJ1382" i="1" s="1"/>
  <c r="AJ1383" i="1" a="1"/>
  <c r="AJ1383" i="1" s="1"/>
  <c r="AJ1384" i="1" a="1"/>
  <c r="AJ1384" i="1" s="1"/>
  <c r="AJ1385" i="1" a="1"/>
  <c r="AJ1385" i="1" s="1"/>
  <c r="AJ1386" i="1" a="1"/>
  <c r="AJ1386" i="1" s="1"/>
  <c r="AJ1387" i="1" a="1"/>
  <c r="AJ1387" i="1" s="1"/>
  <c r="AJ1388" i="1" a="1"/>
  <c r="AJ1388" i="1" s="1"/>
  <c r="AJ1389" i="1" a="1"/>
  <c r="AJ1389" i="1" s="1"/>
  <c r="AJ1390" i="1" a="1"/>
  <c r="AJ1390" i="1" s="1"/>
  <c r="AJ1391" i="1" a="1"/>
  <c r="AJ1391" i="1" s="1"/>
  <c r="AJ1392" i="1" a="1"/>
  <c r="AJ1392" i="1" s="1"/>
  <c r="AJ1393" i="1" a="1"/>
  <c r="AJ1393" i="1" s="1"/>
  <c r="AJ1394" i="1" a="1"/>
  <c r="AJ1394" i="1" s="1"/>
  <c r="AJ1395" i="1" a="1"/>
  <c r="AJ1395" i="1" s="1"/>
  <c r="AJ1396" i="1" a="1"/>
  <c r="AJ1396" i="1" s="1"/>
  <c r="AJ1397" i="1" a="1"/>
  <c r="AJ1397" i="1" s="1"/>
  <c r="AJ1398" i="1" a="1"/>
  <c r="AJ1398" i="1" s="1"/>
  <c r="AJ1399" i="1" a="1"/>
  <c r="AJ1399" i="1" s="1"/>
  <c r="AJ1400" i="1" a="1"/>
  <c r="AJ1400" i="1" s="1"/>
  <c r="AJ1401" i="1" a="1"/>
  <c r="AJ1401" i="1" s="1"/>
  <c r="AJ1402" i="1" a="1"/>
  <c r="AJ1402" i="1" s="1"/>
  <c r="AJ1403" i="1" a="1"/>
  <c r="AJ1403" i="1" s="1"/>
  <c r="AJ1404" i="1" a="1"/>
  <c r="AJ1404" i="1" s="1"/>
  <c r="AJ1405" i="1" a="1"/>
  <c r="AJ1405" i="1" s="1"/>
  <c r="AJ1406" i="1" a="1"/>
  <c r="AJ1406" i="1" s="1"/>
  <c r="AJ1407" i="1" a="1"/>
  <c r="AJ1407" i="1" s="1"/>
  <c r="AJ1408" i="1" a="1"/>
  <c r="AJ1408" i="1" s="1"/>
  <c r="AJ1409" i="1" a="1"/>
  <c r="AJ1409" i="1" s="1"/>
  <c r="AJ1410" i="1" a="1"/>
  <c r="AJ1410" i="1" s="1"/>
  <c r="AJ1411" i="1" a="1"/>
  <c r="AJ1411" i="1" s="1"/>
  <c r="AJ1412" i="1" a="1"/>
  <c r="AJ1412" i="1"/>
  <c r="AJ1413" i="1" a="1"/>
  <c r="AJ1413" i="1" s="1"/>
  <c r="AJ1414" i="1" a="1"/>
  <c r="AJ1414" i="1" s="1"/>
  <c r="AJ1415" i="1" a="1"/>
  <c r="AJ1415" i="1" s="1"/>
  <c r="AJ1416" i="1" a="1"/>
  <c r="AJ1416" i="1" s="1"/>
  <c r="AJ1417" i="1" a="1"/>
  <c r="AJ1417" i="1" s="1"/>
  <c r="AJ1418" i="1" a="1"/>
  <c r="AJ1418" i="1" s="1"/>
  <c r="AJ1419" i="1" a="1"/>
  <c r="AJ1419" i="1" s="1"/>
  <c r="AJ1420" i="1" a="1"/>
  <c r="AJ1420" i="1"/>
  <c r="AJ1421" i="1" a="1"/>
  <c r="AJ1421" i="1" s="1"/>
  <c r="AJ1422" i="1" a="1"/>
  <c r="AJ1422" i="1" s="1"/>
  <c r="AJ1423" i="1" a="1"/>
  <c r="AJ1423" i="1" s="1"/>
  <c r="AJ1424" i="1" a="1"/>
  <c r="AJ1424" i="1" s="1"/>
  <c r="AJ1425" i="1" a="1"/>
  <c r="AJ1425" i="1" s="1"/>
  <c r="AJ1426" i="1" a="1"/>
  <c r="AJ1426" i="1" s="1"/>
  <c r="AJ1427" i="1" a="1"/>
  <c r="AJ1427" i="1" s="1"/>
  <c r="AJ1428" i="1" a="1"/>
  <c r="AJ1428" i="1" s="1"/>
  <c r="AJ1429" i="1" a="1"/>
  <c r="AJ1429" i="1" s="1"/>
  <c r="AJ1430" i="1" a="1"/>
  <c r="AJ1430" i="1" s="1"/>
  <c r="AJ1431" i="1" a="1"/>
  <c r="AJ1431" i="1" s="1"/>
  <c r="AJ1432" i="1" a="1"/>
  <c r="AJ1432" i="1" s="1"/>
  <c r="AJ1433" i="1" a="1"/>
  <c r="AJ1433" i="1" s="1"/>
  <c r="AJ1434" i="1" a="1"/>
  <c r="AJ1434" i="1" s="1"/>
  <c r="AJ1435" i="1" a="1"/>
  <c r="AJ1435" i="1" s="1"/>
  <c r="AJ1436" i="1" a="1"/>
  <c r="AJ1436" i="1" s="1"/>
  <c r="AJ1437" i="1" a="1"/>
  <c r="AJ1437" i="1" s="1"/>
  <c r="AJ1438" i="1" a="1"/>
  <c r="AJ1438" i="1" s="1"/>
  <c r="AJ1439" i="1" a="1"/>
  <c r="AJ1439" i="1" s="1"/>
  <c r="AJ1440" i="1" a="1"/>
  <c r="AJ1440" i="1" s="1"/>
  <c r="AJ1441" i="1" a="1"/>
  <c r="AJ1441" i="1" s="1"/>
  <c r="AJ1442" i="1" a="1"/>
  <c r="AJ1442" i="1" s="1"/>
  <c r="AJ1443" i="1" a="1"/>
  <c r="AJ1443" i="1" s="1"/>
  <c r="AJ1444" i="1" a="1"/>
  <c r="AJ1444" i="1"/>
  <c r="AJ1445" i="1" a="1"/>
  <c r="AJ1445" i="1" s="1"/>
  <c r="AJ1446" i="1" a="1"/>
  <c r="AJ1446" i="1" s="1"/>
  <c r="AJ1447" i="1" a="1"/>
  <c r="AJ1447" i="1" s="1"/>
  <c r="AJ1448" i="1" a="1"/>
  <c r="AJ1448" i="1" s="1"/>
  <c r="AJ1449" i="1" a="1"/>
  <c r="AJ1449" i="1" s="1"/>
  <c r="AJ1450" i="1" a="1"/>
  <c r="AJ1450" i="1" s="1"/>
  <c r="AJ1451" i="1" a="1"/>
  <c r="AJ1451" i="1" s="1"/>
  <c r="AJ1452" i="1" a="1"/>
  <c r="AJ1452" i="1"/>
  <c r="AJ1453" i="1" a="1"/>
  <c r="AJ1453" i="1" s="1"/>
  <c r="AJ1454" i="1" a="1"/>
  <c r="AJ1454" i="1" s="1"/>
  <c r="AJ1455" i="1" a="1"/>
  <c r="AJ1455" i="1" s="1"/>
  <c r="AJ1456" i="1" a="1"/>
  <c r="AJ1456" i="1" s="1"/>
  <c r="AJ1457" i="1" a="1"/>
  <c r="AJ1457" i="1" s="1"/>
  <c r="AJ1458" i="1" a="1"/>
  <c r="AJ1458" i="1" s="1"/>
  <c r="AJ1459" i="1" a="1"/>
  <c r="AJ1459" i="1" s="1"/>
  <c r="AJ1460" i="1" a="1"/>
  <c r="AJ1460" i="1" s="1"/>
  <c r="AJ1461" i="1" a="1"/>
  <c r="AJ1461" i="1" s="1"/>
  <c r="AJ1462" i="1" a="1"/>
  <c r="AJ1462" i="1"/>
  <c r="AJ1463" i="1" a="1"/>
  <c r="AJ1463" i="1" s="1"/>
  <c r="AJ1464" i="1" a="1"/>
  <c r="AJ1464" i="1" s="1"/>
  <c r="AJ1465" i="1" a="1"/>
  <c r="AJ1465" i="1" s="1"/>
  <c r="AJ1466" i="1" a="1"/>
  <c r="AJ1466" i="1" s="1"/>
  <c r="AJ1467" i="1" a="1"/>
  <c r="AJ1467" i="1" s="1"/>
  <c r="AJ1468" i="1" a="1"/>
  <c r="AJ1468" i="1"/>
  <c r="AJ1469" i="1" a="1"/>
  <c r="AJ1469" i="1" s="1"/>
  <c r="AJ1470" i="1" a="1"/>
  <c r="AJ1470" i="1" s="1"/>
  <c r="AJ1471" i="1" a="1"/>
  <c r="AJ1471" i="1" s="1"/>
  <c r="AJ1472" i="1" a="1"/>
  <c r="AJ1472" i="1" s="1"/>
  <c r="AJ1473" i="1" a="1"/>
  <c r="AJ1473" i="1" s="1"/>
  <c r="AJ1474" i="1" a="1"/>
  <c r="AJ1474" i="1" s="1"/>
  <c r="AJ1475" i="1" a="1"/>
  <c r="AJ1475" i="1" s="1"/>
  <c r="AJ1476" i="1" a="1"/>
  <c r="AJ1476" i="1" s="1"/>
  <c r="AJ1477" i="1" a="1"/>
  <c r="AJ1477" i="1" s="1"/>
  <c r="AJ1478" i="1" a="1"/>
  <c r="AJ1478" i="1" s="1"/>
  <c r="AJ1479" i="1" a="1"/>
  <c r="AJ1479" i="1" s="1"/>
  <c r="AJ1480" i="1" a="1"/>
  <c r="AJ1480" i="1" s="1"/>
  <c r="AJ1481" i="1" a="1"/>
  <c r="AJ1481" i="1" s="1"/>
  <c r="AJ1482" i="1" a="1"/>
  <c r="AJ1482" i="1"/>
  <c r="AJ1483" i="1" a="1"/>
  <c r="AJ1483" i="1" s="1"/>
  <c r="AJ1484" i="1" a="1"/>
  <c r="AJ1484" i="1" s="1"/>
  <c r="AJ1485" i="1" a="1"/>
  <c r="AJ1485" i="1" s="1"/>
  <c r="AJ1486" i="1" a="1"/>
  <c r="AJ1486" i="1"/>
  <c r="AJ1487" i="1" a="1"/>
  <c r="AJ1487" i="1" s="1"/>
  <c r="AJ1488" i="1" a="1"/>
  <c r="AJ1488" i="1" s="1"/>
  <c r="AJ1489" i="1" a="1"/>
  <c r="AJ1489" i="1" s="1"/>
  <c r="AJ1490" i="1" a="1"/>
  <c r="AJ1490" i="1" s="1"/>
  <c r="AJ1491" i="1" a="1"/>
  <c r="AJ1491" i="1" s="1"/>
  <c r="AJ1492" i="1" a="1"/>
  <c r="AJ1492" i="1" s="1"/>
  <c r="AJ1493" i="1" a="1"/>
  <c r="AJ1493" i="1" s="1"/>
  <c r="AJ1494" i="1" a="1"/>
  <c r="AJ1494" i="1" s="1"/>
  <c r="AJ1495" i="1" a="1"/>
  <c r="AJ1495" i="1" s="1"/>
  <c r="AJ1496" i="1" a="1"/>
  <c r="AJ1496" i="1" s="1"/>
  <c r="AJ1497" i="1" a="1"/>
  <c r="AJ1497" i="1" s="1"/>
  <c r="AJ1498" i="1" a="1"/>
  <c r="AJ1498" i="1"/>
  <c r="AJ1499" i="1" a="1"/>
  <c r="AJ1499" i="1" s="1"/>
  <c r="AJ1500" i="1" a="1"/>
  <c r="AJ1500" i="1" s="1"/>
  <c r="AJ1501" i="1" a="1"/>
  <c r="AJ1501" i="1" s="1"/>
  <c r="AJ1502" i="1" a="1"/>
  <c r="AJ1502" i="1"/>
  <c r="AJ1503" i="1" a="1"/>
  <c r="AJ1503" i="1" s="1"/>
  <c r="AJ1504" i="1" a="1"/>
  <c r="AJ1504" i="1" s="1"/>
  <c r="AJ1505" i="1" a="1"/>
  <c r="AJ1505" i="1" s="1"/>
  <c r="AJ1506" i="1" a="1"/>
  <c r="AJ1506" i="1" s="1"/>
  <c r="AJ1507" i="1" a="1"/>
  <c r="AJ1507" i="1" s="1"/>
  <c r="AJ1508" i="1" a="1"/>
  <c r="AJ1508" i="1" s="1"/>
  <c r="AJ1509" i="1" a="1"/>
  <c r="AJ1509" i="1" s="1"/>
  <c r="AJ1510" i="1" a="1"/>
  <c r="AJ1510" i="1" s="1"/>
  <c r="AJ1511" i="1" a="1"/>
  <c r="AJ1511" i="1" s="1"/>
  <c r="AJ1512" i="1" a="1"/>
  <c r="AJ1512" i="1" s="1"/>
  <c r="AJ1513" i="1" a="1"/>
  <c r="AJ1513" i="1" s="1"/>
  <c r="AJ1514" i="1" a="1"/>
  <c r="AJ1514" i="1" s="1"/>
  <c r="AJ1515" i="1" a="1"/>
  <c r="AJ1515" i="1" s="1"/>
  <c r="AJ1516" i="1" a="1"/>
  <c r="AJ1516" i="1" s="1"/>
  <c r="AJ1517" i="1" a="1"/>
  <c r="AJ1517" i="1" s="1"/>
  <c r="AJ1518" i="1" a="1"/>
  <c r="AJ1518" i="1" s="1"/>
  <c r="AJ1519" i="1" a="1"/>
  <c r="AJ1519" i="1"/>
  <c r="AJ1520" i="1" a="1"/>
  <c r="AJ1520" i="1" s="1"/>
  <c r="AJ1521" i="1" a="1"/>
  <c r="AJ1521" i="1" s="1"/>
  <c r="AJ1522" i="1" a="1"/>
  <c r="AJ1522" i="1" s="1"/>
  <c r="AJ1523" i="1" a="1"/>
  <c r="AJ1523" i="1" s="1"/>
  <c r="AJ1524" i="1" a="1"/>
  <c r="AJ1524" i="1" s="1"/>
  <c r="AJ1525" i="1" a="1"/>
  <c r="AJ1525" i="1" s="1"/>
  <c r="AJ1526" i="1" a="1"/>
  <c r="AJ1526" i="1" s="1"/>
  <c r="AJ1527" i="1" a="1"/>
  <c r="AJ1527" i="1"/>
  <c r="AJ1528" i="1" a="1"/>
  <c r="AJ1528" i="1" s="1"/>
  <c r="AJ1529" i="1" a="1"/>
  <c r="AJ1529" i="1" s="1"/>
  <c r="AJ1530" i="1" a="1"/>
  <c r="AJ1530" i="1" s="1"/>
  <c r="AJ1531" i="1" a="1"/>
  <c r="AJ1531" i="1" s="1"/>
  <c r="AJ1532" i="1" a="1"/>
  <c r="AJ1532" i="1" s="1"/>
  <c r="AJ1533" i="1" a="1"/>
  <c r="AJ1533" i="1" s="1"/>
  <c r="AJ1534" i="1" a="1"/>
  <c r="AJ1534" i="1" s="1"/>
  <c r="AJ1535" i="1" a="1"/>
  <c r="AJ1535" i="1" s="1"/>
  <c r="AJ1536" i="1" a="1"/>
  <c r="AJ1536" i="1" s="1"/>
  <c r="AJ1537" i="1" a="1"/>
  <c r="AJ1537" i="1" s="1"/>
  <c r="AJ1538" i="1" a="1"/>
  <c r="AJ1538" i="1" s="1"/>
  <c r="AJ1539" i="1" a="1"/>
  <c r="AJ1539" i="1" s="1"/>
  <c r="AJ1540" i="1" a="1"/>
  <c r="AJ1540" i="1" s="1"/>
  <c r="AJ1541" i="1" a="1"/>
  <c r="AJ1541" i="1" s="1"/>
  <c r="AJ1542" i="1" a="1"/>
  <c r="AJ1542" i="1" s="1"/>
  <c r="AJ1543" i="1" a="1"/>
  <c r="AJ1543" i="1" s="1"/>
  <c r="AJ1544" i="1" a="1"/>
  <c r="AJ1544" i="1" s="1"/>
  <c r="AJ1545" i="1" a="1"/>
  <c r="AJ1545" i="1" s="1"/>
  <c r="AJ1546" i="1" a="1"/>
  <c r="AJ1546" i="1" s="1"/>
  <c r="AJ1547" i="1" a="1"/>
  <c r="AJ1547" i="1" s="1"/>
  <c r="AJ1548" i="1" a="1"/>
  <c r="AJ1548" i="1" s="1"/>
  <c r="AJ1549" i="1" a="1"/>
  <c r="AJ1549" i="1" s="1"/>
  <c r="AJ1550" i="1" a="1"/>
  <c r="AJ1550" i="1" s="1"/>
  <c r="AJ1551" i="1" a="1"/>
  <c r="AJ1551" i="1"/>
  <c r="AJ1552" i="1" a="1"/>
  <c r="AJ1552" i="1" s="1"/>
  <c r="AJ1553" i="1" a="1"/>
  <c r="AJ1553" i="1" s="1"/>
  <c r="AJ1554" i="1" a="1"/>
  <c r="AJ1554" i="1" s="1"/>
  <c r="AJ1555" i="1" a="1"/>
  <c r="AJ1555" i="1" s="1"/>
  <c r="AJ1556" i="1" a="1"/>
  <c r="AJ1556" i="1" s="1"/>
  <c r="AJ1557" i="1" a="1"/>
  <c r="AJ1557" i="1" s="1"/>
  <c r="AJ1558" i="1" a="1"/>
  <c r="AJ1558" i="1" s="1"/>
  <c r="AJ1559" i="1" a="1"/>
  <c r="AJ1559" i="1" s="1"/>
  <c r="AJ1560" i="1" a="1"/>
  <c r="AJ1560" i="1" s="1"/>
  <c r="AJ1561" i="1" a="1"/>
  <c r="AJ1561" i="1" s="1"/>
  <c r="AJ1562" i="1" a="1"/>
  <c r="AJ1562" i="1" s="1"/>
  <c r="AJ1563" i="1" a="1"/>
  <c r="AJ1563" i="1" s="1"/>
  <c r="AJ1564" i="1" a="1"/>
  <c r="AJ1564" i="1" s="1"/>
  <c r="AJ1565" i="1" a="1"/>
  <c r="AJ1565" i="1" s="1"/>
  <c r="AJ1566" i="1" a="1"/>
  <c r="AJ1566" i="1" s="1"/>
  <c r="AJ1567" i="1" a="1"/>
  <c r="AJ1567" i="1" s="1"/>
  <c r="AJ1568" i="1" a="1"/>
  <c r="AJ1568" i="1" s="1"/>
  <c r="AJ1569" i="1" a="1"/>
  <c r="AJ1569" i="1" s="1"/>
  <c r="AJ1570" i="1" a="1"/>
  <c r="AJ1570" i="1" s="1"/>
  <c r="AJ1571" i="1" a="1"/>
  <c r="AJ1571" i="1" s="1"/>
  <c r="AJ1572" i="1" a="1"/>
  <c r="AJ1572" i="1" s="1"/>
  <c r="AJ1573" i="1" a="1"/>
  <c r="AJ1573" i="1" s="1"/>
  <c r="AJ1574" i="1" a="1"/>
  <c r="AJ1574" i="1" s="1"/>
  <c r="AJ1575" i="1" a="1"/>
  <c r="AJ1575" i="1" s="1"/>
  <c r="AJ1576" i="1" a="1"/>
  <c r="AJ1576" i="1" s="1"/>
  <c r="AJ1577" i="1" a="1"/>
  <c r="AJ1577" i="1"/>
  <c r="AJ1578" i="1" a="1"/>
  <c r="AJ1578" i="1" s="1"/>
  <c r="AJ1579" i="1" a="1"/>
  <c r="AJ1579" i="1" s="1"/>
  <c r="AJ1580" i="1" a="1"/>
  <c r="AJ1580" i="1" s="1"/>
  <c r="AJ1581" i="1" a="1"/>
  <c r="AJ1581" i="1" s="1"/>
  <c r="AJ1582" i="1" a="1"/>
  <c r="AJ1582" i="1" s="1"/>
  <c r="AJ1583" i="1" a="1"/>
  <c r="AJ1583" i="1" s="1"/>
  <c r="AJ1584" i="1" a="1"/>
  <c r="AJ1584" i="1" s="1"/>
  <c r="AJ1585" i="1" a="1"/>
  <c r="AJ1585" i="1" s="1"/>
  <c r="AJ1586" i="1" a="1"/>
  <c r="AJ1586" i="1" s="1"/>
  <c r="AJ1587" i="1" a="1"/>
  <c r="AJ1587" i="1" s="1"/>
  <c r="AJ1588" i="1" a="1"/>
  <c r="AJ1588" i="1" s="1"/>
  <c r="AJ1589" i="1" a="1"/>
  <c r="AJ1589" i="1" s="1"/>
  <c r="AJ1590" i="1" a="1"/>
  <c r="AJ1590" i="1" s="1"/>
  <c r="AJ1591" i="1" a="1"/>
  <c r="AJ1591" i="1" s="1"/>
  <c r="AJ1592" i="1" a="1"/>
  <c r="AJ1592" i="1" s="1"/>
  <c r="AJ1593" i="1" a="1"/>
  <c r="AJ1593" i="1"/>
  <c r="AJ1594" i="1" a="1"/>
  <c r="AJ1594" i="1" s="1"/>
  <c r="AJ1595" i="1" a="1"/>
  <c r="AJ1595" i="1" s="1"/>
  <c r="AJ1596" i="1" a="1"/>
  <c r="AJ1596" i="1" s="1"/>
  <c r="AJ1597" i="1" a="1"/>
  <c r="AJ1597" i="1" s="1"/>
  <c r="AJ1598" i="1" a="1"/>
  <c r="AJ1598" i="1" s="1"/>
  <c r="AJ1599" i="1" a="1"/>
  <c r="AJ1599" i="1" s="1"/>
  <c r="AJ1600" i="1" a="1"/>
  <c r="AJ1600" i="1" s="1"/>
  <c r="AJ1601" i="1" a="1"/>
  <c r="AJ1601" i="1" s="1"/>
  <c r="AJ1602" i="1" a="1"/>
  <c r="AJ1602" i="1" s="1"/>
  <c r="AJ1603" i="1" a="1"/>
  <c r="AJ1603" i="1" s="1"/>
  <c r="AJ1604" i="1" a="1"/>
  <c r="AJ1604" i="1" s="1"/>
  <c r="AJ1605" i="1" a="1"/>
  <c r="AJ1605" i="1" s="1"/>
  <c r="AJ1606" i="1" a="1"/>
  <c r="AJ1606" i="1" s="1"/>
  <c r="AJ1607" i="1" a="1"/>
  <c r="AJ1607" i="1" s="1"/>
  <c r="AJ1608" i="1" a="1"/>
  <c r="AJ1608" i="1" s="1"/>
  <c r="AJ1609" i="1" a="1"/>
  <c r="AJ1609" i="1" s="1"/>
  <c r="AJ1610" i="1" a="1"/>
  <c r="AJ1610" i="1" s="1"/>
  <c r="AJ1611" i="1" a="1"/>
  <c r="AJ1611" i="1" s="1"/>
  <c r="AJ1612" i="1" a="1"/>
  <c r="AJ1612" i="1" s="1"/>
  <c r="AJ1613" i="1" a="1"/>
  <c r="AJ1613" i="1" s="1"/>
  <c r="AJ1614" i="1" a="1"/>
  <c r="AJ1614" i="1" s="1"/>
  <c r="AJ1615" i="1" a="1"/>
  <c r="AJ1615" i="1" s="1"/>
  <c r="AJ1616" i="1" a="1"/>
  <c r="AJ1616" i="1" s="1"/>
  <c r="AJ1617" i="1" a="1"/>
  <c r="AJ1617" i="1" s="1"/>
  <c r="AJ1618" i="1" a="1"/>
  <c r="AJ1618" i="1" s="1"/>
  <c r="AJ1619" i="1" a="1"/>
  <c r="AJ1619" i="1" s="1"/>
  <c r="AJ1620" i="1" a="1"/>
  <c r="AJ1620" i="1" s="1"/>
  <c r="AJ1621" i="1" a="1"/>
  <c r="AJ1621" i="1" s="1"/>
  <c r="AJ1622" i="1" a="1"/>
  <c r="AJ1622" i="1" s="1"/>
  <c r="AJ1623" i="1" a="1"/>
  <c r="AJ1623" i="1" s="1"/>
  <c r="AJ1624" i="1" a="1"/>
  <c r="AJ1624" i="1" s="1"/>
  <c r="AJ1625" i="1" a="1"/>
  <c r="AJ1625" i="1" s="1"/>
  <c r="AJ1626" i="1" a="1"/>
  <c r="AJ1626" i="1" s="1"/>
  <c r="AJ1627" i="1" a="1"/>
  <c r="AJ1627" i="1" s="1"/>
  <c r="AJ1628" i="1" a="1"/>
  <c r="AJ1628" i="1" s="1"/>
  <c r="AJ1629" i="1" a="1"/>
  <c r="AJ1629" i="1" s="1"/>
  <c r="AJ1630" i="1" a="1"/>
  <c r="AJ1630" i="1" s="1"/>
  <c r="AJ1631" i="1" a="1"/>
  <c r="AJ1631" i="1" s="1"/>
  <c r="AJ1632" i="1" a="1"/>
  <c r="AJ1632" i="1" s="1"/>
  <c r="AJ1633" i="1" a="1"/>
  <c r="AJ1633" i="1" s="1"/>
  <c r="AJ1634" i="1" a="1"/>
  <c r="AJ1634" i="1" s="1"/>
  <c r="AJ1635" i="1" a="1"/>
  <c r="AJ1635" i="1" s="1"/>
  <c r="AJ1636" i="1" a="1"/>
  <c r="AJ1636" i="1" s="1"/>
  <c r="AJ1637" i="1" a="1"/>
  <c r="AJ1637" i="1" s="1"/>
  <c r="AJ1638" i="1" a="1"/>
  <c r="AJ1638" i="1" s="1"/>
  <c r="AJ1639" i="1" a="1"/>
  <c r="AJ1639" i="1" s="1"/>
  <c r="AJ1640" i="1" a="1"/>
  <c r="AJ1640" i="1" s="1"/>
  <c r="AJ1641" i="1" a="1"/>
  <c r="AJ1641" i="1"/>
  <c r="AJ1642" i="1" a="1"/>
  <c r="AJ1642" i="1" s="1"/>
  <c r="AJ1643" i="1" a="1"/>
  <c r="AJ1643" i="1" s="1"/>
  <c r="AJ1644" i="1" a="1"/>
  <c r="AJ1644" i="1" s="1"/>
  <c r="AJ1645" i="1" a="1"/>
  <c r="AJ1645" i="1" s="1"/>
  <c r="AJ1646" i="1" a="1"/>
  <c r="AJ1646" i="1" s="1"/>
  <c r="AJ1647" i="1" a="1"/>
  <c r="AJ1647" i="1" s="1"/>
  <c r="AJ1648" i="1" a="1"/>
  <c r="AJ1648" i="1" s="1"/>
  <c r="AJ1649" i="1" a="1"/>
  <c r="AJ1649" i="1" s="1"/>
  <c r="AJ1650" i="1" a="1"/>
  <c r="AJ1650" i="1" s="1"/>
  <c r="AJ1651" i="1" a="1"/>
  <c r="AJ1651" i="1" s="1"/>
  <c r="AJ1652" i="1" a="1"/>
  <c r="AJ1652" i="1" s="1"/>
  <c r="AJ1653" i="1" a="1"/>
  <c r="AJ1653" i="1" s="1"/>
  <c r="AJ1654" i="1" a="1"/>
  <c r="AJ1654" i="1" s="1"/>
  <c r="AJ1655" i="1" a="1"/>
  <c r="AJ1655" i="1" s="1"/>
  <c r="AJ1656" i="1" a="1"/>
  <c r="AJ1656" i="1" s="1"/>
  <c r="AJ1657" i="1" a="1"/>
  <c r="AJ1657" i="1"/>
  <c r="AJ1658" i="1" a="1"/>
  <c r="AJ1658" i="1" s="1"/>
  <c r="AJ1659" i="1" a="1"/>
  <c r="AJ1659" i="1" s="1"/>
  <c r="AJ1660" i="1" a="1"/>
  <c r="AJ1660" i="1" s="1"/>
  <c r="AJ1661" i="1" a="1"/>
  <c r="AJ1661" i="1" s="1"/>
  <c r="AJ1662" i="1" a="1"/>
  <c r="AJ1662" i="1" s="1"/>
  <c r="AJ1663" i="1" a="1"/>
  <c r="AJ1663" i="1" s="1"/>
  <c r="AJ1664" i="1" a="1"/>
  <c r="AJ1664" i="1" s="1"/>
  <c r="AJ1665" i="1" a="1"/>
  <c r="AJ1665" i="1" s="1"/>
  <c r="AJ1666" i="1" a="1"/>
  <c r="AJ1666" i="1" s="1"/>
  <c r="AJ1667" i="1" a="1"/>
  <c r="AJ1667" i="1" s="1"/>
  <c r="AJ1668" i="1" a="1"/>
  <c r="AJ1668" i="1" s="1"/>
  <c r="AJ1669" i="1" a="1"/>
  <c r="AJ1669" i="1" s="1"/>
  <c r="AJ1670" i="1" a="1"/>
  <c r="AJ1670" i="1" s="1"/>
  <c r="AJ1671" i="1" a="1"/>
  <c r="AJ1671" i="1" s="1"/>
  <c r="AJ1672" i="1" a="1"/>
  <c r="AJ1672" i="1" s="1"/>
  <c r="AJ1673" i="1" a="1"/>
  <c r="AJ1673" i="1" s="1"/>
  <c r="AJ1674" i="1" a="1"/>
  <c r="AJ1674" i="1" s="1"/>
  <c r="AJ1675" i="1" a="1"/>
  <c r="AJ1675" i="1" s="1"/>
  <c r="AJ1676" i="1" a="1"/>
  <c r="AJ1676" i="1" s="1"/>
  <c r="AJ1677" i="1" a="1"/>
  <c r="AJ1677" i="1" s="1"/>
  <c r="AJ1678" i="1" a="1"/>
  <c r="AJ1678" i="1" s="1"/>
  <c r="AJ1679" i="1" a="1"/>
  <c r="AJ1679" i="1" s="1"/>
  <c r="AJ1680" i="1" a="1"/>
  <c r="AJ1680" i="1" s="1"/>
  <c r="AJ1681" i="1" a="1"/>
  <c r="AJ1681" i="1" s="1"/>
  <c r="AJ1682" i="1" a="1"/>
  <c r="AJ1682" i="1" s="1"/>
  <c r="AJ1683" i="1" a="1"/>
  <c r="AJ1683" i="1" s="1"/>
  <c r="AJ1684" i="1" a="1"/>
  <c r="AJ1684" i="1" s="1"/>
  <c r="AJ1685" i="1" a="1"/>
  <c r="AJ1685" i="1" s="1"/>
  <c r="AJ1686" i="1" a="1"/>
  <c r="AJ1686" i="1" s="1"/>
  <c r="AJ1687" i="1" a="1"/>
  <c r="AJ1687" i="1" s="1"/>
  <c r="AJ1688" i="1" a="1"/>
  <c r="AJ1688" i="1" s="1"/>
  <c r="AJ1689" i="1" a="1"/>
  <c r="AJ1689" i="1" s="1"/>
  <c r="AJ1690" i="1" a="1"/>
  <c r="AJ1690" i="1" s="1"/>
  <c r="AJ1691" i="1" a="1"/>
  <c r="AJ1691" i="1" s="1"/>
  <c r="AJ1692" i="1" a="1"/>
  <c r="AJ1692" i="1" s="1"/>
  <c r="AJ1693" i="1" a="1"/>
  <c r="AJ1693" i="1" s="1"/>
  <c r="AJ1694" i="1" a="1"/>
  <c r="AJ1694" i="1" s="1"/>
  <c r="AJ1695" i="1" a="1"/>
  <c r="AJ1695" i="1" s="1"/>
  <c r="AJ1696" i="1" a="1"/>
  <c r="AJ1696" i="1" s="1"/>
  <c r="AJ1697" i="1" a="1"/>
  <c r="AJ1697" i="1" s="1"/>
  <c r="AJ1698" i="1" a="1"/>
  <c r="AJ1698" i="1" s="1"/>
  <c r="AJ1699" i="1" a="1"/>
  <c r="AJ1699" i="1" s="1"/>
  <c r="AJ1700" i="1" a="1"/>
  <c r="AJ1700" i="1" s="1"/>
  <c r="AJ1701" i="1" a="1"/>
  <c r="AJ1701" i="1" s="1"/>
  <c r="AJ1702" i="1" a="1"/>
  <c r="AJ1702" i="1" s="1"/>
  <c r="AJ1703" i="1" a="1"/>
  <c r="AJ1703" i="1" s="1"/>
  <c r="AJ1704" i="1" a="1"/>
  <c r="AJ1704" i="1" s="1"/>
  <c r="AJ1705" i="1" a="1"/>
  <c r="AJ1705" i="1"/>
  <c r="AJ1706" i="1" a="1"/>
  <c r="AJ1706" i="1" s="1"/>
  <c r="AJ1707" i="1" a="1"/>
  <c r="AJ1707" i="1" s="1"/>
  <c r="AJ1708" i="1" a="1"/>
  <c r="AJ1708" i="1" s="1"/>
  <c r="AJ1709" i="1" a="1"/>
  <c r="AJ1709" i="1" s="1"/>
  <c r="AJ1710" i="1" a="1"/>
  <c r="AJ1710" i="1" s="1"/>
  <c r="AJ1711" i="1" a="1"/>
  <c r="AJ1711" i="1" s="1"/>
  <c r="AJ1712" i="1" a="1"/>
  <c r="AJ1712" i="1" s="1"/>
  <c r="AJ1713" i="1" a="1"/>
  <c r="AJ1713" i="1" s="1"/>
  <c r="AJ1714" i="1" a="1"/>
  <c r="AJ1714" i="1" s="1"/>
  <c r="AJ1715" i="1" a="1"/>
  <c r="AJ1715" i="1" s="1"/>
  <c r="AJ1716" i="1" a="1"/>
  <c r="AJ1716" i="1" s="1"/>
  <c r="AJ1717" i="1" a="1"/>
  <c r="AJ1717" i="1" s="1"/>
  <c r="AJ1718" i="1" a="1"/>
  <c r="AJ1718" i="1" s="1"/>
  <c r="AJ1719" i="1" a="1"/>
  <c r="AJ1719" i="1" s="1"/>
  <c r="AJ1720" i="1" a="1"/>
  <c r="AJ1720" i="1" s="1"/>
  <c r="AJ1721" i="1" a="1"/>
  <c r="AJ1721" i="1"/>
  <c r="AJ1722" i="1" a="1"/>
  <c r="AJ1722" i="1" s="1"/>
  <c r="AJ1723" i="1" a="1"/>
  <c r="AJ1723" i="1" s="1"/>
  <c r="AJ1724" i="1" a="1"/>
  <c r="AJ1724" i="1" s="1"/>
  <c r="AJ1725" i="1" a="1"/>
  <c r="AJ1725" i="1" s="1"/>
  <c r="AJ1726" i="1" a="1"/>
  <c r="AJ1726" i="1" s="1"/>
  <c r="AJ1727" i="1" a="1"/>
  <c r="AJ1727" i="1" s="1"/>
  <c r="AJ1728" i="1" a="1"/>
  <c r="AJ1728" i="1" s="1"/>
  <c r="AJ1729" i="1" a="1"/>
  <c r="AJ1729" i="1" s="1"/>
  <c r="AJ1730" i="1" a="1"/>
  <c r="AJ1730" i="1" s="1"/>
  <c r="AJ1731" i="1" a="1"/>
  <c r="AJ1731" i="1" s="1"/>
  <c r="AJ1732" i="1" a="1"/>
  <c r="AJ1732" i="1" s="1"/>
  <c r="AJ1733" i="1" a="1"/>
  <c r="AJ1733" i="1" s="1"/>
  <c r="AJ1734" i="1" a="1"/>
  <c r="AJ1734" i="1" s="1"/>
  <c r="AJ1735" i="1" a="1"/>
  <c r="AJ1735" i="1" s="1"/>
  <c r="AJ1736" i="1" a="1"/>
  <c r="AJ1736" i="1" s="1"/>
  <c r="AJ1737" i="1" a="1"/>
  <c r="AJ1737" i="1" s="1"/>
  <c r="AJ1738" i="1" a="1"/>
  <c r="AJ1738" i="1" s="1"/>
  <c r="AJ1739" i="1" a="1"/>
  <c r="AJ1739" i="1" s="1"/>
  <c r="AJ1740" i="1" a="1"/>
  <c r="AJ1740" i="1" s="1"/>
  <c r="AJ1741" i="1" a="1"/>
  <c r="AJ1741" i="1" s="1"/>
  <c r="AJ1742" i="1" a="1"/>
  <c r="AJ1742" i="1" s="1"/>
  <c r="AJ1743" i="1" a="1"/>
  <c r="AJ1743" i="1" s="1"/>
  <c r="AJ1744" i="1" a="1"/>
  <c r="AJ1744" i="1" s="1"/>
  <c r="AJ1745" i="1" a="1"/>
  <c r="AJ1745" i="1" s="1"/>
  <c r="AJ1746" i="1" a="1"/>
  <c r="AJ1746" i="1" s="1"/>
  <c r="AJ1747" i="1" a="1"/>
  <c r="AJ1747" i="1" s="1"/>
  <c r="AJ1748" i="1" a="1"/>
  <c r="AJ1748" i="1" s="1"/>
  <c r="AJ1749" i="1" a="1"/>
  <c r="AJ1749" i="1" s="1"/>
  <c r="AJ1750" i="1" a="1"/>
  <c r="AJ1750" i="1" s="1"/>
  <c r="AJ1751" i="1" a="1"/>
  <c r="AJ1751" i="1" s="1"/>
  <c r="AJ1752" i="1" a="1"/>
  <c r="AJ1752" i="1" s="1"/>
  <c r="AJ1753" i="1" a="1"/>
  <c r="AJ1753" i="1" s="1"/>
  <c r="AJ1754" i="1" a="1"/>
  <c r="AJ1754" i="1" s="1"/>
  <c r="AJ1755" i="1" a="1"/>
  <c r="AJ1755" i="1" s="1"/>
  <c r="AJ1756" i="1" a="1"/>
  <c r="AJ1756" i="1" s="1"/>
  <c r="AJ1757" i="1" a="1"/>
  <c r="AJ1757" i="1" s="1"/>
  <c r="AJ1758" i="1" a="1"/>
  <c r="AJ1758" i="1" s="1"/>
  <c r="AJ1759" i="1" a="1"/>
  <c r="AJ1759" i="1" s="1"/>
  <c r="AJ1760" i="1" a="1"/>
  <c r="AJ1760" i="1" s="1"/>
  <c r="AJ1761" i="1" a="1"/>
  <c r="AJ1761" i="1" s="1"/>
  <c r="AJ1762" i="1" a="1"/>
  <c r="AJ1762" i="1" s="1"/>
  <c r="AJ1763" i="1" a="1"/>
  <c r="AJ1763" i="1" s="1"/>
  <c r="AJ1764" i="1" a="1"/>
  <c r="AJ1764" i="1" s="1"/>
  <c r="AJ1765" i="1" a="1"/>
  <c r="AJ1765" i="1" s="1"/>
  <c r="AJ1766" i="1" a="1"/>
  <c r="AJ1766" i="1" s="1"/>
  <c r="AJ1767" i="1" a="1"/>
  <c r="AJ1767" i="1" s="1"/>
  <c r="AJ1768" i="1" a="1"/>
  <c r="AJ1768" i="1" s="1"/>
  <c r="AJ1769" i="1" a="1"/>
  <c r="AJ1769" i="1"/>
  <c r="AJ1770" i="1" a="1"/>
  <c r="AJ1770" i="1" s="1"/>
  <c r="AJ1771" i="1" a="1"/>
  <c r="AJ1771" i="1" s="1"/>
  <c r="AJ1772" i="1" a="1"/>
  <c r="AJ1772" i="1" s="1"/>
  <c r="AJ1773" i="1" a="1"/>
  <c r="AJ1773" i="1" s="1"/>
  <c r="AJ1774" i="1" a="1"/>
  <c r="AJ1774" i="1" s="1"/>
  <c r="AJ1775" i="1" a="1"/>
  <c r="AJ1775" i="1" s="1"/>
  <c r="AJ1776" i="1" a="1"/>
  <c r="AJ1776" i="1" s="1"/>
  <c r="AJ1777" i="1" a="1"/>
  <c r="AJ1777" i="1" s="1"/>
  <c r="AJ1778" i="1" a="1"/>
  <c r="AJ1778" i="1" s="1"/>
  <c r="AJ1779" i="1" a="1"/>
  <c r="AJ1779" i="1" s="1"/>
  <c r="AJ1780" i="1" a="1"/>
  <c r="AJ1780" i="1" s="1"/>
  <c r="AJ1781" i="1" a="1"/>
  <c r="AJ1781" i="1" s="1"/>
  <c r="AJ1782" i="1" a="1"/>
  <c r="AJ1782" i="1" s="1"/>
  <c r="AJ1783" i="1" a="1"/>
  <c r="AJ1783" i="1" s="1"/>
  <c r="AJ1784" i="1" a="1"/>
  <c r="AJ1784" i="1" s="1"/>
  <c r="AJ1785" i="1" a="1"/>
  <c r="AJ1785" i="1"/>
  <c r="AJ1786" i="1" a="1"/>
  <c r="AJ1786" i="1" s="1"/>
  <c r="AJ1787" i="1" a="1"/>
  <c r="AJ1787" i="1" s="1"/>
  <c r="AJ1788" i="1" a="1"/>
  <c r="AJ1788" i="1" s="1"/>
  <c r="AJ1789" i="1" a="1"/>
  <c r="AJ1789" i="1" s="1"/>
  <c r="AJ1790" i="1" a="1"/>
  <c r="AJ1790" i="1" s="1"/>
  <c r="AJ1791" i="1" a="1"/>
  <c r="AJ1791" i="1" s="1"/>
  <c r="AJ1792" i="1" a="1"/>
  <c r="AJ1792" i="1" s="1"/>
  <c r="AJ1793" i="1" a="1"/>
  <c r="AJ1793" i="1" s="1"/>
  <c r="AJ1794" i="1" a="1"/>
  <c r="AJ1794" i="1" s="1"/>
  <c r="AJ1795" i="1" a="1"/>
  <c r="AJ1795" i="1"/>
  <c r="AJ1796" i="1" a="1"/>
  <c r="AJ1796" i="1" s="1"/>
  <c r="AJ1797" i="1" a="1"/>
  <c r="AJ1797" i="1" s="1"/>
  <c r="AJ1798" i="1" a="1"/>
  <c r="AJ1798" i="1" s="1"/>
  <c r="AJ1799" i="1" a="1"/>
  <c r="AJ1799" i="1" s="1"/>
  <c r="AJ1800" i="1" a="1"/>
  <c r="AJ1800" i="1" s="1"/>
  <c r="AJ1801" i="1" a="1"/>
  <c r="AJ1801" i="1" s="1"/>
  <c r="AJ1802" i="1" a="1"/>
  <c r="AJ1802" i="1" s="1"/>
  <c r="AJ1803" i="1" a="1"/>
  <c r="AJ1803" i="1" s="1"/>
  <c r="AJ1804" i="1" a="1"/>
  <c r="AJ1804" i="1" s="1"/>
  <c r="AJ1805" i="1" a="1"/>
  <c r="AJ1805" i="1" s="1"/>
  <c r="AJ1806" i="1" a="1"/>
  <c r="AJ1806" i="1" s="1"/>
  <c r="AJ1807" i="1" a="1"/>
  <c r="AJ1807" i="1" s="1"/>
  <c r="AJ1808" i="1" a="1"/>
  <c r="AJ1808" i="1" s="1"/>
  <c r="AJ1809" i="1" a="1"/>
  <c r="AJ1809" i="1" s="1"/>
  <c r="AJ1810" i="1" a="1"/>
  <c r="AJ1810" i="1" s="1"/>
  <c r="AJ1811" i="1" a="1"/>
  <c r="AJ1811" i="1" s="1"/>
  <c r="AJ1812" i="1" a="1"/>
  <c r="AJ1812" i="1" s="1"/>
  <c r="AJ1813" i="1" a="1"/>
  <c r="AJ1813" i="1" s="1"/>
  <c r="AJ1814" i="1" a="1"/>
  <c r="AJ1814" i="1" s="1"/>
  <c r="AJ1815" i="1" a="1"/>
  <c r="AJ1815" i="1" s="1"/>
  <c r="AJ1816" i="1" a="1"/>
  <c r="AJ1816" i="1" s="1"/>
  <c r="AJ1817" i="1" a="1"/>
  <c r="AJ1817" i="1" s="1"/>
  <c r="AJ1818" i="1" a="1"/>
  <c r="AJ1818" i="1" s="1"/>
  <c r="AJ1819" i="1" a="1"/>
  <c r="AJ1819" i="1" s="1"/>
  <c r="AJ1820" i="1" a="1"/>
  <c r="AJ1820" i="1" s="1"/>
  <c r="AJ1821" i="1" a="1"/>
  <c r="AJ1821" i="1" s="1"/>
  <c r="AJ1822" i="1" a="1"/>
  <c r="AJ1822" i="1" s="1"/>
  <c r="AJ1823" i="1" a="1"/>
  <c r="AJ1823" i="1" s="1"/>
  <c r="AJ1824" i="1" a="1"/>
  <c r="AJ1824" i="1" s="1"/>
  <c r="AJ1825" i="1" a="1"/>
  <c r="AJ1825" i="1"/>
  <c r="AJ1826" i="1" a="1"/>
  <c r="AJ1826" i="1" s="1"/>
  <c r="AJ1827" i="1" a="1"/>
  <c r="AJ1827" i="1" s="1"/>
  <c r="AJ1828" i="1" a="1"/>
  <c r="AJ1828" i="1" s="1"/>
  <c r="AJ1829" i="1" a="1"/>
  <c r="AJ1829" i="1" s="1"/>
  <c r="AJ1830" i="1" a="1"/>
  <c r="AJ1830" i="1" s="1"/>
  <c r="AJ1831" i="1" a="1"/>
  <c r="AJ1831" i="1" s="1"/>
  <c r="AJ1832" i="1" a="1"/>
  <c r="AJ1832" i="1" s="1"/>
  <c r="AJ1833" i="1" a="1"/>
  <c r="AJ1833" i="1" s="1"/>
  <c r="AJ1834" i="1" a="1"/>
  <c r="AJ1834" i="1" s="1"/>
  <c r="AJ1835" i="1" a="1"/>
  <c r="AJ1835" i="1" s="1"/>
  <c r="AJ1836" i="1" a="1"/>
  <c r="AJ1836" i="1" s="1"/>
  <c r="AJ1837" i="1" a="1"/>
  <c r="AJ1837" i="1" s="1"/>
  <c r="AJ1838" i="1" a="1"/>
  <c r="AJ1838" i="1" s="1"/>
  <c r="AJ1839" i="1" a="1"/>
  <c r="AJ1839" i="1" s="1"/>
  <c r="AJ1840" i="1" a="1"/>
  <c r="AJ1840" i="1" s="1"/>
  <c r="AJ1841" i="1" a="1"/>
  <c r="AJ1841" i="1" s="1"/>
  <c r="AJ1842" i="1" a="1"/>
  <c r="AJ1842" i="1" s="1"/>
  <c r="AJ1843" i="1" a="1"/>
  <c r="AJ1843" i="1"/>
  <c r="AJ1844" i="1" a="1"/>
  <c r="AJ1844" i="1" s="1"/>
  <c r="AJ1845" i="1" a="1"/>
  <c r="AJ1845" i="1" s="1"/>
  <c r="AJ1846" i="1" a="1"/>
  <c r="AJ1846" i="1" s="1"/>
  <c r="AJ1847" i="1" a="1"/>
  <c r="AJ1847" i="1" s="1"/>
  <c r="AJ1848" i="1" a="1"/>
  <c r="AJ1848" i="1" s="1"/>
  <c r="AJ1849" i="1" a="1"/>
  <c r="AJ1849" i="1" s="1"/>
  <c r="AJ1850" i="1" a="1"/>
  <c r="AJ1850" i="1" s="1"/>
  <c r="AJ1851" i="1" a="1"/>
  <c r="AJ1851" i="1" s="1"/>
  <c r="AJ1852" i="1" a="1"/>
  <c r="AJ1852" i="1" s="1"/>
  <c r="AJ1853" i="1" a="1"/>
  <c r="AJ1853" i="1" s="1"/>
  <c r="AJ1854" i="1" a="1"/>
  <c r="AJ1854" i="1" s="1"/>
  <c r="AJ1855" i="1" a="1"/>
  <c r="AJ1855" i="1" s="1"/>
  <c r="AJ1856" i="1" a="1"/>
  <c r="AJ1856" i="1" s="1"/>
  <c r="AJ1857" i="1" a="1"/>
  <c r="AJ1857" i="1" s="1"/>
  <c r="AJ1858" i="1" a="1"/>
  <c r="AJ1858" i="1" s="1"/>
  <c r="AJ1859" i="1" a="1"/>
  <c r="AJ1859" i="1" s="1"/>
  <c r="AJ1860" i="1" a="1"/>
  <c r="AJ1860" i="1" s="1"/>
  <c r="AJ1861" i="1" a="1"/>
  <c r="AJ1861" i="1" s="1"/>
  <c r="AJ1862" i="1" a="1"/>
  <c r="AJ1862" i="1" s="1"/>
  <c r="AJ1863" i="1" a="1"/>
  <c r="AJ1863" i="1" s="1"/>
  <c r="AJ1864" i="1" a="1"/>
  <c r="AJ1864" i="1" s="1"/>
  <c r="AJ1865" i="1" a="1"/>
  <c r="AJ1865" i="1"/>
  <c r="AJ1866" i="1" a="1"/>
  <c r="AJ1866" i="1" s="1"/>
  <c r="AJ1867" i="1" a="1"/>
  <c r="AJ1867" i="1" s="1"/>
  <c r="AJ1868" i="1" a="1"/>
  <c r="AJ1868" i="1" s="1"/>
  <c r="AJ1869" i="1" a="1"/>
  <c r="AJ1869" i="1" s="1"/>
  <c r="AJ1870" i="1" a="1"/>
  <c r="AJ1870" i="1" s="1"/>
  <c r="AJ1871" i="1" a="1"/>
  <c r="AJ1871" i="1" s="1"/>
  <c r="AJ1872" i="1" a="1"/>
  <c r="AJ1872" i="1" s="1"/>
  <c r="AJ1873" i="1" a="1"/>
  <c r="AJ1873" i="1" s="1"/>
  <c r="AJ1874" i="1" a="1"/>
  <c r="AJ1874" i="1" s="1"/>
  <c r="AJ1875" i="1" a="1"/>
  <c r="AJ1875" i="1" s="1"/>
  <c r="AJ1876" i="1" a="1"/>
  <c r="AJ1876" i="1" s="1"/>
  <c r="AJ1877" i="1" a="1"/>
  <c r="AJ1877" i="1" s="1"/>
  <c r="AJ1878" i="1" a="1"/>
  <c r="AJ1878" i="1" s="1"/>
  <c r="AJ1879" i="1" a="1"/>
  <c r="AJ1879" i="1" s="1"/>
  <c r="AJ1880" i="1" a="1"/>
  <c r="AJ1880" i="1" s="1"/>
  <c r="AJ1881" i="1" a="1"/>
  <c r="AJ1881" i="1" s="1"/>
  <c r="AJ1882" i="1" a="1"/>
  <c r="AJ1882" i="1" s="1"/>
  <c r="AJ1883" i="1" a="1"/>
  <c r="AJ1883" i="1" s="1"/>
  <c r="AJ1884" i="1" a="1"/>
  <c r="AJ1884" i="1" s="1"/>
  <c r="AJ1885" i="1" a="1"/>
  <c r="AJ1885" i="1" s="1"/>
  <c r="AJ1886" i="1" a="1"/>
  <c r="AJ1886" i="1" s="1"/>
  <c r="AJ1887" i="1" a="1"/>
  <c r="AJ1887" i="1" s="1"/>
  <c r="AJ1888" i="1" a="1"/>
  <c r="AJ1888" i="1" s="1"/>
  <c r="AJ1889" i="1" a="1"/>
  <c r="AJ1889" i="1" s="1"/>
  <c r="AJ1890" i="1" a="1"/>
  <c r="AJ1890" i="1" s="1"/>
  <c r="AJ1891" i="1" a="1"/>
  <c r="AJ1891" i="1" s="1"/>
  <c r="AJ1892" i="1" a="1"/>
  <c r="AJ1892" i="1" s="1"/>
  <c r="AJ1893" i="1" a="1"/>
  <c r="AJ1893" i="1" s="1"/>
  <c r="AJ1894" i="1" a="1"/>
  <c r="AJ1894" i="1" s="1"/>
  <c r="AJ1895" i="1" a="1"/>
  <c r="AJ1895" i="1" s="1"/>
  <c r="AJ1896" i="1" a="1"/>
  <c r="AJ1896" i="1" s="1"/>
  <c r="AJ1897" i="1" a="1"/>
  <c r="AJ1897" i="1" s="1"/>
  <c r="AJ1898" i="1" a="1"/>
  <c r="AJ1898" i="1" s="1"/>
  <c r="AJ1899" i="1" a="1"/>
  <c r="AJ1899" i="1" s="1"/>
  <c r="AJ1900" i="1" a="1"/>
  <c r="AJ1900" i="1" s="1"/>
  <c r="AJ1901" i="1" a="1"/>
  <c r="AJ1901" i="1" s="1"/>
  <c r="AJ1902" i="1" a="1"/>
  <c r="AJ1902" i="1" s="1"/>
  <c r="AJ1903" i="1" a="1"/>
  <c r="AJ1903" i="1" s="1"/>
  <c r="AJ1904" i="1" a="1"/>
  <c r="AJ1904" i="1" s="1"/>
  <c r="AJ1905" i="1" a="1"/>
  <c r="AJ1905" i="1" s="1"/>
  <c r="AJ1906" i="1" a="1"/>
  <c r="AJ1906" i="1" s="1"/>
  <c r="AJ1907" i="1" a="1"/>
  <c r="AJ1907" i="1" s="1"/>
  <c r="AJ1908" i="1" a="1"/>
  <c r="AJ1908" i="1" s="1"/>
  <c r="AJ1909" i="1" a="1"/>
  <c r="AJ1909" i="1" s="1"/>
  <c r="AJ1910" i="1" a="1"/>
  <c r="AJ1910" i="1" s="1"/>
  <c r="AJ1911" i="1" a="1"/>
  <c r="AJ1911" i="1" s="1"/>
  <c r="AJ1912" i="1" a="1"/>
  <c r="AJ1912" i="1" s="1"/>
  <c r="AJ1913" i="1" a="1"/>
  <c r="AJ1913" i="1" s="1"/>
  <c r="AJ1914" i="1" a="1"/>
  <c r="AJ1914" i="1" s="1"/>
  <c r="AJ1915" i="1" a="1"/>
  <c r="AJ1915" i="1" s="1"/>
  <c r="AJ1916" i="1" a="1"/>
  <c r="AJ1916" i="1" s="1"/>
  <c r="AJ1917" i="1" a="1"/>
  <c r="AJ1917" i="1" s="1"/>
  <c r="AJ1918" i="1" a="1"/>
  <c r="AJ1918" i="1" s="1"/>
  <c r="AJ1919" i="1" a="1"/>
  <c r="AJ1919" i="1" s="1"/>
  <c r="AJ1920" i="1" a="1"/>
  <c r="AJ1920" i="1" s="1"/>
  <c r="AJ1921" i="1" a="1"/>
  <c r="AJ1921" i="1" s="1"/>
  <c r="AJ1922" i="1" a="1"/>
  <c r="AJ1922" i="1" s="1"/>
  <c r="AJ1923" i="1" a="1"/>
  <c r="AJ1923" i="1" s="1"/>
  <c r="AJ1924" i="1" a="1"/>
  <c r="AJ1924" i="1" s="1"/>
  <c r="AJ1925" i="1" a="1"/>
  <c r="AJ1925" i="1" s="1"/>
  <c r="AJ1926" i="1" a="1"/>
  <c r="AJ1926" i="1" s="1"/>
  <c r="AJ1927" i="1" a="1"/>
  <c r="AJ1927" i="1" s="1"/>
  <c r="AJ1928" i="1" a="1"/>
  <c r="AJ1928" i="1" s="1"/>
  <c r="AJ1929" i="1" a="1"/>
  <c r="AJ1929" i="1" s="1"/>
  <c r="AJ1930" i="1" a="1"/>
  <c r="AJ1930" i="1" s="1"/>
  <c r="AJ1931" i="1" a="1"/>
  <c r="AJ1931" i="1" s="1"/>
  <c r="AJ1932" i="1" a="1"/>
  <c r="AJ1932" i="1" s="1"/>
  <c r="AJ1933" i="1" a="1"/>
  <c r="AJ1933" i="1" s="1"/>
  <c r="AJ1934" i="1" a="1"/>
  <c r="AJ1934" i="1" s="1"/>
  <c r="AJ1935" i="1" a="1"/>
  <c r="AJ1935" i="1" s="1"/>
  <c r="AJ1936" i="1" a="1"/>
  <c r="AJ1936" i="1" s="1"/>
  <c r="AJ1937" i="1" a="1"/>
  <c r="AJ1937" i="1" s="1"/>
  <c r="AJ1938" i="1" a="1"/>
  <c r="AJ1938" i="1" s="1"/>
  <c r="AJ1939" i="1" a="1"/>
  <c r="AJ1939" i="1" s="1"/>
  <c r="AJ1940" i="1" a="1"/>
  <c r="AJ1940" i="1" s="1"/>
  <c r="AJ1941" i="1" a="1"/>
  <c r="AJ1941" i="1" s="1"/>
  <c r="AJ1942" i="1" a="1"/>
  <c r="AJ1942" i="1" s="1"/>
  <c r="AJ1943" i="1" a="1"/>
  <c r="AJ1943" i="1" s="1"/>
  <c r="AJ1944" i="1" a="1"/>
  <c r="AJ1944" i="1" s="1"/>
  <c r="AJ1945" i="1" a="1"/>
  <c r="AJ1945" i="1" s="1"/>
  <c r="AJ1946" i="1" a="1"/>
  <c r="AJ1946" i="1" s="1"/>
  <c r="AJ1947" i="1" a="1"/>
  <c r="AJ1947" i="1" s="1"/>
  <c r="AJ1948" i="1" a="1"/>
  <c r="AJ1948" i="1" s="1"/>
  <c r="AJ1949" i="1" a="1"/>
  <c r="AJ1949" i="1" s="1"/>
  <c r="AJ1950" i="1" a="1"/>
  <c r="AJ1950" i="1" s="1"/>
  <c r="AJ1951" i="1" a="1"/>
  <c r="AJ1951" i="1" s="1"/>
  <c r="AJ1952" i="1" a="1"/>
  <c r="AJ1952" i="1" s="1"/>
  <c r="AJ1953" i="1" a="1"/>
  <c r="AJ1953" i="1" s="1"/>
  <c r="AJ1954" i="1" a="1"/>
  <c r="AJ1954" i="1" s="1"/>
  <c r="AJ1955" i="1" a="1"/>
  <c r="AJ1955" i="1" s="1"/>
  <c r="AJ1956" i="1" a="1"/>
  <c r="AJ1956" i="1" s="1"/>
  <c r="AJ1957" i="1" a="1"/>
  <c r="AJ1957" i="1" s="1"/>
  <c r="AJ1958" i="1" a="1"/>
  <c r="AJ1958" i="1" s="1"/>
  <c r="AJ1959" i="1" a="1"/>
  <c r="AJ1959" i="1" s="1"/>
  <c r="AJ1960" i="1" a="1"/>
  <c r="AJ1960" i="1" s="1"/>
  <c r="AJ1961" i="1" a="1"/>
  <c r="AJ1961" i="1" s="1"/>
  <c r="AJ1962" i="1" a="1"/>
  <c r="AJ1962" i="1" s="1"/>
  <c r="AJ1963" i="1" a="1"/>
  <c r="AJ1963" i="1" s="1"/>
  <c r="AJ1964" i="1" a="1"/>
  <c r="AJ1964" i="1" s="1"/>
  <c r="AJ1965" i="1" a="1"/>
  <c r="AJ1965" i="1" s="1"/>
  <c r="AJ1966" i="1" a="1"/>
  <c r="AJ1966" i="1" s="1"/>
  <c r="AJ1967" i="1" a="1"/>
  <c r="AJ1967" i="1" s="1"/>
  <c r="AJ1968" i="1" a="1"/>
  <c r="AJ1968" i="1" s="1"/>
  <c r="AJ1969" i="1" a="1"/>
  <c r="AJ1969" i="1" s="1"/>
  <c r="AJ1970" i="1" a="1"/>
  <c r="AJ1970" i="1" s="1"/>
  <c r="AJ1971" i="1" a="1"/>
  <c r="AJ1971" i="1" s="1"/>
  <c r="AJ1972" i="1" a="1"/>
  <c r="AJ1972" i="1" s="1"/>
  <c r="AJ1973" i="1" a="1"/>
  <c r="AJ1973" i="1" s="1"/>
  <c r="AJ1974" i="1" a="1"/>
  <c r="AJ1974" i="1" s="1"/>
  <c r="AJ1975" i="1" a="1"/>
  <c r="AJ1975" i="1" s="1"/>
  <c r="AJ1976" i="1" a="1"/>
  <c r="AJ1976" i="1" s="1"/>
  <c r="AJ1977" i="1" a="1"/>
  <c r="AJ1977" i="1" s="1"/>
  <c r="AJ1978" i="1" a="1"/>
  <c r="AJ1978" i="1" s="1"/>
  <c r="AJ1979" i="1" a="1"/>
  <c r="AJ1979" i="1" s="1"/>
  <c r="AJ1980" i="1" a="1"/>
  <c r="AJ1980" i="1" s="1"/>
  <c r="AJ1981" i="1" a="1"/>
  <c r="AJ1981" i="1" s="1"/>
  <c r="AJ1982" i="1" a="1"/>
  <c r="AJ1982" i="1" s="1"/>
  <c r="AJ1983" i="1" a="1"/>
  <c r="AJ1983" i="1" s="1"/>
  <c r="AJ1984" i="1" a="1"/>
  <c r="AJ1984" i="1" s="1"/>
  <c r="AJ1985" i="1" a="1"/>
  <c r="AJ1985" i="1" s="1"/>
  <c r="AJ1986" i="1" a="1"/>
  <c r="AJ1986" i="1" s="1"/>
  <c r="AJ1987" i="1" a="1"/>
  <c r="AJ1987" i="1" s="1"/>
  <c r="AJ1988" i="1" a="1"/>
  <c r="AJ1988" i="1" s="1"/>
  <c r="AJ1989" i="1" a="1"/>
  <c r="AJ1989" i="1" s="1"/>
  <c r="AJ1990" i="1" a="1"/>
  <c r="AJ1990" i="1" s="1"/>
  <c r="AJ1991" i="1" a="1"/>
  <c r="AJ1991" i="1" s="1"/>
  <c r="AJ1992" i="1" a="1"/>
  <c r="AJ1992" i="1" s="1"/>
  <c r="AJ1993" i="1" a="1"/>
  <c r="AJ1993" i="1" s="1"/>
  <c r="AJ1994" i="1" a="1"/>
  <c r="AJ1994" i="1" s="1"/>
  <c r="AJ1995" i="1" a="1"/>
  <c r="AJ1995" i="1" s="1"/>
  <c r="AJ1996" i="1" a="1"/>
  <c r="AJ1996" i="1" s="1"/>
  <c r="AJ1997" i="1" a="1"/>
  <c r="AJ1997" i="1" s="1"/>
  <c r="AJ1998" i="1" a="1"/>
  <c r="AJ1998" i="1" s="1"/>
  <c r="AJ1999" i="1" a="1"/>
  <c r="AJ1999" i="1" s="1"/>
  <c r="AJ2000" i="1" a="1"/>
  <c r="AJ2000" i="1" s="1"/>
  <c r="AJ2001" i="1" a="1"/>
  <c r="AJ2001" i="1" s="1"/>
  <c r="AJ2002" i="1" a="1"/>
  <c r="AJ2002" i="1" s="1"/>
  <c r="AJ2003" i="1" a="1"/>
  <c r="AJ2003" i="1" s="1"/>
  <c r="AJ2004" i="1" a="1"/>
  <c r="AJ2004" i="1" s="1"/>
  <c r="AJ2005" i="1" a="1"/>
  <c r="AJ2005" i="1" s="1"/>
  <c r="AJ2006" i="1" a="1"/>
  <c r="AJ2006" i="1" s="1"/>
  <c r="AJ2007" i="1" a="1"/>
  <c r="AJ2007" i="1" s="1"/>
  <c r="AJ2008" i="1" a="1"/>
  <c r="AJ2008" i="1" s="1"/>
  <c r="AJ2009" i="1" a="1"/>
  <c r="AJ2009" i="1" s="1"/>
  <c r="AJ2010" i="1" a="1"/>
  <c r="AJ2010" i="1" s="1"/>
  <c r="AJ2011" i="1" a="1"/>
  <c r="AJ2011" i="1" s="1"/>
  <c r="AJ2012" i="1" a="1"/>
  <c r="AJ2012" i="1" s="1"/>
  <c r="AJ2013" i="1" a="1"/>
  <c r="AJ2013" i="1" s="1"/>
  <c r="AJ2014" i="1" a="1"/>
  <c r="AJ2014" i="1" s="1"/>
  <c r="AJ2015" i="1" a="1"/>
  <c r="AJ2015" i="1" s="1"/>
  <c r="AJ2016" i="1" a="1"/>
  <c r="AJ2016" i="1" s="1"/>
  <c r="AJ2017" i="1" a="1"/>
  <c r="AJ2017" i="1" s="1"/>
  <c r="AJ2018" i="1" a="1"/>
  <c r="AJ2018" i="1" s="1"/>
  <c r="AJ2019" i="1" a="1"/>
  <c r="AJ2019" i="1" s="1"/>
  <c r="AJ2020" i="1" a="1"/>
  <c r="AJ2020" i="1" s="1"/>
  <c r="AJ2021" i="1" a="1"/>
  <c r="AJ2021" i="1" s="1"/>
  <c r="AJ2022" i="1" a="1"/>
  <c r="AJ2022" i="1" s="1"/>
  <c r="AJ2023" i="1" a="1"/>
  <c r="AJ2023" i="1" s="1"/>
  <c r="AJ2024" i="1" a="1"/>
  <c r="AJ2024" i="1" s="1"/>
  <c r="AJ2025" i="1" a="1"/>
  <c r="AJ2025" i="1" s="1"/>
  <c r="AJ2026" i="1" a="1"/>
  <c r="AJ2026" i="1" s="1"/>
  <c r="AJ2027" i="1" a="1"/>
  <c r="AJ2027" i="1" s="1"/>
  <c r="AJ2028" i="1" a="1"/>
  <c r="AJ2028" i="1" s="1"/>
  <c r="AJ2029" i="1" a="1"/>
  <c r="AJ2029" i="1" s="1"/>
  <c r="AJ2030" i="1" a="1"/>
  <c r="AJ2030" i="1" s="1"/>
  <c r="AJ2031" i="1" a="1"/>
  <c r="AJ2031" i="1" s="1"/>
  <c r="AJ2032" i="1" a="1"/>
  <c r="AJ2032" i="1" s="1"/>
  <c r="AJ2033" i="1" a="1"/>
  <c r="AJ2033" i="1" s="1"/>
  <c r="AJ2034" i="1" a="1"/>
  <c r="AJ2034" i="1" s="1"/>
  <c r="AJ2035" i="1" a="1"/>
  <c r="AJ2035" i="1" s="1"/>
  <c r="AJ2036" i="1" a="1"/>
  <c r="AJ2036" i="1" s="1"/>
  <c r="AJ2037" i="1" a="1"/>
  <c r="AJ2037" i="1" s="1"/>
  <c r="AJ2038" i="1" a="1"/>
  <c r="AJ2038" i="1" s="1"/>
  <c r="AJ2039" i="1" a="1"/>
  <c r="AJ2039" i="1" s="1"/>
  <c r="AJ2040" i="1" a="1"/>
  <c r="AJ2040" i="1" s="1"/>
  <c r="AJ2041" i="1" a="1"/>
  <c r="AJ2041" i="1" s="1"/>
  <c r="AJ2042" i="1" a="1"/>
  <c r="AJ2042" i="1" s="1"/>
  <c r="AJ2043" i="1" a="1"/>
  <c r="AJ2043" i="1" s="1"/>
  <c r="AJ2044" i="1" a="1"/>
  <c r="AJ2044" i="1" s="1"/>
  <c r="AJ2045" i="1" a="1"/>
  <c r="AJ2045" i="1" s="1"/>
  <c r="AJ2046" i="1" a="1"/>
  <c r="AJ2046" i="1" s="1"/>
  <c r="AJ2047" i="1" a="1"/>
  <c r="AJ2047" i="1" s="1"/>
  <c r="AJ2048" i="1" a="1"/>
  <c r="AJ2048" i="1" s="1"/>
  <c r="AJ2049" i="1" a="1"/>
  <c r="AJ2049" i="1" s="1"/>
  <c r="AJ2050" i="1" a="1"/>
  <c r="AJ2050" i="1" s="1"/>
  <c r="AJ2051" i="1" a="1"/>
  <c r="AJ2051" i="1" s="1"/>
  <c r="AJ2052" i="1" a="1"/>
  <c r="AJ2052" i="1" s="1"/>
  <c r="AJ2053" i="1" a="1"/>
  <c r="AJ2053" i="1" s="1"/>
  <c r="AJ2054" i="1" a="1"/>
  <c r="AJ2054" i="1" s="1"/>
  <c r="AJ2055" i="1" a="1"/>
  <c r="AJ2055" i="1" s="1"/>
  <c r="AJ2056" i="1" a="1"/>
  <c r="AJ2056" i="1" s="1"/>
  <c r="AJ2057" i="1" a="1"/>
  <c r="AJ2057" i="1" s="1"/>
  <c r="AJ2058" i="1" a="1"/>
  <c r="AJ2058" i="1" s="1"/>
  <c r="AJ2059" i="1" a="1"/>
  <c r="AJ2059" i="1" s="1"/>
  <c r="AJ2060" i="1" a="1"/>
  <c r="AJ2060" i="1" s="1"/>
  <c r="AJ2061" i="1" a="1"/>
  <c r="AJ2061" i="1" s="1"/>
  <c r="AJ2062" i="1" a="1"/>
  <c r="AJ2062" i="1" s="1"/>
  <c r="AJ2063" i="1" a="1"/>
  <c r="AJ2063" i="1" s="1"/>
  <c r="AJ2064" i="1" a="1"/>
  <c r="AJ2064" i="1" s="1"/>
  <c r="AJ2065" i="1" a="1"/>
  <c r="AJ2065" i="1" s="1"/>
  <c r="AJ2066" i="1" a="1"/>
  <c r="AJ2066" i="1" s="1"/>
  <c r="AJ2067" i="1" a="1"/>
  <c r="AJ2067" i="1" s="1"/>
  <c r="AJ2068" i="1" a="1"/>
  <c r="AJ2068" i="1" s="1"/>
  <c r="AJ2069" i="1" a="1"/>
  <c r="AJ2069" i="1" s="1"/>
  <c r="AJ2070" i="1" a="1"/>
  <c r="AJ2070" i="1" s="1"/>
  <c r="AJ2071" i="1" a="1"/>
  <c r="AJ2071" i="1" s="1"/>
  <c r="AJ2072" i="1" a="1"/>
  <c r="AJ2072" i="1" s="1"/>
  <c r="AJ2073" i="1" a="1"/>
  <c r="AJ2073" i="1" s="1"/>
  <c r="AJ2074" i="1" a="1"/>
  <c r="AJ2074" i="1" s="1"/>
  <c r="AJ2075" i="1" a="1"/>
  <c r="AJ2075" i="1" s="1"/>
  <c r="AJ2076" i="1" a="1"/>
  <c r="AJ2076" i="1" s="1"/>
  <c r="AJ2077" i="1" a="1"/>
  <c r="AJ2077" i="1" s="1"/>
  <c r="AJ2078" i="1" a="1"/>
  <c r="AJ2078" i="1" s="1"/>
  <c r="AJ2079" i="1" a="1"/>
  <c r="AJ2079" i="1" s="1"/>
  <c r="AJ2080" i="1" a="1"/>
  <c r="AJ2080" i="1" s="1"/>
  <c r="AJ2081" i="1" a="1"/>
  <c r="AJ2081" i="1" s="1"/>
  <c r="AJ2082" i="1" a="1"/>
  <c r="AJ2082" i="1" s="1"/>
  <c r="AJ2083" i="1" a="1"/>
  <c r="AJ2083" i="1" s="1"/>
  <c r="AJ2084" i="1" a="1"/>
  <c r="AJ2084" i="1" s="1"/>
  <c r="AJ2085" i="1" a="1"/>
  <c r="AJ2085" i="1" s="1"/>
  <c r="AJ2086" i="1" a="1"/>
  <c r="AJ2086" i="1" s="1"/>
  <c r="AJ2087" i="1" a="1"/>
  <c r="AJ2087" i="1" s="1"/>
  <c r="AJ2088" i="1" a="1"/>
  <c r="AJ2088" i="1" s="1"/>
  <c r="AJ2089" i="1" a="1"/>
  <c r="AJ2089" i="1" s="1"/>
  <c r="AJ2090" i="1" a="1"/>
  <c r="AJ2090" i="1" s="1"/>
  <c r="AJ2091" i="1" a="1"/>
  <c r="AJ2091" i="1" s="1"/>
  <c r="AJ2092" i="1" a="1"/>
  <c r="AJ2092" i="1" s="1"/>
  <c r="AJ2093" i="1" a="1"/>
  <c r="AJ2093" i="1" s="1"/>
  <c r="AJ2094" i="1" a="1"/>
  <c r="AJ2094" i="1" s="1"/>
  <c r="AJ2095" i="1" a="1"/>
  <c r="AJ2095" i="1" s="1"/>
  <c r="AJ2096" i="1" a="1"/>
  <c r="AJ2096" i="1" s="1"/>
  <c r="AJ2097" i="1" a="1"/>
  <c r="AJ2097" i="1" s="1"/>
  <c r="AJ2098" i="1" a="1"/>
  <c r="AJ2098" i="1" s="1"/>
  <c r="AJ2099" i="1" a="1"/>
  <c r="AJ2099" i="1" s="1"/>
  <c r="AJ2100" i="1" a="1"/>
  <c r="AJ2100" i="1" s="1"/>
  <c r="AJ2101" i="1" a="1"/>
  <c r="AJ2101" i="1" s="1"/>
  <c r="AJ2102" i="1" a="1"/>
  <c r="AJ2102" i="1" s="1"/>
  <c r="AJ2103" i="1" a="1"/>
  <c r="AJ2103" i="1" s="1"/>
  <c r="AJ2104" i="1" a="1"/>
  <c r="AJ2104" i="1" s="1"/>
  <c r="AJ2105" i="1" a="1"/>
  <c r="AJ2105" i="1" s="1"/>
  <c r="AJ2106" i="1" a="1"/>
  <c r="AJ2106" i="1" s="1"/>
  <c r="AJ2107" i="1" a="1"/>
  <c r="AJ2107" i="1" s="1"/>
  <c r="AJ2108" i="1" a="1"/>
  <c r="AJ2108" i="1" s="1"/>
  <c r="AG3" i="1" a="1"/>
  <c r="AG3" i="1" s="1"/>
  <c r="AG4" i="1" a="1"/>
  <c r="AG4" i="1" s="1"/>
  <c r="AG5" i="1" a="1"/>
  <c r="AG5" i="1" s="1"/>
  <c r="AG6" i="1" a="1"/>
  <c r="AG6" i="1"/>
  <c r="AG7" i="1" a="1"/>
  <c r="AG7" i="1" s="1"/>
  <c r="AG8" i="1" a="1"/>
  <c r="AG8" i="1" s="1"/>
  <c r="AG9" i="1" a="1"/>
  <c r="AG9" i="1" s="1"/>
  <c r="AG10" i="1" a="1"/>
  <c r="AG10" i="1" s="1"/>
  <c r="AG11" i="1" a="1"/>
  <c r="AG11" i="1" s="1"/>
  <c r="AG12" i="1" a="1"/>
  <c r="AG12" i="1" s="1"/>
  <c r="AG13" i="1" a="1"/>
  <c r="AG13" i="1" s="1"/>
  <c r="AG14" i="1" a="1"/>
  <c r="AG14" i="1" s="1"/>
  <c r="AG15" i="1" a="1"/>
  <c r="AG15" i="1" s="1"/>
  <c r="AG16" i="1" a="1"/>
  <c r="AG16" i="1" s="1"/>
  <c r="AG17" i="1" a="1"/>
  <c r="AG17" i="1" s="1"/>
  <c r="AG18" i="1" a="1"/>
  <c r="AG18" i="1" s="1"/>
  <c r="AG19" i="1" a="1"/>
  <c r="AG19" i="1" s="1"/>
  <c r="AG20" i="1" a="1"/>
  <c r="AG20" i="1" s="1"/>
  <c r="AG21" i="1" a="1"/>
  <c r="AG21" i="1" s="1"/>
  <c r="AG22" i="1" a="1"/>
  <c r="AG22" i="1" s="1"/>
  <c r="AG23" i="1" a="1"/>
  <c r="AG23" i="1" s="1"/>
  <c r="AG24" i="1" a="1"/>
  <c r="AG24" i="1" s="1"/>
  <c r="AG25" i="1" a="1"/>
  <c r="AG25" i="1" s="1"/>
  <c r="AG26" i="1" a="1"/>
  <c r="AG26" i="1" s="1"/>
  <c r="AG27" i="1" a="1"/>
  <c r="AG27" i="1" s="1"/>
  <c r="AG28" i="1" a="1"/>
  <c r="AG28" i="1" s="1"/>
  <c r="AG29" i="1" a="1"/>
  <c r="AG29" i="1" s="1"/>
  <c r="AG30" i="1" a="1"/>
  <c r="AG30" i="1" s="1"/>
  <c r="AG31" i="1" a="1"/>
  <c r="AG31" i="1" s="1"/>
  <c r="AG32" i="1" a="1"/>
  <c r="AG32" i="1" s="1"/>
  <c r="AG33" i="1" a="1"/>
  <c r="AG33" i="1" s="1"/>
  <c r="AG34" i="1" a="1"/>
  <c r="AG34" i="1" s="1"/>
  <c r="AG35" i="1" a="1"/>
  <c r="AG35" i="1" s="1"/>
  <c r="AG36" i="1" a="1"/>
  <c r="AG36" i="1" s="1"/>
  <c r="AG37" i="1" a="1"/>
  <c r="AG37" i="1" s="1"/>
  <c r="AG38" i="1" a="1"/>
  <c r="AG38" i="1" s="1"/>
  <c r="AG39" i="1" a="1"/>
  <c r="AG39" i="1" s="1"/>
  <c r="AG40" i="1" a="1"/>
  <c r="AG40" i="1" s="1"/>
  <c r="AG41" i="1" a="1"/>
  <c r="AG41" i="1" s="1"/>
  <c r="AG42" i="1" a="1"/>
  <c r="AG42" i="1" s="1"/>
  <c r="AG43" i="1" a="1"/>
  <c r="AG43" i="1" s="1"/>
  <c r="AG44" i="1" a="1"/>
  <c r="AG44" i="1" s="1"/>
  <c r="AG45" i="1" a="1"/>
  <c r="AG45" i="1" s="1"/>
  <c r="AG46" i="1" a="1"/>
  <c r="AG46" i="1" s="1"/>
  <c r="AG47" i="1" a="1"/>
  <c r="AG47" i="1" s="1"/>
  <c r="AG48" i="1" a="1"/>
  <c r="AG48" i="1" s="1"/>
  <c r="AG49" i="1" a="1"/>
  <c r="AG49" i="1" s="1"/>
  <c r="AG50" i="1" a="1"/>
  <c r="AG50" i="1" s="1"/>
  <c r="AG51" i="1" a="1"/>
  <c r="AG51" i="1" s="1"/>
  <c r="AG52" i="1" a="1"/>
  <c r="AG52" i="1" s="1"/>
  <c r="AG53" i="1" a="1"/>
  <c r="AG53" i="1" s="1"/>
  <c r="AG54" i="1" a="1"/>
  <c r="AG54" i="1" s="1"/>
  <c r="AG55" i="1" a="1"/>
  <c r="AG55" i="1" s="1"/>
  <c r="AG56" i="1" a="1"/>
  <c r="AG56" i="1" s="1"/>
  <c r="AG57" i="1" a="1"/>
  <c r="AG57" i="1" s="1"/>
  <c r="AG58" i="1" a="1"/>
  <c r="AG58" i="1" s="1"/>
  <c r="AG59" i="1" a="1"/>
  <c r="AG59" i="1" s="1"/>
  <c r="AG60" i="1" a="1"/>
  <c r="AG60" i="1" s="1"/>
  <c r="AG61" i="1" a="1"/>
  <c r="AG61" i="1" s="1"/>
  <c r="AG62" i="1" a="1"/>
  <c r="AG62" i="1" s="1"/>
  <c r="AG63" i="1" a="1"/>
  <c r="AG63" i="1" s="1"/>
  <c r="AG64" i="1" a="1"/>
  <c r="AG64" i="1" s="1"/>
  <c r="AG65" i="1" a="1"/>
  <c r="AG65" i="1" s="1"/>
  <c r="AG66" i="1" a="1"/>
  <c r="AG66" i="1" s="1"/>
  <c r="AG67" i="1" a="1"/>
  <c r="AG67" i="1" s="1"/>
  <c r="AG68" i="1" a="1"/>
  <c r="AG68" i="1" s="1"/>
  <c r="AG69" i="1" a="1"/>
  <c r="AG69" i="1" s="1"/>
  <c r="AG70" i="1" a="1"/>
  <c r="AG70" i="1" s="1"/>
  <c r="AG71" i="1" a="1"/>
  <c r="AG71" i="1" s="1"/>
  <c r="AG72" i="1" a="1"/>
  <c r="AG72" i="1" s="1"/>
  <c r="AG73" i="1" a="1"/>
  <c r="AG73" i="1" s="1"/>
  <c r="AG74" i="1" a="1"/>
  <c r="AG74" i="1" s="1"/>
  <c r="AG75" i="1" a="1"/>
  <c r="AG75" i="1" s="1"/>
  <c r="AG76" i="1" a="1"/>
  <c r="AG76" i="1" s="1"/>
  <c r="AG77" i="1" a="1"/>
  <c r="AG77" i="1" s="1"/>
  <c r="AG78" i="1" a="1"/>
  <c r="AG78" i="1" s="1"/>
  <c r="AG79" i="1" a="1"/>
  <c r="AG79" i="1" s="1"/>
  <c r="AG80" i="1" a="1"/>
  <c r="AG80" i="1" s="1"/>
  <c r="AG81" i="1" a="1"/>
  <c r="AG81" i="1" s="1"/>
  <c r="AG82" i="1" a="1"/>
  <c r="AG82" i="1" s="1"/>
  <c r="AG83" i="1" a="1"/>
  <c r="AG83" i="1" s="1"/>
  <c r="AG84" i="1" a="1"/>
  <c r="AG84" i="1" s="1"/>
  <c r="AG85" i="1" a="1"/>
  <c r="AG85" i="1" s="1"/>
  <c r="AG86" i="1" a="1"/>
  <c r="AG86" i="1" s="1"/>
  <c r="AG87" i="1" a="1"/>
  <c r="AG87" i="1" s="1"/>
  <c r="AG88" i="1" a="1"/>
  <c r="AG88" i="1" s="1"/>
  <c r="AG89" i="1" a="1"/>
  <c r="AG89" i="1" s="1"/>
  <c r="AG90" i="1" a="1"/>
  <c r="AG90" i="1" s="1"/>
  <c r="AG91" i="1" a="1"/>
  <c r="AG91" i="1" s="1"/>
  <c r="AG92" i="1" a="1"/>
  <c r="AG92" i="1" s="1"/>
  <c r="AG93" i="1" a="1"/>
  <c r="AG93" i="1" s="1"/>
  <c r="AG94" i="1" a="1"/>
  <c r="AG94" i="1" s="1"/>
  <c r="AG95" i="1" a="1"/>
  <c r="AG95" i="1" s="1"/>
  <c r="AG96" i="1" a="1"/>
  <c r="AG96" i="1" s="1"/>
  <c r="AG97" i="1" a="1"/>
  <c r="AG97" i="1" s="1"/>
  <c r="AG98" i="1" a="1"/>
  <c r="AG98" i="1" s="1"/>
  <c r="AG99" i="1" a="1"/>
  <c r="AG99" i="1" s="1"/>
  <c r="AG100" i="1" a="1"/>
  <c r="AG100" i="1" s="1"/>
  <c r="AG101" i="1" a="1"/>
  <c r="AG101" i="1" s="1"/>
  <c r="AG102" i="1" a="1"/>
  <c r="AG102" i="1" s="1"/>
  <c r="AG103" i="1" a="1"/>
  <c r="AG103" i="1" s="1"/>
  <c r="AG104" i="1" a="1"/>
  <c r="AG104" i="1" s="1"/>
  <c r="AG105" i="1" a="1"/>
  <c r="AG105" i="1" s="1"/>
  <c r="AG106" i="1" a="1"/>
  <c r="AG106" i="1" s="1"/>
  <c r="AG107" i="1" a="1"/>
  <c r="AG107" i="1" s="1"/>
  <c r="AG108" i="1" a="1"/>
  <c r="AG108" i="1" s="1"/>
  <c r="AG109" i="1" a="1"/>
  <c r="AG109" i="1" s="1"/>
  <c r="AG110" i="1" a="1"/>
  <c r="AG110" i="1" s="1"/>
  <c r="AG111" i="1" a="1"/>
  <c r="AG111" i="1" s="1"/>
  <c r="AG112" i="1" a="1"/>
  <c r="AG112" i="1" s="1"/>
  <c r="AG113" i="1" a="1"/>
  <c r="AG113" i="1" s="1"/>
  <c r="AG114" i="1" a="1"/>
  <c r="AG114" i="1" s="1"/>
  <c r="AG115" i="1" a="1"/>
  <c r="AG115" i="1" s="1"/>
  <c r="AG116" i="1" a="1"/>
  <c r="AG116" i="1" s="1"/>
  <c r="AG117" i="1" a="1"/>
  <c r="AG117" i="1" s="1"/>
  <c r="AG118" i="1" a="1"/>
  <c r="AG118" i="1" s="1"/>
  <c r="AG119" i="1" a="1"/>
  <c r="AG119" i="1" s="1"/>
  <c r="AG120" i="1" a="1"/>
  <c r="AG120" i="1" s="1"/>
  <c r="AG121" i="1" a="1"/>
  <c r="AG121" i="1" s="1"/>
  <c r="AG122" i="1" a="1"/>
  <c r="AG122" i="1" s="1"/>
  <c r="AG123" i="1" a="1"/>
  <c r="AG123" i="1" s="1"/>
  <c r="AG124" i="1" a="1"/>
  <c r="AG124" i="1" s="1"/>
  <c r="AG125" i="1" a="1"/>
  <c r="AG125" i="1" s="1"/>
  <c r="AG126" i="1" a="1"/>
  <c r="AG126" i="1" s="1"/>
  <c r="AG127" i="1" a="1"/>
  <c r="AG127" i="1" s="1"/>
  <c r="AG128" i="1" a="1"/>
  <c r="AG128" i="1" s="1"/>
  <c r="AG129" i="1" a="1"/>
  <c r="AG129" i="1" s="1"/>
  <c r="AG130" i="1" a="1"/>
  <c r="AG130" i="1" s="1"/>
  <c r="AG131" i="1" a="1"/>
  <c r="AG131" i="1" s="1"/>
  <c r="AG132" i="1" a="1"/>
  <c r="AG132" i="1" s="1"/>
  <c r="AG133" i="1" a="1"/>
  <c r="AG133" i="1" s="1"/>
  <c r="AG134" i="1" a="1"/>
  <c r="AG134" i="1" s="1"/>
  <c r="AG135" i="1" a="1"/>
  <c r="AG135" i="1" s="1"/>
  <c r="AG136" i="1" a="1"/>
  <c r="AG136" i="1" s="1"/>
  <c r="AG137" i="1" a="1"/>
  <c r="AG137" i="1" s="1"/>
  <c r="AG138" i="1" a="1"/>
  <c r="AG138" i="1" s="1"/>
  <c r="AG139" i="1" a="1"/>
  <c r="AG139" i="1" s="1"/>
  <c r="AG140" i="1" a="1"/>
  <c r="AG140" i="1" s="1"/>
  <c r="AG141" i="1" a="1"/>
  <c r="AG141" i="1" s="1"/>
  <c r="AG142" i="1" a="1"/>
  <c r="AG142" i="1" s="1"/>
  <c r="AG143" i="1" a="1"/>
  <c r="AG143" i="1" s="1"/>
  <c r="AG144" i="1" a="1"/>
  <c r="AG144" i="1" s="1"/>
  <c r="AG145" i="1" a="1"/>
  <c r="AG145" i="1" s="1"/>
  <c r="AG146" i="1" a="1"/>
  <c r="AG146" i="1" s="1"/>
  <c r="AG147" i="1" a="1"/>
  <c r="AG147" i="1" s="1"/>
  <c r="AG148" i="1" a="1"/>
  <c r="AG148" i="1" s="1"/>
  <c r="AG149" i="1" a="1"/>
  <c r="AG149" i="1" s="1"/>
  <c r="AG150" i="1" a="1"/>
  <c r="AG150" i="1" s="1"/>
  <c r="AG151" i="1" a="1"/>
  <c r="AG151" i="1" s="1"/>
  <c r="AG152" i="1" a="1"/>
  <c r="AG152" i="1" s="1"/>
  <c r="AG153" i="1" a="1"/>
  <c r="AG153" i="1" s="1"/>
  <c r="AG154" i="1" a="1"/>
  <c r="AG154" i="1" s="1"/>
  <c r="AG155" i="1" a="1"/>
  <c r="AG155" i="1" s="1"/>
  <c r="AG156" i="1" a="1"/>
  <c r="AG156" i="1" s="1"/>
  <c r="AG157" i="1" a="1"/>
  <c r="AG157" i="1" s="1"/>
  <c r="AG158" i="1" a="1"/>
  <c r="AG158" i="1" s="1"/>
  <c r="AG159" i="1" a="1"/>
  <c r="AG159" i="1" s="1"/>
  <c r="AG160" i="1" a="1"/>
  <c r="AG160" i="1" s="1"/>
  <c r="AG161" i="1" a="1"/>
  <c r="AG161" i="1" s="1"/>
  <c r="AG162" i="1" a="1"/>
  <c r="AG162" i="1" s="1"/>
  <c r="AG163" i="1" a="1"/>
  <c r="AG163" i="1" s="1"/>
  <c r="AG164" i="1" a="1"/>
  <c r="AG164" i="1" s="1"/>
  <c r="AG165" i="1" a="1"/>
  <c r="AG165" i="1" s="1"/>
  <c r="AG166" i="1" a="1"/>
  <c r="AG166" i="1" s="1"/>
  <c r="AG167" i="1" a="1"/>
  <c r="AG167" i="1" s="1"/>
  <c r="AG168" i="1" a="1"/>
  <c r="AG168" i="1" s="1"/>
  <c r="AG169" i="1" a="1"/>
  <c r="AG169" i="1" s="1"/>
  <c r="AG170" i="1" a="1"/>
  <c r="AG170" i="1" s="1"/>
  <c r="AG171" i="1" a="1"/>
  <c r="AG171" i="1" s="1"/>
  <c r="AG172" i="1" a="1"/>
  <c r="AG172" i="1" s="1"/>
  <c r="AG173" i="1" a="1"/>
  <c r="AG173" i="1" s="1"/>
  <c r="AG174" i="1" a="1"/>
  <c r="AG174" i="1" s="1"/>
  <c r="AG175" i="1" a="1"/>
  <c r="AG175" i="1" s="1"/>
  <c r="AG176" i="1" a="1"/>
  <c r="AG176" i="1" s="1"/>
  <c r="AG177" i="1" a="1"/>
  <c r="AG177" i="1" s="1"/>
  <c r="AG178" i="1" a="1"/>
  <c r="AG178" i="1" s="1"/>
  <c r="AG179" i="1" a="1"/>
  <c r="AG179" i="1" s="1"/>
  <c r="AG180" i="1" a="1"/>
  <c r="AG180" i="1" s="1"/>
  <c r="AG181" i="1" a="1"/>
  <c r="AG181" i="1" s="1"/>
  <c r="AG182" i="1" a="1"/>
  <c r="AG182" i="1" s="1"/>
  <c r="AG183" i="1" a="1"/>
  <c r="AG183" i="1" s="1"/>
  <c r="AG184" i="1" a="1"/>
  <c r="AG184" i="1" s="1"/>
  <c r="AG185" i="1" a="1"/>
  <c r="AG185" i="1" s="1"/>
  <c r="AG186" i="1" a="1"/>
  <c r="AG186" i="1" s="1"/>
  <c r="AG187" i="1" a="1"/>
  <c r="AG187" i="1" s="1"/>
  <c r="AG188" i="1" a="1"/>
  <c r="AG188" i="1" s="1"/>
  <c r="AG189" i="1" a="1"/>
  <c r="AG189" i="1" s="1"/>
  <c r="AG190" i="1" a="1"/>
  <c r="AG190" i="1" s="1"/>
  <c r="AG191" i="1" a="1"/>
  <c r="AG191" i="1" s="1"/>
  <c r="AG192" i="1" a="1"/>
  <c r="AG192" i="1" s="1"/>
  <c r="AG193" i="1" a="1"/>
  <c r="AG193" i="1" s="1"/>
  <c r="AG194" i="1" a="1"/>
  <c r="AG194" i="1" s="1"/>
  <c r="AG195" i="1" a="1"/>
  <c r="AG195" i="1" s="1"/>
  <c r="AG196" i="1" a="1"/>
  <c r="AG196" i="1" s="1"/>
  <c r="AG197" i="1" a="1"/>
  <c r="AG197" i="1" s="1"/>
  <c r="AG198" i="1" a="1"/>
  <c r="AG198" i="1" s="1"/>
  <c r="AG199" i="1" a="1"/>
  <c r="AG199" i="1" s="1"/>
  <c r="AG200" i="1" a="1"/>
  <c r="AG200" i="1" s="1"/>
  <c r="AG201" i="1" a="1"/>
  <c r="AG201" i="1" s="1"/>
  <c r="AG202" i="1" a="1"/>
  <c r="AG202" i="1" s="1"/>
  <c r="AG203" i="1" a="1"/>
  <c r="AG203" i="1" s="1"/>
  <c r="AG204" i="1" a="1"/>
  <c r="AG204" i="1" s="1"/>
  <c r="AG205" i="1" a="1"/>
  <c r="AG205" i="1" s="1"/>
  <c r="AG206" i="1" a="1"/>
  <c r="AG206" i="1" s="1"/>
  <c r="AG207" i="1" a="1"/>
  <c r="AG207" i="1" s="1"/>
  <c r="AG208" i="1" a="1"/>
  <c r="AG208" i="1" s="1"/>
  <c r="AG209" i="1" a="1"/>
  <c r="AG209" i="1" s="1"/>
  <c r="AG210" i="1" a="1"/>
  <c r="AG210" i="1" s="1"/>
  <c r="AG211" i="1" a="1"/>
  <c r="AG211" i="1" s="1"/>
  <c r="AG212" i="1" a="1"/>
  <c r="AG212" i="1" s="1"/>
  <c r="AG213" i="1" a="1"/>
  <c r="AG213" i="1" s="1"/>
  <c r="AG214" i="1" a="1"/>
  <c r="AG214" i="1" s="1"/>
  <c r="AG215" i="1" a="1"/>
  <c r="AG215" i="1" s="1"/>
  <c r="AG216" i="1" a="1"/>
  <c r="AG216" i="1" s="1"/>
  <c r="AG217" i="1" a="1"/>
  <c r="AG217" i="1" s="1"/>
  <c r="AG218" i="1" a="1"/>
  <c r="AG218" i="1" s="1"/>
  <c r="AG219" i="1" a="1"/>
  <c r="AG219" i="1" s="1"/>
  <c r="AG220" i="1" a="1"/>
  <c r="AG220" i="1" s="1"/>
  <c r="AG221" i="1" a="1"/>
  <c r="AG221" i="1" s="1"/>
  <c r="AG222" i="1" a="1"/>
  <c r="AG222" i="1" s="1"/>
  <c r="AG223" i="1" a="1"/>
  <c r="AG223" i="1" s="1"/>
  <c r="AG224" i="1" a="1"/>
  <c r="AG224" i="1" s="1"/>
  <c r="AG225" i="1" a="1"/>
  <c r="AG225" i="1" s="1"/>
  <c r="AG226" i="1" a="1"/>
  <c r="AG226" i="1" s="1"/>
  <c r="AG227" i="1" a="1"/>
  <c r="AG227" i="1" s="1"/>
  <c r="AG228" i="1" a="1"/>
  <c r="AG228" i="1" s="1"/>
  <c r="AG229" i="1" a="1"/>
  <c r="AG229" i="1" s="1"/>
  <c r="AG230" i="1" a="1"/>
  <c r="AG230" i="1" s="1"/>
  <c r="AG231" i="1" a="1"/>
  <c r="AG231" i="1" s="1"/>
  <c r="AG232" i="1" a="1"/>
  <c r="AG232" i="1" s="1"/>
  <c r="AG233" i="1" a="1"/>
  <c r="AG233" i="1" s="1"/>
  <c r="AG234" i="1" a="1"/>
  <c r="AG234" i="1" s="1"/>
  <c r="AG235" i="1" a="1"/>
  <c r="AG235" i="1" s="1"/>
  <c r="AG236" i="1" a="1"/>
  <c r="AG236" i="1" s="1"/>
  <c r="AG237" i="1" a="1"/>
  <c r="AG237" i="1" s="1"/>
  <c r="AG238" i="1" a="1"/>
  <c r="AG238" i="1" s="1"/>
  <c r="AG239" i="1" a="1"/>
  <c r="AG239" i="1" s="1"/>
  <c r="AG240" i="1" a="1"/>
  <c r="AG240" i="1" s="1"/>
  <c r="AG241" i="1" a="1"/>
  <c r="AG241" i="1" s="1"/>
  <c r="AG242" i="1" a="1"/>
  <c r="AG242" i="1" s="1"/>
  <c r="AG243" i="1" a="1"/>
  <c r="AG243" i="1" s="1"/>
  <c r="AG244" i="1" a="1"/>
  <c r="AG244" i="1" s="1"/>
  <c r="AG245" i="1" a="1"/>
  <c r="AG245" i="1" s="1"/>
  <c r="AG246" i="1" a="1"/>
  <c r="AG246" i="1" s="1"/>
  <c r="AG247" i="1" a="1"/>
  <c r="AG247" i="1" s="1"/>
  <c r="AG248" i="1" a="1"/>
  <c r="AG248" i="1" s="1"/>
  <c r="AG249" i="1" a="1"/>
  <c r="AG249" i="1" s="1"/>
  <c r="AG250" i="1" a="1"/>
  <c r="AG250" i="1" s="1"/>
  <c r="AG251" i="1" a="1"/>
  <c r="AG251" i="1" s="1"/>
  <c r="AG252" i="1" a="1"/>
  <c r="AG252" i="1" s="1"/>
  <c r="AG253" i="1" a="1"/>
  <c r="AG253" i="1" s="1"/>
  <c r="AG254" i="1" a="1"/>
  <c r="AG254" i="1" s="1"/>
  <c r="AG255" i="1" a="1"/>
  <c r="AG255" i="1" s="1"/>
  <c r="AG256" i="1" a="1"/>
  <c r="AG256" i="1" s="1"/>
  <c r="AG257" i="1" a="1"/>
  <c r="AG257" i="1" s="1"/>
  <c r="AG258" i="1" a="1"/>
  <c r="AG258" i="1" s="1"/>
  <c r="AG259" i="1" a="1"/>
  <c r="AG259" i="1" s="1"/>
  <c r="AG260" i="1" a="1"/>
  <c r="AG260" i="1" s="1"/>
  <c r="AG261" i="1" a="1"/>
  <c r="AG261" i="1" s="1"/>
  <c r="AG262" i="1" a="1"/>
  <c r="AG262" i="1" s="1"/>
  <c r="AG263" i="1" a="1"/>
  <c r="AG263" i="1" s="1"/>
  <c r="AG264" i="1" a="1"/>
  <c r="AG264" i="1" s="1"/>
  <c r="AG265" i="1" a="1"/>
  <c r="AG265" i="1" s="1"/>
  <c r="AG266" i="1" a="1"/>
  <c r="AG266" i="1" s="1"/>
  <c r="AG267" i="1" a="1"/>
  <c r="AG267" i="1" s="1"/>
  <c r="AG268" i="1" a="1"/>
  <c r="AG268" i="1" s="1"/>
  <c r="AG269" i="1" a="1"/>
  <c r="AG269" i="1" s="1"/>
  <c r="AG270" i="1" a="1"/>
  <c r="AG270" i="1" s="1"/>
  <c r="AG271" i="1" a="1"/>
  <c r="AG271" i="1" s="1"/>
  <c r="AG272" i="1" a="1"/>
  <c r="AG272" i="1" s="1"/>
  <c r="AG273" i="1" a="1"/>
  <c r="AG273" i="1" s="1"/>
  <c r="AG274" i="1" a="1"/>
  <c r="AG274" i="1" s="1"/>
  <c r="AG275" i="1" a="1"/>
  <c r="AG275" i="1" s="1"/>
  <c r="AG276" i="1" a="1"/>
  <c r="AG276" i="1" s="1"/>
  <c r="AG277" i="1" a="1"/>
  <c r="AG277" i="1" s="1"/>
  <c r="AG278" i="1" a="1"/>
  <c r="AG278" i="1" s="1"/>
  <c r="AG279" i="1" a="1"/>
  <c r="AG279" i="1" s="1"/>
  <c r="AG280" i="1" a="1"/>
  <c r="AG280" i="1" s="1"/>
  <c r="AG281" i="1" a="1"/>
  <c r="AG281" i="1" s="1"/>
  <c r="AG282" i="1" a="1"/>
  <c r="AG282" i="1" s="1"/>
  <c r="AG283" i="1" a="1"/>
  <c r="AG283" i="1" s="1"/>
  <c r="AG284" i="1" a="1"/>
  <c r="AG284" i="1" s="1"/>
  <c r="AG285" i="1" a="1"/>
  <c r="AG285" i="1" s="1"/>
  <c r="AG286" i="1" a="1"/>
  <c r="AG286" i="1" s="1"/>
  <c r="AG287" i="1" a="1"/>
  <c r="AG287" i="1" s="1"/>
  <c r="AG288" i="1" a="1"/>
  <c r="AG288" i="1" s="1"/>
  <c r="AG289" i="1" a="1"/>
  <c r="AG289" i="1" s="1"/>
  <c r="AG290" i="1" a="1"/>
  <c r="AG290" i="1" s="1"/>
  <c r="AG291" i="1" a="1"/>
  <c r="AG291" i="1" s="1"/>
  <c r="AG292" i="1" a="1"/>
  <c r="AG292" i="1" s="1"/>
  <c r="AG293" i="1" a="1"/>
  <c r="AG293" i="1" s="1"/>
  <c r="AG294" i="1" a="1"/>
  <c r="AG294" i="1" s="1"/>
  <c r="AG295" i="1" a="1"/>
  <c r="AG295" i="1" s="1"/>
  <c r="AG296" i="1" a="1"/>
  <c r="AG296" i="1" s="1"/>
  <c r="AG297" i="1" a="1"/>
  <c r="AG297" i="1" s="1"/>
  <c r="AG298" i="1" a="1"/>
  <c r="AG298" i="1" s="1"/>
  <c r="AG299" i="1" a="1"/>
  <c r="AG299" i="1" s="1"/>
  <c r="AG300" i="1" a="1"/>
  <c r="AG300" i="1" s="1"/>
  <c r="AG301" i="1" a="1"/>
  <c r="AG301" i="1" s="1"/>
  <c r="AG302" i="1" a="1"/>
  <c r="AG302" i="1" s="1"/>
  <c r="AG303" i="1" a="1"/>
  <c r="AG303" i="1" s="1"/>
  <c r="AG304" i="1" a="1"/>
  <c r="AG304" i="1" s="1"/>
  <c r="AG305" i="1" a="1"/>
  <c r="AG305" i="1" s="1"/>
  <c r="AG306" i="1" a="1"/>
  <c r="AG306" i="1" s="1"/>
  <c r="AG307" i="1" a="1"/>
  <c r="AG307" i="1" s="1"/>
  <c r="AG308" i="1" a="1"/>
  <c r="AG308" i="1" s="1"/>
  <c r="AG309" i="1" a="1"/>
  <c r="AG309" i="1" s="1"/>
  <c r="AG310" i="1" a="1"/>
  <c r="AG310" i="1" s="1"/>
  <c r="AG311" i="1" a="1"/>
  <c r="AG311" i="1" s="1"/>
  <c r="AG312" i="1" a="1"/>
  <c r="AG312" i="1" s="1"/>
  <c r="AG313" i="1" a="1"/>
  <c r="AG313" i="1" s="1"/>
  <c r="AG314" i="1" a="1"/>
  <c r="AG314" i="1" s="1"/>
  <c r="AG315" i="1" a="1"/>
  <c r="AG315" i="1" s="1"/>
  <c r="AG316" i="1" a="1"/>
  <c r="AG316" i="1" s="1"/>
  <c r="AG317" i="1" a="1"/>
  <c r="AG317" i="1" s="1"/>
  <c r="AG318" i="1" a="1"/>
  <c r="AG318" i="1" s="1"/>
  <c r="AG319" i="1" a="1"/>
  <c r="AG319" i="1" s="1"/>
  <c r="AG320" i="1" a="1"/>
  <c r="AG320" i="1" s="1"/>
  <c r="AG321" i="1" a="1"/>
  <c r="AG321" i="1" s="1"/>
  <c r="AG322" i="1" a="1"/>
  <c r="AG322" i="1" s="1"/>
  <c r="AG323" i="1" a="1"/>
  <c r="AG323" i="1" s="1"/>
  <c r="AG324" i="1" a="1"/>
  <c r="AG324" i="1" s="1"/>
  <c r="AG325" i="1" a="1"/>
  <c r="AG325" i="1" s="1"/>
  <c r="AG326" i="1" a="1"/>
  <c r="AG326" i="1" s="1"/>
  <c r="AG327" i="1" a="1"/>
  <c r="AG327" i="1" s="1"/>
  <c r="AG328" i="1" a="1"/>
  <c r="AG328" i="1" s="1"/>
  <c r="AG329" i="1" a="1"/>
  <c r="AG329" i="1" s="1"/>
  <c r="AG330" i="1" a="1"/>
  <c r="AG330" i="1" s="1"/>
  <c r="AG331" i="1" a="1"/>
  <c r="AG331" i="1" s="1"/>
  <c r="AG332" i="1" a="1"/>
  <c r="AG332" i="1" s="1"/>
  <c r="AG333" i="1" a="1"/>
  <c r="AG333" i="1" s="1"/>
  <c r="AG334" i="1" a="1"/>
  <c r="AG334" i="1" s="1"/>
  <c r="AG335" i="1" a="1"/>
  <c r="AG335" i="1" s="1"/>
  <c r="AG336" i="1" a="1"/>
  <c r="AG336" i="1" s="1"/>
  <c r="AG337" i="1" a="1"/>
  <c r="AG337" i="1" s="1"/>
  <c r="AG338" i="1" a="1"/>
  <c r="AG338" i="1" s="1"/>
  <c r="AG339" i="1" a="1"/>
  <c r="AG339" i="1" s="1"/>
  <c r="AG340" i="1" a="1"/>
  <c r="AG340" i="1" s="1"/>
  <c r="AG341" i="1" a="1"/>
  <c r="AG341" i="1" s="1"/>
  <c r="AG342" i="1" a="1"/>
  <c r="AG342" i="1" s="1"/>
  <c r="AG343" i="1" a="1"/>
  <c r="AG343" i="1" s="1"/>
  <c r="AG344" i="1" a="1"/>
  <c r="AG344" i="1" s="1"/>
  <c r="AG345" i="1" a="1"/>
  <c r="AG345" i="1" s="1"/>
  <c r="AG346" i="1" a="1"/>
  <c r="AG346" i="1" s="1"/>
  <c r="AG347" i="1" a="1"/>
  <c r="AG347" i="1" s="1"/>
  <c r="AG348" i="1" a="1"/>
  <c r="AG348" i="1" s="1"/>
  <c r="AG349" i="1" a="1"/>
  <c r="AG349" i="1" s="1"/>
  <c r="AG350" i="1" a="1"/>
  <c r="AG350" i="1" s="1"/>
  <c r="AG351" i="1" a="1"/>
  <c r="AG351" i="1" s="1"/>
  <c r="AG352" i="1" a="1"/>
  <c r="AG352" i="1" s="1"/>
  <c r="AG353" i="1" a="1"/>
  <c r="AG353" i="1" s="1"/>
  <c r="AG354" i="1" a="1"/>
  <c r="AG354" i="1" s="1"/>
  <c r="AG355" i="1" a="1"/>
  <c r="AG355" i="1" s="1"/>
  <c r="AG356" i="1" a="1"/>
  <c r="AG356" i="1" s="1"/>
  <c r="AG357" i="1" a="1"/>
  <c r="AG357" i="1" s="1"/>
  <c r="AG358" i="1" a="1"/>
  <c r="AG358" i="1" s="1"/>
  <c r="AG359" i="1" a="1"/>
  <c r="AG359" i="1" s="1"/>
  <c r="AG360" i="1" a="1"/>
  <c r="AG360" i="1" s="1"/>
  <c r="AG361" i="1" a="1"/>
  <c r="AG361" i="1" s="1"/>
  <c r="AG362" i="1" a="1"/>
  <c r="AG362" i="1" s="1"/>
  <c r="AG363" i="1" a="1"/>
  <c r="AG363" i="1" s="1"/>
  <c r="AG364" i="1" a="1"/>
  <c r="AG364" i="1" s="1"/>
  <c r="AG365" i="1" a="1"/>
  <c r="AG365" i="1" s="1"/>
  <c r="AG366" i="1" a="1"/>
  <c r="AG366" i="1" s="1"/>
  <c r="AG367" i="1" a="1"/>
  <c r="AG367" i="1" s="1"/>
  <c r="AG368" i="1" a="1"/>
  <c r="AG368" i="1" s="1"/>
  <c r="AG369" i="1" a="1"/>
  <c r="AG369" i="1" s="1"/>
  <c r="AG370" i="1" a="1"/>
  <c r="AG370" i="1" s="1"/>
  <c r="AG371" i="1" a="1"/>
  <c r="AG371" i="1" s="1"/>
  <c r="AG372" i="1" a="1"/>
  <c r="AG372" i="1" s="1"/>
  <c r="AG373" i="1" a="1"/>
  <c r="AG373" i="1" s="1"/>
  <c r="AG374" i="1" a="1"/>
  <c r="AG374" i="1" s="1"/>
  <c r="AG375" i="1" a="1"/>
  <c r="AG375" i="1" s="1"/>
  <c r="AG376" i="1" a="1"/>
  <c r="AG376" i="1" s="1"/>
  <c r="AG377" i="1" a="1"/>
  <c r="AG377" i="1" s="1"/>
  <c r="AG378" i="1" a="1"/>
  <c r="AG378" i="1" s="1"/>
  <c r="AG379" i="1" a="1"/>
  <c r="AG379" i="1" s="1"/>
  <c r="AG380" i="1" a="1"/>
  <c r="AG380" i="1" s="1"/>
  <c r="AG381" i="1" a="1"/>
  <c r="AG381" i="1" s="1"/>
  <c r="AG382" i="1" a="1"/>
  <c r="AG382" i="1" s="1"/>
  <c r="AG383" i="1" a="1"/>
  <c r="AG383" i="1" s="1"/>
  <c r="AG384" i="1" a="1"/>
  <c r="AG384" i="1" s="1"/>
  <c r="AG385" i="1" a="1"/>
  <c r="AG385" i="1" s="1"/>
  <c r="AG386" i="1" a="1"/>
  <c r="AG386" i="1" s="1"/>
  <c r="AG387" i="1" a="1"/>
  <c r="AG387" i="1" s="1"/>
  <c r="AG388" i="1" a="1"/>
  <c r="AG388" i="1" s="1"/>
  <c r="AG389" i="1" a="1"/>
  <c r="AG389" i="1" s="1"/>
  <c r="AG390" i="1" a="1"/>
  <c r="AG390" i="1" s="1"/>
  <c r="AG391" i="1" a="1"/>
  <c r="AG391" i="1" s="1"/>
  <c r="AG392" i="1" a="1"/>
  <c r="AG392" i="1" s="1"/>
  <c r="AG393" i="1" a="1"/>
  <c r="AG393" i="1" s="1"/>
  <c r="AG394" i="1" a="1"/>
  <c r="AG394" i="1" s="1"/>
  <c r="AG395" i="1" a="1"/>
  <c r="AG395" i="1" s="1"/>
  <c r="AG396" i="1" a="1"/>
  <c r="AG396" i="1" s="1"/>
  <c r="AG397" i="1" a="1"/>
  <c r="AG397" i="1" s="1"/>
  <c r="AG398" i="1" a="1"/>
  <c r="AG398" i="1" s="1"/>
  <c r="AG399" i="1" a="1"/>
  <c r="AG399" i="1" s="1"/>
  <c r="AG400" i="1" a="1"/>
  <c r="AG400" i="1" s="1"/>
  <c r="AG401" i="1" a="1"/>
  <c r="AG401" i="1" s="1"/>
  <c r="AG402" i="1" a="1"/>
  <c r="AG402" i="1" s="1"/>
  <c r="AG403" i="1" a="1"/>
  <c r="AG403" i="1" s="1"/>
  <c r="AG404" i="1" a="1"/>
  <c r="AG404" i="1" s="1"/>
  <c r="AG405" i="1" a="1"/>
  <c r="AG405" i="1" s="1"/>
  <c r="AG406" i="1" a="1"/>
  <c r="AG406" i="1" s="1"/>
  <c r="AG407" i="1" a="1"/>
  <c r="AG407" i="1" s="1"/>
  <c r="AG408" i="1" a="1"/>
  <c r="AG408" i="1" s="1"/>
  <c r="AG409" i="1" a="1"/>
  <c r="AG409" i="1" s="1"/>
  <c r="AG410" i="1" a="1"/>
  <c r="AG410" i="1" s="1"/>
  <c r="AG411" i="1" a="1"/>
  <c r="AG411" i="1" s="1"/>
  <c r="AG412" i="1" a="1"/>
  <c r="AG412" i="1" s="1"/>
  <c r="AG413" i="1" a="1"/>
  <c r="AG413" i="1" s="1"/>
  <c r="AG414" i="1" a="1"/>
  <c r="AG414" i="1" s="1"/>
  <c r="AG415" i="1" a="1"/>
  <c r="AG415" i="1" s="1"/>
  <c r="AG416" i="1" a="1"/>
  <c r="AG416" i="1" s="1"/>
  <c r="AG417" i="1" a="1"/>
  <c r="AG417" i="1" s="1"/>
  <c r="AG418" i="1" a="1"/>
  <c r="AG418" i="1" s="1"/>
  <c r="AG419" i="1" a="1"/>
  <c r="AG419" i="1" s="1"/>
  <c r="AG420" i="1" a="1"/>
  <c r="AG420" i="1" s="1"/>
  <c r="AG421" i="1" a="1"/>
  <c r="AG421" i="1" s="1"/>
  <c r="AG422" i="1" a="1"/>
  <c r="AG422" i="1" s="1"/>
  <c r="AG423" i="1" a="1"/>
  <c r="AG423" i="1" s="1"/>
  <c r="AG424" i="1" a="1"/>
  <c r="AG424" i="1" s="1"/>
  <c r="AG425" i="1" a="1"/>
  <c r="AG425" i="1" s="1"/>
  <c r="AG426" i="1" a="1"/>
  <c r="AG426" i="1" s="1"/>
  <c r="AG427" i="1" a="1"/>
  <c r="AG427" i="1" s="1"/>
  <c r="AG428" i="1" a="1"/>
  <c r="AG428" i="1" s="1"/>
  <c r="AG429" i="1" a="1"/>
  <c r="AG429" i="1" s="1"/>
  <c r="AG430" i="1" a="1"/>
  <c r="AG430" i="1" s="1"/>
  <c r="AG431" i="1" a="1"/>
  <c r="AG431" i="1" s="1"/>
  <c r="AG432" i="1" a="1"/>
  <c r="AG432" i="1" s="1"/>
  <c r="AG433" i="1" a="1"/>
  <c r="AG433" i="1" s="1"/>
  <c r="AG434" i="1" a="1"/>
  <c r="AG434" i="1" s="1"/>
  <c r="AG435" i="1" a="1"/>
  <c r="AG435" i="1" s="1"/>
  <c r="AG436" i="1" a="1"/>
  <c r="AG436" i="1" s="1"/>
  <c r="AG437" i="1" a="1"/>
  <c r="AG437" i="1" s="1"/>
  <c r="AG438" i="1" a="1"/>
  <c r="AG438" i="1" s="1"/>
  <c r="AG439" i="1" a="1"/>
  <c r="AG439" i="1" s="1"/>
  <c r="AG440" i="1" a="1"/>
  <c r="AG440" i="1" s="1"/>
  <c r="AG441" i="1" a="1"/>
  <c r="AG441" i="1" s="1"/>
  <c r="AG442" i="1" a="1"/>
  <c r="AG442" i="1" s="1"/>
  <c r="AG443" i="1" a="1"/>
  <c r="AG443" i="1" s="1"/>
  <c r="AG444" i="1" a="1"/>
  <c r="AG444" i="1" s="1"/>
  <c r="AG445" i="1" a="1"/>
  <c r="AG445" i="1" s="1"/>
  <c r="AG446" i="1" a="1"/>
  <c r="AG446" i="1" s="1"/>
  <c r="AG447" i="1" a="1"/>
  <c r="AG447" i="1" s="1"/>
  <c r="AG448" i="1" a="1"/>
  <c r="AG448" i="1" s="1"/>
  <c r="AG449" i="1" a="1"/>
  <c r="AG449" i="1" s="1"/>
  <c r="AG450" i="1" a="1"/>
  <c r="AG450" i="1" s="1"/>
  <c r="AG451" i="1" a="1"/>
  <c r="AG451" i="1" s="1"/>
  <c r="AG452" i="1" a="1"/>
  <c r="AG452" i="1" s="1"/>
  <c r="AG453" i="1" a="1"/>
  <c r="AG453" i="1" s="1"/>
  <c r="AG454" i="1" a="1"/>
  <c r="AG454" i="1" s="1"/>
  <c r="AG455" i="1" a="1"/>
  <c r="AG455" i="1" s="1"/>
  <c r="AG456" i="1" a="1"/>
  <c r="AG456" i="1" s="1"/>
  <c r="AG457" i="1" a="1"/>
  <c r="AG457" i="1" s="1"/>
  <c r="AG458" i="1" a="1"/>
  <c r="AG458" i="1" s="1"/>
  <c r="AG459" i="1" a="1"/>
  <c r="AG459" i="1" s="1"/>
  <c r="AG460" i="1" a="1"/>
  <c r="AG460" i="1" s="1"/>
  <c r="AG461" i="1" a="1"/>
  <c r="AG461" i="1" s="1"/>
  <c r="AG462" i="1" a="1"/>
  <c r="AG462" i="1" s="1"/>
  <c r="AG463" i="1" a="1"/>
  <c r="AG463" i="1" s="1"/>
  <c r="AG464" i="1" a="1"/>
  <c r="AG464" i="1" s="1"/>
  <c r="AG465" i="1" a="1"/>
  <c r="AG465" i="1" s="1"/>
  <c r="AG466" i="1" a="1"/>
  <c r="AG466" i="1" s="1"/>
  <c r="AG467" i="1" a="1"/>
  <c r="AG467" i="1" s="1"/>
  <c r="AG468" i="1" a="1"/>
  <c r="AG468" i="1" s="1"/>
  <c r="AG469" i="1" a="1"/>
  <c r="AG469" i="1" s="1"/>
  <c r="AG470" i="1" a="1"/>
  <c r="AG470" i="1" s="1"/>
  <c r="AG471" i="1" a="1"/>
  <c r="AG471" i="1" s="1"/>
  <c r="AG472" i="1" a="1"/>
  <c r="AG472" i="1" s="1"/>
  <c r="AG473" i="1" a="1"/>
  <c r="AG473" i="1" s="1"/>
  <c r="AG474" i="1" a="1"/>
  <c r="AG474" i="1" s="1"/>
  <c r="AG475" i="1" a="1"/>
  <c r="AG475" i="1" s="1"/>
  <c r="AG476" i="1" a="1"/>
  <c r="AG476" i="1" s="1"/>
  <c r="AG477" i="1" a="1"/>
  <c r="AG477" i="1" s="1"/>
  <c r="AG478" i="1" a="1"/>
  <c r="AG478" i="1" s="1"/>
  <c r="AG479" i="1" a="1"/>
  <c r="AG479" i="1" s="1"/>
  <c r="AG480" i="1" a="1"/>
  <c r="AG480" i="1" s="1"/>
  <c r="AG481" i="1" a="1"/>
  <c r="AG481" i="1" s="1"/>
  <c r="AG482" i="1" a="1"/>
  <c r="AG482" i="1" s="1"/>
  <c r="AG483" i="1" a="1"/>
  <c r="AG483" i="1" s="1"/>
  <c r="AG484" i="1" a="1"/>
  <c r="AG484" i="1" s="1"/>
  <c r="AG485" i="1" a="1"/>
  <c r="AG485" i="1" s="1"/>
  <c r="AG486" i="1" a="1"/>
  <c r="AG486" i="1" s="1"/>
  <c r="AG487" i="1" a="1"/>
  <c r="AG487" i="1" s="1"/>
  <c r="AG488" i="1" a="1"/>
  <c r="AG488" i="1" s="1"/>
  <c r="AG489" i="1" a="1"/>
  <c r="AG489" i="1" s="1"/>
  <c r="AG490" i="1" a="1"/>
  <c r="AG490" i="1" s="1"/>
  <c r="AG491" i="1" a="1"/>
  <c r="AG491" i="1" s="1"/>
  <c r="AG492" i="1" a="1"/>
  <c r="AG492" i="1" s="1"/>
  <c r="AG493" i="1" a="1"/>
  <c r="AG493" i="1" s="1"/>
  <c r="AG494" i="1" a="1"/>
  <c r="AG494" i="1" s="1"/>
  <c r="AG495" i="1" a="1"/>
  <c r="AG495" i="1" s="1"/>
  <c r="AG496" i="1" a="1"/>
  <c r="AG496" i="1" s="1"/>
  <c r="AG497" i="1" a="1"/>
  <c r="AG497" i="1" s="1"/>
  <c r="AG498" i="1" a="1"/>
  <c r="AG498" i="1" s="1"/>
  <c r="AG499" i="1" a="1"/>
  <c r="AG499" i="1" s="1"/>
  <c r="AG500" i="1" a="1"/>
  <c r="AG500" i="1" s="1"/>
  <c r="AG501" i="1" a="1"/>
  <c r="AG501" i="1" s="1"/>
  <c r="AG502" i="1" a="1"/>
  <c r="AG502" i="1" s="1"/>
  <c r="AG503" i="1" a="1"/>
  <c r="AG503" i="1" s="1"/>
  <c r="AG504" i="1" a="1"/>
  <c r="AG504" i="1" s="1"/>
  <c r="AG505" i="1" a="1"/>
  <c r="AG505" i="1" s="1"/>
  <c r="AG506" i="1" a="1"/>
  <c r="AG506" i="1" s="1"/>
  <c r="AG507" i="1" a="1"/>
  <c r="AG507" i="1" s="1"/>
  <c r="AG508" i="1" a="1"/>
  <c r="AG508" i="1" s="1"/>
  <c r="AG509" i="1" a="1"/>
  <c r="AG509" i="1" s="1"/>
  <c r="AG510" i="1" a="1"/>
  <c r="AG510" i="1" s="1"/>
  <c r="AG511" i="1" a="1"/>
  <c r="AG511" i="1" s="1"/>
  <c r="AG512" i="1" a="1"/>
  <c r="AG512" i="1" s="1"/>
  <c r="AG513" i="1" a="1"/>
  <c r="AG513" i="1" s="1"/>
  <c r="AG514" i="1" a="1"/>
  <c r="AG514" i="1" s="1"/>
  <c r="AG515" i="1" a="1"/>
  <c r="AG515" i="1" s="1"/>
  <c r="AG516" i="1" a="1"/>
  <c r="AG516" i="1" s="1"/>
  <c r="AG517" i="1" a="1"/>
  <c r="AG517" i="1" s="1"/>
  <c r="AG518" i="1" a="1"/>
  <c r="AG518" i="1" s="1"/>
  <c r="AG519" i="1" a="1"/>
  <c r="AG519" i="1" s="1"/>
  <c r="AG520" i="1" a="1"/>
  <c r="AG520" i="1" s="1"/>
  <c r="AG521" i="1" a="1"/>
  <c r="AG521" i="1" s="1"/>
  <c r="AG522" i="1" a="1"/>
  <c r="AG522" i="1" s="1"/>
  <c r="AG523" i="1" a="1"/>
  <c r="AG523" i="1" s="1"/>
  <c r="AG524" i="1" a="1"/>
  <c r="AG524" i="1" s="1"/>
  <c r="AG525" i="1" a="1"/>
  <c r="AG525" i="1" s="1"/>
  <c r="AG526" i="1" a="1"/>
  <c r="AG526" i="1" s="1"/>
  <c r="AG527" i="1" a="1"/>
  <c r="AG527" i="1" s="1"/>
  <c r="AG528" i="1" a="1"/>
  <c r="AG528" i="1" s="1"/>
  <c r="AG529" i="1" a="1"/>
  <c r="AG529" i="1" s="1"/>
  <c r="AG530" i="1" a="1"/>
  <c r="AG530" i="1" s="1"/>
  <c r="AG531" i="1" a="1"/>
  <c r="AG531" i="1" s="1"/>
  <c r="AG532" i="1" a="1"/>
  <c r="AG532" i="1" s="1"/>
  <c r="AG533" i="1" a="1"/>
  <c r="AG533" i="1" s="1"/>
  <c r="AG534" i="1" a="1"/>
  <c r="AG534" i="1" s="1"/>
  <c r="AG535" i="1" a="1"/>
  <c r="AG535" i="1" s="1"/>
  <c r="AG536" i="1" a="1"/>
  <c r="AG536" i="1" s="1"/>
  <c r="AG537" i="1" a="1"/>
  <c r="AG537" i="1" s="1"/>
  <c r="AG538" i="1" a="1"/>
  <c r="AG538" i="1" s="1"/>
  <c r="AG539" i="1" a="1"/>
  <c r="AG539" i="1" s="1"/>
  <c r="AG540" i="1" a="1"/>
  <c r="AG540" i="1" s="1"/>
  <c r="AG541" i="1" a="1"/>
  <c r="AG541" i="1" s="1"/>
  <c r="AG542" i="1" a="1"/>
  <c r="AG542" i="1" s="1"/>
  <c r="AG543" i="1" a="1"/>
  <c r="AG543" i="1" s="1"/>
  <c r="AG544" i="1" a="1"/>
  <c r="AG544" i="1" s="1"/>
  <c r="AG545" i="1" a="1"/>
  <c r="AG545" i="1" s="1"/>
  <c r="AG546" i="1" a="1"/>
  <c r="AG546" i="1" s="1"/>
  <c r="AG547" i="1" a="1"/>
  <c r="AG547" i="1" s="1"/>
  <c r="AG548" i="1" a="1"/>
  <c r="AG548" i="1" s="1"/>
  <c r="AG549" i="1" a="1"/>
  <c r="AG549" i="1" s="1"/>
  <c r="AG550" i="1" a="1"/>
  <c r="AG550" i="1" s="1"/>
  <c r="AG551" i="1" a="1"/>
  <c r="AG551" i="1" s="1"/>
  <c r="AG552" i="1" a="1"/>
  <c r="AG552" i="1" s="1"/>
  <c r="AG553" i="1" a="1"/>
  <c r="AG553" i="1" s="1"/>
  <c r="AG554" i="1" a="1"/>
  <c r="AG554" i="1" s="1"/>
  <c r="AG555" i="1" a="1"/>
  <c r="AG555" i="1" s="1"/>
  <c r="AG556" i="1" a="1"/>
  <c r="AG556" i="1" s="1"/>
  <c r="AG557" i="1" a="1"/>
  <c r="AG557" i="1" s="1"/>
  <c r="AG558" i="1" a="1"/>
  <c r="AG558" i="1" s="1"/>
  <c r="AG559" i="1" a="1"/>
  <c r="AG559" i="1" s="1"/>
  <c r="AG560" i="1" a="1"/>
  <c r="AG560" i="1" s="1"/>
  <c r="AG561" i="1" a="1"/>
  <c r="AG561" i="1" s="1"/>
  <c r="AG562" i="1" a="1"/>
  <c r="AG562" i="1" s="1"/>
  <c r="AG563" i="1" a="1"/>
  <c r="AG563" i="1" s="1"/>
  <c r="AG564" i="1" a="1"/>
  <c r="AG564" i="1" s="1"/>
  <c r="AG565" i="1" a="1"/>
  <c r="AG565" i="1" s="1"/>
  <c r="AG566" i="1" a="1"/>
  <c r="AG566" i="1" s="1"/>
  <c r="AG567" i="1" a="1"/>
  <c r="AG567" i="1" s="1"/>
  <c r="AG568" i="1" a="1"/>
  <c r="AG568" i="1" s="1"/>
  <c r="AG569" i="1" a="1"/>
  <c r="AG569" i="1"/>
  <c r="AG570" i="1" a="1"/>
  <c r="AG570" i="1" s="1"/>
  <c r="AG571" i="1" a="1"/>
  <c r="AG571" i="1" s="1"/>
  <c r="AG572" i="1" a="1"/>
  <c r="AG572" i="1" s="1"/>
  <c r="AG573" i="1" a="1"/>
  <c r="AG573" i="1" s="1"/>
  <c r="AG574" i="1" a="1"/>
  <c r="AG574" i="1" s="1"/>
  <c r="AG575" i="1" a="1"/>
  <c r="AG575" i="1" s="1"/>
  <c r="AG576" i="1" a="1"/>
  <c r="AG576" i="1" s="1"/>
  <c r="AG577" i="1" a="1"/>
  <c r="AG577" i="1" s="1"/>
  <c r="AG578" i="1" a="1"/>
  <c r="AG578" i="1" s="1"/>
  <c r="AG579" i="1" a="1"/>
  <c r="AG579" i="1" s="1"/>
  <c r="AG580" i="1" a="1"/>
  <c r="AG580" i="1" s="1"/>
  <c r="AG581" i="1" a="1"/>
  <c r="AG581" i="1" s="1"/>
  <c r="AG582" i="1" a="1"/>
  <c r="AG582" i="1" s="1"/>
  <c r="AG583" i="1" a="1"/>
  <c r="AG583" i="1" s="1"/>
  <c r="AG584" i="1" a="1"/>
  <c r="AG584" i="1" s="1"/>
  <c r="AG585" i="1" a="1"/>
  <c r="AG585" i="1"/>
  <c r="AG586" i="1" a="1"/>
  <c r="AG586" i="1" s="1"/>
  <c r="AG587" i="1" a="1"/>
  <c r="AG587" i="1" s="1"/>
  <c r="AG588" i="1" a="1"/>
  <c r="AG588" i="1" s="1"/>
  <c r="AG589" i="1" a="1"/>
  <c r="AG589" i="1" s="1"/>
  <c r="AG590" i="1" a="1"/>
  <c r="AG590" i="1" s="1"/>
  <c r="AG591" i="1" a="1"/>
  <c r="AG591" i="1" s="1"/>
  <c r="AG592" i="1" a="1"/>
  <c r="AG592" i="1" s="1"/>
  <c r="AG593" i="1" a="1"/>
  <c r="AG593" i="1" s="1"/>
  <c r="AG594" i="1" a="1"/>
  <c r="AG594" i="1" s="1"/>
  <c r="AG595" i="1" a="1"/>
  <c r="AG595" i="1" s="1"/>
  <c r="AG596" i="1" a="1"/>
  <c r="AG596" i="1" s="1"/>
  <c r="AG597" i="1" a="1"/>
  <c r="AG597" i="1" s="1"/>
  <c r="AG598" i="1" a="1"/>
  <c r="AG598" i="1" s="1"/>
  <c r="AG599" i="1" a="1"/>
  <c r="AG599" i="1" s="1"/>
  <c r="AG600" i="1" a="1"/>
  <c r="AG600" i="1" s="1"/>
  <c r="AG601" i="1" a="1"/>
  <c r="AG601" i="1" s="1"/>
  <c r="AG602" i="1" a="1"/>
  <c r="AG602" i="1" s="1"/>
  <c r="AG603" i="1" a="1"/>
  <c r="AG603" i="1" s="1"/>
  <c r="AG604" i="1" a="1"/>
  <c r="AG604" i="1" s="1"/>
  <c r="AG605" i="1" a="1"/>
  <c r="AG605" i="1" s="1"/>
  <c r="AG606" i="1" a="1"/>
  <c r="AG606" i="1" s="1"/>
  <c r="AG607" i="1" a="1"/>
  <c r="AG607" i="1" s="1"/>
  <c r="AG608" i="1" a="1"/>
  <c r="AG608" i="1" s="1"/>
  <c r="AG609" i="1" a="1"/>
  <c r="AG609" i="1" s="1"/>
  <c r="AG610" i="1" a="1"/>
  <c r="AG610" i="1" s="1"/>
  <c r="AG611" i="1" a="1"/>
  <c r="AG611" i="1" s="1"/>
  <c r="AG612" i="1" a="1"/>
  <c r="AG612" i="1" s="1"/>
  <c r="AG613" i="1" a="1"/>
  <c r="AG613" i="1" s="1"/>
  <c r="AG614" i="1" a="1"/>
  <c r="AG614" i="1" s="1"/>
  <c r="AG615" i="1" a="1"/>
  <c r="AG615" i="1" s="1"/>
  <c r="AG616" i="1" a="1"/>
  <c r="AG616" i="1" s="1"/>
  <c r="AG617" i="1" a="1"/>
  <c r="AG617" i="1" s="1"/>
  <c r="AG618" i="1" a="1"/>
  <c r="AG618" i="1" s="1"/>
  <c r="AG619" i="1" a="1"/>
  <c r="AG619" i="1" s="1"/>
  <c r="AG620" i="1" a="1"/>
  <c r="AG620" i="1" s="1"/>
  <c r="AG621" i="1" a="1"/>
  <c r="AG621" i="1" s="1"/>
  <c r="AG622" i="1" a="1"/>
  <c r="AG622" i="1" s="1"/>
  <c r="AG623" i="1" a="1"/>
  <c r="AG623" i="1" s="1"/>
  <c r="AG624" i="1" a="1"/>
  <c r="AG624" i="1" s="1"/>
  <c r="AG625" i="1" a="1"/>
  <c r="AG625" i="1" s="1"/>
  <c r="AG626" i="1" a="1"/>
  <c r="AG626" i="1" s="1"/>
  <c r="AG627" i="1" a="1"/>
  <c r="AG627" i="1" s="1"/>
  <c r="AG628" i="1" a="1"/>
  <c r="AG628" i="1" s="1"/>
  <c r="AG629" i="1" a="1"/>
  <c r="AG629" i="1" s="1"/>
  <c r="AG630" i="1" a="1"/>
  <c r="AG630" i="1" s="1"/>
  <c r="AG631" i="1" a="1"/>
  <c r="AG631" i="1" s="1"/>
  <c r="AG632" i="1" a="1"/>
  <c r="AG632" i="1" s="1"/>
  <c r="AG633" i="1" a="1"/>
  <c r="AG633" i="1"/>
  <c r="AG634" i="1" a="1"/>
  <c r="AG634" i="1" s="1"/>
  <c r="AG635" i="1" a="1"/>
  <c r="AG635" i="1" s="1"/>
  <c r="AG636" i="1" a="1"/>
  <c r="AG636" i="1" s="1"/>
  <c r="AG637" i="1" a="1"/>
  <c r="AG637" i="1" s="1"/>
  <c r="AG638" i="1" a="1"/>
  <c r="AG638" i="1" s="1"/>
  <c r="AG639" i="1" a="1"/>
  <c r="AG639" i="1" s="1"/>
  <c r="AG640" i="1" a="1"/>
  <c r="AG640" i="1" s="1"/>
  <c r="AG641" i="1" a="1"/>
  <c r="AG641" i="1" s="1"/>
  <c r="AG642" i="1" a="1"/>
  <c r="AG642" i="1" s="1"/>
  <c r="AG643" i="1" a="1"/>
  <c r="AG643" i="1" s="1"/>
  <c r="AG644" i="1" a="1"/>
  <c r="AG644" i="1" s="1"/>
  <c r="AG645" i="1" a="1"/>
  <c r="AG645" i="1" s="1"/>
  <c r="AG646" i="1" a="1"/>
  <c r="AG646" i="1" s="1"/>
  <c r="AG647" i="1" a="1"/>
  <c r="AG647" i="1" s="1"/>
  <c r="AG648" i="1" a="1"/>
  <c r="AG648" i="1" s="1"/>
  <c r="AG649" i="1" a="1"/>
  <c r="AG649" i="1"/>
  <c r="AG650" i="1" a="1"/>
  <c r="AG650" i="1" s="1"/>
  <c r="AG651" i="1" a="1"/>
  <c r="AG651" i="1" s="1"/>
  <c r="AG652" i="1" a="1"/>
  <c r="AG652" i="1" s="1"/>
  <c r="AG653" i="1" a="1"/>
  <c r="AG653" i="1" s="1"/>
  <c r="AG654" i="1" a="1"/>
  <c r="AG654" i="1" s="1"/>
  <c r="AG655" i="1" a="1"/>
  <c r="AG655" i="1" s="1"/>
  <c r="AG656" i="1" a="1"/>
  <c r="AG656" i="1" s="1"/>
  <c r="AG657" i="1" a="1"/>
  <c r="AG657" i="1" s="1"/>
  <c r="AG658" i="1" a="1"/>
  <c r="AG658" i="1" s="1"/>
  <c r="AG659" i="1" a="1"/>
  <c r="AG659" i="1" s="1"/>
  <c r="AG660" i="1" a="1"/>
  <c r="AG660" i="1" s="1"/>
  <c r="AG661" i="1" a="1"/>
  <c r="AG661" i="1" s="1"/>
  <c r="AG662" i="1" a="1"/>
  <c r="AG662" i="1" s="1"/>
  <c r="AG663" i="1" a="1"/>
  <c r="AG663" i="1" s="1"/>
  <c r="AG664" i="1" a="1"/>
  <c r="AG664" i="1" s="1"/>
  <c r="AG665" i="1" a="1"/>
  <c r="AG665" i="1" s="1"/>
  <c r="AG666" i="1" a="1"/>
  <c r="AG666" i="1" s="1"/>
  <c r="AG667" i="1" a="1"/>
  <c r="AG667" i="1" s="1"/>
  <c r="AG668" i="1" a="1"/>
  <c r="AG668" i="1" s="1"/>
  <c r="AG669" i="1" a="1"/>
  <c r="AG669" i="1" s="1"/>
  <c r="AG670" i="1" a="1"/>
  <c r="AG670" i="1" s="1"/>
  <c r="AG671" i="1" a="1"/>
  <c r="AG671" i="1" s="1"/>
  <c r="AG672" i="1" a="1"/>
  <c r="AG672" i="1" s="1"/>
  <c r="AG673" i="1" a="1"/>
  <c r="AG673" i="1" s="1"/>
  <c r="AG674" i="1" a="1"/>
  <c r="AG674" i="1" s="1"/>
  <c r="AG675" i="1" a="1"/>
  <c r="AG675" i="1" s="1"/>
  <c r="AG676" i="1" a="1"/>
  <c r="AG676" i="1" s="1"/>
  <c r="AG677" i="1" a="1"/>
  <c r="AG677" i="1" s="1"/>
  <c r="AG678" i="1" a="1"/>
  <c r="AG678" i="1" s="1"/>
  <c r="AG679" i="1" a="1"/>
  <c r="AG679" i="1" s="1"/>
  <c r="AG680" i="1" a="1"/>
  <c r="AG680" i="1" s="1"/>
  <c r="AG681" i="1" a="1"/>
  <c r="AG681" i="1" s="1"/>
  <c r="AG682" i="1" a="1"/>
  <c r="AG682" i="1" s="1"/>
  <c r="AG683" i="1" a="1"/>
  <c r="AG683" i="1" s="1"/>
  <c r="AG684" i="1" a="1"/>
  <c r="AG684" i="1" s="1"/>
  <c r="AG685" i="1" a="1"/>
  <c r="AG685" i="1" s="1"/>
  <c r="AG686" i="1" a="1"/>
  <c r="AG686" i="1" s="1"/>
  <c r="AG687" i="1" a="1"/>
  <c r="AG687" i="1" s="1"/>
  <c r="AG688" i="1" a="1"/>
  <c r="AG688" i="1" s="1"/>
  <c r="AG689" i="1" a="1"/>
  <c r="AG689" i="1" s="1"/>
  <c r="AG690" i="1" a="1"/>
  <c r="AG690" i="1" s="1"/>
  <c r="AG691" i="1" a="1"/>
  <c r="AG691" i="1" s="1"/>
  <c r="AG692" i="1" a="1"/>
  <c r="AG692" i="1" s="1"/>
  <c r="AG693" i="1" a="1"/>
  <c r="AG693" i="1" s="1"/>
  <c r="AG694" i="1" a="1"/>
  <c r="AG694" i="1" s="1"/>
  <c r="AG695" i="1" a="1"/>
  <c r="AG695" i="1" s="1"/>
  <c r="AG696" i="1" a="1"/>
  <c r="AG696" i="1" s="1"/>
  <c r="AG697" i="1" a="1"/>
  <c r="AG697" i="1"/>
  <c r="AG698" i="1" a="1"/>
  <c r="AG698" i="1" s="1"/>
  <c r="AG699" i="1" a="1"/>
  <c r="AG699" i="1" s="1"/>
  <c r="AG700" i="1" a="1"/>
  <c r="AG700" i="1" s="1"/>
  <c r="AG701" i="1" a="1"/>
  <c r="AG701" i="1" s="1"/>
  <c r="AG702" i="1" a="1"/>
  <c r="AG702" i="1" s="1"/>
  <c r="AG703" i="1" a="1"/>
  <c r="AG703" i="1" s="1"/>
  <c r="AG704" i="1" a="1"/>
  <c r="AG704" i="1" s="1"/>
  <c r="AG705" i="1" a="1"/>
  <c r="AG705" i="1" s="1"/>
  <c r="AG706" i="1" a="1"/>
  <c r="AG706" i="1" s="1"/>
  <c r="AG707" i="1" a="1"/>
  <c r="AG707" i="1" s="1"/>
  <c r="AG708" i="1" a="1"/>
  <c r="AG708" i="1" s="1"/>
  <c r="AG709" i="1" a="1"/>
  <c r="AG709" i="1" s="1"/>
  <c r="AG710" i="1" a="1"/>
  <c r="AG710" i="1" s="1"/>
  <c r="AG711" i="1" a="1"/>
  <c r="AG711" i="1" s="1"/>
  <c r="AG712" i="1" a="1"/>
  <c r="AG712" i="1" s="1"/>
  <c r="AG713" i="1" a="1"/>
  <c r="AG713" i="1"/>
  <c r="AG714" i="1" a="1"/>
  <c r="AG714" i="1" s="1"/>
  <c r="AG715" i="1" a="1"/>
  <c r="AG715" i="1" s="1"/>
  <c r="AG716" i="1" a="1"/>
  <c r="AG716" i="1" s="1"/>
  <c r="AG717" i="1" a="1"/>
  <c r="AG717" i="1" s="1"/>
  <c r="AG718" i="1" a="1"/>
  <c r="AG718" i="1" s="1"/>
  <c r="AG719" i="1" a="1"/>
  <c r="AG719" i="1" s="1"/>
  <c r="AG720" i="1" a="1"/>
  <c r="AG720" i="1" s="1"/>
  <c r="AG721" i="1" a="1"/>
  <c r="AG721" i="1" s="1"/>
  <c r="AG722" i="1" a="1"/>
  <c r="AG722" i="1" s="1"/>
  <c r="AG723" i="1" a="1"/>
  <c r="AG723" i="1" s="1"/>
  <c r="AG724" i="1" a="1"/>
  <c r="AG724" i="1" s="1"/>
  <c r="AG725" i="1" a="1"/>
  <c r="AG725" i="1" s="1"/>
  <c r="AG726" i="1" a="1"/>
  <c r="AG726" i="1" s="1"/>
  <c r="AG727" i="1" a="1"/>
  <c r="AG727" i="1" s="1"/>
  <c r="AG728" i="1" a="1"/>
  <c r="AG728" i="1" s="1"/>
  <c r="AG729" i="1" a="1"/>
  <c r="AG729" i="1" s="1"/>
  <c r="AG730" i="1" a="1"/>
  <c r="AG730" i="1" s="1"/>
  <c r="AG731" i="1" a="1"/>
  <c r="AG731" i="1" s="1"/>
  <c r="AG732" i="1" a="1"/>
  <c r="AG732" i="1" s="1"/>
  <c r="AG733" i="1" a="1"/>
  <c r="AG733" i="1" s="1"/>
  <c r="AG734" i="1" a="1"/>
  <c r="AG734" i="1" s="1"/>
  <c r="AG735" i="1" a="1"/>
  <c r="AG735" i="1" s="1"/>
  <c r="AG736" i="1" a="1"/>
  <c r="AG736" i="1" s="1"/>
  <c r="AG737" i="1" a="1"/>
  <c r="AG737" i="1" s="1"/>
  <c r="AG738" i="1" a="1"/>
  <c r="AG738" i="1" s="1"/>
  <c r="AG739" i="1" a="1"/>
  <c r="AG739" i="1" s="1"/>
  <c r="AG740" i="1" a="1"/>
  <c r="AG740" i="1" s="1"/>
  <c r="AG741" i="1" a="1"/>
  <c r="AG741" i="1" s="1"/>
  <c r="AG742" i="1" a="1"/>
  <c r="AG742" i="1" s="1"/>
  <c r="AG743" i="1" a="1"/>
  <c r="AG743" i="1" s="1"/>
  <c r="AG744" i="1" a="1"/>
  <c r="AG744" i="1" s="1"/>
  <c r="AG745" i="1" a="1"/>
  <c r="AG745" i="1" s="1"/>
  <c r="AG746" i="1" a="1"/>
  <c r="AG746" i="1" s="1"/>
  <c r="AG747" i="1" a="1"/>
  <c r="AG747" i="1" s="1"/>
  <c r="AG748" i="1" a="1"/>
  <c r="AG748" i="1" s="1"/>
  <c r="AG749" i="1" a="1"/>
  <c r="AG749" i="1" s="1"/>
  <c r="AG750" i="1" a="1"/>
  <c r="AG750" i="1" s="1"/>
  <c r="AG751" i="1" a="1"/>
  <c r="AG751" i="1" s="1"/>
  <c r="AG752" i="1" a="1"/>
  <c r="AG752" i="1" s="1"/>
  <c r="AG753" i="1" a="1"/>
  <c r="AG753" i="1" s="1"/>
  <c r="AG754" i="1" a="1"/>
  <c r="AG754" i="1" s="1"/>
  <c r="AG755" i="1" a="1"/>
  <c r="AG755" i="1" s="1"/>
  <c r="AG756" i="1" a="1"/>
  <c r="AG756" i="1" s="1"/>
  <c r="AG757" i="1" a="1"/>
  <c r="AG757" i="1" s="1"/>
  <c r="AG758" i="1" a="1"/>
  <c r="AG758" i="1" s="1"/>
  <c r="AG759" i="1" a="1"/>
  <c r="AG759" i="1" s="1"/>
  <c r="AG760" i="1" a="1"/>
  <c r="AG760" i="1" s="1"/>
  <c r="AG761" i="1" a="1"/>
  <c r="AG761" i="1"/>
  <c r="AG762" i="1" a="1"/>
  <c r="AG762" i="1" s="1"/>
  <c r="AG763" i="1" a="1"/>
  <c r="AG763" i="1" s="1"/>
  <c r="AG764" i="1" a="1"/>
  <c r="AG764" i="1" s="1"/>
  <c r="AG765" i="1" a="1"/>
  <c r="AG765" i="1" s="1"/>
  <c r="AG766" i="1" a="1"/>
  <c r="AG766" i="1" s="1"/>
  <c r="AG767" i="1" a="1"/>
  <c r="AG767" i="1" s="1"/>
  <c r="AG768" i="1" a="1"/>
  <c r="AG768" i="1" s="1"/>
  <c r="AG769" i="1" a="1"/>
  <c r="AG769" i="1" s="1"/>
  <c r="AG770" i="1" a="1"/>
  <c r="AG770" i="1" s="1"/>
  <c r="AG771" i="1" a="1"/>
  <c r="AG771" i="1" s="1"/>
  <c r="AG772" i="1" a="1"/>
  <c r="AG772" i="1" s="1"/>
  <c r="AG773" i="1" a="1"/>
  <c r="AG773" i="1" s="1"/>
  <c r="AG774" i="1" a="1"/>
  <c r="AG774" i="1" s="1"/>
  <c r="AG775" i="1" a="1"/>
  <c r="AG775" i="1" s="1"/>
  <c r="AG776" i="1" a="1"/>
  <c r="AG776" i="1" s="1"/>
  <c r="AG777" i="1" a="1"/>
  <c r="AG777" i="1"/>
  <c r="AG778" i="1" a="1"/>
  <c r="AG778" i="1" s="1"/>
  <c r="AG779" i="1" a="1"/>
  <c r="AG779" i="1" s="1"/>
  <c r="AG780" i="1" a="1"/>
  <c r="AG780" i="1" s="1"/>
  <c r="AG781" i="1" a="1"/>
  <c r="AG781" i="1" s="1"/>
  <c r="AG782" i="1" a="1"/>
  <c r="AG782" i="1" s="1"/>
  <c r="AG783" i="1" a="1"/>
  <c r="AG783" i="1" s="1"/>
  <c r="AG784" i="1" a="1"/>
  <c r="AG784" i="1" s="1"/>
  <c r="AG785" i="1" a="1"/>
  <c r="AG785" i="1" s="1"/>
  <c r="AG786" i="1" a="1"/>
  <c r="AG786" i="1" s="1"/>
  <c r="AG787" i="1" a="1"/>
  <c r="AG787" i="1" s="1"/>
  <c r="AG788" i="1" a="1"/>
  <c r="AG788" i="1" s="1"/>
  <c r="AG789" i="1" a="1"/>
  <c r="AG789" i="1" s="1"/>
  <c r="AG790" i="1" a="1"/>
  <c r="AG790" i="1" s="1"/>
  <c r="AG791" i="1" a="1"/>
  <c r="AG791" i="1" s="1"/>
  <c r="AG792" i="1" a="1"/>
  <c r="AG792" i="1" s="1"/>
  <c r="AG793" i="1" a="1"/>
  <c r="AG793" i="1" s="1"/>
  <c r="AG794" i="1" a="1"/>
  <c r="AG794" i="1" s="1"/>
  <c r="AG795" i="1" a="1"/>
  <c r="AG795" i="1"/>
  <c r="AG796" i="1" a="1"/>
  <c r="AG796" i="1" s="1"/>
  <c r="AG797" i="1" a="1"/>
  <c r="AG797" i="1" s="1"/>
  <c r="AG798" i="1" a="1"/>
  <c r="AG798" i="1" s="1"/>
  <c r="AG799" i="1" a="1"/>
  <c r="AG799" i="1" s="1"/>
  <c r="AG800" i="1" a="1"/>
  <c r="AG800" i="1" s="1"/>
  <c r="AG801" i="1" a="1"/>
  <c r="AG801" i="1" s="1"/>
  <c r="AG802" i="1" a="1"/>
  <c r="AG802" i="1" s="1"/>
  <c r="AG803" i="1" a="1"/>
  <c r="AG803" i="1" s="1"/>
  <c r="AG804" i="1" a="1"/>
  <c r="AG804" i="1" s="1"/>
  <c r="AG805" i="1" a="1"/>
  <c r="AG805" i="1" s="1"/>
  <c r="AG806" i="1" a="1"/>
  <c r="AG806" i="1" s="1"/>
  <c r="AG807" i="1" a="1"/>
  <c r="AG807" i="1" s="1"/>
  <c r="AG808" i="1" a="1"/>
  <c r="AG808" i="1" s="1"/>
  <c r="AG809" i="1" a="1"/>
  <c r="AG809" i="1" s="1"/>
  <c r="AG810" i="1" a="1"/>
  <c r="AG810" i="1" s="1"/>
  <c r="AG811" i="1" a="1"/>
  <c r="AG811" i="1"/>
  <c r="AG812" i="1" a="1"/>
  <c r="AG812" i="1" s="1"/>
  <c r="AG813" i="1" a="1"/>
  <c r="AG813" i="1" s="1"/>
  <c r="AG814" i="1" a="1"/>
  <c r="AG814" i="1" s="1"/>
  <c r="AG815" i="1" a="1"/>
  <c r="AG815" i="1" s="1"/>
  <c r="AG816" i="1" a="1"/>
  <c r="AG816" i="1" s="1"/>
  <c r="AG817" i="1" a="1"/>
  <c r="AG817" i="1" s="1"/>
  <c r="AG818" i="1" a="1"/>
  <c r="AG818" i="1" s="1"/>
  <c r="AG819" i="1" a="1"/>
  <c r="AG819" i="1" s="1"/>
  <c r="AG820" i="1" a="1"/>
  <c r="AG820" i="1" s="1"/>
  <c r="AG821" i="1" a="1"/>
  <c r="AG821" i="1" s="1"/>
  <c r="AG822" i="1" a="1"/>
  <c r="AG822" i="1" s="1"/>
  <c r="AG823" i="1" a="1"/>
  <c r="AG823" i="1" s="1"/>
  <c r="AG824" i="1" a="1"/>
  <c r="AG824" i="1" s="1"/>
  <c r="AG825" i="1" a="1"/>
  <c r="AG825" i="1" s="1"/>
  <c r="AG826" i="1" a="1"/>
  <c r="AG826" i="1" s="1"/>
  <c r="AG827" i="1" a="1"/>
  <c r="AG827" i="1" s="1"/>
  <c r="AG828" i="1" a="1"/>
  <c r="AG828" i="1" s="1"/>
  <c r="AG829" i="1" a="1"/>
  <c r="AG829" i="1" s="1"/>
  <c r="AG830" i="1" a="1"/>
  <c r="AG830" i="1" s="1"/>
  <c r="AG831" i="1" a="1"/>
  <c r="AG831" i="1" s="1"/>
  <c r="AG832" i="1" a="1"/>
  <c r="AG832" i="1" s="1"/>
  <c r="AG833" i="1" a="1"/>
  <c r="AG833" i="1" s="1"/>
  <c r="AG834" i="1" a="1"/>
  <c r="AG834" i="1" s="1"/>
  <c r="AG835" i="1" a="1"/>
  <c r="AG835" i="1" s="1"/>
  <c r="AG836" i="1" a="1"/>
  <c r="AG836" i="1" s="1"/>
  <c r="AG837" i="1" a="1"/>
  <c r="AG837" i="1" s="1"/>
  <c r="AG838" i="1" a="1"/>
  <c r="AG838" i="1" s="1"/>
  <c r="AG839" i="1" a="1"/>
  <c r="AG839" i="1" s="1"/>
  <c r="AG840" i="1" a="1"/>
  <c r="AG840" i="1" s="1"/>
  <c r="AG841" i="1" a="1"/>
  <c r="AG841" i="1" s="1"/>
  <c r="AG842" i="1" a="1"/>
  <c r="AG842" i="1" s="1"/>
  <c r="AG843" i="1" a="1"/>
  <c r="AG843" i="1" s="1"/>
  <c r="AG844" i="1" a="1"/>
  <c r="AG844" i="1" s="1"/>
  <c r="AG845" i="1" a="1"/>
  <c r="AG845" i="1" s="1"/>
  <c r="AG846" i="1" a="1"/>
  <c r="AG846" i="1" s="1"/>
  <c r="AG847" i="1" a="1"/>
  <c r="AG847" i="1" s="1"/>
  <c r="AG848" i="1" a="1"/>
  <c r="AG848" i="1" s="1"/>
  <c r="AG849" i="1" a="1"/>
  <c r="AG849" i="1" s="1"/>
  <c r="AG850" i="1" a="1"/>
  <c r="AG850" i="1" s="1"/>
  <c r="AG851" i="1" a="1"/>
  <c r="AG851" i="1" s="1"/>
  <c r="AG852" i="1" a="1"/>
  <c r="AG852" i="1" s="1"/>
  <c r="AG853" i="1" a="1"/>
  <c r="AG853" i="1" s="1"/>
  <c r="AG854" i="1" a="1"/>
  <c r="AG854" i="1" s="1"/>
  <c r="AG855" i="1" a="1"/>
  <c r="AG855" i="1" s="1"/>
  <c r="AG856" i="1" a="1"/>
  <c r="AG856" i="1" s="1"/>
  <c r="AG857" i="1" a="1"/>
  <c r="AG857" i="1" s="1"/>
  <c r="AG858" i="1" a="1"/>
  <c r="AG858" i="1" s="1"/>
  <c r="AG859" i="1" a="1"/>
  <c r="AG859" i="1" s="1"/>
  <c r="AG860" i="1" a="1"/>
  <c r="AG860" i="1" s="1"/>
  <c r="AG861" i="1" a="1"/>
  <c r="AG861" i="1" s="1"/>
  <c r="AG862" i="1" a="1"/>
  <c r="AG862" i="1" s="1"/>
  <c r="AG863" i="1" a="1"/>
  <c r="AG863" i="1" s="1"/>
  <c r="AG864" i="1" a="1"/>
  <c r="AG864" i="1" s="1"/>
  <c r="AG865" i="1" a="1"/>
  <c r="AG865" i="1" s="1"/>
  <c r="AG866" i="1" a="1"/>
  <c r="AG866" i="1" s="1"/>
  <c r="AG867" i="1" a="1"/>
  <c r="AG867" i="1" s="1"/>
  <c r="AG868" i="1" a="1"/>
  <c r="AG868" i="1" s="1"/>
  <c r="AG869" i="1" a="1"/>
  <c r="AG869" i="1" s="1"/>
  <c r="AG870" i="1" a="1"/>
  <c r="AG870" i="1" s="1"/>
  <c r="AG871" i="1" a="1"/>
  <c r="AG871" i="1" s="1"/>
  <c r="AG872" i="1" a="1"/>
  <c r="AG872" i="1" s="1"/>
  <c r="AG873" i="1" a="1"/>
  <c r="AG873" i="1" s="1"/>
  <c r="AG874" i="1" a="1"/>
  <c r="AG874" i="1" s="1"/>
  <c r="AG875" i="1" a="1"/>
  <c r="AG875" i="1" s="1"/>
  <c r="AG876" i="1" a="1"/>
  <c r="AG876" i="1" s="1"/>
  <c r="AG877" i="1" a="1"/>
  <c r="AG877" i="1" s="1"/>
  <c r="AG878" i="1" a="1"/>
  <c r="AG878" i="1" s="1"/>
  <c r="AG879" i="1" a="1"/>
  <c r="AG879" i="1" s="1"/>
  <c r="AG880" i="1" a="1"/>
  <c r="AG880" i="1" s="1"/>
  <c r="AG881" i="1" a="1"/>
  <c r="AG881" i="1" s="1"/>
  <c r="AG882" i="1" a="1"/>
  <c r="AG882" i="1" s="1"/>
  <c r="AG883" i="1" a="1"/>
  <c r="AG883" i="1" s="1"/>
  <c r="AG884" i="1" a="1"/>
  <c r="AG884" i="1" s="1"/>
  <c r="AG885" i="1" a="1"/>
  <c r="AG885" i="1" s="1"/>
  <c r="AG886" i="1" a="1"/>
  <c r="AG886" i="1" s="1"/>
  <c r="AG887" i="1" a="1"/>
  <c r="AG887" i="1" s="1"/>
  <c r="AG888" i="1" a="1"/>
  <c r="AG888" i="1" s="1"/>
  <c r="AG889" i="1" a="1"/>
  <c r="AG889" i="1" s="1"/>
  <c r="AG890" i="1" a="1"/>
  <c r="AG890" i="1" s="1"/>
  <c r="AG891" i="1" a="1"/>
  <c r="AG891" i="1" s="1"/>
  <c r="AG892" i="1" a="1"/>
  <c r="AG892" i="1" s="1"/>
  <c r="AG893" i="1" a="1"/>
  <c r="AG893" i="1" s="1"/>
  <c r="AG894" i="1" a="1"/>
  <c r="AG894" i="1" s="1"/>
  <c r="AG895" i="1" a="1"/>
  <c r="AG895" i="1" s="1"/>
  <c r="AG896" i="1" a="1"/>
  <c r="AG896" i="1" s="1"/>
  <c r="AG897" i="1" a="1"/>
  <c r="AG897" i="1" s="1"/>
  <c r="AG898" i="1" a="1"/>
  <c r="AG898" i="1" s="1"/>
  <c r="AG899" i="1" a="1"/>
  <c r="AG899" i="1" s="1"/>
  <c r="AG900" i="1" a="1"/>
  <c r="AG900" i="1" s="1"/>
  <c r="AG901" i="1" a="1"/>
  <c r="AG901" i="1" s="1"/>
  <c r="AG902" i="1" a="1"/>
  <c r="AG902" i="1" s="1"/>
  <c r="AG903" i="1" a="1"/>
  <c r="AG903" i="1" s="1"/>
  <c r="AG904" i="1" a="1"/>
  <c r="AG904" i="1" s="1"/>
  <c r="AG905" i="1" a="1"/>
  <c r="AG905" i="1" s="1"/>
  <c r="AG906" i="1" a="1"/>
  <c r="AG906" i="1" s="1"/>
  <c r="AG907" i="1" a="1"/>
  <c r="AG907" i="1" s="1"/>
  <c r="AG908" i="1" a="1"/>
  <c r="AG908" i="1" s="1"/>
  <c r="AG909" i="1" a="1"/>
  <c r="AG909" i="1" s="1"/>
  <c r="AG910" i="1" a="1"/>
  <c r="AG910" i="1" s="1"/>
  <c r="AG911" i="1" a="1"/>
  <c r="AG911" i="1" s="1"/>
  <c r="AG912" i="1" a="1"/>
  <c r="AG912" i="1" s="1"/>
  <c r="AG913" i="1" a="1"/>
  <c r="AG913" i="1" s="1"/>
  <c r="AG914" i="1" a="1"/>
  <c r="AG914" i="1" s="1"/>
  <c r="AG915" i="1" a="1"/>
  <c r="AG915" i="1" s="1"/>
  <c r="AG916" i="1" a="1"/>
  <c r="AG916" i="1" s="1"/>
  <c r="AG917" i="1" a="1"/>
  <c r="AG917" i="1" s="1"/>
  <c r="AG918" i="1" a="1"/>
  <c r="AG918" i="1" s="1"/>
  <c r="AG919" i="1" a="1"/>
  <c r="AG919" i="1" s="1"/>
  <c r="AG920" i="1" a="1"/>
  <c r="AG920" i="1" s="1"/>
  <c r="AG921" i="1" a="1"/>
  <c r="AG921" i="1" s="1"/>
  <c r="AG922" i="1" a="1"/>
  <c r="AG922" i="1" s="1"/>
  <c r="AG923" i="1" a="1"/>
  <c r="AG923" i="1" s="1"/>
  <c r="AG924" i="1" a="1"/>
  <c r="AG924" i="1" s="1"/>
  <c r="AG925" i="1" a="1"/>
  <c r="AG925" i="1" s="1"/>
  <c r="AG926" i="1" a="1"/>
  <c r="AG926" i="1" s="1"/>
  <c r="AG927" i="1" a="1"/>
  <c r="AG927" i="1" s="1"/>
  <c r="AG928" i="1" a="1"/>
  <c r="AG928" i="1" s="1"/>
  <c r="AG929" i="1" a="1"/>
  <c r="AG929" i="1" s="1"/>
  <c r="AG930" i="1" a="1"/>
  <c r="AG930" i="1" s="1"/>
  <c r="AG931" i="1" a="1"/>
  <c r="AG931" i="1" s="1"/>
  <c r="AG932" i="1" a="1"/>
  <c r="AG932" i="1" s="1"/>
  <c r="AG933" i="1" a="1"/>
  <c r="AG933" i="1" s="1"/>
  <c r="AG934" i="1" a="1"/>
  <c r="AG934" i="1" s="1"/>
  <c r="AG935" i="1" a="1"/>
  <c r="AG935" i="1" s="1"/>
  <c r="AG936" i="1" a="1"/>
  <c r="AG936" i="1" s="1"/>
  <c r="AG937" i="1" a="1"/>
  <c r="AG937" i="1" s="1"/>
  <c r="AG938" i="1" a="1"/>
  <c r="AG938" i="1" s="1"/>
  <c r="AG939" i="1" a="1"/>
  <c r="AG939" i="1" s="1"/>
  <c r="AG940" i="1" a="1"/>
  <c r="AG940" i="1" s="1"/>
  <c r="AG941" i="1" a="1"/>
  <c r="AG941" i="1" s="1"/>
  <c r="AG942" i="1" a="1"/>
  <c r="AG942" i="1" s="1"/>
  <c r="AG943" i="1" a="1"/>
  <c r="AG943" i="1" s="1"/>
  <c r="AG944" i="1" a="1"/>
  <c r="AG944" i="1" s="1"/>
  <c r="AG945" i="1" a="1"/>
  <c r="AG945" i="1" s="1"/>
  <c r="AG946" i="1" a="1"/>
  <c r="AG946" i="1" s="1"/>
  <c r="AG947" i="1" a="1"/>
  <c r="AG947" i="1" s="1"/>
  <c r="AG948" i="1" a="1"/>
  <c r="AG948" i="1" s="1"/>
  <c r="AG949" i="1" a="1"/>
  <c r="AG949" i="1" s="1"/>
  <c r="AG950" i="1" a="1"/>
  <c r="AG950" i="1" s="1"/>
  <c r="AG951" i="1" a="1"/>
  <c r="AG951" i="1" s="1"/>
  <c r="AG952" i="1" a="1"/>
  <c r="AG952" i="1" s="1"/>
  <c r="AG953" i="1" a="1"/>
  <c r="AG953" i="1" s="1"/>
  <c r="AG954" i="1" a="1"/>
  <c r="AG954" i="1" s="1"/>
  <c r="AG955" i="1" a="1"/>
  <c r="AG955" i="1" s="1"/>
  <c r="AG956" i="1" a="1"/>
  <c r="AG956" i="1" s="1"/>
  <c r="AG957" i="1" a="1"/>
  <c r="AG957" i="1" s="1"/>
  <c r="AG958" i="1" a="1"/>
  <c r="AG958" i="1" s="1"/>
  <c r="AG959" i="1" a="1"/>
  <c r="AG959" i="1" s="1"/>
  <c r="AG960" i="1" a="1"/>
  <c r="AG960" i="1" s="1"/>
  <c r="AG961" i="1" a="1"/>
  <c r="AG961" i="1" s="1"/>
  <c r="AG962" i="1" a="1"/>
  <c r="AG962" i="1" s="1"/>
  <c r="AG963" i="1" a="1"/>
  <c r="AG963" i="1" s="1"/>
  <c r="AG964" i="1" a="1"/>
  <c r="AG964" i="1" s="1"/>
  <c r="AG965" i="1" a="1"/>
  <c r="AG965" i="1" s="1"/>
  <c r="AG966" i="1" a="1"/>
  <c r="AG966" i="1" s="1"/>
  <c r="AG967" i="1" a="1"/>
  <c r="AG967" i="1" s="1"/>
  <c r="AG968" i="1" a="1"/>
  <c r="AG968" i="1" s="1"/>
  <c r="AG969" i="1" a="1"/>
  <c r="AG969" i="1" s="1"/>
  <c r="AG970" i="1" a="1"/>
  <c r="AG970" i="1" s="1"/>
  <c r="AG971" i="1" a="1"/>
  <c r="AG971" i="1" s="1"/>
  <c r="AG972" i="1" a="1"/>
  <c r="AG972" i="1" s="1"/>
  <c r="AG973" i="1" a="1"/>
  <c r="AG973" i="1" s="1"/>
  <c r="AG974" i="1" a="1"/>
  <c r="AG974" i="1" s="1"/>
  <c r="AG975" i="1" a="1"/>
  <c r="AG975" i="1" s="1"/>
  <c r="AG976" i="1" a="1"/>
  <c r="AG976" i="1" s="1"/>
  <c r="AG977" i="1" a="1"/>
  <c r="AG977" i="1" s="1"/>
  <c r="AG978" i="1" a="1"/>
  <c r="AG978" i="1" s="1"/>
  <c r="AG979" i="1" a="1"/>
  <c r="AG979" i="1" s="1"/>
  <c r="AG980" i="1" a="1"/>
  <c r="AG980" i="1" s="1"/>
  <c r="AG981" i="1" a="1"/>
  <c r="AG981" i="1" s="1"/>
  <c r="AG982" i="1" a="1"/>
  <c r="AG982" i="1" s="1"/>
  <c r="AG983" i="1" a="1"/>
  <c r="AG983" i="1" s="1"/>
  <c r="AG984" i="1" a="1"/>
  <c r="AG984" i="1" s="1"/>
  <c r="AG985" i="1" a="1"/>
  <c r="AG985" i="1" s="1"/>
  <c r="AG986" i="1" a="1"/>
  <c r="AG986" i="1" s="1"/>
  <c r="AG987" i="1" a="1"/>
  <c r="AG987" i="1" s="1"/>
  <c r="AG988" i="1" a="1"/>
  <c r="AG988" i="1"/>
  <c r="AG989" i="1" a="1"/>
  <c r="AG989" i="1" s="1"/>
  <c r="AG990" i="1" a="1"/>
  <c r="AG990" i="1" s="1"/>
  <c r="AG991" i="1" a="1"/>
  <c r="AG991" i="1" s="1"/>
  <c r="AG992" i="1" a="1"/>
  <c r="AG992" i="1" s="1"/>
  <c r="AG993" i="1" a="1"/>
  <c r="AG993" i="1" s="1"/>
  <c r="AG994" i="1" a="1"/>
  <c r="AG994" i="1" s="1"/>
  <c r="AG995" i="1" a="1"/>
  <c r="AG995" i="1" s="1"/>
  <c r="AG996" i="1" a="1"/>
  <c r="AG996" i="1"/>
  <c r="AG997" i="1" a="1"/>
  <c r="AG997" i="1" s="1"/>
  <c r="AG998" i="1" a="1"/>
  <c r="AG998" i="1" s="1"/>
  <c r="AG999" i="1" a="1"/>
  <c r="AG999" i="1" s="1"/>
  <c r="AG1000" i="1" a="1"/>
  <c r="AG1000" i="1" s="1"/>
  <c r="AG1001" i="1" a="1"/>
  <c r="AG1001" i="1" s="1"/>
  <c r="AG1002" i="1" a="1"/>
  <c r="AG1002" i="1" s="1"/>
  <c r="AG1003" i="1" a="1"/>
  <c r="AG1003" i="1" s="1"/>
  <c r="AG1004" i="1" a="1"/>
  <c r="AG1004" i="1" s="1"/>
  <c r="AG1005" i="1" a="1"/>
  <c r="AG1005" i="1" s="1"/>
  <c r="AG1006" i="1" a="1"/>
  <c r="AG1006" i="1" s="1"/>
  <c r="AG1007" i="1" a="1"/>
  <c r="AG1007" i="1" s="1"/>
  <c r="AG1008" i="1" a="1"/>
  <c r="AG1008" i="1" s="1"/>
  <c r="AG1009" i="1" a="1"/>
  <c r="AG1009" i="1" s="1"/>
  <c r="AG1010" i="1" a="1"/>
  <c r="AG1010" i="1" s="1"/>
  <c r="AG1011" i="1" a="1"/>
  <c r="AG1011" i="1" s="1"/>
  <c r="AG1012" i="1" a="1"/>
  <c r="AG1012" i="1" s="1"/>
  <c r="AG1013" i="1" a="1"/>
  <c r="AG1013" i="1" s="1"/>
  <c r="AG1014" i="1" a="1"/>
  <c r="AG1014" i="1" s="1"/>
  <c r="AG1015" i="1" a="1"/>
  <c r="AG1015" i="1" s="1"/>
  <c r="AG1016" i="1" a="1"/>
  <c r="AG1016" i="1" s="1"/>
  <c r="AG1017" i="1" a="1"/>
  <c r="AG1017" i="1" s="1"/>
  <c r="AG1018" i="1" a="1"/>
  <c r="AG1018" i="1" s="1"/>
  <c r="AG1019" i="1" a="1"/>
  <c r="AG1019" i="1" s="1"/>
  <c r="AG1020" i="1" a="1"/>
  <c r="AG1020" i="1"/>
  <c r="AG1021" i="1" a="1"/>
  <c r="AG1021" i="1" s="1"/>
  <c r="AG1022" i="1" a="1"/>
  <c r="AG1022" i="1" s="1"/>
  <c r="AG1023" i="1" a="1"/>
  <c r="AG1023" i="1" s="1"/>
  <c r="AG1024" i="1" a="1"/>
  <c r="AG1024" i="1" s="1"/>
  <c r="AG1025" i="1" a="1"/>
  <c r="AG1025" i="1" s="1"/>
  <c r="AG1026" i="1" a="1"/>
  <c r="AG1026" i="1" s="1"/>
  <c r="AG1027" i="1" a="1"/>
  <c r="AG1027" i="1" s="1"/>
  <c r="AG1028" i="1" a="1"/>
  <c r="AG1028" i="1"/>
  <c r="AG1029" i="1" a="1"/>
  <c r="AG1029" i="1" s="1"/>
  <c r="AG1030" i="1" a="1"/>
  <c r="AG1030" i="1" s="1"/>
  <c r="AG1031" i="1" a="1"/>
  <c r="AG1031" i="1" s="1"/>
  <c r="AG1032" i="1" a="1"/>
  <c r="AG1032" i="1" s="1"/>
  <c r="AG1033" i="1" a="1"/>
  <c r="AG1033" i="1" s="1"/>
  <c r="AG1034" i="1" a="1"/>
  <c r="AG1034" i="1" s="1"/>
  <c r="AG1035" i="1" a="1"/>
  <c r="AG1035" i="1" s="1"/>
  <c r="AG1036" i="1" a="1"/>
  <c r="AG1036" i="1" s="1"/>
  <c r="AG1037" i="1" a="1"/>
  <c r="AG1037" i="1" s="1"/>
  <c r="AG1038" i="1" a="1"/>
  <c r="AG1038" i="1" s="1"/>
  <c r="AG1039" i="1" a="1"/>
  <c r="AG1039" i="1" s="1"/>
  <c r="AG1040" i="1" a="1"/>
  <c r="AG1040" i="1" s="1"/>
  <c r="AG1041" i="1" a="1"/>
  <c r="AG1041" i="1" s="1"/>
  <c r="AG1042" i="1" a="1"/>
  <c r="AG1042" i="1" s="1"/>
  <c r="AG1043" i="1" a="1"/>
  <c r="AG1043" i="1" s="1"/>
  <c r="AG1044" i="1" a="1"/>
  <c r="AG1044" i="1" s="1"/>
  <c r="AG1045" i="1" a="1"/>
  <c r="AG1045" i="1" s="1"/>
  <c r="AG1046" i="1" a="1"/>
  <c r="AG1046" i="1" s="1"/>
  <c r="AG1047" i="1" a="1"/>
  <c r="AG1047" i="1" s="1"/>
  <c r="AG1048" i="1" a="1"/>
  <c r="AG1048" i="1" s="1"/>
  <c r="AG1049" i="1" a="1"/>
  <c r="AG1049" i="1" s="1"/>
  <c r="AG1050" i="1" a="1"/>
  <c r="AG1050" i="1" s="1"/>
  <c r="AG1051" i="1" a="1"/>
  <c r="AG1051" i="1" s="1"/>
  <c r="AG1052" i="1" a="1"/>
  <c r="AG1052" i="1"/>
  <c r="AG1053" i="1" a="1"/>
  <c r="AG1053" i="1" s="1"/>
  <c r="AG1054" i="1" a="1"/>
  <c r="AG1054" i="1" s="1"/>
  <c r="AG1055" i="1" a="1"/>
  <c r="AG1055" i="1" s="1"/>
  <c r="AG1056" i="1" a="1"/>
  <c r="AG1056" i="1" s="1"/>
  <c r="AG1057" i="1" a="1"/>
  <c r="AG1057" i="1" s="1"/>
  <c r="AG1058" i="1" a="1"/>
  <c r="AG1058" i="1" s="1"/>
  <c r="AG1059" i="1" a="1"/>
  <c r="AG1059" i="1" s="1"/>
  <c r="AG1060" i="1" a="1"/>
  <c r="AG1060" i="1"/>
  <c r="AG1061" i="1" a="1"/>
  <c r="AG1061" i="1" s="1"/>
  <c r="AG1062" i="1" a="1"/>
  <c r="AG1062" i="1" s="1"/>
  <c r="AG1063" i="1" a="1"/>
  <c r="AG1063" i="1" s="1"/>
  <c r="AG1064" i="1" a="1"/>
  <c r="AG1064" i="1" s="1"/>
  <c r="AG1065" i="1" a="1"/>
  <c r="AG1065" i="1" s="1"/>
  <c r="AG1066" i="1" a="1"/>
  <c r="AG1066" i="1" s="1"/>
  <c r="AG1067" i="1" a="1"/>
  <c r="AG1067" i="1" s="1"/>
  <c r="AG1068" i="1" a="1"/>
  <c r="AG1068" i="1" s="1"/>
  <c r="AG1069" i="1" a="1"/>
  <c r="AG1069" i="1" s="1"/>
  <c r="AG1070" i="1" a="1"/>
  <c r="AG1070" i="1" s="1"/>
  <c r="AG1071" i="1" a="1"/>
  <c r="AG1071" i="1" s="1"/>
  <c r="AG1072" i="1" a="1"/>
  <c r="AG1072" i="1" s="1"/>
  <c r="AG1073" i="1" a="1"/>
  <c r="AG1073" i="1" s="1"/>
  <c r="AG1074" i="1" a="1"/>
  <c r="AG1074" i="1" s="1"/>
  <c r="AG1075" i="1" a="1"/>
  <c r="AG1075" i="1" s="1"/>
  <c r="AG1076" i="1" a="1"/>
  <c r="AG1076" i="1" s="1"/>
  <c r="AG1077" i="1" a="1"/>
  <c r="AG1077" i="1" s="1"/>
  <c r="AG1078" i="1" a="1"/>
  <c r="AG1078" i="1" s="1"/>
  <c r="AG1079" i="1" a="1"/>
  <c r="AG1079" i="1" s="1"/>
  <c r="AG1080" i="1" a="1"/>
  <c r="AG1080" i="1" s="1"/>
  <c r="AG1081" i="1" a="1"/>
  <c r="AG1081" i="1" s="1"/>
  <c r="AG1082" i="1" a="1"/>
  <c r="AG1082" i="1" s="1"/>
  <c r="AG1083" i="1" a="1"/>
  <c r="AG1083" i="1" s="1"/>
  <c r="AG1084" i="1" a="1"/>
  <c r="AG1084" i="1"/>
  <c r="AG1085" i="1" a="1"/>
  <c r="AG1085" i="1" s="1"/>
  <c r="AG1086" i="1" a="1"/>
  <c r="AG1086" i="1" s="1"/>
  <c r="AG1087" i="1" a="1"/>
  <c r="AG1087" i="1" s="1"/>
  <c r="AG1088" i="1" a="1"/>
  <c r="AG1088" i="1" s="1"/>
  <c r="AG1089" i="1" a="1"/>
  <c r="AG1089" i="1" s="1"/>
  <c r="AG1090" i="1" a="1"/>
  <c r="AG1090" i="1" s="1"/>
  <c r="AG1091" i="1" a="1"/>
  <c r="AG1091" i="1" s="1"/>
  <c r="AG1092" i="1" a="1"/>
  <c r="AG1092" i="1"/>
  <c r="AG1093" i="1" a="1"/>
  <c r="AG1093" i="1" s="1"/>
  <c r="AG1094" i="1" a="1"/>
  <c r="AG1094" i="1" s="1"/>
  <c r="AG1095" i="1" a="1"/>
  <c r="AG1095" i="1" s="1"/>
  <c r="AG1096" i="1" a="1"/>
  <c r="AG1096" i="1" s="1"/>
  <c r="AG1097" i="1" a="1"/>
  <c r="AG1097" i="1" s="1"/>
  <c r="AG1098" i="1" a="1"/>
  <c r="AG1098" i="1" s="1"/>
  <c r="AG1099" i="1" a="1"/>
  <c r="AG1099" i="1" s="1"/>
  <c r="AG1100" i="1" a="1"/>
  <c r="AG1100" i="1" s="1"/>
  <c r="AG1101" i="1" a="1"/>
  <c r="AG1101" i="1" s="1"/>
  <c r="AG1102" i="1" a="1"/>
  <c r="AG1102" i="1" s="1"/>
  <c r="AG1103" i="1" a="1"/>
  <c r="AG1103" i="1" s="1"/>
  <c r="AG1104" i="1" a="1"/>
  <c r="AG1104" i="1" s="1"/>
  <c r="AG1105" i="1" a="1"/>
  <c r="AG1105" i="1" s="1"/>
  <c r="AG1106" i="1" a="1"/>
  <c r="AG1106" i="1" s="1"/>
  <c r="AG1107" i="1" a="1"/>
  <c r="AG1107" i="1" s="1"/>
  <c r="AG1108" i="1" a="1"/>
  <c r="AG1108" i="1" s="1"/>
  <c r="AG1109" i="1" a="1"/>
  <c r="AG1109" i="1" s="1"/>
  <c r="AG1110" i="1" a="1"/>
  <c r="AG1110" i="1" s="1"/>
  <c r="AG1111" i="1" a="1"/>
  <c r="AG1111" i="1" s="1"/>
  <c r="AG1112" i="1" a="1"/>
  <c r="AG1112" i="1" s="1"/>
  <c r="AG1113" i="1" a="1"/>
  <c r="AG1113" i="1" s="1"/>
  <c r="AG1114" i="1" a="1"/>
  <c r="AG1114" i="1" s="1"/>
  <c r="AG1115" i="1" a="1"/>
  <c r="AG1115" i="1" s="1"/>
  <c r="AG1116" i="1" a="1"/>
  <c r="AG1116" i="1"/>
  <c r="AG1117" i="1" a="1"/>
  <c r="AG1117" i="1" s="1"/>
  <c r="AG1118" i="1" a="1"/>
  <c r="AG1118" i="1" s="1"/>
  <c r="AG1119" i="1" a="1"/>
  <c r="AG1119" i="1" s="1"/>
  <c r="AG1120" i="1" a="1"/>
  <c r="AG1120" i="1" s="1"/>
  <c r="AG1121" i="1" a="1"/>
  <c r="AG1121" i="1" s="1"/>
  <c r="AG1122" i="1" a="1"/>
  <c r="AG1122" i="1" s="1"/>
  <c r="AG1123" i="1" a="1"/>
  <c r="AG1123" i="1" s="1"/>
  <c r="AG1124" i="1" a="1"/>
  <c r="AG1124" i="1"/>
  <c r="AG1125" i="1" a="1"/>
  <c r="AG1125" i="1" s="1"/>
  <c r="AG1126" i="1" a="1"/>
  <c r="AG1126" i="1" s="1"/>
  <c r="AG1127" i="1" a="1"/>
  <c r="AG1127" i="1" s="1"/>
  <c r="AG1128" i="1" a="1"/>
  <c r="AG1128" i="1" s="1"/>
  <c r="AG1129" i="1" a="1"/>
  <c r="AG1129" i="1" s="1"/>
  <c r="AG1130" i="1" a="1"/>
  <c r="AG1130" i="1" s="1"/>
  <c r="AG1131" i="1" a="1"/>
  <c r="AG1131" i="1" s="1"/>
  <c r="AG1132" i="1" a="1"/>
  <c r="AG1132" i="1" s="1"/>
  <c r="AG1133" i="1" a="1"/>
  <c r="AG1133" i="1" s="1"/>
  <c r="AG1134" i="1" a="1"/>
  <c r="AG1134" i="1" s="1"/>
  <c r="AG1135" i="1" a="1"/>
  <c r="AG1135" i="1" s="1"/>
  <c r="AG1136" i="1" a="1"/>
  <c r="AG1136" i="1" s="1"/>
  <c r="AG1137" i="1" a="1"/>
  <c r="AG1137" i="1" s="1"/>
  <c r="AG1138" i="1" a="1"/>
  <c r="AG1138" i="1" s="1"/>
  <c r="AG1139" i="1" a="1"/>
  <c r="AG1139" i="1" s="1"/>
  <c r="AG1140" i="1" a="1"/>
  <c r="AG1140" i="1" s="1"/>
  <c r="AG1141" i="1" a="1"/>
  <c r="AG1141" i="1" s="1"/>
  <c r="AG1142" i="1" a="1"/>
  <c r="AG1142" i="1" s="1"/>
  <c r="AG1143" i="1" a="1"/>
  <c r="AG1143" i="1" s="1"/>
  <c r="AG1144" i="1" a="1"/>
  <c r="AG1144" i="1" s="1"/>
  <c r="AG1145" i="1" a="1"/>
  <c r="AG1145" i="1" s="1"/>
  <c r="AG1146" i="1" a="1"/>
  <c r="AG1146" i="1" s="1"/>
  <c r="AG1147" i="1" a="1"/>
  <c r="AG1147" i="1" s="1"/>
  <c r="AG1148" i="1" a="1"/>
  <c r="AG1148" i="1"/>
  <c r="AG1149" i="1" a="1"/>
  <c r="AG1149" i="1" s="1"/>
  <c r="AG1150" i="1" a="1"/>
  <c r="AG1150" i="1" s="1"/>
  <c r="AG1151" i="1" a="1"/>
  <c r="AG1151" i="1" s="1"/>
  <c r="AG1152" i="1" a="1"/>
  <c r="AG1152" i="1" s="1"/>
  <c r="AG1153" i="1" a="1"/>
  <c r="AG1153" i="1" s="1"/>
  <c r="AG1154" i="1" a="1"/>
  <c r="AG1154" i="1" s="1"/>
  <c r="AG1155" i="1" a="1"/>
  <c r="AG1155" i="1" s="1"/>
  <c r="AG1156" i="1" a="1"/>
  <c r="AG1156" i="1"/>
  <c r="AG1157" i="1" a="1"/>
  <c r="AG1157" i="1" s="1"/>
  <c r="AG1158" i="1" a="1"/>
  <c r="AG1158" i="1" s="1"/>
  <c r="AG1159" i="1" a="1"/>
  <c r="AG1159" i="1" s="1"/>
  <c r="AG1160" i="1" a="1"/>
  <c r="AG1160" i="1" s="1"/>
  <c r="AG1161" i="1" a="1"/>
  <c r="AG1161" i="1" s="1"/>
  <c r="AG1162" i="1" a="1"/>
  <c r="AG1162" i="1" s="1"/>
  <c r="AG1163" i="1" a="1"/>
  <c r="AG1163" i="1" s="1"/>
  <c r="AG1164" i="1" a="1"/>
  <c r="AG1164" i="1" s="1"/>
  <c r="AG1165" i="1" a="1"/>
  <c r="AG1165" i="1" s="1"/>
  <c r="AG1166" i="1" a="1"/>
  <c r="AG1166" i="1" s="1"/>
  <c r="AG1167" i="1" a="1"/>
  <c r="AG1167" i="1" s="1"/>
  <c r="AG1168" i="1" a="1"/>
  <c r="AG1168" i="1" s="1"/>
  <c r="AG1169" i="1" a="1"/>
  <c r="AG1169" i="1" s="1"/>
  <c r="AG1170" i="1" a="1"/>
  <c r="AG1170" i="1"/>
  <c r="AG1171" i="1" a="1"/>
  <c r="AG1171" i="1" s="1"/>
  <c r="AG1172" i="1" a="1"/>
  <c r="AG1172" i="1" s="1"/>
  <c r="AG1173" i="1" a="1"/>
  <c r="AG1173" i="1" s="1"/>
  <c r="AG1174" i="1" a="1"/>
  <c r="AG1174" i="1" s="1"/>
  <c r="AG1175" i="1" a="1"/>
  <c r="AG1175" i="1" s="1"/>
  <c r="AG1176" i="1" a="1"/>
  <c r="AG1176" i="1" s="1"/>
  <c r="AG1177" i="1" a="1"/>
  <c r="AG1177" i="1" s="1"/>
  <c r="AG1178" i="1" a="1"/>
  <c r="AG1178" i="1" s="1"/>
  <c r="AG1179" i="1" a="1"/>
  <c r="AG1179" i="1" s="1"/>
  <c r="AG1180" i="1" a="1"/>
  <c r="AG1180" i="1"/>
  <c r="AG1181" i="1" a="1"/>
  <c r="AG1181" i="1" s="1"/>
  <c r="AG1182" i="1" a="1"/>
  <c r="AG1182" i="1" s="1"/>
  <c r="AG1183" i="1" a="1"/>
  <c r="AG1183" i="1" s="1"/>
  <c r="AG1184" i="1" a="1"/>
  <c r="AG1184" i="1" s="1"/>
  <c r="AG1185" i="1" a="1"/>
  <c r="AG1185" i="1" s="1"/>
  <c r="AG1186" i="1" a="1"/>
  <c r="AG1186" i="1" s="1"/>
  <c r="AG1187" i="1" a="1"/>
  <c r="AG1187" i="1" s="1"/>
  <c r="AG1188" i="1" a="1"/>
  <c r="AG1188" i="1" s="1"/>
  <c r="AG1189" i="1" a="1"/>
  <c r="AG1189" i="1" s="1"/>
  <c r="AG1190" i="1" a="1"/>
  <c r="AG1190" i="1" s="1"/>
  <c r="AG1191" i="1" a="1"/>
  <c r="AG1191" i="1" s="1"/>
  <c r="AG1192" i="1" a="1"/>
  <c r="AG1192" i="1"/>
  <c r="AG1193" i="1" a="1"/>
  <c r="AG1193" i="1" s="1"/>
  <c r="AG1194" i="1" a="1"/>
  <c r="AG1194" i="1" s="1"/>
  <c r="AG1195" i="1" a="1"/>
  <c r="AG1195" i="1" s="1"/>
  <c r="AG1196" i="1" a="1"/>
  <c r="AG1196" i="1" s="1"/>
  <c r="AG1197" i="1" a="1"/>
  <c r="AG1197" i="1" s="1"/>
  <c r="AG1198" i="1" a="1"/>
  <c r="AG1198" i="1" s="1"/>
  <c r="AG1199" i="1" a="1"/>
  <c r="AG1199" i="1" s="1"/>
  <c r="AG1200" i="1" a="1"/>
  <c r="AG1200" i="1" s="1"/>
  <c r="AG1201" i="1" a="1"/>
  <c r="AG1201" i="1" s="1"/>
  <c r="AG1202" i="1" a="1"/>
  <c r="AG1202" i="1" s="1"/>
  <c r="AG1203" i="1" a="1"/>
  <c r="AG1203" i="1" s="1"/>
  <c r="AG1204" i="1" a="1"/>
  <c r="AG1204" i="1" s="1"/>
  <c r="AG1205" i="1" a="1"/>
  <c r="AG1205" i="1" s="1"/>
  <c r="AG1206" i="1" a="1"/>
  <c r="AG1206" i="1" s="1"/>
  <c r="AG1207" i="1" a="1"/>
  <c r="AG1207" i="1" s="1"/>
  <c r="AG1208" i="1" a="1"/>
  <c r="AG1208" i="1" s="1"/>
  <c r="AG1209" i="1" a="1"/>
  <c r="AG1209" i="1" s="1"/>
  <c r="AG1210" i="1" a="1"/>
  <c r="AG1210" i="1" s="1"/>
  <c r="AG1211" i="1" a="1"/>
  <c r="AG1211" i="1" s="1"/>
  <c r="AG1212" i="1" a="1"/>
  <c r="AG1212" i="1" s="1"/>
  <c r="AG1213" i="1" a="1"/>
  <c r="AG1213" i="1" s="1"/>
  <c r="AG1214" i="1" a="1"/>
  <c r="AG1214" i="1" s="1"/>
  <c r="AG1215" i="1" a="1"/>
  <c r="AG1215" i="1" s="1"/>
  <c r="AG1216" i="1" a="1"/>
  <c r="AG1216" i="1"/>
  <c r="AG1217" i="1" a="1"/>
  <c r="AG1217" i="1" s="1"/>
  <c r="AG1218" i="1" a="1"/>
  <c r="AG1218" i="1" s="1"/>
  <c r="AG1219" i="1" a="1"/>
  <c r="AG1219" i="1" s="1"/>
  <c r="AG1220" i="1" a="1"/>
  <c r="AG1220" i="1" s="1"/>
  <c r="AG1221" i="1" a="1"/>
  <c r="AG1221" i="1" s="1"/>
  <c r="AG1222" i="1" a="1"/>
  <c r="AG1222" i="1" s="1"/>
  <c r="AG1223" i="1" a="1"/>
  <c r="AG1223" i="1" s="1"/>
  <c r="AG1224" i="1" a="1"/>
  <c r="AG1224" i="1"/>
  <c r="AG1225" i="1" a="1"/>
  <c r="AG1225" i="1" s="1"/>
  <c r="AG1226" i="1" a="1"/>
  <c r="AG1226" i="1" s="1"/>
  <c r="AG1227" i="1" a="1"/>
  <c r="AG1227" i="1" s="1"/>
  <c r="AG1228" i="1" a="1"/>
  <c r="AG1228" i="1" s="1"/>
  <c r="AG1229" i="1" a="1"/>
  <c r="AG1229" i="1" s="1"/>
  <c r="AG1230" i="1" a="1"/>
  <c r="AG1230" i="1" s="1"/>
  <c r="AG1231" i="1" a="1"/>
  <c r="AG1231" i="1" s="1"/>
  <c r="AG1232" i="1" a="1"/>
  <c r="AG1232" i="1" s="1"/>
  <c r="AG1233" i="1" a="1"/>
  <c r="AG1233" i="1" s="1"/>
  <c r="AG1234" i="1" a="1"/>
  <c r="AG1234" i="1" s="1"/>
  <c r="AG1235" i="1" a="1"/>
  <c r="AG1235" i="1" s="1"/>
  <c r="AG1236" i="1" a="1"/>
  <c r="AG1236" i="1" s="1"/>
  <c r="AG1237" i="1" a="1"/>
  <c r="AG1237" i="1" s="1"/>
  <c r="AG1238" i="1" a="1"/>
  <c r="AG1238" i="1" s="1"/>
  <c r="AG1239" i="1" a="1"/>
  <c r="AG1239" i="1" s="1"/>
  <c r="AG1240" i="1" a="1"/>
  <c r="AG1240" i="1" s="1"/>
  <c r="AG1241" i="1" a="1"/>
  <c r="AG1241" i="1" s="1"/>
  <c r="AG1242" i="1" a="1"/>
  <c r="AG1242" i="1" s="1"/>
  <c r="AG1243" i="1" a="1"/>
  <c r="AG1243" i="1" s="1"/>
  <c r="AG1244" i="1" a="1"/>
  <c r="AG1244" i="1" s="1"/>
  <c r="AG1245" i="1" a="1"/>
  <c r="AG1245" i="1" s="1"/>
  <c r="AG1246" i="1" a="1"/>
  <c r="AG1246" i="1" s="1"/>
  <c r="AG1247" i="1" a="1"/>
  <c r="AG1247" i="1" s="1"/>
  <c r="AG1248" i="1" a="1"/>
  <c r="AG1248" i="1"/>
  <c r="AG1249" i="1" a="1"/>
  <c r="AG1249" i="1" s="1"/>
  <c r="AG1250" i="1" a="1"/>
  <c r="AG1250" i="1" s="1"/>
  <c r="AG1251" i="1" a="1"/>
  <c r="AG1251" i="1" s="1"/>
  <c r="AG1252" i="1" a="1"/>
  <c r="AG1252" i="1" s="1"/>
  <c r="AG1253" i="1" a="1"/>
  <c r="AG1253" i="1" s="1"/>
  <c r="AG1254" i="1" a="1"/>
  <c r="AG1254" i="1" s="1"/>
  <c r="AG1255" i="1" a="1"/>
  <c r="AG1255" i="1" s="1"/>
  <c r="AG1256" i="1" a="1"/>
  <c r="AG1256" i="1"/>
  <c r="AG1257" i="1" a="1"/>
  <c r="AG1257" i="1" s="1"/>
  <c r="AG1258" i="1" a="1"/>
  <c r="AG1258" i="1" s="1"/>
  <c r="AG1259" i="1" a="1"/>
  <c r="AG1259" i="1" s="1"/>
  <c r="AG1260" i="1" a="1"/>
  <c r="AG1260" i="1" s="1"/>
  <c r="AG1261" i="1" a="1"/>
  <c r="AG1261" i="1" s="1"/>
  <c r="AG1262" i="1" a="1"/>
  <c r="AG1262" i="1" s="1"/>
  <c r="AG1263" i="1" a="1"/>
  <c r="AG1263" i="1" s="1"/>
  <c r="AG1264" i="1" a="1"/>
  <c r="AG1264" i="1" s="1"/>
  <c r="AG1265" i="1" a="1"/>
  <c r="AG1265" i="1" s="1"/>
  <c r="AG1266" i="1" a="1"/>
  <c r="AG1266" i="1" s="1"/>
  <c r="AG1267" i="1" a="1"/>
  <c r="AG1267" i="1" s="1"/>
  <c r="AG1268" i="1" a="1"/>
  <c r="AG1268" i="1" s="1"/>
  <c r="AG1269" i="1" a="1"/>
  <c r="AG1269" i="1" s="1"/>
  <c r="AG1270" i="1" a="1"/>
  <c r="AG1270" i="1" s="1"/>
  <c r="AG1271" i="1" a="1"/>
  <c r="AG1271" i="1" s="1"/>
  <c r="AG1272" i="1" a="1"/>
  <c r="AG1272" i="1" s="1"/>
  <c r="AG1273" i="1" a="1"/>
  <c r="AG1273" i="1" s="1"/>
  <c r="AG1274" i="1" a="1"/>
  <c r="AG1274" i="1" s="1"/>
  <c r="AG1275" i="1" a="1"/>
  <c r="AG1275" i="1" s="1"/>
  <c r="AG1276" i="1" a="1"/>
  <c r="AG1276" i="1" s="1"/>
  <c r="AG1277" i="1" a="1"/>
  <c r="AG1277" i="1" s="1"/>
  <c r="AG1278" i="1" a="1"/>
  <c r="AG1278" i="1" s="1"/>
  <c r="AG1279" i="1" a="1"/>
  <c r="AG1279" i="1" s="1"/>
  <c r="AG1280" i="1" a="1"/>
  <c r="AG1280" i="1"/>
  <c r="AG1281" i="1" a="1"/>
  <c r="AG1281" i="1" s="1"/>
  <c r="AG1282" i="1" a="1"/>
  <c r="AG1282" i="1" s="1"/>
  <c r="AG1283" i="1" a="1"/>
  <c r="AG1283" i="1" s="1"/>
  <c r="AG1284" i="1" a="1"/>
  <c r="AG1284" i="1" s="1"/>
  <c r="AG1285" i="1" a="1"/>
  <c r="AG1285" i="1" s="1"/>
  <c r="AG1286" i="1" a="1"/>
  <c r="AG1286" i="1" s="1"/>
  <c r="AG1287" i="1" a="1"/>
  <c r="AG1287" i="1" s="1"/>
  <c r="AG1288" i="1" a="1"/>
  <c r="AG1288" i="1"/>
  <c r="AG1289" i="1" a="1"/>
  <c r="AG1289" i="1" s="1"/>
  <c r="AG1290" i="1" a="1"/>
  <c r="AG1290" i="1" s="1"/>
  <c r="AG1291" i="1" a="1"/>
  <c r="AG1291" i="1" s="1"/>
  <c r="AG1292" i="1" a="1"/>
  <c r="AG1292" i="1" s="1"/>
  <c r="AG1293" i="1" a="1"/>
  <c r="AG1293" i="1" s="1"/>
  <c r="AG1294" i="1" a="1"/>
  <c r="AG1294" i="1" s="1"/>
  <c r="AG1295" i="1" a="1"/>
  <c r="AG1295" i="1" s="1"/>
  <c r="AG1296" i="1" a="1"/>
  <c r="AG1296" i="1" s="1"/>
  <c r="AG1297" i="1" a="1"/>
  <c r="AG1297" i="1" s="1"/>
  <c r="AG1298" i="1" a="1"/>
  <c r="AG1298" i="1" s="1"/>
  <c r="AG1299" i="1" a="1"/>
  <c r="AG1299" i="1" s="1"/>
  <c r="AG1300" i="1" a="1"/>
  <c r="AG1300" i="1" s="1"/>
  <c r="AG1301" i="1" a="1"/>
  <c r="AG1301" i="1" s="1"/>
  <c r="AG1302" i="1" a="1"/>
  <c r="AG1302" i="1" s="1"/>
  <c r="AG1303" i="1" a="1"/>
  <c r="AG1303" i="1" s="1"/>
  <c r="AG1304" i="1" a="1"/>
  <c r="AG1304" i="1" s="1"/>
  <c r="AG1305" i="1" a="1"/>
  <c r="AG1305" i="1" s="1"/>
  <c r="AG1306" i="1" a="1"/>
  <c r="AG1306" i="1" s="1"/>
  <c r="AG1307" i="1" a="1"/>
  <c r="AG1307" i="1" s="1"/>
  <c r="AG1308" i="1" a="1"/>
  <c r="AG1308" i="1" s="1"/>
  <c r="AG1309" i="1" a="1"/>
  <c r="AG1309" i="1" s="1"/>
  <c r="AG1310" i="1" a="1"/>
  <c r="AG1310" i="1" s="1"/>
  <c r="AG1311" i="1" a="1"/>
  <c r="AG1311" i="1" s="1"/>
  <c r="AG1312" i="1" a="1"/>
  <c r="AG1312" i="1"/>
  <c r="AG1313" i="1" a="1"/>
  <c r="AG1313" i="1" s="1"/>
  <c r="AG1314" i="1" a="1"/>
  <c r="AG1314" i="1" s="1"/>
  <c r="AG1315" i="1" a="1"/>
  <c r="AG1315" i="1" s="1"/>
  <c r="AG1316" i="1" a="1"/>
  <c r="AG1316" i="1" s="1"/>
  <c r="AG1317" i="1" a="1"/>
  <c r="AG1317" i="1" s="1"/>
  <c r="AG1318" i="1" a="1"/>
  <c r="AG1318" i="1" s="1"/>
  <c r="AG1319" i="1" a="1"/>
  <c r="AG1319" i="1" s="1"/>
  <c r="AG1320" i="1" a="1"/>
  <c r="AG1320" i="1"/>
  <c r="AG1321" i="1" a="1"/>
  <c r="AG1321" i="1" s="1"/>
  <c r="AG1322" i="1" a="1"/>
  <c r="AG1322" i="1" s="1"/>
  <c r="AG1323" i="1" a="1"/>
  <c r="AG1323" i="1" s="1"/>
  <c r="AG1324" i="1" a="1"/>
  <c r="AG1324" i="1" s="1"/>
  <c r="AG1325" i="1" a="1"/>
  <c r="AG1325" i="1" s="1"/>
  <c r="AG1326" i="1" a="1"/>
  <c r="AG1326" i="1" s="1"/>
  <c r="AG1327" i="1" a="1"/>
  <c r="AG1327" i="1" s="1"/>
  <c r="AG1328" i="1" a="1"/>
  <c r="AG1328" i="1" s="1"/>
  <c r="AG1329" i="1" a="1"/>
  <c r="AG1329" i="1" s="1"/>
  <c r="AG1330" i="1" a="1"/>
  <c r="AG1330" i="1" s="1"/>
  <c r="AG1331" i="1" a="1"/>
  <c r="AG1331" i="1" s="1"/>
  <c r="AG1332" i="1" a="1"/>
  <c r="AG1332" i="1" s="1"/>
  <c r="AG1333" i="1" a="1"/>
  <c r="AG1333" i="1" s="1"/>
  <c r="AG1334" i="1" a="1"/>
  <c r="AG1334" i="1" s="1"/>
  <c r="AG1335" i="1" a="1"/>
  <c r="AG1335" i="1" s="1"/>
  <c r="AG1336" i="1" a="1"/>
  <c r="AG1336" i="1" s="1"/>
  <c r="AG1337" i="1" a="1"/>
  <c r="AG1337" i="1" s="1"/>
  <c r="AG1338" i="1" a="1"/>
  <c r="AG1338" i="1" s="1"/>
  <c r="AG1339" i="1" a="1"/>
  <c r="AG1339" i="1" s="1"/>
  <c r="AG1340" i="1" a="1"/>
  <c r="AG1340" i="1" s="1"/>
  <c r="AG1341" i="1" a="1"/>
  <c r="AG1341" i="1" s="1"/>
  <c r="AG1342" i="1" a="1"/>
  <c r="AG1342" i="1" s="1"/>
  <c r="AG1343" i="1" a="1"/>
  <c r="AG1343" i="1" s="1"/>
  <c r="AG1344" i="1" a="1"/>
  <c r="AG1344" i="1"/>
  <c r="AG1345" i="1" a="1"/>
  <c r="AG1345" i="1" s="1"/>
  <c r="AG1346" i="1" a="1"/>
  <c r="AG1346" i="1" s="1"/>
  <c r="AG1347" i="1" a="1"/>
  <c r="AG1347" i="1" s="1"/>
  <c r="AG1348" i="1" a="1"/>
  <c r="AG1348" i="1" s="1"/>
  <c r="AG1349" i="1" a="1"/>
  <c r="AG1349" i="1" s="1"/>
  <c r="AG1350" i="1" a="1"/>
  <c r="AG1350" i="1" s="1"/>
  <c r="AG1351" i="1" a="1"/>
  <c r="AG1351" i="1" s="1"/>
  <c r="AG1352" i="1" a="1"/>
  <c r="AG1352" i="1"/>
  <c r="AG1353" i="1" a="1"/>
  <c r="AG1353" i="1" s="1"/>
  <c r="AG1354" i="1" a="1"/>
  <c r="AG1354" i="1" s="1"/>
  <c r="AG1355" i="1" a="1"/>
  <c r="AG1355" i="1" s="1"/>
  <c r="AG1356" i="1" a="1"/>
  <c r="AG1356" i="1" s="1"/>
  <c r="AG1357" i="1" a="1"/>
  <c r="AG1357" i="1" s="1"/>
  <c r="AG1358" i="1" a="1"/>
  <c r="AG1358" i="1" s="1"/>
  <c r="AG1359" i="1" a="1"/>
  <c r="AG1359" i="1" s="1"/>
  <c r="AG1360" i="1" a="1"/>
  <c r="AG1360" i="1" s="1"/>
  <c r="AG1361" i="1" a="1"/>
  <c r="AG1361" i="1" s="1"/>
  <c r="AG1362" i="1" a="1"/>
  <c r="AG1362" i="1"/>
  <c r="AG1363" i="1" a="1"/>
  <c r="AG1363" i="1" s="1"/>
  <c r="AG1364" i="1" a="1"/>
  <c r="AG1364" i="1" s="1"/>
  <c r="AG1365" i="1" a="1"/>
  <c r="AG1365" i="1" s="1"/>
  <c r="AG1366" i="1" a="1"/>
  <c r="AG1366" i="1" s="1"/>
  <c r="AG1367" i="1" a="1"/>
  <c r="AG1367" i="1" s="1"/>
  <c r="AG1368" i="1" a="1"/>
  <c r="AG1368" i="1" s="1"/>
  <c r="AG1369" i="1" a="1"/>
  <c r="AG1369" i="1" s="1"/>
  <c r="AG1370" i="1" a="1"/>
  <c r="AG1370" i="1"/>
  <c r="AG1371" i="1" a="1"/>
  <c r="AG1371" i="1" s="1"/>
  <c r="AG1372" i="1" a="1"/>
  <c r="AG1372" i="1" s="1"/>
  <c r="AG1373" i="1" a="1"/>
  <c r="AG1373" i="1" s="1"/>
  <c r="AG1374" i="1" a="1"/>
  <c r="AG1374" i="1" s="1"/>
  <c r="AG1375" i="1" a="1"/>
  <c r="AG1375" i="1" s="1"/>
  <c r="AG1376" i="1" a="1"/>
  <c r="AG1376" i="1" s="1"/>
  <c r="AG1377" i="1" a="1"/>
  <c r="AG1377" i="1" s="1"/>
  <c r="AG1378" i="1" a="1"/>
  <c r="AG1378" i="1" s="1"/>
  <c r="AG1379" i="1" a="1"/>
  <c r="AG1379" i="1" s="1"/>
  <c r="AG1380" i="1" a="1"/>
  <c r="AG1380" i="1" s="1"/>
  <c r="AG1381" i="1" a="1"/>
  <c r="AG1381" i="1" s="1"/>
  <c r="AG1382" i="1" a="1"/>
  <c r="AG1382" i="1" s="1"/>
  <c r="AG1383" i="1" a="1"/>
  <c r="AG1383" i="1" s="1"/>
  <c r="AG1384" i="1" a="1"/>
  <c r="AG1384" i="1" s="1"/>
  <c r="AG1385" i="1" a="1"/>
  <c r="AG1385" i="1" s="1"/>
  <c r="AG1386" i="1" a="1"/>
  <c r="AG1386" i="1" s="1"/>
  <c r="AG1387" i="1" a="1"/>
  <c r="AG1387" i="1" s="1"/>
  <c r="AG1388" i="1" a="1"/>
  <c r="AG1388" i="1" s="1"/>
  <c r="AG1389" i="1" a="1"/>
  <c r="AG1389" i="1" s="1"/>
  <c r="AG1390" i="1" a="1"/>
  <c r="AG1390" i="1" s="1"/>
  <c r="AG1391" i="1" a="1"/>
  <c r="AG1391" i="1" s="1"/>
  <c r="AG1392" i="1" a="1"/>
  <c r="AG1392" i="1" s="1"/>
  <c r="AG1393" i="1" a="1"/>
  <c r="AG1393" i="1" s="1"/>
  <c r="AG1394" i="1" a="1"/>
  <c r="AG1394" i="1"/>
  <c r="AG1395" i="1" a="1"/>
  <c r="AG1395" i="1" s="1"/>
  <c r="AG1396" i="1" a="1"/>
  <c r="AG1396" i="1" s="1"/>
  <c r="AG1397" i="1" a="1"/>
  <c r="AG1397" i="1" s="1"/>
  <c r="AG1398" i="1" a="1"/>
  <c r="AG1398" i="1" s="1"/>
  <c r="AG1399" i="1" a="1"/>
  <c r="AG1399" i="1" s="1"/>
  <c r="AG1400" i="1" a="1"/>
  <c r="AG1400" i="1" s="1"/>
  <c r="AG1401" i="1" a="1"/>
  <c r="AG1401" i="1" s="1"/>
  <c r="AG1402" i="1" a="1"/>
  <c r="AG1402" i="1"/>
  <c r="AG1403" i="1" a="1"/>
  <c r="AG1403" i="1" s="1"/>
  <c r="AG1404" i="1" a="1"/>
  <c r="AG1404" i="1" s="1"/>
  <c r="AG1405" i="1" a="1"/>
  <c r="AG1405" i="1" s="1"/>
  <c r="AG1406" i="1" a="1"/>
  <c r="AG1406" i="1" s="1"/>
  <c r="AG1407" i="1" a="1"/>
  <c r="AG1407" i="1" s="1"/>
  <c r="AG1408" i="1" a="1"/>
  <c r="AG1408" i="1" s="1"/>
  <c r="AG1409" i="1" a="1"/>
  <c r="AG1409" i="1" s="1"/>
  <c r="AG1410" i="1" a="1"/>
  <c r="AG1410" i="1" s="1"/>
  <c r="AG1411" i="1" a="1"/>
  <c r="AG1411" i="1" s="1"/>
  <c r="AG1412" i="1" a="1"/>
  <c r="AG1412" i="1" s="1"/>
  <c r="AG1413" i="1" a="1"/>
  <c r="AG1413" i="1" s="1"/>
  <c r="AG1414" i="1" a="1"/>
  <c r="AG1414" i="1" s="1"/>
  <c r="AG1415" i="1" a="1"/>
  <c r="AG1415" i="1" s="1"/>
  <c r="AG1416" i="1" a="1"/>
  <c r="AG1416" i="1" s="1"/>
  <c r="AG1417" i="1" a="1"/>
  <c r="AG1417" i="1" s="1"/>
  <c r="AG1418" i="1" a="1"/>
  <c r="AG1418" i="1" s="1"/>
  <c r="AG1419" i="1" a="1"/>
  <c r="AG1419" i="1" s="1"/>
  <c r="AG1420" i="1" a="1"/>
  <c r="AG1420" i="1" s="1"/>
  <c r="AG1421" i="1" a="1"/>
  <c r="AG1421" i="1" s="1"/>
  <c r="AG1422" i="1" a="1"/>
  <c r="AG1422" i="1" s="1"/>
  <c r="AG1423" i="1" a="1"/>
  <c r="AG1423" i="1" s="1"/>
  <c r="AG1424" i="1" a="1"/>
  <c r="AG1424" i="1" s="1"/>
  <c r="AG1425" i="1" a="1"/>
  <c r="AG1425" i="1" s="1"/>
  <c r="AG1426" i="1" a="1"/>
  <c r="AG1426" i="1" s="1"/>
  <c r="AG1427" i="1" a="1"/>
  <c r="AG1427" i="1" s="1"/>
  <c r="AG1428" i="1" a="1"/>
  <c r="AG1428" i="1" s="1"/>
  <c r="AG1429" i="1" a="1"/>
  <c r="AG1429" i="1" s="1"/>
  <c r="AG1430" i="1" a="1"/>
  <c r="AG1430" i="1" s="1"/>
  <c r="AG1431" i="1" a="1"/>
  <c r="AG1431" i="1" s="1"/>
  <c r="AG1432" i="1" a="1"/>
  <c r="AG1432" i="1" s="1"/>
  <c r="AG1433" i="1" a="1"/>
  <c r="AG1433" i="1" s="1"/>
  <c r="AG1434" i="1" a="1"/>
  <c r="AG1434" i="1" s="1"/>
  <c r="AG1435" i="1" a="1"/>
  <c r="AG1435" i="1" s="1"/>
  <c r="AG1436" i="1" a="1"/>
  <c r="AG1436" i="1" s="1"/>
  <c r="AG1437" i="1" a="1"/>
  <c r="AG1437" i="1" s="1"/>
  <c r="AG1438" i="1" a="1"/>
  <c r="AG1438" i="1" s="1"/>
  <c r="AG1439" i="1" a="1"/>
  <c r="AG1439" i="1" s="1"/>
  <c r="AG1440" i="1" a="1"/>
  <c r="AG1440" i="1" s="1"/>
  <c r="AG1441" i="1" a="1"/>
  <c r="AG1441" i="1" s="1"/>
  <c r="AG1442" i="1" a="1"/>
  <c r="AG1442" i="1" s="1"/>
  <c r="AG1443" i="1" a="1"/>
  <c r="AG1443" i="1" s="1"/>
  <c r="AG1444" i="1" a="1"/>
  <c r="AG1444" i="1" s="1"/>
  <c r="AG1445" i="1" a="1"/>
  <c r="AG1445" i="1" s="1"/>
  <c r="AG1446" i="1" a="1"/>
  <c r="AG1446" i="1" s="1"/>
  <c r="AG1447" i="1" a="1"/>
  <c r="AG1447" i="1" s="1"/>
  <c r="AG1448" i="1" a="1"/>
  <c r="AG1448" i="1" s="1"/>
  <c r="AG1449" i="1" a="1"/>
  <c r="AG1449" i="1" s="1"/>
  <c r="AG1450" i="1" a="1"/>
  <c r="AG1450" i="1"/>
  <c r="AG1451" i="1" a="1"/>
  <c r="AG1451" i="1" s="1"/>
  <c r="AG1452" i="1" a="1"/>
  <c r="AG1452" i="1" s="1"/>
  <c r="AG1453" i="1" a="1"/>
  <c r="AG1453" i="1" s="1"/>
  <c r="AG1454" i="1" a="1"/>
  <c r="AG1454" i="1" s="1"/>
  <c r="AG1455" i="1" a="1"/>
  <c r="AG1455" i="1" s="1"/>
  <c r="AG1456" i="1" a="1"/>
  <c r="AG1456" i="1" s="1"/>
  <c r="AG1457" i="1" a="1"/>
  <c r="AG1457" i="1" s="1"/>
  <c r="AG1458" i="1" a="1"/>
  <c r="AG1458" i="1" s="1"/>
  <c r="AG1459" i="1" a="1"/>
  <c r="AG1459" i="1" s="1"/>
  <c r="AG1460" i="1" a="1"/>
  <c r="AG1460" i="1" s="1"/>
  <c r="AG1461" i="1" a="1"/>
  <c r="AG1461" i="1" s="1"/>
  <c r="AG1462" i="1" a="1"/>
  <c r="AG1462" i="1" s="1"/>
  <c r="AG1463" i="1" a="1"/>
  <c r="AG1463" i="1" s="1"/>
  <c r="AG1464" i="1" a="1"/>
  <c r="AG1464" i="1" s="1"/>
  <c r="AG1465" i="1" a="1"/>
  <c r="AG1465" i="1" s="1"/>
  <c r="AG1466" i="1" a="1"/>
  <c r="AG1466" i="1"/>
  <c r="AG1467" i="1" a="1"/>
  <c r="AG1467" i="1" s="1"/>
  <c r="AG1468" i="1" a="1"/>
  <c r="AG1468" i="1" s="1"/>
  <c r="AG1469" i="1" a="1"/>
  <c r="AG1469" i="1" s="1"/>
  <c r="AG1470" i="1" a="1"/>
  <c r="AG1470" i="1" s="1"/>
  <c r="AG1471" i="1" a="1"/>
  <c r="AG1471" i="1" s="1"/>
  <c r="AG1472" i="1" a="1"/>
  <c r="AG1472" i="1" s="1"/>
  <c r="AG1473" i="1" a="1"/>
  <c r="AG1473" i="1" s="1"/>
  <c r="AG1474" i="1" a="1"/>
  <c r="AG1474" i="1" s="1"/>
  <c r="AG1475" i="1" a="1"/>
  <c r="AG1475" i="1" s="1"/>
  <c r="AG1476" i="1" a="1"/>
  <c r="AG1476" i="1" s="1"/>
  <c r="AG1477" i="1" a="1"/>
  <c r="AG1477" i="1" s="1"/>
  <c r="AG1478" i="1" a="1"/>
  <c r="AG1478" i="1" s="1"/>
  <c r="AG1479" i="1" a="1"/>
  <c r="AG1479" i="1" s="1"/>
  <c r="AG1480" i="1" a="1"/>
  <c r="AG1480" i="1" s="1"/>
  <c r="AG1481" i="1" a="1"/>
  <c r="AG1481" i="1" s="1"/>
  <c r="AG1482" i="1" a="1"/>
  <c r="AG1482" i="1" s="1"/>
  <c r="AG1483" i="1" a="1"/>
  <c r="AG1483" i="1" s="1"/>
  <c r="AG1484" i="1" a="1"/>
  <c r="AG1484" i="1" s="1"/>
  <c r="AG1485" i="1" a="1"/>
  <c r="AG1485" i="1" s="1"/>
  <c r="AG1486" i="1" a="1"/>
  <c r="AG1486" i="1" s="1"/>
  <c r="AG1487" i="1" a="1"/>
  <c r="AG1487" i="1" s="1"/>
  <c r="AG1488" i="1" a="1"/>
  <c r="AG1488" i="1" s="1"/>
  <c r="AG1489" i="1" a="1"/>
  <c r="AG1489" i="1" s="1"/>
  <c r="AG1490" i="1" a="1"/>
  <c r="AG1490" i="1" s="1"/>
  <c r="AG1491" i="1" a="1"/>
  <c r="AG1491" i="1" s="1"/>
  <c r="AG1492" i="1" a="1"/>
  <c r="AG1492" i="1" s="1"/>
  <c r="AG1493" i="1" a="1"/>
  <c r="AG1493" i="1" s="1"/>
  <c r="AG1494" i="1" a="1"/>
  <c r="AG1494" i="1" s="1"/>
  <c r="AG1495" i="1" a="1"/>
  <c r="AG1495" i="1" s="1"/>
  <c r="AG1496" i="1" a="1"/>
  <c r="AG1496" i="1" s="1"/>
  <c r="AG1497" i="1" a="1"/>
  <c r="AG1497" i="1" s="1"/>
  <c r="AG1498" i="1" a="1"/>
  <c r="AG1498" i="1" s="1"/>
  <c r="AG1499" i="1" a="1"/>
  <c r="AG1499" i="1" s="1"/>
  <c r="AG1500" i="1" a="1"/>
  <c r="AG1500" i="1" s="1"/>
  <c r="AG1501" i="1" a="1"/>
  <c r="AG1501" i="1" s="1"/>
  <c r="AG1502" i="1" a="1"/>
  <c r="AG1502" i="1" s="1"/>
  <c r="AG1503" i="1" a="1"/>
  <c r="AG1503" i="1" s="1"/>
  <c r="AG1504" i="1" a="1"/>
  <c r="AG1504" i="1" s="1"/>
  <c r="AG1505" i="1" a="1"/>
  <c r="AG1505" i="1" s="1"/>
  <c r="AG1506" i="1" a="1"/>
  <c r="AG1506" i="1" s="1"/>
  <c r="AG1507" i="1" a="1"/>
  <c r="AG1507" i="1" s="1"/>
  <c r="AG1508" i="1" a="1"/>
  <c r="AG1508" i="1" s="1"/>
  <c r="AG1509" i="1" a="1"/>
  <c r="AG1509" i="1" s="1"/>
  <c r="AG1510" i="1" a="1"/>
  <c r="AG1510" i="1" s="1"/>
  <c r="AG1511" i="1" a="1"/>
  <c r="AG1511" i="1" s="1"/>
  <c r="AG1512" i="1" a="1"/>
  <c r="AG1512" i="1" s="1"/>
  <c r="AG1513" i="1" a="1"/>
  <c r="AG1513" i="1" s="1"/>
  <c r="AG1514" i="1" a="1"/>
  <c r="AG1514" i="1" s="1"/>
  <c r="AG1515" i="1" a="1"/>
  <c r="AG1515" i="1" s="1"/>
  <c r="AG1516" i="1" a="1"/>
  <c r="AG1516" i="1" s="1"/>
  <c r="AG1517" i="1" a="1"/>
  <c r="AG1517" i="1" s="1"/>
  <c r="AG1518" i="1" a="1"/>
  <c r="AG1518" i="1" s="1"/>
  <c r="AG1519" i="1" a="1"/>
  <c r="AG1519" i="1" s="1"/>
  <c r="AG1520" i="1" a="1"/>
  <c r="AG1520" i="1" s="1"/>
  <c r="AG1521" i="1" a="1"/>
  <c r="AG1521" i="1" s="1"/>
  <c r="AG1522" i="1" a="1"/>
  <c r="AG1522" i="1" s="1"/>
  <c r="AG1523" i="1" a="1"/>
  <c r="AG1523" i="1" s="1"/>
  <c r="AG1524" i="1" a="1"/>
  <c r="AG1524" i="1" s="1"/>
  <c r="AG1525" i="1" a="1"/>
  <c r="AG1525" i="1" s="1"/>
  <c r="AG1526" i="1" a="1"/>
  <c r="AG1526" i="1" s="1"/>
  <c r="AG1527" i="1" a="1"/>
  <c r="AG1527" i="1" s="1"/>
  <c r="AG1528" i="1" a="1"/>
  <c r="AG1528" i="1" s="1"/>
  <c r="AG1529" i="1" a="1"/>
  <c r="AG1529" i="1" s="1"/>
  <c r="AG1530" i="1" a="1"/>
  <c r="AG1530" i="1" s="1"/>
  <c r="AG1531" i="1" a="1"/>
  <c r="AG1531" i="1" s="1"/>
  <c r="AG1532" i="1" a="1"/>
  <c r="AG1532" i="1" s="1"/>
  <c r="AG1533" i="1" a="1"/>
  <c r="AG1533" i="1" s="1"/>
  <c r="AG1534" i="1" a="1"/>
  <c r="AG1534" i="1" s="1"/>
  <c r="AG1535" i="1" a="1"/>
  <c r="AG1535" i="1" s="1"/>
  <c r="AG1536" i="1" a="1"/>
  <c r="AG1536" i="1" s="1"/>
  <c r="AG1537" i="1" a="1"/>
  <c r="AG1537" i="1" s="1"/>
  <c r="AG1538" i="1" a="1"/>
  <c r="AG1538" i="1" s="1"/>
  <c r="AG1539" i="1" a="1"/>
  <c r="AG1539" i="1" s="1"/>
  <c r="AG1540" i="1" a="1"/>
  <c r="AG1540" i="1" s="1"/>
  <c r="AG1541" i="1" a="1"/>
  <c r="AG1541" i="1" s="1"/>
  <c r="AG1542" i="1" a="1"/>
  <c r="AG1542" i="1" s="1"/>
  <c r="AG1543" i="1" a="1"/>
  <c r="AG1543" i="1" s="1"/>
  <c r="AG1544" i="1" a="1"/>
  <c r="AG1544" i="1" s="1"/>
  <c r="AG1545" i="1" a="1"/>
  <c r="AG1545" i="1" s="1"/>
  <c r="AG1546" i="1" a="1"/>
  <c r="AG1546" i="1" s="1"/>
  <c r="AG1547" i="1" a="1"/>
  <c r="AG1547" i="1" s="1"/>
  <c r="AG1548" i="1" a="1"/>
  <c r="AG1548" i="1" s="1"/>
  <c r="AG1549" i="1" a="1"/>
  <c r="AG1549" i="1" s="1"/>
  <c r="AG1550" i="1" a="1"/>
  <c r="AG1550" i="1" s="1"/>
  <c r="AG1551" i="1" a="1"/>
  <c r="AG1551" i="1" s="1"/>
  <c r="AG1552" i="1" a="1"/>
  <c r="AG1552" i="1" s="1"/>
  <c r="AG1553" i="1" a="1"/>
  <c r="AG1553" i="1" s="1"/>
  <c r="AG1554" i="1" a="1"/>
  <c r="AG1554" i="1" s="1"/>
  <c r="AG1555" i="1" a="1"/>
  <c r="AG1555" i="1" s="1"/>
  <c r="AG1556" i="1" a="1"/>
  <c r="AG1556" i="1" s="1"/>
  <c r="AG1557" i="1" a="1"/>
  <c r="AG1557" i="1" s="1"/>
  <c r="AG1558" i="1" a="1"/>
  <c r="AG1558" i="1" s="1"/>
  <c r="AG1559" i="1" a="1"/>
  <c r="AG1559" i="1" s="1"/>
  <c r="AG1560" i="1" a="1"/>
  <c r="AG1560" i="1" s="1"/>
  <c r="AG1561" i="1" a="1"/>
  <c r="AG1561" i="1" s="1"/>
  <c r="AG1562" i="1" a="1"/>
  <c r="AG1562" i="1" s="1"/>
  <c r="AG1563" i="1" a="1"/>
  <c r="AG1563" i="1" s="1"/>
  <c r="AG1564" i="1" a="1"/>
  <c r="AG1564" i="1" s="1"/>
  <c r="AG1565" i="1" a="1"/>
  <c r="AG1565" i="1" s="1"/>
  <c r="AG1566" i="1" a="1"/>
  <c r="AG1566" i="1" s="1"/>
  <c r="AG1567" i="1" a="1"/>
  <c r="AG1567" i="1" s="1"/>
  <c r="AG1568" i="1" a="1"/>
  <c r="AG1568" i="1" s="1"/>
  <c r="AG1569" i="1" a="1"/>
  <c r="AG1569" i="1" s="1"/>
  <c r="AG1570" i="1" a="1"/>
  <c r="AG1570" i="1" s="1"/>
  <c r="AG1571" i="1" a="1"/>
  <c r="AG1571" i="1" s="1"/>
  <c r="AG1572" i="1" a="1"/>
  <c r="AG1572" i="1" s="1"/>
  <c r="AG1573" i="1" a="1"/>
  <c r="AG1573" i="1" s="1"/>
  <c r="AG1574" i="1" a="1"/>
  <c r="AG1574" i="1" s="1"/>
  <c r="AG1575" i="1" a="1"/>
  <c r="AG1575" i="1" s="1"/>
  <c r="AG1576" i="1" a="1"/>
  <c r="AG1576" i="1" s="1"/>
  <c r="AG1577" i="1" a="1"/>
  <c r="AG1577" i="1" s="1"/>
  <c r="AG1578" i="1" a="1"/>
  <c r="AG1578" i="1" s="1"/>
  <c r="AG1579" i="1" a="1"/>
  <c r="AG1579" i="1" s="1"/>
  <c r="AG1580" i="1" a="1"/>
  <c r="AG1580" i="1" s="1"/>
  <c r="AG1581" i="1" a="1"/>
  <c r="AG1581" i="1" s="1"/>
  <c r="AG1582" i="1" a="1"/>
  <c r="AG1582" i="1" s="1"/>
  <c r="AG1583" i="1" a="1"/>
  <c r="AG1583" i="1" s="1"/>
  <c r="AG1584" i="1" a="1"/>
  <c r="AG1584" i="1" s="1"/>
  <c r="AG1585" i="1" a="1"/>
  <c r="AG1585" i="1" s="1"/>
  <c r="AG1586" i="1" a="1"/>
  <c r="AG1586" i="1" s="1"/>
  <c r="AG1587" i="1" a="1"/>
  <c r="AG1587" i="1" s="1"/>
  <c r="AG1588" i="1" a="1"/>
  <c r="AG1588" i="1" s="1"/>
  <c r="AG1589" i="1" a="1"/>
  <c r="AG1589" i="1" s="1"/>
  <c r="AG1590" i="1" a="1"/>
  <c r="AG1590" i="1" s="1"/>
  <c r="AG1591" i="1" a="1"/>
  <c r="AG1591" i="1" s="1"/>
  <c r="AG1592" i="1" a="1"/>
  <c r="AG1592" i="1" s="1"/>
  <c r="AG1593" i="1" a="1"/>
  <c r="AG1593" i="1" s="1"/>
  <c r="AG1594" i="1" a="1"/>
  <c r="AG1594" i="1" s="1"/>
  <c r="AG1595" i="1" a="1"/>
  <c r="AG1595" i="1" s="1"/>
  <c r="AG1596" i="1" a="1"/>
  <c r="AG1596" i="1" s="1"/>
  <c r="AG1597" i="1" a="1"/>
  <c r="AG1597" i="1" s="1"/>
  <c r="AG1598" i="1" a="1"/>
  <c r="AG1598" i="1" s="1"/>
  <c r="AG1599" i="1" a="1"/>
  <c r="AG1599" i="1" s="1"/>
  <c r="AG1600" i="1" a="1"/>
  <c r="AG1600" i="1" s="1"/>
  <c r="AG1601" i="1" a="1"/>
  <c r="AG1601" i="1" s="1"/>
  <c r="AG1602" i="1" a="1"/>
  <c r="AG1602" i="1" s="1"/>
  <c r="AG1603" i="1" a="1"/>
  <c r="AG1603" i="1" s="1"/>
  <c r="AG1604" i="1" a="1"/>
  <c r="AG1604" i="1" s="1"/>
  <c r="AG1605" i="1" a="1"/>
  <c r="AG1605" i="1" s="1"/>
  <c r="AG1606" i="1" a="1"/>
  <c r="AG1606" i="1" s="1"/>
  <c r="AG1607" i="1" a="1"/>
  <c r="AG1607" i="1" s="1"/>
  <c r="AG1608" i="1" a="1"/>
  <c r="AG1608" i="1" s="1"/>
  <c r="AG1609" i="1" a="1"/>
  <c r="AG1609" i="1" s="1"/>
  <c r="AG1610" i="1" a="1"/>
  <c r="AG1610" i="1" s="1"/>
  <c r="AG1611" i="1" a="1"/>
  <c r="AG1611" i="1" s="1"/>
  <c r="AG1612" i="1" a="1"/>
  <c r="AG1612" i="1" s="1"/>
  <c r="AG1613" i="1" a="1"/>
  <c r="AG1613" i="1" s="1"/>
  <c r="AG1614" i="1" a="1"/>
  <c r="AG1614" i="1" s="1"/>
  <c r="AG1615" i="1" a="1"/>
  <c r="AG1615" i="1" s="1"/>
  <c r="AG1616" i="1" a="1"/>
  <c r="AG1616" i="1" s="1"/>
  <c r="AG1617" i="1" a="1"/>
  <c r="AG1617" i="1" s="1"/>
  <c r="AG1618" i="1" a="1"/>
  <c r="AG1618" i="1" s="1"/>
  <c r="AG1619" i="1" a="1"/>
  <c r="AG1619" i="1" s="1"/>
  <c r="AG1620" i="1" a="1"/>
  <c r="AG1620" i="1" s="1"/>
  <c r="AG1621" i="1" a="1"/>
  <c r="AG1621" i="1" s="1"/>
  <c r="AG1622" i="1" a="1"/>
  <c r="AG1622" i="1" s="1"/>
  <c r="AG1623" i="1" a="1"/>
  <c r="AG1623" i="1" s="1"/>
  <c r="AG1624" i="1" a="1"/>
  <c r="AG1624" i="1" s="1"/>
  <c r="AG1625" i="1" a="1"/>
  <c r="AG1625" i="1" s="1"/>
  <c r="AG1626" i="1" a="1"/>
  <c r="AG1626" i="1" s="1"/>
  <c r="AG1627" i="1" a="1"/>
  <c r="AG1627" i="1" s="1"/>
  <c r="AG1628" i="1" a="1"/>
  <c r="AG1628" i="1" s="1"/>
  <c r="AG1629" i="1" a="1"/>
  <c r="AG1629" i="1" s="1"/>
  <c r="AG1630" i="1" a="1"/>
  <c r="AG1630" i="1" s="1"/>
  <c r="AG1631" i="1" a="1"/>
  <c r="AG1631" i="1" s="1"/>
  <c r="AG1632" i="1" a="1"/>
  <c r="AG1632" i="1" s="1"/>
  <c r="AG1633" i="1" a="1"/>
  <c r="AG1633" i="1" s="1"/>
  <c r="AG1634" i="1" a="1"/>
  <c r="AG1634" i="1" s="1"/>
  <c r="AG1635" i="1" a="1"/>
  <c r="AG1635" i="1" s="1"/>
  <c r="AG1636" i="1" a="1"/>
  <c r="AG1636" i="1" s="1"/>
  <c r="AG1637" i="1" a="1"/>
  <c r="AG1637" i="1" s="1"/>
  <c r="AG1638" i="1" a="1"/>
  <c r="AG1638" i="1" s="1"/>
  <c r="AG1639" i="1" a="1"/>
  <c r="AG1639" i="1" s="1"/>
  <c r="AG1640" i="1" a="1"/>
  <c r="AG1640" i="1" s="1"/>
  <c r="AG1641" i="1" a="1"/>
  <c r="AG1641" i="1" s="1"/>
  <c r="AG1642" i="1" a="1"/>
  <c r="AG1642" i="1" s="1"/>
  <c r="AG1643" i="1" a="1"/>
  <c r="AG1643" i="1" s="1"/>
  <c r="AG1644" i="1" a="1"/>
  <c r="AG1644" i="1" s="1"/>
  <c r="AG1645" i="1" a="1"/>
  <c r="AG1645" i="1" s="1"/>
  <c r="AG1646" i="1" a="1"/>
  <c r="AG1646" i="1" s="1"/>
  <c r="AG1647" i="1" a="1"/>
  <c r="AG1647" i="1" s="1"/>
  <c r="AG1648" i="1" a="1"/>
  <c r="AG1648" i="1" s="1"/>
  <c r="AG1649" i="1" a="1"/>
  <c r="AG1649" i="1" s="1"/>
  <c r="AG1650" i="1" a="1"/>
  <c r="AG1650" i="1" s="1"/>
  <c r="AG1651" i="1" a="1"/>
  <c r="AG1651" i="1" s="1"/>
  <c r="AG1652" i="1" a="1"/>
  <c r="AG1652" i="1" s="1"/>
  <c r="AG1653" i="1" a="1"/>
  <c r="AG1653" i="1" s="1"/>
  <c r="AG1654" i="1" a="1"/>
  <c r="AG1654" i="1" s="1"/>
  <c r="AG1655" i="1" a="1"/>
  <c r="AG1655" i="1" s="1"/>
  <c r="AG1656" i="1" a="1"/>
  <c r="AG1656" i="1" s="1"/>
  <c r="AG1657" i="1" a="1"/>
  <c r="AG1657" i="1" s="1"/>
  <c r="AG1658" i="1" a="1"/>
  <c r="AG1658" i="1" s="1"/>
  <c r="AG1659" i="1" a="1"/>
  <c r="AG1659" i="1" s="1"/>
  <c r="AG1660" i="1" a="1"/>
  <c r="AG1660" i="1" s="1"/>
  <c r="AG1661" i="1" a="1"/>
  <c r="AG1661" i="1" s="1"/>
  <c r="AG1662" i="1" a="1"/>
  <c r="AG1662" i="1" s="1"/>
  <c r="AG1663" i="1" a="1"/>
  <c r="AG1663" i="1" s="1"/>
  <c r="AG1664" i="1" a="1"/>
  <c r="AG1664" i="1" s="1"/>
  <c r="AG1665" i="1" a="1"/>
  <c r="AG1665" i="1" s="1"/>
  <c r="AG1666" i="1" a="1"/>
  <c r="AG1666" i="1" s="1"/>
  <c r="AG1667" i="1" a="1"/>
  <c r="AG1667" i="1" s="1"/>
  <c r="AG1668" i="1" a="1"/>
  <c r="AG1668" i="1" s="1"/>
  <c r="AG1669" i="1" a="1"/>
  <c r="AG1669" i="1" s="1"/>
  <c r="AG1670" i="1" a="1"/>
  <c r="AG1670" i="1" s="1"/>
  <c r="AG1671" i="1" a="1"/>
  <c r="AG1671" i="1" s="1"/>
  <c r="AG1672" i="1" a="1"/>
  <c r="AG1672" i="1" s="1"/>
  <c r="AG1673" i="1" a="1"/>
  <c r="AG1673" i="1" s="1"/>
  <c r="AG1674" i="1" a="1"/>
  <c r="AG1674" i="1" s="1"/>
  <c r="AG1675" i="1" a="1"/>
  <c r="AG1675" i="1" s="1"/>
  <c r="AG1676" i="1" a="1"/>
  <c r="AG1676" i="1" s="1"/>
  <c r="AG1677" i="1" a="1"/>
  <c r="AG1677" i="1" s="1"/>
  <c r="AG1678" i="1" a="1"/>
  <c r="AG1678" i="1" s="1"/>
  <c r="AG1679" i="1" a="1"/>
  <c r="AG1679" i="1" s="1"/>
  <c r="AG1680" i="1" a="1"/>
  <c r="AG1680" i="1" s="1"/>
  <c r="AG1681" i="1" a="1"/>
  <c r="AG1681" i="1" s="1"/>
  <c r="AG1682" i="1" a="1"/>
  <c r="AG1682" i="1" s="1"/>
  <c r="AG1683" i="1" a="1"/>
  <c r="AG1683" i="1" s="1"/>
  <c r="AG1684" i="1" a="1"/>
  <c r="AG1684" i="1" s="1"/>
  <c r="AG1685" i="1" a="1"/>
  <c r="AG1685" i="1" s="1"/>
  <c r="AG1686" i="1" a="1"/>
  <c r="AG1686" i="1" s="1"/>
  <c r="AG1687" i="1" a="1"/>
  <c r="AG1687" i="1" s="1"/>
  <c r="AG1688" i="1" a="1"/>
  <c r="AG1688" i="1" s="1"/>
  <c r="AG1689" i="1" a="1"/>
  <c r="AG1689" i="1" s="1"/>
  <c r="AG1690" i="1" a="1"/>
  <c r="AG1690" i="1" s="1"/>
  <c r="AG1691" i="1" a="1"/>
  <c r="AG1691" i="1" s="1"/>
  <c r="AG1692" i="1" a="1"/>
  <c r="AG1692" i="1" s="1"/>
  <c r="AG1693" i="1" a="1"/>
  <c r="AG1693" i="1" s="1"/>
  <c r="AG1694" i="1" a="1"/>
  <c r="AG1694" i="1" s="1"/>
  <c r="AG1695" i="1" a="1"/>
  <c r="AG1695" i="1" s="1"/>
  <c r="AG1696" i="1" a="1"/>
  <c r="AG1696" i="1" s="1"/>
  <c r="AG1697" i="1" a="1"/>
  <c r="AG1697" i="1" s="1"/>
  <c r="AG1698" i="1" a="1"/>
  <c r="AG1698" i="1" s="1"/>
  <c r="AG1699" i="1" a="1"/>
  <c r="AG1699" i="1" s="1"/>
  <c r="AG1700" i="1" a="1"/>
  <c r="AG1700" i="1" s="1"/>
  <c r="AG1701" i="1" a="1"/>
  <c r="AG1701" i="1" s="1"/>
  <c r="AG1702" i="1" a="1"/>
  <c r="AG1702" i="1" s="1"/>
  <c r="AG1703" i="1" a="1"/>
  <c r="AG1703" i="1" s="1"/>
  <c r="AG1704" i="1" a="1"/>
  <c r="AG1704" i="1" s="1"/>
  <c r="AG1705" i="1" a="1"/>
  <c r="AG1705" i="1" s="1"/>
  <c r="AG1706" i="1" a="1"/>
  <c r="AG1706" i="1" s="1"/>
  <c r="AG1707" i="1" a="1"/>
  <c r="AG1707" i="1" s="1"/>
  <c r="AG1708" i="1" a="1"/>
  <c r="AG1708" i="1" s="1"/>
  <c r="AG1709" i="1" a="1"/>
  <c r="AG1709" i="1" s="1"/>
  <c r="AG1710" i="1" a="1"/>
  <c r="AG1710" i="1" s="1"/>
  <c r="AG1711" i="1" a="1"/>
  <c r="AG1711" i="1" s="1"/>
  <c r="AG1712" i="1" a="1"/>
  <c r="AG1712" i="1" s="1"/>
  <c r="AG1713" i="1" a="1"/>
  <c r="AG1713" i="1" s="1"/>
  <c r="AG1714" i="1" a="1"/>
  <c r="AG1714" i="1" s="1"/>
  <c r="AG1715" i="1" a="1"/>
  <c r="AG1715" i="1" s="1"/>
  <c r="AG1716" i="1" a="1"/>
  <c r="AG1716" i="1" s="1"/>
  <c r="AG1717" i="1" a="1"/>
  <c r="AG1717" i="1" s="1"/>
  <c r="AG1718" i="1" a="1"/>
  <c r="AG1718" i="1" s="1"/>
  <c r="AG1719" i="1" a="1"/>
  <c r="AG1719" i="1" s="1"/>
  <c r="AG1720" i="1" a="1"/>
  <c r="AG1720" i="1" s="1"/>
  <c r="AG1721" i="1" a="1"/>
  <c r="AG1721" i="1" s="1"/>
  <c r="AG1722" i="1" a="1"/>
  <c r="AG1722" i="1" s="1"/>
  <c r="AG1723" i="1" a="1"/>
  <c r="AG1723" i="1" s="1"/>
  <c r="AG1724" i="1" a="1"/>
  <c r="AG1724" i="1" s="1"/>
  <c r="AG1725" i="1" a="1"/>
  <c r="AG1725" i="1" s="1"/>
  <c r="AG1726" i="1" a="1"/>
  <c r="AG1726" i="1" s="1"/>
  <c r="AG1727" i="1" a="1"/>
  <c r="AG1727" i="1" s="1"/>
  <c r="AG1728" i="1" a="1"/>
  <c r="AG1728" i="1" s="1"/>
  <c r="AG1729" i="1" a="1"/>
  <c r="AG1729" i="1" s="1"/>
  <c r="AG1730" i="1" a="1"/>
  <c r="AG1730" i="1" s="1"/>
  <c r="AG1731" i="1" a="1"/>
  <c r="AG1731" i="1" s="1"/>
  <c r="AG1732" i="1" a="1"/>
  <c r="AG1732" i="1" s="1"/>
  <c r="AG1733" i="1" a="1"/>
  <c r="AG1733" i="1" s="1"/>
  <c r="AG1734" i="1" a="1"/>
  <c r="AG1734" i="1" s="1"/>
  <c r="AG1735" i="1" a="1"/>
  <c r="AG1735" i="1" s="1"/>
  <c r="AG1736" i="1" a="1"/>
  <c r="AG1736" i="1" s="1"/>
  <c r="AG1737" i="1" a="1"/>
  <c r="AG1737" i="1" s="1"/>
  <c r="AG1738" i="1" a="1"/>
  <c r="AG1738" i="1" s="1"/>
  <c r="AG1739" i="1" a="1"/>
  <c r="AG1739" i="1" s="1"/>
  <c r="AG1740" i="1" a="1"/>
  <c r="AG1740" i="1" s="1"/>
  <c r="AG1741" i="1" a="1"/>
  <c r="AG1741" i="1" s="1"/>
  <c r="AG1742" i="1" a="1"/>
  <c r="AG1742" i="1" s="1"/>
  <c r="AG1743" i="1" a="1"/>
  <c r="AG1743" i="1" s="1"/>
  <c r="AG1744" i="1" a="1"/>
  <c r="AG1744" i="1" s="1"/>
  <c r="AG1745" i="1" a="1"/>
  <c r="AG1745" i="1" s="1"/>
  <c r="AG1746" i="1" a="1"/>
  <c r="AG1746" i="1" s="1"/>
  <c r="AG1747" i="1" a="1"/>
  <c r="AG1747" i="1" s="1"/>
  <c r="AG1748" i="1" a="1"/>
  <c r="AG1748" i="1" s="1"/>
  <c r="AG1749" i="1" a="1"/>
  <c r="AG1749" i="1" s="1"/>
  <c r="AG1750" i="1" a="1"/>
  <c r="AG1750" i="1" s="1"/>
  <c r="AG1751" i="1" a="1"/>
  <c r="AG1751" i="1" s="1"/>
  <c r="AG1752" i="1" a="1"/>
  <c r="AG1752" i="1" s="1"/>
  <c r="AG1753" i="1" a="1"/>
  <c r="AG1753" i="1" s="1"/>
  <c r="AG1754" i="1" a="1"/>
  <c r="AG1754" i="1" s="1"/>
  <c r="AG1755" i="1" a="1"/>
  <c r="AG1755" i="1" s="1"/>
  <c r="AG1756" i="1" a="1"/>
  <c r="AG1756" i="1" s="1"/>
  <c r="AG1757" i="1" a="1"/>
  <c r="AG1757" i="1" s="1"/>
  <c r="AG1758" i="1" a="1"/>
  <c r="AG1758" i="1" s="1"/>
  <c r="AG1759" i="1" a="1"/>
  <c r="AG1759" i="1" s="1"/>
  <c r="AG1760" i="1" a="1"/>
  <c r="AG1760" i="1" s="1"/>
  <c r="AG1761" i="1" a="1"/>
  <c r="AG1761" i="1" s="1"/>
  <c r="AG1762" i="1" a="1"/>
  <c r="AG1762" i="1" s="1"/>
  <c r="AG1763" i="1" a="1"/>
  <c r="AG1763" i="1" s="1"/>
  <c r="AG1764" i="1" a="1"/>
  <c r="AG1764" i="1" s="1"/>
  <c r="AG1765" i="1" a="1"/>
  <c r="AG1765" i="1" s="1"/>
  <c r="AG1766" i="1" a="1"/>
  <c r="AG1766" i="1" s="1"/>
  <c r="AG1767" i="1" a="1"/>
  <c r="AG1767" i="1" s="1"/>
  <c r="AG1768" i="1" a="1"/>
  <c r="AG1768" i="1" s="1"/>
  <c r="AG1769" i="1" a="1"/>
  <c r="AG1769" i="1" s="1"/>
  <c r="AG1770" i="1" a="1"/>
  <c r="AG1770" i="1" s="1"/>
  <c r="AG1771" i="1" a="1"/>
  <c r="AG1771" i="1" s="1"/>
  <c r="AG1772" i="1" a="1"/>
  <c r="AG1772" i="1" s="1"/>
  <c r="AG1773" i="1" a="1"/>
  <c r="AG1773" i="1" s="1"/>
  <c r="AG1774" i="1" a="1"/>
  <c r="AG1774" i="1" s="1"/>
  <c r="AG1775" i="1" a="1"/>
  <c r="AG1775" i="1" s="1"/>
  <c r="AG1776" i="1" a="1"/>
  <c r="AG1776" i="1" s="1"/>
  <c r="AG1777" i="1" a="1"/>
  <c r="AG1777" i="1" s="1"/>
  <c r="AG1778" i="1" a="1"/>
  <c r="AG1778" i="1" s="1"/>
  <c r="AG1779" i="1" a="1"/>
  <c r="AG1779" i="1" s="1"/>
  <c r="AG1780" i="1" a="1"/>
  <c r="AG1780" i="1" s="1"/>
  <c r="AG1781" i="1" a="1"/>
  <c r="AG1781" i="1" s="1"/>
  <c r="AG1782" i="1" a="1"/>
  <c r="AG1782" i="1" s="1"/>
  <c r="AG1783" i="1" a="1"/>
  <c r="AG1783" i="1" s="1"/>
  <c r="AG1784" i="1" a="1"/>
  <c r="AG1784" i="1" s="1"/>
  <c r="AG1785" i="1" a="1"/>
  <c r="AG1785" i="1" s="1"/>
  <c r="AG1786" i="1" a="1"/>
  <c r="AG1786" i="1" s="1"/>
  <c r="AG1787" i="1" a="1"/>
  <c r="AG1787" i="1" s="1"/>
  <c r="AG1788" i="1" a="1"/>
  <c r="AG1788" i="1" s="1"/>
  <c r="AG1789" i="1" a="1"/>
  <c r="AG1789" i="1" s="1"/>
  <c r="AG1790" i="1" a="1"/>
  <c r="AG1790" i="1" s="1"/>
  <c r="AG1791" i="1" a="1"/>
  <c r="AG1791" i="1" s="1"/>
  <c r="AG1792" i="1" a="1"/>
  <c r="AG1792" i="1" s="1"/>
  <c r="AG1793" i="1" a="1"/>
  <c r="AG1793" i="1" s="1"/>
  <c r="AG1794" i="1" a="1"/>
  <c r="AG1794" i="1" s="1"/>
  <c r="AG1795" i="1" a="1"/>
  <c r="AG1795" i="1" s="1"/>
  <c r="AG1796" i="1" a="1"/>
  <c r="AG1796" i="1" s="1"/>
  <c r="AG1797" i="1" a="1"/>
  <c r="AG1797" i="1" s="1"/>
  <c r="AG1798" i="1" a="1"/>
  <c r="AG1798" i="1" s="1"/>
  <c r="AG1799" i="1" a="1"/>
  <c r="AG1799" i="1" s="1"/>
  <c r="AG1800" i="1" a="1"/>
  <c r="AG1800" i="1" s="1"/>
  <c r="AG1801" i="1" a="1"/>
  <c r="AG1801" i="1" s="1"/>
  <c r="AG1802" i="1" a="1"/>
  <c r="AG1802" i="1" s="1"/>
  <c r="AG1803" i="1" a="1"/>
  <c r="AG1803" i="1" s="1"/>
  <c r="AG1804" i="1" a="1"/>
  <c r="AG1804" i="1" s="1"/>
  <c r="AG1805" i="1" a="1"/>
  <c r="AG1805" i="1" s="1"/>
  <c r="AG1806" i="1" a="1"/>
  <c r="AG1806" i="1" s="1"/>
  <c r="AG1807" i="1" a="1"/>
  <c r="AG1807" i="1" s="1"/>
  <c r="AG1808" i="1" a="1"/>
  <c r="AG1808" i="1" s="1"/>
  <c r="AG1809" i="1" a="1"/>
  <c r="AG1809" i="1" s="1"/>
  <c r="AG1810" i="1" a="1"/>
  <c r="AG1810" i="1" s="1"/>
  <c r="AG1811" i="1" a="1"/>
  <c r="AG1811" i="1" s="1"/>
  <c r="AG1812" i="1" a="1"/>
  <c r="AG1812" i="1" s="1"/>
  <c r="AG1813" i="1" a="1"/>
  <c r="AG1813" i="1" s="1"/>
  <c r="AG1814" i="1" a="1"/>
  <c r="AG1814" i="1" s="1"/>
  <c r="AG1815" i="1" a="1"/>
  <c r="AG1815" i="1" s="1"/>
  <c r="AG1816" i="1" a="1"/>
  <c r="AG1816" i="1" s="1"/>
  <c r="AG1817" i="1" a="1"/>
  <c r="AG1817" i="1" s="1"/>
  <c r="AG1818" i="1" a="1"/>
  <c r="AG1818" i="1" s="1"/>
  <c r="AG1819" i="1" a="1"/>
  <c r="AG1819" i="1" s="1"/>
  <c r="AG1820" i="1" a="1"/>
  <c r="AG1820" i="1" s="1"/>
  <c r="AG1821" i="1" a="1"/>
  <c r="AG1821" i="1" s="1"/>
  <c r="AG1822" i="1" a="1"/>
  <c r="AG1822" i="1" s="1"/>
  <c r="AG1823" i="1" a="1"/>
  <c r="AG1823" i="1" s="1"/>
  <c r="AG1824" i="1" a="1"/>
  <c r="AG1824" i="1" s="1"/>
  <c r="AG1825" i="1" a="1"/>
  <c r="AG1825" i="1" s="1"/>
  <c r="AG1826" i="1" a="1"/>
  <c r="AG1826" i="1" s="1"/>
  <c r="AG1827" i="1" a="1"/>
  <c r="AG1827" i="1" s="1"/>
  <c r="AG1828" i="1" a="1"/>
  <c r="AG1828" i="1" s="1"/>
  <c r="AG1829" i="1" a="1"/>
  <c r="AG1829" i="1" s="1"/>
  <c r="AG1830" i="1" a="1"/>
  <c r="AG1830" i="1" s="1"/>
  <c r="AG1831" i="1" a="1"/>
  <c r="AG1831" i="1" s="1"/>
  <c r="AG1832" i="1" a="1"/>
  <c r="AG1832" i="1" s="1"/>
  <c r="AG1833" i="1" a="1"/>
  <c r="AG1833" i="1" s="1"/>
  <c r="AG1834" i="1" a="1"/>
  <c r="AG1834" i="1" s="1"/>
  <c r="AG1835" i="1" a="1"/>
  <c r="AG1835" i="1" s="1"/>
  <c r="AG1836" i="1" a="1"/>
  <c r="AG1836" i="1" s="1"/>
  <c r="AG1837" i="1" a="1"/>
  <c r="AG1837" i="1" s="1"/>
  <c r="AG1838" i="1" a="1"/>
  <c r="AG1838" i="1" s="1"/>
  <c r="AG1839" i="1" a="1"/>
  <c r="AG1839" i="1" s="1"/>
  <c r="AG1840" i="1" a="1"/>
  <c r="AG1840" i="1" s="1"/>
  <c r="AG1841" i="1" a="1"/>
  <c r="AG1841" i="1" s="1"/>
  <c r="AG1842" i="1" a="1"/>
  <c r="AG1842" i="1" s="1"/>
  <c r="AG1843" i="1" a="1"/>
  <c r="AG1843" i="1" s="1"/>
  <c r="AG1844" i="1" a="1"/>
  <c r="AG1844" i="1" s="1"/>
  <c r="AG1845" i="1" a="1"/>
  <c r="AG1845" i="1" s="1"/>
  <c r="AG1846" i="1" a="1"/>
  <c r="AG1846" i="1" s="1"/>
  <c r="AG1847" i="1" a="1"/>
  <c r="AG1847" i="1" s="1"/>
  <c r="AG1848" i="1" a="1"/>
  <c r="AG1848" i="1" s="1"/>
  <c r="AG1849" i="1" a="1"/>
  <c r="AG1849" i="1" s="1"/>
  <c r="AG1850" i="1" a="1"/>
  <c r="AG1850" i="1" s="1"/>
  <c r="AG1851" i="1" a="1"/>
  <c r="AG1851" i="1" s="1"/>
  <c r="AG1852" i="1" a="1"/>
  <c r="AG1852" i="1" s="1"/>
  <c r="AG1853" i="1" a="1"/>
  <c r="AG1853" i="1" s="1"/>
  <c r="AG1854" i="1" a="1"/>
  <c r="AG1854" i="1" s="1"/>
  <c r="AG1855" i="1" a="1"/>
  <c r="AG1855" i="1" s="1"/>
  <c r="AG1856" i="1" a="1"/>
  <c r="AG1856" i="1" s="1"/>
  <c r="AG1857" i="1" a="1"/>
  <c r="AG1857" i="1" s="1"/>
  <c r="AG1858" i="1" a="1"/>
  <c r="AG1858" i="1" s="1"/>
  <c r="AG1859" i="1" a="1"/>
  <c r="AG1859" i="1" s="1"/>
  <c r="AG1860" i="1" a="1"/>
  <c r="AG1860" i="1" s="1"/>
  <c r="AG1861" i="1" a="1"/>
  <c r="AG1861" i="1" s="1"/>
  <c r="AG1862" i="1" a="1"/>
  <c r="AG1862" i="1" s="1"/>
  <c r="AG1863" i="1" a="1"/>
  <c r="AG1863" i="1" s="1"/>
  <c r="AG1864" i="1" a="1"/>
  <c r="AG1864" i="1" s="1"/>
  <c r="AG1865" i="1" a="1"/>
  <c r="AG1865" i="1" s="1"/>
  <c r="AG1866" i="1" a="1"/>
  <c r="AG1866" i="1" s="1"/>
  <c r="AG1867" i="1" a="1"/>
  <c r="AG1867" i="1" s="1"/>
  <c r="AG1868" i="1" a="1"/>
  <c r="AG1868" i="1" s="1"/>
  <c r="AG1869" i="1" a="1"/>
  <c r="AG1869" i="1" s="1"/>
  <c r="AG1870" i="1" a="1"/>
  <c r="AG1870" i="1" s="1"/>
  <c r="AG1871" i="1" a="1"/>
  <c r="AG1871" i="1" s="1"/>
  <c r="AG1872" i="1" a="1"/>
  <c r="AG1872" i="1" s="1"/>
  <c r="AG1873" i="1" a="1"/>
  <c r="AG1873" i="1" s="1"/>
  <c r="AG1874" i="1" a="1"/>
  <c r="AG1874" i="1" s="1"/>
  <c r="AG1875" i="1" a="1"/>
  <c r="AG1875" i="1" s="1"/>
  <c r="AG1876" i="1" a="1"/>
  <c r="AG1876" i="1" s="1"/>
  <c r="AG1877" i="1" a="1"/>
  <c r="AG1877" i="1" s="1"/>
  <c r="AG1878" i="1" a="1"/>
  <c r="AG1878" i="1" s="1"/>
  <c r="AG1879" i="1" a="1"/>
  <c r="AG1879" i="1" s="1"/>
  <c r="AG1880" i="1" a="1"/>
  <c r="AG1880" i="1" s="1"/>
  <c r="AG1881" i="1" a="1"/>
  <c r="AG1881" i="1" s="1"/>
  <c r="AG1882" i="1" a="1"/>
  <c r="AG1882" i="1" s="1"/>
  <c r="AG1883" i="1" a="1"/>
  <c r="AG1883" i="1" s="1"/>
  <c r="AG1884" i="1" a="1"/>
  <c r="AG1884" i="1" s="1"/>
  <c r="AG1885" i="1" a="1"/>
  <c r="AG1885" i="1" s="1"/>
  <c r="AG1886" i="1" a="1"/>
  <c r="AG1886" i="1" s="1"/>
  <c r="AG1887" i="1" a="1"/>
  <c r="AG1887" i="1" s="1"/>
  <c r="AG1888" i="1" a="1"/>
  <c r="AG1888" i="1" s="1"/>
  <c r="AG1889" i="1" a="1"/>
  <c r="AG1889" i="1" s="1"/>
  <c r="AG1890" i="1" a="1"/>
  <c r="AG1890" i="1" s="1"/>
  <c r="AG1891" i="1" a="1"/>
  <c r="AG1891" i="1" s="1"/>
  <c r="AG1892" i="1" a="1"/>
  <c r="AG1892" i="1" s="1"/>
  <c r="AG1893" i="1" a="1"/>
  <c r="AG1893" i="1" s="1"/>
  <c r="AG1894" i="1" a="1"/>
  <c r="AG1894" i="1" s="1"/>
  <c r="AG1895" i="1" a="1"/>
  <c r="AG1895" i="1" s="1"/>
  <c r="AG1896" i="1" a="1"/>
  <c r="AG1896" i="1" s="1"/>
  <c r="AG1897" i="1" a="1"/>
  <c r="AG1897" i="1" s="1"/>
  <c r="AG1898" i="1" a="1"/>
  <c r="AG1898" i="1" s="1"/>
  <c r="AG1899" i="1" a="1"/>
  <c r="AG1899" i="1" s="1"/>
  <c r="AG1900" i="1" a="1"/>
  <c r="AG1900" i="1" s="1"/>
  <c r="AG1901" i="1" a="1"/>
  <c r="AG1901" i="1" s="1"/>
  <c r="AG1902" i="1" a="1"/>
  <c r="AG1902" i="1" s="1"/>
  <c r="AG1903" i="1" a="1"/>
  <c r="AG1903" i="1" s="1"/>
  <c r="AG1904" i="1" a="1"/>
  <c r="AG1904" i="1" s="1"/>
  <c r="AG1905" i="1" a="1"/>
  <c r="AG1905" i="1" s="1"/>
  <c r="AG1906" i="1" a="1"/>
  <c r="AG1906" i="1" s="1"/>
  <c r="AG1907" i="1" a="1"/>
  <c r="AG1907" i="1" s="1"/>
  <c r="AG1908" i="1" a="1"/>
  <c r="AG1908" i="1" s="1"/>
  <c r="AG1909" i="1" a="1"/>
  <c r="AG1909" i="1" s="1"/>
  <c r="AG1910" i="1" a="1"/>
  <c r="AG1910" i="1" s="1"/>
  <c r="AG1911" i="1" a="1"/>
  <c r="AG1911" i="1" s="1"/>
  <c r="AG1912" i="1" a="1"/>
  <c r="AG1912" i="1" s="1"/>
  <c r="AG1913" i="1" a="1"/>
  <c r="AG1913" i="1" s="1"/>
  <c r="AG1914" i="1" a="1"/>
  <c r="AG1914" i="1" s="1"/>
  <c r="AG1915" i="1" a="1"/>
  <c r="AG1915" i="1" s="1"/>
  <c r="AG1916" i="1" a="1"/>
  <c r="AG1916" i="1" s="1"/>
  <c r="AG1917" i="1" a="1"/>
  <c r="AG1917" i="1" s="1"/>
  <c r="AG1918" i="1" a="1"/>
  <c r="AG1918" i="1" s="1"/>
  <c r="AG1919" i="1" a="1"/>
  <c r="AG1919" i="1" s="1"/>
  <c r="AG1920" i="1" a="1"/>
  <c r="AG1920" i="1" s="1"/>
  <c r="AG1921" i="1" a="1"/>
  <c r="AG1921" i="1" s="1"/>
  <c r="AG1922" i="1" a="1"/>
  <c r="AG1922" i="1" s="1"/>
  <c r="AG1923" i="1" a="1"/>
  <c r="AG1923" i="1" s="1"/>
  <c r="AG1924" i="1" a="1"/>
  <c r="AG1924" i="1" s="1"/>
  <c r="AG1925" i="1" a="1"/>
  <c r="AG1925" i="1" s="1"/>
  <c r="AG1926" i="1" a="1"/>
  <c r="AG1926" i="1" s="1"/>
  <c r="AG1927" i="1" a="1"/>
  <c r="AG1927" i="1" s="1"/>
  <c r="AG1928" i="1" a="1"/>
  <c r="AG1928" i="1" s="1"/>
  <c r="AG1929" i="1" a="1"/>
  <c r="AG1929" i="1" s="1"/>
  <c r="AG1930" i="1" a="1"/>
  <c r="AG1930" i="1" s="1"/>
  <c r="AG1931" i="1" a="1"/>
  <c r="AG1931" i="1" s="1"/>
  <c r="AG1932" i="1" a="1"/>
  <c r="AG1932" i="1" s="1"/>
  <c r="AG1933" i="1" a="1"/>
  <c r="AG1933" i="1" s="1"/>
  <c r="AG1934" i="1" a="1"/>
  <c r="AG1934" i="1" s="1"/>
  <c r="AG1935" i="1" a="1"/>
  <c r="AG1935" i="1" s="1"/>
  <c r="AG1936" i="1" a="1"/>
  <c r="AG1936" i="1" s="1"/>
  <c r="AG1937" i="1" a="1"/>
  <c r="AG1937" i="1" s="1"/>
  <c r="AG1938" i="1" a="1"/>
  <c r="AG1938" i="1" s="1"/>
  <c r="AG1939" i="1" a="1"/>
  <c r="AG1939" i="1" s="1"/>
  <c r="AG1940" i="1" a="1"/>
  <c r="AG1940" i="1" s="1"/>
  <c r="AG1941" i="1" a="1"/>
  <c r="AG1941" i="1" s="1"/>
  <c r="AG1942" i="1" a="1"/>
  <c r="AG1942" i="1" s="1"/>
  <c r="AG1943" i="1" a="1"/>
  <c r="AG1943" i="1" s="1"/>
  <c r="AG1944" i="1" a="1"/>
  <c r="AG1944" i="1" s="1"/>
  <c r="AG1945" i="1" a="1"/>
  <c r="AG1945" i="1" s="1"/>
  <c r="AG1946" i="1" a="1"/>
  <c r="AG1946" i="1" s="1"/>
  <c r="AG1947" i="1" a="1"/>
  <c r="AG1947" i="1" s="1"/>
  <c r="AG1948" i="1" a="1"/>
  <c r="AG1948" i="1" s="1"/>
  <c r="AG1949" i="1" a="1"/>
  <c r="AG1949" i="1" s="1"/>
  <c r="AG1950" i="1" a="1"/>
  <c r="AG1950" i="1" s="1"/>
  <c r="AG1951" i="1" a="1"/>
  <c r="AG1951" i="1" s="1"/>
  <c r="AG1952" i="1" a="1"/>
  <c r="AG1952" i="1" s="1"/>
  <c r="AG1953" i="1" a="1"/>
  <c r="AG1953" i="1" s="1"/>
  <c r="AG1954" i="1" a="1"/>
  <c r="AG1954" i="1" s="1"/>
  <c r="AG1955" i="1" a="1"/>
  <c r="AG1955" i="1" s="1"/>
  <c r="AG1956" i="1" a="1"/>
  <c r="AG1956" i="1" s="1"/>
  <c r="AG1957" i="1" a="1"/>
  <c r="AG1957" i="1" s="1"/>
  <c r="AG1958" i="1" a="1"/>
  <c r="AG1958" i="1" s="1"/>
  <c r="AG1959" i="1" a="1"/>
  <c r="AG1959" i="1" s="1"/>
  <c r="AG1960" i="1" a="1"/>
  <c r="AG1960" i="1" s="1"/>
  <c r="AG1961" i="1" a="1"/>
  <c r="AG1961" i="1" s="1"/>
  <c r="AG1962" i="1" a="1"/>
  <c r="AG1962" i="1" s="1"/>
  <c r="AG1963" i="1" a="1"/>
  <c r="AG1963" i="1" s="1"/>
  <c r="AG1964" i="1" a="1"/>
  <c r="AG1964" i="1" s="1"/>
  <c r="AG1965" i="1" a="1"/>
  <c r="AG1965" i="1" s="1"/>
  <c r="AG1966" i="1" a="1"/>
  <c r="AG1966" i="1" s="1"/>
  <c r="AG1967" i="1" a="1"/>
  <c r="AG1967" i="1" s="1"/>
  <c r="AG1968" i="1" a="1"/>
  <c r="AG1968" i="1" s="1"/>
  <c r="AG1969" i="1" a="1"/>
  <c r="AG1969" i="1" s="1"/>
  <c r="AG1970" i="1" a="1"/>
  <c r="AG1970" i="1" s="1"/>
  <c r="AG1971" i="1" a="1"/>
  <c r="AG1971" i="1" s="1"/>
  <c r="AG1972" i="1" a="1"/>
  <c r="AG1972" i="1" s="1"/>
  <c r="AG1973" i="1" a="1"/>
  <c r="AG1973" i="1" s="1"/>
  <c r="AG1974" i="1" a="1"/>
  <c r="AG1974" i="1" s="1"/>
  <c r="AG1975" i="1" a="1"/>
  <c r="AG1975" i="1" s="1"/>
  <c r="AG1976" i="1" a="1"/>
  <c r="AG1976" i="1" s="1"/>
  <c r="AG1977" i="1" a="1"/>
  <c r="AG1977" i="1" s="1"/>
  <c r="AG1978" i="1" a="1"/>
  <c r="AG1978" i="1" s="1"/>
  <c r="AG1979" i="1" a="1"/>
  <c r="AG1979" i="1" s="1"/>
  <c r="AG1980" i="1" a="1"/>
  <c r="AG1980" i="1" s="1"/>
  <c r="AG1981" i="1" a="1"/>
  <c r="AG1981" i="1" s="1"/>
  <c r="AG1982" i="1" a="1"/>
  <c r="AG1982" i="1" s="1"/>
  <c r="AG1983" i="1" a="1"/>
  <c r="AG1983" i="1" s="1"/>
  <c r="AG1984" i="1" a="1"/>
  <c r="AG1984" i="1" s="1"/>
  <c r="AG1985" i="1" a="1"/>
  <c r="AG1985" i="1" s="1"/>
  <c r="AG1986" i="1" a="1"/>
  <c r="AG1986" i="1" s="1"/>
  <c r="AG1987" i="1" a="1"/>
  <c r="AG1987" i="1" s="1"/>
  <c r="AG1988" i="1" a="1"/>
  <c r="AG1988" i="1" s="1"/>
  <c r="AG1989" i="1" a="1"/>
  <c r="AG1989" i="1" s="1"/>
  <c r="AG1990" i="1" a="1"/>
  <c r="AG1990" i="1" s="1"/>
  <c r="AG1991" i="1" a="1"/>
  <c r="AG1991" i="1" s="1"/>
  <c r="AG1992" i="1" a="1"/>
  <c r="AG1992" i="1" s="1"/>
  <c r="AG1993" i="1" a="1"/>
  <c r="AG1993" i="1" s="1"/>
  <c r="AG1994" i="1" a="1"/>
  <c r="AG1994" i="1" s="1"/>
  <c r="AG1995" i="1" a="1"/>
  <c r="AG1995" i="1" s="1"/>
  <c r="AG1996" i="1" a="1"/>
  <c r="AG1996" i="1" s="1"/>
  <c r="AG1997" i="1" a="1"/>
  <c r="AG1997" i="1" s="1"/>
  <c r="AG1998" i="1" a="1"/>
  <c r="AG1998" i="1" s="1"/>
  <c r="AG1999" i="1" a="1"/>
  <c r="AG1999" i="1" s="1"/>
  <c r="AG2000" i="1" a="1"/>
  <c r="AG2000" i="1" s="1"/>
  <c r="AG2001" i="1" a="1"/>
  <c r="AG2001" i="1" s="1"/>
  <c r="AG2002" i="1" a="1"/>
  <c r="AG2002" i="1" s="1"/>
  <c r="AG2003" i="1" a="1"/>
  <c r="AG2003" i="1" s="1"/>
  <c r="AG2004" i="1" a="1"/>
  <c r="AG2004" i="1" s="1"/>
  <c r="AG2005" i="1" a="1"/>
  <c r="AG2005" i="1" s="1"/>
  <c r="AG2006" i="1" a="1"/>
  <c r="AG2006" i="1" s="1"/>
  <c r="AG2007" i="1" a="1"/>
  <c r="AG2007" i="1" s="1"/>
  <c r="AG2008" i="1" a="1"/>
  <c r="AG2008" i="1" s="1"/>
  <c r="AG2009" i="1" a="1"/>
  <c r="AG2009" i="1" s="1"/>
  <c r="AG2010" i="1" a="1"/>
  <c r="AG2010" i="1" s="1"/>
  <c r="AG2011" i="1" a="1"/>
  <c r="AG2011" i="1" s="1"/>
  <c r="AG2012" i="1" a="1"/>
  <c r="AG2012" i="1" s="1"/>
  <c r="AG2013" i="1" a="1"/>
  <c r="AG2013" i="1" s="1"/>
  <c r="AG2014" i="1" a="1"/>
  <c r="AG2014" i="1" s="1"/>
  <c r="AG2015" i="1" a="1"/>
  <c r="AG2015" i="1" s="1"/>
  <c r="AG2016" i="1" a="1"/>
  <c r="AG2016" i="1" s="1"/>
  <c r="AG2017" i="1" a="1"/>
  <c r="AG2017" i="1" s="1"/>
  <c r="AG2018" i="1" a="1"/>
  <c r="AG2018" i="1" s="1"/>
  <c r="AG2019" i="1" a="1"/>
  <c r="AG2019" i="1" s="1"/>
  <c r="AG2020" i="1" a="1"/>
  <c r="AG2020" i="1" s="1"/>
  <c r="AG2021" i="1" a="1"/>
  <c r="AG2021" i="1" s="1"/>
  <c r="AG2022" i="1" a="1"/>
  <c r="AG2022" i="1" s="1"/>
  <c r="AG2023" i="1" a="1"/>
  <c r="AG2023" i="1" s="1"/>
  <c r="AG2024" i="1" a="1"/>
  <c r="AG2024" i="1" s="1"/>
  <c r="AG2025" i="1" a="1"/>
  <c r="AG2025" i="1" s="1"/>
  <c r="AG2026" i="1" a="1"/>
  <c r="AG2026" i="1" s="1"/>
  <c r="AG2027" i="1" a="1"/>
  <c r="AG2027" i="1" s="1"/>
  <c r="AG2028" i="1" a="1"/>
  <c r="AG2028" i="1" s="1"/>
  <c r="AG2029" i="1" a="1"/>
  <c r="AG2029" i="1" s="1"/>
  <c r="AG2030" i="1" a="1"/>
  <c r="AG2030" i="1" s="1"/>
  <c r="AG2031" i="1" a="1"/>
  <c r="AG2031" i="1" s="1"/>
  <c r="AG2032" i="1" a="1"/>
  <c r="AG2032" i="1" s="1"/>
  <c r="AG2033" i="1" a="1"/>
  <c r="AG2033" i="1" s="1"/>
  <c r="AG2034" i="1" a="1"/>
  <c r="AG2034" i="1" s="1"/>
  <c r="AG2035" i="1" a="1"/>
  <c r="AG2035" i="1" s="1"/>
  <c r="AG2036" i="1" a="1"/>
  <c r="AG2036" i="1" s="1"/>
  <c r="AG2037" i="1" a="1"/>
  <c r="AG2037" i="1" s="1"/>
  <c r="AG2038" i="1" a="1"/>
  <c r="AG2038" i="1" s="1"/>
  <c r="AG2039" i="1" a="1"/>
  <c r="AG2039" i="1" s="1"/>
  <c r="AG2040" i="1" a="1"/>
  <c r="AG2040" i="1" s="1"/>
  <c r="AG2041" i="1" a="1"/>
  <c r="AG2041" i="1" s="1"/>
  <c r="AG2042" i="1" a="1"/>
  <c r="AG2042" i="1" s="1"/>
  <c r="AG2043" i="1" a="1"/>
  <c r="AG2043" i="1" s="1"/>
  <c r="AG2044" i="1" a="1"/>
  <c r="AG2044" i="1" s="1"/>
  <c r="AG2045" i="1" a="1"/>
  <c r="AG2045" i="1" s="1"/>
  <c r="AG2046" i="1" a="1"/>
  <c r="AG2046" i="1" s="1"/>
  <c r="AG2047" i="1" a="1"/>
  <c r="AG2047" i="1" s="1"/>
  <c r="AG2048" i="1" a="1"/>
  <c r="AG2048" i="1" s="1"/>
  <c r="AG2049" i="1" a="1"/>
  <c r="AG2049" i="1" s="1"/>
  <c r="AG2050" i="1" a="1"/>
  <c r="AG2050" i="1" s="1"/>
  <c r="AG2051" i="1" a="1"/>
  <c r="AG2051" i="1" s="1"/>
  <c r="AG2052" i="1" a="1"/>
  <c r="AG2052" i="1" s="1"/>
  <c r="AG2053" i="1" a="1"/>
  <c r="AG2053" i="1" s="1"/>
  <c r="AG2054" i="1" a="1"/>
  <c r="AG2054" i="1" s="1"/>
  <c r="AG2055" i="1" a="1"/>
  <c r="AG2055" i="1" s="1"/>
  <c r="AG2056" i="1" a="1"/>
  <c r="AG2056" i="1" s="1"/>
  <c r="AG2057" i="1" a="1"/>
  <c r="AG2057" i="1" s="1"/>
  <c r="AG2058" i="1" a="1"/>
  <c r="AG2058" i="1" s="1"/>
  <c r="AG2059" i="1" a="1"/>
  <c r="AG2059" i="1" s="1"/>
  <c r="AG2060" i="1" a="1"/>
  <c r="AG2060" i="1" s="1"/>
  <c r="AG2061" i="1" a="1"/>
  <c r="AG2061" i="1" s="1"/>
  <c r="AG2062" i="1" a="1"/>
  <c r="AG2062" i="1" s="1"/>
  <c r="AG2063" i="1" a="1"/>
  <c r="AG2063" i="1" s="1"/>
  <c r="AG2064" i="1" a="1"/>
  <c r="AG2064" i="1" s="1"/>
  <c r="AG2065" i="1" a="1"/>
  <c r="AG2065" i="1" s="1"/>
  <c r="AG2066" i="1" a="1"/>
  <c r="AG2066" i="1" s="1"/>
  <c r="AG2067" i="1" a="1"/>
  <c r="AG2067" i="1" s="1"/>
  <c r="AG2068" i="1" a="1"/>
  <c r="AG2068" i="1" s="1"/>
  <c r="AG2069" i="1" a="1"/>
  <c r="AG2069" i="1" s="1"/>
  <c r="AG2070" i="1" a="1"/>
  <c r="AG2070" i="1" s="1"/>
  <c r="AG2071" i="1" a="1"/>
  <c r="AG2071" i="1" s="1"/>
  <c r="AG2072" i="1" a="1"/>
  <c r="AG2072" i="1" s="1"/>
  <c r="AG2073" i="1" a="1"/>
  <c r="AG2073" i="1" s="1"/>
  <c r="AG2074" i="1" a="1"/>
  <c r="AG2074" i="1" s="1"/>
  <c r="AG2075" i="1" a="1"/>
  <c r="AG2075" i="1" s="1"/>
  <c r="AG2076" i="1" a="1"/>
  <c r="AG2076" i="1" s="1"/>
  <c r="AG2077" i="1" a="1"/>
  <c r="AG2077" i="1" s="1"/>
  <c r="AG2078" i="1" a="1"/>
  <c r="AG2078" i="1" s="1"/>
  <c r="AG2079" i="1" a="1"/>
  <c r="AG2079" i="1" s="1"/>
  <c r="AG2080" i="1" a="1"/>
  <c r="AG2080" i="1" s="1"/>
  <c r="AG2081" i="1" a="1"/>
  <c r="AG2081" i="1" s="1"/>
  <c r="AG2082" i="1" a="1"/>
  <c r="AG2082" i="1" s="1"/>
  <c r="AG2083" i="1" a="1"/>
  <c r="AG2083" i="1" s="1"/>
  <c r="AG2084" i="1" a="1"/>
  <c r="AG2084" i="1" s="1"/>
  <c r="AG2085" i="1" a="1"/>
  <c r="AG2085" i="1" s="1"/>
  <c r="AG2086" i="1" a="1"/>
  <c r="AG2086" i="1" s="1"/>
  <c r="AG2087" i="1" a="1"/>
  <c r="AG2087" i="1" s="1"/>
  <c r="AG2088" i="1" a="1"/>
  <c r="AG2088" i="1" s="1"/>
  <c r="AG2089" i="1" a="1"/>
  <c r="AG2089" i="1" s="1"/>
  <c r="AG2090" i="1" a="1"/>
  <c r="AG2090" i="1" s="1"/>
  <c r="AG2091" i="1" a="1"/>
  <c r="AG2091" i="1" s="1"/>
  <c r="AG2092" i="1" a="1"/>
  <c r="AG2092" i="1" s="1"/>
  <c r="AG2093" i="1" a="1"/>
  <c r="AG2093" i="1" s="1"/>
  <c r="AG2094" i="1" a="1"/>
  <c r="AG2094" i="1" s="1"/>
  <c r="AG2095" i="1" a="1"/>
  <c r="AG2095" i="1" s="1"/>
  <c r="AG2096" i="1" a="1"/>
  <c r="AG2096" i="1" s="1"/>
  <c r="AG2097" i="1" a="1"/>
  <c r="AG2097" i="1" s="1"/>
  <c r="AG2098" i="1" a="1"/>
  <c r="AG2098" i="1" s="1"/>
  <c r="AG2099" i="1" a="1"/>
  <c r="AG2099" i="1" s="1"/>
  <c r="AG2100" i="1" a="1"/>
  <c r="AG2100" i="1" s="1"/>
  <c r="AG2101" i="1" a="1"/>
  <c r="AG2101" i="1" s="1"/>
  <c r="AG2102" i="1" a="1"/>
  <c r="AG2102" i="1" s="1"/>
  <c r="AG2103" i="1" a="1"/>
  <c r="AG2103" i="1" s="1"/>
  <c r="AG2104" i="1" a="1"/>
  <c r="AG2104" i="1" s="1"/>
  <c r="AG2105" i="1" a="1"/>
  <c r="AG2105" i="1" s="1"/>
  <c r="AG2106" i="1" a="1"/>
  <c r="AG2106" i="1" s="1"/>
  <c r="AG2107" i="1" a="1"/>
  <c r="AG2107" i="1" s="1"/>
  <c r="AG2108" i="1" a="1"/>
  <c r="AG2108" i="1" s="1"/>
  <c r="AG2" i="1" a="1"/>
  <c r="AG2" i="1"/>
  <c r="V3" i="1" a="1"/>
  <c r="V3" i="1" s="1"/>
  <c r="V4" i="1" a="1"/>
  <c r="V4" i="1" s="1"/>
  <c r="V5" i="1" a="1"/>
  <c r="V5" i="1" s="1"/>
  <c r="V6" i="1" a="1"/>
  <c r="V6" i="1" s="1"/>
  <c r="V7" i="1" a="1"/>
  <c r="V7" i="1" s="1"/>
  <c r="V8" i="1" a="1"/>
  <c r="V8" i="1"/>
  <c r="V9" i="1" a="1"/>
  <c r="V9" i="1" s="1"/>
  <c r="V10" i="1" a="1"/>
  <c r="V10" i="1"/>
  <c r="V11" i="1" a="1"/>
  <c r="V11" i="1" s="1"/>
  <c r="V12" i="1" a="1"/>
  <c r="V12" i="1" s="1"/>
  <c r="V13" i="1" a="1"/>
  <c r="V13" i="1" s="1"/>
  <c r="V14" i="1" a="1"/>
  <c r="V14" i="1" s="1"/>
  <c r="V15" i="1" a="1"/>
  <c r="V15" i="1" s="1"/>
  <c r="V16" i="1" a="1"/>
  <c r="V16" i="1" s="1"/>
  <c r="V17" i="1" a="1"/>
  <c r="V17" i="1" s="1"/>
  <c r="V18" i="1" a="1"/>
  <c r="V18" i="1" s="1"/>
  <c r="V19" i="1" a="1"/>
  <c r="V19" i="1" s="1"/>
  <c r="V20" i="1" a="1"/>
  <c r="V20" i="1" s="1"/>
  <c r="V21" i="1" a="1"/>
  <c r="V21" i="1" s="1"/>
  <c r="V22" i="1" a="1"/>
  <c r="V22" i="1" s="1"/>
  <c r="V23" i="1" a="1"/>
  <c r="V23" i="1" s="1"/>
  <c r="V24" i="1" a="1"/>
  <c r="V24" i="1" s="1"/>
  <c r="V25" i="1" a="1"/>
  <c r="V25" i="1" s="1"/>
  <c r="V26" i="1" a="1"/>
  <c r="V26" i="1" s="1"/>
  <c r="V27" i="1" a="1"/>
  <c r="V27" i="1" s="1"/>
  <c r="V28" i="1" a="1"/>
  <c r="V28" i="1"/>
  <c r="V29" i="1" a="1"/>
  <c r="V29" i="1" s="1"/>
  <c r="V30" i="1" a="1"/>
  <c r="V30" i="1" s="1"/>
  <c r="V31" i="1" a="1"/>
  <c r="V31" i="1" s="1"/>
  <c r="V32" i="1" a="1"/>
  <c r="V32" i="1" s="1"/>
  <c r="V33" i="1" a="1"/>
  <c r="V33" i="1" s="1"/>
  <c r="V34" i="1" a="1"/>
  <c r="V34" i="1" s="1"/>
  <c r="V35" i="1" a="1"/>
  <c r="V35" i="1" s="1"/>
  <c r="V36" i="1" a="1"/>
  <c r="V36" i="1" s="1"/>
  <c r="V37" i="1" a="1"/>
  <c r="V37" i="1" s="1"/>
  <c r="V38" i="1" a="1"/>
  <c r="V38" i="1" s="1"/>
  <c r="V39" i="1" a="1"/>
  <c r="V39" i="1" s="1"/>
  <c r="V40" i="1" a="1"/>
  <c r="V40" i="1" s="1"/>
  <c r="V41" i="1" a="1"/>
  <c r="V41" i="1" s="1"/>
  <c r="V42" i="1" a="1"/>
  <c r="V42" i="1" s="1"/>
  <c r="V43" i="1" a="1"/>
  <c r="V43" i="1" s="1"/>
  <c r="V44" i="1" a="1"/>
  <c r="V44" i="1"/>
  <c r="V45" i="1" a="1"/>
  <c r="V45" i="1" s="1"/>
  <c r="V46" i="1" a="1"/>
  <c r="V46" i="1" s="1"/>
  <c r="V47" i="1" a="1"/>
  <c r="V47" i="1" s="1"/>
  <c r="V48" i="1" a="1"/>
  <c r="V48" i="1" s="1"/>
  <c r="V49" i="1" a="1"/>
  <c r="V49" i="1" s="1"/>
  <c r="V50" i="1" a="1"/>
  <c r="V50" i="1" s="1"/>
  <c r="V51" i="1" a="1"/>
  <c r="V51" i="1" s="1"/>
  <c r="V52" i="1" a="1"/>
  <c r="V52" i="1" s="1"/>
  <c r="V53" i="1" a="1"/>
  <c r="V53" i="1" s="1"/>
  <c r="V54" i="1" a="1"/>
  <c r="V54" i="1" s="1"/>
  <c r="V55" i="1" a="1"/>
  <c r="V55" i="1" s="1"/>
  <c r="V56" i="1" a="1"/>
  <c r="V56" i="1" s="1"/>
  <c r="V57" i="1" a="1"/>
  <c r="V57" i="1" s="1"/>
  <c r="V58" i="1" a="1"/>
  <c r="V58" i="1" s="1"/>
  <c r="V59" i="1" a="1"/>
  <c r="V59" i="1" s="1"/>
  <c r="V60" i="1" a="1"/>
  <c r="V60" i="1" s="1"/>
  <c r="V61" i="1" a="1"/>
  <c r="V61" i="1" s="1"/>
  <c r="V62" i="1" a="1"/>
  <c r="V62" i="1" s="1"/>
  <c r="V63" i="1" a="1"/>
  <c r="V63" i="1" s="1"/>
  <c r="V64" i="1" a="1"/>
  <c r="V64" i="1" s="1"/>
  <c r="V65" i="1" a="1"/>
  <c r="V65" i="1" s="1"/>
  <c r="V66" i="1" a="1"/>
  <c r="V66" i="1" s="1"/>
  <c r="V67" i="1" a="1"/>
  <c r="V67" i="1" s="1"/>
  <c r="V68" i="1" a="1"/>
  <c r="V68" i="1" s="1"/>
  <c r="V69" i="1" a="1"/>
  <c r="V69" i="1" s="1"/>
  <c r="V70" i="1" a="1"/>
  <c r="V70" i="1" s="1"/>
  <c r="V71" i="1" a="1"/>
  <c r="V71" i="1" s="1"/>
  <c r="V72" i="1" a="1"/>
  <c r="V72" i="1" s="1"/>
  <c r="V73" i="1" a="1"/>
  <c r="V73" i="1" s="1"/>
  <c r="V74" i="1" a="1"/>
  <c r="V74" i="1" s="1"/>
  <c r="V75" i="1" a="1"/>
  <c r="V75" i="1" s="1"/>
  <c r="V76" i="1" a="1"/>
  <c r="V76" i="1" s="1"/>
  <c r="V77" i="1" a="1"/>
  <c r="V77" i="1" s="1"/>
  <c r="V78" i="1" a="1"/>
  <c r="V78" i="1" s="1"/>
  <c r="V79" i="1" a="1"/>
  <c r="V79" i="1" s="1"/>
  <c r="V80" i="1" a="1"/>
  <c r="V80" i="1" s="1"/>
  <c r="V81" i="1" a="1"/>
  <c r="V81" i="1" s="1"/>
  <c r="V82" i="1" a="1"/>
  <c r="V82" i="1" s="1"/>
  <c r="V83" i="1" a="1"/>
  <c r="V83" i="1" s="1"/>
  <c r="V84" i="1" a="1"/>
  <c r="V84" i="1" s="1"/>
  <c r="V85" i="1" a="1"/>
  <c r="V85" i="1" s="1"/>
  <c r="V86" i="1" a="1"/>
  <c r="V86" i="1"/>
  <c r="V87" i="1" a="1"/>
  <c r="V87" i="1" s="1"/>
  <c r="V88" i="1" a="1"/>
  <c r="V88" i="1" s="1"/>
  <c r="V89" i="1" a="1"/>
  <c r="V89" i="1" s="1"/>
  <c r="V90" i="1" a="1"/>
  <c r="V90" i="1" s="1"/>
  <c r="V91" i="1" a="1"/>
  <c r="V91" i="1" s="1"/>
  <c r="V92" i="1" a="1"/>
  <c r="V92" i="1" s="1"/>
  <c r="V93" i="1" a="1"/>
  <c r="V93" i="1" s="1"/>
  <c r="V94" i="1" a="1"/>
  <c r="V94" i="1" s="1"/>
  <c r="V95" i="1" a="1"/>
  <c r="V95" i="1" s="1"/>
  <c r="V96" i="1" a="1"/>
  <c r="V96" i="1" s="1"/>
  <c r="V97" i="1" a="1"/>
  <c r="V97" i="1" s="1"/>
  <c r="V98" i="1" a="1"/>
  <c r="V98" i="1" s="1"/>
  <c r="V99" i="1" a="1"/>
  <c r="V99" i="1" s="1"/>
  <c r="V100" i="1" a="1"/>
  <c r="V100" i="1"/>
  <c r="V101" i="1" a="1"/>
  <c r="V101" i="1" s="1"/>
  <c r="V102" i="1" a="1"/>
  <c r="V102" i="1" s="1"/>
  <c r="V103" i="1" a="1"/>
  <c r="V103" i="1" s="1"/>
  <c r="V104" i="1" a="1"/>
  <c r="V104" i="1" s="1"/>
  <c r="V105" i="1" a="1"/>
  <c r="V105" i="1" s="1"/>
  <c r="V106" i="1" a="1"/>
  <c r="V106" i="1"/>
  <c r="V107" i="1" a="1"/>
  <c r="V107" i="1" s="1"/>
  <c r="V108" i="1" a="1"/>
  <c r="V108" i="1" s="1"/>
  <c r="V109" i="1" a="1"/>
  <c r="V109" i="1" s="1"/>
  <c r="V110" i="1" a="1"/>
  <c r="V110" i="1"/>
  <c r="V111" i="1" a="1"/>
  <c r="V111" i="1" s="1"/>
  <c r="V112" i="1" a="1"/>
  <c r="V112" i="1" s="1"/>
  <c r="V113" i="1" a="1"/>
  <c r="V113" i="1" s="1"/>
  <c r="V114" i="1" a="1"/>
  <c r="V114" i="1" s="1"/>
  <c r="V115" i="1" a="1"/>
  <c r="V115" i="1" s="1"/>
  <c r="V116" i="1" a="1"/>
  <c r="V116" i="1" s="1"/>
  <c r="V117" i="1" a="1"/>
  <c r="V117" i="1" s="1"/>
  <c r="V118" i="1" a="1"/>
  <c r="V118" i="1" s="1"/>
  <c r="V119" i="1" a="1"/>
  <c r="V119" i="1" s="1"/>
  <c r="V120" i="1" a="1"/>
  <c r="V120" i="1" s="1"/>
  <c r="V121" i="1" a="1"/>
  <c r="V121" i="1" s="1"/>
  <c r="V122" i="1" a="1"/>
  <c r="V122" i="1" s="1"/>
  <c r="V123" i="1" a="1"/>
  <c r="V123" i="1" s="1"/>
  <c r="V124" i="1" a="1"/>
  <c r="V124" i="1" s="1"/>
  <c r="V125" i="1" a="1"/>
  <c r="V125" i="1" s="1"/>
  <c r="V126" i="1" a="1"/>
  <c r="V126" i="1" s="1"/>
  <c r="V127" i="1" a="1"/>
  <c r="V127" i="1" s="1"/>
  <c r="V128" i="1" a="1"/>
  <c r="V128" i="1" s="1"/>
  <c r="V129" i="1" a="1"/>
  <c r="V129" i="1" s="1"/>
  <c r="V130" i="1" a="1"/>
  <c r="V130" i="1" s="1"/>
  <c r="V131" i="1" a="1"/>
  <c r="V131" i="1" s="1"/>
  <c r="V132" i="1" a="1"/>
  <c r="V132" i="1"/>
  <c r="V133" i="1" a="1"/>
  <c r="V133" i="1" s="1"/>
  <c r="V134" i="1" a="1"/>
  <c r="V134" i="1" s="1"/>
  <c r="V135" i="1" a="1"/>
  <c r="V135" i="1" s="1"/>
  <c r="V136" i="1" a="1"/>
  <c r="V136" i="1" s="1"/>
  <c r="V137" i="1" a="1"/>
  <c r="V137" i="1" s="1"/>
  <c r="V138" i="1" a="1"/>
  <c r="V138" i="1"/>
  <c r="V139" i="1" a="1"/>
  <c r="V139" i="1" s="1"/>
  <c r="V140" i="1" a="1"/>
  <c r="V140" i="1" s="1"/>
  <c r="V141" i="1" a="1"/>
  <c r="V141" i="1" s="1"/>
  <c r="V142" i="1" a="1"/>
  <c r="V142" i="1" s="1"/>
  <c r="V143" i="1" a="1"/>
  <c r="V143" i="1" s="1"/>
  <c r="V144" i="1" a="1"/>
  <c r="V144" i="1" s="1"/>
  <c r="V145" i="1" a="1"/>
  <c r="V145" i="1" s="1"/>
  <c r="V146" i="1" a="1"/>
  <c r="V146" i="1" s="1"/>
  <c r="V147" i="1" a="1"/>
  <c r="V147" i="1" s="1"/>
  <c r="V148" i="1" a="1"/>
  <c r="V148" i="1" s="1"/>
  <c r="V149" i="1" a="1"/>
  <c r="V149" i="1" s="1"/>
  <c r="V150" i="1" a="1"/>
  <c r="V150" i="1" s="1"/>
  <c r="V151" i="1" a="1"/>
  <c r="V151" i="1" s="1"/>
  <c r="V152" i="1" a="1"/>
  <c r="V152" i="1" s="1"/>
  <c r="V153" i="1" a="1"/>
  <c r="V153" i="1" s="1"/>
  <c r="V154" i="1" a="1"/>
  <c r="V154" i="1" s="1"/>
  <c r="V155" i="1" a="1"/>
  <c r="V155" i="1" s="1"/>
  <c r="V156" i="1" a="1"/>
  <c r="V156" i="1"/>
  <c r="V157" i="1" a="1"/>
  <c r="V157" i="1" s="1"/>
  <c r="V158" i="1" a="1"/>
  <c r="V158" i="1" s="1"/>
  <c r="V159" i="1" a="1"/>
  <c r="V159" i="1" s="1"/>
  <c r="V160" i="1" a="1"/>
  <c r="V160" i="1" s="1"/>
  <c r="V161" i="1" a="1"/>
  <c r="V161" i="1" s="1"/>
  <c r="V162" i="1" a="1"/>
  <c r="V162" i="1" s="1"/>
  <c r="V163" i="1" a="1"/>
  <c r="V163" i="1" s="1"/>
  <c r="V164" i="1" a="1"/>
  <c r="V164" i="1" s="1"/>
  <c r="V165" i="1" a="1"/>
  <c r="V165" i="1" s="1"/>
  <c r="V166" i="1" a="1"/>
  <c r="V166" i="1" s="1"/>
  <c r="V167" i="1" a="1"/>
  <c r="V167" i="1" s="1"/>
  <c r="V168" i="1" a="1"/>
  <c r="V168" i="1" s="1"/>
  <c r="V169" i="1" a="1"/>
  <c r="V169" i="1" s="1"/>
  <c r="V170" i="1" a="1"/>
  <c r="V170" i="1" s="1"/>
  <c r="V171" i="1" a="1"/>
  <c r="V171" i="1" s="1"/>
  <c r="V172" i="1" a="1"/>
  <c r="V172" i="1"/>
  <c r="V173" i="1" a="1"/>
  <c r="V173" i="1" s="1"/>
  <c r="V174" i="1" a="1"/>
  <c r="V174" i="1" s="1"/>
  <c r="V175" i="1" a="1"/>
  <c r="V175" i="1" s="1"/>
  <c r="V176" i="1" a="1"/>
  <c r="V176" i="1" s="1"/>
  <c r="V177" i="1" a="1"/>
  <c r="V177" i="1" s="1"/>
  <c r="V178" i="1" a="1"/>
  <c r="V178" i="1"/>
  <c r="V179" i="1" a="1"/>
  <c r="V179" i="1" s="1"/>
  <c r="V180" i="1" a="1"/>
  <c r="V180" i="1" s="1"/>
  <c r="V181" i="1" a="1"/>
  <c r="V181" i="1" s="1"/>
  <c r="V182" i="1" a="1"/>
  <c r="V182" i="1"/>
  <c r="V183" i="1" a="1"/>
  <c r="V183" i="1" s="1"/>
  <c r="V184" i="1" a="1"/>
  <c r="V184" i="1" s="1"/>
  <c r="V185" i="1" a="1"/>
  <c r="V185" i="1" s="1"/>
  <c r="V186" i="1" a="1"/>
  <c r="V186" i="1" s="1"/>
  <c r="V187" i="1" a="1"/>
  <c r="V187" i="1" s="1"/>
  <c r="V188" i="1" a="1"/>
  <c r="V188" i="1"/>
  <c r="V189" i="1" a="1"/>
  <c r="V189" i="1" s="1"/>
  <c r="V190" i="1" a="1"/>
  <c r="V190" i="1" s="1"/>
  <c r="V191" i="1" a="1"/>
  <c r="V191" i="1" s="1"/>
  <c r="V192" i="1" a="1"/>
  <c r="V192" i="1" s="1"/>
  <c r="V193" i="1" a="1"/>
  <c r="V193" i="1" s="1"/>
  <c r="V194" i="1" a="1"/>
  <c r="V194" i="1" s="1"/>
  <c r="V195" i="1" a="1"/>
  <c r="V195" i="1" s="1"/>
  <c r="V196" i="1" a="1"/>
  <c r="V196" i="1" s="1"/>
  <c r="V197" i="1" a="1"/>
  <c r="V197" i="1" s="1"/>
  <c r="V198" i="1" a="1"/>
  <c r="V198" i="1" s="1"/>
  <c r="V199" i="1" a="1"/>
  <c r="V199" i="1" s="1"/>
  <c r="V200" i="1" a="1"/>
  <c r="V200" i="1" s="1"/>
  <c r="V201" i="1" a="1"/>
  <c r="V201" i="1" s="1"/>
  <c r="V202" i="1" a="1"/>
  <c r="V202" i="1"/>
  <c r="V203" i="1" a="1"/>
  <c r="V203" i="1" s="1"/>
  <c r="V204" i="1" a="1"/>
  <c r="V204" i="1" s="1"/>
  <c r="V205" i="1" a="1"/>
  <c r="V205" i="1" s="1"/>
  <c r="V206" i="1" a="1"/>
  <c r="V206" i="1" s="1"/>
  <c r="V207" i="1" a="1"/>
  <c r="V207" i="1" s="1"/>
  <c r="V208" i="1" a="1"/>
  <c r="V208" i="1" s="1"/>
  <c r="V209" i="1" a="1"/>
  <c r="V209" i="1" s="1"/>
  <c r="V210" i="1" a="1"/>
  <c r="V210" i="1" s="1"/>
  <c r="V211" i="1" a="1"/>
  <c r="V211" i="1" s="1"/>
  <c r="V212" i="1" a="1"/>
  <c r="V212" i="1"/>
  <c r="V213" i="1" a="1"/>
  <c r="V213" i="1" s="1"/>
  <c r="V214" i="1" a="1"/>
  <c r="V214" i="1" s="1"/>
  <c r="V215" i="1" a="1"/>
  <c r="V215" i="1" s="1"/>
  <c r="V216" i="1" a="1"/>
  <c r="V216" i="1" s="1"/>
  <c r="V217" i="1" a="1"/>
  <c r="V217" i="1" s="1"/>
  <c r="V218" i="1" a="1"/>
  <c r="V218" i="1" s="1"/>
  <c r="V219" i="1" a="1"/>
  <c r="V219" i="1" s="1"/>
  <c r="V220" i="1" a="1"/>
  <c r="V220" i="1" s="1"/>
  <c r="V221" i="1" a="1"/>
  <c r="V221" i="1" s="1"/>
  <c r="V222" i="1" a="1"/>
  <c r="V222" i="1" s="1"/>
  <c r="V223" i="1" a="1"/>
  <c r="V223" i="1" s="1"/>
  <c r="V224" i="1" a="1"/>
  <c r="V224" i="1" s="1"/>
  <c r="V225" i="1" a="1"/>
  <c r="V225" i="1" s="1"/>
  <c r="V226" i="1" a="1"/>
  <c r="V226" i="1" s="1"/>
  <c r="V227" i="1" a="1"/>
  <c r="V227" i="1" s="1"/>
  <c r="V228" i="1" a="1"/>
  <c r="V228" i="1" s="1"/>
  <c r="V229" i="1" a="1"/>
  <c r="V229" i="1" s="1"/>
  <c r="V230" i="1" a="1"/>
  <c r="V230" i="1" s="1"/>
  <c r="V231" i="1" a="1"/>
  <c r="V231" i="1" s="1"/>
  <c r="V232" i="1" a="1"/>
  <c r="V232" i="1" s="1"/>
  <c r="V233" i="1" a="1"/>
  <c r="V233" i="1" s="1"/>
  <c r="V234" i="1" a="1"/>
  <c r="V234" i="1"/>
  <c r="V235" i="1" a="1"/>
  <c r="V235" i="1" s="1"/>
  <c r="V236" i="1" a="1"/>
  <c r="V236" i="1"/>
  <c r="V237" i="1" a="1"/>
  <c r="V237" i="1" s="1"/>
  <c r="V238" i="1" a="1"/>
  <c r="V238" i="1" s="1"/>
  <c r="V239" i="1" a="1"/>
  <c r="V239" i="1" s="1"/>
  <c r="V240" i="1" a="1"/>
  <c r="V240" i="1" s="1"/>
  <c r="V241" i="1" a="1"/>
  <c r="V241" i="1" s="1"/>
  <c r="V242" i="1" a="1"/>
  <c r="V242" i="1" s="1"/>
  <c r="V243" i="1" a="1"/>
  <c r="V243" i="1" s="1"/>
  <c r="V244" i="1" a="1"/>
  <c r="V244" i="1"/>
  <c r="V245" i="1" a="1"/>
  <c r="V245" i="1" s="1"/>
  <c r="V246" i="1" a="1"/>
  <c r="V246" i="1" s="1"/>
  <c r="V247" i="1" a="1"/>
  <c r="V247" i="1" s="1"/>
  <c r="V248" i="1" a="1"/>
  <c r="V248" i="1" s="1"/>
  <c r="V249" i="1" a="1"/>
  <c r="V249" i="1" s="1"/>
  <c r="V250" i="1" a="1"/>
  <c r="V250" i="1"/>
  <c r="V251" i="1" a="1"/>
  <c r="V251" i="1" s="1"/>
  <c r="V252" i="1" a="1"/>
  <c r="V252" i="1"/>
  <c r="V253" i="1" a="1"/>
  <c r="V253" i="1" s="1"/>
  <c r="V254" i="1" a="1"/>
  <c r="V254" i="1" s="1"/>
  <c r="V255" i="1" a="1"/>
  <c r="V255" i="1" s="1"/>
  <c r="V256" i="1" a="1"/>
  <c r="V256" i="1" s="1"/>
  <c r="V257" i="1" a="1"/>
  <c r="V257" i="1" s="1"/>
  <c r="V258" i="1" a="1"/>
  <c r="V258" i="1" s="1"/>
  <c r="V259" i="1" a="1"/>
  <c r="V259" i="1" s="1"/>
  <c r="V260" i="1" a="1"/>
  <c r="V260" i="1"/>
  <c r="V261" i="1" a="1"/>
  <c r="V261" i="1" s="1"/>
  <c r="V262" i="1" a="1"/>
  <c r="V262" i="1" s="1"/>
  <c r="V263" i="1" a="1"/>
  <c r="V263" i="1" s="1"/>
  <c r="V264" i="1" a="1"/>
  <c r="V264" i="1" s="1"/>
  <c r="V265" i="1" a="1"/>
  <c r="V265" i="1" s="1"/>
  <c r="V266" i="1" a="1"/>
  <c r="V266" i="1"/>
  <c r="V267" i="1" a="1"/>
  <c r="V267" i="1" s="1"/>
  <c r="V268" i="1" a="1"/>
  <c r="V268" i="1" s="1"/>
  <c r="V269" i="1" a="1"/>
  <c r="V269" i="1" s="1"/>
  <c r="V270" i="1" a="1"/>
  <c r="V270" i="1" s="1"/>
  <c r="V271" i="1" a="1"/>
  <c r="V271" i="1" s="1"/>
  <c r="V272" i="1" a="1"/>
  <c r="V272" i="1" s="1"/>
  <c r="V273" i="1" a="1"/>
  <c r="V273" i="1" s="1"/>
  <c r="V274" i="1" a="1"/>
  <c r="V274" i="1" s="1"/>
  <c r="V275" i="1" a="1"/>
  <c r="V275" i="1" s="1"/>
  <c r="V276" i="1" a="1"/>
  <c r="V276" i="1"/>
  <c r="V277" i="1" a="1"/>
  <c r="V277" i="1" s="1"/>
  <c r="V278" i="1" a="1"/>
  <c r="V278" i="1" s="1"/>
  <c r="V279" i="1" a="1"/>
  <c r="V279" i="1" s="1"/>
  <c r="V280" i="1" a="1"/>
  <c r="V280" i="1" s="1"/>
  <c r="V281" i="1" a="1"/>
  <c r="V281" i="1" s="1"/>
  <c r="V282" i="1" a="1"/>
  <c r="V282" i="1" s="1"/>
  <c r="V283" i="1" a="1"/>
  <c r="V283" i="1" s="1"/>
  <c r="V284" i="1" a="1"/>
  <c r="V284" i="1" s="1"/>
  <c r="V285" i="1" a="1"/>
  <c r="V285" i="1" s="1"/>
  <c r="V286" i="1" a="1"/>
  <c r="V286" i="1" s="1"/>
  <c r="V287" i="1" a="1"/>
  <c r="V287" i="1" s="1"/>
  <c r="V288" i="1" a="1"/>
  <c r="V288" i="1" s="1"/>
  <c r="V289" i="1" a="1"/>
  <c r="V289" i="1" s="1"/>
  <c r="V290" i="1" a="1"/>
  <c r="V290" i="1"/>
  <c r="V291" i="1" a="1"/>
  <c r="V291" i="1" s="1"/>
  <c r="V292" i="1" a="1"/>
  <c r="V292" i="1" s="1"/>
  <c r="V293" i="1" a="1"/>
  <c r="V293" i="1" s="1"/>
  <c r="V294" i="1" a="1"/>
  <c r="V294" i="1" s="1"/>
  <c r="V295" i="1" a="1"/>
  <c r="V295" i="1" s="1"/>
  <c r="V296" i="1" a="1"/>
  <c r="V296" i="1" s="1"/>
  <c r="V297" i="1" a="1"/>
  <c r="V297" i="1" s="1"/>
  <c r="V298" i="1" a="1"/>
  <c r="V298" i="1" s="1"/>
  <c r="V299" i="1" a="1"/>
  <c r="V299" i="1" s="1"/>
  <c r="V300" i="1" a="1"/>
  <c r="V300" i="1" s="1"/>
  <c r="V301" i="1" a="1"/>
  <c r="V301" i="1" s="1"/>
  <c r="V302" i="1" a="1"/>
  <c r="V302" i="1" s="1"/>
  <c r="V303" i="1" a="1"/>
  <c r="V303" i="1" s="1"/>
  <c r="V304" i="1" a="1"/>
  <c r="V304" i="1" s="1"/>
  <c r="V305" i="1" a="1"/>
  <c r="V305" i="1" s="1"/>
  <c r="V306" i="1" a="1"/>
  <c r="V306" i="1" s="1"/>
  <c r="V307" i="1" a="1"/>
  <c r="V307" i="1" s="1"/>
  <c r="V308" i="1" a="1"/>
  <c r="V308" i="1" s="1"/>
  <c r="V309" i="1" a="1"/>
  <c r="V309" i="1" s="1"/>
  <c r="V310" i="1" a="1"/>
  <c r="V310" i="1" s="1"/>
  <c r="V311" i="1" a="1"/>
  <c r="V311" i="1" s="1"/>
  <c r="V312" i="1" a="1"/>
  <c r="V312" i="1" s="1"/>
  <c r="V313" i="1" a="1"/>
  <c r="V313" i="1" s="1"/>
  <c r="V314" i="1" a="1"/>
  <c r="V314" i="1" s="1"/>
  <c r="V315" i="1" a="1"/>
  <c r="V315" i="1" s="1"/>
  <c r="V316" i="1" a="1"/>
  <c r="V316" i="1" s="1"/>
  <c r="V317" i="1" a="1"/>
  <c r="V317" i="1" s="1"/>
  <c r="V318" i="1" a="1"/>
  <c r="V318" i="1" s="1"/>
  <c r="V319" i="1" a="1"/>
  <c r="V319" i="1" s="1"/>
  <c r="V320" i="1" a="1"/>
  <c r="V320" i="1" s="1"/>
  <c r="V321" i="1" a="1"/>
  <c r="V321" i="1" s="1"/>
  <c r="V322" i="1" a="1"/>
  <c r="V322" i="1" s="1"/>
  <c r="V323" i="1" a="1"/>
  <c r="V323" i="1" s="1"/>
  <c r="V324" i="1" a="1"/>
  <c r="V324" i="1" s="1"/>
  <c r="V325" i="1" a="1"/>
  <c r="V325" i="1" s="1"/>
  <c r="V326" i="1" a="1"/>
  <c r="V326" i="1" s="1"/>
  <c r="V327" i="1" a="1"/>
  <c r="V327" i="1" s="1"/>
  <c r="V328" i="1" a="1"/>
  <c r="V328" i="1" s="1"/>
  <c r="V329" i="1" a="1"/>
  <c r="V329" i="1"/>
  <c r="V330" i="1" a="1"/>
  <c r="V330" i="1" s="1"/>
  <c r="V331" i="1" a="1"/>
  <c r="V331" i="1" s="1"/>
  <c r="V332" i="1" a="1"/>
  <c r="V332" i="1" s="1"/>
  <c r="V333" i="1" a="1"/>
  <c r="V333" i="1" s="1"/>
  <c r="V334" i="1" a="1"/>
  <c r="V334" i="1" s="1"/>
  <c r="V335" i="1" a="1"/>
  <c r="V335" i="1" s="1"/>
  <c r="V336" i="1" a="1"/>
  <c r="V336" i="1" s="1"/>
  <c r="V337" i="1" a="1"/>
  <c r="V337" i="1"/>
  <c r="V338" i="1" a="1"/>
  <c r="V338" i="1" s="1"/>
  <c r="V339" i="1" a="1"/>
  <c r="V339" i="1" s="1"/>
  <c r="V340" i="1" a="1"/>
  <c r="V340" i="1" s="1"/>
  <c r="V341" i="1" a="1"/>
  <c r="V341" i="1" s="1"/>
  <c r="V342" i="1" a="1"/>
  <c r="V342" i="1" s="1"/>
  <c r="V343" i="1" a="1"/>
  <c r="V343" i="1" s="1"/>
  <c r="V344" i="1" a="1"/>
  <c r="V344" i="1" s="1"/>
  <c r="V345" i="1" a="1"/>
  <c r="V345" i="1"/>
  <c r="V346" i="1" a="1"/>
  <c r="V346" i="1" s="1"/>
  <c r="V347" i="1" a="1"/>
  <c r="V347" i="1" s="1"/>
  <c r="V348" i="1" a="1"/>
  <c r="V348" i="1" s="1"/>
  <c r="V349" i="1" a="1"/>
  <c r="V349" i="1" s="1"/>
  <c r="V350" i="1" a="1"/>
  <c r="V350" i="1" s="1"/>
  <c r="V351" i="1" a="1"/>
  <c r="V351" i="1" s="1"/>
  <c r="V352" i="1" a="1"/>
  <c r="V352" i="1" s="1"/>
  <c r="V353" i="1" a="1"/>
  <c r="V353" i="1" s="1"/>
  <c r="V354" i="1" a="1"/>
  <c r="V354" i="1" s="1"/>
  <c r="V355" i="1" a="1"/>
  <c r="V355" i="1" s="1"/>
  <c r="V356" i="1" a="1"/>
  <c r="V356" i="1" s="1"/>
  <c r="V357" i="1" a="1"/>
  <c r="V357" i="1"/>
  <c r="V358" i="1" a="1"/>
  <c r="V358" i="1" s="1"/>
  <c r="V359" i="1" a="1"/>
  <c r="V359" i="1" s="1"/>
  <c r="V360" i="1" a="1"/>
  <c r="V360" i="1" s="1"/>
  <c r="V361" i="1" a="1"/>
  <c r="V361" i="1" s="1"/>
  <c r="V362" i="1" a="1"/>
  <c r="V362" i="1" s="1"/>
  <c r="V363" i="1" a="1"/>
  <c r="V363" i="1" s="1"/>
  <c r="V364" i="1" a="1"/>
  <c r="V364" i="1" s="1"/>
  <c r="V365" i="1" a="1"/>
  <c r="V365" i="1" s="1"/>
  <c r="V366" i="1" a="1"/>
  <c r="V366" i="1" s="1"/>
  <c r="V367" i="1" a="1"/>
  <c r="V367" i="1" s="1"/>
  <c r="V368" i="1" a="1"/>
  <c r="V368" i="1" s="1"/>
  <c r="V369" i="1" a="1"/>
  <c r="V369" i="1" s="1"/>
  <c r="V370" i="1" a="1"/>
  <c r="V370" i="1" s="1"/>
  <c r="V371" i="1" a="1"/>
  <c r="V371" i="1" s="1"/>
  <c r="V372" i="1" a="1"/>
  <c r="V372" i="1" s="1"/>
  <c r="V373" i="1" a="1"/>
  <c r="V373" i="1" s="1"/>
  <c r="V374" i="1" a="1"/>
  <c r="V374" i="1" s="1"/>
  <c r="V375" i="1" a="1"/>
  <c r="V375" i="1" s="1"/>
  <c r="V376" i="1" a="1"/>
  <c r="V376" i="1" s="1"/>
  <c r="V377" i="1" a="1"/>
  <c r="V377" i="1" s="1"/>
  <c r="V378" i="1" a="1"/>
  <c r="V378" i="1" s="1"/>
  <c r="V379" i="1" a="1"/>
  <c r="V379" i="1" s="1"/>
  <c r="V380" i="1" a="1"/>
  <c r="V380" i="1" s="1"/>
  <c r="V381" i="1" a="1"/>
  <c r="V381" i="1" s="1"/>
  <c r="V382" i="1" a="1"/>
  <c r="V382" i="1" s="1"/>
  <c r="V383" i="1" a="1"/>
  <c r="V383" i="1" s="1"/>
  <c r="V384" i="1" a="1"/>
  <c r="V384" i="1" s="1"/>
  <c r="V385" i="1" a="1"/>
  <c r="V385" i="1"/>
  <c r="V386" i="1" a="1"/>
  <c r="V386" i="1" s="1"/>
  <c r="V387" i="1" a="1"/>
  <c r="V387" i="1" s="1"/>
  <c r="V388" i="1" a="1"/>
  <c r="V388" i="1" s="1"/>
  <c r="V389" i="1" a="1"/>
  <c r="V389" i="1" s="1"/>
  <c r="V390" i="1" a="1"/>
  <c r="V390" i="1" s="1"/>
  <c r="V391" i="1" a="1"/>
  <c r="V391" i="1" s="1"/>
  <c r="V392" i="1" a="1"/>
  <c r="V392" i="1" s="1"/>
  <c r="V393" i="1" a="1"/>
  <c r="V393" i="1" s="1"/>
  <c r="V394" i="1" a="1"/>
  <c r="V394" i="1" s="1"/>
  <c r="V395" i="1" a="1"/>
  <c r="V395" i="1"/>
  <c r="V396" i="1" a="1"/>
  <c r="V396" i="1" s="1"/>
  <c r="V397" i="1" a="1"/>
  <c r="V397" i="1" s="1"/>
  <c r="V398" i="1" a="1"/>
  <c r="V398" i="1" s="1"/>
  <c r="V399" i="1" a="1"/>
  <c r="V399" i="1" s="1"/>
  <c r="V400" i="1" a="1"/>
  <c r="V400" i="1" s="1"/>
  <c r="V401" i="1" a="1"/>
  <c r="V401" i="1"/>
  <c r="V402" i="1" a="1"/>
  <c r="V402" i="1" s="1"/>
  <c r="V403" i="1" a="1"/>
  <c r="V403" i="1" s="1"/>
  <c r="V404" i="1" a="1"/>
  <c r="V404" i="1" s="1"/>
  <c r="V405" i="1" a="1"/>
  <c r="V405" i="1"/>
  <c r="V406" i="1" a="1"/>
  <c r="V406" i="1" s="1"/>
  <c r="V407" i="1" a="1"/>
  <c r="V407" i="1" s="1"/>
  <c r="V408" i="1" a="1"/>
  <c r="V408" i="1" s="1"/>
  <c r="V409" i="1" a="1"/>
  <c r="V409" i="1" s="1"/>
  <c r="V410" i="1" a="1"/>
  <c r="V410" i="1" s="1"/>
  <c r="V411" i="1" a="1"/>
  <c r="V411" i="1"/>
  <c r="V412" i="1" a="1"/>
  <c r="V412" i="1" s="1"/>
  <c r="V413" i="1" a="1"/>
  <c r="V413" i="1" s="1"/>
  <c r="V414" i="1" a="1"/>
  <c r="V414" i="1" s="1"/>
  <c r="V415" i="1" a="1"/>
  <c r="V415" i="1" s="1"/>
  <c r="V416" i="1" a="1"/>
  <c r="V416" i="1" s="1"/>
  <c r="V417" i="1" a="1"/>
  <c r="V417" i="1" s="1"/>
  <c r="V418" i="1" a="1"/>
  <c r="V418" i="1" s="1"/>
  <c r="V419" i="1" a="1"/>
  <c r="V419" i="1" s="1"/>
  <c r="V420" i="1" a="1"/>
  <c r="V420" i="1" s="1"/>
  <c r="V421" i="1" a="1"/>
  <c r="V421" i="1" s="1"/>
  <c r="V422" i="1" a="1"/>
  <c r="V422" i="1" s="1"/>
  <c r="V423" i="1" a="1"/>
  <c r="V423" i="1" s="1"/>
  <c r="V424" i="1" a="1"/>
  <c r="V424" i="1" s="1"/>
  <c r="V425" i="1" a="1"/>
  <c r="V425" i="1" s="1"/>
  <c r="V426" i="1" a="1"/>
  <c r="V426" i="1" s="1"/>
  <c r="V427" i="1" a="1"/>
  <c r="V427" i="1" s="1"/>
  <c r="V428" i="1" a="1"/>
  <c r="V428" i="1" s="1"/>
  <c r="V429" i="1" a="1"/>
  <c r="V429" i="1" s="1"/>
  <c r="V430" i="1" a="1"/>
  <c r="V430" i="1" s="1"/>
  <c r="V431" i="1" a="1"/>
  <c r="V431" i="1" s="1"/>
  <c r="V432" i="1" a="1"/>
  <c r="V432" i="1" s="1"/>
  <c r="V433" i="1" a="1"/>
  <c r="V433" i="1" s="1"/>
  <c r="V434" i="1" a="1"/>
  <c r="V434" i="1" s="1"/>
  <c r="V435" i="1" a="1"/>
  <c r="V435" i="1"/>
  <c r="V436" i="1" a="1"/>
  <c r="V436" i="1" s="1"/>
  <c r="V437" i="1" a="1"/>
  <c r="V437" i="1" s="1"/>
  <c r="V438" i="1" a="1"/>
  <c r="V438" i="1" s="1"/>
  <c r="V439" i="1" a="1"/>
  <c r="V439" i="1" s="1"/>
  <c r="V440" i="1" a="1"/>
  <c r="V440" i="1" s="1"/>
  <c r="V441" i="1" a="1"/>
  <c r="V441" i="1" s="1"/>
  <c r="V442" i="1" a="1"/>
  <c r="V442" i="1" s="1"/>
  <c r="V443" i="1" a="1"/>
  <c r="V443" i="1" s="1"/>
  <c r="V444" i="1" a="1"/>
  <c r="V444" i="1" s="1"/>
  <c r="V445" i="1" a="1"/>
  <c r="V445" i="1" s="1"/>
  <c r="V446" i="1" a="1"/>
  <c r="V446" i="1" s="1"/>
  <c r="V447" i="1" a="1"/>
  <c r="V447" i="1" s="1"/>
  <c r="V448" i="1" a="1"/>
  <c r="V448" i="1" s="1"/>
  <c r="V449" i="1" a="1"/>
  <c r="V449" i="1" s="1"/>
  <c r="V450" i="1" a="1"/>
  <c r="V450" i="1" s="1"/>
  <c r="V451" i="1" a="1"/>
  <c r="V451" i="1" s="1"/>
  <c r="V452" i="1" a="1"/>
  <c r="V452" i="1" s="1"/>
  <c r="V453" i="1" a="1"/>
  <c r="V453" i="1" s="1"/>
  <c r="V454" i="1" a="1"/>
  <c r="V454" i="1" s="1"/>
  <c r="V455" i="1" a="1"/>
  <c r="V455" i="1" s="1"/>
  <c r="V456" i="1" a="1"/>
  <c r="V456" i="1" s="1"/>
  <c r="V457" i="1" a="1"/>
  <c r="V457" i="1" s="1"/>
  <c r="V458" i="1" a="1"/>
  <c r="V458" i="1" s="1"/>
  <c r="V459" i="1" a="1"/>
  <c r="V459" i="1"/>
  <c r="V460" i="1" a="1"/>
  <c r="V460" i="1" s="1"/>
  <c r="V461" i="1" a="1"/>
  <c r="V461" i="1" s="1"/>
  <c r="V462" i="1" a="1"/>
  <c r="V462" i="1" s="1"/>
  <c r="V463" i="1" a="1"/>
  <c r="V463" i="1" s="1"/>
  <c r="V464" i="1" a="1"/>
  <c r="V464" i="1" s="1"/>
  <c r="V465" i="1" a="1"/>
  <c r="V465" i="1" s="1"/>
  <c r="V466" i="1" a="1"/>
  <c r="V466" i="1" s="1"/>
  <c r="V467" i="1" a="1"/>
  <c r="V467" i="1" s="1"/>
  <c r="V468" i="1" a="1"/>
  <c r="V468" i="1" s="1"/>
  <c r="V469" i="1" a="1"/>
  <c r="V469" i="1" s="1"/>
  <c r="V470" i="1" a="1"/>
  <c r="V470" i="1" s="1"/>
  <c r="V471" i="1" a="1"/>
  <c r="V471" i="1" s="1"/>
  <c r="V472" i="1" a="1"/>
  <c r="V472" i="1" s="1"/>
  <c r="V473" i="1" a="1"/>
  <c r="V473" i="1" s="1"/>
  <c r="V474" i="1" a="1"/>
  <c r="V474" i="1" s="1"/>
  <c r="V475" i="1" a="1"/>
  <c r="V475" i="1" s="1"/>
  <c r="V476" i="1" a="1"/>
  <c r="V476" i="1" s="1"/>
  <c r="V477" i="1" a="1"/>
  <c r="V477" i="1" s="1"/>
  <c r="V478" i="1" a="1"/>
  <c r="V478" i="1" s="1"/>
  <c r="V479" i="1" a="1"/>
  <c r="V479" i="1" s="1"/>
  <c r="V480" i="1" a="1"/>
  <c r="V480" i="1" s="1"/>
  <c r="V481" i="1" a="1"/>
  <c r="V481" i="1" s="1"/>
  <c r="V482" i="1" a="1"/>
  <c r="V482" i="1" s="1"/>
  <c r="V483" i="1" a="1"/>
  <c r="V483" i="1"/>
  <c r="V484" i="1" a="1"/>
  <c r="V484" i="1" s="1"/>
  <c r="V485" i="1" a="1"/>
  <c r="V485" i="1" s="1"/>
  <c r="V486" i="1" a="1"/>
  <c r="V486" i="1" s="1"/>
  <c r="V487" i="1" a="1"/>
  <c r="V487" i="1" s="1"/>
  <c r="V488" i="1" a="1"/>
  <c r="V488" i="1" s="1"/>
  <c r="V489" i="1" a="1"/>
  <c r="V489" i="1" s="1"/>
  <c r="V490" i="1" a="1"/>
  <c r="V490" i="1" s="1"/>
  <c r="V491" i="1" a="1"/>
  <c r="V491" i="1" s="1"/>
  <c r="V492" i="1" a="1"/>
  <c r="V492" i="1" s="1"/>
  <c r="V493" i="1" a="1"/>
  <c r="V493" i="1" s="1"/>
  <c r="V494" i="1" a="1"/>
  <c r="V494" i="1" s="1"/>
  <c r="V495" i="1" a="1"/>
  <c r="V495" i="1" s="1"/>
  <c r="V496" i="1" a="1"/>
  <c r="V496" i="1" s="1"/>
  <c r="V497" i="1" a="1"/>
  <c r="V497" i="1"/>
  <c r="V498" i="1" a="1"/>
  <c r="V498" i="1" s="1"/>
  <c r="V499" i="1" a="1"/>
  <c r="V499" i="1"/>
  <c r="V500" i="1" a="1"/>
  <c r="V500" i="1" s="1"/>
  <c r="V501" i="1" a="1"/>
  <c r="V501" i="1" s="1"/>
  <c r="V502" i="1" a="1"/>
  <c r="V502" i="1" s="1"/>
  <c r="V503" i="1" a="1"/>
  <c r="V503" i="1" s="1"/>
  <c r="V504" i="1" a="1"/>
  <c r="V504" i="1" s="1"/>
  <c r="V505" i="1" a="1"/>
  <c r="V505" i="1" s="1"/>
  <c r="V506" i="1" a="1"/>
  <c r="V506" i="1" s="1"/>
  <c r="V507" i="1" a="1"/>
  <c r="V507" i="1"/>
  <c r="V508" i="1" a="1"/>
  <c r="V508" i="1" s="1"/>
  <c r="V509" i="1" a="1"/>
  <c r="V509" i="1" s="1"/>
  <c r="V510" i="1" a="1"/>
  <c r="V510" i="1" s="1"/>
  <c r="V511" i="1" a="1"/>
  <c r="V511" i="1" s="1"/>
  <c r="V512" i="1" a="1"/>
  <c r="V512" i="1" s="1"/>
  <c r="V513" i="1" a="1"/>
  <c r="V513" i="1" s="1"/>
  <c r="V514" i="1" a="1"/>
  <c r="V514" i="1" s="1"/>
  <c r="V515" i="1" a="1"/>
  <c r="V515" i="1" s="1"/>
  <c r="V516" i="1" a="1"/>
  <c r="V516" i="1" s="1"/>
  <c r="V517" i="1" a="1"/>
  <c r="V517" i="1" s="1"/>
  <c r="V518" i="1" a="1"/>
  <c r="V518" i="1" s="1"/>
  <c r="V519" i="1" a="1"/>
  <c r="V519" i="1" s="1"/>
  <c r="V520" i="1" a="1"/>
  <c r="V520" i="1" s="1"/>
  <c r="V521" i="1" a="1"/>
  <c r="V521" i="1" s="1"/>
  <c r="V522" i="1" a="1"/>
  <c r="V522" i="1" s="1"/>
  <c r="V523" i="1" a="1"/>
  <c r="V523" i="1" s="1"/>
  <c r="V524" i="1" a="1"/>
  <c r="V524" i="1" s="1"/>
  <c r="V525" i="1" a="1"/>
  <c r="V525" i="1" s="1"/>
  <c r="V526" i="1" a="1"/>
  <c r="V526" i="1" s="1"/>
  <c r="V527" i="1" a="1"/>
  <c r="V527" i="1" s="1"/>
  <c r="V528" i="1" a="1"/>
  <c r="V528" i="1" s="1"/>
  <c r="V529" i="1" a="1"/>
  <c r="V529" i="1" s="1"/>
  <c r="V530" i="1" a="1"/>
  <c r="V530" i="1" s="1"/>
  <c r="V531" i="1" a="1"/>
  <c r="V531" i="1"/>
  <c r="V532" i="1" a="1"/>
  <c r="V532" i="1" s="1"/>
  <c r="V533" i="1" a="1"/>
  <c r="V533" i="1" s="1"/>
  <c r="V534" i="1" a="1"/>
  <c r="V534" i="1" s="1"/>
  <c r="V535" i="1" a="1"/>
  <c r="V535" i="1" s="1"/>
  <c r="V536" i="1" a="1"/>
  <c r="V536" i="1" s="1"/>
  <c r="V537" i="1" a="1"/>
  <c r="V537" i="1" s="1"/>
  <c r="V538" i="1" a="1"/>
  <c r="V538" i="1" s="1"/>
  <c r="V539" i="1" a="1"/>
  <c r="V539" i="1" s="1"/>
  <c r="V540" i="1" a="1"/>
  <c r="V540" i="1" s="1"/>
  <c r="V541" i="1" a="1"/>
  <c r="V541" i="1" s="1"/>
  <c r="V542" i="1" a="1"/>
  <c r="V542" i="1" s="1"/>
  <c r="V543" i="1" a="1"/>
  <c r="V543" i="1" s="1"/>
  <c r="V544" i="1" a="1"/>
  <c r="V544" i="1" s="1"/>
  <c r="V545" i="1" a="1"/>
  <c r="V545" i="1" s="1"/>
  <c r="V546" i="1" a="1"/>
  <c r="V546" i="1" s="1"/>
  <c r="V547" i="1" a="1"/>
  <c r="V547" i="1" s="1"/>
  <c r="V548" i="1" a="1"/>
  <c r="V548" i="1" s="1"/>
  <c r="V549" i="1" a="1"/>
  <c r="V549" i="1" s="1"/>
  <c r="V550" i="1" a="1"/>
  <c r="V550" i="1" s="1"/>
  <c r="V551" i="1" a="1"/>
  <c r="V551" i="1" s="1"/>
  <c r="V552" i="1" a="1"/>
  <c r="V552" i="1" s="1"/>
  <c r="V553" i="1" a="1"/>
  <c r="V553" i="1" s="1"/>
  <c r="V554" i="1" a="1"/>
  <c r="V554" i="1" s="1"/>
  <c r="V555" i="1" a="1"/>
  <c r="V555" i="1"/>
  <c r="V556" i="1" a="1"/>
  <c r="V556" i="1" s="1"/>
  <c r="V557" i="1" a="1"/>
  <c r="V557" i="1" s="1"/>
  <c r="V558" i="1" a="1"/>
  <c r="V558" i="1" s="1"/>
  <c r="V559" i="1" a="1"/>
  <c r="V559" i="1" s="1"/>
  <c r="V560" i="1" a="1"/>
  <c r="V560" i="1" s="1"/>
  <c r="V561" i="1" a="1"/>
  <c r="V561" i="1" s="1"/>
  <c r="V562" i="1" a="1"/>
  <c r="V562" i="1" s="1"/>
  <c r="V563" i="1" a="1"/>
  <c r="V563" i="1"/>
  <c r="V564" i="1" a="1"/>
  <c r="V564" i="1" s="1"/>
  <c r="V565" i="1" a="1"/>
  <c r="V565" i="1" s="1"/>
  <c r="V566" i="1" a="1"/>
  <c r="V566" i="1" s="1"/>
  <c r="V567" i="1" a="1"/>
  <c r="V567" i="1" s="1"/>
  <c r="V568" i="1" a="1"/>
  <c r="V568" i="1" s="1"/>
  <c r="V569" i="1" a="1"/>
  <c r="V569" i="1" s="1"/>
  <c r="V570" i="1" a="1"/>
  <c r="V570" i="1" s="1"/>
  <c r="V571" i="1" a="1"/>
  <c r="V571" i="1" s="1"/>
  <c r="V572" i="1" a="1"/>
  <c r="V572" i="1" s="1"/>
  <c r="V573" i="1" a="1"/>
  <c r="V573" i="1" s="1"/>
  <c r="V574" i="1" a="1"/>
  <c r="V574" i="1" s="1"/>
  <c r="V575" i="1" a="1"/>
  <c r="V575" i="1" s="1"/>
  <c r="V576" i="1" a="1"/>
  <c r="V576" i="1" s="1"/>
  <c r="V577" i="1" a="1"/>
  <c r="V577" i="1" s="1"/>
  <c r="V578" i="1" a="1"/>
  <c r="V578" i="1" s="1"/>
  <c r="V579" i="1" a="1"/>
  <c r="V579" i="1" s="1"/>
  <c r="V580" i="1" a="1"/>
  <c r="V580" i="1" s="1"/>
  <c r="V581" i="1" a="1"/>
  <c r="V581" i="1"/>
  <c r="V582" i="1" a="1"/>
  <c r="V582" i="1" s="1"/>
  <c r="V583" i="1" a="1"/>
  <c r="V583" i="1" s="1"/>
  <c r="V584" i="1" a="1"/>
  <c r="V584" i="1" s="1"/>
  <c r="V585" i="1" a="1"/>
  <c r="V585" i="1" s="1"/>
  <c r="V586" i="1" a="1"/>
  <c r="V586" i="1" s="1"/>
  <c r="V587" i="1" a="1"/>
  <c r="V587" i="1"/>
  <c r="V588" i="1" a="1"/>
  <c r="V588" i="1" s="1"/>
  <c r="V589" i="1" a="1"/>
  <c r="V589" i="1" s="1"/>
  <c r="V590" i="1" a="1"/>
  <c r="V590" i="1" s="1"/>
  <c r="V591" i="1" a="1"/>
  <c r="V591" i="1" s="1"/>
  <c r="V592" i="1" a="1"/>
  <c r="V592" i="1" s="1"/>
  <c r="V593" i="1" a="1"/>
  <c r="V593" i="1" s="1"/>
  <c r="V594" i="1" a="1"/>
  <c r="V594" i="1" s="1"/>
  <c r="V595" i="1" a="1"/>
  <c r="V595" i="1" s="1"/>
  <c r="V596" i="1" a="1"/>
  <c r="V596" i="1" s="1"/>
  <c r="V597" i="1" a="1"/>
  <c r="V597" i="1"/>
  <c r="V598" i="1" a="1"/>
  <c r="V598" i="1" s="1"/>
  <c r="V599" i="1" a="1"/>
  <c r="V599" i="1"/>
  <c r="V600" i="1" a="1"/>
  <c r="V600" i="1" s="1"/>
  <c r="V601" i="1" a="1"/>
  <c r="V601" i="1" s="1"/>
  <c r="V602" i="1" a="1"/>
  <c r="V602" i="1" s="1"/>
  <c r="V603" i="1" a="1"/>
  <c r="V603" i="1" s="1"/>
  <c r="V604" i="1" a="1"/>
  <c r="V604" i="1" s="1"/>
  <c r="V605" i="1" a="1"/>
  <c r="V605" i="1" s="1"/>
  <c r="V606" i="1" a="1"/>
  <c r="V606" i="1"/>
  <c r="V607" i="1" a="1"/>
  <c r="V607" i="1" s="1"/>
  <c r="V608" i="1" a="1"/>
  <c r="V608" i="1" s="1"/>
  <c r="V609" i="1" a="1"/>
  <c r="V609" i="1" s="1"/>
  <c r="V610" i="1" a="1"/>
  <c r="V610" i="1" s="1"/>
  <c r="V611" i="1" a="1"/>
  <c r="V611" i="1" s="1"/>
  <c r="V612" i="1" a="1"/>
  <c r="V612" i="1" s="1"/>
  <c r="V613" i="1" a="1"/>
  <c r="V613" i="1" s="1"/>
  <c r="V614" i="1" a="1"/>
  <c r="V614" i="1" s="1"/>
  <c r="V615" i="1" a="1"/>
  <c r="V615" i="1" s="1"/>
  <c r="V616" i="1" a="1"/>
  <c r="V616" i="1" s="1"/>
  <c r="V617" i="1" a="1"/>
  <c r="V617" i="1" s="1"/>
  <c r="V618" i="1" a="1"/>
  <c r="V618" i="1" s="1"/>
  <c r="V619" i="1" a="1"/>
  <c r="V619" i="1" s="1"/>
  <c r="V620" i="1" a="1"/>
  <c r="V620" i="1" s="1"/>
  <c r="V621" i="1" a="1"/>
  <c r="V621" i="1" s="1"/>
  <c r="V622" i="1" a="1"/>
  <c r="V622" i="1" s="1"/>
  <c r="V623" i="1" a="1"/>
  <c r="V623" i="1" s="1"/>
  <c r="V624" i="1" a="1"/>
  <c r="V624" i="1"/>
  <c r="V625" i="1" a="1"/>
  <c r="V625" i="1" s="1"/>
  <c r="V626" i="1" a="1"/>
  <c r="V626" i="1" s="1"/>
  <c r="V627" i="1" a="1"/>
  <c r="V627" i="1" s="1"/>
  <c r="V628" i="1" a="1"/>
  <c r="V628" i="1" s="1"/>
  <c r="V629" i="1" a="1"/>
  <c r="V629" i="1" s="1"/>
  <c r="V630" i="1" a="1"/>
  <c r="V630" i="1" s="1"/>
  <c r="V631" i="1" a="1"/>
  <c r="V631" i="1" s="1"/>
  <c r="V632" i="1" a="1"/>
  <c r="V632" i="1" s="1"/>
  <c r="V633" i="1" a="1"/>
  <c r="V633" i="1" s="1"/>
  <c r="V634" i="1" a="1"/>
  <c r="V634" i="1" s="1"/>
  <c r="V635" i="1" a="1"/>
  <c r="V635" i="1" s="1"/>
  <c r="V636" i="1" a="1"/>
  <c r="V636" i="1" s="1"/>
  <c r="V637" i="1" a="1"/>
  <c r="V637" i="1" s="1"/>
  <c r="V638" i="1" a="1"/>
  <c r="V638" i="1" s="1"/>
  <c r="V639" i="1" a="1"/>
  <c r="V639" i="1" s="1"/>
  <c r="V640" i="1" a="1"/>
  <c r="V640" i="1" s="1"/>
  <c r="V641" i="1" a="1"/>
  <c r="V641" i="1" s="1"/>
  <c r="V642" i="1" a="1"/>
  <c r="V642" i="1" s="1"/>
  <c r="V643" i="1" a="1"/>
  <c r="V643" i="1" s="1"/>
  <c r="V644" i="1" a="1"/>
  <c r="V644" i="1" s="1"/>
  <c r="V645" i="1" a="1"/>
  <c r="V645" i="1" s="1"/>
  <c r="V646" i="1" a="1"/>
  <c r="V646" i="1" s="1"/>
  <c r="V647" i="1" a="1"/>
  <c r="V647" i="1" s="1"/>
  <c r="V648" i="1" a="1"/>
  <c r="V648" i="1"/>
  <c r="V649" i="1" a="1"/>
  <c r="V649" i="1" s="1"/>
  <c r="V650" i="1" a="1"/>
  <c r="V650" i="1" s="1"/>
  <c r="V651" i="1" a="1"/>
  <c r="V651" i="1" s="1"/>
  <c r="V652" i="1" a="1"/>
  <c r="V652" i="1" s="1"/>
  <c r="V653" i="1" a="1"/>
  <c r="V653" i="1" s="1"/>
  <c r="V654" i="1" a="1"/>
  <c r="V654" i="1" s="1"/>
  <c r="V655" i="1" a="1"/>
  <c r="V655" i="1" s="1"/>
  <c r="V656" i="1" a="1"/>
  <c r="V656" i="1"/>
  <c r="V657" i="1" a="1"/>
  <c r="V657" i="1" s="1"/>
  <c r="V658" i="1" a="1"/>
  <c r="V658" i="1" s="1"/>
  <c r="V659" i="1" a="1"/>
  <c r="V659" i="1" s="1"/>
  <c r="V660" i="1" a="1"/>
  <c r="V660" i="1" s="1"/>
  <c r="V661" i="1" a="1"/>
  <c r="V661" i="1" s="1"/>
  <c r="V662" i="1" a="1"/>
  <c r="V662" i="1" s="1"/>
  <c r="V663" i="1" a="1"/>
  <c r="V663" i="1" s="1"/>
  <c r="V664" i="1" a="1"/>
  <c r="V664" i="1" s="1"/>
  <c r="V665" i="1" a="1"/>
  <c r="V665" i="1" s="1"/>
  <c r="V666" i="1" a="1"/>
  <c r="V666" i="1"/>
  <c r="V667" i="1" a="1"/>
  <c r="V667" i="1" s="1"/>
  <c r="V668" i="1" a="1"/>
  <c r="V668" i="1" s="1"/>
  <c r="V669" i="1" a="1"/>
  <c r="V669" i="1" s="1"/>
  <c r="V670" i="1" a="1"/>
  <c r="V670" i="1" s="1"/>
  <c r="V671" i="1" a="1"/>
  <c r="V671" i="1" s="1"/>
  <c r="V672" i="1" a="1"/>
  <c r="V672" i="1" s="1"/>
  <c r="V673" i="1" a="1"/>
  <c r="V673" i="1" s="1"/>
  <c r="V674" i="1" a="1"/>
  <c r="V674" i="1"/>
  <c r="V675" i="1" a="1"/>
  <c r="V675" i="1" s="1"/>
  <c r="V676" i="1" a="1"/>
  <c r="V676" i="1" s="1"/>
  <c r="V677" i="1" a="1"/>
  <c r="V677" i="1" s="1"/>
  <c r="V678" i="1" a="1"/>
  <c r="V678" i="1" s="1"/>
  <c r="V679" i="1" a="1"/>
  <c r="V679" i="1" s="1"/>
  <c r="V680" i="1" a="1"/>
  <c r="V680" i="1" s="1"/>
  <c r="V681" i="1" a="1"/>
  <c r="V681" i="1" s="1"/>
  <c r="V682" i="1" a="1"/>
  <c r="V682" i="1" s="1"/>
  <c r="V683" i="1" a="1"/>
  <c r="V683" i="1" s="1"/>
  <c r="V684" i="1" a="1"/>
  <c r="V684" i="1" s="1"/>
  <c r="V685" i="1" a="1"/>
  <c r="V685" i="1" s="1"/>
  <c r="V686" i="1" a="1"/>
  <c r="V686" i="1" s="1"/>
  <c r="V687" i="1" a="1"/>
  <c r="V687" i="1" s="1"/>
  <c r="V688" i="1" a="1"/>
  <c r="V688" i="1" s="1"/>
  <c r="V689" i="1" a="1"/>
  <c r="V689" i="1" s="1"/>
  <c r="V690" i="1" a="1"/>
  <c r="V690" i="1" s="1"/>
  <c r="V691" i="1" a="1"/>
  <c r="V691" i="1" s="1"/>
  <c r="V692" i="1" a="1"/>
  <c r="V692" i="1" s="1"/>
  <c r="V693" i="1" a="1"/>
  <c r="V693" i="1" s="1"/>
  <c r="V694" i="1" a="1"/>
  <c r="V694" i="1" s="1"/>
  <c r="V695" i="1" a="1"/>
  <c r="V695" i="1" s="1"/>
  <c r="V696" i="1" a="1"/>
  <c r="V696" i="1"/>
  <c r="V697" i="1" a="1"/>
  <c r="V697" i="1" s="1"/>
  <c r="V698" i="1" a="1"/>
  <c r="V698" i="1"/>
  <c r="V699" i="1" a="1"/>
  <c r="V699" i="1" s="1"/>
  <c r="V700" i="1" a="1"/>
  <c r="V700" i="1" s="1"/>
  <c r="V701" i="1" a="1"/>
  <c r="V701" i="1" s="1"/>
  <c r="V702" i="1" a="1"/>
  <c r="V702" i="1" s="1"/>
  <c r="V703" i="1" a="1"/>
  <c r="V703" i="1" s="1"/>
  <c r="V704" i="1" a="1"/>
  <c r="V704" i="1" s="1"/>
  <c r="V705" i="1" a="1"/>
  <c r="V705" i="1" s="1"/>
  <c r="V706" i="1" a="1"/>
  <c r="V706" i="1" s="1"/>
  <c r="V707" i="1" a="1"/>
  <c r="V707" i="1" s="1"/>
  <c r="V708" i="1" a="1"/>
  <c r="V708" i="1" s="1"/>
  <c r="V709" i="1" a="1"/>
  <c r="V709" i="1" s="1"/>
  <c r="V710" i="1" a="1"/>
  <c r="V710" i="1" s="1"/>
  <c r="V711" i="1" a="1"/>
  <c r="V711" i="1" s="1"/>
  <c r="V712" i="1" a="1"/>
  <c r="V712" i="1"/>
  <c r="V713" i="1" a="1"/>
  <c r="V713" i="1" s="1"/>
  <c r="V714" i="1" a="1"/>
  <c r="V714" i="1" s="1"/>
  <c r="V715" i="1" a="1"/>
  <c r="V715" i="1" s="1"/>
  <c r="V716" i="1" a="1"/>
  <c r="V716" i="1" s="1"/>
  <c r="V717" i="1" a="1"/>
  <c r="V717" i="1" s="1"/>
  <c r="V718" i="1" a="1"/>
  <c r="V718" i="1" s="1"/>
  <c r="V719" i="1" a="1"/>
  <c r="V719" i="1" s="1"/>
  <c r="V720" i="1" a="1"/>
  <c r="V720" i="1" s="1"/>
  <c r="V721" i="1" a="1"/>
  <c r="V721" i="1" s="1"/>
  <c r="V722" i="1" a="1"/>
  <c r="V722" i="1" s="1"/>
  <c r="V723" i="1" a="1"/>
  <c r="V723" i="1" s="1"/>
  <c r="V724" i="1" a="1"/>
  <c r="V724" i="1" s="1"/>
  <c r="V725" i="1" a="1"/>
  <c r="V725" i="1" s="1"/>
  <c r="V726" i="1" a="1"/>
  <c r="V726" i="1" s="1"/>
  <c r="V727" i="1" a="1"/>
  <c r="V727" i="1" s="1"/>
  <c r="V728" i="1" a="1"/>
  <c r="V728" i="1" s="1"/>
  <c r="V729" i="1" a="1"/>
  <c r="V729" i="1" s="1"/>
  <c r="V730" i="1" a="1"/>
  <c r="V730" i="1" s="1"/>
  <c r="V731" i="1" a="1"/>
  <c r="V731" i="1" s="1"/>
  <c r="V732" i="1" a="1"/>
  <c r="V732" i="1" s="1"/>
  <c r="V733" i="1" a="1"/>
  <c r="V733" i="1" s="1"/>
  <c r="V734" i="1" a="1"/>
  <c r="V734" i="1" s="1"/>
  <c r="V735" i="1" a="1"/>
  <c r="V735" i="1" s="1"/>
  <c r="V736" i="1" a="1"/>
  <c r="V736" i="1"/>
  <c r="V737" i="1" a="1"/>
  <c r="V737" i="1" s="1"/>
  <c r="V738" i="1" a="1"/>
  <c r="V738" i="1" s="1"/>
  <c r="V739" i="1" a="1"/>
  <c r="V739" i="1" s="1"/>
  <c r="V740" i="1" a="1"/>
  <c r="V740" i="1" s="1"/>
  <c r="V741" i="1" a="1"/>
  <c r="V741" i="1" s="1"/>
  <c r="V742" i="1" a="1"/>
  <c r="V742" i="1" s="1"/>
  <c r="V743" i="1" a="1"/>
  <c r="V743" i="1" s="1"/>
  <c r="V744" i="1" a="1"/>
  <c r="V744" i="1" s="1"/>
  <c r="V745" i="1" a="1"/>
  <c r="V745" i="1" s="1"/>
  <c r="V746" i="1" a="1"/>
  <c r="V746" i="1"/>
  <c r="V747" i="1" a="1"/>
  <c r="V747" i="1" s="1"/>
  <c r="V748" i="1" a="1"/>
  <c r="V748" i="1" s="1"/>
  <c r="V749" i="1" a="1"/>
  <c r="V749" i="1" s="1"/>
  <c r="V750" i="1" a="1"/>
  <c r="V750" i="1" s="1"/>
  <c r="V751" i="1" a="1"/>
  <c r="V751" i="1" s="1"/>
  <c r="V752" i="1" a="1"/>
  <c r="V752" i="1"/>
  <c r="V753" i="1" a="1"/>
  <c r="V753" i="1" s="1"/>
  <c r="V754" i="1" a="1"/>
  <c r="V754" i="1" s="1"/>
  <c r="V755" i="1" a="1"/>
  <c r="V755" i="1" s="1"/>
  <c r="V756" i="1" a="1"/>
  <c r="V756" i="1" s="1"/>
  <c r="V757" i="1" a="1"/>
  <c r="V757" i="1" s="1"/>
  <c r="V758" i="1" a="1"/>
  <c r="V758" i="1" s="1"/>
  <c r="V759" i="1" a="1"/>
  <c r="V759" i="1" s="1"/>
  <c r="V760" i="1" a="1"/>
  <c r="V760" i="1"/>
  <c r="V761" i="1" a="1"/>
  <c r="V761" i="1" s="1"/>
  <c r="V762" i="1" a="1"/>
  <c r="V762" i="1"/>
  <c r="V763" i="1" a="1"/>
  <c r="V763" i="1" s="1"/>
  <c r="V764" i="1" a="1"/>
  <c r="V764" i="1" s="1"/>
  <c r="V765" i="1" a="1"/>
  <c r="V765" i="1" s="1"/>
  <c r="V766" i="1" a="1"/>
  <c r="V766" i="1" s="1"/>
  <c r="V767" i="1" a="1"/>
  <c r="V767" i="1" s="1"/>
  <c r="V768" i="1" a="1"/>
  <c r="V768" i="1" s="1"/>
  <c r="V769" i="1" a="1"/>
  <c r="V769" i="1" s="1"/>
  <c r="V770" i="1" a="1"/>
  <c r="V770" i="1" s="1"/>
  <c r="V771" i="1" a="1"/>
  <c r="V771" i="1" s="1"/>
  <c r="V772" i="1" a="1"/>
  <c r="V772" i="1" s="1"/>
  <c r="V773" i="1" a="1"/>
  <c r="V773" i="1" s="1"/>
  <c r="V774" i="1" a="1"/>
  <c r="V774" i="1" s="1"/>
  <c r="V775" i="1" a="1"/>
  <c r="V775" i="1" s="1"/>
  <c r="V776" i="1" a="1"/>
  <c r="V776" i="1"/>
  <c r="V777" i="1" a="1"/>
  <c r="V777" i="1" s="1"/>
  <c r="V778" i="1" a="1"/>
  <c r="V778" i="1" s="1"/>
  <c r="V779" i="1" a="1"/>
  <c r="V779" i="1" s="1"/>
  <c r="V780" i="1" a="1"/>
  <c r="V780" i="1" s="1"/>
  <c r="V781" i="1" a="1"/>
  <c r="V781" i="1" s="1"/>
  <c r="V782" i="1" a="1"/>
  <c r="V782" i="1" s="1"/>
  <c r="V783" i="1" a="1"/>
  <c r="V783" i="1" s="1"/>
  <c r="V784" i="1" a="1"/>
  <c r="V784" i="1" s="1"/>
  <c r="V785" i="1" a="1"/>
  <c r="V785" i="1" s="1"/>
  <c r="V786" i="1" a="1"/>
  <c r="V786" i="1" s="1"/>
  <c r="V787" i="1" a="1"/>
  <c r="V787" i="1" s="1"/>
  <c r="V788" i="1" a="1"/>
  <c r="V788" i="1" s="1"/>
  <c r="V789" i="1" a="1"/>
  <c r="V789" i="1" s="1"/>
  <c r="V790" i="1" a="1"/>
  <c r="V790" i="1" s="1"/>
  <c r="V791" i="1" a="1"/>
  <c r="V791" i="1" s="1"/>
  <c r="V792" i="1" a="1"/>
  <c r="V792" i="1" s="1"/>
  <c r="V793" i="1" a="1"/>
  <c r="V793" i="1" s="1"/>
  <c r="V794" i="1" a="1"/>
  <c r="V794" i="1" s="1"/>
  <c r="V795" i="1" a="1"/>
  <c r="V795" i="1" s="1"/>
  <c r="V796" i="1" a="1"/>
  <c r="V796" i="1" s="1"/>
  <c r="V797" i="1" a="1"/>
  <c r="V797" i="1" s="1"/>
  <c r="V798" i="1" a="1"/>
  <c r="V798" i="1" s="1"/>
  <c r="V799" i="1" a="1"/>
  <c r="V799" i="1" s="1"/>
  <c r="V800" i="1" a="1"/>
  <c r="V800" i="1"/>
  <c r="V801" i="1" a="1"/>
  <c r="V801" i="1" s="1"/>
  <c r="V802" i="1" a="1"/>
  <c r="V802" i="1" s="1"/>
  <c r="V803" i="1" a="1"/>
  <c r="V803" i="1" s="1"/>
  <c r="V804" i="1" a="1"/>
  <c r="V804" i="1" s="1"/>
  <c r="V805" i="1" a="1"/>
  <c r="V805" i="1" s="1"/>
  <c r="V806" i="1" a="1"/>
  <c r="V806" i="1" s="1"/>
  <c r="V807" i="1" a="1"/>
  <c r="V807" i="1" s="1"/>
  <c r="V808" i="1" a="1"/>
  <c r="V808" i="1" s="1"/>
  <c r="V809" i="1" a="1"/>
  <c r="V809" i="1" s="1"/>
  <c r="V810" i="1" a="1"/>
  <c r="V810" i="1" s="1"/>
  <c r="V811" i="1" a="1"/>
  <c r="V811" i="1" s="1"/>
  <c r="V812" i="1" a="1"/>
  <c r="V812" i="1" s="1"/>
  <c r="V813" i="1" a="1"/>
  <c r="V813" i="1" s="1"/>
  <c r="V814" i="1" a="1"/>
  <c r="V814" i="1" s="1"/>
  <c r="V815" i="1" a="1"/>
  <c r="V815" i="1" s="1"/>
  <c r="V816" i="1" a="1"/>
  <c r="V816" i="1" s="1"/>
  <c r="V817" i="1" a="1"/>
  <c r="V817" i="1" s="1"/>
  <c r="V818" i="1" a="1"/>
  <c r="V818" i="1" s="1"/>
  <c r="V819" i="1" a="1"/>
  <c r="V819" i="1" s="1"/>
  <c r="V820" i="1" a="1"/>
  <c r="V820" i="1" s="1"/>
  <c r="V821" i="1" a="1"/>
  <c r="V821" i="1" s="1"/>
  <c r="V822" i="1" a="1"/>
  <c r="V822" i="1" s="1"/>
  <c r="V823" i="1" a="1"/>
  <c r="V823" i="1" s="1"/>
  <c r="V824" i="1" a="1"/>
  <c r="V824" i="1" s="1"/>
  <c r="V825" i="1" a="1"/>
  <c r="V825" i="1" s="1"/>
  <c r="V826" i="1" a="1"/>
  <c r="V826" i="1" s="1"/>
  <c r="V827" i="1" a="1"/>
  <c r="V827" i="1" s="1"/>
  <c r="V828" i="1" a="1"/>
  <c r="V828" i="1" s="1"/>
  <c r="V829" i="1" a="1"/>
  <c r="V829" i="1" s="1"/>
  <c r="V830" i="1" a="1"/>
  <c r="V830" i="1" s="1"/>
  <c r="V831" i="1" a="1"/>
  <c r="V831" i="1" s="1"/>
  <c r="V832" i="1" a="1"/>
  <c r="V832" i="1"/>
  <c r="V833" i="1" a="1"/>
  <c r="V833" i="1" s="1"/>
  <c r="V834" i="1" a="1"/>
  <c r="V834" i="1" s="1"/>
  <c r="V835" i="1" a="1"/>
  <c r="V835" i="1" s="1"/>
  <c r="V836" i="1" a="1"/>
  <c r="V836" i="1" s="1"/>
  <c r="V837" i="1" a="1"/>
  <c r="V837" i="1" s="1"/>
  <c r="V838" i="1" a="1"/>
  <c r="V838" i="1" s="1"/>
  <c r="V839" i="1" a="1"/>
  <c r="V839" i="1" s="1"/>
  <c r="V840" i="1" a="1"/>
  <c r="V840" i="1" s="1"/>
  <c r="V841" i="1" a="1"/>
  <c r="V841" i="1" s="1"/>
  <c r="V842" i="1" a="1"/>
  <c r="V842" i="1"/>
  <c r="V843" i="1" a="1"/>
  <c r="V843" i="1" s="1"/>
  <c r="V844" i="1" a="1"/>
  <c r="V844" i="1" s="1"/>
  <c r="V845" i="1" a="1"/>
  <c r="V845" i="1" s="1"/>
  <c r="V846" i="1" a="1"/>
  <c r="V846" i="1" s="1"/>
  <c r="V847" i="1" a="1"/>
  <c r="V847" i="1" s="1"/>
  <c r="V848" i="1" a="1"/>
  <c r="V848" i="1"/>
  <c r="V849" i="1" a="1"/>
  <c r="V849" i="1" s="1"/>
  <c r="V850" i="1" a="1"/>
  <c r="V850" i="1" s="1"/>
  <c r="V851" i="1" a="1"/>
  <c r="V851" i="1" s="1"/>
  <c r="V852" i="1" a="1"/>
  <c r="V852" i="1" s="1"/>
  <c r="V853" i="1" a="1"/>
  <c r="V853" i="1" s="1"/>
  <c r="V854" i="1" a="1"/>
  <c r="V854" i="1" s="1"/>
  <c r="V855" i="1" a="1"/>
  <c r="V855" i="1" s="1"/>
  <c r="V856" i="1" a="1"/>
  <c r="V856" i="1"/>
  <c r="V857" i="1" a="1"/>
  <c r="V857" i="1" s="1"/>
  <c r="V858" i="1" a="1"/>
  <c r="V858" i="1"/>
  <c r="V859" i="1" a="1"/>
  <c r="V859" i="1" s="1"/>
  <c r="V860" i="1" a="1"/>
  <c r="V860" i="1" s="1"/>
  <c r="V861" i="1" a="1"/>
  <c r="V861" i="1" s="1"/>
  <c r="V862" i="1" a="1"/>
  <c r="V862" i="1" s="1"/>
  <c r="V863" i="1" a="1"/>
  <c r="V863" i="1" s="1"/>
  <c r="V864" i="1" a="1"/>
  <c r="V864" i="1" s="1"/>
  <c r="V865" i="1" a="1"/>
  <c r="V865" i="1" s="1"/>
  <c r="V866" i="1" a="1"/>
  <c r="V866" i="1" s="1"/>
  <c r="V867" i="1" a="1"/>
  <c r="V867" i="1" s="1"/>
  <c r="V868" i="1" a="1"/>
  <c r="V868" i="1" s="1"/>
  <c r="V869" i="1" a="1"/>
  <c r="V869" i="1" s="1"/>
  <c r="V870" i="1" a="1"/>
  <c r="V870" i="1" s="1"/>
  <c r="V871" i="1" a="1"/>
  <c r="V871" i="1" s="1"/>
  <c r="V872" i="1" a="1"/>
  <c r="V872" i="1"/>
  <c r="V873" i="1" a="1"/>
  <c r="V873" i="1" s="1"/>
  <c r="V874" i="1" a="1"/>
  <c r="V874" i="1" s="1"/>
  <c r="V875" i="1" a="1"/>
  <c r="V875" i="1" s="1"/>
  <c r="V876" i="1" a="1"/>
  <c r="V876" i="1" s="1"/>
  <c r="V877" i="1" a="1"/>
  <c r="V877" i="1" s="1"/>
  <c r="V878" i="1" a="1"/>
  <c r="V878" i="1" s="1"/>
  <c r="V879" i="1" a="1"/>
  <c r="V879" i="1" s="1"/>
  <c r="V880" i="1" a="1"/>
  <c r="V880" i="1"/>
  <c r="V881" i="1" a="1"/>
  <c r="V881" i="1" s="1"/>
  <c r="V882" i="1" a="1"/>
  <c r="V882" i="1" s="1"/>
  <c r="V883" i="1" a="1"/>
  <c r="V883" i="1" s="1"/>
  <c r="V884" i="1" a="1"/>
  <c r="V884" i="1" s="1"/>
  <c r="V885" i="1" a="1"/>
  <c r="V885" i="1" s="1"/>
  <c r="V886" i="1" a="1"/>
  <c r="V886" i="1" s="1"/>
  <c r="V887" i="1" a="1"/>
  <c r="V887" i="1" s="1"/>
  <c r="V888" i="1" a="1"/>
  <c r="V888" i="1" s="1"/>
  <c r="V889" i="1" a="1"/>
  <c r="V889" i="1" s="1"/>
  <c r="V890" i="1" a="1"/>
  <c r="V890" i="1"/>
  <c r="V891" i="1" a="1"/>
  <c r="V891" i="1" s="1"/>
  <c r="V892" i="1" a="1"/>
  <c r="V892" i="1" s="1"/>
  <c r="V893" i="1" a="1"/>
  <c r="V893" i="1" s="1"/>
  <c r="V894" i="1" a="1"/>
  <c r="V894" i="1" s="1"/>
  <c r="V895" i="1" a="1"/>
  <c r="V895" i="1" s="1"/>
  <c r="V896" i="1" a="1"/>
  <c r="V896" i="1" s="1"/>
  <c r="V897" i="1" a="1"/>
  <c r="V897" i="1" s="1"/>
  <c r="V898" i="1" a="1"/>
  <c r="V898" i="1" s="1"/>
  <c r="V899" i="1" a="1"/>
  <c r="V899" i="1" s="1"/>
  <c r="V900" i="1" a="1"/>
  <c r="V900" i="1" s="1"/>
  <c r="V901" i="1" a="1"/>
  <c r="V901" i="1" s="1"/>
  <c r="V902" i="1" a="1"/>
  <c r="V902" i="1" s="1"/>
  <c r="V903" i="1" a="1"/>
  <c r="V903" i="1" s="1"/>
  <c r="V904" i="1" a="1"/>
  <c r="V904" i="1" s="1"/>
  <c r="V905" i="1" a="1"/>
  <c r="V905" i="1" s="1"/>
  <c r="V906" i="1" a="1"/>
  <c r="V906" i="1" s="1"/>
  <c r="V907" i="1" a="1"/>
  <c r="V907" i="1" s="1"/>
  <c r="V908" i="1" a="1"/>
  <c r="V908" i="1" s="1"/>
  <c r="V909" i="1" a="1"/>
  <c r="V909" i="1" s="1"/>
  <c r="V910" i="1" a="1"/>
  <c r="V910" i="1" s="1"/>
  <c r="V911" i="1" a="1"/>
  <c r="V911" i="1" s="1"/>
  <c r="V912" i="1" a="1"/>
  <c r="V912" i="1" s="1"/>
  <c r="V913" i="1" a="1"/>
  <c r="V913" i="1" s="1"/>
  <c r="V914" i="1" a="1"/>
  <c r="V914" i="1" s="1"/>
  <c r="V915" i="1" a="1"/>
  <c r="V915" i="1" s="1"/>
  <c r="V916" i="1" a="1"/>
  <c r="V916" i="1" s="1"/>
  <c r="V917" i="1" a="1"/>
  <c r="V917" i="1" s="1"/>
  <c r="V918" i="1" a="1"/>
  <c r="V918" i="1" s="1"/>
  <c r="V919" i="1" a="1"/>
  <c r="V919" i="1" s="1"/>
  <c r="V920" i="1" a="1"/>
  <c r="V920" i="1" s="1"/>
  <c r="V921" i="1" a="1"/>
  <c r="V921" i="1" s="1"/>
  <c r="V922" i="1" a="1"/>
  <c r="V922" i="1"/>
  <c r="V923" i="1" a="1"/>
  <c r="V923" i="1" s="1"/>
  <c r="V924" i="1" a="1"/>
  <c r="V924" i="1" s="1"/>
  <c r="V925" i="1" a="1"/>
  <c r="V925" i="1" s="1"/>
  <c r="V926" i="1" a="1"/>
  <c r="V926" i="1" s="1"/>
  <c r="V927" i="1" a="1"/>
  <c r="V927" i="1" s="1"/>
  <c r="V928" i="1" a="1"/>
  <c r="V928" i="1" s="1"/>
  <c r="V929" i="1" a="1"/>
  <c r="V929" i="1" s="1"/>
  <c r="V930" i="1" a="1"/>
  <c r="V930" i="1" s="1"/>
  <c r="V931" i="1" a="1"/>
  <c r="V931" i="1" s="1"/>
  <c r="V932" i="1" a="1"/>
  <c r="V932" i="1" s="1"/>
  <c r="V933" i="1" a="1"/>
  <c r="V933" i="1" s="1"/>
  <c r="V934" i="1" a="1"/>
  <c r="V934" i="1" s="1"/>
  <c r="V935" i="1" a="1"/>
  <c r="V935" i="1" s="1"/>
  <c r="V936" i="1" a="1"/>
  <c r="V936" i="1" s="1"/>
  <c r="V937" i="1" a="1"/>
  <c r="V937" i="1" s="1"/>
  <c r="V938" i="1" a="1"/>
  <c r="V938" i="1" s="1"/>
  <c r="V939" i="1" a="1"/>
  <c r="V939" i="1" s="1"/>
  <c r="V940" i="1" a="1"/>
  <c r="V940" i="1" s="1"/>
  <c r="V941" i="1" a="1"/>
  <c r="V941" i="1" s="1"/>
  <c r="V942" i="1" a="1"/>
  <c r="V942" i="1" s="1"/>
  <c r="V943" i="1" a="1"/>
  <c r="V943" i="1" s="1"/>
  <c r="V944" i="1" a="1"/>
  <c r="V944" i="1" s="1"/>
  <c r="V945" i="1" a="1"/>
  <c r="V945" i="1" s="1"/>
  <c r="V946" i="1" a="1"/>
  <c r="V946" i="1" s="1"/>
  <c r="V947" i="1" a="1"/>
  <c r="V947" i="1" s="1"/>
  <c r="V948" i="1" a="1"/>
  <c r="V948" i="1" s="1"/>
  <c r="V949" i="1" a="1"/>
  <c r="V949" i="1" s="1"/>
  <c r="V950" i="1" a="1"/>
  <c r="V950" i="1" s="1"/>
  <c r="V951" i="1" a="1"/>
  <c r="V951" i="1" s="1"/>
  <c r="V952" i="1" a="1"/>
  <c r="V952" i="1" s="1"/>
  <c r="V953" i="1" a="1"/>
  <c r="V953" i="1" s="1"/>
  <c r="V954" i="1" a="1"/>
  <c r="V954" i="1"/>
  <c r="V955" i="1" a="1"/>
  <c r="V955" i="1" s="1"/>
  <c r="V956" i="1" a="1"/>
  <c r="V956" i="1" s="1"/>
  <c r="V957" i="1" a="1"/>
  <c r="V957" i="1" s="1"/>
  <c r="V958" i="1" a="1"/>
  <c r="V958" i="1" s="1"/>
  <c r="V959" i="1" a="1"/>
  <c r="V959" i="1" s="1"/>
  <c r="V960" i="1" a="1"/>
  <c r="V960" i="1" s="1"/>
  <c r="V961" i="1" a="1"/>
  <c r="V961" i="1" s="1"/>
  <c r="V962" i="1" a="1"/>
  <c r="V962" i="1" s="1"/>
  <c r="V963" i="1" a="1"/>
  <c r="V963" i="1" s="1"/>
  <c r="V964" i="1" a="1"/>
  <c r="V964" i="1" s="1"/>
  <c r="V965" i="1" a="1"/>
  <c r="V965" i="1" s="1"/>
  <c r="V966" i="1" a="1"/>
  <c r="V966" i="1" s="1"/>
  <c r="V967" i="1" a="1"/>
  <c r="V967" i="1" s="1"/>
  <c r="V968" i="1" a="1"/>
  <c r="V968" i="1"/>
  <c r="V969" i="1" a="1"/>
  <c r="V969" i="1" s="1"/>
  <c r="V970" i="1" a="1"/>
  <c r="V970" i="1"/>
  <c r="V971" i="1" a="1"/>
  <c r="V971" i="1" s="1"/>
  <c r="V972" i="1" a="1"/>
  <c r="V972" i="1" s="1"/>
  <c r="V973" i="1" a="1"/>
  <c r="V973" i="1" s="1"/>
  <c r="V974" i="1" a="1"/>
  <c r="V974" i="1" s="1"/>
  <c r="V975" i="1" a="1"/>
  <c r="V975" i="1" s="1"/>
  <c r="V976" i="1" a="1"/>
  <c r="V976" i="1" s="1"/>
  <c r="V977" i="1" a="1"/>
  <c r="V977" i="1" s="1"/>
  <c r="V978" i="1" a="1"/>
  <c r="V978" i="1"/>
  <c r="V979" i="1" a="1"/>
  <c r="V979" i="1" s="1"/>
  <c r="V980" i="1" a="1"/>
  <c r="V980" i="1" s="1"/>
  <c r="V981" i="1" a="1"/>
  <c r="V981" i="1" s="1"/>
  <c r="V982" i="1" a="1"/>
  <c r="V982" i="1" s="1"/>
  <c r="V983" i="1" a="1"/>
  <c r="V983" i="1" s="1"/>
  <c r="V984" i="1" a="1"/>
  <c r="V984" i="1"/>
  <c r="V985" i="1" a="1"/>
  <c r="V985" i="1" s="1"/>
  <c r="V986" i="1" a="1"/>
  <c r="V986" i="1" s="1"/>
  <c r="V987" i="1" a="1"/>
  <c r="V987" i="1" s="1"/>
  <c r="V988" i="1" a="1"/>
  <c r="V988" i="1" s="1"/>
  <c r="V989" i="1" a="1"/>
  <c r="V989" i="1" s="1"/>
  <c r="V990" i="1" a="1"/>
  <c r="V990" i="1" s="1"/>
  <c r="V991" i="1" a="1"/>
  <c r="V991" i="1" s="1"/>
  <c r="V992" i="1" a="1"/>
  <c r="V992" i="1" s="1"/>
  <c r="V993" i="1" a="1"/>
  <c r="V993" i="1" s="1"/>
  <c r="V994" i="1" a="1"/>
  <c r="V994" i="1"/>
  <c r="V995" i="1" a="1"/>
  <c r="V995" i="1" s="1"/>
  <c r="V996" i="1" a="1"/>
  <c r="V996" i="1" s="1"/>
  <c r="V997" i="1" a="1"/>
  <c r="V997" i="1" s="1"/>
  <c r="V998" i="1" a="1"/>
  <c r="V998" i="1" s="1"/>
  <c r="V999" i="1" a="1"/>
  <c r="V999" i="1" s="1"/>
  <c r="V1000" i="1" a="1"/>
  <c r="V1000" i="1" s="1"/>
  <c r="V1001" i="1" a="1"/>
  <c r="V1001" i="1" s="1"/>
  <c r="V1002" i="1" a="1"/>
  <c r="V1002" i="1"/>
  <c r="V1003" i="1" a="1"/>
  <c r="V1003" i="1" s="1"/>
  <c r="V1004" i="1" a="1"/>
  <c r="V1004" i="1" s="1"/>
  <c r="V1005" i="1" a="1"/>
  <c r="V1005" i="1" s="1"/>
  <c r="V1006" i="1" a="1"/>
  <c r="V1006" i="1" s="1"/>
  <c r="V1007" i="1" a="1"/>
  <c r="V1007" i="1" s="1"/>
  <c r="V1008" i="1" a="1"/>
  <c r="V1008" i="1" s="1"/>
  <c r="V1009" i="1" a="1"/>
  <c r="V1009" i="1" s="1"/>
  <c r="V1010" i="1" a="1"/>
  <c r="V1010" i="1" s="1"/>
  <c r="V1011" i="1" a="1"/>
  <c r="V1011" i="1" s="1"/>
  <c r="V1012" i="1" a="1"/>
  <c r="V1012" i="1" s="1"/>
  <c r="V1013" i="1" a="1"/>
  <c r="V1013" i="1" s="1"/>
  <c r="V1014" i="1" a="1"/>
  <c r="V1014" i="1" s="1"/>
  <c r="V1015" i="1" a="1"/>
  <c r="V1015" i="1" s="1"/>
  <c r="V1016" i="1" a="1"/>
  <c r="V1016" i="1"/>
  <c r="V1017" i="1" a="1"/>
  <c r="V1017" i="1" s="1"/>
  <c r="V1018" i="1" a="1"/>
  <c r="V1018" i="1" s="1"/>
  <c r="V1019" i="1" a="1"/>
  <c r="V1019" i="1" s="1"/>
  <c r="V1020" i="1" a="1"/>
  <c r="V1020" i="1" s="1"/>
  <c r="V1021" i="1" a="1"/>
  <c r="V1021" i="1" s="1"/>
  <c r="V1022" i="1" a="1"/>
  <c r="V1022" i="1" s="1"/>
  <c r="V1023" i="1" a="1"/>
  <c r="V1023" i="1" s="1"/>
  <c r="V1024" i="1" a="1"/>
  <c r="V1024" i="1" s="1"/>
  <c r="V1025" i="1" a="1"/>
  <c r="V1025" i="1" s="1"/>
  <c r="V1026" i="1" a="1"/>
  <c r="V1026" i="1"/>
  <c r="V1027" i="1" a="1"/>
  <c r="V1027" i="1" s="1"/>
  <c r="V1028" i="1" a="1"/>
  <c r="V1028" i="1" s="1"/>
  <c r="V1029" i="1" a="1"/>
  <c r="V1029" i="1" s="1"/>
  <c r="V1030" i="1" a="1"/>
  <c r="V1030" i="1" s="1"/>
  <c r="V1031" i="1" a="1"/>
  <c r="V1031" i="1" s="1"/>
  <c r="V1032" i="1" a="1"/>
  <c r="V1032" i="1" s="1"/>
  <c r="V1033" i="1" a="1"/>
  <c r="V1033" i="1" s="1"/>
  <c r="V1034" i="1" a="1"/>
  <c r="V1034" i="1" s="1"/>
  <c r="V1035" i="1" a="1"/>
  <c r="V1035" i="1" s="1"/>
  <c r="V1036" i="1" a="1"/>
  <c r="V1036" i="1" s="1"/>
  <c r="V1037" i="1" a="1"/>
  <c r="V1037" i="1" s="1"/>
  <c r="V1038" i="1" a="1"/>
  <c r="V1038" i="1" s="1"/>
  <c r="V1039" i="1" a="1"/>
  <c r="V1039" i="1" s="1"/>
  <c r="V1040" i="1" a="1"/>
  <c r="V1040" i="1" s="1"/>
  <c r="V1041" i="1" a="1"/>
  <c r="V1041" i="1" s="1"/>
  <c r="V1042" i="1" a="1"/>
  <c r="V1042" i="1" s="1"/>
  <c r="V1043" i="1" a="1"/>
  <c r="V1043" i="1" s="1"/>
  <c r="V1044" i="1" a="1"/>
  <c r="V1044" i="1" s="1"/>
  <c r="V1045" i="1" a="1"/>
  <c r="V1045" i="1" s="1"/>
  <c r="V1046" i="1" a="1"/>
  <c r="V1046" i="1" s="1"/>
  <c r="V1047" i="1" a="1"/>
  <c r="V1047" i="1" s="1"/>
  <c r="V1048" i="1" a="1"/>
  <c r="V1048" i="1" s="1"/>
  <c r="V1049" i="1" a="1"/>
  <c r="V1049" i="1" s="1"/>
  <c r="V1050" i="1" a="1"/>
  <c r="V1050" i="1"/>
  <c r="V1051" i="1" a="1"/>
  <c r="V1051" i="1" s="1"/>
  <c r="V1052" i="1" a="1"/>
  <c r="V1052" i="1" s="1"/>
  <c r="V1053" i="1" a="1"/>
  <c r="V1053" i="1" s="1"/>
  <c r="V1054" i="1" a="1"/>
  <c r="V1054" i="1" s="1"/>
  <c r="V1055" i="1" a="1"/>
  <c r="V1055" i="1" s="1"/>
  <c r="V1056" i="1" a="1"/>
  <c r="V1056" i="1" s="1"/>
  <c r="V1057" i="1" a="1"/>
  <c r="V1057" i="1" s="1"/>
  <c r="V1058" i="1" a="1"/>
  <c r="V1058" i="1" s="1"/>
  <c r="V1059" i="1" a="1"/>
  <c r="V1059" i="1" s="1"/>
  <c r="V1060" i="1" a="1"/>
  <c r="V1060" i="1" s="1"/>
  <c r="V1061" i="1" a="1"/>
  <c r="V1061" i="1" s="1"/>
  <c r="V1062" i="1" a="1"/>
  <c r="V1062" i="1" s="1"/>
  <c r="V1063" i="1" a="1"/>
  <c r="V1063" i="1" s="1"/>
  <c r="V1064" i="1" a="1"/>
  <c r="V1064" i="1" s="1"/>
  <c r="V1065" i="1" a="1"/>
  <c r="V1065" i="1" s="1"/>
  <c r="V1066" i="1" a="1"/>
  <c r="V1066" i="1" s="1"/>
  <c r="V1067" i="1" a="1"/>
  <c r="V1067" i="1" s="1"/>
  <c r="V1068" i="1" a="1"/>
  <c r="V1068" i="1" s="1"/>
  <c r="V1069" i="1" a="1"/>
  <c r="V1069" i="1" s="1"/>
  <c r="V1070" i="1" a="1"/>
  <c r="V1070" i="1" s="1"/>
  <c r="V1071" i="1" a="1"/>
  <c r="V1071" i="1" s="1"/>
  <c r="V1072" i="1" a="1"/>
  <c r="V1072" i="1" s="1"/>
  <c r="V1073" i="1" a="1"/>
  <c r="V1073" i="1" s="1"/>
  <c r="V1074" i="1" a="1"/>
  <c r="V1074" i="1" s="1"/>
  <c r="V1075" i="1" a="1"/>
  <c r="V1075" i="1" s="1"/>
  <c r="V1076" i="1" a="1"/>
  <c r="V1076" i="1" s="1"/>
  <c r="V1077" i="1" a="1"/>
  <c r="V1077" i="1" s="1"/>
  <c r="V1078" i="1" a="1"/>
  <c r="V1078" i="1" s="1"/>
  <c r="V1079" i="1" a="1"/>
  <c r="V1079" i="1" s="1"/>
  <c r="V1080" i="1" a="1"/>
  <c r="V1080" i="1" s="1"/>
  <c r="V1081" i="1" a="1"/>
  <c r="V1081" i="1" s="1"/>
  <c r="V1082" i="1" a="1"/>
  <c r="V1082" i="1"/>
  <c r="V1083" i="1" a="1"/>
  <c r="V1083" i="1" s="1"/>
  <c r="V1084" i="1" a="1"/>
  <c r="V1084" i="1" s="1"/>
  <c r="V1085" i="1" a="1"/>
  <c r="V1085" i="1" s="1"/>
  <c r="V1086" i="1" a="1"/>
  <c r="V1086" i="1" s="1"/>
  <c r="V1087" i="1" a="1"/>
  <c r="V1087" i="1" s="1"/>
  <c r="V1088" i="1" a="1"/>
  <c r="V1088" i="1" s="1"/>
  <c r="V1089" i="1" a="1"/>
  <c r="V1089" i="1" s="1"/>
  <c r="V1090" i="1" a="1"/>
  <c r="V1090" i="1" s="1"/>
  <c r="V1091" i="1" a="1"/>
  <c r="V1091" i="1" s="1"/>
  <c r="V1092" i="1" a="1"/>
  <c r="V1092" i="1" s="1"/>
  <c r="V1093" i="1" a="1"/>
  <c r="V1093" i="1" s="1"/>
  <c r="V1094" i="1" a="1"/>
  <c r="V1094" i="1" s="1"/>
  <c r="V1095" i="1" a="1"/>
  <c r="V1095" i="1" s="1"/>
  <c r="V1096" i="1" a="1"/>
  <c r="V1096" i="1"/>
  <c r="V1097" i="1" a="1"/>
  <c r="V1097" i="1" s="1"/>
  <c r="V1098" i="1" a="1"/>
  <c r="V1098" i="1"/>
  <c r="V1099" i="1" a="1"/>
  <c r="V1099" i="1" s="1"/>
  <c r="V1100" i="1" a="1"/>
  <c r="V1100" i="1" s="1"/>
  <c r="V1101" i="1" a="1"/>
  <c r="V1101" i="1" s="1"/>
  <c r="V1102" i="1" a="1"/>
  <c r="V1102" i="1" s="1"/>
  <c r="V1103" i="1" a="1"/>
  <c r="V1103" i="1" s="1"/>
  <c r="V1104" i="1" a="1"/>
  <c r="V1104" i="1" s="1"/>
  <c r="V1105" i="1" a="1"/>
  <c r="V1105" i="1" s="1"/>
  <c r="V1106" i="1" a="1"/>
  <c r="V1106" i="1"/>
  <c r="V1107" i="1" a="1"/>
  <c r="V1107" i="1" s="1"/>
  <c r="V1108" i="1" a="1"/>
  <c r="V1108" i="1" s="1"/>
  <c r="V1109" i="1" a="1"/>
  <c r="V1109" i="1" s="1"/>
  <c r="V1110" i="1" a="1"/>
  <c r="V1110" i="1" s="1"/>
  <c r="V1111" i="1" a="1"/>
  <c r="V1111" i="1" s="1"/>
  <c r="V1112" i="1" a="1"/>
  <c r="V1112" i="1"/>
  <c r="V1113" i="1" a="1"/>
  <c r="V1113" i="1" s="1"/>
  <c r="V1114" i="1" a="1"/>
  <c r="V1114" i="1" s="1"/>
  <c r="V1115" i="1" a="1"/>
  <c r="V1115" i="1" s="1"/>
  <c r="V1116" i="1" a="1"/>
  <c r="V1116" i="1" s="1"/>
  <c r="V1117" i="1" a="1"/>
  <c r="V1117" i="1" s="1"/>
  <c r="V1118" i="1" a="1"/>
  <c r="V1118" i="1" s="1"/>
  <c r="V1119" i="1" a="1"/>
  <c r="V1119" i="1" s="1"/>
  <c r="V1120" i="1" a="1"/>
  <c r="V1120" i="1"/>
  <c r="V1121" i="1" a="1"/>
  <c r="V1121" i="1" s="1"/>
  <c r="V1122" i="1" a="1"/>
  <c r="V1122" i="1"/>
  <c r="V1123" i="1" a="1"/>
  <c r="V1123" i="1" s="1"/>
  <c r="V1124" i="1" a="1"/>
  <c r="V1124" i="1" s="1"/>
  <c r="V1125" i="1" a="1"/>
  <c r="V1125" i="1" s="1"/>
  <c r="V1126" i="1" a="1"/>
  <c r="V1126" i="1" s="1"/>
  <c r="V1127" i="1" a="1"/>
  <c r="V1127" i="1" s="1"/>
  <c r="V1128" i="1" a="1"/>
  <c r="V1128" i="1" s="1"/>
  <c r="V1129" i="1" a="1"/>
  <c r="V1129" i="1" s="1"/>
  <c r="V1130" i="1" a="1"/>
  <c r="V1130" i="1" s="1"/>
  <c r="V1131" i="1" a="1"/>
  <c r="V1131" i="1" s="1"/>
  <c r="V1132" i="1" a="1"/>
  <c r="V1132" i="1" s="1"/>
  <c r="V1133" i="1" a="1"/>
  <c r="V1133" i="1" s="1"/>
  <c r="V1134" i="1" a="1"/>
  <c r="V1134" i="1" s="1"/>
  <c r="V1135" i="1" a="1"/>
  <c r="V1135" i="1" s="1"/>
  <c r="V1136" i="1" a="1"/>
  <c r="V1136" i="1"/>
  <c r="V1137" i="1" a="1"/>
  <c r="V1137" i="1" s="1"/>
  <c r="V1138" i="1" a="1"/>
  <c r="V1138" i="1" s="1"/>
  <c r="V1139" i="1" a="1"/>
  <c r="V1139" i="1" s="1"/>
  <c r="V1140" i="1" a="1"/>
  <c r="V1140" i="1" s="1"/>
  <c r="V1141" i="1" a="1"/>
  <c r="V1141" i="1" s="1"/>
  <c r="V1142" i="1" a="1"/>
  <c r="V1142" i="1" s="1"/>
  <c r="V1143" i="1" a="1"/>
  <c r="V1143" i="1" s="1"/>
  <c r="V1144" i="1" a="1"/>
  <c r="V1144" i="1" s="1"/>
  <c r="V1145" i="1" a="1"/>
  <c r="V1145" i="1" s="1"/>
  <c r="V1146" i="1" a="1"/>
  <c r="V1146" i="1" s="1"/>
  <c r="V1147" i="1" a="1"/>
  <c r="V1147" i="1" s="1"/>
  <c r="V1148" i="1" a="1"/>
  <c r="V1148" i="1" s="1"/>
  <c r="V1149" i="1" a="1"/>
  <c r="V1149" i="1" s="1"/>
  <c r="V1150" i="1" a="1"/>
  <c r="V1150" i="1" s="1"/>
  <c r="V1151" i="1" a="1"/>
  <c r="V1151" i="1" s="1"/>
  <c r="V1152" i="1" a="1"/>
  <c r="V1152" i="1" s="1"/>
  <c r="V1153" i="1" a="1"/>
  <c r="V1153" i="1" s="1"/>
  <c r="V1154" i="1" a="1"/>
  <c r="V1154" i="1" s="1"/>
  <c r="V1155" i="1" a="1"/>
  <c r="V1155" i="1" s="1"/>
  <c r="V1156" i="1" a="1"/>
  <c r="V1156" i="1" s="1"/>
  <c r="V1157" i="1" a="1"/>
  <c r="V1157" i="1" s="1"/>
  <c r="V1158" i="1" a="1"/>
  <c r="V1158" i="1" s="1"/>
  <c r="V1159" i="1" a="1"/>
  <c r="V1159" i="1" s="1"/>
  <c r="V1160" i="1" a="1"/>
  <c r="V1160" i="1"/>
  <c r="V1161" i="1" a="1"/>
  <c r="V1161" i="1" s="1"/>
  <c r="V1162" i="1" a="1"/>
  <c r="V1162" i="1" s="1"/>
  <c r="V1163" i="1" a="1"/>
  <c r="V1163" i="1" s="1"/>
  <c r="V1164" i="1" a="1"/>
  <c r="V1164" i="1" s="1"/>
  <c r="V1165" i="1" a="1"/>
  <c r="V1165" i="1" s="1"/>
  <c r="V1166" i="1" a="1"/>
  <c r="V1166" i="1" s="1"/>
  <c r="V1167" i="1" a="1"/>
  <c r="V1167" i="1" s="1"/>
  <c r="V1168" i="1" a="1"/>
  <c r="V1168" i="1" s="1"/>
  <c r="V1169" i="1" a="1"/>
  <c r="V1169" i="1" s="1"/>
  <c r="V1170" i="1" a="1"/>
  <c r="V1170" i="1"/>
  <c r="V1171" i="1" a="1"/>
  <c r="V1171" i="1" s="1"/>
  <c r="V1172" i="1" a="1"/>
  <c r="V1172" i="1" s="1"/>
  <c r="V1173" i="1" a="1"/>
  <c r="V1173" i="1" s="1"/>
  <c r="V1174" i="1" a="1"/>
  <c r="V1174" i="1" s="1"/>
  <c r="V1175" i="1" a="1"/>
  <c r="V1175" i="1" s="1"/>
  <c r="V1176" i="1" a="1"/>
  <c r="V1176" i="1" s="1"/>
  <c r="V1177" i="1" a="1"/>
  <c r="V1177" i="1" s="1"/>
  <c r="V1178" i="1" a="1"/>
  <c r="V1178" i="1" s="1"/>
  <c r="V1179" i="1" a="1"/>
  <c r="V1179" i="1" s="1"/>
  <c r="V1180" i="1" a="1"/>
  <c r="V1180" i="1" s="1"/>
  <c r="V1181" i="1" a="1"/>
  <c r="V1181" i="1" s="1"/>
  <c r="V1182" i="1" a="1"/>
  <c r="V1182" i="1" s="1"/>
  <c r="V1183" i="1" a="1"/>
  <c r="V1183" i="1" s="1"/>
  <c r="V1184" i="1" a="1"/>
  <c r="V1184" i="1" s="1"/>
  <c r="V1185" i="1" a="1"/>
  <c r="V1185" i="1" s="1"/>
  <c r="V1186" i="1" a="1"/>
  <c r="V1186" i="1" s="1"/>
  <c r="V1187" i="1" a="1"/>
  <c r="V1187" i="1" s="1"/>
  <c r="V1188" i="1" a="1"/>
  <c r="V1188" i="1" s="1"/>
  <c r="V1189" i="1" a="1"/>
  <c r="V1189" i="1" s="1"/>
  <c r="V1190" i="1" a="1"/>
  <c r="V1190" i="1" s="1"/>
  <c r="V1191" i="1" a="1"/>
  <c r="V1191" i="1" s="1"/>
  <c r="V1192" i="1" a="1"/>
  <c r="V1192" i="1" s="1"/>
  <c r="V1193" i="1" a="1"/>
  <c r="V1193" i="1" s="1"/>
  <c r="V1194" i="1" a="1"/>
  <c r="V1194" i="1" s="1"/>
  <c r="V1195" i="1" a="1"/>
  <c r="V1195" i="1" s="1"/>
  <c r="V1196" i="1" a="1"/>
  <c r="V1196" i="1"/>
  <c r="V1197" i="1" a="1"/>
  <c r="V1197" i="1" s="1"/>
  <c r="V1198" i="1" a="1"/>
  <c r="V1198" i="1" s="1"/>
  <c r="V1199" i="1" a="1"/>
  <c r="V1199" i="1" s="1"/>
  <c r="V1200" i="1" a="1"/>
  <c r="V1200" i="1" s="1"/>
  <c r="V1201" i="1" a="1"/>
  <c r="V1201" i="1" s="1"/>
  <c r="V1202" i="1" a="1"/>
  <c r="V1202" i="1" s="1"/>
  <c r="V1203" i="1" a="1"/>
  <c r="V1203" i="1" s="1"/>
  <c r="V1204" i="1" a="1"/>
  <c r="V1204" i="1"/>
  <c r="V1205" i="1" a="1"/>
  <c r="V1205" i="1" s="1"/>
  <c r="V1206" i="1" a="1"/>
  <c r="V1206" i="1" s="1"/>
  <c r="V1207" i="1" a="1"/>
  <c r="V1207" i="1" s="1"/>
  <c r="V1208" i="1" a="1"/>
  <c r="V1208" i="1" s="1"/>
  <c r="V1209" i="1" a="1"/>
  <c r="V1209" i="1" s="1"/>
  <c r="V1210" i="1" a="1"/>
  <c r="V1210" i="1" s="1"/>
  <c r="V1211" i="1" a="1"/>
  <c r="V1211" i="1" s="1"/>
  <c r="V1212" i="1" a="1"/>
  <c r="V1212" i="1" s="1"/>
  <c r="V1213" i="1" a="1"/>
  <c r="V1213" i="1" s="1"/>
  <c r="V1214" i="1" a="1"/>
  <c r="V1214" i="1" s="1"/>
  <c r="V1215" i="1" a="1"/>
  <c r="V1215" i="1" s="1"/>
  <c r="V1216" i="1" a="1"/>
  <c r="V1216" i="1" s="1"/>
  <c r="V1217" i="1" a="1"/>
  <c r="V1217" i="1" s="1"/>
  <c r="V1218" i="1" a="1"/>
  <c r="V1218" i="1" s="1"/>
  <c r="V1219" i="1" a="1"/>
  <c r="V1219" i="1" s="1"/>
  <c r="V1220" i="1" a="1"/>
  <c r="V1220" i="1" s="1"/>
  <c r="V1221" i="1" a="1"/>
  <c r="V1221" i="1" s="1"/>
  <c r="V1222" i="1" a="1"/>
  <c r="V1222" i="1" s="1"/>
  <c r="V1223" i="1" a="1"/>
  <c r="V1223" i="1" s="1"/>
  <c r="V1224" i="1" a="1"/>
  <c r="V1224" i="1" s="1"/>
  <c r="V1225" i="1" a="1"/>
  <c r="V1225" i="1" s="1"/>
  <c r="V1226" i="1" a="1"/>
  <c r="V1226" i="1" s="1"/>
  <c r="V1227" i="1" a="1"/>
  <c r="V1227" i="1" s="1"/>
  <c r="V1228" i="1" a="1"/>
  <c r="V1228" i="1" s="1"/>
  <c r="V1229" i="1" a="1"/>
  <c r="V1229" i="1" s="1"/>
  <c r="V1230" i="1" a="1"/>
  <c r="V1230" i="1" s="1"/>
  <c r="V1231" i="1" a="1"/>
  <c r="V1231" i="1" s="1"/>
  <c r="V1232" i="1" a="1"/>
  <c r="V1232" i="1" s="1"/>
  <c r="V1233" i="1" a="1"/>
  <c r="V1233" i="1" s="1"/>
  <c r="V1234" i="1" a="1"/>
  <c r="V1234" i="1" s="1"/>
  <c r="V1235" i="1" a="1"/>
  <c r="V1235" i="1" s="1"/>
  <c r="V1236" i="1" a="1"/>
  <c r="V1236" i="1" s="1"/>
  <c r="V1237" i="1" a="1"/>
  <c r="V1237" i="1" s="1"/>
  <c r="V1238" i="1" a="1"/>
  <c r="V1238" i="1" s="1"/>
  <c r="V1239" i="1" a="1"/>
  <c r="V1239" i="1" s="1"/>
  <c r="V1240" i="1" a="1"/>
  <c r="V1240" i="1" s="1"/>
  <c r="V1241" i="1" a="1"/>
  <c r="V1241" i="1" s="1"/>
  <c r="V1242" i="1" a="1"/>
  <c r="V1242" i="1" s="1"/>
  <c r="V1243" i="1" a="1"/>
  <c r="V1243" i="1" s="1"/>
  <c r="V1244" i="1" a="1"/>
  <c r="V1244" i="1"/>
  <c r="V1245" i="1" a="1"/>
  <c r="V1245" i="1" s="1"/>
  <c r="V1246" i="1" a="1"/>
  <c r="V1246" i="1" s="1"/>
  <c r="V1247" i="1" a="1"/>
  <c r="V1247" i="1" s="1"/>
  <c r="V1248" i="1" a="1"/>
  <c r="V1248" i="1"/>
  <c r="V1249" i="1" a="1"/>
  <c r="V1249" i="1" s="1"/>
  <c r="V1250" i="1" a="1"/>
  <c r="V1250" i="1" s="1"/>
  <c r="V1251" i="1" a="1"/>
  <c r="V1251" i="1" s="1"/>
  <c r="V1252" i="1" a="1"/>
  <c r="V1252" i="1" s="1"/>
  <c r="V1253" i="1" a="1"/>
  <c r="V1253" i="1" s="1"/>
  <c r="V1254" i="1" a="1"/>
  <c r="V1254" i="1" s="1"/>
  <c r="V1255" i="1" a="1"/>
  <c r="V1255" i="1" s="1"/>
  <c r="V1256" i="1" a="1"/>
  <c r="V1256" i="1" s="1"/>
  <c r="V1257" i="1" a="1"/>
  <c r="V1257" i="1" s="1"/>
  <c r="V1258" i="1" a="1"/>
  <c r="V1258" i="1" s="1"/>
  <c r="V1259" i="1" a="1"/>
  <c r="V1259" i="1" s="1"/>
  <c r="V1260" i="1" a="1"/>
  <c r="V1260" i="1" s="1"/>
  <c r="V1261" i="1" a="1"/>
  <c r="V1261" i="1" s="1"/>
  <c r="V1262" i="1" a="1"/>
  <c r="V1262" i="1" s="1"/>
  <c r="V1263" i="1" a="1"/>
  <c r="V1263" i="1" s="1"/>
  <c r="V1264" i="1" a="1"/>
  <c r="V1264" i="1" s="1"/>
  <c r="V1265" i="1" a="1"/>
  <c r="V1265" i="1" s="1"/>
  <c r="V1266" i="1" a="1"/>
  <c r="V1266" i="1" s="1"/>
  <c r="V1267" i="1" a="1"/>
  <c r="V1267" i="1" s="1"/>
  <c r="V1268" i="1" a="1"/>
  <c r="V1268" i="1" s="1"/>
  <c r="V1269" i="1" a="1"/>
  <c r="V1269" i="1" s="1"/>
  <c r="V1270" i="1" a="1"/>
  <c r="V1270" i="1" s="1"/>
  <c r="V1271" i="1" a="1"/>
  <c r="V1271" i="1" s="1"/>
  <c r="V1272" i="1" a="1"/>
  <c r="V1272" i="1" s="1"/>
  <c r="V1273" i="1" a="1"/>
  <c r="V1273" i="1" s="1"/>
  <c r="V1274" i="1" a="1"/>
  <c r="V1274" i="1" s="1"/>
  <c r="V1275" i="1" a="1"/>
  <c r="V1275" i="1" s="1"/>
  <c r="V1276" i="1" a="1"/>
  <c r="V1276" i="1"/>
  <c r="V1277" i="1" a="1"/>
  <c r="V1277" i="1" s="1"/>
  <c r="V1278" i="1" a="1"/>
  <c r="V1278" i="1" s="1"/>
  <c r="V1279" i="1" a="1"/>
  <c r="V1279" i="1" s="1"/>
  <c r="V1280" i="1" a="1"/>
  <c r="V1280" i="1"/>
  <c r="V1281" i="1" a="1"/>
  <c r="V1281" i="1" s="1"/>
  <c r="V1282" i="1" a="1"/>
  <c r="V1282" i="1" s="1"/>
  <c r="V1283" i="1" a="1"/>
  <c r="V1283" i="1" s="1"/>
  <c r="V1284" i="1" a="1"/>
  <c r="V1284" i="1" s="1"/>
  <c r="V1285" i="1" a="1"/>
  <c r="V1285" i="1" s="1"/>
  <c r="V1286" i="1" a="1"/>
  <c r="V1286" i="1" s="1"/>
  <c r="V1287" i="1" a="1"/>
  <c r="V1287" i="1" s="1"/>
  <c r="V1288" i="1" a="1"/>
  <c r="V1288" i="1" s="1"/>
  <c r="V1289" i="1" a="1"/>
  <c r="V1289" i="1" s="1"/>
  <c r="V1290" i="1" a="1"/>
  <c r="V1290" i="1" s="1"/>
  <c r="V1291" i="1" a="1"/>
  <c r="V1291" i="1" s="1"/>
  <c r="V1292" i="1" a="1"/>
  <c r="V1292" i="1" s="1"/>
  <c r="V1293" i="1" a="1"/>
  <c r="V1293" i="1" s="1"/>
  <c r="V1294" i="1" a="1"/>
  <c r="V1294" i="1" s="1"/>
  <c r="V1295" i="1" a="1"/>
  <c r="V1295" i="1" s="1"/>
  <c r="V1296" i="1" a="1"/>
  <c r="V1296" i="1" s="1"/>
  <c r="V1297" i="1" a="1"/>
  <c r="V1297" i="1" s="1"/>
  <c r="V1298" i="1" a="1"/>
  <c r="V1298" i="1" s="1"/>
  <c r="V1299" i="1" a="1"/>
  <c r="V1299" i="1" s="1"/>
  <c r="V1300" i="1" a="1"/>
  <c r="V1300" i="1" s="1"/>
  <c r="V1301" i="1" a="1"/>
  <c r="V1301" i="1" s="1"/>
  <c r="V1302" i="1" a="1"/>
  <c r="V1302" i="1" s="1"/>
  <c r="V1303" i="1" a="1"/>
  <c r="V1303" i="1" s="1"/>
  <c r="V1304" i="1" a="1"/>
  <c r="V1304" i="1" s="1"/>
  <c r="V1305" i="1" a="1"/>
  <c r="V1305" i="1" s="1"/>
  <c r="V1306" i="1" a="1"/>
  <c r="V1306" i="1" s="1"/>
  <c r="V1307" i="1" a="1"/>
  <c r="V1307" i="1" s="1"/>
  <c r="V1308" i="1" a="1"/>
  <c r="V1308" i="1"/>
  <c r="V1309" i="1" a="1"/>
  <c r="V1309" i="1" s="1"/>
  <c r="V1310" i="1" a="1"/>
  <c r="V1310" i="1" s="1"/>
  <c r="V1311" i="1" a="1"/>
  <c r="V1311" i="1" s="1"/>
  <c r="V1312" i="1" a="1"/>
  <c r="V1312" i="1"/>
  <c r="V1313" i="1" a="1"/>
  <c r="V1313" i="1" s="1"/>
  <c r="V1314" i="1" a="1"/>
  <c r="V1314" i="1" s="1"/>
  <c r="V1315" i="1" a="1"/>
  <c r="V1315" i="1" s="1"/>
  <c r="V1316" i="1" a="1"/>
  <c r="V1316" i="1" s="1"/>
  <c r="V1317" i="1" a="1"/>
  <c r="V1317" i="1" s="1"/>
  <c r="V1318" i="1" a="1"/>
  <c r="V1318" i="1" s="1"/>
  <c r="V1319" i="1" a="1"/>
  <c r="V1319" i="1" s="1"/>
  <c r="V1320" i="1" a="1"/>
  <c r="V1320" i="1" s="1"/>
  <c r="V1321" i="1" a="1"/>
  <c r="V1321" i="1" s="1"/>
  <c r="V1322" i="1" a="1"/>
  <c r="V1322" i="1" s="1"/>
  <c r="V1323" i="1" a="1"/>
  <c r="V1323" i="1" s="1"/>
  <c r="V1324" i="1" a="1"/>
  <c r="V1324" i="1" s="1"/>
  <c r="V1325" i="1" a="1"/>
  <c r="V1325" i="1" s="1"/>
  <c r="V1326" i="1" a="1"/>
  <c r="V1326" i="1" s="1"/>
  <c r="V1327" i="1" a="1"/>
  <c r="V1327" i="1" s="1"/>
  <c r="V1328" i="1" a="1"/>
  <c r="V1328" i="1" s="1"/>
  <c r="V1329" i="1" a="1"/>
  <c r="V1329" i="1" s="1"/>
  <c r="V1330" i="1" a="1"/>
  <c r="V1330" i="1" s="1"/>
  <c r="V1331" i="1" a="1"/>
  <c r="V1331" i="1" s="1"/>
  <c r="V1332" i="1" a="1"/>
  <c r="V1332" i="1" s="1"/>
  <c r="V1333" i="1" a="1"/>
  <c r="V1333" i="1" s="1"/>
  <c r="V1334" i="1" a="1"/>
  <c r="V1334" i="1" s="1"/>
  <c r="V1335" i="1" a="1"/>
  <c r="V1335" i="1" s="1"/>
  <c r="V1336" i="1" a="1"/>
  <c r="V1336" i="1" s="1"/>
  <c r="V1337" i="1" a="1"/>
  <c r="V1337" i="1" s="1"/>
  <c r="V1338" i="1" a="1"/>
  <c r="V1338" i="1" s="1"/>
  <c r="V1339" i="1" a="1"/>
  <c r="V1339" i="1" s="1"/>
  <c r="V1340" i="1" a="1"/>
  <c r="V1340" i="1"/>
  <c r="V1341" i="1" a="1"/>
  <c r="V1341" i="1" s="1"/>
  <c r="V1342" i="1" a="1"/>
  <c r="V1342" i="1" s="1"/>
  <c r="V1343" i="1" a="1"/>
  <c r="V1343" i="1" s="1"/>
  <c r="V1344" i="1" a="1"/>
  <c r="V1344" i="1"/>
  <c r="V1345" i="1" a="1"/>
  <c r="V1345" i="1" s="1"/>
  <c r="V1346" i="1" a="1"/>
  <c r="V1346" i="1" s="1"/>
  <c r="V1347" i="1" a="1"/>
  <c r="V1347" i="1" s="1"/>
  <c r="V1348" i="1" a="1"/>
  <c r="V1348" i="1" s="1"/>
  <c r="V1349" i="1" a="1"/>
  <c r="V1349" i="1" s="1"/>
  <c r="V1350" i="1" a="1"/>
  <c r="V1350" i="1" s="1"/>
  <c r="V1351" i="1" a="1"/>
  <c r="V1351" i="1" s="1"/>
  <c r="V1352" i="1" a="1"/>
  <c r="V1352" i="1" s="1"/>
  <c r="V1353" i="1" a="1"/>
  <c r="V1353" i="1" s="1"/>
  <c r="V1354" i="1" a="1"/>
  <c r="V1354" i="1" s="1"/>
  <c r="V1355" i="1" a="1"/>
  <c r="V1355" i="1" s="1"/>
  <c r="V1356" i="1" a="1"/>
  <c r="V1356" i="1" s="1"/>
  <c r="V1357" i="1" a="1"/>
  <c r="V1357" i="1" s="1"/>
  <c r="V1358" i="1" a="1"/>
  <c r="V1358" i="1" s="1"/>
  <c r="V1359" i="1" a="1"/>
  <c r="V1359" i="1" s="1"/>
  <c r="V1360" i="1" a="1"/>
  <c r="V1360" i="1" s="1"/>
  <c r="V1361" i="1" a="1"/>
  <c r="V1361" i="1" s="1"/>
  <c r="V1362" i="1" a="1"/>
  <c r="V1362" i="1" s="1"/>
  <c r="V1363" i="1" a="1"/>
  <c r="V1363" i="1" s="1"/>
  <c r="V1364" i="1" a="1"/>
  <c r="V1364" i="1" s="1"/>
  <c r="V1365" i="1" a="1"/>
  <c r="V1365" i="1" s="1"/>
  <c r="V1366" i="1" a="1"/>
  <c r="V1366" i="1" s="1"/>
  <c r="V1367" i="1" a="1"/>
  <c r="V1367" i="1" s="1"/>
  <c r="V1368" i="1" a="1"/>
  <c r="V1368" i="1" s="1"/>
  <c r="V1369" i="1" a="1"/>
  <c r="V1369" i="1" s="1"/>
  <c r="V1370" i="1" a="1"/>
  <c r="V1370" i="1" s="1"/>
  <c r="V1371" i="1" a="1"/>
  <c r="V1371" i="1" s="1"/>
  <c r="V1372" i="1" a="1"/>
  <c r="V1372" i="1"/>
  <c r="V1373" i="1" a="1"/>
  <c r="V1373" i="1" s="1"/>
  <c r="V1374" i="1" a="1"/>
  <c r="V1374" i="1" s="1"/>
  <c r="V1375" i="1" a="1"/>
  <c r="V1375" i="1" s="1"/>
  <c r="V1376" i="1" a="1"/>
  <c r="V1376" i="1" s="1"/>
  <c r="V1377" i="1" a="1"/>
  <c r="V1377" i="1" s="1"/>
  <c r="V1378" i="1" a="1"/>
  <c r="V1378" i="1" s="1"/>
  <c r="V1379" i="1" a="1"/>
  <c r="V1379" i="1" s="1"/>
  <c r="V1380" i="1" a="1"/>
  <c r="V1380" i="1" s="1"/>
  <c r="V1381" i="1" a="1"/>
  <c r="V1381" i="1" s="1"/>
  <c r="V1382" i="1" a="1"/>
  <c r="V1382" i="1" s="1"/>
  <c r="V1383" i="1" a="1"/>
  <c r="V1383" i="1" s="1"/>
  <c r="V1384" i="1" a="1"/>
  <c r="V1384" i="1" s="1"/>
  <c r="V1385" i="1" a="1"/>
  <c r="V1385" i="1" s="1"/>
  <c r="V1386" i="1" a="1"/>
  <c r="V1386" i="1" s="1"/>
  <c r="V1387" i="1" a="1"/>
  <c r="V1387" i="1" s="1"/>
  <c r="V1388" i="1" a="1"/>
  <c r="V1388" i="1" s="1"/>
  <c r="V1389" i="1" a="1"/>
  <c r="V1389" i="1" s="1"/>
  <c r="V1390" i="1" a="1"/>
  <c r="V1390" i="1" s="1"/>
  <c r="V1391" i="1" a="1"/>
  <c r="V1391" i="1" s="1"/>
  <c r="V1392" i="1" a="1"/>
  <c r="V1392" i="1" s="1"/>
  <c r="V1393" i="1" a="1"/>
  <c r="V1393" i="1" s="1"/>
  <c r="V1394" i="1" a="1"/>
  <c r="V1394" i="1" s="1"/>
  <c r="V1395" i="1" a="1"/>
  <c r="V1395" i="1" s="1"/>
  <c r="V1396" i="1" a="1"/>
  <c r="V1396" i="1" s="1"/>
  <c r="V1397" i="1" a="1"/>
  <c r="V1397" i="1" s="1"/>
  <c r="V1398" i="1" a="1"/>
  <c r="V1398" i="1" s="1"/>
  <c r="V1399" i="1" a="1"/>
  <c r="V1399" i="1" s="1"/>
  <c r="V1400" i="1" a="1"/>
  <c r="V1400" i="1" s="1"/>
  <c r="V1401" i="1" a="1"/>
  <c r="V1401" i="1" s="1"/>
  <c r="V1402" i="1" a="1"/>
  <c r="V1402" i="1" s="1"/>
  <c r="V1403" i="1" a="1"/>
  <c r="V1403" i="1" s="1"/>
  <c r="V1404" i="1" a="1"/>
  <c r="V1404" i="1" s="1"/>
  <c r="V1405" i="1" a="1"/>
  <c r="V1405" i="1" s="1"/>
  <c r="V1406" i="1" a="1"/>
  <c r="V1406" i="1" s="1"/>
  <c r="V1407" i="1" a="1"/>
  <c r="V1407" i="1" s="1"/>
  <c r="V1408" i="1" a="1"/>
  <c r="V1408" i="1" s="1"/>
  <c r="V1409" i="1" a="1"/>
  <c r="V1409" i="1" s="1"/>
  <c r="V1410" i="1" a="1"/>
  <c r="V1410" i="1" s="1"/>
  <c r="V1411" i="1" a="1"/>
  <c r="V1411" i="1" s="1"/>
  <c r="V1412" i="1" a="1"/>
  <c r="V1412" i="1" s="1"/>
  <c r="V1413" i="1" a="1"/>
  <c r="V1413" i="1" s="1"/>
  <c r="V1414" i="1" a="1"/>
  <c r="V1414" i="1" s="1"/>
  <c r="V1415" i="1" a="1"/>
  <c r="V1415" i="1" s="1"/>
  <c r="V1416" i="1" a="1"/>
  <c r="V1416" i="1" s="1"/>
  <c r="V1417" i="1" a="1"/>
  <c r="V1417" i="1" s="1"/>
  <c r="V1418" i="1" a="1"/>
  <c r="V1418" i="1" s="1"/>
  <c r="V1419" i="1" a="1"/>
  <c r="V1419" i="1" s="1"/>
  <c r="V1420" i="1" a="1"/>
  <c r="V1420" i="1" s="1"/>
  <c r="V1421" i="1" a="1"/>
  <c r="V1421" i="1" s="1"/>
  <c r="V1422" i="1" a="1"/>
  <c r="V1422" i="1" s="1"/>
  <c r="V1423" i="1" a="1"/>
  <c r="V1423" i="1" s="1"/>
  <c r="V1424" i="1" a="1"/>
  <c r="V1424" i="1" s="1"/>
  <c r="V1425" i="1" a="1"/>
  <c r="V1425" i="1" s="1"/>
  <c r="V1426" i="1" a="1"/>
  <c r="V1426" i="1" s="1"/>
  <c r="V1427" i="1" a="1"/>
  <c r="V1427" i="1" s="1"/>
  <c r="V1428" i="1" a="1"/>
  <c r="V1428" i="1" s="1"/>
  <c r="V1429" i="1" a="1"/>
  <c r="V1429" i="1" s="1"/>
  <c r="V1430" i="1" a="1"/>
  <c r="V1430" i="1" s="1"/>
  <c r="V1431" i="1" a="1"/>
  <c r="V1431" i="1" s="1"/>
  <c r="V1432" i="1" a="1"/>
  <c r="V1432" i="1" s="1"/>
  <c r="V1433" i="1" a="1"/>
  <c r="V1433" i="1" s="1"/>
  <c r="V1434" i="1" a="1"/>
  <c r="V1434" i="1" s="1"/>
  <c r="V1435" i="1" a="1"/>
  <c r="V1435" i="1" s="1"/>
  <c r="V1436" i="1" a="1"/>
  <c r="V1436" i="1" s="1"/>
  <c r="V1437" i="1" a="1"/>
  <c r="V1437" i="1" s="1"/>
  <c r="V1438" i="1" a="1"/>
  <c r="V1438" i="1" s="1"/>
  <c r="V1439" i="1" a="1"/>
  <c r="V1439" i="1" s="1"/>
  <c r="V1440" i="1" a="1"/>
  <c r="V1440" i="1" s="1"/>
  <c r="V1441" i="1" a="1"/>
  <c r="V1441" i="1" s="1"/>
  <c r="V1442" i="1" a="1"/>
  <c r="V1442" i="1" s="1"/>
  <c r="V1443" i="1" a="1"/>
  <c r="V1443" i="1" s="1"/>
  <c r="V1444" i="1" a="1"/>
  <c r="V1444" i="1" s="1"/>
  <c r="V1445" i="1" a="1"/>
  <c r="V1445" i="1" s="1"/>
  <c r="V1446" i="1" a="1"/>
  <c r="V1446" i="1" s="1"/>
  <c r="V1447" i="1" a="1"/>
  <c r="V1447" i="1" s="1"/>
  <c r="V1448" i="1" a="1"/>
  <c r="V1448" i="1" s="1"/>
  <c r="V1449" i="1" a="1"/>
  <c r="V1449" i="1" s="1"/>
  <c r="V1450" i="1" a="1"/>
  <c r="V1450" i="1" s="1"/>
  <c r="V1451" i="1" a="1"/>
  <c r="V1451" i="1" s="1"/>
  <c r="V1452" i="1" a="1"/>
  <c r="V1452" i="1" s="1"/>
  <c r="V1453" i="1" a="1"/>
  <c r="V1453" i="1" s="1"/>
  <c r="V1454" i="1" a="1"/>
  <c r="V1454" i="1" s="1"/>
  <c r="V1455" i="1" a="1"/>
  <c r="V1455" i="1" s="1"/>
  <c r="V1456" i="1" a="1"/>
  <c r="V1456" i="1" s="1"/>
  <c r="V1457" i="1" a="1"/>
  <c r="V1457" i="1" s="1"/>
  <c r="V1458" i="1" a="1"/>
  <c r="V1458" i="1" s="1"/>
  <c r="V1459" i="1" a="1"/>
  <c r="V1459" i="1" s="1"/>
  <c r="V1460" i="1" a="1"/>
  <c r="V1460" i="1" s="1"/>
  <c r="V1461" i="1" a="1"/>
  <c r="V1461" i="1" s="1"/>
  <c r="V1462" i="1" a="1"/>
  <c r="V1462" i="1" s="1"/>
  <c r="V1463" i="1" a="1"/>
  <c r="V1463" i="1" s="1"/>
  <c r="V1464" i="1" a="1"/>
  <c r="V1464" i="1" s="1"/>
  <c r="V1465" i="1" a="1"/>
  <c r="V1465" i="1" s="1"/>
  <c r="V1466" i="1" a="1"/>
  <c r="V1466" i="1" s="1"/>
  <c r="V1467" i="1" a="1"/>
  <c r="V1467" i="1" s="1"/>
  <c r="V1468" i="1" a="1"/>
  <c r="V1468" i="1" s="1"/>
  <c r="V1469" i="1" a="1"/>
  <c r="V1469" i="1" s="1"/>
  <c r="V1470" i="1" a="1"/>
  <c r="V1470" i="1" s="1"/>
  <c r="V1471" i="1" a="1"/>
  <c r="V1471" i="1" s="1"/>
  <c r="V1472" i="1" a="1"/>
  <c r="V1472" i="1" s="1"/>
  <c r="V1473" i="1" a="1"/>
  <c r="V1473" i="1" s="1"/>
  <c r="V1474" i="1" a="1"/>
  <c r="V1474" i="1" s="1"/>
  <c r="V1475" i="1" a="1"/>
  <c r="V1475" i="1" s="1"/>
  <c r="V1476" i="1" a="1"/>
  <c r="V1476" i="1" s="1"/>
  <c r="V1477" i="1" a="1"/>
  <c r="V1477" i="1" s="1"/>
  <c r="V1478" i="1" a="1"/>
  <c r="V1478" i="1" s="1"/>
  <c r="V1479" i="1" a="1"/>
  <c r="V1479" i="1" s="1"/>
  <c r="V1480" i="1" a="1"/>
  <c r="V1480" i="1" s="1"/>
  <c r="V1481" i="1" a="1"/>
  <c r="V1481" i="1" s="1"/>
  <c r="V1482" i="1" a="1"/>
  <c r="V1482" i="1" s="1"/>
  <c r="V1483" i="1" a="1"/>
  <c r="V1483" i="1" s="1"/>
  <c r="V1484" i="1" a="1"/>
  <c r="V1484" i="1" s="1"/>
  <c r="V1485" i="1" a="1"/>
  <c r="V1485" i="1" s="1"/>
  <c r="V1486" i="1" a="1"/>
  <c r="V1486" i="1" s="1"/>
  <c r="V1487" i="1" a="1"/>
  <c r="V1487" i="1" s="1"/>
  <c r="V1488" i="1" a="1"/>
  <c r="V1488" i="1" s="1"/>
  <c r="V1489" i="1" a="1"/>
  <c r="V1489" i="1" s="1"/>
  <c r="V1490" i="1" a="1"/>
  <c r="V1490" i="1" s="1"/>
  <c r="V1491" i="1" a="1"/>
  <c r="V1491" i="1" s="1"/>
  <c r="V1492" i="1" a="1"/>
  <c r="V1492" i="1" s="1"/>
  <c r="V1493" i="1" a="1"/>
  <c r="V1493" i="1" s="1"/>
  <c r="V1494" i="1" a="1"/>
  <c r="V1494" i="1" s="1"/>
  <c r="V1495" i="1" a="1"/>
  <c r="V1495" i="1" s="1"/>
  <c r="V1496" i="1" a="1"/>
  <c r="V1496" i="1" s="1"/>
  <c r="V1497" i="1" a="1"/>
  <c r="V1497" i="1" s="1"/>
  <c r="V1498" i="1" a="1"/>
  <c r="V1498" i="1" s="1"/>
  <c r="V1499" i="1" a="1"/>
  <c r="V1499" i="1" s="1"/>
  <c r="V1500" i="1" a="1"/>
  <c r="V1500" i="1" s="1"/>
  <c r="V1501" i="1" a="1"/>
  <c r="V1501" i="1" s="1"/>
  <c r="V1502" i="1" a="1"/>
  <c r="V1502" i="1" s="1"/>
  <c r="V1503" i="1" a="1"/>
  <c r="V1503" i="1" s="1"/>
  <c r="V1504" i="1" a="1"/>
  <c r="V1504" i="1" s="1"/>
  <c r="V1505" i="1" a="1"/>
  <c r="V1505" i="1" s="1"/>
  <c r="V1506" i="1" a="1"/>
  <c r="V1506" i="1" s="1"/>
  <c r="V1507" i="1" a="1"/>
  <c r="V1507" i="1" s="1"/>
  <c r="V1508" i="1" a="1"/>
  <c r="V1508" i="1" s="1"/>
  <c r="V1509" i="1" a="1"/>
  <c r="V1509" i="1" s="1"/>
  <c r="V1510" i="1" a="1"/>
  <c r="V1510" i="1" s="1"/>
  <c r="V1511" i="1" a="1"/>
  <c r="V1511" i="1" s="1"/>
  <c r="V1512" i="1" a="1"/>
  <c r="V1512" i="1" s="1"/>
  <c r="V1513" i="1" a="1"/>
  <c r="V1513" i="1" s="1"/>
  <c r="V1514" i="1" a="1"/>
  <c r="V1514" i="1" s="1"/>
  <c r="V1515" i="1" a="1"/>
  <c r="V1515" i="1" s="1"/>
  <c r="V1516" i="1" a="1"/>
  <c r="V1516" i="1" s="1"/>
  <c r="V1517" i="1" a="1"/>
  <c r="V1517" i="1" s="1"/>
  <c r="V1518" i="1" a="1"/>
  <c r="V1518" i="1" s="1"/>
  <c r="V1519" i="1" a="1"/>
  <c r="V1519" i="1" s="1"/>
  <c r="V1520" i="1" a="1"/>
  <c r="V1520" i="1" s="1"/>
  <c r="V1521" i="1" a="1"/>
  <c r="V1521" i="1" s="1"/>
  <c r="V1522" i="1" a="1"/>
  <c r="V1522" i="1" s="1"/>
  <c r="V1523" i="1" a="1"/>
  <c r="V1523" i="1" s="1"/>
  <c r="V1524" i="1" a="1"/>
  <c r="V1524" i="1" s="1"/>
  <c r="V1525" i="1" a="1"/>
  <c r="V1525" i="1" s="1"/>
  <c r="V1526" i="1" a="1"/>
  <c r="V1526" i="1" s="1"/>
  <c r="V1527" i="1" a="1"/>
  <c r="V1527" i="1" s="1"/>
  <c r="V1528" i="1" a="1"/>
  <c r="V1528" i="1" s="1"/>
  <c r="V1529" i="1" a="1"/>
  <c r="V1529" i="1" s="1"/>
  <c r="V1530" i="1" a="1"/>
  <c r="V1530" i="1" s="1"/>
  <c r="V1531" i="1" a="1"/>
  <c r="V1531" i="1" s="1"/>
  <c r="V1532" i="1" a="1"/>
  <c r="V1532" i="1" s="1"/>
  <c r="V1533" i="1" a="1"/>
  <c r="V1533" i="1" s="1"/>
  <c r="V1534" i="1" a="1"/>
  <c r="V1534" i="1" s="1"/>
  <c r="V1535" i="1" a="1"/>
  <c r="V1535" i="1" s="1"/>
  <c r="V1536" i="1" a="1"/>
  <c r="V1536" i="1" s="1"/>
  <c r="V1537" i="1" a="1"/>
  <c r="V1537" i="1" s="1"/>
  <c r="V1538" i="1" a="1"/>
  <c r="V1538" i="1" s="1"/>
  <c r="V1539" i="1" a="1"/>
  <c r="V1539" i="1" s="1"/>
  <c r="V1540" i="1" a="1"/>
  <c r="V1540" i="1" s="1"/>
  <c r="V1541" i="1" a="1"/>
  <c r="V1541" i="1" s="1"/>
  <c r="V1542" i="1" a="1"/>
  <c r="V1542" i="1" s="1"/>
  <c r="V1543" i="1" a="1"/>
  <c r="V1543" i="1" s="1"/>
  <c r="V1544" i="1" a="1"/>
  <c r="V1544" i="1" s="1"/>
  <c r="V1545" i="1" a="1"/>
  <c r="V1545" i="1" s="1"/>
  <c r="V1546" i="1" a="1"/>
  <c r="V1546" i="1" s="1"/>
  <c r="V1547" i="1" a="1"/>
  <c r="V1547" i="1" s="1"/>
  <c r="V1548" i="1" a="1"/>
  <c r="V1548" i="1" s="1"/>
  <c r="V1549" i="1" a="1"/>
  <c r="V1549" i="1" s="1"/>
  <c r="V1550" i="1" a="1"/>
  <c r="V1550" i="1" s="1"/>
  <c r="V1551" i="1" a="1"/>
  <c r="V1551" i="1" s="1"/>
  <c r="V1552" i="1" a="1"/>
  <c r="V1552" i="1" s="1"/>
  <c r="V1553" i="1" a="1"/>
  <c r="V1553" i="1" s="1"/>
  <c r="V1554" i="1" a="1"/>
  <c r="V1554" i="1" s="1"/>
  <c r="V1555" i="1" a="1"/>
  <c r="V1555" i="1" s="1"/>
  <c r="V1556" i="1" a="1"/>
  <c r="V1556" i="1" s="1"/>
  <c r="V1557" i="1" a="1"/>
  <c r="V1557" i="1" s="1"/>
  <c r="V1558" i="1" a="1"/>
  <c r="V1558" i="1" s="1"/>
  <c r="V1559" i="1" a="1"/>
  <c r="V1559" i="1" s="1"/>
  <c r="V1560" i="1" a="1"/>
  <c r="V1560" i="1" s="1"/>
  <c r="V1561" i="1" a="1"/>
  <c r="V1561" i="1" s="1"/>
  <c r="V1562" i="1" a="1"/>
  <c r="V1562" i="1" s="1"/>
  <c r="V1563" i="1" a="1"/>
  <c r="V1563" i="1" s="1"/>
  <c r="V1564" i="1" a="1"/>
  <c r="V1564" i="1"/>
  <c r="V1565" i="1" a="1"/>
  <c r="V1565" i="1" s="1"/>
  <c r="V1566" i="1" a="1"/>
  <c r="V1566" i="1" s="1"/>
  <c r="V1567" i="1" a="1"/>
  <c r="V1567" i="1" s="1"/>
  <c r="V1568" i="1" a="1"/>
  <c r="V1568" i="1" s="1"/>
  <c r="V1569" i="1" a="1"/>
  <c r="V1569" i="1" s="1"/>
  <c r="V1570" i="1" a="1"/>
  <c r="V1570" i="1" s="1"/>
  <c r="V1571" i="1" a="1"/>
  <c r="V1571" i="1" s="1"/>
  <c r="V1572" i="1" a="1"/>
  <c r="V1572" i="1" s="1"/>
  <c r="V1573" i="1" a="1"/>
  <c r="V1573" i="1" s="1"/>
  <c r="V1574" i="1" a="1"/>
  <c r="V1574" i="1" s="1"/>
  <c r="V1575" i="1" a="1"/>
  <c r="V1575" i="1" s="1"/>
  <c r="V1576" i="1" a="1"/>
  <c r="V1576" i="1" s="1"/>
  <c r="V1577" i="1" a="1"/>
  <c r="V1577" i="1" s="1"/>
  <c r="V1578" i="1" a="1"/>
  <c r="V1578" i="1"/>
  <c r="V1579" i="1" a="1"/>
  <c r="V1579" i="1" s="1"/>
  <c r="V1580" i="1" a="1"/>
  <c r="V1580" i="1" s="1"/>
  <c r="V1581" i="1" a="1"/>
  <c r="V1581" i="1" s="1"/>
  <c r="V1582" i="1" a="1"/>
  <c r="V1582" i="1" s="1"/>
  <c r="V1583" i="1" a="1"/>
  <c r="V1583" i="1" s="1"/>
  <c r="V1584" i="1" a="1"/>
  <c r="V1584" i="1" s="1"/>
  <c r="V1585" i="1" a="1"/>
  <c r="V1585" i="1" s="1"/>
  <c r="V1586" i="1" a="1"/>
  <c r="V1586" i="1" s="1"/>
  <c r="V1587" i="1" a="1"/>
  <c r="V1587" i="1" s="1"/>
  <c r="V1588" i="1" a="1"/>
  <c r="V1588" i="1" s="1"/>
  <c r="V1589" i="1" a="1"/>
  <c r="V1589" i="1" s="1"/>
  <c r="V1590" i="1" a="1"/>
  <c r="V1590" i="1" s="1"/>
  <c r="V1591" i="1" a="1"/>
  <c r="V1591" i="1" s="1"/>
  <c r="V1592" i="1" a="1"/>
  <c r="V1592" i="1" s="1"/>
  <c r="V1593" i="1" a="1"/>
  <c r="V1593" i="1" s="1"/>
  <c r="V1594" i="1" a="1"/>
  <c r="V1594" i="1" s="1"/>
  <c r="V1595" i="1" a="1"/>
  <c r="V1595" i="1" s="1"/>
  <c r="V1596" i="1" a="1"/>
  <c r="V1596" i="1"/>
  <c r="V1597" i="1" a="1"/>
  <c r="V1597" i="1" s="1"/>
  <c r="V1598" i="1" a="1"/>
  <c r="V1598" i="1" s="1"/>
  <c r="V1599" i="1" a="1"/>
  <c r="V1599" i="1" s="1"/>
  <c r="V1600" i="1" a="1"/>
  <c r="V1600" i="1" s="1"/>
  <c r="V1601" i="1" a="1"/>
  <c r="V1601" i="1" s="1"/>
  <c r="V1602" i="1" a="1"/>
  <c r="V1602" i="1" s="1"/>
  <c r="V1603" i="1" a="1"/>
  <c r="V1603" i="1" s="1"/>
  <c r="V1604" i="1" a="1"/>
  <c r="V1604" i="1" s="1"/>
  <c r="V1605" i="1" a="1"/>
  <c r="V1605" i="1" s="1"/>
  <c r="V1606" i="1" a="1"/>
  <c r="V1606" i="1" s="1"/>
  <c r="V1607" i="1" a="1"/>
  <c r="V1607" i="1" s="1"/>
  <c r="V1608" i="1" a="1"/>
  <c r="V1608" i="1" s="1"/>
  <c r="V1609" i="1" a="1"/>
  <c r="V1609" i="1" s="1"/>
  <c r="V1610" i="1" a="1"/>
  <c r="V1610" i="1"/>
  <c r="V1611" i="1" a="1"/>
  <c r="V1611" i="1" s="1"/>
  <c r="V1612" i="1" a="1"/>
  <c r="V1612" i="1" s="1"/>
  <c r="V1613" i="1" a="1"/>
  <c r="V1613" i="1" s="1"/>
  <c r="V1614" i="1" a="1"/>
  <c r="V1614" i="1" s="1"/>
  <c r="V1615" i="1" a="1"/>
  <c r="V1615" i="1" s="1"/>
  <c r="V1616" i="1" a="1"/>
  <c r="V1616" i="1" s="1"/>
  <c r="V1617" i="1" a="1"/>
  <c r="V1617" i="1" s="1"/>
  <c r="V1618" i="1" a="1"/>
  <c r="V1618" i="1" s="1"/>
  <c r="V1619" i="1" a="1"/>
  <c r="V1619" i="1" s="1"/>
  <c r="V1620" i="1" a="1"/>
  <c r="V1620" i="1" s="1"/>
  <c r="V1621" i="1" a="1"/>
  <c r="V1621" i="1" s="1"/>
  <c r="V1622" i="1" a="1"/>
  <c r="V1622" i="1" s="1"/>
  <c r="V1623" i="1" a="1"/>
  <c r="V1623" i="1" s="1"/>
  <c r="V1624" i="1" a="1"/>
  <c r="V1624" i="1" s="1"/>
  <c r="V1625" i="1" a="1"/>
  <c r="V1625" i="1" s="1"/>
  <c r="V1626" i="1" a="1"/>
  <c r="V1626" i="1"/>
  <c r="V1627" i="1" a="1"/>
  <c r="V1627" i="1" s="1"/>
  <c r="V1628" i="1" a="1"/>
  <c r="V1628" i="1"/>
  <c r="V1629" i="1" a="1"/>
  <c r="V1629" i="1" s="1"/>
  <c r="V1630" i="1" a="1"/>
  <c r="V1630" i="1" s="1"/>
  <c r="V1631" i="1" a="1"/>
  <c r="V1631" i="1" s="1"/>
  <c r="V1632" i="1" a="1"/>
  <c r="V1632" i="1" s="1"/>
  <c r="V1633" i="1" a="1"/>
  <c r="V1633" i="1" s="1"/>
  <c r="V1634" i="1" a="1"/>
  <c r="V1634" i="1" s="1"/>
  <c r="V1635" i="1" a="1"/>
  <c r="V1635" i="1" s="1"/>
  <c r="V1636" i="1" a="1"/>
  <c r="V1636" i="1" s="1"/>
  <c r="V1637" i="1" a="1"/>
  <c r="V1637" i="1" s="1"/>
  <c r="V1638" i="1" a="1"/>
  <c r="V1638" i="1" s="1"/>
  <c r="V1639" i="1" a="1"/>
  <c r="V1639" i="1" s="1"/>
  <c r="V1640" i="1" a="1"/>
  <c r="V1640" i="1" s="1"/>
  <c r="V1641" i="1" a="1"/>
  <c r="V1641" i="1" s="1"/>
  <c r="V1642" i="1" a="1"/>
  <c r="V1642" i="1"/>
  <c r="V1643" i="1" a="1"/>
  <c r="V1643" i="1" s="1"/>
  <c r="V1644" i="1" a="1"/>
  <c r="V1644" i="1" s="1"/>
  <c r="V1645" i="1" a="1"/>
  <c r="V1645" i="1" s="1"/>
  <c r="V1646" i="1" a="1"/>
  <c r="V1646" i="1" s="1"/>
  <c r="V1647" i="1" a="1"/>
  <c r="V1647" i="1" s="1"/>
  <c r="V1648" i="1" a="1"/>
  <c r="V1648" i="1" s="1"/>
  <c r="V1649" i="1" a="1"/>
  <c r="V1649" i="1" s="1"/>
  <c r="V1650" i="1" a="1"/>
  <c r="V1650" i="1" s="1"/>
  <c r="V1651" i="1" a="1"/>
  <c r="V1651" i="1" s="1"/>
  <c r="V1652" i="1" a="1"/>
  <c r="V1652" i="1" s="1"/>
  <c r="V1653" i="1" a="1"/>
  <c r="V1653" i="1" s="1"/>
  <c r="V1654" i="1" a="1"/>
  <c r="V1654" i="1" s="1"/>
  <c r="V1655" i="1" a="1"/>
  <c r="V1655" i="1" s="1"/>
  <c r="V1656" i="1" a="1"/>
  <c r="V1656" i="1" s="1"/>
  <c r="V1657" i="1" a="1"/>
  <c r="V1657" i="1" s="1"/>
  <c r="V1658" i="1" a="1"/>
  <c r="V1658" i="1"/>
  <c r="V1659" i="1" a="1"/>
  <c r="V1659" i="1" s="1"/>
  <c r="V1660" i="1" a="1"/>
  <c r="V1660" i="1"/>
  <c r="V1661" i="1" a="1"/>
  <c r="V1661" i="1" s="1"/>
  <c r="V1662" i="1" a="1"/>
  <c r="V1662" i="1" s="1"/>
  <c r="V1663" i="1" a="1"/>
  <c r="V1663" i="1" s="1"/>
  <c r="V1664" i="1" a="1"/>
  <c r="V1664" i="1" s="1"/>
  <c r="V1665" i="1" a="1"/>
  <c r="V1665" i="1" s="1"/>
  <c r="V1666" i="1" a="1"/>
  <c r="V1666" i="1" s="1"/>
  <c r="V1667" i="1" a="1"/>
  <c r="V1667" i="1" s="1"/>
  <c r="V1668" i="1" a="1"/>
  <c r="V1668" i="1" s="1"/>
  <c r="V1669" i="1" a="1"/>
  <c r="V1669" i="1" s="1"/>
  <c r="V1670" i="1" a="1"/>
  <c r="V1670" i="1" s="1"/>
  <c r="V1671" i="1" a="1"/>
  <c r="V1671" i="1" s="1"/>
  <c r="V1672" i="1" a="1"/>
  <c r="V1672" i="1" s="1"/>
  <c r="V1673" i="1" a="1"/>
  <c r="V1673" i="1" s="1"/>
  <c r="V1674" i="1" a="1"/>
  <c r="V1674" i="1"/>
  <c r="V1675" i="1" a="1"/>
  <c r="V1675" i="1" s="1"/>
  <c r="V1676" i="1" a="1"/>
  <c r="V1676" i="1" s="1"/>
  <c r="V1677" i="1" a="1"/>
  <c r="V1677" i="1" s="1"/>
  <c r="V1678" i="1" a="1"/>
  <c r="V1678" i="1" s="1"/>
  <c r="V1679" i="1" a="1"/>
  <c r="V1679" i="1" s="1"/>
  <c r="V1680" i="1" a="1"/>
  <c r="V1680" i="1" s="1"/>
  <c r="V1681" i="1" a="1"/>
  <c r="V1681" i="1" s="1"/>
  <c r="V1682" i="1" a="1"/>
  <c r="V1682" i="1" s="1"/>
  <c r="V1683" i="1" a="1"/>
  <c r="V1683" i="1" s="1"/>
  <c r="V1684" i="1" a="1"/>
  <c r="V1684" i="1" s="1"/>
  <c r="V1685" i="1" a="1"/>
  <c r="V1685" i="1" s="1"/>
  <c r="V1686" i="1" a="1"/>
  <c r="V1686" i="1" s="1"/>
  <c r="V1687" i="1" a="1"/>
  <c r="V1687" i="1" s="1"/>
  <c r="V1688" i="1" a="1"/>
  <c r="V1688" i="1" s="1"/>
  <c r="V1689" i="1" a="1"/>
  <c r="V1689" i="1" s="1"/>
  <c r="V1690" i="1" a="1"/>
  <c r="V1690" i="1"/>
  <c r="V1691" i="1" a="1"/>
  <c r="V1691" i="1" s="1"/>
  <c r="V1692" i="1" a="1"/>
  <c r="V1692" i="1"/>
  <c r="V1693" i="1" a="1"/>
  <c r="V1693" i="1" s="1"/>
  <c r="V1694" i="1" a="1"/>
  <c r="V1694" i="1" s="1"/>
  <c r="V1695" i="1" a="1"/>
  <c r="V1695" i="1" s="1"/>
  <c r="V1696" i="1" a="1"/>
  <c r="V1696" i="1" s="1"/>
  <c r="V1697" i="1" a="1"/>
  <c r="V1697" i="1" s="1"/>
  <c r="V1698" i="1" a="1"/>
  <c r="V1698" i="1" s="1"/>
  <c r="V1699" i="1" a="1"/>
  <c r="V1699" i="1" s="1"/>
  <c r="V1700" i="1" a="1"/>
  <c r="V1700" i="1" s="1"/>
  <c r="V1701" i="1" a="1"/>
  <c r="V1701" i="1" s="1"/>
  <c r="V1702" i="1" a="1"/>
  <c r="V1702" i="1" s="1"/>
  <c r="V1703" i="1" a="1"/>
  <c r="V1703" i="1" s="1"/>
  <c r="V1704" i="1" a="1"/>
  <c r="V1704" i="1" s="1"/>
  <c r="V1705" i="1" a="1"/>
  <c r="V1705" i="1" s="1"/>
  <c r="V1706" i="1" a="1"/>
  <c r="V1706" i="1"/>
  <c r="V1707" i="1" a="1"/>
  <c r="V1707" i="1" s="1"/>
  <c r="V1708" i="1" a="1"/>
  <c r="V1708" i="1" s="1"/>
  <c r="V1709" i="1" a="1"/>
  <c r="V1709" i="1" s="1"/>
  <c r="V1710" i="1" a="1"/>
  <c r="V1710" i="1" s="1"/>
  <c r="V1711" i="1" a="1"/>
  <c r="V1711" i="1" s="1"/>
  <c r="V1712" i="1" a="1"/>
  <c r="V1712" i="1" s="1"/>
  <c r="V1713" i="1" a="1"/>
  <c r="V1713" i="1" s="1"/>
  <c r="V1714" i="1" a="1"/>
  <c r="V1714" i="1" s="1"/>
  <c r="V1715" i="1" a="1"/>
  <c r="V1715" i="1" s="1"/>
  <c r="V1716" i="1" a="1"/>
  <c r="V1716" i="1" s="1"/>
  <c r="V1717" i="1" a="1"/>
  <c r="V1717" i="1" s="1"/>
  <c r="V1718" i="1" a="1"/>
  <c r="V1718" i="1" s="1"/>
  <c r="V1719" i="1" a="1"/>
  <c r="V1719" i="1" s="1"/>
  <c r="V1720" i="1" a="1"/>
  <c r="V1720" i="1" s="1"/>
  <c r="V1721" i="1" a="1"/>
  <c r="V1721" i="1" s="1"/>
  <c r="V1722" i="1" a="1"/>
  <c r="V1722" i="1"/>
  <c r="V1723" i="1" a="1"/>
  <c r="V1723" i="1" s="1"/>
  <c r="V1724" i="1" a="1"/>
  <c r="V1724" i="1"/>
  <c r="V1725" i="1" a="1"/>
  <c r="V1725" i="1" s="1"/>
  <c r="V1726" i="1" a="1"/>
  <c r="V1726" i="1" s="1"/>
  <c r="V1727" i="1" a="1"/>
  <c r="V1727" i="1" s="1"/>
  <c r="V1728" i="1" a="1"/>
  <c r="V1728" i="1" s="1"/>
  <c r="V1729" i="1" a="1"/>
  <c r="V1729" i="1" s="1"/>
  <c r="V1730" i="1" a="1"/>
  <c r="V1730" i="1" s="1"/>
  <c r="V1731" i="1" a="1"/>
  <c r="V1731" i="1" s="1"/>
  <c r="V1732" i="1" a="1"/>
  <c r="V1732" i="1" s="1"/>
  <c r="V1733" i="1" a="1"/>
  <c r="V1733" i="1" s="1"/>
  <c r="V1734" i="1" a="1"/>
  <c r="V1734" i="1" s="1"/>
  <c r="V1735" i="1" a="1"/>
  <c r="V1735" i="1" s="1"/>
  <c r="V1736" i="1" a="1"/>
  <c r="V1736" i="1" s="1"/>
  <c r="V1737" i="1" a="1"/>
  <c r="V1737" i="1" s="1"/>
  <c r="V1738" i="1" a="1"/>
  <c r="V1738" i="1"/>
  <c r="V1739" i="1" a="1"/>
  <c r="V1739" i="1" s="1"/>
  <c r="V1740" i="1" a="1"/>
  <c r="V1740" i="1" s="1"/>
  <c r="V1741" i="1" a="1"/>
  <c r="V1741" i="1" s="1"/>
  <c r="V1742" i="1" a="1"/>
  <c r="V1742" i="1" s="1"/>
  <c r="V1743" i="1" a="1"/>
  <c r="V1743" i="1" s="1"/>
  <c r="V1744" i="1" a="1"/>
  <c r="V1744" i="1" s="1"/>
  <c r="V1745" i="1" a="1"/>
  <c r="V1745" i="1" s="1"/>
  <c r="V1746" i="1" a="1"/>
  <c r="V1746" i="1" s="1"/>
  <c r="V1747" i="1" a="1"/>
  <c r="V1747" i="1" s="1"/>
  <c r="V1748" i="1" a="1"/>
  <c r="V1748" i="1" s="1"/>
  <c r="V1749" i="1" a="1"/>
  <c r="V1749" i="1" s="1"/>
  <c r="V1750" i="1" a="1"/>
  <c r="V1750" i="1" s="1"/>
  <c r="V1751" i="1" a="1"/>
  <c r="V1751" i="1" s="1"/>
  <c r="V1752" i="1" a="1"/>
  <c r="V1752" i="1" s="1"/>
  <c r="V1753" i="1" a="1"/>
  <c r="V1753" i="1" s="1"/>
  <c r="V1754" i="1" a="1"/>
  <c r="V1754" i="1"/>
  <c r="V1755" i="1" a="1"/>
  <c r="V1755" i="1" s="1"/>
  <c r="V1756" i="1" a="1"/>
  <c r="V1756" i="1"/>
  <c r="V1757" i="1" a="1"/>
  <c r="V1757" i="1" s="1"/>
  <c r="V1758" i="1" a="1"/>
  <c r="V1758" i="1" s="1"/>
  <c r="V1759" i="1" a="1"/>
  <c r="V1759" i="1" s="1"/>
  <c r="V1760" i="1" a="1"/>
  <c r="V1760" i="1" s="1"/>
  <c r="V1761" i="1" a="1"/>
  <c r="V1761" i="1" s="1"/>
  <c r="V1762" i="1" a="1"/>
  <c r="V1762" i="1" s="1"/>
  <c r="V1763" i="1" a="1"/>
  <c r="V1763" i="1" s="1"/>
  <c r="V1764" i="1" a="1"/>
  <c r="V1764" i="1" s="1"/>
  <c r="V1765" i="1" a="1"/>
  <c r="V1765" i="1" s="1"/>
  <c r="V1766" i="1" a="1"/>
  <c r="V1766" i="1" s="1"/>
  <c r="V1767" i="1" a="1"/>
  <c r="V1767" i="1" s="1"/>
  <c r="V1768" i="1" a="1"/>
  <c r="V1768" i="1" s="1"/>
  <c r="V1769" i="1" a="1"/>
  <c r="V1769" i="1" s="1"/>
  <c r="V1770" i="1" a="1"/>
  <c r="V1770" i="1"/>
  <c r="V1771" i="1" a="1"/>
  <c r="V1771" i="1" s="1"/>
  <c r="V1772" i="1" a="1"/>
  <c r="V1772" i="1" s="1"/>
  <c r="V1773" i="1" a="1"/>
  <c r="V1773" i="1" s="1"/>
  <c r="V1774" i="1" a="1"/>
  <c r="V1774" i="1" s="1"/>
  <c r="V1775" i="1" a="1"/>
  <c r="V1775" i="1" s="1"/>
  <c r="V1776" i="1" a="1"/>
  <c r="V1776" i="1" s="1"/>
  <c r="V1777" i="1" a="1"/>
  <c r="V1777" i="1" s="1"/>
  <c r="V1778" i="1" a="1"/>
  <c r="V1778" i="1" s="1"/>
  <c r="V1779" i="1" a="1"/>
  <c r="V1779" i="1" s="1"/>
  <c r="V1780" i="1" a="1"/>
  <c r="V1780" i="1" s="1"/>
  <c r="V1781" i="1" a="1"/>
  <c r="V1781" i="1" s="1"/>
  <c r="V1782" i="1" a="1"/>
  <c r="V1782" i="1" s="1"/>
  <c r="V1783" i="1" a="1"/>
  <c r="V1783" i="1" s="1"/>
  <c r="V1784" i="1" a="1"/>
  <c r="V1784" i="1" s="1"/>
  <c r="V1785" i="1" a="1"/>
  <c r="V1785" i="1" s="1"/>
  <c r="V1786" i="1" a="1"/>
  <c r="V1786" i="1"/>
  <c r="V1787" i="1" a="1"/>
  <c r="V1787" i="1" s="1"/>
  <c r="V1788" i="1" a="1"/>
  <c r="V1788" i="1"/>
  <c r="V1789" i="1" a="1"/>
  <c r="V1789" i="1" s="1"/>
  <c r="V1790" i="1" a="1"/>
  <c r="V1790" i="1" s="1"/>
  <c r="V1791" i="1" a="1"/>
  <c r="V1791" i="1" s="1"/>
  <c r="V1792" i="1" a="1"/>
  <c r="V1792" i="1" s="1"/>
  <c r="V1793" i="1" a="1"/>
  <c r="V1793" i="1" s="1"/>
  <c r="V1794" i="1" a="1"/>
  <c r="V1794" i="1" s="1"/>
  <c r="V1795" i="1" a="1"/>
  <c r="V1795" i="1" s="1"/>
  <c r="V1796" i="1" a="1"/>
  <c r="V1796" i="1" s="1"/>
  <c r="V1797" i="1" a="1"/>
  <c r="V1797" i="1" s="1"/>
  <c r="V1798" i="1" a="1"/>
  <c r="V1798" i="1" s="1"/>
  <c r="V1799" i="1" a="1"/>
  <c r="V1799" i="1" s="1"/>
  <c r="V1800" i="1" a="1"/>
  <c r="V1800" i="1" s="1"/>
  <c r="V1801" i="1" a="1"/>
  <c r="V1801" i="1" s="1"/>
  <c r="V1802" i="1" a="1"/>
  <c r="V1802" i="1"/>
  <c r="V1803" i="1" a="1"/>
  <c r="V1803" i="1" s="1"/>
  <c r="V1804" i="1" a="1"/>
  <c r="V1804" i="1" s="1"/>
  <c r="V1805" i="1" a="1"/>
  <c r="V1805" i="1" s="1"/>
  <c r="V1806" i="1" a="1"/>
  <c r="V1806" i="1" s="1"/>
  <c r="V1807" i="1" a="1"/>
  <c r="V1807" i="1" s="1"/>
  <c r="V1808" i="1" a="1"/>
  <c r="V1808" i="1" s="1"/>
  <c r="V1809" i="1" a="1"/>
  <c r="V1809" i="1" s="1"/>
  <c r="V1810" i="1" a="1"/>
  <c r="V1810" i="1" s="1"/>
  <c r="V1811" i="1" a="1"/>
  <c r="V1811" i="1" s="1"/>
  <c r="V1812" i="1" a="1"/>
  <c r="V1812" i="1" s="1"/>
  <c r="V1813" i="1" a="1"/>
  <c r="V1813" i="1" s="1"/>
  <c r="V1814" i="1" a="1"/>
  <c r="V1814" i="1" s="1"/>
  <c r="V1815" i="1" a="1"/>
  <c r="V1815" i="1" s="1"/>
  <c r="V1816" i="1" a="1"/>
  <c r="V1816" i="1" s="1"/>
  <c r="V1817" i="1" a="1"/>
  <c r="V1817" i="1" s="1"/>
  <c r="V1818" i="1" a="1"/>
  <c r="V1818" i="1"/>
  <c r="V1819" i="1" a="1"/>
  <c r="V1819" i="1" s="1"/>
  <c r="V1820" i="1" a="1"/>
  <c r="V1820" i="1"/>
  <c r="V1821" i="1" a="1"/>
  <c r="V1821" i="1" s="1"/>
  <c r="V1822" i="1" a="1"/>
  <c r="V1822" i="1" s="1"/>
  <c r="V1823" i="1" a="1"/>
  <c r="V1823" i="1" s="1"/>
  <c r="V1824" i="1" a="1"/>
  <c r="V1824" i="1" s="1"/>
  <c r="V1825" i="1" a="1"/>
  <c r="V1825" i="1" s="1"/>
  <c r="V1826" i="1" a="1"/>
  <c r="V1826" i="1" s="1"/>
  <c r="V1827" i="1" a="1"/>
  <c r="V1827" i="1" s="1"/>
  <c r="V1828" i="1" a="1"/>
  <c r="V1828" i="1" s="1"/>
  <c r="V1829" i="1" a="1"/>
  <c r="V1829" i="1" s="1"/>
  <c r="V1830" i="1" a="1"/>
  <c r="V1830" i="1" s="1"/>
  <c r="V1831" i="1" a="1"/>
  <c r="V1831" i="1" s="1"/>
  <c r="V1832" i="1" a="1"/>
  <c r="V1832" i="1" s="1"/>
  <c r="V1833" i="1" a="1"/>
  <c r="V1833" i="1" s="1"/>
  <c r="V1834" i="1" a="1"/>
  <c r="V1834" i="1"/>
  <c r="V1835" i="1" a="1"/>
  <c r="V1835" i="1" s="1"/>
  <c r="V1836" i="1" a="1"/>
  <c r="V1836" i="1" s="1"/>
  <c r="V1837" i="1" a="1"/>
  <c r="V1837" i="1" s="1"/>
  <c r="V1838" i="1" a="1"/>
  <c r="V1838" i="1" s="1"/>
  <c r="V1839" i="1" a="1"/>
  <c r="V1839" i="1" s="1"/>
  <c r="V1840" i="1" a="1"/>
  <c r="V1840" i="1" s="1"/>
  <c r="V1841" i="1" a="1"/>
  <c r="V1841" i="1" s="1"/>
  <c r="V1842" i="1" a="1"/>
  <c r="V1842" i="1" s="1"/>
  <c r="V1843" i="1" a="1"/>
  <c r="V1843" i="1" s="1"/>
  <c r="V1844" i="1" a="1"/>
  <c r="V1844" i="1" s="1"/>
  <c r="V1845" i="1" a="1"/>
  <c r="V1845" i="1" s="1"/>
  <c r="V1846" i="1" a="1"/>
  <c r="V1846" i="1" s="1"/>
  <c r="V1847" i="1" a="1"/>
  <c r="V1847" i="1" s="1"/>
  <c r="V1848" i="1" a="1"/>
  <c r="V1848" i="1" s="1"/>
  <c r="V1849" i="1" a="1"/>
  <c r="V1849" i="1" s="1"/>
  <c r="V1850" i="1" a="1"/>
  <c r="V1850" i="1"/>
  <c r="V1851" i="1" a="1"/>
  <c r="V1851" i="1" s="1"/>
  <c r="V1852" i="1" a="1"/>
  <c r="V1852" i="1"/>
  <c r="V1853" i="1" a="1"/>
  <c r="V1853" i="1" s="1"/>
  <c r="V1854" i="1" a="1"/>
  <c r="V1854" i="1" s="1"/>
  <c r="V1855" i="1" a="1"/>
  <c r="V1855" i="1" s="1"/>
  <c r="V1856" i="1" a="1"/>
  <c r="V1856" i="1" s="1"/>
  <c r="V1857" i="1" a="1"/>
  <c r="V1857" i="1" s="1"/>
  <c r="V1858" i="1" a="1"/>
  <c r="V1858" i="1" s="1"/>
  <c r="V1859" i="1" a="1"/>
  <c r="V1859" i="1" s="1"/>
  <c r="V1860" i="1" a="1"/>
  <c r="V1860" i="1" s="1"/>
  <c r="V1861" i="1" a="1"/>
  <c r="V1861" i="1" s="1"/>
  <c r="V1862" i="1" a="1"/>
  <c r="V1862" i="1" s="1"/>
  <c r="V1863" i="1" a="1"/>
  <c r="V1863" i="1" s="1"/>
  <c r="V1864" i="1" a="1"/>
  <c r="V1864" i="1" s="1"/>
  <c r="V1865" i="1" a="1"/>
  <c r="V1865" i="1" s="1"/>
  <c r="V1866" i="1" a="1"/>
  <c r="V1866" i="1"/>
  <c r="V1867" i="1" a="1"/>
  <c r="V1867" i="1" s="1"/>
  <c r="V1868" i="1" a="1"/>
  <c r="V1868" i="1" s="1"/>
  <c r="V1869" i="1" a="1"/>
  <c r="V1869" i="1" s="1"/>
  <c r="V1870" i="1" a="1"/>
  <c r="V1870" i="1" s="1"/>
  <c r="V1871" i="1" a="1"/>
  <c r="V1871" i="1" s="1"/>
  <c r="V1872" i="1" a="1"/>
  <c r="V1872" i="1" s="1"/>
  <c r="V1873" i="1" a="1"/>
  <c r="V1873" i="1" s="1"/>
  <c r="V1874" i="1" a="1"/>
  <c r="V1874" i="1" s="1"/>
  <c r="V1875" i="1" a="1"/>
  <c r="V1875" i="1" s="1"/>
  <c r="V1876" i="1" a="1"/>
  <c r="V1876" i="1" s="1"/>
  <c r="V1877" i="1" a="1"/>
  <c r="V1877" i="1" s="1"/>
  <c r="V1878" i="1" a="1"/>
  <c r="V1878" i="1" s="1"/>
  <c r="V1879" i="1" a="1"/>
  <c r="V1879" i="1" s="1"/>
  <c r="V1880" i="1" a="1"/>
  <c r="V1880" i="1" s="1"/>
  <c r="V1881" i="1" a="1"/>
  <c r="V1881" i="1" s="1"/>
  <c r="V1882" i="1" a="1"/>
  <c r="V1882" i="1"/>
  <c r="V1883" i="1" a="1"/>
  <c r="V1883" i="1" s="1"/>
  <c r="V1884" i="1" a="1"/>
  <c r="V1884" i="1"/>
  <c r="V1885" i="1" a="1"/>
  <c r="V1885" i="1" s="1"/>
  <c r="V1886" i="1" a="1"/>
  <c r="V1886" i="1" s="1"/>
  <c r="V1887" i="1" a="1"/>
  <c r="V1887" i="1" s="1"/>
  <c r="V1888" i="1" a="1"/>
  <c r="V1888" i="1" s="1"/>
  <c r="V1889" i="1" a="1"/>
  <c r="V1889" i="1" s="1"/>
  <c r="V1890" i="1" a="1"/>
  <c r="V1890" i="1" s="1"/>
  <c r="V1891" i="1" a="1"/>
  <c r="V1891" i="1" s="1"/>
  <c r="V1892" i="1" a="1"/>
  <c r="V1892" i="1" s="1"/>
  <c r="V1893" i="1" a="1"/>
  <c r="V1893" i="1" s="1"/>
  <c r="V1894" i="1" a="1"/>
  <c r="V1894" i="1" s="1"/>
  <c r="V1895" i="1" a="1"/>
  <c r="V1895" i="1" s="1"/>
  <c r="V1896" i="1" a="1"/>
  <c r="V1896" i="1" s="1"/>
  <c r="V1897" i="1" a="1"/>
  <c r="V1897" i="1" s="1"/>
  <c r="V1898" i="1" a="1"/>
  <c r="V1898" i="1"/>
  <c r="V1899" i="1" a="1"/>
  <c r="V1899" i="1" s="1"/>
  <c r="V1900" i="1" a="1"/>
  <c r="V1900" i="1" s="1"/>
  <c r="V1901" i="1" a="1"/>
  <c r="V1901" i="1" s="1"/>
  <c r="V1902" i="1" a="1"/>
  <c r="V1902" i="1" s="1"/>
  <c r="V1903" i="1" a="1"/>
  <c r="V1903" i="1" s="1"/>
  <c r="V1904" i="1" a="1"/>
  <c r="V1904" i="1" s="1"/>
  <c r="V1905" i="1" a="1"/>
  <c r="V1905" i="1" s="1"/>
  <c r="V1906" i="1" a="1"/>
  <c r="V1906" i="1" s="1"/>
  <c r="V1907" i="1" a="1"/>
  <c r="V1907" i="1" s="1"/>
  <c r="V1908" i="1" a="1"/>
  <c r="V1908" i="1" s="1"/>
  <c r="V1909" i="1" a="1"/>
  <c r="V1909" i="1" s="1"/>
  <c r="V1910" i="1" a="1"/>
  <c r="V1910" i="1" s="1"/>
  <c r="V1911" i="1" a="1"/>
  <c r="V1911" i="1" s="1"/>
  <c r="V1912" i="1" a="1"/>
  <c r="V1912" i="1" s="1"/>
  <c r="V1913" i="1" a="1"/>
  <c r="V1913" i="1" s="1"/>
  <c r="V1914" i="1" a="1"/>
  <c r="V1914" i="1"/>
  <c r="V1915" i="1" a="1"/>
  <c r="V1915" i="1" s="1"/>
  <c r="V1916" i="1" a="1"/>
  <c r="V1916" i="1"/>
  <c r="V1917" i="1" a="1"/>
  <c r="V1917" i="1" s="1"/>
  <c r="V1918" i="1" a="1"/>
  <c r="V1918" i="1" s="1"/>
  <c r="V1919" i="1" a="1"/>
  <c r="V1919" i="1" s="1"/>
  <c r="V1920" i="1" a="1"/>
  <c r="V1920" i="1" s="1"/>
  <c r="V1921" i="1" a="1"/>
  <c r="V1921" i="1" s="1"/>
  <c r="V1922" i="1" a="1"/>
  <c r="V1922" i="1" s="1"/>
  <c r="V1923" i="1" a="1"/>
  <c r="V1923" i="1" s="1"/>
  <c r="V1924" i="1" a="1"/>
  <c r="V1924" i="1" s="1"/>
  <c r="V1925" i="1" a="1"/>
  <c r="V1925" i="1" s="1"/>
  <c r="V1926" i="1" a="1"/>
  <c r="V1926" i="1" s="1"/>
  <c r="V1927" i="1" a="1"/>
  <c r="V1927" i="1" s="1"/>
  <c r="V1928" i="1" a="1"/>
  <c r="V1928" i="1" s="1"/>
  <c r="V1929" i="1" a="1"/>
  <c r="V1929" i="1" s="1"/>
  <c r="V1930" i="1" a="1"/>
  <c r="V1930" i="1"/>
  <c r="V1931" i="1" a="1"/>
  <c r="V1931" i="1" s="1"/>
  <c r="V1932" i="1" a="1"/>
  <c r="V1932" i="1" s="1"/>
  <c r="V1933" i="1" a="1"/>
  <c r="V1933" i="1" s="1"/>
  <c r="V1934" i="1" a="1"/>
  <c r="V1934" i="1" s="1"/>
  <c r="V1935" i="1" a="1"/>
  <c r="V1935" i="1" s="1"/>
  <c r="V1936" i="1" a="1"/>
  <c r="V1936" i="1" s="1"/>
  <c r="V1937" i="1" a="1"/>
  <c r="V1937" i="1" s="1"/>
  <c r="V1938" i="1" a="1"/>
  <c r="V1938" i="1" s="1"/>
  <c r="V1939" i="1" a="1"/>
  <c r="V1939" i="1" s="1"/>
  <c r="V1940" i="1" a="1"/>
  <c r="V1940" i="1" s="1"/>
  <c r="V1941" i="1" a="1"/>
  <c r="V1941" i="1" s="1"/>
  <c r="V1942" i="1" a="1"/>
  <c r="V1942" i="1" s="1"/>
  <c r="V1943" i="1" a="1"/>
  <c r="V1943" i="1" s="1"/>
  <c r="V1944" i="1" a="1"/>
  <c r="V1944" i="1" s="1"/>
  <c r="V1945" i="1" a="1"/>
  <c r="V1945" i="1" s="1"/>
  <c r="V1946" i="1" a="1"/>
  <c r="V1946" i="1"/>
  <c r="V1947" i="1" a="1"/>
  <c r="V1947" i="1" s="1"/>
  <c r="V1948" i="1" a="1"/>
  <c r="V1948" i="1"/>
  <c r="V1949" i="1" a="1"/>
  <c r="V1949" i="1" s="1"/>
  <c r="V1950" i="1" a="1"/>
  <c r="V1950" i="1" s="1"/>
  <c r="V1951" i="1" a="1"/>
  <c r="V1951" i="1" s="1"/>
  <c r="V1952" i="1" a="1"/>
  <c r="V1952" i="1" s="1"/>
  <c r="V1953" i="1" a="1"/>
  <c r="V1953" i="1" s="1"/>
  <c r="V1954" i="1" a="1"/>
  <c r="V1954" i="1" s="1"/>
  <c r="V1955" i="1" a="1"/>
  <c r="V1955" i="1" s="1"/>
  <c r="V1956" i="1" a="1"/>
  <c r="V1956" i="1" s="1"/>
  <c r="V1957" i="1" a="1"/>
  <c r="V1957" i="1" s="1"/>
  <c r="V1958" i="1" a="1"/>
  <c r="V1958" i="1" s="1"/>
  <c r="V1959" i="1" a="1"/>
  <c r="V1959" i="1" s="1"/>
  <c r="V1960" i="1" a="1"/>
  <c r="V1960" i="1" s="1"/>
  <c r="V1961" i="1" a="1"/>
  <c r="V1961" i="1" s="1"/>
  <c r="V1962" i="1" a="1"/>
  <c r="V1962" i="1"/>
  <c r="V1963" i="1" a="1"/>
  <c r="V1963" i="1" s="1"/>
  <c r="V1964" i="1" a="1"/>
  <c r="V1964" i="1" s="1"/>
  <c r="V1965" i="1" a="1"/>
  <c r="V1965" i="1" s="1"/>
  <c r="V1966" i="1" a="1"/>
  <c r="V1966" i="1" s="1"/>
  <c r="V1967" i="1" a="1"/>
  <c r="V1967" i="1" s="1"/>
  <c r="V1968" i="1" a="1"/>
  <c r="V1968" i="1" s="1"/>
  <c r="V1969" i="1" a="1"/>
  <c r="V1969" i="1" s="1"/>
  <c r="V1970" i="1" a="1"/>
  <c r="V1970" i="1" s="1"/>
  <c r="V1971" i="1" a="1"/>
  <c r="V1971" i="1" s="1"/>
  <c r="V1972" i="1" a="1"/>
  <c r="V1972" i="1" s="1"/>
  <c r="V1973" i="1" a="1"/>
  <c r="V1973" i="1" s="1"/>
  <c r="V1974" i="1" a="1"/>
  <c r="V1974" i="1" s="1"/>
  <c r="V1975" i="1" a="1"/>
  <c r="V1975" i="1" s="1"/>
  <c r="V1976" i="1" a="1"/>
  <c r="V1976" i="1" s="1"/>
  <c r="V1977" i="1" a="1"/>
  <c r="V1977" i="1" s="1"/>
  <c r="V1978" i="1" a="1"/>
  <c r="V1978" i="1"/>
  <c r="V1979" i="1" a="1"/>
  <c r="V1979" i="1" s="1"/>
  <c r="V1980" i="1" a="1"/>
  <c r="V1980" i="1"/>
  <c r="V1981" i="1" a="1"/>
  <c r="V1981" i="1" s="1"/>
  <c r="V1982" i="1" a="1"/>
  <c r="V1982" i="1" s="1"/>
  <c r="V1983" i="1" a="1"/>
  <c r="V1983" i="1" s="1"/>
  <c r="V1984" i="1" a="1"/>
  <c r="V1984" i="1" s="1"/>
  <c r="V1985" i="1" a="1"/>
  <c r="V1985" i="1" s="1"/>
  <c r="V1986" i="1" a="1"/>
  <c r="V1986" i="1" s="1"/>
  <c r="V1987" i="1" a="1"/>
  <c r="V1987" i="1" s="1"/>
  <c r="V1988" i="1" a="1"/>
  <c r="V1988" i="1" s="1"/>
  <c r="V1989" i="1" a="1"/>
  <c r="V1989" i="1" s="1"/>
  <c r="V1990" i="1" a="1"/>
  <c r="V1990" i="1" s="1"/>
  <c r="V1991" i="1" a="1"/>
  <c r="V1991" i="1" s="1"/>
  <c r="V1992" i="1" a="1"/>
  <c r="V1992" i="1" s="1"/>
  <c r="V1993" i="1" a="1"/>
  <c r="V1993" i="1" s="1"/>
  <c r="V1994" i="1" a="1"/>
  <c r="V1994" i="1"/>
  <c r="V1995" i="1" a="1"/>
  <c r="V1995" i="1" s="1"/>
  <c r="V1996" i="1" a="1"/>
  <c r="V1996" i="1" s="1"/>
  <c r="V1997" i="1" a="1"/>
  <c r="V1997" i="1" s="1"/>
  <c r="V1998" i="1" a="1"/>
  <c r="V1998" i="1" s="1"/>
  <c r="V1999" i="1" a="1"/>
  <c r="V1999" i="1" s="1"/>
  <c r="V2000" i="1" a="1"/>
  <c r="V2000" i="1" s="1"/>
  <c r="V2001" i="1" a="1"/>
  <c r="V2001" i="1" s="1"/>
  <c r="V2002" i="1" a="1"/>
  <c r="V2002" i="1" s="1"/>
  <c r="V2003" i="1" a="1"/>
  <c r="V2003" i="1" s="1"/>
  <c r="V2004" i="1" a="1"/>
  <c r="V2004" i="1" s="1"/>
  <c r="V2005" i="1" a="1"/>
  <c r="V2005" i="1" s="1"/>
  <c r="V2006" i="1" a="1"/>
  <c r="V2006" i="1" s="1"/>
  <c r="V2007" i="1" a="1"/>
  <c r="V2007" i="1" s="1"/>
  <c r="V2008" i="1" a="1"/>
  <c r="V2008" i="1" s="1"/>
  <c r="V2009" i="1" a="1"/>
  <c r="V2009" i="1" s="1"/>
  <c r="V2010" i="1" a="1"/>
  <c r="V2010" i="1"/>
  <c r="V2011" i="1" a="1"/>
  <c r="V2011" i="1" s="1"/>
  <c r="V2012" i="1" a="1"/>
  <c r="V2012" i="1"/>
  <c r="V2013" i="1" a="1"/>
  <c r="V2013" i="1" s="1"/>
  <c r="V2014" i="1" a="1"/>
  <c r="V2014" i="1" s="1"/>
  <c r="V2015" i="1" a="1"/>
  <c r="V2015" i="1" s="1"/>
  <c r="V2016" i="1" a="1"/>
  <c r="V2016" i="1" s="1"/>
  <c r="V2017" i="1" a="1"/>
  <c r="V2017" i="1" s="1"/>
  <c r="V2018" i="1" a="1"/>
  <c r="V2018" i="1" s="1"/>
  <c r="V2019" i="1" a="1"/>
  <c r="V2019" i="1" s="1"/>
  <c r="V2020" i="1" a="1"/>
  <c r="V2020" i="1" s="1"/>
  <c r="V2021" i="1" a="1"/>
  <c r="V2021" i="1" s="1"/>
  <c r="V2022" i="1" a="1"/>
  <c r="V2022" i="1" s="1"/>
  <c r="V2023" i="1" a="1"/>
  <c r="V2023" i="1" s="1"/>
  <c r="V2024" i="1" a="1"/>
  <c r="V2024" i="1" s="1"/>
  <c r="V2025" i="1" a="1"/>
  <c r="V2025" i="1" s="1"/>
  <c r="V2026" i="1" a="1"/>
  <c r="V2026" i="1" s="1"/>
  <c r="V2027" i="1" a="1"/>
  <c r="V2027" i="1" s="1"/>
  <c r="V2028" i="1" a="1"/>
  <c r="V2028" i="1" s="1"/>
  <c r="V2029" i="1" a="1"/>
  <c r="V2029" i="1" s="1"/>
  <c r="V2030" i="1" a="1"/>
  <c r="V2030" i="1" s="1"/>
  <c r="V2031" i="1" a="1"/>
  <c r="V2031" i="1" s="1"/>
  <c r="V2032" i="1" a="1"/>
  <c r="V2032" i="1" s="1"/>
  <c r="V2033" i="1" a="1"/>
  <c r="V2033" i="1" s="1"/>
  <c r="V2034" i="1" a="1"/>
  <c r="V2034" i="1" s="1"/>
  <c r="V2035" i="1" a="1"/>
  <c r="V2035" i="1" s="1"/>
  <c r="V2036" i="1" a="1"/>
  <c r="V2036" i="1" s="1"/>
  <c r="V2037" i="1" a="1"/>
  <c r="V2037" i="1" s="1"/>
  <c r="V2038" i="1" a="1"/>
  <c r="V2038" i="1" s="1"/>
  <c r="V2039" i="1" a="1"/>
  <c r="V2039" i="1" s="1"/>
  <c r="V2040" i="1" a="1"/>
  <c r="V2040" i="1" s="1"/>
  <c r="V2041" i="1" a="1"/>
  <c r="V2041" i="1" s="1"/>
  <c r="V2042" i="1" a="1"/>
  <c r="V2042" i="1" s="1"/>
  <c r="V2043" i="1" a="1"/>
  <c r="V2043" i="1" s="1"/>
  <c r="V2044" i="1" a="1"/>
  <c r="V2044" i="1"/>
  <c r="V2045" i="1" a="1"/>
  <c r="V2045" i="1" s="1"/>
  <c r="V2046" i="1" a="1"/>
  <c r="V2046" i="1" s="1"/>
  <c r="V2047" i="1" a="1"/>
  <c r="V2047" i="1" s="1"/>
  <c r="V2048" i="1" a="1"/>
  <c r="V2048" i="1" s="1"/>
  <c r="V2049" i="1" a="1"/>
  <c r="V2049" i="1" s="1"/>
  <c r="V2050" i="1" a="1"/>
  <c r="V2050" i="1" s="1"/>
  <c r="V2051" i="1" a="1"/>
  <c r="V2051" i="1"/>
  <c r="V2052" i="1" a="1"/>
  <c r="V2052" i="1" s="1"/>
  <c r="V2053" i="1" a="1"/>
  <c r="V2053" i="1" s="1"/>
  <c r="V2054" i="1" a="1"/>
  <c r="V2054" i="1" s="1"/>
  <c r="V2055" i="1" a="1"/>
  <c r="V2055" i="1" s="1"/>
  <c r="V2056" i="1" a="1"/>
  <c r="V2056" i="1" s="1"/>
  <c r="V2057" i="1" a="1"/>
  <c r="V2057" i="1" s="1"/>
  <c r="V2058" i="1" a="1"/>
  <c r="V2058" i="1" s="1"/>
  <c r="V2059" i="1" a="1"/>
  <c r="V2059" i="1" s="1"/>
  <c r="V2060" i="1" a="1"/>
  <c r="V2060" i="1" s="1"/>
  <c r="V2061" i="1" a="1"/>
  <c r="V2061" i="1" s="1"/>
  <c r="V2062" i="1" a="1"/>
  <c r="V2062" i="1" s="1"/>
  <c r="V2063" i="1" a="1"/>
  <c r="V2063" i="1" s="1"/>
  <c r="V2064" i="1" a="1"/>
  <c r="V2064" i="1" s="1"/>
  <c r="V2065" i="1" a="1"/>
  <c r="V2065" i="1" s="1"/>
  <c r="V2066" i="1" a="1"/>
  <c r="V2066" i="1" s="1"/>
  <c r="V2067" i="1" a="1"/>
  <c r="V2067" i="1" s="1"/>
  <c r="V2068" i="1" a="1"/>
  <c r="V2068" i="1" s="1"/>
  <c r="V2069" i="1" a="1"/>
  <c r="V2069" i="1" s="1"/>
  <c r="V2070" i="1" a="1"/>
  <c r="V2070" i="1" s="1"/>
  <c r="V2071" i="1" a="1"/>
  <c r="V2071" i="1" s="1"/>
  <c r="V2072" i="1" a="1"/>
  <c r="V2072" i="1" s="1"/>
  <c r="V2073" i="1" a="1"/>
  <c r="V2073" i="1" s="1"/>
  <c r="V2074" i="1" a="1"/>
  <c r="V2074" i="1" s="1"/>
  <c r="V2075" i="1" a="1"/>
  <c r="V2075" i="1" s="1"/>
  <c r="V2076" i="1" a="1"/>
  <c r="V2076" i="1" s="1"/>
  <c r="V2077" i="1" a="1"/>
  <c r="V2077" i="1" s="1"/>
  <c r="V2078" i="1" a="1"/>
  <c r="V2078" i="1" s="1"/>
  <c r="V2079" i="1" a="1"/>
  <c r="V2079" i="1" s="1"/>
  <c r="V2080" i="1" a="1"/>
  <c r="V2080" i="1" s="1"/>
  <c r="V2081" i="1" a="1"/>
  <c r="V2081" i="1" s="1"/>
  <c r="V2082" i="1" a="1"/>
  <c r="V2082" i="1" s="1"/>
  <c r="V2083" i="1" a="1"/>
  <c r="V2083" i="1" s="1"/>
  <c r="V2084" i="1" a="1"/>
  <c r="V2084" i="1" s="1"/>
  <c r="V2085" i="1" a="1"/>
  <c r="V2085" i="1" s="1"/>
  <c r="V2086" i="1" a="1"/>
  <c r="V2086" i="1" s="1"/>
  <c r="V2087" i="1" a="1"/>
  <c r="V2087" i="1" s="1"/>
  <c r="V2088" i="1" a="1"/>
  <c r="V2088" i="1" s="1"/>
  <c r="V2089" i="1" a="1"/>
  <c r="V2089" i="1" s="1"/>
  <c r="V2090" i="1" a="1"/>
  <c r="V2090" i="1" s="1"/>
  <c r="V2091" i="1" a="1"/>
  <c r="V2091" i="1" s="1"/>
  <c r="V2092" i="1" a="1"/>
  <c r="V2092" i="1" s="1"/>
  <c r="V2093" i="1" a="1"/>
  <c r="V2093" i="1" s="1"/>
  <c r="V2094" i="1" a="1"/>
  <c r="V2094" i="1" s="1"/>
  <c r="V2095" i="1" a="1"/>
  <c r="V2095" i="1" s="1"/>
  <c r="V2096" i="1" a="1"/>
  <c r="V2096" i="1" s="1"/>
  <c r="V2097" i="1" a="1"/>
  <c r="V2097" i="1" s="1"/>
  <c r="V2098" i="1" a="1"/>
  <c r="V2098" i="1" s="1"/>
  <c r="V2099" i="1" a="1"/>
  <c r="V2099" i="1" s="1"/>
  <c r="V2100" i="1" a="1"/>
  <c r="V2100" i="1" s="1"/>
  <c r="V2101" i="1" a="1"/>
  <c r="V2101" i="1" s="1"/>
  <c r="V2102" i="1" a="1"/>
  <c r="V2102" i="1" s="1"/>
  <c r="V2103" i="1" a="1"/>
  <c r="V2103" i="1" s="1"/>
  <c r="V2104" i="1" a="1"/>
  <c r="V2104" i="1" s="1"/>
  <c r="V2105" i="1" a="1"/>
  <c r="V2105" i="1" s="1"/>
  <c r="V2106" i="1" a="1"/>
  <c r="V2106" i="1" s="1"/>
  <c r="V2107" i="1" a="1"/>
  <c r="V2107" i="1" s="1"/>
  <c r="V2108" i="1" a="1"/>
  <c r="V2108" i="1" s="1"/>
  <c r="V2" i="1" a="1"/>
  <c r="V2" i="1" s="1"/>
  <c r="U16" i="1" a="1"/>
  <c r="U16" i="1" s="1"/>
  <c r="U61" i="1" a="1"/>
  <c r="U61" i="1" s="1"/>
  <c r="U67" i="1" a="1"/>
  <c r="U67" i="1" s="1"/>
  <c r="U93" i="1" a="1"/>
  <c r="U93" i="1" s="1"/>
  <c r="U99" i="1" a="1"/>
  <c r="U99" i="1" s="1"/>
  <c r="U149" i="1" a="1"/>
  <c r="U149" i="1" s="1"/>
  <c r="U158" i="1" a="1"/>
  <c r="U158" i="1" s="1"/>
  <c r="U193" i="1" a="1"/>
  <c r="U193" i="1" s="1"/>
  <c r="U199" i="1" a="1"/>
  <c r="U199" i="1" s="1"/>
  <c r="U225" i="1" a="1"/>
  <c r="U225" i="1" s="1"/>
  <c r="U234" i="1" a="1"/>
  <c r="U234" i="1" s="1"/>
  <c r="U247" i="1" a="1"/>
  <c r="U247" i="1" s="1"/>
  <c r="U276" i="1" a="1"/>
  <c r="U276" i="1" s="1"/>
  <c r="U279" i="1" a="1"/>
  <c r="U279" i="1" s="1"/>
  <c r="S3" i="1" a="1"/>
  <c r="S3" i="1" s="1"/>
  <c r="U3" i="1" s="1" a="1"/>
  <c r="U3" i="1" s="1"/>
  <c r="S4" i="1" a="1"/>
  <c r="S4" i="1" s="1"/>
  <c r="U4" i="1" s="1" a="1"/>
  <c r="U4" i="1" s="1"/>
  <c r="S5" i="1" a="1"/>
  <c r="S5" i="1" s="1"/>
  <c r="U5" i="1" s="1" a="1"/>
  <c r="U5" i="1" s="1"/>
  <c r="S6" i="1" a="1"/>
  <c r="S6" i="1"/>
  <c r="U6" i="1" s="1" a="1"/>
  <c r="U6" i="1" s="1"/>
  <c r="S7" i="1" a="1"/>
  <c r="S7" i="1" s="1"/>
  <c r="U7" i="1" s="1" a="1"/>
  <c r="U7" i="1" s="1"/>
  <c r="S8" i="1" a="1"/>
  <c r="S8" i="1" s="1"/>
  <c r="U8" i="1" s="1" a="1"/>
  <c r="U8" i="1" s="1"/>
  <c r="S9" i="1" a="1"/>
  <c r="S9" i="1" s="1"/>
  <c r="U9" i="1" s="1" a="1"/>
  <c r="U9" i="1" s="1"/>
  <c r="S10" i="1" a="1"/>
  <c r="S10" i="1" s="1"/>
  <c r="U10" i="1" s="1" a="1"/>
  <c r="U10" i="1" s="1"/>
  <c r="S11" i="1" a="1"/>
  <c r="S11" i="1" s="1"/>
  <c r="U11" i="1" s="1" a="1"/>
  <c r="U11" i="1" s="1"/>
  <c r="S12" i="1" a="1"/>
  <c r="S12" i="1" s="1"/>
  <c r="U12" i="1" s="1" a="1"/>
  <c r="U12" i="1" s="1"/>
  <c r="S13" i="1" a="1"/>
  <c r="S13" i="1" s="1"/>
  <c r="U13" i="1" s="1" a="1"/>
  <c r="U13" i="1" s="1"/>
  <c r="S14" i="1" a="1"/>
  <c r="S14" i="1" s="1"/>
  <c r="U14" i="1" s="1" a="1"/>
  <c r="U14" i="1" s="1"/>
  <c r="S15" i="1" a="1"/>
  <c r="S15" i="1" s="1"/>
  <c r="U15" i="1" s="1" a="1"/>
  <c r="U15" i="1" s="1"/>
  <c r="S16" i="1" a="1"/>
  <c r="S16" i="1" s="1"/>
  <c r="S17" i="1" a="1"/>
  <c r="S17" i="1" s="1"/>
  <c r="U17" i="1" s="1" a="1"/>
  <c r="U17" i="1" s="1"/>
  <c r="S18" i="1" a="1"/>
  <c r="S18" i="1" s="1"/>
  <c r="U18" i="1" s="1" a="1"/>
  <c r="U18" i="1" s="1"/>
  <c r="S19" i="1" a="1"/>
  <c r="S19" i="1" s="1"/>
  <c r="U19" i="1" s="1" a="1"/>
  <c r="U19" i="1" s="1"/>
  <c r="S20" i="1" a="1"/>
  <c r="S20" i="1" s="1"/>
  <c r="U20" i="1" s="1" a="1"/>
  <c r="U20" i="1" s="1"/>
  <c r="S21" i="1" a="1"/>
  <c r="S21" i="1" s="1"/>
  <c r="U21" i="1" s="1" a="1"/>
  <c r="U21" i="1" s="1"/>
  <c r="S22" i="1" a="1"/>
  <c r="S22" i="1" s="1"/>
  <c r="U22" i="1" s="1" a="1"/>
  <c r="U22" i="1" s="1"/>
  <c r="S23" i="1" a="1"/>
  <c r="S23" i="1" s="1"/>
  <c r="U23" i="1" s="1" a="1"/>
  <c r="U23" i="1" s="1"/>
  <c r="S24" i="1" a="1"/>
  <c r="S24" i="1" s="1"/>
  <c r="U24" i="1" s="1" a="1"/>
  <c r="U24" i="1" s="1"/>
  <c r="S25" i="1" a="1"/>
  <c r="S25" i="1" s="1"/>
  <c r="U25" i="1" s="1" a="1"/>
  <c r="U25" i="1" s="1"/>
  <c r="S26" i="1" a="1"/>
  <c r="S26" i="1" s="1"/>
  <c r="U26" i="1" s="1" a="1"/>
  <c r="U26" i="1" s="1"/>
  <c r="S27" i="1" a="1"/>
  <c r="S27" i="1" s="1"/>
  <c r="U27" i="1" s="1" a="1"/>
  <c r="U27" i="1" s="1"/>
  <c r="S28" i="1" a="1"/>
  <c r="S28" i="1" s="1"/>
  <c r="U28" i="1" s="1" a="1"/>
  <c r="U28" i="1" s="1"/>
  <c r="S29" i="1" a="1"/>
  <c r="S29" i="1" s="1"/>
  <c r="U29" i="1" s="1" a="1"/>
  <c r="U29" i="1" s="1"/>
  <c r="S30" i="1" a="1"/>
  <c r="S30" i="1"/>
  <c r="U30" i="1" s="1" a="1"/>
  <c r="U30" i="1" s="1"/>
  <c r="S31" i="1" a="1"/>
  <c r="S31" i="1" s="1"/>
  <c r="U31" i="1" s="1" a="1"/>
  <c r="U31" i="1" s="1"/>
  <c r="S32" i="1" a="1"/>
  <c r="S32" i="1" s="1"/>
  <c r="U32" i="1" s="1" a="1"/>
  <c r="U32" i="1" s="1"/>
  <c r="S33" i="1" a="1"/>
  <c r="S33" i="1" s="1"/>
  <c r="U33" i="1" s="1" a="1"/>
  <c r="U33" i="1" s="1"/>
  <c r="S34" i="1" a="1"/>
  <c r="S34" i="1" s="1"/>
  <c r="U34" i="1" s="1" a="1"/>
  <c r="U34" i="1" s="1"/>
  <c r="S35" i="1" a="1"/>
  <c r="S35" i="1" s="1"/>
  <c r="U35" i="1" s="1" a="1"/>
  <c r="U35" i="1" s="1"/>
  <c r="S36" i="1" a="1"/>
  <c r="S36" i="1" s="1"/>
  <c r="U36" i="1" s="1" a="1"/>
  <c r="U36" i="1" s="1"/>
  <c r="S37" i="1" a="1"/>
  <c r="S37" i="1" s="1"/>
  <c r="U37" i="1" s="1" a="1"/>
  <c r="U37" i="1" s="1"/>
  <c r="S38" i="1" a="1"/>
  <c r="S38" i="1" s="1"/>
  <c r="U38" i="1" s="1" a="1"/>
  <c r="U38" i="1" s="1"/>
  <c r="S39" i="1" a="1"/>
  <c r="S39" i="1" s="1"/>
  <c r="U39" i="1" s="1" a="1"/>
  <c r="U39" i="1" s="1"/>
  <c r="S40" i="1" a="1"/>
  <c r="S40" i="1" s="1"/>
  <c r="U40" i="1" s="1" a="1"/>
  <c r="U40" i="1" s="1"/>
  <c r="S41" i="1" a="1"/>
  <c r="S41" i="1" s="1"/>
  <c r="U41" i="1" s="1" a="1"/>
  <c r="U41" i="1" s="1"/>
  <c r="S42" i="1" a="1"/>
  <c r="S42" i="1" s="1"/>
  <c r="U42" i="1" s="1" a="1"/>
  <c r="U42" i="1" s="1"/>
  <c r="S43" i="1" a="1"/>
  <c r="S43" i="1" s="1"/>
  <c r="U43" i="1" s="1" a="1"/>
  <c r="U43" i="1" s="1"/>
  <c r="S44" i="1" a="1"/>
  <c r="S44" i="1" s="1"/>
  <c r="U44" i="1" s="1" a="1"/>
  <c r="U44" i="1" s="1"/>
  <c r="S45" i="1" a="1"/>
  <c r="S45" i="1" s="1"/>
  <c r="U45" i="1" s="1" a="1"/>
  <c r="U45" i="1" s="1"/>
  <c r="S46" i="1" a="1"/>
  <c r="S46" i="1" s="1"/>
  <c r="U46" i="1" s="1" a="1"/>
  <c r="U46" i="1" s="1"/>
  <c r="S47" i="1" a="1"/>
  <c r="S47" i="1" s="1"/>
  <c r="U47" i="1" s="1" a="1"/>
  <c r="U47" i="1" s="1"/>
  <c r="S48" i="1" a="1"/>
  <c r="S48" i="1" s="1"/>
  <c r="U48" i="1" s="1" a="1"/>
  <c r="U48" i="1" s="1"/>
  <c r="S49" i="1" a="1"/>
  <c r="S49" i="1" s="1"/>
  <c r="U49" i="1" s="1" a="1"/>
  <c r="U49" i="1" s="1"/>
  <c r="S50" i="1" a="1"/>
  <c r="S50" i="1"/>
  <c r="U50" i="1" s="1" a="1"/>
  <c r="U50" i="1" s="1"/>
  <c r="S51" i="1" a="1"/>
  <c r="S51" i="1" s="1"/>
  <c r="U51" i="1" s="1" a="1"/>
  <c r="U51" i="1" s="1"/>
  <c r="S52" i="1" a="1"/>
  <c r="S52" i="1" s="1"/>
  <c r="U52" i="1" s="1" a="1"/>
  <c r="U52" i="1" s="1"/>
  <c r="S53" i="1" a="1"/>
  <c r="S53" i="1" s="1"/>
  <c r="U53" i="1" s="1" a="1"/>
  <c r="U53" i="1" s="1"/>
  <c r="S54" i="1" a="1"/>
  <c r="S54" i="1" s="1"/>
  <c r="U54" i="1" s="1" a="1"/>
  <c r="U54" i="1" s="1"/>
  <c r="S55" i="1" a="1"/>
  <c r="S55" i="1" s="1"/>
  <c r="U55" i="1" s="1" a="1"/>
  <c r="U55" i="1" s="1"/>
  <c r="S56" i="1" a="1"/>
  <c r="S56" i="1" s="1"/>
  <c r="U56" i="1" s="1" a="1"/>
  <c r="U56" i="1" s="1"/>
  <c r="S57" i="1" a="1"/>
  <c r="S57" i="1" s="1"/>
  <c r="U57" i="1" s="1" a="1"/>
  <c r="U57" i="1" s="1"/>
  <c r="S58" i="1" a="1"/>
  <c r="S58" i="1" s="1"/>
  <c r="U58" i="1" s="1" a="1"/>
  <c r="U58" i="1" s="1"/>
  <c r="S59" i="1" a="1"/>
  <c r="S59" i="1" s="1"/>
  <c r="U59" i="1" s="1" a="1"/>
  <c r="U59" i="1" s="1"/>
  <c r="S60" i="1" a="1"/>
  <c r="S60" i="1" s="1"/>
  <c r="U60" i="1" s="1" a="1"/>
  <c r="U60" i="1" s="1"/>
  <c r="S61" i="1" a="1"/>
  <c r="S61" i="1" s="1"/>
  <c r="S62" i="1" a="1"/>
  <c r="S62" i="1" s="1"/>
  <c r="U62" i="1" s="1" a="1"/>
  <c r="U62" i="1" s="1"/>
  <c r="S63" i="1" a="1"/>
  <c r="S63" i="1" s="1"/>
  <c r="U63" i="1" s="1" a="1"/>
  <c r="U63" i="1" s="1"/>
  <c r="S64" i="1" a="1"/>
  <c r="S64" i="1" s="1"/>
  <c r="U64" i="1" s="1" a="1"/>
  <c r="U64" i="1" s="1"/>
  <c r="S65" i="1" a="1"/>
  <c r="S65" i="1" s="1"/>
  <c r="U65" i="1" s="1" a="1"/>
  <c r="U65" i="1" s="1"/>
  <c r="S66" i="1" a="1"/>
  <c r="S66" i="1" s="1"/>
  <c r="U66" i="1" s="1" a="1"/>
  <c r="U66" i="1" s="1"/>
  <c r="S67" i="1" a="1"/>
  <c r="S67" i="1" s="1"/>
  <c r="S68" i="1" a="1"/>
  <c r="S68" i="1" s="1"/>
  <c r="U68" i="1" s="1" a="1"/>
  <c r="U68" i="1" s="1"/>
  <c r="S69" i="1" a="1"/>
  <c r="S69" i="1" s="1"/>
  <c r="U69" i="1" s="1" a="1"/>
  <c r="U69" i="1" s="1"/>
  <c r="S70" i="1" a="1"/>
  <c r="S70" i="1" s="1"/>
  <c r="U70" i="1" s="1" a="1"/>
  <c r="U70" i="1" s="1"/>
  <c r="S71" i="1" a="1"/>
  <c r="S71" i="1" s="1"/>
  <c r="U71" i="1" s="1" a="1"/>
  <c r="U71" i="1" s="1"/>
  <c r="S72" i="1" a="1"/>
  <c r="S72" i="1" s="1"/>
  <c r="U72" i="1" s="1" a="1"/>
  <c r="U72" i="1" s="1"/>
  <c r="S73" i="1" a="1"/>
  <c r="S73" i="1" s="1"/>
  <c r="U73" i="1" s="1" a="1"/>
  <c r="U73" i="1" s="1"/>
  <c r="S74" i="1" a="1"/>
  <c r="S74" i="1" s="1"/>
  <c r="U74" i="1" s="1" a="1"/>
  <c r="U74" i="1" s="1"/>
  <c r="S75" i="1" a="1"/>
  <c r="S75" i="1" s="1"/>
  <c r="U75" i="1" s="1" a="1"/>
  <c r="U75" i="1" s="1"/>
  <c r="S76" i="1" a="1"/>
  <c r="S76" i="1"/>
  <c r="U76" i="1" s="1" a="1"/>
  <c r="U76" i="1" s="1"/>
  <c r="S77" i="1" a="1"/>
  <c r="S77" i="1" s="1"/>
  <c r="U77" i="1" s="1" a="1"/>
  <c r="U77" i="1" s="1"/>
  <c r="S78" i="1" a="1"/>
  <c r="S78" i="1" s="1"/>
  <c r="U78" i="1" s="1" a="1"/>
  <c r="U78" i="1" s="1"/>
  <c r="S79" i="1" a="1"/>
  <c r="S79" i="1" s="1"/>
  <c r="U79" i="1" s="1" a="1"/>
  <c r="U79" i="1" s="1"/>
  <c r="S80" i="1" a="1"/>
  <c r="S80" i="1" s="1"/>
  <c r="U80" i="1" s="1" a="1"/>
  <c r="U80" i="1" s="1"/>
  <c r="S81" i="1" a="1"/>
  <c r="S81" i="1" s="1"/>
  <c r="U81" i="1" s="1" a="1"/>
  <c r="U81" i="1" s="1"/>
  <c r="S82" i="1" a="1"/>
  <c r="S82" i="1" s="1"/>
  <c r="U82" i="1" s="1" a="1"/>
  <c r="U82" i="1" s="1"/>
  <c r="S83" i="1" a="1"/>
  <c r="S83" i="1" s="1"/>
  <c r="U83" i="1" s="1" a="1"/>
  <c r="U83" i="1" s="1"/>
  <c r="S84" i="1" a="1"/>
  <c r="S84" i="1" s="1"/>
  <c r="U84" i="1" s="1" a="1"/>
  <c r="U84" i="1" s="1"/>
  <c r="S85" i="1" a="1"/>
  <c r="S85" i="1" s="1"/>
  <c r="U85" i="1" s="1" a="1"/>
  <c r="U85" i="1" s="1"/>
  <c r="S86" i="1" a="1"/>
  <c r="S86" i="1"/>
  <c r="U86" i="1" s="1" a="1"/>
  <c r="U86" i="1" s="1"/>
  <c r="S87" i="1" a="1"/>
  <c r="S87" i="1" s="1"/>
  <c r="U87" i="1" s="1" a="1"/>
  <c r="U87" i="1" s="1"/>
  <c r="S88" i="1" a="1"/>
  <c r="S88" i="1" s="1"/>
  <c r="U88" i="1" s="1" a="1"/>
  <c r="U88" i="1" s="1"/>
  <c r="S89" i="1" a="1"/>
  <c r="S89" i="1" s="1"/>
  <c r="U89" i="1" s="1" a="1"/>
  <c r="U89" i="1" s="1"/>
  <c r="S90" i="1" a="1"/>
  <c r="S90" i="1" s="1"/>
  <c r="U90" i="1" s="1" a="1"/>
  <c r="U90" i="1" s="1"/>
  <c r="S91" i="1" a="1"/>
  <c r="S91" i="1" s="1"/>
  <c r="U91" i="1" s="1" a="1"/>
  <c r="U91" i="1" s="1"/>
  <c r="S92" i="1" a="1"/>
  <c r="S92" i="1" s="1"/>
  <c r="U92" i="1" s="1" a="1"/>
  <c r="U92" i="1" s="1"/>
  <c r="S93" i="1" a="1"/>
  <c r="S93" i="1" s="1"/>
  <c r="S94" i="1" a="1"/>
  <c r="S94" i="1" s="1"/>
  <c r="U94" i="1" s="1" a="1"/>
  <c r="U94" i="1" s="1"/>
  <c r="S95" i="1" a="1"/>
  <c r="S95" i="1" s="1"/>
  <c r="U95" i="1" s="1" a="1"/>
  <c r="U95" i="1" s="1"/>
  <c r="S96" i="1" a="1"/>
  <c r="S96" i="1" s="1"/>
  <c r="U96" i="1" s="1" a="1"/>
  <c r="U96" i="1" s="1"/>
  <c r="S97" i="1" a="1"/>
  <c r="S97" i="1" s="1"/>
  <c r="U97" i="1" s="1" a="1"/>
  <c r="U97" i="1" s="1"/>
  <c r="S98" i="1" a="1"/>
  <c r="S98" i="1" s="1"/>
  <c r="U98" i="1" s="1" a="1"/>
  <c r="U98" i="1" s="1"/>
  <c r="S99" i="1" a="1"/>
  <c r="S99" i="1" s="1"/>
  <c r="S100" i="1" a="1"/>
  <c r="S100" i="1" s="1"/>
  <c r="U100" i="1" s="1" a="1"/>
  <c r="U100" i="1" s="1"/>
  <c r="S101" i="1" a="1"/>
  <c r="S101" i="1" s="1"/>
  <c r="U101" i="1" s="1" a="1"/>
  <c r="U101" i="1" s="1"/>
  <c r="S102" i="1" a="1"/>
  <c r="S102" i="1" s="1"/>
  <c r="U102" i="1" s="1" a="1"/>
  <c r="U102" i="1" s="1"/>
  <c r="S103" i="1" a="1"/>
  <c r="S103" i="1" s="1"/>
  <c r="U103" i="1" s="1" a="1"/>
  <c r="U103" i="1" s="1"/>
  <c r="S104" i="1" a="1"/>
  <c r="S104" i="1" s="1"/>
  <c r="U104" i="1" s="1" a="1"/>
  <c r="U104" i="1" s="1"/>
  <c r="S105" i="1" a="1"/>
  <c r="S105" i="1" s="1"/>
  <c r="U105" i="1" s="1" a="1"/>
  <c r="U105" i="1" s="1"/>
  <c r="S106" i="1" a="1"/>
  <c r="S106" i="1" s="1"/>
  <c r="U106" i="1" s="1" a="1"/>
  <c r="U106" i="1" s="1"/>
  <c r="S107" i="1" a="1"/>
  <c r="S107" i="1" s="1"/>
  <c r="U107" i="1" s="1" a="1"/>
  <c r="U107" i="1" s="1"/>
  <c r="S108" i="1" a="1"/>
  <c r="S108" i="1"/>
  <c r="U108" i="1" s="1" a="1"/>
  <c r="U108" i="1" s="1"/>
  <c r="S109" i="1" a="1"/>
  <c r="S109" i="1" s="1"/>
  <c r="U109" i="1" s="1" a="1"/>
  <c r="U109" i="1" s="1"/>
  <c r="S110" i="1" a="1"/>
  <c r="S110" i="1" s="1"/>
  <c r="U110" i="1" s="1" a="1"/>
  <c r="U110" i="1" s="1"/>
  <c r="S111" i="1" a="1"/>
  <c r="S111" i="1" s="1"/>
  <c r="U111" i="1" s="1" a="1"/>
  <c r="U111" i="1" s="1"/>
  <c r="S112" i="1" a="1"/>
  <c r="S112" i="1" s="1"/>
  <c r="U112" i="1" s="1" a="1"/>
  <c r="U112" i="1" s="1"/>
  <c r="S113" i="1" a="1"/>
  <c r="S113" i="1" s="1"/>
  <c r="U113" i="1" s="1" a="1"/>
  <c r="U113" i="1" s="1"/>
  <c r="S114" i="1" a="1"/>
  <c r="S114" i="1" s="1"/>
  <c r="U114" i="1" s="1" a="1"/>
  <c r="U114" i="1" s="1"/>
  <c r="S115" i="1" a="1"/>
  <c r="S115" i="1" s="1"/>
  <c r="U115" i="1" s="1" a="1"/>
  <c r="U115" i="1" s="1"/>
  <c r="S116" i="1" a="1"/>
  <c r="S116" i="1" s="1"/>
  <c r="U116" i="1" s="1" a="1"/>
  <c r="U116" i="1" s="1"/>
  <c r="S117" i="1" a="1"/>
  <c r="S117" i="1" s="1"/>
  <c r="U117" i="1" s="1" a="1"/>
  <c r="U117" i="1" s="1"/>
  <c r="S118" i="1" a="1"/>
  <c r="S118" i="1"/>
  <c r="U118" i="1" s="1" a="1"/>
  <c r="U118" i="1" s="1"/>
  <c r="S119" i="1" a="1"/>
  <c r="S119" i="1" s="1"/>
  <c r="U119" i="1" s="1" a="1"/>
  <c r="U119" i="1" s="1"/>
  <c r="S120" i="1" a="1"/>
  <c r="S120" i="1" s="1"/>
  <c r="U120" i="1" s="1" a="1"/>
  <c r="U120" i="1" s="1"/>
  <c r="S121" i="1" a="1"/>
  <c r="S121" i="1" s="1"/>
  <c r="U121" i="1" s="1" a="1"/>
  <c r="U121" i="1" s="1"/>
  <c r="S122" i="1" a="1"/>
  <c r="S122" i="1" s="1"/>
  <c r="U122" i="1" s="1" a="1"/>
  <c r="U122" i="1" s="1"/>
  <c r="S123" i="1" a="1"/>
  <c r="S123" i="1" s="1"/>
  <c r="U123" i="1" s="1" a="1"/>
  <c r="U123" i="1" s="1"/>
  <c r="S124" i="1" a="1"/>
  <c r="S124" i="1" s="1"/>
  <c r="U124" i="1" s="1" a="1"/>
  <c r="U124" i="1" s="1"/>
  <c r="S125" i="1" a="1"/>
  <c r="S125" i="1" s="1"/>
  <c r="U125" i="1" s="1" a="1"/>
  <c r="U125" i="1" s="1"/>
  <c r="S126" i="1" a="1"/>
  <c r="S126" i="1" s="1"/>
  <c r="U126" i="1" s="1" a="1"/>
  <c r="U126" i="1" s="1"/>
  <c r="S127" i="1" a="1"/>
  <c r="S127" i="1" s="1"/>
  <c r="U127" i="1" s="1" a="1"/>
  <c r="U127" i="1" s="1"/>
  <c r="S128" i="1" a="1"/>
  <c r="S128" i="1" s="1"/>
  <c r="U128" i="1" s="1" a="1"/>
  <c r="U128" i="1" s="1"/>
  <c r="S129" i="1" a="1"/>
  <c r="S129" i="1" s="1"/>
  <c r="U129" i="1" s="1" a="1"/>
  <c r="U129" i="1" s="1"/>
  <c r="S130" i="1" a="1"/>
  <c r="S130" i="1" s="1"/>
  <c r="U130" i="1" s="1" a="1"/>
  <c r="U130" i="1" s="1"/>
  <c r="S131" i="1" a="1"/>
  <c r="S131" i="1" s="1"/>
  <c r="U131" i="1" s="1" a="1"/>
  <c r="U131" i="1" s="1"/>
  <c r="S132" i="1" a="1"/>
  <c r="S132" i="1" s="1"/>
  <c r="U132" i="1" s="1" a="1"/>
  <c r="U132" i="1" s="1"/>
  <c r="S133" i="1" a="1"/>
  <c r="S133" i="1" s="1"/>
  <c r="U133" i="1" s="1" a="1"/>
  <c r="U133" i="1" s="1"/>
  <c r="S134" i="1" a="1"/>
  <c r="S134" i="1" s="1"/>
  <c r="U134" i="1" s="1" a="1"/>
  <c r="U134" i="1" s="1"/>
  <c r="S135" i="1" a="1"/>
  <c r="S135" i="1" s="1"/>
  <c r="U135" i="1" s="1" a="1"/>
  <c r="U135" i="1" s="1"/>
  <c r="S136" i="1" a="1"/>
  <c r="S136" i="1" s="1"/>
  <c r="U136" i="1" s="1" a="1"/>
  <c r="U136" i="1" s="1"/>
  <c r="S137" i="1" a="1"/>
  <c r="S137" i="1" s="1"/>
  <c r="U137" i="1" s="1" a="1"/>
  <c r="U137" i="1" s="1"/>
  <c r="S138" i="1" a="1"/>
  <c r="S138" i="1" s="1"/>
  <c r="U138" i="1" s="1" a="1"/>
  <c r="U138" i="1" s="1"/>
  <c r="S139" i="1" a="1"/>
  <c r="S139" i="1" s="1"/>
  <c r="U139" i="1" s="1" a="1"/>
  <c r="U139" i="1" s="1"/>
  <c r="S140" i="1" a="1"/>
  <c r="S140" i="1" s="1"/>
  <c r="U140" i="1" s="1" a="1"/>
  <c r="U140" i="1" s="1"/>
  <c r="S141" i="1" a="1"/>
  <c r="S141" i="1" s="1"/>
  <c r="U141" i="1" s="1" a="1"/>
  <c r="U141" i="1" s="1"/>
  <c r="S142" i="1" a="1"/>
  <c r="S142" i="1" s="1"/>
  <c r="U142" i="1" s="1" a="1"/>
  <c r="U142" i="1" s="1"/>
  <c r="S143" i="1" a="1"/>
  <c r="S143" i="1" s="1"/>
  <c r="U143" i="1" s="1" a="1"/>
  <c r="U143" i="1" s="1"/>
  <c r="S144" i="1" a="1"/>
  <c r="S144" i="1" s="1"/>
  <c r="U144" i="1" s="1" a="1"/>
  <c r="U144" i="1" s="1"/>
  <c r="S145" i="1" a="1"/>
  <c r="S145" i="1" s="1"/>
  <c r="U145" i="1" s="1" a="1"/>
  <c r="U145" i="1" s="1"/>
  <c r="S146" i="1" a="1"/>
  <c r="S146" i="1" s="1"/>
  <c r="U146" i="1" s="1" a="1"/>
  <c r="U146" i="1" s="1"/>
  <c r="S147" i="1" a="1"/>
  <c r="S147" i="1" s="1"/>
  <c r="U147" i="1" s="1" a="1"/>
  <c r="U147" i="1" s="1"/>
  <c r="S148" i="1" a="1"/>
  <c r="S148" i="1" s="1"/>
  <c r="U148" i="1" s="1" a="1"/>
  <c r="U148" i="1" s="1"/>
  <c r="S149" i="1" a="1"/>
  <c r="S149" i="1" s="1"/>
  <c r="S150" i="1" a="1"/>
  <c r="S150" i="1" s="1"/>
  <c r="U150" i="1" s="1" a="1"/>
  <c r="U150" i="1" s="1"/>
  <c r="S151" i="1" a="1"/>
  <c r="S151" i="1" s="1"/>
  <c r="U151" i="1" s="1" a="1"/>
  <c r="U151" i="1" s="1"/>
  <c r="S152" i="1" a="1"/>
  <c r="S152" i="1" s="1"/>
  <c r="U152" i="1" s="1" a="1"/>
  <c r="U152" i="1" s="1"/>
  <c r="S153" i="1" a="1"/>
  <c r="S153" i="1" s="1"/>
  <c r="U153" i="1" s="1" a="1"/>
  <c r="U153" i="1" s="1"/>
  <c r="S154" i="1" a="1"/>
  <c r="S154" i="1" s="1"/>
  <c r="U154" i="1" s="1" a="1"/>
  <c r="U154" i="1" s="1"/>
  <c r="S155" i="1" a="1"/>
  <c r="S155" i="1" s="1"/>
  <c r="U155" i="1" s="1" a="1"/>
  <c r="U155" i="1" s="1"/>
  <c r="S156" i="1" a="1"/>
  <c r="S156" i="1" s="1"/>
  <c r="U156" i="1" s="1" a="1"/>
  <c r="U156" i="1" s="1"/>
  <c r="S157" i="1" a="1"/>
  <c r="S157" i="1" s="1"/>
  <c r="U157" i="1" s="1" a="1"/>
  <c r="U157" i="1" s="1"/>
  <c r="S158" i="1" a="1"/>
  <c r="S158" i="1" s="1"/>
  <c r="S159" i="1" a="1"/>
  <c r="S159" i="1" s="1"/>
  <c r="U159" i="1" s="1" a="1"/>
  <c r="U159" i="1" s="1"/>
  <c r="S160" i="1" a="1"/>
  <c r="S160" i="1" s="1"/>
  <c r="U160" i="1" s="1" a="1"/>
  <c r="U160" i="1" s="1"/>
  <c r="S161" i="1" a="1"/>
  <c r="S161" i="1" s="1"/>
  <c r="U161" i="1" s="1" a="1"/>
  <c r="U161" i="1" s="1"/>
  <c r="S162" i="1" a="1"/>
  <c r="S162" i="1"/>
  <c r="U162" i="1" s="1" a="1"/>
  <c r="U162" i="1" s="1"/>
  <c r="S163" i="1" a="1"/>
  <c r="S163" i="1" s="1"/>
  <c r="U163" i="1" s="1" a="1"/>
  <c r="U163" i="1" s="1"/>
  <c r="S164" i="1" a="1"/>
  <c r="S164" i="1" s="1"/>
  <c r="U164" i="1" s="1" a="1"/>
  <c r="U164" i="1" s="1"/>
  <c r="S165" i="1" a="1"/>
  <c r="S165" i="1" s="1"/>
  <c r="U165" i="1" s="1" a="1"/>
  <c r="U165" i="1" s="1"/>
  <c r="S166" i="1" a="1"/>
  <c r="S166" i="1" s="1"/>
  <c r="U166" i="1" s="1" a="1"/>
  <c r="U166" i="1" s="1"/>
  <c r="S167" i="1" a="1"/>
  <c r="S167" i="1" s="1"/>
  <c r="U167" i="1" s="1" a="1"/>
  <c r="U167" i="1" s="1"/>
  <c r="S168" i="1" a="1"/>
  <c r="S168" i="1" s="1"/>
  <c r="U168" i="1" s="1" a="1"/>
  <c r="U168" i="1" s="1"/>
  <c r="S169" i="1" a="1"/>
  <c r="S169" i="1" s="1"/>
  <c r="U169" i="1" s="1" a="1"/>
  <c r="U169" i="1" s="1"/>
  <c r="S170" i="1" a="1"/>
  <c r="S170" i="1" s="1"/>
  <c r="U170" i="1" s="1" a="1"/>
  <c r="U170" i="1" s="1"/>
  <c r="S171" i="1" a="1"/>
  <c r="S171" i="1" s="1"/>
  <c r="U171" i="1" s="1" a="1"/>
  <c r="U171" i="1" s="1"/>
  <c r="S172" i="1" a="1"/>
  <c r="S172" i="1" s="1"/>
  <c r="U172" i="1" s="1" a="1"/>
  <c r="U172" i="1" s="1"/>
  <c r="S173" i="1" a="1"/>
  <c r="S173" i="1" s="1"/>
  <c r="U173" i="1" s="1" a="1"/>
  <c r="U173" i="1" s="1"/>
  <c r="S174" i="1" a="1"/>
  <c r="S174" i="1" s="1"/>
  <c r="U174" i="1" s="1" a="1"/>
  <c r="U174" i="1" s="1"/>
  <c r="S175" i="1" a="1"/>
  <c r="S175" i="1" s="1"/>
  <c r="U175" i="1" s="1" a="1"/>
  <c r="U175" i="1" s="1"/>
  <c r="S176" i="1" a="1"/>
  <c r="S176" i="1"/>
  <c r="U176" i="1" s="1" a="1"/>
  <c r="U176" i="1" s="1"/>
  <c r="S177" i="1" a="1"/>
  <c r="S177" i="1" s="1"/>
  <c r="U177" i="1" s="1" a="1"/>
  <c r="U177" i="1" s="1"/>
  <c r="S178" i="1" a="1"/>
  <c r="S178" i="1" s="1"/>
  <c r="U178" i="1" s="1" a="1"/>
  <c r="U178" i="1" s="1"/>
  <c r="S179" i="1" a="1"/>
  <c r="S179" i="1" s="1"/>
  <c r="U179" i="1" s="1" a="1"/>
  <c r="U179" i="1" s="1"/>
  <c r="S180" i="1" a="1"/>
  <c r="S180" i="1" s="1"/>
  <c r="U180" i="1" s="1" a="1"/>
  <c r="U180" i="1" s="1"/>
  <c r="S181" i="1" a="1"/>
  <c r="S181" i="1" s="1"/>
  <c r="U181" i="1" s="1" a="1"/>
  <c r="U181" i="1" s="1"/>
  <c r="S182" i="1" a="1"/>
  <c r="S182" i="1" s="1"/>
  <c r="U182" i="1" s="1" a="1"/>
  <c r="U182" i="1" s="1"/>
  <c r="S183" i="1" a="1"/>
  <c r="S183" i="1" s="1"/>
  <c r="U183" i="1" s="1" a="1"/>
  <c r="U183" i="1" s="1"/>
  <c r="S184" i="1" a="1"/>
  <c r="S184" i="1" s="1"/>
  <c r="U184" i="1" s="1" a="1"/>
  <c r="U184" i="1" s="1"/>
  <c r="S185" i="1" a="1"/>
  <c r="S185" i="1" s="1"/>
  <c r="U185" i="1" s="1" a="1"/>
  <c r="U185" i="1" s="1"/>
  <c r="S186" i="1" a="1"/>
  <c r="S186" i="1"/>
  <c r="U186" i="1" s="1" a="1"/>
  <c r="U186" i="1" s="1"/>
  <c r="S187" i="1" a="1"/>
  <c r="S187" i="1" s="1"/>
  <c r="U187" i="1" s="1" a="1"/>
  <c r="U187" i="1" s="1"/>
  <c r="S188" i="1" a="1"/>
  <c r="S188" i="1" s="1"/>
  <c r="U188" i="1" s="1" a="1"/>
  <c r="U188" i="1" s="1"/>
  <c r="S189" i="1" a="1"/>
  <c r="S189" i="1" s="1"/>
  <c r="U189" i="1" s="1" a="1"/>
  <c r="U189" i="1" s="1"/>
  <c r="S190" i="1" a="1"/>
  <c r="S190" i="1" s="1"/>
  <c r="U190" i="1" s="1" a="1"/>
  <c r="U190" i="1" s="1"/>
  <c r="S191" i="1" a="1"/>
  <c r="S191" i="1" s="1"/>
  <c r="U191" i="1" s="1" a="1"/>
  <c r="U191" i="1" s="1"/>
  <c r="S192" i="1" a="1"/>
  <c r="S192" i="1" s="1"/>
  <c r="U192" i="1" s="1" a="1"/>
  <c r="U192" i="1" s="1"/>
  <c r="S193" i="1" a="1"/>
  <c r="S193" i="1" s="1"/>
  <c r="S194" i="1" a="1"/>
  <c r="S194" i="1" s="1"/>
  <c r="U194" i="1" s="1" a="1"/>
  <c r="U194" i="1" s="1"/>
  <c r="S195" i="1" a="1"/>
  <c r="S195" i="1" s="1"/>
  <c r="U195" i="1" s="1" a="1"/>
  <c r="U195" i="1" s="1"/>
  <c r="S196" i="1" a="1"/>
  <c r="S196" i="1" s="1"/>
  <c r="U196" i="1" s="1" a="1"/>
  <c r="U196" i="1" s="1"/>
  <c r="S197" i="1" a="1"/>
  <c r="S197" i="1" s="1"/>
  <c r="U197" i="1" s="1" a="1"/>
  <c r="U197" i="1" s="1"/>
  <c r="S198" i="1" a="1"/>
  <c r="S198" i="1" s="1"/>
  <c r="U198" i="1" s="1" a="1"/>
  <c r="U198" i="1" s="1"/>
  <c r="S199" i="1" a="1"/>
  <c r="S199" i="1" s="1"/>
  <c r="S200" i="1" a="1"/>
  <c r="S200" i="1"/>
  <c r="U200" i="1" s="1" a="1"/>
  <c r="U200" i="1" s="1"/>
  <c r="S201" i="1" a="1"/>
  <c r="S201" i="1" s="1"/>
  <c r="U201" i="1" s="1" a="1"/>
  <c r="U201" i="1" s="1"/>
  <c r="S202" i="1" a="1"/>
  <c r="S202" i="1" s="1"/>
  <c r="U202" i="1" s="1" a="1"/>
  <c r="U202" i="1" s="1"/>
  <c r="S203" i="1" a="1"/>
  <c r="S203" i="1" s="1"/>
  <c r="U203" i="1" s="1" a="1"/>
  <c r="U203" i="1" s="1"/>
  <c r="S204" i="1" a="1"/>
  <c r="S204" i="1" s="1"/>
  <c r="U204" i="1" s="1" a="1"/>
  <c r="U204" i="1" s="1"/>
  <c r="S205" i="1" a="1"/>
  <c r="S205" i="1" s="1"/>
  <c r="U205" i="1" s="1" a="1"/>
  <c r="U205" i="1" s="1"/>
  <c r="S206" i="1" a="1"/>
  <c r="S206" i="1"/>
  <c r="U206" i="1" s="1" a="1"/>
  <c r="U206" i="1" s="1"/>
  <c r="S207" i="1" a="1"/>
  <c r="S207" i="1" s="1"/>
  <c r="U207" i="1" s="1" a="1"/>
  <c r="U207" i="1" s="1"/>
  <c r="S208" i="1" a="1"/>
  <c r="S208" i="1" s="1"/>
  <c r="U208" i="1" s="1" a="1"/>
  <c r="U208" i="1" s="1"/>
  <c r="S209" i="1" a="1"/>
  <c r="S209" i="1" s="1"/>
  <c r="U209" i="1" s="1" a="1"/>
  <c r="U209" i="1" s="1"/>
  <c r="S210" i="1" a="1"/>
  <c r="S210" i="1" s="1"/>
  <c r="U210" i="1" s="1" a="1"/>
  <c r="U210" i="1" s="1"/>
  <c r="S211" i="1" a="1"/>
  <c r="S211" i="1" s="1"/>
  <c r="U211" i="1" s="1" a="1"/>
  <c r="U211" i="1" s="1"/>
  <c r="S212" i="1" a="1"/>
  <c r="S212" i="1" s="1"/>
  <c r="U212" i="1" s="1" a="1"/>
  <c r="U212" i="1" s="1"/>
  <c r="S213" i="1" a="1"/>
  <c r="S213" i="1" s="1"/>
  <c r="U213" i="1" s="1" a="1"/>
  <c r="U213" i="1" s="1"/>
  <c r="S214" i="1" a="1"/>
  <c r="S214" i="1" s="1"/>
  <c r="U214" i="1" s="1" a="1"/>
  <c r="U214" i="1" s="1"/>
  <c r="S215" i="1" a="1"/>
  <c r="S215" i="1" s="1"/>
  <c r="U215" i="1" s="1" a="1"/>
  <c r="U215" i="1" s="1"/>
  <c r="S216" i="1" a="1"/>
  <c r="S216" i="1" s="1"/>
  <c r="U216" i="1" s="1" a="1"/>
  <c r="U216" i="1" s="1"/>
  <c r="S217" i="1" a="1"/>
  <c r="S217" i="1" s="1"/>
  <c r="U217" i="1" s="1" a="1"/>
  <c r="U217" i="1" s="1"/>
  <c r="S218" i="1" a="1"/>
  <c r="S218" i="1" s="1"/>
  <c r="U218" i="1" s="1" a="1"/>
  <c r="U218" i="1" s="1"/>
  <c r="S219" i="1" a="1"/>
  <c r="S219" i="1" s="1"/>
  <c r="U219" i="1" s="1" a="1"/>
  <c r="U219" i="1" s="1"/>
  <c r="S220" i="1" a="1"/>
  <c r="S220" i="1" s="1"/>
  <c r="U220" i="1" s="1" a="1"/>
  <c r="U220" i="1" s="1"/>
  <c r="S221" i="1" a="1"/>
  <c r="S221" i="1" s="1"/>
  <c r="U221" i="1" s="1" a="1"/>
  <c r="U221" i="1" s="1"/>
  <c r="S222" i="1" a="1"/>
  <c r="S222" i="1" s="1"/>
  <c r="U222" i="1" s="1" a="1"/>
  <c r="U222" i="1" s="1"/>
  <c r="S223" i="1" a="1"/>
  <c r="S223" i="1" s="1"/>
  <c r="U223" i="1" s="1" a="1"/>
  <c r="U223" i="1" s="1"/>
  <c r="S224" i="1" a="1"/>
  <c r="S224" i="1" s="1"/>
  <c r="U224" i="1" s="1" a="1"/>
  <c r="U224" i="1" s="1"/>
  <c r="S225" i="1" a="1"/>
  <c r="S225" i="1" s="1"/>
  <c r="S226" i="1" a="1"/>
  <c r="S226" i="1" s="1"/>
  <c r="U226" i="1" s="1" a="1"/>
  <c r="U226" i="1" s="1"/>
  <c r="S227" i="1" a="1"/>
  <c r="S227" i="1" s="1"/>
  <c r="U227" i="1" s="1" a="1"/>
  <c r="U227" i="1" s="1"/>
  <c r="S228" i="1" a="1"/>
  <c r="S228" i="1" s="1"/>
  <c r="U228" i="1" s="1" a="1"/>
  <c r="U228" i="1" s="1"/>
  <c r="S229" i="1" a="1"/>
  <c r="S229" i="1" s="1"/>
  <c r="U229" i="1" s="1" a="1"/>
  <c r="U229" i="1" s="1"/>
  <c r="S230" i="1" a="1"/>
  <c r="S230" i="1" s="1"/>
  <c r="U230" i="1" s="1" a="1"/>
  <c r="U230" i="1" s="1"/>
  <c r="S231" i="1" a="1"/>
  <c r="S231" i="1" s="1"/>
  <c r="U231" i="1" s="1" a="1"/>
  <c r="U231" i="1" s="1"/>
  <c r="S232" i="1" a="1"/>
  <c r="S232" i="1" s="1"/>
  <c r="U232" i="1" s="1" a="1"/>
  <c r="U232" i="1" s="1"/>
  <c r="S233" i="1" a="1"/>
  <c r="S233" i="1" s="1"/>
  <c r="U233" i="1" s="1" a="1"/>
  <c r="U233" i="1" s="1"/>
  <c r="S234" i="1" a="1"/>
  <c r="S234" i="1" s="1"/>
  <c r="S235" i="1" a="1"/>
  <c r="S235" i="1" s="1"/>
  <c r="U235" i="1" s="1" a="1"/>
  <c r="U235" i="1" s="1"/>
  <c r="S236" i="1" a="1"/>
  <c r="S236" i="1" s="1"/>
  <c r="U236" i="1" s="1" a="1"/>
  <c r="U236" i="1" s="1"/>
  <c r="S237" i="1" a="1"/>
  <c r="S237" i="1" s="1"/>
  <c r="U237" i="1" s="1" a="1"/>
  <c r="U237" i="1" s="1"/>
  <c r="S238" i="1" a="1"/>
  <c r="S238" i="1"/>
  <c r="U238" i="1" s="1" a="1"/>
  <c r="U238" i="1" s="1"/>
  <c r="S239" i="1" a="1"/>
  <c r="S239" i="1" s="1"/>
  <c r="U239" i="1" s="1" a="1"/>
  <c r="U239" i="1" s="1"/>
  <c r="S240" i="1" a="1"/>
  <c r="S240" i="1" s="1"/>
  <c r="U240" i="1" s="1" a="1"/>
  <c r="U240" i="1" s="1"/>
  <c r="S241" i="1" a="1"/>
  <c r="S241" i="1" s="1"/>
  <c r="U241" i="1" s="1" a="1"/>
  <c r="U241" i="1" s="1"/>
  <c r="S242" i="1" a="1"/>
  <c r="S242" i="1" s="1"/>
  <c r="U242" i="1" s="1" a="1"/>
  <c r="U242" i="1" s="1"/>
  <c r="S243" i="1" a="1"/>
  <c r="S243" i="1" s="1"/>
  <c r="U243" i="1" s="1" a="1"/>
  <c r="U243" i="1" s="1"/>
  <c r="S244" i="1" a="1"/>
  <c r="S244" i="1" s="1"/>
  <c r="U244" i="1" s="1" a="1"/>
  <c r="U244" i="1" s="1"/>
  <c r="S245" i="1" a="1"/>
  <c r="S245" i="1" s="1"/>
  <c r="U245" i="1" s="1" a="1"/>
  <c r="U245" i="1" s="1"/>
  <c r="S246" i="1" a="1"/>
  <c r="S246" i="1" s="1"/>
  <c r="U246" i="1" s="1" a="1"/>
  <c r="U246" i="1" s="1"/>
  <c r="S247" i="1" a="1"/>
  <c r="S247" i="1" s="1"/>
  <c r="S248" i="1" a="1"/>
  <c r="S248" i="1" s="1"/>
  <c r="U248" i="1" s="1" a="1"/>
  <c r="U248" i="1" s="1"/>
  <c r="S249" i="1" a="1"/>
  <c r="S249" i="1" s="1"/>
  <c r="U249" i="1" s="1" a="1"/>
  <c r="U249" i="1" s="1"/>
  <c r="S250" i="1" a="1"/>
  <c r="S250" i="1" s="1"/>
  <c r="U250" i="1" s="1" a="1"/>
  <c r="U250" i="1" s="1"/>
  <c r="S251" i="1" a="1"/>
  <c r="S251" i="1" s="1"/>
  <c r="U251" i="1" s="1" a="1"/>
  <c r="U251" i="1" s="1"/>
  <c r="S252" i="1" a="1"/>
  <c r="S252" i="1" s="1"/>
  <c r="U252" i="1" s="1" a="1"/>
  <c r="U252" i="1" s="1"/>
  <c r="S253" i="1" a="1"/>
  <c r="S253" i="1" s="1"/>
  <c r="U253" i="1" s="1" a="1"/>
  <c r="U253" i="1" s="1"/>
  <c r="S254" i="1" a="1"/>
  <c r="S254" i="1" s="1"/>
  <c r="U254" i="1" s="1" a="1"/>
  <c r="U254" i="1" s="1"/>
  <c r="S255" i="1" a="1"/>
  <c r="S255" i="1" s="1"/>
  <c r="U255" i="1" s="1" a="1"/>
  <c r="U255" i="1" s="1"/>
  <c r="S256" i="1" a="1"/>
  <c r="S256" i="1" s="1"/>
  <c r="U256" i="1" s="1" a="1"/>
  <c r="U256" i="1" s="1"/>
  <c r="S257" i="1" a="1"/>
  <c r="S257" i="1" s="1"/>
  <c r="U257" i="1" s="1" a="1"/>
  <c r="U257" i="1" s="1"/>
  <c r="S258" i="1" a="1"/>
  <c r="S258" i="1" s="1"/>
  <c r="U258" i="1" s="1" a="1"/>
  <c r="U258" i="1" s="1"/>
  <c r="S259" i="1" a="1"/>
  <c r="S259" i="1" s="1"/>
  <c r="U259" i="1" s="1" a="1"/>
  <c r="U259" i="1" s="1"/>
  <c r="S260" i="1" a="1"/>
  <c r="S260" i="1" s="1"/>
  <c r="U260" i="1" s="1" a="1"/>
  <c r="U260" i="1" s="1"/>
  <c r="S261" i="1" a="1"/>
  <c r="S261" i="1" s="1"/>
  <c r="U261" i="1" s="1" a="1"/>
  <c r="U261" i="1" s="1"/>
  <c r="S262" i="1" a="1"/>
  <c r="S262" i="1" s="1"/>
  <c r="U262" i="1" s="1" a="1"/>
  <c r="U262" i="1" s="1"/>
  <c r="S263" i="1" a="1"/>
  <c r="S263" i="1" s="1"/>
  <c r="U263" i="1" s="1" a="1"/>
  <c r="U263" i="1" s="1"/>
  <c r="S264" i="1" a="1"/>
  <c r="S264" i="1" s="1"/>
  <c r="U264" i="1" s="1" a="1"/>
  <c r="U264" i="1" s="1"/>
  <c r="S265" i="1" a="1"/>
  <c r="S265" i="1" s="1"/>
  <c r="U265" i="1" s="1" a="1"/>
  <c r="U265" i="1" s="1"/>
  <c r="S266" i="1" a="1"/>
  <c r="S266" i="1" s="1"/>
  <c r="U266" i="1" s="1" a="1"/>
  <c r="U266" i="1" s="1"/>
  <c r="S267" i="1" a="1"/>
  <c r="S267" i="1" s="1"/>
  <c r="U267" i="1" s="1" a="1"/>
  <c r="U267" i="1" s="1"/>
  <c r="S268" i="1" a="1"/>
  <c r="S268" i="1" s="1"/>
  <c r="U268" i="1" s="1" a="1"/>
  <c r="U268" i="1" s="1"/>
  <c r="S269" i="1" a="1"/>
  <c r="S269" i="1" s="1"/>
  <c r="U269" i="1" s="1" a="1"/>
  <c r="U269" i="1" s="1"/>
  <c r="S270" i="1" a="1"/>
  <c r="S270" i="1" s="1"/>
  <c r="U270" i="1" s="1" a="1"/>
  <c r="U270" i="1" s="1"/>
  <c r="S271" i="1" a="1"/>
  <c r="S271" i="1" s="1"/>
  <c r="U271" i="1" s="1" a="1"/>
  <c r="U271" i="1" s="1"/>
  <c r="S272" i="1" a="1"/>
  <c r="S272" i="1" s="1"/>
  <c r="U272" i="1" s="1" a="1"/>
  <c r="U272" i="1" s="1"/>
  <c r="S273" i="1" a="1"/>
  <c r="S273" i="1" s="1"/>
  <c r="U273" i="1" s="1" a="1"/>
  <c r="U273" i="1" s="1"/>
  <c r="S274" i="1" a="1"/>
  <c r="S274" i="1" s="1"/>
  <c r="U274" i="1" s="1" a="1"/>
  <c r="U274" i="1" s="1"/>
  <c r="S275" i="1" a="1"/>
  <c r="S275" i="1" s="1"/>
  <c r="U275" i="1" s="1" a="1"/>
  <c r="U275" i="1" s="1"/>
  <c r="S276" i="1" a="1"/>
  <c r="S276" i="1" s="1"/>
  <c r="S277" i="1" a="1"/>
  <c r="S277" i="1" s="1"/>
  <c r="U277" i="1" s="1" a="1"/>
  <c r="U277" i="1" s="1"/>
  <c r="S278" i="1" a="1"/>
  <c r="S278" i="1" s="1"/>
  <c r="U278" i="1" s="1" a="1"/>
  <c r="U278" i="1" s="1"/>
  <c r="S279" i="1" a="1"/>
  <c r="S279" i="1" s="1"/>
  <c r="S280" i="1" a="1"/>
  <c r="S280" i="1" s="1"/>
  <c r="U280" i="1" s="1" a="1"/>
  <c r="U280" i="1" s="1"/>
  <c r="S281" i="1" a="1"/>
  <c r="S281" i="1" s="1"/>
  <c r="U281" i="1" s="1" a="1"/>
  <c r="U281" i="1" s="1"/>
  <c r="S282" i="1" a="1"/>
  <c r="S282" i="1" s="1"/>
  <c r="U282" i="1" s="1" a="1"/>
  <c r="U282" i="1" s="1"/>
  <c r="S283" i="1" a="1"/>
  <c r="S283" i="1" s="1"/>
  <c r="U283" i="1" s="1" a="1"/>
  <c r="U283" i="1" s="1"/>
  <c r="S284" i="1" a="1"/>
  <c r="S284" i="1" s="1"/>
  <c r="U284" i="1" s="1" a="1"/>
  <c r="U284" i="1" s="1"/>
  <c r="S285" i="1" a="1"/>
  <c r="S285" i="1" s="1"/>
  <c r="U285" i="1" s="1" a="1"/>
  <c r="U285" i="1" s="1"/>
  <c r="S286" i="1" a="1"/>
  <c r="S286" i="1" s="1"/>
  <c r="U286" i="1" s="1" a="1"/>
  <c r="U286" i="1" s="1"/>
  <c r="S287" i="1" a="1"/>
  <c r="S287" i="1" s="1"/>
  <c r="U287" i="1" s="1" a="1"/>
  <c r="U287" i="1" s="1"/>
  <c r="S288" i="1" a="1"/>
  <c r="S288" i="1" s="1"/>
  <c r="U288" i="1" s="1" a="1"/>
  <c r="U288" i="1" s="1"/>
  <c r="S289" i="1" a="1"/>
  <c r="S289" i="1" s="1"/>
  <c r="U289" i="1" s="1" a="1"/>
  <c r="U289" i="1" s="1"/>
  <c r="S290" i="1" a="1"/>
  <c r="S290" i="1" s="1"/>
  <c r="U290" i="1" s="1" a="1"/>
  <c r="U290" i="1" s="1"/>
  <c r="S291" i="1" a="1"/>
  <c r="S291" i="1" s="1"/>
  <c r="U291" i="1" s="1" a="1"/>
  <c r="U291" i="1" s="1"/>
  <c r="S292" i="1" a="1"/>
  <c r="S292" i="1" s="1"/>
  <c r="U292" i="1" s="1" a="1"/>
  <c r="U292" i="1" s="1"/>
  <c r="S293" i="1" a="1"/>
  <c r="S293" i="1" s="1"/>
  <c r="U293" i="1" s="1" a="1"/>
  <c r="U293" i="1" s="1"/>
  <c r="S294" i="1" a="1"/>
  <c r="S294" i="1" s="1"/>
  <c r="U294" i="1" s="1" a="1"/>
  <c r="U294" i="1" s="1"/>
  <c r="S295" i="1" a="1"/>
  <c r="S295" i="1" s="1"/>
  <c r="U295" i="1" s="1" a="1"/>
  <c r="U295" i="1" s="1"/>
  <c r="S296" i="1" a="1"/>
  <c r="S296" i="1" s="1"/>
  <c r="U296" i="1" s="1" a="1"/>
  <c r="U296" i="1" s="1"/>
  <c r="S297" i="1" a="1"/>
  <c r="S297" i="1" s="1"/>
  <c r="U297" i="1" s="1" a="1"/>
  <c r="U297" i="1" s="1"/>
  <c r="S298" i="1" a="1"/>
  <c r="S298" i="1" s="1"/>
  <c r="U298" i="1" s="1" a="1"/>
  <c r="U298" i="1" s="1"/>
  <c r="S299" i="1" a="1"/>
  <c r="S299" i="1" s="1"/>
  <c r="U299" i="1" s="1" a="1"/>
  <c r="U299" i="1" s="1"/>
  <c r="S300" i="1" a="1"/>
  <c r="S300" i="1" s="1"/>
  <c r="U300" i="1" s="1" a="1"/>
  <c r="U300" i="1" s="1"/>
  <c r="S301" i="1" a="1"/>
  <c r="S301" i="1" s="1"/>
  <c r="U301" i="1" s="1" a="1"/>
  <c r="U301" i="1" s="1"/>
  <c r="S302" i="1" a="1"/>
  <c r="S302" i="1"/>
  <c r="U302" i="1" s="1" a="1"/>
  <c r="U302" i="1" s="1"/>
  <c r="S303" i="1" a="1"/>
  <c r="S303" i="1" s="1"/>
  <c r="U303" i="1" s="1" a="1"/>
  <c r="U303" i="1" s="1"/>
  <c r="S304" i="1" a="1"/>
  <c r="S304" i="1" s="1"/>
  <c r="U304" i="1" s="1" a="1"/>
  <c r="U304" i="1" s="1"/>
  <c r="S305" i="1" a="1"/>
  <c r="S305" i="1" s="1"/>
  <c r="U305" i="1" s="1" a="1"/>
  <c r="U305" i="1" s="1"/>
  <c r="S306" i="1" a="1"/>
  <c r="S306" i="1" s="1"/>
  <c r="U306" i="1" s="1" a="1"/>
  <c r="U306" i="1" s="1"/>
  <c r="S307" i="1" a="1"/>
  <c r="S307" i="1" s="1"/>
  <c r="U307" i="1" s="1" a="1"/>
  <c r="U307" i="1" s="1"/>
  <c r="S308" i="1" a="1"/>
  <c r="S308" i="1" s="1"/>
  <c r="U308" i="1" s="1" a="1"/>
  <c r="U308" i="1" s="1"/>
  <c r="S309" i="1" a="1"/>
  <c r="S309" i="1" s="1"/>
  <c r="U309" i="1" s="1" a="1"/>
  <c r="U309" i="1" s="1"/>
  <c r="S310" i="1" a="1"/>
  <c r="S310" i="1" s="1"/>
  <c r="U310" i="1" s="1" a="1"/>
  <c r="U310" i="1" s="1"/>
  <c r="S311" i="1" a="1"/>
  <c r="S311" i="1" s="1"/>
  <c r="U311" i="1" s="1" a="1"/>
  <c r="U311" i="1" s="1"/>
  <c r="S312" i="1" a="1"/>
  <c r="S312" i="1" s="1"/>
  <c r="U312" i="1" s="1" a="1"/>
  <c r="U312" i="1" s="1"/>
  <c r="S313" i="1" a="1"/>
  <c r="S313" i="1" s="1"/>
  <c r="U313" i="1" s="1" a="1"/>
  <c r="U313" i="1" s="1"/>
  <c r="S314" i="1" a="1"/>
  <c r="S314" i="1" s="1"/>
  <c r="U314" i="1" s="1" a="1"/>
  <c r="U314" i="1" s="1"/>
  <c r="S315" i="1" a="1"/>
  <c r="S315" i="1" s="1"/>
  <c r="U315" i="1" s="1" a="1"/>
  <c r="U315" i="1" s="1"/>
  <c r="S316" i="1" a="1"/>
  <c r="S316" i="1" s="1"/>
  <c r="U316" i="1" s="1" a="1"/>
  <c r="U316" i="1" s="1"/>
  <c r="S317" i="1" a="1"/>
  <c r="S317" i="1" s="1"/>
  <c r="U317" i="1" s="1" a="1"/>
  <c r="U317" i="1" s="1"/>
  <c r="S318" i="1" a="1"/>
  <c r="S318" i="1" s="1"/>
  <c r="U318" i="1" s="1" a="1"/>
  <c r="U318" i="1" s="1"/>
  <c r="S319" i="1" a="1"/>
  <c r="S319" i="1" s="1"/>
  <c r="U319" i="1" s="1" a="1"/>
  <c r="U319" i="1" s="1"/>
  <c r="S320" i="1" a="1"/>
  <c r="S320" i="1" s="1"/>
  <c r="U320" i="1" s="1" a="1"/>
  <c r="U320" i="1" s="1"/>
  <c r="S321" i="1" a="1"/>
  <c r="S321" i="1" s="1"/>
  <c r="U321" i="1" s="1" a="1"/>
  <c r="U321" i="1" s="1"/>
  <c r="S322" i="1" a="1"/>
  <c r="S322" i="1" s="1"/>
  <c r="U322" i="1" s="1" a="1"/>
  <c r="U322" i="1" s="1"/>
  <c r="S323" i="1" a="1"/>
  <c r="S323" i="1" s="1"/>
  <c r="U323" i="1" s="1" a="1"/>
  <c r="U323" i="1" s="1"/>
  <c r="S324" i="1" a="1"/>
  <c r="S324" i="1" s="1"/>
  <c r="U324" i="1" s="1" a="1"/>
  <c r="U324" i="1" s="1"/>
  <c r="S325" i="1" a="1"/>
  <c r="S325" i="1" s="1"/>
  <c r="U325" i="1" s="1" a="1"/>
  <c r="U325" i="1" s="1"/>
  <c r="S326" i="1" a="1"/>
  <c r="S326" i="1" s="1"/>
  <c r="U326" i="1" s="1" a="1"/>
  <c r="U326" i="1" s="1"/>
  <c r="S327" i="1" a="1"/>
  <c r="S327" i="1" s="1"/>
  <c r="U327" i="1" s="1" a="1"/>
  <c r="U327" i="1" s="1"/>
  <c r="S328" i="1" a="1"/>
  <c r="S328" i="1" s="1"/>
  <c r="U328" i="1" s="1" a="1"/>
  <c r="U328" i="1" s="1"/>
  <c r="S329" i="1" a="1"/>
  <c r="S329" i="1" s="1"/>
  <c r="U329" i="1" s="1" a="1"/>
  <c r="U329" i="1" s="1"/>
  <c r="S330" i="1" a="1"/>
  <c r="S330" i="1" s="1"/>
  <c r="U330" i="1" s="1" a="1"/>
  <c r="U330" i="1" s="1"/>
  <c r="S331" i="1" a="1"/>
  <c r="S331" i="1" s="1"/>
  <c r="U331" i="1" s="1" a="1"/>
  <c r="U331" i="1" s="1"/>
  <c r="S332" i="1" a="1"/>
  <c r="S332" i="1" s="1"/>
  <c r="U332" i="1" s="1" a="1"/>
  <c r="U332" i="1" s="1"/>
  <c r="S333" i="1" a="1"/>
  <c r="S333" i="1" s="1"/>
  <c r="U333" i="1" s="1" a="1"/>
  <c r="U333" i="1" s="1"/>
  <c r="S334" i="1" a="1"/>
  <c r="S334" i="1" s="1"/>
  <c r="U334" i="1" s="1" a="1"/>
  <c r="U334" i="1" s="1"/>
  <c r="S335" i="1" a="1"/>
  <c r="S335" i="1" s="1"/>
  <c r="U335" i="1" s="1" a="1"/>
  <c r="U335" i="1" s="1"/>
  <c r="S336" i="1" a="1"/>
  <c r="S336" i="1" s="1"/>
  <c r="U336" i="1" s="1" a="1"/>
  <c r="U336" i="1" s="1"/>
  <c r="S337" i="1" a="1"/>
  <c r="S337" i="1" s="1"/>
  <c r="U337" i="1" s="1" a="1"/>
  <c r="U337" i="1" s="1"/>
  <c r="S338" i="1" a="1"/>
  <c r="S338" i="1"/>
  <c r="U338" i="1" s="1" a="1"/>
  <c r="U338" i="1" s="1"/>
  <c r="S339" i="1" a="1"/>
  <c r="S339" i="1" s="1"/>
  <c r="U339" i="1" s="1" a="1"/>
  <c r="U339" i="1" s="1"/>
  <c r="S340" i="1" a="1"/>
  <c r="S340" i="1" s="1"/>
  <c r="U340" i="1" s="1" a="1"/>
  <c r="U340" i="1" s="1"/>
  <c r="S341" i="1" a="1"/>
  <c r="S341" i="1" s="1"/>
  <c r="U341" i="1" s="1" a="1"/>
  <c r="U341" i="1" s="1"/>
  <c r="S342" i="1" a="1"/>
  <c r="S342" i="1" s="1"/>
  <c r="U342" i="1" s="1" a="1"/>
  <c r="U342" i="1" s="1"/>
  <c r="S343" i="1" a="1"/>
  <c r="S343" i="1" s="1"/>
  <c r="U343" i="1" s="1" a="1"/>
  <c r="U343" i="1" s="1"/>
  <c r="S344" i="1" a="1"/>
  <c r="S344" i="1" s="1"/>
  <c r="U344" i="1" s="1" a="1"/>
  <c r="U344" i="1" s="1"/>
  <c r="S345" i="1" a="1"/>
  <c r="S345" i="1" s="1"/>
  <c r="U345" i="1" s="1" a="1"/>
  <c r="U345" i="1" s="1"/>
  <c r="S346" i="1" a="1"/>
  <c r="S346" i="1" s="1"/>
  <c r="U346" i="1" s="1" a="1"/>
  <c r="U346" i="1" s="1"/>
  <c r="S347" i="1" a="1"/>
  <c r="S347" i="1" s="1"/>
  <c r="U347" i="1" s="1" a="1"/>
  <c r="U347" i="1" s="1"/>
  <c r="S348" i="1" a="1"/>
  <c r="S348" i="1" s="1"/>
  <c r="U348" i="1" s="1" a="1"/>
  <c r="U348" i="1" s="1"/>
  <c r="S349" i="1" a="1"/>
  <c r="S349" i="1" s="1"/>
  <c r="U349" i="1" s="1" a="1"/>
  <c r="U349" i="1" s="1"/>
  <c r="S350" i="1" a="1"/>
  <c r="S350" i="1" s="1"/>
  <c r="U350" i="1" s="1" a="1"/>
  <c r="U350" i="1" s="1"/>
  <c r="S351" i="1" a="1"/>
  <c r="S351" i="1" s="1"/>
  <c r="U351" i="1" s="1" a="1"/>
  <c r="U351" i="1" s="1"/>
  <c r="S352" i="1" a="1"/>
  <c r="S352" i="1" s="1"/>
  <c r="U352" i="1" s="1" a="1"/>
  <c r="U352" i="1" s="1"/>
  <c r="S353" i="1" a="1"/>
  <c r="S353" i="1" s="1"/>
  <c r="U353" i="1" s="1" a="1"/>
  <c r="U353" i="1" s="1"/>
  <c r="S354" i="1" a="1"/>
  <c r="S354" i="1" s="1"/>
  <c r="U354" i="1" s="1" a="1"/>
  <c r="U354" i="1" s="1"/>
  <c r="S355" i="1" a="1"/>
  <c r="S355" i="1" s="1"/>
  <c r="U355" i="1" s="1" a="1"/>
  <c r="U355" i="1" s="1"/>
  <c r="S356" i="1" a="1"/>
  <c r="S356" i="1" s="1"/>
  <c r="U356" i="1" s="1" a="1"/>
  <c r="U356" i="1" s="1"/>
  <c r="S357" i="1" a="1"/>
  <c r="S357" i="1" s="1"/>
  <c r="U357" i="1" s="1" a="1"/>
  <c r="U357" i="1" s="1"/>
  <c r="S358" i="1" a="1"/>
  <c r="S358" i="1" s="1"/>
  <c r="U358" i="1" s="1" a="1"/>
  <c r="U358" i="1" s="1"/>
  <c r="S359" i="1" a="1"/>
  <c r="S359" i="1" s="1"/>
  <c r="U359" i="1" s="1" a="1"/>
  <c r="U359" i="1" s="1"/>
  <c r="S360" i="1" a="1"/>
  <c r="S360" i="1" s="1"/>
  <c r="U360" i="1" s="1" a="1"/>
  <c r="U360" i="1" s="1"/>
  <c r="S361" i="1" a="1"/>
  <c r="S361" i="1" s="1"/>
  <c r="U361" i="1" s="1" a="1"/>
  <c r="U361" i="1" s="1"/>
  <c r="S362" i="1" a="1"/>
  <c r="S362" i="1" s="1"/>
  <c r="U362" i="1" s="1" a="1"/>
  <c r="U362" i="1" s="1"/>
  <c r="S363" i="1" a="1"/>
  <c r="S363" i="1" s="1"/>
  <c r="U363" i="1" s="1" a="1"/>
  <c r="U363" i="1" s="1"/>
  <c r="S364" i="1" a="1"/>
  <c r="S364" i="1" s="1"/>
  <c r="U364" i="1" s="1" a="1"/>
  <c r="U364" i="1" s="1"/>
  <c r="S365" i="1" a="1"/>
  <c r="S365" i="1" s="1"/>
  <c r="U365" i="1" s="1" a="1"/>
  <c r="U365" i="1" s="1"/>
  <c r="S366" i="1" a="1"/>
  <c r="S366" i="1" s="1"/>
  <c r="U366" i="1" s="1" a="1"/>
  <c r="U366" i="1" s="1"/>
  <c r="S367" i="1" a="1"/>
  <c r="S367" i="1" s="1"/>
  <c r="U367" i="1" s="1" a="1"/>
  <c r="U367" i="1" s="1"/>
  <c r="S368" i="1" a="1"/>
  <c r="S368" i="1" s="1"/>
  <c r="U368" i="1" s="1" a="1"/>
  <c r="U368" i="1" s="1"/>
  <c r="S369" i="1" a="1"/>
  <c r="S369" i="1" s="1"/>
  <c r="U369" i="1" s="1" a="1"/>
  <c r="U369" i="1" s="1"/>
  <c r="S370" i="1" a="1"/>
  <c r="S370" i="1" s="1"/>
  <c r="U370" i="1" s="1" a="1"/>
  <c r="U370" i="1" s="1"/>
  <c r="S371" i="1" a="1"/>
  <c r="S371" i="1" s="1"/>
  <c r="U371" i="1" s="1" a="1"/>
  <c r="U371" i="1" s="1"/>
  <c r="S372" i="1" a="1"/>
  <c r="S372" i="1" s="1"/>
  <c r="U372" i="1" s="1" a="1"/>
  <c r="U372" i="1" s="1"/>
  <c r="S373" i="1" a="1"/>
  <c r="S373" i="1" s="1"/>
  <c r="U373" i="1" s="1" a="1"/>
  <c r="U373" i="1" s="1"/>
  <c r="S374" i="1" a="1"/>
  <c r="S374" i="1" s="1"/>
  <c r="U374" i="1" s="1" a="1"/>
  <c r="U374" i="1" s="1"/>
  <c r="S375" i="1" a="1"/>
  <c r="S375" i="1" s="1"/>
  <c r="U375" i="1" s="1" a="1"/>
  <c r="U375" i="1" s="1"/>
  <c r="S376" i="1" a="1"/>
  <c r="S376" i="1" s="1"/>
  <c r="U376" i="1" s="1" a="1"/>
  <c r="U376" i="1" s="1"/>
  <c r="S377" i="1" a="1"/>
  <c r="S377" i="1" s="1"/>
  <c r="U377" i="1" s="1" a="1"/>
  <c r="U377" i="1" s="1"/>
  <c r="S378" i="1" a="1"/>
  <c r="S378" i="1" s="1"/>
  <c r="U378" i="1" s="1" a="1"/>
  <c r="U378" i="1" s="1"/>
  <c r="S379" i="1" a="1"/>
  <c r="S379" i="1" s="1"/>
  <c r="U379" i="1" s="1" a="1"/>
  <c r="U379" i="1" s="1"/>
  <c r="S380" i="1" a="1"/>
  <c r="S380" i="1" s="1"/>
  <c r="U380" i="1" s="1" a="1"/>
  <c r="U380" i="1" s="1"/>
  <c r="S381" i="1" a="1"/>
  <c r="S381" i="1" s="1"/>
  <c r="U381" i="1" s="1" a="1"/>
  <c r="U381" i="1" s="1"/>
  <c r="S382" i="1" a="1"/>
  <c r="S382" i="1" s="1"/>
  <c r="U382" i="1" s="1" a="1"/>
  <c r="U382" i="1" s="1"/>
  <c r="S383" i="1" a="1"/>
  <c r="S383" i="1" s="1"/>
  <c r="U383" i="1" s="1" a="1"/>
  <c r="U383" i="1" s="1"/>
  <c r="S384" i="1" a="1"/>
  <c r="S384" i="1" s="1"/>
  <c r="U384" i="1" s="1" a="1"/>
  <c r="U384" i="1" s="1"/>
  <c r="S385" i="1" a="1"/>
  <c r="S385" i="1" s="1"/>
  <c r="U385" i="1" s="1" a="1"/>
  <c r="U385" i="1" s="1"/>
  <c r="S386" i="1" a="1"/>
  <c r="S386" i="1"/>
  <c r="U386" i="1" s="1" a="1"/>
  <c r="U386" i="1" s="1"/>
  <c r="S387" i="1" a="1"/>
  <c r="S387" i="1" s="1"/>
  <c r="U387" i="1" s="1" a="1"/>
  <c r="U387" i="1" s="1"/>
  <c r="S388" i="1" a="1"/>
  <c r="S388" i="1" s="1"/>
  <c r="U388" i="1" s="1" a="1"/>
  <c r="U388" i="1" s="1"/>
  <c r="S389" i="1" a="1"/>
  <c r="S389" i="1" s="1"/>
  <c r="U389" i="1" s="1" a="1"/>
  <c r="U389" i="1" s="1"/>
  <c r="S390" i="1" a="1"/>
  <c r="S390" i="1" s="1"/>
  <c r="U390" i="1" s="1" a="1"/>
  <c r="U390" i="1" s="1"/>
  <c r="S391" i="1" a="1"/>
  <c r="S391" i="1" s="1"/>
  <c r="U391" i="1" s="1" a="1"/>
  <c r="U391" i="1" s="1"/>
  <c r="S392" i="1" a="1"/>
  <c r="S392" i="1" s="1"/>
  <c r="U392" i="1" s="1" a="1"/>
  <c r="U392" i="1" s="1"/>
  <c r="S393" i="1" a="1"/>
  <c r="S393" i="1" s="1"/>
  <c r="U393" i="1" s="1" a="1"/>
  <c r="U393" i="1" s="1"/>
  <c r="S394" i="1" a="1"/>
  <c r="S394" i="1" s="1"/>
  <c r="U394" i="1" s="1" a="1"/>
  <c r="U394" i="1" s="1"/>
  <c r="S395" i="1" a="1"/>
  <c r="S395" i="1" s="1"/>
  <c r="U395" i="1" s="1" a="1"/>
  <c r="U395" i="1" s="1"/>
  <c r="S396" i="1" a="1"/>
  <c r="S396" i="1" s="1"/>
  <c r="U396" i="1" s="1" a="1"/>
  <c r="U396" i="1" s="1"/>
  <c r="S397" i="1" a="1"/>
  <c r="S397" i="1" s="1"/>
  <c r="U397" i="1" s="1" a="1"/>
  <c r="U397" i="1" s="1"/>
  <c r="S398" i="1" a="1"/>
  <c r="S398" i="1" s="1"/>
  <c r="U398" i="1" s="1" a="1"/>
  <c r="U398" i="1" s="1"/>
  <c r="S399" i="1" a="1"/>
  <c r="S399" i="1" s="1"/>
  <c r="U399" i="1" s="1" a="1"/>
  <c r="U399" i="1" s="1"/>
  <c r="S400" i="1" a="1"/>
  <c r="S400" i="1" s="1"/>
  <c r="U400" i="1" s="1" a="1"/>
  <c r="U400" i="1" s="1"/>
  <c r="S401" i="1" a="1"/>
  <c r="S401" i="1" s="1"/>
  <c r="U401" i="1" s="1" a="1"/>
  <c r="U401" i="1" s="1"/>
  <c r="S402" i="1" a="1"/>
  <c r="S402" i="1" s="1"/>
  <c r="U402" i="1" s="1" a="1"/>
  <c r="U402" i="1" s="1"/>
  <c r="S403" i="1" a="1"/>
  <c r="S403" i="1" s="1"/>
  <c r="U403" i="1" s="1" a="1"/>
  <c r="U403" i="1" s="1"/>
  <c r="S404" i="1" a="1"/>
  <c r="S404" i="1" s="1"/>
  <c r="U404" i="1" s="1" a="1"/>
  <c r="U404" i="1" s="1"/>
  <c r="S405" i="1" a="1"/>
  <c r="S405" i="1" s="1"/>
  <c r="U405" i="1" s="1" a="1"/>
  <c r="U405" i="1" s="1"/>
  <c r="S406" i="1" a="1"/>
  <c r="S406" i="1" s="1"/>
  <c r="U406" i="1" s="1" a="1"/>
  <c r="U406" i="1" s="1"/>
  <c r="S407" i="1" a="1"/>
  <c r="S407" i="1" s="1"/>
  <c r="U407" i="1" s="1" a="1"/>
  <c r="U407" i="1" s="1"/>
  <c r="S408" i="1" a="1"/>
  <c r="S408" i="1" s="1"/>
  <c r="U408" i="1" s="1" a="1"/>
  <c r="U408" i="1" s="1"/>
  <c r="S409" i="1" a="1"/>
  <c r="S409" i="1" s="1"/>
  <c r="U409" i="1" s="1" a="1"/>
  <c r="U409" i="1" s="1"/>
  <c r="S410" i="1" a="1"/>
  <c r="S410" i="1"/>
  <c r="U410" i="1" s="1" a="1"/>
  <c r="U410" i="1" s="1"/>
  <c r="S411" i="1" a="1"/>
  <c r="S411" i="1" s="1"/>
  <c r="U411" i="1" s="1" a="1"/>
  <c r="U411" i="1" s="1"/>
  <c r="S412" i="1" a="1"/>
  <c r="S412" i="1" s="1"/>
  <c r="U412" i="1" s="1" a="1"/>
  <c r="U412" i="1" s="1"/>
  <c r="S413" i="1" a="1"/>
  <c r="S413" i="1" s="1"/>
  <c r="U413" i="1" s="1" a="1"/>
  <c r="U413" i="1" s="1"/>
  <c r="S414" i="1" a="1"/>
  <c r="S414" i="1" s="1"/>
  <c r="U414" i="1" s="1" a="1"/>
  <c r="U414" i="1" s="1"/>
  <c r="S415" i="1" a="1"/>
  <c r="S415" i="1" s="1"/>
  <c r="U415" i="1" s="1" a="1"/>
  <c r="U415" i="1" s="1"/>
  <c r="S416" i="1" a="1"/>
  <c r="S416" i="1" s="1"/>
  <c r="U416" i="1" s="1" a="1"/>
  <c r="U416" i="1" s="1"/>
  <c r="S417" i="1" a="1"/>
  <c r="S417" i="1" s="1"/>
  <c r="U417" i="1" s="1" a="1"/>
  <c r="U417" i="1" s="1"/>
  <c r="S418" i="1" a="1"/>
  <c r="S418" i="1" s="1"/>
  <c r="U418" i="1" s="1" a="1"/>
  <c r="U418" i="1" s="1"/>
  <c r="S419" i="1" a="1"/>
  <c r="S419" i="1" s="1"/>
  <c r="U419" i="1" s="1" a="1"/>
  <c r="U419" i="1" s="1"/>
  <c r="S420" i="1" a="1"/>
  <c r="S420" i="1" s="1"/>
  <c r="U420" i="1" s="1" a="1"/>
  <c r="U420" i="1" s="1"/>
  <c r="S421" i="1" a="1"/>
  <c r="S421" i="1" s="1"/>
  <c r="U421" i="1" s="1" a="1"/>
  <c r="U421" i="1" s="1"/>
  <c r="S422" i="1" a="1"/>
  <c r="S422" i="1" s="1"/>
  <c r="U422" i="1" s="1" a="1"/>
  <c r="U422" i="1" s="1"/>
  <c r="S423" i="1" a="1"/>
  <c r="S423" i="1" s="1"/>
  <c r="U423" i="1" s="1" a="1"/>
  <c r="U423" i="1" s="1"/>
  <c r="S424" i="1" a="1"/>
  <c r="S424" i="1" s="1"/>
  <c r="U424" i="1" s="1" a="1"/>
  <c r="U424" i="1" s="1"/>
  <c r="S425" i="1" a="1"/>
  <c r="S425" i="1" s="1"/>
  <c r="U425" i="1" s="1" a="1"/>
  <c r="U425" i="1" s="1"/>
  <c r="S426" i="1" a="1"/>
  <c r="S426" i="1" s="1"/>
  <c r="U426" i="1" s="1" a="1"/>
  <c r="U426" i="1" s="1"/>
  <c r="S427" i="1" a="1"/>
  <c r="S427" i="1" s="1"/>
  <c r="U427" i="1" s="1" a="1"/>
  <c r="U427" i="1" s="1"/>
  <c r="S428" i="1" a="1"/>
  <c r="S428" i="1" s="1"/>
  <c r="U428" i="1" s="1" a="1"/>
  <c r="U428" i="1" s="1"/>
  <c r="S429" i="1" a="1"/>
  <c r="S429" i="1" s="1"/>
  <c r="U429" i="1" s="1" a="1"/>
  <c r="U429" i="1" s="1"/>
  <c r="S430" i="1" a="1"/>
  <c r="S430" i="1" s="1"/>
  <c r="U430" i="1" s="1" a="1"/>
  <c r="U430" i="1" s="1"/>
  <c r="S431" i="1" a="1"/>
  <c r="S431" i="1" s="1"/>
  <c r="U431" i="1" s="1" a="1"/>
  <c r="U431" i="1" s="1"/>
  <c r="S432" i="1" a="1"/>
  <c r="S432" i="1" s="1"/>
  <c r="U432" i="1" s="1" a="1"/>
  <c r="U432" i="1" s="1"/>
  <c r="S433" i="1" a="1"/>
  <c r="S433" i="1" s="1"/>
  <c r="U433" i="1" s="1" a="1"/>
  <c r="U433" i="1" s="1"/>
  <c r="S434" i="1" a="1"/>
  <c r="S434" i="1" s="1"/>
  <c r="U434" i="1" s="1" a="1"/>
  <c r="U434" i="1" s="1"/>
  <c r="S435" i="1" a="1"/>
  <c r="S435" i="1" s="1"/>
  <c r="U435" i="1" s="1" a="1"/>
  <c r="U435" i="1" s="1"/>
  <c r="S436" i="1" a="1"/>
  <c r="S436" i="1" s="1"/>
  <c r="U436" i="1" s="1" a="1"/>
  <c r="U436" i="1" s="1"/>
  <c r="S437" i="1" a="1"/>
  <c r="S437" i="1" s="1"/>
  <c r="U437" i="1" s="1" a="1"/>
  <c r="U437" i="1" s="1"/>
  <c r="S438" i="1" a="1"/>
  <c r="S438" i="1"/>
  <c r="U438" i="1" s="1" a="1"/>
  <c r="U438" i="1" s="1"/>
  <c r="S439" i="1" a="1"/>
  <c r="S439" i="1" s="1"/>
  <c r="U439" i="1" s="1" a="1"/>
  <c r="U439" i="1" s="1"/>
  <c r="S440" i="1" a="1"/>
  <c r="S440" i="1" s="1"/>
  <c r="U440" i="1" s="1" a="1"/>
  <c r="U440" i="1" s="1"/>
  <c r="S441" i="1" a="1"/>
  <c r="S441" i="1" s="1"/>
  <c r="U441" i="1" s="1" a="1"/>
  <c r="U441" i="1" s="1"/>
  <c r="S442" i="1" a="1"/>
  <c r="S442" i="1"/>
  <c r="U442" i="1" s="1" a="1"/>
  <c r="U442" i="1" s="1"/>
  <c r="S443" i="1" a="1"/>
  <c r="S443" i="1" s="1"/>
  <c r="U443" i="1" s="1" a="1"/>
  <c r="U443" i="1" s="1"/>
  <c r="S444" i="1" a="1"/>
  <c r="S444" i="1" s="1"/>
  <c r="U444" i="1" s="1" a="1"/>
  <c r="U444" i="1" s="1"/>
  <c r="S445" i="1" a="1"/>
  <c r="S445" i="1" s="1"/>
  <c r="U445" i="1" s="1" a="1"/>
  <c r="U445" i="1" s="1"/>
  <c r="S446" i="1" a="1"/>
  <c r="S446" i="1" s="1"/>
  <c r="U446" i="1" s="1" a="1"/>
  <c r="U446" i="1" s="1"/>
  <c r="S447" i="1" a="1"/>
  <c r="S447" i="1" s="1"/>
  <c r="U447" i="1" s="1" a="1"/>
  <c r="U447" i="1" s="1"/>
  <c r="S448" i="1" a="1"/>
  <c r="S448" i="1" s="1"/>
  <c r="U448" i="1" s="1" a="1"/>
  <c r="U448" i="1" s="1"/>
  <c r="S449" i="1" a="1"/>
  <c r="S449" i="1" s="1"/>
  <c r="U449" i="1" s="1" a="1"/>
  <c r="U449" i="1" s="1"/>
  <c r="S450" i="1" a="1"/>
  <c r="S450" i="1" s="1"/>
  <c r="U450" i="1" s="1" a="1"/>
  <c r="U450" i="1" s="1"/>
  <c r="S451" i="1" a="1"/>
  <c r="S451" i="1" s="1"/>
  <c r="U451" i="1" s="1" a="1"/>
  <c r="U451" i="1" s="1"/>
  <c r="S452" i="1" a="1"/>
  <c r="S452" i="1" s="1"/>
  <c r="U452" i="1" s="1" a="1"/>
  <c r="U452" i="1" s="1"/>
  <c r="S453" i="1" a="1"/>
  <c r="S453" i="1" s="1"/>
  <c r="U453" i="1" s="1" a="1"/>
  <c r="U453" i="1" s="1"/>
  <c r="S454" i="1" a="1"/>
  <c r="S454" i="1" s="1"/>
  <c r="U454" i="1" s="1" a="1"/>
  <c r="U454" i="1" s="1"/>
  <c r="S455" i="1" a="1"/>
  <c r="S455" i="1" s="1"/>
  <c r="U455" i="1" s="1" a="1"/>
  <c r="U455" i="1" s="1"/>
  <c r="S456" i="1" a="1"/>
  <c r="S456" i="1"/>
  <c r="U456" i="1" s="1" a="1"/>
  <c r="U456" i="1" s="1"/>
  <c r="S457" i="1" a="1"/>
  <c r="S457" i="1" s="1"/>
  <c r="U457" i="1" s="1" a="1"/>
  <c r="U457" i="1" s="1"/>
  <c r="S458" i="1" a="1"/>
  <c r="S458" i="1" s="1"/>
  <c r="U458" i="1" s="1" a="1"/>
  <c r="U458" i="1" s="1"/>
  <c r="S459" i="1" a="1"/>
  <c r="S459" i="1" s="1"/>
  <c r="U459" i="1" s="1" a="1"/>
  <c r="U459" i="1" s="1"/>
  <c r="S460" i="1" a="1"/>
  <c r="S460" i="1" s="1"/>
  <c r="U460" i="1" s="1" a="1"/>
  <c r="U460" i="1" s="1"/>
  <c r="S461" i="1" a="1"/>
  <c r="S461" i="1" s="1"/>
  <c r="U461" i="1" s="1" a="1"/>
  <c r="U461" i="1" s="1"/>
  <c r="S462" i="1" a="1"/>
  <c r="S462" i="1" s="1"/>
  <c r="U462" i="1" s="1" a="1"/>
  <c r="U462" i="1" s="1"/>
  <c r="S463" i="1" a="1"/>
  <c r="S463" i="1"/>
  <c r="U463" i="1" s="1" a="1"/>
  <c r="U463" i="1" s="1"/>
  <c r="S464" i="1" a="1"/>
  <c r="S464" i="1" s="1"/>
  <c r="U464" i="1" s="1" a="1"/>
  <c r="U464" i="1" s="1"/>
  <c r="S465" i="1" a="1"/>
  <c r="S465" i="1" s="1"/>
  <c r="U465" i="1" s="1" a="1"/>
  <c r="U465" i="1" s="1"/>
  <c r="S466" i="1" a="1"/>
  <c r="S466" i="1" s="1"/>
  <c r="U466" i="1" s="1" a="1"/>
  <c r="U466" i="1" s="1"/>
  <c r="S467" i="1" a="1"/>
  <c r="S467" i="1" s="1"/>
  <c r="U467" i="1" s="1" a="1"/>
  <c r="U467" i="1" s="1"/>
  <c r="S468" i="1" a="1"/>
  <c r="S468" i="1" s="1"/>
  <c r="U468" i="1" s="1" a="1"/>
  <c r="U468" i="1" s="1"/>
  <c r="S469" i="1" a="1"/>
  <c r="S469" i="1" s="1"/>
  <c r="U469" i="1" s="1" a="1"/>
  <c r="U469" i="1" s="1"/>
  <c r="S470" i="1" a="1"/>
  <c r="S470" i="1" s="1"/>
  <c r="U470" i="1" s="1" a="1"/>
  <c r="U470" i="1" s="1"/>
  <c r="S471" i="1" a="1"/>
  <c r="S471" i="1" s="1"/>
  <c r="U471" i="1" s="1" a="1"/>
  <c r="U471" i="1" s="1"/>
  <c r="S472" i="1" a="1"/>
  <c r="S472" i="1" s="1"/>
  <c r="U472" i="1" s="1" a="1"/>
  <c r="U472" i="1" s="1"/>
  <c r="S473" i="1" a="1"/>
  <c r="S473" i="1" s="1"/>
  <c r="U473" i="1" s="1" a="1"/>
  <c r="U473" i="1" s="1"/>
  <c r="S474" i="1" a="1"/>
  <c r="S474" i="1" s="1"/>
  <c r="U474" i="1" s="1" a="1"/>
  <c r="U474" i="1" s="1"/>
  <c r="S475" i="1" a="1"/>
  <c r="S475" i="1" s="1"/>
  <c r="U475" i="1" s="1" a="1"/>
  <c r="U475" i="1" s="1"/>
  <c r="S476" i="1" a="1"/>
  <c r="S476" i="1" s="1"/>
  <c r="U476" i="1" s="1" a="1"/>
  <c r="U476" i="1" s="1"/>
  <c r="S477" i="1" a="1"/>
  <c r="S477" i="1" s="1"/>
  <c r="U477" i="1" s="1" a="1"/>
  <c r="U477" i="1" s="1"/>
  <c r="S478" i="1" a="1"/>
  <c r="S478" i="1" s="1"/>
  <c r="U478" i="1" s="1" a="1"/>
  <c r="U478" i="1" s="1"/>
  <c r="S479" i="1" a="1"/>
  <c r="S479" i="1" s="1"/>
  <c r="U479" i="1" s="1" a="1"/>
  <c r="U479" i="1" s="1"/>
  <c r="S480" i="1" a="1"/>
  <c r="S480" i="1" s="1"/>
  <c r="U480" i="1" s="1" a="1"/>
  <c r="U480" i="1" s="1"/>
  <c r="S481" i="1" a="1"/>
  <c r="S481" i="1" s="1"/>
  <c r="U481" i="1" s="1" a="1"/>
  <c r="U481" i="1" s="1"/>
  <c r="S482" i="1" a="1"/>
  <c r="S482" i="1"/>
  <c r="U482" i="1" s="1" a="1"/>
  <c r="U482" i="1" s="1"/>
  <c r="S483" i="1" a="1"/>
  <c r="S483" i="1" s="1"/>
  <c r="U483" i="1" s="1" a="1"/>
  <c r="U483" i="1" s="1"/>
  <c r="S484" i="1" a="1"/>
  <c r="S484" i="1" s="1"/>
  <c r="U484" i="1" s="1" a="1"/>
  <c r="U484" i="1" s="1"/>
  <c r="S485" i="1" a="1"/>
  <c r="S485" i="1" s="1"/>
  <c r="U485" i="1" s="1" a="1"/>
  <c r="U485" i="1" s="1"/>
  <c r="S486" i="1" a="1"/>
  <c r="S486" i="1" s="1"/>
  <c r="U486" i="1" s="1" a="1"/>
  <c r="U486" i="1" s="1"/>
  <c r="S487" i="1" a="1"/>
  <c r="S487" i="1" s="1"/>
  <c r="U487" i="1" s="1" a="1"/>
  <c r="U487" i="1" s="1"/>
  <c r="S488" i="1" a="1"/>
  <c r="S488" i="1" s="1"/>
  <c r="U488" i="1" s="1" a="1"/>
  <c r="U488" i="1" s="1"/>
  <c r="S489" i="1" a="1"/>
  <c r="S489" i="1" s="1"/>
  <c r="U489" i="1" s="1" a="1"/>
  <c r="U489" i="1" s="1"/>
  <c r="S490" i="1" a="1"/>
  <c r="S490" i="1"/>
  <c r="U490" i="1" s="1" a="1"/>
  <c r="U490" i="1" s="1"/>
  <c r="S491" i="1" a="1"/>
  <c r="S491" i="1" s="1"/>
  <c r="U491" i="1" s="1" a="1"/>
  <c r="U491" i="1" s="1"/>
  <c r="S492" i="1" a="1"/>
  <c r="S492" i="1" s="1"/>
  <c r="U492" i="1" s="1" a="1"/>
  <c r="U492" i="1" s="1"/>
  <c r="S493" i="1" a="1"/>
  <c r="S493" i="1" s="1"/>
  <c r="U493" i="1" s="1" a="1"/>
  <c r="U493" i="1" s="1"/>
  <c r="S494" i="1" a="1"/>
  <c r="S494" i="1" s="1"/>
  <c r="U494" i="1" s="1" a="1"/>
  <c r="U494" i="1" s="1"/>
  <c r="S495" i="1" a="1"/>
  <c r="S495" i="1" s="1"/>
  <c r="U495" i="1" s="1" a="1"/>
  <c r="U495" i="1" s="1"/>
  <c r="S496" i="1" a="1"/>
  <c r="S496" i="1" s="1"/>
  <c r="U496" i="1" s="1" a="1"/>
  <c r="U496" i="1" s="1"/>
  <c r="S497" i="1" a="1"/>
  <c r="S497" i="1" s="1"/>
  <c r="U497" i="1" s="1" a="1"/>
  <c r="U497" i="1" s="1"/>
  <c r="S498" i="1" a="1"/>
  <c r="S498" i="1" s="1"/>
  <c r="U498" i="1" s="1" a="1"/>
  <c r="U498" i="1" s="1"/>
  <c r="S499" i="1" a="1"/>
  <c r="S499" i="1" s="1"/>
  <c r="U499" i="1" s="1" a="1"/>
  <c r="U499" i="1" s="1"/>
  <c r="S500" i="1" a="1"/>
  <c r="S500" i="1"/>
  <c r="U500" i="1" s="1" a="1"/>
  <c r="U500" i="1" s="1"/>
  <c r="S501" i="1" a="1"/>
  <c r="S501" i="1" s="1"/>
  <c r="U501" i="1" s="1" a="1"/>
  <c r="U501" i="1" s="1"/>
  <c r="S502" i="1" a="1"/>
  <c r="S502" i="1" s="1"/>
  <c r="U502" i="1" s="1" a="1"/>
  <c r="U502" i="1" s="1"/>
  <c r="S503" i="1" a="1"/>
  <c r="S503" i="1" s="1"/>
  <c r="U503" i="1" s="1" a="1"/>
  <c r="U503" i="1" s="1"/>
  <c r="S504" i="1" a="1"/>
  <c r="S504" i="1" s="1"/>
  <c r="U504" i="1" s="1" a="1"/>
  <c r="U504" i="1" s="1"/>
  <c r="S505" i="1" a="1"/>
  <c r="S505" i="1" s="1"/>
  <c r="U505" i="1" s="1" a="1"/>
  <c r="U505" i="1" s="1"/>
  <c r="S506" i="1" a="1"/>
  <c r="S506" i="1" s="1"/>
  <c r="U506" i="1" s="1" a="1"/>
  <c r="U506" i="1" s="1"/>
  <c r="S507" i="1" a="1"/>
  <c r="S507" i="1" s="1"/>
  <c r="U507" i="1" s="1" a="1"/>
  <c r="U507" i="1" s="1"/>
  <c r="S508" i="1" a="1"/>
  <c r="S508" i="1"/>
  <c r="U508" i="1" s="1" a="1"/>
  <c r="U508" i="1" s="1"/>
  <c r="S509" i="1" a="1"/>
  <c r="S509" i="1" s="1"/>
  <c r="U509" i="1" s="1" a="1"/>
  <c r="U509" i="1" s="1"/>
  <c r="S510" i="1" a="1"/>
  <c r="S510" i="1" s="1"/>
  <c r="U510" i="1" s="1" a="1"/>
  <c r="U510" i="1" s="1"/>
  <c r="S511" i="1" a="1"/>
  <c r="S511" i="1" s="1"/>
  <c r="U511" i="1" s="1" a="1"/>
  <c r="U511" i="1" s="1"/>
  <c r="S512" i="1" a="1"/>
  <c r="S512" i="1" s="1"/>
  <c r="U512" i="1" s="1" a="1"/>
  <c r="U512" i="1" s="1"/>
  <c r="S513" i="1" a="1"/>
  <c r="S513" i="1" s="1"/>
  <c r="U513" i="1" s="1" a="1"/>
  <c r="U513" i="1" s="1"/>
  <c r="S514" i="1" a="1"/>
  <c r="S514" i="1" s="1"/>
  <c r="U514" i="1" s="1" a="1"/>
  <c r="U514" i="1" s="1"/>
  <c r="S515" i="1" a="1"/>
  <c r="S515" i="1" s="1"/>
  <c r="U515" i="1" s="1" a="1"/>
  <c r="U515" i="1" s="1"/>
  <c r="S516" i="1" a="1"/>
  <c r="S516" i="1" s="1"/>
  <c r="U516" i="1" s="1" a="1"/>
  <c r="U516" i="1" s="1"/>
  <c r="S517" i="1" a="1"/>
  <c r="S517" i="1" s="1"/>
  <c r="U517" i="1" s="1" a="1"/>
  <c r="U517" i="1" s="1"/>
  <c r="S518" i="1" a="1"/>
  <c r="S518" i="1" s="1"/>
  <c r="U518" i="1" s="1" a="1"/>
  <c r="U518" i="1" s="1"/>
  <c r="S519" i="1" a="1"/>
  <c r="S519" i="1" s="1"/>
  <c r="U519" i="1" s="1" a="1"/>
  <c r="U519" i="1" s="1"/>
  <c r="S520" i="1" a="1"/>
  <c r="S520" i="1" s="1"/>
  <c r="U520" i="1" s="1" a="1"/>
  <c r="U520" i="1" s="1"/>
  <c r="S521" i="1" a="1"/>
  <c r="S521" i="1" s="1"/>
  <c r="U521" i="1" s="1" a="1"/>
  <c r="U521" i="1" s="1"/>
  <c r="S522" i="1" a="1"/>
  <c r="S522" i="1"/>
  <c r="U522" i="1" s="1" a="1"/>
  <c r="U522" i="1" s="1"/>
  <c r="S523" i="1" a="1"/>
  <c r="S523" i="1" s="1"/>
  <c r="U523" i="1" s="1" a="1"/>
  <c r="U523" i="1" s="1"/>
  <c r="S524" i="1" a="1"/>
  <c r="S524" i="1" s="1"/>
  <c r="U524" i="1" s="1" a="1"/>
  <c r="U524" i="1" s="1"/>
  <c r="S525" i="1" a="1"/>
  <c r="S525" i="1" s="1"/>
  <c r="U525" i="1" s="1" a="1"/>
  <c r="U525" i="1" s="1"/>
  <c r="S526" i="1" a="1"/>
  <c r="S526" i="1" s="1"/>
  <c r="U526" i="1" s="1" a="1"/>
  <c r="U526" i="1" s="1"/>
  <c r="S527" i="1" a="1"/>
  <c r="S527" i="1" s="1"/>
  <c r="U527" i="1" s="1" a="1"/>
  <c r="U527" i="1" s="1"/>
  <c r="S528" i="1" a="1"/>
  <c r="S528" i="1" s="1"/>
  <c r="U528" i="1" s="1" a="1"/>
  <c r="U528" i="1" s="1"/>
  <c r="S529" i="1" a="1"/>
  <c r="S529" i="1" s="1"/>
  <c r="U529" i="1" s="1" a="1"/>
  <c r="U529" i="1" s="1"/>
  <c r="S530" i="1" a="1"/>
  <c r="S530" i="1"/>
  <c r="U530" i="1" s="1" a="1"/>
  <c r="U530" i="1" s="1"/>
  <c r="S531" i="1" a="1"/>
  <c r="S531" i="1" s="1"/>
  <c r="U531" i="1" s="1" a="1"/>
  <c r="U531" i="1" s="1"/>
  <c r="S532" i="1" a="1"/>
  <c r="S532" i="1" s="1"/>
  <c r="U532" i="1" s="1" a="1"/>
  <c r="U532" i="1" s="1"/>
  <c r="S533" i="1" a="1"/>
  <c r="S533" i="1" s="1"/>
  <c r="U533" i="1" s="1" a="1"/>
  <c r="U533" i="1" s="1"/>
  <c r="S534" i="1" a="1"/>
  <c r="S534" i="1" s="1"/>
  <c r="U534" i="1" s="1" a="1"/>
  <c r="U534" i="1" s="1"/>
  <c r="S535" i="1" a="1"/>
  <c r="S535" i="1" s="1"/>
  <c r="U535" i="1" s="1" a="1"/>
  <c r="U535" i="1" s="1"/>
  <c r="S536" i="1" a="1"/>
  <c r="S536" i="1" s="1"/>
  <c r="U536" i="1" s="1" a="1"/>
  <c r="U536" i="1" s="1"/>
  <c r="S537" i="1" a="1"/>
  <c r="S537" i="1" s="1"/>
  <c r="U537" i="1" s="1" a="1"/>
  <c r="U537" i="1" s="1"/>
  <c r="S538" i="1" a="1"/>
  <c r="S538" i="1" s="1"/>
  <c r="U538" i="1" s="1" a="1"/>
  <c r="U538" i="1" s="1"/>
  <c r="S539" i="1" a="1"/>
  <c r="S539" i="1" s="1"/>
  <c r="U539" i="1" s="1" a="1"/>
  <c r="U539" i="1" s="1"/>
  <c r="S540" i="1" a="1"/>
  <c r="S540" i="1" s="1"/>
  <c r="U540" i="1" s="1" a="1"/>
  <c r="U540" i="1" s="1"/>
  <c r="S541" i="1" a="1"/>
  <c r="S541" i="1" s="1"/>
  <c r="U541" i="1" s="1" a="1"/>
  <c r="U541" i="1" s="1"/>
  <c r="S542" i="1" a="1"/>
  <c r="S542" i="1" s="1"/>
  <c r="U542" i="1" s="1" a="1"/>
  <c r="U542" i="1" s="1"/>
  <c r="S543" i="1" a="1"/>
  <c r="S543" i="1" s="1"/>
  <c r="U543" i="1" s="1" a="1"/>
  <c r="U543" i="1" s="1"/>
  <c r="S544" i="1" a="1"/>
  <c r="S544" i="1" s="1"/>
  <c r="U544" i="1" s="1" a="1"/>
  <c r="U544" i="1" s="1"/>
  <c r="S545" i="1" a="1"/>
  <c r="S545" i="1" s="1"/>
  <c r="U545" i="1" s="1" a="1"/>
  <c r="U545" i="1" s="1"/>
  <c r="S546" i="1" a="1"/>
  <c r="S546" i="1" s="1"/>
  <c r="U546" i="1" s="1" a="1"/>
  <c r="U546" i="1" s="1"/>
  <c r="S547" i="1" a="1"/>
  <c r="S547" i="1" s="1"/>
  <c r="U547" i="1" s="1" a="1"/>
  <c r="U547" i="1" s="1"/>
  <c r="S548" i="1" a="1"/>
  <c r="S548" i="1" s="1"/>
  <c r="U548" i="1" s="1" a="1"/>
  <c r="U548" i="1" s="1"/>
  <c r="S549" i="1" a="1"/>
  <c r="S549" i="1" s="1"/>
  <c r="U549" i="1" s="1" a="1"/>
  <c r="U549" i="1" s="1"/>
  <c r="S550" i="1" a="1"/>
  <c r="S550" i="1" s="1"/>
  <c r="U550" i="1" s="1" a="1"/>
  <c r="U550" i="1" s="1"/>
  <c r="S551" i="1" a="1"/>
  <c r="S551" i="1" s="1"/>
  <c r="U551" i="1" s="1" a="1"/>
  <c r="U551" i="1" s="1"/>
  <c r="S552" i="1" a="1"/>
  <c r="S552" i="1" s="1"/>
  <c r="U552" i="1" s="1" a="1"/>
  <c r="U552" i="1" s="1"/>
  <c r="S553" i="1" a="1"/>
  <c r="S553" i="1" s="1"/>
  <c r="U553" i="1" s="1" a="1"/>
  <c r="U553" i="1" s="1"/>
  <c r="S554" i="1" a="1"/>
  <c r="S554" i="1"/>
  <c r="U554" i="1" s="1" a="1"/>
  <c r="U554" i="1" s="1"/>
  <c r="S555" i="1" a="1"/>
  <c r="S555" i="1" s="1"/>
  <c r="U555" i="1" s="1" a="1"/>
  <c r="U555" i="1" s="1"/>
  <c r="S556" i="1" a="1"/>
  <c r="S556" i="1" s="1"/>
  <c r="U556" i="1" s="1" a="1"/>
  <c r="U556" i="1" s="1"/>
  <c r="S557" i="1" a="1"/>
  <c r="S557" i="1" s="1"/>
  <c r="U557" i="1" s="1" a="1"/>
  <c r="U557" i="1" s="1"/>
  <c r="S558" i="1" a="1"/>
  <c r="S558" i="1"/>
  <c r="U558" i="1" s="1" a="1"/>
  <c r="U558" i="1" s="1"/>
  <c r="S559" i="1" a="1"/>
  <c r="S559" i="1" s="1"/>
  <c r="U559" i="1" s="1" a="1"/>
  <c r="U559" i="1" s="1"/>
  <c r="S560" i="1" a="1"/>
  <c r="S560" i="1" s="1"/>
  <c r="U560" i="1" s="1" a="1"/>
  <c r="U560" i="1" s="1"/>
  <c r="S561" i="1" a="1"/>
  <c r="S561" i="1" s="1"/>
  <c r="U561" i="1" s="1" a="1"/>
  <c r="U561" i="1" s="1"/>
  <c r="S562" i="1" a="1"/>
  <c r="S562" i="1" s="1"/>
  <c r="U562" i="1" s="1" a="1"/>
  <c r="U562" i="1" s="1"/>
  <c r="S563" i="1" a="1"/>
  <c r="S563" i="1" s="1"/>
  <c r="U563" i="1" s="1" a="1"/>
  <c r="U563" i="1" s="1"/>
  <c r="S564" i="1" a="1"/>
  <c r="S564" i="1"/>
  <c r="U564" i="1" s="1" a="1"/>
  <c r="U564" i="1" s="1"/>
  <c r="S565" i="1" a="1"/>
  <c r="S565" i="1" s="1"/>
  <c r="U565" i="1" s="1" a="1"/>
  <c r="U565" i="1" s="1"/>
  <c r="S566" i="1" a="1"/>
  <c r="S566" i="1" s="1"/>
  <c r="U566" i="1" s="1" a="1"/>
  <c r="U566" i="1" s="1"/>
  <c r="S567" i="1" a="1"/>
  <c r="S567" i="1" s="1"/>
  <c r="U567" i="1" s="1" a="1"/>
  <c r="U567" i="1" s="1"/>
  <c r="S568" i="1" a="1"/>
  <c r="S568" i="1" s="1"/>
  <c r="U568" i="1" s="1" a="1"/>
  <c r="U568" i="1" s="1"/>
  <c r="S569" i="1" a="1"/>
  <c r="S569" i="1" s="1"/>
  <c r="U569" i="1" s="1" a="1"/>
  <c r="U569" i="1" s="1"/>
  <c r="S570" i="1" a="1"/>
  <c r="S570" i="1" s="1"/>
  <c r="U570" i="1" s="1" a="1"/>
  <c r="U570" i="1" s="1"/>
  <c r="S571" i="1" a="1"/>
  <c r="S571" i="1" s="1"/>
  <c r="U571" i="1" s="1" a="1"/>
  <c r="U571" i="1" s="1"/>
  <c r="S572" i="1" a="1"/>
  <c r="S572" i="1" s="1"/>
  <c r="U572" i="1" s="1" a="1"/>
  <c r="U572" i="1" s="1"/>
  <c r="S573" i="1" a="1"/>
  <c r="S573" i="1" s="1"/>
  <c r="U573" i="1" s="1" a="1"/>
  <c r="U573" i="1" s="1"/>
  <c r="S574" i="1" a="1"/>
  <c r="S574" i="1" s="1"/>
  <c r="U574" i="1" s="1" a="1"/>
  <c r="U574" i="1" s="1"/>
  <c r="S575" i="1" a="1"/>
  <c r="S575" i="1" s="1"/>
  <c r="U575" i="1" s="1" a="1"/>
  <c r="U575" i="1" s="1"/>
  <c r="S576" i="1" a="1"/>
  <c r="S576" i="1" s="1"/>
  <c r="U576" i="1" s="1" a="1"/>
  <c r="U576" i="1" s="1"/>
  <c r="S577" i="1" a="1"/>
  <c r="S577" i="1" s="1"/>
  <c r="U577" i="1" s="1" a="1"/>
  <c r="U577" i="1" s="1"/>
  <c r="S578" i="1" a="1"/>
  <c r="S578" i="1"/>
  <c r="U578" i="1" s="1" a="1"/>
  <c r="U578" i="1" s="1"/>
  <c r="S579" i="1" a="1"/>
  <c r="S579" i="1" s="1"/>
  <c r="U579" i="1" s="1" a="1"/>
  <c r="U579" i="1" s="1"/>
  <c r="S580" i="1" a="1"/>
  <c r="S580" i="1" s="1"/>
  <c r="U580" i="1" s="1" a="1"/>
  <c r="U580" i="1" s="1"/>
  <c r="S581" i="1" a="1"/>
  <c r="S581" i="1" s="1"/>
  <c r="U581" i="1" s="1" a="1"/>
  <c r="U581" i="1" s="1"/>
  <c r="S582" i="1" a="1"/>
  <c r="S582" i="1"/>
  <c r="U582" i="1" s="1" a="1"/>
  <c r="U582" i="1" s="1"/>
  <c r="S583" i="1" a="1"/>
  <c r="S583" i="1" s="1"/>
  <c r="U583" i="1" s="1" a="1"/>
  <c r="U583" i="1" s="1"/>
  <c r="S584" i="1" a="1"/>
  <c r="S584" i="1" s="1"/>
  <c r="U584" i="1" s="1" a="1"/>
  <c r="U584" i="1" s="1"/>
  <c r="S585" i="1" a="1"/>
  <c r="S585" i="1" s="1"/>
  <c r="U585" i="1" s="1" a="1"/>
  <c r="U585" i="1" s="1"/>
  <c r="S586" i="1" a="1"/>
  <c r="S586" i="1" s="1"/>
  <c r="U586" i="1" s="1" a="1"/>
  <c r="U586" i="1" s="1"/>
  <c r="S587" i="1" a="1"/>
  <c r="S587" i="1" s="1"/>
  <c r="U587" i="1" s="1" a="1"/>
  <c r="U587" i="1" s="1"/>
  <c r="S588" i="1" a="1"/>
  <c r="S588" i="1" s="1"/>
  <c r="U588" i="1" s="1" a="1"/>
  <c r="U588" i="1" s="1"/>
  <c r="S589" i="1" a="1"/>
  <c r="S589" i="1" s="1"/>
  <c r="U589" i="1" s="1" a="1"/>
  <c r="U589" i="1" s="1"/>
  <c r="S590" i="1" a="1"/>
  <c r="S590" i="1" s="1"/>
  <c r="U590" i="1" s="1" a="1"/>
  <c r="U590" i="1" s="1"/>
  <c r="S591" i="1" a="1"/>
  <c r="S591" i="1" s="1"/>
  <c r="U591" i="1" s="1" a="1"/>
  <c r="U591" i="1" s="1"/>
  <c r="S592" i="1" a="1"/>
  <c r="S592" i="1" s="1"/>
  <c r="U592" i="1" s="1" a="1"/>
  <c r="U592" i="1" s="1"/>
  <c r="S593" i="1" a="1"/>
  <c r="S593" i="1" s="1"/>
  <c r="U593" i="1" s="1" a="1"/>
  <c r="U593" i="1" s="1"/>
  <c r="S594" i="1" a="1"/>
  <c r="S594" i="1" s="1"/>
  <c r="U594" i="1" s="1" a="1"/>
  <c r="U594" i="1" s="1"/>
  <c r="S595" i="1" a="1"/>
  <c r="S595" i="1" s="1"/>
  <c r="U595" i="1" s="1" a="1"/>
  <c r="U595" i="1" s="1"/>
  <c r="S596" i="1" a="1"/>
  <c r="S596" i="1"/>
  <c r="U596" i="1" s="1" a="1"/>
  <c r="U596" i="1" s="1"/>
  <c r="S597" i="1" a="1"/>
  <c r="S597" i="1" s="1"/>
  <c r="U597" i="1" s="1" a="1"/>
  <c r="U597" i="1" s="1"/>
  <c r="S598" i="1" a="1"/>
  <c r="S598" i="1" s="1"/>
  <c r="U598" i="1" s="1" a="1"/>
  <c r="U598" i="1" s="1"/>
  <c r="S599" i="1" a="1"/>
  <c r="S599" i="1" s="1"/>
  <c r="U599" i="1" s="1" a="1"/>
  <c r="U599" i="1" s="1"/>
  <c r="S600" i="1" a="1"/>
  <c r="S600" i="1" s="1"/>
  <c r="U600" i="1" s="1" a="1"/>
  <c r="U600" i="1" s="1"/>
  <c r="S601" i="1" a="1"/>
  <c r="S601" i="1" s="1"/>
  <c r="U601" i="1" s="1" a="1"/>
  <c r="U601" i="1" s="1"/>
  <c r="S602" i="1" a="1"/>
  <c r="S602" i="1"/>
  <c r="U602" i="1" s="1" a="1"/>
  <c r="U602" i="1" s="1"/>
  <c r="S603" i="1" a="1"/>
  <c r="S603" i="1" s="1"/>
  <c r="U603" i="1" s="1" a="1"/>
  <c r="U603" i="1" s="1"/>
  <c r="S604" i="1" a="1"/>
  <c r="S604" i="1" s="1"/>
  <c r="U604" i="1" s="1" a="1"/>
  <c r="U604" i="1" s="1"/>
  <c r="S605" i="1" a="1"/>
  <c r="S605" i="1" s="1"/>
  <c r="U605" i="1" s="1" a="1"/>
  <c r="U605" i="1" s="1"/>
  <c r="S606" i="1" a="1"/>
  <c r="S606" i="1" s="1"/>
  <c r="U606" i="1" s="1" a="1"/>
  <c r="U606" i="1" s="1"/>
  <c r="S607" i="1" a="1"/>
  <c r="S607" i="1" s="1"/>
  <c r="U607" i="1" s="1" a="1"/>
  <c r="U607" i="1" s="1"/>
  <c r="S608" i="1" a="1"/>
  <c r="S608" i="1" s="1"/>
  <c r="U608" i="1" s="1" a="1"/>
  <c r="U608" i="1" s="1"/>
  <c r="S609" i="1" a="1"/>
  <c r="S609" i="1" s="1"/>
  <c r="U609" i="1" s="1" a="1"/>
  <c r="U609" i="1" s="1"/>
  <c r="S610" i="1" a="1"/>
  <c r="S610" i="1"/>
  <c r="U610" i="1" s="1" a="1"/>
  <c r="U610" i="1" s="1"/>
  <c r="S611" i="1" a="1"/>
  <c r="S611" i="1" s="1"/>
  <c r="U611" i="1" s="1" a="1"/>
  <c r="U611" i="1" s="1"/>
  <c r="S612" i="1" a="1"/>
  <c r="S612" i="1" s="1"/>
  <c r="U612" i="1" s="1" a="1"/>
  <c r="U612" i="1" s="1"/>
  <c r="S613" i="1" a="1"/>
  <c r="S613" i="1" s="1"/>
  <c r="U613" i="1" s="1" a="1"/>
  <c r="U613" i="1" s="1"/>
  <c r="S614" i="1" a="1"/>
  <c r="S614" i="1" s="1"/>
  <c r="U614" i="1" s="1" a="1"/>
  <c r="U614" i="1" s="1"/>
  <c r="S615" i="1" a="1"/>
  <c r="S615" i="1" s="1"/>
  <c r="U615" i="1" s="1" a="1"/>
  <c r="U615" i="1" s="1"/>
  <c r="S616" i="1" a="1"/>
  <c r="S616" i="1" s="1"/>
  <c r="U616" i="1" s="1" a="1"/>
  <c r="U616" i="1" s="1"/>
  <c r="S617" i="1" a="1"/>
  <c r="S617" i="1" s="1"/>
  <c r="U617" i="1" s="1" a="1"/>
  <c r="U617" i="1" s="1"/>
  <c r="S618" i="1" a="1"/>
  <c r="S618" i="1" s="1"/>
  <c r="U618" i="1" s="1" a="1"/>
  <c r="U618" i="1" s="1"/>
  <c r="S619" i="1" a="1"/>
  <c r="S619" i="1" s="1"/>
  <c r="U619" i="1" s="1" a="1"/>
  <c r="U619" i="1" s="1"/>
  <c r="S620" i="1" a="1"/>
  <c r="S620" i="1" s="1"/>
  <c r="U620" i="1" s="1" a="1"/>
  <c r="U620" i="1" s="1"/>
  <c r="S621" i="1" a="1"/>
  <c r="S621" i="1" s="1"/>
  <c r="U621" i="1" s="1" a="1"/>
  <c r="U621" i="1" s="1"/>
  <c r="S622" i="1" a="1"/>
  <c r="S622" i="1" s="1"/>
  <c r="U622" i="1" s="1" a="1"/>
  <c r="U622" i="1" s="1"/>
  <c r="S623" i="1" a="1"/>
  <c r="S623" i="1" s="1"/>
  <c r="U623" i="1" s="1" a="1"/>
  <c r="U623" i="1" s="1"/>
  <c r="S624" i="1" a="1"/>
  <c r="S624" i="1" s="1"/>
  <c r="U624" i="1" s="1" a="1"/>
  <c r="U624" i="1" s="1"/>
  <c r="S625" i="1" a="1"/>
  <c r="S625" i="1" s="1"/>
  <c r="U625" i="1" s="1" a="1"/>
  <c r="U625" i="1" s="1"/>
  <c r="S626" i="1" a="1"/>
  <c r="S626" i="1" s="1"/>
  <c r="U626" i="1" s="1" a="1"/>
  <c r="U626" i="1" s="1"/>
  <c r="S627" i="1" a="1"/>
  <c r="S627" i="1" s="1"/>
  <c r="U627" i="1" s="1" a="1"/>
  <c r="U627" i="1" s="1"/>
  <c r="S628" i="1" a="1"/>
  <c r="S628" i="1" s="1"/>
  <c r="U628" i="1" s="1" a="1"/>
  <c r="U628" i="1" s="1"/>
  <c r="S629" i="1" a="1"/>
  <c r="S629" i="1" s="1"/>
  <c r="U629" i="1" s="1" a="1"/>
  <c r="U629" i="1" s="1"/>
  <c r="S630" i="1" a="1"/>
  <c r="S630" i="1" s="1"/>
  <c r="U630" i="1" s="1" a="1"/>
  <c r="U630" i="1" s="1"/>
  <c r="S631" i="1" a="1"/>
  <c r="S631" i="1" s="1"/>
  <c r="U631" i="1" s="1" a="1"/>
  <c r="U631" i="1" s="1"/>
  <c r="S632" i="1" a="1"/>
  <c r="S632" i="1" s="1"/>
  <c r="U632" i="1" s="1" a="1"/>
  <c r="U632" i="1" s="1"/>
  <c r="S633" i="1" a="1"/>
  <c r="S633" i="1" s="1"/>
  <c r="U633" i="1" s="1" a="1"/>
  <c r="U633" i="1" s="1"/>
  <c r="S634" i="1" a="1"/>
  <c r="S634" i="1"/>
  <c r="U634" i="1" s="1" a="1"/>
  <c r="U634" i="1" s="1"/>
  <c r="S635" i="1" a="1"/>
  <c r="S635" i="1" s="1"/>
  <c r="U635" i="1" s="1" a="1"/>
  <c r="U635" i="1" s="1"/>
  <c r="S636" i="1" a="1"/>
  <c r="S636" i="1" s="1"/>
  <c r="U636" i="1" s="1" a="1"/>
  <c r="U636" i="1" s="1"/>
  <c r="S637" i="1" a="1"/>
  <c r="S637" i="1" s="1"/>
  <c r="U637" i="1" s="1" a="1"/>
  <c r="U637" i="1" s="1"/>
  <c r="S638" i="1" a="1"/>
  <c r="S638" i="1" s="1"/>
  <c r="U638" i="1" s="1" a="1"/>
  <c r="U638" i="1" s="1"/>
  <c r="S639" i="1" a="1"/>
  <c r="S639" i="1" s="1"/>
  <c r="U639" i="1" s="1" a="1"/>
  <c r="U639" i="1" s="1"/>
  <c r="S640" i="1" a="1"/>
  <c r="S640" i="1" s="1"/>
  <c r="U640" i="1" s="1" a="1"/>
  <c r="U640" i="1" s="1"/>
  <c r="S641" i="1" a="1"/>
  <c r="S641" i="1" s="1"/>
  <c r="U641" i="1" s="1" a="1"/>
  <c r="U641" i="1" s="1"/>
  <c r="S642" i="1" a="1"/>
  <c r="S642" i="1" s="1"/>
  <c r="U642" i="1" s="1" a="1"/>
  <c r="U642" i="1" s="1"/>
  <c r="S643" i="1" a="1"/>
  <c r="S643" i="1" s="1"/>
  <c r="U643" i="1" s="1" a="1"/>
  <c r="U643" i="1" s="1"/>
  <c r="S644" i="1" a="1"/>
  <c r="S644" i="1" s="1"/>
  <c r="U644" i="1" s="1" a="1"/>
  <c r="U644" i="1" s="1"/>
  <c r="S645" i="1" a="1"/>
  <c r="S645" i="1" s="1"/>
  <c r="U645" i="1" s="1" a="1"/>
  <c r="U645" i="1" s="1"/>
  <c r="S646" i="1" a="1"/>
  <c r="S646" i="1" s="1"/>
  <c r="U646" i="1" s="1" a="1"/>
  <c r="U646" i="1" s="1"/>
  <c r="S647" i="1" a="1"/>
  <c r="S647" i="1" s="1"/>
  <c r="U647" i="1" s="1" a="1"/>
  <c r="U647" i="1" s="1"/>
  <c r="S648" i="1" a="1"/>
  <c r="S648" i="1" s="1"/>
  <c r="U648" i="1" s="1" a="1"/>
  <c r="U648" i="1" s="1"/>
  <c r="S649" i="1" a="1"/>
  <c r="S649" i="1" s="1"/>
  <c r="U649" i="1" s="1" a="1"/>
  <c r="U649" i="1" s="1"/>
  <c r="S650" i="1" a="1"/>
  <c r="S650" i="1" s="1"/>
  <c r="U650" i="1" s="1" a="1"/>
  <c r="U650" i="1" s="1"/>
  <c r="S651" i="1" a="1"/>
  <c r="S651" i="1" s="1"/>
  <c r="U651" i="1" s="1" a="1"/>
  <c r="U651" i="1" s="1"/>
  <c r="S652" i="1" a="1"/>
  <c r="S652" i="1" s="1"/>
  <c r="U652" i="1" s="1" a="1"/>
  <c r="U652" i="1" s="1"/>
  <c r="S653" i="1" a="1"/>
  <c r="S653" i="1" s="1"/>
  <c r="U653" i="1" s="1" a="1"/>
  <c r="U653" i="1" s="1"/>
  <c r="S654" i="1" a="1"/>
  <c r="S654" i="1" s="1"/>
  <c r="U654" i="1" s="1" a="1"/>
  <c r="U654" i="1" s="1"/>
  <c r="S655" i="1" a="1"/>
  <c r="S655" i="1" s="1"/>
  <c r="U655" i="1" s="1" a="1"/>
  <c r="U655" i="1" s="1"/>
  <c r="S656" i="1" a="1"/>
  <c r="S656" i="1" s="1"/>
  <c r="U656" i="1" s="1" a="1"/>
  <c r="U656" i="1" s="1"/>
  <c r="S657" i="1" a="1"/>
  <c r="S657" i="1" s="1"/>
  <c r="U657" i="1" s="1" a="1"/>
  <c r="U657" i="1" s="1"/>
  <c r="S658" i="1" a="1"/>
  <c r="S658" i="1"/>
  <c r="U658" i="1" s="1" a="1"/>
  <c r="U658" i="1" s="1"/>
  <c r="S659" i="1" a="1"/>
  <c r="S659" i="1" s="1"/>
  <c r="U659" i="1" s="1" a="1"/>
  <c r="U659" i="1" s="1"/>
  <c r="S660" i="1" a="1"/>
  <c r="S660" i="1" s="1"/>
  <c r="U660" i="1" s="1" a="1"/>
  <c r="U660" i="1" s="1"/>
  <c r="S661" i="1" a="1"/>
  <c r="S661" i="1" s="1"/>
  <c r="U661" i="1" s="1" a="1"/>
  <c r="U661" i="1" s="1"/>
  <c r="S662" i="1" a="1"/>
  <c r="S662" i="1" s="1"/>
  <c r="U662" i="1" s="1" a="1"/>
  <c r="U662" i="1" s="1"/>
  <c r="S663" i="1" a="1"/>
  <c r="S663" i="1" s="1"/>
  <c r="U663" i="1" s="1" a="1"/>
  <c r="U663" i="1" s="1"/>
  <c r="S664" i="1" a="1"/>
  <c r="S664" i="1" s="1"/>
  <c r="U664" i="1" s="1" a="1"/>
  <c r="U664" i="1" s="1"/>
  <c r="S665" i="1" a="1"/>
  <c r="S665" i="1" s="1"/>
  <c r="U665" i="1" s="1" a="1"/>
  <c r="U665" i="1" s="1"/>
  <c r="S666" i="1" a="1"/>
  <c r="S666" i="1"/>
  <c r="U666" i="1" s="1" a="1"/>
  <c r="U666" i="1" s="1"/>
  <c r="S667" i="1" a="1"/>
  <c r="S667" i="1" s="1"/>
  <c r="U667" i="1" s="1" a="1"/>
  <c r="U667" i="1" s="1"/>
  <c r="S668" i="1" a="1"/>
  <c r="S668" i="1" s="1"/>
  <c r="U668" i="1" s="1" a="1"/>
  <c r="U668" i="1" s="1"/>
  <c r="S669" i="1" a="1"/>
  <c r="S669" i="1" s="1"/>
  <c r="U669" i="1" s="1" a="1"/>
  <c r="U669" i="1" s="1"/>
  <c r="S670" i="1" a="1"/>
  <c r="S670" i="1" s="1"/>
  <c r="U670" i="1" s="1" a="1"/>
  <c r="U670" i="1" s="1"/>
  <c r="S671" i="1" a="1"/>
  <c r="S671" i="1" s="1"/>
  <c r="U671" i="1" s="1" a="1"/>
  <c r="U671" i="1" s="1"/>
  <c r="S672" i="1" a="1"/>
  <c r="S672" i="1" s="1"/>
  <c r="U672" i="1" s="1" a="1"/>
  <c r="U672" i="1" s="1"/>
  <c r="S673" i="1" a="1"/>
  <c r="S673" i="1" s="1"/>
  <c r="U673" i="1" s="1" a="1"/>
  <c r="U673" i="1" s="1"/>
  <c r="S674" i="1" a="1"/>
  <c r="S674" i="1" s="1"/>
  <c r="U674" i="1" s="1" a="1"/>
  <c r="U674" i="1" s="1"/>
  <c r="S675" i="1" a="1"/>
  <c r="S675" i="1" s="1"/>
  <c r="U675" i="1" s="1" a="1"/>
  <c r="U675" i="1" s="1"/>
  <c r="S676" i="1" a="1"/>
  <c r="S676" i="1" s="1"/>
  <c r="U676" i="1" s="1" a="1"/>
  <c r="U676" i="1" s="1"/>
  <c r="S677" i="1" a="1"/>
  <c r="S677" i="1" s="1"/>
  <c r="U677" i="1" s="1" a="1"/>
  <c r="U677" i="1" s="1"/>
  <c r="S678" i="1" a="1"/>
  <c r="S678" i="1" s="1"/>
  <c r="U678" i="1" s="1" a="1"/>
  <c r="U678" i="1" s="1"/>
  <c r="S679" i="1" a="1"/>
  <c r="S679" i="1" s="1"/>
  <c r="U679" i="1" s="1" a="1"/>
  <c r="U679" i="1" s="1"/>
  <c r="S680" i="1" a="1"/>
  <c r="S680" i="1" s="1"/>
  <c r="U680" i="1" s="1" a="1"/>
  <c r="U680" i="1" s="1"/>
  <c r="S681" i="1" a="1"/>
  <c r="S681" i="1" s="1"/>
  <c r="U681" i="1" s="1" a="1"/>
  <c r="U681" i="1" s="1"/>
  <c r="S682" i="1" a="1"/>
  <c r="S682" i="1" s="1"/>
  <c r="U682" i="1" s="1" a="1"/>
  <c r="U682" i="1" s="1"/>
  <c r="S683" i="1" a="1"/>
  <c r="S683" i="1" s="1"/>
  <c r="U683" i="1" s="1" a="1"/>
  <c r="U683" i="1" s="1"/>
  <c r="S684" i="1" a="1"/>
  <c r="S684" i="1" s="1"/>
  <c r="U684" i="1" s="1" a="1"/>
  <c r="U684" i="1" s="1"/>
  <c r="S685" i="1" a="1"/>
  <c r="S685" i="1" s="1"/>
  <c r="U685" i="1" s="1" a="1"/>
  <c r="U685" i="1" s="1"/>
  <c r="S686" i="1" a="1"/>
  <c r="S686" i="1" s="1"/>
  <c r="U686" i="1" s="1" a="1"/>
  <c r="U686" i="1" s="1"/>
  <c r="S687" i="1" a="1"/>
  <c r="S687" i="1" s="1"/>
  <c r="U687" i="1" s="1" a="1"/>
  <c r="U687" i="1" s="1"/>
  <c r="S688" i="1" a="1"/>
  <c r="S688" i="1" s="1"/>
  <c r="U688" i="1" s="1" a="1"/>
  <c r="U688" i="1" s="1"/>
  <c r="S689" i="1" a="1"/>
  <c r="S689" i="1" s="1"/>
  <c r="U689" i="1" s="1" a="1"/>
  <c r="U689" i="1" s="1"/>
  <c r="S690" i="1" a="1"/>
  <c r="S690" i="1"/>
  <c r="U690" i="1" s="1" a="1"/>
  <c r="U690" i="1" s="1"/>
  <c r="S691" i="1" a="1"/>
  <c r="S691" i="1" s="1"/>
  <c r="U691" i="1" s="1" a="1"/>
  <c r="U691" i="1" s="1"/>
  <c r="S692" i="1" a="1"/>
  <c r="S692" i="1" s="1"/>
  <c r="U692" i="1" s="1" a="1"/>
  <c r="U692" i="1" s="1"/>
  <c r="S693" i="1" a="1"/>
  <c r="S693" i="1" s="1"/>
  <c r="U693" i="1" s="1" a="1"/>
  <c r="U693" i="1" s="1"/>
  <c r="S694" i="1" a="1"/>
  <c r="S694" i="1" s="1"/>
  <c r="U694" i="1" s="1" a="1"/>
  <c r="U694" i="1" s="1"/>
  <c r="S695" i="1" a="1"/>
  <c r="S695" i="1" s="1"/>
  <c r="U695" i="1" s="1" a="1"/>
  <c r="U695" i="1" s="1"/>
  <c r="S696" i="1" a="1"/>
  <c r="S696" i="1" s="1"/>
  <c r="U696" i="1" s="1" a="1"/>
  <c r="U696" i="1" s="1"/>
  <c r="S697" i="1" a="1"/>
  <c r="S697" i="1" s="1"/>
  <c r="U697" i="1" s="1" a="1"/>
  <c r="U697" i="1" s="1"/>
  <c r="S698" i="1" a="1"/>
  <c r="S698" i="1"/>
  <c r="U698" i="1" s="1" a="1"/>
  <c r="U698" i="1" s="1"/>
  <c r="S699" i="1" a="1"/>
  <c r="S699" i="1" s="1"/>
  <c r="U699" i="1" s="1" a="1"/>
  <c r="U699" i="1" s="1"/>
  <c r="S700" i="1" a="1"/>
  <c r="S700" i="1" s="1"/>
  <c r="U700" i="1" s="1" a="1"/>
  <c r="U700" i="1" s="1"/>
  <c r="S701" i="1" a="1"/>
  <c r="S701" i="1" s="1"/>
  <c r="U701" i="1" s="1" a="1"/>
  <c r="U701" i="1" s="1"/>
  <c r="S702" i="1" a="1"/>
  <c r="S702" i="1" s="1"/>
  <c r="U702" i="1" s="1" a="1"/>
  <c r="U702" i="1" s="1"/>
  <c r="S703" i="1" a="1"/>
  <c r="S703" i="1" s="1"/>
  <c r="U703" i="1" s="1" a="1"/>
  <c r="U703" i="1" s="1"/>
  <c r="S704" i="1" a="1"/>
  <c r="S704" i="1" s="1"/>
  <c r="U704" i="1" s="1" a="1"/>
  <c r="U704" i="1" s="1"/>
  <c r="S705" i="1" a="1"/>
  <c r="S705" i="1" s="1"/>
  <c r="U705" i="1" s="1" a="1"/>
  <c r="U705" i="1" s="1"/>
  <c r="S706" i="1" a="1"/>
  <c r="S706" i="1" s="1"/>
  <c r="U706" i="1" s="1" a="1"/>
  <c r="U706" i="1" s="1"/>
  <c r="S707" i="1" a="1"/>
  <c r="S707" i="1" s="1"/>
  <c r="U707" i="1" s="1" a="1"/>
  <c r="U707" i="1" s="1"/>
  <c r="S708" i="1" a="1"/>
  <c r="S708" i="1" s="1"/>
  <c r="U708" i="1" s="1" a="1"/>
  <c r="U708" i="1" s="1"/>
  <c r="S709" i="1" a="1"/>
  <c r="S709" i="1" s="1"/>
  <c r="U709" i="1" s="1" a="1"/>
  <c r="U709" i="1" s="1"/>
  <c r="S710" i="1" a="1"/>
  <c r="S710" i="1" s="1"/>
  <c r="U710" i="1" s="1" a="1"/>
  <c r="U710" i="1" s="1"/>
  <c r="S711" i="1" a="1"/>
  <c r="S711" i="1" s="1"/>
  <c r="U711" i="1" s="1" a="1"/>
  <c r="U711" i="1" s="1"/>
  <c r="S712" i="1" a="1"/>
  <c r="S712" i="1" s="1"/>
  <c r="U712" i="1" s="1" a="1"/>
  <c r="U712" i="1" s="1"/>
  <c r="S713" i="1" a="1"/>
  <c r="S713" i="1" s="1"/>
  <c r="U713" i="1" s="1" a="1"/>
  <c r="U713" i="1" s="1"/>
  <c r="S714" i="1" a="1"/>
  <c r="S714" i="1" s="1"/>
  <c r="U714" i="1" s="1" a="1"/>
  <c r="U714" i="1" s="1"/>
  <c r="S715" i="1" a="1"/>
  <c r="S715" i="1" s="1"/>
  <c r="U715" i="1" s="1" a="1"/>
  <c r="U715" i="1" s="1"/>
  <c r="S716" i="1" a="1"/>
  <c r="S716" i="1" s="1"/>
  <c r="U716" i="1" s="1" a="1"/>
  <c r="U716" i="1" s="1"/>
  <c r="S717" i="1" a="1"/>
  <c r="S717" i="1" s="1"/>
  <c r="U717" i="1" s="1" a="1"/>
  <c r="U717" i="1" s="1"/>
  <c r="S718" i="1" a="1"/>
  <c r="S718" i="1" s="1"/>
  <c r="U718" i="1" s="1" a="1"/>
  <c r="U718" i="1" s="1"/>
  <c r="S719" i="1" a="1"/>
  <c r="S719" i="1" s="1"/>
  <c r="U719" i="1" s="1" a="1"/>
  <c r="U719" i="1" s="1"/>
  <c r="S720" i="1" a="1"/>
  <c r="S720" i="1" s="1"/>
  <c r="U720" i="1" s="1" a="1"/>
  <c r="U720" i="1" s="1"/>
  <c r="S721" i="1" a="1"/>
  <c r="S721" i="1" s="1"/>
  <c r="U721" i="1" s="1" a="1"/>
  <c r="U721" i="1" s="1"/>
  <c r="S722" i="1" a="1"/>
  <c r="S722" i="1"/>
  <c r="U722" i="1" s="1" a="1"/>
  <c r="U722" i="1" s="1"/>
  <c r="S723" i="1" a="1"/>
  <c r="S723" i="1" s="1"/>
  <c r="U723" i="1" s="1" a="1"/>
  <c r="U723" i="1" s="1"/>
  <c r="S724" i="1" a="1"/>
  <c r="S724" i="1" s="1"/>
  <c r="U724" i="1" s="1" a="1"/>
  <c r="U724" i="1" s="1"/>
  <c r="S725" i="1" a="1"/>
  <c r="S725" i="1" s="1"/>
  <c r="U725" i="1" s="1" a="1"/>
  <c r="U725" i="1" s="1"/>
  <c r="S726" i="1" a="1"/>
  <c r="S726" i="1" s="1"/>
  <c r="U726" i="1" s="1" a="1"/>
  <c r="U726" i="1" s="1"/>
  <c r="S727" i="1" a="1"/>
  <c r="S727" i="1" s="1"/>
  <c r="U727" i="1" s="1" a="1"/>
  <c r="U727" i="1" s="1"/>
  <c r="S728" i="1" a="1"/>
  <c r="S728" i="1" s="1"/>
  <c r="U728" i="1" s="1" a="1"/>
  <c r="U728" i="1" s="1"/>
  <c r="S729" i="1" a="1"/>
  <c r="S729" i="1" s="1"/>
  <c r="U729" i="1" s="1" a="1"/>
  <c r="U729" i="1" s="1"/>
  <c r="S730" i="1" a="1"/>
  <c r="S730" i="1"/>
  <c r="U730" i="1" s="1" a="1"/>
  <c r="U730" i="1" s="1"/>
  <c r="S731" i="1" a="1"/>
  <c r="S731" i="1" s="1"/>
  <c r="U731" i="1" s="1" a="1"/>
  <c r="U731" i="1" s="1"/>
  <c r="S732" i="1" a="1"/>
  <c r="S732" i="1" s="1"/>
  <c r="U732" i="1" s="1" a="1"/>
  <c r="U732" i="1" s="1"/>
  <c r="S733" i="1" a="1"/>
  <c r="S733" i="1" s="1"/>
  <c r="U733" i="1" s="1" a="1"/>
  <c r="U733" i="1" s="1"/>
  <c r="S734" i="1" a="1"/>
  <c r="S734" i="1" s="1"/>
  <c r="U734" i="1" s="1" a="1"/>
  <c r="U734" i="1" s="1"/>
  <c r="S735" i="1" a="1"/>
  <c r="S735" i="1" s="1"/>
  <c r="U735" i="1" s="1" a="1"/>
  <c r="U735" i="1" s="1"/>
  <c r="S736" i="1" a="1"/>
  <c r="S736" i="1" s="1"/>
  <c r="U736" i="1" s="1" a="1"/>
  <c r="U736" i="1" s="1"/>
  <c r="S737" i="1" a="1"/>
  <c r="S737" i="1" s="1"/>
  <c r="U737" i="1" s="1" a="1"/>
  <c r="U737" i="1" s="1"/>
  <c r="S738" i="1" a="1"/>
  <c r="S738" i="1" s="1"/>
  <c r="U738" i="1" s="1" a="1"/>
  <c r="U738" i="1" s="1"/>
  <c r="S739" i="1" a="1"/>
  <c r="S739" i="1" s="1"/>
  <c r="U739" i="1" s="1" a="1"/>
  <c r="U739" i="1" s="1"/>
  <c r="S740" i="1" a="1"/>
  <c r="S740" i="1" s="1"/>
  <c r="U740" i="1" s="1" a="1"/>
  <c r="U740" i="1" s="1"/>
  <c r="S741" i="1" a="1"/>
  <c r="S741" i="1" s="1"/>
  <c r="U741" i="1" s="1" a="1"/>
  <c r="U741" i="1" s="1"/>
  <c r="S742" i="1" a="1"/>
  <c r="S742" i="1" s="1"/>
  <c r="U742" i="1" s="1" a="1"/>
  <c r="U742" i="1" s="1"/>
  <c r="S743" i="1" a="1"/>
  <c r="S743" i="1" s="1"/>
  <c r="U743" i="1" s="1" a="1"/>
  <c r="U743" i="1" s="1"/>
  <c r="S744" i="1" a="1"/>
  <c r="S744" i="1" s="1"/>
  <c r="U744" i="1" s="1" a="1"/>
  <c r="U744" i="1" s="1"/>
  <c r="S745" i="1" a="1"/>
  <c r="S745" i="1" s="1"/>
  <c r="U745" i="1" s="1" a="1"/>
  <c r="U745" i="1" s="1"/>
  <c r="S746" i="1" a="1"/>
  <c r="S746" i="1" s="1"/>
  <c r="U746" i="1" s="1" a="1"/>
  <c r="U746" i="1" s="1"/>
  <c r="S747" i="1" a="1"/>
  <c r="S747" i="1" s="1"/>
  <c r="U747" i="1" s="1" a="1"/>
  <c r="U747" i="1" s="1"/>
  <c r="S748" i="1" a="1"/>
  <c r="S748" i="1" s="1"/>
  <c r="U748" i="1" s="1" a="1"/>
  <c r="U748" i="1" s="1"/>
  <c r="S749" i="1" a="1"/>
  <c r="S749" i="1" s="1"/>
  <c r="U749" i="1" s="1" a="1"/>
  <c r="U749" i="1" s="1"/>
  <c r="S750" i="1" a="1"/>
  <c r="S750" i="1" s="1"/>
  <c r="U750" i="1" s="1" a="1"/>
  <c r="U750" i="1" s="1"/>
  <c r="S751" i="1" a="1"/>
  <c r="S751" i="1" s="1"/>
  <c r="U751" i="1" s="1" a="1"/>
  <c r="U751" i="1" s="1"/>
  <c r="S752" i="1" a="1"/>
  <c r="S752" i="1" s="1"/>
  <c r="U752" i="1" s="1" a="1"/>
  <c r="U752" i="1" s="1"/>
  <c r="S753" i="1" a="1"/>
  <c r="S753" i="1" s="1"/>
  <c r="U753" i="1" s="1" a="1"/>
  <c r="U753" i="1" s="1"/>
  <c r="S754" i="1" a="1"/>
  <c r="S754" i="1"/>
  <c r="U754" i="1" s="1" a="1"/>
  <c r="U754" i="1" s="1"/>
  <c r="S755" i="1" a="1"/>
  <c r="S755" i="1" s="1"/>
  <c r="U755" i="1" s="1" a="1"/>
  <c r="U755" i="1" s="1"/>
  <c r="S756" i="1" a="1"/>
  <c r="S756" i="1" s="1"/>
  <c r="U756" i="1" s="1" a="1"/>
  <c r="U756" i="1" s="1"/>
  <c r="S757" i="1" a="1"/>
  <c r="S757" i="1" s="1"/>
  <c r="U757" i="1" s="1" a="1"/>
  <c r="U757" i="1" s="1"/>
  <c r="S758" i="1" a="1"/>
  <c r="S758" i="1" s="1"/>
  <c r="U758" i="1" s="1" a="1"/>
  <c r="U758" i="1" s="1"/>
  <c r="S759" i="1" a="1"/>
  <c r="S759" i="1" s="1"/>
  <c r="U759" i="1" s="1" a="1"/>
  <c r="U759" i="1" s="1"/>
  <c r="S760" i="1" a="1"/>
  <c r="S760" i="1" s="1"/>
  <c r="U760" i="1" s="1" a="1"/>
  <c r="U760" i="1" s="1"/>
  <c r="S761" i="1" a="1"/>
  <c r="S761" i="1" s="1"/>
  <c r="U761" i="1" s="1" a="1"/>
  <c r="U761" i="1" s="1"/>
  <c r="S762" i="1" a="1"/>
  <c r="S762" i="1"/>
  <c r="U762" i="1" s="1" a="1"/>
  <c r="U762" i="1" s="1"/>
  <c r="S763" i="1" a="1"/>
  <c r="S763" i="1" s="1"/>
  <c r="U763" i="1" s="1" a="1"/>
  <c r="U763" i="1" s="1"/>
  <c r="S764" i="1" a="1"/>
  <c r="S764" i="1" s="1"/>
  <c r="U764" i="1" s="1" a="1"/>
  <c r="U764" i="1" s="1"/>
  <c r="S765" i="1" a="1"/>
  <c r="S765" i="1" s="1"/>
  <c r="U765" i="1" s="1" a="1"/>
  <c r="U765" i="1" s="1"/>
  <c r="S766" i="1" a="1"/>
  <c r="S766" i="1" s="1"/>
  <c r="U766" i="1" s="1" a="1"/>
  <c r="U766" i="1" s="1"/>
  <c r="S767" i="1" a="1"/>
  <c r="S767" i="1" s="1"/>
  <c r="U767" i="1" s="1" a="1"/>
  <c r="U767" i="1" s="1"/>
  <c r="S768" i="1" a="1"/>
  <c r="S768" i="1" s="1"/>
  <c r="U768" i="1" s="1" a="1"/>
  <c r="U768" i="1" s="1"/>
  <c r="S769" i="1" a="1"/>
  <c r="S769" i="1" s="1"/>
  <c r="U769" i="1" s="1" a="1"/>
  <c r="U769" i="1" s="1"/>
  <c r="S770" i="1" a="1"/>
  <c r="S770" i="1" s="1"/>
  <c r="U770" i="1" s="1" a="1"/>
  <c r="U770" i="1" s="1"/>
  <c r="S771" i="1" a="1"/>
  <c r="S771" i="1" s="1"/>
  <c r="U771" i="1" s="1" a="1"/>
  <c r="U771" i="1" s="1"/>
  <c r="S772" i="1" a="1"/>
  <c r="S772" i="1" s="1"/>
  <c r="U772" i="1" s="1" a="1"/>
  <c r="U772" i="1" s="1"/>
  <c r="S773" i="1" a="1"/>
  <c r="S773" i="1" s="1"/>
  <c r="U773" i="1" s="1" a="1"/>
  <c r="U773" i="1" s="1"/>
  <c r="S774" i="1" a="1"/>
  <c r="S774" i="1" s="1"/>
  <c r="U774" i="1" s="1" a="1"/>
  <c r="U774" i="1" s="1"/>
  <c r="S775" i="1" a="1"/>
  <c r="S775" i="1" s="1"/>
  <c r="U775" i="1" s="1" a="1"/>
  <c r="U775" i="1" s="1"/>
  <c r="S776" i="1" a="1"/>
  <c r="S776" i="1" s="1"/>
  <c r="U776" i="1" s="1" a="1"/>
  <c r="U776" i="1" s="1"/>
  <c r="S777" i="1" a="1"/>
  <c r="S777" i="1" s="1"/>
  <c r="U777" i="1" s="1" a="1"/>
  <c r="U777" i="1" s="1"/>
  <c r="S778" i="1" a="1"/>
  <c r="S778" i="1" s="1"/>
  <c r="U778" i="1" s="1" a="1"/>
  <c r="U778" i="1" s="1"/>
  <c r="S779" i="1" a="1"/>
  <c r="S779" i="1" s="1"/>
  <c r="U779" i="1" s="1" a="1"/>
  <c r="U779" i="1" s="1"/>
  <c r="S780" i="1" a="1"/>
  <c r="S780" i="1" s="1"/>
  <c r="U780" i="1" s="1" a="1"/>
  <c r="U780" i="1" s="1"/>
  <c r="S781" i="1" a="1"/>
  <c r="S781" i="1" s="1"/>
  <c r="U781" i="1" s="1" a="1"/>
  <c r="U781" i="1" s="1"/>
  <c r="S782" i="1" a="1"/>
  <c r="S782" i="1" s="1"/>
  <c r="U782" i="1" s="1" a="1"/>
  <c r="U782" i="1" s="1"/>
  <c r="S783" i="1" a="1"/>
  <c r="S783" i="1" s="1"/>
  <c r="U783" i="1" s="1" a="1"/>
  <c r="U783" i="1" s="1"/>
  <c r="S784" i="1" a="1"/>
  <c r="S784" i="1" s="1"/>
  <c r="U784" i="1" s="1" a="1"/>
  <c r="U784" i="1" s="1"/>
  <c r="S785" i="1" a="1"/>
  <c r="S785" i="1" s="1"/>
  <c r="U785" i="1" s="1" a="1"/>
  <c r="U785" i="1" s="1"/>
  <c r="S786" i="1" a="1"/>
  <c r="S786" i="1"/>
  <c r="U786" i="1" s="1" a="1"/>
  <c r="U786" i="1" s="1"/>
  <c r="S787" i="1" a="1"/>
  <c r="S787" i="1" s="1"/>
  <c r="U787" i="1" s="1" a="1"/>
  <c r="U787" i="1" s="1"/>
  <c r="S788" i="1" a="1"/>
  <c r="S788" i="1" s="1"/>
  <c r="U788" i="1" s="1" a="1"/>
  <c r="U788" i="1" s="1"/>
  <c r="S789" i="1" a="1"/>
  <c r="S789" i="1" s="1"/>
  <c r="U789" i="1" s="1" a="1"/>
  <c r="U789" i="1" s="1"/>
  <c r="S790" i="1" a="1"/>
  <c r="S790" i="1" s="1"/>
  <c r="U790" i="1" s="1" a="1"/>
  <c r="U790" i="1" s="1"/>
  <c r="S791" i="1" a="1"/>
  <c r="S791" i="1" s="1"/>
  <c r="U791" i="1" s="1" a="1"/>
  <c r="U791" i="1" s="1"/>
  <c r="S792" i="1" a="1"/>
  <c r="S792" i="1" s="1"/>
  <c r="U792" i="1" s="1" a="1"/>
  <c r="U792" i="1" s="1"/>
  <c r="S793" i="1" a="1"/>
  <c r="S793" i="1" s="1"/>
  <c r="U793" i="1" s="1" a="1"/>
  <c r="U793" i="1" s="1"/>
  <c r="S794" i="1" a="1"/>
  <c r="S794" i="1"/>
  <c r="U794" i="1" s="1" a="1"/>
  <c r="U794" i="1" s="1"/>
  <c r="S795" i="1" a="1"/>
  <c r="S795" i="1" s="1"/>
  <c r="U795" i="1" s="1" a="1"/>
  <c r="U795" i="1" s="1"/>
  <c r="S796" i="1" a="1"/>
  <c r="S796" i="1" s="1"/>
  <c r="U796" i="1" s="1" a="1"/>
  <c r="U796" i="1" s="1"/>
  <c r="S797" i="1" a="1"/>
  <c r="S797" i="1" s="1"/>
  <c r="U797" i="1" s="1" a="1"/>
  <c r="U797" i="1" s="1"/>
  <c r="S798" i="1" a="1"/>
  <c r="S798" i="1" s="1"/>
  <c r="U798" i="1" s="1" a="1"/>
  <c r="U798" i="1" s="1"/>
  <c r="S799" i="1" a="1"/>
  <c r="S799" i="1" s="1"/>
  <c r="U799" i="1" s="1" a="1"/>
  <c r="U799" i="1" s="1"/>
  <c r="S800" i="1" a="1"/>
  <c r="S800" i="1" s="1"/>
  <c r="U800" i="1" s="1" a="1"/>
  <c r="U800" i="1" s="1"/>
  <c r="S801" i="1" a="1"/>
  <c r="S801" i="1" s="1"/>
  <c r="U801" i="1" s="1" a="1"/>
  <c r="U801" i="1" s="1"/>
  <c r="S802" i="1" a="1"/>
  <c r="S802" i="1" s="1"/>
  <c r="U802" i="1" s="1" a="1"/>
  <c r="U802" i="1" s="1"/>
  <c r="S803" i="1" a="1"/>
  <c r="S803" i="1" s="1"/>
  <c r="U803" i="1" s="1" a="1"/>
  <c r="U803" i="1" s="1"/>
  <c r="S804" i="1" a="1"/>
  <c r="S804" i="1" s="1"/>
  <c r="U804" i="1" s="1" a="1"/>
  <c r="U804" i="1" s="1"/>
  <c r="S805" i="1" a="1"/>
  <c r="S805" i="1" s="1"/>
  <c r="U805" i="1" s="1" a="1"/>
  <c r="U805" i="1" s="1"/>
  <c r="S806" i="1" a="1"/>
  <c r="S806" i="1" s="1"/>
  <c r="U806" i="1" s="1" a="1"/>
  <c r="U806" i="1" s="1"/>
  <c r="S807" i="1" a="1"/>
  <c r="S807" i="1" s="1"/>
  <c r="U807" i="1" s="1" a="1"/>
  <c r="U807" i="1" s="1"/>
  <c r="S808" i="1" a="1"/>
  <c r="S808" i="1" s="1"/>
  <c r="U808" i="1" s="1" a="1"/>
  <c r="U808" i="1" s="1"/>
  <c r="S809" i="1" a="1"/>
  <c r="S809" i="1" s="1"/>
  <c r="U809" i="1" s="1" a="1"/>
  <c r="U809" i="1" s="1"/>
  <c r="S810" i="1" a="1"/>
  <c r="S810" i="1" s="1"/>
  <c r="U810" i="1" s="1" a="1"/>
  <c r="U810" i="1" s="1"/>
  <c r="S811" i="1" a="1"/>
  <c r="S811" i="1" s="1"/>
  <c r="U811" i="1" s="1" a="1"/>
  <c r="U811" i="1" s="1"/>
  <c r="S812" i="1" a="1"/>
  <c r="S812" i="1" s="1"/>
  <c r="U812" i="1" s="1" a="1"/>
  <c r="U812" i="1" s="1"/>
  <c r="S813" i="1" a="1"/>
  <c r="S813" i="1" s="1"/>
  <c r="U813" i="1" s="1" a="1"/>
  <c r="U813" i="1" s="1"/>
  <c r="S814" i="1" a="1"/>
  <c r="S814" i="1" s="1"/>
  <c r="U814" i="1" s="1" a="1"/>
  <c r="U814" i="1" s="1"/>
  <c r="S815" i="1" a="1"/>
  <c r="S815" i="1" s="1"/>
  <c r="U815" i="1" s="1" a="1"/>
  <c r="U815" i="1" s="1"/>
  <c r="S816" i="1" a="1"/>
  <c r="S816" i="1" s="1"/>
  <c r="U816" i="1" s="1" a="1"/>
  <c r="U816" i="1" s="1"/>
  <c r="S817" i="1" a="1"/>
  <c r="S817" i="1" s="1"/>
  <c r="U817" i="1" s="1" a="1"/>
  <c r="U817" i="1" s="1"/>
  <c r="S818" i="1" a="1"/>
  <c r="S818" i="1" s="1"/>
  <c r="U818" i="1" s="1" a="1"/>
  <c r="U818" i="1" s="1"/>
  <c r="S819" i="1" a="1"/>
  <c r="S819" i="1" s="1"/>
  <c r="U819" i="1" s="1" a="1"/>
  <c r="U819" i="1" s="1"/>
  <c r="S820" i="1" a="1"/>
  <c r="S820" i="1" s="1"/>
  <c r="U820" i="1" s="1" a="1"/>
  <c r="U820" i="1" s="1"/>
  <c r="S821" i="1" a="1"/>
  <c r="S821" i="1" s="1"/>
  <c r="U821" i="1" s="1" a="1"/>
  <c r="U821" i="1" s="1"/>
  <c r="S822" i="1" a="1"/>
  <c r="S822" i="1" s="1"/>
  <c r="U822" i="1" s="1" a="1"/>
  <c r="U822" i="1" s="1"/>
  <c r="S823" i="1" a="1"/>
  <c r="S823" i="1" s="1"/>
  <c r="U823" i="1" s="1" a="1"/>
  <c r="U823" i="1" s="1"/>
  <c r="S824" i="1" a="1"/>
  <c r="S824" i="1" s="1"/>
  <c r="U824" i="1" s="1" a="1"/>
  <c r="U824" i="1" s="1"/>
  <c r="S825" i="1" a="1"/>
  <c r="S825" i="1" s="1"/>
  <c r="U825" i="1" s="1" a="1"/>
  <c r="U825" i="1" s="1"/>
  <c r="S826" i="1" a="1"/>
  <c r="S826" i="1" s="1"/>
  <c r="U826" i="1" s="1" a="1"/>
  <c r="U826" i="1" s="1"/>
  <c r="S827" i="1" a="1"/>
  <c r="S827" i="1" s="1"/>
  <c r="U827" i="1" s="1" a="1"/>
  <c r="U827" i="1" s="1"/>
  <c r="S828" i="1" a="1"/>
  <c r="S828" i="1" s="1"/>
  <c r="U828" i="1" s="1" a="1"/>
  <c r="U828" i="1" s="1"/>
  <c r="S829" i="1" a="1"/>
  <c r="S829" i="1" s="1"/>
  <c r="U829" i="1" s="1" a="1"/>
  <c r="U829" i="1" s="1"/>
  <c r="S830" i="1" a="1"/>
  <c r="S830" i="1" s="1"/>
  <c r="U830" i="1" s="1" a="1"/>
  <c r="U830" i="1" s="1"/>
  <c r="S831" i="1" a="1"/>
  <c r="S831" i="1" s="1"/>
  <c r="U831" i="1" s="1" a="1"/>
  <c r="U831" i="1" s="1"/>
  <c r="S832" i="1" a="1"/>
  <c r="S832" i="1"/>
  <c r="U832" i="1" s="1" a="1"/>
  <c r="U832" i="1" s="1"/>
  <c r="S833" i="1" a="1"/>
  <c r="S833" i="1" s="1"/>
  <c r="U833" i="1" s="1" a="1"/>
  <c r="U833" i="1" s="1"/>
  <c r="S834" i="1" a="1"/>
  <c r="S834" i="1" s="1"/>
  <c r="U834" i="1" s="1" a="1"/>
  <c r="U834" i="1" s="1"/>
  <c r="S835" i="1" a="1"/>
  <c r="S835" i="1" s="1"/>
  <c r="U835" i="1" s="1" a="1"/>
  <c r="U835" i="1" s="1"/>
  <c r="S836" i="1" a="1"/>
  <c r="S836" i="1" s="1"/>
  <c r="U836" i="1" s="1" a="1"/>
  <c r="U836" i="1" s="1"/>
  <c r="S837" i="1" a="1"/>
  <c r="S837" i="1" s="1"/>
  <c r="U837" i="1" s="1" a="1"/>
  <c r="U837" i="1" s="1"/>
  <c r="S838" i="1" a="1"/>
  <c r="S838" i="1" s="1"/>
  <c r="U838" i="1" s="1" a="1"/>
  <c r="U838" i="1" s="1"/>
  <c r="S839" i="1" a="1"/>
  <c r="S839" i="1" s="1"/>
  <c r="U839" i="1" s="1" a="1"/>
  <c r="U839" i="1" s="1"/>
  <c r="S840" i="1" a="1"/>
  <c r="S840" i="1"/>
  <c r="U840" i="1" s="1" a="1"/>
  <c r="U840" i="1" s="1"/>
  <c r="S841" i="1" a="1"/>
  <c r="S841" i="1" s="1"/>
  <c r="U841" i="1" s="1" a="1"/>
  <c r="U841" i="1" s="1"/>
  <c r="S842" i="1" a="1"/>
  <c r="S842" i="1" s="1"/>
  <c r="U842" i="1" s="1" a="1"/>
  <c r="U842" i="1" s="1"/>
  <c r="S843" i="1" a="1"/>
  <c r="S843" i="1" s="1"/>
  <c r="U843" i="1" s="1" a="1"/>
  <c r="U843" i="1" s="1"/>
  <c r="S844" i="1" a="1"/>
  <c r="S844" i="1" s="1"/>
  <c r="U844" i="1" s="1" a="1"/>
  <c r="U844" i="1" s="1"/>
  <c r="S845" i="1" a="1"/>
  <c r="S845" i="1" s="1"/>
  <c r="U845" i="1" s="1" a="1"/>
  <c r="U845" i="1" s="1"/>
  <c r="S846" i="1" a="1"/>
  <c r="S846" i="1" s="1"/>
  <c r="U846" i="1" s="1" a="1"/>
  <c r="U846" i="1" s="1"/>
  <c r="S847" i="1" a="1"/>
  <c r="S847" i="1" s="1"/>
  <c r="U847" i="1" s="1" a="1"/>
  <c r="U847" i="1" s="1"/>
  <c r="S848" i="1" a="1"/>
  <c r="S848" i="1" s="1"/>
  <c r="U848" i="1" s="1" a="1"/>
  <c r="U848" i="1" s="1"/>
  <c r="S849" i="1" a="1"/>
  <c r="S849" i="1" s="1"/>
  <c r="U849" i="1" s="1" a="1"/>
  <c r="U849" i="1" s="1"/>
  <c r="S850" i="1" a="1"/>
  <c r="S850" i="1" s="1"/>
  <c r="U850" i="1" s="1" a="1"/>
  <c r="U850" i="1" s="1"/>
  <c r="S851" i="1" a="1"/>
  <c r="S851" i="1" s="1"/>
  <c r="U851" i="1" s="1" a="1"/>
  <c r="U851" i="1" s="1"/>
  <c r="S852" i="1" a="1"/>
  <c r="S852" i="1" s="1"/>
  <c r="U852" i="1" s="1" a="1"/>
  <c r="U852" i="1" s="1"/>
  <c r="S853" i="1" a="1"/>
  <c r="S853" i="1" s="1"/>
  <c r="U853" i="1" s="1" a="1"/>
  <c r="U853" i="1" s="1"/>
  <c r="S854" i="1" a="1"/>
  <c r="S854" i="1" s="1"/>
  <c r="U854" i="1" s="1" a="1"/>
  <c r="U854" i="1" s="1"/>
  <c r="S855" i="1" a="1"/>
  <c r="S855" i="1" s="1"/>
  <c r="U855" i="1" s="1" a="1"/>
  <c r="U855" i="1" s="1"/>
  <c r="S856" i="1" a="1"/>
  <c r="S856" i="1" s="1"/>
  <c r="U856" i="1" s="1" a="1"/>
  <c r="U856" i="1" s="1"/>
  <c r="S857" i="1" a="1"/>
  <c r="S857" i="1" s="1"/>
  <c r="U857" i="1" s="1" a="1"/>
  <c r="U857" i="1" s="1"/>
  <c r="S858" i="1" a="1"/>
  <c r="S858" i="1" s="1"/>
  <c r="U858" i="1" s="1" a="1"/>
  <c r="U858" i="1" s="1"/>
  <c r="S859" i="1" a="1"/>
  <c r="S859" i="1" s="1"/>
  <c r="U859" i="1" s="1" a="1"/>
  <c r="U859" i="1" s="1"/>
  <c r="S860" i="1" a="1"/>
  <c r="S860" i="1" s="1"/>
  <c r="U860" i="1" s="1" a="1"/>
  <c r="U860" i="1" s="1"/>
  <c r="S861" i="1" a="1"/>
  <c r="S861" i="1" s="1"/>
  <c r="U861" i="1" s="1" a="1"/>
  <c r="U861" i="1" s="1"/>
  <c r="S862" i="1" a="1"/>
  <c r="S862" i="1" s="1"/>
  <c r="U862" i="1" s="1" a="1"/>
  <c r="U862" i="1" s="1"/>
  <c r="S863" i="1" a="1"/>
  <c r="S863" i="1" s="1"/>
  <c r="U863" i="1" s="1" a="1"/>
  <c r="U863" i="1" s="1"/>
  <c r="S864" i="1" a="1"/>
  <c r="S864" i="1" s="1"/>
  <c r="U864" i="1" s="1" a="1"/>
  <c r="U864" i="1" s="1"/>
  <c r="S865" i="1" a="1"/>
  <c r="S865" i="1" s="1"/>
  <c r="U865" i="1" s="1" a="1"/>
  <c r="U865" i="1" s="1"/>
  <c r="S866" i="1" a="1"/>
  <c r="S866" i="1" s="1"/>
  <c r="U866" i="1" s="1" a="1"/>
  <c r="U866" i="1" s="1"/>
  <c r="S867" i="1" a="1"/>
  <c r="S867" i="1" s="1"/>
  <c r="U867" i="1" s="1" a="1"/>
  <c r="U867" i="1" s="1"/>
  <c r="S868" i="1" a="1"/>
  <c r="S868" i="1"/>
  <c r="U868" i="1" s="1" a="1"/>
  <c r="U868" i="1" s="1"/>
  <c r="S869" i="1" a="1"/>
  <c r="S869" i="1" s="1"/>
  <c r="U869" i="1" s="1" a="1"/>
  <c r="U869" i="1" s="1"/>
  <c r="S870" i="1" a="1"/>
  <c r="S870" i="1" s="1"/>
  <c r="U870" i="1" s="1" a="1"/>
  <c r="U870" i="1" s="1"/>
  <c r="S871" i="1" a="1"/>
  <c r="S871" i="1" s="1"/>
  <c r="U871" i="1" s="1" a="1"/>
  <c r="U871" i="1" s="1"/>
  <c r="S872" i="1" a="1"/>
  <c r="S872" i="1" s="1"/>
  <c r="U872" i="1" s="1" a="1"/>
  <c r="U872" i="1" s="1"/>
  <c r="S873" i="1" a="1"/>
  <c r="S873" i="1" s="1"/>
  <c r="U873" i="1" s="1" a="1"/>
  <c r="U873" i="1" s="1"/>
  <c r="S874" i="1" a="1"/>
  <c r="S874" i="1" s="1"/>
  <c r="U874" i="1" s="1" a="1"/>
  <c r="U874" i="1" s="1"/>
  <c r="S875" i="1" a="1"/>
  <c r="S875" i="1" s="1"/>
  <c r="U875" i="1" s="1" a="1"/>
  <c r="U875" i="1" s="1"/>
  <c r="S876" i="1" a="1"/>
  <c r="S876" i="1"/>
  <c r="U876" i="1" s="1" a="1"/>
  <c r="U876" i="1" s="1"/>
  <c r="S877" i="1" a="1"/>
  <c r="S877" i="1" s="1"/>
  <c r="U877" i="1" s="1" a="1"/>
  <c r="U877" i="1" s="1"/>
  <c r="S878" i="1" a="1"/>
  <c r="S878" i="1" s="1"/>
  <c r="U878" i="1" s="1" a="1"/>
  <c r="U878" i="1" s="1"/>
  <c r="S879" i="1" a="1"/>
  <c r="S879" i="1" s="1"/>
  <c r="U879" i="1" s="1" a="1"/>
  <c r="U879" i="1" s="1"/>
  <c r="S880" i="1" a="1"/>
  <c r="S880" i="1" s="1"/>
  <c r="U880" i="1" s="1" a="1"/>
  <c r="U880" i="1" s="1"/>
  <c r="S881" i="1" a="1"/>
  <c r="S881" i="1" s="1"/>
  <c r="U881" i="1" s="1" a="1"/>
  <c r="U881" i="1" s="1"/>
  <c r="S882" i="1" a="1"/>
  <c r="S882" i="1" s="1"/>
  <c r="U882" i="1" s="1" a="1"/>
  <c r="U882" i="1" s="1"/>
  <c r="S883" i="1" a="1"/>
  <c r="S883" i="1" s="1"/>
  <c r="U883" i="1" s="1" a="1"/>
  <c r="U883" i="1" s="1"/>
  <c r="S884" i="1" a="1"/>
  <c r="S884" i="1" s="1"/>
  <c r="U884" i="1" s="1" a="1"/>
  <c r="U884" i="1" s="1"/>
  <c r="S885" i="1" a="1"/>
  <c r="S885" i="1" s="1"/>
  <c r="U885" i="1" s="1" a="1"/>
  <c r="U885" i="1" s="1"/>
  <c r="S886" i="1" a="1"/>
  <c r="S886" i="1" s="1"/>
  <c r="U886" i="1" s="1" a="1"/>
  <c r="U886" i="1" s="1"/>
  <c r="S887" i="1" a="1"/>
  <c r="S887" i="1" s="1"/>
  <c r="U887" i="1" s="1" a="1"/>
  <c r="U887" i="1" s="1"/>
  <c r="S888" i="1" a="1"/>
  <c r="S888" i="1" s="1"/>
  <c r="U888" i="1" s="1" a="1"/>
  <c r="U888" i="1" s="1"/>
  <c r="S889" i="1" a="1"/>
  <c r="S889" i="1" s="1"/>
  <c r="U889" i="1" s="1" a="1"/>
  <c r="U889" i="1" s="1"/>
  <c r="S890" i="1" a="1"/>
  <c r="S890" i="1" s="1"/>
  <c r="U890" i="1" s="1" a="1"/>
  <c r="U890" i="1" s="1"/>
  <c r="S891" i="1" a="1"/>
  <c r="S891" i="1" s="1"/>
  <c r="U891" i="1" s="1" a="1"/>
  <c r="U891" i="1" s="1"/>
  <c r="S892" i="1" a="1"/>
  <c r="S892" i="1" s="1"/>
  <c r="U892" i="1" s="1" a="1"/>
  <c r="U892" i="1" s="1"/>
  <c r="S893" i="1" a="1"/>
  <c r="S893" i="1" s="1"/>
  <c r="U893" i="1" s="1" a="1"/>
  <c r="U893" i="1" s="1"/>
  <c r="S894" i="1" a="1"/>
  <c r="S894" i="1" s="1"/>
  <c r="U894" i="1" s="1" a="1"/>
  <c r="U894" i="1" s="1"/>
  <c r="S895" i="1" a="1"/>
  <c r="S895" i="1" s="1"/>
  <c r="U895" i="1" s="1" a="1"/>
  <c r="U895" i="1" s="1"/>
  <c r="S896" i="1" a="1"/>
  <c r="S896" i="1" s="1"/>
  <c r="U896" i="1" s="1" a="1"/>
  <c r="U896" i="1" s="1"/>
  <c r="S897" i="1" a="1"/>
  <c r="S897" i="1" s="1"/>
  <c r="U897" i="1" s="1" a="1"/>
  <c r="U897" i="1" s="1"/>
  <c r="S898" i="1" a="1"/>
  <c r="S898" i="1" s="1"/>
  <c r="U898" i="1" s="1" a="1"/>
  <c r="U898" i="1" s="1"/>
  <c r="S899" i="1" a="1"/>
  <c r="S899" i="1" s="1"/>
  <c r="U899" i="1" s="1" a="1"/>
  <c r="U899" i="1" s="1"/>
  <c r="S900" i="1" a="1"/>
  <c r="S900" i="1" s="1"/>
  <c r="U900" i="1" s="1" a="1"/>
  <c r="U900" i="1" s="1"/>
  <c r="S901" i="1" a="1"/>
  <c r="S901" i="1" s="1"/>
  <c r="U901" i="1" s="1" a="1"/>
  <c r="U901" i="1" s="1"/>
  <c r="S902" i="1" a="1"/>
  <c r="S902" i="1" s="1"/>
  <c r="U902" i="1" s="1" a="1"/>
  <c r="U902" i="1" s="1"/>
  <c r="S903" i="1" a="1"/>
  <c r="S903" i="1" s="1"/>
  <c r="U903" i="1" s="1" a="1"/>
  <c r="U903" i="1" s="1"/>
  <c r="S904" i="1" a="1"/>
  <c r="S904" i="1" s="1"/>
  <c r="U904" i="1" s="1" a="1"/>
  <c r="U904" i="1" s="1"/>
  <c r="S905" i="1" a="1"/>
  <c r="S905" i="1" s="1"/>
  <c r="U905" i="1" s="1" a="1"/>
  <c r="U905" i="1" s="1"/>
  <c r="S906" i="1" a="1"/>
  <c r="S906" i="1" s="1"/>
  <c r="U906" i="1" s="1" a="1"/>
  <c r="U906" i="1" s="1"/>
  <c r="S907" i="1" a="1"/>
  <c r="S907" i="1" s="1"/>
  <c r="U907" i="1" s="1" a="1"/>
  <c r="U907" i="1" s="1"/>
  <c r="S908" i="1" a="1"/>
  <c r="S908" i="1" s="1"/>
  <c r="U908" i="1" s="1" a="1"/>
  <c r="U908" i="1" s="1"/>
  <c r="S909" i="1" a="1"/>
  <c r="S909" i="1" s="1"/>
  <c r="U909" i="1" s="1" a="1"/>
  <c r="U909" i="1" s="1"/>
  <c r="S910" i="1" a="1"/>
  <c r="S910" i="1" s="1"/>
  <c r="U910" i="1" s="1" a="1"/>
  <c r="U910" i="1" s="1"/>
  <c r="S911" i="1" a="1"/>
  <c r="S911" i="1" s="1"/>
  <c r="U911" i="1" s="1" a="1"/>
  <c r="U911" i="1" s="1"/>
  <c r="S912" i="1" a="1"/>
  <c r="S912" i="1" s="1"/>
  <c r="U912" i="1" s="1" a="1"/>
  <c r="U912" i="1" s="1"/>
  <c r="S913" i="1" a="1"/>
  <c r="S913" i="1" s="1"/>
  <c r="U913" i="1" s="1" a="1"/>
  <c r="U913" i="1" s="1"/>
  <c r="S914" i="1" a="1"/>
  <c r="S914" i="1" s="1"/>
  <c r="U914" i="1" s="1" a="1"/>
  <c r="U914" i="1" s="1"/>
  <c r="S915" i="1" a="1"/>
  <c r="S915" i="1" s="1"/>
  <c r="U915" i="1" s="1" a="1"/>
  <c r="U915" i="1" s="1"/>
  <c r="S916" i="1" a="1"/>
  <c r="S916" i="1" s="1"/>
  <c r="U916" i="1" s="1" a="1"/>
  <c r="U916" i="1" s="1"/>
  <c r="S917" i="1" a="1"/>
  <c r="S917" i="1" s="1"/>
  <c r="U917" i="1" s="1" a="1"/>
  <c r="U917" i="1" s="1"/>
  <c r="S918" i="1" a="1"/>
  <c r="S918" i="1" s="1"/>
  <c r="U918" i="1" s="1" a="1"/>
  <c r="U918" i="1" s="1"/>
  <c r="S919" i="1" a="1"/>
  <c r="S919" i="1" s="1"/>
  <c r="U919" i="1" s="1" a="1"/>
  <c r="U919" i="1" s="1"/>
  <c r="S920" i="1" a="1"/>
  <c r="S920" i="1" s="1"/>
  <c r="U920" i="1" s="1" a="1"/>
  <c r="U920" i="1" s="1"/>
  <c r="S921" i="1" a="1"/>
  <c r="S921" i="1" s="1"/>
  <c r="U921" i="1" s="1" a="1"/>
  <c r="U921" i="1" s="1"/>
  <c r="S922" i="1" a="1"/>
  <c r="S922" i="1" s="1"/>
  <c r="U922" i="1" s="1" a="1"/>
  <c r="U922" i="1" s="1"/>
  <c r="S923" i="1" a="1"/>
  <c r="S923" i="1" s="1"/>
  <c r="U923" i="1" s="1" a="1"/>
  <c r="U923" i="1" s="1"/>
  <c r="S924" i="1" a="1"/>
  <c r="S924" i="1" s="1"/>
  <c r="U924" i="1" s="1" a="1"/>
  <c r="U924" i="1" s="1"/>
  <c r="S925" i="1" a="1"/>
  <c r="S925" i="1" s="1"/>
  <c r="U925" i="1" s="1" a="1"/>
  <c r="U925" i="1" s="1"/>
  <c r="S926" i="1" a="1"/>
  <c r="S926" i="1" s="1"/>
  <c r="U926" i="1" s="1" a="1"/>
  <c r="U926" i="1" s="1"/>
  <c r="S927" i="1" a="1"/>
  <c r="S927" i="1" s="1"/>
  <c r="U927" i="1" s="1" a="1"/>
  <c r="U927" i="1" s="1"/>
  <c r="S928" i="1" a="1"/>
  <c r="S928" i="1" s="1"/>
  <c r="U928" i="1" s="1" a="1"/>
  <c r="U928" i="1" s="1"/>
  <c r="S929" i="1" a="1"/>
  <c r="S929" i="1" s="1"/>
  <c r="U929" i="1" s="1" a="1"/>
  <c r="U929" i="1" s="1"/>
  <c r="S930" i="1" a="1"/>
  <c r="S930" i="1" s="1"/>
  <c r="U930" i="1" s="1" a="1"/>
  <c r="U930" i="1" s="1"/>
  <c r="S931" i="1" a="1"/>
  <c r="S931" i="1" s="1"/>
  <c r="U931" i="1" s="1" a="1"/>
  <c r="U931" i="1" s="1"/>
  <c r="S932" i="1" a="1"/>
  <c r="S932" i="1" s="1"/>
  <c r="U932" i="1" s="1" a="1"/>
  <c r="U932" i="1" s="1"/>
  <c r="S933" i="1" a="1"/>
  <c r="S933" i="1" s="1"/>
  <c r="U933" i="1" s="1" a="1"/>
  <c r="U933" i="1" s="1"/>
  <c r="S934" i="1" a="1"/>
  <c r="S934" i="1" s="1"/>
  <c r="U934" i="1" s="1" a="1"/>
  <c r="U934" i="1" s="1"/>
  <c r="S935" i="1" a="1"/>
  <c r="S935" i="1" s="1"/>
  <c r="U935" i="1" s="1" a="1"/>
  <c r="U935" i="1" s="1"/>
  <c r="S936" i="1" a="1"/>
  <c r="S936" i="1" s="1"/>
  <c r="U936" i="1" s="1" a="1"/>
  <c r="U936" i="1" s="1"/>
  <c r="S937" i="1" a="1"/>
  <c r="S937" i="1" s="1"/>
  <c r="U937" i="1" s="1" a="1"/>
  <c r="U937" i="1" s="1"/>
  <c r="S938" i="1" a="1"/>
  <c r="S938" i="1" s="1"/>
  <c r="U938" i="1" s="1" a="1"/>
  <c r="U938" i="1" s="1"/>
  <c r="S939" i="1" a="1"/>
  <c r="S939" i="1" s="1"/>
  <c r="U939" i="1" s="1" a="1"/>
  <c r="U939" i="1" s="1"/>
  <c r="S940" i="1" a="1"/>
  <c r="S940" i="1" s="1"/>
  <c r="U940" i="1" s="1" a="1"/>
  <c r="U940" i="1" s="1"/>
  <c r="S941" i="1" a="1"/>
  <c r="S941" i="1" s="1"/>
  <c r="U941" i="1" s="1" a="1"/>
  <c r="U941" i="1" s="1"/>
  <c r="S942" i="1" a="1"/>
  <c r="S942" i="1" s="1"/>
  <c r="U942" i="1" s="1" a="1"/>
  <c r="U942" i="1" s="1"/>
  <c r="S943" i="1" a="1"/>
  <c r="S943" i="1" s="1"/>
  <c r="U943" i="1" s="1" a="1"/>
  <c r="U943" i="1" s="1"/>
  <c r="S944" i="1" a="1"/>
  <c r="S944" i="1" s="1"/>
  <c r="U944" i="1" s="1" a="1"/>
  <c r="U944" i="1" s="1"/>
  <c r="S945" i="1" a="1"/>
  <c r="S945" i="1" s="1"/>
  <c r="U945" i="1" s="1" a="1"/>
  <c r="U945" i="1" s="1"/>
  <c r="S946" i="1" a="1"/>
  <c r="S946" i="1" s="1"/>
  <c r="U946" i="1" s="1" a="1"/>
  <c r="U946" i="1" s="1"/>
  <c r="S947" i="1" a="1"/>
  <c r="S947" i="1" s="1"/>
  <c r="U947" i="1" s="1" a="1"/>
  <c r="U947" i="1" s="1"/>
  <c r="S948" i="1" a="1"/>
  <c r="S948" i="1" s="1"/>
  <c r="U948" i="1" s="1" a="1"/>
  <c r="U948" i="1" s="1"/>
  <c r="S949" i="1" a="1"/>
  <c r="S949" i="1" s="1"/>
  <c r="U949" i="1" s="1" a="1"/>
  <c r="U949" i="1" s="1"/>
  <c r="S950" i="1" a="1"/>
  <c r="S950" i="1" s="1"/>
  <c r="U950" i="1" s="1" a="1"/>
  <c r="U950" i="1" s="1"/>
  <c r="S951" i="1" a="1"/>
  <c r="S951" i="1" s="1"/>
  <c r="U951" i="1" s="1" a="1"/>
  <c r="U951" i="1" s="1"/>
  <c r="S952" i="1" a="1"/>
  <c r="S952" i="1" s="1"/>
  <c r="U952" i="1" s="1" a="1"/>
  <c r="U952" i="1" s="1"/>
  <c r="S953" i="1" a="1"/>
  <c r="S953" i="1" s="1"/>
  <c r="U953" i="1" s="1" a="1"/>
  <c r="U953" i="1" s="1"/>
  <c r="S954" i="1" a="1"/>
  <c r="S954" i="1" s="1"/>
  <c r="U954" i="1" s="1" a="1"/>
  <c r="U954" i="1" s="1"/>
  <c r="S955" i="1" a="1"/>
  <c r="S955" i="1" s="1"/>
  <c r="U955" i="1" s="1" a="1"/>
  <c r="U955" i="1" s="1"/>
  <c r="S956" i="1" a="1"/>
  <c r="S956" i="1" s="1"/>
  <c r="U956" i="1" s="1" a="1"/>
  <c r="U956" i="1" s="1"/>
  <c r="S957" i="1" a="1"/>
  <c r="S957" i="1" s="1"/>
  <c r="U957" i="1" s="1" a="1"/>
  <c r="U957" i="1" s="1"/>
  <c r="S958" i="1" a="1"/>
  <c r="S958" i="1" s="1"/>
  <c r="U958" i="1" s="1" a="1"/>
  <c r="U958" i="1" s="1"/>
  <c r="S959" i="1" a="1"/>
  <c r="S959" i="1" s="1"/>
  <c r="U959" i="1" s="1" a="1"/>
  <c r="U959" i="1" s="1"/>
  <c r="S960" i="1" a="1"/>
  <c r="S960" i="1" s="1"/>
  <c r="U960" i="1" s="1" a="1"/>
  <c r="U960" i="1" s="1"/>
  <c r="S961" i="1" a="1"/>
  <c r="S961" i="1" s="1"/>
  <c r="U961" i="1" s="1" a="1"/>
  <c r="U961" i="1" s="1"/>
  <c r="S962" i="1" a="1"/>
  <c r="S962" i="1"/>
  <c r="U962" i="1" s="1" a="1"/>
  <c r="U962" i="1" s="1"/>
  <c r="S963" i="1" a="1"/>
  <c r="S963" i="1" s="1"/>
  <c r="U963" i="1" s="1" a="1"/>
  <c r="U963" i="1" s="1"/>
  <c r="S964" i="1" a="1"/>
  <c r="S964" i="1" s="1"/>
  <c r="U964" i="1" s="1" a="1"/>
  <c r="U964" i="1" s="1"/>
  <c r="S965" i="1" a="1"/>
  <c r="S965" i="1" s="1"/>
  <c r="U965" i="1" s="1" a="1"/>
  <c r="U965" i="1" s="1"/>
  <c r="S966" i="1" a="1"/>
  <c r="S966" i="1" s="1"/>
  <c r="U966" i="1" s="1" a="1"/>
  <c r="U966" i="1" s="1"/>
  <c r="S967" i="1" a="1"/>
  <c r="S967" i="1" s="1"/>
  <c r="U967" i="1" s="1" a="1"/>
  <c r="U967" i="1" s="1"/>
  <c r="S968" i="1" a="1"/>
  <c r="S968" i="1" s="1"/>
  <c r="U968" i="1" s="1" a="1"/>
  <c r="U968" i="1" s="1"/>
  <c r="S969" i="1" a="1"/>
  <c r="S969" i="1" s="1"/>
  <c r="U969" i="1" s="1" a="1"/>
  <c r="U969" i="1" s="1"/>
  <c r="S970" i="1" a="1"/>
  <c r="S970" i="1" s="1"/>
  <c r="U970" i="1" s="1" a="1"/>
  <c r="U970" i="1" s="1"/>
  <c r="S971" i="1" a="1"/>
  <c r="S971" i="1" s="1"/>
  <c r="U971" i="1" s="1" a="1"/>
  <c r="U971" i="1" s="1"/>
  <c r="S972" i="1" a="1"/>
  <c r="S972" i="1" s="1"/>
  <c r="U972" i="1" s="1" a="1"/>
  <c r="U972" i="1" s="1"/>
  <c r="S973" i="1" a="1"/>
  <c r="S973" i="1" s="1"/>
  <c r="U973" i="1" s="1" a="1"/>
  <c r="U973" i="1" s="1"/>
  <c r="S974" i="1" a="1"/>
  <c r="S974" i="1" s="1"/>
  <c r="U974" i="1" s="1" a="1"/>
  <c r="U974" i="1" s="1"/>
  <c r="S975" i="1" a="1"/>
  <c r="S975" i="1" s="1"/>
  <c r="U975" i="1" s="1" a="1"/>
  <c r="U975" i="1" s="1"/>
  <c r="S976" i="1" a="1"/>
  <c r="S976" i="1" s="1"/>
  <c r="U976" i="1" s="1" a="1"/>
  <c r="U976" i="1" s="1"/>
  <c r="S977" i="1" a="1"/>
  <c r="S977" i="1" s="1"/>
  <c r="U977" i="1" s="1" a="1"/>
  <c r="U977" i="1" s="1"/>
  <c r="S978" i="1" a="1"/>
  <c r="S978" i="1" s="1"/>
  <c r="U978" i="1" s="1" a="1"/>
  <c r="U978" i="1" s="1"/>
  <c r="S979" i="1" a="1"/>
  <c r="S979" i="1" s="1"/>
  <c r="U979" i="1" s="1" a="1"/>
  <c r="U979" i="1" s="1"/>
  <c r="S980" i="1" a="1"/>
  <c r="S980" i="1" s="1"/>
  <c r="U980" i="1" s="1" a="1"/>
  <c r="U980" i="1" s="1"/>
  <c r="S981" i="1" a="1"/>
  <c r="S981" i="1" s="1"/>
  <c r="U981" i="1" s="1" a="1"/>
  <c r="U981" i="1" s="1"/>
  <c r="S982" i="1" a="1"/>
  <c r="S982" i="1" s="1"/>
  <c r="U982" i="1" s="1" a="1"/>
  <c r="U982" i="1" s="1"/>
  <c r="S983" i="1" a="1"/>
  <c r="S983" i="1" s="1"/>
  <c r="U983" i="1" s="1" a="1"/>
  <c r="U983" i="1" s="1"/>
  <c r="S984" i="1" a="1"/>
  <c r="S984" i="1"/>
  <c r="U984" i="1" s="1" a="1"/>
  <c r="U984" i="1" s="1"/>
  <c r="S985" i="1" a="1"/>
  <c r="S985" i="1" s="1"/>
  <c r="U985" i="1" s="1" a="1"/>
  <c r="U985" i="1" s="1"/>
  <c r="S986" i="1" a="1"/>
  <c r="S986" i="1"/>
  <c r="U986" i="1" s="1" a="1"/>
  <c r="U986" i="1" s="1"/>
  <c r="S987" i="1" a="1"/>
  <c r="S987" i="1" s="1"/>
  <c r="U987" i="1" s="1" a="1"/>
  <c r="U987" i="1" s="1"/>
  <c r="S988" i="1" a="1"/>
  <c r="S988" i="1" s="1"/>
  <c r="U988" i="1" s="1" a="1"/>
  <c r="U988" i="1" s="1"/>
  <c r="S989" i="1" a="1"/>
  <c r="S989" i="1" s="1"/>
  <c r="U989" i="1" s="1" a="1"/>
  <c r="U989" i="1" s="1"/>
  <c r="S990" i="1" a="1"/>
  <c r="S990" i="1" s="1"/>
  <c r="U990" i="1" s="1" a="1"/>
  <c r="U990" i="1" s="1"/>
  <c r="S991" i="1" a="1"/>
  <c r="S991" i="1" s="1"/>
  <c r="U991" i="1" s="1" a="1"/>
  <c r="U991" i="1" s="1"/>
  <c r="S992" i="1" a="1"/>
  <c r="S992" i="1" s="1"/>
  <c r="U992" i="1" s="1" a="1"/>
  <c r="U992" i="1" s="1"/>
  <c r="S993" i="1" a="1"/>
  <c r="S993" i="1" s="1"/>
  <c r="U993" i="1" s="1" a="1"/>
  <c r="U993" i="1" s="1"/>
  <c r="S994" i="1" a="1"/>
  <c r="S994" i="1" s="1"/>
  <c r="U994" i="1" s="1" a="1"/>
  <c r="U994" i="1" s="1"/>
  <c r="S995" i="1" a="1"/>
  <c r="S995" i="1" s="1"/>
  <c r="U995" i="1" s="1" a="1"/>
  <c r="U995" i="1" s="1"/>
  <c r="S996" i="1" a="1"/>
  <c r="S996" i="1" s="1"/>
  <c r="U996" i="1" s="1" a="1"/>
  <c r="U996" i="1" s="1"/>
  <c r="S997" i="1" a="1"/>
  <c r="S997" i="1" s="1"/>
  <c r="U997" i="1" s="1" a="1"/>
  <c r="U997" i="1" s="1"/>
  <c r="S998" i="1" a="1"/>
  <c r="S998" i="1" s="1"/>
  <c r="U998" i="1" s="1" a="1"/>
  <c r="U998" i="1" s="1"/>
  <c r="S999" i="1" a="1"/>
  <c r="S999" i="1" s="1"/>
  <c r="U999" i="1" s="1" a="1"/>
  <c r="U999" i="1" s="1"/>
  <c r="S1000" i="1" a="1"/>
  <c r="S1000" i="1" s="1"/>
  <c r="U1000" i="1" s="1" a="1"/>
  <c r="U1000" i="1" s="1"/>
  <c r="S1001" i="1" a="1"/>
  <c r="S1001" i="1" s="1"/>
  <c r="U1001" i="1" s="1" a="1"/>
  <c r="U1001" i="1" s="1"/>
  <c r="S1002" i="1" a="1"/>
  <c r="S1002" i="1" s="1"/>
  <c r="U1002" i="1" s="1" a="1"/>
  <c r="U1002" i="1" s="1"/>
  <c r="S1003" i="1" a="1"/>
  <c r="S1003" i="1" s="1"/>
  <c r="U1003" i="1" s="1" a="1"/>
  <c r="U1003" i="1" s="1"/>
  <c r="S1004" i="1" a="1"/>
  <c r="S1004" i="1" s="1"/>
  <c r="U1004" i="1" s="1" a="1"/>
  <c r="U1004" i="1" s="1"/>
  <c r="S1005" i="1" a="1"/>
  <c r="S1005" i="1" s="1"/>
  <c r="U1005" i="1" s="1" a="1"/>
  <c r="U1005" i="1" s="1"/>
  <c r="S1006" i="1" a="1"/>
  <c r="S1006" i="1" s="1"/>
  <c r="U1006" i="1" s="1" a="1"/>
  <c r="U1006" i="1" s="1"/>
  <c r="S1007" i="1" a="1"/>
  <c r="S1007" i="1" s="1"/>
  <c r="U1007" i="1" s="1" a="1"/>
  <c r="U1007" i="1" s="1"/>
  <c r="S1008" i="1" a="1"/>
  <c r="S1008" i="1"/>
  <c r="U1008" i="1" s="1" a="1"/>
  <c r="U1008" i="1" s="1"/>
  <c r="S1009" i="1" a="1"/>
  <c r="S1009" i="1" s="1"/>
  <c r="U1009" i="1" s="1" a="1"/>
  <c r="U1009" i="1" s="1"/>
  <c r="S1010" i="1" a="1"/>
  <c r="S1010" i="1" s="1"/>
  <c r="U1010" i="1" s="1" a="1"/>
  <c r="U1010" i="1" s="1"/>
  <c r="S1011" i="1" a="1"/>
  <c r="S1011" i="1" s="1"/>
  <c r="U1011" i="1" s="1" a="1"/>
  <c r="U1011" i="1" s="1"/>
  <c r="S1012" i="1" a="1"/>
  <c r="S1012" i="1" s="1"/>
  <c r="U1012" i="1" s="1" a="1"/>
  <c r="U1012" i="1" s="1"/>
  <c r="S1013" i="1" a="1"/>
  <c r="S1013" i="1" s="1"/>
  <c r="U1013" i="1" s="1" a="1"/>
  <c r="U1013" i="1" s="1"/>
  <c r="S1014" i="1" a="1"/>
  <c r="S1014" i="1" s="1"/>
  <c r="U1014" i="1" s="1" a="1"/>
  <c r="U1014" i="1" s="1"/>
  <c r="S1015" i="1" a="1"/>
  <c r="S1015" i="1" s="1"/>
  <c r="U1015" i="1" s="1" a="1"/>
  <c r="U1015" i="1" s="1"/>
  <c r="S1016" i="1" a="1"/>
  <c r="S1016" i="1" s="1"/>
  <c r="U1016" i="1" s="1" a="1"/>
  <c r="U1016" i="1" s="1"/>
  <c r="S1017" i="1" a="1"/>
  <c r="S1017" i="1" s="1"/>
  <c r="U1017" i="1" s="1" a="1"/>
  <c r="U1017" i="1" s="1"/>
  <c r="S1018" i="1" a="1"/>
  <c r="S1018" i="1" s="1"/>
  <c r="U1018" i="1" s="1" a="1"/>
  <c r="U1018" i="1" s="1"/>
  <c r="S1019" i="1" a="1"/>
  <c r="S1019" i="1" s="1"/>
  <c r="U1019" i="1" s="1" a="1"/>
  <c r="U1019" i="1" s="1"/>
  <c r="S1020" i="1" a="1"/>
  <c r="S1020" i="1" s="1"/>
  <c r="U1020" i="1" s="1" a="1"/>
  <c r="U1020" i="1" s="1"/>
  <c r="S1021" i="1" a="1"/>
  <c r="S1021" i="1" s="1"/>
  <c r="U1021" i="1" s="1" a="1"/>
  <c r="U1021" i="1" s="1"/>
  <c r="S1022" i="1" a="1"/>
  <c r="S1022" i="1" s="1"/>
  <c r="U1022" i="1" s="1" a="1"/>
  <c r="U1022" i="1" s="1"/>
  <c r="S1023" i="1" a="1"/>
  <c r="S1023" i="1" s="1"/>
  <c r="U1023" i="1" s="1" a="1"/>
  <c r="U1023" i="1" s="1"/>
  <c r="S1024" i="1" a="1"/>
  <c r="S1024" i="1" s="1"/>
  <c r="U1024" i="1" s="1" a="1"/>
  <c r="U1024" i="1" s="1"/>
  <c r="S1025" i="1" a="1"/>
  <c r="S1025" i="1" s="1"/>
  <c r="U1025" i="1" s="1" a="1"/>
  <c r="U1025" i="1" s="1"/>
  <c r="S1026" i="1" a="1"/>
  <c r="S1026" i="1" s="1"/>
  <c r="U1026" i="1" s="1" a="1"/>
  <c r="U1026" i="1" s="1"/>
  <c r="S1027" i="1" a="1"/>
  <c r="S1027" i="1" s="1"/>
  <c r="U1027" i="1" s="1" a="1"/>
  <c r="U1027" i="1" s="1"/>
  <c r="S1028" i="1" a="1"/>
  <c r="S1028" i="1" s="1"/>
  <c r="U1028" i="1" s="1" a="1"/>
  <c r="U1028" i="1" s="1"/>
  <c r="S1029" i="1" a="1"/>
  <c r="S1029" i="1" s="1"/>
  <c r="U1029" i="1" s="1" a="1"/>
  <c r="U1029" i="1" s="1"/>
  <c r="S1030" i="1" a="1"/>
  <c r="S1030" i="1" s="1"/>
  <c r="U1030" i="1" s="1" a="1"/>
  <c r="U1030" i="1" s="1"/>
  <c r="S1031" i="1" a="1"/>
  <c r="S1031" i="1" s="1"/>
  <c r="U1031" i="1" s="1" a="1"/>
  <c r="U1031" i="1" s="1"/>
  <c r="S1032" i="1" a="1"/>
  <c r="S1032" i="1"/>
  <c r="U1032" i="1" s="1" a="1"/>
  <c r="U1032" i="1" s="1"/>
  <c r="S1033" i="1" a="1"/>
  <c r="S1033" i="1" s="1"/>
  <c r="U1033" i="1" s="1" a="1"/>
  <c r="U1033" i="1" s="1"/>
  <c r="S1034" i="1" a="1"/>
  <c r="S1034" i="1" s="1"/>
  <c r="U1034" i="1" s="1" a="1"/>
  <c r="U1034" i="1" s="1"/>
  <c r="S1035" i="1" a="1"/>
  <c r="S1035" i="1" s="1"/>
  <c r="U1035" i="1" s="1" a="1"/>
  <c r="U1035" i="1" s="1"/>
  <c r="S1036" i="1" a="1"/>
  <c r="S1036" i="1" s="1"/>
  <c r="U1036" i="1" s="1" a="1"/>
  <c r="U1036" i="1" s="1"/>
  <c r="S1037" i="1" a="1"/>
  <c r="S1037" i="1" s="1"/>
  <c r="U1037" i="1" s="1" a="1"/>
  <c r="U1037" i="1" s="1"/>
  <c r="S1038" i="1" a="1"/>
  <c r="S1038" i="1" s="1"/>
  <c r="U1038" i="1" s="1" a="1"/>
  <c r="U1038" i="1" s="1"/>
  <c r="S1039" i="1" a="1"/>
  <c r="S1039" i="1" s="1"/>
  <c r="U1039" i="1" s="1" a="1"/>
  <c r="U1039" i="1" s="1"/>
  <c r="S1040" i="1" a="1"/>
  <c r="S1040" i="1" s="1"/>
  <c r="U1040" i="1" s="1" a="1"/>
  <c r="U1040" i="1" s="1"/>
  <c r="S1041" i="1" a="1"/>
  <c r="S1041" i="1" s="1"/>
  <c r="U1041" i="1" s="1" a="1"/>
  <c r="U1041" i="1" s="1"/>
  <c r="S1042" i="1" a="1"/>
  <c r="S1042" i="1" s="1"/>
  <c r="U1042" i="1" s="1" a="1"/>
  <c r="U1042" i="1" s="1"/>
  <c r="S1043" i="1" a="1"/>
  <c r="S1043" i="1" s="1"/>
  <c r="U1043" i="1" s="1" a="1"/>
  <c r="U1043" i="1" s="1"/>
  <c r="S1044" i="1" a="1"/>
  <c r="S1044" i="1" s="1"/>
  <c r="U1044" i="1" s="1" a="1"/>
  <c r="U1044" i="1" s="1"/>
  <c r="S1045" i="1" a="1"/>
  <c r="S1045" i="1" s="1"/>
  <c r="U1045" i="1" s="1" a="1"/>
  <c r="U1045" i="1" s="1"/>
  <c r="S1046" i="1" a="1"/>
  <c r="S1046" i="1" s="1"/>
  <c r="U1046" i="1" s="1" a="1"/>
  <c r="U1046" i="1" s="1"/>
  <c r="S1047" i="1" a="1"/>
  <c r="S1047" i="1" s="1"/>
  <c r="U1047" i="1" s="1" a="1"/>
  <c r="U1047" i="1" s="1"/>
  <c r="S1048" i="1" a="1"/>
  <c r="S1048" i="1" s="1"/>
  <c r="U1048" i="1" s="1" a="1"/>
  <c r="U1048" i="1" s="1"/>
  <c r="S1049" i="1" a="1"/>
  <c r="S1049" i="1" s="1"/>
  <c r="U1049" i="1" s="1" a="1"/>
  <c r="U1049" i="1" s="1"/>
  <c r="S1050" i="1" a="1"/>
  <c r="S1050" i="1" s="1"/>
  <c r="U1050" i="1" s="1" a="1"/>
  <c r="U1050" i="1" s="1"/>
  <c r="S1051" i="1" a="1"/>
  <c r="S1051" i="1" s="1"/>
  <c r="U1051" i="1" s="1" a="1"/>
  <c r="U1051" i="1" s="1"/>
  <c r="S1052" i="1" a="1"/>
  <c r="S1052" i="1" s="1"/>
  <c r="U1052" i="1" s="1" a="1"/>
  <c r="U1052" i="1" s="1"/>
  <c r="S1053" i="1" a="1"/>
  <c r="S1053" i="1" s="1"/>
  <c r="U1053" i="1" s="1" a="1"/>
  <c r="U1053" i="1" s="1"/>
  <c r="S1054" i="1" a="1"/>
  <c r="S1054" i="1" s="1"/>
  <c r="U1054" i="1" s="1" a="1"/>
  <c r="U1054" i="1" s="1"/>
  <c r="S1055" i="1" a="1"/>
  <c r="S1055" i="1" s="1"/>
  <c r="U1055" i="1" s="1" a="1"/>
  <c r="U1055" i="1" s="1"/>
  <c r="S1056" i="1" a="1"/>
  <c r="S1056" i="1" s="1"/>
  <c r="U1056" i="1" s="1" a="1"/>
  <c r="U1056" i="1" s="1"/>
  <c r="S1057" i="1" a="1"/>
  <c r="S1057" i="1" s="1"/>
  <c r="U1057" i="1" s="1" a="1"/>
  <c r="U1057" i="1" s="1"/>
  <c r="S1058" i="1" a="1"/>
  <c r="S1058" i="1" s="1"/>
  <c r="U1058" i="1" s="1" a="1"/>
  <c r="U1058" i="1" s="1"/>
  <c r="S1059" i="1" a="1"/>
  <c r="S1059" i="1" s="1"/>
  <c r="U1059" i="1" s="1" a="1"/>
  <c r="U1059" i="1" s="1"/>
  <c r="S1060" i="1" a="1"/>
  <c r="S1060" i="1" s="1"/>
  <c r="U1060" i="1" s="1" a="1"/>
  <c r="U1060" i="1" s="1"/>
  <c r="S1061" i="1" a="1"/>
  <c r="S1061" i="1" s="1"/>
  <c r="U1061" i="1" s="1" a="1"/>
  <c r="U1061" i="1" s="1"/>
  <c r="S1062" i="1" a="1"/>
  <c r="S1062" i="1" s="1"/>
  <c r="U1062" i="1" s="1" a="1"/>
  <c r="U1062" i="1" s="1"/>
  <c r="S1063" i="1" a="1"/>
  <c r="S1063" i="1" s="1"/>
  <c r="U1063" i="1" s="1" a="1"/>
  <c r="U1063" i="1" s="1"/>
  <c r="S1064" i="1" a="1"/>
  <c r="S1064" i="1" s="1"/>
  <c r="U1064" i="1" s="1" a="1"/>
  <c r="U1064" i="1" s="1"/>
  <c r="S1065" i="1" a="1"/>
  <c r="S1065" i="1" s="1"/>
  <c r="U1065" i="1" s="1" a="1"/>
  <c r="U1065" i="1" s="1"/>
  <c r="S1066" i="1" a="1"/>
  <c r="S1066" i="1" s="1"/>
  <c r="U1066" i="1" s="1" a="1"/>
  <c r="U1066" i="1" s="1"/>
  <c r="S1067" i="1" a="1"/>
  <c r="S1067" i="1" s="1"/>
  <c r="U1067" i="1" s="1" a="1"/>
  <c r="U1067" i="1" s="1"/>
  <c r="S1068" i="1" a="1"/>
  <c r="S1068" i="1" s="1"/>
  <c r="U1068" i="1" s="1" a="1"/>
  <c r="U1068" i="1" s="1"/>
  <c r="S1069" i="1" a="1"/>
  <c r="S1069" i="1" s="1"/>
  <c r="U1069" i="1" s="1" a="1"/>
  <c r="U1069" i="1" s="1"/>
  <c r="S1070" i="1" a="1"/>
  <c r="S1070" i="1" s="1"/>
  <c r="U1070" i="1" s="1" a="1"/>
  <c r="U1070" i="1" s="1"/>
  <c r="S1071" i="1" a="1"/>
  <c r="S1071" i="1" s="1"/>
  <c r="U1071" i="1" s="1" a="1"/>
  <c r="U1071" i="1" s="1"/>
  <c r="S1072" i="1" a="1"/>
  <c r="S1072" i="1"/>
  <c r="U1072" i="1" s="1" a="1"/>
  <c r="U1072" i="1" s="1"/>
  <c r="S1073" i="1" a="1"/>
  <c r="S1073" i="1" s="1"/>
  <c r="U1073" i="1" s="1" a="1"/>
  <c r="U1073" i="1" s="1"/>
  <c r="S1074" i="1" a="1"/>
  <c r="S1074" i="1" s="1"/>
  <c r="U1074" i="1" s="1" a="1"/>
  <c r="U1074" i="1" s="1"/>
  <c r="S1075" i="1" a="1"/>
  <c r="S1075" i="1" s="1"/>
  <c r="U1075" i="1" s="1" a="1"/>
  <c r="U1075" i="1" s="1"/>
  <c r="S1076" i="1" a="1"/>
  <c r="S1076" i="1" s="1"/>
  <c r="U1076" i="1" s="1" a="1"/>
  <c r="U1076" i="1" s="1"/>
  <c r="S1077" i="1" a="1"/>
  <c r="S1077" i="1" s="1"/>
  <c r="U1077" i="1" s="1" a="1"/>
  <c r="U1077" i="1" s="1"/>
  <c r="S1078" i="1" a="1"/>
  <c r="S1078" i="1" s="1"/>
  <c r="U1078" i="1" s="1" a="1"/>
  <c r="U1078" i="1" s="1"/>
  <c r="S1079" i="1" a="1"/>
  <c r="S1079" i="1" s="1"/>
  <c r="U1079" i="1" s="1" a="1"/>
  <c r="U1079" i="1" s="1"/>
  <c r="S1080" i="1" a="1"/>
  <c r="S1080" i="1" s="1"/>
  <c r="U1080" i="1" s="1" a="1"/>
  <c r="U1080" i="1" s="1"/>
  <c r="S1081" i="1" a="1"/>
  <c r="S1081" i="1" s="1"/>
  <c r="U1081" i="1" s="1" a="1"/>
  <c r="U1081" i="1" s="1"/>
  <c r="S1082" i="1" a="1"/>
  <c r="S1082" i="1" s="1"/>
  <c r="U1082" i="1" s="1" a="1"/>
  <c r="U1082" i="1" s="1"/>
  <c r="S1083" i="1" a="1"/>
  <c r="S1083" i="1" s="1"/>
  <c r="U1083" i="1" s="1" a="1"/>
  <c r="U1083" i="1" s="1"/>
  <c r="S1084" i="1" a="1"/>
  <c r="S1084" i="1" s="1"/>
  <c r="U1084" i="1" s="1" a="1"/>
  <c r="U1084" i="1" s="1"/>
  <c r="S1085" i="1" a="1"/>
  <c r="S1085" i="1" s="1"/>
  <c r="U1085" i="1" s="1" a="1"/>
  <c r="U1085" i="1" s="1"/>
  <c r="S1086" i="1" a="1"/>
  <c r="S1086" i="1" s="1"/>
  <c r="U1086" i="1" s="1" a="1"/>
  <c r="U1086" i="1" s="1"/>
  <c r="S1087" i="1" a="1"/>
  <c r="S1087" i="1" s="1"/>
  <c r="U1087" i="1" s="1" a="1"/>
  <c r="U1087" i="1" s="1"/>
  <c r="S1088" i="1" a="1"/>
  <c r="S1088" i="1" s="1"/>
  <c r="U1088" i="1" s="1" a="1"/>
  <c r="U1088" i="1" s="1"/>
  <c r="S1089" i="1" a="1"/>
  <c r="S1089" i="1" s="1"/>
  <c r="U1089" i="1" s="1" a="1"/>
  <c r="U1089" i="1" s="1"/>
  <c r="S1090" i="1" a="1"/>
  <c r="S1090" i="1" s="1"/>
  <c r="U1090" i="1" s="1" a="1"/>
  <c r="U1090" i="1" s="1"/>
  <c r="S1091" i="1" a="1"/>
  <c r="S1091" i="1" s="1"/>
  <c r="U1091" i="1" s="1" a="1"/>
  <c r="U1091" i="1" s="1"/>
  <c r="S1092" i="1" a="1"/>
  <c r="S1092" i="1" s="1"/>
  <c r="U1092" i="1" s="1" a="1"/>
  <c r="U1092" i="1" s="1"/>
  <c r="S1093" i="1" a="1"/>
  <c r="S1093" i="1" s="1"/>
  <c r="U1093" i="1" s="1" a="1"/>
  <c r="U1093" i="1" s="1"/>
  <c r="S1094" i="1" a="1"/>
  <c r="S1094" i="1" s="1"/>
  <c r="U1094" i="1" s="1" a="1"/>
  <c r="U1094" i="1" s="1"/>
  <c r="S1095" i="1" a="1"/>
  <c r="S1095" i="1" s="1"/>
  <c r="U1095" i="1" s="1" a="1"/>
  <c r="U1095" i="1" s="1"/>
  <c r="S1096" i="1" a="1"/>
  <c r="S1096" i="1"/>
  <c r="U1096" i="1" s="1" a="1"/>
  <c r="U1096" i="1" s="1"/>
  <c r="S1097" i="1" a="1"/>
  <c r="S1097" i="1" s="1"/>
  <c r="U1097" i="1" s="1" a="1"/>
  <c r="U1097" i="1" s="1"/>
  <c r="S1098" i="1" a="1"/>
  <c r="S1098" i="1" s="1"/>
  <c r="U1098" i="1" s="1" a="1"/>
  <c r="U1098" i="1" s="1"/>
  <c r="S1099" i="1" a="1"/>
  <c r="S1099" i="1" s="1"/>
  <c r="U1099" i="1" s="1" a="1"/>
  <c r="U1099" i="1" s="1"/>
  <c r="S1100" i="1" a="1"/>
  <c r="S1100" i="1" s="1"/>
  <c r="U1100" i="1" s="1" a="1"/>
  <c r="U1100" i="1" s="1"/>
  <c r="S1101" i="1" a="1"/>
  <c r="S1101" i="1" s="1"/>
  <c r="U1101" i="1" s="1" a="1"/>
  <c r="U1101" i="1" s="1"/>
  <c r="S1102" i="1" a="1"/>
  <c r="S1102" i="1" s="1"/>
  <c r="U1102" i="1" s="1" a="1"/>
  <c r="U1102" i="1" s="1"/>
  <c r="S1103" i="1" a="1"/>
  <c r="S1103" i="1" s="1"/>
  <c r="U1103" i="1" s="1" a="1"/>
  <c r="U1103" i="1" s="1"/>
  <c r="S1104" i="1" a="1"/>
  <c r="S1104" i="1" s="1"/>
  <c r="U1104" i="1" s="1" a="1"/>
  <c r="U1104" i="1" s="1"/>
  <c r="S1105" i="1" a="1"/>
  <c r="S1105" i="1" s="1"/>
  <c r="U1105" i="1" s="1" a="1"/>
  <c r="U1105" i="1" s="1"/>
  <c r="S1106" i="1" a="1"/>
  <c r="S1106" i="1" s="1"/>
  <c r="U1106" i="1" s="1" a="1"/>
  <c r="U1106" i="1" s="1"/>
  <c r="S1107" i="1" a="1"/>
  <c r="S1107" i="1" s="1"/>
  <c r="U1107" i="1" s="1" a="1"/>
  <c r="U1107" i="1" s="1"/>
  <c r="S1108" i="1" a="1"/>
  <c r="S1108" i="1" s="1"/>
  <c r="U1108" i="1" s="1" a="1"/>
  <c r="U1108" i="1" s="1"/>
  <c r="S1109" i="1" a="1"/>
  <c r="S1109" i="1" s="1"/>
  <c r="U1109" i="1" s="1" a="1"/>
  <c r="U1109" i="1" s="1"/>
  <c r="S1110" i="1" a="1"/>
  <c r="S1110" i="1" s="1"/>
  <c r="U1110" i="1" s="1" a="1"/>
  <c r="U1110" i="1" s="1"/>
  <c r="S1111" i="1" a="1"/>
  <c r="S1111" i="1" s="1"/>
  <c r="U1111" i="1" s="1" a="1"/>
  <c r="U1111" i="1" s="1"/>
  <c r="S1112" i="1" a="1"/>
  <c r="S1112" i="1" s="1"/>
  <c r="U1112" i="1" s="1" a="1"/>
  <c r="U1112" i="1" s="1"/>
  <c r="S1113" i="1" a="1"/>
  <c r="S1113" i="1" s="1"/>
  <c r="U1113" i="1" s="1" a="1"/>
  <c r="U1113" i="1" s="1"/>
  <c r="S1114" i="1" a="1"/>
  <c r="S1114" i="1" s="1"/>
  <c r="U1114" i="1" s="1" a="1"/>
  <c r="U1114" i="1" s="1"/>
  <c r="S1115" i="1" a="1"/>
  <c r="S1115" i="1" s="1"/>
  <c r="U1115" i="1" s="1" a="1"/>
  <c r="U1115" i="1" s="1"/>
  <c r="S1116" i="1" a="1"/>
  <c r="S1116" i="1" s="1"/>
  <c r="U1116" i="1" s="1" a="1"/>
  <c r="U1116" i="1" s="1"/>
  <c r="S1117" i="1" a="1"/>
  <c r="S1117" i="1" s="1"/>
  <c r="U1117" i="1" s="1" a="1"/>
  <c r="U1117" i="1" s="1"/>
  <c r="S1118" i="1" a="1"/>
  <c r="S1118" i="1" s="1"/>
  <c r="U1118" i="1" s="1" a="1"/>
  <c r="U1118" i="1" s="1"/>
  <c r="S1119" i="1" a="1"/>
  <c r="S1119" i="1" s="1"/>
  <c r="U1119" i="1" s="1" a="1"/>
  <c r="U1119" i="1" s="1"/>
  <c r="S1120" i="1" a="1"/>
  <c r="S1120" i="1" s="1"/>
  <c r="U1120" i="1" s="1" a="1"/>
  <c r="U1120" i="1" s="1"/>
  <c r="S1121" i="1" a="1"/>
  <c r="S1121" i="1" s="1"/>
  <c r="U1121" i="1" s="1" a="1"/>
  <c r="U1121" i="1" s="1"/>
  <c r="S1122" i="1" a="1"/>
  <c r="S1122" i="1" s="1"/>
  <c r="U1122" i="1" s="1" a="1"/>
  <c r="U1122" i="1" s="1"/>
  <c r="S1123" i="1" a="1"/>
  <c r="S1123" i="1" s="1"/>
  <c r="U1123" i="1" s="1" a="1"/>
  <c r="U1123" i="1" s="1"/>
  <c r="S1124" i="1" a="1"/>
  <c r="S1124" i="1" s="1"/>
  <c r="U1124" i="1" s="1" a="1"/>
  <c r="U1124" i="1" s="1"/>
  <c r="S1125" i="1" a="1"/>
  <c r="S1125" i="1" s="1"/>
  <c r="U1125" i="1" s="1" a="1"/>
  <c r="U1125" i="1" s="1"/>
  <c r="S1126" i="1" a="1"/>
  <c r="S1126" i="1" s="1"/>
  <c r="U1126" i="1" s="1" a="1"/>
  <c r="U1126" i="1" s="1"/>
  <c r="S1127" i="1" a="1"/>
  <c r="S1127" i="1" s="1"/>
  <c r="U1127" i="1" s="1" a="1"/>
  <c r="U1127" i="1" s="1"/>
  <c r="S1128" i="1" a="1"/>
  <c r="S1128" i="1" s="1"/>
  <c r="U1128" i="1" s="1" a="1"/>
  <c r="U1128" i="1" s="1"/>
  <c r="S1129" i="1" a="1"/>
  <c r="S1129" i="1" s="1"/>
  <c r="U1129" i="1" s="1" a="1"/>
  <c r="U1129" i="1" s="1"/>
  <c r="S1130" i="1" a="1"/>
  <c r="S1130" i="1" s="1"/>
  <c r="U1130" i="1" s="1" a="1"/>
  <c r="U1130" i="1" s="1"/>
  <c r="S1131" i="1" a="1"/>
  <c r="S1131" i="1" s="1"/>
  <c r="U1131" i="1" s="1" a="1"/>
  <c r="U1131" i="1" s="1"/>
  <c r="S1132" i="1" a="1"/>
  <c r="S1132" i="1" s="1"/>
  <c r="U1132" i="1" s="1" a="1"/>
  <c r="U1132" i="1" s="1"/>
  <c r="S1133" i="1" a="1"/>
  <c r="S1133" i="1" s="1"/>
  <c r="U1133" i="1" s="1" a="1"/>
  <c r="U1133" i="1" s="1"/>
  <c r="S1134" i="1" a="1"/>
  <c r="S1134" i="1" s="1"/>
  <c r="U1134" i="1" s="1" a="1"/>
  <c r="U1134" i="1" s="1"/>
  <c r="S1135" i="1" a="1"/>
  <c r="S1135" i="1" s="1"/>
  <c r="U1135" i="1" s="1" a="1"/>
  <c r="U1135" i="1" s="1"/>
  <c r="S1136" i="1" a="1"/>
  <c r="S1136" i="1"/>
  <c r="U1136" i="1" s="1" a="1"/>
  <c r="U1136" i="1" s="1"/>
  <c r="S1137" i="1" a="1"/>
  <c r="S1137" i="1" s="1"/>
  <c r="U1137" i="1" s="1" a="1"/>
  <c r="U1137" i="1" s="1"/>
  <c r="S1138" i="1" a="1"/>
  <c r="S1138" i="1" s="1"/>
  <c r="U1138" i="1" s="1" a="1"/>
  <c r="U1138" i="1" s="1"/>
  <c r="S1139" i="1" a="1"/>
  <c r="S1139" i="1" s="1"/>
  <c r="U1139" i="1" s="1" a="1"/>
  <c r="U1139" i="1" s="1"/>
  <c r="S1140" i="1" a="1"/>
  <c r="S1140" i="1" s="1"/>
  <c r="U1140" i="1" s="1" a="1"/>
  <c r="U1140" i="1" s="1"/>
  <c r="S1141" i="1" a="1"/>
  <c r="S1141" i="1" s="1"/>
  <c r="U1141" i="1" s="1" a="1"/>
  <c r="U1141" i="1" s="1"/>
  <c r="S1142" i="1" a="1"/>
  <c r="S1142" i="1" s="1"/>
  <c r="U1142" i="1" s="1" a="1"/>
  <c r="U1142" i="1" s="1"/>
  <c r="S1143" i="1" a="1"/>
  <c r="S1143" i="1" s="1"/>
  <c r="U1143" i="1" s="1" a="1"/>
  <c r="U1143" i="1" s="1"/>
  <c r="S1144" i="1" a="1"/>
  <c r="S1144" i="1" s="1"/>
  <c r="U1144" i="1" s="1" a="1"/>
  <c r="U1144" i="1" s="1"/>
  <c r="S1145" i="1" a="1"/>
  <c r="S1145" i="1" s="1"/>
  <c r="U1145" i="1" s="1" a="1"/>
  <c r="U1145" i="1" s="1"/>
  <c r="S1146" i="1" a="1"/>
  <c r="S1146" i="1" s="1"/>
  <c r="U1146" i="1" s="1" a="1"/>
  <c r="U1146" i="1" s="1"/>
  <c r="S1147" i="1" a="1"/>
  <c r="S1147" i="1" s="1"/>
  <c r="U1147" i="1" s="1" a="1"/>
  <c r="U1147" i="1" s="1"/>
  <c r="S1148" i="1" a="1"/>
  <c r="S1148" i="1" s="1"/>
  <c r="U1148" i="1" s="1" a="1"/>
  <c r="U1148" i="1" s="1"/>
  <c r="S1149" i="1" a="1"/>
  <c r="S1149" i="1" s="1"/>
  <c r="U1149" i="1" s="1" a="1"/>
  <c r="U1149" i="1" s="1"/>
  <c r="S1150" i="1" a="1"/>
  <c r="S1150" i="1" s="1"/>
  <c r="U1150" i="1" s="1" a="1"/>
  <c r="U1150" i="1" s="1"/>
  <c r="S1151" i="1" a="1"/>
  <c r="S1151" i="1" s="1"/>
  <c r="U1151" i="1" s="1" a="1"/>
  <c r="U1151" i="1" s="1"/>
  <c r="S1152" i="1" a="1"/>
  <c r="S1152" i="1" s="1"/>
  <c r="U1152" i="1" s="1" a="1"/>
  <c r="U1152" i="1" s="1"/>
  <c r="S1153" i="1" a="1"/>
  <c r="S1153" i="1" s="1"/>
  <c r="U1153" i="1" s="1" a="1"/>
  <c r="U1153" i="1" s="1"/>
  <c r="S1154" i="1" a="1"/>
  <c r="S1154" i="1" s="1"/>
  <c r="U1154" i="1" s="1" a="1"/>
  <c r="U1154" i="1" s="1"/>
  <c r="S1155" i="1" a="1"/>
  <c r="S1155" i="1" s="1"/>
  <c r="U1155" i="1" s="1" a="1"/>
  <c r="U1155" i="1" s="1"/>
  <c r="S1156" i="1" a="1"/>
  <c r="S1156" i="1" s="1"/>
  <c r="U1156" i="1" s="1" a="1"/>
  <c r="U1156" i="1" s="1"/>
  <c r="S1157" i="1" a="1"/>
  <c r="S1157" i="1" s="1"/>
  <c r="U1157" i="1" s="1" a="1"/>
  <c r="U1157" i="1" s="1"/>
  <c r="S1158" i="1" a="1"/>
  <c r="S1158" i="1" s="1"/>
  <c r="U1158" i="1" s="1" a="1"/>
  <c r="U1158" i="1" s="1"/>
  <c r="S1159" i="1" a="1"/>
  <c r="S1159" i="1" s="1"/>
  <c r="U1159" i="1" s="1" a="1"/>
  <c r="U1159" i="1" s="1"/>
  <c r="S1160" i="1" a="1"/>
  <c r="S1160" i="1"/>
  <c r="U1160" i="1" s="1" a="1"/>
  <c r="U1160" i="1" s="1"/>
  <c r="S1161" i="1" a="1"/>
  <c r="S1161" i="1" s="1"/>
  <c r="U1161" i="1" s="1" a="1"/>
  <c r="U1161" i="1" s="1"/>
  <c r="S1162" i="1" a="1"/>
  <c r="S1162" i="1" s="1"/>
  <c r="U1162" i="1" s="1" a="1"/>
  <c r="U1162" i="1" s="1"/>
  <c r="S1163" i="1" a="1"/>
  <c r="S1163" i="1" s="1"/>
  <c r="U1163" i="1" s="1" a="1"/>
  <c r="U1163" i="1" s="1"/>
  <c r="S1164" i="1" a="1"/>
  <c r="S1164" i="1" s="1"/>
  <c r="U1164" i="1" s="1" a="1"/>
  <c r="U1164" i="1" s="1"/>
  <c r="S1165" i="1" a="1"/>
  <c r="S1165" i="1" s="1"/>
  <c r="U1165" i="1" s="1" a="1"/>
  <c r="U1165" i="1" s="1"/>
  <c r="S1166" i="1" a="1"/>
  <c r="S1166" i="1" s="1"/>
  <c r="U1166" i="1" s="1" a="1"/>
  <c r="U1166" i="1" s="1"/>
  <c r="S1167" i="1" a="1"/>
  <c r="S1167" i="1" s="1"/>
  <c r="U1167" i="1" s="1" a="1"/>
  <c r="U1167" i="1" s="1"/>
  <c r="S1168" i="1" a="1"/>
  <c r="S1168" i="1" s="1"/>
  <c r="U1168" i="1" s="1" a="1"/>
  <c r="U1168" i="1" s="1"/>
  <c r="S1169" i="1" a="1"/>
  <c r="S1169" i="1" s="1"/>
  <c r="U1169" i="1" s="1" a="1"/>
  <c r="U1169" i="1" s="1"/>
  <c r="S1170" i="1" a="1"/>
  <c r="S1170" i="1" s="1"/>
  <c r="U1170" i="1" s="1" a="1"/>
  <c r="U1170" i="1" s="1"/>
  <c r="S1171" i="1" a="1"/>
  <c r="S1171" i="1" s="1"/>
  <c r="U1171" i="1" s="1" a="1"/>
  <c r="U1171" i="1" s="1"/>
  <c r="S1172" i="1" a="1"/>
  <c r="S1172" i="1" s="1"/>
  <c r="U1172" i="1" s="1" a="1"/>
  <c r="U1172" i="1" s="1"/>
  <c r="S1173" i="1" a="1"/>
  <c r="S1173" i="1" s="1"/>
  <c r="U1173" i="1" s="1" a="1"/>
  <c r="U1173" i="1" s="1"/>
  <c r="S1174" i="1" a="1"/>
  <c r="S1174" i="1" s="1"/>
  <c r="U1174" i="1" s="1" a="1"/>
  <c r="U1174" i="1" s="1"/>
  <c r="S1175" i="1" a="1"/>
  <c r="S1175" i="1" s="1"/>
  <c r="U1175" i="1" s="1" a="1"/>
  <c r="U1175" i="1" s="1"/>
  <c r="S1176" i="1" a="1"/>
  <c r="S1176" i="1" s="1"/>
  <c r="U1176" i="1" s="1" a="1"/>
  <c r="U1176" i="1" s="1"/>
  <c r="S1177" i="1" a="1"/>
  <c r="S1177" i="1" s="1"/>
  <c r="U1177" i="1" s="1" a="1"/>
  <c r="U1177" i="1" s="1"/>
  <c r="S1178" i="1" a="1"/>
  <c r="S1178" i="1" s="1"/>
  <c r="U1178" i="1" s="1" a="1"/>
  <c r="U1178" i="1" s="1"/>
  <c r="S1179" i="1" a="1"/>
  <c r="S1179" i="1" s="1"/>
  <c r="U1179" i="1" s="1" a="1"/>
  <c r="U1179" i="1" s="1"/>
  <c r="S1180" i="1" a="1"/>
  <c r="S1180" i="1" s="1"/>
  <c r="U1180" i="1" s="1" a="1"/>
  <c r="U1180" i="1" s="1"/>
  <c r="S1181" i="1" a="1"/>
  <c r="S1181" i="1" s="1"/>
  <c r="U1181" i="1" s="1" a="1"/>
  <c r="U1181" i="1" s="1"/>
  <c r="S1182" i="1" a="1"/>
  <c r="S1182" i="1" s="1"/>
  <c r="U1182" i="1" s="1" a="1"/>
  <c r="U1182" i="1" s="1"/>
  <c r="S1183" i="1" a="1"/>
  <c r="S1183" i="1" s="1"/>
  <c r="U1183" i="1" s="1" a="1"/>
  <c r="U1183" i="1" s="1"/>
  <c r="S1184" i="1" a="1"/>
  <c r="S1184" i="1" s="1"/>
  <c r="U1184" i="1" s="1" a="1"/>
  <c r="U1184" i="1" s="1"/>
  <c r="S1185" i="1" a="1"/>
  <c r="S1185" i="1" s="1"/>
  <c r="U1185" i="1" s="1" a="1"/>
  <c r="U1185" i="1" s="1"/>
  <c r="S1186" i="1" a="1"/>
  <c r="S1186" i="1" s="1"/>
  <c r="U1186" i="1" s="1" a="1"/>
  <c r="U1186" i="1" s="1"/>
  <c r="S1187" i="1" a="1"/>
  <c r="S1187" i="1" s="1"/>
  <c r="U1187" i="1" s="1" a="1"/>
  <c r="U1187" i="1" s="1"/>
  <c r="S1188" i="1" a="1"/>
  <c r="S1188" i="1" s="1"/>
  <c r="U1188" i="1" s="1" a="1"/>
  <c r="U1188" i="1" s="1"/>
  <c r="S1189" i="1" a="1"/>
  <c r="S1189" i="1" s="1"/>
  <c r="U1189" i="1" s="1" a="1"/>
  <c r="U1189" i="1" s="1"/>
  <c r="S1190" i="1" a="1"/>
  <c r="S1190" i="1" s="1"/>
  <c r="U1190" i="1" s="1" a="1"/>
  <c r="U1190" i="1" s="1"/>
  <c r="S1191" i="1" a="1"/>
  <c r="S1191" i="1" s="1"/>
  <c r="U1191" i="1" s="1" a="1"/>
  <c r="U1191" i="1" s="1"/>
  <c r="S1192" i="1" a="1"/>
  <c r="S1192" i="1" s="1"/>
  <c r="U1192" i="1" s="1" a="1"/>
  <c r="U1192" i="1" s="1"/>
  <c r="S1193" i="1" a="1"/>
  <c r="S1193" i="1" s="1"/>
  <c r="U1193" i="1" s="1" a="1"/>
  <c r="U1193" i="1" s="1"/>
  <c r="S1194" i="1" a="1"/>
  <c r="S1194" i="1" s="1"/>
  <c r="U1194" i="1" s="1" a="1"/>
  <c r="U1194" i="1" s="1"/>
  <c r="S1195" i="1" a="1"/>
  <c r="S1195" i="1" s="1"/>
  <c r="U1195" i="1" s="1" a="1"/>
  <c r="U1195" i="1" s="1"/>
  <c r="S1196" i="1" a="1"/>
  <c r="S1196" i="1" s="1"/>
  <c r="U1196" i="1" s="1" a="1"/>
  <c r="U1196" i="1" s="1"/>
  <c r="S1197" i="1" a="1"/>
  <c r="S1197" i="1" s="1"/>
  <c r="U1197" i="1" s="1" a="1"/>
  <c r="U1197" i="1" s="1"/>
  <c r="S1198" i="1" a="1"/>
  <c r="S1198" i="1" s="1"/>
  <c r="U1198" i="1" s="1" a="1"/>
  <c r="U1198" i="1" s="1"/>
  <c r="S1199" i="1" a="1"/>
  <c r="S1199" i="1" s="1"/>
  <c r="U1199" i="1" s="1" a="1"/>
  <c r="U1199" i="1" s="1"/>
  <c r="S1200" i="1" a="1"/>
  <c r="S1200" i="1"/>
  <c r="U1200" i="1" s="1" a="1"/>
  <c r="U1200" i="1" s="1"/>
  <c r="S1201" i="1" a="1"/>
  <c r="S1201" i="1" s="1"/>
  <c r="U1201" i="1" s="1" a="1"/>
  <c r="U1201" i="1" s="1"/>
  <c r="S1202" i="1" a="1"/>
  <c r="S1202" i="1" s="1"/>
  <c r="U1202" i="1" s="1" a="1"/>
  <c r="U1202" i="1" s="1"/>
  <c r="S1203" i="1" a="1"/>
  <c r="S1203" i="1" s="1"/>
  <c r="U1203" i="1" s="1" a="1"/>
  <c r="U1203" i="1" s="1"/>
  <c r="S1204" i="1" a="1"/>
  <c r="S1204" i="1" s="1"/>
  <c r="U1204" i="1" s="1" a="1"/>
  <c r="U1204" i="1" s="1"/>
  <c r="S1205" i="1" a="1"/>
  <c r="S1205" i="1" s="1"/>
  <c r="U1205" i="1" s="1" a="1"/>
  <c r="U1205" i="1" s="1"/>
  <c r="S1206" i="1" a="1"/>
  <c r="S1206" i="1" s="1"/>
  <c r="U1206" i="1" s="1" a="1"/>
  <c r="U1206" i="1" s="1"/>
  <c r="S1207" i="1" a="1"/>
  <c r="S1207" i="1" s="1"/>
  <c r="U1207" i="1" s="1" a="1"/>
  <c r="U1207" i="1" s="1"/>
  <c r="S1208" i="1" a="1"/>
  <c r="S1208" i="1" s="1"/>
  <c r="U1208" i="1" s="1" a="1"/>
  <c r="U1208" i="1" s="1"/>
  <c r="S1209" i="1" a="1"/>
  <c r="S1209" i="1" s="1"/>
  <c r="U1209" i="1" s="1" a="1"/>
  <c r="U1209" i="1" s="1"/>
  <c r="S1210" i="1" a="1"/>
  <c r="S1210" i="1" s="1"/>
  <c r="U1210" i="1" s="1" a="1"/>
  <c r="U1210" i="1" s="1"/>
  <c r="S1211" i="1" a="1"/>
  <c r="S1211" i="1" s="1"/>
  <c r="U1211" i="1" s="1" a="1"/>
  <c r="U1211" i="1" s="1"/>
  <c r="S1212" i="1" a="1"/>
  <c r="S1212" i="1" s="1"/>
  <c r="U1212" i="1" s="1" a="1"/>
  <c r="U1212" i="1" s="1"/>
  <c r="S1213" i="1" a="1"/>
  <c r="S1213" i="1" s="1"/>
  <c r="U1213" i="1" s="1" a="1"/>
  <c r="U1213" i="1" s="1"/>
  <c r="S1214" i="1" a="1"/>
  <c r="S1214" i="1" s="1"/>
  <c r="U1214" i="1" s="1" a="1"/>
  <c r="U1214" i="1" s="1"/>
  <c r="S1215" i="1" a="1"/>
  <c r="S1215" i="1" s="1"/>
  <c r="U1215" i="1" s="1" a="1"/>
  <c r="U1215" i="1" s="1"/>
  <c r="S1216" i="1" a="1"/>
  <c r="S1216" i="1" s="1"/>
  <c r="U1216" i="1" s="1" a="1"/>
  <c r="U1216" i="1" s="1"/>
  <c r="S1217" i="1" a="1"/>
  <c r="S1217" i="1" s="1"/>
  <c r="U1217" i="1" s="1" a="1"/>
  <c r="U1217" i="1" s="1"/>
  <c r="S1218" i="1" a="1"/>
  <c r="S1218" i="1" s="1"/>
  <c r="U1218" i="1" s="1" a="1"/>
  <c r="U1218" i="1" s="1"/>
  <c r="S1219" i="1" a="1"/>
  <c r="S1219" i="1" s="1"/>
  <c r="U1219" i="1" s="1" a="1"/>
  <c r="U1219" i="1" s="1"/>
  <c r="S1220" i="1" a="1"/>
  <c r="S1220" i="1" s="1"/>
  <c r="U1220" i="1" s="1" a="1"/>
  <c r="U1220" i="1" s="1"/>
  <c r="S1221" i="1" a="1"/>
  <c r="S1221" i="1" s="1"/>
  <c r="U1221" i="1" s="1" a="1"/>
  <c r="U1221" i="1" s="1"/>
  <c r="S1222" i="1" a="1"/>
  <c r="S1222" i="1" s="1"/>
  <c r="U1222" i="1" s="1" a="1"/>
  <c r="U1222" i="1" s="1"/>
  <c r="S1223" i="1" a="1"/>
  <c r="S1223" i="1" s="1"/>
  <c r="U1223" i="1" s="1" a="1"/>
  <c r="U1223" i="1" s="1"/>
  <c r="S1224" i="1" a="1"/>
  <c r="S1224" i="1" s="1"/>
  <c r="U1224" i="1" s="1" a="1"/>
  <c r="U1224" i="1" s="1"/>
  <c r="S1225" i="1" a="1"/>
  <c r="S1225" i="1" s="1"/>
  <c r="U1225" i="1" s="1" a="1"/>
  <c r="U1225" i="1" s="1"/>
  <c r="S1226" i="1" a="1"/>
  <c r="S1226" i="1" s="1"/>
  <c r="U1226" i="1" s="1" a="1"/>
  <c r="U1226" i="1" s="1"/>
  <c r="S1227" i="1" a="1"/>
  <c r="S1227" i="1" s="1"/>
  <c r="U1227" i="1" s="1" a="1"/>
  <c r="U1227" i="1" s="1"/>
  <c r="S1228" i="1" a="1"/>
  <c r="S1228" i="1" s="1"/>
  <c r="U1228" i="1" s="1" a="1"/>
  <c r="U1228" i="1" s="1"/>
  <c r="S1229" i="1" a="1"/>
  <c r="S1229" i="1" s="1"/>
  <c r="U1229" i="1" s="1" a="1"/>
  <c r="U1229" i="1" s="1"/>
  <c r="S1230" i="1" a="1"/>
  <c r="S1230" i="1" s="1"/>
  <c r="U1230" i="1" s="1" a="1"/>
  <c r="U1230" i="1" s="1"/>
  <c r="S1231" i="1" a="1"/>
  <c r="S1231" i="1" s="1"/>
  <c r="U1231" i="1" s="1" a="1"/>
  <c r="U1231" i="1" s="1"/>
  <c r="S1232" i="1" a="1"/>
  <c r="S1232" i="1" s="1"/>
  <c r="U1232" i="1" s="1" a="1"/>
  <c r="U1232" i="1" s="1"/>
  <c r="S1233" i="1" a="1"/>
  <c r="S1233" i="1" s="1"/>
  <c r="U1233" i="1" s="1" a="1"/>
  <c r="U1233" i="1" s="1"/>
  <c r="S1234" i="1" a="1"/>
  <c r="S1234" i="1" s="1"/>
  <c r="U1234" i="1" s="1" a="1"/>
  <c r="U1234" i="1" s="1"/>
  <c r="S1235" i="1" a="1"/>
  <c r="S1235" i="1" s="1"/>
  <c r="U1235" i="1" s="1" a="1"/>
  <c r="U1235" i="1" s="1"/>
  <c r="S1236" i="1" a="1"/>
  <c r="S1236" i="1"/>
  <c r="U1236" i="1" s="1" a="1"/>
  <c r="U1236" i="1" s="1"/>
  <c r="S1237" i="1" a="1"/>
  <c r="S1237" i="1" s="1"/>
  <c r="U1237" i="1" s="1" a="1"/>
  <c r="U1237" i="1" s="1"/>
  <c r="S1238" i="1" a="1"/>
  <c r="S1238" i="1" s="1"/>
  <c r="U1238" i="1" s="1" a="1"/>
  <c r="U1238" i="1" s="1"/>
  <c r="S1239" i="1" a="1"/>
  <c r="S1239" i="1" s="1"/>
  <c r="U1239" i="1" s="1" a="1"/>
  <c r="U1239" i="1" s="1"/>
  <c r="S1240" i="1" a="1"/>
  <c r="S1240" i="1" s="1"/>
  <c r="U1240" i="1" s="1" a="1"/>
  <c r="U1240" i="1" s="1"/>
  <c r="S1241" i="1" a="1"/>
  <c r="S1241" i="1" s="1"/>
  <c r="U1241" i="1" s="1" a="1"/>
  <c r="U1241" i="1" s="1"/>
  <c r="S1242" i="1" a="1"/>
  <c r="S1242" i="1" s="1"/>
  <c r="U1242" i="1" s="1" a="1"/>
  <c r="U1242" i="1" s="1"/>
  <c r="S1243" i="1" a="1"/>
  <c r="S1243" i="1" s="1"/>
  <c r="U1243" i="1" s="1" a="1"/>
  <c r="U1243" i="1" s="1"/>
  <c r="S1244" i="1" a="1"/>
  <c r="S1244" i="1" s="1"/>
  <c r="U1244" i="1" s="1" a="1"/>
  <c r="U1244" i="1" s="1"/>
  <c r="S1245" i="1" a="1"/>
  <c r="S1245" i="1" s="1"/>
  <c r="U1245" i="1" s="1" a="1"/>
  <c r="U1245" i="1" s="1"/>
  <c r="S1246" i="1" a="1"/>
  <c r="S1246" i="1" s="1"/>
  <c r="U1246" i="1" s="1" a="1"/>
  <c r="U1246" i="1" s="1"/>
  <c r="S1247" i="1" a="1"/>
  <c r="S1247" i="1" s="1"/>
  <c r="U1247" i="1" s="1" a="1"/>
  <c r="U1247" i="1" s="1"/>
  <c r="S1248" i="1" a="1"/>
  <c r="S1248" i="1"/>
  <c r="U1248" i="1" s="1" a="1"/>
  <c r="U1248" i="1" s="1"/>
  <c r="S1249" i="1" a="1"/>
  <c r="S1249" i="1" s="1"/>
  <c r="U1249" i="1" s="1" a="1"/>
  <c r="U1249" i="1" s="1"/>
  <c r="S1250" i="1" a="1"/>
  <c r="S1250" i="1" s="1"/>
  <c r="U1250" i="1" s="1" a="1"/>
  <c r="U1250" i="1" s="1"/>
  <c r="S1251" i="1" a="1"/>
  <c r="S1251" i="1" s="1"/>
  <c r="U1251" i="1" s="1" a="1"/>
  <c r="U1251" i="1" s="1"/>
  <c r="S1252" i="1" a="1"/>
  <c r="S1252" i="1" s="1"/>
  <c r="U1252" i="1" s="1" a="1"/>
  <c r="U1252" i="1" s="1"/>
  <c r="S1253" i="1" a="1"/>
  <c r="S1253" i="1" s="1"/>
  <c r="U1253" i="1" s="1" a="1"/>
  <c r="U1253" i="1" s="1"/>
  <c r="S1254" i="1" a="1"/>
  <c r="S1254" i="1" s="1"/>
  <c r="U1254" i="1" s="1" a="1"/>
  <c r="U1254" i="1" s="1"/>
  <c r="S1255" i="1" a="1"/>
  <c r="S1255" i="1" s="1"/>
  <c r="U1255" i="1" s="1" a="1"/>
  <c r="U1255" i="1" s="1"/>
  <c r="S1256" i="1" a="1"/>
  <c r="S1256" i="1" s="1"/>
  <c r="U1256" i="1" s="1" a="1"/>
  <c r="U1256" i="1" s="1"/>
  <c r="S1257" i="1" a="1"/>
  <c r="S1257" i="1" s="1"/>
  <c r="U1257" i="1" s="1" a="1"/>
  <c r="U1257" i="1" s="1"/>
  <c r="S1258" i="1" a="1"/>
  <c r="S1258" i="1" s="1"/>
  <c r="U1258" i="1" s="1" a="1"/>
  <c r="U1258" i="1" s="1"/>
  <c r="S1259" i="1" a="1"/>
  <c r="S1259" i="1" s="1"/>
  <c r="U1259" i="1" s="1" a="1"/>
  <c r="U1259" i="1" s="1"/>
  <c r="S1260" i="1" a="1"/>
  <c r="S1260" i="1" s="1"/>
  <c r="U1260" i="1" s="1" a="1"/>
  <c r="U1260" i="1" s="1"/>
  <c r="S1261" i="1" a="1"/>
  <c r="S1261" i="1" s="1"/>
  <c r="U1261" i="1" s="1" a="1"/>
  <c r="U1261" i="1" s="1"/>
  <c r="S1262" i="1" a="1"/>
  <c r="S1262" i="1" s="1"/>
  <c r="U1262" i="1" s="1" a="1"/>
  <c r="U1262" i="1" s="1"/>
  <c r="S1263" i="1" a="1"/>
  <c r="S1263" i="1" s="1"/>
  <c r="U1263" i="1" s="1" a="1"/>
  <c r="U1263" i="1" s="1"/>
  <c r="S1264" i="1" a="1"/>
  <c r="S1264" i="1" s="1"/>
  <c r="U1264" i="1" s="1" a="1"/>
  <c r="U1264" i="1" s="1"/>
  <c r="S1265" i="1" a="1"/>
  <c r="S1265" i="1" s="1"/>
  <c r="U1265" i="1" s="1" a="1"/>
  <c r="U1265" i="1" s="1"/>
  <c r="S1266" i="1" a="1"/>
  <c r="S1266" i="1" s="1"/>
  <c r="U1266" i="1" s="1" a="1"/>
  <c r="U1266" i="1" s="1"/>
  <c r="S1267" i="1" a="1"/>
  <c r="S1267" i="1" s="1"/>
  <c r="U1267" i="1" s="1" a="1"/>
  <c r="U1267" i="1" s="1"/>
  <c r="S1268" i="1" a="1"/>
  <c r="S1268" i="1"/>
  <c r="U1268" i="1" s="1" a="1"/>
  <c r="U1268" i="1" s="1"/>
  <c r="S1269" i="1" a="1"/>
  <c r="S1269" i="1" s="1"/>
  <c r="U1269" i="1" s="1" a="1"/>
  <c r="U1269" i="1" s="1"/>
  <c r="S1270" i="1" a="1"/>
  <c r="S1270" i="1" s="1"/>
  <c r="U1270" i="1" s="1" a="1"/>
  <c r="U1270" i="1" s="1"/>
  <c r="S1271" i="1" a="1"/>
  <c r="S1271" i="1" s="1"/>
  <c r="U1271" i="1" s="1" a="1"/>
  <c r="U1271" i="1" s="1"/>
  <c r="S1272" i="1" a="1"/>
  <c r="S1272" i="1" s="1"/>
  <c r="U1272" i="1" s="1" a="1"/>
  <c r="U1272" i="1" s="1"/>
  <c r="S1273" i="1" a="1"/>
  <c r="S1273" i="1" s="1"/>
  <c r="U1273" i="1" s="1" a="1"/>
  <c r="U1273" i="1" s="1"/>
  <c r="S1274" i="1" a="1"/>
  <c r="S1274" i="1" s="1"/>
  <c r="U1274" i="1" s="1" a="1"/>
  <c r="U1274" i="1" s="1"/>
  <c r="S1275" i="1" a="1"/>
  <c r="S1275" i="1" s="1"/>
  <c r="U1275" i="1" s="1" a="1"/>
  <c r="U1275" i="1" s="1"/>
  <c r="S1276" i="1" a="1"/>
  <c r="S1276" i="1" s="1"/>
  <c r="U1276" i="1" s="1" a="1"/>
  <c r="U1276" i="1" s="1"/>
  <c r="S1277" i="1" a="1"/>
  <c r="S1277" i="1" s="1"/>
  <c r="U1277" i="1" s="1" a="1"/>
  <c r="U1277" i="1" s="1"/>
  <c r="S1278" i="1" a="1"/>
  <c r="S1278" i="1" s="1"/>
  <c r="U1278" i="1" s="1" a="1"/>
  <c r="U1278" i="1" s="1"/>
  <c r="S1279" i="1" a="1"/>
  <c r="S1279" i="1" s="1"/>
  <c r="U1279" i="1" s="1" a="1"/>
  <c r="U1279" i="1" s="1"/>
  <c r="S1280" i="1" a="1"/>
  <c r="S1280" i="1"/>
  <c r="U1280" i="1" s="1" a="1"/>
  <c r="U1280" i="1" s="1"/>
  <c r="S1281" i="1" a="1"/>
  <c r="S1281" i="1" s="1"/>
  <c r="U1281" i="1" s="1" a="1"/>
  <c r="U1281" i="1" s="1"/>
  <c r="S1282" i="1" a="1"/>
  <c r="S1282" i="1" s="1"/>
  <c r="U1282" i="1" s="1" a="1"/>
  <c r="U1282" i="1" s="1"/>
  <c r="S1283" i="1" a="1"/>
  <c r="S1283" i="1" s="1"/>
  <c r="U1283" i="1" s="1" a="1"/>
  <c r="U1283" i="1" s="1"/>
  <c r="S1284" i="1" a="1"/>
  <c r="S1284" i="1" s="1"/>
  <c r="U1284" i="1" s="1" a="1"/>
  <c r="U1284" i="1" s="1"/>
  <c r="S1285" i="1" a="1"/>
  <c r="S1285" i="1" s="1"/>
  <c r="U1285" i="1" s="1" a="1"/>
  <c r="U1285" i="1" s="1"/>
  <c r="S1286" i="1" a="1"/>
  <c r="S1286" i="1" s="1"/>
  <c r="U1286" i="1" s="1" a="1"/>
  <c r="U1286" i="1" s="1"/>
  <c r="S1287" i="1" a="1"/>
  <c r="S1287" i="1" s="1"/>
  <c r="U1287" i="1" s="1" a="1"/>
  <c r="U1287" i="1" s="1"/>
  <c r="S1288" i="1" a="1"/>
  <c r="S1288" i="1" s="1"/>
  <c r="U1288" i="1" s="1" a="1"/>
  <c r="U1288" i="1" s="1"/>
  <c r="S1289" i="1" a="1"/>
  <c r="S1289" i="1" s="1"/>
  <c r="U1289" i="1" s="1" a="1"/>
  <c r="U1289" i="1" s="1"/>
  <c r="S1290" i="1" a="1"/>
  <c r="S1290" i="1" s="1"/>
  <c r="U1290" i="1" s="1" a="1"/>
  <c r="U1290" i="1" s="1"/>
  <c r="S1291" i="1" a="1"/>
  <c r="S1291" i="1" s="1"/>
  <c r="U1291" i="1" s="1" a="1"/>
  <c r="U1291" i="1" s="1"/>
  <c r="S1292" i="1" a="1"/>
  <c r="S1292" i="1" s="1"/>
  <c r="U1292" i="1" s="1" a="1"/>
  <c r="U1292" i="1" s="1"/>
  <c r="S1293" i="1" a="1"/>
  <c r="S1293" i="1" s="1"/>
  <c r="U1293" i="1" s="1" a="1"/>
  <c r="U1293" i="1" s="1"/>
  <c r="S1294" i="1" a="1"/>
  <c r="S1294" i="1" s="1"/>
  <c r="U1294" i="1" s="1" a="1"/>
  <c r="U1294" i="1" s="1"/>
  <c r="S1295" i="1" a="1"/>
  <c r="S1295" i="1" s="1"/>
  <c r="U1295" i="1" s="1" a="1"/>
  <c r="U1295" i="1" s="1"/>
  <c r="S1296" i="1" a="1"/>
  <c r="S1296" i="1" s="1"/>
  <c r="U1296" i="1" s="1" a="1"/>
  <c r="U1296" i="1" s="1"/>
  <c r="S1297" i="1" a="1"/>
  <c r="S1297" i="1" s="1"/>
  <c r="U1297" i="1" s="1" a="1"/>
  <c r="U1297" i="1" s="1"/>
  <c r="S1298" i="1" a="1"/>
  <c r="S1298" i="1" s="1"/>
  <c r="U1298" i="1" s="1" a="1"/>
  <c r="U1298" i="1" s="1"/>
  <c r="S1299" i="1" a="1"/>
  <c r="S1299" i="1" s="1"/>
  <c r="U1299" i="1" s="1" a="1"/>
  <c r="U1299" i="1" s="1"/>
  <c r="S1300" i="1" a="1"/>
  <c r="S1300" i="1"/>
  <c r="U1300" i="1" s="1" a="1"/>
  <c r="U1300" i="1" s="1"/>
  <c r="S1301" i="1" a="1"/>
  <c r="S1301" i="1" s="1"/>
  <c r="U1301" i="1" s="1" a="1"/>
  <c r="U1301" i="1" s="1"/>
  <c r="S1302" i="1" a="1"/>
  <c r="S1302" i="1" s="1"/>
  <c r="U1302" i="1" s="1" a="1"/>
  <c r="U1302" i="1" s="1"/>
  <c r="S1303" i="1" a="1"/>
  <c r="S1303" i="1" s="1"/>
  <c r="U1303" i="1" s="1" a="1"/>
  <c r="U1303" i="1" s="1"/>
  <c r="S1304" i="1" a="1"/>
  <c r="S1304" i="1" s="1"/>
  <c r="U1304" i="1" s="1" a="1"/>
  <c r="U1304" i="1" s="1"/>
  <c r="S1305" i="1" a="1"/>
  <c r="S1305" i="1" s="1"/>
  <c r="U1305" i="1" s="1" a="1"/>
  <c r="U1305" i="1" s="1"/>
  <c r="S1306" i="1" a="1"/>
  <c r="S1306" i="1" s="1"/>
  <c r="U1306" i="1" s="1" a="1"/>
  <c r="U1306" i="1" s="1"/>
  <c r="S1307" i="1" a="1"/>
  <c r="S1307" i="1" s="1"/>
  <c r="U1307" i="1" s="1" a="1"/>
  <c r="U1307" i="1" s="1"/>
  <c r="S1308" i="1" a="1"/>
  <c r="S1308" i="1" s="1"/>
  <c r="U1308" i="1" s="1" a="1"/>
  <c r="U1308" i="1" s="1"/>
  <c r="S1309" i="1" a="1"/>
  <c r="S1309" i="1" s="1"/>
  <c r="U1309" i="1" s="1" a="1"/>
  <c r="U1309" i="1" s="1"/>
  <c r="S1310" i="1" a="1"/>
  <c r="S1310" i="1" s="1"/>
  <c r="U1310" i="1" s="1" a="1"/>
  <c r="U1310" i="1" s="1"/>
  <c r="S1311" i="1" a="1"/>
  <c r="S1311" i="1" s="1"/>
  <c r="U1311" i="1" s="1" a="1"/>
  <c r="U1311" i="1" s="1"/>
  <c r="S1312" i="1" a="1"/>
  <c r="S1312" i="1"/>
  <c r="U1312" i="1" s="1" a="1"/>
  <c r="U1312" i="1" s="1"/>
  <c r="S1313" i="1" a="1"/>
  <c r="S1313" i="1" s="1"/>
  <c r="U1313" i="1" s="1" a="1"/>
  <c r="U1313" i="1" s="1"/>
  <c r="S1314" i="1" a="1"/>
  <c r="S1314" i="1" s="1"/>
  <c r="U1314" i="1" s="1" a="1"/>
  <c r="U1314" i="1" s="1"/>
  <c r="S1315" i="1" a="1"/>
  <c r="S1315" i="1" s="1"/>
  <c r="U1315" i="1" s="1" a="1"/>
  <c r="U1315" i="1" s="1"/>
  <c r="S1316" i="1" a="1"/>
  <c r="S1316" i="1" s="1"/>
  <c r="U1316" i="1" s="1" a="1"/>
  <c r="U1316" i="1" s="1"/>
  <c r="S1317" i="1" a="1"/>
  <c r="S1317" i="1" s="1"/>
  <c r="U1317" i="1" s="1" a="1"/>
  <c r="U1317" i="1" s="1"/>
  <c r="S1318" i="1" a="1"/>
  <c r="S1318" i="1" s="1"/>
  <c r="U1318" i="1" s="1" a="1"/>
  <c r="U1318" i="1" s="1"/>
  <c r="S1319" i="1" a="1"/>
  <c r="S1319" i="1" s="1"/>
  <c r="U1319" i="1" s="1" a="1"/>
  <c r="U1319" i="1" s="1"/>
  <c r="S1320" i="1" a="1"/>
  <c r="S1320" i="1" s="1"/>
  <c r="U1320" i="1" s="1" a="1"/>
  <c r="U1320" i="1" s="1"/>
  <c r="S1321" i="1" a="1"/>
  <c r="S1321" i="1" s="1"/>
  <c r="U1321" i="1" s="1" a="1"/>
  <c r="U1321" i="1" s="1"/>
  <c r="S1322" i="1" a="1"/>
  <c r="S1322" i="1" s="1"/>
  <c r="U1322" i="1" s="1" a="1"/>
  <c r="U1322" i="1" s="1"/>
  <c r="S1323" i="1" a="1"/>
  <c r="S1323" i="1" s="1"/>
  <c r="U1323" i="1" s="1" a="1"/>
  <c r="U1323" i="1" s="1"/>
  <c r="S1324" i="1" a="1"/>
  <c r="S1324" i="1" s="1"/>
  <c r="U1324" i="1" s="1" a="1"/>
  <c r="U1324" i="1" s="1"/>
  <c r="S1325" i="1" a="1"/>
  <c r="S1325" i="1" s="1"/>
  <c r="U1325" i="1" s="1" a="1"/>
  <c r="U1325" i="1" s="1"/>
  <c r="S1326" i="1" a="1"/>
  <c r="S1326" i="1" s="1"/>
  <c r="U1326" i="1" s="1" a="1"/>
  <c r="U1326" i="1" s="1"/>
  <c r="S1327" i="1" a="1"/>
  <c r="S1327" i="1" s="1"/>
  <c r="U1327" i="1" s="1" a="1"/>
  <c r="U1327" i="1" s="1"/>
  <c r="S1328" i="1" a="1"/>
  <c r="S1328" i="1" s="1"/>
  <c r="U1328" i="1" s="1" a="1"/>
  <c r="U1328" i="1" s="1"/>
  <c r="S1329" i="1" a="1"/>
  <c r="S1329" i="1" s="1"/>
  <c r="U1329" i="1" s="1" a="1"/>
  <c r="U1329" i="1" s="1"/>
  <c r="S1330" i="1" a="1"/>
  <c r="S1330" i="1" s="1"/>
  <c r="U1330" i="1" s="1" a="1"/>
  <c r="U1330" i="1" s="1"/>
  <c r="S1331" i="1" a="1"/>
  <c r="S1331" i="1" s="1"/>
  <c r="U1331" i="1" s="1" a="1"/>
  <c r="U1331" i="1" s="1"/>
  <c r="S1332" i="1" a="1"/>
  <c r="S1332" i="1"/>
  <c r="U1332" i="1" s="1" a="1"/>
  <c r="U1332" i="1" s="1"/>
  <c r="S1333" i="1" a="1"/>
  <c r="S1333" i="1" s="1"/>
  <c r="U1333" i="1" s="1" a="1"/>
  <c r="U1333" i="1" s="1"/>
  <c r="S1334" i="1" a="1"/>
  <c r="S1334" i="1" s="1"/>
  <c r="U1334" i="1" s="1" a="1"/>
  <c r="U1334" i="1" s="1"/>
  <c r="S1335" i="1" a="1"/>
  <c r="S1335" i="1" s="1"/>
  <c r="U1335" i="1" s="1" a="1"/>
  <c r="U1335" i="1" s="1"/>
  <c r="S1336" i="1" a="1"/>
  <c r="S1336" i="1" s="1"/>
  <c r="U1336" i="1" s="1" a="1"/>
  <c r="U1336" i="1" s="1"/>
  <c r="S1337" i="1" a="1"/>
  <c r="S1337" i="1" s="1"/>
  <c r="U1337" i="1" s="1" a="1"/>
  <c r="U1337" i="1" s="1"/>
  <c r="S1338" i="1" a="1"/>
  <c r="S1338" i="1" s="1"/>
  <c r="U1338" i="1" s="1" a="1"/>
  <c r="U1338" i="1" s="1"/>
  <c r="S1339" i="1" a="1"/>
  <c r="S1339" i="1" s="1"/>
  <c r="U1339" i="1" s="1" a="1"/>
  <c r="U1339" i="1" s="1"/>
  <c r="S1340" i="1" a="1"/>
  <c r="S1340" i="1" s="1"/>
  <c r="U1340" i="1" s="1" a="1"/>
  <c r="U1340" i="1" s="1"/>
  <c r="S1341" i="1" a="1"/>
  <c r="S1341" i="1" s="1"/>
  <c r="U1341" i="1" s="1" a="1"/>
  <c r="U1341" i="1" s="1"/>
  <c r="S1342" i="1" a="1"/>
  <c r="S1342" i="1" s="1"/>
  <c r="U1342" i="1" s="1" a="1"/>
  <c r="U1342" i="1" s="1"/>
  <c r="S1343" i="1" a="1"/>
  <c r="S1343" i="1" s="1"/>
  <c r="U1343" i="1" s="1" a="1"/>
  <c r="U1343" i="1" s="1"/>
  <c r="S1344" i="1" a="1"/>
  <c r="S1344" i="1"/>
  <c r="U1344" i="1" s="1" a="1"/>
  <c r="U1344" i="1" s="1"/>
  <c r="S1345" i="1" a="1"/>
  <c r="S1345" i="1" s="1"/>
  <c r="U1345" i="1" s="1" a="1"/>
  <c r="U1345" i="1" s="1"/>
  <c r="S1346" i="1" a="1"/>
  <c r="S1346" i="1" s="1"/>
  <c r="U1346" i="1" s="1" a="1"/>
  <c r="U1346" i="1" s="1"/>
  <c r="S1347" i="1" a="1"/>
  <c r="S1347" i="1" s="1"/>
  <c r="U1347" i="1" s="1" a="1"/>
  <c r="U1347" i="1" s="1"/>
  <c r="S1348" i="1" a="1"/>
  <c r="S1348" i="1" s="1"/>
  <c r="U1348" i="1" s="1" a="1"/>
  <c r="U1348" i="1" s="1"/>
  <c r="S1349" i="1" a="1"/>
  <c r="S1349" i="1" s="1"/>
  <c r="U1349" i="1" s="1" a="1"/>
  <c r="U1349" i="1" s="1"/>
  <c r="S1350" i="1" a="1"/>
  <c r="S1350" i="1" s="1"/>
  <c r="U1350" i="1" s="1" a="1"/>
  <c r="U1350" i="1" s="1"/>
  <c r="S1351" i="1" a="1"/>
  <c r="S1351" i="1" s="1"/>
  <c r="U1351" i="1" s="1" a="1"/>
  <c r="U1351" i="1" s="1"/>
  <c r="S1352" i="1" a="1"/>
  <c r="S1352" i="1" s="1"/>
  <c r="U1352" i="1" s="1" a="1"/>
  <c r="U1352" i="1" s="1"/>
  <c r="S1353" i="1" a="1"/>
  <c r="S1353" i="1" s="1"/>
  <c r="U1353" i="1" s="1" a="1"/>
  <c r="U1353" i="1" s="1"/>
  <c r="S1354" i="1" a="1"/>
  <c r="S1354" i="1" s="1"/>
  <c r="U1354" i="1" s="1" a="1"/>
  <c r="U1354" i="1" s="1"/>
  <c r="S1355" i="1" a="1"/>
  <c r="S1355" i="1" s="1"/>
  <c r="U1355" i="1" s="1" a="1"/>
  <c r="U1355" i="1" s="1"/>
  <c r="S1356" i="1" a="1"/>
  <c r="S1356" i="1" s="1"/>
  <c r="U1356" i="1" s="1" a="1"/>
  <c r="U1356" i="1" s="1"/>
  <c r="S1357" i="1" a="1"/>
  <c r="S1357" i="1" s="1"/>
  <c r="U1357" i="1" s="1" a="1"/>
  <c r="U1357" i="1" s="1"/>
  <c r="S1358" i="1" a="1"/>
  <c r="S1358" i="1" s="1"/>
  <c r="U1358" i="1" s="1" a="1"/>
  <c r="U1358" i="1" s="1"/>
  <c r="S1359" i="1" a="1"/>
  <c r="S1359" i="1" s="1"/>
  <c r="U1359" i="1" s="1" a="1"/>
  <c r="U1359" i="1" s="1"/>
  <c r="S1360" i="1" a="1"/>
  <c r="S1360" i="1" s="1"/>
  <c r="U1360" i="1" s="1" a="1"/>
  <c r="U1360" i="1" s="1"/>
  <c r="S1361" i="1" a="1"/>
  <c r="S1361" i="1" s="1"/>
  <c r="U1361" i="1" s="1" a="1"/>
  <c r="U1361" i="1" s="1"/>
  <c r="S1362" i="1" a="1"/>
  <c r="S1362" i="1" s="1"/>
  <c r="U1362" i="1" s="1" a="1"/>
  <c r="U1362" i="1" s="1"/>
  <c r="S1363" i="1" a="1"/>
  <c r="S1363" i="1" s="1"/>
  <c r="U1363" i="1" s="1" a="1"/>
  <c r="U1363" i="1" s="1"/>
  <c r="S1364" i="1" a="1"/>
  <c r="S1364" i="1"/>
  <c r="U1364" i="1" s="1" a="1"/>
  <c r="U1364" i="1" s="1"/>
  <c r="S1365" i="1" a="1"/>
  <c r="S1365" i="1" s="1"/>
  <c r="U1365" i="1" s="1" a="1"/>
  <c r="U1365" i="1" s="1"/>
  <c r="S1366" i="1" a="1"/>
  <c r="S1366" i="1" s="1"/>
  <c r="U1366" i="1" s="1" a="1"/>
  <c r="U1366" i="1" s="1"/>
  <c r="S1367" i="1" a="1"/>
  <c r="S1367" i="1" s="1"/>
  <c r="U1367" i="1" s="1" a="1"/>
  <c r="U1367" i="1" s="1"/>
  <c r="S1368" i="1" a="1"/>
  <c r="S1368" i="1" s="1"/>
  <c r="U1368" i="1" s="1" a="1"/>
  <c r="U1368" i="1" s="1"/>
  <c r="S1369" i="1" a="1"/>
  <c r="S1369" i="1" s="1"/>
  <c r="U1369" i="1" s="1" a="1"/>
  <c r="U1369" i="1" s="1"/>
  <c r="S1370" i="1" a="1"/>
  <c r="S1370" i="1" s="1"/>
  <c r="U1370" i="1" s="1" a="1"/>
  <c r="U1370" i="1" s="1"/>
  <c r="S1371" i="1" a="1"/>
  <c r="S1371" i="1" s="1"/>
  <c r="U1371" i="1" s="1" a="1"/>
  <c r="U1371" i="1" s="1"/>
  <c r="S1372" i="1" a="1"/>
  <c r="S1372" i="1" s="1"/>
  <c r="U1372" i="1" s="1" a="1"/>
  <c r="U1372" i="1" s="1"/>
  <c r="S1373" i="1" a="1"/>
  <c r="S1373" i="1" s="1"/>
  <c r="U1373" i="1" s="1" a="1"/>
  <c r="U1373" i="1" s="1"/>
  <c r="S1374" i="1" a="1"/>
  <c r="S1374" i="1" s="1"/>
  <c r="U1374" i="1" s="1" a="1"/>
  <c r="U1374" i="1" s="1"/>
  <c r="S1375" i="1" a="1"/>
  <c r="S1375" i="1" s="1"/>
  <c r="U1375" i="1" s="1" a="1"/>
  <c r="U1375" i="1" s="1"/>
  <c r="S1376" i="1" a="1"/>
  <c r="S1376" i="1"/>
  <c r="U1376" i="1" s="1" a="1"/>
  <c r="U1376" i="1" s="1"/>
  <c r="S1377" i="1" a="1"/>
  <c r="S1377" i="1" s="1"/>
  <c r="U1377" i="1" s="1" a="1"/>
  <c r="U1377" i="1" s="1"/>
  <c r="S1378" i="1" a="1"/>
  <c r="S1378" i="1" s="1"/>
  <c r="U1378" i="1" s="1" a="1"/>
  <c r="U1378" i="1" s="1"/>
  <c r="S1379" i="1" a="1"/>
  <c r="S1379" i="1" s="1"/>
  <c r="U1379" i="1" s="1" a="1"/>
  <c r="U1379" i="1" s="1"/>
  <c r="S1380" i="1" a="1"/>
  <c r="S1380" i="1" s="1"/>
  <c r="U1380" i="1" s="1" a="1"/>
  <c r="U1380" i="1" s="1"/>
  <c r="S1381" i="1" a="1"/>
  <c r="S1381" i="1" s="1"/>
  <c r="U1381" i="1" s="1" a="1"/>
  <c r="U1381" i="1" s="1"/>
  <c r="S1382" i="1" a="1"/>
  <c r="S1382" i="1" s="1"/>
  <c r="U1382" i="1" s="1" a="1"/>
  <c r="U1382" i="1" s="1"/>
  <c r="S1383" i="1" a="1"/>
  <c r="S1383" i="1" s="1"/>
  <c r="U1383" i="1" s="1" a="1"/>
  <c r="U1383" i="1" s="1"/>
  <c r="S1384" i="1" a="1"/>
  <c r="S1384" i="1" s="1"/>
  <c r="U1384" i="1" s="1" a="1"/>
  <c r="U1384" i="1" s="1"/>
  <c r="S1385" i="1" a="1"/>
  <c r="S1385" i="1" s="1"/>
  <c r="U1385" i="1" s="1" a="1"/>
  <c r="U1385" i="1" s="1"/>
  <c r="S1386" i="1" a="1"/>
  <c r="S1386" i="1" s="1"/>
  <c r="U1386" i="1" s="1" a="1"/>
  <c r="U1386" i="1" s="1"/>
  <c r="S1387" i="1" a="1"/>
  <c r="S1387" i="1" s="1"/>
  <c r="U1387" i="1" s="1" a="1"/>
  <c r="U1387" i="1" s="1"/>
  <c r="S1388" i="1" a="1"/>
  <c r="S1388" i="1" s="1"/>
  <c r="U1388" i="1" s="1" a="1"/>
  <c r="U1388" i="1" s="1"/>
  <c r="S1389" i="1" a="1"/>
  <c r="S1389" i="1" s="1"/>
  <c r="U1389" i="1" s="1" a="1"/>
  <c r="U1389" i="1" s="1"/>
  <c r="S1390" i="1" a="1"/>
  <c r="S1390" i="1" s="1"/>
  <c r="U1390" i="1" s="1" a="1"/>
  <c r="U1390" i="1" s="1"/>
  <c r="S1391" i="1" a="1"/>
  <c r="S1391" i="1" s="1"/>
  <c r="U1391" i="1" s="1" a="1"/>
  <c r="U1391" i="1" s="1"/>
  <c r="S1392" i="1" a="1"/>
  <c r="S1392" i="1" s="1"/>
  <c r="U1392" i="1" s="1" a="1"/>
  <c r="U1392" i="1" s="1"/>
  <c r="S1393" i="1" a="1"/>
  <c r="S1393" i="1" s="1"/>
  <c r="U1393" i="1" s="1" a="1"/>
  <c r="U1393" i="1" s="1"/>
  <c r="S1394" i="1" a="1"/>
  <c r="S1394" i="1" s="1"/>
  <c r="U1394" i="1" s="1" a="1"/>
  <c r="U1394" i="1" s="1"/>
  <c r="S1395" i="1" a="1"/>
  <c r="S1395" i="1" s="1"/>
  <c r="U1395" i="1" s="1" a="1"/>
  <c r="U1395" i="1" s="1"/>
  <c r="S1396" i="1" a="1"/>
  <c r="S1396" i="1"/>
  <c r="U1396" i="1" s="1" a="1"/>
  <c r="U1396" i="1" s="1"/>
  <c r="S1397" i="1" a="1"/>
  <c r="S1397" i="1" s="1"/>
  <c r="U1397" i="1" s="1" a="1"/>
  <c r="U1397" i="1" s="1"/>
  <c r="S1398" i="1" a="1"/>
  <c r="S1398" i="1" s="1"/>
  <c r="U1398" i="1" s="1" a="1"/>
  <c r="U1398" i="1" s="1"/>
  <c r="S1399" i="1" a="1"/>
  <c r="S1399" i="1" s="1"/>
  <c r="U1399" i="1" s="1" a="1"/>
  <c r="U1399" i="1" s="1"/>
  <c r="S1400" i="1" a="1"/>
  <c r="S1400" i="1" s="1"/>
  <c r="U1400" i="1" s="1" a="1"/>
  <c r="U1400" i="1" s="1"/>
  <c r="S1401" i="1" a="1"/>
  <c r="S1401" i="1" s="1"/>
  <c r="U1401" i="1" s="1" a="1"/>
  <c r="U1401" i="1" s="1"/>
  <c r="S1402" i="1" a="1"/>
  <c r="S1402" i="1" s="1"/>
  <c r="U1402" i="1" s="1" a="1"/>
  <c r="U1402" i="1" s="1"/>
  <c r="S1403" i="1" a="1"/>
  <c r="S1403" i="1" s="1"/>
  <c r="U1403" i="1" s="1" a="1"/>
  <c r="U1403" i="1" s="1"/>
  <c r="S1404" i="1" a="1"/>
  <c r="S1404" i="1" s="1"/>
  <c r="U1404" i="1" s="1" a="1"/>
  <c r="U1404" i="1" s="1"/>
  <c r="S1405" i="1" a="1"/>
  <c r="S1405" i="1" s="1"/>
  <c r="U1405" i="1" s="1" a="1"/>
  <c r="U1405" i="1" s="1"/>
  <c r="S1406" i="1" a="1"/>
  <c r="S1406" i="1" s="1"/>
  <c r="U1406" i="1" s="1" a="1"/>
  <c r="U1406" i="1" s="1"/>
  <c r="S1407" i="1" a="1"/>
  <c r="S1407" i="1" s="1"/>
  <c r="U1407" i="1" s="1" a="1"/>
  <c r="U1407" i="1" s="1"/>
  <c r="S1408" i="1" a="1"/>
  <c r="S1408" i="1"/>
  <c r="U1408" i="1" s="1" a="1"/>
  <c r="U1408" i="1" s="1"/>
  <c r="S1409" i="1" a="1"/>
  <c r="S1409" i="1" s="1"/>
  <c r="U1409" i="1" s="1" a="1"/>
  <c r="U1409" i="1" s="1"/>
  <c r="S1410" i="1" a="1"/>
  <c r="S1410" i="1" s="1"/>
  <c r="U1410" i="1" s="1" a="1"/>
  <c r="U1410" i="1" s="1"/>
  <c r="S1411" i="1" a="1"/>
  <c r="S1411" i="1" s="1"/>
  <c r="U1411" i="1" s="1" a="1"/>
  <c r="U1411" i="1" s="1"/>
  <c r="S1412" i="1" a="1"/>
  <c r="S1412" i="1" s="1"/>
  <c r="U1412" i="1" s="1" a="1"/>
  <c r="U1412" i="1" s="1"/>
  <c r="S1413" i="1" a="1"/>
  <c r="S1413" i="1" s="1"/>
  <c r="U1413" i="1" s="1" a="1"/>
  <c r="U1413" i="1" s="1"/>
  <c r="S1414" i="1" a="1"/>
  <c r="S1414" i="1" s="1"/>
  <c r="U1414" i="1" s="1" a="1"/>
  <c r="U1414" i="1" s="1"/>
  <c r="S1415" i="1" a="1"/>
  <c r="S1415" i="1" s="1"/>
  <c r="U1415" i="1" s="1" a="1"/>
  <c r="U1415" i="1" s="1"/>
  <c r="S1416" i="1" a="1"/>
  <c r="S1416" i="1" s="1"/>
  <c r="U1416" i="1" s="1" a="1"/>
  <c r="U1416" i="1" s="1"/>
  <c r="S1417" i="1" a="1"/>
  <c r="S1417" i="1" s="1"/>
  <c r="U1417" i="1" s="1" a="1"/>
  <c r="U1417" i="1" s="1"/>
  <c r="S1418" i="1" a="1"/>
  <c r="S1418" i="1" s="1"/>
  <c r="U1418" i="1" s="1" a="1"/>
  <c r="U1418" i="1" s="1"/>
  <c r="S1419" i="1" a="1"/>
  <c r="S1419" i="1" s="1"/>
  <c r="U1419" i="1" s="1" a="1"/>
  <c r="U1419" i="1" s="1"/>
  <c r="S1420" i="1" a="1"/>
  <c r="S1420" i="1" s="1"/>
  <c r="U1420" i="1" s="1" a="1"/>
  <c r="U1420" i="1" s="1"/>
  <c r="S1421" i="1" a="1"/>
  <c r="S1421" i="1" s="1"/>
  <c r="U1421" i="1" s="1" a="1"/>
  <c r="U1421" i="1" s="1"/>
  <c r="S1422" i="1" a="1"/>
  <c r="S1422" i="1" s="1"/>
  <c r="U1422" i="1" s="1" a="1"/>
  <c r="U1422" i="1" s="1"/>
  <c r="S1423" i="1" a="1"/>
  <c r="S1423" i="1" s="1"/>
  <c r="U1423" i="1" s="1" a="1"/>
  <c r="U1423" i="1" s="1"/>
  <c r="S1424" i="1" a="1"/>
  <c r="S1424" i="1" s="1"/>
  <c r="U1424" i="1" s="1" a="1"/>
  <c r="U1424" i="1" s="1"/>
  <c r="S1425" i="1" a="1"/>
  <c r="S1425" i="1" s="1"/>
  <c r="U1425" i="1" s="1" a="1"/>
  <c r="U1425" i="1" s="1"/>
  <c r="S1426" i="1" a="1"/>
  <c r="S1426" i="1" s="1"/>
  <c r="U1426" i="1" s="1" a="1"/>
  <c r="U1426" i="1" s="1"/>
  <c r="S1427" i="1" a="1"/>
  <c r="S1427" i="1" s="1"/>
  <c r="U1427" i="1" s="1" a="1"/>
  <c r="U1427" i="1" s="1"/>
  <c r="S1428" i="1" a="1"/>
  <c r="S1428" i="1"/>
  <c r="U1428" i="1" s="1" a="1"/>
  <c r="U1428" i="1" s="1"/>
  <c r="S1429" i="1" a="1"/>
  <c r="S1429" i="1" s="1"/>
  <c r="U1429" i="1" s="1" a="1"/>
  <c r="U1429" i="1" s="1"/>
  <c r="S1430" i="1" a="1"/>
  <c r="S1430" i="1" s="1"/>
  <c r="U1430" i="1" s="1" a="1"/>
  <c r="U1430" i="1" s="1"/>
  <c r="S1431" i="1" a="1"/>
  <c r="S1431" i="1" s="1"/>
  <c r="U1431" i="1" s="1" a="1"/>
  <c r="U1431" i="1" s="1"/>
  <c r="S1432" i="1" a="1"/>
  <c r="S1432" i="1" s="1"/>
  <c r="U1432" i="1" s="1" a="1"/>
  <c r="U1432" i="1" s="1"/>
  <c r="S1433" i="1" a="1"/>
  <c r="S1433" i="1" s="1"/>
  <c r="U1433" i="1" s="1" a="1"/>
  <c r="U1433" i="1" s="1"/>
  <c r="S1434" i="1" a="1"/>
  <c r="S1434" i="1" s="1"/>
  <c r="U1434" i="1" s="1" a="1"/>
  <c r="U1434" i="1" s="1"/>
  <c r="S1435" i="1" a="1"/>
  <c r="S1435" i="1" s="1"/>
  <c r="U1435" i="1" s="1" a="1"/>
  <c r="U1435" i="1" s="1"/>
  <c r="S1436" i="1" a="1"/>
  <c r="S1436" i="1" s="1"/>
  <c r="U1436" i="1" s="1" a="1"/>
  <c r="U1436" i="1" s="1"/>
  <c r="S1437" i="1" a="1"/>
  <c r="S1437" i="1" s="1"/>
  <c r="U1437" i="1" s="1" a="1"/>
  <c r="U1437" i="1" s="1"/>
  <c r="S1438" i="1" a="1"/>
  <c r="S1438" i="1" s="1"/>
  <c r="U1438" i="1" s="1" a="1"/>
  <c r="U1438" i="1" s="1"/>
  <c r="S1439" i="1" a="1"/>
  <c r="S1439" i="1" s="1"/>
  <c r="U1439" i="1" s="1" a="1"/>
  <c r="U1439" i="1" s="1"/>
  <c r="S1440" i="1" a="1"/>
  <c r="S1440" i="1"/>
  <c r="U1440" i="1" s="1" a="1"/>
  <c r="U1440" i="1" s="1"/>
  <c r="S1441" i="1" a="1"/>
  <c r="S1441" i="1" s="1"/>
  <c r="U1441" i="1" s="1" a="1"/>
  <c r="U1441" i="1" s="1"/>
  <c r="S1442" i="1" a="1"/>
  <c r="S1442" i="1" s="1"/>
  <c r="U1442" i="1" s="1" a="1"/>
  <c r="U1442" i="1" s="1"/>
  <c r="S1443" i="1" a="1"/>
  <c r="S1443" i="1" s="1"/>
  <c r="U1443" i="1" s="1" a="1"/>
  <c r="U1443" i="1" s="1"/>
  <c r="S1444" i="1" a="1"/>
  <c r="S1444" i="1" s="1"/>
  <c r="U1444" i="1" s="1" a="1"/>
  <c r="U1444" i="1" s="1"/>
  <c r="S1445" i="1" a="1"/>
  <c r="S1445" i="1" s="1"/>
  <c r="U1445" i="1" s="1" a="1"/>
  <c r="U1445" i="1" s="1"/>
  <c r="S1446" i="1" a="1"/>
  <c r="S1446" i="1" s="1"/>
  <c r="U1446" i="1" s="1" a="1"/>
  <c r="U1446" i="1" s="1"/>
  <c r="S1447" i="1" a="1"/>
  <c r="S1447" i="1" s="1"/>
  <c r="U1447" i="1" s="1" a="1"/>
  <c r="U1447" i="1" s="1"/>
  <c r="S1448" i="1" a="1"/>
  <c r="S1448" i="1" s="1"/>
  <c r="U1448" i="1" s="1" a="1"/>
  <c r="U1448" i="1" s="1"/>
  <c r="S1449" i="1" a="1"/>
  <c r="S1449" i="1" s="1"/>
  <c r="U1449" i="1" s="1" a="1"/>
  <c r="U1449" i="1" s="1"/>
  <c r="S1450" i="1" a="1"/>
  <c r="S1450" i="1" s="1"/>
  <c r="U1450" i="1" s="1" a="1"/>
  <c r="U1450" i="1" s="1"/>
  <c r="S1451" i="1" a="1"/>
  <c r="S1451" i="1" s="1"/>
  <c r="U1451" i="1" s="1" a="1"/>
  <c r="U1451" i="1" s="1"/>
  <c r="S1452" i="1" a="1"/>
  <c r="S1452" i="1" s="1"/>
  <c r="U1452" i="1" s="1" a="1"/>
  <c r="U1452" i="1" s="1"/>
  <c r="S1453" i="1" a="1"/>
  <c r="S1453" i="1" s="1"/>
  <c r="U1453" i="1" s="1" a="1"/>
  <c r="U1453" i="1" s="1"/>
  <c r="S1454" i="1" a="1"/>
  <c r="S1454" i="1" s="1"/>
  <c r="U1454" i="1" s="1" a="1"/>
  <c r="U1454" i="1" s="1"/>
  <c r="S1455" i="1" a="1"/>
  <c r="S1455" i="1" s="1"/>
  <c r="U1455" i="1" s="1" a="1"/>
  <c r="U1455" i="1" s="1"/>
  <c r="S1456" i="1" a="1"/>
  <c r="S1456" i="1" s="1"/>
  <c r="U1456" i="1" s="1" a="1"/>
  <c r="U1456" i="1" s="1"/>
  <c r="S1457" i="1" a="1"/>
  <c r="S1457" i="1" s="1"/>
  <c r="U1457" i="1" s="1" a="1"/>
  <c r="U1457" i="1" s="1"/>
  <c r="S1458" i="1" a="1"/>
  <c r="S1458" i="1" s="1"/>
  <c r="U1458" i="1" s="1" a="1"/>
  <c r="U1458" i="1" s="1"/>
  <c r="S1459" i="1" a="1"/>
  <c r="S1459" i="1" s="1"/>
  <c r="U1459" i="1" s="1" a="1"/>
  <c r="U1459" i="1" s="1"/>
  <c r="S1460" i="1" a="1"/>
  <c r="S1460" i="1"/>
  <c r="U1460" i="1" s="1" a="1"/>
  <c r="U1460" i="1" s="1"/>
  <c r="S1461" i="1" a="1"/>
  <c r="S1461" i="1" s="1"/>
  <c r="U1461" i="1" s="1" a="1"/>
  <c r="U1461" i="1" s="1"/>
  <c r="S1462" i="1" a="1"/>
  <c r="S1462" i="1" s="1"/>
  <c r="U1462" i="1" s="1" a="1"/>
  <c r="U1462" i="1" s="1"/>
  <c r="S1463" i="1" a="1"/>
  <c r="S1463" i="1" s="1"/>
  <c r="U1463" i="1" s="1" a="1"/>
  <c r="U1463" i="1" s="1"/>
  <c r="S1464" i="1" a="1"/>
  <c r="S1464" i="1" s="1"/>
  <c r="U1464" i="1" s="1" a="1"/>
  <c r="U1464" i="1" s="1"/>
  <c r="S1465" i="1" a="1"/>
  <c r="S1465" i="1" s="1"/>
  <c r="U1465" i="1" s="1" a="1"/>
  <c r="U1465" i="1" s="1"/>
  <c r="S1466" i="1" a="1"/>
  <c r="S1466" i="1" s="1"/>
  <c r="U1466" i="1" s="1" a="1"/>
  <c r="U1466" i="1" s="1"/>
  <c r="S1467" i="1" a="1"/>
  <c r="S1467" i="1" s="1"/>
  <c r="U1467" i="1" s="1" a="1"/>
  <c r="U1467" i="1" s="1"/>
  <c r="S1468" i="1" a="1"/>
  <c r="S1468" i="1" s="1"/>
  <c r="U1468" i="1" s="1" a="1"/>
  <c r="U1468" i="1" s="1"/>
  <c r="S1469" i="1" a="1"/>
  <c r="S1469" i="1" s="1"/>
  <c r="U1469" i="1" s="1" a="1"/>
  <c r="U1469" i="1" s="1"/>
  <c r="S1470" i="1" a="1"/>
  <c r="S1470" i="1" s="1"/>
  <c r="U1470" i="1" s="1" a="1"/>
  <c r="U1470" i="1" s="1"/>
  <c r="S1471" i="1" a="1"/>
  <c r="S1471" i="1" s="1"/>
  <c r="U1471" i="1" s="1" a="1"/>
  <c r="U1471" i="1" s="1"/>
  <c r="S1472" i="1" a="1"/>
  <c r="S1472" i="1"/>
  <c r="U1472" i="1" s="1" a="1"/>
  <c r="U1472" i="1" s="1"/>
  <c r="S1473" i="1" a="1"/>
  <c r="S1473" i="1" s="1"/>
  <c r="U1473" i="1" s="1" a="1"/>
  <c r="U1473" i="1" s="1"/>
  <c r="S1474" i="1" a="1"/>
  <c r="S1474" i="1" s="1"/>
  <c r="U1474" i="1" s="1" a="1"/>
  <c r="U1474" i="1" s="1"/>
  <c r="S1475" i="1" a="1"/>
  <c r="S1475" i="1" s="1"/>
  <c r="U1475" i="1" s="1" a="1"/>
  <c r="U1475" i="1" s="1"/>
  <c r="S1476" i="1" a="1"/>
  <c r="S1476" i="1" s="1"/>
  <c r="U1476" i="1" s="1" a="1"/>
  <c r="U1476" i="1" s="1"/>
  <c r="S1477" i="1" a="1"/>
  <c r="S1477" i="1" s="1"/>
  <c r="U1477" i="1" s="1" a="1"/>
  <c r="U1477" i="1" s="1"/>
  <c r="S1478" i="1" a="1"/>
  <c r="S1478" i="1" s="1"/>
  <c r="U1478" i="1" s="1" a="1"/>
  <c r="U1478" i="1" s="1"/>
  <c r="S1479" i="1" a="1"/>
  <c r="S1479" i="1" s="1"/>
  <c r="U1479" i="1" s="1" a="1"/>
  <c r="U1479" i="1" s="1"/>
  <c r="S1480" i="1" a="1"/>
  <c r="S1480" i="1" s="1"/>
  <c r="U1480" i="1" s="1" a="1"/>
  <c r="U1480" i="1" s="1"/>
  <c r="S1481" i="1" a="1"/>
  <c r="S1481" i="1" s="1"/>
  <c r="U1481" i="1" s="1" a="1"/>
  <c r="U1481" i="1" s="1"/>
  <c r="S1482" i="1" a="1"/>
  <c r="S1482" i="1"/>
  <c r="U1482" i="1" s="1" a="1"/>
  <c r="U1482" i="1" s="1"/>
  <c r="S1483" i="1" a="1"/>
  <c r="S1483" i="1" s="1"/>
  <c r="U1483" i="1" s="1" a="1"/>
  <c r="U1483" i="1" s="1"/>
  <c r="S1484" i="1" a="1"/>
  <c r="S1484" i="1"/>
  <c r="U1484" i="1" s="1" a="1"/>
  <c r="U1484" i="1" s="1"/>
  <c r="S1485" i="1" a="1"/>
  <c r="S1485" i="1" s="1"/>
  <c r="U1485" i="1" s="1" a="1"/>
  <c r="U1485" i="1" s="1"/>
  <c r="S1486" i="1" a="1"/>
  <c r="S1486" i="1" s="1"/>
  <c r="U1486" i="1" s="1" a="1"/>
  <c r="U1486" i="1" s="1"/>
  <c r="S1487" i="1" a="1"/>
  <c r="S1487" i="1" s="1"/>
  <c r="U1487" i="1" s="1" a="1"/>
  <c r="U1487" i="1" s="1"/>
  <c r="S1488" i="1" a="1"/>
  <c r="S1488" i="1" s="1"/>
  <c r="U1488" i="1" s="1" a="1"/>
  <c r="U1488" i="1" s="1"/>
  <c r="S1489" i="1" a="1"/>
  <c r="S1489" i="1" s="1"/>
  <c r="U1489" i="1" s="1" a="1"/>
  <c r="U1489" i="1" s="1"/>
  <c r="S1490" i="1" a="1"/>
  <c r="S1490" i="1" s="1"/>
  <c r="U1490" i="1" s="1" a="1"/>
  <c r="U1490" i="1" s="1"/>
  <c r="S1491" i="1" a="1"/>
  <c r="S1491" i="1" s="1"/>
  <c r="U1491" i="1" s="1" a="1"/>
  <c r="U1491" i="1" s="1"/>
  <c r="S1492" i="1" a="1"/>
  <c r="S1492" i="1" s="1"/>
  <c r="U1492" i="1" s="1" a="1"/>
  <c r="U1492" i="1" s="1"/>
  <c r="S1493" i="1" a="1"/>
  <c r="S1493" i="1" s="1"/>
  <c r="U1493" i="1" s="1" a="1"/>
  <c r="U1493" i="1" s="1"/>
  <c r="S1494" i="1" a="1"/>
  <c r="S1494" i="1" s="1"/>
  <c r="U1494" i="1" s="1" a="1"/>
  <c r="U1494" i="1" s="1"/>
  <c r="S1495" i="1" a="1"/>
  <c r="S1495" i="1" s="1"/>
  <c r="U1495" i="1" s="1" a="1"/>
  <c r="U1495" i="1" s="1"/>
  <c r="S1496" i="1" a="1"/>
  <c r="S1496" i="1" s="1"/>
  <c r="U1496" i="1" s="1" a="1"/>
  <c r="U1496" i="1" s="1"/>
  <c r="S1497" i="1" a="1"/>
  <c r="S1497" i="1" s="1"/>
  <c r="U1497" i="1" s="1" a="1"/>
  <c r="U1497" i="1" s="1"/>
  <c r="S1498" i="1" a="1"/>
  <c r="S1498" i="1" s="1"/>
  <c r="U1498" i="1" s="1" a="1"/>
  <c r="U1498" i="1" s="1"/>
  <c r="S1499" i="1" a="1"/>
  <c r="S1499" i="1" s="1"/>
  <c r="U1499" i="1" s="1" a="1"/>
  <c r="U1499" i="1" s="1"/>
  <c r="S1500" i="1" a="1"/>
  <c r="S1500" i="1" s="1"/>
  <c r="U1500" i="1" s="1" a="1"/>
  <c r="U1500" i="1" s="1"/>
  <c r="S1501" i="1" a="1"/>
  <c r="S1501" i="1" s="1"/>
  <c r="U1501" i="1" s="1" a="1"/>
  <c r="U1501" i="1" s="1"/>
  <c r="S1502" i="1" a="1"/>
  <c r="S1502" i="1" s="1"/>
  <c r="U1502" i="1" s="1" a="1"/>
  <c r="U1502" i="1" s="1"/>
  <c r="S1503" i="1" a="1"/>
  <c r="S1503" i="1" s="1"/>
  <c r="U1503" i="1" s="1" a="1"/>
  <c r="U1503" i="1" s="1"/>
  <c r="S1504" i="1" a="1"/>
  <c r="S1504" i="1" s="1"/>
  <c r="U1504" i="1" s="1" a="1"/>
  <c r="U1504" i="1" s="1"/>
  <c r="S1505" i="1" a="1"/>
  <c r="S1505" i="1" s="1"/>
  <c r="U1505" i="1" s="1" a="1"/>
  <c r="U1505" i="1" s="1"/>
  <c r="S1506" i="1" a="1"/>
  <c r="S1506" i="1" s="1"/>
  <c r="U1506" i="1" s="1" a="1"/>
  <c r="U1506" i="1" s="1"/>
  <c r="S1507" i="1" a="1"/>
  <c r="S1507" i="1" s="1"/>
  <c r="U1507" i="1" s="1" a="1"/>
  <c r="U1507" i="1" s="1"/>
  <c r="S1508" i="1" a="1"/>
  <c r="S1508" i="1" s="1"/>
  <c r="U1508" i="1" s="1" a="1"/>
  <c r="U1508" i="1" s="1"/>
  <c r="S1509" i="1" a="1"/>
  <c r="S1509" i="1" s="1"/>
  <c r="U1509" i="1" s="1" a="1"/>
  <c r="U1509" i="1" s="1"/>
  <c r="S1510" i="1" a="1"/>
  <c r="S1510" i="1" s="1"/>
  <c r="U1510" i="1" s="1" a="1"/>
  <c r="U1510" i="1" s="1"/>
  <c r="S1511" i="1" a="1"/>
  <c r="S1511" i="1" s="1"/>
  <c r="U1511" i="1" s="1" a="1"/>
  <c r="U1511" i="1" s="1"/>
  <c r="S1512" i="1" a="1"/>
  <c r="S1512" i="1" s="1"/>
  <c r="U1512" i="1" s="1" a="1"/>
  <c r="U1512" i="1" s="1"/>
  <c r="S1513" i="1" a="1"/>
  <c r="S1513" i="1"/>
  <c r="U1513" i="1" s="1" a="1"/>
  <c r="U1513" i="1" s="1"/>
  <c r="S1514" i="1" a="1"/>
  <c r="S1514" i="1" s="1"/>
  <c r="U1514" i="1" s="1" a="1"/>
  <c r="U1514" i="1" s="1"/>
  <c r="S1515" i="1" a="1"/>
  <c r="S1515" i="1" s="1"/>
  <c r="U1515" i="1" s="1" a="1"/>
  <c r="U1515" i="1" s="1"/>
  <c r="S1516" i="1" a="1"/>
  <c r="S1516" i="1" s="1"/>
  <c r="U1516" i="1" s="1" a="1"/>
  <c r="U1516" i="1" s="1"/>
  <c r="S1517" i="1" a="1"/>
  <c r="S1517" i="1"/>
  <c r="U1517" i="1" s="1" a="1"/>
  <c r="U1517" i="1" s="1"/>
  <c r="S1518" i="1" a="1"/>
  <c r="S1518" i="1" s="1"/>
  <c r="U1518" i="1" s="1" a="1"/>
  <c r="U1518" i="1" s="1"/>
  <c r="S1519" i="1" a="1"/>
  <c r="S1519" i="1" s="1"/>
  <c r="U1519" i="1" s="1" a="1"/>
  <c r="U1519" i="1" s="1"/>
  <c r="S1520" i="1" a="1"/>
  <c r="S1520" i="1" s="1"/>
  <c r="U1520" i="1" s="1" a="1"/>
  <c r="U1520" i="1" s="1"/>
  <c r="S1521" i="1" a="1"/>
  <c r="S1521" i="1" s="1"/>
  <c r="U1521" i="1" s="1" a="1"/>
  <c r="U1521" i="1" s="1"/>
  <c r="S1522" i="1" a="1"/>
  <c r="S1522" i="1" s="1"/>
  <c r="U1522" i="1" s="1" a="1"/>
  <c r="U1522" i="1" s="1"/>
  <c r="S1523" i="1" a="1"/>
  <c r="S1523" i="1" s="1"/>
  <c r="U1523" i="1" s="1" a="1"/>
  <c r="U1523" i="1" s="1"/>
  <c r="S1524" i="1" a="1"/>
  <c r="S1524" i="1" s="1"/>
  <c r="U1524" i="1" s="1" a="1"/>
  <c r="U1524" i="1" s="1"/>
  <c r="S1525" i="1" a="1"/>
  <c r="S1525" i="1" s="1"/>
  <c r="U1525" i="1" s="1" a="1"/>
  <c r="U1525" i="1" s="1"/>
  <c r="S1526" i="1" a="1"/>
  <c r="S1526" i="1" s="1"/>
  <c r="U1526" i="1" s="1" a="1"/>
  <c r="U1526" i="1" s="1"/>
  <c r="S1527" i="1" a="1"/>
  <c r="S1527" i="1" s="1"/>
  <c r="U1527" i="1" s="1" a="1"/>
  <c r="U1527" i="1" s="1"/>
  <c r="S1528" i="1" a="1"/>
  <c r="S1528" i="1" s="1"/>
  <c r="U1528" i="1" s="1" a="1"/>
  <c r="U1528" i="1" s="1"/>
  <c r="S1529" i="1" a="1"/>
  <c r="S1529" i="1" s="1"/>
  <c r="U1529" i="1" s="1" a="1"/>
  <c r="U1529" i="1" s="1"/>
  <c r="S1530" i="1" a="1"/>
  <c r="S1530" i="1" s="1"/>
  <c r="U1530" i="1" s="1" a="1"/>
  <c r="U1530" i="1" s="1"/>
  <c r="S1531" i="1" a="1"/>
  <c r="S1531" i="1" s="1"/>
  <c r="U1531" i="1" s="1" a="1"/>
  <c r="U1531" i="1" s="1"/>
  <c r="S1532" i="1" a="1"/>
  <c r="S1532" i="1" s="1"/>
  <c r="U1532" i="1" s="1" a="1"/>
  <c r="U1532" i="1" s="1"/>
  <c r="S1533" i="1" a="1"/>
  <c r="S1533" i="1" s="1"/>
  <c r="U1533" i="1" s="1" a="1"/>
  <c r="U1533" i="1" s="1"/>
  <c r="S1534" i="1" a="1"/>
  <c r="S1534" i="1" s="1"/>
  <c r="U1534" i="1" s="1" a="1"/>
  <c r="U1534" i="1" s="1"/>
  <c r="S1535" i="1" a="1"/>
  <c r="S1535" i="1" s="1"/>
  <c r="U1535" i="1" s="1" a="1"/>
  <c r="U1535" i="1" s="1"/>
  <c r="S1536" i="1" a="1"/>
  <c r="S1536" i="1" s="1"/>
  <c r="U1536" i="1" s="1" a="1"/>
  <c r="U1536" i="1" s="1"/>
  <c r="S1537" i="1" a="1"/>
  <c r="S1537" i="1" s="1"/>
  <c r="U1537" i="1" s="1" a="1"/>
  <c r="U1537" i="1" s="1"/>
  <c r="S1538" i="1" a="1"/>
  <c r="S1538" i="1" s="1"/>
  <c r="U1538" i="1" s="1" a="1"/>
  <c r="U1538" i="1" s="1"/>
  <c r="S1539" i="1" a="1"/>
  <c r="S1539" i="1" s="1"/>
  <c r="U1539" i="1" s="1" a="1"/>
  <c r="U1539" i="1" s="1"/>
  <c r="S1540" i="1" a="1"/>
  <c r="S1540" i="1" s="1"/>
  <c r="U1540" i="1" s="1" a="1"/>
  <c r="U1540" i="1" s="1"/>
  <c r="S1541" i="1" a="1"/>
  <c r="S1541" i="1" s="1"/>
  <c r="U1541" i="1" s="1" a="1"/>
  <c r="U1541" i="1" s="1"/>
  <c r="S1542" i="1" a="1"/>
  <c r="S1542" i="1" s="1"/>
  <c r="U1542" i="1" s="1" a="1"/>
  <c r="U1542" i="1" s="1"/>
  <c r="S1543" i="1" a="1"/>
  <c r="S1543" i="1" s="1"/>
  <c r="U1543" i="1" s="1" a="1"/>
  <c r="U1543" i="1" s="1"/>
  <c r="S1544" i="1" a="1"/>
  <c r="S1544" i="1" s="1"/>
  <c r="U1544" i="1" s="1" a="1"/>
  <c r="U1544" i="1" s="1"/>
  <c r="S1545" i="1" a="1"/>
  <c r="S1545" i="1"/>
  <c r="U1545" i="1" s="1" a="1"/>
  <c r="U1545" i="1" s="1"/>
  <c r="S1546" i="1" a="1"/>
  <c r="S1546" i="1" s="1"/>
  <c r="U1546" i="1" s="1" a="1"/>
  <c r="U1546" i="1" s="1"/>
  <c r="S1547" i="1" a="1"/>
  <c r="S1547" i="1" s="1"/>
  <c r="U1547" i="1" s="1" a="1"/>
  <c r="U1547" i="1" s="1"/>
  <c r="S1548" i="1" a="1"/>
  <c r="S1548" i="1" s="1"/>
  <c r="U1548" i="1" s="1" a="1"/>
  <c r="U1548" i="1" s="1"/>
  <c r="S1549" i="1" a="1"/>
  <c r="S1549" i="1"/>
  <c r="U1549" i="1" s="1" a="1"/>
  <c r="U1549" i="1" s="1"/>
  <c r="S1550" i="1" a="1"/>
  <c r="S1550" i="1" s="1"/>
  <c r="U1550" i="1" s="1" a="1"/>
  <c r="U1550" i="1" s="1"/>
  <c r="S1551" i="1" a="1"/>
  <c r="S1551" i="1" s="1"/>
  <c r="U1551" i="1" s="1" a="1"/>
  <c r="U1551" i="1" s="1"/>
  <c r="S1552" i="1" a="1"/>
  <c r="S1552" i="1" s="1"/>
  <c r="U1552" i="1" s="1" a="1"/>
  <c r="U1552" i="1" s="1"/>
  <c r="S1553" i="1" a="1"/>
  <c r="S1553" i="1" s="1"/>
  <c r="U1553" i="1" s="1" a="1"/>
  <c r="U1553" i="1" s="1"/>
  <c r="S1554" i="1" a="1"/>
  <c r="S1554" i="1" s="1"/>
  <c r="U1554" i="1" s="1" a="1"/>
  <c r="U1554" i="1" s="1"/>
  <c r="S1555" i="1" a="1"/>
  <c r="S1555" i="1" s="1"/>
  <c r="U1555" i="1" s="1" a="1"/>
  <c r="U1555" i="1" s="1"/>
  <c r="S1556" i="1" a="1"/>
  <c r="S1556" i="1" s="1"/>
  <c r="U1556" i="1" s="1" a="1"/>
  <c r="U1556" i="1" s="1"/>
  <c r="S1557" i="1" a="1"/>
  <c r="S1557" i="1" s="1"/>
  <c r="U1557" i="1" s="1" a="1"/>
  <c r="U1557" i="1" s="1"/>
  <c r="S1558" i="1" a="1"/>
  <c r="S1558" i="1" s="1"/>
  <c r="U1558" i="1" s="1" a="1"/>
  <c r="U1558" i="1" s="1"/>
  <c r="S1559" i="1" a="1"/>
  <c r="S1559" i="1" s="1"/>
  <c r="U1559" i="1" s="1" a="1"/>
  <c r="U1559" i="1" s="1"/>
  <c r="S1560" i="1" a="1"/>
  <c r="S1560" i="1" s="1"/>
  <c r="U1560" i="1" s="1" a="1"/>
  <c r="U1560" i="1" s="1"/>
  <c r="S1561" i="1" a="1"/>
  <c r="S1561" i="1" s="1"/>
  <c r="U1561" i="1" s="1" a="1"/>
  <c r="U1561" i="1" s="1"/>
  <c r="S1562" i="1" a="1"/>
  <c r="S1562" i="1" s="1"/>
  <c r="U1562" i="1" s="1" a="1"/>
  <c r="U1562" i="1" s="1"/>
  <c r="S1563" i="1" a="1"/>
  <c r="S1563" i="1" s="1"/>
  <c r="U1563" i="1" s="1" a="1"/>
  <c r="U1563" i="1" s="1"/>
  <c r="S1564" i="1" a="1"/>
  <c r="S1564" i="1" s="1"/>
  <c r="U1564" i="1" s="1" a="1"/>
  <c r="U1564" i="1" s="1"/>
  <c r="S1565" i="1" a="1"/>
  <c r="S1565" i="1" s="1"/>
  <c r="U1565" i="1" s="1" a="1"/>
  <c r="U1565" i="1" s="1"/>
  <c r="S1566" i="1" a="1"/>
  <c r="S1566" i="1" s="1"/>
  <c r="U1566" i="1" s="1" a="1"/>
  <c r="U1566" i="1" s="1"/>
  <c r="S1567" i="1" a="1"/>
  <c r="S1567" i="1" s="1"/>
  <c r="U1567" i="1" s="1" a="1"/>
  <c r="U1567" i="1" s="1"/>
  <c r="S1568" i="1" a="1"/>
  <c r="S1568" i="1" s="1"/>
  <c r="U1568" i="1" s="1" a="1"/>
  <c r="U1568" i="1" s="1"/>
  <c r="S1569" i="1" a="1"/>
  <c r="S1569" i="1" s="1"/>
  <c r="U1569" i="1" s="1" a="1"/>
  <c r="U1569" i="1" s="1"/>
  <c r="S1570" i="1" a="1"/>
  <c r="S1570" i="1" s="1"/>
  <c r="U1570" i="1" s="1" a="1"/>
  <c r="U1570" i="1" s="1"/>
  <c r="S1571" i="1" a="1"/>
  <c r="S1571" i="1" s="1"/>
  <c r="U1571" i="1" s="1" a="1"/>
  <c r="U1571" i="1" s="1"/>
  <c r="S1572" i="1" a="1"/>
  <c r="S1572" i="1" s="1"/>
  <c r="U1572" i="1" s="1" a="1"/>
  <c r="U1572" i="1" s="1"/>
  <c r="S1573" i="1" a="1"/>
  <c r="S1573" i="1" s="1"/>
  <c r="U1573" i="1" s="1" a="1"/>
  <c r="U1573" i="1" s="1"/>
  <c r="S1574" i="1" a="1"/>
  <c r="S1574" i="1" s="1"/>
  <c r="U1574" i="1" s="1" a="1"/>
  <c r="U1574" i="1" s="1"/>
  <c r="S1575" i="1" a="1"/>
  <c r="S1575" i="1" s="1"/>
  <c r="U1575" i="1" s="1" a="1"/>
  <c r="U1575" i="1" s="1"/>
  <c r="S1576" i="1" a="1"/>
  <c r="S1576" i="1" s="1"/>
  <c r="U1576" i="1" s="1" a="1"/>
  <c r="U1576" i="1" s="1"/>
  <c r="S1577" i="1" a="1"/>
  <c r="S1577" i="1"/>
  <c r="U1577" i="1" s="1" a="1"/>
  <c r="U1577" i="1" s="1"/>
  <c r="S1578" i="1" a="1"/>
  <c r="S1578" i="1" s="1"/>
  <c r="U1578" i="1" s="1" a="1"/>
  <c r="U1578" i="1" s="1"/>
  <c r="S1579" i="1" a="1"/>
  <c r="S1579" i="1" s="1"/>
  <c r="U1579" i="1" s="1" a="1"/>
  <c r="U1579" i="1" s="1"/>
  <c r="S1580" i="1" a="1"/>
  <c r="S1580" i="1" s="1"/>
  <c r="U1580" i="1" s="1" a="1"/>
  <c r="U1580" i="1" s="1"/>
  <c r="S1581" i="1" a="1"/>
  <c r="S1581" i="1"/>
  <c r="U1581" i="1" s="1" a="1"/>
  <c r="U1581" i="1" s="1"/>
  <c r="S1582" i="1" a="1"/>
  <c r="S1582" i="1" s="1"/>
  <c r="U1582" i="1" s="1" a="1"/>
  <c r="U1582" i="1" s="1"/>
  <c r="S1583" i="1" a="1"/>
  <c r="S1583" i="1" s="1"/>
  <c r="U1583" i="1" s="1" a="1"/>
  <c r="U1583" i="1" s="1"/>
  <c r="S1584" i="1" a="1"/>
  <c r="S1584" i="1" s="1"/>
  <c r="U1584" i="1" s="1" a="1"/>
  <c r="U1584" i="1" s="1"/>
  <c r="S1585" i="1" a="1"/>
  <c r="S1585" i="1" s="1"/>
  <c r="U1585" i="1" s="1" a="1"/>
  <c r="U1585" i="1" s="1"/>
  <c r="S1586" i="1" a="1"/>
  <c r="S1586" i="1" s="1"/>
  <c r="U1586" i="1" s="1" a="1"/>
  <c r="U1586" i="1" s="1"/>
  <c r="S1587" i="1" a="1"/>
  <c r="S1587" i="1" s="1"/>
  <c r="U1587" i="1" s="1" a="1"/>
  <c r="U1587" i="1" s="1"/>
  <c r="S1588" i="1" a="1"/>
  <c r="S1588" i="1" s="1"/>
  <c r="U1588" i="1" s="1" a="1"/>
  <c r="U1588" i="1" s="1"/>
  <c r="S1589" i="1" a="1"/>
  <c r="S1589" i="1" s="1"/>
  <c r="U1589" i="1" s="1" a="1"/>
  <c r="U1589" i="1" s="1"/>
  <c r="S1590" i="1" a="1"/>
  <c r="S1590" i="1" s="1"/>
  <c r="U1590" i="1" s="1" a="1"/>
  <c r="U1590" i="1" s="1"/>
  <c r="S1591" i="1" a="1"/>
  <c r="S1591" i="1" s="1"/>
  <c r="U1591" i="1" s="1" a="1"/>
  <c r="U1591" i="1" s="1"/>
  <c r="S1592" i="1" a="1"/>
  <c r="S1592" i="1" s="1"/>
  <c r="U1592" i="1" s="1" a="1"/>
  <c r="U1592" i="1" s="1"/>
  <c r="S1593" i="1" a="1"/>
  <c r="S1593" i="1" s="1"/>
  <c r="U1593" i="1" s="1" a="1"/>
  <c r="U1593" i="1" s="1"/>
  <c r="S1594" i="1" a="1"/>
  <c r="S1594" i="1" s="1"/>
  <c r="U1594" i="1" s="1" a="1"/>
  <c r="U1594" i="1" s="1"/>
  <c r="S1595" i="1" a="1"/>
  <c r="S1595" i="1" s="1"/>
  <c r="U1595" i="1" s="1" a="1"/>
  <c r="U1595" i="1" s="1"/>
  <c r="S1596" i="1" a="1"/>
  <c r="S1596" i="1" s="1"/>
  <c r="U1596" i="1" s="1" a="1"/>
  <c r="U1596" i="1" s="1"/>
  <c r="S1597" i="1" a="1"/>
  <c r="S1597" i="1" s="1"/>
  <c r="U1597" i="1" s="1" a="1"/>
  <c r="U1597" i="1" s="1"/>
  <c r="S1598" i="1" a="1"/>
  <c r="S1598" i="1" s="1"/>
  <c r="U1598" i="1" s="1" a="1"/>
  <c r="U1598" i="1" s="1"/>
  <c r="S1599" i="1" a="1"/>
  <c r="S1599" i="1" s="1"/>
  <c r="U1599" i="1" s="1" a="1"/>
  <c r="U1599" i="1" s="1"/>
  <c r="S1600" i="1" a="1"/>
  <c r="S1600" i="1" s="1"/>
  <c r="U1600" i="1" s="1" a="1"/>
  <c r="U1600" i="1" s="1"/>
  <c r="S1601" i="1" a="1"/>
  <c r="S1601" i="1" s="1"/>
  <c r="U1601" i="1" s="1" a="1"/>
  <c r="U1601" i="1" s="1"/>
  <c r="S1602" i="1" a="1"/>
  <c r="S1602" i="1" s="1"/>
  <c r="U1602" i="1" s="1" a="1"/>
  <c r="U1602" i="1" s="1"/>
  <c r="S1603" i="1" a="1"/>
  <c r="S1603" i="1" s="1"/>
  <c r="U1603" i="1" s="1" a="1"/>
  <c r="U1603" i="1" s="1"/>
  <c r="S1604" i="1" a="1"/>
  <c r="S1604" i="1" s="1"/>
  <c r="U1604" i="1" s="1" a="1"/>
  <c r="U1604" i="1" s="1"/>
  <c r="S1605" i="1" a="1"/>
  <c r="S1605" i="1" s="1"/>
  <c r="U1605" i="1" s="1" a="1"/>
  <c r="U1605" i="1" s="1"/>
  <c r="S1606" i="1" a="1"/>
  <c r="S1606" i="1" s="1"/>
  <c r="U1606" i="1" s="1" a="1"/>
  <c r="U1606" i="1" s="1"/>
  <c r="S1607" i="1" a="1"/>
  <c r="S1607" i="1" s="1"/>
  <c r="U1607" i="1" s="1" a="1"/>
  <c r="U1607" i="1" s="1"/>
  <c r="S1608" i="1" a="1"/>
  <c r="S1608" i="1" s="1"/>
  <c r="U1608" i="1" s="1" a="1"/>
  <c r="U1608" i="1" s="1"/>
  <c r="S1609" i="1" a="1"/>
  <c r="S1609" i="1"/>
  <c r="U1609" i="1" s="1" a="1"/>
  <c r="U1609" i="1" s="1"/>
  <c r="S1610" i="1" a="1"/>
  <c r="S1610" i="1" s="1"/>
  <c r="U1610" i="1" s="1" a="1"/>
  <c r="U1610" i="1" s="1"/>
  <c r="S1611" i="1" a="1"/>
  <c r="S1611" i="1" s="1"/>
  <c r="U1611" i="1" s="1" a="1"/>
  <c r="U1611" i="1" s="1"/>
  <c r="S1612" i="1" a="1"/>
  <c r="S1612" i="1" s="1"/>
  <c r="U1612" i="1" s="1" a="1"/>
  <c r="U1612" i="1" s="1"/>
  <c r="S1613" i="1" a="1"/>
  <c r="S1613" i="1"/>
  <c r="U1613" i="1" s="1" a="1"/>
  <c r="U1613" i="1" s="1"/>
  <c r="S1614" i="1" a="1"/>
  <c r="S1614" i="1" s="1"/>
  <c r="U1614" i="1" s="1" a="1"/>
  <c r="U1614" i="1" s="1"/>
  <c r="S1615" i="1" a="1"/>
  <c r="S1615" i="1" s="1"/>
  <c r="U1615" i="1" s="1" a="1"/>
  <c r="U1615" i="1" s="1"/>
  <c r="S1616" i="1" a="1"/>
  <c r="S1616" i="1" s="1"/>
  <c r="U1616" i="1" s="1" a="1"/>
  <c r="U1616" i="1" s="1"/>
  <c r="S1617" i="1" a="1"/>
  <c r="S1617" i="1" s="1"/>
  <c r="U1617" i="1" s="1" a="1"/>
  <c r="U1617" i="1" s="1"/>
  <c r="S1618" i="1" a="1"/>
  <c r="S1618" i="1" s="1"/>
  <c r="U1618" i="1" s="1" a="1"/>
  <c r="U1618" i="1" s="1"/>
  <c r="S1619" i="1" a="1"/>
  <c r="S1619" i="1" s="1"/>
  <c r="U1619" i="1" s="1" a="1"/>
  <c r="U1619" i="1" s="1"/>
  <c r="S1620" i="1" a="1"/>
  <c r="S1620" i="1" s="1"/>
  <c r="U1620" i="1" s="1" a="1"/>
  <c r="U1620" i="1" s="1"/>
  <c r="S1621" i="1" a="1"/>
  <c r="S1621" i="1" s="1"/>
  <c r="U1621" i="1" s="1" a="1"/>
  <c r="U1621" i="1" s="1"/>
  <c r="S1622" i="1" a="1"/>
  <c r="S1622" i="1" s="1"/>
  <c r="U1622" i="1" s="1" a="1"/>
  <c r="U1622" i="1" s="1"/>
  <c r="S1623" i="1" a="1"/>
  <c r="S1623" i="1" s="1"/>
  <c r="U1623" i="1" s="1" a="1"/>
  <c r="U1623" i="1" s="1"/>
  <c r="S1624" i="1" a="1"/>
  <c r="S1624" i="1" s="1"/>
  <c r="U1624" i="1" s="1" a="1"/>
  <c r="U1624" i="1" s="1"/>
  <c r="S1625" i="1" a="1"/>
  <c r="S1625" i="1" s="1"/>
  <c r="U1625" i="1" s="1" a="1"/>
  <c r="U1625" i="1" s="1"/>
  <c r="S1626" i="1" a="1"/>
  <c r="S1626" i="1" s="1"/>
  <c r="U1626" i="1" s="1" a="1"/>
  <c r="U1626" i="1" s="1"/>
  <c r="S1627" i="1" a="1"/>
  <c r="S1627" i="1" s="1"/>
  <c r="U1627" i="1" s="1" a="1"/>
  <c r="U1627" i="1" s="1"/>
  <c r="S1628" i="1" a="1"/>
  <c r="S1628" i="1" s="1"/>
  <c r="U1628" i="1" s="1" a="1"/>
  <c r="U1628" i="1" s="1"/>
  <c r="S1629" i="1" a="1"/>
  <c r="S1629" i="1" s="1"/>
  <c r="U1629" i="1" s="1" a="1"/>
  <c r="U1629" i="1" s="1"/>
  <c r="S1630" i="1" a="1"/>
  <c r="S1630" i="1" s="1"/>
  <c r="U1630" i="1" s="1" a="1"/>
  <c r="U1630" i="1" s="1"/>
  <c r="S1631" i="1" a="1"/>
  <c r="S1631" i="1" s="1"/>
  <c r="U1631" i="1" s="1" a="1"/>
  <c r="U1631" i="1" s="1"/>
  <c r="S1632" i="1" a="1"/>
  <c r="S1632" i="1" s="1"/>
  <c r="U1632" i="1" s="1" a="1"/>
  <c r="U1632" i="1" s="1"/>
  <c r="S1633" i="1" a="1"/>
  <c r="S1633" i="1" s="1"/>
  <c r="U1633" i="1" s="1" a="1"/>
  <c r="U1633" i="1" s="1"/>
  <c r="S1634" i="1" a="1"/>
  <c r="S1634" i="1" s="1"/>
  <c r="U1634" i="1" s="1" a="1"/>
  <c r="U1634" i="1" s="1"/>
  <c r="S1635" i="1" a="1"/>
  <c r="S1635" i="1" s="1"/>
  <c r="U1635" i="1" s="1" a="1"/>
  <c r="U1635" i="1" s="1"/>
  <c r="S1636" i="1" a="1"/>
  <c r="S1636" i="1" s="1"/>
  <c r="U1636" i="1" s="1" a="1"/>
  <c r="U1636" i="1" s="1"/>
  <c r="S1637" i="1" a="1"/>
  <c r="S1637" i="1" s="1"/>
  <c r="U1637" i="1" s="1" a="1"/>
  <c r="U1637" i="1" s="1"/>
  <c r="S1638" i="1" a="1"/>
  <c r="S1638" i="1" s="1"/>
  <c r="U1638" i="1" s="1" a="1"/>
  <c r="U1638" i="1" s="1"/>
  <c r="S1639" i="1" a="1"/>
  <c r="S1639" i="1" s="1"/>
  <c r="U1639" i="1" s="1" a="1"/>
  <c r="U1639" i="1" s="1"/>
  <c r="S1640" i="1" a="1"/>
  <c r="S1640" i="1" s="1"/>
  <c r="U1640" i="1" s="1" a="1"/>
  <c r="U1640" i="1" s="1"/>
  <c r="S1641" i="1" a="1"/>
  <c r="S1641" i="1"/>
  <c r="U1641" i="1" s="1" a="1"/>
  <c r="U1641" i="1" s="1"/>
  <c r="S1642" i="1" a="1"/>
  <c r="S1642" i="1" s="1"/>
  <c r="U1642" i="1" s="1" a="1"/>
  <c r="U1642" i="1" s="1"/>
  <c r="S1643" i="1" a="1"/>
  <c r="S1643" i="1" s="1"/>
  <c r="U1643" i="1" s="1" a="1"/>
  <c r="U1643" i="1" s="1"/>
  <c r="S1644" i="1" a="1"/>
  <c r="S1644" i="1" s="1"/>
  <c r="U1644" i="1" s="1" a="1"/>
  <c r="U1644" i="1" s="1"/>
  <c r="S1645" i="1" a="1"/>
  <c r="S1645" i="1"/>
  <c r="U1645" i="1" s="1" a="1"/>
  <c r="U1645" i="1" s="1"/>
  <c r="S1646" i="1" a="1"/>
  <c r="S1646" i="1" s="1"/>
  <c r="U1646" i="1" s="1" a="1"/>
  <c r="U1646" i="1" s="1"/>
  <c r="S1647" i="1" a="1"/>
  <c r="S1647" i="1" s="1"/>
  <c r="U1647" i="1" s="1" a="1"/>
  <c r="U1647" i="1" s="1"/>
  <c r="S1648" i="1" a="1"/>
  <c r="S1648" i="1" s="1"/>
  <c r="U1648" i="1" s="1" a="1"/>
  <c r="U1648" i="1" s="1"/>
  <c r="S1649" i="1" a="1"/>
  <c r="S1649" i="1" s="1"/>
  <c r="U1649" i="1" s="1" a="1"/>
  <c r="U1649" i="1" s="1"/>
  <c r="S1650" i="1" a="1"/>
  <c r="S1650" i="1" s="1"/>
  <c r="U1650" i="1" s="1" a="1"/>
  <c r="U1650" i="1" s="1"/>
  <c r="S1651" i="1" a="1"/>
  <c r="S1651" i="1" s="1"/>
  <c r="U1651" i="1" s="1" a="1"/>
  <c r="U1651" i="1" s="1"/>
  <c r="S1652" i="1" a="1"/>
  <c r="S1652" i="1" s="1"/>
  <c r="U1652" i="1" s="1" a="1"/>
  <c r="U1652" i="1" s="1"/>
  <c r="S1653" i="1" a="1"/>
  <c r="S1653" i="1" s="1"/>
  <c r="U1653" i="1" s="1" a="1"/>
  <c r="U1653" i="1" s="1"/>
  <c r="S1654" i="1" a="1"/>
  <c r="S1654" i="1" s="1"/>
  <c r="U1654" i="1" s="1" a="1"/>
  <c r="U1654" i="1" s="1"/>
  <c r="S1655" i="1" a="1"/>
  <c r="S1655" i="1" s="1"/>
  <c r="U1655" i="1" s="1" a="1"/>
  <c r="U1655" i="1" s="1"/>
  <c r="S1656" i="1" a="1"/>
  <c r="S1656" i="1" s="1"/>
  <c r="U1656" i="1" s="1" a="1"/>
  <c r="U1656" i="1" s="1"/>
  <c r="S1657" i="1" a="1"/>
  <c r="S1657" i="1" s="1"/>
  <c r="U1657" i="1" s="1" a="1"/>
  <c r="U1657" i="1" s="1"/>
  <c r="S1658" i="1" a="1"/>
  <c r="S1658" i="1" s="1"/>
  <c r="U1658" i="1" s="1" a="1"/>
  <c r="U1658" i="1" s="1"/>
  <c r="S1659" i="1" a="1"/>
  <c r="S1659" i="1" s="1"/>
  <c r="U1659" i="1" s="1" a="1"/>
  <c r="U1659" i="1" s="1"/>
  <c r="S1660" i="1" a="1"/>
  <c r="S1660" i="1" s="1"/>
  <c r="U1660" i="1" s="1" a="1"/>
  <c r="U1660" i="1" s="1"/>
  <c r="S1661" i="1" a="1"/>
  <c r="S1661" i="1" s="1"/>
  <c r="U1661" i="1" s="1" a="1"/>
  <c r="U1661" i="1" s="1"/>
  <c r="S1662" i="1" a="1"/>
  <c r="S1662" i="1" s="1"/>
  <c r="U1662" i="1" s="1" a="1"/>
  <c r="U1662" i="1" s="1"/>
  <c r="S1663" i="1" a="1"/>
  <c r="S1663" i="1" s="1"/>
  <c r="U1663" i="1" s="1" a="1"/>
  <c r="U1663" i="1" s="1"/>
  <c r="S1664" i="1" a="1"/>
  <c r="S1664" i="1" s="1"/>
  <c r="U1664" i="1" s="1" a="1"/>
  <c r="U1664" i="1" s="1"/>
  <c r="S1665" i="1" a="1"/>
  <c r="S1665" i="1" s="1"/>
  <c r="U1665" i="1" s="1" a="1"/>
  <c r="U1665" i="1" s="1"/>
  <c r="S1666" i="1" a="1"/>
  <c r="S1666" i="1" s="1"/>
  <c r="U1666" i="1" s="1" a="1"/>
  <c r="U1666" i="1" s="1"/>
  <c r="S1667" i="1" a="1"/>
  <c r="S1667" i="1" s="1"/>
  <c r="U1667" i="1" s="1" a="1"/>
  <c r="U1667" i="1" s="1"/>
  <c r="S1668" i="1" a="1"/>
  <c r="S1668" i="1" s="1"/>
  <c r="U1668" i="1" s="1" a="1"/>
  <c r="U1668" i="1" s="1"/>
  <c r="S1669" i="1" a="1"/>
  <c r="S1669" i="1" s="1"/>
  <c r="U1669" i="1" s="1" a="1"/>
  <c r="U1669" i="1" s="1"/>
  <c r="S1670" i="1" a="1"/>
  <c r="S1670" i="1" s="1"/>
  <c r="U1670" i="1" s="1" a="1"/>
  <c r="U1670" i="1" s="1"/>
  <c r="S1671" i="1" a="1"/>
  <c r="S1671" i="1" s="1"/>
  <c r="U1671" i="1" s="1" a="1"/>
  <c r="U1671" i="1" s="1"/>
  <c r="S1672" i="1" a="1"/>
  <c r="S1672" i="1" s="1"/>
  <c r="U1672" i="1" s="1" a="1"/>
  <c r="U1672" i="1" s="1"/>
  <c r="S1673" i="1" a="1"/>
  <c r="S1673" i="1"/>
  <c r="U1673" i="1" s="1" a="1"/>
  <c r="U1673" i="1" s="1"/>
  <c r="S1674" i="1" a="1"/>
  <c r="S1674" i="1" s="1"/>
  <c r="U1674" i="1" s="1" a="1"/>
  <c r="U1674" i="1" s="1"/>
  <c r="S1675" i="1" a="1"/>
  <c r="S1675" i="1" s="1"/>
  <c r="U1675" i="1" s="1" a="1"/>
  <c r="U1675" i="1" s="1"/>
  <c r="S1676" i="1" a="1"/>
  <c r="S1676" i="1" s="1"/>
  <c r="U1676" i="1" s="1" a="1"/>
  <c r="U1676" i="1" s="1"/>
  <c r="S1677" i="1" a="1"/>
  <c r="S1677" i="1"/>
  <c r="U1677" i="1" s="1" a="1"/>
  <c r="U1677" i="1" s="1"/>
  <c r="S1678" i="1" a="1"/>
  <c r="S1678" i="1" s="1"/>
  <c r="U1678" i="1" s="1" a="1"/>
  <c r="U1678" i="1" s="1"/>
  <c r="S1679" i="1" a="1"/>
  <c r="S1679" i="1" s="1"/>
  <c r="U1679" i="1" s="1" a="1"/>
  <c r="U1679" i="1" s="1"/>
  <c r="S1680" i="1" a="1"/>
  <c r="S1680" i="1" s="1"/>
  <c r="U1680" i="1" s="1" a="1"/>
  <c r="U1680" i="1" s="1"/>
  <c r="S1681" i="1" a="1"/>
  <c r="S1681" i="1" s="1"/>
  <c r="U1681" i="1" s="1" a="1"/>
  <c r="U1681" i="1" s="1"/>
  <c r="S1682" i="1" a="1"/>
  <c r="S1682" i="1" s="1"/>
  <c r="U1682" i="1" s="1" a="1"/>
  <c r="U1682" i="1" s="1"/>
  <c r="S1683" i="1" a="1"/>
  <c r="S1683" i="1" s="1"/>
  <c r="U1683" i="1" s="1" a="1"/>
  <c r="U1683" i="1" s="1"/>
  <c r="S1684" i="1" a="1"/>
  <c r="S1684" i="1" s="1"/>
  <c r="U1684" i="1" s="1" a="1"/>
  <c r="U1684" i="1" s="1"/>
  <c r="S1685" i="1" a="1"/>
  <c r="S1685" i="1" s="1"/>
  <c r="U1685" i="1" s="1" a="1"/>
  <c r="U1685" i="1" s="1"/>
  <c r="S1686" i="1" a="1"/>
  <c r="S1686" i="1" s="1"/>
  <c r="U1686" i="1" s="1" a="1"/>
  <c r="U1686" i="1" s="1"/>
  <c r="S1687" i="1" a="1"/>
  <c r="S1687" i="1" s="1"/>
  <c r="U1687" i="1" s="1" a="1"/>
  <c r="U1687" i="1" s="1"/>
  <c r="S1688" i="1" a="1"/>
  <c r="S1688" i="1" s="1"/>
  <c r="U1688" i="1" s="1" a="1"/>
  <c r="U1688" i="1" s="1"/>
  <c r="S1689" i="1" a="1"/>
  <c r="S1689" i="1" s="1"/>
  <c r="U1689" i="1" s="1" a="1"/>
  <c r="U1689" i="1" s="1"/>
  <c r="S1690" i="1" a="1"/>
  <c r="S1690" i="1" s="1"/>
  <c r="U1690" i="1" s="1" a="1"/>
  <c r="U1690" i="1" s="1"/>
  <c r="S1691" i="1" a="1"/>
  <c r="S1691" i="1" s="1"/>
  <c r="U1691" i="1" s="1" a="1"/>
  <c r="U1691" i="1" s="1"/>
  <c r="S1692" i="1" a="1"/>
  <c r="S1692" i="1" s="1"/>
  <c r="U1692" i="1" s="1" a="1"/>
  <c r="U1692" i="1" s="1"/>
  <c r="S1693" i="1" a="1"/>
  <c r="S1693" i="1" s="1"/>
  <c r="U1693" i="1" s="1" a="1"/>
  <c r="U1693" i="1" s="1"/>
  <c r="S1694" i="1" a="1"/>
  <c r="S1694" i="1" s="1"/>
  <c r="U1694" i="1" s="1" a="1"/>
  <c r="U1694" i="1" s="1"/>
  <c r="S1695" i="1" a="1"/>
  <c r="S1695" i="1" s="1"/>
  <c r="U1695" i="1" s="1" a="1"/>
  <c r="U1695" i="1" s="1"/>
  <c r="S1696" i="1" a="1"/>
  <c r="S1696" i="1" s="1"/>
  <c r="U1696" i="1" s="1" a="1"/>
  <c r="U1696" i="1" s="1"/>
  <c r="S1697" i="1" a="1"/>
  <c r="S1697" i="1" s="1"/>
  <c r="U1697" i="1" s="1" a="1"/>
  <c r="U1697" i="1" s="1"/>
  <c r="S1698" i="1" a="1"/>
  <c r="S1698" i="1" s="1"/>
  <c r="U1698" i="1" s="1" a="1"/>
  <c r="U1698" i="1" s="1"/>
  <c r="S1699" i="1" a="1"/>
  <c r="S1699" i="1" s="1"/>
  <c r="U1699" i="1" s="1" a="1"/>
  <c r="U1699" i="1" s="1"/>
  <c r="S1700" i="1" a="1"/>
  <c r="S1700" i="1" s="1"/>
  <c r="U1700" i="1" s="1" a="1"/>
  <c r="U1700" i="1" s="1"/>
  <c r="S1701" i="1" a="1"/>
  <c r="S1701" i="1" s="1"/>
  <c r="U1701" i="1" s="1" a="1"/>
  <c r="U1701" i="1" s="1"/>
  <c r="S1702" i="1" a="1"/>
  <c r="S1702" i="1" s="1"/>
  <c r="U1702" i="1" s="1" a="1"/>
  <c r="U1702" i="1" s="1"/>
  <c r="S1703" i="1" a="1"/>
  <c r="S1703" i="1" s="1"/>
  <c r="U1703" i="1" s="1" a="1"/>
  <c r="U1703" i="1" s="1"/>
  <c r="S1704" i="1" a="1"/>
  <c r="S1704" i="1" s="1"/>
  <c r="U1704" i="1" s="1" a="1"/>
  <c r="U1704" i="1" s="1"/>
  <c r="S1705" i="1" a="1"/>
  <c r="S1705" i="1"/>
  <c r="U1705" i="1" s="1" a="1"/>
  <c r="U1705" i="1" s="1"/>
  <c r="S1706" i="1" a="1"/>
  <c r="S1706" i="1" s="1"/>
  <c r="U1706" i="1" s="1" a="1"/>
  <c r="U1706" i="1" s="1"/>
  <c r="S1707" i="1" a="1"/>
  <c r="S1707" i="1" s="1"/>
  <c r="U1707" i="1" s="1" a="1"/>
  <c r="U1707" i="1" s="1"/>
  <c r="S1708" i="1" a="1"/>
  <c r="S1708" i="1" s="1"/>
  <c r="U1708" i="1" s="1" a="1"/>
  <c r="U1708" i="1" s="1"/>
  <c r="S1709" i="1" a="1"/>
  <c r="S1709" i="1"/>
  <c r="U1709" i="1" s="1" a="1"/>
  <c r="U1709" i="1" s="1"/>
  <c r="S1710" i="1" a="1"/>
  <c r="S1710" i="1" s="1"/>
  <c r="U1710" i="1" s="1" a="1"/>
  <c r="U1710" i="1" s="1"/>
  <c r="S1711" i="1" a="1"/>
  <c r="S1711" i="1" s="1"/>
  <c r="U1711" i="1" s="1" a="1"/>
  <c r="U1711" i="1" s="1"/>
  <c r="S1712" i="1" a="1"/>
  <c r="S1712" i="1" s="1"/>
  <c r="U1712" i="1" s="1" a="1"/>
  <c r="U1712" i="1" s="1"/>
  <c r="S1713" i="1" a="1"/>
  <c r="S1713" i="1" s="1"/>
  <c r="U1713" i="1" s="1" a="1"/>
  <c r="U1713" i="1" s="1"/>
  <c r="S1714" i="1" a="1"/>
  <c r="S1714" i="1" s="1"/>
  <c r="U1714" i="1" s="1" a="1"/>
  <c r="U1714" i="1" s="1"/>
  <c r="S1715" i="1" a="1"/>
  <c r="S1715" i="1" s="1"/>
  <c r="U1715" i="1" s="1" a="1"/>
  <c r="U1715" i="1" s="1"/>
  <c r="S1716" i="1" a="1"/>
  <c r="S1716" i="1" s="1"/>
  <c r="U1716" i="1" s="1" a="1"/>
  <c r="U1716" i="1" s="1"/>
  <c r="S1717" i="1" a="1"/>
  <c r="S1717" i="1" s="1"/>
  <c r="U1717" i="1" s="1" a="1"/>
  <c r="U1717" i="1" s="1"/>
  <c r="S1718" i="1" a="1"/>
  <c r="S1718" i="1" s="1"/>
  <c r="U1718" i="1" s="1" a="1"/>
  <c r="U1718" i="1" s="1"/>
  <c r="S1719" i="1" a="1"/>
  <c r="S1719" i="1" s="1"/>
  <c r="U1719" i="1" s="1" a="1"/>
  <c r="U1719" i="1" s="1"/>
  <c r="S1720" i="1" a="1"/>
  <c r="S1720" i="1" s="1"/>
  <c r="U1720" i="1" s="1" a="1"/>
  <c r="U1720" i="1" s="1"/>
  <c r="S1721" i="1" a="1"/>
  <c r="S1721" i="1" s="1"/>
  <c r="U1721" i="1" s="1" a="1"/>
  <c r="U1721" i="1" s="1"/>
  <c r="S1722" i="1" a="1"/>
  <c r="S1722" i="1" s="1"/>
  <c r="U1722" i="1" s="1" a="1"/>
  <c r="U1722" i="1" s="1"/>
  <c r="S1723" i="1" a="1"/>
  <c r="S1723" i="1" s="1"/>
  <c r="U1723" i="1" s="1" a="1"/>
  <c r="U1723" i="1" s="1"/>
  <c r="S1724" i="1" a="1"/>
  <c r="S1724" i="1" s="1"/>
  <c r="U1724" i="1" s="1" a="1"/>
  <c r="U1724" i="1" s="1"/>
  <c r="S1725" i="1" a="1"/>
  <c r="S1725" i="1" s="1"/>
  <c r="U1725" i="1" s="1" a="1"/>
  <c r="U1725" i="1" s="1"/>
  <c r="S1726" i="1" a="1"/>
  <c r="S1726" i="1" s="1"/>
  <c r="U1726" i="1" s="1" a="1"/>
  <c r="U1726" i="1" s="1"/>
  <c r="S1727" i="1" a="1"/>
  <c r="S1727" i="1" s="1"/>
  <c r="U1727" i="1" s="1" a="1"/>
  <c r="U1727" i="1" s="1"/>
  <c r="S1728" i="1" a="1"/>
  <c r="S1728" i="1" s="1"/>
  <c r="U1728" i="1" s="1" a="1"/>
  <c r="U1728" i="1" s="1"/>
  <c r="S1729" i="1" a="1"/>
  <c r="S1729" i="1" s="1"/>
  <c r="U1729" i="1" s="1" a="1"/>
  <c r="U1729" i="1" s="1"/>
  <c r="S1730" i="1" a="1"/>
  <c r="S1730" i="1" s="1"/>
  <c r="U1730" i="1" s="1" a="1"/>
  <c r="U1730" i="1" s="1"/>
  <c r="S1731" i="1" a="1"/>
  <c r="S1731" i="1" s="1"/>
  <c r="U1731" i="1" s="1" a="1"/>
  <c r="U1731" i="1" s="1"/>
  <c r="S1732" i="1" a="1"/>
  <c r="S1732" i="1" s="1"/>
  <c r="U1732" i="1" s="1" a="1"/>
  <c r="U1732" i="1" s="1"/>
  <c r="S1733" i="1" a="1"/>
  <c r="S1733" i="1" s="1"/>
  <c r="U1733" i="1" s="1" a="1"/>
  <c r="U1733" i="1" s="1"/>
  <c r="S1734" i="1" a="1"/>
  <c r="S1734" i="1" s="1"/>
  <c r="U1734" i="1" s="1" a="1"/>
  <c r="U1734" i="1" s="1"/>
  <c r="S1735" i="1" a="1"/>
  <c r="S1735" i="1" s="1"/>
  <c r="U1735" i="1" s="1" a="1"/>
  <c r="U1735" i="1" s="1"/>
  <c r="S1736" i="1" a="1"/>
  <c r="S1736" i="1" s="1"/>
  <c r="U1736" i="1" s="1" a="1"/>
  <c r="U1736" i="1" s="1"/>
  <c r="S1737" i="1" a="1"/>
  <c r="S1737" i="1"/>
  <c r="U1737" i="1" s="1" a="1"/>
  <c r="U1737" i="1" s="1"/>
  <c r="S1738" i="1" a="1"/>
  <c r="S1738" i="1" s="1"/>
  <c r="U1738" i="1" s="1" a="1"/>
  <c r="U1738" i="1" s="1"/>
  <c r="S1739" i="1" a="1"/>
  <c r="S1739" i="1" s="1"/>
  <c r="U1739" i="1" s="1" a="1"/>
  <c r="U1739" i="1" s="1"/>
  <c r="S1740" i="1" a="1"/>
  <c r="S1740" i="1" s="1"/>
  <c r="U1740" i="1" s="1" a="1"/>
  <c r="U1740" i="1" s="1"/>
  <c r="S1741" i="1" a="1"/>
  <c r="S1741" i="1"/>
  <c r="U1741" i="1" s="1" a="1"/>
  <c r="U1741" i="1" s="1"/>
  <c r="S1742" i="1" a="1"/>
  <c r="S1742" i="1" s="1"/>
  <c r="U1742" i="1" s="1" a="1"/>
  <c r="U1742" i="1" s="1"/>
  <c r="S1743" i="1" a="1"/>
  <c r="S1743" i="1" s="1"/>
  <c r="U1743" i="1" s="1" a="1"/>
  <c r="U1743" i="1" s="1"/>
  <c r="S1744" i="1" a="1"/>
  <c r="S1744" i="1" s="1"/>
  <c r="U1744" i="1" s="1" a="1"/>
  <c r="U1744" i="1" s="1"/>
  <c r="S1745" i="1" a="1"/>
  <c r="S1745" i="1" s="1"/>
  <c r="U1745" i="1" s="1" a="1"/>
  <c r="U1745" i="1" s="1"/>
  <c r="S1746" i="1" a="1"/>
  <c r="S1746" i="1" s="1"/>
  <c r="U1746" i="1" s="1" a="1"/>
  <c r="U1746" i="1" s="1"/>
  <c r="S1747" i="1" a="1"/>
  <c r="S1747" i="1" s="1"/>
  <c r="U1747" i="1" s="1" a="1"/>
  <c r="U1747" i="1" s="1"/>
  <c r="S1748" i="1" a="1"/>
  <c r="S1748" i="1" s="1"/>
  <c r="U1748" i="1" s="1" a="1"/>
  <c r="U1748" i="1" s="1"/>
  <c r="S1749" i="1" a="1"/>
  <c r="S1749" i="1" s="1"/>
  <c r="U1749" i="1" s="1" a="1"/>
  <c r="U1749" i="1" s="1"/>
  <c r="S1750" i="1" a="1"/>
  <c r="S1750" i="1" s="1"/>
  <c r="U1750" i="1" s="1" a="1"/>
  <c r="U1750" i="1" s="1"/>
  <c r="S1751" i="1" a="1"/>
  <c r="S1751" i="1" s="1"/>
  <c r="U1751" i="1" s="1" a="1"/>
  <c r="U1751" i="1" s="1"/>
  <c r="S1752" i="1" a="1"/>
  <c r="S1752" i="1" s="1"/>
  <c r="U1752" i="1" s="1" a="1"/>
  <c r="U1752" i="1" s="1"/>
  <c r="S1753" i="1" a="1"/>
  <c r="S1753" i="1" s="1"/>
  <c r="U1753" i="1" s="1" a="1"/>
  <c r="U1753" i="1" s="1"/>
  <c r="S1754" i="1" a="1"/>
  <c r="S1754" i="1" s="1"/>
  <c r="U1754" i="1" s="1" a="1"/>
  <c r="U1754" i="1" s="1"/>
  <c r="S1755" i="1" a="1"/>
  <c r="S1755" i="1" s="1"/>
  <c r="U1755" i="1" s="1" a="1"/>
  <c r="U1755" i="1" s="1"/>
  <c r="S1756" i="1" a="1"/>
  <c r="S1756" i="1" s="1"/>
  <c r="U1756" i="1" s="1" a="1"/>
  <c r="U1756" i="1" s="1"/>
  <c r="S1757" i="1" a="1"/>
  <c r="S1757" i="1" s="1"/>
  <c r="U1757" i="1" s="1" a="1"/>
  <c r="U1757" i="1" s="1"/>
  <c r="S1758" i="1" a="1"/>
  <c r="S1758" i="1" s="1"/>
  <c r="U1758" i="1" s="1" a="1"/>
  <c r="U1758" i="1" s="1"/>
  <c r="S1759" i="1" a="1"/>
  <c r="S1759" i="1" s="1"/>
  <c r="U1759" i="1" s="1" a="1"/>
  <c r="U1759" i="1" s="1"/>
  <c r="S1760" i="1" a="1"/>
  <c r="S1760" i="1" s="1"/>
  <c r="U1760" i="1" s="1" a="1"/>
  <c r="U1760" i="1" s="1"/>
  <c r="S1761" i="1" a="1"/>
  <c r="S1761" i="1" s="1"/>
  <c r="U1761" i="1" s="1" a="1"/>
  <c r="U1761" i="1" s="1"/>
  <c r="S1762" i="1" a="1"/>
  <c r="S1762" i="1" s="1"/>
  <c r="U1762" i="1" s="1" a="1"/>
  <c r="U1762" i="1" s="1"/>
  <c r="S1763" i="1" a="1"/>
  <c r="S1763" i="1" s="1"/>
  <c r="U1763" i="1" s="1" a="1"/>
  <c r="U1763" i="1" s="1"/>
  <c r="S1764" i="1" a="1"/>
  <c r="S1764" i="1" s="1"/>
  <c r="U1764" i="1" s="1" a="1"/>
  <c r="U1764" i="1" s="1"/>
  <c r="S1765" i="1" a="1"/>
  <c r="S1765" i="1" s="1"/>
  <c r="U1765" i="1" s="1" a="1"/>
  <c r="U1765" i="1" s="1"/>
  <c r="S1766" i="1" a="1"/>
  <c r="S1766" i="1" s="1"/>
  <c r="U1766" i="1" s="1" a="1"/>
  <c r="U1766" i="1" s="1"/>
  <c r="S1767" i="1" a="1"/>
  <c r="S1767" i="1" s="1"/>
  <c r="U1767" i="1" s="1" a="1"/>
  <c r="U1767" i="1" s="1"/>
  <c r="S1768" i="1" a="1"/>
  <c r="S1768" i="1" s="1"/>
  <c r="U1768" i="1" s="1" a="1"/>
  <c r="U1768" i="1" s="1"/>
  <c r="S1769" i="1" a="1"/>
  <c r="S1769" i="1" s="1"/>
  <c r="U1769" i="1" s="1" a="1"/>
  <c r="U1769" i="1" s="1"/>
  <c r="S1770" i="1" a="1"/>
  <c r="S1770" i="1" s="1"/>
  <c r="U1770" i="1" s="1" a="1"/>
  <c r="U1770" i="1" s="1"/>
  <c r="S1771" i="1" a="1"/>
  <c r="S1771" i="1" s="1"/>
  <c r="U1771" i="1" s="1" a="1"/>
  <c r="U1771" i="1" s="1"/>
  <c r="S1772" i="1" a="1"/>
  <c r="S1772" i="1" s="1"/>
  <c r="U1772" i="1" s="1" a="1"/>
  <c r="U1772" i="1" s="1"/>
  <c r="S1773" i="1" a="1"/>
  <c r="S1773" i="1" s="1"/>
  <c r="U1773" i="1" s="1" a="1"/>
  <c r="U1773" i="1" s="1"/>
  <c r="S1774" i="1" a="1"/>
  <c r="S1774" i="1" s="1"/>
  <c r="U1774" i="1" s="1" a="1"/>
  <c r="U1774" i="1" s="1"/>
  <c r="S1775" i="1" a="1"/>
  <c r="S1775" i="1" s="1"/>
  <c r="U1775" i="1" s="1" a="1"/>
  <c r="U1775" i="1" s="1"/>
  <c r="S1776" i="1" a="1"/>
  <c r="S1776" i="1" s="1"/>
  <c r="U1776" i="1" s="1" a="1"/>
  <c r="U1776" i="1" s="1"/>
  <c r="S1777" i="1" a="1"/>
  <c r="S1777" i="1" s="1"/>
  <c r="U1777" i="1" s="1" a="1"/>
  <c r="U1777" i="1" s="1"/>
  <c r="S1778" i="1" a="1"/>
  <c r="S1778" i="1" s="1"/>
  <c r="U1778" i="1" s="1" a="1"/>
  <c r="U1778" i="1" s="1"/>
  <c r="S1779" i="1" a="1"/>
  <c r="S1779" i="1" s="1"/>
  <c r="U1779" i="1" s="1" a="1"/>
  <c r="U1779" i="1" s="1"/>
  <c r="S1780" i="1" a="1"/>
  <c r="S1780" i="1" s="1"/>
  <c r="U1780" i="1" s="1" a="1"/>
  <c r="U1780" i="1" s="1"/>
  <c r="S1781" i="1" a="1"/>
  <c r="S1781" i="1" s="1"/>
  <c r="U1781" i="1" s="1" a="1"/>
  <c r="U1781" i="1" s="1"/>
  <c r="S1782" i="1" a="1"/>
  <c r="S1782" i="1" s="1"/>
  <c r="U1782" i="1" s="1" a="1"/>
  <c r="U1782" i="1" s="1"/>
  <c r="S1783" i="1" a="1"/>
  <c r="S1783" i="1" s="1"/>
  <c r="U1783" i="1" s="1" a="1"/>
  <c r="U1783" i="1" s="1"/>
  <c r="S1784" i="1" a="1"/>
  <c r="S1784" i="1" s="1"/>
  <c r="U1784" i="1" s="1" a="1"/>
  <c r="U1784" i="1" s="1"/>
  <c r="S1785" i="1" a="1"/>
  <c r="S1785" i="1" s="1"/>
  <c r="U1785" i="1" s="1" a="1"/>
  <c r="U1785" i="1" s="1"/>
  <c r="S1786" i="1" a="1"/>
  <c r="S1786" i="1" s="1"/>
  <c r="U1786" i="1" s="1" a="1"/>
  <c r="U1786" i="1" s="1"/>
  <c r="S1787" i="1" a="1"/>
  <c r="S1787" i="1" s="1"/>
  <c r="U1787" i="1" s="1" a="1"/>
  <c r="U1787" i="1" s="1"/>
  <c r="S1788" i="1" a="1"/>
  <c r="S1788" i="1" s="1"/>
  <c r="U1788" i="1" s="1" a="1"/>
  <c r="U1788" i="1" s="1"/>
  <c r="S1789" i="1" a="1"/>
  <c r="S1789" i="1" s="1"/>
  <c r="U1789" i="1" s="1" a="1"/>
  <c r="U1789" i="1" s="1"/>
  <c r="S1790" i="1" a="1"/>
  <c r="S1790" i="1" s="1"/>
  <c r="U1790" i="1" s="1" a="1"/>
  <c r="U1790" i="1" s="1"/>
  <c r="S1791" i="1" a="1"/>
  <c r="S1791" i="1" s="1"/>
  <c r="U1791" i="1" s="1" a="1"/>
  <c r="U1791" i="1" s="1"/>
  <c r="S1792" i="1" a="1"/>
  <c r="S1792" i="1" s="1"/>
  <c r="U1792" i="1" s="1" a="1"/>
  <c r="U1792" i="1" s="1"/>
  <c r="S1793" i="1" a="1"/>
  <c r="S1793" i="1" s="1"/>
  <c r="U1793" i="1" s="1" a="1"/>
  <c r="U1793" i="1" s="1"/>
  <c r="S1794" i="1" a="1"/>
  <c r="S1794" i="1" s="1"/>
  <c r="U1794" i="1" s="1" a="1"/>
  <c r="U1794" i="1" s="1"/>
  <c r="S1795" i="1" a="1"/>
  <c r="S1795" i="1" s="1"/>
  <c r="U1795" i="1" s="1" a="1"/>
  <c r="U1795" i="1" s="1"/>
  <c r="S1796" i="1" a="1"/>
  <c r="S1796" i="1" s="1"/>
  <c r="U1796" i="1" s="1" a="1"/>
  <c r="U1796" i="1" s="1"/>
  <c r="S1797" i="1" a="1"/>
  <c r="S1797" i="1" s="1"/>
  <c r="U1797" i="1" s="1" a="1"/>
  <c r="U1797" i="1" s="1"/>
  <c r="S1798" i="1" a="1"/>
  <c r="S1798" i="1" s="1"/>
  <c r="U1798" i="1" s="1" a="1"/>
  <c r="U1798" i="1" s="1"/>
  <c r="S1799" i="1" a="1"/>
  <c r="S1799" i="1" s="1"/>
  <c r="U1799" i="1" s="1" a="1"/>
  <c r="U1799" i="1" s="1"/>
  <c r="S1800" i="1" a="1"/>
  <c r="S1800" i="1" s="1"/>
  <c r="U1800" i="1" s="1" a="1"/>
  <c r="U1800" i="1" s="1"/>
  <c r="S1801" i="1" a="1"/>
  <c r="S1801" i="1" s="1"/>
  <c r="U1801" i="1" s="1" a="1"/>
  <c r="U1801" i="1" s="1"/>
  <c r="S1802" i="1" a="1"/>
  <c r="S1802" i="1" s="1"/>
  <c r="U1802" i="1" s="1" a="1"/>
  <c r="U1802" i="1" s="1"/>
  <c r="S1803" i="1" a="1"/>
  <c r="S1803" i="1" s="1"/>
  <c r="U1803" i="1" s="1" a="1"/>
  <c r="U1803" i="1" s="1"/>
  <c r="S1804" i="1" a="1"/>
  <c r="S1804" i="1" s="1"/>
  <c r="U1804" i="1" s="1" a="1"/>
  <c r="U1804" i="1" s="1"/>
  <c r="S1805" i="1" a="1"/>
  <c r="S1805" i="1" s="1"/>
  <c r="U1805" i="1" s="1" a="1"/>
  <c r="U1805" i="1" s="1"/>
  <c r="S1806" i="1" a="1"/>
  <c r="S1806" i="1" s="1"/>
  <c r="U1806" i="1" s="1" a="1"/>
  <c r="U1806" i="1" s="1"/>
  <c r="S1807" i="1" a="1"/>
  <c r="S1807" i="1" s="1"/>
  <c r="U1807" i="1" s="1" a="1"/>
  <c r="U1807" i="1" s="1"/>
  <c r="S1808" i="1" a="1"/>
  <c r="S1808" i="1" s="1"/>
  <c r="U1808" i="1" s="1" a="1"/>
  <c r="U1808" i="1" s="1"/>
  <c r="S1809" i="1" a="1"/>
  <c r="S1809" i="1" s="1"/>
  <c r="U1809" i="1" s="1" a="1"/>
  <c r="U1809" i="1" s="1"/>
  <c r="S1810" i="1" a="1"/>
  <c r="S1810" i="1" s="1"/>
  <c r="U1810" i="1" s="1" a="1"/>
  <c r="U1810" i="1" s="1"/>
  <c r="S1811" i="1" a="1"/>
  <c r="S1811" i="1" s="1"/>
  <c r="U1811" i="1" s="1" a="1"/>
  <c r="U1811" i="1" s="1"/>
  <c r="S1812" i="1" a="1"/>
  <c r="S1812" i="1" s="1"/>
  <c r="U1812" i="1" s="1" a="1"/>
  <c r="U1812" i="1" s="1"/>
  <c r="S1813" i="1" a="1"/>
  <c r="S1813" i="1" s="1"/>
  <c r="U1813" i="1" s="1" a="1"/>
  <c r="U1813" i="1" s="1"/>
  <c r="S1814" i="1" a="1"/>
  <c r="S1814" i="1" s="1"/>
  <c r="U1814" i="1" s="1" a="1"/>
  <c r="U1814" i="1" s="1"/>
  <c r="S1815" i="1" a="1"/>
  <c r="S1815" i="1" s="1"/>
  <c r="U1815" i="1" s="1" a="1"/>
  <c r="U1815" i="1" s="1"/>
  <c r="S1816" i="1" a="1"/>
  <c r="S1816" i="1" s="1"/>
  <c r="U1816" i="1" s="1" a="1"/>
  <c r="U1816" i="1" s="1"/>
  <c r="S1817" i="1" a="1"/>
  <c r="S1817" i="1" s="1"/>
  <c r="U1817" i="1" s="1" a="1"/>
  <c r="U1817" i="1" s="1"/>
  <c r="S1818" i="1" a="1"/>
  <c r="S1818" i="1" s="1"/>
  <c r="U1818" i="1" s="1" a="1"/>
  <c r="U1818" i="1" s="1"/>
  <c r="S1819" i="1" a="1"/>
  <c r="S1819" i="1" s="1"/>
  <c r="U1819" i="1" s="1" a="1"/>
  <c r="U1819" i="1" s="1"/>
  <c r="S1820" i="1" a="1"/>
  <c r="S1820" i="1" s="1"/>
  <c r="U1820" i="1" s="1" a="1"/>
  <c r="U1820" i="1" s="1"/>
  <c r="S1821" i="1" a="1"/>
  <c r="S1821" i="1" s="1"/>
  <c r="U1821" i="1" s="1" a="1"/>
  <c r="U1821" i="1" s="1"/>
  <c r="S1822" i="1" a="1"/>
  <c r="S1822" i="1" s="1"/>
  <c r="U1822" i="1" s="1" a="1"/>
  <c r="U1822" i="1" s="1"/>
  <c r="S1823" i="1" a="1"/>
  <c r="S1823" i="1" s="1"/>
  <c r="U1823" i="1" s="1" a="1"/>
  <c r="U1823" i="1" s="1"/>
  <c r="S1824" i="1" a="1"/>
  <c r="S1824" i="1" s="1"/>
  <c r="U1824" i="1" s="1" a="1"/>
  <c r="U1824" i="1" s="1"/>
  <c r="S1825" i="1" a="1"/>
  <c r="S1825" i="1" s="1"/>
  <c r="U1825" i="1" s="1" a="1"/>
  <c r="U1825" i="1" s="1"/>
  <c r="S1826" i="1" a="1"/>
  <c r="S1826" i="1" s="1"/>
  <c r="U1826" i="1" s="1" a="1"/>
  <c r="U1826" i="1" s="1"/>
  <c r="S1827" i="1" a="1"/>
  <c r="S1827" i="1" s="1"/>
  <c r="U1827" i="1" s="1" a="1"/>
  <c r="U1827" i="1" s="1"/>
  <c r="S1828" i="1" a="1"/>
  <c r="S1828" i="1" s="1"/>
  <c r="U1828" i="1" s="1" a="1"/>
  <c r="U1828" i="1" s="1"/>
  <c r="S1829" i="1" a="1"/>
  <c r="S1829" i="1" s="1"/>
  <c r="U1829" i="1" s="1" a="1"/>
  <c r="U1829" i="1" s="1"/>
  <c r="S1830" i="1" a="1"/>
  <c r="S1830" i="1" s="1"/>
  <c r="U1830" i="1" s="1" a="1"/>
  <c r="U1830" i="1" s="1"/>
  <c r="S1831" i="1" a="1"/>
  <c r="S1831" i="1" s="1"/>
  <c r="U1831" i="1" s="1" a="1"/>
  <c r="U1831" i="1" s="1"/>
  <c r="S1832" i="1" a="1"/>
  <c r="S1832" i="1" s="1"/>
  <c r="U1832" i="1" s="1" a="1"/>
  <c r="U1832" i="1" s="1"/>
  <c r="S1833" i="1" a="1"/>
  <c r="S1833" i="1" s="1"/>
  <c r="U1833" i="1" s="1" a="1"/>
  <c r="U1833" i="1" s="1"/>
  <c r="S1834" i="1" a="1"/>
  <c r="S1834" i="1" s="1"/>
  <c r="U1834" i="1" s="1" a="1"/>
  <c r="U1834" i="1" s="1"/>
  <c r="S1835" i="1" a="1"/>
  <c r="S1835" i="1" s="1"/>
  <c r="U1835" i="1" s="1" a="1"/>
  <c r="U1835" i="1" s="1"/>
  <c r="S1836" i="1" a="1"/>
  <c r="S1836" i="1" s="1"/>
  <c r="U1836" i="1" s="1" a="1"/>
  <c r="U1836" i="1" s="1"/>
  <c r="S1837" i="1" a="1"/>
  <c r="S1837" i="1" s="1"/>
  <c r="U1837" i="1" s="1" a="1"/>
  <c r="U1837" i="1" s="1"/>
  <c r="S1838" i="1" a="1"/>
  <c r="S1838" i="1" s="1"/>
  <c r="U1838" i="1" s="1" a="1"/>
  <c r="U1838" i="1" s="1"/>
  <c r="S1839" i="1" a="1"/>
  <c r="S1839" i="1" s="1"/>
  <c r="U1839" i="1" s="1" a="1"/>
  <c r="U1839" i="1" s="1"/>
  <c r="S1840" i="1" a="1"/>
  <c r="S1840" i="1" s="1"/>
  <c r="U1840" i="1" s="1" a="1"/>
  <c r="U1840" i="1" s="1"/>
  <c r="S1841" i="1" a="1"/>
  <c r="S1841" i="1" s="1"/>
  <c r="U1841" i="1" s="1" a="1"/>
  <c r="U1841" i="1" s="1"/>
  <c r="S1842" i="1" a="1"/>
  <c r="S1842" i="1" s="1"/>
  <c r="U1842" i="1" s="1" a="1"/>
  <c r="U1842" i="1" s="1"/>
  <c r="S1843" i="1" a="1"/>
  <c r="S1843" i="1" s="1"/>
  <c r="U1843" i="1" s="1" a="1"/>
  <c r="U1843" i="1" s="1"/>
  <c r="S1844" i="1" a="1"/>
  <c r="S1844" i="1" s="1"/>
  <c r="U1844" i="1" s="1" a="1"/>
  <c r="U1844" i="1" s="1"/>
  <c r="S1845" i="1" a="1"/>
  <c r="S1845" i="1" s="1"/>
  <c r="U1845" i="1" s="1" a="1"/>
  <c r="U1845" i="1" s="1"/>
  <c r="S1846" i="1" a="1"/>
  <c r="S1846" i="1" s="1"/>
  <c r="U1846" i="1" s="1" a="1"/>
  <c r="U1846" i="1" s="1"/>
  <c r="S1847" i="1" a="1"/>
  <c r="S1847" i="1" s="1"/>
  <c r="U1847" i="1" s="1" a="1"/>
  <c r="U1847" i="1" s="1"/>
  <c r="S1848" i="1" a="1"/>
  <c r="S1848" i="1" s="1"/>
  <c r="U1848" i="1" s="1" a="1"/>
  <c r="U1848" i="1" s="1"/>
  <c r="S1849" i="1" a="1"/>
  <c r="S1849" i="1" s="1"/>
  <c r="U1849" i="1" s="1" a="1"/>
  <c r="U1849" i="1" s="1"/>
  <c r="S1850" i="1" a="1"/>
  <c r="S1850" i="1" s="1"/>
  <c r="U1850" i="1" s="1" a="1"/>
  <c r="U1850" i="1" s="1"/>
  <c r="S1851" i="1" a="1"/>
  <c r="S1851" i="1" s="1"/>
  <c r="U1851" i="1" s="1" a="1"/>
  <c r="U1851" i="1" s="1"/>
  <c r="S1852" i="1" a="1"/>
  <c r="S1852" i="1" s="1"/>
  <c r="U1852" i="1" s="1" a="1"/>
  <c r="U1852" i="1" s="1"/>
  <c r="S1853" i="1" a="1"/>
  <c r="S1853" i="1" s="1"/>
  <c r="U1853" i="1" s="1" a="1"/>
  <c r="U1853" i="1" s="1"/>
  <c r="S1854" i="1" a="1"/>
  <c r="S1854" i="1" s="1"/>
  <c r="U1854" i="1" s="1" a="1"/>
  <c r="U1854" i="1" s="1"/>
  <c r="S1855" i="1" a="1"/>
  <c r="S1855" i="1" s="1"/>
  <c r="U1855" i="1" s="1" a="1"/>
  <c r="U1855" i="1" s="1"/>
  <c r="S1856" i="1" a="1"/>
  <c r="S1856" i="1" s="1"/>
  <c r="U1856" i="1" s="1" a="1"/>
  <c r="U1856" i="1" s="1"/>
  <c r="S1857" i="1" a="1"/>
  <c r="S1857" i="1" s="1"/>
  <c r="U1857" i="1" s="1" a="1"/>
  <c r="U1857" i="1" s="1"/>
  <c r="S1858" i="1" a="1"/>
  <c r="S1858" i="1" s="1"/>
  <c r="U1858" i="1" s="1" a="1"/>
  <c r="U1858" i="1" s="1"/>
  <c r="S1859" i="1" a="1"/>
  <c r="S1859" i="1" s="1"/>
  <c r="U1859" i="1" s="1" a="1"/>
  <c r="U1859" i="1" s="1"/>
  <c r="S1860" i="1" a="1"/>
  <c r="S1860" i="1" s="1"/>
  <c r="U1860" i="1" s="1" a="1"/>
  <c r="U1860" i="1" s="1"/>
  <c r="S1861" i="1" a="1"/>
  <c r="S1861" i="1" s="1"/>
  <c r="U1861" i="1" s="1" a="1"/>
  <c r="U1861" i="1" s="1"/>
  <c r="S1862" i="1" a="1"/>
  <c r="S1862" i="1" s="1"/>
  <c r="U1862" i="1" s="1" a="1"/>
  <c r="U1862" i="1" s="1"/>
  <c r="S1863" i="1" a="1"/>
  <c r="S1863" i="1" s="1"/>
  <c r="U1863" i="1" s="1" a="1"/>
  <c r="U1863" i="1" s="1"/>
  <c r="S1864" i="1" a="1"/>
  <c r="S1864" i="1" s="1"/>
  <c r="U1864" i="1" s="1" a="1"/>
  <c r="U1864" i="1" s="1"/>
  <c r="S1865" i="1" a="1"/>
  <c r="S1865" i="1" s="1"/>
  <c r="U1865" i="1" s="1" a="1"/>
  <c r="U1865" i="1" s="1"/>
  <c r="S1866" i="1" a="1"/>
  <c r="S1866" i="1" s="1"/>
  <c r="U1866" i="1" s="1" a="1"/>
  <c r="U1866" i="1" s="1"/>
  <c r="S1867" i="1" a="1"/>
  <c r="S1867" i="1" s="1"/>
  <c r="U1867" i="1" s="1" a="1"/>
  <c r="U1867" i="1" s="1"/>
  <c r="S1868" i="1" a="1"/>
  <c r="S1868" i="1" s="1"/>
  <c r="U1868" i="1" s="1" a="1"/>
  <c r="U1868" i="1" s="1"/>
  <c r="S1869" i="1" a="1"/>
  <c r="S1869" i="1" s="1"/>
  <c r="U1869" i="1" s="1" a="1"/>
  <c r="U1869" i="1" s="1"/>
  <c r="S1870" i="1" a="1"/>
  <c r="S1870" i="1" s="1"/>
  <c r="U1870" i="1" s="1" a="1"/>
  <c r="U1870" i="1" s="1"/>
  <c r="S1871" i="1" a="1"/>
  <c r="S1871" i="1" s="1"/>
  <c r="U1871" i="1" s="1" a="1"/>
  <c r="U1871" i="1" s="1"/>
  <c r="S1872" i="1" a="1"/>
  <c r="S1872" i="1" s="1"/>
  <c r="U1872" i="1" s="1" a="1"/>
  <c r="U1872" i="1" s="1"/>
  <c r="S1873" i="1" a="1"/>
  <c r="S1873" i="1" s="1"/>
  <c r="U1873" i="1" s="1" a="1"/>
  <c r="U1873" i="1" s="1"/>
  <c r="S1874" i="1" a="1"/>
  <c r="S1874" i="1" s="1"/>
  <c r="U1874" i="1" s="1" a="1"/>
  <c r="U1874" i="1" s="1"/>
  <c r="S1875" i="1" a="1"/>
  <c r="S1875" i="1" s="1"/>
  <c r="U1875" i="1" s="1" a="1"/>
  <c r="U1875" i="1" s="1"/>
  <c r="S1876" i="1" a="1"/>
  <c r="S1876" i="1" s="1"/>
  <c r="U1876" i="1" s="1" a="1"/>
  <c r="U1876" i="1" s="1"/>
  <c r="S1877" i="1" a="1"/>
  <c r="S1877" i="1" s="1"/>
  <c r="U1877" i="1" s="1" a="1"/>
  <c r="U1877" i="1" s="1"/>
  <c r="S1878" i="1" a="1"/>
  <c r="S1878" i="1" s="1"/>
  <c r="U1878" i="1" s="1" a="1"/>
  <c r="U1878" i="1" s="1"/>
  <c r="S1879" i="1" a="1"/>
  <c r="S1879" i="1" s="1"/>
  <c r="U1879" i="1" s="1" a="1"/>
  <c r="U1879" i="1" s="1"/>
  <c r="S1880" i="1" a="1"/>
  <c r="S1880" i="1" s="1"/>
  <c r="U1880" i="1" s="1" a="1"/>
  <c r="U1880" i="1" s="1"/>
  <c r="S1881" i="1" a="1"/>
  <c r="S1881" i="1" s="1"/>
  <c r="U1881" i="1" s="1" a="1"/>
  <c r="U1881" i="1" s="1"/>
  <c r="S1882" i="1" a="1"/>
  <c r="S1882" i="1" s="1"/>
  <c r="U1882" i="1" s="1" a="1"/>
  <c r="U1882" i="1" s="1"/>
  <c r="S1883" i="1" a="1"/>
  <c r="S1883" i="1" s="1"/>
  <c r="U1883" i="1" s="1" a="1"/>
  <c r="U1883" i="1" s="1"/>
  <c r="S1884" i="1" a="1"/>
  <c r="S1884" i="1" s="1"/>
  <c r="U1884" i="1" s="1" a="1"/>
  <c r="U1884" i="1" s="1"/>
  <c r="S1885" i="1" a="1"/>
  <c r="S1885" i="1" s="1"/>
  <c r="U1885" i="1" s="1" a="1"/>
  <c r="U1885" i="1" s="1"/>
  <c r="S1886" i="1" a="1"/>
  <c r="S1886" i="1" s="1"/>
  <c r="U1886" i="1" s="1" a="1"/>
  <c r="U1886" i="1" s="1"/>
  <c r="S1887" i="1" a="1"/>
  <c r="S1887" i="1" s="1"/>
  <c r="U1887" i="1" s="1" a="1"/>
  <c r="U1887" i="1" s="1"/>
  <c r="S1888" i="1" a="1"/>
  <c r="S1888" i="1" s="1"/>
  <c r="U1888" i="1" s="1" a="1"/>
  <c r="U1888" i="1" s="1"/>
  <c r="S1889" i="1" a="1"/>
  <c r="S1889" i="1" s="1"/>
  <c r="U1889" i="1" s="1" a="1"/>
  <c r="U1889" i="1" s="1"/>
  <c r="S1890" i="1" a="1"/>
  <c r="S1890" i="1" s="1"/>
  <c r="U1890" i="1" s="1" a="1"/>
  <c r="U1890" i="1" s="1"/>
  <c r="S1891" i="1" a="1"/>
  <c r="S1891" i="1" s="1"/>
  <c r="U1891" i="1" s="1" a="1"/>
  <c r="U1891" i="1" s="1"/>
  <c r="S1892" i="1" a="1"/>
  <c r="S1892" i="1" s="1"/>
  <c r="U1892" i="1" s="1" a="1"/>
  <c r="U1892" i="1" s="1"/>
  <c r="S1893" i="1" a="1"/>
  <c r="S1893" i="1" s="1"/>
  <c r="U1893" i="1" s="1" a="1"/>
  <c r="U1893" i="1" s="1"/>
  <c r="S1894" i="1" a="1"/>
  <c r="S1894" i="1" s="1"/>
  <c r="U1894" i="1" s="1" a="1"/>
  <c r="U1894" i="1" s="1"/>
  <c r="S1895" i="1" a="1"/>
  <c r="S1895" i="1" s="1"/>
  <c r="U1895" i="1" s="1" a="1"/>
  <c r="U1895" i="1" s="1"/>
  <c r="S1896" i="1" a="1"/>
  <c r="S1896" i="1" s="1"/>
  <c r="U1896" i="1" s="1" a="1"/>
  <c r="U1896" i="1" s="1"/>
  <c r="S1897" i="1" a="1"/>
  <c r="S1897" i="1" s="1"/>
  <c r="U1897" i="1" s="1" a="1"/>
  <c r="U1897" i="1" s="1"/>
  <c r="S1898" i="1" a="1"/>
  <c r="S1898" i="1" s="1"/>
  <c r="U1898" i="1" s="1" a="1"/>
  <c r="U1898" i="1" s="1"/>
  <c r="S1899" i="1" a="1"/>
  <c r="S1899" i="1" s="1"/>
  <c r="U1899" i="1" s="1" a="1"/>
  <c r="U1899" i="1" s="1"/>
  <c r="S1900" i="1" a="1"/>
  <c r="S1900" i="1" s="1"/>
  <c r="U1900" i="1" s="1" a="1"/>
  <c r="U1900" i="1" s="1"/>
  <c r="S1901" i="1" a="1"/>
  <c r="S1901" i="1" s="1"/>
  <c r="U1901" i="1" s="1" a="1"/>
  <c r="U1901" i="1" s="1"/>
  <c r="S1902" i="1" a="1"/>
  <c r="S1902" i="1" s="1"/>
  <c r="U1902" i="1" s="1" a="1"/>
  <c r="U1902" i="1" s="1"/>
  <c r="S1903" i="1" a="1"/>
  <c r="S1903" i="1" s="1"/>
  <c r="U1903" i="1" s="1" a="1"/>
  <c r="U1903" i="1" s="1"/>
  <c r="S1904" i="1" a="1"/>
  <c r="S1904" i="1" s="1"/>
  <c r="U1904" i="1" s="1" a="1"/>
  <c r="U1904" i="1" s="1"/>
  <c r="S1905" i="1" a="1"/>
  <c r="S1905" i="1" s="1"/>
  <c r="U1905" i="1" s="1" a="1"/>
  <c r="U1905" i="1" s="1"/>
  <c r="S1906" i="1" a="1"/>
  <c r="S1906" i="1" s="1"/>
  <c r="U1906" i="1" s="1" a="1"/>
  <c r="U1906" i="1" s="1"/>
  <c r="S1907" i="1" a="1"/>
  <c r="S1907" i="1" s="1"/>
  <c r="U1907" i="1" s="1" a="1"/>
  <c r="U1907" i="1" s="1"/>
  <c r="S1908" i="1" a="1"/>
  <c r="S1908" i="1" s="1"/>
  <c r="U1908" i="1" s="1" a="1"/>
  <c r="U1908" i="1" s="1"/>
  <c r="S1909" i="1" a="1"/>
  <c r="S1909" i="1" s="1"/>
  <c r="U1909" i="1" s="1" a="1"/>
  <c r="U1909" i="1" s="1"/>
  <c r="S1910" i="1" a="1"/>
  <c r="S1910" i="1" s="1"/>
  <c r="U1910" i="1" s="1" a="1"/>
  <c r="U1910" i="1" s="1"/>
  <c r="S1911" i="1" a="1"/>
  <c r="S1911" i="1" s="1"/>
  <c r="U1911" i="1" s="1" a="1"/>
  <c r="U1911" i="1" s="1"/>
  <c r="S1912" i="1" a="1"/>
  <c r="S1912" i="1" s="1"/>
  <c r="U1912" i="1" s="1" a="1"/>
  <c r="U1912" i="1" s="1"/>
  <c r="S1913" i="1" a="1"/>
  <c r="S1913" i="1" s="1"/>
  <c r="U1913" i="1" s="1" a="1"/>
  <c r="U1913" i="1" s="1"/>
  <c r="S1914" i="1" a="1"/>
  <c r="S1914" i="1" s="1"/>
  <c r="U1914" i="1" s="1" a="1"/>
  <c r="U1914" i="1" s="1"/>
  <c r="S1915" i="1" a="1"/>
  <c r="S1915" i="1" s="1"/>
  <c r="U1915" i="1" s="1" a="1"/>
  <c r="U1915" i="1" s="1"/>
  <c r="S1916" i="1" a="1"/>
  <c r="S1916" i="1" s="1"/>
  <c r="U1916" i="1" s="1" a="1"/>
  <c r="U1916" i="1" s="1"/>
  <c r="S1917" i="1" a="1"/>
  <c r="S1917" i="1" s="1"/>
  <c r="U1917" i="1" s="1" a="1"/>
  <c r="U1917" i="1" s="1"/>
  <c r="S1918" i="1" a="1"/>
  <c r="S1918" i="1" s="1"/>
  <c r="U1918" i="1" s="1" a="1"/>
  <c r="U1918" i="1" s="1"/>
  <c r="S1919" i="1" a="1"/>
  <c r="S1919" i="1" s="1"/>
  <c r="U1919" i="1" s="1" a="1"/>
  <c r="U1919" i="1" s="1"/>
  <c r="S1920" i="1" a="1"/>
  <c r="S1920" i="1" s="1"/>
  <c r="U1920" i="1" s="1" a="1"/>
  <c r="U1920" i="1" s="1"/>
  <c r="S1921" i="1" a="1"/>
  <c r="S1921" i="1" s="1"/>
  <c r="U1921" i="1" s="1" a="1"/>
  <c r="U1921" i="1" s="1"/>
  <c r="S1922" i="1" a="1"/>
  <c r="S1922" i="1" s="1"/>
  <c r="U1922" i="1" s="1" a="1"/>
  <c r="U1922" i="1" s="1"/>
  <c r="S1923" i="1" a="1"/>
  <c r="S1923" i="1" s="1"/>
  <c r="U1923" i="1" s="1" a="1"/>
  <c r="U1923" i="1" s="1"/>
  <c r="S1924" i="1" a="1"/>
  <c r="S1924" i="1" s="1"/>
  <c r="U1924" i="1" s="1" a="1"/>
  <c r="U1924" i="1" s="1"/>
  <c r="S1925" i="1" a="1"/>
  <c r="S1925" i="1" s="1"/>
  <c r="U1925" i="1" s="1" a="1"/>
  <c r="U1925" i="1" s="1"/>
  <c r="S1926" i="1" a="1"/>
  <c r="S1926" i="1" s="1"/>
  <c r="U1926" i="1" s="1" a="1"/>
  <c r="U1926" i="1" s="1"/>
  <c r="S1927" i="1" a="1"/>
  <c r="S1927" i="1" s="1"/>
  <c r="U1927" i="1" s="1" a="1"/>
  <c r="U1927" i="1" s="1"/>
  <c r="S1928" i="1" a="1"/>
  <c r="S1928" i="1" s="1"/>
  <c r="U1928" i="1" s="1" a="1"/>
  <c r="U1928" i="1" s="1"/>
  <c r="S1929" i="1" a="1"/>
  <c r="S1929" i="1" s="1"/>
  <c r="U1929" i="1" s="1" a="1"/>
  <c r="U1929" i="1" s="1"/>
  <c r="S1930" i="1" a="1"/>
  <c r="S1930" i="1" s="1"/>
  <c r="U1930" i="1" s="1" a="1"/>
  <c r="U1930" i="1" s="1"/>
  <c r="S1931" i="1" a="1"/>
  <c r="S1931" i="1" s="1"/>
  <c r="U1931" i="1" s="1" a="1"/>
  <c r="U1931" i="1" s="1"/>
  <c r="S1932" i="1" a="1"/>
  <c r="S1932" i="1" s="1"/>
  <c r="U1932" i="1" s="1" a="1"/>
  <c r="U1932" i="1" s="1"/>
  <c r="S1933" i="1" a="1"/>
  <c r="S1933" i="1" s="1"/>
  <c r="U1933" i="1" s="1" a="1"/>
  <c r="U1933" i="1" s="1"/>
  <c r="S1934" i="1" a="1"/>
  <c r="S1934" i="1" s="1"/>
  <c r="U1934" i="1" s="1" a="1"/>
  <c r="U1934" i="1" s="1"/>
  <c r="S1935" i="1" a="1"/>
  <c r="S1935" i="1" s="1"/>
  <c r="U1935" i="1" s="1" a="1"/>
  <c r="U1935" i="1" s="1"/>
  <c r="S1936" i="1" a="1"/>
  <c r="S1936" i="1" s="1"/>
  <c r="U1936" i="1" s="1" a="1"/>
  <c r="U1936" i="1" s="1"/>
  <c r="S1937" i="1" a="1"/>
  <c r="S1937" i="1" s="1"/>
  <c r="U1937" i="1" s="1" a="1"/>
  <c r="U1937" i="1" s="1"/>
  <c r="S1938" i="1" a="1"/>
  <c r="S1938" i="1" s="1"/>
  <c r="U1938" i="1" s="1" a="1"/>
  <c r="U1938" i="1" s="1"/>
  <c r="S1939" i="1" a="1"/>
  <c r="S1939" i="1" s="1"/>
  <c r="U1939" i="1" s="1" a="1"/>
  <c r="U1939" i="1" s="1"/>
  <c r="S1940" i="1" a="1"/>
  <c r="S1940" i="1" s="1"/>
  <c r="U1940" i="1" s="1" a="1"/>
  <c r="U1940" i="1" s="1"/>
  <c r="S1941" i="1" a="1"/>
  <c r="S1941" i="1" s="1"/>
  <c r="U1941" i="1" s="1" a="1"/>
  <c r="U1941" i="1" s="1"/>
  <c r="S1942" i="1" a="1"/>
  <c r="S1942" i="1" s="1"/>
  <c r="U1942" i="1" s="1" a="1"/>
  <c r="U1942" i="1" s="1"/>
  <c r="S1943" i="1" a="1"/>
  <c r="S1943" i="1" s="1"/>
  <c r="U1943" i="1" s="1" a="1"/>
  <c r="U1943" i="1" s="1"/>
  <c r="S1944" i="1" a="1"/>
  <c r="S1944" i="1" s="1"/>
  <c r="U1944" i="1" s="1" a="1"/>
  <c r="U1944" i="1" s="1"/>
  <c r="S1945" i="1" a="1"/>
  <c r="S1945" i="1" s="1"/>
  <c r="U1945" i="1" s="1" a="1"/>
  <c r="U1945" i="1" s="1"/>
  <c r="S1946" i="1" a="1"/>
  <c r="S1946" i="1" s="1"/>
  <c r="U1946" i="1" s="1" a="1"/>
  <c r="U1946" i="1" s="1"/>
  <c r="S1947" i="1" a="1"/>
  <c r="S1947" i="1" s="1"/>
  <c r="U1947" i="1" s="1" a="1"/>
  <c r="U1947" i="1" s="1"/>
  <c r="S1948" i="1" a="1"/>
  <c r="S1948" i="1" s="1"/>
  <c r="U1948" i="1" s="1" a="1"/>
  <c r="U1948" i="1" s="1"/>
  <c r="S1949" i="1" a="1"/>
  <c r="S1949" i="1" s="1"/>
  <c r="U1949" i="1" s="1" a="1"/>
  <c r="U1949" i="1" s="1"/>
  <c r="S1950" i="1" a="1"/>
  <c r="S1950" i="1" s="1"/>
  <c r="U1950" i="1" s="1" a="1"/>
  <c r="U1950" i="1" s="1"/>
  <c r="S1951" i="1" a="1"/>
  <c r="S1951" i="1" s="1"/>
  <c r="U1951" i="1" s="1" a="1"/>
  <c r="U1951" i="1" s="1"/>
  <c r="S1952" i="1" a="1"/>
  <c r="S1952" i="1" s="1"/>
  <c r="U1952" i="1" s="1" a="1"/>
  <c r="U1952" i="1" s="1"/>
  <c r="S1953" i="1" a="1"/>
  <c r="S1953" i="1" s="1"/>
  <c r="U1953" i="1" s="1" a="1"/>
  <c r="U1953" i="1" s="1"/>
  <c r="S1954" i="1" a="1"/>
  <c r="S1954" i="1" s="1"/>
  <c r="U1954" i="1" s="1" a="1"/>
  <c r="U1954" i="1" s="1"/>
  <c r="S1955" i="1" a="1"/>
  <c r="S1955" i="1" s="1"/>
  <c r="U1955" i="1" s="1" a="1"/>
  <c r="U1955" i="1" s="1"/>
  <c r="S1956" i="1" a="1"/>
  <c r="S1956" i="1" s="1"/>
  <c r="U1956" i="1" s="1" a="1"/>
  <c r="U1956" i="1" s="1"/>
  <c r="S1957" i="1" a="1"/>
  <c r="S1957" i="1" s="1"/>
  <c r="U1957" i="1" s="1" a="1"/>
  <c r="U1957" i="1" s="1"/>
  <c r="S1958" i="1" a="1"/>
  <c r="S1958" i="1" s="1"/>
  <c r="U1958" i="1" s="1" a="1"/>
  <c r="U1958" i="1" s="1"/>
  <c r="S1959" i="1" a="1"/>
  <c r="S1959" i="1" s="1"/>
  <c r="U1959" i="1" s="1" a="1"/>
  <c r="U1959" i="1" s="1"/>
  <c r="S1960" i="1" a="1"/>
  <c r="S1960" i="1" s="1"/>
  <c r="U1960" i="1" s="1" a="1"/>
  <c r="U1960" i="1" s="1"/>
  <c r="S1961" i="1" a="1"/>
  <c r="S1961" i="1" s="1"/>
  <c r="U1961" i="1" s="1" a="1"/>
  <c r="U1961" i="1" s="1"/>
  <c r="S1962" i="1" a="1"/>
  <c r="S1962" i="1" s="1"/>
  <c r="U1962" i="1" s="1" a="1"/>
  <c r="U1962" i="1" s="1"/>
  <c r="S1963" i="1" a="1"/>
  <c r="S1963" i="1" s="1"/>
  <c r="U1963" i="1" s="1" a="1"/>
  <c r="U1963" i="1" s="1"/>
  <c r="S1964" i="1" a="1"/>
  <c r="S1964" i="1" s="1"/>
  <c r="U1964" i="1" s="1" a="1"/>
  <c r="U1964" i="1" s="1"/>
  <c r="S1965" i="1" a="1"/>
  <c r="S1965" i="1" s="1"/>
  <c r="U1965" i="1" s="1" a="1"/>
  <c r="U1965" i="1" s="1"/>
  <c r="S1966" i="1" a="1"/>
  <c r="S1966" i="1" s="1"/>
  <c r="U1966" i="1" s="1" a="1"/>
  <c r="U1966" i="1" s="1"/>
  <c r="S1967" i="1" a="1"/>
  <c r="S1967" i="1" s="1"/>
  <c r="U1967" i="1" s="1" a="1"/>
  <c r="U1967" i="1" s="1"/>
  <c r="S1968" i="1" a="1"/>
  <c r="S1968" i="1" s="1"/>
  <c r="U1968" i="1" s="1" a="1"/>
  <c r="U1968" i="1" s="1"/>
  <c r="S1969" i="1" a="1"/>
  <c r="S1969" i="1" s="1"/>
  <c r="U1969" i="1" s="1" a="1"/>
  <c r="U1969" i="1" s="1"/>
  <c r="S1970" i="1" a="1"/>
  <c r="S1970" i="1" s="1"/>
  <c r="U1970" i="1" s="1" a="1"/>
  <c r="U1970" i="1" s="1"/>
  <c r="S1971" i="1" a="1"/>
  <c r="S1971" i="1" s="1"/>
  <c r="U1971" i="1" s="1" a="1"/>
  <c r="U1971" i="1" s="1"/>
  <c r="S1972" i="1" a="1"/>
  <c r="S1972" i="1" s="1"/>
  <c r="U1972" i="1" s="1" a="1"/>
  <c r="U1972" i="1" s="1"/>
  <c r="S1973" i="1" a="1"/>
  <c r="S1973" i="1" s="1"/>
  <c r="U1973" i="1" s="1" a="1"/>
  <c r="U1973" i="1" s="1"/>
  <c r="S1974" i="1" a="1"/>
  <c r="S1974" i="1" s="1"/>
  <c r="U1974" i="1" s="1" a="1"/>
  <c r="U1974" i="1" s="1"/>
  <c r="S1975" i="1" a="1"/>
  <c r="S1975" i="1" s="1"/>
  <c r="U1975" i="1" s="1" a="1"/>
  <c r="U1975" i="1" s="1"/>
  <c r="S1976" i="1" a="1"/>
  <c r="S1976" i="1" s="1"/>
  <c r="U1976" i="1" s="1" a="1"/>
  <c r="U1976" i="1" s="1"/>
  <c r="S1977" i="1" a="1"/>
  <c r="S1977" i="1" s="1"/>
  <c r="U1977" i="1" s="1" a="1"/>
  <c r="U1977" i="1" s="1"/>
  <c r="S1978" i="1" a="1"/>
  <c r="S1978" i="1" s="1"/>
  <c r="U1978" i="1" s="1" a="1"/>
  <c r="U1978" i="1" s="1"/>
  <c r="S1979" i="1" a="1"/>
  <c r="S1979" i="1" s="1"/>
  <c r="U1979" i="1" s="1" a="1"/>
  <c r="U1979" i="1" s="1"/>
  <c r="S1980" i="1" a="1"/>
  <c r="S1980" i="1" s="1"/>
  <c r="U1980" i="1" s="1" a="1"/>
  <c r="U1980" i="1" s="1"/>
  <c r="S1981" i="1" a="1"/>
  <c r="S1981" i="1" s="1"/>
  <c r="U1981" i="1" s="1" a="1"/>
  <c r="U1981" i="1" s="1"/>
  <c r="S1982" i="1" a="1"/>
  <c r="S1982" i="1" s="1"/>
  <c r="U1982" i="1" s="1" a="1"/>
  <c r="U1982" i="1" s="1"/>
  <c r="S1983" i="1" a="1"/>
  <c r="S1983" i="1" s="1"/>
  <c r="U1983" i="1" s="1" a="1"/>
  <c r="U1983" i="1" s="1"/>
  <c r="S1984" i="1" a="1"/>
  <c r="S1984" i="1" s="1"/>
  <c r="U1984" i="1" s="1" a="1"/>
  <c r="U1984" i="1" s="1"/>
  <c r="S1985" i="1" a="1"/>
  <c r="S1985" i="1" s="1"/>
  <c r="U1985" i="1" s="1" a="1"/>
  <c r="U1985" i="1" s="1"/>
  <c r="S1986" i="1" a="1"/>
  <c r="S1986" i="1" s="1"/>
  <c r="U1986" i="1" s="1" a="1"/>
  <c r="U1986" i="1" s="1"/>
  <c r="S1987" i="1" a="1"/>
  <c r="S1987" i="1" s="1"/>
  <c r="U1987" i="1" s="1" a="1"/>
  <c r="U1987" i="1" s="1"/>
  <c r="S1988" i="1" a="1"/>
  <c r="S1988" i="1" s="1"/>
  <c r="U1988" i="1" s="1" a="1"/>
  <c r="U1988" i="1" s="1"/>
  <c r="S1989" i="1" a="1"/>
  <c r="S1989" i="1" s="1"/>
  <c r="U1989" i="1" s="1" a="1"/>
  <c r="U1989" i="1" s="1"/>
  <c r="S1990" i="1" a="1"/>
  <c r="S1990" i="1" s="1"/>
  <c r="U1990" i="1" s="1" a="1"/>
  <c r="U1990" i="1" s="1"/>
  <c r="S1991" i="1" a="1"/>
  <c r="S1991" i="1" s="1"/>
  <c r="U1991" i="1" s="1" a="1"/>
  <c r="U1991" i="1" s="1"/>
  <c r="S1992" i="1" a="1"/>
  <c r="S1992" i="1" s="1"/>
  <c r="U1992" i="1" s="1" a="1"/>
  <c r="U1992" i="1" s="1"/>
  <c r="S1993" i="1" a="1"/>
  <c r="S1993" i="1" s="1"/>
  <c r="U1993" i="1" s="1" a="1"/>
  <c r="U1993" i="1" s="1"/>
  <c r="S1994" i="1" a="1"/>
  <c r="S1994" i="1" s="1"/>
  <c r="U1994" i="1" s="1" a="1"/>
  <c r="U1994" i="1" s="1"/>
  <c r="S1995" i="1" a="1"/>
  <c r="S1995" i="1" s="1"/>
  <c r="U1995" i="1" s="1" a="1"/>
  <c r="U1995" i="1" s="1"/>
  <c r="S1996" i="1" a="1"/>
  <c r="S1996" i="1" s="1"/>
  <c r="U1996" i="1" s="1" a="1"/>
  <c r="U1996" i="1" s="1"/>
  <c r="S1997" i="1" a="1"/>
  <c r="S1997" i="1" s="1"/>
  <c r="U1997" i="1" s="1" a="1"/>
  <c r="U1997" i="1" s="1"/>
  <c r="S1998" i="1" a="1"/>
  <c r="S1998" i="1" s="1"/>
  <c r="U1998" i="1" s="1" a="1"/>
  <c r="U1998" i="1" s="1"/>
  <c r="S1999" i="1" a="1"/>
  <c r="S1999" i="1" s="1"/>
  <c r="U1999" i="1" s="1" a="1"/>
  <c r="U1999" i="1" s="1"/>
  <c r="S2000" i="1" a="1"/>
  <c r="S2000" i="1" s="1"/>
  <c r="U2000" i="1" s="1" a="1"/>
  <c r="U2000" i="1" s="1"/>
  <c r="S2001" i="1" a="1"/>
  <c r="S2001" i="1" s="1"/>
  <c r="U2001" i="1" s="1" a="1"/>
  <c r="U2001" i="1" s="1"/>
  <c r="S2002" i="1" a="1"/>
  <c r="S2002" i="1" s="1"/>
  <c r="U2002" i="1" s="1" a="1"/>
  <c r="U2002" i="1" s="1"/>
  <c r="S2003" i="1" a="1"/>
  <c r="S2003" i="1" s="1"/>
  <c r="U2003" i="1" s="1" a="1"/>
  <c r="U2003" i="1" s="1"/>
  <c r="S2004" i="1" a="1"/>
  <c r="S2004" i="1" s="1"/>
  <c r="U2004" i="1" s="1" a="1"/>
  <c r="U2004" i="1" s="1"/>
  <c r="S2005" i="1" a="1"/>
  <c r="S2005" i="1" s="1"/>
  <c r="U2005" i="1" s="1" a="1"/>
  <c r="U2005" i="1" s="1"/>
  <c r="S2006" i="1" a="1"/>
  <c r="S2006" i="1" s="1"/>
  <c r="U2006" i="1" s="1" a="1"/>
  <c r="U2006" i="1" s="1"/>
  <c r="S2007" i="1" a="1"/>
  <c r="S2007" i="1" s="1"/>
  <c r="U2007" i="1" s="1" a="1"/>
  <c r="U2007" i="1" s="1"/>
  <c r="S2008" i="1" a="1"/>
  <c r="S2008" i="1" s="1"/>
  <c r="U2008" i="1" s="1" a="1"/>
  <c r="U2008" i="1" s="1"/>
  <c r="S2009" i="1" a="1"/>
  <c r="S2009" i="1" s="1"/>
  <c r="U2009" i="1" s="1" a="1"/>
  <c r="U2009" i="1" s="1"/>
  <c r="S2010" i="1" a="1"/>
  <c r="S2010" i="1" s="1"/>
  <c r="U2010" i="1" s="1" a="1"/>
  <c r="U2010" i="1" s="1"/>
  <c r="S2011" i="1" a="1"/>
  <c r="S2011" i="1" s="1"/>
  <c r="U2011" i="1" s="1" a="1"/>
  <c r="U2011" i="1" s="1"/>
  <c r="S2012" i="1" a="1"/>
  <c r="S2012" i="1" s="1"/>
  <c r="U2012" i="1" s="1" a="1"/>
  <c r="U2012" i="1" s="1"/>
  <c r="S2013" i="1" a="1"/>
  <c r="S2013" i="1" s="1"/>
  <c r="U2013" i="1" s="1" a="1"/>
  <c r="U2013" i="1" s="1"/>
  <c r="S2014" i="1" a="1"/>
  <c r="S2014" i="1" s="1"/>
  <c r="U2014" i="1" s="1" a="1"/>
  <c r="U2014" i="1" s="1"/>
  <c r="S2015" i="1" a="1"/>
  <c r="S2015" i="1" s="1"/>
  <c r="U2015" i="1" s="1" a="1"/>
  <c r="U2015" i="1" s="1"/>
  <c r="S2016" i="1" a="1"/>
  <c r="S2016" i="1" s="1"/>
  <c r="U2016" i="1" s="1" a="1"/>
  <c r="U2016" i="1" s="1"/>
  <c r="S2017" i="1" a="1"/>
  <c r="S2017" i="1" s="1"/>
  <c r="U2017" i="1" s="1" a="1"/>
  <c r="U2017" i="1" s="1"/>
  <c r="S2018" i="1" a="1"/>
  <c r="S2018" i="1" s="1"/>
  <c r="U2018" i="1" s="1" a="1"/>
  <c r="U2018" i="1" s="1"/>
  <c r="S2019" i="1" a="1"/>
  <c r="S2019" i="1" s="1"/>
  <c r="U2019" i="1" s="1" a="1"/>
  <c r="U2019" i="1" s="1"/>
  <c r="S2020" i="1" a="1"/>
  <c r="S2020" i="1" s="1"/>
  <c r="U2020" i="1" s="1" a="1"/>
  <c r="U2020" i="1" s="1"/>
  <c r="S2021" i="1" a="1"/>
  <c r="S2021" i="1" s="1"/>
  <c r="U2021" i="1" s="1" a="1"/>
  <c r="U2021" i="1" s="1"/>
  <c r="S2022" i="1" a="1"/>
  <c r="S2022" i="1" s="1"/>
  <c r="U2022" i="1" s="1" a="1"/>
  <c r="U2022" i="1" s="1"/>
  <c r="S2023" i="1" a="1"/>
  <c r="S2023" i="1" s="1"/>
  <c r="U2023" i="1" s="1" a="1"/>
  <c r="U2023" i="1" s="1"/>
  <c r="S2024" i="1" a="1"/>
  <c r="S2024" i="1" s="1"/>
  <c r="U2024" i="1" s="1" a="1"/>
  <c r="U2024" i="1" s="1"/>
  <c r="S2025" i="1" a="1"/>
  <c r="S2025" i="1" s="1"/>
  <c r="U2025" i="1" s="1" a="1"/>
  <c r="U2025" i="1" s="1"/>
  <c r="S2026" i="1" a="1"/>
  <c r="S2026" i="1" s="1"/>
  <c r="U2026" i="1" s="1" a="1"/>
  <c r="U2026" i="1" s="1"/>
  <c r="S2027" i="1" a="1"/>
  <c r="S2027" i="1" s="1"/>
  <c r="U2027" i="1" s="1" a="1"/>
  <c r="U2027" i="1" s="1"/>
  <c r="S2028" i="1" a="1"/>
  <c r="S2028" i="1" s="1"/>
  <c r="U2028" i="1" s="1" a="1"/>
  <c r="U2028" i="1" s="1"/>
  <c r="S2029" i="1" a="1"/>
  <c r="S2029" i="1" s="1"/>
  <c r="U2029" i="1" s="1" a="1"/>
  <c r="U2029" i="1" s="1"/>
  <c r="S2030" i="1" a="1"/>
  <c r="S2030" i="1" s="1"/>
  <c r="U2030" i="1" s="1" a="1"/>
  <c r="U2030" i="1" s="1"/>
  <c r="S2031" i="1" a="1"/>
  <c r="S2031" i="1" s="1"/>
  <c r="U2031" i="1" s="1" a="1"/>
  <c r="U2031" i="1" s="1"/>
  <c r="S2032" i="1" a="1"/>
  <c r="S2032" i="1" s="1"/>
  <c r="U2032" i="1" s="1" a="1"/>
  <c r="U2032" i="1" s="1"/>
  <c r="S2033" i="1" a="1"/>
  <c r="S2033" i="1" s="1"/>
  <c r="U2033" i="1" s="1" a="1"/>
  <c r="U2033" i="1" s="1"/>
  <c r="S2034" i="1" a="1"/>
  <c r="S2034" i="1" s="1"/>
  <c r="U2034" i="1" s="1" a="1"/>
  <c r="U2034" i="1" s="1"/>
  <c r="S2035" i="1" a="1"/>
  <c r="S2035" i="1" s="1"/>
  <c r="U2035" i="1" s="1" a="1"/>
  <c r="U2035" i="1" s="1"/>
  <c r="S2036" i="1" a="1"/>
  <c r="S2036" i="1" s="1"/>
  <c r="U2036" i="1" s="1" a="1"/>
  <c r="U2036" i="1" s="1"/>
  <c r="S2037" i="1" a="1"/>
  <c r="S2037" i="1" s="1"/>
  <c r="U2037" i="1" s="1" a="1"/>
  <c r="U2037" i="1" s="1"/>
  <c r="S2038" i="1" a="1"/>
  <c r="S2038" i="1" s="1"/>
  <c r="U2038" i="1" s="1" a="1"/>
  <c r="U2038" i="1" s="1"/>
  <c r="S2039" i="1" a="1"/>
  <c r="S2039" i="1" s="1"/>
  <c r="U2039" i="1" s="1" a="1"/>
  <c r="U2039" i="1" s="1"/>
  <c r="S2040" i="1" a="1"/>
  <c r="S2040" i="1" s="1"/>
  <c r="U2040" i="1" s="1" a="1"/>
  <c r="U2040" i="1" s="1"/>
  <c r="S2041" i="1" a="1"/>
  <c r="S2041" i="1" s="1"/>
  <c r="U2041" i="1" s="1" a="1"/>
  <c r="U2041" i="1" s="1"/>
  <c r="S2042" i="1" a="1"/>
  <c r="S2042" i="1" s="1"/>
  <c r="U2042" i="1" s="1" a="1"/>
  <c r="U2042" i="1" s="1"/>
  <c r="S2043" i="1" a="1"/>
  <c r="S2043" i="1" s="1"/>
  <c r="U2043" i="1" s="1" a="1"/>
  <c r="U2043" i="1" s="1"/>
  <c r="S2044" i="1" a="1"/>
  <c r="S2044" i="1" s="1"/>
  <c r="U2044" i="1" s="1" a="1"/>
  <c r="U2044" i="1" s="1"/>
  <c r="S2045" i="1" a="1"/>
  <c r="S2045" i="1" s="1"/>
  <c r="U2045" i="1" s="1" a="1"/>
  <c r="U2045" i="1" s="1"/>
  <c r="S2046" i="1" a="1"/>
  <c r="S2046" i="1" s="1"/>
  <c r="U2046" i="1" s="1" a="1"/>
  <c r="U2046" i="1" s="1"/>
  <c r="S2047" i="1" a="1"/>
  <c r="S2047" i="1" s="1"/>
  <c r="U2047" i="1" s="1" a="1"/>
  <c r="U2047" i="1" s="1"/>
  <c r="S2048" i="1" a="1"/>
  <c r="S2048" i="1" s="1"/>
  <c r="U2048" i="1" s="1" a="1"/>
  <c r="U2048" i="1" s="1"/>
  <c r="S2049" i="1" a="1"/>
  <c r="S2049" i="1" s="1"/>
  <c r="U2049" i="1" s="1" a="1"/>
  <c r="U2049" i="1" s="1"/>
  <c r="S2050" i="1" a="1"/>
  <c r="S2050" i="1" s="1"/>
  <c r="U2050" i="1" s="1" a="1"/>
  <c r="U2050" i="1" s="1"/>
  <c r="S2051" i="1" a="1"/>
  <c r="S2051" i="1" s="1"/>
  <c r="U2051" i="1" s="1" a="1"/>
  <c r="U2051" i="1" s="1"/>
  <c r="S2052" i="1" a="1"/>
  <c r="S2052" i="1" s="1"/>
  <c r="U2052" i="1" s="1" a="1"/>
  <c r="U2052" i="1" s="1"/>
  <c r="S2053" i="1" a="1"/>
  <c r="S2053" i="1" s="1"/>
  <c r="U2053" i="1" s="1" a="1"/>
  <c r="U2053" i="1" s="1"/>
  <c r="S2054" i="1" a="1"/>
  <c r="S2054" i="1" s="1"/>
  <c r="U2054" i="1" s="1" a="1"/>
  <c r="U2054" i="1" s="1"/>
  <c r="S2055" i="1" a="1"/>
  <c r="S2055" i="1" s="1"/>
  <c r="U2055" i="1" s="1" a="1"/>
  <c r="U2055" i="1" s="1"/>
  <c r="S2056" i="1" a="1"/>
  <c r="S2056" i="1" s="1"/>
  <c r="U2056" i="1" s="1" a="1"/>
  <c r="U2056" i="1" s="1"/>
  <c r="S2057" i="1" a="1"/>
  <c r="S2057" i="1" s="1"/>
  <c r="U2057" i="1" s="1" a="1"/>
  <c r="U2057" i="1" s="1"/>
  <c r="S2058" i="1" a="1"/>
  <c r="S2058" i="1" s="1"/>
  <c r="U2058" i="1" s="1" a="1"/>
  <c r="U2058" i="1" s="1"/>
  <c r="S2059" i="1" a="1"/>
  <c r="S2059" i="1" s="1"/>
  <c r="U2059" i="1" s="1" a="1"/>
  <c r="U2059" i="1" s="1"/>
  <c r="S2060" i="1" a="1"/>
  <c r="S2060" i="1" s="1"/>
  <c r="U2060" i="1" s="1" a="1"/>
  <c r="U2060" i="1" s="1"/>
  <c r="S2061" i="1" a="1"/>
  <c r="S2061" i="1" s="1"/>
  <c r="U2061" i="1" s="1" a="1"/>
  <c r="U2061" i="1" s="1"/>
  <c r="S2062" i="1" a="1"/>
  <c r="S2062" i="1" s="1"/>
  <c r="U2062" i="1" s="1" a="1"/>
  <c r="U2062" i="1" s="1"/>
  <c r="S2063" i="1" a="1"/>
  <c r="S2063" i="1" s="1"/>
  <c r="U2063" i="1" s="1" a="1"/>
  <c r="U2063" i="1" s="1"/>
  <c r="S2064" i="1" a="1"/>
  <c r="S2064" i="1" s="1"/>
  <c r="U2064" i="1" s="1" a="1"/>
  <c r="U2064" i="1" s="1"/>
  <c r="S2065" i="1" a="1"/>
  <c r="S2065" i="1" s="1"/>
  <c r="U2065" i="1" s="1" a="1"/>
  <c r="U2065" i="1" s="1"/>
  <c r="S2066" i="1" a="1"/>
  <c r="S2066" i="1" s="1"/>
  <c r="U2066" i="1" s="1" a="1"/>
  <c r="U2066" i="1" s="1"/>
  <c r="S2067" i="1" a="1"/>
  <c r="S2067" i="1" s="1"/>
  <c r="U2067" i="1" s="1" a="1"/>
  <c r="U2067" i="1" s="1"/>
  <c r="S2068" i="1" a="1"/>
  <c r="S2068" i="1" s="1"/>
  <c r="U2068" i="1" s="1" a="1"/>
  <c r="U2068" i="1" s="1"/>
  <c r="S2069" i="1" a="1"/>
  <c r="S2069" i="1" s="1"/>
  <c r="U2069" i="1" s="1" a="1"/>
  <c r="U2069" i="1" s="1"/>
  <c r="S2070" i="1" a="1"/>
  <c r="S2070" i="1" s="1"/>
  <c r="U2070" i="1" s="1" a="1"/>
  <c r="U2070" i="1" s="1"/>
  <c r="S2071" i="1" a="1"/>
  <c r="S2071" i="1" s="1"/>
  <c r="U2071" i="1" s="1" a="1"/>
  <c r="U2071" i="1" s="1"/>
  <c r="S2072" i="1" a="1"/>
  <c r="S2072" i="1" s="1"/>
  <c r="U2072" i="1" s="1" a="1"/>
  <c r="U2072" i="1" s="1"/>
  <c r="S2073" i="1" a="1"/>
  <c r="S2073" i="1" s="1"/>
  <c r="U2073" i="1" s="1" a="1"/>
  <c r="U2073" i="1" s="1"/>
  <c r="S2074" i="1" a="1"/>
  <c r="S2074" i="1" s="1"/>
  <c r="U2074" i="1" s="1" a="1"/>
  <c r="U2074" i="1" s="1"/>
  <c r="S2075" i="1" a="1"/>
  <c r="S2075" i="1" s="1"/>
  <c r="U2075" i="1" s="1" a="1"/>
  <c r="U2075" i="1" s="1"/>
  <c r="S2076" i="1" a="1"/>
  <c r="S2076" i="1" s="1"/>
  <c r="U2076" i="1" s="1" a="1"/>
  <c r="U2076" i="1" s="1"/>
  <c r="S2077" i="1" a="1"/>
  <c r="S2077" i="1" s="1"/>
  <c r="U2077" i="1" s="1" a="1"/>
  <c r="U2077" i="1" s="1"/>
  <c r="S2078" i="1" a="1"/>
  <c r="S2078" i="1" s="1"/>
  <c r="U2078" i="1" s="1" a="1"/>
  <c r="U2078" i="1" s="1"/>
  <c r="S2079" i="1" a="1"/>
  <c r="S2079" i="1" s="1"/>
  <c r="U2079" i="1" s="1" a="1"/>
  <c r="U2079" i="1" s="1"/>
  <c r="S2080" i="1" a="1"/>
  <c r="S2080" i="1" s="1"/>
  <c r="U2080" i="1" s="1" a="1"/>
  <c r="U2080" i="1" s="1"/>
  <c r="S2081" i="1" a="1"/>
  <c r="S2081" i="1" s="1"/>
  <c r="U2081" i="1" s="1" a="1"/>
  <c r="U2081" i="1" s="1"/>
  <c r="S2082" i="1" a="1"/>
  <c r="S2082" i="1" s="1"/>
  <c r="U2082" i="1" s="1" a="1"/>
  <c r="U2082" i="1" s="1"/>
  <c r="S2083" i="1" a="1"/>
  <c r="S2083" i="1" s="1"/>
  <c r="U2083" i="1" s="1" a="1"/>
  <c r="U2083" i="1" s="1"/>
  <c r="S2084" i="1" a="1"/>
  <c r="S2084" i="1" s="1"/>
  <c r="U2084" i="1" s="1" a="1"/>
  <c r="U2084" i="1" s="1"/>
  <c r="S2085" i="1" a="1"/>
  <c r="S2085" i="1" s="1"/>
  <c r="U2085" i="1" s="1" a="1"/>
  <c r="U2085" i="1" s="1"/>
  <c r="S2086" i="1" a="1"/>
  <c r="S2086" i="1" s="1"/>
  <c r="U2086" i="1" s="1" a="1"/>
  <c r="U2086" i="1" s="1"/>
  <c r="S2087" i="1" a="1"/>
  <c r="S2087" i="1" s="1"/>
  <c r="U2087" i="1" s="1" a="1"/>
  <c r="U2087" i="1" s="1"/>
  <c r="S2088" i="1" a="1"/>
  <c r="S2088" i="1" s="1"/>
  <c r="U2088" i="1" s="1" a="1"/>
  <c r="U2088" i="1" s="1"/>
  <c r="S2089" i="1" a="1"/>
  <c r="S2089" i="1" s="1"/>
  <c r="U2089" i="1" s="1" a="1"/>
  <c r="U2089" i="1" s="1"/>
  <c r="S2090" i="1" a="1"/>
  <c r="S2090" i="1" s="1"/>
  <c r="U2090" i="1" s="1" a="1"/>
  <c r="U2090" i="1" s="1"/>
  <c r="S2091" i="1" a="1"/>
  <c r="S2091" i="1" s="1"/>
  <c r="U2091" i="1" s="1" a="1"/>
  <c r="U2091" i="1" s="1"/>
  <c r="S2092" i="1" a="1"/>
  <c r="S2092" i="1" s="1"/>
  <c r="U2092" i="1" s="1" a="1"/>
  <c r="U2092" i="1" s="1"/>
  <c r="S2093" i="1" a="1"/>
  <c r="S2093" i="1" s="1"/>
  <c r="U2093" i="1" s="1" a="1"/>
  <c r="U2093" i="1" s="1"/>
  <c r="S2094" i="1" a="1"/>
  <c r="S2094" i="1" s="1"/>
  <c r="U2094" i="1" s="1" a="1"/>
  <c r="U2094" i="1" s="1"/>
  <c r="S2095" i="1" a="1"/>
  <c r="S2095" i="1" s="1"/>
  <c r="U2095" i="1" s="1" a="1"/>
  <c r="U2095" i="1" s="1"/>
  <c r="S2096" i="1" a="1"/>
  <c r="S2096" i="1" s="1"/>
  <c r="U2096" i="1" s="1" a="1"/>
  <c r="U2096" i="1" s="1"/>
  <c r="S2097" i="1" a="1"/>
  <c r="S2097" i="1" s="1"/>
  <c r="U2097" i="1" s="1" a="1"/>
  <c r="U2097" i="1" s="1"/>
  <c r="S2098" i="1" a="1"/>
  <c r="S2098" i="1" s="1"/>
  <c r="U2098" i="1" s="1" a="1"/>
  <c r="U2098" i="1" s="1"/>
  <c r="S2099" i="1" a="1"/>
  <c r="S2099" i="1" s="1"/>
  <c r="U2099" i="1" s="1" a="1"/>
  <c r="U2099" i="1" s="1"/>
  <c r="S2100" i="1" a="1"/>
  <c r="S2100" i="1" s="1"/>
  <c r="U2100" i="1" s="1" a="1"/>
  <c r="U2100" i="1" s="1"/>
  <c r="S2101" i="1" a="1"/>
  <c r="S2101" i="1" s="1"/>
  <c r="U2101" i="1" s="1" a="1"/>
  <c r="U2101" i="1" s="1"/>
  <c r="S2102" i="1" a="1"/>
  <c r="S2102" i="1" s="1"/>
  <c r="U2102" i="1" s="1" a="1"/>
  <c r="U2102" i="1" s="1"/>
  <c r="S2103" i="1" a="1"/>
  <c r="S2103" i="1" s="1"/>
  <c r="U2103" i="1" s="1" a="1"/>
  <c r="U2103" i="1" s="1"/>
  <c r="S2104" i="1" a="1"/>
  <c r="S2104" i="1" s="1"/>
  <c r="U2104" i="1" s="1" a="1"/>
  <c r="U2104" i="1" s="1"/>
  <c r="S2105" i="1" a="1"/>
  <c r="S2105" i="1" s="1"/>
  <c r="U2105" i="1" s="1" a="1"/>
  <c r="U2105" i="1" s="1"/>
  <c r="S2106" i="1" a="1"/>
  <c r="S2106" i="1" s="1"/>
  <c r="U2106" i="1" s="1" a="1"/>
  <c r="U2106" i="1" s="1"/>
  <c r="S2107" i="1" a="1"/>
  <c r="S2107" i="1" s="1"/>
  <c r="U2107" i="1" s="1" a="1"/>
  <c r="U2107" i="1" s="1"/>
  <c r="S2108" i="1" a="1"/>
  <c r="S2108" i="1" s="1"/>
  <c r="U2108" i="1" s="1" a="1"/>
  <c r="U2108" i="1" s="1"/>
  <c r="S2" i="1" a="1"/>
  <c r="S2" i="1" s="1"/>
  <c r="U2" i="1" s="1" a="1"/>
  <c r="U2" i="1" s="1"/>
  <c r="Q3" i="1" a="1"/>
  <c r="Q3" i="1" s="1"/>
  <c r="Q4" i="1" a="1"/>
  <c r="Q4" i="1" s="1"/>
  <c r="Q5" i="1" a="1"/>
  <c r="Q5" i="1" s="1"/>
  <c r="Q6" i="1" a="1"/>
  <c r="Q6" i="1" s="1"/>
  <c r="Q7" i="1" a="1"/>
  <c r="Q7" i="1" s="1"/>
  <c r="Q8" i="1" a="1"/>
  <c r="Q8" i="1" s="1"/>
  <c r="Q9" i="1" a="1"/>
  <c r="Q9" i="1" s="1"/>
  <c r="Q10" i="1" a="1"/>
  <c r="Q10" i="1" s="1"/>
  <c r="Q11" i="1" a="1"/>
  <c r="Q11" i="1" s="1"/>
  <c r="Q12" i="1" a="1"/>
  <c r="Q12" i="1" s="1"/>
  <c r="Q13" i="1" a="1"/>
  <c r="Q13" i="1" s="1"/>
  <c r="Q14" i="1" a="1"/>
  <c r="Q14" i="1" s="1"/>
  <c r="Q15" i="1" a="1"/>
  <c r="Q15" i="1" s="1"/>
  <c r="Q16" i="1" a="1"/>
  <c r="Q16" i="1" s="1"/>
  <c r="Q17" i="1" a="1"/>
  <c r="Q17" i="1" s="1"/>
  <c r="Q18" i="1" a="1"/>
  <c r="Q18" i="1" s="1"/>
  <c r="Q19" i="1" a="1"/>
  <c r="Q19" i="1" s="1"/>
  <c r="Q20" i="1" a="1"/>
  <c r="Q20" i="1" s="1"/>
  <c r="Q21" i="1" a="1"/>
  <c r="Q21" i="1" s="1"/>
  <c r="Q22" i="1" a="1"/>
  <c r="Q22" i="1" s="1"/>
  <c r="Q23" i="1" a="1"/>
  <c r="Q23" i="1" s="1"/>
  <c r="Q24" i="1" a="1"/>
  <c r="Q24" i="1" s="1"/>
  <c r="Q25" i="1" a="1"/>
  <c r="Q25" i="1" s="1"/>
  <c r="Q26" i="1" a="1"/>
  <c r="Q26" i="1" s="1"/>
  <c r="Q27" i="1" a="1"/>
  <c r="Q27" i="1" s="1"/>
  <c r="Q28" i="1" a="1"/>
  <c r="Q28" i="1" s="1"/>
  <c r="Q29" i="1" a="1"/>
  <c r="Q29" i="1" s="1"/>
  <c r="Q30" i="1" a="1"/>
  <c r="Q30" i="1" s="1"/>
  <c r="Q31" i="1" a="1"/>
  <c r="Q31" i="1" s="1"/>
  <c r="Q32" i="1" a="1"/>
  <c r="Q32" i="1" s="1"/>
  <c r="Q33" i="1" a="1"/>
  <c r="Q33" i="1" s="1"/>
  <c r="Q34" i="1" a="1"/>
  <c r="Q34" i="1" s="1"/>
  <c r="Q35" i="1" a="1"/>
  <c r="Q35" i="1" s="1"/>
  <c r="Q36" i="1" a="1"/>
  <c r="Q36" i="1" s="1"/>
  <c r="Q37" i="1" a="1"/>
  <c r="Q37" i="1" s="1"/>
  <c r="Q38" i="1" a="1"/>
  <c r="Q38" i="1" s="1"/>
  <c r="Q39" i="1" a="1"/>
  <c r="Q39" i="1" s="1"/>
  <c r="Q40" i="1" a="1"/>
  <c r="Q40" i="1" s="1"/>
  <c r="Q41" i="1" a="1"/>
  <c r="Q41" i="1" s="1"/>
  <c r="Q42" i="1" a="1"/>
  <c r="Q42" i="1" s="1"/>
  <c r="Q43" i="1" a="1"/>
  <c r="Q43" i="1" s="1"/>
  <c r="Q44" i="1" a="1"/>
  <c r="Q44" i="1" s="1"/>
  <c r="Q45" i="1" a="1"/>
  <c r="Q45" i="1" s="1"/>
  <c r="Q46" i="1" a="1"/>
  <c r="Q46" i="1" s="1"/>
  <c r="Q47" i="1" a="1"/>
  <c r="Q47" i="1" s="1"/>
  <c r="Q48" i="1" a="1"/>
  <c r="Q48" i="1" s="1"/>
  <c r="Q49" i="1" a="1"/>
  <c r="Q49" i="1" s="1"/>
  <c r="Q50" i="1" a="1"/>
  <c r="Q50" i="1" s="1"/>
  <c r="Q51" i="1" a="1"/>
  <c r="Q51" i="1" s="1"/>
  <c r="Q52" i="1" a="1"/>
  <c r="Q52" i="1" s="1"/>
  <c r="Q53" i="1" a="1"/>
  <c r="Q53" i="1" s="1"/>
  <c r="Q54" i="1" a="1"/>
  <c r="Q54" i="1" s="1"/>
  <c r="Q55" i="1" a="1"/>
  <c r="Q55" i="1" s="1"/>
  <c r="Q56" i="1" a="1"/>
  <c r="Q56" i="1" s="1"/>
  <c r="Q57" i="1" a="1"/>
  <c r="Q57" i="1" s="1"/>
  <c r="Q58" i="1" a="1"/>
  <c r="Q58" i="1" s="1"/>
  <c r="Q59" i="1" a="1"/>
  <c r="Q59" i="1" s="1"/>
  <c r="Q60" i="1" a="1"/>
  <c r="Q60" i="1" s="1"/>
  <c r="Q61" i="1" a="1"/>
  <c r="Q61" i="1" s="1"/>
  <c r="Q62" i="1" a="1"/>
  <c r="Q62" i="1" s="1"/>
  <c r="Q63" i="1" a="1"/>
  <c r="Q63" i="1" s="1"/>
  <c r="Q64" i="1" a="1"/>
  <c r="Q64" i="1" s="1"/>
  <c r="Q65" i="1" a="1"/>
  <c r="Q65" i="1" s="1"/>
  <c r="Q66" i="1" a="1"/>
  <c r="Q66" i="1" s="1"/>
  <c r="Q67" i="1" a="1"/>
  <c r="Q67" i="1" s="1"/>
  <c r="Q68" i="1" a="1"/>
  <c r="Q68" i="1" s="1"/>
  <c r="Q69" i="1" a="1"/>
  <c r="Q69" i="1" s="1"/>
  <c r="Q70" i="1" a="1"/>
  <c r="Q70" i="1" s="1"/>
  <c r="Q71" i="1" a="1"/>
  <c r="Q71" i="1" s="1"/>
  <c r="Q72" i="1" a="1"/>
  <c r="Q72" i="1" s="1"/>
  <c r="Q73" i="1" a="1"/>
  <c r="Q73" i="1" s="1"/>
  <c r="Q74" i="1" a="1"/>
  <c r="Q74" i="1" s="1"/>
  <c r="Q75" i="1" a="1"/>
  <c r="Q75" i="1" s="1"/>
  <c r="Q76" i="1" a="1"/>
  <c r="Q76" i="1" s="1"/>
  <c r="Q77" i="1" a="1"/>
  <c r="Q77" i="1" s="1"/>
  <c r="Q78" i="1" a="1"/>
  <c r="Q78" i="1" s="1"/>
  <c r="Q79" i="1" a="1"/>
  <c r="Q79" i="1" s="1"/>
  <c r="Q80" i="1" a="1"/>
  <c r="Q80" i="1" s="1"/>
  <c r="Q81" i="1" a="1"/>
  <c r="Q81" i="1" s="1"/>
  <c r="Q82" i="1" a="1"/>
  <c r="Q82" i="1" s="1"/>
  <c r="Q83" i="1" a="1"/>
  <c r="Q83" i="1" s="1"/>
  <c r="Q84" i="1" a="1"/>
  <c r="Q84" i="1" s="1"/>
  <c r="Q85" i="1" a="1"/>
  <c r="Q85" i="1" s="1"/>
  <c r="Q86" i="1" a="1"/>
  <c r="Q86" i="1" s="1"/>
  <c r="Q87" i="1" a="1"/>
  <c r="Q87" i="1" s="1"/>
  <c r="Q88" i="1" a="1"/>
  <c r="Q88" i="1" s="1"/>
  <c r="Q89" i="1" a="1"/>
  <c r="Q89" i="1" s="1"/>
  <c r="Q90" i="1" a="1"/>
  <c r="Q90" i="1" s="1"/>
  <c r="Q91" i="1" a="1"/>
  <c r="Q91" i="1" s="1"/>
  <c r="Q92" i="1" a="1"/>
  <c r="Q92" i="1" s="1"/>
  <c r="Q93" i="1" a="1"/>
  <c r="Q93" i="1" s="1"/>
  <c r="Q94" i="1" a="1"/>
  <c r="Q94" i="1"/>
  <c r="Q95" i="1" a="1"/>
  <c r="Q95" i="1" s="1"/>
  <c r="Q96" i="1" a="1"/>
  <c r="Q96" i="1" s="1"/>
  <c r="Q97" i="1" a="1"/>
  <c r="Q97" i="1" s="1"/>
  <c r="Q98" i="1" a="1"/>
  <c r="Q98" i="1" s="1"/>
  <c r="Q99" i="1" a="1"/>
  <c r="Q99" i="1" s="1"/>
  <c r="Q100" i="1" a="1"/>
  <c r="Q100" i="1" s="1"/>
  <c r="Q101" i="1" a="1"/>
  <c r="Q101" i="1" s="1"/>
  <c r="Q102" i="1" a="1"/>
  <c r="Q102" i="1" s="1"/>
  <c r="Q103" i="1" a="1"/>
  <c r="Q103" i="1" s="1"/>
  <c r="Q104" i="1" a="1"/>
  <c r="Q104" i="1" s="1"/>
  <c r="Q105" i="1" a="1"/>
  <c r="Q105" i="1" s="1"/>
  <c r="Q106" i="1" a="1"/>
  <c r="Q106" i="1" s="1"/>
  <c r="Q107" i="1" a="1"/>
  <c r="Q107" i="1" s="1"/>
  <c r="Q108" i="1" a="1"/>
  <c r="Q108" i="1" s="1"/>
  <c r="Q109" i="1" a="1"/>
  <c r="Q109" i="1" s="1"/>
  <c r="Q110" i="1" a="1"/>
  <c r="Q110" i="1" s="1"/>
  <c r="Q111" i="1" a="1"/>
  <c r="Q111" i="1" s="1"/>
  <c r="Q112" i="1" a="1"/>
  <c r="Q112" i="1"/>
  <c r="Q113" i="1" a="1"/>
  <c r="Q113" i="1" s="1"/>
  <c r="Q114" i="1" a="1"/>
  <c r="Q114" i="1" s="1"/>
  <c r="Q115" i="1" a="1"/>
  <c r="Q115" i="1" s="1"/>
  <c r="Q116" i="1" a="1"/>
  <c r="Q116" i="1" s="1"/>
  <c r="Q117" i="1" a="1"/>
  <c r="Q117" i="1" s="1"/>
  <c r="Q118" i="1" a="1"/>
  <c r="Q118" i="1" s="1"/>
  <c r="Q119" i="1" a="1"/>
  <c r="Q119" i="1" s="1"/>
  <c r="Q120" i="1" a="1"/>
  <c r="Q120" i="1" s="1"/>
  <c r="Q121" i="1" a="1"/>
  <c r="Q121" i="1" s="1"/>
  <c r="Q122" i="1" a="1"/>
  <c r="Q122" i="1" s="1"/>
  <c r="Q123" i="1" a="1"/>
  <c r="Q123" i="1" s="1"/>
  <c r="Q124" i="1" a="1"/>
  <c r="Q124" i="1" s="1"/>
  <c r="Q125" i="1" a="1"/>
  <c r="Q125" i="1" s="1"/>
  <c r="Q126" i="1" a="1"/>
  <c r="Q126" i="1"/>
  <c r="Q127" i="1" a="1"/>
  <c r="Q127" i="1" s="1"/>
  <c r="Q128" i="1" a="1"/>
  <c r="Q128" i="1" s="1"/>
  <c r="Q129" i="1" a="1"/>
  <c r="Q129" i="1" s="1"/>
  <c r="Q130" i="1" a="1"/>
  <c r="Q130" i="1" s="1"/>
  <c r="Q131" i="1" a="1"/>
  <c r="Q131" i="1" s="1"/>
  <c r="Q132" i="1" a="1"/>
  <c r="Q132" i="1" s="1"/>
  <c r="Q133" i="1" a="1"/>
  <c r="Q133" i="1" s="1"/>
  <c r="Q134" i="1" a="1"/>
  <c r="Q134" i="1" s="1"/>
  <c r="Q135" i="1" a="1"/>
  <c r="Q135" i="1" s="1"/>
  <c r="Q136" i="1" a="1"/>
  <c r="Q136" i="1" s="1"/>
  <c r="Q137" i="1" a="1"/>
  <c r="Q137" i="1" s="1"/>
  <c r="Q138" i="1" a="1"/>
  <c r="Q138" i="1" s="1"/>
  <c r="Q139" i="1" a="1"/>
  <c r="Q139" i="1" s="1"/>
  <c r="Q140" i="1" a="1"/>
  <c r="Q140" i="1" s="1"/>
  <c r="Q141" i="1" a="1"/>
  <c r="Q141" i="1" s="1"/>
  <c r="Q142" i="1" a="1"/>
  <c r="Q142" i="1" s="1"/>
  <c r="Q143" i="1" a="1"/>
  <c r="Q143" i="1" s="1"/>
  <c r="Q144" i="1" a="1"/>
  <c r="Q144" i="1"/>
  <c r="Q145" i="1" a="1"/>
  <c r="Q145" i="1" s="1"/>
  <c r="Q146" i="1" a="1"/>
  <c r="Q146" i="1" s="1"/>
  <c r="Q147" i="1" a="1"/>
  <c r="Q147" i="1" s="1"/>
  <c r="Q148" i="1" a="1"/>
  <c r="Q148" i="1" s="1"/>
  <c r="Q149" i="1" a="1"/>
  <c r="Q149" i="1" s="1"/>
  <c r="Q150" i="1" a="1"/>
  <c r="Q150" i="1" s="1"/>
  <c r="Q151" i="1" a="1"/>
  <c r="Q151" i="1" s="1"/>
  <c r="Q152" i="1" a="1"/>
  <c r="Q152" i="1" s="1"/>
  <c r="Q153" i="1" a="1"/>
  <c r="Q153" i="1" s="1"/>
  <c r="Q154" i="1" a="1"/>
  <c r="Q154" i="1" s="1"/>
  <c r="Q155" i="1" a="1"/>
  <c r="Q155" i="1" s="1"/>
  <c r="Q156" i="1" a="1"/>
  <c r="Q156" i="1" s="1"/>
  <c r="Q157" i="1" a="1"/>
  <c r="Q157" i="1" s="1"/>
  <c r="Q158" i="1" a="1"/>
  <c r="Q158" i="1"/>
  <c r="Q159" i="1" a="1"/>
  <c r="Q159" i="1" s="1"/>
  <c r="Q160" i="1" a="1"/>
  <c r="Q160" i="1" s="1"/>
  <c r="Q161" i="1" a="1"/>
  <c r="Q161" i="1" s="1"/>
  <c r="Q162" i="1" a="1"/>
  <c r="Q162" i="1" s="1"/>
  <c r="Q163" i="1" a="1"/>
  <c r="Q163" i="1" s="1"/>
  <c r="Q164" i="1" a="1"/>
  <c r="Q164" i="1" s="1"/>
  <c r="Q165" i="1" a="1"/>
  <c r="Q165" i="1" s="1"/>
  <c r="Q166" i="1" a="1"/>
  <c r="Q166" i="1" s="1"/>
  <c r="Q167" i="1" a="1"/>
  <c r="Q167" i="1" s="1"/>
  <c r="Q168" i="1" a="1"/>
  <c r="Q168" i="1"/>
  <c r="Q169" i="1" a="1"/>
  <c r="Q169" i="1" s="1"/>
  <c r="Q170" i="1" a="1"/>
  <c r="Q170" i="1" s="1"/>
  <c r="Q171" i="1" a="1"/>
  <c r="Q171" i="1" s="1"/>
  <c r="Q172" i="1" a="1"/>
  <c r="Q172" i="1" s="1"/>
  <c r="Q173" i="1" a="1"/>
  <c r="Q173" i="1" s="1"/>
  <c r="Q174" i="1" a="1"/>
  <c r="Q174" i="1" s="1"/>
  <c r="Q175" i="1" a="1"/>
  <c r="Q175" i="1" s="1"/>
  <c r="Q176" i="1" a="1"/>
  <c r="Q176" i="1" s="1"/>
  <c r="Q177" i="1" a="1"/>
  <c r="Q177" i="1" s="1"/>
  <c r="Q178" i="1" a="1"/>
  <c r="Q178" i="1" s="1"/>
  <c r="Q179" i="1" a="1"/>
  <c r="Q179" i="1"/>
  <c r="Q180" i="1" a="1"/>
  <c r="Q180" i="1" s="1"/>
  <c r="Q181" i="1" a="1"/>
  <c r="Q181" i="1" s="1"/>
  <c r="Q182" i="1" a="1"/>
  <c r="Q182" i="1" s="1"/>
  <c r="Q183" i="1" a="1"/>
  <c r="Q183" i="1" s="1"/>
  <c r="Q184" i="1" a="1"/>
  <c r="Q184" i="1" s="1"/>
  <c r="Q185" i="1" a="1"/>
  <c r="Q185" i="1" s="1"/>
  <c r="Q186" i="1" a="1"/>
  <c r="Q186" i="1" s="1"/>
  <c r="Q187" i="1" a="1"/>
  <c r="Q187" i="1" s="1"/>
  <c r="Q188" i="1" a="1"/>
  <c r="Q188" i="1" s="1"/>
  <c r="Q189" i="1" a="1"/>
  <c r="Q189" i="1" s="1"/>
  <c r="Q190" i="1" a="1"/>
  <c r="Q190" i="1" s="1"/>
  <c r="Q191" i="1" a="1"/>
  <c r="Q191" i="1" s="1"/>
  <c r="Q192" i="1" a="1"/>
  <c r="Q192" i="1" s="1"/>
  <c r="Q193" i="1" a="1"/>
  <c r="Q193" i="1" s="1"/>
  <c r="Q194" i="1" a="1"/>
  <c r="Q194" i="1" s="1"/>
  <c r="Q195" i="1" a="1"/>
  <c r="Q195" i="1" s="1"/>
  <c r="Q196" i="1" a="1"/>
  <c r="Q196" i="1" s="1"/>
  <c r="Q197" i="1" a="1"/>
  <c r="Q197" i="1" s="1"/>
  <c r="Q198" i="1" a="1"/>
  <c r="Q198" i="1" s="1"/>
  <c r="Q199" i="1" a="1"/>
  <c r="Q199" i="1" s="1"/>
  <c r="Q200" i="1" a="1"/>
  <c r="Q200" i="1" s="1"/>
  <c r="Q201" i="1" a="1"/>
  <c r="Q201" i="1" s="1"/>
  <c r="Q202" i="1" a="1"/>
  <c r="Q202" i="1" s="1"/>
  <c r="Q203" i="1" a="1"/>
  <c r="Q203" i="1" s="1"/>
  <c r="Q204" i="1" a="1"/>
  <c r="Q204" i="1" s="1"/>
  <c r="Q205" i="1" a="1"/>
  <c r="Q205" i="1" s="1"/>
  <c r="Q206" i="1" a="1"/>
  <c r="Q206" i="1" s="1"/>
  <c r="Q207" i="1" a="1"/>
  <c r="Q207" i="1" s="1"/>
  <c r="Q208" i="1" a="1"/>
  <c r="Q208" i="1" s="1"/>
  <c r="Q209" i="1" a="1"/>
  <c r="Q209" i="1" s="1"/>
  <c r="Q210" i="1" a="1"/>
  <c r="Q210" i="1" s="1"/>
  <c r="Q211" i="1" a="1"/>
  <c r="Q211" i="1" s="1"/>
  <c r="Q212" i="1" a="1"/>
  <c r="Q212" i="1" s="1"/>
  <c r="Q213" i="1" a="1"/>
  <c r="Q213" i="1" s="1"/>
  <c r="Q214" i="1" a="1"/>
  <c r="Q214" i="1" s="1"/>
  <c r="Q215" i="1" a="1"/>
  <c r="Q215" i="1" s="1"/>
  <c r="Q216" i="1" a="1"/>
  <c r="Q216" i="1" s="1"/>
  <c r="Q217" i="1" a="1"/>
  <c r="Q217" i="1" s="1"/>
  <c r="Q218" i="1" a="1"/>
  <c r="Q218" i="1" s="1"/>
  <c r="Q219" i="1" a="1"/>
  <c r="Q219" i="1" s="1"/>
  <c r="Q220" i="1" a="1"/>
  <c r="Q220" i="1" s="1"/>
  <c r="Q221" i="1" a="1"/>
  <c r="Q221" i="1" s="1"/>
  <c r="Q222" i="1" a="1"/>
  <c r="Q222" i="1" s="1"/>
  <c r="Q223" i="1" a="1"/>
  <c r="Q223" i="1" s="1"/>
  <c r="Q224" i="1" a="1"/>
  <c r="Q224" i="1" s="1"/>
  <c r="Q225" i="1" a="1"/>
  <c r="Q225" i="1" s="1"/>
  <c r="Q226" i="1" a="1"/>
  <c r="Q226" i="1" s="1"/>
  <c r="Q227" i="1" a="1"/>
  <c r="Q227" i="1"/>
  <c r="Q228" i="1" a="1"/>
  <c r="Q228" i="1" s="1"/>
  <c r="Q229" i="1" a="1"/>
  <c r="Q229" i="1" s="1"/>
  <c r="Q230" i="1" a="1"/>
  <c r="Q230" i="1" s="1"/>
  <c r="Q231" i="1" a="1"/>
  <c r="Q231" i="1" s="1"/>
  <c r="Q232" i="1" a="1"/>
  <c r="Q232" i="1" s="1"/>
  <c r="Q233" i="1" a="1"/>
  <c r="Q233" i="1" s="1"/>
  <c r="Q234" i="1" a="1"/>
  <c r="Q234" i="1" s="1"/>
  <c r="Q235" i="1" a="1"/>
  <c r="Q235" i="1"/>
  <c r="Q236" i="1" a="1"/>
  <c r="Q236" i="1" s="1"/>
  <c r="Q237" i="1" a="1"/>
  <c r="Q237" i="1" s="1"/>
  <c r="Q238" i="1" a="1"/>
  <c r="Q238" i="1" s="1"/>
  <c r="Q239" i="1" a="1"/>
  <c r="Q239" i="1" s="1"/>
  <c r="Q240" i="1" a="1"/>
  <c r="Q240" i="1" s="1"/>
  <c r="Q241" i="1" a="1"/>
  <c r="Q241" i="1" s="1"/>
  <c r="Q242" i="1" a="1"/>
  <c r="Q242" i="1" s="1"/>
  <c r="Q243" i="1" a="1"/>
  <c r="Q243" i="1" s="1"/>
  <c r="Q244" i="1" a="1"/>
  <c r="Q244" i="1" s="1"/>
  <c r="Q245" i="1" a="1"/>
  <c r="Q245" i="1" s="1"/>
  <c r="Q246" i="1" a="1"/>
  <c r="Q246" i="1" s="1"/>
  <c r="Q247" i="1" a="1"/>
  <c r="Q247" i="1" s="1"/>
  <c r="Q248" i="1" a="1"/>
  <c r="Q248" i="1" s="1"/>
  <c r="Q249" i="1" a="1"/>
  <c r="Q249" i="1" s="1"/>
  <c r="Q250" i="1" a="1"/>
  <c r="Q250" i="1" s="1"/>
  <c r="Q251" i="1" a="1"/>
  <c r="Q251" i="1" s="1"/>
  <c r="Q252" i="1" a="1"/>
  <c r="Q252" i="1" s="1"/>
  <c r="Q253" i="1" a="1"/>
  <c r="Q253" i="1" s="1"/>
  <c r="Q254" i="1" a="1"/>
  <c r="Q254" i="1" s="1"/>
  <c r="Q255" i="1" a="1"/>
  <c r="Q255" i="1" s="1"/>
  <c r="Q256" i="1" a="1"/>
  <c r="Q256" i="1" s="1"/>
  <c r="Q257" i="1" a="1"/>
  <c r="Q257" i="1" s="1"/>
  <c r="Q258" i="1" a="1"/>
  <c r="Q258" i="1" s="1"/>
  <c r="Q259" i="1" a="1"/>
  <c r="Q259" i="1" s="1"/>
  <c r="Q260" i="1" a="1"/>
  <c r="Q260" i="1" s="1"/>
  <c r="Q261" i="1" a="1"/>
  <c r="Q261" i="1" s="1"/>
  <c r="Q262" i="1" a="1"/>
  <c r="Q262" i="1" s="1"/>
  <c r="Q263" i="1" a="1"/>
  <c r="Q263" i="1" s="1"/>
  <c r="Q264" i="1" a="1"/>
  <c r="Q264" i="1" s="1"/>
  <c r="Q265" i="1" a="1"/>
  <c r="Q265" i="1" s="1"/>
  <c r="Q266" i="1" a="1"/>
  <c r="Q266" i="1" s="1"/>
  <c r="Q267" i="1" a="1"/>
  <c r="Q267" i="1" s="1"/>
  <c r="Q268" i="1" a="1"/>
  <c r="Q268" i="1" s="1"/>
  <c r="Q269" i="1" a="1"/>
  <c r="Q269" i="1" s="1"/>
  <c r="Q270" i="1" a="1"/>
  <c r="Q270" i="1" s="1"/>
  <c r="Q271" i="1" a="1"/>
  <c r="Q271" i="1" s="1"/>
  <c r="Q272" i="1" a="1"/>
  <c r="Q272" i="1" s="1"/>
  <c r="Q273" i="1" a="1"/>
  <c r="Q273" i="1" s="1"/>
  <c r="Q274" i="1" a="1"/>
  <c r="Q274" i="1" s="1"/>
  <c r="Q275" i="1" a="1"/>
  <c r="Q275" i="1" s="1"/>
  <c r="Q276" i="1" a="1"/>
  <c r="Q276" i="1" s="1"/>
  <c r="Q277" i="1" a="1"/>
  <c r="Q277" i="1" s="1"/>
  <c r="Q278" i="1" a="1"/>
  <c r="Q278" i="1" s="1"/>
  <c r="Q279" i="1" a="1"/>
  <c r="Q279" i="1" s="1"/>
  <c r="Q280" i="1" a="1"/>
  <c r="Q280" i="1" s="1"/>
  <c r="Q281" i="1" a="1"/>
  <c r="Q281" i="1" s="1"/>
  <c r="Q282" i="1" a="1"/>
  <c r="Q282" i="1" s="1"/>
  <c r="Q283" i="1" a="1"/>
  <c r="Q283" i="1" s="1"/>
  <c r="Q284" i="1" a="1"/>
  <c r="Q284" i="1" s="1"/>
  <c r="Q285" i="1" a="1"/>
  <c r="Q285" i="1" s="1"/>
  <c r="Q286" i="1" a="1"/>
  <c r="Q286" i="1" s="1"/>
  <c r="Q287" i="1" a="1"/>
  <c r="Q287" i="1" s="1"/>
  <c r="Q288" i="1" a="1"/>
  <c r="Q288" i="1" s="1"/>
  <c r="Q289" i="1" a="1"/>
  <c r="Q289" i="1" s="1"/>
  <c r="Q290" i="1" a="1"/>
  <c r="Q290" i="1" s="1"/>
  <c r="Q291" i="1" a="1"/>
  <c r="Q291" i="1"/>
  <c r="Q292" i="1" a="1"/>
  <c r="Q292" i="1" s="1"/>
  <c r="Q293" i="1" a="1"/>
  <c r="Q293" i="1" s="1"/>
  <c r="Q294" i="1" a="1"/>
  <c r="Q294" i="1" s="1"/>
  <c r="Q295" i="1" a="1"/>
  <c r="Q295" i="1" s="1"/>
  <c r="Q296" i="1" a="1"/>
  <c r="Q296" i="1" s="1"/>
  <c r="Q297" i="1" a="1"/>
  <c r="Q297" i="1" s="1"/>
  <c r="Q298" i="1" a="1"/>
  <c r="Q298" i="1" s="1"/>
  <c r="Q299" i="1" a="1"/>
  <c r="Q299" i="1"/>
  <c r="Q300" i="1" a="1"/>
  <c r="Q300" i="1" s="1"/>
  <c r="Q301" i="1" a="1"/>
  <c r="Q301" i="1" s="1"/>
  <c r="Q302" i="1" a="1"/>
  <c r="Q302" i="1" s="1"/>
  <c r="Q303" i="1" a="1"/>
  <c r="Q303" i="1" s="1"/>
  <c r="Q304" i="1" a="1"/>
  <c r="Q304" i="1" s="1"/>
  <c r="Q305" i="1" a="1"/>
  <c r="Q305" i="1" s="1"/>
  <c r="Q306" i="1" a="1"/>
  <c r="Q306" i="1" s="1"/>
  <c r="Q307" i="1" a="1"/>
  <c r="Q307" i="1" s="1"/>
  <c r="Q308" i="1" a="1"/>
  <c r="Q308" i="1" s="1"/>
  <c r="Q309" i="1" a="1"/>
  <c r="Q309" i="1" s="1"/>
  <c r="Q310" i="1" a="1"/>
  <c r="Q310" i="1" s="1"/>
  <c r="Q311" i="1" a="1"/>
  <c r="Q311" i="1" s="1"/>
  <c r="Q312" i="1" a="1"/>
  <c r="Q312" i="1" s="1"/>
  <c r="Q313" i="1" a="1"/>
  <c r="Q313" i="1" s="1"/>
  <c r="Q314" i="1" a="1"/>
  <c r="Q314" i="1" s="1"/>
  <c r="Q315" i="1" a="1"/>
  <c r="Q315" i="1" s="1"/>
  <c r="Q316" i="1" a="1"/>
  <c r="Q316" i="1" s="1"/>
  <c r="Q317" i="1" a="1"/>
  <c r="Q317" i="1" s="1"/>
  <c r="Q318" i="1" a="1"/>
  <c r="Q318" i="1" s="1"/>
  <c r="Q319" i="1" a="1"/>
  <c r="Q319" i="1" s="1"/>
  <c r="Q320" i="1" a="1"/>
  <c r="Q320" i="1" s="1"/>
  <c r="Q321" i="1" a="1"/>
  <c r="Q321" i="1" s="1"/>
  <c r="Q322" i="1" a="1"/>
  <c r="Q322" i="1" s="1"/>
  <c r="Q323" i="1" a="1"/>
  <c r="Q323" i="1" s="1"/>
  <c r="Q324" i="1" a="1"/>
  <c r="Q324" i="1" s="1"/>
  <c r="Q325" i="1" a="1"/>
  <c r="Q325" i="1" s="1"/>
  <c r="Q326" i="1" a="1"/>
  <c r="Q326" i="1" s="1"/>
  <c r="Q327" i="1" a="1"/>
  <c r="Q327" i="1" s="1"/>
  <c r="Q328" i="1" a="1"/>
  <c r="Q328" i="1" s="1"/>
  <c r="Q329" i="1" a="1"/>
  <c r="Q329" i="1" s="1"/>
  <c r="Q330" i="1" a="1"/>
  <c r="Q330" i="1" s="1"/>
  <c r="Q331" i="1" a="1"/>
  <c r="Q331" i="1" s="1"/>
  <c r="Q332" i="1" a="1"/>
  <c r="Q332" i="1" s="1"/>
  <c r="Q333" i="1" a="1"/>
  <c r="Q333" i="1" s="1"/>
  <c r="Q334" i="1" a="1"/>
  <c r="Q334" i="1" s="1"/>
  <c r="Q335" i="1" a="1"/>
  <c r="Q335" i="1" s="1"/>
  <c r="Q336" i="1" a="1"/>
  <c r="Q336" i="1" s="1"/>
  <c r="Q337" i="1" a="1"/>
  <c r="Q337" i="1" s="1"/>
  <c r="Q338" i="1" a="1"/>
  <c r="Q338" i="1" s="1"/>
  <c r="Q339" i="1" a="1"/>
  <c r="Q339" i="1" s="1"/>
  <c r="Q340" i="1" a="1"/>
  <c r="Q340" i="1" s="1"/>
  <c r="Q341" i="1" a="1"/>
  <c r="Q341" i="1" s="1"/>
  <c r="Q342" i="1" a="1"/>
  <c r="Q342" i="1" s="1"/>
  <c r="Q343" i="1" a="1"/>
  <c r="Q343" i="1" s="1"/>
  <c r="Q344" i="1" a="1"/>
  <c r="Q344" i="1" s="1"/>
  <c r="Q345" i="1" a="1"/>
  <c r="Q345" i="1" s="1"/>
  <c r="Q346" i="1" a="1"/>
  <c r="Q346" i="1" s="1"/>
  <c r="Q347" i="1" a="1"/>
  <c r="Q347" i="1"/>
  <c r="Q348" i="1" a="1"/>
  <c r="Q348" i="1" s="1"/>
  <c r="Q349" i="1" a="1"/>
  <c r="Q349" i="1" s="1"/>
  <c r="Q350" i="1" a="1"/>
  <c r="Q350" i="1" s="1"/>
  <c r="Q351" i="1" a="1"/>
  <c r="Q351" i="1" s="1"/>
  <c r="Q352" i="1" a="1"/>
  <c r="Q352" i="1" s="1"/>
  <c r="Q353" i="1" a="1"/>
  <c r="Q353" i="1" s="1"/>
  <c r="Q354" i="1" a="1"/>
  <c r="Q354" i="1" s="1"/>
  <c r="Q355" i="1" a="1"/>
  <c r="Q355" i="1"/>
  <c r="Q356" i="1" a="1"/>
  <c r="Q356" i="1" s="1"/>
  <c r="Q357" i="1" a="1"/>
  <c r="Q357" i="1" s="1"/>
  <c r="Q358" i="1" a="1"/>
  <c r="Q358" i="1" s="1"/>
  <c r="Q359" i="1" a="1"/>
  <c r="Q359" i="1" s="1"/>
  <c r="Q360" i="1" a="1"/>
  <c r="Q360" i="1" s="1"/>
  <c r="Q361" i="1" a="1"/>
  <c r="Q361" i="1" s="1"/>
  <c r="Q362" i="1" a="1"/>
  <c r="Q362" i="1" s="1"/>
  <c r="Q363" i="1" a="1"/>
  <c r="Q363" i="1" s="1"/>
  <c r="Q364" i="1" a="1"/>
  <c r="Q364" i="1" s="1"/>
  <c r="Q365" i="1" a="1"/>
  <c r="Q365" i="1" s="1"/>
  <c r="Q366" i="1" a="1"/>
  <c r="Q366" i="1" s="1"/>
  <c r="Q367" i="1" a="1"/>
  <c r="Q367" i="1" s="1"/>
  <c r="Q368" i="1" a="1"/>
  <c r="Q368" i="1" s="1"/>
  <c r="Q369" i="1" a="1"/>
  <c r="Q369" i="1" s="1"/>
  <c r="Q370" i="1" a="1"/>
  <c r="Q370" i="1" s="1"/>
  <c r="Q371" i="1" a="1"/>
  <c r="Q371" i="1" s="1"/>
  <c r="Q372" i="1" a="1"/>
  <c r="Q372" i="1" s="1"/>
  <c r="Q373" i="1" a="1"/>
  <c r="Q373" i="1" s="1"/>
  <c r="Q374" i="1" a="1"/>
  <c r="Q374" i="1" s="1"/>
  <c r="Q375" i="1" a="1"/>
  <c r="Q375" i="1" s="1"/>
  <c r="Q376" i="1" a="1"/>
  <c r="Q376" i="1" s="1"/>
  <c r="Q377" i="1" a="1"/>
  <c r="Q377" i="1" s="1"/>
  <c r="Q378" i="1" a="1"/>
  <c r="Q378" i="1" s="1"/>
  <c r="Q379" i="1" a="1"/>
  <c r="Q379" i="1" s="1"/>
  <c r="Q380" i="1" a="1"/>
  <c r="Q380" i="1" s="1"/>
  <c r="Q381" i="1" a="1"/>
  <c r="Q381" i="1" s="1"/>
  <c r="Q382" i="1" a="1"/>
  <c r="Q382" i="1" s="1"/>
  <c r="Q383" i="1" a="1"/>
  <c r="Q383" i="1" s="1"/>
  <c r="Q384" i="1" a="1"/>
  <c r="Q384" i="1" s="1"/>
  <c r="Q385" i="1" a="1"/>
  <c r="Q385" i="1" s="1"/>
  <c r="Q386" i="1" a="1"/>
  <c r="Q386" i="1" s="1"/>
  <c r="Q387" i="1" a="1"/>
  <c r="Q387" i="1" s="1"/>
  <c r="Q388" i="1" a="1"/>
  <c r="Q388" i="1" s="1"/>
  <c r="Q389" i="1" a="1"/>
  <c r="Q389" i="1" s="1"/>
  <c r="Q390" i="1" a="1"/>
  <c r="Q390" i="1" s="1"/>
  <c r="Q391" i="1" a="1"/>
  <c r="Q391" i="1" s="1"/>
  <c r="Q392" i="1" a="1"/>
  <c r="Q392" i="1" s="1"/>
  <c r="Q393" i="1" a="1"/>
  <c r="Q393" i="1" s="1"/>
  <c r="Q394" i="1" a="1"/>
  <c r="Q394" i="1" s="1"/>
  <c r="Q395" i="1" a="1"/>
  <c r="Q395" i="1" s="1"/>
  <c r="Q396" i="1" a="1"/>
  <c r="Q396" i="1" s="1"/>
  <c r="Q397" i="1" a="1"/>
  <c r="Q397" i="1" s="1"/>
  <c r="Q398" i="1" a="1"/>
  <c r="Q398" i="1" s="1"/>
  <c r="Q399" i="1" a="1"/>
  <c r="Q399" i="1" s="1"/>
  <c r="Q400" i="1" a="1"/>
  <c r="Q400" i="1" s="1"/>
  <c r="Q401" i="1" a="1"/>
  <c r="Q401" i="1" s="1"/>
  <c r="Q402" i="1" a="1"/>
  <c r="Q402" i="1" s="1"/>
  <c r="Q403" i="1" a="1"/>
  <c r="Q403" i="1" s="1"/>
  <c r="Q404" i="1" a="1"/>
  <c r="Q404" i="1" s="1"/>
  <c r="Q405" i="1" a="1"/>
  <c r="Q405" i="1" s="1"/>
  <c r="Q406" i="1" a="1"/>
  <c r="Q406" i="1" s="1"/>
  <c r="Q407" i="1" a="1"/>
  <c r="Q407" i="1" s="1"/>
  <c r="Q408" i="1" a="1"/>
  <c r="Q408" i="1" s="1"/>
  <c r="Q409" i="1" a="1"/>
  <c r="Q409" i="1" s="1"/>
  <c r="Q410" i="1" a="1"/>
  <c r="Q410" i="1" s="1"/>
  <c r="Q411" i="1" a="1"/>
  <c r="Q411" i="1"/>
  <c r="Q412" i="1" a="1"/>
  <c r="Q412" i="1" s="1"/>
  <c r="Q413" i="1" a="1"/>
  <c r="Q413" i="1" s="1"/>
  <c r="Q414" i="1" a="1"/>
  <c r="Q414" i="1" s="1"/>
  <c r="Q415" i="1" a="1"/>
  <c r="Q415" i="1" s="1"/>
  <c r="Q416" i="1" a="1"/>
  <c r="Q416" i="1" s="1"/>
  <c r="Q417" i="1" a="1"/>
  <c r="Q417" i="1" s="1"/>
  <c r="Q418" i="1" a="1"/>
  <c r="Q418" i="1" s="1"/>
  <c r="Q419" i="1" a="1"/>
  <c r="Q419" i="1"/>
  <c r="Q420" i="1" a="1"/>
  <c r="Q420" i="1" s="1"/>
  <c r="Q421" i="1" a="1"/>
  <c r="Q421" i="1" s="1"/>
  <c r="Q422" i="1" a="1"/>
  <c r="Q422" i="1" s="1"/>
  <c r="Q423" i="1" a="1"/>
  <c r="Q423" i="1" s="1"/>
  <c r="Q424" i="1" a="1"/>
  <c r="Q424" i="1" s="1"/>
  <c r="Q425" i="1" a="1"/>
  <c r="Q425" i="1" s="1"/>
  <c r="Q426" i="1" a="1"/>
  <c r="Q426" i="1" s="1"/>
  <c r="Q427" i="1" a="1"/>
  <c r="Q427" i="1" s="1"/>
  <c r="Q428" i="1" a="1"/>
  <c r="Q428" i="1" s="1"/>
  <c r="Q429" i="1" a="1"/>
  <c r="Q429" i="1" s="1"/>
  <c r="Q430" i="1" a="1"/>
  <c r="Q430" i="1" s="1"/>
  <c r="Q431" i="1" a="1"/>
  <c r="Q431" i="1" s="1"/>
  <c r="Q432" i="1" a="1"/>
  <c r="Q432" i="1" s="1"/>
  <c r="Q433" i="1" a="1"/>
  <c r="Q433" i="1" s="1"/>
  <c r="Q434" i="1" a="1"/>
  <c r="Q434" i="1" s="1"/>
  <c r="Q435" i="1" a="1"/>
  <c r="Q435" i="1" s="1"/>
  <c r="Q436" i="1" a="1"/>
  <c r="Q436" i="1" s="1"/>
  <c r="Q437" i="1" a="1"/>
  <c r="Q437" i="1" s="1"/>
  <c r="Q438" i="1" a="1"/>
  <c r="Q438" i="1" s="1"/>
  <c r="Q439" i="1" a="1"/>
  <c r="Q439" i="1" s="1"/>
  <c r="Q440" i="1" a="1"/>
  <c r="Q440" i="1" s="1"/>
  <c r="Q441" i="1" a="1"/>
  <c r="Q441" i="1" s="1"/>
  <c r="Q442" i="1" a="1"/>
  <c r="Q442" i="1" s="1"/>
  <c r="Q443" i="1" a="1"/>
  <c r="Q443" i="1" s="1"/>
  <c r="Q444" i="1" a="1"/>
  <c r="Q444" i="1" s="1"/>
  <c r="Q445" i="1" a="1"/>
  <c r="Q445" i="1" s="1"/>
  <c r="Q446" i="1" a="1"/>
  <c r="Q446" i="1" s="1"/>
  <c r="Q447" i="1" a="1"/>
  <c r="Q447" i="1" s="1"/>
  <c r="Q448" i="1" a="1"/>
  <c r="Q448" i="1" s="1"/>
  <c r="Q449" i="1" a="1"/>
  <c r="Q449" i="1" s="1"/>
  <c r="Q450" i="1" a="1"/>
  <c r="Q450" i="1" s="1"/>
  <c r="Q451" i="1" a="1"/>
  <c r="Q451" i="1" s="1"/>
  <c r="Q452" i="1" a="1"/>
  <c r="Q452" i="1" s="1"/>
  <c r="Q453" i="1" a="1"/>
  <c r="Q453" i="1" s="1"/>
  <c r="Q454" i="1" a="1"/>
  <c r="Q454" i="1" s="1"/>
  <c r="Q455" i="1" a="1"/>
  <c r="Q455" i="1" s="1"/>
  <c r="Q456" i="1" a="1"/>
  <c r="Q456" i="1" s="1"/>
  <c r="Q457" i="1" a="1"/>
  <c r="Q457" i="1" s="1"/>
  <c r="Q458" i="1" a="1"/>
  <c r="Q458" i="1" s="1"/>
  <c r="Q459" i="1" a="1"/>
  <c r="Q459" i="1" s="1"/>
  <c r="Q460" i="1" a="1"/>
  <c r="Q460" i="1" s="1"/>
  <c r="Q461" i="1" a="1"/>
  <c r="Q461" i="1" s="1"/>
  <c r="Q462" i="1" a="1"/>
  <c r="Q462" i="1" s="1"/>
  <c r="Q463" i="1" a="1"/>
  <c r="Q463" i="1" s="1"/>
  <c r="Q464" i="1" a="1"/>
  <c r="Q464" i="1" s="1"/>
  <c r="Q465" i="1" a="1"/>
  <c r="Q465" i="1" s="1"/>
  <c r="Q466" i="1" a="1"/>
  <c r="Q466" i="1" s="1"/>
  <c r="Q467" i="1" a="1"/>
  <c r="Q467" i="1" s="1"/>
  <c r="Q468" i="1" a="1"/>
  <c r="Q468" i="1" s="1"/>
  <c r="Q469" i="1" a="1"/>
  <c r="Q469" i="1" s="1"/>
  <c r="Q470" i="1" a="1"/>
  <c r="Q470" i="1" s="1"/>
  <c r="Q471" i="1" a="1"/>
  <c r="Q471" i="1" s="1"/>
  <c r="Q472" i="1" a="1"/>
  <c r="Q472" i="1" s="1"/>
  <c r="Q473" i="1" a="1"/>
  <c r="Q473" i="1" s="1"/>
  <c r="Q474" i="1" a="1"/>
  <c r="Q474" i="1" s="1"/>
  <c r="Q475" i="1" a="1"/>
  <c r="Q475" i="1"/>
  <c r="Q476" i="1" a="1"/>
  <c r="Q476" i="1" s="1"/>
  <c r="Q477" i="1" a="1"/>
  <c r="Q477" i="1" s="1"/>
  <c r="Q478" i="1" a="1"/>
  <c r="Q478" i="1" s="1"/>
  <c r="Q479" i="1" a="1"/>
  <c r="Q479" i="1" s="1"/>
  <c r="Q480" i="1" a="1"/>
  <c r="Q480" i="1" s="1"/>
  <c r="Q481" i="1" a="1"/>
  <c r="Q481" i="1" s="1"/>
  <c r="Q482" i="1" a="1"/>
  <c r="Q482" i="1" s="1"/>
  <c r="Q483" i="1" a="1"/>
  <c r="Q483" i="1"/>
  <c r="Q484" i="1" a="1"/>
  <c r="Q484" i="1" s="1"/>
  <c r="Q485" i="1" a="1"/>
  <c r="Q485" i="1" s="1"/>
  <c r="Q486" i="1" a="1"/>
  <c r="Q486" i="1" s="1"/>
  <c r="Q487" i="1" a="1"/>
  <c r="Q487" i="1" s="1"/>
  <c r="Q488" i="1" a="1"/>
  <c r="Q488" i="1" s="1"/>
  <c r="Q489" i="1" a="1"/>
  <c r="Q489" i="1" s="1"/>
  <c r="Q490" i="1" a="1"/>
  <c r="Q490" i="1" s="1"/>
  <c r="Q491" i="1" a="1"/>
  <c r="Q491" i="1" s="1"/>
  <c r="Q492" i="1" a="1"/>
  <c r="Q492" i="1" s="1"/>
  <c r="Q493" i="1" a="1"/>
  <c r="Q493" i="1" s="1"/>
  <c r="Q494" i="1" a="1"/>
  <c r="Q494" i="1" s="1"/>
  <c r="Q495" i="1" a="1"/>
  <c r="Q495" i="1" s="1"/>
  <c r="Q496" i="1" a="1"/>
  <c r="Q496" i="1" s="1"/>
  <c r="Q497" i="1" a="1"/>
  <c r="Q497" i="1" s="1"/>
  <c r="Q498" i="1" a="1"/>
  <c r="Q498" i="1" s="1"/>
  <c r="Q499" i="1" a="1"/>
  <c r="Q499" i="1" s="1"/>
  <c r="Q500" i="1" a="1"/>
  <c r="Q500" i="1" s="1"/>
  <c r="Q501" i="1" a="1"/>
  <c r="Q501" i="1" s="1"/>
  <c r="Q502" i="1" a="1"/>
  <c r="Q502" i="1" s="1"/>
  <c r="Q503" i="1" a="1"/>
  <c r="Q503" i="1" s="1"/>
  <c r="Q504" i="1" a="1"/>
  <c r="Q504" i="1" s="1"/>
  <c r="Q505" i="1" a="1"/>
  <c r="Q505" i="1" s="1"/>
  <c r="Q506" i="1" a="1"/>
  <c r="Q506" i="1" s="1"/>
  <c r="Q507" i="1" a="1"/>
  <c r="Q507" i="1" s="1"/>
  <c r="Q508" i="1" a="1"/>
  <c r="Q508" i="1" s="1"/>
  <c r="Q509" i="1" a="1"/>
  <c r="Q509" i="1" s="1"/>
  <c r="Q510" i="1" a="1"/>
  <c r="Q510" i="1" s="1"/>
  <c r="Q511" i="1" a="1"/>
  <c r="Q511" i="1" s="1"/>
  <c r="Q512" i="1" a="1"/>
  <c r="Q512" i="1" s="1"/>
  <c r="Q513" i="1" a="1"/>
  <c r="Q513" i="1" s="1"/>
  <c r="Q514" i="1" a="1"/>
  <c r="Q514" i="1" s="1"/>
  <c r="Q515" i="1" a="1"/>
  <c r="Q515" i="1" s="1"/>
  <c r="Q516" i="1" a="1"/>
  <c r="Q516" i="1" s="1"/>
  <c r="Q517" i="1" a="1"/>
  <c r="Q517" i="1" s="1"/>
  <c r="Q518" i="1" a="1"/>
  <c r="Q518" i="1" s="1"/>
  <c r="Q519" i="1" a="1"/>
  <c r="Q519" i="1" s="1"/>
  <c r="Q520" i="1" a="1"/>
  <c r="Q520" i="1" s="1"/>
  <c r="Q521" i="1" a="1"/>
  <c r="Q521" i="1" s="1"/>
  <c r="Q522" i="1" a="1"/>
  <c r="Q522" i="1" s="1"/>
  <c r="Q523" i="1" a="1"/>
  <c r="Q523" i="1" s="1"/>
  <c r="Q524" i="1" a="1"/>
  <c r="Q524" i="1" s="1"/>
  <c r="Q525" i="1" a="1"/>
  <c r="Q525" i="1" s="1"/>
  <c r="Q526" i="1" a="1"/>
  <c r="Q526" i="1" s="1"/>
  <c r="Q527" i="1" a="1"/>
  <c r="Q527" i="1" s="1"/>
  <c r="Q528" i="1" a="1"/>
  <c r="Q528" i="1" s="1"/>
  <c r="Q529" i="1" a="1"/>
  <c r="Q529" i="1" s="1"/>
  <c r="Q530" i="1" a="1"/>
  <c r="Q530" i="1" s="1"/>
  <c r="Q531" i="1" a="1"/>
  <c r="Q531" i="1" s="1"/>
  <c r="Q532" i="1" a="1"/>
  <c r="Q532" i="1" s="1"/>
  <c r="Q533" i="1" a="1"/>
  <c r="Q533" i="1" s="1"/>
  <c r="Q534" i="1" a="1"/>
  <c r="Q534" i="1" s="1"/>
  <c r="Q535" i="1" a="1"/>
  <c r="Q535" i="1" s="1"/>
  <c r="Q536" i="1" a="1"/>
  <c r="Q536" i="1" s="1"/>
  <c r="Q537" i="1" a="1"/>
  <c r="Q537" i="1" s="1"/>
  <c r="Q538" i="1" a="1"/>
  <c r="Q538" i="1" s="1"/>
  <c r="Q539" i="1" a="1"/>
  <c r="Q539" i="1"/>
  <c r="Q540" i="1" a="1"/>
  <c r="Q540" i="1" s="1"/>
  <c r="Q541" i="1" a="1"/>
  <c r="Q541" i="1" s="1"/>
  <c r="Q542" i="1" a="1"/>
  <c r="Q542" i="1" s="1"/>
  <c r="Q543" i="1" a="1"/>
  <c r="Q543" i="1" s="1"/>
  <c r="Q544" i="1" a="1"/>
  <c r="Q544" i="1" s="1"/>
  <c r="Q545" i="1" a="1"/>
  <c r="Q545" i="1" s="1"/>
  <c r="Q546" i="1" a="1"/>
  <c r="Q546" i="1" s="1"/>
  <c r="Q547" i="1" a="1"/>
  <c r="Q547" i="1"/>
  <c r="Q548" i="1" a="1"/>
  <c r="Q548" i="1" s="1"/>
  <c r="Q549" i="1" a="1"/>
  <c r="Q549" i="1" s="1"/>
  <c r="Q550" i="1" a="1"/>
  <c r="Q550" i="1" s="1"/>
  <c r="Q551" i="1" a="1"/>
  <c r="Q551" i="1" s="1"/>
  <c r="Q552" i="1" a="1"/>
  <c r="Q552" i="1" s="1"/>
  <c r="Q553" i="1" a="1"/>
  <c r="Q553" i="1" s="1"/>
  <c r="Q554" i="1" a="1"/>
  <c r="Q554" i="1" s="1"/>
  <c r="Q555" i="1" a="1"/>
  <c r="Q555" i="1" s="1"/>
  <c r="Q556" i="1" a="1"/>
  <c r="Q556" i="1" s="1"/>
  <c r="Q557" i="1" a="1"/>
  <c r="Q557" i="1" s="1"/>
  <c r="Q558" i="1" a="1"/>
  <c r="Q558" i="1" s="1"/>
  <c r="Q559" i="1" a="1"/>
  <c r="Q559" i="1" s="1"/>
  <c r="Q560" i="1" a="1"/>
  <c r="Q560" i="1" s="1"/>
  <c r="Q561" i="1" a="1"/>
  <c r="Q561" i="1" s="1"/>
  <c r="Q562" i="1" a="1"/>
  <c r="Q562" i="1" s="1"/>
  <c r="Q563" i="1" a="1"/>
  <c r="Q563" i="1" s="1"/>
  <c r="Q564" i="1" a="1"/>
  <c r="Q564" i="1" s="1"/>
  <c r="Q565" i="1" a="1"/>
  <c r="Q565" i="1" s="1"/>
  <c r="Q566" i="1" a="1"/>
  <c r="Q566" i="1" s="1"/>
  <c r="Q567" i="1" a="1"/>
  <c r="Q567" i="1" s="1"/>
  <c r="Q568" i="1" a="1"/>
  <c r="Q568" i="1" s="1"/>
  <c r="Q569" i="1" a="1"/>
  <c r="Q569" i="1" s="1"/>
  <c r="Q570" i="1" a="1"/>
  <c r="Q570" i="1" s="1"/>
  <c r="Q571" i="1" a="1"/>
  <c r="Q571" i="1" s="1"/>
  <c r="Q572" i="1" a="1"/>
  <c r="Q572" i="1" s="1"/>
  <c r="Q573" i="1" a="1"/>
  <c r="Q573" i="1" s="1"/>
  <c r="Q574" i="1" a="1"/>
  <c r="Q574" i="1" s="1"/>
  <c r="Q575" i="1" a="1"/>
  <c r="Q575" i="1" s="1"/>
  <c r="Q576" i="1" a="1"/>
  <c r="Q576" i="1" s="1"/>
  <c r="Q577" i="1" a="1"/>
  <c r="Q577" i="1" s="1"/>
  <c r="Q578" i="1" a="1"/>
  <c r="Q578" i="1" s="1"/>
  <c r="Q579" i="1" a="1"/>
  <c r="Q579" i="1" s="1"/>
  <c r="Q580" i="1" a="1"/>
  <c r="Q580" i="1" s="1"/>
  <c r="Q581" i="1" a="1"/>
  <c r="Q581" i="1" s="1"/>
  <c r="Q582" i="1" a="1"/>
  <c r="Q582" i="1" s="1"/>
  <c r="Q583" i="1" a="1"/>
  <c r="Q583" i="1" s="1"/>
  <c r="Q584" i="1" a="1"/>
  <c r="Q584" i="1" s="1"/>
  <c r="Q585" i="1" a="1"/>
  <c r="Q585" i="1" s="1"/>
  <c r="Q586" i="1" a="1"/>
  <c r="Q586" i="1" s="1"/>
  <c r="Q587" i="1" a="1"/>
  <c r="Q587" i="1" s="1"/>
  <c r="Q588" i="1" a="1"/>
  <c r="Q588" i="1" s="1"/>
  <c r="Q589" i="1" a="1"/>
  <c r="Q589" i="1" s="1"/>
  <c r="Q590" i="1" a="1"/>
  <c r="Q590" i="1" s="1"/>
  <c r="Q591" i="1" a="1"/>
  <c r="Q591" i="1" s="1"/>
  <c r="Q592" i="1" a="1"/>
  <c r="Q592" i="1" s="1"/>
  <c r="Q593" i="1" a="1"/>
  <c r="Q593" i="1" s="1"/>
  <c r="Q594" i="1" a="1"/>
  <c r="Q594" i="1" s="1"/>
  <c r="Q595" i="1" a="1"/>
  <c r="Q595" i="1" s="1"/>
  <c r="Q596" i="1" a="1"/>
  <c r="Q596" i="1" s="1"/>
  <c r="Q597" i="1" a="1"/>
  <c r="Q597" i="1" s="1"/>
  <c r="Q598" i="1" a="1"/>
  <c r="Q598" i="1" s="1"/>
  <c r="Q599" i="1" a="1"/>
  <c r="Q599" i="1" s="1"/>
  <c r="Q600" i="1" a="1"/>
  <c r="Q600" i="1" s="1"/>
  <c r="Q601" i="1" a="1"/>
  <c r="Q601" i="1" s="1"/>
  <c r="Q602" i="1" a="1"/>
  <c r="Q602" i="1" s="1"/>
  <c r="Q603" i="1" a="1"/>
  <c r="Q603" i="1"/>
  <c r="Q604" i="1" a="1"/>
  <c r="Q604" i="1" s="1"/>
  <c r="Q605" i="1" a="1"/>
  <c r="Q605" i="1" s="1"/>
  <c r="Q606" i="1" a="1"/>
  <c r="Q606" i="1" s="1"/>
  <c r="Q607" i="1" a="1"/>
  <c r="Q607" i="1" s="1"/>
  <c r="Q608" i="1" a="1"/>
  <c r="Q608" i="1" s="1"/>
  <c r="Q609" i="1" a="1"/>
  <c r="Q609" i="1" s="1"/>
  <c r="Q610" i="1" a="1"/>
  <c r="Q610" i="1" s="1"/>
  <c r="Q611" i="1" a="1"/>
  <c r="Q611" i="1"/>
  <c r="Q612" i="1" a="1"/>
  <c r="Q612" i="1" s="1"/>
  <c r="Q613" i="1" a="1"/>
  <c r="Q613" i="1" s="1"/>
  <c r="Q614" i="1" a="1"/>
  <c r="Q614" i="1" s="1"/>
  <c r="Q615" i="1" a="1"/>
  <c r="Q615" i="1" s="1"/>
  <c r="Q616" i="1" a="1"/>
  <c r="Q616" i="1" s="1"/>
  <c r="Q617" i="1" a="1"/>
  <c r="Q617" i="1" s="1"/>
  <c r="Q618" i="1" a="1"/>
  <c r="Q618" i="1" s="1"/>
  <c r="Q619" i="1" a="1"/>
  <c r="Q619" i="1" s="1"/>
  <c r="Q620" i="1" a="1"/>
  <c r="Q620" i="1" s="1"/>
  <c r="Q621" i="1" a="1"/>
  <c r="Q621" i="1" s="1"/>
  <c r="Q622" i="1" a="1"/>
  <c r="Q622" i="1" s="1"/>
  <c r="Q623" i="1" a="1"/>
  <c r="Q623" i="1" s="1"/>
  <c r="Q624" i="1" a="1"/>
  <c r="Q624" i="1" s="1"/>
  <c r="Q625" i="1" a="1"/>
  <c r="Q625" i="1" s="1"/>
  <c r="Q626" i="1" a="1"/>
  <c r="Q626" i="1" s="1"/>
  <c r="Q627" i="1" a="1"/>
  <c r="Q627" i="1" s="1"/>
  <c r="Q628" i="1" a="1"/>
  <c r="Q628" i="1" s="1"/>
  <c r="Q629" i="1" a="1"/>
  <c r="Q629" i="1" s="1"/>
  <c r="Q630" i="1" a="1"/>
  <c r="Q630" i="1" s="1"/>
  <c r="Q631" i="1" a="1"/>
  <c r="Q631" i="1" s="1"/>
  <c r="Q632" i="1" a="1"/>
  <c r="Q632" i="1" s="1"/>
  <c r="Q633" i="1" a="1"/>
  <c r="Q633" i="1" s="1"/>
  <c r="Q634" i="1" a="1"/>
  <c r="Q634" i="1" s="1"/>
  <c r="Q635" i="1" a="1"/>
  <c r="Q635" i="1" s="1"/>
  <c r="Q636" i="1" a="1"/>
  <c r="Q636" i="1" s="1"/>
  <c r="Q637" i="1" a="1"/>
  <c r="Q637" i="1"/>
  <c r="Q638" i="1" a="1"/>
  <c r="Q638" i="1" s="1"/>
  <c r="Q639" i="1" a="1"/>
  <c r="Q639" i="1" s="1"/>
  <c r="Q640" i="1" a="1"/>
  <c r="Q640" i="1" s="1"/>
  <c r="Q641" i="1" a="1"/>
  <c r="Q641" i="1" s="1"/>
  <c r="Q642" i="1" a="1"/>
  <c r="Q642" i="1" s="1"/>
  <c r="Q643" i="1" a="1"/>
  <c r="Q643" i="1" s="1"/>
  <c r="Q644" i="1" a="1"/>
  <c r="Q644" i="1" s="1"/>
  <c r="Q645" i="1" a="1"/>
  <c r="Q645" i="1" s="1"/>
  <c r="Q646" i="1" a="1"/>
  <c r="Q646" i="1" s="1"/>
  <c r="Q647" i="1" a="1"/>
  <c r="Q647" i="1" s="1"/>
  <c r="Q648" i="1" a="1"/>
  <c r="Q648" i="1" s="1"/>
  <c r="Q649" i="1" a="1"/>
  <c r="Q649" i="1" s="1"/>
  <c r="Q650" i="1" a="1"/>
  <c r="Q650" i="1" s="1"/>
  <c r="Q651" i="1" a="1"/>
  <c r="Q651" i="1"/>
  <c r="Q652" i="1" a="1"/>
  <c r="Q652" i="1" s="1"/>
  <c r="Q653" i="1" a="1"/>
  <c r="Q653" i="1" s="1"/>
  <c r="Q654" i="1" a="1"/>
  <c r="Q654" i="1" s="1"/>
  <c r="Q655" i="1" a="1"/>
  <c r="Q655" i="1" s="1"/>
  <c r="Q656" i="1" a="1"/>
  <c r="Q656" i="1" s="1"/>
  <c r="Q657" i="1" a="1"/>
  <c r="Q657" i="1" s="1"/>
  <c r="Q658" i="1" a="1"/>
  <c r="Q658" i="1" s="1"/>
  <c r="Q659" i="1" a="1"/>
  <c r="Q659" i="1"/>
  <c r="Q660" i="1" a="1"/>
  <c r="Q660" i="1" s="1"/>
  <c r="Q661" i="1" a="1"/>
  <c r="Q661" i="1" s="1"/>
  <c r="Q662" i="1" a="1"/>
  <c r="Q662" i="1" s="1"/>
  <c r="Q663" i="1" a="1"/>
  <c r="Q663" i="1" s="1"/>
  <c r="Q664" i="1" a="1"/>
  <c r="Q664" i="1" s="1"/>
  <c r="Q665" i="1" a="1"/>
  <c r="Q665" i="1" s="1"/>
  <c r="Q666" i="1" a="1"/>
  <c r="Q666" i="1" s="1"/>
  <c r="Q667" i="1" a="1"/>
  <c r="Q667" i="1" s="1"/>
  <c r="Q668" i="1" a="1"/>
  <c r="Q668" i="1" s="1"/>
  <c r="Q669" i="1" a="1"/>
  <c r="Q669" i="1"/>
  <c r="Q670" i="1" a="1"/>
  <c r="Q670" i="1" s="1"/>
  <c r="Q671" i="1" a="1"/>
  <c r="Q671" i="1" s="1"/>
  <c r="Q672" i="1" a="1"/>
  <c r="Q672" i="1" s="1"/>
  <c r="Q673" i="1" a="1"/>
  <c r="Q673" i="1" s="1"/>
  <c r="Q674" i="1" a="1"/>
  <c r="Q674" i="1" s="1"/>
  <c r="Q675" i="1" a="1"/>
  <c r="Q675" i="1" s="1"/>
  <c r="Q676" i="1" a="1"/>
  <c r="Q676" i="1" s="1"/>
  <c r="Q677" i="1" a="1"/>
  <c r="Q677" i="1" s="1"/>
  <c r="Q678" i="1" a="1"/>
  <c r="Q678" i="1" s="1"/>
  <c r="Q679" i="1" a="1"/>
  <c r="Q679" i="1" s="1"/>
  <c r="Q680" i="1" a="1"/>
  <c r="Q680" i="1" s="1"/>
  <c r="Q681" i="1" a="1"/>
  <c r="Q681" i="1" s="1"/>
  <c r="Q682" i="1" a="1"/>
  <c r="Q682" i="1" s="1"/>
  <c r="Q683" i="1" a="1"/>
  <c r="Q683" i="1" s="1"/>
  <c r="Q684" i="1" a="1"/>
  <c r="Q684" i="1" s="1"/>
  <c r="Q685" i="1" a="1"/>
  <c r="Q685" i="1" s="1"/>
  <c r="Q686" i="1" a="1"/>
  <c r="Q686" i="1" s="1"/>
  <c r="Q687" i="1" a="1"/>
  <c r="Q687" i="1" s="1"/>
  <c r="Q688" i="1" a="1"/>
  <c r="Q688" i="1" s="1"/>
  <c r="Q689" i="1" a="1"/>
  <c r="Q689" i="1" s="1"/>
  <c r="Q690" i="1" a="1"/>
  <c r="Q690" i="1" s="1"/>
  <c r="Q691" i="1" a="1"/>
  <c r="Q691" i="1"/>
  <c r="Q692" i="1" a="1"/>
  <c r="Q692" i="1" s="1"/>
  <c r="Q693" i="1" a="1"/>
  <c r="Q693" i="1" s="1"/>
  <c r="Q694" i="1" a="1"/>
  <c r="Q694" i="1" s="1"/>
  <c r="Q695" i="1" a="1"/>
  <c r="Q695" i="1" s="1"/>
  <c r="Q696" i="1" a="1"/>
  <c r="Q696" i="1" s="1"/>
  <c r="Q697" i="1" a="1"/>
  <c r="Q697" i="1" s="1"/>
  <c r="Q698" i="1" a="1"/>
  <c r="Q698" i="1" s="1"/>
  <c r="Q699" i="1" a="1"/>
  <c r="Q699" i="1" s="1"/>
  <c r="Q700" i="1" a="1"/>
  <c r="Q700" i="1" s="1"/>
  <c r="Q701" i="1" a="1"/>
  <c r="Q701" i="1"/>
  <c r="Q702" i="1" a="1"/>
  <c r="Q702" i="1" s="1"/>
  <c r="Q703" i="1" a="1"/>
  <c r="Q703" i="1" s="1"/>
  <c r="Q704" i="1" a="1"/>
  <c r="Q704" i="1" s="1"/>
  <c r="Q705" i="1" a="1"/>
  <c r="Q705" i="1" s="1"/>
  <c r="Q706" i="1" a="1"/>
  <c r="Q706" i="1" s="1"/>
  <c r="Q707" i="1" a="1"/>
  <c r="Q707" i="1" s="1"/>
  <c r="Q708" i="1" a="1"/>
  <c r="Q708" i="1" s="1"/>
  <c r="Q709" i="1" a="1"/>
  <c r="Q709" i="1" s="1"/>
  <c r="Q710" i="1" a="1"/>
  <c r="Q710" i="1" s="1"/>
  <c r="Q711" i="1" a="1"/>
  <c r="Q711" i="1" s="1"/>
  <c r="Q712" i="1" a="1"/>
  <c r="Q712" i="1" s="1"/>
  <c r="Q713" i="1" a="1"/>
  <c r="Q713" i="1" s="1"/>
  <c r="Q714" i="1" a="1"/>
  <c r="Q714" i="1" s="1"/>
  <c r="Q715" i="1" a="1"/>
  <c r="Q715" i="1" s="1"/>
  <c r="Q716" i="1" a="1"/>
  <c r="Q716" i="1" s="1"/>
  <c r="Q717" i="1" a="1"/>
  <c r="Q717" i="1" s="1"/>
  <c r="Q718" i="1" a="1"/>
  <c r="Q718" i="1" s="1"/>
  <c r="Q719" i="1" a="1"/>
  <c r="Q719" i="1" s="1"/>
  <c r="Q720" i="1" a="1"/>
  <c r="Q720" i="1" s="1"/>
  <c r="Q721" i="1" a="1"/>
  <c r="Q721" i="1" s="1"/>
  <c r="Q722" i="1" a="1"/>
  <c r="Q722" i="1" s="1"/>
  <c r="Q723" i="1" a="1"/>
  <c r="Q723" i="1"/>
  <c r="Q724" i="1" a="1"/>
  <c r="Q724" i="1" s="1"/>
  <c r="Q725" i="1" a="1"/>
  <c r="Q725" i="1" s="1"/>
  <c r="Q726" i="1" a="1"/>
  <c r="Q726" i="1" s="1"/>
  <c r="Q727" i="1" a="1"/>
  <c r="Q727" i="1" s="1"/>
  <c r="Q728" i="1" a="1"/>
  <c r="Q728" i="1" s="1"/>
  <c r="Q729" i="1" a="1"/>
  <c r="Q729" i="1" s="1"/>
  <c r="Q730" i="1" a="1"/>
  <c r="Q730" i="1" s="1"/>
  <c r="Q731" i="1" a="1"/>
  <c r="Q731" i="1" s="1"/>
  <c r="Q732" i="1" a="1"/>
  <c r="Q732" i="1" s="1"/>
  <c r="Q733" i="1" a="1"/>
  <c r="Q733" i="1"/>
  <c r="Q734" i="1" a="1"/>
  <c r="Q734" i="1" s="1"/>
  <c r="Q735" i="1" a="1"/>
  <c r="Q735" i="1" s="1"/>
  <c r="Q736" i="1" a="1"/>
  <c r="Q736" i="1" s="1"/>
  <c r="Q737" i="1" a="1"/>
  <c r="Q737" i="1" s="1"/>
  <c r="Q738" i="1" a="1"/>
  <c r="Q738" i="1" s="1"/>
  <c r="Q739" i="1" a="1"/>
  <c r="Q739" i="1" s="1"/>
  <c r="Q740" i="1" a="1"/>
  <c r="Q740" i="1" s="1"/>
  <c r="Q741" i="1" a="1"/>
  <c r="Q741" i="1" s="1"/>
  <c r="Q742" i="1" a="1"/>
  <c r="Q742" i="1" s="1"/>
  <c r="Q743" i="1" a="1"/>
  <c r="Q743" i="1" s="1"/>
  <c r="Q744" i="1" a="1"/>
  <c r="Q744" i="1" s="1"/>
  <c r="Q745" i="1" a="1"/>
  <c r="Q745" i="1" s="1"/>
  <c r="Q746" i="1" a="1"/>
  <c r="Q746" i="1" s="1"/>
  <c r="Q747" i="1" a="1"/>
  <c r="Q747" i="1" s="1"/>
  <c r="Q748" i="1" a="1"/>
  <c r="Q748" i="1" s="1"/>
  <c r="Q749" i="1" a="1"/>
  <c r="Q749" i="1" s="1"/>
  <c r="Q750" i="1" a="1"/>
  <c r="Q750" i="1" s="1"/>
  <c r="Q751" i="1" a="1"/>
  <c r="Q751" i="1" s="1"/>
  <c r="Q752" i="1" a="1"/>
  <c r="Q752" i="1" s="1"/>
  <c r="Q753" i="1" a="1"/>
  <c r="Q753" i="1" s="1"/>
  <c r="Q754" i="1" a="1"/>
  <c r="Q754" i="1" s="1"/>
  <c r="Q755" i="1" a="1"/>
  <c r="Q755" i="1"/>
  <c r="Q756" i="1" a="1"/>
  <c r="Q756" i="1" s="1"/>
  <c r="Q757" i="1" a="1"/>
  <c r="Q757" i="1" s="1"/>
  <c r="Q758" i="1" a="1"/>
  <c r="Q758" i="1" s="1"/>
  <c r="Q759" i="1" a="1"/>
  <c r="Q759" i="1" s="1"/>
  <c r="Q760" i="1" a="1"/>
  <c r="Q760" i="1" s="1"/>
  <c r="Q761" i="1" a="1"/>
  <c r="Q761" i="1" s="1"/>
  <c r="Q762" i="1" a="1"/>
  <c r="Q762" i="1" s="1"/>
  <c r="Q763" i="1" a="1"/>
  <c r="Q763" i="1" s="1"/>
  <c r="Q764" i="1" a="1"/>
  <c r="Q764" i="1" s="1"/>
  <c r="Q765" i="1" a="1"/>
  <c r="Q765" i="1" s="1"/>
  <c r="Q766" i="1" a="1"/>
  <c r="Q766" i="1" s="1"/>
  <c r="Q767" i="1" a="1"/>
  <c r="Q767" i="1" s="1"/>
  <c r="Q768" i="1" a="1"/>
  <c r="Q768" i="1" s="1"/>
  <c r="Q769" i="1" a="1"/>
  <c r="Q769" i="1" s="1"/>
  <c r="Q770" i="1" a="1"/>
  <c r="Q770" i="1" s="1"/>
  <c r="Q771" i="1" a="1"/>
  <c r="Q771" i="1" s="1"/>
  <c r="Q772" i="1" a="1"/>
  <c r="Q772" i="1" s="1"/>
  <c r="Q773" i="1" a="1"/>
  <c r="Q773" i="1"/>
  <c r="Q774" i="1" a="1"/>
  <c r="Q774" i="1" s="1"/>
  <c r="Q775" i="1" a="1"/>
  <c r="Q775" i="1" s="1"/>
  <c r="Q776" i="1" a="1"/>
  <c r="Q776" i="1" s="1"/>
  <c r="Q777" i="1" a="1"/>
  <c r="Q777" i="1" s="1"/>
  <c r="Q778" i="1" a="1"/>
  <c r="Q778" i="1" s="1"/>
  <c r="Q779" i="1" a="1"/>
  <c r="Q779" i="1"/>
  <c r="Q780" i="1" a="1"/>
  <c r="Q780" i="1" s="1"/>
  <c r="Q781" i="1" a="1"/>
  <c r="Q781" i="1" s="1"/>
  <c r="Q782" i="1" a="1"/>
  <c r="Q782" i="1" s="1"/>
  <c r="Q783" i="1" a="1"/>
  <c r="Q783" i="1" s="1"/>
  <c r="Q784" i="1" a="1"/>
  <c r="Q784" i="1" s="1"/>
  <c r="Q785" i="1" a="1"/>
  <c r="Q785" i="1" s="1"/>
  <c r="Q786" i="1" a="1"/>
  <c r="Q786" i="1" s="1"/>
  <c r="Q787" i="1" a="1"/>
  <c r="Q787" i="1" s="1"/>
  <c r="Q788" i="1" a="1"/>
  <c r="Q788" i="1" s="1"/>
  <c r="Q789" i="1" a="1"/>
  <c r="Q789" i="1" s="1"/>
  <c r="Q790" i="1" a="1"/>
  <c r="Q790" i="1" s="1"/>
  <c r="Q791" i="1" a="1"/>
  <c r="Q791" i="1" s="1"/>
  <c r="Q792" i="1" a="1"/>
  <c r="Q792" i="1" s="1"/>
  <c r="Q793" i="1" a="1"/>
  <c r="Q793" i="1" s="1"/>
  <c r="Q794" i="1" a="1"/>
  <c r="Q794" i="1" s="1"/>
  <c r="Q795" i="1" a="1"/>
  <c r="Q795" i="1" s="1"/>
  <c r="Q796" i="1" a="1"/>
  <c r="Q796" i="1" s="1"/>
  <c r="Q797" i="1" a="1"/>
  <c r="Q797" i="1" s="1"/>
  <c r="Q798" i="1" a="1"/>
  <c r="Q798" i="1" s="1"/>
  <c r="Q799" i="1" a="1"/>
  <c r="Q799" i="1" s="1"/>
  <c r="Q800" i="1" a="1"/>
  <c r="Q800" i="1" s="1"/>
  <c r="Q801" i="1" a="1"/>
  <c r="Q801" i="1" s="1"/>
  <c r="Q802" i="1" a="1"/>
  <c r="Q802" i="1" s="1"/>
  <c r="Q803" i="1" a="1"/>
  <c r="Q803" i="1" s="1"/>
  <c r="Q804" i="1" a="1"/>
  <c r="Q804" i="1" s="1"/>
  <c r="Q805" i="1" a="1"/>
  <c r="Q805" i="1"/>
  <c r="Q806" i="1" a="1"/>
  <c r="Q806" i="1" s="1"/>
  <c r="Q807" i="1" a="1"/>
  <c r="Q807" i="1" s="1"/>
  <c r="Q808" i="1" a="1"/>
  <c r="Q808" i="1" s="1"/>
  <c r="Q809" i="1" a="1"/>
  <c r="Q809" i="1" s="1"/>
  <c r="Q810" i="1" a="1"/>
  <c r="Q810" i="1" s="1"/>
  <c r="Q811" i="1" a="1"/>
  <c r="Q811" i="1"/>
  <c r="Q812" i="1" a="1"/>
  <c r="Q812" i="1" s="1"/>
  <c r="Q813" i="1" a="1"/>
  <c r="Q813" i="1" s="1"/>
  <c r="Q814" i="1" a="1"/>
  <c r="Q814" i="1" s="1"/>
  <c r="Q815" i="1" a="1"/>
  <c r="Q815" i="1" s="1"/>
  <c r="Q816" i="1" a="1"/>
  <c r="Q816" i="1" s="1"/>
  <c r="Q817" i="1" a="1"/>
  <c r="Q817" i="1" s="1"/>
  <c r="Q818" i="1" a="1"/>
  <c r="Q818" i="1" s="1"/>
  <c r="Q819" i="1" a="1"/>
  <c r="Q819" i="1" s="1"/>
  <c r="Q820" i="1" a="1"/>
  <c r="Q820" i="1" s="1"/>
  <c r="Q821" i="1" a="1"/>
  <c r="Q821" i="1" s="1"/>
  <c r="Q822" i="1" a="1"/>
  <c r="Q822" i="1" s="1"/>
  <c r="Q823" i="1" a="1"/>
  <c r="Q823" i="1" s="1"/>
  <c r="Q824" i="1" a="1"/>
  <c r="Q824" i="1" s="1"/>
  <c r="Q825" i="1" a="1"/>
  <c r="Q825" i="1" s="1"/>
  <c r="Q826" i="1" a="1"/>
  <c r="Q826" i="1" s="1"/>
  <c r="Q827" i="1" a="1"/>
  <c r="Q827" i="1" s="1"/>
  <c r="Q828" i="1" a="1"/>
  <c r="Q828" i="1" s="1"/>
  <c r="Q829" i="1" a="1"/>
  <c r="Q829" i="1" s="1"/>
  <c r="Q830" i="1" a="1"/>
  <c r="Q830" i="1" s="1"/>
  <c r="Q831" i="1" a="1"/>
  <c r="Q831" i="1" s="1"/>
  <c r="Q832" i="1" a="1"/>
  <c r="Q832" i="1" s="1"/>
  <c r="Q833" i="1" a="1"/>
  <c r="Q833" i="1" s="1"/>
  <c r="Q834" i="1" a="1"/>
  <c r="Q834" i="1" s="1"/>
  <c r="Q835" i="1" a="1"/>
  <c r="Q835" i="1" s="1"/>
  <c r="Q836" i="1" a="1"/>
  <c r="Q836" i="1" s="1"/>
  <c r="Q837" i="1" a="1"/>
  <c r="Q837" i="1" s="1"/>
  <c r="Q838" i="1" a="1"/>
  <c r="Q838" i="1" s="1"/>
  <c r="Q839" i="1" a="1"/>
  <c r="Q839" i="1" s="1"/>
  <c r="Q840" i="1" a="1"/>
  <c r="Q840" i="1" s="1"/>
  <c r="Q841" i="1" a="1"/>
  <c r="Q841" i="1" s="1"/>
  <c r="Q842" i="1" a="1"/>
  <c r="Q842" i="1" s="1"/>
  <c r="Q843" i="1" a="1"/>
  <c r="Q843" i="1" s="1"/>
  <c r="Q844" i="1" a="1"/>
  <c r="Q844" i="1" s="1"/>
  <c r="Q845" i="1" a="1"/>
  <c r="Q845" i="1" s="1"/>
  <c r="Q846" i="1" a="1"/>
  <c r="Q846" i="1" s="1"/>
  <c r="Q847" i="1" a="1"/>
  <c r="Q847" i="1" s="1"/>
  <c r="Q848" i="1" a="1"/>
  <c r="Q848" i="1" s="1"/>
  <c r="Q849" i="1" a="1"/>
  <c r="Q849" i="1" s="1"/>
  <c r="Q850" i="1" a="1"/>
  <c r="Q850" i="1" s="1"/>
  <c r="Q851" i="1" a="1"/>
  <c r="Q851" i="1" s="1"/>
  <c r="Q852" i="1" a="1"/>
  <c r="Q852" i="1" s="1"/>
  <c r="Q853" i="1" a="1"/>
  <c r="Q853" i="1" s="1"/>
  <c r="Q854" i="1" a="1"/>
  <c r="Q854" i="1" s="1"/>
  <c r="Q855" i="1" a="1"/>
  <c r="Q855" i="1" s="1"/>
  <c r="Q856" i="1" a="1"/>
  <c r="Q856" i="1" s="1"/>
  <c r="Q857" i="1" a="1"/>
  <c r="Q857" i="1" s="1"/>
  <c r="Q858" i="1" a="1"/>
  <c r="Q858" i="1" s="1"/>
  <c r="Q859" i="1" a="1"/>
  <c r="Q859" i="1" s="1"/>
  <c r="Q860" i="1" a="1"/>
  <c r="Q860" i="1" s="1"/>
  <c r="Q861" i="1" a="1"/>
  <c r="Q861" i="1" s="1"/>
  <c r="Q862" i="1" a="1"/>
  <c r="Q862" i="1" s="1"/>
  <c r="Q863" i="1" a="1"/>
  <c r="Q863" i="1" s="1"/>
  <c r="Q864" i="1" a="1"/>
  <c r="Q864" i="1" s="1"/>
  <c r="Q865" i="1" a="1"/>
  <c r="Q865" i="1"/>
  <c r="Q866" i="1" a="1"/>
  <c r="Q866" i="1" s="1"/>
  <c r="Q867" i="1" a="1"/>
  <c r="Q867" i="1" s="1"/>
  <c r="Q868" i="1" a="1"/>
  <c r="Q868" i="1" s="1"/>
  <c r="Q869" i="1" a="1"/>
  <c r="Q869" i="1" s="1"/>
  <c r="Q870" i="1" a="1"/>
  <c r="Q870" i="1" s="1"/>
  <c r="Q871" i="1" a="1"/>
  <c r="Q871" i="1" s="1"/>
  <c r="Q872" i="1" a="1"/>
  <c r="Q872" i="1" s="1"/>
  <c r="Q873" i="1" a="1"/>
  <c r="Q873" i="1" s="1"/>
  <c r="Q874" i="1" a="1"/>
  <c r="Q874" i="1" s="1"/>
  <c r="Q875" i="1" a="1"/>
  <c r="Q875" i="1"/>
  <c r="Q876" i="1" a="1"/>
  <c r="Q876" i="1" s="1"/>
  <c r="Q877" i="1" a="1"/>
  <c r="Q877" i="1" s="1"/>
  <c r="Q878" i="1" a="1"/>
  <c r="Q878" i="1" s="1"/>
  <c r="Q879" i="1" a="1"/>
  <c r="Q879" i="1" s="1"/>
  <c r="Q880" i="1" a="1"/>
  <c r="Q880" i="1" s="1"/>
  <c r="Q881" i="1" a="1"/>
  <c r="Q881" i="1" s="1"/>
  <c r="Q882" i="1" a="1"/>
  <c r="Q882" i="1" s="1"/>
  <c r="Q883" i="1" a="1"/>
  <c r="Q883" i="1" s="1"/>
  <c r="Q884" i="1" a="1"/>
  <c r="Q884" i="1" s="1"/>
  <c r="Q885" i="1" a="1"/>
  <c r="Q885" i="1" s="1"/>
  <c r="Q886" i="1" a="1"/>
  <c r="Q886" i="1" s="1"/>
  <c r="Q887" i="1" a="1"/>
  <c r="Q887" i="1" s="1"/>
  <c r="Q888" i="1" a="1"/>
  <c r="Q888" i="1" s="1"/>
  <c r="Q889" i="1" a="1"/>
  <c r="Q889" i="1" s="1"/>
  <c r="Q890" i="1" a="1"/>
  <c r="Q890" i="1" s="1"/>
  <c r="Q891" i="1" a="1"/>
  <c r="Q891" i="1" s="1"/>
  <c r="Q892" i="1" a="1"/>
  <c r="Q892" i="1" s="1"/>
  <c r="Q893" i="1" a="1"/>
  <c r="Q893" i="1" s="1"/>
  <c r="Q894" i="1" a="1"/>
  <c r="Q894" i="1" s="1"/>
  <c r="Q895" i="1" a="1"/>
  <c r="Q895" i="1" s="1"/>
  <c r="Q896" i="1" a="1"/>
  <c r="Q896" i="1" s="1"/>
  <c r="Q897" i="1" a="1"/>
  <c r="Q897" i="1"/>
  <c r="Q898" i="1" a="1"/>
  <c r="Q898" i="1" s="1"/>
  <c r="Q899" i="1" a="1"/>
  <c r="Q899" i="1" s="1"/>
  <c r="Q900" i="1" a="1"/>
  <c r="Q900" i="1" s="1"/>
  <c r="Q901" i="1" a="1"/>
  <c r="Q901" i="1" s="1"/>
  <c r="Q902" i="1" a="1"/>
  <c r="Q902" i="1" s="1"/>
  <c r="Q903" i="1" a="1"/>
  <c r="Q903" i="1" s="1"/>
  <c r="Q904" i="1" a="1"/>
  <c r="Q904" i="1" s="1"/>
  <c r="Q905" i="1" a="1"/>
  <c r="Q905" i="1" s="1"/>
  <c r="Q906" i="1" a="1"/>
  <c r="Q906" i="1" s="1"/>
  <c r="Q907" i="1" a="1"/>
  <c r="Q907" i="1" s="1"/>
  <c r="Q908" i="1" a="1"/>
  <c r="Q908" i="1" s="1"/>
  <c r="Q909" i="1" a="1"/>
  <c r="Q909" i="1" s="1"/>
  <c r="Q910" i="1" a="1"/>
  <c r="Q910" i="1" s="1"/>
  <c r="Q911" i="1" a="1"/>
  <c r="Q911" i="1" s="1"/>
  <c r="Q912" i="1" a="1"/>
  <c r="Q912" i="1" s="1"/>
  <c r="Q913" i="1" a="1"/>
  <c r="Q913" i="1" s="1"/>
  <c r="Q914" i="1" a="1"/>
  <c r="Q914" i="1" s="1"/>
  <c r="Q915" i="1" a="1"/>
  <c r="Q915" i="1" s="1"/>
  <c r="Q916" i="1" a="1"/>
  <c r="Q916" i="1" s="1"/>
  <c r="Q917" i="1" a="1"/>
  <c r="Q917" i="1" s="1"/>
  <c r="Q918" i="1" a="1"/>
  <c r="Q918" i="1" s="1"/>
  <c r="Q919" i="1" a="1"/>
  <c r="Q919" i="1" s="1"/>
  <c r="Q920" i="1" a="1"/>
  <c r="Q920" i="1" s="1"/>
  <c r="Q921" i="1" a="1"/>
  <c r="Q921" i="1" s="1"/>
  <c r="Q922" i="1" a="1"/>
  <c r="Q922" i="1" s="1"/>
  <c r="Q923" i="1" a="1"/>
  <c r="Q923" i="1" s="1"/>
  <c r="Q924" i="1" a="1"/>
  <c r="Q924" i="1" s="1"/>
  <c r="Q925" i="1" a="1"/>
  <c r="Q925" i="1" s="1"/>
  <c r="Q926" i="1" a="1"/>
  <c r="Q926" i="1" s="1"/>
  <c r="Q927" i="1" a="1"/>
  <c r="Q927" i="1" s="1"/>
  <c r="Q928" i="1" a="1"/>
  <c r="Q928" i="1" s="1"/>
  <c r="Q929" i="1" a="1"/>
  <c r="Q929" i="1" s="1"/>
  <c r="Q930" i="1" a="1"/>
  <c r="Q930" i="1" s="1"/>
  <c r="Q931" i="1" a="1"/>
  <c r="Q931" i="1" s="1"/>
  <c r="Q932" i="1" a="1"/>
  <c r="Q932" i="1" s="1"/>
  <c r="Q933" i="1" a="1"/>
  <c r="Q933" i="1" s="1"/>
  <c r="Q934" i="1" a="1"/>
  <c r="Q934" i="1" s="1"/>
  <c r="Q935" i="1" a="1"/>
  <c r="Q935" i="1" s="1"/>
  <c r="Q936" i="1" a="1"/>
  <c r="Q936" i="1" s="1"/>
  <c r="Q937" i="1" a="1"/>
  <c r="Q937" i="1" s="1"/>
  <c r="Q938" i="1" a="1"/>
  <c r="Q938" i="1" s="1"/>
  <c r="Q939" i="1" a="1"/>
  <c r="Q939" i="1" s="1"/>
  <c r="Q940" i="1" a="1"/>
  <c r="Q940" i="1" s="1"/>
  <c r="Q941" i="1" a="1"/>
  <c r="Q941" i="1" s="1"/>
  <c r="Q942" i="1" a="1"/>
  <c r="Q942" i="1" s="1"/>
  <c r="Q943" i="1" a="1"/>
  <c r="Q943" i="1" s="1"/>
  <c r="Q944" i="1" a="1"/>
  <c r="Q944" i="1" s="1"/>
  <c r="Q945" i="1" a="1"/>
  <c r="Q945" i="1"/>
  <c r="Q946" i="1" a="1"/>
  <c r="Q946" i="1" s="1"/>
  <c r="Q947" i="1" a="1"/>
  <c r="Q947" i="1" s="1"/>
  <c r="Q948" i="1" a="1"/>
  <c r="Q948" i="1" s="1"/>
  <c r="Q949" i="1" a="1"/>
  <c r="Q949" i="1" s="1"/>
  <c r="Q950" i="1" a="1"/>
  <c r="Q950" i="1" s="1"/>
  <c r="Q951" i="1" a="1"/>
  <c r="Q951" i="1" s="1"/>
  <c r="Q952" i="1" a="1"/>
  <c r="Q952" i="1" s="1"/>
  <c r="Q953" i="1" a="1"/>
  <c r="Q953" i="1" s="1"/>
  <c r="Q954" i="1" a="1"/>
  <c r="Q954" i="1" s="1"/>
  <c r="Q955" i="1" a="1"/>
  <c r="Q955" i="1" s="1"/>
  <c r="Q956" i="1" a="1"/>
  <c r="Q956" i="1" s="1"/>
  <c r="Q957" i="1" a="1"/>
  <c r="Q957" i="1" s="1"/>
  <c r="Q958" i="1" a="1"/>
  <c r="Q958" i="1" s="1"/>
  <c r="Q959" i="1" a="1"/>
  <c r="Q959" i="1" s="1"/>
  <c r="Q960" i="1" a="1"/>
  <c r="Q960" i="1" s="1"/>
  <c r="Q961" i="1" a="1"/>
  <c r="Q961" i="1" s="1"/>
  <c r="Q962" i="1" a="1"/>
  <c r="Q962" i="1" s="1"/>
  <c r="Q963" i="1" a="1"/>
  <c r="Q963" i="1" s="1"/>
  <c r="Q964" i="1" a="1"/>
  <c r="Q964" i="1" s="1"/>
  <c r="Q965" i="1" a="1"/>
  <c r="Q965" i="1" s="1"/>
  <c r="Q966" i="1" a="1"/>
  <c r="Q966" i="1" s="1"/>
  <c r="Q967" i="1" a="1"/>
  <c r="Q967" i="1" s="1"/>
  <c r="Q968" i="1" a="1"/>
  <c r="Q968" i="1" s="1"/>
  <c r="Q969" i="1" a="1"/>
  <c r="Q969" i="1"/>
  <c r="Q970" i="1" a="1"/>
  <c r="Q970" i="1" s="1"/>
  <c r="Q971" i="1" a="1"/>
  <c r="Q971" i="1" s="1"/>
  <c r="Q972" i="1" a="1"/>
  <c r="Q972" i="1" s="1"/>
  <c r="Q973" i="1" a="1"/>
  <c r="Q973" i="1" s="1"/>
  <c r="Q974" i="1" a="1"/>
  <c r="Q974" i="1" s="1"/>
  <c r="Q975" i="1" a="1"/>
  <c r="Q975" i="1" s="1"/>
  <c r="Q976" i="1" a="1"/>
  <c r="Q976" i="1" s="1"/>
  <c r="Q977" i="1" a="1"/>
  <c r="Q977" i="1" s="1"/>
  <c r="Q978" i="1" a="1"/>
  <c r="Q978" i="1" s="1"/>
  <c r="Q979" i="1" a="1"/>
  <c r="Q979" i="1"/>
  <c r="Q980" i="1" a="1"/>
  <c r="Q980" i="1" s="1"/>
  <c r="Q981" i="1" a="1"/>
  <c r="Q981" i="1" s="1"/>
  <c r="Q982" i="1" a="1"/>
  <c r="Q982" i="1" s="1"/>
  <c r="Q983" i="1" a="1"/>
  <c r="Q983" i="1" s="1"/>
  <c r="Q984" i="1" a="1"/>
  <c r="Q984" i="1" s="1"/>
  <c r="Q985" i="1" a="1"/>
  <c r="Q985" i="1" s="1"/>
  <c r="Q986" i="1" a="1"/>
  <c r="Q986" i="1" s="1"/>
  <c r="Q987" i="1" a="1"/>
  <c r="Q987" i="1" s="1"/>
  <c r="Q988" i="1" a="1"/>
  <c r="Q988" i="1" s="1"/>
  <c r="Q989" i="1" a="1"/>
  <c r="Q989" i="1" s="1"/>
  <c r="Q990" i="1" a="1"/>
  <c r="Q990" i="1" s="1"/>
  <c r="Q991" i="1" a="1"/>
  <c r="Q991" i="1" s="1"/>
  <c r="Q992" i="1" a="1"/>
  <c r="Q992" i="1" s="1"/>
  <c r="Q993" i="1" a="1"/>
  <c r="Q993" i="1"/>
  <c r="Q994" i="1" a="1"/>
  <c r="Q994" i="1" s="1"/>
  <c r="Q995" i="1" a="1"/>
  <c r="Q995" i="1" s="1"/>
  <c r="Q996" i="1" a="1"/>
  <c r="Q996" i="1" s="1"/>
  <c r="Q997" i="1" a="1"/>
  <c r="Q997" i="1" s="1"/>
  <c r="Q998" i="1" a="1"/>
  <c r="Q998" i="1" s="1"/>
  <c r="Q999" i="1" a="1"/>
  <c r="Q999" i="1" s="1"/>
  <c r="Q1000" i="1" a="1"/>
  <c r="Q1000" i="1" s="1"/>
  <c r="Q1001" i="1" a="1"/>
  <c r="Q1001" i="1" s="1"/>
  <c r="Q1002" i="1" a="1"/>
  <c r="Q1002" i="1" s="1"/>
  <c r="Q1003" i="1" a="1"/>
  <c r="Q1003" i="1" s="1"/>
  <c r="Q1004" i="1" a="1"/>
  <c r="Q1004" i="1" s="1"/>
  <c r="Q1005" i="1" a="1"/>
  <c r="Q1005" i="1" s="1"/>
  <c r="Q1006" i="1" a="1"/>
  <c r="Q1006" i="1" s="1"/>
  <c r="Q1007" i="1" a="1"/>
  <c r="Q1007" i="1" s="1"/>
  <c r="Q1008" i="1" a="1"/>
  <c r="Q1008" i="1" s="1"/>
  <c r="Q1009" i="1" a="1"/>
  <c r="Q1009" i="1" s="1"/>
  <c r="Q1010" i="1" a="1"/>
  <c r="Q1010" i="1" s="1"/>
  <c r="Q1011" i="1" a="1"/>
  <c r="Q1011" i="1" s="1"/>
  <c r="Q1012" i="1" a="1"/>
  <c r="Q1012" i="1" s="1"/>
  <c r="Q1013" i="1" a="1"/>
  <c r="Q1013" i="1" s="1"/>
  <c r="Q1014" i="1" a="1"/>
  <c r="Q1014" i="1" s="1"/>
  <c r="Q1015" i="1" a="1"/>
  <c r="Q1015" i="1" s="1"/>
  <c r="Q1016" i="1" a="1"/>
  <c r="Q1016" i="1" s="1"/>
  <c r="Q1017" i="1" a="1"/>
  <c r="Q1017" i="1"/>
  <c r="Q1018" i="1" a="1"/>
  <c r="Q1018" i="1" s="1"/>
  <c r="Q1019" i="1" a="1"/>
  <c r="Q1019" i="1" s="1"/>
  <c r="Q1020" i="1" a="1"/>
  <c r="Q1020" i="1" s="1"/>
  <c r="Q1021" i="1" a="1"/>
  <c r="Q1021" i="1" s="1"/>
  <c r="Q1022" i="1" a="1"/>
  <c r="Q1022" i="1" s="1"/>
  <c r="Q1023" i="1" a="1"/>
  <c r="Q1023" i="1" s="1"/>
  <c r="Q1024" i="1" a="1"/>
  <c r="Q1024" i="1" s="1"/>
  <c r="Q1025" i="1" a="1"/>
  <c r="Q1025" i="1" s="1"/>
  <c r="Q1026" i="1" a="1"/>
  <c r="Q1026" i="1" s="1"/>
  <c r="Q1027" i="1" a="1"/>
  <c r="Q1027" i="1" s="1"/>
  <c r="Q1028" i="1" a="1"/>
  <c r="Q1028" i="1" s="1"/>
  <c r="Q1029" i="1" a="1"/>
  <c r="Q1029" i="1" s="1"/>
  <c r="Q1030" i="1" a="1"/>
  <c r="Q1030" i="1" s="1"/>
  <c r="Q1031" i="1" a="1"/>
  <c r="Q1031" i="1" s="1"/>
  <c r="Q1032" i="1" a="1"/>
  <c r="Q1032" i="1" s="1"/>
  <c r="Q1033" i="1" a="1"/>
  <c r="Q1033" i="1" s="1"/>
  <c r="Q1034" i="1" a="1"/>
  <c r="Q1034" i="1" s="1"/>
  <c r="Q1035" i="1" a="1"/>
  <c r="Q1035" i="1" s="1"/>
  <c r="Q1036" i="1" a="1"/>
  <c r="Q1036" i="1" s="1"/>
  <c r="Q1037" i="1" a="1"/>
  <c r="Q1037" i="1" s="1"/>
  <c r="Q1038" i="1" a="1"/>
  <c r="Q1038" i="1" s="1"/>
  <c r="Q1039" i="1" a="1"/>
  <c r="Q1039" i="1" s="1"/>
  <c r="Q1040" i="1" a="1"/>
  <c r="Q1040" i="1" s="1"/>
  <c r="Q1041" i="1" a="1"/>
  <c r="Q1041" i="1" s="1"/>
  <c r="Q1042" i="1" a="1"/>
  <c r="Q1042" i="1" s="1"/>
  <c r="Q1043" i="1" a="1"/>
  <c r="Q1043" i="1" s="1"/>
  <c r="Q1044" i="1" a="1"/>
  <c r="Q1044" i="1" s="1"/>
  <c r="Q1045" i="1" a="1"/>
  <c r="Q1045" i="1" s="1"/>
  <c r="Q1046" i="1" a="1"/>
  <c r="Q1046" i="1" s="1"/>
  <c r="Q1047" i="1" a="1"/>
  <c r="Q1047" i="1" s="1"/>
  <c r="Q1048" i="1" a="1"/>
  <c r="Q1048" i="1" s="1"/>
  <c r="Q1049" i="1" a="1"/>
  <c r="Q1049" i="1" s="1"/>
  <c r="Q1050" i="1" a="1"/>
  <c r="Q1050" i="1" s="1"/>
  <c r="Q1051" i="1" a="1"/>
  <c r="Q1051" i="1" s="1"/>
  <c r="Q1052" i="1" a="1"/>
  <c r="Q1052" i="1" s="1"/>
  <c r="Q1053" i="1" a="1"/>
  <c r="Q1053" i="1" s="1"/>
  <c r="Q1054" i="1" a="1"/>
  <c r="Q1054" i="1" s="1"/>
  <c r="Q1055" i="1" a="1"/>
  <c r="Q1055" i="1" s="1"/>
  <c r="Q1056" i="1" a="1"/>
  <c r="Q1056" i="1" s="1"/>
  <c r="Q1057" i="1" a="1"/>
  <c r="Q1057" i="1"/>
  <c r="Q1058" i="1" a="1"/>
  <c r="Q1058" i="1" s="1"/>
  <c r="Q1059" i="1" a="1"/>
  <c r="Q1059" i="1" s="1"/>
  <c r="Q1060" i="1" a="1"/>
  <c r="Q1060" i="1" s="1"/>
  <c r="Q1061" i="1" a="1"/>
  <c r="Q1061" i="1" s="1"/>
  <c r="Q1062" i="1" a="1"/>
  <c r="Q1062" i="1" s="1"/>
  <c r="Q1063" i="1" a="1"/>
  <c r="Q1063" i="1" s="1"/>
  <c r="Q1064" i="1" a="1"/>
  <c r="Q1064" i="1" s="1"/>
  <c r="Q1065" i="1" a="1"/>
  <c r="Q1065" i="1" s="1"/>
  <c r="Q1066" i="1" a="1"/>
  <c r="Q1066" i="1" s="1"/>
  <c r="Q1067" i="1" a="1"/>
  <c r="Q1067" i="1" s="1"/>
  <c r="Q1068" i="1" a="1"/>
  <c r="Q1068" i="1" s="1"/>
  <c r="Q1069" i="1" a="1"/>
  <c r="Q1069" i="1" s="1"/>
  <c r="Q1070" i="1" a="1"/>
  <c r="Q1070" i="1" s="1"/>
  <c r="Q1071" i="1" a="1"/>
  <c r="Q1071" i="1" s="1"/>
  <c r="Q1072" i="1" a="1"/>
  <c r="Q1072" i="1" s="1"/>
  <c r="Q1073" i="1" a="1"/>
  <c r="Q1073" i="1" s="1"/>
  <c r="Q1074" i="1" a="1"/>
  <c r="Q1074" i="1" s="1"/>
  <c r="Q1075" i="1" a="1"/>
  <c r="Q1075" i="1" s="1"/>
  <c r="Q1076" i="1" a="1"/>
  <c r="Q1076" i="1" s="1"/>
  <c r="Q1077" i="1" a="1"/>
  <c r="Q1077" i="1" s="1"/>
  <c r="Q1078" i="1" a="1"/>
  <c r="Q1078" i="1" s="1"/>
  <c r="Q1079" i="1" a="1"/>
  <c r="Q1079" i="1" s="1"/>
  <c r="Q1080" i="1" a="1"/>
  <c r="Q1080" i="1" s="1"/>
  <c r="Q1081" i="1" a="1"/>
  <c r="Q1081" i="1"/>
  <c r="Q1082" i="1" a="1"/>
  <c r="Q1082" i="1" s="1"/>
  <c r="Q1083" i="1" a="1"/>
  <c r="Q1083" i="1" s="1"/>
  <c r="Q1084" i="1" a="1"/>
  <c r="Q1084" i="1" s="1"/>
  <c r="Q1085" i="1" a="1"/>
  <c r="Q1085" i="1" s="1"/>
  <c r="Q1086" i="1" a="1"/>
  <c r="Q1086" i="1" s="1"/>
  <c r="Q1087" i="1" a="1"/>
  <c r="Q1087" i="1" s="1"/>
  <c r="Q1088" i="1" a="1"/>
  <c r="Q1088" i="1" s="1"/>
  <c r="Q1089" i="1" a="1"/>
  <c r="Q1089" i="1" s="1"/>
  <c r="Q1090" i="1" a="1"/>
  <c r="Q1090" i="1" s="1"/>
  <c r="Q1091" i="1" a="1"/>
  <c r="Q1091" i="1" s="1"/>
  <c r="Q1092" i="1" a="1"/>
  <c r="Q1092" i="1" s="1"/>
  <c r="Q1093" i="1" a="1"/>
  <c r="Q1093" i="1" s="1"/>
  <c r="Q1094" i="1" a="1"/>
  <c r="Q1094" i="1" s="1"/>
  <c r="Q1095" i="1" a="1"/>
  <c r="Q1095" i="1" s="1"/>
  <c r="Q1096" i="1" a="1"/>
  <c r="Q1096" i="1" s="1"/>
  <c r="Q1097" i="1" a="1"/>
  <c r="Q1097" i="1" s="1"/>
  <c r="Q1098" i="1" a="1"/>
  <c r="Q1098" i="1" s="1"/>
  <c r="Q1099" i="1" a="1"/>
  <c r="Q1099" i="1" s="1"/>
  <c r="Q1100" i="1" a="1"/>
  <c r="Q1100" i="1" s="1"/>
  <c r="Q1101" i="1" a="1"/>
  <c r="Q1101" i="1" s="1"/>
  <c r="Q1102" i="1" a="1"/>
  <c r="Q1102" i="1" s="1"/>
  <c r="Q1103" i="1" a="1"/>
  <c r="Q1103" i="1" s="1"/>
  <c r="Q1104" i="1" a="1"/>
  <c r="Q1104" i="1" s="1"/>
  <c r="Q1105" i="1" a="1"/>
  <c r="Q1105" i="1" s="1"/>
  <c r="Q1106" i="1" a="1"/>
  <c r="Q1106" i="1" s="1"/>
  <c r="Q1107" i="1" a="1"/>
  <c r="Q1107" i="1" s="1"/>
  <c r="Q1108" i="1" a="1"/>
  <c r="Q1108" i="1" s="1"/>
  <c r="Q1109" i="1" a="1"/>
  <c r="Q1109" i="1" s="1"/>
  <c r="Q1110" i="1" a="1"/>
  <c r="Q1110" i="1" s="1"/>
  <c r="Q1111" i="1" a="1"/>
  <c r="Q1111" i="1" s="1"/>
  <c r="Q1112" i="1" a="1"/>
  <c r="Q1112" i="1" s="1"/>
  <c r="Q1113" i="1" a="1"/>
  <c r="Q1113" i="1" s="1"/>
  <c r="Q1114" i="1" a="1"/>
  <c r="Q1114" i="1" s="1"/>
  <c r="Q1115" i="1" a="1"/>
  <c r="Q1115" i="1" s="1"/>
  <c r="Q1116" i="1" a="1"/>
  <c r="Q1116" i="1" s="1"/>
  <c r="Q1117" i="1" a="1"/>
  <c r="Q1117" i="1" s="1"/>
  <c r="Q1118" i="1" a="1"/>
  <c r="Q1118" i="1" s="1"/>
  <c r="Q1119" i="1" a="1"/>
  <c r="Q1119" i="1" s="1"/>
  <c r="Q1120" i="1" a="1"/>
  <c r="Q1120" i="1" s="1"/>
  <c r="Q1121" i="1" a="1"/>
  <c r="Q1121" i="1"/>
  <c r="Q1122" i="1" a="1"/>
  <c r="Q1122" i="1" s="1"/>
  <c r="Q1123" i="1" a="1"/>
  <c r="Q1123" i="1" s="1"/>
  <c r="Q1124" i="1" a="1"/>
  <c r="Q1124" i="1" s="1"/>
  <c r="Q1125" i="1" a="1"/>
  <c r="Q1125" i="1" s="1"/>
  <c r="Q1126" i="1" a="1"/>
  <c r="Q1126" i="1" s="1"/>
  <c r="Q1127" i="1" a="1"/>
  <c r="Q1127" i="1" s="1"/>
  <c r="Q1128" i="1" a="1"/>
  <c r="Q1128" i="1" s="1"/>
  <c r="Q1129" i="1" a="1"/>
  <c r="Q1129" i="1" s="1"/>
  <c r="Q1130" i="1" a="1"/>
  <c r="Q1130" i="1" s="1"/>
  <c r="Q1131" i="1" a="1"/>
  <c r="Q1131" i="1" s="1"/>
  <c r="Q1132" i="1" a="1"/>
  <c r="Q1132" i="1" s="1"/>
  <c r="Q1133" i="1" a="1"/>
  <c r="Q1133" i="1" s="1"/>
  <c r="Q1134" i="1" a="1"/>
  <c r="Q1134" i="1" s="1"/>
  <c r="Q1135" i="1" a="1"/>
  <c r="Q1135" i="1" s="1"/>
  <c r="Q1136" i="1" a="1"/>
  <c r="Q1136" i="1" s="1"/>
  <c r="Q1137" i="1" a="1"/>
  <c r="Q1137" i="1" s="1"/>
  <c r="Q1138" i="1" a="1"/>
  <c r="Q1138" i="1" s="1"/>
  <c r="Q1139" i="1" a="1"/>
  <c r="Q1139" i="1" s="1"/>
  <c r="Q1140" i="1" a="1"/>
  <c r="Q1140" i="1" s="1"/>
  <c r="Q1141" i="1" a="1"/>
  <c r="Q1141" i="1" s="1"/>
  <c r="Q1142" i="1" a="1"/>
  <c r="Q1142" i="1" s="1"/>
  <c r="Q1143" i="1" a="1"/>
  <c r="Q1143" i="1" s="1"/>
  <c r="Q1144" i="1" a="1"/>
  <c r="Q1144" i="1" s="1"/>
  <c r="Q1145" i="1" a="1"/>
  <c r="Q1145" i="1"/>
  <c r="Q1146" i="1" a="1"/>
  <c r="Q1146" i="1" s="1"/>
  <c r="Q1147" i="1" a="1"/>
  <c r="Q1147" i="1" s="1"/>
  <c r="Q1148" i="1" a="1"/>
  <c r="Q1148" i="1" s="1"/>
  <c r="Q1149" i="1" a="1"/>
  <c r="Q1149" i="1" s="1"/>
  <c r="Q1150" i="1" a="1"/>
  <c r="Q1150" i="1" s="1"/>
  <c r="Q1151" i="1" a="1"/>
  <c r="Q1151" i="1" s="1"/>
  <c r="Q1152" i="1" a="1"/>
  <c r="Q1152" i="1" s="1"/>
  <c r="Q1153" i="1" a="1"/>
  <c r="Q1153" i="1" s="1"/>
  <c r="Q1154" i="1" a="1"/>
  <c r="Q1154" i="1" s="1"/>
  <c r="Q1155" i="1" a="1"/>
  <c r="Q1155" i="1" s="1"/>
  <c r="Q1156" i="1" a="1"/>
  <c r="Q1156" i="1" s="1"/>
  <c r="Q1157" i="1" a="1"/>
  <c r="Q1157" i="1" s="1"/>
  <c r="Q1158" i="1" a="1"/>
  <c r="Q1158" i="1" s="1"/>
  <c r="Q1159" i="1" a="1"/>
  <c r="Q1159" i="1" s="1"/>
  <c r="Q1160" i="1" a="1"/>
  <c r="Q1160" i="1" s="1"/>
  <c r="Q1161" i="1" a="1"/>
  <c r="Q1161" i="1" s="1"/>
  <c r="Q1162" i="1" a="1"/>
  <c r="Q1162" i="1" s="1"/>
  <c r="Q1163" i="1" a="1"/>
  <c r="Q1163" i="1" s="1"/>
  <c r="Q1164" i="1" a="1"/>
  <c r="Q1164" i="1" s="1"/>
  <c r="Q1165" i="1" a="1"/>
  <c r="Q1165" i="1" s="1"/>
  <c r="Q1166" i="1" a="1"/>
  <c r="Q1166" i="1" s="1"/>
  <c r="Q1167" i="1" a="1"/>
  <c r="Q1167" i="1" s="1"/>
  <c r="Q1168" i="1" a="1"/>
  <c r="Q1168" i="1" s="1"/>
  <c r="Q1169" i="1" a="1"/>
  <c r="Q1169" i="1" s="1"/>
  <c r="Q1170" i="1" a="1"/>
  <c r="Q1170" i="1" s="1"/>
  <c r="Q1171" i="1" a="1"/>
  <c r="Q1171" i="1" s="1"/>
  <c r="Q1172" i="1" a="1"/>
  <c r="Q1172" i="1" s="1"/>
  <c r="Q1173" i="1" a="1"/>
  <c r="Q1173" i="1" s="1"/>
  <c r="Q1174" i="1" a="1"/>
  <c r="Q1174" i="1" s="1"/>
  <c r="Q1175" i="1" a="1"/>
  <c r="Q1175" i="1" s="1"/>
  <c r="Q1176" i="1" a="1"/>
  <c r="Q1176" i="1" s="1"/>
  <c r="Q1177" i="1" a="1"/>
  <c r="Q1177" i="1" s="1"/>
  <c r="Q1178" i="1" a="1"/>
  <c r="Q1178" i="1" s="1"/>
  <c r="Q1179" i="1" a="1"/>
  <c r="Q1179" i="1" s="1"/>
  <c r="Q1180" i="1" a="1"/>
  <c r="Q1180" i="1" s="1"/>
  <c r="Q1181" i="1" a="1"/>
  <c r="Q1181" i="1" s="1"/>
  <c r="Q1182" i="1" a="1"/>
  <c r="Q1182" i="1" s="1"/>
  <c r="Q1183" i="1" a="1"/>
  <c r="Q1183" i="1" s="1"/>
  <c r="Q1184" i="1" a="1"/>
  <c r="Q1184" i="1" s="1"/>
  <c r="Q1185" i="1" a="1"/>
  <c r="Q1185" i="1"/>
  <c r="Q1186" i="1" a="1"/>
  <c r="Q1186" i="1" s="1"/>
  <c r="Q1187" i="1" a="1"/>
  <c r="Q1187" i="1" s="1"/>
  <c r="Q1188" i="1" a="1"/>
  <c r="Q1188" i="1" s="1"/>
  <c r="Q1189" i="1" a="1"/>
  <c r="Q1189" i="1" s="1"/>
  <c r="Q1190" i="1" a="1"/>
  <c r="Q1190" i="1" s="1"/>
  <c r="Q1191" i="1" a="1"/>
  <c r="Q1191" i="1" s="1"/>
  <c r="Q1192" i="1" a="1"/>
  <c r="Q1192" i="1" s="1"/>
  <c r="Q1193" i="1" a="1"/>
  <c r="Q1193" i="1" s="1"/>
  <c r="Q1194" i="1" a="1"/>
  <c r="Q1194" i="1" s="1"/>
  <c r="Q1195" i="1" a="1"/>
  <c r="Q1195" i="1" s="1"/>
  <c r="Q1196" i="1" a="1"/>
  <c r="Q1196" i="1" s="1"/>
  <c r="Q1197" i="1" a="1"/>
  <c r="Q1197" i="1" s="1"/>
  <c r="Q1198" i="1" a="1"/>
  <c r="Q1198" i="1" s="1"/>
  <c r="Q1199" i="1" a="1"/>
  <c r="Q1199" i="1" s="1"/>
  <c r="Q1200" i="1" a="1"/>
  <c r="Q1200" i="1" s="1"/>
  <c r="Q1201" i="1" a="1"/>
  <c r="Q1201" i="1" s="1"/>
  <c r="Q1202" i="1" a="1"/>
  <c r="Q1202" i="1" s="1"/>
  <c r="Q1203" i="1" a="1"/>
  <c r="Q1203" i="1" s="1"/>
  <c r="Q1204" i="1" a="1"/>
  <c r="Q1204" i="1" s="1"/>
  <c r="Q1205" i="1" a="1"/>
  <c r="Q1205" i="1" s="1"/>
  <c r="Q1206" i="1" a="1"/>
  <c r="Q1206" i="1" s="1"/>
  <c r="Q1207" i="1" a="1"/>
  <c r="Q1207" i="1"/>
  <c r="Q1208" i="1" a="1"/>
  <c r="Q1208" i="1" s="1"/>
  <c r="Q1209" i="1" a="1"/>
  <c r="Q1209" i="1" s="1"/>
  <c r="Q1210" i="1" a="1"/>
  <c r="Q1210" i="1" s="1"/>
  <c r="Q1211" i="1" a="1"/>
  <c r="Q1211" i="1" s="1"/>
  <c r="Q1212" i="1" a="1"/>
  <c r="Q1212" i="1" s="1"/>
  <c r="Q1213" i="1" a="1"/>
  <c r="Q1213" i="1" s="1"/>
  <c r="Q1214" i="1" a="1"/>
  <c r="Q1214" i="1" s="1"/>
  <c r="Q1215" i="1" a="1"/>
  <c r="Q1215" i="1" s="1"/>
  <c r="Q1216" i="1" a="1"/>
  <c r="Q1216" i="1" s="1"/>
  <c r="Q1217" i="1" a="1"/>
  <c r="Q1217" i="1"/>
  <c r="Q1218" i="1" a="1"/>
  <c r="Q1218" i="1" s="1"/>
  <c r="Q1219" i="1" a="1"/>
  <c r="Q1219" i="1" s="1"/>
  <c r="Q1220" i="1" a="1"/>
  <c r="Q1220" i="1" s="1"/>
  <c r="Q1221" i="1" a="1"/>
  <c r="Q1221" i="1" s="1"/>
  <c r="Q1222" i="1" a="1"/>
  <c r="Q1222" i="1" s="1"/>
  <c r="Q1223" i="1" a="1"/>
  <c r="Q1223" i="1"/>
  <c r="Q1224" i="1" a="1"/>
  <c r="Q1224" i="1" s="1"/>
  <c r="Q1225" i="1" a="1"/>
  <c r="Q1225" i="1" s="1"/>
  <c r="Q1226" i="1" a="1"/>
  <c r="Q1226" i="1" s="1"/>
  <c r="Q1227" i="1" a="1"/>
  <c r="Q1227" i="1" s="1"/>
  <c r="Q1228" i="1" a="1"/>
  <c r="Q1228" i="1" s="1"/>
  <c r="Q1229" i="1" a="1"/>
  <c r="Q1229" i="1" s="1"/>
  <c r="Q1230" i="1" a="1"/>
  <c r="Q1230" i="1" s="1"/>
  <c r="Q1231" i="1" a="1"/>
  <c r="Q1231" i="1" s="1"/>
  <c r="Q1232" i="1" a="1"/>
  <c r="Q1232" i="1" s="1"/>
  <c r="Q1233" i="1" a="1"/>
  <c r="Q1233" i="1" s="1"/>
  <c r="Q1234" i="1" a="1"/>
  <c r="Q1234" i="1" s="1"/>
  <c r="Q1235" i="1" a="1"/>
  <c r="Q1235" i="1" s="1"/>
  <c r="Q1236" i="1" a="1"/>
  <c r="Q1236" i="1" s="1"/>
  <c r="Q1237" i="1" a="1"/>
  <c r="Q1237" i="1" s="1"/>
  <c r="Q1238" i="1" a="1"/>
  <c r="Q1238" i="1" s="1"/>
  <c r="Q1239" i="1" a="1"/>
  <c r="Q1239" i="1" s="1"/>
  <c r="Q1240" i="1" a="1"/>
  <c r="Q1240" i="1" s="1"/>
  <c r="Q1241" i="1" a="1"/>
  <c r="Q1241" i="1"/>
  <c r="Q1242" i="1" a="1"/>
  <c r="Q1242" i="1" s="1"/>
  <c r="Q1243" i="1" a="1"/>
  <c r="Q1243" i="1" s="1"/>
  <c r="Q1244" i="1" a="1"/>
  <c r="Q1244" i="1" s="1"/>
  <c r="Q1245" i="1" a="1"/>
  <c r="Q1245" i="1"/>
  <c r="Q1246" i="1" a="1"/>
  <c r="Q1246" i="1" s="1"/>
  <c r="Q1247" i="1" a="1"/>
  <c r="Q1247" i="1" s="1"/>
  <c r="Q1248" i="1" a="1"/>
  <c r="Q1248" i="1" s="1"/>
  <c r="Q1249" i="1" a="1"/>
  <c r="Q1249" i="1" s="1"/>
  <c r="Q1250" i="1" a="1"/>
  <c r="Q1250" i="1" s="1"/>
  <c r="Q1251" i="1" a="1"/>
  <c r="Q1251" i="1" s="1"/>
  <c r="Q1252" i="1" a="1"/>
  <c r="Q1252" i="1" s="1"/>
  <c r="Q1253" i="1" a="1"/>
  <c r="Q1253" i="1" s="1"/>
  <c r="Q1254" i="1" a="1"/>
  <c r="Q1254" i="1" s="1"/>
  <c r="Q1255" i="1" a="1"/>
  <c r="Q1255" i="1" s="1"/>
  <c r="Q1256" i="1" a="1"/>
  <c r="Q1256" i="1" s="1"/>
  <c r="Q1257" i="1" a="1"/>
  <c r="Q1257" i="1" s="1"/>
  <c r="Q1258" i="1" a="1"/>
  <c r="Q1258" i="1" s="1"/>
  <c r="Q1259" i="1" a="1"/>
  <c r="Q1259" i="1" s="1"/>
  <c r="Q1260" i="1" a="1"/>
  <c r="Q1260" i="1" s="1"/>
  <c r="Q1261" i="1" a="1"/>
  <c r="Q1261" i="1" s="1"/>
  <c r="Q1262" i="1" a="1"/>
  <c r="Q1262" i="1" s="1"/>
  <c r="Q1263" i="1" a="1"/>
  <c r="Q1263" i="1" s="1"/>
  <c r="Q1264" i="1" a="1"/>
  <c r="Q1264" i="1" s="1"/>
  <c r="Q1265" i="1" a="1"/>
  <c r="Q1265" i="1" s="1"/>
  <c r="Q1266" i="1" a="1"/>
  <c r="Q1266" i="1" s="1"/>
  <c r="Q1267" i="1" a="1"/>
  <c r="Q1267" i="1" s="1"/>
  <c r="Q1268" i="1" a="1"/>
  <c r="Q1268" i="1" s="1"/>
  <c r="Q1269" i="1" a="1"/>
  <c r="Q1269" i="1" s="1"/>
  <c r="Q1270" i="1" a="1"/>
  <c r="Q1270" i="1" s="1"/>
  <c r="Q1271" i="1" a="1"/>
  <c r="Q1271" i="1" s="1"/>
  <c r="Q1272" i="1" a="1"/>
  <c r="Q1272" i="1" s="1"/>
  <c r="Q1273" i="1" a="1"/>
  <c r="Q1273" i="1"/>
  <c r="Q1274" i="1" a="1"/>
  <c r="Q1274" i="1" s="1"/>
  <c r="Q1275" i="1" a="1"/>
  <c r="Q1275" i="1" s="1"/>
  <c r="Q1276" i="1" a="1"/>
  <c r="Q1276" i="1" s="1"/>
  <c r="Q1277" i="1" a="1"/>
  <c r="Q1277" i="1"/>
  <c r="Q1278" i="1" a="1"/>
  <c r="Q1278" i="1" s="1"/>
  <c r="Q1279" i="1" a="1"/>
  <c r="Q1279" i="1" s="1"/>
  <c r="Q1280" i="1" a="1"/>
  <c r="Q1280" i="1" s="1"/>
  <c r="Q1281" i="1" a="1"/>
  <c r="Q1281" i="1" s="1"/>
  <c r="Q1282" i="1" a="1"/>
  <c r="Q1282" i="1" s="1"/>
  <c r="Q1283" i="1" a="1"/>
  <c r="Q1283" i="1" s="1"/>
  <c r="Q1284" i="1" a="1"/>
  <c r="Q1284" i="1" s="1"/>
  <c r="Q1285" i="1" a="1"/>
  <c r="Q1285" i="1" s="1"/>
  <c r="Q1286" i="1" a="1"/>
  <c r="Q1286" i="1" s="1"/>
  <c r="Q1287" i="1" a="1"/>
  <c r="Q1287" i="1" s="1"/>
  <c r="Q1288" i="1" a="1"/>
  <c r="Q1288" i="1" s="1"/>
  <c r="Q1289" i="1" a="1"/>
  <c r="Q1289" i="1" s="1"/>
  <c r="Q1290" i="1" a="1"/>
  <c r="Q1290" i="1" s="1"/>
  <c r="Q1291" i="1" a="1"/>
  <c r="Q1291" i="1" s="1"/>
  <c r="Q1292" i="1" a="1"/>
  <c r="Q1292" i="1" s="1"/>
  <c r="Q1293" i="1" a="1"/>
  <c r="Q1293" i="1" s="1"/>
  <c r="Q1294" i="1" a="1"/>
  <c r="Q1294" i="1" s="1"/>
  <c r="Q1295" i="1" a="1"/>
  <c r="Q1295" i="1" s="1"/>
  <c r="Q1296" i="1" a="1"/>
  <c r="Q1296" i="1" s="1"/>
  <c r="Q1297" i="1" a="1"/>
  <c r="Q1297" i="1" s="1"/>
  <c r="Q1298" i="1" a="1"/>
  <c r="Q1298" i="1" s="1"/>
  <c r="Q1299" i="1" a="1"/>
  <c r="Q1299" i="1" s="1"/>
  <c r="Q1300" i="1" a="1"/>
  <c r="Q1300" i="1" s="1"/>
  <c r="Q1301" i="1" a="1"/>
  <c r="Q1301" i="1" s="1"/>
  <c r="Q1302" i="1" a="1"/>
  <c r="Q1302" i="1" s="1"/>
  <c r="Q1303" i="1" a="1"/>
  <c r="Q1303" i="1" s="1"/>
  <c r="Q1304" i="1" a="1"/>
  <c r="Q1304" i="1" s="1"/>
  <c r="Q1305" i="1" a="1"/>
  <c r="Q1305" i="1" s="1"/>
  <c r="Q1306" i="1" a="1"/>
  <c r="Q1306" i="1" s="1"/>
  <c r="Q1307" i="1" a="1"/>
  <c r="Q1307" i="1" s="1"/>
  <c r="Q1308" i="1" a="1"/>
  <c r="Q1308" i="1" s="1"/>
  <c r="Q1309" i="1" a="1"/>
  <c r="Q1309" i="1" s="1"/>
  <c r="Q1310" i="1" a="1"/>
  <c r="Q1310" i="1" s="1"/>
  <c r="Q1311" i="1" a="1"/>
  <c r="Q1311" i="1" s="1"/>
  <c r="Q1312" i="1" a="1"/>
  <c r="Q1312" i="1" s="1"/>
  <c r="Q1313" i="1" a="1"/>
  <c r="Q1313" i="1" s="1"/>
  <c r="Q1314" i="1" a="1"/>
  <c r="Q1314" i="1" s="1"/>
  <c r="Q1315" i="1" a="1"/>
  <c r="Q1315" i="1" s="1"/>
  <c r="Q1316" i="1" a="1"/>
  <c r="Q1316" i="1" s="1"/>
  <c r="Q1317" i="1" a="1"/>
  <c r="Q1317" i="1" s="1"/>
  <c r="Q1318" i="1" a="1"/>
  <c r="Q1318" i="1"/>
  <c r="Q1319" i="1" a="1"/>
  <c r="Q1319" i="1" s="1"/>
  <c r="Q1320" i="1" a="1"/>
  <c r="Q1320" i="1" s="1"/>
  <c r="Q1321" i="1" a="1"/>
  <c r="Q1321" i="1" s="1"/>
  <c r="Q1322" i="1" a="1"/>
  <c r="Q1322" i="1" s="1"/>
  <c r="Q1323" i="1" a="1"/>
  <c r="Q1323" i="1" s="1"/>
  <c r="Q1324" i="1" a="1"/>
  <c r="Q1324" i="1" s="1"/>
  <c r="Q1325" i="1" a="1"/>
  <c r="Q1325" i="1" s="1"/>
  <c r="Q1326" i="1" a="1"/>
  <c r="Q1326" i="1" s="1"/>
  <c r="Q1327" i="1" a="1"/>
  <c r="Q1327" i="1" s="1"/>
  <c r="Q1328" i="1" a="1"/>
  <c r="Q1328" i="1" s="1"/>
  <c r="Q1329" i="1" a="1"/>
  <c r="Q1329" i="1" s="1"/>
  <c r="Q1330" i="1" a="1"/>
  <c r="Q1330" i="1"/>
  <c r="Q1331" i="1" a="1"/>
  <c r="Q1331" i="1" s="1"/>
  <c r="Q1332" i="1" a="1"/>
  <c r="Q1332" i="1" s="1"/>
  <c r="Q1333" i="1" a="1"/>
  <c r="Q1333" i="1" s="1"/>
  <c r="Q1334" i="1" a="1"/>
  <c r="Q1334" i="1" s="1"/>
  <c r="Q1335" i="1" a="1"/>
  <c r="Q1335" i="1" s="1"/>
  <c r="Q1336" i="1" a="1"/>
  <c r="Q1336" i="1" s="1"/>
  <c r="Q1337" i="1" a="1"/>
  <c r="Q1337" i="1" s="1"/>
  <c r="Q1338" i="1" a="1"/>
  <c r="Q1338" i="1" s="1"/>
  <c r="Q1339" i="1" a="1"/>
  <c r="Q1339" i="1" s="1"/>
  <c r="Q1340" i="1" a="1"/>
  <c r="Q1340" i="1" s="1"/>
  <c r="Q1341" i="1" a="1"/>
  <c r="Q1341" i="1" s="1"/>
  <c r="Q1342" i="1" a="1"/>
  <c r="Q1342" i="1" s="1"/>
  <c r="Q1343" i="1" a="1"/>
  <c r="Q1343" i="1" s="1"/>
  <c r="Q1344" i="1" a="1"/>
  <c r="Q1344" i="1" s="1"/>
  <c r="Q1345" i="1" a="1"/>
  <c r="Q1345" i="1" s="1"/>
  <c r="Q1346" i="1" a="1"/>
  <c r="Q1346" i="1" s="1"/>
  <c r="Q1347" i="1" a="1"/>
  <c r="Q1347" i="1" s="1"/>
  <c r="Q1348" i="1" a="1"/>
  <c r="Q1348" i="1" s="1"/>
  <c r="Q1349" i="1" a="1"/>
  <c r="Q1349" i="1" s="1"/>
  <c r="Q1350" i="1" a="1"/>
  <c r="Q1350" i="1"/>
  <c r="Q1351" i="1" a="1"/>
  <c r="Q1351" i="1" s="1"/>
  <c r="Q1352" i="1" a="1"/>
  <c r="Q1352" i="1" s="1"/>
  <c r="Q1353" i="1" a="1"/>
  <c r="Q1353" i="1" s="1"/>
  <c r="Q1354" i="1" a="1"/>
  <c r="Q1354" i="1" s="1"/>
  <c r="Q1355" i="1" a="1"/>
  <c r="Q1355" i="1" s="1"/>
  <c r="Q1356" i="1" a="1"/>
  <c r="Q1356" i="1" s="1"/>
  <c r="Q1357" i="1" a="1"/>
  <c r="Q1357" i="1" s="1"/>
  <c r="Q1358" i="1" a="1"/>
  <c r="Q1358" i="1" s="1"/>
  <c r="Q1359" i="1" a="1"/>
  <c r="Q1359" i="1" s="1"/>
  <c r="Q1360" i="1" a="1"/>
  <c r="Q1360" i="1" s="1"/>
  <c r="Q1361" i="1" a="1"/>
  <c r="Q1361" i="1" s="1"/>
  <c r="Q1362" i="1" a="1"/>
  <c r="Q1362" i="1"/>
  <c r="Q1363" i="1" a="1"/>
  <c r="Q1363" i="1" s="1"/>
  <c r="Q1364" i="1" a="1"/>
  <c r="Q1364" i="1" s="1"/>
  <c r="Q1365" i="1" a="1"/>
  <c r="Q1365" i="1" s="1"/>
  <c r="Q1366" i="1" a="1"/>
  <c r="Q1366" i="1" s="1"/>
  <c r="Q1367" i="1" a="1"/>
  <c r="Q1367" i="1" s="1"/>
  <c r="Q1368" i="1" a="1"/>
  <c r="Q1368" i="1" s="1"/>
  <c r="Q1369" i="1" a="1"/>
  <c r="Q1369" i="1" s="1"/>
  <c r="Q1370" i="1" a="1"/>
  <c r="Q1370" i="1" s="1"/>
  <c r="Q1371" i="1" a="1"/>
  <c r="Q1371" i="1" s="1"/>
  <c r="Q1372" i="1" a="1"/>
  <c r="Q1372" i="1" s="1"/>
  <c r="Q1373" i="1" a="1"/>
  <c r="Q1373" i="1" s="1"/>
  <c r="Q1374" i="1" a="1"/>
  <c r="Q1374" i="1" s="1"/>
  <c r="Q1375" i="1" a="1"/>
  <c r="Q1375" i="1" s="1"/>
  <c r="Q1376" i="1" a="1"/>
  <c r="Q1376" i="1" s="1"/>
  <c r="Q1377" i="1" a="1"/>
  <c r="Q1377" i="1" s="1"/>
  <c r="Q1378" i="1" a="1"/>
  <c r="Q1378" i="1" s="1"/>
  <c r="Q1379" i="1" a="1"/>
  <c r="Q1379" i="1" s="1"/>
  <c r="Q1380" i="1" a="1"/>
  <c r="Q1380" i="1" s="1"/>
  <c r="Q1381" i="1" a="1"/>
  <c r="Q1381" i="1" s="1"/>
  <c r="Q1382" i="1" a="1"/>
  <c r="Q1382" i="1"/>
  <c r="Q1383" i="1" a="1"/>
  <c r="Q1383" i="1" s="1"/>
  <c r="Q1384" i="1" a="1"/>
  <c r="Q1384" i="1" s="1"/>
  <c r="Q1385" i="1" a="1"/>
  <c r="Q1385" i="1" s="1"/>
  <c r="Q1386" i="1" a="1"/>
  <c r="Q1386" i="1" s="1"/>
  <c r="Q1387" i="1" a="1"/>
  <c r="Q1387" i="1" s="1"/>
  <c r="Q1388" i="1" a="1"/>
  <c r="Q1388" i="1" s="1"/>
  <c r="Q1389" i="1" a="1"/>
  <c r="Q1389" i="1" s="1"/>
  <c r="Q1390" i="1" a="1"/>
  <c r="Q1390" i="1" s="1"/>
  <c r="Q1391" i="1" a="1"/>
  <c r="Q1391" i="1" s="1"/>
  <c r="Q1392" i="1" a="1"/>
  <c r="Q1392" i="1" s="1"/>
  <c r="Q1393" i="1" a="1"/>
  <c r="Q1393" i="1" s="1"/>
  <c r="Q1394" i="1" a="1"/>
  <c r="Q1394" i="1"/>
  <c r="Q1395" i="1" a="1"/>
  <c r="Q1395" i="1" s="1"/>
  <c r="Q1396" i="1" a="1"/>
  <c r="Q1396" i="1" s="1"/>
  <c r="Q1397" i="1" a="1"/>
  <c r="Q1397" i="1" s="1"/>
  <c r="Q1398" i="1" a="1"/>
  <c r="Q1398" i="1" s="1"/>
  <c r="Q1399" i="1" a="1"/>
  <c r="Q1399" i="1" s="1"/>
  <c r="Q1400" i="1" a="1"/>
  <c r="Q1400" i="1" s="1"/>
  <c r="Q1401" i="1" a="1"/>
  <c r="Q1401" i="1" s="1"/>
  <c r="Q1402" i="1" a="1"/>
  <c r="Q1402" i="1" s="1"/>
  <c r="Q1403" i="1" a="1"/>
  <c r="Q1403" i="1" s="1"/>
  <c r="Q1404" i="1" a="1"/>
  <c r="Q1404" i="1" s="1"/>
  <c r="Q1405" i="1" a="1"/>
  <c r="Q1405" i="1" s="1"/>
  <c r="Q1406" i="1" a="1"/>
  <c r="Q1406" i="1" s="1"/>
  <c r="Q1407" i="1" a="1"/>
  <c r="Q1407" i="1" s="1"/>
  <c r="Q1408" i="1" a="1"/>
  <c r="Q1408" i="1" s="1"/>
  <c r="Q1409" i="1" a="1"/>
  <c r="Q1409" i="1" s="1"/>
  <c r="Q1410" i="1" a="1"/>
  <c r="Q1410" i="1" s="1"/>
  <c r="Q1411" i="1" a="1"/>
  <c r="Q1411" i="1" s="1"/>
  <c r="Q1412" i="1" a="1"/>
  <c r="Q1412" i="1" s="1"/>
  <c r="Q1413" i="1" a="1"/>
  <c r="Q1413" i="1" s="1"/>
  <c r="Q1414" i="1" a="1"/>
  <c r="Q1414" i="1"/>
  <c r="Q1415" i="1" a="1"/>
  <c r="Q1415" i="1" s="1"/>
  <c r="Q1416" i="1" a="1"/>
  <c r="Q1416" i="1" s="1"/>
  <c r="Q1417" i="1" a="1"/>
  <c r="Q1417" i="1" s="1"/>
  <c r="Q1418" i="1" a="1"/>
  <c r="Q1418" i="1" s="1"/>
  <c r="Q1419" i="1" a="1"/>
  <c r="Q1419" i="1" s="1"/>
  <c r="Q1420" i="1" a="1"/>
  <c r="Q1420" i="1" s="1"/>
  <c r="Q1421" i="1" a="1"/>
  <c r="Q1421" i="1" s="1"/>
  <c r="Q1422" i="1" a="1"/>
  <c r="Q1422" i="1" s="1"/>
  <c r="Q1423" i="1" a="1"/>
  <c r="Q1423" i="1" s="1"/>
  <c r="Q1424" i="1" a="1"/>
  <c r="Q1424" i="1" s="1"/>
  <c r="Q1425" i="1" a="1"/>
  <c r="Q1425" i="1" s="1"/>
  <c r="Q1426" i="1" a="1"/>
  <c r="Q1426" i="1"/>
  <c r="Q1427" i="1" a="1"/>
  <c r="Q1427" i="1" s="1"/>
  <c r="Q1428" i="1" a="1"/>
  <c r="Q1428" i="1" s="1"/>
  <c r="Q1429" i="1" a="1"/>
  <c r="Q1429" i="1" s="1"/>
  <c r="Q1430" i="1" a="1"/>
  <c r="Q1430" i="1" s="1"/>
  <c r="Q1431" i="1" a="1"/>
  <c r="Q1431" i="1" s="1"/>
  <c r="Q1432" i="1" a="1"/>
  <c r="Q1432" i="1" s="1"/>
  <c r="Q1433" i="1" a="1"/>
  <c r="Q1433" i="1" s="1"/>
  <c r="Q1434" i="1" a="1"/>
  <c r="Q1434" i="1" s="1"/>
  <c r="Q1435" i="1" a="1"/>
  <c r="Q1435" i="1" s="1"/>
  <c r="Q1436" i="1" a="1"/>
  <c r="Q1436" i="1" s="1"/>
  <c r="Q1437" i="1" a="1"/>
  <c r="Q1437" i="1" s="1"/>
  <c r="Q1438" i="1" a="1"/>
  <c r="Q1438" i="1" s="1"/>
  <c r="Q1439" i="1" a="1"/>
  <c r="Q1439" i="1" s="1"/>
  <c r="Q1440" i="1" a="1"/>
  <c r="Q1440" i="1" s="1"/>
  <c r="Q1441" i="1" a="1"/>
  <c r="Q1441" i="1" s="1"/>
  <c r="Q1442" i="1" a="1"/>
  <c r="Q1442" i="1" s="1"/>
  <c r="Q1443" i="1" a="1"/>
  <c r="Q1443" i="1" s="1"/>
  <c r="Q1444" i="1" a="1"/>
  <c r="Q1444" i="1" s="1"/>
  <c r="Q1445" i="1" a="1"/>
  <c r="Q1445" i="1" s="1"/>
  <c r="Q1446" i="1" a="1"/>
  <c r="Q1446" i="1"/>
  <c r="Q1447" i="1" a="1"/>
  <c r="Q1447" i="1" s="1"/>
  <c r="Q1448" i="1" a="1"/>
  <c r="Q1448" i="1" s="1"/>
  <c r="Q1449" i="1" a="1"/>
  <c r="Q1449" i="1" s="1"/>
  <c r="Q1450" i="1" a="1"/>
  <c r="Q1450" i="1" s="1"/>
  <c r="Q1451" i="1" a="1"/>
  <c r="Q1451" i="1" s="1"/>
  <c r="Q1452" i="1" a="1"/>
  <c r="Q1452" i="1" s="1"/>
  <c r="Q1453" i="1" a="1"/>
  <c r="Q1453" i="1" s="1"/>
  <c r="Q1454" i="1" a="1"/>
  <c r="Q1454" i="1" s="1"/>
  <c r="Q1455" i="1" a="1"/>
  <c r="Q1455" i="1"/>
  <c r="Q1456" i="1" a="1"/>
  <c r="Q1456" i="1" s="1"/>
  <c r="Q1457" i="1" a="1"/>
  <c r="Q1457" i="1" s="1"/>
  <c r="Q1458" i="1" a="1"/>
  <c r="Q1458" i="1"/>
  <c r="Q1459" i="1" a="1"/>
  <c r="Q1459" i="1" s="1"/>
  <c r="Q1460" i="1" a="1"/>
  <c r="Q1460" i="1" s="1"/>
  <c r="Q1461" i="1" a="1"/>
  <c r="Q1461" i="1" s="1"/>
  <c r="Q1462" i="1" a="1"/>
  <c r="Q1462" i="1" s="1"/>
  <c r="Q1463" i="1" a="1"/>
  <c r="Q1463" i="1" s="1"/>
  <c r="Q1464" i="1" a="1"/>
  <c r="Q1464" i="1" s="1"/>
  <c r="Q1465" i="1" a="1"/>
  <c r="Q1465" i="1" s="1"/>
  <c r="Q1466" i="1" a="1"/>
  <c r="Q1466" i="1" s="1"/>
  <c r="Q1467" i="1" a="1"/>
  <c r="Q1467" i="1" s="1"/>
  <c r="Q1468" i="1" a="1"/>
  <c r="Q1468" i="1" s="1"/>
  <c r="Q1469" i="1" a="1"/>
  <c r="Q1469" i="1" s="1"/>
  <c r="Q1470" i="1" a="1"/>
  <c r="Q1470" i="1" s="1"/>
  <c r="Q1471" i="1" a="1"/>
  <c r="Q1471" i="1" s="1"/>
  <c r="Q1472" i="1" a="1"/>
  <c r="Q1472" i="1" s="1"/>
  <c r="Q1473" i="1" a="1"/>
  <c r="Q1473" i="1" s="1"/>
  <c r="Q1474" i="1" a="1"/>
  <c r="Q1474" i="1" s="1"/>
  <c r="Q1475" i="1" a="1"/>
  <c r="Q1475" i="1" s="1"/>
  <c r="Q1476" i="1" a="1"/>
  <c r="Q1476" i="1"/>
  <c r="Q1477" i="1" a="1"/>
  <c r="Q1477" i="1" s="1"/>
  <c r="Q1478" i="1" a="1"/>
  <c r="Q1478" i="1" s="1"/>
  <c r="Q1479" i="1" a="1"/>
  <c r="Q1479" i="1" s="1"/>
  <c r="Q1480" i="1" a="1"/>
  <c r="Q1480" i="1" s="1"/>
  <c r="Q1481" i="1" a="1"/>
  <c r="Q1481" i="1" s="1"/>
  <c r="Q1482" i="1" a="1"/>
  <c r="Q1482" i="1" s="1"/>
  <c r="Q1483" i="1" a="1"/>
  <c r="Q1483" i="1" s="1"/>
  <c r="Q1484" i="1" a="1"/>
  <c r="Q1484" i="1" s="1"/>
  <c r="Q1485" i="1" a="1"/>
  <c r="Q1485" i="1" s="1"/>
  <c r="Q1486" i="1" a="1"/>
  <c r="Q1486" i="1" s="1"/>
  <c r="Q1487" i="1" a="1"/>
  <c r="Q1487" i="1" s="1"/>
  <c r="Q1488" i="1" a="1"/>
  <c r="Q1488" i="1" s="1"/>
  <c r="Q1489" i="1" a="1"/>
  <c r="Q1489" i="1" s="1"/>
  <c r="Q1490" i="1" a="1"/>
  <c r="Q1490" i="1" s="1"/>
  <c r="Q1491" i="1" a="1"/>
  <c r="Q1491" i="1" s="1"/>
  <c r="Q1492" i="1" a="1"/>
  <c r="Q1492" i="1" s="1"/>
  <c r="Q1493" i="1" a="1"/>
  <c r="Q1493" i="1" s="1"/>
  <c r="Q1494" i="1" a="1"/>
  <c r="Q1494" i="1" s="1"/>
  <c r="Q1495" i="1" a="1"/>
  <c r="Q1495" i="1" s="1"/>
  <c r="Q1496" i="1" a="1"/>
  <c r="Q1496" i="1" s="1"/>
  <c r="Q1497" i="1" a="1"/>
  <c r="Q1497" i="1" s="1"/>
  <c r="Q1498" i="1" a="1"/>
  <c r="Q1498" i="1" s="1"/>
  <c r="Q1499" i="1" a="1"/>
  <c r="Q1499" i="1" s="1"/>
  <c r="Q1500" i="1" a="1"/>
  <c r="Q1500" i="1" s="1"/>
  <c r="Q1501" i="1" a="1"/>
  <c r="Q1501" i="1" s="1"/>
  <c r="Q1502" i="1" a="1"/>
  <c r="Q1502" i="1" s="1"/>
  <c r="Q1503" i="1" a="1"/>
  <c r="Q1503" i="1" s="1"/>
  <c r="Q1504" i="1" a="1"/>
  <c r="Q1504" i="1" s="1"/>
  <c r="Q1505" i="1" a="1"/>
  <c r="Q1505" i="1" s="1"/>
  <c r="Q1506" i="1" a="1"/>
  <c r="Q1506" i="1" s="1"/>
  <c r="Q1507" i="1" a="1"/>
  <c r="Q1507" i="1" s="1"/>
  <c r="Q1508" i="1" a="1"/>
  <c r="Q1508" i="1"/>
  <c r="Q1509" i="1" a="1"/>
  <c r="Q1509" i="1" s="1"/>
  <c r="Q1510" i="1" a="1"/>
  <c r="Q1510" i="1" s="1"/>
  <c r="Q1511" i="1" a="1"/>
  <c r="Q1511" i="1" s="1"/>
  <c r="Q1512" i="1" a="1"/>
  <c r="Q1512" i="1" s="1"/>
  <c r="Q1513" i="1" a="1"/>
  <c r="Q1513" i="1" s="1"/>
  <c r="Q1514" i="1" a="1"/>
  <c r="Q1514" i="1" s="1"/>
  <c r="Q1515" i="1" a="1"/>
  <c r="Q1515" i="1" s="1"/>
  <c r="Q1516" i="1" a="1"/>
  <c r="Q1516" i="1" s="1"/>
  <c r="Q1517" i="1" a="1"/>
  <c r="Q1517" i="1" s="1"/>
  <c r="Q1518" i="1" a="1"/>
  <c r="Q1518" i="1" s="1"/>
  <c r="Q1519" i="1" a="1"/>
  <c r="Q1519" i="1" s="1"/>
  <c r="Q1520" i="1" a="1"/>
  <c r="Q1520" i="1" s="1"/>
  <c r="Q1521" i="1" a="1"/>
  <c r="Q1521" i="1" s="1"/>
  <c r="Q1522" i="1" a="1"/>
  <c r="Q1522" i="1" s="1"/>
  <c r="Q1523" i="1" a="1"/>
  <c r="Q1523" i="1" s="1"/>
  <c r="Q1524" i="1" a="1"/>
  <c r="Q1524" i="1" s="1"/>
  <c r="Q1525" i="1" a="1"/>
  <c r="Q1525" i="1" s="1"/>
  <c r="Q1526" i="1" a="1"/>
  <c r="Q1526" i="1" s="1"/>
  <c r="Q1527" i="1" a="1"/>
  <c r="Q1527" i="1" s="1"/>
  <c r="Q1528" i="1" a="1"/>
  <c r="Q1528" i="1" s="1"/>
  <c r="Q1529" i="1" a="1"/>
  <c r="Q1529" i="1" s="1"/>
  <c r="Q1530" i="1" a="1"/>
  <c r="Q1530" i="1" s="1"/>
  <c r="Q1531" i="1" a="1"/>
  <c r="Q1531" i="1" s="1"/>
  <c r="Q1532" i="1" a="1"/>
  <c r="Q1532" i="1" s="1"/>
  <c r="Q1533" i="1" a="1"/>
  <c r="Q1533" i="1" s="1"/>
  <c r="Q1534" i="1" a="1"/>
  <c r="Q1534" i="1" s="1"/>
  <c r="Q1535" i="1" a="1"/>
  <c r="Q1535" i="1" s="1"/>
  <c r="Q1536" i="1" a="1"/>
  <c r="Q1536" i="1" s="1"/>
  <c r="Q1537" i="1" a="1"/>
  <c r="Q1537" i="1" s="1"/>
  <c r="Q1538" i="1" a="1"/>
  <c r="Q1538" i="1" s="1"/>
  <c r="Q1539" i="1" a="1"/>
  <c r="Q1539" i="1" s="1"/>
  <c r="Q1540" i="1" a="1"/>
  <c r="Q1540" i="1" s="1"/>
  <c r="Q1541" i="1" a="1"/>
  <c r="Q1541" i="1" s="1"/>
  <c r="Q1542" i="1" a="1"/>
  <c r="Q1542" i="1" s="1"/>
  <c r="Q1543" i="1" a="1"/>
  <c r="Q1543" i="1" s="1"/>
  <c r="Q1544" i="1" a="1"/>
  <c r="Q1544" i="1" s="1"/>
  <c r="Q1545" i="1" a="1"/>
  <c r="Q1545" i="1" s="1"/>
  <c r="Q1546" i="1" a="1"/>
  <c r="Q1546" i="1" s="1"/>
  <c r="Q1547" i="1" a="1"/>
  <c r="Q1547" i="1" s="1"/>
  <c r="Q1548" i="1" a="1"/>
  <c r="Q1548" i="1" s="1"/>
  <c r="Q1549" i="1" a="1"/>
  <c r="Q1549" i="1" s="1"/>
  <c r="Q1550" i="1" a="1"/>
  <c r="Q1550" i="1" s="1"/>
  <c r="Q1551" i="1" a="1"/>
  <c r="Q1551" i="1" s="1"/>
  <c r="Q1552" i="1" a="1"/>
  <c r="Q1552" i="1" s="1"/>
  <c r="Q1553" i="1" a="1"/>
  <c r="Q1553" i="1" s="1"/>
  <c r="Q1554" i="1" a="1"/>
  <c r="Q1554" i="1" s="1"/>
  <c r="Q1555" i="1" a="1"/>
  <c r="Q1555" i="1" s="1"/>
  <c r="Q1556" i="1" a="1"/>
  <c r="Q1556" i="1" s="1"/>
  <c r="Q1557" i="1" a="1"/>
  <c r="Q1557" i="1" s="1"/>
  <c r="Q1558" i="1" a="1"/>
  <c r="Q1558" i="1" s="1"/>
  <c r="Q1559" i="1" a="1"/>
  <c r="Q1559" i="1" s="1"/>
  <c r="Q1560" i="1" a="1"/>
  <c r="Q1560" i="1" s="1"/>
  <c r="Q1561" i="1" a="1"/>
  <c r="Q1561" i="1" s="1"/>
  <c r="Q1562" i="1" a="1"/>
  <c r="Q1562" i="1"/>
  <c r="Q1563" i="1" a="1"/>
  <c r="Q1563" i="1" s="1"/>
  <c r="Q1564" i="1" a="1"/>
  <c r="Q1564" i="1"/>
  <c r="Q1565" i="1" a="1"/>
  <c r="Q1565" i="1" s="1"/>
  <c r="Q1566" i="1" a="1"/>
  <c r="Q1566" i="1" s="1"/>
  <c r="Q1567" i="1" a="1"/>
  <c r="Q1567" i="1" s="1"/>
  <c r="Q1568" i="1" a="1"/>
  <c r="Q1568" i="1" s="1"/>
  <c r="Q1569" i="1" a="1"/>
  <c r="Q1569" i="1" s="1"/>
  <c r="Q1570" i="1" a="1"/>
  <c r="Q1570" i="1" s="1"/>
  <c r="Q1571" i="1" a="1"/>
  <c r="Q1571" i="1" s="1"/>
  <c r="Q1572" i="1" a="1"/>
  <c r="Q1572" i="1" s="1"/>
  <c r="Q1573" i="1" a="1"/>
  <c r="Q1573" i="1" s="1"/>
  <c r="Q1574" i="1" a="1"/>
  <c r="Q1574" i="1" s="1"/>
  <c r="Q1575" i="1" a="1"/>
  <c r="Q1575" i="1" s="1"/>
  <c r="Q1576" i="1" a="1"/>
  <c r="Q1576" i="1" s="1"/>
  <c r="Q1577" i="1" a="1"/>
  <c r="Q1577" i="1" s="1"/>
  <c r="Q1578" i="1" a="1"/>
  <c r="Q1578" i="1" s="1"/>
  <c r="Q1579" i="1" a="1"/>
  <c r="Q1579" i="1" s="1"/>
  <c r="Q1580" i="1" a="1"/>
  <c r="Q1580" i="1" s="1"/>
  <c r="Q1581" i="1" a="1"/>
  <c r="Q1581" i="1" s="1"/>
  <c r="Q1582" i="1" a="1"/>
  <c r="Q1582" i="1" s="1"/>
  <c r="Q1583" i="1" a="1"/>
  <c r="Q1583" i="1" s="1"/>
  <c r="Q1584" i="1" a="1"/>
  <c r="Q1584" i="1" s="1"/>
  <c r="Q1585" i="1" a="1"/>
  <c r="Q1585" i="1" s="1"/>
  <c r="Q1586" i="1" a="1"/>
  <c r="Q1586" i="1" s="1"/>
  <c r="Q1587" i="1" a="1"/>
  <c r="Q1587" i="1" s="1"/>
  <c r="Q1588" i="1" a="1"/>
  <c r="Q1588" i="1" s="1"/>
  <c r="Q1589" i="1" a="1"/>
  <c r="Q1589" i="1" s="1"/>
  <c r="Q1590" i="1" a="1"/>
  <c r="Q1590" i="1" s="1"/>
  <c r="Q1591" i="1" a="1"/>
  <c r="Q1591" i="1" s="1"/>
  <c r="Q1592" i="1" a="1"/>
  <c r="Q1592" i="1" s="1"/>
  <c r="Q1593" i="1" a="1"/>
  <c r="Q1593" i="1" s="1"/>
  <c r="Q1594" i="1" a="1"/>
  <c r="Q1594" i="1"/>
  <c r="Q1595" i="1" a="1"/>
  <c r="Q1595" i="1" s="1"/>
  <c r="Q1596" i="1" a="1"/>
  <c r="Q1596" i="1" s="1"/>
  <c r="Q1597" i="1" a="1"/>
  <c r="Q1597" i="1" s="1"/>
  <c r="Q1598" i="1" a="1"/>
  <c r="Q1598" i="1" s="1"/>
  <c r="Q1599" i="1" a="1"/>
  <c r="Q1599" i="1" s="1"/>
  <c r="Q1600" i="1" a="1"/>
  <c r="Q1600" i="1" s="1"/>
  <c r="Q1601" i="1" a="1"/>
  <c r="Q1601" i="1" s="1"/>
  <c r="Q1602" i="1" a="1"/>
  <c r="Q1602" i="1" s="1"/>
  <c r="Q1603" i="1" a="1"/>
  <c r="Q1603" i="1" s="1"/>
  <c r="Q1604" i="1" a="1"/>
  <c r="Q1604" i="1" s="1"/>
  <c r="Q1605" i="1" a="1"/>
  <c r="Q1605" i="1" s="1"/>
  <c r="Q1606" i="1" a="1"/>
  <c r="Q1606" i="1" s="1"/>
  <c r="Q1607" i="1" a="1"/>
  <c r="Q1607" i="1" s="1"/>
  <c r="Q1608" i="1" a="1"/>
  <c r="Q1608" i="1" s="1"/>
  <c r="Q1609" i="1" a="1"/>
  <c r="Q1609" i="1" s="1"/>
  <c r="Q1610" i="1" a="1"/>
  <c r="Q1610" i="1"/>
  <c r="Q1611" i="1" a="1"/>
  <c r="Q1611" i="1" s="1"/>
  <c r="Q1612" i="1" a="1"/>
  <c r="Q1612" i="1" s="1"/>
  <c r="Q1613" i="1" a="1"/>
  <c r="Q1613" i="1" s="1"/>
  <c r="Q1614" i="1" a="1"/>
  <c r="Q1614" i="1" s="1"/>
  <c r="Q1615" i="1" a="1"/>
  <c r="Q1615" i="1" s="1"/>
  <c r="Q1616" i="1" a="1"/>
  <c r="Q1616" i="1" s="1"/>
  <c r="Q1617" i="1" a="1"/>
  <c r="Q1617" i="1" s="1"/>
  <c r="Q1618" i="1" a="1"/>
  <c r="Q1618" i="1" s="1"/>
  <c r="Q1619" i="1" a="1"/>
  <c r="Q1619" i="1" s="1"/>
  <c r="Q1620" i="1" a="1"/>
  <c r="Q1620" i="1" s="1"/>
  <c r="Q1621" i="1" a="1"/>
  <c r="Q1621" i="1" s="1"/>
  <c r="Q1622" i="1" a="1"/>
  <c r="Q1622" i="1" s="1"/>
  <c r="Q1623" i="1" a="1"/>
  <c r="Q1623" i="1" s="1"/>
  <c r="Q1624" i="1" a="1"/>
  <c r="Q1624" i="1" s="1"/>
  <c r="Q1625" i="1" a="1"/>
  <c r="Q1625" i="1" s="1"/>
  <c r="Q1626" i="1" a="1"/>
  <c r="Q1626" i="1" s="1"/>
  <c r="Q1627" i="1" a="1"/>
  <c r="Q1627" i="1" s="1"/>
  <c r="Q1628" i="1" a="1"/>
  <c r="Q1628" i="1" s="1"/>
  <c r="Q1629" i="1" a="1"/>
  <c r="Q1629" i="1" s="1"/>
  <c r="Q1630" i="1" a="1"/>
  <c r="Q1630" i="1" s="1"/>
  <c r="Q1631" i="1" a="1"/>
  <c r="Q1631" i="1" s="1"/>
  <c r="Q1632" i="1" a="1"/>
  <c r="Q1632" i="1" s="1"/>
  <c r="Q1633" i="1" a="1"/>
  <c r="Q1633" i="1" s="1"/>
  <c r="Q1634" i="1" a="1"/>
  <c r="Q1634" i="1" s="1"/>
  <c r="Q1635" i="1" a="1"/>
  <c r="Q1635" i="1" s="1"/>
  <c r="Q1636" i="1" a="1"/>
  <c r="Q1636" i="1" s="1"/>
  <c r="Q1637" i="1" a="1"/>
  <c r="Q1637" i="1" s="1"/>
  <c r="Q1638" i="1" a="1"/>
  <c r="Q1638" i="1" s="1"/>
  <c r="Q1639" i="1" a="1"/>
  <c r="Q1639" i="1" s="1"/>
  <c r="Q1640" i="1" a="1"/>
  <c r="Q1640" i="1" s="1"/>
  <c r="Q1641" i="1" a="1"/>
  <c r="Q1641" i="1" s="1"/>
  <c r="Q1642" i="1" a="1"/>
  <c r="Q1642" i="1" s="1"/>
  <c r="Q1643" i="1" a="1"/>
  <c r="Q1643" i="1" s="1"/>
  <c r="Q1644" i="1" a="1"/>
  <c r="Q1644" i="1" s="1"/>
  <c r="Q1645" i="1" a="1"/>
  <c r="Q1645" i="1" s="1"/>
  <c r="Q1646" i="1" a="1"/>
  <c r="Q1646" i="1" s="1"/>
  <c r="Q1647" i="1" a="1"/>
  <c r="Q1647" i="1" s="1"/>
  <c r="Q1648" i="1" a="1"/>
  <c r="Q1648" i="1" s="1"/>
  <c r="Q1649" i="1" a="1"/>
  <c r="Q1649" i="1" s="1"/>
  <c r="Q1650" i="1" a="1"/>
  <c r="Q1650" i="1" s="1"/>
  <c r="Q1651" i="1" a="1"/>
  <c r="Q1651" i="1" s="1"/>
  <c r="Q1652" i="1" a="1"/>
  <c r="Q1652" i="1" s="1"/>
  <c r="Q1653" i="1" a="1"/>
  <c r="Q1653" i="1" s="1"/>
  <c r="Q1654" i="1" a="1"/>
  <c r="Q1654" i="1" s="1"/>
  <c r="Q1655" i="1" a="1"/>
  <c r="Q1655" i="1" s="1"/>
  <c r="Q1656" i="1" a="1"/>
  <c r="Q1656" i="1" s="1"/>
  <c r="Q1657" i="1" a="1"/>
  <c r="Q1657" i="1" s="1"/>
  <c r="Q1658" i="1" a="1"/>
  <c r="Q1658" i="1"/>
  <c r="Q1659" i="1" a="1"/>
  <c r="Q1659" i="1" s="1"/>
  <c r="Q1660" i="1" a="1"/>
  <c r="Q1660" i="1" s="1"/>
  <c r="Q1661" i="1" a="1"/>
  <c r="Q1661" i="1" s="1"/>
  <c r="Q1662" i="1" a="1"/>
  <c r="Q1662" i="1" s="1"/>
  <c r="Q1663" i="1" a="1"/>
  <c r="Q1663" i="1" s="1"/>
  <c r="Q1664" i="1" a="1"/>
  <c r="Q1664" i="1" s="1"/>
  <c r="Q1665" i="1" a="1"/>
  <c r="Q1665" i="1" s="1"/>
  <c r="Q1666" i="1" a="1"/>
  <c r="Q1666" i="1" s="1"/>
  <c r="Q1667" i="1" a="1"/>
  <c r="Q1667" i="1" s="1"/>
  <c r="Q1668" i="1" a="1"/>
  <c r="Q1668" i="1" s="1"/>
  <c r="Q1669" i="1" a="1"/>
  <c r="Q1669" i="1" s="1"/>
  <c r="Q1670" i="1" a="1"/>
  <c r="Q1670" i="1" s="1"/>
  <c r="Q1671" i="1" a="1"/>
  <c r="Q1671" i="1" s="1"/>
  <c r="Q1672" i="1" a="1"/>
  <c r="Q1672" i="1" s="1"/>
  <c r="Q1673" i="1" a="1"/>
  <c r="Q1673" i="1" s="1"/>
  <c r="Q1674" i="1" a="1"/>
  <c r="Q1674" i="1" s="1"/>
  <c r="Q1675" i="1" a="1"/>
  <c r="Q1675" i="1" s="1"/>
  <c r="Q1676" i="1" a="1"/>
  <c r="Q1676" i="1" s="1"/>
  <c r="Q1677" i="1" a="1"/>
  <c r="Q1677" i="1" s="1"/>
  <c r="Q1678" i="1" a="1"/>
  <c r="Q1678" i="1" s="1"/>
  <c r="Q1679" i="1" a="1"/>
  <c r="Q1679" i="1" s="1"/>
  <c r="Q1680" i="1" a="1"/>
  <c r="Q1680" i="1" s="1"/>
  <c r="Q1681" i="1" a="1"/>
  <c r="Q1681" i="1" s="1"/>
  <c r="Q1682" i="1" a="1"/>
  <c r="Q1682" i="1" s="1"/>
  <c r="Q1683" i="1" a="1"/>
  <c r="Q1683" i="1" s="1"/>
  <c r="Q1684" i="1" a="1"/>
  <c r="Q1684" i="1" s="1"/>
  <c r="Q1685" i="1" a="1"/>
  <c r="Q1685" i="1" s="1"/>
  <c r="Q1686" i="1" a="1"/>
  <c r="Q1686" i="1" s="1"/>
  <c r="Q1687" i="1" a="1"/>
  <c r="Q1687" i="1" s="1"/>
  <c r="Q1688" i="1" a="1"/>
  <c r="Q1688" i="1" s="1"/>
  <c r="Q1689" i="1" a="1"/>
  <c r="Q1689" i="1" s="1"/>
  <c r="Q1690" i="1" a="1"/>
  <c r="Q1690" i="1" s="1"/>
  <c r="Q1691" i="1" a="1"/>
  <c r="Q1691" i="1" s="1"/>
  <c r="Q1692" i="1" a="1"/>
  <c r="Q1692" i="1" s="1"/>
  <c r="Q1693" i="1" a="1"/>
  <c r="Q1693" i="1" s="1"/>
  <c r="Q1694" i="1" a="1"/>
  <c r="Q1694" i="1" s="1"/>
  <c r="Q1695" i="1" a="1"/>
  <c r="Q1695" i="1" s="1"/>
  <c r="Q1696" i="1" a="1"/>
  <c r="Q1696" i="1" s="1"/>
  <c r="Q1697" i="1" a="1"/>
  <c r="Q1697" i="1" s="1"/>
  <c r="Q1698" i="1" a="1"/>
  <c r="Q1698" i="1" s="1"/>
  <c r="Q1699" i="1" a="1"/>
  <c r="Q1699" i="1" s="1"/>
  <c r="Q1700" i="1" a="1"/>
  <c r="Q1700" i="1" s="1"/>
  <c r="Q1701" i="1" a="1"/>
  <c r="Q1701" i="1" s="1"/>
  <c r="Q1702" i="1" a="1"/>
  <c r="Q1702" i="1" s="1"/>
  <c r="Q1703" i="1" a="1"/>
  <c r="Q1703" i="1" s="1"/>
  <c r="Q1704" i="1" a="1"/>
  <c r="Q1704" i="1" s="1"/>
  <c r="Q1705" i="1" a="1"/>
  <c r="Q1705" i="1" s="1"/>
  <c r="Q1706" i="1" a="1"/>
  <c r="Q1706" i="1" s="1"/>
  <c r="Q1707" i="1" a="1"/>
  <c r="Q1707" i="1" s="1"/>
  <c r="Q1708" i="1" a="1"/>
  <c r="Q1708" i="1" s="1"/>
  <c r="Q1709" i="1" a="1"/>
  <c r="Q1709" i="1" s="1"/>
  <c r="Q1710" i="1" a="1"/>
  <c r="Q1710" i="1" s="1"/>
  <c r="Q1711" i="1" a="1"/>
  <c r="Q1711" i="1" s="1"/>
  <c r="Q1712" i="1" a="1"/>
  <c r="Q1712" i="1" s="1"/>
  <c r="Q1713" i="1" a="1"/>
  <c r="Q1713" i="1" s="1"/>
  <c r="Q1714" i="1" a="1"/>
  <c r="Q1714" i="1" s="1"/>
  <c r="Q1715" i="1" a="1"/>
  <c r="Q1715" i="1" s="1"/>
  <c r="Q1716" i="1" a="1"/>
  <c r="Q1716" i="1" s="1"/>
  <c r="Q1717" i="1" a="1"/>
  <c r="Q1717" i="1" s="1"/>
  <c r="Q1718" i="1" a="1"/>
  <c r="Q1718" i="1" s="1"/>
  <c r="Q1719" i="1" a="1"/>
  <c r="Q1719" i="1" s="1"/>
  <c r="Q1720" i="1" a="1"/>
  <c r="Q1720" i="1" s="1"/>
  <c r="Q1721" i="1" a="1"/>
  <c r="Q1721" i="1" s="1"/>
  <c r="Q1722" i="1" a="1"/>
  <c r="Q1722" i="1" s="1"/>
  <c r="Q1723" i="1" a="1"/>
  <c r="Q1723" i="1" s="1"/>
  <c r="Q1724" i="1" a="1"/>
  <c r="Q1724" i="1"/>
  <c r="Q1725" i="1" a="1"/>
  <c r="Q1725" i="1" s="1"/>
  <c r="Q1726" i="1" a="1"/>
  <c r="Q1726" i="1" s="1"/>
  <c r="Q1727" i="1" a="1"/>
  <c r="Q1727" i="1" s="1"/>
  <c r="Q1728" i="1" a="1"/>
  <c r="Q1728" i="1" s="1"/>
  <c r="Q1729" i="1" a="1"/>
  <c r="Q1729" i="1" s="1"/>
  <c r="Q1730" i="1" a="1"/>
  <c r="Q1730" i="1" s="1"/>
  <c r="Q1731" i="1" a="1"/>
  <c r="Q1731" i="1" s="1"/>
  <c r="Q1732" i="1" a="1"/>
  <c r="Q1732" i="1" s="1"/>
  <c r="Q1733" i="1" a="1"/>
  <c r="Q1733" i="1" s="1"/>
  <c r="Q1734" i="1" a="1"/>
  <c r="Q1734" i="1" s="1"/>
  <c r="Q1735" i="1" a="1"/>
  <c r="Q1735" i="1" s="1"/>
  <c r="Q1736" i="1" a="1"/>
  <c r="Q1736" i="1" s="1"/>
  <c r="Q1737" i="1" a="1"/>
  <c r="Q1737" i="1" s="1"/>
  <c r="Q1738" i="1" a="1"/>
  <c r="Q1738" i="1" s="1"/>
  <c r="Q1739" i="1" a="1"/>
  <c r="Q1739" i="1" s="1"/>
  <c r="Q1740" i="1" a="1"/>
  <c r="Q1740" i="1" s="1"/>
  <c r="Q1741" i="1" a="1"/>
  <c r="Q1741" i="1" s="1"/>
  <c r="Q1742" i="1" a="1"/>
  <c r="Q1742" i="1" s="1"/>
  <c r="Q1743" i="1" a="1"/>
  <c r="Q1743" i="1" s="1"/>
  <c r="Q1744" i="1" a="1"/>
  <c r="Q1744" i="1" s="1"/>
  <c r="Q1745" i="1" a="1"/>
  <c r="Q1745" i="1" s="1"/>
  <c r="Q1746" i="1" a="1"/>
  <c r="Q1746" i="1" s="1"/>
  <c r="Q1747" i="1" a="1"/>
  <c r="Q1747" i="1" s="1"/>
  <c r="Q1748" i="1" a="1"/>
  <c r="Q1748" i="1" s="1"/>
  <c r="Q1749" i="1" a="1"/>
  <c r="Q1749" i="1" s="1"/>
  <c r="Q1750" i="1" a="1"/>
  <c r="Q1750" i="1" s="1"/>
  <c r="Q1751" i="1" a="1"/>
  <c r="Q1751" i="1" s="1"/>
  <c r="Q1752" i="1" a="1"/>
  <c r="Q1752" i="1" s="1"/>
  <c r="Q1753" i="1" a="1"/>
  <c r="Q1753" i="1" s="1"/>
  <c r="Q1754" i="1" a="1"/>
  <c r="Q1754" i="1" s="1"/>
  <c r="Q1755" i="1" a="1"/>
  <c r="Q1755" i="1" s="1"/>
  <c r="Q1756" i="1" a="1"/>
  <c r="Q1756" i="1" s="1"/>
  <c r="Q1757" i="1" a="1"/>
  <c r="Q1757" i="1" s="1"/>
  <c r="Q1758" i="1" a="1"/>
  <c r="Q1758" i="1" s="1"/>
  <c r="Q1759" i="1" a="1"/>
  <c r="Q1759" i="1" s="1"/>
  <c r="Q1760" i="1" a="1"/>
  <c r="Q1760" i="1" s="1"/>
  <c r="Q1761" i="1" a="1"/>
  <c r="Q1761" i="1" s="1"/>
  <c r="Q1762" i="1" a="1"/>
  <c r="Q1762" i="1" s="1"/>
  <c r="Q1763" i="1" a="1"/>
  <c r="Q1763" i="1" s="1"/>
  <c r="Q1764" i="1" a="1"/>
  <c r="Q1764" i="1" s="1"/>
  <c r="Q1765" i="1" a="1"/>
  <c r="Q1765" i="1" s="1"/>
  <c r="Q1766" i="1" a="1"/>
  <c r="Q1766" i="1" s="1"/>
  <c r="Q1767" i="1" a="1"/>
  <c r="Q1767" i="1" s="1"/>
  <c r="Q1768" i="1" a="1"/>
  <c r="Q1768" i="1" s="1"/>
  <c r="Q1769" i="1" a="1"/>
  <c r="Q1769" i="1" s="1"/>
  <c r="Q1770" i="1" a="1"/>
  <c r="Q1770" i="1" s="1"/>
  <c r="Q1771" i="1" a="1"/>
  <c r="Q1771" i="1" s="1"/>
  <c r="Q1772" i="1" a="1"/>
  <c r="Q1772" i="1" s="1"/>
  <c r="Q1773" i="1" a="1"/>
  <c r="Q1773" i="1" s="1"/>
  <c r="Q1774" i="1" a="1"/>
  <c r="Q1774" i="1" s="1"/>
  <c r="Q1775" i="1" a="1"/>
  <c r="Q1775" i="1" s="1"/>
  <c r="Q1776" i="1" a="1"/>
  <c r="Q1776" i="1" s="1"/>
  <c r="Q1777" i="1" a="1"/>
  <c r="Q1777" i="1" s="1"/>
  <c r="Q1778" i="1" a="1"/>
  <c r="Q1778" i="1" s="1"/>
  <c r="Q1779" i="1" a="1"/>
  <c r="Q1779" i="1" s="1"/>
  <c r="Q1780" i="1" a="1"/>
  <c r="Q1780" i="1" s="1"/>
  <c r="Q1781" i="1" a="1"/>
  <c r="Q1781" i="1" s="1"/>
  <c r="Q1782" i="1" a="1"/>
  <c r="Q1782" i="1" s="1"/>
  <c r="Q1783" i="1" a="1"/>
  <c r="Q1783" i="1" s="1"/>
  <c r="Q1784" i="1" a="1"/>
  <c r="Q1784" i="1" s="1"/>
  <c r="Q1785" i="1" a="1"/>
  <c r="Q1785" i="1" s="1"/>
  <c r="Q1786" i="1" a="1"/>
  <c r="Q1786" i="1" s="1"/>
  <c r="Q1787" i="1" a="1"/>
  <c r="Q1787" i="1" s="1"/>
  <c r="Q1788" i="1" a="1"/>
  <c r="Q1788" i="1" s="1"/>
  <c r="Q1789" i="1" a="1"/>
  <c r="Q1789" i="1" s="1"/>
  <c r="Q1790" i="1" a="1"/>
  <c r="Q1790" i="1" s="1"/>
  <c r="Q1791" i="1" a="1"/>
  <c r="Q1791" i="1" s="1"/>
  <c r="Q1792" i="1" a="1"/>
  <c r="Q1792" i="1" s="1"/>
  <c r="Q1793" i="1" a="1"/>
  <c r="Q1793" i="1" s="1"/>
  <c r="Q1794" i="1" a="1"/>
  <c r="Q1794" i="1" s="1"/>
  <c r="Q1795" i="1" a="1"/>
  <c r="Q1795" i="1" s="1"/>
  <c r="Q1796" i="1" a="1"/>
  <c r="Q1796" i="1" s="1"/>
  <c r="Q1797" i="1" a="1"/>
  <c r="Q1797" i="1" s="1"/>
  <c r="Q1798" i="1" a="1"/>
  <c r="Q1798" i="1" s="1"/>
  <c r="Q1799" i="1" a="1"/>
  <c r="Q1799" i="1" s="1"/>
  <c r="Q1800" i="1" a="1"/>
  <c r="Q1800" i="1" s="1"/>
  <c r="Q1801" i="1" a="1"/>
  <c r="Q1801" i="1" s="1"/>
  <c r="Q1802" i="1" a="1"/>
  <c r="Q1802" i="1" s="1"/>
  <c r="Q1803" i="1" a="1"/>
  <c r="Q1803" i="1" s="1"/>
  <c r="Q1804" i="1" a="1"/>
  <c r="Q1804" i="1" s="1"/>
  <c r="Q1805" i="1" a="1"/>
  <c r="Q1805" i="1" s="1"/>
  <c r="Q1806" i="1" a="1"/>
  <c r="Q1806" i="1" s="1"/>
  <c r="Q1807" i="1" a="1"/>
  <c r="Q1807" i="1" s="1"/>
  <c r="Q1808" i="1" a="1"/>
  <c r="Q1808" i="1" s="1"/>
  <c r="Q1809" i="1" a="1"/>
  <c r="Q1809" i="1" s="1"/>
  <c r="Q1810" i="1" a="1"/>
  <c r="Q1810" i="1" s="1"/>
  <c r="Q1811" i="1" a="1"/>
  <c r="Q1811" i="1" s="1"/>
  <c r="Q1812" i="1" a="1"/>
  <c r="Q1812" i="1" s="1"/>
  <c r="Q1813" i="1" a="1"/>
  <c r="Q1813" i="1" s="1"/>
  <c r="Q1814" i="1" a="1"/>
  <c r="Q1814" i="1" s="1"/>
  <c r="Q1815" i="1" a="1"/>
  <c r="Q1815" i="1" s="1"/>
  <c r="Q1816" i="1" a="1"/>
  <c r="Q1816" i="1" s="1"/>
  <c r="Q1817" i="1" a="1"/>
  <c r="Q1817" i="1" s="1"/>
  <c r="Q1818" i="1" a="1"/>
  <c r="Q1818" i="1" s="1"/>
  <c r="Q1819" i="1" a="1"/>
  <c r="Q1819" i="1" s="1"/>
  <c r="Q1820" i="1" a="1"/>
  <c r="Q1820" i="1" s="1"/>
  <c r="Q1821" i="1" a="1"/>
  <c r="Q1821" i="1" s="1"/>
  <c r="Q1822" i="1" a="1"/>
  <c r="Q1822" i="1" s="1"/>
  <c r="Q1823" i="1" a="1"/>
  <c r="Q1823" i="1" s="1"/>
  <c r="Q1824" i="1" a="1"/>
  <c r="Q1824" i="1" s="1"/>
  <c r="Q1825" i="1" a="1"/>
  <c r="Q1825" i="1" s="1"/>
  <c r="Q1826" i="1" a="1"/>
  <c r="Q1826" i="1" s="1"/>
  <c r="Q1827" i="1" a="1"/>
  <c r="Q1827" i="1" s="1"/>
  <c r="Q1828" i="1" a="1"/>
  <c r="Q1828" i="1" s="1"/>
  <c r="Q1829" i="1" a="1"/>
  <c r="Q1829" i="1" s="1"/>
  <c r="Q1830" i="1" a="1"/>
  <c r="Q1830" i="1" s="1"/>
  <c r="Q1831" i="1" a="1"/>
  <c r="Q1831" i="1" s="1"/>
  <c r="Q1832" i="1" a="1"/>
  <c r="Q1832" i="1" s="1"/>
  <c r="Q1833" i="1" a="1"/>
  <c r="Q1833" i="1" s="1"/>
  <c r="Q1834" i="1" a="1"/>
  <c r="Q1834" i="1" s="1"/>
  <c r="Q1835" i="1" a="1"/>
  <c r="Q1835" i="1" s="1"/>
  <c r="Q1836" i="1" a="1"/>
  <c r="Q1836" i="1" s="1"/>
  <c r="Q1837" i="1" a="1"/>
  <c r="Q1837" i="1" s="1"/>
  <c r="Q1838" i="1" a="1"/>
  <c r="Q1838" i="1" s="1"/>
  <c r="Q1839" i="1" a="1"/>
  <c r="Q1839" i="1" s="1"/>
  <c r="Q1840" i="1" a="1"/>
  <c r="Q1840" i="1" s="1"/>
  <c r="Q1841" i="1" a="1"/>
  <c r="Q1841" i="1" s="1"/>
  <c r="Q1842" i="1" a="1"/>
  <c r="Q1842" i="1" s="1"/>
  <c r="Q1843" i="1" a="1"/>
  <c r="Q1843" i="1" s="1"/>
  <c r="Q1844" i="1" a="1"/>
  <c r="Q1844" i="1" s="1"/>
  <c r="Q1845" i="1" a="1"/>
  <c r="Q1845" i="1" s="1"/>
  <c r="Q1846" i="1" a="1"/>
  <c r="Q1846" i="1" s="1"/>
  <c r="Q1847" i="1" a="1"/>
  <c r="Q1847" i="1" s="1"/>
  <c r="Q1848" i="1" a="1"/>
  <c r="Q1848" i="1" s="1"/>
  <c r="Q1849" i="1" a="1"/>
  <c r="Q1849" i="1" s="1"/>
  <c r="Q1850" i="1" a="1"/>
  <c r="Q1850" i="1" s="1"/>
  <c r="Q1851" i="1" a="1"/>
  <c r="Q1851" i="1" s="1"/>
  <c r="Q1852" i="1" a="1"/>
  <c r="Q1852" i="1" s="1"/>
  <c r="Q1853" i="1" a="1"/>
  <c r="Q1853" i="1" s="1"/>
  <c r="Q1854" i="1" a="1"/>
  <c r="Q1854" i="1" s="1"/>
  <c r="Q1855" i="1" a="1"/>
  <c r="Q1855" i="1" s="1"/>
  <c r="Q1856" i="1" a="1"/>
  <c r="Q1856" i="1" s="1"/>
  <c r="Q1857" i="1" a="1"/>
  <c r="Q1857" i="1" s="1"/>
  <c r="Q1858" i="1" a="1"/>
  <c r="Q1858" i="1" s="1"/>
  <c r="Q1859" i="1" a="1"/>
  <c r="Q1859" i="1" s="1"/>
  <c r="Q1860" i="1" a="1"/>
  <c r="Q1860" i="1" s="1"/>
  <c r="Q1861" i="1" a="1"/>
  <c r="Q1861" i="1" s="1"/>
  <c r="Q1862" i="1" a="1"/>
  <c r="Q1862" i="1" s="1"/>
  <c r="Q1863" i="1" a="1"/>
  <c r="Q1863" i="1" s="1"/>
  <c r="Q1864" i="1" a="1"/>
  <c r="Q1864" i="1" s="1"/>
  <c r="Q1865" i="1" a="1"/>
  <c r="Q1865" i="1" s="1"/>
  <c r="Q1866" i="1" a="1"/>
  <c r="Q1866" i="1" s="1"/>
  <c r="Q1867" i="1" a="1"/>
  <c r="Q1867" i="1" s="1"/>
  <c r="Q1868" i="1" a="1"/>
  <c r="Q1868" i="1" s="1"/>
  <c r="Q1869" i="1" a="1"/>
  <c r="Q1869" i="1" s="1"/>
  <c r="Q1870" i="1" a="1"/>
  <c r="Q1870" i="1" s="1"/>
  <c r="Q1871" i="1" a="1"/>
  <c r="Q1871" i="1" s="1"/>
  <c r="Q1872" i="1" a="1"/>
  <c r="Q1872" i="1" s="1"/>
  <c r="Q1873" i="1" a="1"/>
  <c r="Q1873" i="1" s="1"/>
  <c r="Q1874" i="1" a="1"/>
  <c r="Q1874" i="1" s="1"/>
  <c r="Q1875" i="1" a="1"/>
  <c r="Q1875" i="1" s="1"/>
  <c r="Q1876" i="1" a="1"/>
  <c r="Q1876" i="1" s="1"/>
  <c r="Q1877" i="1" a="1"/>
  <c r="Q1877" i="1" s="1"/>
  <c r="Q1878" i="1" a="1"/>
  <c r="Q1878" i="1" s="1"/>
  <c r="Q1879" i="1" a="1"/>
  <c r="Q1879" i="1" s="1"/>
  <c r="Q1880" i="1" a="1"/>
  <c r="Q1880" i="1" s="1"/>
  <c r="Q1881" i="1" a="1"/>
  <c r="Q1881" i="1" s="1"/>
  <c r="Q1882" i="1" a="1"/>
  <c r="Q1882" i="1" s="1"/>
  <c r="Q1883" i="1" a="1"/>
  <c r="Q1883" i="1" s="1"/>
  <c r="Q1884" i="1" a="1"/>
  <c r="Q1884" i="1" s="1"/>
  <c r="Q1885" i="1" a="1"/>
  <c r="Q1885" i="1" s="1"/>
  <c r="Q1886" i="1" a="1"/>
  <c r="Q1886" i="1" s="1"/>
  <c r="Q1887" i="1" a="1"/>
  <c r="Q1887" i="1" s="1"/>
  <c r="Q1888" i="1" a="1"/>
  <c r="Q1888" i="1" s="1"/>
  <c r="Q1889" i="1" a="1"/>
  <c r="Q1889" i="1" s="1"/>
  <c r="Q1890" i="1" a="1"/>
  <c r="Q1890" i="1" s="1"/>
  <c r="Q1891" i="1" a="1"/>
  <c r="Q1891" i="1" s="1"/>
  <c r="Q1892" i="1" a="1"/>
  <c r="Q1892" i="1" s="1"/>
  <c r="Q1893" i="1" a="1"/>
  <c r="Q1893" i="1" s="1"/>
  <c r="Q1894" i="1" a="1"/>
  <c r="Q1894" i="1" s="1"/>
  <c r="Q1895" i="1" a="1"/>
  <c r="Q1895" i="1" s="1"/>
  <c r="Q1896" i="1" a="1"/>
  <c r="Q1896" i="1" s="1"/>
  <c r="Q1897" i="1" a="1"/>
  <c r="Q1897" i="1" s="1"/>
  <c r="Q1898" i="1" a="1"/>
  <c r="Q1898" i="1" s="1"/>
  <c r="Q1899" i="1" a="1"/>
  <c r="Q1899" i="1" s="1"/>
  <c r="Q1900" i="1" a="1"/>
  <c r="Q1900" i="1" s="1"/>
  <c r="Q1901" i="1" a="1"/>
  <c r="Q1901" i="1" s="1"/>
  <c r="Q1902" i="1" a="1"/>
  <c r="Q1902" i="1" s="1"/>
  <c r="Q1903" i="1" a="1"/>
  <c r="Q1903" i="1" s="1"/>
  <c r="Q1904" i="1" a="1"/>
  <c r="Q1904" i="1" s="1"/>
  <c r="Q1905" i="1" a="1"/>
  <c r="Q1905" i="1" s="1"/>
  <c r="Q1906" i="1" a="1"/>
  <c r="Q1906" i="1" s="1"/>
  <c r="Q1907" i="1" a="1"/>
  <c r="Q1907" i="1" s="1"/>
  <c r="Q1908" i="1" a="1"/>
  <c r="Q1908" i="1" s="1"/>
  <c r="Q1909" i="1" a="1"/>
  <c r="Q1909" i="1" s="1"/>
  <c r="Q1910" i="1" a="1"/>
  <c r="Q1910" i="1" s="1"/>
  <c r="Q1911" i="1" a="1"/>
  <c r="Q1911" i="1" s="1"/>
  <c r="Q1912" i="1" a="1"/>
  <c r="Q1912" i="1" s="1"/>
  <c r="Q1913" i="1" a="1"/>
  <c r="Q1913" i="1" s="1"/>
  <c r="Q1914" i="1" a="1"/>
  <c r="Q1914" i="1" s="1"/>
  <c r="Q1915" i="1" a="1"/>
  <c r="Q1915" i="1" s="1"/>
  <c r="Q1916" i="1" a="1"/>
  <c r="Q1916" i="1" s="1"/>
  <c r="Q1917" i="1" a="1"/>
  <c r="Q1917" i="1" s="1"/>
  <c r="Q1918" i="1" a="1"/>
  <c r="Q1918" i="1" s="1"/>
  <c r="Q1919" i="1" a="1"/>
  <c r="Q1919" i="1" s="1"/>
  <c r="Q1920" i="1" a="1"/>
  <c r="Q1920" i="1" s="1"/>
  <c r="Q1921" i="1" a="1"/>
  <c r="Q1921" i="1" s="1"/>
  <c r="Q1922" i="1" a="1"/>
  <c r="Q1922" i="1" s="1"/>
  <c r="Q1923" i="1" a="1"/>
  <c r="Q1923" i="1" s="1"/>
  <c r="Q1924" i="1" a="1"/>
  <c r="Q1924" i="1" s="1"/>
  <c r="Q1925" i="1" a="1"/>
  <c r="Q1925" i="1" s="1"/>
  <c r="Q1926" i="1" a="1"/>
  <c r="Q1926" i="1" s="1"/>
  <c r="Q1927" i="1" a="1"/>
  <c r="Q1927" i="1" s="1"/>
  <c r="Q1928" i="1" a="1"/>
  <c r="Q1928" i="1" s="1"/>
  <c r="Q1929" i="1" a="1"/>
  <c r="Q1929" i="1" s="1"/>
  <c r="Q1930" i="1" a="1"/>
  <c r="Q1930" i="1" s="1"/>
  <c r="Q1931" i="1" a="1"/>
  <c r="Q1931" i="1" s="1"/>
  <c r="Q1932" i="1" a="1"/>
  <c r="Q1932" i="1" s="1"/>
  <c r="Q1933" i="1" a="1"/>
  <c r="Q1933" i="1" s="1"/>
  <c r="Q1934" i="1" a="1"/>
  <c r="Q1934" i="1" s="1"/>
  <c r="Q1935" i="1" a="1"/>
  <c r="Q1935" i="1" s="1"/>
  <c r="Q1936" i="1" a="1"/>
  <c r="Q1936" i="1" s="1"/>
  <c r="Q1937" i="1" a="1"/>
  <c r="Q1937" i="1" s="1"/>
  <c r="Q1938" i="1" a="1"/>
  <c r="Q1938" i="1" s="1"/>
  <c r="Q1939" i="1" a="1"/>
  <c r="Q1939" i="1" s="1"/>
  <c r="Q1940" i="1" a="1"/>
  <c r="Q1940" i="1" s="1"/>
  <c r="Q1941" i="1" a="1"/>
  <c r="Q1941" i="1" s="1"/>
  <c r="Q1942" i="1" a="1"/>
  <c r="Q1942" i="1" s="1"/>
  <c r="Q1943" i="1" a="1"/>
  <c r="Q1943" i="1" s="1"/>
  <c r="Q1944" i="1" a="1"/>
  <c r="Q1944" i="1" s="1"/>
  <c r="Q1945" i="1" a="1"/>
  <c r="Q1945" i="1" s="1"/>
  <c r="Q1946" i="1" a="1"/>
  <c r="Q1946" i="1" s="1"/>
  <c r="Q1947" i="1" a="1"/>
  <c r="Q1947" i="1" s="1"/>
  <c r="Q1948" i="1" a="1"/>
  <c r="Q1948" i="1" s="1"/>
  <c r="Q1949" i="1" a="1"/>
  <c r="Q1949" i="1" s="1"/>
  <c r="Q1950" i="1" a="1"/>
  <c r="Q1950" i="1" s="1"/>
  <c r="Q1951" i="1" a="1"/>
  <c r="Q1951" i="1" s="1"/>
  <c r="Q1952" i="1" a="1"/>
  <c r="Q1952" i="1" s="1"/>
  <c r="Q1953" i="1" a="1"/>
  <c r="Q1953" i="1" s="1"/>
  <c r="Q1954" i="1" a="1"/>
  <c r="Q1954" i="1" s="1"/>
  <c r="Q1955" i="1" a="1"/>
  <c r="Q1955" i="1" s="1"/>
  <c r="Q1956" i="1" a="1"/>
  <c r="Q1956" i="1" s="1"/>
  <c r="Q1957" i="1" a="1"/>
  <c r="Q1957" i="1" s="1"/>
  <c r="Q1958" i="1" a="1"/>
  <c r="Q1958" i="1" s="1"/>
  <c r="Q1959" i="1" a="1"/>
  <c r="Q1959" i="1" s="1"/>
  <c r="Q1960" i="1" a="1"/>
  <c r="Q1960" i="1" s="1"/>
  <c r="Q1961" i="1" a="1"/>
  <c r="Q1961" i="1" s="1"/>
  <c r="Q1962" i="1" a="1"/>
  <c r="Q1962" i="1" s="1"/>
  <c r="Q1963" i="1" a="1"/>
  <c r="Q1963" i="1" s="1"/>
  <c r="Q1964" i="1" a="1"/>
  <c r="Q1964" i="1" s="1"/>
  <c r="Q1965" i="1" a="1"/>
  <c r="Q1965" i="1" s="1"/>
  <c r="Q1966" i="1" a="1"/>
  <c r="Q1966" i="1" s="1"/>
  <c r="Q1967" i="1" a="1"/>
  <c r="Q1967" i="1" s="1"/>
  <c r="Q1968" i="1" a="1"/>
  <c r="Q1968" i="1" s="1"/>
  <c r="Q1969" i="1" a="1"/>
  <c r="Q1969" i="1" s="1"/>
  <c r="Q1970" i="1" a="1"/>
  <c r="Q1970" i="1" s="1"/>
  <c r="Q1971" i="1" a="1"/>
  <c r="Q1971" i="1" s="1"/>
  <c r="Q1972" i="1" a="1"/>
  <c r="Q1972" i="1" s="1"/>
  <c r="Q1973" i="1" a="1"/>
  <c r="Q1973" i="1" s="1"/>
  <c r="Q1974" i="1" a="1"/>
  <c r="Q1974" i="1" s="1"/>
  <c r="Q1975" i="1" a="1"/>
  <c r="Q1975" i="1" s="1"/>
  <c r="Q1976" i="1" a="1"/>
  <c r="Q1976" i="1" s="1"/>
  <c r="Q1977" i="1" a="1"/>
  <c r="Q1977" i="1" s="1"/>
  <c r="Q1978" i="1" a="1"/>
  <c r="Q1978" i="1" s="1"/>
  <c r="Q1979" i="1" a="1"/>
  <c r="Q1979" i="1" s="1"/>
  <c r="Q1980" i="1" a="1"/>
  <c r="Q1980" i="1" s="1"/>
  <c r="Q1981" i="1" a="1"/>
  <c r="Q1981" i="1" s="1"/>
  <c r="Q1982" i="1" a="1"/>
  <c r="Q1982" i="1" s="1"/>
  <c r="Q1983" i="1" a="1"/>
  <c r="Q1983" i="1" s="1"/>
  <c r="Q1984" i="1" a="1"/>
  <c r="Q1984" i="1" s="1"/>
  <c r="Q1985" i="1" a="1"/>
  <c r="Q1985" i="1" s="1"/>
  <c r="Q1986" i="1" a="1"/>
  <c r="Q1986" i="1" s="1"/>
  <c r="Q1987" i="1" a="1"/>
  <c r="Q1987" i="1" s="1"/>
  <c r="Q1988" i="1" a="1"/>
  <c r="Q1988" i="1" s="1"/>
  <c r="Q1989" i="1" a="1"/>
  <c r="Q1989" i="1" s="1"/>
  <c r="Q1990" i="1" a="1"/>
  <c r="Q1990" i="1" s="1"/>
  <c r="Q1991" i="1" a="1"/>
  <c r="Q1991" i="1" s="1"/>
  <c r="Q1992" i="1" a="1"/>
  <c r="Q1992" i="1" s="1"/>
  <c r="Q1993" i="1" a="1"/>
  <c r="Q1993" i="1" s="1"/>
  <c r="Q1994" i="1" a="1"/>
  <c r="Q1994" i="1" s="1"/>
  <c r="Q1995" i="1" a="1"/>
  <c r="Q1995" i="1" s="1"/>
  <c r="Q1996" i="1" a="1"/>
  <c r="Q1996" i="1" s="1"/>
  <c r="Q1997" i="1" a="1"/>
  <c r="Q1997" i="1" s="1"/>
  <c r="Q1998" i="1" a="1"/>
  <c r="Q1998" i="1" s="1"/>
  <c r="Q1999" i="1" a="1"/>
  <c r="Q1999" i="1" s="1"/>
  <c r="Q2000" i="1" a="1"/>
  <c r="Q2000" i="1" s="1"/>
  <c r="Q2001" i="1" a="1"/>
  <c r="Q2001" i="1" s="1"/>
  <c r="Q2002" i="1" a="1"/>
  <c r="Q2002" i="1" s="1"/>
  <c r="Q2003" i="1" a="1"/>
  <c r="Q2003" i="1" s="1"/>
  <c r="Q2004" i="1" a="1"/>
  <c r="Q2004" i="1" s="1"/>
  <c r="Q2005" i="1" a="1"/>
  <c r="Q2005" i="1" s="1"/>
  <c r="Q2006" i="1" a="1"/>
  <c r="Q2006" i="1" s="1"/>
  <c r="Q2007" i="1" a="1"/>
  <c r="Q2007" i="1" s="1"/>
  <c r="Q2008" i="1" a="1"/>
  <c r="Q2008" i="1" s="1"/>
  <c r="Q2009" i="1" a="1"/>
  <c r="Q2009" i="1" s="1"/>
  <c r="Q2010" i="1" a="1"/>
  <c r="Q2010" i="1" s="1"/>
  <c r="Q2011" i="1" a="1"/>
  <c r="Q2011" i="1" s="1"/>
  <c r="Q2012" i="1" a="1"/>
  <c r="Q2012" i="1" s="1"/>
  <c r="Q2013" i="1" a="1"/>
  <c r="Q2013" i="1" s="1"/>
  <c r="Q2014" i="1" a="1"/>
  <c r="Q2014" i="1" s="1"/>
  <c r="Q2015" i="1" a="1"/>
  <c r="Q2015" i="1" s="1"/>
  <c r="Q2016" i="1" a="1"/>
  <c r="Q2016" i="1" s="1"/>
  <c r="Q2017" i="1" a="1"/>
  <c r="Q2017" i="1" s="1"/>
  <c r="Q2018" i="1" a="1"/>
  <c r="Q2018" i="1" s="1"/>
  <c r="Q2019" i="1" a="1"/>
  <c r="Q2019" i="1" s="1"/>
  <c r="Q2020" i="1" a="1"/>
  <c r="Q2020" i="1" s="1"/>
  <c r="Q2021" i="1" a="1"/>
  <c r="Q2021" i="1" s="1"/>
  <c r="Q2022" i="1" a="1"/>
  <c r="Q2022" i="1" s="1"/>
  <c r="Q2023" i="1" a="1"/>
  <c r="Q2023" i="1" s="1"/>
  <c r="Q2024" i="1" a="1"/>
  <c r="Q2024" i="1" s="1"/>
  <c r="Q2025" i="1" a="1"/>
  <c r="Q2025" i="1" s="1"/>
  <c r="Q2026" i="1" a="1"/>
  <c r="Q2026" i="1" s="1"/>
  <c r="Q2027" i="1" a="1"/>
  <c r="Q2027" i="1" s="1"/>
  <c r="Q2028" i="1" a="1"/>
  <c r="Q2028" i="1" s="1"/>
  <c r="Q2029" i="1" a="1"/>
  <c r="Q2029" i="1" s="1"/>
  <c r="Q2030" i="1" a="1"/>
  <c r="Q2030" i="1" s="1"/>
  <c r="Q2031" i="1" a="1"/>
  <c r="Q2031" i="1" s="1"/>
  <c r="Q2032" i="1" a="1"/>
  <c r="Q2032" i="1" s="1"/>
  <c r="Q2033" i="1" a="1"/>
  <c r="Q2033" i="1" s="1"/>
  <c r="Q2034" i="1" a="1"/>
  <c r="Q2034" i="1" s="1"/>
  <c r="Q2035" i="1" a="1"/>
  <c r="Q2035" i="1" s="1"/>
  <c r="Q2036" i="1" a="1"/>
  <c r="Q2036" i="1" s="1"/>
  <c r="Q2037" i="1" a="1"/>
  <c r="Q2037" i="1" s="1"/>
  <c r="Q2038" i="1" a="1"/>
  <c r="Q2038" i="1" s="1"/>
  <c r="Q2039" i="1" a="1"/>
  <c r="Q2039" i="1" s="1"/>
  <c r="Q2040" i="1" a="1"/>
  <c r="Q2040" i="1" s="1"/>
  <c r="Q2041" i="1" a="1"/>
  <c r="Q2041" i="1" s="1"/>
  <c r="Q2042" i="1" a="1"/>
  <c r="Q2042" i="1" s="1"/>
  <c r="Q2043" i="1" a="1"/>
  <c r="Q2043" i="1" s="1"/>
  <c r="Q2044" i="1" a="1"/>
  <c r="Q2044" i="1" s="1"/>
  <c r="Q2045" i="1" a="1"/>
  <c r="Q2045" i="1" s="1"/>
  <c r="Q2046" i="1" a="1"/>
  <c r="Q2046" i="1" s="1"/>
  <c r="Q2047" i="1" a="1"/>
  <c r="Q2047" i="1" s="1"/>
  <c r="Q2048" i="1" a="1"/>
  <c r="Q2048" i="1" s="1"/>
  <c r="Q2049" i="1" a="1"/>
  <c r="Q2049" i="1" s="1"/>
  <c r="Q2050" i="1" a="1"/>
  <c r="Q2050" i="1" s="1"/>
  <c r="Q2051" i="1" a="1"/>
  <c r="Q2051" i="1" s="1"/>
  <c r="Q2052" i="1" a="1"/>
  <c r="Q2052" i="1" s="1"/>
  <c r="Q2053" i="1" a="1"/>
  <c r="Q2053" i="1" s="1"/>
  <c r="Q2054" i="1" a="1"/>
  <c r="Q2054" i="1" s="1"/>
  <c r="Q2055" i="1" a="1"/>
  <c r="Q2055" i="1" s="1"/>
  <c r="Q2056" i="1" a="1"/>
  <c r="Q2056" i="1" s="1"/>
  <c r="Q2057" i="1" a="1"/>
  <c r="Q2057" i="1" s="1"/>
  <c r="Q2058" i="1" a="1"/>
  <c r="Q2058" i="1" s="1"/>
  <c r="Q2059" i="1" a="1"/>
  <c r="Q2059" i="1" s="1"/>
  <c r="Q2060" i="1" a="1"/>
  <c r="Q2060" i="1" s="1"/>
  <c r="Q2061" i="1" a="1"/>
  <c r="Q2061" i="1" s="1"/>
  <c r="Q2062" i="1" a="1"/>
  <c r="Q2062" i="1" s="1"/>
  <c r="Q2063" i="1" a="1"/>
  <c r="Q2063" i="1" s="1"/>
  <c r="Q2064" i="1" a="1"/>
  <c r="Q2064" i="1" s="1"/>
  <c r="Q2065" i="1" a="1"/>
  <c r="Q2065" i="1" s="1"/>
  <c r="Q2066" i="1" a="1"/>
  <c r="Q2066" i="1" s="1"/>
  <c r="Q2067" i="1" a="1"/>
  <c r="Q2067" i="1" s="1"/>
  <c r="Q2068" i="1" a="1"/>
  <c r="Q2068" i="1" s="1"/>
  <c r="Q2069" i="1" a="1"/>
  <c r="Q2069" i="1" s="1"/>
  <c r="Q2070" i="1" a="1"/>
  <c r="Q2070" i="1" s="1"/>
  <c r="Q2071" i="1" a="1"/>
  <c r="Q2071" i="1" s="1"/>
  <c r="Q2072" i="1" a="1"/>
  <c r="Q2072" i="1" s="1"/>
  <c r="Q2073" i="1" a="1"/>
  <c r="Q2073" i="1" s="1"/>
  <c r="Q2074" i="1" a="1"/>
  <c r="Q2074" i="1" s="1"/>
  <c r="Q2075" i="1" a="1"/>
  <c r="Q2075" i="1" s="1"/>
  <c r="Q2076" i="1" a="1"/>
  <c r="Q2076" i="1" s="1"/>
  <c r="Q2077" i="1" a="1"/>
  <c r="Q2077" i="1" s="1"/>
  <c r="Q2078" i="1" a="1"/>
  <c r="Q2078" i="1" s="1"/>
  <c r="Q2079" i="1" a="1"/>
  <c r="Q2079" i="1" s="1"/>
  <c r="Q2080" i="1" a="1"/>
  <c r="Q2080" i="1" s="1"/>
  <c r="Q2081" i="1" a="1"/>
  <c r="Q2081" i="1" s="1"/>
  <c r="Q2082" i="1" a="1"/>
  <c r="Q2082" i="1" s="1"/>
  <c r="Q2083" i="1" a="1"/>
  <c r="Q2083" i="1" s="1"/>
  <c r="Q2084" i="1" a="1"/>
  <c r="Q2084" i="1" s="1"/>
  <c r="Q2085" i="1" a="1"/>
  <c r="Q2085" i="1" s="1"/>
  <c r="Q2086" i="1" a="1"/>
  <c r="Q2086" i="1" s="1"/>
  <c r="Q2087" i="1" a="1"/>
  <c r="Q2087" i="1" s="1"/>
  <c r="Q2088" i="1" a="1"/>
  <c r="Q2088" i="1" s="1"/>
  <c r="Q2089" i="1" a="1"/>
  <c r="Q2089" i="1" s="1"/>
  <c r="Q2090" i="1" a="1"/>
  <c r="Q2090" i="1" s="1"/>
  <c r="Q2091" i="1" a="1"/>
  <c r="Q2091" i="1" s="1"/>
  <c r="Q2092" i="1" a="1"/>
  <c r="Q2092" i="1" s="1"/>
  <c r="Q2093" i="1" a="1"/>
  <c r="Q2093" i="1" s="1"/>
  <c r="Q2094" i="1" a="1"/>
  <c r="Q2094" i="1" s="1"/>
  <c r="Q2095" i="1" a="1"/>
  <c r="Q2095" i="1" s="1"/>
  <c r="Q2096" i="1" a="1"/>
  <c r="Q2096" i="1" s="1"/>
  <c r="Q2097" i="1" a="1"/>
  <c r="Q2097" i="1" s="1"/>
  <c r="Q2098" i="1" a="1"/>
  <c r="Q2098" i="1" s="1"/>
  <c r="Q2099" i="1" a="1"/>
  <c r="Q2099" i="1" s="1"/>
  <c r="Q2100" i="1" a="1"/>
  <c r="Q2100" i="1" s="1"/>
  <c r="Q2101" i="1" a="1"/>
  <c r="Q2101" i="1" s="1"/>
  <c r="Q2102" i="1" a="1"/>
  <c r="Q2102" i="1" s="1"/>
  <c r="Q2103" i="1" a="1"/>
  <c r="Q2103" i="1" s="1"/>
  <c r="Q2104" i="1" a="1"/>
  <c r="Q2104" i="1" s="1"/>
  <c r="Q2105" i="1" a="1"/>
  <c r="Q2105" i="1" s="1"/>
  <c r="Q2106" i="1" a="1"/>
  <c r="Q2106" i="1" s="1"/>
  <c r="Q2107" i="1" a="1"/>
  <c r="Q2107" i="1" s="1"/>
  <c r="Q2108" i="1" a="1"/>
  <c r="Q2108" i="1" s="1"/>
  <c r="Q2" i="1" a="1"/>
  <c r="Q2" i="1" s="1"/>
  <c r="H3" i="1" a="1"/>
  <c r="H3" i="1" s="1"/>
  <c r="H4" i="1" a="1"/>
  <c r="H4" i="1"/>
  <c r="H5" i="1" a="1"/>
  <c r="H5" i="1" s="1"/>
  <c r="H6" i="1" a="1"/>
  <c r="H6" i="1" s="1"/>
  <c r="H7" i="1" a="1"/>
  <c r="H7" i="1" s="1"/>
  <c r="H8" i="1" a="1"/>
  <c r="H8" i="1" s="1"/>
  <c r="H9" i="1" a="1"/>
  <c r="H9" i="1" s="1"/>
  <c r="H10" i="1" a="1"/>
  <c r="H10" i="1" s="1"/>
  <c r="H11" i="1" a="1"/>
  <c r="H11" i="1" s="1"/>
  <c r="H12" i="1" a="1"/>
  <c r="H12" i="1" s="1"/>
  <c r="H13" i="1" a="1"/>
  <c r="H13" i="1" s="1"/>
  <c r="H14" i="1" a="1"/>
  <c r="H14" i="1" s="1"/>
  <c r="H15" i="1" a="1"/>
  <c r="H15" i="1" s="1"/>
  <c r="H16" i="1" a="1"/>
  <c r="H16" i="1" s="1"/>
  <c r="H17" i="1" a="1"/>
  <c r="H17" i="1" s="1"/>
  <c r="H18" i="1" a="1"/>
  <c r="H18" i="1" s="1"/>
  <c r="H19" i="1" a="1"/>
  <c r="H19" i="1" s="1"/>
  <c r="H20" i="1" a="1"/>
  <c r="H20" i="1" s="1"/>
  <c r="H21" i="1" a="1"/>
  <c r="H21" i="1" s="1"/>
  <c r="H22" i="1" a="1"/>
  <c r="H22" i="1" s="1"/>
  <c r="H23" i="1" a="1"/>
  <c r="H23" i="1" s="1"/>
  <c r="H24" i="1" a="1"/>
  <c r="H24" i="1" s="1"/>
  <c r="H25" i="1" a="1"/>
  <c r="H25" i="1" s="1"/>
  <c r="H26" i="1" a="1"/>
  <c r="H26" i="1" s="1"/>
  <c r="H27" i="1" a="1"/>
  <c r="H27" i="1" s="1"/>
  <c r="H28" i="1" a="1"/>
  <c r="H28" i="1" s="1"/>
  <c r="H29" i="1" a="1"/>
  <c r="H29" i="1" s="1"/>
  <c r="H30" i="1" a="1"/>
  <c r="H30" i="1" s="1"/>
  <c r="H31" i="1" a="1"/>
  <c r="H31" i="1" s="1"/>
  <c r="H32" i="1" a="1"/>
  <c r="H32" i="1" s="1"/>
  <c r="H33" i="1" a="1"/>
  <c r="H33" i="1" s="1"/>
  <c r="H34" i="1" a="1"/>
  <c r="H34" i="1" s="1"/>
  <c r="H35" i="1" a="1"/>
  <c r="H35" i="1" s="1"/>
  <c r="H36" i="1" a="1"/>
  <c r="H36" i="1" s="1"/>
  <c r="H37" i="1" a="1"/>
  <c r="H37" i="1" s="1"/>
  <c r="H38" i="1" a="1"/>
  <c r="H38" i="1" s="1"/>
  <c r="H39" i="1" a="1"/>
  <c r="H39" i="1" s="1"/>
  <c r="H40" i="1" a="1"/>
  <c r="H40" i="1" s="1"/>
  <c r="H41" i="1" a="1"/>
  <c r="H41" i="1" s="1"/>
  <c r="H42" i="1" a="1"/>
  <c r="H42" i="1" s="1"/>
  <c r="H43" i="1" a="1"/>
  <c r="H43" i="1" s="1"/>
  <c r="H44" i="1" a="1"/>
  <c r="H44" i="1" s="1"/>
  <c r="H45" i="1" a="1"/>
  <c r="H45" i="1" s="1"/>
  <c r="H46" i="1" a="1"/>
  <c r="H46" i="1" s="1"/>
  <c r="H47" i="1" a="1"/>
  <c r="H47" i="1" s="1"/>
  <c r="H48" i="1" a="1"/>
  <c r="H48" i="1" s="1"/>
  <c r="H49" i="1" a="1"/>
  <c r="H49" i="1" s="1"/>
  <c r="H50" i="1" a="1"/>
  <c r="H50" i="1" s="1"/>
  <c r="H51" i="1" a="1"/>
  <c r="H51" i="1" s="1"/>
  <c r="H52" i="1" a="1"/>
  <c r="H52" i="1" s="1"/>
  <c r="H53" i="1" a="1"/>
  <c r="H53" i="1" s="1"/>
  <c r="H54" i="1" a="1"/>
  <c r="H54" i="1" s="1"/>
  <c r="H55" i="1" a="1"/>
  <c r="H55" i="1" s="1"/>
  <c r="H56" i="1" a="1"/>
  <c r="H56" i="1" s="1"/>
  <c r="H57" i="1" a="1"/>
  <c r="H57" i="1" s="1"/>
  <c r="H58" i="1" a="1"/>
  <c r="H58" i="1"/>
  <c r="H59" i="1" a="1"/>
  <c r="H59" i="1" s="1"/>
  <c r="H60" i="1" a="1"/>
  <c r="H60" i="1" s="1"/>
  <c r="H61" i="1" a="1"/>
  <c r="H61" i="1" s="1"/>
  <c r="H62" i="1" a="1"/>
  <c r="H62" i="1" s="1"/>
  <c r="H63" i="1" a="1"/>
  <c r="H63" i="1" s="1"/>
  <c r="H64" i="1" a="1"/>
  <c r="H64" i="1" s="1"/>
  <c r="H65" i="1" a="1"/>
  <c r="H65" i="1" s="1"/>
  <c r="H66" i="1" a="1"/>
  <c r="H66" i="1" s="1"/>
  <c r="H67" i="1" a="1"/>
  <c r="H67" i="1" s="1"/>
  <c r="H68" i="1" a="1"/>
  <c r="H68" i="1" s="1"/>
  <c r="H69" i="1" a="1"/>
  <c r="H69" i="1" s="1"/>
  <c r="H70" i="1" a="1"/>
  <c r="H70" i="1" s="1"/>
  <c r="H71" i="1" a="1"/>
  <c r="H71" i="1" s="1"/>
  <c r="H72" i="1" a="1"/>
  <c r="H72" i="1" s="1"/>
  <c r="H73" i="1" a="1"/>
  <c r="H73" i="1" s="1"/>
  <c r="H74" i="1" a="1"/>
  <c r="H74" i="1" s="1"/>
  <c r="H75" i="1" a="1"/>
  <c r="H75" i="1" s="1"/>
  <c r="H76" i="1" a="1"/>
  <c r="H76" i="1" s="1"/>
  <c r="H77" i="1" a="1"/>
  <c r="H77" i="1" s="1"/>
  <c r="H78" i="1" a="1"/>
  <c r="H78" i="1" s="1"/>
  <c r="H79" i="1" a="1"/>
  <c r="H79" i="1" s="1"/>
  <c r="H80" i="1" a="1"/>
  <c r="H80" i="1" s="1"/>
  <c r="H81" i="1" a="1"/>
  <c r="H81" i="1" s="1"/>
  <c r="H82" i="1" a="1"/>
  <c r="H82" i="1" s="1"/>
  <c r="H83" i="1" a="1"/>
  <c r="H83" i="1" s="1"/>
  <c r="H84" i="1" a="1"/>
  <c r="H84" i="1" s="1"/>
  <c r="H85" i="1" a="1"/>
  <c r="H85" i="1" s="1"/>
  <c r="H86" i="1" a="1"/>
  <c r="H86" i="1" s="1"/>
  <c r="H87" i="1" a="1"/>
  <c r="H87" i="1" s="1"/>
  <c r="H88" i="1" a="1"/>
  <c r="H88" i="1" s="1"/>
  <c r="H89" i="1" a="1"/>
  <c r="H89" i="1" s="1"/>
  <c r="H90" i="1" a="1"/>
  <c r="H90" i="1"/>
  <c r="H91" i="1" a="1"/>
  <c r="H91" i="1" s="1"/>
  <c r="H92" i="1" a="1"/>
  <c r="H92" i="1" s="1"/>
  <c r="H93" i="1" a="1"/>
  <c r="H93" i="1" s="1"/>
  <c r="H94" i="1" a="1"/>
  <c r="H94" i="1" s="1"/>
  <c r="H95" i="1" a="1"/>
  <c r="H95" i="1" s="1"/>
  <c r="H96" i="1" a="1"/>
  <c r="H96" i="1" s="1"/>
  <c r="H97" i="1" a="1"/>
  <c r="H97" i="1" s="1"/>
  <c r="H98" i="1" a="1"/>
  <c r="H98" i="1" s="1"/>
  <c r="H99" i="1" a="1"/>
  <c r="H99" i="1" s="1"/>
  <c r="H100" i="1" a="1"/>
  <c r="H100" i="1" s="1"/>
  <c r="H101" i="1" a="1"/>
  <c r="H101" i="1" s="1"/>
  <c r="H102" i="1" a="1"/>
  <c r="H102" i="1" s="1"/>
  <c r="H103" i="1" a="1"/>
  <c r="H103" i="1" s="1"/>
  <c r="H104" i="1" a="1"/>
  <c r="H104" i="1" s="1"/>
  <c r="H105" i="1" a="1"/>
  <c r="H105" i="1" s="1"/>
  <c r="H106" i="1" a="1"/>
  <c r="H106" i="1"/>
  <c r="H107" i="1" a="1"/>
  <c r="H107" i="1" s="1"/>
  <c r="H108" i="1" a="1"/>
  <c r="H108" i="1" s="1"/>
  <c r="H109" i="1" a="1"/>
  <c r="H109" i="1" s="1"/>
  <c r="H110" i="1" a="1"/>
  <c r="H110" i="1" s="1"/>
  <c r="H111" i="1" a="1"/>
  <c r="H111" i="1" s="1"/>
  <c r="H112" i="1" a="1"/>
  <c r="H112" i="1" s="1"/>
  <c r="H113" i="1" a="1"/>
  <c r="H113" i="1" s="1"/>
  <c r="H114" i="1" a="1"/>
  <c r="H114" i="1" s="1"/>
  <c r="H115" i="1" a="1"/>
  <c r="H115" i="1" s="1"/>
  <c r="H116" i="1" a="1"/>
  <c r="H116" i="1" s="1"/>
  <c r="H117" i="1" a="1"/>
  <c r="H117" i="1" s="1"/>
  <c r="H118" i="1" a="1"/>
  <c r="H118" i="1" s="1"/>
  <c r="H119" i="1" a="1"/>
  <c r="H119" i="1" s="1"/>
  <c r="H120" i="1" a="1"/>
  <c r="H120" i="1" s="1"/>
  <c r="H121" i="1" a="1"/>
  <c r="H121" i="1" s="1"/>
  <c r="H122" i="1" a="1"/>
  <c r="H122" i="1"/>
  <c r="H123" i="1" a="1"/>
  <c r="H123" i="1" s="1"/>
  <c r="H124" i="1" a="1"/>
  <c r="H124" i="1" s="1"/>
  <c r="H125" i="1" a="1"/>
  <c r="H125" i="1" s="1"/>
  <c r="H126" i="1" a="1"/>
  <c r="H126" i="1" s="1"/>
  <c r="H127" i="1" a="1"/>
  <c r="H127" i="1" s="1"/>
  <c r="H128" i="1" a="1"/>
  <c r="H128" i="1" s="1"/>
  <c r="H129" i="1" a="1"/>
  <c r="H129" i="1" s="1"/>
  <c r="H130" i="1" a="1"/>
  <c r="H130" i="1" s="1"/>
  <c r="H131" i="1" a="1"/>
  <c r="H131" i="1" s="1"/>
  <c r="H132" i="1" a="1"/>
  <c r="H132" i="1" s="1"/>
  <c r="H133" i="1" a="1"/>
  <c r="H133" i="1" s="1"/>
  <c r="H134" i="1" a="1"/>
  <c r="H134" i="1" s="1"/>
  <c r="H135" i="1" a="1"/>
  <c r="H135" i="1" s="1"/>
  <c r="H136" i="1" a="1"/>
  <c r="H136" i="1" s="1"/>
  <c r="H137" i="1" a="1"/>
  <c r="H137" i="1" s="1"/>
  <c r="H138" i="1" a="1"/>
  <c r="H138" i="1" s="1"/>
  <c r="H139" i="1" a="1"/>
  <c r="H139" i="1" s="1"/>
  <c r="H140" i="1" a="1"/>
  <c r="H140" i="1" s="1"/>
  <c r="H141" i="1" a="1"/>
  <c r="H141" i="1" s="1"/>
  <c r="H142" i="1" a="1"/>
  <c r="H142" i="1" s="1"/>
  <c r="H143" i="1" a="1"/>
  <c r="H143" i="1" s="1"/>
  <c r="H144" i="1" a="1"/>
  <c r="H144" i="1" s="1"/>
  <c r="H145" i="1" a="1"/>
  <c r="H145" i="1" s="1"/>
  <c r="H146" i="1" a="1"/>
  <c r="H146" i="1" s="1"/>
  <c r="H147" i="1" a="1"/>
  <c r="H147" i="1" s="1"/>
  <c r="H148" i="1" a="1"/>
  <c r="H148" i="1" s="1"/>
  <c r="H149" i="1" a="1"/>
  <c r="H149" i="1" s="1"/>
  <c r="H150" i="1" a="1"/>
  <c r="H150" i="1" s="1"/>
  <c r="H151" i="1" a="1"/>
  <c r="H151" i="1" s="1"/>
  <c r="H152" i="1" a="1"/>
  <c r="H152" i="1" s="1"/>
  <c r="H153" i="1" a="1"/>
  <c r="H153" i="1" s="1"/>
  <c r="H154" i="1" a="1"/>
  <c r="H154" i="1"/>
  <c r="H155" i="1" a="1"/>
  <c r="H155" i="1" s="1"/>
  <c r="H156" i="1" a="1"/>
  <c r="H156" i="1" s="1"/>
  <c r="H157" i="1" a="1"/>
  <c r="H157" i="1" s="1"/>
  <c r="H158" i="1" a="1"/>
  <c r="H158" i="1" s="1"/>
  <c r="H159" i="1" a="1"/>
  <c r="H159" i="1" s="1"/>
  <c r="H160" i="1" a="1"/>
  <c r="H160" i="1" s="1"/>
  <c r="H161" i="1" a="1"/>
  <c r="H161" i="1" s="1"/>
  <c r="H162" i="1" a="1"/>
  <c r="H162" i="1" s="1"/>
  <c r="H163" i="1" a="1"/>
  <c r="H163" i="1" s="1"/>
  <c r="H164" i="1" a="1"/>
  <c r="H164" i="1" s="1"/>
  <c r="H165" i="1" a="1"/>
  <c r="H165" i="1" s="1"/>
  <c r="H166" i="1" a="1"/>
  <c r="H166" i="1" s="1"/>
  <c r="H167" i="1" a="1"/>
  <c r="H167" i="1" s="1"/>
  <c r="H168" i="1" a="1"/>
  <c r="H168" i="1" s="1"/>
  <c r="H169" i="1" a="1"/>
  <c r="H169" i="1" s="1"/>
  <c r="H170" i="1" a="1"/>
  <c r="H170" i="1"/>
  <c r="H171" i="1" a="1"/>
  <c r="H171" i="1" s="1"/>
  <c r="H172" i="1" a="1"/>
  <c r="H172" i="1" s="1"/>
  <c r="H173" i="1" a="1"/>
  <c r="H173" i="1" s="1"/>
  <c r="H174" i="1" a="1"/>
  <c r="H174" i="1" s="1"/>
  <c r="H175" i="1" a="1"/>
  <c r="H175" i="1" s="1"/>
  <c r="H176" i="1" a="1"/>
  <c r="H176" i="1" s="1"/>
  <c r="H177" i="1" a="1"/>
  <c r="H177" i="1" s="1"/>
  <c r="H178" i="1" a="1"/>
  <c r="H178" i="1" s="1"/>
  <c r="H179" i="1" a="1"/>
  <c r="H179" i="1" s="1"/>
  <c r="H180" i="1" a="1"/>
  <c r="H180" i="1" s="1"/>
  <c r="H181" i="1" a="1"/>
  <c r="H181" i="1" s="1"/>
  <c r="H182" i="1" a="1"/>
  <c r="H182" i="1" s="1"/>
  <c r="H183" i="1" a="1"/>
  <c r="H183" i="1" s="1"/>
  <c r="H184" i="1" a="1"/>
  <c r="H184" i="1" s="1"/>
  <c r="H185" i="1" a="1"/>
  <c r="H185" i="1" s="1"/>
  <c r="H186" i="1" a="1"/>
  <c r="H186" i="1" s="1"/>
  <c r="H187" i="1" a="1"/>
  <c r="H187" i="1" s="1"/>
  <c r="H188" i="1" a="1"/>
  <c r="H188" i="1" s="1"/>
  <c r="H189" i="1" a="1"/>
  <c r="H189" i="1" s="1"/>
  <c r="H190" i="1" a="1"/>
  <c r="H190" i="1" s="1"/>
  <c r="H191" i="1" a="1"/>
  <c r="H191" i="1" s="1"/>
  <c r="H192" i="1" a="1"/>
  <c r="H192" i="1" s="1"/>
  <c r="H193" i="1" a="1"/>
  <c r="H193" i="1" s="1"/>
  <c r="H194" i="1" a="1"/>
  <c r="H194" i="1" s="1"/>
  <c r="H195" i="1" a="1"/>
  <c r="H195" i="1" s="1"/>
  <c r="H196" i="1" a="1"/>
  <c r="H196" i="1" s="1"/>
  <c r="H197" i="1" a="1"/>
  <c r="H197" i="1" s="1"/>
  <c r="H198" i="1" a="1"/>
  <c r="H198" i="1" s="1"/>
  <c r="H199" i="1" a="1"/>
  <c r="H199" i="1" s="1"/>
  <c r="H200" i="1" a="1"/>
  <c r="H200" i="1" s="1"/>
  <c r="H201" i="1" a="1"/>
  <c r="H201" i="1" s="1"/>
  <c r="H202" i="1" a="1"/>
  <c r="H202" i="1" s="1"/>
  <c r="H203" i="1" a="1"/>
  <c r="H203" i="1" s="1"/>
  <c r="H204" i="1" a="1"/>
  <c r="H204" i="1" s="1"/>
  <c r="H205" i="1" a="1"/>
  <c r="H205" i="1" s="1"/>
  <c r="H206" i="1" a="1"/>
  <c r="H206" i="1" s="1"/>
  <c r="H207" i="1" a="1"/>
  <c r="H207" i="1" s="1"/>
  <c r="H208" i="1" a="1"/>
  <c r="H208" i="1" s="1"/>
  <c r="H209" i="1" a="1"/>
  <c r="H209" i="1" s="1"/>
  <c r="H210" i="1" a="1"/>
  <c r="H210" i="1" s="1"/>
  <c r="H211" i="1" a="1"/>
  <c r="H211" i="1" s="1"/>
  <c r="H212" i="1" a="1"/>
  <c r="H212" i="1" s="1"/>
  <c r="H213" i="1" a="1"/>
  <c r="H213" i="1" s="1"/>
  <c r="H214" i="1" a="1"/>
  <c r="H214" i="1" s="1"/>
  <c r="H215" i="1" a="1"/>
  <c r="H215" i="1" s="1"/>
  <c r="H216" i="1" a="1"/>
  <c r="H216" i="1" s="1"/>
  <c r="H217" i="1" a="1"/>
  <c r="H217" i="1" s="1"/>
  <c r="H218" i="1" a="1"/>
  <c r="H218" i="1" s="1"/>
  <c r="H219" i="1" a="1"/>
  <c r="H219" i="1" s="1"/>
  <c r="H220" i="1" a="1"/>
  <c r="H220" i="1" s="1"/>
  <c r="H221" i="1" a="1"/>
  <c r="H221" i="1" s="1"/>
  <c r="H222" i="1" a="1"/>
  <c r="H222" i="1" s="1"/>
  <c r="H223" i="1" a="1"/>
  <c r="H223" i="1" s="1"/>
  <c r="H224" i="1" a="1"/>
  <c r="H224" i="1" s="1"/>
  <c r="H225" i="1" a="1"/>
  <c r="H225" i="1" s="1"/>
  <c r="H226" i="1" a="1"/>
  <c r="H226" i="1" s="1"/>
  <c r="H227" i="1" a="1"/>
  <c r="H227" i="1" s="1"/>
  <c r="H228" i="1" a="1"/>
  <c r="H228" i="1" s="1"/>
  <c r="H229" i="1" a="1"/>
  <c r="H229" i="1" s="1"/>
  <c r="H230" i="1" a="1"/>
  <c r="H230" i="1" s="1"/>
  <c r="H231" i="1" a="1"/>
  <c r="H231" i="1" s="1"/>
  <c r="H232" i="1" a="1"/>
  <c r="H232" i="1" s="1"/>
  <c r="H233" i="1" a="1"/>
  <c r="H233" i="1" s="1"/>
  <c r="H234" i="1" a="1"/>
  <c r="H234" i="1" s="1"/>
  <c r="H235" i="1" a="1"/>
  <c r="H235" i="1" s="1"/>
  <c r="H236" i="1" a="1"/>
  <c r="H236" i="1" s="1"/>
  <c r="H237" i="1" a="1"/>
  <c r="H237" i="1" s="1"/>
  <c r="H238" i="1" a="1"/>
  <c r="H238" i="1" s="1"/>
  <c r="H239" i="1" a="1"/>
  <c r="H239" i="1" s="1"/>
  <c r="H240" i="1" a="1"/>
  <c r="H240" i="1" s="1"/>
  <c r="H241" i="1" a="1"/>
  <c r="H241" i="1" s="1"/>
  <c r="H242" i="1" a="1"/>
  <c r="H242" i="1" s="1"/>
  <c r="H243" i="1" a="1"/>
  <c r="H243" i="1" s="1"/>
  <c r="H244" i="1" a="1"/>
  <c r="H244" i="1" s="1"/>
  <c r="H245" i="1" a="1"/>
  <c r="H245" i="1" s="1"/>
  <c r="H246" i="1" a="1"/>
  <c r="H246" i="1" s="1"/>
  <c r="H247" i="1" a="1"/>
  <c r="H247" i="1" s="1"/>
  <c r="H248" i="1" a="1"/>
  <c r="H248" i="1" s="1"/>
  <c r="H249" i="1" a="1"/>
  <c r="H249" i="1" s="1"/>
  <c r="H250" i="1" a="1"/>
  <c r="H250" i="1" s="1"/>
  <c r="H251" i="1" a="1"/>
  <c r="H251" i="1" s="1"/>
  <c r="H252" i="1" a="1"/>
  <c r="H252" i="1" s="1"/>
  <c r="H253" i="1" a="1"/>
  <c r="H253" i="1" s="1"/>
  <c r="H254" i="1" a="1"/>
  <c r="H254" i="1" s="1"/>
  <c r="H255" i="1" a="1"/>
  <c r="H255" i="1" s="1"/>
  <c r="H256" i="1" a="1"/>
  <c r="H256" i="1" s="1"/>
  <c r="H257" i="1" a="1"/>
  <c r="H257" i="1" s="1"/>
  <c r="H258" i="1" a="1"/>
  <c r="H258" i="1" s="1"/>
  <c r="H259" i="1" a="1"/>
  <c r="H259" i="1" s="1"/>
  <c r="H260" i="1" a="1"/>
  <c r="H260" i="1" s="1"/>
  <c r="H261" i="1" a="1"/>
  <c r="H261" i="1" s="1"/>
  <c r="H262" i="1" a="1"/>
  <c r="H262" i="1" s="1"/>
  <c r="H263" i="1" a="1"/>
  <c r="H263" i="1" s="1"/>
  <c r="H264" i="1" a="1"/>
  <c r="H264" i="1" s="1"/>
  <c r="H265" i="1" a="1"/>
  <c r="H265" i="1" s="1"/>
  <c r="H266" i="1" a="1"/>
  <c r="H266" i="1" s="1"/>
  <c r="H267" i="1" a="1"/>
  <c r="H267" i="1" s="1"/>
  <c r="H268" i="1" a="1"/>
  <c r="H268" i="1" s="1"/>
  <c r="H269" i="1" a="1"/>
  <c r="H269" i="1" s="1"/>
  <c r="H270" i="1" a="1"/>
  <c r="H270" i="1" s="1"/>
  <c r="H271" i="1" a="1"/>
  <c r="H271" i="1" s="1"/>
  <c r="H272" i="1" a="1"/>
  <c r="H272" i="1" s="1"/>
  <c r="H273" i="1" a="1"/>
  <c r="H273" i="1" s="1"/>
  <c r="H274" i="1" a="1"/>
  <c r="H274" i="1" s="1"/>
  <c r="H275" i="1" a="1"/>
  <c r="H275" i="1" s="1"/>
  <c r="H276" i="1" a="1"/>
  <c r="H276" i="1" s="1"/>
  <c r="H277" i="1" a="1"/>
  <c r="H277" i="1" s="1"/>
  <c r="H278" i="1" a="1"/>
  <c r="H278" i="1" s="1"/>
  <c r="H279" i="1" a="1"/>
  <c r="H279" i="1" s="1"/>
  <c r="H280" i="1" a="1"/>
  <c r="H280" i="1" s="1"/>
  <c r="H281" i="1" a="1"/>
  <c r="H281" i="1" s="1"/>
  <c r="H282" i="1" a="1"/>
  <c r="H282" i="1" s="1"/>
  <c r="H283" i="1" a="1"/>
  <c r="H283" i="1" s="1"/>
  <c r="H284" i="1" a="1"/>
  <c r="H284" i="1" s="1"/>
  <c r="H285" i="1" a="1"/>
  <c r="H285" i="1" s="1"/>
  <c r="H286" i="1" a="1"/>
  <c r="H286" i="1" s="1"/>
  <c r="H287" i="1" a="1"/>
  <c r="H287" i="1" s="1"/>
  <c r="H288" i="1" a="1"/>
  <c r="H288" i="1" s="1"/>
  <c r="H289" i="1" a="1"/>
  <c r="H289" i="1" s="1"/>
  <c r="H290" i="1" a="1"/>
  <c r="H290" i="1" s="1"/>
  <c r="H291" i="1" a="1"/>
  <c r="H291" i="1" s="1"/>
  <c r="H292" i="1" a="1"/>
  <c r="H292" i="1" s="1"/>
  <c r="H293" i="1" a="1"/>
  <c r="H293" i="1" s="1"/>
  <c r="H294" i="1" a="1"/>
  <c r="H294" i="1" s="1"/>
  <c r="H295" i="1" a="1"/>
  <c r="H295" i="1" s="1"/>
  <c r="H296" i="1" a="1"/>
  <c r="H296" i="1" s="1"/>
  <c r="H297" i="1" a="1"/>
  <c r="H297" i="1" s="1"/>
  <c r="H298" i="1" a="1"/>
  <c r="H298" i="1" s="1"/>
  <c r="H299" i="1" a="1"/>
  <c r="H299" i="1" s="1"/>
  <c r="H300" i="1" a="1"/>
  <c r="H300" i="1" s="1"/>
  <c r="H301" i="1" a="1"/>
  <c r="H301" i="1" s="1"/>
  <c r="H302" i="1" a="1"/>
  <c r="H302" i="1" s="1"/>
  <c r="H303" i="1" a="1"/>
  <c r="H303" i="1" s="1"/>
  <c r="H304" i="1" a="1"/>
  <c r="H304" i="1" s="1"/>
  <c r="H305" i="1" a="1"/>
  <c r="H305" i="1" s="1"/>
  <c r="H306" i="1" a="1"/>
  <c r="H306" i="1" s="1"/>
  <c r="H307" i="1" a="1"/>
  <c r="H307" i="1" s="1"/>
  <c r="H308" i="1" a="1"/>
  <c r="H308" i="1" s="1"/>
  <c r="H309" i="1" a="1"/>
  <c r="H309" i="1" s="1"/>
  <c r="H310" i="1" a="1"/>
  <c r="H310" i="1" s="1"/>
  <c r="H311" i="1" a="1"/>
  <c r="H311" i="1" s="1"/>
  <c r="H312" i="1" a="1"/>
  <c r="H312" i="1" s="1"/>
  <c r="H313" i="1" a="1"/>
  <c r="H313" i="1" s="1"/>
  <c r="H314" i="1" a="1"/>
  <c r="H314" i="1" s="1"/>
  <c r="H315" i="1" a="1"/>
  <c r="H315" i="1" s="1"/>
  <c r="H316" i="1" a="1"/>
  <c r="H316" i="1" s="1"/>
  <c r="H317" i="1" a="1"/>
  <c r="H317" i="1" s="1"/>
  <c r="H318" i="1" a="1"/>
  <c r="H318" i="1" s="1"/>
  <c r="H319" i="1" a="1"/>
  <c r="H319" i="1" s="1"/>
  <c r="H320" i="1" a="1"/>
  <c r="H320" i="1" s="1"/>
  <c r="H321" i="1" a="1"/>
  <c r="H321" i="1" s="1"/>
  <c r="H322" i="1" a="1"/>
  <c r="H322" i="1" s="1"/>
  <c r="H323" i="1" a="1"/>
  <c r="H323" i="1" s="1"/>
  <c r="H324" i="1" a="1"/>
  <c r="H324" i="1" s="1"/>
  <c r="H325" i="1" a="1"/>
  <c r="H325" i="1" s="1"/>
  <c r="H326" i="1" a="1"/>
  <c r="H326" i="1" s="1"/>
  <c r="H327" i="1" a="1"/>
  <c r="H327" i="1" s="1"/>
  <c r="H328" i="1" a="1"/>
  <c r="H328" i="1" s="1"/>
  <c r="H329" i="1" a="1"/>
  <c r="H329" i="1" s="1"/>
  <c r="H330" i="1" a="1"/>
  <c r="H330" i="1" s="1"/>
  <c r="H331" i="1" a="1"/>
  <c r="H331" i="1" s="1"/>
  <c r="H332" i="1" a="1"/>
  <c r="H332" i="1" s="1"/>
  <c r="H333" i="1" a="1"/>
  <c r="H333" i="1" s="1"/>
  <c r="H334" i="1" a="1"/>
  <c r="H334" i="1" s="1"/>
  <c r="H335" i="1" a="1"/>
  <c r="H335" i="1" s="1"/>
  <c r="H336" i="1" a="1"/>
  <c r="H336" i="1" s="1"/>
  <c r="H337" i="1" a="1"/>
  <c r="H337" i="1" s="1"/>
  <c r="H338" i="1" a="1"/>
  <c r="H338" i="1" s="1"/>
  <c r="H339" i="1" a="1"/>
  <c r="H339" i="1" s="1"/>
  <c r="H340" i="1" a="1"/>
  <c r="H340" i="1" s="1"/>
  <c r="H341" i="1" a="1"/>
  <c r="H341" i="1" s="1"/>
  <c r="H342" i="1" a="1"/>
  <c r="H342" i="1" s="1"/>
  <c r="H343" i="1" a="1"/>
  <c r="H343" i="1" s="1"/>
  <c r="H344" i="1" a="1"/>
  <c r="H344" i="1" s="1"/>
  <c r="H345" i="1" a="1"/>
  <c r="H345" i="1" s="1"/>
  <c r="H346" i="1" a="1"/>
  <c r="H346" i="1" s="1"/>
  <c r="H347" i="1" a="1"/>
  <c r="H347" i="1" s="1"/>
  <c r="H348" i="1" a="1"/>
  <c r="H348" i="1" s="1"/>
  <c r="H349" i="1" a="1"/>
  <c r="H349" i="1" s="1"/>
  <c r="H350" i="1" a="1"/>
  <c r="H350" i="1" s="1"/>
  <c r="H351" i="1" a="1"/>
  <c r="H351" i="1" s="1"/>
  <c r="H352" i="1" a="1"/>
  <c r="H352" i="1" s="1"/>
  <c r="H353" i="1" a="1"/>
  <c r="H353" i="1" s="1"/>
  <c r="H354" i="1" a="1"/>
  <c r="H354" i="1" s="1"/>
  <c r="H355" i="1" a="1"/>
  <c r="H355" i="1" s="1"/>
  <c r="H356" i="1" a="1"/>
  <c r="H356" i="1" s="1"/>
  <c r="H357" i="1" a="1"/>
  <c r="H357" i="1" s="1"/>
  <c r="H358" i="1" a="1"/>
  <c r="H358" i="1" s="1"/>
  <c r="H359" i="1" a="1"/>
  <c r="H359" i="1" s="1"/>
  <c r="H360" i="1" a="1"/>
  <c r="H360" i="1" s="1"/>
  <c r="H361" i="1" a="1"/>
  <c r="H361" i="1" s="1"/>
  <c r="H362" i="1" a="1"/>
  <c r="H362" i="1" s="1"/>
  <c r="H363" i="1" a="1"/>
  <c r="H363" i="1" s="1"/>
  <c r="H364" i="1" a="1"/>
  <c r="H364" i="1" s="1"/>
  <c r="H365" i="1" a="1"/>
  <c r="H365" i="1" s="1"/>
  <c r="H366" i="1" a="1"/>
  <c r="H366" i="1" s="1"/>
  <c r="H367" i="1" a="1"/>
  <c r="H367" i="1" s="1"/>
  <c r="H368" i="1" a="1"/>
  <c r="H368" i="1" s="1"/>
  <c r="H369" i="1" a="1"/>
  <c r="H369" i="1" s="1"/>
  <c r="H370" i="1" a="1"/>
  <c r="H370" i="1" s="1"/>
  <c r="H371" i="1" a="1"/>
  <c r="H371" i="1" s="1"/>
  <c r="H372" i="1" a="1"/>
  <c r="H372" i="1" s="1"/>
  <c r="H373" i="1" a="1"/>
  <c r="H373" i="1" s="1"/>
  <c r="H374" i="1" a="1"/>
  <c r="H374" i="1" s="1"/>
  <c r="H375" i="1" a="1"/>
  <c r="H375" i="1" s="1"/>
  <c r="H376" i="1" a="1"/>
  <c r="H376" i="1" s="1"/>
  <c r="H377" i="1" a="1"/>
  <c r="H377" i="1" s="1"/>
  <c r="H378" i="1" a="1"/>
  <c r="H378" i="1" s="1"/>
  <c r="H379" i="1" a="1"/>
  <c r="H379" i="1" s="1"/>
  <c r="H380" i="1" a="1"/>
  <c r="H380" i="1" s="1"/>
  <c r="H381" i="1" a="1"/>
  <c r="H381" i="1" s="1"/>
  <c r="H382" i="1" a="1"/>
  <c r="H382" i="1" s="1"/>
  <c r="H383" i="1" a="1"/>
  <c r="H383" i="1" s="1"/>
  <c r="H384" i="1" a="1"/>
  <c r="H384" i="1" s="1"/>
  <c r="H385" i="1" a="1"/>
  <c r="H385" i="1" s="1"/>
  <c r="H386" i="1" a="1"/>
  <c r="H386" i="1" s="1"/>
  <c r="H387" i="1" a="1"/>
  <c r="H387" i="1" s="1"/>
  <c r="H388" i="1" a="1"/>
  <c r="H388" i="1" s="1"/>
  <c r="H389" i="1" a="1"/>
  <c r="H389" i="1" s="1"/>
  <c r="H390" i="1" a="1"/>
  <c r="H390" i="1" s="1"/>
  <c r="H391" i="1" a="1"/>
  <c r="H391" i="1" s="1"/>
  <c r="H392" i="1" a="1"/>
  <c r="H392" i="1" s="1"/>
  <c r="H393" i="1" a="1"/>
  <c r="H393" i="1" s="1"/>
  <c r="H394" i="1" a="1"/>
  <c r="H394" i="1" s="1"/>
  <c r="H395" i="1" a="1"/>
  <c r="H395" i="1" s="1"/>
  <c r="H396" i="1" a="1"/>
  <c r="H396" i="1" s="1"/>
  <c r="H397" i="1" a="1"/>
  <c r="H397" i="1" s="1"/>
  <c r="H398" i="1" a="1"/>
  <c r="H398" i="1" s="1"/>
  <c r="H399" i="1" a="1"/>
  <c r="H399" i="1" s="1"/>
  <c r="H400" i="1" a="1"/>
  <c r="H400" i="1" s="1"/>
  <c r="H401" i="1" a="1"/>
  <c r="H401" i="1" s="1"/>
  <c r="H402" i="1" a="1"/>
  <c r="H402" i="1" s="1"/>
  <c r="H403" i="1" a="1"/>
  <c r="H403" i="1" s="1"/>
  <c r="H404" i="1" a="1"/>
  <c r="H404" i="1" s="1"/>
  <c r="H405" i="1" a="1"/>
  <c r="H405" i="1" s="1"/>
  <c r="H406" i="1" a="1"/>
  <c r="H406" i="1" s="1"/>
  <c r="H407" i="1" a="1"/>
  <c r="H407" i="1" s="1"/>
  <c r="H408" i="1" a="1"/>
  <c r="H408" i="1" s="1"/>
  <c r="H409" i="1" a="1"/>
  <c r="H409" i="1" s="1"/>
  <c r="H410" i="1" a="1"/>
  <c r="H410" i="1" s="1"/>
  <c r="H411" i="1" a="1"/>
  <c r="H411" i="1" s="1"/>
  <c r="H412" i="1" a="1"/>
  <c r="H412" i="1" s="1"/>
  <c r="H413" i="1" a="1"/>
  <c r="H413" i="1" s="1"/>
  <c r="H414" i="1" a="1"/>
  <c r="H414" i="1" s="1"/>
  <c r="H415" i="1" a="1"/>
  <c r="H415" i="1" s="1"/>
  <c r="H416" i="1" a="1"/>
  <c r="H416" i="1" s="1"/>
  <c r="H417" i="1" a="1"/>
  <c r="H417" i="1" s="1"/>
  <c r="H418" i="1" a="1"/>
  <c r="H418" i="1" s="1"/>
  <c r="H419" i="1" a="1"/>
  <c r="H419" i="1" s="1"/>
  <c r="H420" i="1" a="1"/>
  <c r="H420" i="1" s="1"/>
  <c r="H421" i="1" a="1"/>
  <c r="H421" i="1" s="1"/>
  <c r="H422" i="1" a="1"/>
  <c r="H422" i="1" s="1"/>
  <c r="H423" i="1" a="1"/>
  <c r="H423" i="1" s="1"/>
  <c r="H424" i="1" a="1"/>
  <c r="H424" i="1" s="1"/>
  <c r="H425" i="1" a="1"/>
  <c r="H425" i="1" s="1"/>
  <c r="H426" i="1" a="1"/>
  <c r="H426" i="1" s="1"/>
  <c r="H427" i="1" a="1"/>
  <c r="H427" i="1" s="1"/>
  <c r="H428" i="1" a="1"/>
  <c r="H428" i="1" s="1"/>
  <c r="H429" i="1" a="1"/>
  <c r="H429" i="1" s="1"/>
  <c r="H430" i="1" a="1"/>
  <c r="H430" i="1" s="1"/>
  <c r="H431" i="1" a="1"/>
  <c r="H431" i="1" s="1"/>
  <c r="H432" i="1" a="1"/>
  <c r="H432" i="1" s="1"/>
  <c r="H433" i="1" a="1"/>
  <c r="H433" i="1" s="1"/>
  <c r="H434" i="1" a="1"/>
  <c r="H434" i="1" s="1"/>
  <c r="H435" i="1" a="1"/>
  <c r="H435" i="1" s="1"/>
  <c r="H436" i="1" a="1"/>
  <c r="H436" i="1" s="1"/>
  <c r="H437" i="1" a="1"/>
  <c r="H437" i="1" s="1"/>
  <c r="H438" i="1" a="1"/>
  <c r="H438" i="1" s="1"/>
  <c r="H439" i="1" a="1"/>
  <c r="H439" i="1" s="1"/>
  <c r="H440" i="1" a="1"/>
  <c r="H440" i="1" s="1"/>
  <c r="H441" i="1" a="1"/>
  <c r="H441" i="1" s="1"/>
  <c r="H442" i="1" a="1"/>
  <c r="H442" i="1" s="1"/>
  <c r="H443" i="1" a="1"/>
  <c r="H443" i="1" s="1"/>
  <c r="H444" i="1" a="1"/>
  <c r="H444" i="1" s="1"/>
  <c r="H445" i="1" a="1"/>
  <c r="H445" i="1" s="1"/>
  <c r="H446" i="1" a="1"/>
  <c r="H446" i="1" s="1"/>
  <c r="H447" i="1" a="1"/>
  <c r="H447" i="1" s="1"/>
  <c r="H448" i="1" a="1"/>
  <c r="H448" i="1" s="1"/>
  <c r="H449" i="1" a="1"/>
  <c r="H449" i="1" s="1"/>
  <c r="H450" i="1" a="1"/>
  <c r="H450" i="1" s="1"/>
  <c r="H451" i="1" a="1"/>
  <c r="H451" i="1" s="1"/>
  <c r="H452" i="1" a="1"/>
  <c r="H452" i="1" s="1"/>
  <c r="H453" i="1" a="1"/>
  <c r="H453" i="1" s="1"/>
  <c r="H454" i="1" a="1"/>
  <c r="H454" i="1" s="1"/>
  <c r="H455" i="1" a="1"/>
  <c r="H455" i="1" s="1"/>
  <c r="H456" i="1" a="1"/>
  <c r="H456" i="1" s="1"/>
  <c r="H457" i="1" a="1"/>
  <c r="H457" i="1" s="1"/>
  <c r="H458" i="1" a="1"/>
  <c r="H458" i="1" s="1"/>
  <c r="H459" i="1" a="1"/>
  <c r="H459" i="1" s="1"/>
  <c r="H460" i="1" a="1"/>
  <c r="H460" i="1" s="1"/>
  <c r="H461" i="1" a="1"/>
  <c r="H461" i="1" s="1"/>
  <c r="H462" i="1" a="1"/>
  <c r="H462" i="1" s="1"/>
  <c r="H463" i="1" a="1"/>
  <c r="H463" i="1" s="1"/>
  <c r="H464" i="1" a="1"/>
  <c r="H464" i="1" s="1"/>
  <c r="H465" i="1" a="1"/>
  <c r="H465" i="1" s="1"/>
  <c r="H466" i="1" a="1"/>
  <c r="H466" i="1" s="1"/>
  <c r="H467" i="1" a="1"/>
  <c r="H467" i="1" s="1"/>
  <c r="H468" i="1" a="1"/>
  <c r="H468" i="1" s="1"/>
  <c r="H469" i="1" a="1"/>
  <c r="H469" i="1" s="1"/>
  <c r="H470" i="1" a="1"/>
  <c r="H470" i="1" s="1"/>
  <c r="H471" i="1" a="1"/>
  <c r="H471" i="1" s="1"/>
  <c r="H472" i="1" a="1"/>
  <c r="H472" i="1" s="1"/>
  <c r="H473" i="1" a="1"/>
  <c r="H473" i="1" s="1"/>
  <c r="H474" i="1" a="1"/>
  <c r="H474" i="1" s="1"/>
  <c r="H475" i="1" a="1"/>
  <c r="H475" i="1" s="1"/>
  <c r="H476" i="1" a="1"/>
  <c r="H476" i="1"/>
  <c r="H477" i="1" a="1"/>
  <c r="H477" i="1" s="1"/>
  <c r="H478" i="1" a="1"/>
  <c r="H478" i="1" s="1"/>
  <c r="H479" i="1" a="1"/>
  <c r="H479" i="1" s="1"/>
  <c r="H480" i="1" a="1"/>
  <c r="H480" i="1" s="1"/>
  <c r="H481" i="1" a="1"/>
  <c r="H481" i="1" s="1"/>
  <c r="H482" i="1" a="1"/>
  <c r="H482" i="1" s="1"/>
  <c r="H483" i="1" a="1"/>
  <c r="H483" i="1" s="1"/>
  <c r="H484" i="1" a="1"/>
  <c r="H484" i="1" s="1"/>
  <c r="H485" i="1" a="1"/>
  <c r="H485" i="1" s="1"/>
  <c r="H486" i="1" a="1"/>
  <c r="H486" i="1" s="1"/>
  <c r="H487" i="1" a="1"/>
  <c r="H487" i="1" s="1"/>
  <c r="H488" i="1" a="1"/>
  <c r="H488" i="1" s="1"/>
  <c r="H489" i="1" a="1"/>
  <c r="H489" i="1" s="1"/>
  <c r="H490" i="1" a="1"/>
  <c r="H490" i="1" s="1"/>
  <c r="H491" i="1" a="1"/>
  <c r="H491" i="1" s="1"/>
  <c r="H492" i="1" a="1"/>
  <c r="H492" i="1" s="1"/>
  <c r="H493" i="1" a="1"/>
  <c r="H493" i="1" s="1"/>
  <c r="H494" i="1" a="1"/>
  <c r="H494" i="1" s="1"/>
  <c r="H495" i="1" a="1"/>
  <c r="H495" i="1" s="1"/>
  <c r="H496" i="1" a="1"/>
  <c r="H496" i="1" s="1"/>
  <c r="H497" i="1" a="1"/>
  <c r="H497" i="1" s="1"/>
  <c r="H498" i="1" a="1"/>
  <c r="H498" i="1" s="1"/>
  <c r="H499" i="1" a="1"/>
  <c r="H499" i="1" s="1"/>
  <c r="H500" i="1" a="1"/>
  <c r="H500" i="1" s="1"/>
  <c r="H501" i="1" a="1"/>
  <c r="H501" i="1" s="1"/>
  <c r="H502" i="1" a="1"/>
  <c r="H502" i="1" s="1"/>
  <c r="H503" i="1" a="1"/>
  <c r="H503" i="1" s="1"/>
  <c r="H504" i="1" a="1"/>
  <c r="H504" i="1" s="1"/>
  <c r="H505" i="1" a="1"/>
  <c r="H505" i="1" s="1"/>
  <c r="H506" i="1" a="1"/>
  <c r="H506" i="1" s="1"/>
  <c r="H507" i="1" a="1"/>
  <c r="H507" i="1" s="1"/>
  <c r="H508" i="1" a="1"/>
  <c r="H508" i="1" s="1"/>
  <c r="H509" i="1" a="1"/>
  <c r="H509" i="1" s="1"/>
  <c r="H510" i="1" a="1"/>
  <c r="H510" i="1" s="1"/>
  <c r="H511" i="1" a="1"/>
  <c r="H511" i="1" s="1"/>
  <c r="H512" i="1" a="1"/>
  <c r="H512" i="1" s="1"/>
  <c r="H513" i="1" a="1"/>
  <c r="H513" i="1" s="1"/>
  <c r="H514" i="1" a="1"/>
  <c r="H514" i="1" s="1"/>
  <c r="H515" i="1" a="1"/>
  <c r="H515" i="1" s="1"/>
  <c r="H516" i="1" a="1"/>
  <c r="H516" i="1" s="1"/>
  <c r="H517" i="1" a="1"/>
  <c r="H517" i="1" s="1"/>
  <c r="H518" i="1" a="1"/>
  <c r="H518" i="1" s="1"/>
  <c r="H519" i="1" a="1"/>
  <c r="H519" i="1" s="1"/>
  <c r="H520" i="1" a="1"/>
  <c r="H520" i="1" s="1"/>
  <c r="H521" i="1" a="1"/>
  <c r="H521" i="1" s="1"/>
  <c r="H522" i="1" a="1"/>
  <c r="H522" i="1" s="1"/>
  <c r="H523" i="1" a="1"/>
  <c r="H523" i="1" s="1"/>
  <c r="H524" i="1" a="1"/>
  <c r="H524" i="1"/>
  <c r="H525" i="1" a="1"/>
  <c r="H525" i="1" s="1"/>
  <c r="H526" i="1" a="1"/>
  <c r="H526" i="1" s="1"/>
  <c r="H527" i="1" a="1"/>
  <c r="H527" i="1" s="1"/>
  <c r="H528" i="1" a="1"/>
  <c r="H528" i="1" s="1"/>
  <c r="H529" i="1" a="1"/>
  <c r="H529" i="1" s="1"/>
  <c r="H530" i="1" a="1"/>
  <c r="H530" i="1" s="1"/>
  <c r="H531" i="1" a="1"/>
  <c r="H531" i="1" s="1"/>
  <c r="H532" i="1" a="1"/>
  <c r="H532" i="1" s="1"/>
  <c r="H533" i="1" a="1"/>
  <c r="H533" i="1" s="1"/>
  <c r="H534" i="1" a="1"/>
  <c r="H534" i="1" s="1"/>
  <c r="H535" i="1" a="1"/>
  <c r="H535" i="1" s="1"/>
  <c r="H536" i="1" a="1"/>
  <c r="H536" i="1" s="1"/>
  <c r="H537" i="1" a="1"/>
  <c r="H537" i="1" s="1"/>
  <c r="H538" i="1" a="1"/>
  <c r="H538" i="1" s="1"/>
  <c r="H539" i="1" a="1"/>
  <c r="H539" i="1" s="1"/>
  <c r="H540" i="1" a="1"/>
  <c r="H540" i="1"/>
  <c r="H541" i="1" a="1"/>
  <c r="H541" i="1" s="1"/>
  <c r="H542" i="1" a="1"/>
  <c r="H542" i="1" s="1"/>
  <c r="H543" i="1" a="1"/>
  <c r="H543" i="1" s="1"/>
  <c r="H544" i="1" a="1"/>
  <c r="H544" i="1" s="1"/>
  <c r="H545" i="1" a="1"/>
  <c r="H545" i="1" s="1"/>
  <c r="H546" i="1" a="1"/>
  <c r="H546" i="1" s="1"/>
  <c r="H547" i="1" a="1"/>
  <c r="H547" i="1" s="1"/>
  <c r="H548" i="1" a="1"/>
  <c r="H548" i="1" s="1"/>
  <c r="H549" i="1" a="1"/>
  <c r="H549" i="1" s="1"/>
  <c r="H550" i="1" a="1"/>
  <c r="H550" i="1" s="1"/>
  <c r="H551" i="1" a="1"/>
  <c r="H551" i="1" s="1"/>
  <c r="H552" i="1" a="1"/>
  <c r="H552" i="1" s="1"/>
  <c r="H553" i="1" a="1"/>
  <c r="H553" i="1" s="1"/>
  <c r="H554" i="1" a="1"/>
  <c r="H554" i="1" s="1"/>
  <c r="H555" i="1" a="1"/>
  <c r="H555" i="1" s="1"/>
  <c r="H556" i="1" a="1"/>
  <c r="H556" i="1" s="1"/>
  <c r="H557" i="1" a="1"/>
  <c r="H557" i="1" s="1"/>
  <c r="H558" i="1" a="1"/>
  <c r="H558" i="1" s="1"/>
  <c r="H559" i="1" a="1"/>
  <c r="H559" i="1" s="1"/>
  <c r="H560" i="1" a="1"/>
  <c r="H560" i="1" s="1"/>
  <c r="H561" i="1" a="1"/>
  <c r="H561" i="1" s="1"/>
  <c r="H562" i="1" a="1"/>
  <c r="H562" i="1" s="1"/>
  <c r="H563" i="1" a="1"/>
  <c r="H563" i="1" s="1"/>
  <c r="H564" i="1" a="1"/>
  <c r="H564" i="1" s="1"/>
  <c r="H565" i="1" a="1"/>
  <c r="H565" i="1" s="1"/>
  <c r="H566" i="1" a="1"/>
  <c r="H566" i="1" s="1"/>
  <c r="H567" i="1" a="1"/>
  <c r="H567" i="1" s="1"/>
  <c r="H568" i="1" a="1"/>
  <c r="H568" i="1" s="1"/>
  <c r="H569" i="1" a="1"/>
  <c r="H569" i="1" s="1"/>
  <c r="H570" i="1" a="1"/>
  <c r="H570" i="1" s="1"/>
  <c r="H571" i="1" a="1"/>
  <c r="H571" i="1" s="1"/>
  <c r="H572" i="1" a="1"/>
  <c r="H572" i="1" s="1"/>
  <c r="H573" i="1" a="1"/>
  <c r="H573" i="1" s="1"/>
  <c r="H574" i="1" a="1"/>
  <c r="H574" i="1" s="1"/>
  <c r="H575" i="1" a="1"/>
  <c r="H575" i="1" s="1"/>
  <c r="H576" i="1" a="1"/>
  <c r="H576" i="1" s="1"/>
  <c r="H577" i="1" a="1"/>
  <c r="H577" i="1" s="1"/>
  <c r="H578" i="1" a="1"/>
  <c r="H578" i="1" s="1"/>
  <c r="H579" i="1" a="1"/>
  <c r="H579" i="1" s="1"/>
  <c r="H580" i="1" a="1"/>
  <c r="H580" i="1" s="1"/>
  <c r="H581" i="1" a="1"/>
  <c r="H581" i="1" s="1"/>
  <c r="H582" i="1" a="1"/>
  <c r="H582" i="1" s="1"/>
  <c r="H583" i="1" a="1"/>
  <c r="H583" i="1" s="1"/>
  <c r="H584" i="1" a="1"/>
  <c r="H584" i="1" s="1"/>
  <c r="H585" i="1" a="1"/>
  <c r="H585" i="1" s="1"/>
  <c r="H586" i="1" a="1"/>
  <c r="H586" i="1" s="1"/>
  <c r="H587" i="1" a="1"/>
  <c r="H587" i="1" s="1"/>
  <c r="H588" i="1" a="1"/>
  <c r="H588" i="1"/>
  <c r="H589" i="1" a="1"/>
  <c r="H589" i="1" s="1"/>
  <c r="H590" i="1" a="1"/>
  <c r="H590" i="1" s="1"/>
  <c r="H591" i="1" a="1"/>
  <c r="H591" i="1" s="1"/>
  <c r="H592" i="1" a="1"/>
  <c r="H592" i="1" s="1"/>
  <c r="H593" i="1" a="1"/>
  <c r="H593" i="1" s="1"/>
  <c r="H594" i="1" a="1"/>
  <c r="H594" i="1" s="1"/>
  <c r="H595" i="1" a="1"/>
  <c r="H595" i="1" s="1"/>
  <c r="H596" i="1" a="1"/>
  <c r="H596" i="1" s="1"/>
  <c r="H597" i="1" a="1"/>
  <c r="H597" i="1" s="1"/>
  <c r="H598" i="1" a="1"/>
  <c r="H598" i="1" s="1"/>
  <c r="H599" i="1" a="1"/>
  <c r="H599" i="1" s="1"/>
  <c r="H600" i="1" a="1"/>
  <c r="H600" i="1" s="1"/>
  <c r="H601" i="1" a="1"/>
  <c r="H601" i="1" s="1"/>
  <c r="H602" i="1" a="1"/>
  <c r="H602" i="1" s="1"/>
  <c r="H603" i="1" a="1"/>
  <c r="H603" i="1" s="1"/>
  <c r="H604" i="1" a="1"/>
  <c r="H604" i="1"/>
  <c r="H605" i="1" a="1"/>
  <c r="H605" i="1" s="1"/>
  <c r="H606" i="1" a="1"/>
  <c r="H606" i="1" s="1"/>
  <c r="H607" i="1" a="1"/>
  <c r="H607" i="1" s="1"/>
  <c r="H608" i="1" a="1"/>
  <c r="H608" i="1" s="1"/>
  <c r="H609" i="1" a="1"/>
  <c r="H609" i="1" s="1"/>
  <c r="H610" i="1" a="1"/>
  <c r="H610" i="1" s="1"/>
  <c r="H611" i="1" a="1"/>
  <c r="H611" i="1" s="1"/>
  <c r="H612" i="1" a="1"/>
  <c r="H612" i="1" s="1"/>
  <c r="H613" i="1" a="1"/>
  <c r="H613" i="1" s="1"/>
  <c r="H614" i="1" a="1"/>
  <c r="H614" i="1" s="1"/>
  <c r="H615" i="1" a="1"/>
  <c r="H615" i="1" s="1"/>
  <c r="H616" i="1" a="1"/>
  <c r="H616" i="1" s="1"/>
  <c r="H617" i="1" a="1"/>
  <c r="H617" i="1" s="1"/>
  <c r="H618" i="1" a="1"/>
  <c r="H618" i="1" s="1"/>
  <c r="H619" i="1" a="1"/>
  <c r="H619" i="1" s="1"/>
  <c r="H620" i="1" a="1"/>
  <c r="H620" i="1"/>
  <c r="H621" i="1" a="1"/>
  <c r="H621" i="1" s="1"/>
  <c r="H622" i="1" a="1"/>
  <c r="H622" i="1" s="1"/>
  <c r="H623" i="1" a="1"/>
  <c r="H623" i="1" s="1"/>
  <c r="H624" i="1" a="1"/>
  <c r="H624" i="1" s="1"/>
  <c r="H625" i="1" a="1"/>
  <c r="H625" i="1" s="1"/>
  <c r="H626" i="1" a="1"/>
  <c r="H626" i="1" s="1"/>
  <c r="H627" i="1" a="1"/>
  <c r="H627" i="1" s="1"/>
  <c r="H628" i="1" a="1"/>
  <c r="H628" i="1" s="1"/>
  <c r="H629" i="1" a="1"/>
  <c r="H629" i="1" s="1"/>
  <c r="H630" i="1" a="1"/>
  <c r="H630" i="1" s="1"/>
  <c r="H631" i="1" a="1"/>
  <c r="H631" i="1" s="1"/>
  <c r="H632" i="1" a="1"/>
  <c r="H632" i="1" s="1"/>
  <c r="H633" i="1" a="1"/>
  <c r="H633" i="1" s="1"/>
  <c r="H634" i="1" a="1"/>
  <c r="H634" i="1" s="1"/>
  <c r="H635" i="1" a="1"/>
  <c r="H635" i="1" s="1"/>
  <c r="H636" i="1" a="1"/>
  <c r="H636" i="1" s="1"/>
  <c r="H637" i="1" a="1"/>
  <c r="H637" i="1" s="1"/>
  <c r="H638" i="1" a="1"/>
  <c r="H638" i="1" s="1"/>
  <c r="H639" i="1" a="1"/>
  <c r="H639" i="1" s="1"/>
  <c r="H640" i="1" a="1"/>
  <c r="H640" i="1" s="1"/>
  <c r="H641" i="1" a="1"/>
  <c r="H641" i="1" s="1"/>
  <c r="H642" i="1" a="1"/>
  <c r="H642" i="1" s="1"/>
  <c r="H643" i="1" a="1"/>
  <c r="H643" i="1" s="1"/>
  <c r="H644" i="1" a="1"/>
  <c r="H644" i="1" s="1"/>
  <c r="H645" i="1" a="1"/>
  <c r="H645" i="1" s="1"/>
  <c r="H646" i="1" a="1"/>
  <c r="H646" i="1" s="1"/>
  <c r="H647" i="1" a="1"/>
  <c r="H647" i="1" s="1"/>
  <c r="H648" i="1" a="1"/>
  <c r="H648" i="1" s="1"/>
  <c r="H649" i="1" a="1"/>
  <c r="H649" i="1" s="1"/>
  <c r="H650" i="1" a="1"/>
  <c r="H650" i="1" s="1"/>
  <c r="H651" i="1" a="1"/>
  <c r="H651" i="1" s="1"/>
  <c r="H652" i="1" a="1"/>
  <c r="H652" i="1"/>
  <c r="H653" i="1" a="1"/>
  <c r="H653" i="1" s="1"/>
  <c r="H654" i="1" a="1"/>
  <c r="H654" i="1" s="1"/>
  <c r="H655" i="1" a="1"/>
  <c r="H655" i="1" s="1"/>
  <c r="H656" i="1" a="1"/>
  <c r="H656" i="1" s="1"/>
  <c r="H657" i="1" a="1"/>
  <c r="H657" i="1" s="1"/>
  <c r="H658" i="1" a="1"/>
  <c r="H658" i="1" s="1"/>
  <c r="H659" i="1" a="1"/>
  <c r="H659" i="1" s="1"/>
  <c r="H660" i="1" a="1"/>
  <c r="H660" i="1" s="1"/>
  <c r="H661" i="1" a="1"/>
  <c r="H661" i="1" s="1"/>
  <c r="H662" i="1" a="1"/>
  <c r="H662" i="1" s="1"/>
  <c r="H663" i="1" a="1"/>
  <c r="H663" i="1" s="1"/>
  <c r="H664" i="1" a="1"/>
  <c r="H664" i="1" s="1"/>
  <c r="H665" i="1" a="1"/>
  <c r="H665" i="1" s="1"/>
  <c r="H666" i="1" a="1"/>
  <c r="H666" i="1" s="1"/>
  <c r="H667" i="1" a="1"/>
  <c r="H667" i="1" s="1"/>
  <c r="H668" i="1" a="1"/>
  <c r="H668" i="1"/>
  <c r="H669" i="1" a="1"/>
  <c r="H669" i="1" s="1"/>
  <c r="H670" i="1" a="1"/>
  <c r="H670" i="1"/>
  <c r="H671" i="1" a="1"/>
  <c r="H671" i="1" s="1"/>
  <c r="H672" i="1" a="1"/>
  <c r="H672" i="1" s="1"/>
  <c r="H673" i="1" a="1"/>
  <c r="H673" i="1" s="1"/>
  <c r="H674" i="1" a="1"/>
  <c r="H674" i="1" s="1"/>
  <c r="H675" i="1" a="1"/>
  <c r="H675" i="1" s="1"/>
  <c r="H676" i="1" a="1"/>
  <c r="H676" i="1" s="1"/>
  <c r="H677" i="1" a="1"/>
  <c r="H677" i="1" s="1"/>
  <c r="H678" i="1" a="1"/>
  <c r="H678" i="1" s="1"/>
  <c r="H679" i="1" a="1"/>
  <c r="H679" i="1" s="1"/>
  <c r="H680" i="1" a="1"/>
  <c r="H680" i="1" s="1"/>
  <c r="H681" i="1" a="1"/>
  <c r="H681" i="1" s="1"/>
  <c r="H682" i="1" a="1"/>
  <c r="H682" i="1" s="1"/>
  <c r="H683" i="1" a="1"/>
  <c r="H683" i="1" s="1"/>
  <c r="H684" i="1" a="1"/>
  <c r="H684" i="1" s="1"/>
  <c r="H685" i="1" a="1"/>
  <c r="H685" i="1" s="1"/>
  <c r="H686" i="1" a="1"/>
  <c r="H686" i="1" s="1"/>
  <c r="H687" i="1" a="1"/>
  <c r="H687" i="1" s="1"/>
  <c r="H688" i="1" a="1"/>
  <c r="H688" i="1" s="1"/>
  <c r="H689" i="1" a="1"/>
  <c r="H689" i="1" s="1"/>
  <c r="H690" i="1" a="1"/>
  <c r="H690" i="1" s="1"/>
  <c r="H691" i="1" a="1"/>
  <c r="H691" i="1" s="1"/>
  <c r="H692" i="1" a="1"/>
  <c r="H692" i="1" s="1"/>
  <c r="H693" i="1" a="1"/>
  <c r="H693" i="1" s="1"/>
  <c r="H694" i="1" a="1"/>
  <c r="H694" i="1" s="1"/>
  <c r="H695" i="1" a="1"/>
  <c r="H695" i="1" s="1"/>
  <c r="H696" i="1" a="1"/>
  <c r="H696" i="1" s="1"/>
  <c r="H697" i="1" a="1"/>
  <c r="H697" i="1" s="1"/>
  <c r="H698" i="1" a="1"/>
  <c r="H698" i="1"/>
  <c r="H699" i="1" a="1"/>
  <c r="H699" i="1" s="1"/>
  <c r="H700" i="1" a="1"/>
  <c r="H700" i="1" s="1"/>
  <c r="H701" i="1" a="1"/>
  <c r="H701" i="1" s="1"/>
  <c r="H702" i="1" a="1"/>
  <c r="H702" i="1" s="1"/>
  <c r="H703" i="1" a="1"/>
  <c r="H703" i="1" s="1"/>
  <c r="H704" i="1" a="1"/>
  <c r="H704" i="1" s="1"/>
  <c r="H705" i="1" a="1"/>
  <c r="H705" i="1" s="1"/>
  <c r="H706" i="1" a="1"/>
  <c r="H706" i="1" s="1"/>
  <c r="H707" i="1" a="1"/>
  <c r="H707" i="1" s="1"/>
  <c r="H708" i="1" a="1"/>
  <c r="H708" i="1" s="1"/>
  <c r="H709" i="1" a="1"/>
  <c r="H709" i="1" s="1"/>
  <c r="H710" i="1" a="1"/>
  <c r="H710" i="1" s="1"/>
  <c r="H711" i="1" a="1"/>
  <c r="H711" i="1" s="1"/>
  <c r="H712" i="1" a="1"/>
  <c r="H712" i="1" s="1"/>
  <c r="H713" i="1" a="1"/>
  <c r="H713" i="1" s="1"/>
  <c r="H714" i="1" a="1"/>
  <c r="H714" i="1" s="1"/>
  <c r="H715" i="1" a="1"/>
  <c r="H715" i="1" s="1"/>
  <c r="H716" i="1" a="1"/>
  <c r="H716" i="1"/>
  <c r="H717" i="1" a="1"/>
  <c r="H717" i="1" s="1"/>
  <c r="H718" i="1" a="1"/>
  <c r="H718" i="1" s="1"/>
  <c r="H719" i="1" a="1"/>
  <c r="H719" i="1" s="1"/>
  <c r="H720" i="1" a="1"/>
  <c r="H720" i="1" s="1"/>
  <c r="H721" i="1" a="1"/>
  <c r="H721" i="1" s="1"/>
  <c r="H722" i="1" a="1"/>
  <c r="H722" i="1" s="1"/>
  <c r="H723" i="1" a="1"/>
  <c r="H723" i="1" s="1"/>
  <c r="H724" i="1" a="1"/>
  <c r="H724" i="1" s="1"/>
  <c r="H725" i="1" a="1"/>
  <c r="H725" i="1" s="1"/>
  <c r="H726" i="1" a="1"/>
  <c r="H726" i="1" s="1"/>
  <c r="H727" i="1" a="1"/>
  <c r="H727" i="1" s="1"/>
  <c r="H728" i="1" a="1"/>
  <c r="H728" i="1" s="1"/>
  <c r="H729" i="1" a="1"/>
  <c r="H729" i="1" s="1"/>
  <c r="H730" i="1" a="1"/>
  <c r="H730" i="1"/>
  <c r="H731" i="1" a="1"/>
  <c r="H731" i="1" s="1"/>
  <c r="H732" i="1" a="1"/>
  <c r="H732" i="1" s="1"/>
  <c r="H733" i="1" a="1"/>
  <c r="H733" i="1" s="1"/>
  <c r="H734" i="1" a="1"/>
  <c r="H734" i="1" s="1"/>
  <c r="H735" i="1" a="1"/>
  <c r="H735" i="1" s="1"/>
  <c r="H736" i="1" a="1"/>
  <c r="H736" i="1" s="1"/>
  <c r="H737" i="1" a="1"/>
  <c r="H737" i="1" s="1"/>
  <c r="H738" i="1" a="1"/>
  <c r="H738" i="1" s="1"/>
  <c r="H739" i="1" a="1"/>
  <c r="H739" i="1" s="1"/>
  <c r="H740" i="1" a="1"/>
  <c r="H740" i="1" s="1"/>
  <c r="H741" i="1" a="1"/>
  <c r="H741" i="1" s="1"/>
  <c r="H742" i="1" a="1"/>
  <c r="H742" i="1" s="1"/>
  <c r="H743" i="1" a="1"/>
  <c r="H743" i="1" s="1"/>
  <c r="H744" i="1" a="1"/>
  <c r="H744" i="1" s="1"/>
  <c r="H745" i="1" a="1"/>
  <c r="H745" i="1" s="1"/>
  <c r="H746" i="1" a="1"/>
  <c r="H746" i="1"/>
  <c r="H747" i="1" a="1"/>
  <c r="H747" i="1" s="1"/>
  <c r="H748" i="1" a="1"/>
  <c r="H748" i="1"/>
  <c r="H749" i="1" a="1"/>
  <c r="H749" i="1" s="1"/>
  <c r="H750" i="1" a="1"/>
  <c r="H750" i="1" s="1"/>
  <c r="H751" i="1" a="1"/>
  <c r="H751" i="1" s="1"/>
  <c r="H752" i="1" a="1"/>
  <c r="H752" i="1" s="1"/>
  <c r="H753" i="1" a="1"/>
  <c r="H753" i="1" s="1"/>
  <c r="H754" i="1" a="1"/>
  <c r="H754" i="1" s="1"/>
  <c r="H755" i="1" a="1"/>
  <c r="H755" i="1" s="1"/>
  <c r="H756" i="1" a="1"/>
  <c r="H756" i="1" s="1"/>
  <c r="H757" i="1" a="1"/>
  <c r="H757" i="1" s="1"/>
  <c r="H758" i="1" a="1"/>
  <c r="H758" i="1" s="1"/>
  <c r="H759" i="1" a="1"/>
  <c r="H759" i="1" s="1"/>
  <c r="H760" i="1" a="1"/>
  <c r="H760" i="1" s="1"/>
  <c r="H761" i="1" a="1"/>
  <c r="H761" i="1" s="1"/>
  <c r="H762" i="1" a="1"/>
  <c r="H762" i="1"/>
  <c r="H763" i="1" a="1"/>
  <c r="H763" i="1" s="1"/>
  <c r="H764" i="1" a="1"/>
  <c r="H764" i="1" s="1"/>
  <c r="H765" i="1" a="1"/>
  <c r="H765" i="1" s="1"/>
  <c r="H766" i="1" a="1"/>
  <c r="H766" i="1" s="1"/>
  <c r="H767" i="1" a="1"/>
  <c r="H767" i="1" s="1"/>
  <c r="H768" i="1" a="1"/>
  <c r="H768" i="1" s="1"/>
  <c r="H769" i="1" a="1"/>
  <c r="H769" i="1" s="1"/>
  <c r="H770" i="1" a="1"/>
  <c r="H770" i="1" s="1"/>
  <c r="H771" i="1" a="1"/>
  <c r="H771" i="1" s="1"/>
  <c r="H772" i="1" a="1"/>
  <c r="H772" i="1" s="1"/>
  <c r="H773" i="1" a="1"/>
  <c r="H773" i="1" s="1"/>
  <c r="H774" i="1" a="1"/>
  <c r="H774" i="1" s="1"/>
  <c r="H775" i="1" a="1"/>
  <c r="H775" i="1" s="1"/>
  <c r="H776" i="1" a="1"/>
  <c r="H776" i="1" s="1"/>
  <c r="H777" i="1" a="1"/>
  <c r="H777" i="1" s="1"/>
  <c r="H778" i="1" a="1"/>
  <c r="H778" i="1"/>
  <c r="H779" i="1" a="1"/>
  <c r="H779" i="1" s="1"/>
  <c r="H780" i="1" a="1"/>
  <c r="H780" i="1"/>
  <c r="H781" i="1" a="1"/>
  <c r="H781" i="1" s="1"/>
  <c r="H782" i="1" a="1"/>
  <c r="H782" i="1" s="1"/>
  <c r="H783" i="1" a="1"/>
  <c r="H783" i="1" s="1"/>
  <c r="H784" i="1" a="1"/>
  <c r="H784" i="1" s="1"/>
  <c r="H785" i="1" a="1"/>
  <c r="H785" i="1" s="1"/>
  <c r="H786" i="1" a="1"/>
  <c r="H786" i="1" s="1"/>
  <c r="H787" i="1" a="1"/>
  <c r="H787" i="1" s="1"/>
  <c r="H788" i="1" a="1"/>
  <c r="H788" i="1" s="1"/>
  <c r="H789" i="1" a="1"/>
  <c r="H789" i="1" s="1"/>
  <c r="H790" i="1" a="1"/>
  <c r="H790" i="1" s="1"/>
  <c r="H791" i="1" a="1"/>
  <c r="H791" i="1" s="1"/>
  <c r="H792" i="1" a="1"/>
  <c r="H792" i="1" s="1"/>
  <c r="H793" i="1" a="1"/>
  <c r="H793" i="1" s="1"/>
  <c r="H794" i="1" a="1"/>
  <c r="H794" i="1"/>
  <c r="H795" i="1" a="1"/>
  <c r="H795" i="1" s="1"/>
  <c r="H796" i="1" a="1"/>
  <c r="H796" i="1" s="1"/>
  <c r="H797" i="1" a="1"/>
  <c r="H797" i="1" s="1"/>
  <c r="H798" i="1" a="1"/>
  <c r="H798" i="1" s="1"/>
  <c r="H799" i="1" a="1"/>
  <c r="H799" i="1" s="1"/>
  <c r="H800" i="1" a="1"/>
  <c r="H800" i="1" s="1"/>
  <c r="H801" i="1" a="1"/>
  <c r="H801" i="1" s="1"/>
  <c r="H802" i="1" a="1"/>
  <c r="H802" i="1" s="1"/>
  <c r="H803" i="1" a="1"/>
  <c r="H803" i="1" s="1"/>
  <c r="H804" i="1" a="1"/>
  <c r="H804" i="1" s="1"/>
  <c r="H805" i="1" a="1"/>
  <c r="H805" i="1" s="1"/>
  <c r="H806" i="1" a="1"/>
  <c r="H806" i="1" s="1"/>
  <c r="H807" i="1" a="1"/>
  <c r="H807" i="1" s="1"/>
  <c r="H808" i="1" a="1"/>
  <c r="H808" i="1"/>
  <c r="H809" i="1" a="1"/>
  <c r="H809" i="1" s="1"/>
  <c r="H810" i="1" a="1"/>
  <c r="H810" i="1" s="1"/>
  <c r="H811" i="1" a="1"/>
  <c r="H811" i="1" s="1"/>
  <c r="H812" i="1" a="1"/>
  <c r="H812" i="1" s="1"/>
  <c r="H813" i="1" a="1"/>
  <c r="H813" i="1" s="1"/>
  <c r="H814" i="1" a="1"/>
  <c r="H814" i="1"/>
  <c r="H815" i="1" a="1"/>
  <c r="H815" i="1" s="1"/>
  <c r="H816" i="1" a="1"/>
  <c r="H816" i="1" s="1"/>
  <c r="H817" i="1" a="1"/>
  <c r="H817" i="1" s="1"/>
  <c r="H818" i="1" a="1"/>
  <c r="H818" i="1" s="1"/>
  <c r="H819" i="1" a="1"/>
  <c r="H819" i="1" s="1"/>
  <c r="H820" i="1" a="1"/>
  <c r="H820" i="1" s="1"/>
  <c r="H821" i="1" a="1"/>
  <c r="H821" i="1" s="1"/>
  <c r="H822" i="1" a="1"/>
  <c r="H822" i="1" s="1"/>
  <c r="H823" i="1" a="1"/>
  <c r="H823" i="1" s="1"/>
  <c r="H824" i="1" a="1"/>
  <c r="H824" i="1" s="1"/>
  <c r="H825" i="1" a="1"/>
  <c r="H825" i="1" s="1"/>
  <c r="H826" i="1" a="1"/>
  <c r="H826" i="1" s="1"/>
  <c r="H827" i="1" a="1"/>
  <c r="H827" i="1" s="1"/>
  <c r="H828" i="1" a="1"/>
  <c r="H828" i="1" s="1"/>
  <c r="H829" i="1" a="1"/>
  <c r="H829" i="1" s="1"/>
  <c r="H830" i="1" a="1"/>
  <c r="H830" i="1" s="1"/>
  <c r="H831" i="1" a="1"/>
  <c r="H831" i="1" s="1"/>
  <c r="H832" i="1" a="1"/>
  <c r="H832" i="1" s="1"/>
  <c r="H833" i="1" a="1"/>
  <c r="H833" i="1" s="1"/>
  <c r="H834" i="1" a="1"/>
  <c r="H834" i="1" s="1"/>
  <c r="H835" i="1" a="1"/>
  <c r="H835" i="1" s="1"/>
  <c r="H836" i="1" a="1"/>
  <c r="H836" i="1" s="1"/>
  <c r="H837" i="1" a="1"/>
  <c r="H837" i="1" s="1"/>
  <c r="H838" i="1" a="1"/>
  <c r="H838" i="1" s="1"/>
  <c r="H839" i="1" a="1"/>
  <c r="H839" i="1" s="1"/>
  <c r="H840" i="1" a="1"/>
  <c r="H840" i="1" s="1"/>
  <c r="H841" i="1" a="1"/>
  <c r="H841" i="1" s="1"/>
  <c r="H842" i="1" a="1"/>
  <c r="H842" i="1" s="1"/>
  <c r="H843" i="1" a="1"/>
  <c r="H843" i="1" s="1"/>
  <c r="H844" i="1" a="1"/>
  <c r="H844" i="1" s="1"/>
  <c r="H845" i="1" a="1"/>
  <c r="H845" i="1" s="1"/>
  <c r="H846" i="1" a="1"/>
  <c r="H846" i="1" s="1"/>
  <c r="H847" i="1" a="1"/>
  <c r="H847" i="1" s="1"/>
  <c r="H848" i="1" a="1"/>
  <c r="H848" i="1" s="1"/>
  <c r="H849" i="1" a="1"/>
  <c r="H849" i="1" s="1"/>
  <c r="H850" i="1" a="1"/>
  <c r="H850" i="1" s="1"/>
  <c r="H851" i="1" a="1"/>
  <c r="H851" i="1" s="1"/>
  <c r="H852" i="1" a="1"/>
  <c r="H852" i="1" s="1"/>
  <c r="H853" i="1" a="1"/>
  <c r="H853" i="1" s="1"/>
  <c r="H854" i="1" a="1"/>
  <c r="H854" i="1" s="1"/>
  <c r="H855" i="1" a="1"/>
  <c r="H855" i="1" s="1"/>
  <c r="H856" i="1" a="1"/>
  <c r="H856" i="1" s="1"/>
  <c r="H857" i="1" a="1"/>
  <c r="H857" i="1" s="1"/>
  <c r="H858" i="1" a="1"/>
  <c r="H858" i="1" s="1"/>
  <c r="H859" i="1" a="1"/>
  <c r="H859" i="1" s="1"/>
  <c r="H860" i="1" a="1"/>
  <c r="H860" i="1" s="1"/>
  <c r="H861" i="1" a="1"/>
  <c r="H861" i="1" s="1"/>
  <c r="H862" i="1" a="1"/>
  <c r="H862" i="1" s="1"/>
  <c r="H863" i="1" a="1"/>
  <c r="H863" i="1" s="1"/>
  <c r="H864" i="1" a="1"/>
  <c r="H864" i="1" s="1"/>
  <c r="H865" i="1" a="1"/>
  <c r="H865" i="1" s="1"/>
  <c r="H866" i="1" a="1"/>
  <c r="H866" i="1" s="1"/>
  <c r="H867" i="1" a="1"/>
  <c r="H867" i="1" s="1"/>
  <c r="H868" i="1" a="1"/>
  <c r="H868" i="1" s="1"/>
  <c r="H869" i="1" a="1"/>
  <c r="H869" i="1" s="1"/>
  <c r="H870" i="1" a="1"/>
  <c r="H870" i="1" s="1"/>
  <c r="H871" i="1" a="1"/>
  <c r="H871" i="1" s="1"/>
  <c r="H872" i="1" a="1"/>
  <c r="H872" i="1" s="1"/>
  <c r="H873" i="1" a="1"/>
  <c r="H873" i="1" s="1"/>
  <c r="H874" i="1" a="1"/>
  <c r="H874" i="1" s="1"/>
  <c r="H875" i="1" a="1"/>
  <c r="H875" i="1" s="1"/>
  <c r="H876" i="1" a="1"/>
  <c r="H876" i="1" s="1"/>
  <c r="H877" i="1" a="1"/>
  <c r="H877" i="1" s="1"/>
  <c r="H878" i="1" a="1"/>
  <c r="H878" i="1" s="1"/>
  <c r="H879" i="1" a="1"/>
  <c r="H879" i="1" s="1"/>
  <c r="H880" i="1" a="1"/>
  <c r="H880" i="1" s="1"/>
  <c r="H881" i="1" a="1"/>
  <c r="H881" i="1" s="1"/>
  <c r="H882" i="1" a="1"/>
  <c r="H882" i="1" s="1"/>
  <c r="H883" i="1" a="1"/>
  <c r="H883" i="1" s="1"/>
  <c r="H884" i="1" a="1"/>
  <c r="H884" i="1" s="1"/>
  <c r="H885" i="1" a="1"/>
  <c r="H885" i="1" s="1"/>
  <c r="H886" i="1" a="1"/>
  <c r="H886" i="1" s="1"/>
  <c r="H887" i="1" a="1"/>
  <c r="H887" i="1" s="1"/>
  <c r="H888" i="1" a="1"/>
  <c r="H888" i="1" s="1"/>
  <c r="H889" i="1" a="1"/>
  <c r="H889" i="1" s="1"/>
  <c r="H890" i="1" a="1"/>
  <c r="H890" i="1" s="1"/>
  <c r="H891" i="1" a="1"/>
  <c r="H891" i="1" s="1"/>
  <c r="H892" i="1" a="1"/>
  <c r="H892" i="1" s="1"/>
  <c r="H893" i="1" a="1"/>
  <c r="H893" i="1" s="1"/>
  <c r="H894" i="1" a="1"/>
  <c r="H894" i="1" s="1"/>
  <c r="H895" i="1" a="1"/>
  <c r="H895" i="1" s="1"/>
  <c r="H896" i="1" a="1"/>
  <c r="H896" i="1" s="1"/>
  <c r="H897" i="1" a="1"/>
  <c r="H897" i="1" s="1"/>
  <c r="H898" i="1" a="1"/>
  <c r="H898" i="1" s="1"/>
  <c r="H899" i="1" a="1"/>
  <c r="H899" i="1" s="1"/>
  <c r="H900" i="1" a="1"/>
  <c r="H900" i="1" s="1"/>
  <c r="H901" i="1" a="1"/>
  <c r="H901" i="1" s="1"/>
  <c r="H902" i="1" a="1"/>
  <c r="H902" i="1" s="1"/>
  <c r="H903" i="1" a="1"/>
  <c r="H903" i="1" s="1"/>
  <c r="H904" i="1" a="1"/>
  <c r="H904" i="1" s="1"/>
  <c r="H905" i="1" a="1"/>
  <c r="H905" i="1" s="1"/>
  <c r="H906" i="1" a="1"/>
  <c r="H906" i="1" s="1"/>
  <c r="H907" i="1" a="1"/>
  <c r="H907" i="1" s="1"/>
  <c r="H908" i="1" a="1"/>
  <c r="H908" i="1" s="1"/>
  <c r="H909" i="1" a="1"/>
  <c r="H909" i="1" s="1"/>
  <c r="H910" i="1" a="1"/>
  <c r="H910" i="1" s="1"/>
  <c r="H911" i="1" a="1"/>
  <c r="H911" i="1" s="1"/>
  <c r="H912" i="1" a="1"/>
  <c r="H912" i="1" s="1"/>
  <c r="H913" i="1" a="1"/>
  <c r="H913" i="1" s="1"/>
  <c r="H914" i="1" a="1"/>
  <c r="H914" i="1" s="1"/>
  <c r="H915" i="1" a="1"/>
  <c r="H915" i="1" s="1"/>
  <c r="H916" i="1" a="1"/>
  <c r="H916" i="1" s="1"/>
  <c r="H917" i="1" a="1"/>
  <c r="H917" i="1" s="1"/>
  <c r="H918" i="1" a="1"/>
  <c r="H918" i="1" s="1"/>
  <c r="H919" i="1" a="1"/>
  <c r="H919" i="1" s="1"/>
  <c r="H920" i="1" a="1"/>
  <c r="H920" i="1" s="1"/>
  <c r="H921" i="1" a="1"/>
  <c r="H921" i="1" s="1"/>
  <c r="H922" i="1" a="1"/>
  <c r="H922" i="1" s="1"/>
  <c r="H923" i="1" a="1"/>
  <c r="H923" i="1" s="1"/>
  <c r="H924" i="1" a="1"/>
  <c r="H924" i="1" s="1"/>
  <c r="H925" i="1" a="1"/>
  <c r="H925" i="1" s="1"/>
  <c r="H926" i="1" a="1"/>
  <c r="H926" i="1" s="1"/>
  <c r="H927" i="1" a="1"/>
  <c r="H927" i="1" s="1"/>
  <c r="H928" i="1" a="1"/>
  <c r="H928" i="1" s="1"/>
  <c r="H929" i="1" a="1"/>
  <c r="H929" i="1" s="1"/>
  <c r="H930" i="1" a="1"/>
  <c r="H930" i="1" s="1"/>
  <c r="H931" i="1" a="1"/>
  <c r="H931" i="1" s="1"/>
  <c r="H932" i="1" a="1"/>
  <c r="H932" i="1" s="1"/>
  <c r="H933" i="1" a="1"/>
  <c r="H933" i="1" s="1"/>
  <c r="H934" i="1" a="1"/>
  <c r="H934" i="1" s="1"/>
  <c r="H935" i="1" a="1"/>
  <c r="H935" i="1" s="1"/>
  <c r="H936" i="1" a="1"/>
  <c r="H936" i="1" s="1"/>
  <c r="H937" i="1" a="1"/>
  <c r="H937" i="1" s="1"/>
  <c r="H938" i="1" a="1"/>
  <c r="H938" i="1" s="1"/>
  <c r="H939" i="1" a="1"/>
  <c r="H939" i="1" s="1"/>
  <c r="H940" i="1" a="1"/>
  <c r="H940" i="1" s="1"/>
  <c r="H941" i="1" a="1"/>
  <c r="H941" i="1" s="1"/>
  <c r="H942" i="1" a="1"/>
  <c r="H942" i="1" s="1"/>
  <c r="H943" i="1" a="1"/>
  <c r="H943" i="1" s="1"/>
  <c r="H944" i="1" a="1"/>
  <c r="H944" i="1" s="1"/>
  <c r="H945" i="1" a="1"/>
  <c r="H945" i="1" s="1"/>
  <c r="H946" i="1" a="1"/>
  <c r="H946" i="1" s="1"/>
  <c r="H947" i="1" a="1"/>
  <c r="H947" i="1" s="1"/>
  <c r="H948" i="1" a="1"/>
  <c r="H948" i="1" s="1"/>
  <c r="H949" i="1" a="1"/>
  <c r="H949" i="1" s="1"/>
  <c r="H950" i="1" a="1"/>
  <c r="H950" i="1" s="1"/>
  <c r="H951" i="1" a="1"/>
  <c r="H951" i="1" s="1"/>
  <c r="H952" i="1" a="1"/>
  <c r="H952" i="1" s="1"/>
  <c r="H953" i="1" a="1"/>
  <c r="H953" i="1" s="1"/>
  <c r="H954" i="1" a="1"/>
  <c r="H954" i="1" s="1"/>
  <c r="H955" i="1" a="1"/>
  <c r="H955" i="1" s="1"/>
  <c r="H956" i="1" a="1"/>
  <c r="H956" i="1" s="1"/>
  <c r="H957" i="1" a="1"/>
  <c r="H957" i="1" s="1"/>
  <c r="H958" i="1" a="1"/>
  <c r="H958" i="1" s="1"/>
  <c r="H959" i="1" a="1"/>
  <c r="H959" i="1" s="1"/>
  <c r="H960" i="1" a="1"/>
  <c r="H960" i="1" s="1"/>
  <c r="H961" i="1" a="1"/>
  <c r="H961" i="1" s="1"/>
  <c r="H962" i="1" a="1"/>
  <c r="H962" i="1" s="1"/>
  <c r="H963" i="1" a="1"/>
  <c r="H963" i="1" s="1"/>
  <c r="H964" i="1" a="1"/>
  <c r="H964" i="1" s="1"/>
  <c r="H965" i="1" a="1"/>
  <c r="H965" i="1" s="1"/>
  <c r="H966" i="1" a="1"/>
  <c r="H966" i="1" s="1"/>
  <c r="H967" i="1" a="1"/>
  <c r="H967" i="1" s="1"/>
  <c r="H968" i="1" a="1"/>
  <c r="H968" i="1" s="1"/>
  <c r="H969" i="1" a="1"/>
  <c r="H969" i="1" s="1"/>
  <c r="H970" i="1" a="1"/>
  <c r="H970" i="1" s="1"/>
  <c r="H971" i="1" a="1"/>
  <c r="H971" i="1" s="1"/>
  <c r="H972" i="1" a="1"/>
  <c r="H972" i="1" s="1"/>
  <c r="H973" i="1" a="1"/>
  <c r="H973" i="1" s="1"/>
  <c r="H974" i="1" a="1"/>
  <c r="H974" i="1" s="1"/>
  <c r="H975" i="1" a="1"/>
  <c r="H975" i="1" s="1"/>
  <c r="H976" i="1" a="1"/>
  <c r="H976" i="1" s="1"/>
  <c r="H977" i="1" a="1"/>
  <c r="H977" i="1" s="1"/>
  <c r="H978" i="1" a="1"/>
  <c r="H978" i="1" s="1"/>
  <c r="H979" i="1" a="1"/>
  <c r="H979" i="1" s="1"/>
  <c r="H980" i="1" a="1"/>
  <c r="H980" i="1" s="1"/>
  <c r="H981" i="1" a="1"/>
  <c r="H981" i="1" s="1"/>
  <c r="H982" i="1" a="1"/>
  <c r="H982" i="1" s="1"/>
  <c r="H983" i="1" a="1"/>
  <c r="H983" i="1" s="1"/>
  <c r="H984" i="1" a="1"/>
  <c r="H984" i="1" s="1"/>
  <c r="H985" i="1" a="1"/>
  <c r="H985" i="1" s="1"/>
  <c r="H986" i="1" a="1"/>
  <c r="H986" i="1" s="1"/>
  <c r="H987" i="1" a="1"/>
  <c r="H987" i="1" s="1"/>
  <c r="H988" i="1" a="1"/>
  <c r="H988" i="1" s="1"/>
  <c r="H989" i="1" a="1"/>
  <c r="H989" i="1" s="1"/>
  <c r="H990" i="1" a="1"/>
  <c r="H990" i="1" s="1"/>
  <c r="H991" i="1" a="1"/>
  <c r="H991" i="1" s="1"/>
  <c r="H992" i="1" a="1"/>
  <c r="H992" i="1" s="1"/>
  <c r="H993" i="1" a="1"/>
  <c r="H993" i="1" s="1"/>
  <c r="H994" i="1" a="1"/>
  <c r="H994" i="1" s="1"/>
  <c r="H995" i="1" a="1"/>
  <c r="H995" i="1" s="1"/>
  <c r="H996" i="1" a="1"/>
  <c r="H996" i="1" s="1"/>
  <c r="H997" i="1" a="1"/>
  <c r="H997" i="1" s="1"/>
  <c r="H998" i="1" a="1"/>
  <c r="H998" i="1"/>
  <c r="H999" i="1" a="1"/>
  <c r="H999" i="1" s="1"/>
  <c r="H1000" i="1" a="1"/>
  <c r="H1000" i="1" s="1"/>
  <c r="H1001" i="1" a="1"/>
  <c r="H1001" i="1" s="1"/>
  <c r="H1002" i="1" a="1"/>
  <c r="H1002" i="1" s="1"/>
  <c r="H1003" i="1" a="1"/>
  <c r="H1003" i="1" s="1"/>
  <c r="H1004" i="1" a="1"/>
  <c r="H1004" i="1" s="1"/>
  <c r="H1005" i="1" a="1"/>
  <c r="H1005" i="1" s="1"/>
  <c r="H1006" i="1" a="1"/>
  <c r="H1006" i="1" s="1"/>
  <c r="H1007" i="1" a="1"/>
  <c r="H1007" i="1" s="1"/>
  <c r="H1008" i="1" a="1"/>
  <c r="H1008" i="1"/>
  <c r="H1009" i="1" a="1"/>
  <c r="H1009" i="1" s="1"/>
  <c r="H1010" i="1" a="1"/>
  <c r="H1010" i="1" s="1"/>
  <c r="H1011" i="1" a="1"/>
  <c r="H1011" i="1" s="1"/>
  <c r="H1012" i="1" a="1"/>
  <c r="H1012" i="1" s="1"/>
  <c r="H1013" i="1" a="1"/>
  <c r="H1013" i="1" s="1"/>
  <c r="H1014" i="1" a="1"/>
  <c r="H1014" i="1"/>
  <c r="H1015" i="1" a="1"/>
  <c r="H1015" i="1" s="1"/>
  <c r="H1016" i="1" a="1"/>
  <c r="H1016" i="1" s="1"/>
  <c r="H1017" i="1" a="1"/>
  <c r="H1017" i="1" s="1"/>
  <c r="H1018" i="1" a="1"/>
  <c r="H1018" i="1" s="1"/>
  <c r="H1019" i="1" a="1"/>
  <c r="H1019" i="1" s="1"/>
  <c r="H1020" i="1" a="1"/>
  <c r="H1020" i="1" s="1"/>
  <c r="H1021" i="1" a="1"/>
  <c r="H1021" i="1" s="1"/>
  <c r="H1022" i="1" a="1"/>
  <c r="H1022" i="1" s="1"/>
  <c r="H1023" i="1" a="1"/>
  <c r="H1023" i="1" s="1"/>
  <c r="H1024" i="1" a="1"/>
  <c r="H1024" i="1" s="1"/>
  <c r="H1025" i="1" a="1"/>
  <c r="H1025" i="1" s="1"/>
  <c r="H1026" i="1" a="1"/>
  <c r="H1026" i="1" s="1"/>
  <c r="H1027" i="1" a="1"/>
  <c r="H1027" i="1" s="1"/>
  <c r="H1028" i="1" a="1"/>
  <c r="H1028" i="1" s="1"/>
  <c r="H1029" i="1" a="1"/>
  <c r="H1029" i="1" s="1"/>
  <c r="H1030" i="1" a="1"/>
  <c r="H1030" i="1"/>
  <c r="H1031" i="1" a="1"/>
  <c r="H1031" i="1" s="1"/>
  <c r="H1032" i="1" a="1"/>
  <c r="H1032" i="1" s="1"/>
  <c r="H1033" i="1" a="1"/>
  <c r="H1033" i="1" s="1"/>
  <c r="H1034" i="1" a="1"/>
  <c r="H1034" i="1" s="1"/>
  <c r="H1035" i="1" a="1"/>
  <c r="H1035" i="1" s="1"/>
  <c r="H1036" i="1" a="1"/>
  <c r="H1036" i="1" s="1"/>
  <c r="H1037" i="1" a="1"/>
  <c r="H1037" i="1" s="1"/>
  <c r="H1038" i="1" a="1"/>
  <c r="H1038" i="1" s="1"/>
  <c r="H1039" i="1" a="1"/>
  <c r="H1039" i="1" s="1"/>
  <c r="H1040" i="1" a="1"/>
  <c r="H1040" i="1" s="1"/>
  <c r="H1041" i="1" a="1"/>
  <c r="H1041" i="1" s="1"/>
  <c r="H1042" i="1" a="1"/>
  <c r="H1042" i="1" s="1"/>
  <c r="H1043" i="1" a="1"/>
  <c r="H1043" i="1" s="1"/>
  <c r="H1044" i="1" a="1"/>
  <c r="H1044" i="1" s="1"/>
  <c r="H1045" i="1" a="1"/>
  <c r="H1045" i="1" s="1"/>
  <c r="H1046" i="1" a="1"/>
  <c r="H1046" i="1" s="1"/>
  <c r="H1047" i="1" a="1"/>
  <c r="H1047" i="1" s="1"/>
  <c r="H1048" i="1" a="1"/>
  <c r="H1048" i="1" s="1"/>
  <c r="H1049" i="1" a="1"/>
  <c r="H1049" i="1" s="1"/>
  <c r="H2" i="1" a="1"/>
  <c r="H2" i="1" s="1"/>
  <c r="E3" i="1" a="1"/>
  <c r="E3" i="1" s="1"/>
  <c r="E4" i="1" a="1"/>
  <c r="E4" i="1"/>
  <c r="E5" i="1" a="1"/>
  <c r="E5" i="1" s="1"/>
  <c r="E6" i="1" a="1"/>
  <c r="E6" i="1" s="1"/>
  <c r="E7" i="1" a="1"/>
  <c r="E7" i="1" s="1"/>
  <c r="E8" i="1" a="1"/>
  <c r="E8" i="1" s="1"/>
  <c r="E9" i="1" a="1"/>
  <c r="E9" i="1" s="1"/>
  <c r="E10" i="1" a="1"/>
  <c r="E10" i="1" s="1"/>
  <c r="E11" i="1" a="1"/>
  <c r="E11" i="1" s="1"/>
  <c r="E12" i="1" a="1"/>
  <c r="E12" i="1" s="1"/>
  <c r="E13" i="1" a="1"/>
  <c r="E13" i="1" s="1"/>
  <c r="E14" i="1" a="1"/>
  <c r="E14" i="1" s="1"/>
  <c r="E15" i="1" a="1"/>
  <c r="E15" i="1" s="1"/>
  <c r="E16" i="1" a="1"/>
  <c r="E16" i="1" s="1"/>
  <c r="E17" i="1" a="1"/>
  <c r="E17" i="1" s="1"/>
  <c r="E18" i="1" a="1"/>
  <c r="E18" i="1"/>
  <c r="E19" i="1" a="1"/>
  <c r="E19" i="1" s="1"/>
  <c r="E20" i="1" a="1"/>
  <c r="E20" i="1" s="1"/>
  <c r="E21" i="1" a="1"/>
  <c r="E21" i="1" s="1"/>
  <c r="E22" i="1" a="1"/>
  <c r="E22" i="1" s="1"/>
  <c r="E23" i="1" a="1"/>
  <c r="E23" i="1" s="1"/>
  <c r="E24" i="1" a="1"/>
  <c r="E24" i="1" s="1"/>
  <c r="E25" i="1" a="1"/>
  <c r="E25" i="1" s="1"/>
  <c r="E26" i="1" a="1"/>
  <c r="E26" i="1" s="1"/>
  <c r="E27" i="1" a="1"/>
  <c r="E27" i="1" s="1"/>
  <c r="E28" i="1" a="1"/>
  <c r="E28" i="1"/>
  <c r="E29" i="1" a="1"/>
  <c r="E29" i="1" s="1"/>
  <c r="E30" i="1" a="1"/>
  <c r="E30" i="1" s="1"/>
  <c r="E31" i="1" a="1"/>
  <c r="E31" i="1" s="1"/>
  <c r="E32" i="1" a="1"/>
  <c r="E32" i="1" s="1"/>
  <c r="E33" i="1" a="1"/>
  <c r="E33" i="1" s="1"/>
  <c r="E34" i="1" a="1"/>
  <c r="E34" i="1"/>
  <c r="E35" i="1" a="1"/>
  <c r="E35" i="1" s="1"/>
  <c r="E36" i="1" a="1"/>
  <c r="E36" i="1" s="1"/>
  <c r="E37" i="1" a="1"/>
  <c r="E37" i="1" s="1"/>
  <c r="E38" i="1" a="1"/>
  <c r="E38" i="1" s="1"/>
  <c r="E39" i="1" a="1"/>
  <c r="E39" i="1" s="1"/>
  <c r="E40" i="1" a="1"/>
  <c r="E40" i="1" s="1"/>
  <c r="E41" i="1" a="1"/>
  <c r="E41" i="1" s="1"/>
  <c r="E42" i="1" a="1"/>
  <c r="E42" i="1"/>
  <c r="E43" i="1" a="1"/>
  <c r="E43" i="1" s="1"/>
  <c r="E44" i="1" a="1"/>
  <c r="E44" i="1"/>
  <c r="E45" i="1" a="1"/>
  <c r="E45" i="1" s="1"/>
  <c r="E46" i="1" a="1"/>
  <c r="E46" i="1" s="1"/>
  <c r="E47" i="1" a="1"/>
  <c r="E47" i="1" s="1"/>
  <c r="E48" i="1" a="1"/>
  <c r="E48" i="1" s="1"/>
  <c r="E49" i="1" a="1"/>
  <c r="E49" i="1" s="1"/>
  <c r="E50" i="1" a="1"/>
  <c r="E50" i="1" s="1"/>
  <c r="E51" i="1" a="1"/>
  <c r="E51" i="1" s="1"/>
  <c r="E52" i="1" a="1"/>
  <c r="E52" i="1" s="1"/>
  <c r="E53" i="1" a="1"/>
  <c r="E53" i="1" s="1"/>
  <c r="E54" i="1" a="1"/>
  <c r="E54" i="1" s="1"/>
  <c r="E55" i="1" a="1"/>
  <c r="E55" i="1" s="1"/>
  <c r="E56" i="1" a="1"/>
  <c r="E56" i="1" s="1"/>
  <c r="E57" i="1" a="1"/>
  <c r="E57" i="1" s="1"/>
  <c r="E58" i="1" a="1"/>
  <c r="E58" i="1" s="1"/>
  <c r="E59" i="1" a="1"/>
  <c r="E59" i="1" s="1"/>
  <c r="E60" i="1" a="1"/>
  <c r="E60" i="1"/>
  <c r="E61" i="1" a="1"/>
  <c r="E61" i="1" s="1"/>
  <c r="E62" i="1" a="1"/>
  <c r="E62" i="1" s="1"/>
  <c r="E63" i="1" a="1"/>
  <c r="E63" i="1" s="1"/>
  <c r="E64" i="1" a="1"/>
  <c r="E64" i="1" s="1"/>
  <c r="E65" i="1" a="1"/>
  <c r="E65" i="1" s="1"/>
  <c r="E66" i="1" a="1"/>
  <c r="E66" i="1"/>
  <c r="E67" i="1" a="1"/>
  <c r="E67" i="1" s="1"/>
  <c r="E68" i="1" a="1"/>
  <c r="E68" i="1" s="1"/>
  <c r="E69" i="1" a="1"/>
  <c r="E69" i="1" s="1"/>
  <c r="E70" i="1" a="1"/>
  <c r="E70" i="1" s="1"/>
  <c r="E71" i="1" a="1"/>
  <c r="E71" i="1" s="1"/>
  <c r="E72" i="1" a="1"/>
  <c r="E72" i="1" s="1"/>
  <c r="E73" i="1" a="1"/>
  <c r="E73" i="1" s="1"/>
  <c r="E74" i="1" a="1"/>
  <c r="E74" i="1" s="1"/>
  <c r="E75" i="1" a="1"/>
  <c r="E75" i="1" s="1"/>
  <c r="E76" i="1" a="1"/>
  <c r="E76" i="1"/>
  <c r="E77" i="1" a="1"/>
  <c r="E77" i="1" s="1"/>
  <c r="E78" i="1" a="1"/>
  <c r="E78" i="1" s="1"/>
  <c r="E79" i="1" a="1"/>
  <c r="E79" i="1" s="1"/>
  <c r="E80" i="1" a="1"/>
  <c r="E80" i="1" s="1"/>
  <c r="E81" i="1" a="1"/>
  <c r="E81" i="1" s="1"/>
  <c r="E82" i="1" a="1"/>
  <c r="E82" i="1" s="1"/>
  <c r="E83" i="1" a="1"/>
  <c r="E83" i="1" s="1"/>
  <c r="E84" i="1" a="1"/>
  <c r="E84" i="1" s="1"/>
  <c r="E85" i="1" a="1"/>
  <c r="E85" i="1" s="1"/>
  <c r="E86" i="1" a="1"/>
  <c r="E86" i="1" s="1"/>
  <c r="E87" i="1" a="1"/>
  <c r="E87" i="1" s="1"/>
  <c r="E88" i="1" a="1"/>
  <c r="E88" i="1" s="1"/>
  <c r="E89" i="1" a="1"/>
  <c r="E89" i="1" s="1"/>
  <c r="E90" i="1" a="1"/>
  <c r="E90" i="1"/>
  <c r="E91" i="1" a="1"/>
  <c r="E91" i="1" s="1"/>
  <c r="E92" i="1" a="1"/>
  <c r="E92" i="1" s="1"/>
  <c r="E93" i="1" a="1"/>
  <c r="E93" i="1" s="1"/>
  <c r="E94" i="1" a="1"/>
  <c r="E94" i="1" s="1"/>
  <c r="E95" i="1" a="1"/>
  <c r="E95" i="1" s="1"/>
  <c r="E96" i="1" a="1"/>
  <c r="E96" i="1" s="1"/>
  <c r="E97" i="1" a="1"/>
  <c r="E97" i="1" s="1"/>
  <c r="E98" i="1" a="1"/>
  <c r="E98" i="1" s="1"/>
  <c r="E99" i="1" a="1"/>
  <c r="E99" i="1" s="1"/>
  <c r="E100" i="1" a="1"/>
  <c r="E100" i="1" s="1"/>
  <c r="E101" i="1" a="1"/>
  <c r="E101" i="1" s="1"/>
  <c r="E102" i="1" a="1"/>
  <c r="E102" i="1" s="1"/>
  <c r="E103" i="1" a="1"/>
  <c r="E103" i="1" s="1"/>
  <c r="E104" i="1" a="1"/>
  <c r="E104" i="1" s="1"/>
  <c r="E105" i="1" a="1"/>
  <c r="E105" i="1" s="1"/>
  <c r="E106" i="1" a="1"/>
  <c r="E106" i="1" s="1"/>
  <c r="E107" i="1" a="1"/>
  <c r="E107" i="1" s="1"/>
  <c r="E108" i="1" a="1"/>
  <c r="E108" i="1" s="1"/>
  <c r="E109" i="1" a="1"/>
  <c r="E109" i="1" s="1"/>
  <c r="E110" i="1" a="1"/>
  <c r="E110" i="1" s="1"/>
  <c r="E111" i="1" a="1"/>
  <c r="E111" i="1" s="1"/>
  <c r="E112" i="1" a="1"/>
  <c r="E112" i="1" s="1"/>
  <c r="E113" i="1" a="1"/>
  <c r="E113" i="1" s="1"/>
  <c r="E114" i="1" a="1"/>
  <c r="E114" i="1"/>
  <c r="E115" i="1" a="1"/>
  <c r="E115" i="1" s="1"/>
  <c r="E116" i="1" a="1"/>
  <c r="E116" i="1" s="1"/>
  <c r="E117" i="1" a="1"/>
  <c r="E117" i="1" s="1"/>
  <c r="E118" i="1" a="1"/>
  <c r="E118" i="1" s="1"/>
  <c r="E119" i="1" a="1"/>
  <c r="E119" i="1" s="1"/>
  <c r="E120" i="1" a="1"/>
  <c r="E120" i="1" s="1"/>
  <c r="E121" i="1" a="1"/>
  <c r="E121" i="1" s="1"/>
  <c r="E122" i="1" a="1"/>
  <c r="E122" i="1" s="1"/>
  <c r="E123" i="1" a="1"/>
  <c r="E123" i="1" s="1"/>
  <c r="E124" i="1" a="1"/>
  <c r="E124" i="1"/>
  <c r="E125" i="1" a="1"/>
  <c r="E125" i="1" s="1"/>
  <c r="E126" i="1" a="1"/>
  <c r="E126" i="1" s="1"/>
  <c r="E127" i="1" a="1"/>
  <c r="E127" i="1" s="1"/>
  <c r="E128" i="1" a="1"/>
  <c r="E128" i="1" s="1"/>
  <c r="E129" i="1" a="1"/>
  <c r="E129" i="1" s="1"/>
  <c r="E130" i="1" a="1"/>
  <c r="E130" i="1" s="1"/>
  <c r="E131" i="1" a="1"/>
  <c r="E131" i="1" s="1"/>
  <c r="E132" i="1" a="1"/>
  <c r="E132" i="1" s="1"/>
  <c r="E133" i="1" a="1"/>
  <c r="E133" i="1" s="1"/>
  <c r="E134" i="1" a="1"/>
  <c r="E134" i="1" s="1"/>
  <c r="E135" i="1" a="1"/>
  <c r="E135" i="1" s="1"/>
  <c r="E136" i="1" a="1"/>
  <c r="E136" i="1" s="1"/>
  <c r="E137" i="1" a="1"/>
  <c r="E137" i="1" s="1"/>
  <c r="E138" i="1" a="1"/>
  <c r="E138" i="1" s="1"/>
  <c r="E139" i="1" a="1"/>
  <c r="E139" i="1" s="1"/>
  <c r="E140" i="1" a="1"/>
  <c r="E140" i="1" s="1"/>
  <c r="E141" i="1" a="1"/>
  <c r="E141" i="1" s="1"/>
  <c r="E142" i="1" a="1"/>
  <c r="E142" i="1" s="1"/>
  <c r="E143" i="1" a="1"/>
  <c r="E143" i="1" s="1"/>
  <c r="E144" i="1" a="1"/>
  <c r="E144" i="1" s="1"/>
  <c r="E145" i="1" a="1"/>
  <c r="E145" i="1" s="1"/>
  <c r="E146" i="1" a="1"/>
  <c r="E146" i="1" s="1"/>
  <c r="E147" i="1" a="1"/>
  <c r="E147" i="1" s="1"/>
  <c r="E148" i="1" a="1"/>
  <c r="E148" i="1"/>
  <c r="E149" i="1" a="1"/>
  <c r="E149" i="1" s="1"/>
  <c r="E150" i="1" a="1"/>
  <c r="E150" i="1" s="1"/>
  <c r="E151" i="1" a="1"/>
  <c r="E151" i="1" s="1"/>
  <c r="E152" i="1" a="1"/>
  <c r="E152" i="1" s="1"/>
  <c r="E153" i="1" a="1"/>
  <c r="E153" i="1" s="1"/>
  <c r="E154" i="1" a="1"/>
  <c r="E154" i="1"/>
  <c r="E155" i="1" a="1"/>
  <c r="E155" i="1" s="1"/>
  <c r="E156" i="1" a="1"/>
  <c r="E156" i="1" s="1"/>
  <c r="E157" i="1" a="1"/>
  <c r="E157" i="1" s="1"/>
  <c r="E158" i="1" a="1"/>
  <c r="E158" i="1" s="1"/>
  <c r="E159" i="1" a="1"/>
  <c r="E159" i="1" s="1"/>
  <c r="E160" i="1" a="1"/>
  <c r="E160" i="1" s="1"/>
  <c r="E161" i="1" a="1"/>
  <c r="E161" i="1" s="1"/>
  <c r="E162" i="1" a="1"/>
  <c r="E162" i="1" s="1"/>
  <c r="E163" i="1" a="1"/>
  <c r="E163" i="1" s="1"/>
  <c r="E164" i="1" a="1"/>
  <c r="E164" i="1" s="1"/>
  <c r="E165" i="1" a="1"/>
  <c r="E165" i="1" s="1"/>
  <c r="E166" i="1" a="1"/>
  <c r="E166" i="1" s="1"/>
  <c r="E167" i="1" a="1"/>
  <c r="E167" i="1" s="1"/>
  <c r="E168" i="1" a="1"/>
  <c r="E168" i="1" s="1"/>
  <c r="E169" i="1" a="1"/>
  <c r="E169" i="1" s="1"/>
  <c r="E170" i="1" a="1"/>
  <c r="E170" i="1" s="1"/>
  <c r="E171" i="1" a="1"/>
  <c r="E171" i="1" s="1"/>
  <c r="E172" i="1" a="1"/>
  <c r="E172" i="1"/>
  <c r="E173" i="1" a="1"/>
  <c r="E173" i="1" s="1"/>
  <c r="E174" i="1" a="1"/>
  <c r="E174" i="1" s="1"/>
  <c r="E175" i="1" a="1"/>
  <c r="E175" i="1"/>
  <c r="E176" i="1" a="1"/>
  <c r="E176" i="1" s="1"/>
  <c r="E177" i="1" a="1"/>
  <c r="E177" i="1" s="1"/>
  <c r="E178" i="1" a="1"/>
  <c r="E178" i="1" s="1"/>
  <c r="E179" i="1" a="1"/>
  <c r="E179" i="1" s="1"/>
  <c r="E180" i="1" a="1"/>
  <c r="E180" i="1" s="1"/>
  <c r="E181" i="1" a="1"/>
  <c r="E181" i="1" s="1"/>
  <c r="E182" i="1" a="1"/>
  <c r="E182" i="1" s="1"/>
  <c r="E183" i="1" a="1"/>
  <c r="E183" i="1" s="1"/>
  <c r="E184" i="1" a="1"/>
  <c r="E184" i="1" s="1"/>
  <c r="E185" i="1" a="1"/>
  <c r="E185" i="1" s="1"/>
  <c r="E186" i="1" a="1"/>
  <c r="E186" i="1" s="1"/>
  <c r="E187" i="1" a="1"/>
  <c r="E187" i="1" s="1"/>
  <c r="E188" i="1" a="1"/>
  <c r="E188" i="1" s="1"/>
  <c r="E189" i="1" a="1"/>
  <c r="E189" i="1"/>
  <c r="E190" i="1" a="1"/>
  <c r="E190" i="1" s="1"/>
  <c r="E191" i="1" a="1"/>
  <c r="E191" i="1" s="1"/>
  <c r="E192" i="1" a="1"/>
  <c r="E192" i="1" s="1"/>
  <c r="E193" i="1" a="1"/>
  <c r="E193" i="1" s="1"/>
  <c r="E194" i="1" a="1"/>
  <c r="E194" i="1" s="1"/>
  <c r="E195" i="1" a="1"/>
  <c r="E195" i="1"/>
  <c r="E196" i="1" a="1"/>
  <c r="E196" i="1" s="1"/>
  <c r="E197" i="1" a="1"/>
  <c r="E197" i="1" s="1"/>
  <c r="E198" i="1" a="1"/>
  <c r="E198" i="1" s="1"/>
  <c r="E199" i="1" a="1"/>
  <c r="E199" i="1"/>
  <c r="E200" i="1" a="1"/>
  <c r="E200" i="1" s="1"/>
  <c r="E201" i="1" a="1"/>
  <c r="E201" i="1" s="1"/>
  <c r="E202" i="1" a="1"/>
  <c r="E202" i="1" s="1"/>
  <c r="E203" i="1" a="1"/>
  <c r="E203" i="1" s="1"/>
  <c r="E204" i="1" a="1"/>
  <c r="E204" i="1" s="1"/>
  <c r="E205" i="1" a="1"/>
  <c r="E205" i="1"/>
  <c r="E206" i="1" a="1"/>
  <c r="E206" i="1" s="1"/>
  <c r="E207" i="1" a="1"/>
  <c r="E207" i="1" s="1"/>
  <c r="E208" i="1" a="1"/>
  <c r="E208" i="1" s="1"/>
  <c r="E209" i="1" a="1"/>
  <c r="E209" i="1" s="1"/>
  <c r="E210" i="1" a="1"/>
  <c r="E210" i="1" s="1"/>
  <c r="E211" i="1" a="1"/>
  <c r="E211" i="1" s="1"/>
  <c r="E212" i="1" a="1"/>
  <c r="E212" i="1" s="1"/>
  <c r="E213" i="1" a="1"/>
  <c r="E213" i="1" s="1"/>
  <c r="E214" i="1" a="1"/>
  <c r="E214" i="1" s="1"/>
  <c r="E215" i="1" a="1"/>
  <c r="E215" i="1" s="1"/>
  <c r="E216" i="1" a="1"/>
  <c r="E216" i="1" s="1"/>
  <c r="E217" i="1" a="1"/>
  <c r="E217" i="1" s="1"/>
  <c r="E218" i="1" a="1"/>
  <c r="E218" i="1" s="1"/>
  <c r="E219" i="1" a="1"/>
  <c r="E219" i="1" s="1"/>
  <c r="E220" i="1" a="1"/>
  <c r="E220" i="1" s="1"/>
  <c r="E221" i="1" a="1"/>
  <c r="E221" i="1"/>
  <c r="E222" i="1" a="1"/>
  <c r="E222" i="1" s="1"/>
  <c r="E223" i="1" a="1"/>
  <c r="E223" i="1" s="1"/>
  <c r="E224" i="1" a="1"/>
  <c r="E224" i="1" s="1"/>
  <c r="E225" i="1" a="1"/>
  <c r="E225" i="1" s="1"/>
  <c r="E226" i="1" a="1"/>
  <c r="E226" i="1" s="1"/>
  <c r="E227" i="1" a="1"/>
  <c r="E227" i="1" s="1"/>
  <c r="E228" i="1" a="1"/>
  <c r="E228" i="1" s="1"/>
  <c r="E229" i="1" a="1"/>
  <c r="E229" i="1" s="1"/>
  <c r="E230" i="1" a="1"/>
  <c r="E230" i="1" s="1"/>
  <c r="E231" i="1" a="1"/>
  <c r="E231" i="1" s="1"/>
  <c r="E232" i="1" a="1"/>
  <c r="E232" i="1" s="1"/>
  <c r="E233" i="1" a="1"/>
  <c r="E233" i="1" s="1"/>
  <c r="E234" i="1" a="1"/>
  <c r="E234" i="1" s="1"/>
  <c r="E235" i="1" a="1"/>
  <c r="E235" i="1"/>
  <c r="E236" i="1" a="1"/>
  <c r="E236" i="1" s="1"/>
  <c r="E237" i="1" a="1"/>
  <c r="E237" i="1" s="1"/>
  <c r="E238" i="1" a="1"/>
  <c r="E238" i="1" s="1"/>
  <c r="E239" i="1" a="1"/>
  <c r="E239" i="1" s="1"/>
  <c r="E240" i="1" a="1"/>
  <c r="E240" i="1" s="1"/>
  <c r="E241" i="1" a="1"/>
  <c r="E241" i="1" s="1"/>
  <c r="E242" i="1" a="1"/>
  <c r="E242" i="1" s="1"/>
  <c r="E243" i="1" a="1"/>
  <c r="E243" i="1" s="1"/>
  <c r="E244" i="1" a="1"/>
  <c r="E244" i="1" s="1"/>
  <c r="E245" i="1" a="1"/>
  <c r="E245" i="1"/>
  <c r="E246" i="1" a="1"/>
  <c r="E246" i="1" s="1"/>
  <c r="E247" i="1" a="1"/>
  <c r="E247" i="1" s="1"/>
  <c r="E248" i="1" a="1"/>
  <c r="E248" i="1" s="1"/>
  <c r="E249" i="1" a="1"/>
  <c r="E249" i="1" s="1"/>
  <c r="E250" i="1" a="1"/>
  <c r="E250" i="1" s="1"/>
  <c r="E251" i="1" a="1"/>
  <c r="E251" i="1"/>
  <c r="E252" i="1" a="1"/>
  <c r="E252" i="1" s="1"/>
  <c r="E253" i="1" a="1"/>
  <c r="E253" i="1" s="1"/>
  <c r="E254" i="1" a="1"/>
  <c r="E254" i="1" s="1"/>
  <c r="E255" i="1" a="1"/>
  <c r="E255" i="1" s="1"/>
  <c r="E256" i="1" a="1"/>
  <c r="E256" i="1" s="1"/>
  <c r="E257" i="1" a="1"/>
  <c r="E257" i="1" s="1"/>
  <c r="E258" i="1" a="1"/>
  <c r="E258" i="1" s="1"/>
  <c r="E259" i="1" a="1"/>
  <c r="E259" i="1" s="1"/>
  <c r="E260" i="1" a="1"/>
  <c r="E260" i="1" s="1"/>
  <c r="E261" i="1" a="1"/>
  <c r="E261" i="1" s="1"/>
  <c r="E262" i="1" a="1"/>
  <c r="E262" i="1" s="1"/>
  <c r="E263" i="1" a="1"/>
  <c r="E263" i="1" s="1"/>
  <c r="E264" i="1" a="1"/>
  <c r="E264" i="1" s="1"/>
  <c r="E265" i="1" a="1"/>
  <c r="E265" i="1" s="1"/>
  <c r="E266" i="1" a="1"/>
  <c r="E266" i="1" s="1"/>
  <c r="E267" i="1" a="1"/>
  <c r="E267" i="1" s="1"/>
  <c r="E268" i="1" a="1"/>
  <c r="E268" i="1" s="1"/>
  <c r="E269" i="1" a="1"/>
  <c r="E269" i="1"/>
  <c r="E270" i="1" a="1"/>
  <c r="E270" i="1" s="1"/>
  <c r="E271" i="1" a="1"/>
  <c r="E271" i="1" s="1"/>
  <c r="E272" i="1" a="1"/>
  <c r="E272" i="1" s="1"/>
  <c r="E273" i="1" a="1"/>
  <c r="E273" i="1" s="1"/>
  <c r="E274" i="1" a="1"/>
  <c r="E274" i="1" s="1"/>
  <c r="E275" i="1" a="1"/>
  <c r="E275" i="1"/>
  <c r="E276" i="1" a="1"/>
  <c r="E276" i="1" s="1"/>
  <c r="E277" i="1" a="1"/>
  <c r="E277" i="1" s="1"/>
  <c r="E278" i="1" a="1"/>
  <c r="E278" i="1" s="1"/>
  <c r="E279" i="1" a="1"/>
  <c r="E279" i="1"/>
  <c r="E280" i="1" a="1"/>
  <c r="E280" i="1" s="1"/>
  <c r="E281" i="1" a="1"/>
  <c r="E281" i="1" s="1"/>
  <c r="E282" i="1" a="1"/>
  <c r="E282" i="1" s="1"/>
  <c r="E283" i="1" a="1"/>
  <c r="E283" i="1" s="1"/>
  <c r="E284" i="1" a="1"/>
  <c r="E284" i="1" s="1"/>
  <c r="E285" i="1" a="1"/>
  <c r="E285" i="1" s="1"/>
  <c r="E286" i="1" a="1"/>
  <c r="E286" i="1" s="1"/>
  <c r="E287" i="1" a="1"/>
  <c r="E287" i="1" s="1"/>
  <c r="E288" i="1" a="1"/>
  <c r="E288" i="1" s="1"/>
  <c r="E289" i="1" a="1"/>
  <c r="E289" i="1" s="1"/>
  <c r="E290" i="1" a="1"/>
  <c r="E290" i="1" s="1"/>
  <c r="E291" i="1" a="1"/>
  <c r="E291" i="1" s="1"/>
  <c r="E292" i="1" a="1"/>
  <c r="E292" i="1" s="1"/>
  <c r="E293" i="1" a="1"/>
  <c r="E293" i="1" s="1"/>
  <c r="E294" i="1" a="1"/>
  <c r="E294" i="1" s="1"/>
  <c r="E295" i="1" a="1"/>
  <c r="E295" i="1" s="1"/>
  <c r="E296" i="1" a="1"/>
  <c r="E296" i="1" s="1"/>
  <c r="E297" i="1" a="1"/>
  <c r="E297" i="1" s="1"/>
  <c r="E298" i="1" a="1"/>
  <c r="E298" i="1" s="1"/>
  <c r="E299" i="1" a="1"/>
  <c r="E299" i="1" s="1"/>
  <c r="E300" i="1" a="1"/>
  <c r="E300" i="1" s="1"/>
  <c r="E301" i="1" a="1"/>
  <c r="E301" i="1"/>
  <c r="E302" i="1" a="1"/>
  <c r="E302" i="1" s="1"/>
  <c r="E303" i="1" a="1"/>
  <c r="E303" i="1" s="1"/>
  <c r="E304" i="1" a="1"/>
  <c r="E304" i="1" s="1"/>
  <c r="E305" i="1" a="1"/>
  <c r="E305" i="1" s="1"/>
  <c r="E306" i="1" a="1"/>
  <c r="E306" i="1" s="1"/>
  <c r="E307" i="1" a="1"/>
  <c r="E307" i="1" s="1"/>
  <c r="E308" i="1" a="1"/>
  <c r="E308" i="1" s="1"/>
  <c r="E309" i="1" a="1"/>
  <c r="E309" i="1" s="1"/>
  <c r="E310" i="1" a="1"/>
  <c r="E310" i="1" s="1"/>
  <c r="E311" i="1" a="1"/>
  <c r="E311" i="1" s="1"/>
  <c r="E312" i="1" a="1"/>
  <c r="E312" i="1" s="1"/>
  <c r="E313" i="1" a="1"/>
  <c r="E313" i="1" s="1"/>
  <c r="E314" i="1" a="1"/>
  <c r="E314" i="1" s="1"/>
  <c r="E315" i="1" a="1"/>
  <c r="E315" i="1" s="1"/>
  <c r="E316" i="1" a="1"/>
  <c r="E316" i="1" s="1"/>
  <c r="E317" i="1" a="1"/>
  <c r="E317" i="1" s="1"/>
  <c r="E318" i="1" a="1"/>
  <c r="E318" i="1" s="1"/>
  <c r="E319" i="1" a="1"/>
  <c r="E319" i="1" s="1"/>
  <c r="E320" i="1" a="1"/>
  <c r="E320" i="1" s="1"/>
  <c r="E321" i="1" a="1"/>
  <c r="E321" i="1" s="1"/>
  <c r="E322" i="1" a="1"/>
  <c r="E322" i="1" s="1"/>
  <c r="E323" i="1" a="1"/>
  <c r="E323" i="1"/>
  <c r="E324" i="1" a="1"/>
  <c r="E324" i="1" s="1"/>
  <c r="E325" i="1" a="1"/>
  <c r="E325" i="1" s="1"/>
  <c r="E326" i="1" a="1"/>
  <c r="E326" i="1" s="1"/>
  <c r="E327" i="1" a="1"/>
  <c r="E327" i="1" s="1"/>
  <c r="E328" i="1" a="1"/>
  <c r="E328" i="1" s="1"/>
  <c r="E329" i="1" a="1"/>
  <c r="E329" i="1" s="1"/>
  <c r="E330" i="1" a="1"/>
  <c r="E330" i="1" s="1"/>
  <c r="E331" i="1" a="1"/>
  <c r="E331" i="1" s="1"/>
  <c r="E332" i="1" a="1"/>
  <c r="E332" i="1" s="1"/>
  <c r="E333" i="1" a="1"/>
  <c r="E333" i="1"/>
  <c r="E334" i="1" a="1"/>
  <c r="E334" i="1" s="1"/>
  <c r="E335" i="1" a="1"/>
  <c r="E335" i="1" s="1"/>
  <c r="E336" i="1" a="1"/>
  <c r="E336" i="1" s="1"/>
  <c r="E337" i="1" a="1"/>
  <c r="E337" i="1" s="1"/>
  <c r="E338" i="1" a="1"/>
  <c r="E338" i="1" s="1"/>
  <c r="E339" i="1" a="1"/>
  <c r="E339" i="1"/>
  <c r="E340" i="1" a="1"/>
  <c r="E340" i="1" s="1"/>
  <c r="E341" i="1" a="1"/>
  <c r="E341" i="1" s="1"/>
  <c r="E342" i="1" a="1"/>
  <c r="E342" i="1" s="1"/>
  <c r="E343" i="1" a="1"/>
  <c r="E343" i="1" s="1"/>
  <c r="E344" i="1" a="1"/>
  <c r="E344" i="1" s="1"/>
  <c r="E345" i="1" a="1"/>
  <c r="E345" i="1" s="1"/>
  <c r="E346" i="1" a="1"/>
  <c r="E346" i="1"/>
  <c r="E347" i="1" a="1"/>
  <c r="E347" i="1" s="1"/>
  <c r="E348" i="1" a="1"/>
  <c r="E348" i="1" s="1"/>
  <c r="E349" i="1" a="1"/>
  <c r="E349" i="1" s="1"/>
  <c r="E350" i="1" a="1"/>
  <c r="E350" i="1" s="1"/>
  <c r="E351" i="1" a="1"/>
  <c r="E351" i="1" s="1"/>
  <c r="E352" i="1" a="1"/>
  <c r="E352" i="1" s="1"/>
  <c r="E353" i="1" a="1"/>
  <c r="E353" i="1" s="1"/>
  <c r="E354" i="1" a="1"/>
  <c r="E354" i="1" s="1"/>
  <c r="E355" i="1" a="1"/>
  <c r="E355" i="1" s="1"/>
  <c r="E356" i="1" a="1"/>
  <c r="E356" i="1" s="1"/>
  <c r="E357" i="1" a="1"/>
  <c r="E357" i="1" s="1"/>
  <c r="E358" i="1" a="1"/>
  <c r="E358" i="1" s="1"/>
  <c r="E359" i="1" a="1"/>
  <c r="E359" i="1" s="1"/>
  <c r="E360" i="1" a="1"/>
  <c r="E360" i="1" s="1"/>
  <c r="E361" i="1" a="1"/>
  <c r="E361" i="1" s="1"/>
  <c r="E362" i="1" a="1"/>
  <c r="E362" i="1" s="1"/>
  <c r="E363" i="1" a="1"/>
  <c r="E363" i="1" s="1"/>
  <c r="E364" i="1" a="1"/>
  <c r="E364" i="1"/>
  <c r="E365" i="1" a="1"/>
  <c r="E365" i="1" s="1"/>
  <c r="E366" i="1" a="1"/>
  <c r="E366" i="1"/>
  <c r="E367" i="1" a="1"/>
  <c r="E367" i="1" s="1"/>
  <c r="E368" i="1" a="1"/>
  <c r="E368" i="1" s="1"/>
  <c r="E369" i="1" a="1"/>
  <c r="E369" i="1" s="1"/>
  <c r="E370" i="1" a="1"/>
  <c r="E370" i="1"/>
  <c r="E371" i="1" a="1"/>
  <c r="E371" i="1" s="1"/>
  <c r="E372" i="1" a="1"/>
  <c r="E372" i="1"/>
  <c r="E373" i="1" a="1"/>
  <c r="E373" i="1" s="1"/>
  <c r="E374" i="1" a="1"/>
  <c r="E374" i="1" s="1"/>
  <c r="E375" i="1" a="1"/>
  <c r="E375" i="1" s="1"/>
  <c r="E376" i="1" a="1"/>
  <c r="E376" i="1" s="1"/>
  <c r="E377" i="1" a="1"/>
  <c r="E377" i="1" s="1"/>
  <c r="E378" i="1" a="1"/>
  <c r="E378" i="1"/>
  <c r="E379" i="1" a="1"/>
  <c r="E379" i="1" s="1"/>
  <c r="E380" i="1" a="1"/>
  <c r="E380" i="1" s="1"/>
  <c r="E381" i="1" a="1"/>
  <c r="E381" i="1" s="1"/>
  <c r="E382" i="1" a="1"/>
  <c r="E382" i="1" s="1"/>
  <c r="E383" i="1" a="1"/>
  <c r="E383" i="1" s="1"/>
  <c r="E384" i="1" a="1"/>
  <c r="E384" i="1" s="1"/>
  <c r="E385" i="1" a="1"/>
  <c r="E385" i="1" s="1"/>
  <c r="E386" i="1" a="1"/>
  <c r="E386" i="1" s="1"/>
  <c r="E387" i="1" a="1"/>
  <c r="E387" i="1" s="1"/>
  <c r="E388" i="1" a="1"/>
  <c r="E388" i="1" s="1"/>
  <c r="E389" i="1" a="1"/>
  <c r="E389" i="1" s="1"/>
  <c r="E390" i="1" a="1"/>
  <c r="E390" i="1" s="1"/>
  <c r="E391" i="1" a="1"/>
  <c r="E391" i="1" s="1"/>
  <c r="E392" i="1" a="1"/>
  <c r="E392" i="1" s="1"/>
  <c r="E393" i="1" a="1"/>
  <c r="E393" i="1" s="1"/>
  <c r="E394" i="1" a="1"/>
  <c r="E394" i="1" s="1"/>
  <c r="E395" i="1" a="1"/>
  <c r="E395" i="1" s="1"/>
  <c r="E396" i="1" a="1"/>
  <c r="E396" i="1" s="1"/>
  <c r="E397" i="1" a="1"/>
  <c r="E397" i="1" s="1"/>
  <c r="E398" i="1" a="1"/>
  <c r="E398" i="1" s="1"/>
  <c r="E399" i="1" a="1"/>
  <c r="E399" i="1" s="1"/>
  <c r="E400" i="1" a="1"/>
  <c r="E400" i="1" s="1"/>
  <c r="E401" i="1" a="1"/>
  <c r="E401" i="1" s="1"/>
  <c r="E402" i="1" a="1"/>
  <c r="E402" i="1" s="1"/>
  <c r="E403" i="1" a="1"/>
  <c r="E403" i="1" s="1"/>
  <c r="E404" i="1" a="1"/>
  <c r="E404" i="1" s="1"/>
  <c r="E405" i="1" a="1"/>
  <c r="E405" i="1" s="1"/>
  <c r="E406" i="1" a="1"/>
  <c r="E406" i="1" s="1"/>
  <c r="E407" i="1" a="1"/>
  <c r="E407" i="1" s="1"/>
  <c r="E408" i="1" a="1"/>
  <c r="E408" i="1" s="1"/>
  <c r="E409" i="1" a="1"/>
  <c r="E409" i="1" s="1"/>
  <c r="E410" i="1" a="1"/>
  <c r="E410" i="1" s="1"/>
  <c r="E411" i="1" a="1"/>
  <c r="E411" i="1" s="1"/>
  <c r="E412" i="1" a="1"/>
  <c r="E412" i="1" s="1"/>
  <c r="E413" i="1" a="1"/>
  <c r="E413" i="1" s="1"/>
  <c r="E414" i="1" a="1"/>
  <c r="E414" i="1" s="1"/>
  <c r="E415" i="1" a="1"/>
  <c r="E415" i="1" s="1"/>
  <c r="E416" i="1" a="1"/>
  <c r="E416" i="1" s="1"/>
  <c r="E417" i="1" a="1"/>
  <c r="E417" i="1" s="1"/>
  <c r="E418" i="1" a="1"/>
  <c r="E418" i="1" s="1"/>
  <c r="E419" i="1" a="1"/>
  <c r="E419" i="1" s="1"/>
  <c r="E420" i="1" a="1"/>
  <c r="E420" i="1"/>
  <c r="E421" i="1" a="1"/>
  <c r="E421" i="1" s="1"/>
  <c r="E422" i="1" a="1"/>
  <c r="E422" i="1" s="1"/>
  <c r="E423" i="1" a="1"/>
  <c r="E423" i="1" s="1"/>
  <c r="E424" i="1" a="1"/>
  <c r="E424" i="1" s="1"/>
  <c r="E425" i="1" a="1"/>
  <c r="E425" i="1" s="1"/>
  <c r="E426" i="1" a="1"/>
  <c r="E426" i="1" s="1"/>
  <c r="E427" i="1" a="1"/>
  <c r="E427" i="1" s="1"/>
  <c r="E428" i="1" a="1"/>
  <c r="E428" i="1" s="1"/>
  <c r="E429" i="1" a="1"/>
  <c r="E429" i="1" s="1"/>
  <c r="E430" i="1" a="1"/>
  <c r="E430" i="1" s="1"/>
  <c r="E431" i="1" a="1"/>
  <c r="E431" i="1" s="1"/>
  <c r="E432" i="1" a="1"/>
  <c r="E432" i="1" s="1"/>
  <c r="E433" i="1" a="1"/>
  <c r="E433" i="1" s="1"/>
  <c r="E434" i="1" a="1"/>
  <c r="E434" i="1"/>
  <c r="E435" i="1" a="1"/>
  <c r="E435" i="1" s="1"/>
  <c r="E436" i="1" a="1"/>
  <c r="E436" i="1"/>
  <c r="E437" i="1" a="1"/>
  <c r="E437" i="1" s="1"/>
  <c r="E438" i="1" a="1"/>
  <c r="E438" i="1" s="1"/>
  <c r="E439" i="1" a="1"/>
  <c r="E439" i="1" s="1"/>
  <c r="E440" i="1" a="1"/>
  <c r="E440" i="1" s="1"/>
  <c r="E441" i="1" a="1"/>
  <c r="E441" i="1" s="1"/>
  <c r="E442" i="1" a="1"/>
  <c r="E442" i="1" s="1"/>
  <c r="E443" i="1" a="1"/>
  <c r="E443" i="1" s="1"/>
  <c r="E444" i="1" a="1"/>
  <c r="E444" i="1" s="1"/>
  <c r="E445" i="1" a="1"/>
  <c r="E445" i="1" s="1"/>
  <c r="E446" i="1" a="1"/>
  <c r="E446" i="1" s="1"/>
  <c r="E447" i="1" a="1"/>
  <c r="E447" i="1" s="1"/>
  <c r="E448" i="1" a="1"/>
  <c r="E448" i="1" s="1"/>
  <c r="E449" i="1" a="1"/>
  <c r="E449" i="1" s="1"/>
  <c r="E450" i="1" a="1"/>
  <c r="E450" i="1" s="1"/>
  <c r="E451" i="1" a="1"/>
  <c r="E451" i="1" s="1"/>
  <c r="E452" i="1" a="1"/>
  <c r="E452" i="1" s="1"/>
  <c r="E453" i="1" a="1"/>
  <c r="E453" i="1" s="1"/>
  <c r="E454" i="1" a="1"/>
  <c r="E454" i="1" s="1"/>
  <c r="E455" i="1" a="1"/>
  <c r="E455" i="1" s="1"/>
  <c r="E456" i="1" a="1"/>
  <c r="E456" i="1" s="1"/>
  <c r="E457" i="1" a="1"/>
  <c r="E457" i="1" s="1"/>
  <c r="E458" i="1" a="1"/>
  <c r="E458" i="1" s="1"/>
  <c r="E459" i="1" a="1"/>
  <c r="E459" i="1" s="1"/>
  <c r="E460" i="1" a="1"/>
  <c r="E460" i="1" s="1"/>
  <c r="E461" i="1" a="1"/>
  <c r="E461" i="1" s="1"/>
  <c r="E462" i="1" a="1"/>
  <c r="E462" i="1" s="1"/>
  <c r="E463" i="1" a="1"/>
  <c r="E463" i="1" s="1"/>
  <c r="E464" i="1" a="1"/>
  <c r="E464" i="1" s="1"/>
  <c r="E465" i="1" a="1"/>
  <c r="E465" i="1" s="1"/>
  <c r="E466" i="1" a="1"/>
  <c r="E466" i="1"/>
  <c r="E467" i="1" a="1"/>
  <c r="E467" i="1" s="1"/>
  <c r="E468" i="1" a="1"/>
  <c r="E468" i="1"/>
  <c r="E469" i="1" a="1"/>
  <c r="E469" i="1" s="1"/>
  <c r="E470" i="1" a="1"/>
  <c r="E470" i="1" s="1"/>
  <c r="E471" i="1" a="1"/>
  <c r="E471" i="1" s="1"/>
  <c r="E472" i="1" a="1"/>
  <c r="E472" i="1" s="1"/>
  <c r="E473" i="1" a="1"/>
  <c r="E473" i="1" s="1"/>
  <c r="E474" i="1" a="1"/>
  <c r="E474" i="1" s="1"/>
  <c r="E475" i="1" a="1"/>
  <c r="E475" i="1" s="1"/>
  <c r="E476" i="1" a="1"/>
  <c r="E476" i="1"/>
  <c r="E477" i="1" a="1"/>
  <c r="E477" i="1" s="1"/>
  <c r="E478" i="1" a="1"/>
  <c r="E478" i="1"/>
  <c r="E479" i="1" a="1"/>
  <c r="E479" i="1" s="1"/>
  <c r="E480" i="1" a="1"/>
  <c r="E480" i="1" s="1"/>
  <c r="E481" i="1" a="1"/>
  <c r="E481" i="1" s="1"/>
  <c r="E482" i="1" a="1"/>
  <c r="E482" i="1"/>
  <c r="E483" i="1" a="1"/>
  <c r="E483" i="1" s="1"/>
  <c r="E484" i="1" a="1"/>
  <c r="E484" i="1"/>
  <c r="E485" i="1" a="1"/>
  <c r="E485" i="1" s="1"/>
  <c r="E486" i="1" a="1"/>
  <c r="E486" i="1" s="1"/>
  <c r="E487" i="1" a="1"/>
  <c r="E487" i="1" s="1"/>
  <c r="E488" i="1" a="1"/>
  <c r="E488" i="1" s="1"/>
  <c r="E489" i="1" a="1"/>
  <c r="E489" i="1" s="1"/>
  <c r="E490" i="1" a="1"/>
  <c r="E490" i="1" s="1"/>
  <c r="E491" i="1" a="1"/>
  <c r="E491" i="1" s="1"/>
  <c r="E492" i="1" a="1"/>
  <c r="E492" i="1" s="1"/>
  <c r="E493" i="1" a="1"/>
  <c r="E493" i="1" s="1"/>
  <c r="E494" i="1" a="1"/>
  <c r="E494" i="1" s="1"/>
  <c r="E495" i="1" a="1"/>
  <c r="E495" i="1" s="1"/>
  <c r="E496" i="1" a="1"/>
  <c r="E496" i="1" s="1"/>
  <c r="E497" i="1" a="1"/>
  <c r="E497" i="1" s="1"/>
  <c r="E498" i="1" a="1"/>
  <c r="E498" i="1"/>
  <c r="E499" i="1" a="1"/>
  <c r="E499" i="1" s="1"/>
  <c r="E500" i="1" a="1"/>
  <c r="E500" i="1" s="1"/>
  <c r="E501" i="1" a="1"/>
  <c r="E501" i="1" s="1"/>
  <c r="E502" i="1" a="1"/>
  <c r="E502" i="1" s="1"/>
  <c r="E503" i="1" a="1"/>
  <c r="E503" i="1" s="1"/>
  <c r="E504" i="1" a="1"/>
  <c r="E504" i="1" s="1"/>
  <c r="E505" i="1" a="1"/>
  <c r="E505" i="1" s="1"/>
  <c r="E506" i="1" a="1"/>
  <c r="E506" i="1" s="1"/>
  <c r="E507" i="1" a="1"/>
  <c r="E507" i="1" s="1"/>
  <c r="E508" i="1" a="1"/>
  <c r="E508" i="1" s="1"/>
  <c r="E509" i="1" a="1"/>
  <c r="E509" i="1" s="1"/>
  <c r="E510" i="1" a="1"/>
  <c r="E510" i="1" s="1"/>
  <c r="E511" i="1" a="1"/>
  <c r="E511" i="1" s="1"/>
  <c r="E512" i="1" a="1"/>
  <c r="E512" i="1" s="1"/>
  <c r="E513" i="1" a="1"/>
  <c r="E513" i="1" s="1"/>
  <c r="E514" i="1" a="1"/>
  <c r="E514" i="1" s="1"/>
  <c r="E515" i="1" a="1"/>
  <c r="E515" i="1" s="1"/>
  <c r="E516" i="1" a="1"/>
  <c r="E516" i="1" s="1"/>
  <c r="E517" i="1" a="1"/>
  <c r="E517" i="1" s="1"/>
  <c r="E518" i="1" a="1"/>
  <c r="E518" i="1" s="1"/>
  <c r="E519" i="1" a="1"/>
  <c r="E519" i="1" s="1"/>
  <c r="E520" i="1" a="1"/>
  <c r="E520" i="1" s="1"/>
  <c r="E521" i="1" a="1"/>
  <c r="E521" i="1" s="1"/>
  <c r="E522" i="1" a="1"/>
  <c r="E522" i="1" s="1"/>
  <c r="E523" i="1" a="1"/>
  <c r="E523" i="1" s="1"/>
  <c r="E524" i="1" a="1"/>
  <c r="E524" i="1" s="1"/>
  <c r="E525" i="1" a="1"/>
  <c r="E525" i="1" s="1"/>
  <c r="E526" i="1" a="1"/>
  <c r="E526" i="1" s="1"/>
  <c r="E527" i="1" a="1"/>
  <c r="E527" i="1" s="1"/>
  <c r="E528" i="1" a="1"/>
  <c r="E528" i="1" s="1"/>
  <c r="E529" i="1" a="1"/>
  <c r="E529" i="1" s="1"/>
  <c r="E530" i="1" a="1"/>
  <c r="E530" i="1" s="1"/>
  <c r="E531" i="1" a="1"/>
  <c r="E531" i="1" s="1"/>
  <c r="E532" i="1" a="1"/>
  <c r="E532" i="1" s="1"/>
  <c r="E533" i="1" a="1"/>
  <c r="E533" i="1" s="1"/>
  <c r="E534" i="1" a="1"/>
  <c r="E534" i="1" s="1"/>
  <c r="E535" i="1" a="1"/>
  <c r="E535" i="1" s="1"/>
  <c r="E536" i="1" a="1"/>
  <c r="E536" i="1" s="1"/>
  <c r="E537" i="1" a="1"/>
  <c r="E537" i="1" s="1"/>
  <c r="E538" i="1" a="1"/>
  <c r="E538" i="1" s="1"/>
  <c r="E539" i="1" a="1"/>
  <c r="E539" i="1" s="1"/>
  <c r="E540" i="1" a="1"/>
  <c r="E540" i="1"/>
  <c r="E541" i="1" a="1"/>
  <c r="E541" i="1" s="1"/>
  <c r="E542" i="1" a="1"/>
  <c r="E542" i="1" s="1"/>
  <c r="E543" i="1" a="1"/>
  <c r="E543" i="1" s="1"/>
  <c r="E544" i="1" a="1"/>
  <c r="E544" i="1" s="1"/>
  <c r="E545" i="1" a="1"/>
  <c r="E545" i="1" s="1"/>
  <c r="E546" i="1" a="1"/>
  <c r="E546" i="1" s="1"/>
  <c r="E547" i="1" a="1"/>
  <c r="E547" i="1" s="1"/>
  <c r="E548" i="1" a="1"/>
  <c r="E548" i="1" s="1"/>
  <c r="E549" i="1" a="1"/>
  <c r="E549" i="1" s="1"/>
  <c r="E550" i="1" a="1"/>
  <c r="E550" i="1" s="1"/>
  <c r="E551" i="1" a="1"/>
  <c r="E551" i="1" s="1"/>
  <c r="E552" i="1" a="1"/>
  <c r="E552" i="1" s="1"/>
  <c r="E553" i="1" a="1"/>
  <c r="E553" i="1" s="1"/>
  <c r="E554" i="1" a="1"/>
  <c r="E554" i="1"/>
  <c r="E555" i="1" a="1"/>
  <c r="E555" i="1" s="1"/>
  <c r="E556" i="1" a="1"/>
  <c r="E556" i="1"/>
  <c r="E557" i="1" a="1"/>
  <c r="E557" i="1" s="1"/>
  <c r="E558" i="1" a="1"/>
  <c r="E558" i="1" s="1"/>
  <c r="E559" i="1" a="1"/>
  <c r="E559" i="1" s="1"/>
  <c r="E560" i="1" a="1"/>
  <c r="E560" i="1" s="1"/>
  <c r="E561" i="1" a="1"/>
  <c r="E561" i="1" s="1"/>
  <c r="E562" i="1" a="1"/>
  <c r="E562" i="1" s="1"/>
  <c r="E563" i="1" a="1"/>
  <c r="E563" i="1" s="1"/>
  <c r="E564" i="1" a="1"/>
  <c r="E564" i="1" s="1"/>
  <c r="E565" i="1" a="1"/>
  <c r="E565" i="1" s="1"/>
  <c r="E566" i="1" a="1"/>
  <c r="E566" i="1" s="1"/>
  <c r="E567" i="1" a="1"/>
  <c r="E567" i="1" s="1"/>
  <c r="E568" i="1" a="1"/>
  <c r="E568" i="1" s="1"/>
  <c r="E569" i="1" a="1"/>
  <c r="E569" i="1" s="1"/>
  <c r="E570" i="1" a="1"/>
  <c r="E570" i="1" s="1"/>
  <c r="E571" i="1" a="1"/>
  <c r="E571" i="1" s="1"/>
  <c r="E572" i="1" a="1"/>
  <c r="E572" i="1" s="1"/>
  <c r="E573" i="1" a="1"/>
  <c r="E573" i="1" s="1"/>
  <c r="E574" i="1" a="1"/>
  <c r="E574" i="1" s="1"/>
  <c r="E575" i="1" a="1"/>
  <c r="E575" i="1" s="1"/>
  <c r="E576" i="1" a="1"/>
  <c r="E576" i="1" s="1"/>
  <c r="E577" i="1" a="1"/>
  <c r="E577" i="1" s="1"/>
  <c r="E578" i="1" a="1"/>
  <c r="E578" i="1" s="1"/>
  <c r="E579" i="1" a="1"/>
  <c r="E579" i="1" s="1"/>
  <c r="E580" i="1" a="1"/>
  <c r="E580" i="1" s="1"/>
  <c r="E581" i="1" a="1"/>
  <c r="E581" i="1" s="1"/>
  <c r="E582" i="1" a="1"/>
  <c r="E582" i="1" s="1"/>
  <c r="E583" i="1" a="1"/>
  <c r="E583" i="1" s="1"/>
  <c r="E584" i="1" a="1"/>
  <c r="E584" i="1" s="1"/>
  <c r="E585" i="1" a="1"/>
  <c r="E585" i="1" s="1"/>
  <c r="E586" i="1" a="1"/>
  <c r="E586" i="1"/>
  <c r="E587" i="1" a="1"/>
  <c r="E587" i="1" s="1"/>
  <c r="E588" i="1" a="1"/>
  <c r="E588" i="1"/>
  <c r="E589" i="1" a="1"/>
  <c r="E589" i="1" s="1"/>
  <c r="E590" i="1" a="1"/>
  <c r="E590" i="1" s="1"/>
  <c r="E591" i="1" a="1"/>
  <c r="E591" i="1" s="1"/>
  <c r="E592" i="1" a="1"/>
  <c r="E592" i="1" s="1"/>
  <c r="E593" i="1" a="1"/>
  <c r="E593" i="1" s="1"/>
  <c r="E594" i="1" a="1"/>
  <c r="E594" i="1" s="1"/>
  <c r="E595" i="1" a="1"/>
  <c r="E595" i="1" s="1"/>
  <c r="E596" i="1" a="1"/>
  <c r="E596" i="1"/>
  <c r="E597" i="1" a="1"/>
  <c r="E597" i="1" s="1"/>
  <c r="E598" i="1" a="1"/>
  <c r="E598" i="1" s="1"/>
  <c r="E599" i="1" a="1"/>
  <c r="E599" i="1" s="1"/>
  <c r="E600" i="1" a="1"/>
  <c r="E600" i="1" s="1"/>
  <c r="E601" i="1" a="1"/>
  <c r="E601" i="1" s="1"/>
  <c r="E602" i="1" a="1"/>
  <c r="E602" i="1" s="1"/>
  <c r="E603" i="1" a="1"/>
  <c r="E603" i="1" s="1"/>
  <c r="E604" i="1" a="1"/>
  <c r="E604" i="1" s="1"/>
  <c r="E605" i="1" a="1"/>
  <c r="E605" i="1" s="1"/>
  <c r="E606" i="1" a="1"/>
  <c r="E606" i="1" s="1"/>
  <c r="E607" i="1" a="1"/>
  <c r="E607" i="1" s="1"/>
  <c r="E608" i="1" a="1"/>
  <c r="E608" i="1" s="1"/>
  <c r="E609" i="1" a="1"/>
  <c r="E609" i="1" s="1"/>
  <c r="E610" i="1" a="1"/>
  <c r="E610" i="1" s="1"/>
  <c r="E611" i="1" a="1"/>
  <c r="E611" i="1" s="1"/>
  <c r="E612" i="1" a="1"/>
  <c r="E612" i="1" s="1"/>
  <c r="E613" i="1" a="1"/>
  <c r="E613" i="1" s="1"/>
  <c r="E614" i="1" a="1"/>
  <c r="E614" i="1" s="1"/>
  <c r="E615" i="1" a="1"/>
  <c r="E615" i="1" s="1"/>
  <c r="E616" i="1" a="1"/>
  <c r="E616" i="1" s="1"/>
  <c r="E617" i="1" a="1"/>
  <c r="E617" i="1" s="1"/>
  <c r="E618" i="1" a="1"/>
  <c r="E618" i="1" s="1"/>
  <c r="E619" i="1" a="1"/>
  <c r="E619" i="1" s="1"/>
  <c r="E620" i="1" a="1"/>
  <c r="E620" i="1" s="1"/>
  <c r="E621" i="1" a="1"/>
  <c r="E621" i="1" s="1"/>
  <c r="E622" i="1" a="1"/>
  <c r="E622" i="1" s="1"/>
  <c r="E623" i="1" a="1"/>
  <c r="E623" i="1" s="1"/>
  <c r="E624" i="1" a="1"/>
  <c r="E624" i="1" s="1"/>
  <c r="E625" i="1" a="1"/>
  <c r="E625" i="1" s="1"/>
  <c r="E626" i="1" a="1"/>
  <c r="E626" i="1" s="1"/>
  <c r="E627" i="1" a="1"/>
  <c r="E627" i="1" s="1"/>
  <c r="E628" i="1" a="1"/>
  <c r="E628" i="1" s="1"/>
  <c r="E629" i="1" a="1"/>
  <c r="E629" i="1" s="1"/>
  <c r="E630" i="1" a="1"/>
  <c r="E630" i="1" s="1"/>
  <c r="E631" i="1" a="1"/>
  <c r="E631" i="1" s="1"/>
  <c r="E632" i="1" a="1"/>
  <c r="E632" i="1" s="1"/>
  <c r="E633" i="1" a="1"/>
  <c r="E633" i="1" s="1"/>
  <c r="E634" i="1" a="1"/>
  <c r="E634" i="1"/>
  <c r="E635" i="1" a="1"/>
  <c r="E635" i="1" s="1"/>
  <c r="E636" i="1" a="1"/>
  <c r="E636" i="1" s="1"/>
  <c r="E637" i="1" a="1"/>
  <c r="E637" i="1" s="1"/>
  <c r="E638" i="1" a="1"/>
  <c r="E638" i="1" s="1"/>
  <c r="E639" i="1" a="1"/>
  <c r="E639" i="1" s="1"/>
  <c r="E640" i="1" a="1"/>
  <c r="E640" i="1" s="1"/>
  <c r="E641" i="1" a="1"/>
  <c r="E641" i="1" s="1"/>
  <c r="E642" i="1" a="1"/>
  <c r="E642" i="1" s="1"/>
  <c r="E643" i="1" a="1"/>
  <c r="E643" i="1" s="1"/>
  <c r="E644" i="1" a="1"/>
  <c r="E644" i="1" s="1"/>
  <c r="E645" i="1" a="1"/>
  <c r="E645" i="1" s="1"/>
  <c r="E646" i="1" a="1"/>
  <c r="E646" i="1" s="1"/>
  <c r="E647" i="1" a="1"/>
  <c r="E647" i="1" s="1"/>
  <c r="E648" i="1" a="1"/>
  <c r="E648" i="1" s="1"/>
  <c r="E649" i="1" a="1"/>
  <c r="E649" i="1" s="1"/>
  <c r="E650" i="1" a="1"/>
  <c r="E650" i="1" s="1"/>
  <c r="E651" i="1" a="1"/>
  <c r="E651" i="1" s="1"/>
  <c r="E652" i="1" a="1"/>
  <c r="E652" i="1"/>
  <c r="E653" i="1" a="1"/>
  <c r="E653" i="1" s="1"/>
  <c r="E654" i="1" a="1"/>
  <c r="E654" i="1"/>
  <c r="E655" i="1" a="1"/>
  <c r="E655" i="1" s="1"/>
  <c r="E656" i="1" a="1"/>
  <c r="E656" i="1" s="1"/>
  <c r="E657" i="1" a="1"/>
  <c r="E657" i="1" s="1"/>
  <c r="E658" i="1" a="1"/>
  <c r="E658" i="1" s="1"/>
  <c r="E659" i="1" a="1"/>
  <c r="E659" i="1" s="1"/>
  <c r="E660" i="1" a="1"/>
  <c r="E660" i="1" s="1"/>
  <c r="E661" i="1" a="1"/>
  <c r="E661" i="1" s="1"/>
  <c r="E662" i="1" a="1"/>
  <c r="E662" i="1" s="1"/>
  <c r="E663" i="1" a="1"/>
  <c r="E663" i="1" s="1"/>
  <c r="E664" i="1" a="1"/>
  <c r="E664" i="1" s="1"/>
  <c r="E665" i="1" a="1"/>
  <c r="E665" i="1" s="1"/>
  <c r="E666" i="1" a="1"/>
  <c r="E666" i="1" s="1"/>
  <c r="E667" i="1" a="1"/>
  <c r="E667" i="1" s="1"/>
  <c r="E668" i="1" a="1"/>
  <c r="E668" i="1" s="1"/>
  <c r="E669" i="1" a="1"/>
  <c r="E669" i="1" s="1"/>
  <c r="E670" i="1" a="1"/>
  <c r="E670" i="1" s="1"/>
  <c r="E671" i="1" a="1"/>
  <c r="E671" i="1" s="1"/>
  <c r="E672" i="1" a="1"/>
  <c r="E672" i="1" s="1"/>
  <c r="E673" i="1" a="1"/>
  <c r="E673" i="1" s="1"/>
  <c r="E674" i="1" a="1"/>
  <c r="E674" i="1"/>
  <c r="E675" i="1" a="1"/>
  <c r="E675" i="1" s="1"/>
  <c r="E676" i="1" a="1"/>
  <c r="E676" i="1" s="1"/>
  <c r="E677" i="1" a="1"/>
  <c r="E677" i="1" s="1"/>
  <c r="E678" i="1" a="1"/>
  <c r="E678" i="1" s="1"/>
  <c r="E679" i="1" a="1"/>
  <c r="E679" i="1" s="1"/>
  <c r="E680" i="1" a="1"/>
  <c r="E680" i="1" s="1"/>
  <c r="E681" i="1" a="1"/>
  <c r="E681" i="1" s="1"/>
  <c r="E682" i="1" a="1"/>
  <c r="E682" i="1" s="1"/>
  <c r="E683" i="1" a="1"/>
  <c r="E683" i="1" s="1"/>
  <c r="E684" i="1" a="1"/>
  <c r="E684" i="1" s="1"/>
  <c r="E685" i="1" a="1"/>
  <c r="E685" i="1" s="1"/>
  <c r="E686" i="1" a="1"/>
  <c r="E686" i="1" s="1"/>
  <c r="E687" i="1" a="1"/>
  <c r="E687" i="1" s="1"/>
  <c r="E688" i="1" a="1"/>
  <c r="E688" i="1" s="1"/>
  <c r="E689" i="1" a="1"/>
  <c r="E689" i="1" s="1"/>
  <c r="E690" i="1" a="1"/>
  <c r="E690" i="1" s="1"/>
  <c r="E691" i="1" a="1"/>
  <c r="E691" i="1" s="1"/>
  <c r="E692" i="1" a="1"/>
  <c r="E692" i="1" s="1"/>
  <c r="E693" i="1" a="1"/>
  <c r="E693" i="1" s="1"/>
  <c r="E694" i="1" a="1"/>
  <c r="E694" i="1" s="1"/>
  <c r="E695" i="1" a="1"/>
  <c r="E695" i="1" s="1"/>
  <c r="E696" i="1" a="1"/>
  <c r="E696" i="1" s="1"/>
  <c r="E697" i="1" a="1"/>
  <c r="E697" i="1" s="1"/>
  <c r="E698" i="1" a="1"/>
  <c r="E698" i="1" s="1"/>
  <c r="E699" i="1" a="1"/>
  <c r="E699" i="1" s="1"/>
  <c r="E700" i="1" a="1"/>
  <c r="E700" i="1" s="1"/>
  <c r="E701" i="1" a="1"/>
  <c r="E701" i="1" s="1"/>
  <c r="E702" i="1" a="1"/>
  <c r="E702" i="1"/>
  <c r="E703" i="1" a="1"/>
  <c r="E703" i="1" s="1"/>
  <c r="E704" i="1" a="1"/>
  <c r="E704" i="1" s="1"/>
  <c r="E705" i="1" a="1"/>
  <c r="E705" i="1" s="1"/>
  <c r="E706" i="1" a="1"/>
  <c r="E706" i="1" s="1"/>
  <c r="E707" i="1" a="1"/>
  <c r="E707" i="1" s="1"/>
  <c r="E708" i="1" a="1"/>
  <c r="E708" i="1" s="1"/>
  <c r="E709" i="1" a="1"/>
  <c r="E709" i="1" s="1"/>
  <c r="E710" i="1" a="1"/>
  <c r="E710" i="1" s="1"/>
  <c r="E711" i="1" a="1"/>
  <c r="E711" i="1" s="1"/>
  <c r="E712" i="1" a="1"/>
  <c r="E712" i="1" s="1"/>
  <c r="E713" i="1" a="1"/>
  <c r="E713" i="1" s="1"/>
  <c r="E714" i="1" a="1"/>
  <c r="E714" i="1" s="1"/>
  <c r="E715" i="1" a="1"/>
  <c r="E715" i="1" s="1"/>
  <c r="E716" i="1" a="1"/>
  <c r="E716" i="1" s="1"/>
  <c r="E717" i="1" a="1"/>
  <c r="E717" i="1" s="1"/>
  <c r="E718" i="1" a="1"/>
  <c r="E718" i="1" s="1"/>
  <c r="E719" i="1" a="1"/>
  <c r="E719" i="1" s="1"/>
  <c r="E720" i="1" a="1"/>
  <c r="E720" i="1" s="1"/>
  <c r="E721" i="1" a="1"/>
  <c r="E721" i="1" s="1"/>
  <c r="E722" i="1" a="1"/>
  <c r="E722" i="1"/>
  <c r="E723" i="1" a="1"/>
  <c r="E723" i="1" s="1"/>
  <c r="E724" i="1" a="1"/>
  <c r="E724" i="1" s="1"/>
  <c r="E725" i="1" a="1"/>
  <c r="E725" i="1" s="1"/>
  <c r="E726" i="1" a="1"/>
  <c r="E726" i="1" s="1"/>
  <c r="E727" i="1" a="1"/>
  <c r="E727" i="1" s="1"/>
  <c r="E728" i="1" a="1"/>
  <c r="E728" i="1" s="1"/>
  <c r="E729" i="1" a="1"/>
  <c r="E729" i="1" s="1"/>
  <c r="E730" i="1" a="1"/>
  <c r="E730" i="1" s="1"/>
  <c r="E731" i="1" a="1"/>
  <c r="E731" i="1" s="1"/>
  <c r="E732" i="1" a="1"/>
  <c r="E732" i="1" s="1"/>
  <c r="E733" i="1" a="1"/>
  <c r="E733" i="1" s="1"/>
  <c r="E734" i="1" a="1"/>
  <c r="E734" i="1" s="1"/>
  <c r="E735" i="1" a="1"/>
  <c r="E735" i="1" s="1"/>
  <c r="E736" i="1" a="1"/>
  <c r="E736" i="1" s="1"/>
  <c r="E737" i="1" a="1"/>
  <c r="E737" i="1" s="1"/>
  <c r="E738" i="1" a="1"/>
  <c r="E738" i="1" s="1"/>
  <c r="E739" i="1" a="1"/>
  <c r="E739" i="1" s="1"/>
  <c r="E740" i="1" a="1"/>
  <c r="E740" i="1" s="1"/>
  <c r="E741" i="1" a="1"/>
  <c r="E741" i="1" s="1"/>
  <c r="E742" i="1" a="1"/>
  <c r="E742" i="1" s="1"/>
  <c r="E743" i="1" a="1"/>
  <c r="E743" i="1" s="1"/>
  <c r="E744" i="1" a="1"/>
  <c r="E744" i="1" s="1"/>
  <c r="E745" i="1" a="1"/>
  <c r="E745" i="1" s="1"/>
  <c r="E746" i="1" a="1"/>
  <c r="E746" i="1"/>
  <c r="E747" i="1" a="1"/>
  <c r="E747" i="1" s="1"/>
  <c r="E748" i="1" a="1"/>
  <c r="E748" i="1" s="1"/>
  <c r="E749" i="1" a="1"/>
  <c r="E749" i="1" s="1"/>
  <c r="E750" i="1" a="1"/>
  <c r="E750" i="1" s="1"/>
  <c r="E751" i="1" a="1"/>
  <c r="E751" i="1" s="1"/>
  <c r="E752" i="1" a="1"/>
  <c r="E752" i="1" s="1"/>
  <c r="E753" i="1" a="1"/>
  <c r="E753" i="1" s="1"/>
  <c r="E754" i="1" a="1"/>
  <c r="E754" i="1" s="1"/>
  <c r="E755" i="1" a="1"/>
  <c r="E755" i="1" s="1"/>
  <c r="E756" i="1" a="1"/>
  <c r="E756" i="1" s="1"/>
  <c r="E757" i="1" a="1"/>
  <c r="E757" i="1" s="1"/>
  <c r="E758" i="1" a="1"/>
  <c r="E758" i="1"/>
  <c r="E759" i="1" a="1"/>
  <c r="E759" i="1" s="1"/>
  <c r="E760" i="1" a="1"/>
  <c r="E760" i="1" s="1"/>
  <c r="E761" i="1" a="1"/>
  <c r="E761" i="1" s="1"/>
  <c r="E762" i="1" a="1"/>
  <c r="E762" i="1" s="1"/>
  <c r="E763" i="1" a="1"/>
  <c r="E763" i="1" s="1"/>
  <c r="E764" i="1" a="1"/>
  <c r="E764" i="1" s="1"/>
  <c r="E765" i="1" a="1"/>
  <c r="E765" i="1" s="1"/>
  <c r="E766" i="1" a="1"/>
  <c r="E766" i="1" s="1"/>
  <c r="E767" i="1" a="1"/>
  <c r="E767" i="1" s="1"/>
  <c r="E768" i="1" a="1"/>
  <c r="E768" i="1" s="1"/>
  <c r="E769" i="1" a="1"/>
  <c r="E769" i="1" s="1"/>
  <c r="E770" i="1" a="1"/>
  <c r="E770" i="1" s="1"/>
  <c r="E771" i="1" a="1"/>
  <c r="E771" i="1" s="1"/>
  <c r="E772" i="1" a="1"/>
  <c r="E772" i="1" s="1"/>
  <c r="E773" i="1" a="1"/>
  <c r="E773" i="1" s="1"/>
  <c r="E774" i="1" a="1"/>
  <c r="E774" i="1" s="1"/>
  <c r="E775" i="1" a="1"/>
  <c r="E775" i="1" s="1"/>
  <c r="E776" i="1" a="1"/>
  <c r="E776" i="1" s="1"/>
  <c r="E777" i="1" a="1"/>
  <c r="E777" i="1" s="1"/>
  <c r="E778" i="1" a="1"/>
  <c r="E778" i="1"/>
  <c r="E779" i="1" a="1"/>
  <c r="E779" i="1" s="1"/>
  <c r="E780" i="1" a="1"/>
  <c r="E780" i="1" s="1"/>
  <c r="E781" i="1" a="1"/>
  <c r="E781" i="1" s="1"/>
  <c r="E782" i="1" a="1"/>
  <c r="E782" i="1" s="1"/>
  <c r="E783" i="1" a="1"/>
  <c r="E783" i="1" s="1"/>
  <c r="E784" i="1" a="1"/>
  <c r="E784" i="1" s="1"/>
  <c r="E785" i="1" a="1"/>
  <c r="E785" i="1" s="1"/>
  <c r="E786" i="1" a="1"/>
  <c r="E786" i="1" s="1"/>
  <c r="E787" i="1" a="1"/>
  <c r="E787" i="1" s="1"/>
  <c r="E788" i="1" a="1"/>
  <c r="E788" i="1" s="1"/>
  <c r="E789" i="1" a="1"/>
  <c r="E789" i="1" s="1"/>
  <c r="E790" i="1" a="1"/>
  <c r="E790" i="1"/>
  <c r="E791" i="1" a="1"/>
  <c r="E791" i="1" s="1"/>
  <c r="E792" i="1" a="1"/>
  <c r="E792" i="1" s="1"/>
  <c r="E793" i="1" a="1"/>
  <c r="E793" i="1" s="1"/>
  <c r="E794" i="1" a="1"/>
  <c r="E794" i="1" s="1"/>
  <c r="E795" i="1" a="1"/>
  <c r="E795" i="1" s="1"/>
  <c r="E796" i="1" a="1"/>
  <c r="E796" i="1" s="1"/>
  <c r="E797" i="1" a="1"/>
  <c r="E797" i="1" s="1"/>
  <c r="E798" i="1" a="1"/>
  <c r="E798" i="1" s="1"/>
  <c r="E799" i="1" a="1"/>
  <c r="E799" i="1" s="1"/>
  <c r="E800" i="1" a="1"/>
  <c r="E800" i="1" s="1"/>
  <c r="E801" i="1" a="1"/>
  <c r="E801" i="1" s="1"/>
  <c r="E802" i="1" a="1"/>
  <c r="E802" i="1" s="1"/>
  <c r="E803" i="1" a="1"/>
  <c r="E803" i="1" s="1"/>
  <c r="E804" i="1" a="1"/>
  <c r="E804" i="1" s="1"/>
  <c r="E805" i="1" a="1"/>
  <c r="E805" i="1" s="1"/>
  <c r="E806" i="1" a="1"/>
  <c r="E806" i="1" s="1"/>
  <c r="E807" i="1" a="1"/>
  <c r="E807" i="1" s="1"/>
  <c r="E808" i="1" a="1"/>
  <c r="E808" i="1" s="1"/>
  <c r="E809" i="1" a="1"/>
  <c r="E809" i="1" s="1"/>
  <c r="E810" i="1" a="1"/>
  <c r="E810" i="1"/>
  <c r="E811" i="1" a="1"/>
  <c r="E811" i="1" s="1"/>
  <c r="E812" i="1" a="1"/>
  <c r="E812" i="1" s="1"/>
  <c r="E813" i="1" a="1"/>
  <c r="E813" i="1" s="1"/>
  <c r="E814" i="1" a="1"/>
  <c r="E814" i="1" s="1"/>
  <c r="E815" i="1" a="1"/>
  <c r="E815" i="1" s="1"/>
  <c r="E816" i="1" a="1"/>
  <c r="E816" i="1" s="1"/>
  <c r="E817" i="1" a="1"/>
  <c r="E817" i="1" s="1"/>
  <c r="E818" i="1" a="1"/>
  <c r="E818" i="1" s="1"/>
  <c r="E819" i="1" a="1"/>
  <c r="E819" i="1" s="1"/>
  <c r="E820" i="1" a="1"/>
  <c r="E820" i="1" s="1"/>
  <c r="E821" i="1" a="1"/>
  <c r="E821" i="1" s="1"/>
  <c r="E822" i="1" a="1"/>
  <c r="E822" i="1"/>
  <c r="E823" i="1" a="1"/>
  <c r="E823" i="1" s="1"/>
  <c r="E824" i="1" a="1"/>
  <c r="E824" i="1" s="1"/>
  <c r="E825" i="1" a="1"/>
  <c r="E825" i="1" s="1"/>
  <c r="E826" i="1" a="1"/>
  <c r="E826" i="1" s="1"/>
  <c r="E827" i="1" a="1"/>
  <c r="E827" i="1" s="1"/>
  <c r="E828" i="1" a="1"/>
  <c r="E828" i="1" s="1"/>
  <c r="E829" i="1" a="1"/>
  <c r="E829" i="1" s="1"/>
  <c r="E830" i="1" a="1"/>
  <c r="E830" i="1" s="1"/>
  <c r="E831" i="1" a="1"/>
  <c r="E831" i="1" s="1"/>
  <c r="E832" i="1" a="1"/>
  <c r="E832" i="1" s="1"/>
  <c r="E833" i="1" a="1"/>
  <c r="E833" i="1" s="1"/>
  <c r="E834" i="1" a="1"/>
  <c r="E834" i="1" s="1"/>
  <c r="E835" i="1" a="1"/>
  <c r="E835" i="1" s="1"/>
  <c r="E836" i="1" a="1"/>
  <c r="E836" i="1" s="1"/>
  <c r="E837" i="1" a="1"/>
  <c r="E837" i="1" s="1"/>
  <c r="E838" i="1" a="1"/>
  <c r="E838" i="1" s="1"/>
  <c r="E839" i="1" a="1"/>
  <c r="E839" i="1" s="1"/>
  <c r="E840" i="1" a="1"/>
  <c r="E840" i="1" s="1"/>
  <c r="E841" i="1" a="1"/>
  <c r="E841" i="1" s="1"/>
  <c r="E842" i="1" a="1"/>
  <c r="E842" i="1"/>
  <c r="E843" i="1" a="1"/>
  <c r="E843" i="1" s="1"/>
  <c r="E844" i="1" a="1"/>
  <c r="E844" i="1" s="1"/>
  <c r="E845" i="1" a="1"/>
  <c r="E845" i="1" s="1"/>
  <c r="E846" i="1" a="1"/>
  <c r="E846" i="1" s="1"/>
  <c r="E847" i="1" a="1"/>
  <c r="E847" i="1" s="1"/>
  <c r="E848" i="1" a="1"/>
  <c r="E848" i="1" s="1"/>
  <c r="E849" i="1" a="1"/>
  <c r="E849" i="1" s="1"/>
  <c r="E850" i="1" a="1"/>
  <c r="E850" i="1" s="1"/>
  <c r="E851" i="1" a="1"/>
  <c r="E851" i="1" s="1"/>
  <c r="E852" i="1" a="1"/>
  <c r="E852" i="1" s="1"/>
  <c r="E853" i="1" a="1"/>
  <c r="E853" i="1" s="1"/>
  <c r="E854" i="1" a="1"/>
  <c r="E854" i="1"/>
  <c r="E855" i="1" a="1"/>
  <c r="E855" i="1" s="1"/>
  <c r="E856" i="1" a="1"/>
  <c r="E856" i="1" s="1"/>
  <c r="E857" i="1" a="1"/>
  <c r="E857" i="1" s="1"/>
  <c r="E858" i="1" a="1"/>
  <c r="E858" i="1" s="1"/>
  <c r="E859" i="1" a="1"/>
  <c r="E859" i="1" s="1"/>
  <c r="E860" i="1" a="1"/>
  <c r="E860" i="1" s="1"/>
  <c r="E861" i="1" a="1"/>
  <c r="E861" i="1" s="1"/>
  <c r="E862" i="1" a="1"/>
  <c r="E862" i="1" s="1"/>
  <c r="E863" i="1" a="1"/>
  <c r="E863" i="1" s="1"/>
  <c r="E864" i="1" a="1"/>
  <c r="E864" i="1" s="1"/>
  <c r="E865" i="1" a="1"/>
  <c r="E865" i="1" s="1"/>
  <c r="E866" i="1" a="1"/>
  <c r="E866" i="1" s="1"/>
  <c r="E867" i="1" a="1"/>
  <c r="E867" i="1" s="1"/>
  <c r="E868" i="1" a="1"/>
  <c r="E868" i="1" s="1"/>
  <c r="E869" i="1" a="1"/>
  <c r="E869" i="1" s="1"/>
  <c r="E870" i="1" a="1"/>
  <c r="E870" i="1" s="1"/>
  <c r="E871" i="1" a="1"/>
  <c r="E871" i="1" s="1"/>
  <c r="E872" i="1" a="1"/>
  <c r="E872" i="1" s="1"/>
  <c r="E873" i="1" a="1"/>
  <c r="E873" i="1" s="1"/>
  <c r="E874" i="1" a="1"/>
  <c r="E874" i="1"/>
  <c r="E875" i="1" a="1"/>
  <c r="E875" i="1" s="1"/>
  <c r="E876" i="1" a="1"/>
  <c r="E876" i="1" s="1"/>
  <c r="E877" i="1" a="1"/>
  <c r="E877" i="1" s="1"/>
  <c r="E878" i="1" a="1"/>
  <c r="E878" i="1" s="1"/>
  <c r="E879" i="1" a="1"/>
  <c r="E879" i="1" s="1"/>
  <c r="E880" i="1" a="1"/>
  <c r="E880" i="1" s="1"/>
  <c r="E881" i="1" a="1"/>
  <c r="E881" i="1" s="1"/>
  <c r="E882" i="1" a="1"/>
  <c r="E882" i="1" s="1"/>
  <c r="E883" i="1" a="1"/>
  <c r="E883" i="1" s="1"/>
  <c r="E884" i="1" a="1"/>
  <c r="E884" i="1" s="1"/>
  <c r="E885" i="1" a="1"/>
  <c r="E885" i="1" s="1"/>
  <c r="E886" i="1" a="1"/>
  <c r="E886" i="1"/>
  <c r="E887" i="1" a="1"/>
  <c r="E887" i="1" s="1"/>
  <c r="E888" i="1" a="1"/>
  <c r="E888" i="1" s="1"/>
  <c r="E889" i="1" a="1"/>
  <c r="E889" i="1" s="1"/>
  <c r="E890" i="1" a="1"/>
  <c r="E890" i="1" s="1"/>
  <c r="E891" i="1" a="1"/>
  <c r="E891" i="1" s="1"/>
  <c r="E892" i="1" a="1"/>
  <c r="E892" i="1" s="1"/>
  <c r="E893" i="1" a="1"/>
  <c r="E893" i="1" s="1"/>
  <c r="E894" i="1" a="1"/>
  <c r="E894" i="1" s="1"/>
  <c r="E895" i="1" a="1"/>
  <c r="E895" i="1" s="1"/>
  <c r="E896" i="1" a="1"/>
  <c r="E896" i="1" s="1"/>
  <c r="E897" i="1" a="1"/>
  <c r="E897" i="1" s="1"/>
  <c r="E898" i="1" a="1"/>
  <c r="E898" i="1" s="1"/>
  <c r="E899" i="1" a="1"/>
  <c r="E899" i="1" s="1"/>
  <c r="E900" i="1" a="1"/>
  <c r="E900" i="1" s="1"/>
  <c r="E901" i="1" a="1"/>
  <c r="E901" i="1" s="1"/>
  <c r="E902" i="1" a="1"/>
  <c r="E902" i="1" s="1"/>
  <c r="E903" i="1" a="1"/>
  <c r="E903" i="1" s="1"/>
  <c r="E904" i="1" a="1"/>
  <c r="E904" i="1" s="1"/>
  <c r="E905" i="1" a="1"/>
  <c r="E905" i="1" s="1"/>
  <c r="E906" i="1" a="1"/>
  <c r="E906" i="1"/>
  <c r="E907" i="1" a="1"/>
  <c r="E907" i="1" s="1"/>
  <c r="E908" i="1" a="1"/>
  <c r="E908" i="1" s="1"/>
  <c r="E909" i="1" a="1"/>
  <c r="E909" i="1" s="1"/>
  <c r="E910" i="1" a="1"/>
  <c r="E910" i="1" s="1"/>
  <c r="E911" i="1" a="1"/>
  <c r="E911" i="1" s="1"/>
  <c r="E912" i="1" a="1"/>
  <c r="E912" i="1" s="1"/>
  <c r="E913" i="1" a="1"/>
  <c r="E913" i="1" s="1"/>
  <c r="E914" i="1" a="1"/>
  <c r="E914" i="1" s="1"/>
  <c r="E915" i="1" a="1"/>
  <c r="E915" i="1" s="1"/>
  <c r="E916" i="1" a="1"/>
  <c r="E916" i="1" s="1"/>
  <c r="E917" i="1" a="1"/>
  <c r="E917" i="1" s="1"/>
  <c r="E918" i="1" a="1"/>
  <c r="E918" i="1"/>
  <c r="E919" i="1" a="1"/>
  <c r="E919" i="1" s="1"/>
  <c r="E920" i="1" a="1"/>
  <c r="E920" i="1" s="1"/>
  <c r="E921" i="1" a="1"/>
  <c r="E921" i="1" s="1"/>
  <c r="E922" i="1" a="1"/>
  <c r="E922" i="1" s="1"/>
  <c r="E923" i="1" a="1"/>
  <c r="E923" i="1" s="1"/>
  <c r="E924" i="1" a="1"/>
  <c r="E924" i="1" s="1"/>
  <c r="E925" i="1" a="1"/>
  <c r="E925" i="1" s="1"/>
  <c r="E926" i="1" a="1"/>
  <c r="E926" i="1" s="1"/>
  <c r="E927" i="1" a="1"/>
  <c r="E927" i="1" s="1"/>
  <c r="E928" i="1" a="1"/>
  <c r="E928" i="1" s="1"/>
  <c r="E929" i="1" a="1"/>
  <c r="E929" i="1" s="1"/>
  <c r="E930" i="1" a="1"/>
  <c r="E930" i="1" s="1"/>
  <c r="E931" i="1" a="1"/>
  <c r="E931" i="1" s="1"/>
  <c r="E932" i="1" a="1"/>
  <c r="E932" i="1" s="1"/>
  <c r="E933" i="1" a="1"/>
  <c r="E933" i="1" s="1"/>
  <c r="E934" i="1" a="1"/>
  <c r="E934" i="1" s="1"/>
  <c r="E935" i="1" a="1"/>
  <c r="E935" i="1" s="1"/>
  <c r="E936" i="1" a="1"/>
  <c r="E936" i="1" s="1"/>
  <c r="E937" i="1" a="1"/>
  <c r="E937" i="1" s="1"/>
  <c r="E938" i="1" a="1"/>
  <c r="E938" i="1"/>
  <c r="E939" i="1" a="1"/>
  <c r="E939" i="1" s="1"/>
  <c r="E940" i="1" a="1"/>
  <c r="E940" i="1" s="1"/>
  <c r="E941" i="1" a="1"/>
  <c r="E941" i="1" s="1"/>
  <c r="E942" i="1" a="1"/>
  <c r="E942" i="1" s="1"/>
  <c r="E943" i="1" a="1"/>
  <c r="E943" i="1" s="1"/>
  <c r="E944" i="1" a="1"/>
  <c r="E944" i="1" s="1"/>
  <c r="E945" i="1" a="1"/>
  <c r="E945" i="1" s="1"/>
  <c r="E946" i="1" a="1"/>
  <c r="E946" i="1" s="1"/>
  <c r="E947" i="1" a="1"/>
  <c r="E947" i="1" s="1"/>
  <c r="E948" i="1" a="1"/>
  <c r="E948" i="1" s="1"/>
  <c r="E949" i="1" a="1"/>
  <c r="E949" i="1" s="1"/>
  <c r="E950" i="1" a="1"/>
  <c r="E950" i="1"/>
  <c r="E951" i="1" a="1"/>
  <c r="E951" i="1" s="1"/>
  <c r="E952" i="1" a="1"/>
  <c r="E952" i="1" s="1"/>
  <c r="E953" i="1" a="1"/>
  <c r="E953" i="1" s="1"/>
  <c r="E954" i="1" a="1"/>
  <c r="E954" i="1" s="1"/>
  <c r="E955" i="1" a="1"/>
  <c r="E955" i="1" s="1"/>
  <c r="E956" i="1" a="1"/>
  <c r="E956" i="1" s="1"/>
  <c r="E957" i="1" a="1"/>
  <c r="E957" i="1" s="1"/>
  <c r="E958" i="1" a="1"/>
  <c r="E958" i="1" s="1"/>
  <c r="E959" i="1" a="1"/>
  <c r="E959" i="1" s="1"/>
  <c r="E960" i="1" a="1"/>
  <c r="E960" i="1" s="1"/>
  <c r="E961" i="1" a="1"/>
  <c r="E961" i="1" s="1"/>
  <c r="E962" i="1" a="1"/>
  <c r="E962" i="1" s="1"/>
  <c r="E963" i="1" a="1"/>
  <c r="E963" i="1" s="1"/>
  <c r="E964" i="1" a="1"/>
  <c r="E964" i="1" s="1"/>
  <c r="E965" i="1" a="1"/>
  <c r="E965" i="1" s="1"/>
  <c r="E966" i="1" a="1"/>
  <c r="E966" i="1" s="1"/>
  <c r="E967" i="1" a="1"/>
  <c r="E967" i="1" s="1"/>
  <c r="E968" i="1" a="1"/>
  <c r="E968" i="1" s="1"/>
  <c r="E969" i="1" a="1"/>
  <c r="E969" i="1" s="1"/>
  <c r="E970" i="1" a="1"/>
  <c r="E970" i="1"/>
  <c r="E971" i="1" a="1"/>
  <c r="E971" i="1" s="1"/>
  <c r="E972" i="1" a="1"/>
  <c r="E972" i="1" s="1"/>
  <c r="E973" i="1" a="1"/>
  <c r="E973" i="1" s="1"/>
  <c r="E974" i="1" a="1"/>
  <c r="E974" i="1" s="1"/>
  <c r="E975" i="1" a="1"/>
  <c r="E975" i="1" s="1"/>
  <c r="E976" i="1" a="1"/>
  <c r="E976" i="1" s="1"/>
  <c r="E977" i="1" a="1"/>
  <c r="E977" i="1" s="1"/>
  <c r="E978" i="1" a="1"/>
  <c r="E978" i="1" s="1"/>
  <c r="E979" i="1" a="1"/>
  <c r="E979" i="1" s="1"/>
  <c r="E980" i="1" a="1"/>
  <c r="E980" i="1" s="1"/>
  <c r="E981" i="1" a="1"/>
  <c r="E981" i="1" s="1"/>
  <c r="E982" i="1" a="1"/>
  <c r="E982" i="1"/>
  <c r="E983" i="1" a="1"/>
  <c r="E983" i="1" s="1"/>
  <c r="E984" i="1" a="1"/>
  <c r="E984" i="1" s="1"/>
  <c r="E985" i="1" a="1"/>
  <c r="E985" i="1" s="1"/>
  <c r="E986" i="1" a="1"/>
  <c r="E986" i="1" s="1"/>
  <c r="E987" i="1" a="1"/>
  <c r="E987" i="1" s="1"/>
  <c r="E988" i="1" a="1"/>
  <c r="E988" i="1" s="1"/>
  <c r="E989" i="1" a="1"/>
  <c r="E989" i="1" s="1"/>
  <c r="E990" i="1" a="1"/>
  <c r="E990" i="1" s="1"/>
  <c r="E991" i="1" a="1"/>
  <c r="E991" i="1" s="1"/>
  <c r="E992" i="1" a="1"/>
  <c r="E992" i="1" s="1"/>
  <c r="E993" i="1" a="1"/>
  <c r="E993" i="1" s="1"/>
  <c r="E994" i="1" a="1"/>
  <c r="E994" i="1" s="1"/>
  <c r="E995" i="1" a="1"/>
  <c r="E995" i="1" s="1"/>
  <c r="E996" i="1" a="1"/>
  <c r="E996" i="1" s="1"/>
  <c r="E997" i="1" a="1"/>
  <c r="E997" i="1" s="1"/>
  <c r="E998" i="1" a="1"/>
  <c r="E998" i="1" s="1"/>
  <c r="E999" i="1" a="1"/>
  <c r="E999" i="1" s="1"/>
  <c r="E1000" i="1" a="1"/>
  <c r="E1000" i="1" s="1"/>
  <c r="E1001" i="1" a="1"/>
  <c r="E1001" i="1" s="1"/>
  <c r="E1002" i="1" a="1"/>
  <c r="E1002" i="1"/>
  <c r="E1003" i="1" a="1"/>
  <c r="E1003" i="1" s="1"/>
  <c r="E1004" i="1" a="1"/>
  <c r="E1004" i="1" s="1"/>
  <c r="E1005" i="1" a="1"/>
  <c r="E1005" i="1" s="1"/>
  <c r="E1006" i="1" a="1"/>
  <c r="E1006" i="1" s="1"/>
  <c r="E1007" i="1" a="1"/>
  <c r="E1007" i="1" s="1"/>
  <c r="E1008" i="1" a="1"/>
  <c r="E1008" i="1" s="1"/>
  <c r="E1009" i="1" a="1"/>
  <c r="E1009" i="1" s="1"/>
  <c r="E1010" i="1" a="1"/>
  <c r="E1010" i="1" s="1"/>
  <c r="E1011" i="1" a="1"/>
  <c r="E1011" i="1" s="1"/>
  <c r="E1012" i="1" a="1"/>
  <c r="E1012" i="1" s="1"/>
  <c r="E1013" i="1" a="1"/>
  <c r="E1013" i="1" s="1"/>
  <c r="E1014" i="1" a="1"/>
  <c r="E1014" i="1"/>
  <c r="E1015" i="1" a="1"/>
  <c r="E1015" i="1" s="1"/>
  <c r="E1016" i="1" a="1"/>
  <c r="E1016" i="1" s="1"/>
  <c r="E1017" i="1" a="1"/>
  <c r="E1017" i="1" s="1"/>
  <c r="E1018" i="1" a="1"/>
  <c r="E1018" i="1" s="1"/>
  <c r="E1019" i="1" a="1"/>
  <c r="E1019" i="1" s="1"/>
  <c r="E1020" i="1" a="1"/>
  <c r="E1020" i="1" s="1"/>
  <c r="E1021" i="1" a="1"/>
  <c r="E1021" i="1" s="1"/>
  <c r="E1022" i="1" a="1"/>
  <c r="E1022" i="1" s="1"/>
  <c r="E1023" i="1" a="1"/>
  <c r="E1023" i="1" s="1"/>
  <c r="E1024" i="1" a="1"/>
  <c r="E1024" i="1" s="1"/>
  <c r="E1025" i="1" a="1"/>
  <c r="E1025" i="1" s="1"/>
  <c r="E1026" i="1" a="1"/>
  <c r="E1026" i="1" s="1"/>
  <c r="E1027" i="1" a="1"/>
  <c r="E1027" i="1" s="1"/>
  <c r="E1028" i="1" a="1"/>
  <c r="E1028" i="1" s="1"/>
  <c r="E1029" i="1" a="1"/>
  <c r="E1029" i="1" s="1"/>
  <c r="E1030" i="1" a="1"/>
  <c r="E1030" i="1" s="1"/>
  <c r="E1031" i="1" a="1"/>
  <c r="E1031" i="1" s="1"/>
  <c r="E1032" i="1" a="1"/>
  <c r="E1032" i="1" s="1"/>
  <c r="E1033" i="1" a="1"/>
  <c r="E1033" i="1" s="1"/>
  <c r="E1034" i="1" a="1"/>
  <c r="E1034" i="1"/>
  <c r="E1035" i="1" a="1"/>
  <c r="E1035" i="1" s="1"/>
  <c r="E1036" i="1" a="1"/>
  <c r="E1036" i="1" s="1"/>
  <c r="E1037" i="1" a="1"/>
  <c r="E1037" i="1" s="1"/>
  <c r="E1038" i="1" a="1"/>
  <c r="E1038" i="1" s="1"/>
  <c r="E1039" i="1" a="1"/>
  <c r="E1039" i="1" s="1"/>
  <c r="E1040" i="1" a="1"/>
  <c r="E1040" i="1" s="1"/>
  <c r="E1041" i="1" a="1"/>
  <c r="E1041" i="1" s="1"/>
  <c r="E1042" i="1" a="1"/>
  <c r="E1042" i="1" s="1"/>
  <c r="E1043" i="1" a="1"/>
  <c r="E1043" i="1" s="1"/>
  <c r="E1044" i="1" a="1"/>
  <c r="E1044" i="1" s="1"/>
  <c r="E1045" i="1" a="1"/>
  <c r="E1045" i="1" s="1"/>
  <c r="E1046" i="1" a="1"/>
  <c r="E1046" i="1"/>
  <c r="E1047" i="1" a="1"/>
  <c r="E1047" i="1" s="1"/>
  <c r="E1048" i="1" a="1"/>
  <c r="E1048" i="1" s="1"/>
  <c r="E1049" i="1" a="1"/>
  <c r="E1049" i="1" s="1"/>
  <c r="E1050" i="1" a="1"/>
  <c r="E1050" i="1" s="1"/>
  <c r="E1051" i="1" a="1"/>
  <c r="E1051" i="1" s="1"/>
  <c r="E1052" i="1" a="1"/>
  <c r="E1052" i="1" s="1"/>
  <c r="E1053" i="1" a="1"/>
  <c r="E1053" i="1" s="1"/>
  <c r="E1054" i="1" a="1"/>
  <c r="E1054" i="1" s="1"/>
  <c r="E1055" i="1" a="1"/>
  <c r="E1055" i="1" s="1"/>
  <c r="E1056" i="1" a="1"/>
  <c r="E1056" i="1" s="1"/>
  <c r="E1057" i="1" a="1"/>
  <c r="E1057" i="1" s="1"/>
  <c r="E1058" i="1" a="1"/>
  <c r="E1058" i="1" s="1"/>
  <c r="E1059" i="1" a="1"/>
  <c r="E1059" i="1" s="1"/>
  <c r="E1060" i="1" a="1"/>
  <c r="E1060" i="1" s="1"/>
  <c r="E1061" i="1" a="1"/>
  <c r="E1061" i="1" s="1"/>
  <c r="E1062" i="1" a="1"/>
  <c r="E1062" i="1" s="1"/>
  <c r="E1063" i="1" a="1"/>
  <c r="E1063" i="1" s="1"/>
  <c r="E1064" i="1" a="1"/>
  <c r="E1064" i="1" s="1"/>
  <c r="E1065" i="1" a="1"/>
  <c r="E1065" i="1" s="1"/>
  <c r="E1066" i="1" a="1"/>
  <c r="E1066" i="1"/>
  <c r="E1067" i="1" a="1"/>
  <c r="E1067" i="1" s="1"/>
  <c r="E1068" i="1" a="1"/>
  <c r="E1068" i="1" s="1"/>
  <c r="E1069" i="1" a="1"/>
  <c r="E1069" i="1" s="1"/>
  <c r="E1070" i="1" a="1"/>
  <c r="E1070" i="1" s="1"/>
  <c r="E1071" i="1" a="1"/>
  <c r="E1071" i="1" s="1"/>
  <c r="E1072" i="1" a="1"/>
  <c r="E1072" i="1" s="1"/>
  <c r="E1073" i="1" a="1"/>
  <c r="E1073" i="1" s="1"/>
  <c r="E1074" i="1" a="1"/>
  <c r="E1074" i="1" s="1"/>
  <c r="E1075" i="1" a="1"/>
  <c r="E1075" i="1" s="1"/>
  <c r="E1076" i="1" a="1"/>
  <c r="E1076" i="1" s="1"/>
  <c r="E1077" i="1" a="1"/>
  <c r="E1077" i="1" s="1"/>
  <c r="E1078" i="1" a="1"/>
  <c r="E1078" i="1"/>
  <c r="E1079" i="1" a="1"/>
  <c r="E1079" i="1" s="1"/>
  <c r="E1080" i="1" a="1"/>
  <c r="E1080" i="1" s="1"/>
  <c r="E1081" i="1" a="1"/>
  <c r="E1081" i="1" s="1"/>
  <c r="E1082" i="1" a="1"/>
  <c r="E1082" i="1" s="1"/>
  <c r="E1083" i="1" a="1"/>
  <c r="E1083" i="1" s="1"/>
  <c r="E1084" i="1" a="1"/>
  <c r="E1084" i="1" s="1"/>
  <c r="E1085" i="1" a="1"/>
  <c r="E1085" i="1" s="1"/>
  <c r="E1086" i="1" a="1"/>
  <c r="E1086" i="1" s="1"/>
  <c r="E1087" i="1" a="1"/>
  <c r="E1087" i="1" s="1"/>
  <c r="E1088" i="1" a="1"/>
  <c r="E1088" i="1" s="1"/>
  <c r="E1089" i="1" a="1"/>
  <c r="E1089" i="1" s="1"/>
  <c r="E1090" i="1" a="1"/>
  <c r="E1090" i="1" s="1"/>
  <c r="E1091" i="1" a="1"/>
  <c r="E1091" i="1" s="1"/>
  <c r="E1092" i="1" a="1"/>
  <c r="E1092" i="1" s="1"/>
  <c r="E1093" i="1" a="1"/>
  <c r="E1093" i="1" s="1"/>
  <c r="E1094" i="1" a="1"/>
  <c r="E1094" i="1" s="1"/>
  <c r="E1095" i="1" a="1"/>
  <c r="E1095" i="1" s="1"/>
  <c r="E1096" i="1" a="1"/>
  <c r="E1096" i="1" s="1"/>
  <c r="E1097" i="1" a="1"/>
  <c r="E1097" i="1" s="1"/>
  <c r="E1098" i="1" a="1"/>
  <c r="E1098" i="1"/>
  <c r="E1099" i="1" a="1"/>
  <c r="E1099" i="1" s="1"/>
  <c r="E1100" i="1" a="1"/>
  <c r="E1100" i="1" s="1"/>
  <c r="E1101" i="1" a="1"/>
  <c r="E1101" i="1" s="1"/>
  <c r="E1102" i="1" a="1"/>
  <c r="E1102" i="1" s="1"/>
  <c r="E1103" i="1" a="1"/>
  <c r="E1103" i="1" s="1"/>
  <c r="E1104" i="1" a="1"/>
  <c r="E1104" i="1" s="1"/>
  <c r="E1105" i="1" a="1"/>
  <c r="E1105" i="1" s="1"/>
  <c r="E1106" i="1" a="1"/>
  <c r="E1106" i="1" s="1"/>
  <c r="E1107" i="1" a="1"/>
  <c r="E1107" i="1" s="1"/>
  <c r="E1108" i="1" a="1"/>
  <c r="E1108" i="1" s="1"/>
  <c r="E1109" i="1" a="1"/>
  <c r="E1109" i="1" s="1"/>
  <c r="E1110" i="1" a="1"/>
  <c r="E1110" i="1"/>
  <c r="E1111" i="1" a="1"/>
  <c r="E1111" i="1" s="1"/>
  <c r="E1112" i="1" a="1"/>
  <c r="E1112" i="1" s="1"/>
  <c r="E1113" i="1" a="1"/>
  <c r="E1113" i="1" s="1"/>
  <c r="E1114" i="1" a="1"/>
  <c r="E1114" i="1" s="1"/>
  <c r="E1115" i="1" a="1"/>
  <c r="E1115" i="1" s="1"/>
  <c r="E1116" i="1" a="1"/>
  <c r="E1116" i="1" s="1"/>
  <c r="E1117" i="1" a="1"/>
  <c r="E1117" i="1" s="1"/>
  <c r="E1118" i="1" a="1"/>
  <c r="E1118" i="1" s="1"/>
  <c r="E1119" i="1" a="1"/>
  <c r="E1119" i="1" s="1"/>
  <c r="E1120" i="1" a="1"/>
  <c r="E1120" i="1" s="1"/>
  <c r="E1121" i="1" a="1"/>
  <c r="E1121" i="1" s="1"/>
  <c r="E1122" i="1" a="1"/>
  <c r="E1122" i="1" s="1"/>
  <c r="E1123" i="1" a="1"/>
  <c r="E1123" i="1" s="1"/>
  <c r="E1124" i="1" a="1"/>
  <c r="E1124" i="1" s="1"/>
  <c r="E1125" i="1" a="1"/>
  <c r="E1125" i="1" s="1"/>
  <c r="E1126" i="1" a="1"/>
  <c r="E1126" i="1" s="1"/>
  <c r="E1127" i="1" a="1"/>
  <c r="E1127" i="1" s="1"/>
  <c r="E1128" i="1" a="1"/>
  <c r="E1128" i="1" s="1"/>
  <c r="E1129" i="1" a="1"/>
  <c r="E1129" i="1" s="1"/>
  <c r="E1130" i="1" a="1"/>
  <c r="E1130" i="1"/>
  <c r="E1131" i="1" a="1"/>
  <c r="E1131" i="1" s="1"/>
  <c r="E1132" i="1" a="1"/>
  <c r="E1132" i="1" s="1"/>
  <c r="E1133" i="1" a="1"/>
  <c r="E1133" i="1" s="1"/>
  <c r="E1134" i="1" a="1"/>
  <c r="E1134" i="1" s="1"/>
  <c r="E1135" i="1" a="1"/>
  <c r="E1135" i="1" s="1"/>
  <c r="E1136" i="1" a="1"/>
  <c r="E1136" i="1" s="1"/>
  <c r="E1137" i="1" a="1"/>
  <c r="E1137" i="1" s="1"/>
  <c r="E1138" i="1" a="1"/>
  <c r="E1138" i="1" s="1"/>
  <c r="E1139" i="1" a="1"/>
  <c r="E1139" i="1" s="1"/>
  <c r="E1140" i="1" a="1"/>
  <c r="E1140" i="1" s="1"/>
  <c r="E1141" i="1" a="1"/>
  <c r="E1141" i="1" s="1"/>
  <c r="E1142" i="1" a="1"/>
  <c r="E1142" i="1"/>
  <c r="E1143" i="1" a="1"/>
  <c r="E1143" i="1" s="1"/>
  <c r="E1144" i="1" a="1"/>
  <c r="E1144" i="1" s="1"/>
  <c r="E1145" i="1" a="1"/>
  <c r="E1145" i="1" s="1"/>
  <c r="E1146" i="1" a="1"/>
  <c r="E1146" i="1" s="1"/>
  <c r="E1147" i="1" a="1"/>
  <c r="E1147" i="1" s="1"/>
  <c r="E1148" i="1" a="1"/>
  <c r="E1148" i="1" s="1"/>
  <c r="E1149" i="1" a="1"/>
  <c r="E1149" i="1" s="1"/>
  <c r="E1150" i="1" a="1"/>
  <c r="E1150" i="1" s="1"/>
  <c r="E1151" i="1" a="1"/>
  <c r="E1151" i="1" s="1"/>
  <c r="E1152" i="1" a="1"/>
  <c r="E1152" i="1" s="1"/>
  <c r="E1153" i="1" a="1"/>
  <c r="E1153" i="1" s="1"/>
  <c r="E1154" i="1" a="1"/>
  <c r="E1154" i="1" s="1"/>
  <c r="E1155" i="1" a="1"/>
  <c r="E1155" i="1" s="1"/>
  <c r="E1156" i="1" a="1"/>
  <c r="E1156" i="1" s="1"/>
  <c r="E1157" i="1" a="1"/>
  <c r="E1157" i="1" s="1"/>
  <c r="E1158" i="1" a="1"/>
  <c r="E1158" i="1" s="1"/>
  <c r="E1159" i="1" a="1"/>
  <c r="E1159" i="1" s="1"/>
  <c r="E1160" i="1" a="1"/>
  <c r="E1160" i="1" s="1"/>
  <c r="E1161" i="1" a="1"/>
  <c r="E1161" i="1" s="1"/>
  <c r="E1162" i="1" a="1"/>
  <c r="E1162" i="1"/>
  <c r="E1163" i="1" a="1"/>
  <c r="E1163" i="1" s="1"/>
  <c r="E1164" i="1" a="1"/>
  <c r="E1164" i="1" s="1"/>
  <c r="E1165" i="1" a="1"/>
  <c r="E1165" i="1" s="1"/>
  <c r="E1166" i="1" a="1"/>
  <c r="E1166" i="1" s="1"/>
  <c r="E1167" i="1" a="1"/>
  <c r="E1167" i="1" s="1"/>
  <c r="E1168" i="1" a="1"/>
  <c r="E1168" i="1" s="1"/>
  <c r="E1169" i="1" a="1"/>
  <c r="E1169" i="1" s="1"/>
  <c r="E1170" i="1" a="1"/>
  <c r="E1170" i="1" s="1"/>
  <c r="E1171" i="1" a="1"/>
  <c r="E1171" i="1" s="1"/>
  <c r="E1172" i="1" a="1"/>
  <c r="E1172" i="1" s="1"/>
  <c r="E1173" i="1" a="1"/>
  <c r="E1173" i="1" s="1"/>
  <c r="E1174" i="1" a="1"/>
  <c r="E1174" i="1"/>
  <c r="E1175" i="1" a="1"/>
  <c r="E1175" i="1" s="1"/>
  <c r="E1176" i="1" a="1"/>
  <c r="E1176" i="1" s="1"/>
  <c r="E1177" i="1" a="1"/>
  <c r="E1177" i="1" s="1"/>
  <c r="E1178" i="1" a="1"/>
  <c r="E1178" i="1" s="1"/>
  <c r="E1179" i="1" a="1"/>
  <c r="E1179" i="1" s="1"/>
  <c r="E1180" i="1" a="1"/>
  <c r="E1180" i="1" s="1"/>
  <c r="E1181" i="1" a="1"/>
  <c r="E1181" i="1" s="1"/>
  <c r="E1182" i="1" a="1"/>
  <c r="E1182" i="1" s="1"/>
  <c r="E1183" i="1" a="1"/>
  <c r="E1183" i="1" s="1"/>
  <c r="E1184" i="1" a="1"/>
  <c r="E1184" i="1" s="1"/>
  <c r="E1185" i="1" a="1"/>
  <c r="E1185" i="1" s="1"/>
  <c r="E1186" i="1" a="1"/>
  <c r="E1186" i="1" s="1"/>
  <c r="E1187" i="1" a="1"/>
  <c r="E1187" i="1" s="1"/>
  <c r="E1188" i="1" a="1"/>
  <c r="E1188" i="1" s="1"/>
  <c r="E1189" i="1" a="1"/>
  <c r="E1189" i="1" s="1"/>
  <c r="E1190" i="1" a="1"/>
  <c r="E1190" i="1" s="1"/>
  <c r="E1191" i="1" a="1"/>
  <c r="E1191" i="1" s="1"/>
  <c r="E1192" i="1" a="1"/>
  <c r="E1192" i="1" s="1"/>
  <c r="E1193" i="1" a="1"/>
  <c r="E1193" i="1" s="1"/>
  <c r="E1194" i="1" a="1"/>
  <c r="E1194" i="1"/>
  <c r="E1195" i="1" a="1"/>
  <c r="E1195" i="1" s="1"/>
  <c r="E1196" i="1" a="1"/>
  <c r="E1196" i="1" s="1"/>
  <c r="E1197" i="1" a="1"/>
  <c r="E1197" i="1" s="1"/>
  <c r="E1198" i="1" a="1"/>
  <c r="E1198" i="1" s="1"/>
  <c r="E1199" i="1" a="1"/>
  <c r="E1199" i="1" s="1"/>
  <c r="E1200" i="1" a="1"/>
  <c r="E1200" i="1" s="1"/>
  <c r="E1201" i="1" a="1"/>
  <c r="E1201" i="1" s="1"/>
  <c r="E1202" i="1" a="1"/>
  <c r="E1202" i="1" s="1"/>
  <c r="E1203" i="1" a="1"/>
  <c r="E1203" i="1" s="1"/>
  <c r="E1204" i="1" a="1"/>
  <c r="E1204" i="1" s="1"/>
  <c r="E1205" i="1" a="1"/>
  <c r="E1205" i="1" s="1"/>
  <c r="E1206" i="1" a="1"/>
  <c r="E1206" i="1"/>
  <c r="E1207" i="1" a="1"/>
  <c r="E1207" i="1" s="1"/>
  <c r="E1208" i="1" a="1"/>
  <c r="E1208" i="1" s="1"/>
  <c r="E1209" i="1" a="1"/>
  <c r="E1209" i="1" s="1"/>
  <c r="E1210" i="1" a="1"/>
  <c r="E1210" i="1" s="1"/>
  <c r="E1211" i="1" a="1"/>
  <c r="E1211" i="1" s="1"/>
  <c r="E1212" i="1" a="1"/>
  <c r="E1212" i="1" s="1"/>
  <c r="E1213" i="1" a="1"/>
  <c r="E1213" i="1" s="1"/>
  <c r="E1214" i="1" a="1"/>
  <c r="E1214" i="1" s="1"/>
  <c r="E1215" i="1" a="1"/>
  <c r="E1215" i="1" s="1"/>
  <c r="E1216" i="1" a="1"/>
  <c r="E1216" i="1" s="1"/>
  <c r="E1217" i="1" a="1"/>
  <c r="E1217" i="1" s="1"/>
  <c r="E1218" i="1" a="1"/>
  <c r="E1218" i="1" s="1"/>
  <c r="E1219" i="1" a="1"/>
  <c r="E1219" i="1" s="1"/>
  <c r="E1220" i="1" a="1"/>
  <c r="E1220" i="1" s="1"/>
  <c r="E1221" i="1" a="1"/>
  <c r="E1221" i="1" s="1"/>
  <c r="E1222" i="1" a="1"/>
  <c r="E1222" i="1" s="1"/>
  <c r="E1223" i="1" a="1"/>
  <c r="E1223" i="1" s="1"/>
  <c r="E1224" i="1" a="1"/>
  <c r="E1224" i="1" s="1"/>
  <c r="E1225" i="1" a="1"/>
  <c r="E1225" i="1" s="1"/>
  <c r="E1226" i="1" a="1"/>
  <c r="E1226" i="1" s="1"/>
  <c r="E1227" i="1" a="1"/>
  <c r="E1227" i="1" s="1"/>
  <c r="E1228" i="1" a="1"/>
  <c r="E1228" i="1" s="1"/>
  <c r="E1229" i="1" a="1"/>
  <c r="E1229" i="1" s="1"/>
  <c r="E1230" i="1" a="1"/>
  <c r="E1230" i="1" s="1"/>
  <c r="E1231" i="1" a="1"/>
  <c r="E1231" i="1" s="1"/>
  <c r="E1232" i="1" a="1"/>
  <c r="E1232" i="1" s="1"/>
  <c r="E1233" i="1" a="1"/>
  <c r="E1233" i="1" s="1"/>
  <c r="E1234" i="1" a="1"/>
  <c r="E1234" i="1" s="1"/>
  <c r="E1235" i="1" a="1"/>
  <c r="E1235" i="1" s="1"/>
  <c r="E1236" i="1" a="1"/>
  <c r="E1236" i="1" s="1"/>
  <c r="E1237" i="1" a="1"/>
  <c r="E1237" i="1" s="1"/>
  <c r="E1238" i="1" a="1"/>
  <c r="E1238" i="1" s="1"/>
  <c r="E1239" i="1" a="1"/>
  <c r="E1239" i="1" s="1"/>
  <c r="E1240" i="1" a="1"/>
  <c r="E1240" i="1" s="1"/>
  <c r="E1241" i="1" a="1"/>
  <c r="E1241" i="1" s="1"/>
  <c r="E1242" i="1" a="1"/>
  <c r="E1242" i="1"/>
  <c r="E1243" i="1" a="1"/>
  <c r="E1243" i="1" s="1"/>
  <c r="E1244" i="1" a="1"/>
  <c r="E1244" i="1" s="1"/>
  <c r="E1245" i="1" a="1"/>
  <c r="E1245" i="1" s="1"/>
  <c r="E1246" i="1" a="1"/>
  <c r="E1246" i="1" s="1"/>
  <c r="E1247" i="1" a="1"/>
  <c r="E1247" i="1" s="1"/>
  <c r="E1248" i="1" a="1"/>
  <c r="E1248" i="1" s="1"/>
  <c r="E1249" i="1" a="1"/>
  <c r="E1249" i="1" s="1"/>
  <c r="E1250" i="1" a="1"/>
  <c r="E1250" i="1" s="1"/>
  <c r="E1251" i="1" a="1"/>
  <c r="E1251" i="1" s="1"/>
  <c r="E1252" i="1" a="1"/>
  <c r="E1252" i="1" s="1"/>
  <c r="E1253" i="1" a="1"/>
  <c r="E1253" i="1" s="1"/>
  <c r="E1254" i="1" a="1"/>
  <c r="E1254" i="1" s="1"/>
  <c r="E1255" i="1" a="1"/>
  <c r="E1255" i="1" s="1"/>
  <c r="E1256" i="1" a="1"/>
  <c r="E1256" i="1" s="1"/>
  <c r="E1257" i="1" a="1"/>
  <c r="E1257" i="1" s="1"/>
  <c r="E1258" i="1" a="1"/>
  <c r="E1258" i="1"/>
  <c r="E1259" i="1" a="1"/>
  <c r="E1259" i="1" s="1"/>
  <c r="E1260" i="1" a="1"/>
  <c r="E1260" i="1" s="1"/>
  <c r="E1261" i="1" a="1"/>
  <c r="E1261" i="1" s="1"/>
  <c r="E1262" i="1" a="1"/>
  <c r="E1262" i="1" s="1"/>
  <c r="E1263" i="1" a="1"/>
  <c r="E1263" i="1" s="1"/>
  <c r="E1264" i="1" a="1"/>
  <c r="E1264" i="1" s="1"/>
  <c r="E1265" i="1" a="1"/>
  <c r="E1265" i="1" s="1"/>
  <c r="E1266" i="1" a="1"/>
  <c r="E1266" i="1" s="1"/>
  <c r="E1267" i="1" a="1"/>
  <c r="E1267" i="1" s="1"/>
  <c r="E1268" i="1" a="1"/>
  <c r="E1268" i="1" s="1"/>
  <c r="E1269" i="1" a="1"/>
  <c r="E1269" i="1" s="1"/>
  <c r="E1270" i="1" a="1"/>
  <c r="E1270" i="1" s="1"/>
  <c r="E1271" i="1" a="1"/>
  <c r="E1271" i="1" s="1"/>
  <c r="E1272" i="1" a="1"/>
  <c r="E1272" i="1" s="1"/>
  <c r="E1273" i="1" a="1"/>
  <c r="E1273" i="1" s="1"/>
  <c r="E1274" i="1" a="1"/>
  <c r="E1274" i="1" s="1"/>
  <c r="E1275" i="1" a="1"/>
  <c r="E1275" i="1" s="1"/>
  <c r="E1276" i="1" a="1"/>
  <c r="E1276" i="1" s="1"/>
  <c r="E1277" i="1" a="1"/>
  <c r="E1277" i="1" s="1"/>
  <c r="E1278" i="1" a="1"/>
  <c r="E1278" i="1" s="1"/>
  <c r="E1279" i="1" a="1"/>
  <c r="E1279" i="1" s="1"/>
  <c r="E1280" i="1" a="1"/>
  <c r="E1280" i="1" s="1"/>
  <c r="E1281" i="1" a="1"/>
  <c r="E1281" i="1" s="1"/>
  <c r="E1282" i="1" a="1"/>
  <c r="E1282" i="1" s="1"/>
  <c r="E1283" i="1" a="1"/>
  <c r="E1283" i="1" s="1"/>
  <c r="E1284" i="1" a="1"/>
  <c r="E1284" i="1" s="1"/>
  <c r="E1285" i="1" a="1"/>
  <c r="E1285" i="1" s="1"/>
  <c r="E1286" i="1" a="1"/>
  <c r="E1286" i="1" s="1"/>
  <c r="E1287" i="1" a="1"/>
  <c r="E1287" i="1" s="1"/>
  <c r="E1288" i="1" a="1"/>
  <c r="E1288" i="1" s="1"/>
  <c r="E1289" i="1" a="1"/>
  <c r="E1289" i="1" s="1"/>
  <c r="E1290" i="1" a="1"/>
  <c r="E1290" i="1" s="1"/>
  <c r="E1291" i="1" a="1"/>
  <c r="E1291" i="1" s="1"/>
  <c r="E1292" i="1" a="1"/>
  <c r="E1292" i="1" s="1"/>
  <c r="E1293" i="1" a="1"/>
  <c r="E1293" i="1" s="1"/>
  <c r="E1294" i="1" a="1"/>
  <c r="E1294" i="1" s="1"/>
  <c r="E1295" i="1" a="1"/>
  <c r="E1295" i="1" s="1"/>
  <c r="E1296" i="1" a="1"/>
  <c r="E1296" i="1" s="1"/>
  <c r="E1297" i="1" a="1"/>
  <c r="E1297" i="1" s="1"/>
  <c r="E1298" i="1" a="1"/>
  <c r="E1298" i="1" s="1"/>
  <c r="E1299" i="1" a="1"/>
  <c r="E1299" i="1" s="1"/>
  <c r="E1300" i="1" a="1"/>
  <c r="E1300" i="1" s="1"/>
  <c r="E1301" i="1" a="1"/>
  <c r="E1301" i="1" s="1"/>
  <c r="E1302" i="1" a="1"/>
  <c r="E1302" i="1" s="1"/>
  <c r="E1303" i="1" a="1"/>
  <c r="E1303" i="1" s="1"/>
  <c r="E1304" i="1" a="1"/>
  <c r="E1304" i="1" s="1"/>
  <c r="E1305" i="1" a="1"/>
  <c r="E1305" i="1" s="1"/>
  <c r="E1306" i="1" a="1"/>
  <c r="E1306" i="1" s="1"/>
  <c r="E1307" i="1" a="1"/>
  <c r="E1307" i="1" s="1"/>
  <c r="E1308" i="1" a="1"/>
  <c r="E1308" i="1" s="1"/>
  <c r="E1309" i="1" a="1"/>
  <c r="E1309" i="1" s="1"/>
  <c r="E1310" i="1" a="1"/>
  <c r="E1310" i="1" s="1"/>
  <c r="E1311" i="1" a="1"/>
  <c r="E1311" i="1" s="1"/>
  <c r="E1312" i="1" a="1"/>
  <c r="E1312" i="1" s="1"/>
  <c r="E1313" i="1" a="1"/>
  <c r="E1313" i="1" s="1"/>
  <c r="E1314" i="1" a="1"/>
  <c r="E1314" i="1"/>
  <c r="E1315" i="1" a="1"/>
  <c r="E1315" i="1" s="1"/>
  <c r="E1316" i="1" a="1"/>
  <c r="E1316" i="1" s="1"/>
  <c r="E1317" i="1" a="1"/>
  <c r="E1317" i="1" s="1"/>
  <c r="E1318" i="1" a="1"/>
  <c r="E1318" i="1" s="1"/>
  <c r="E1319" i="1" a="1"/>
  <c r="E1319" i="1" s="1"/>
  <c r="E1320" i="1" a="1"/>
  <c r="E1320" i="1" s="1"/>
  <c r="E1321" i="1" a="1"/>
  <c r="E1321" i="1" s="1"/>
  <c r="E1322" i="1" a="1"/>
  <c r="E1322" i="1" s="1"/>
  <c r="E1323" i="1" a="1"/>
  <c r="E1323" i="1" s="1"/>
  <c r="E1324" i="1" a="1"/>
  <c r="E1324" i="1" s="1"/>
  <c r="E1325" i="1" a="1"/>
  <c r="E1325" i="1" s="1"/>
  <c r="E1326" i="1" a="1"/>
  <c r="E1326" i="1" s="1"/>
  <c r="E1327" i="1" a="1"/>
  <c r="E1327" i="1" s="1"/>
  <c r="E1328" i="1" a="1"/>
  <c r="E1328" i="1" s="1"/>
  <c r="E1329" i="1" a="1"/>
  <c r="E1329" i="1" s="1"/>
  <c r="E1330" i="1" a="1"/>
  <c r="E1330" i="1"/>
  <c r="E1331" i="1" a="1"/>
  <c r="E1331" i="1" s="1"/>
  <c r="E1332" i="1" a="1"/>
  <c r="E1332" i="1" s="1"/>
  <c r="E1333" i="1" a="1"/>
  <c r="E1333" i="1" s="1"/>
  <c r="E1334" i="1" a="1"/>
  <c r="E1334" i="1" s="1"/>
  <c r="E1335" i="1" a="1"/>
  <c r="E1335" i="1" s="1"/>
  <c r="E1336" i="1" a="1"/>
  <c r="E1336" i="1" s="1"/>
  <c r="E1337" i="1" a="1"/>
  <c r="E1337" i="1" s="1"/>
  <c r="E1338" i="1" a="1"/>
  <c r="E1338" i="1" s="1"/>
  <c r="E1339" i="1" a="1"/>
  <c r="E1339" i="1" s="1"/>
  <c r="E1340" i="1" a="1"/>
  <c r="E1340" i="1" s="1"/>
  <c r="E1341" i="1" a="1"/>
  <c r="E1341" i="1" s="1"/>
  <c r="E1342" i="1" a="1"/>
  <c r="E1342" i="1" s="1"/>
  <c r="E1343" i="1" a="1"/>
  <c r="E1343" i="1" s="1"/>
  <c r="E1344" i="1" a="1"/>
  <c r="E1344" i="1" s="1"/>
  <c r="E1345" i="1" a="1"/>
  <c r="E1345" i="1" s="1"/>
  <c r="E1346" i="1" a="1"/>
  <c r="E1346" i="1" s="1"/>
  <c r="E1347" i="1" a="1"/>
  <c r="E1347" i="1" s="1"/>
  <c r="E1348" i="1" a="1"/>
  <c r="E1348" i="1" s="1"/>
  <c r="E1349" i="1" a="1"/>
  <c r="E1349" i="1" s="1"/>
  <c r="E1350" i="1" a="1"/>
  <c r="E1350" i="1" s="1"/>
  <c r="E1351" i="1" a="1"/>
  <c r="E1351" i="1" s="1"/>
  <c r="E1352" i="1" a="1"/>
  <c r="E1352" i="1" s="1"/>
  <c r="E1353" i="1" a="1"/>
  <c r="E1353" i="1" s="1"/>
  <c r="E1354" i="1" a="1"/>
  <c r="E1354" i="1" s="1"/>
  <c r="E1355" i="1" a="1"/>
  <c r="E1355" i="1" s="1"/>
  <c r="E1356" i="1" a="1"/>
  <c r="E1356" i="1" s="1"/>
  <c r="E1357" i="1" a="1"/>
  <c r="E1357" i="1" s="1"/>
  <c r="E1358" i="1" a="1"/>
  <c r="E1358" i="1" s="1"/>
  <c r="E1359" i="1" a="1"/>
  <c r="E1359" i="1" s="1"/>
  <c r="E1360" i="1" a="1"/>
  <c r="E1360" i="1" s="1"/>
  <c r="E1361" i="1" a="1"/>
  <c r="E1361" i="1" s="1"/>
  <c r="E1362" i="1" a="1"/>
  <c r="E1362" i="1" s="1"/>
  <c r="E1363" i="1" a="1"/>
  <c r="E1363" i="1" s="1"/>
  <c r="E1364" i="1" a="1"/>
  <c r="E1364" i="1" s="1"/>
  <c r="E1365" i="1" a="1"/>
  <c r="E1365" i="1" s="1"/>
  <c r="E1366" i="1" a="1"/>
  <c r="E1366" i="1" s="1"/>
  <c r="E1367" i="1" a="1"/>
  <c r="E1367" i="1" s="1"/>
  <c r="E1368" i="1" a="1"/>
  <c r="E1368" i="1" s="1"/>
  <c r="E1369" i="1" a="1"/>
  <c r="E1369" i="1" s="1"/>
  <c r="E1370" i="1" a="1"/>
  <c r="E1370" i="1" s="1"/>
  <c r="E1371" i="1" a="1"/>
  <c r="E1371" i="1" s="1"/>
  <c r="E1372" i="1" a="1"/>
  <c r="E1372" i="1" s="1"/>
  <c r="E1373" i="1" a="1"/>
  <c r="E1373" i="1" s="1"/>
  <c r="E1374" i="1" a="1"/>
  <c r="E1374" i="1" s="1"/>
  <c r="E1375" i="1" a="1"/>
  <c r="E1375" i="1" s="1"/>
  <c r="E1376" i="1" a="1"/>
  <c r="E1376" i="1" s="1"/>
  <c r="E1377" i="1" a="1"/>
  <c r="E1377" i="1" s="1"/>
  <c r="E1378" i="1" a="1"/>
  <c r="E1378" i="1"/>
  <c r="E1379" i="1" a="1"/>
  <c r="E1379" i="1" s="1"/>
  <c r="E1380" i="1" a="1"/>
  <c r="E1380" i="1" s="1"/>
  <c r="E1381" i="1" a="1"/>
  <c r="E1381" i="1" s="1"/>
  <c r="E1382" i="1" a="1"/>
  <c r="E1382" i="1" s="1"/>
  <c r="E1383" i="1" a="1"/>
  <c r="E1383" i="1" s="1"/>
  <c r="E1384" i="1" a="1"/>
  <c r="E1384" i="1" s="1"/>
  <c r="E1385" i="1" a="1"/>
  <c r="E1385" i="1" s="1"/>
  <c r="E1386" i="1" a="1"/>
  <c r="E1386" i="1" s="1"/>
  <c r="E1387" i="1" a="1"/>
  <c r="E1387" i="1" s="1"/>
  <c r="E1388" i="1" a="1"/>
  <c r="E1388" i="1" s="1"/>
  <c r="E1389" i="1" a="1"/>
  <c r="E1389" i="1" s="1"/>
  <c r="E1390" i="1" a="1"/>
  <c r="E1390" i="1" s="1"/>
  <c r="E1391" i="1" a="1"/>
  <c r="E1391" i="1" s="1"/>
  <c r="E1392" i="1" a="1"/>
  <c r="E1392" i="1" s="1"/>
  <c r="E1393" i="1" a="1"/>
  <c r="E1393" i="1" s="1"/>
  <c r="E1394" i="1" a="1"/>
  <c r="E1394" i="1"/>
  <c r="E1395" i="1" a="1"/>
  <c r="E1395" i="1" s="1"/>
  <c r="E1396" i="1" a="1"/>
  <c r="E1396" i="1" s="1"/>
  <c r="E1397" i="1" a="1"/>
  <c r="E1397" i="1" s="1"/>
  <c r="E1398" i="1" a="1"/>
  <c r="E1398" i="1" s="1"/>
  <c r="E1399" i="1" a="1"/>
  <c r="E1399" i="1" s="1"/>
  <c r="E1400" i="1" a="1"/>
  <c r="E1400" i="1" s="1"/>
  <c r="E1401" i="1" a="1"/>
  <c r="E1401" i="1" s="1"/>
  <c r="E1402" i="1" a="1"/>
  <c r="E1402" i="1" s="1"/>
  <c r="E1403" i="1" a="1"/>
  <c r="E1403" i="1" s="1"/>
  <c r="E1404" i="1" a="1"/>
  <c r="E1404" i="1" s="1"/>
  <c r="E1405" i="1" a="1"/>
  <c r="E1405" i="1" s="1"/>
  <c r="E1406" i="1" a="1"/>
  <c r="E1406" i="1" s="1"/>
  <c r="E1407" i="1" a="1"/>
  <c r="E1407" i="1" s="1"/>
  <c r="E1408" i="1" a="1"/>
  <c r="E1408" i="1" s="1"/>
  <c r="E1409" i="1" a="1"/>
  <c r="E1409" i="1" s="1"/>
  <c r="E1410" i="1" a="1"/>
  <c r="E1410" i="1" s="1"/>
  <c r="E1411" i="1" a="1"/>
  <c r="E1411" i="1" s="1"/>
  <c r="E1412" i="1" a="1"/>
  <c r="E1412" i="1" s="1"/>
  <c r="E1413" i="1" a="1"/>
  <c r="E1413" i="1" s="1"/>
  <c r="E1414" i="1" a="1"/>
  <c r="E1414" i="1" s="1"/>
  <c r="E1415" i="1" a="1"/>
  <c r="E1415" i="1" s="1"/>
  <c r="E1416" i="1" a="1"/>
  <c r="E1416" i="1" s="1"/>
  <c r="E1417" i="1" a="1"/>
  <c r="E1417" i="1" s="1"/>
  <c r="E1418" i="1" a="1"/>
  <c r="E1418" i="1" s="1"/>
  <c r="E1419" i="1" a="1"/>
  <c r="E1419" i="1" s="1"/>
  <c r="E1420" i="1" a="1"/>
  <c r="E1420" i="1" s="1"/>
  <c r="E1421" i="1" a="1"/>
  <c r="E1421" i="1" s="1"/>
  <c r="E1422" i="1" a="1"/>
  <c r="E1422" i="1"/>
  <c r="E1423" i="1" a="1"/>
  <c r="E1423" i="1" s="1"/>
  <c r="E1424" i="1" a="1"/>
  <c r="E1424" i="1" s="1"/>
  <c r="E1425" i="1" a="1"/>
  <c r="E1425" i="1" s="1"/>
  <c r="E1426" i="1" a="1"/>
  <c r="E1426" i="1"/>
  <c r="E1427" i="1" a="1"/>
  <c r="E1427" i="1" s="1"/>
  <c r="E1428" i="1" a="1"/>
  <c r="E1428" i="1" s="1"/>
  <c r="E1429" i="1" a="1"/>
  <c r="E1429" i="1" s="1"/>
  <c r="E1430" i="1" a="1"/>
  <c r="E1430" i="1" s="1"/>
  <c r="E1431" i="1" a="1"/>
  <c r="E1431" i="1" s="1"/>
  <c r="E1432" i="1" a="1"/>
  <c r="E1432" i="1" s="1"/>
  <c r="E1433" i="1" a="1"/>
  <c r="E1433" i="1" s="1"/>
  <c r="E1434" i="1" a="1"/>
  <c r="E1434" i="1" s="1"/>
  <c r="E1435" i="1" a="1"/>
  <c r="E1435" i="1" s="1"/>
  <c r="E1436" i="1" a="1"/>
  <c r="E1436" i="1" s="1"/>
  <c r="E1437" i="1" a="1"/>
  <c r="E1437" i="1" s="1"/>
  <c r="E1438" i="1" a="1"/>
  <c r="E1438" i="1" s="1"/>
  <c r="E1439" i="1" a="1"/>
  <c r="E1439" i="1" s="1"/>
  <c r="E1440" i="1" a="1"/>
  <c r="E1440" i="1" s="1"/>
  <c r="E1441" i="1" a="1"/>
  <c r="E1441" i="1" s="1"/>
  <c r="E1442" i="1" a="1"/>
  <c r="E1442" i="1" s="1"/>
  <c r="E1443" i="1" a="1"/>
  <c r="E1443" i="1" s="1"/>
  <c r="E1444" i="1" a="1"/>
  <c r="E1444" i="1" s="1"/>
  <c r="E1445" i="1" a="1"/>
  <c r="E1445" i="1" s="1"/>
  <c r="E1446" i="1" a="1"/>
  <c r="E1446" i="1" s="1"/>
  <c r="E1447" i="1" a="1"/>
  <c r="E1447" i="1" s="1"/>
  <c r="E1448" i="1" a="1"/>
  <c r="E1448" i="1" s="1"/>
  <c r="E1449" i="1" a="1"/>
  <c r="E1449" i="1" s="1"/>
  <c r="E1450" i="1" a="1"/>
  <c r="E1450" i="1" s="1"/>
  <c r="E1451" i="1" a="1"/>
  <c r="E1451" i="1" s="1"/>
  <c r="E1452" i="1" a="1"/>
  <c r="E1452" i="1" s="1"/>
  <c r="E1453" i="1" a="1"/>
  <c r="E1453" i="1" s="1"/>
  <c r="E1454" i="1" a="1"/>
  <c r="E1454" i="1"/>
  <c r="E1455" i="1" a="1"/>
  <c r="E1455" i="1" s="1"/>
  <c r="E1456" i="1" a="1"/>
  <c r="E1456" i="1" s="1"/>
  <c r="E1457" i="1" a="1"/>
  <c r="E1457" i="1" s="1"/>
  <c r="E1458" i="1" a="1"/>
  <c r="E1458" i="1"/>
  <c r="E1459" i="1" a="1"/>
  <c r="E1459" i="1" s="1"/>
  <c r="E1460" i="1" a="1"/>
  <c r="E1460" i="1" s="1"/>
  <c r="E1461" i="1" a="1"/>
  <c r="E1461" i="1" s="1"/>
  <c r="E1462" i="1" a="1"/>
  <c r="E1462" i="1" s="1"/>
  <c r="E1463" i="1" a="1"/>
  <c r="E1463" i="1" s="1"/>
  <c r="E1464" i="1" a="1"/>
  <c r="E1464" i="1" s="1"/>
  <c r="E1465" i="1" a="1"/>
  <c r="E1465" i="1" s="1"/>
  <c r="E1466" i="1" a="1"/>
  <c r="E1466" i="1" s="1"/>
  <c r="E1467" i="1" a="1"/>
  <c r="E1467" i="1" s="1"/>
  <c r="E1468" i="1" a="1"/>
  <c r="E1468" i="1" s="1"/>
  <c r="E1469" i="1" a="1"/>
  <c r="E1469" i="1" s="1"/>
  <c r="E1470" i="1" a="1"/>
  <c r="E1470" i="1" s="1"/>
  <c r="E1471" i="1" a="1"/>
  <c r="E1471" i="1" s="1"/>
  <c r="E1472" i="1" a="1"/>
  <c r="E1472" i="1" s="1"/>
  <c r="E1473" i="1" a="1"/>
  <c r="E1473" i="1" s="1"/>
  <c r="E1474" i="1" a="1"/>
  <c r="E1474" i="1" s="1"/>
  <c r="E1475" i="1" a="1"/>
  <c r="E1475" i="1" s="1"/>
  <c r="E1476" i="1" a="1"/>
  <c r="E1476" i="1" s="1"/>
  <c r="E1477" i="1" a="1"/>
  <c r="E1477" i="1" s="1"/>
  <c r="E1478" i="1" a="1"/>
  <c r="E1478" i="1" s="1"/>
  <c r="E1479" i="1" a="1"/>
  <c r="E1479" i="1" s="1"/>
  <c r="E1480" i="1" a="1"/>
  <c r="E1480" i="1" s="1"/>
  <c r="E1481" i="1" a="1"/>
  <c r="E1481" i="1" s="1"/>
  <c r="E1482" i="1" a="1"/>
  <c r="E1482" i="1" s="1"/>
  <c r="E1483" i="1" a="1"/>
  <c r="E1483" i="1" s="1"/>
  <c r="E1484" i="1" a="1"/>
  <c r="E1484" i="1" s="1"/>
  <c r="E1485" i="1" a="1"/>
  <c r="E1485" i="1" s="1"/>
  <c r="E1486" i="1" a="1"/>
  <c r="E1486" i="1"/>
  <c r="E1487" i="1" a="1"/>
  <c r="E1487" i="1" s="1"/>
  <c r="E1488" i="1" a="1"/>
  <c r="E1488" i="1" s="1"/>
  <c r="E1489" i="1" a="1"/>
  <c r="E1489" i="1" s="1"/>
  <c r="E1490" i="1" a="1"/>
  <c r="E1490" i="1"/>
  <c r="E1491" i="1" a="1"/>
  <c r="E1491" i="1" s="1"/>
  <c r="E1492" i="1" a="1"/>
  <c r="E1492" i="1" s="1"/>
  <c r="E1493" i="1" a="1"/>
  <c r="E1493" i="1" s="1"/>
  <c r="E1494" i="1" a="1"/>
  <c r="E1494" i="1" s="1"/>
  <c r="E1495" i="1" a="1"/>
  <c r="E1495" i="1" s="1"/>
  <c r="E1496" i="1" a="1"/>
  <c r="E1496" i="1" s="1"/>
  <c r="E1497" i="1" a="1"/>
  <c r="E1497" i="1" s="1"/>
  <c r="E1498" i="1" a="1"/>
  <c r="E1498" i="1" s="1"/>
  <c r="E1499" i="1" a="1"/>
  <c r="E1499" i="1" s="1"/>
  <c r="E1500" i="1" a="1"/>
  <c r="E1500" i="1" s="1"/>
  <c r="E1501" i="1" a="1"/>
  <c r="E1501" i="1" s="1"/>
  <c r="E1502" i="1" a="1"/>
  <c r="E1502" i="1" s="1"/>
  <c r="E1503" i="1" a="1"/>
  <c r="E1503" i="1" s="1"/>
  <c r="E1504" i="1" a="1"/>
  <c r="E1504" i="1" s="1"/>
  <c r="E1505" i="1" a="1"/>
  <c r="E1505" i="1" s="1"/>
  <c r="E1506" i="1" a="1"/>
  <c r="E1506" i="1" s="1"/>
  <c r="E1507" i="1" a="1"/>
  <c r="E1507" i="1" s="1"/>
  <c r="E1508" i="1" a="1"/>
  <c r="E1508" i="1" s="1"/>
  <c r="E1509" i="1" a="1"/>
  <c r="E1509" i="1" s="1"/>
  <c r="E1510" i="1" a="1"/>
  <c r="E1510" i="1" s="1"/>
  <c r="E1511" i="1" a="1"/>
  <c r="E1511" i="1" s="1"/>
  <c r="E1512" i="1" a="1"/>
  <c r="E1512" i="1" s="1"/>
  <c r="E1513" i="1" a="1"/>
  <c r="E1513" i="1" s="1"/>
  <c r="E1514" i="1" a="1"/>
  <c r="E1514" i="1" s="1"/>
  <c r="E1515" i="1" a="1"/>
  <c r="E1515" i="1" s="1"/>
  <c r="E1516" i="1" a="1"/>
  <c r="E1516" i="1" s="1"/>
  <c r="E1517" i="1" a="1"/>
  <c r="E1517" i="1" s="1"/>
  <c r="E1518" i="1" a="1"/>
  <c r="E1518" i="1"/>
  <c r="E1519" i="1" a="1"/>
  <c r="E1519" i="1" s="1"/>
  <c r="E1520" i="1" a="1"/>
  <c r="E1520" i="1" s="1"/>
  <c r="E1521" i="1" a="1"/>
  <c r="E1521" i="1" s="1"/>
  <c r="E1522" i="1" a="1"/>
  <c r="E1522" i="1"/>
  <c r="E1523" i="1" a="1"/>
  <c r="E1523" i="1" s="1"/>
  <c r="E1524" i="1" a="1"/>
  <c r="E1524" i="1" s="1"/>
  <c r="E1525" i="1" a="1"/>
  <c r="E1525" i="1" s="1"/>
  <c r="E1526" i="1" a="1"/>
  <c r="E1526" i="1" s="1"/>
  <c r="E1527" i="1" a="1"/>
  <c r="E1527" i="1" s="1"/>
  <c r="E1528" i="1" a="1"/>
  <c r="E1528" i="1" s="1"/>
  <c r="E1529" i="1" a="1"/>
  <c r="E1529" i="1" s="1"/>
  <c r="E1530" i="1" a="1"/>
  <c r="E1530" i="1" s="1"/>
  <c r="E1531" i="1" a="1"/>
  <c r="E1531" i="1" s="1"/>
  <c r="E1532" i="1" a="1"/>
  <c r="E1532" i="1" s="1"/>
  <c r="E1533" i="1" a="1"/>
  <c r="E1533" i="1" s="1"/>
  <c r="E1534" i="1" a="1"/>
  <c r="E1534" i="1" s="1"/>
  <c r="E1535" i="1" a="1"/>
  <c r="E1535" i="1" s="1"/>
  <c r="E1536" i="1" a="1"/>
  <c r="E1536" i="1" s="1"/>
  <c r="E1537" i="1" a="1"/>
  <c r="E1537" i="1" s="1"/>
  <c r="E1538" i="1" a="1"/>
  <c r="E1538" i="1" s="1"/>
  <c r="E1539" i="1" a="1"/>
  <c r="E1539" i="1" s="1"/>
  <c r="E1540" i="1" a="1"/>
  <c r="E1540" i="1" s="1"/>
  <c r="E1541" i="1" a="1"/>
  <c r="E1541" i="1" s="1"/>
  <c r="E1542" i="1" a="1"/>
  <c r="E1542" i="1" s="1"/>
  <c r="E1543" i="1" a="1"/>
  <c r="E1543" i="1" s="1"/>
  <c r="E1544" i="1" a="1"/>
  <c r="E1544" i="1" s="1"/>
  <c r="E1545" i="1" a="1"/>
  <c r="E1545" i="1" s="1"/>
  <c r="E1546" i="1" a="1"/>
  <c r="E1546" i="1" s="1"/>
  <c r="E1547" i="1" a="1"/>
  <c r="E1547" i="1" s="1"/>
  <c r="E1548" i="1" a="1"/>
  <c r="E1548" i="1" s="1"/>
  <c r="E1549" i="1" a="1"/>
  <c r="E1549" i="1" s="1"/>
  <c r="E1550" i="1" a="1"/>
  <c r="E1550" i="1"/>
  <c r="E1551" i="1" a="1"/>
  <c r="E1551" i="1" s="1"/>
  <c r="E1552" i="1" a="1"/>
  <c r="E1552" i="1" s="1"/>
  <c r="E1553" i="1" a="1"/>
  <c r="E1553" i="1" s="1"/>
  <c r="E1554" i="1" a="1"/>
  <c r="E1554" i="1"/>
  <c r="E1555" i="1" a="1"/>
  <c r="E1555" i="1" s="1"/>
  <c r="E1556" i="1" a="1"/>
  <c r="E1556" i="1" s="1"/>
  <c r="E1557" i="1" a="1"/>
  <c r="E1557" i="1" s="1"/>
  <c r="E1558" i="1" a="1"/>
  <c r="E1558" i="1" s="1"/>
  <c r="E1559" i="1" a="1"/>
  <c r="E1559" i="1" s="1"/>
  <c r="E1560" i="1" a="1"/>
  <c r="E1560" i="1" s="1"/>
  <c r="E1561" i="1" a="1"/>
  <c r="E1561" i="1" s="1"/>
  <c r="E1562" i="1" a="1"/>
  <c r="E1562" i="1" s="1"/>
  <c r="E1563" i="1" a="1"/>
  <c r="E1563" i="1" s="1"/>
  <c r="E1564" i="1" a="1"/>
  <c r="E1564" i="1" s="1"/>
  <c r="E1565" i="1" a="1"/>
  <c r="E1565" i="1" s="1"/>
  <c r="E1566" i="1" a="1"/>
  <c r="E1566" i="1" s="1"/>
  <c r="E1567" i="1" a="1"/>
  <c r="E1567" i="1" s="1"/>
  <c r="E1568" i="1" a="1"/>
  <c r="E1568" i="1" s="1"/>
  <c r="E1569" i="1" a="1"/>
  <c r="E1569" i="1" s="1"/>
  <c r="E1570" i="1" a="1"/>
  <c r="E1570" i="1"/>
  <c r="E1571" i="1" a="1"/>
  <c r="E1571" i="1" s="1"/>
  <c r="E1572" i="1" a="1"/>
  <c r="E1572" i="1" s="1"/>
  <c r="E1573" i="1" a="1"/>
  <c r="E1573" i="1" s="1"/>
  <c r="E1574" i="1" a="1"/>
  <c r="E1574" i="1" s="1"/>
  <c r="E1575" i="1" a="1"/>
  <c r="E1575" i="1" s="1"/>
  <c r="E1576" i="1" a="1"/>
  <c r="E1576" i="1" s="1"/>
  <c r="E1577" i="1" a="1"/>
  <c r="E1577" i="1" s="1"/>
  <c r="E1578" i="1" a="1"/>
  <c r="E1578" i="1" s="1"/>
  <c r="E1579" i="1" a="1"/>
  <c r="E1579" i="1" s="1"/>
  <c r="E1580" i="1" a="1"/>
  <c r="E1580" i="1" s="1"/>
  <c r="E1581" i="1" a="1"/>
  <c r="E1581" i="1" s="1"/>
  <c r="E1582" i="1" a="1"/>
  <c r="E1582" i="1"/>
  <c r="E1583" i="1" a="1"/>
  <c r="E1583" i="1" s="1"/>
  <c r="E1584" i="1" a="1"/>
  <c r="E1584" i="1" s="1"/>
  <c r="E1585" i="1" a="1"/>
  <c r="E1585" i="1" s="1"/>
  <c r="E1586" i="1" a="1"/>
  <c r="E1586" i="1"/>
  <c r="E1587" i="1" a="1"/>
  <c r="E1587" i="1" s="1"/>
  <c r="E1588" i="1" a="1"/>
  <c r="E1588" i="1" s="1"/>
  <c r="E1589" i="1" a="1"/>
  <c r="E1589" i="1" s="1"/>
  <c r="E1590" i="1" a="1"/>
  <c r="E1590" i="1" s="1"/>
  <c r="E1591" i="1" a="1"/>
  <c r="E1591" i="1" s="1"/>
  <c r="E1592" i="1" a="1"/>
  <c r="E1592" i="1" s="1"/>
  <c r="E1593" i="1" a="1"/>
  <c r="E1593" i="1" s="1"/>
  <c r="E1594" i="1" a="1"/>
  <c r="E1594" i="1" s="1"/>
  <c r="E1595" i="1" a="1"/>
  <c r="E1595" i="1" s="1"/>
  <c r="E1596" i="1" a="1"/>
  <c r="E1596" i="1" s="1"/>
  <c r="E1597" i="1" a="1"/>
  <c r="E1597" i="1" s="1"/>
  <c r="E1598" i="1" a="1"/>
  <c r="E1598" i="1" s="1"/>
  <c r="E1599" i="1" a="1"/>
  <c r="E1599" i="1" s="1"/>
  <c r="E1600" i="1" a="1"/>
  <c r="E1600" i="1" s="1"/>
  <c r="E1601" i="1" a="1"/>
  <c r="E1601" i="1" s="1"/>
  <c r="E1602" i="1" a="1"/>
  <c r="E1602" i="1"/>
  <c r="E1603" i="1" a="1"/>
  <c r="E1603" i="1" s="1"/>
  <c r="E1604" i="1" a="1"/>
  <c r="E1604" i="1" s="1"/>
  <c r="E1605" i="1" a="1"/>
  <c r="E1605" i="1" s="1"/>
  <c r="E1606" i="1" a="1"/>
  <c r="E1606" i="1" s="1"/>
  <c r="E1607" i="1" a="1"/>
  <c r="E1607" i="1" s="1"/>
  <c r="E1608" i="1" a="1"/>
  <c r="E1608" i="1" s="1"/>
  <c r="E1609" i="1" a="1"/>
  <c r="E1609" i="1" s="1"/>
  <c r="E1610" i="1" a="1"/>
  <c r="E1610" i="1" s="1"/>
  <c r="E1611" i="1" a="1"/>
  <c r="E1611" i="1" s="1"/>
  <c r="E1612" i="1" a="1"/>
  <c r="E1612" i="1" s="1"/>
  <c r="E1613" i="1" a="1"/>
  <c r="E1613" i="1" s="1"/>
  <c r="E1614" i="1" a="1"/>
  <c r="E1614" i="1"/>
  <c r="E1615" i="1" a="1"/>
  <c r="E1615" i="1" s="1"/>
  <c r="E1616" i="1" a="1"/>
  <c r="E1616" i="1" s="1"/>
  <c r="E1617" i="1" a="1"/>
  <c r="E1617" i="1" s="1"/>
  <c r="E1618" i="1" a="1"/>
  <c r="E1618" i="1"/>
  <c r="E1619" i="1" a="1"/>
  <c r="E1619" i="1" s="1"/>
  <c r="E1620" i="1" a="1"/>
  <c r="E1620" i="1" s="1"/>
  <c r="E1621" i="1" a="1"/>
  <c r="E1621" i="1" s="1"/>
  <c r="E1622" i="1" a="1"/>
  <c r="E1622" i="1" s="1"/>
  <c r="E1623" i="1" a="1"/>
  <c r="E1623" i="1" s="1"/>
  <c r="E1624" i="1" a="1"/>
  <c r="E1624" i="1" s="1"/>
  <c r="E1625" i="1" a="1"/>
  <c r="E1625" i="1" s="1"/>
  <c r="E1626" i="1" a="1"/>
  <c r="E1626" i="1" s="1"/>
  <c r="E1627" i="1" a="1"/>
  <c r="E1627" i="1" s="1"/>
  <c r="E1628" i="1" a="1"/>
  <c r="E1628" i="1" s="1"/>
  <c r="E1629" i="1" a="1"/>
  <c r="E1629" i="1" s="1"/>
  <c r="E1630" i="1" a="1"/>
  <c r="E1630" i="1" s="1"/>
  <c r="E1631" i="1" a="1"/>
  <c r="E1631" i="1" s="1"/>
  <c r="E1632" i="1" a="1"/>
  <c r="E1632" i="1" s="1"/>
  <c r="E1633" i="1" a="1"/>
  <c r="E1633" i="1" s="1"/>
  <c r="E1634" i="1" a="1"/>
  <c r="E1634" i="1"/>
  <c r="E1635" i="1" a="1"/>
  <c r="E1635" i="1" s="1"/>
  <c r="E1636" i="1" a="1"/>
  <c r="E1636" i="1" s="1"/>
  <c r="E1637" i="1" a="1"/>
  <c r="E1637" i="1" s="1"/>
  <c r="E1638" i="1" a="1"/>
  <c r="E1638" i="1" s="1"/>
  <c r="E1639" i="1" a="1"/>
  <c r="E1639" i="1" s="1"/>
  <c r="E1640" i="1" a="1"/>
  <c r="E1640" i="1" s="1"/>
  <c r="E1641" i="1" a="1"/>
  <c r="E1641" i="1" s="1"/>
  <c r="E1642" i="1" a="1"/>
  <c r="E1642" i="1" s="1"/>
  <c r="E1643" i="1" a="1"/>
  <c r="E1643" i="1" s="1"/>
  <c r="E1644" i="1" a="1"/>
  <c r="E1644" i="1" s="1"/>
  <c r="E1645" i="1" a="1"/>
  <c r="E1645" i="1" s="1"/>
  <c r="E1646" i="1" a="1"/>
  <c r="E1646" i="1"/>
  <c r="E1647" i="1" a="1"/>
  <c r="E1647" i="1" s="1"/>
  <c r="E1648" i="1" a="1"/>
  <c r="E1648" i="1" s="1"/>
  <c r="E1649" i="1" a="1"/>
  <c r="E1649" i="1" s="1"/>
  <c r="E1650" i="1" a="1"/>
  <c r="E1650" i="1"/>
  <c r="E1651" i="1" a="1"/>
  <c r="E1651" i="1" s="1"/>
  <c r="E1652" i="1" a="1"/>
  <c r="E1652" i="1" s="1"/>
  <c r="E1653" i="1" a="1"/>
  <c r="E1653" i="1" s="1"/>
  <c r="E1654" i="1" a="1"/>
  <c r="E1654" i="1" s="1"/>
  <c r="E1655" i="1" a="1"/>
  <c r="E1655" i="1" s="1"/>
  <c r="E1656" i="1" a="1"/>
  <c r="E1656" i="1" s="1"/>
  <c r="E1657" i="1" a="1"/>
  <c r="E1657" i="1" s="1"/>
  <c r="E1658" i="1" a="1"/>
  <c r="E1658" i="1" s="1"/>
  <c r="E1659" i="1" a="1"/>
  <c r="E1659" i="1" s="1"/>
  <c r="E1660" i="1" a="1"/>
  <c r="E1660" i="1" s="1"/>
  <c r="E1661" i="1" a="1"/>
  <c r="E1661" i="1" s="1"/>
  <c r="E1662" i="1" a="1"/>
  <c r="E1662" i="1" s="1"/>
  <c r="E1663" i="1" a="1"/>
  <c r="E1663" i="1" s="1"/>
  <c r="E1664" i="1" a="1"/>
  <c r="E1664" i="1" s="1"/>
  <c r="E1665" i="1" a="1"/>
  <c r="E1665" i="1" s="1"/>
  <c r="E1666" i="1" a="1"/>
  <c r="E1666" i="1"/>
  <c r="E1667" i="1" a="1"/>
  <c r="E1667" i="1" s="1"/>
  <c r="E1668" i="1" a="1"/>
  <c r="E1668" i="1" s="1"/>
  <c r="E1669" i="1" a="1"/>
  <c r="E1669" i="1" s="1"/>
  <c r="E1670" i="1" a="1"/>
  <c r="E1670" i="1" s="1"/>
  <c r="E1671" i="1" a="1"/>
  <c r="E1671" i="1" s="1"/>
  <c r="E1672" i="1" a="1"/>
  <c r="E1672" i="1" s="1"/>
  <c r="E1673" i="1" a="1"/>
  <c r="E1673" i="1" s="1"/>
  <c r="E1674" i="1" a="1"/>
  <c r="E1674" i="1" s="1"/>
  <c r="E1675" i="1" a="1"/>
  <c r="E1675" i="1" s="1"/>
  <c r="E1676" i="1" a="1"/>
  <c r="E1676" i="1" s="1"/>
  <c r="E1677" i="1" a="1"/>
  <c r="E1677" i="1" s="1"/>
  <c r="E1678" i="1" a="1"/>
  <c r="E1678" i="1"/>
  <c r="E1679" i="1" a="1"/>
  <c r="E1679" i="1" s="1"/>
  <c r="E1680" i="1" a="1"/>
  <c r="E1680" i="1" s="1"/>
  <c r="E1681" i="1" a="1"/>
  <c r="E1681" i="1" s="1"/>
  <c r="E1682" i="1" a="1"/>
  <c r="E1682" i="1"/>
  <c r="E1683" i="1" a="1"/>
  <c r="E1683" i="1" s="1"/>
  <c r="E1684" i="1" a="1"/>
  <c r="E1684" i="1" s="1"/>
  <c r="E1685" i="1" a="1"/>
  <c r="E1685" i="1" s="1"/>
  <c r="E1686" i="1" a="1"/>
  <c r="E1686" i="1" s="1"/>
  <c r="E1687" i="1" a="1"/>
  <c r="E1687" i="1" s="1"/>
  <c r="E1688" i="1" a="1"/>
  <c r="E1688" i="1" s="1"/>
  <c r="E1689" i="1" a="1"/>
  <c r="E1689" i="1" s="1"/>
  <c r="E1690" i="1" a="1"/>
  <c r="E1690" i="1" s="1"/>
  <c r="E1691" i="1" a="1"/>
  <c r="E1691" i="1" s="1"/>
  <c r="E1692" i="1" a="1"/>
  <c r="E1692" i="1" s="1"/>
  <c r="E1693" i="1" a="1"/>
  <c r="E1693" i="1" s="1"/>
  <c r="E1694" i="1" a="1"/>
  <c r="E1694" i="1" s="1"/>
  <c r="E1695" i="1" a="1"/>
  <c r="E1695" i="1" s="1"/>
  <c r="E1696" i="1" a="1"/>
  <c r="E1696" i="1" s="1"/>
  <c r="E1697" i="1" a="1"/>
  <c r="E1697" i="1" s="1"/>
  <c r="E1698" i="1" a="1"/>
  <c r="E1698" i="1"/>
  <c r="E1699" i="1" a="1"/>
  <c r="E1699" i="1" s="1"/>
  <c r="E1700" i="1" a="1"/>
  <c r="E1700" i="1" s="1"/>
  <c r="E1701" i="1" a="1"/>
  <c r="E1701" i="1" s="1"/>
  <c r="E1702" i="1" a="1"/>
  <c r="E1702" i="1" s="1"/>
  <c r="E1703" i="1" a="1"/>
  <c r="E1703" i="1" s="1"/>
  <c r="E1704" i="1" a="1"/>
  <c r="E1704" i="1" s="1"/>
  <c r="E1705" i="1" a="1"/>
  <c r="E1705" i="1" s="1"/>
  <c r="E1706" i="1" a="1"/>
  <c r="E1706" i="1" s="1"/>
  <c r="E1707" i="1" a="1"/>
  <c r="E1707" i="1" s="1"/>
  <c r="E1708" i="1" a="1"/>
  <c r="E1708" i="1" s="1"/>
  <c r="E1709" i="1" a="1"/>
  <c r="E1709" i="1" s="1"/>
  <c r="E1710" i="1" a="1"/>
  <c r="E1710" i="1"/>
  <c r="E1711" i="1" a="1"/>
  <c r="E1711" i="1" s="1"/>
  <c r="E1712" i="1" a="1"/>
  <c r="E1712" i="1" s="1"/>
  <c r="E1713" i="1" a="1"/>
  <c r="E1713" i="1" s="1"/>
  <c r="E1714" i="1" a="1"/>
  <c r="E1714" i="1"/>
  <c r="E1715" i="1" a="1"/>
  <c r="E1715" i="1" s="1"/>
  <c r="E1716" i="1" a="1"/>
  <c r="E1716" i="1" s="1"/>
  <c r="E1717" i="1" a="1"/>
  <c r="E1717" i="1" s="1"/>
  <c r="E1718" i="1" a="1"/>
  <c r="E1718" i="1" s="1"/>
  <c r="E1719" i="1" a="1"/>
  <c r="E1719" i="1" s="1"/>
  <c r="E1720" i="1" a="1"/>
  <c r="E1720" i="1" s="1"/>
  <c r="E1721" i="1" a="1"/>
  <c r="E1721" i="1" s="1"/>
  <c r="E1722" i="1" a="1"/>
  <c r="E1722" i="1" s="1"/>
  <c r="E1723" i="1" a="1"/>
  <c r="E1723" i="1" s="1"/>
  <c r="E1724" i="1" a="1"/>
  <c r="E1724" i="1" s="1"/>
  <c r="E1725" i="1" a="1"/>
  <c r="E1725" i="1" s="1"/>
  <c r="E1726" i="1" a="1"/>
  <c r="E1726" i="1" s="1"/>
  <c r="E1727" i="1" a="1"/>
  <c r="E1727" i="1" s="1"/>
  <c r="E1728" i="1" a="1"/>
  <c r="E1728" i="1" s="1"/>
  <c r="E1729" i="1" a="1"/>
  <c r="E1729" i="1" s="1"/>
  <c r="E1730" i="1" a="1"/>
  <c r="E1730" i="1"/>
  <c r="E1731" i="1" a="1"/>
  <c r="E1731" i="1" s="1"/>
  <c r="E1732" i="1" a="1"/>
  <c r="E1732" i="1" s="1"/>
  <c r="E1733" i="1" a="1"/>
  <c r="E1733" i="1" s="1"/>
  <c r="E1734" i="1" a="1"/>
  <c r="E1734" i="1" s="1"/>
  <c r="E1735" i="1" a="1"/>
  <c r="E1735" i="1" s="1"/>
  <c r="E1736" i="1" a="1"/>
  <c r="E1736" i="1" s="1"/>
  <c r="E1737" i="1" a="1"/>
  <c r="E1737" i="1" s="1"/>
  <c r="E1738" i="1" a="1"/>
  <c r="E1738" i="1" s="1"/>
  <c r="E1739" i="1" a="1"/>
  <c r="E1739" i="1" s="1"/>
  <c r="E1740" i="1" a="1"/>
  <c r="E1740" i="1" s="1"/>
  <c r="E1741" i="1" a="1"/>
  <c r="E1741" i="1" s="1"/>
  <c r="E1742" i="1" a="1"/>
  <c r="E1742" i="1"/>
  <c r="E1743" i="1" a="1"/>
  <c r="E1743" i="1" s="1"/>
  <c r="E1744" i="1" a="1"/>
  <c r="E1744" i="1" s="1"/>
  <c r="E1745" i="1" a="1"/>
  <c r="E1745" i="1" s="1"/>
  <c r="E1746" i="1" a="1"/>
  <c r="E1746" i="1"/>
  <c r="E1747" i="1" a="1"/>
  <c r="E1747" i="1" s="1"/>
  <c r="E1748" i="1" a="1"/>
  <c r="E1748" i="1" s="1"/>
  <c r="E1749" i="1" a="1"/>
  <c r="E1749" i="1" s="1"/>
  <c r="E1750" i="1" a="1"/>
  <c r="E1750" i="1" s="1"/>
  <c r="E1751" i="1" a="1"/>
  <c r="E1751" i="1" s="1"/>
  <c r="E1752" i="1" a="1"/>
  <c r="E1752" i="1" s="1"/>
  <c r="E1753" i="1" a="1"/>
  <c r="E1753" i="1" s="1"/>
  <c r="E1754" i="1" a="1"/>
  <c r="E1754" i="1" s="1"/>
  <c r="E1755" i="1" a="1"/>
  <c r="E1755" i="1" s="1"/>
  <c r="E1756" i="1" a="1"/>
  <c r="E1756" i="1" s="1"/>
  <c r="E1757" i="1" a="1"/>
  <c r="E1757" i="1" s="1"/>
  <c r="E1758" i="1" a="1"/>
  <c r="E1758" i="1" s="1"/>
  <c r="E1759" i="1" a="1"/>
  <c r="E1759" i="1" s="1"/>
  <c r="E1760" i="1" a="1"/>
  <c r="E1760" i="1" s="1"/>
  <c r="E1761" i="1" a="1"/>
  <c r="E1761" i="1" s="1"/>
  <c r="E1762" i="1" a="1"/>
  <c r="E1762" i="1"/>
  <c r="E1763" i="1" a="1"/>
  <c r="E1763" i="1" s="1"/>
  <c r="E1764" i="1" a="1"/>
  <c r="E1764" i="1" s="1"/>
  <c r="E1765" i="1" a="1"/>
  <c r="E1765" i="1" s="1"/>
  <c r="E1766" i="1" a="1"/>
  <c r="E1766" i="1" s="1"/>
  <c r="E1767" i="1" a="1"/>
  <c r="E1767" i="1" s="1"/>
  <c r="E1768" i="1" a="1"/>
  <c r="E1768" i="1" s="1"/>
  <c r="E1769" i="1" a="1"/>
  <c r="E1769" i="1" s="1"/>
  <c r="E1770" i="1" a="1"/>
  <c r="E1770" i="1" s="1"/>
  <c r="E1771" i="1" a="1"/>
  <c r="E1771" i="1" s="1"/>
  <c r="E1772" i="1" a="1"/>
  <c r="E1772" i="1" s="1"/>
  <c r="E1773" i="1" a="1"/>
  <c r="E1773" i="1" s="1"/>
  <c r="E1774" i="1" a="1"/>
  <c r="E1774" i="1"/>
  <c r="E1775" i="1" a="1"/>
  <c r="E1775" i="1" s="1"/>
  <c r="E1776" i="1" a="1"/>
  <c r="E1776" i="1" s="1"/>
  <c r="E1777" i="1" a="1"/>
  <c r="E1777" i="1" s="1"/>
  <c r="E1778" i="1" a="1"/>
  <c r="E1778" i="1"/>
  <c r="E1779" i="1" a="1"/>
  <c r="E1779" i="1" s="1"/>
  <c r="E1780" i="1" a="1"/>
  <c r="E1780" i="1" s="1"/>
  <c r="E1781" i="1" a="1"/>
  <c r="E1781" i="1" s="1"/>
  <c r="E1782" i="1" a="1"/>
  <c r="E1782" i="1" s="1"/>
  <c r="E1783" i="1" a="1"/>
  <c r="E1783" i="1" s="1"/>
  <c r="E1784" i="1" a="1"/>
  <c r="E1784" i="1" s="1"/>
  <c r="E1785" i="1" a="1"/>
  <c r="E1785" i="1" s="1"/>
  <c r="E1786" i="1" a="1"/>
  <c r="E1786" i="1" s="1"/>
  <c r="E1787" i="1" a="1"/>
  <c r="E1787" i="1" s="1"/>
  <c r="E1788" i="1" a="1"/>
  <c r="E1788" i="1" s="1"/>
  <c r="E1789" i="1" a="1"/>
  <c r="E1789" i="1" s="1"/>
  <c r="E1790" i="1" a="1"/>
  <c r="E1790" i="1" s="1"/>
  <c r="E1791" i="1" a="1"/>
  <c r="E1791" i="1" s="1"/>
  <c r="E1792" i="1" a="1"/>
  <c r="E1792" i="1" s="1"/>
  <c r="E1793" i="1" a="1"/>
  <c r="E1793" i="1" s="1"/>
  <c r="E1794" i="1" a="1"/>
  <c r="E1794" i="1"/>
  <c r="E1795" i="1" a="1"/>
  <c r="E1795" i="1" s="1"/>
  <c r="E1796" i="1" a="1"/>
  <c r="E1796" i="1" s="1"/>
  <c r="E1797" i="1" a="1"/>
  <c r="E1797" i="1" s="1"/>
  <c r="E1798" i="1" a="1"/>
  <c r="E1798" i="1" s="1"/>
  <c r="E1799" i="1" a="1"/>
  <c r="E1799" i="1" s="1"/>
  <c r="E1800" i="1" a="1"/>
  <c r="E1800" i="1" s="1"/>
  <c r="E1801" i="1" a="1"/>
  <c r="E1801" i="1" s="1"/>
  <c r="E1802" i="1" a="1"/>
  <c r="E1802" i="1" s="1"/>
  <c r="E1803" i="1" a="1"/>
  <c r="E1803" i="1" s="1"/>
  <c r="E1804" i="1" a="1"/>
  <c r="E1804" i="1" s="1"/>
  <c r="E1805" i="1" a="1"/>
  <c r="E1805" i="1" s="1"/>
  <c r="E1806" i="1" a="1"/>
  <c r="E1806" i="1"/>
  <c r="E1807" i="1" a="1"/>
  <c r="E1807" i="1" s="1"/>
  <c r="E1808" i="1" a="1"/>
  <c r="E1808" i="1" s="1"/>
  <c r="E1809" i="1" a="1"/>
  <c r="E1809" i="1" s="1"/>
  <c r="E1810" i="1" a="1"/>
  <c r="E1810" i="1"/>
  <c r="E1811" i="1" a="1"/>
  <c r="E1811" i="1" s="1"/>
  <c r="E1812" i="1" a="1"/>
  <c r="E1812" i="1" s="1"/>
  <c r="E1813" i="1" a="1"/>
  <c r="E1813" i="1" s="1"/>
  <c r="E1814" i="1" a="1"/>
  <c r="E1814" i="1" s="1"/>
  <c r="E1815" i="1" a="1"/>
  <c r="E1815" i="1" s="1"/>
  <c r="E1816" i="1" a="1"/>
  <c r="E1816" i="1" s="1"/>
  <c r="E1817" i="1" a="1"/>
  <c r="E1817" i="1" s="1"/>
  <c r="E1818" i="1" a="1"/>
  <c r="E1818" i="1" s="1"/>
  <c r="E1819" i="1" a="1"/>
  <c r="E1819" i="1" s="1"/>
  <c r="E1820" i="1" a="1"/>
  <c r="E1820" i="1" s="1"/>
  <c r="E1821" i="1" a="1"/>
  <c r="E1821" i="1" s="1"/>
  <c r="E1822" i="1" a="1"/>
  <c r="E1822" i="1" s="1"/>
  <c r="E1823" i="1" a="1"/>
  <c r="E1823" i="1" s="1"/>
  <c r="E1824" i="1" a="1"/>
  <c r="E1824" i="1" s="1"/>
  <c r="E1825" i="1" a="1"/>
  <c r="E1825" i="1" s="1"/>
  <c r="E1826" i="1" a="1"/>
  <c r="E1826" i="1"/>
  <c r="E1827" i="1" a="1"/>
  <c r="E1827" i="1" s="1"/>
  <c r="E1828" i="1" a="1"/>
  <c r="E1828" i="1" s="1"/>
  <c r="E1829" i="1" a="1"/>
  <c r="E1829" i="1" s="1"/>
  <c r="E1830" i="1" a="1"/>
  <c r="E1830" i="1" s="1"/>
  <c r="E1831" i="1" a="1"/>
  <c r="E1831" i="1" s="1"/>
  <c r="E1832" i="1" a="1"/>
  <c r="E1832" i="1" s="1"/>
  <c r="E1833" i="1" a="1"/>
  <c r="E1833" i="1" s="1"/>
  <c r="E1834" i="1" a="1"/>
  <c r="E1834" i="1" s="1"/>
  <c r="E1835" i="1" a="1"/>
  <c r="E1835" i="1" s="1"/>
  <c r="E1836" i="1" a="1"/>
  <c r="E1836" i="1" s="1"/>
  <c r="E1837" i="1" a="1"/>
  <c r="E1837" i="1" s="1"/>
  <c r="E1838" i="1" a="1"/>
  <c r="E1838" i="1"/>
  <c r="E1839" i="1" a="1"/>
  <c r="E1839" i="1" s="1"/>
  <c r="E1840" i="1" a="1"/>
  <c r="E1840" i="1" s="1"/>
  <c r="E1841" i="1" a="1"/>
  <c r="E1841" i="1" s="1"/>
  <c r="E1842" i="1" a="1"/>
  <c r="E1842" i="1"/>
  <c r="E1843" i="1" a="1"/>
  <c r="E1843" i="1" s="1"/>
  <c r="E1844" i="1" a="1"/>
  <c r="E1844" i="1" s="1"/>
  <c r="E1845" i="1" a="1"/>
  <c r="E1845" i="1" s="1"/>
  <c r="E1846" i="1" a="1"/>
  <c r="E1846" i="1" s="1"/>
  <c r="E1847" i="1" a="1"/>
  <c r="E1847" i="1" s="1"/>
  <c r="E1848" i="1" a="1"/>
  <c r="E1848" i="1" s="1"/>
  <c r="E1849" i="1" a="1"/>
  <c r="E1849" i="1" s="1"/>
  <c r="E1850" i="1" a="1"/>
  <c r="E1850" i="1" s="1"/>
  <c r="E1851" i="1" a="1"/>
  <c r="E1851" i="1" s="1"/>
  <c r="E1852" i="1" a="1"/>
  <c r="E1852" i="1" s="1"/>
  <c r="E1853" i="1" a="1"/>
  <c r="E1853" i="1" s="1"/>
  <c r="E1854" i="1" a="1"/>
  <c r="E1854" i="1" s="1"/>
  <c r="E1855" i="1" a="1"/>
  <c r="E1855" i="1" s="1"/>
  <c r="E1856" i="1" a="1"/>
  <c r="E1856" i="1" s="1"/>
  <c r="E1857" i="1" a="1"/>
  <c r="E1857" i="1" s="1"/>
  <c r="E1858" i="1" a="1"/>
  <c r="E1858" i="1"/>
  <c r="E1859" i="1" a="1"/>
  <c r="E1859" i="1" s="1"/>
  <c r="E1860" i="1" a="1"/>
  <c r="E1860" i="1" s="1"/>
  <c r="E1861" i="1" a="1"/>
  <c r="E1861" i="1" s="1"/>
  <c r="E1862" i="1" a="1"/>
  <c r="E1862" i="1" s="1"/>
  <c r="E1863" i="1" a="1"/>
  <c r="E1863" i="1" s="1"/>
  <c r="E1864" i="1" a="1"/>
  <c r="E1864" i="1" s="1"/>
  <c r="E1865" i="1" a="1"/>
  <c r="E1865" i="1" s="1"/>
  <c r="E1866" i="1" a="1"/>
  <c r="E1866" i="1" s="1"/>
  <c r="E1867" i="1" a="1"/>
  <c r="E1867" i="1" s="1"/>
  <c r="E1868" i="1" a="1"/>
  <c r="E1868" i="1" s="1"/>
  <c r="E1869" i="1" a="1"/>
  <c r="E1869" i="1" s="1"/>
  <c r="E1870" i="1" a="1"/>
  <c r="E1870" i="1"/>
  <c r="E1871" i="1" a="1"/>
  <c r="E1871" i="1" s="1"/>
  <c r="E1872" i="1" a="1"/>
  <c r="E1872" i="1" s="1"/>
  <c r="E1873" i="1" a="1"/>
  <c r="E1873" i="1" s="1"/>
  <c r="E1874" i="1" a="1"/>
  <c r="E1874" i="1"/>
  <c r="E1875" i="1" a="1"/>
  <c r="E1875" i="1" s="1"/>
  <c r="E1876" i="1" a="1"/>
  <c r="E1876" i="1" s="1"/>
  <c r="E1877" i="1" a="1"/>
  <c r="E1877" i="1" s="1"/>
  <c r="E1878" i="1" a="1"/>
  <c r="E1878" i="1" s="1"/>
  <c r="E1879" i="1" a="1"/>
  <c r="E1879" i="1" s="1"/>
  <c r="E1880" i="1" a="1"/>
  <c r="E1880" i="1" s="1"/>
  <c r="E1881" i="1" a="1"/>
  <c r="E1881" i="1" s="1"/>
  <c r="E1882" i="1" a="1"/>
  <c r="E1882" i="1" s="1"/>
  <c r="E1883" i="1" a="1"/>
  <c r="E1883" i="1" s="1"/>
  <c r="E1884" i="1" a="1"/>
  <c r="E1884" i="1" s="1"/>
  <c r="E1885" i="1" a="1"/>
  <c r="E1885" i="1" s="1"/>
  <c r="E1886" i="1" a="1"/>
  <c r="E1886" i="1" s="1"/>
  <c r="E1887" i="1" a="1"/>
  <c r="E1887" i="1" s="1"/>
  <c r="E1888" i="1" a="1"/>
  <c r="E1888" i="1" s="1"/>
  <c r="E1889" i="1" a="1"/>
  <c r="E1889" i="1" s="1"/>
  <c r="E1890" i="1" a="1"/>
  <c r="E1890" i="1"/>
  <c r="E1891" i="1" a="1"/>
  <c r="E1891" i="1" s="1"/>
  <c r="E1892" i="1" a="1"/>
  <c r="E1892" i="1" s="1"/>
  <c r="E1893" i="1" a="1"/>
  <c r="E1893" i="1" s="1"/>
  <c r="E1894" i="1" a="1"/>
  <c r="E1894" i="1" s="1"/>
  <c r="E1895" i="1" a="1"/>
  <c r="E1895" i="1" s="1"/>
  <c r="E1896" i="1" a="1"/>
  <c r="E1896" i="1" s="1"/>
  <c r="E1897" i="1" a="1"/>
  <c r="E1897" i="1" s="1"/>
  <c r="E1898" i="1" a="1"/>
  <c r="E1898" i="1" s="1"/>
  <c r="E1899" i="1" a="1"/>
  <c r="E1899" i="1" s="1"/>
  <c r="E1900" i="1" a="1"/>
  <c r="E1900" i="1" s="1"/>
  <c r="E1901" i="1" a="1"/>
  <c r="E1901" i="1" s="1"/>
  <c r="E1902" i="1" a="1"/>
  <c r="E1902" i="1"/>
  <c r="E1903" i="1" a="1"/>
  <c r="E1903" i="1" s="1"/>
  <c r="E1904" i="1" a="1"/>
  <c r="E1904" i="1" s="1"/>
  <c r="E1905" i="1" a="1"/>
  <c r="E1905" i="1" s="1"/>
  <c r="E1906" i="1" a="1"/>
  <c r="E1906" i="1"/>
  <c r="E1907" i="1" a="1"/>
  <c r="E1907" i="1" s="1"/>
  <c r="E1908" i="1" a="1"/>
  <c r="E1908" i="1" s="1"/>
  <c r="E1909" i="1" a="1"/>
  <c r="E1909" i="1" s="1"/>
  <c r="E1910" i="1" a="1"/>
  <c r="E1910" i="1" s="1"/>
  <c r="E1911" i="1" a="1"/>
  <c r="E1911" i="1" s="1"/>
  <c r="E1912" i="1" a="1"/>
  <c r="E1912" i="1" s="1"/>
  <c r="E1913" i="1" a="1"/>
  <c r="E1913" i="1" s="1"/>
  <c r="E1914" i="1" a="1"/>
  <c r="E1914" i="1" s="1"/>
  <c r="E1915" i="1" a="1"/>
  <c r="E1915" i="1" s="1"/>
  <c r="E1916" i="1" a="1"/>
  <c r="E1916" i="1" s="1"/>
  <c r="E1917" i="1" a="1"/>
  <c r="E1917" i="1" s="1"/>
  <c r="E1918" i="1" a="1"/>
  <c r="E1918" i="1" s="1"/>
  <c r="E1919" i="1" a="1"/>
  <c r="E1919" i="1" s="1"/>
  <c r="E1920" i="1" a="1"/>
  <c r="E1920" i="1" s="1"/>
  <c r="E1921" i="1" a="1"/>
  <c r="E1921" i="1" s="1"/>
  <c r="E1922" i="1" a="1"/>
  <c r="E1922" i="1"/>
  <c r="E1923" i="1" a="1"/>
  <c r="E1923" i="1" s="1"/>
  <c r="E1924" i="1" a="1"/>
  <c r="E1924" i="1" s="1"/>
  <c r="E1925" i="1" a="1"/>
  <c r="E1925" i="1" s="1"/>
  <c r="E1926" i="1" a="1"/>
  <c r="E1926" i="1" s="1"/>
  <c r="E1927" i="1" a="1"/>
  <c r="E1927" i="1" s="1"/>
  <c r="E1928" i="1" a="1"/>
  <c r="E1928" i="1" s="1"/>
  <c r="E1929" i="1" a="1"/>
  <c r="E1929" i="1" s="1"/>
  <c r="E1930" i="1" a="1"/>
  <c r="E1930" i="1" s="1"/>
  <c r="E1931" i="1" a="1"/>
  <c r="E1931" i="1" s="1"/>
  <c r="E1932" i="1" a="1"/>
  <c r="E1932" i="1" s="1"/>
  <c r="E1933" i="1" a="1"/>
  <c r="E1933" i="1" s="1"/>
  <c r="E1934" i="1" a="1"/>
  <c r="E1934" i="1"/>
  <c r="E1935" i="1" a="1"/>
  <c r="E1935" i="1" s="1"/>
  <c r="E1936" i="1" a="1"/>
  <c r="E1936" i="1" s="1"/>
  <c r="E1937" i="1" a="1"/>
  <c r="E1937" i="1" s="1"/>
  <c r="E1938" i="1" a="1"/>
  <c r="E1938" i="1"/>
  <c r="E1939" i="1" a="1"/>
  <c r="E1939" i="1" s="1"/>
  <c r="E1940" i="1" a="1"/>
  <c r="E1940" i="1" s="1"/>
  <c r="E1941" i="1" a="1"/>
  <c r="E1941" i="1" s="1"/>
  <c r="E1942" i="1" a="1"/>
  <c r="E1942" i="1" s="1"/>
  <c r="E1943" i="1" a="1"/>
  <c r="E1943" i="1" s="1"/>
  <c r="E1944" i="1" a="1"/>
  <c r="E1944" i="1" s="1"/>
  <c r="E1945" i="1" a="1"/>
  <c r="E1945" i="1" s="1"/>
  <c r="E1946" i="1" a="1"/>
  <c r="E1946" i="1" s="1"/>
  <c r="E1947" i="1" a="1"/>
  <c r="E1947" i="1" s="1"/>
  <c r="E1948" i="1" a="1"/>
  <c r="E1948" i="1" s="1"/>
  <c r="E1949" i="1" a="1"/>
  <c r="E1949" i="1" s="1"/>
  <c r="E1950" i="1" a="1"/>
  <c r="E1950" i="1" s="1"/>
  <c r="E1951" i="1" a="1"/>
  <c r="E1951" i="1" s="1"/>
  <c r="E1952" i="1" a="1"/>
  <c r="E1952" i="1" s="1"/>
  <c r="E1953" i="1" a="1"/>
  <c r="E1953" i="1" s="1"/>
  <c r="E1954" i="1" a="1"/>
  <c r="E1954" i="1"/>
  <c r="E1955" i="1" a="1"/>
  <c r="E1955" i="1" s="1"/>
  <c r="E1956" i="1" a="1"/>
  <c r="E1956" i="1" s="1"/>
  <c r="E1957" i="1" a="1"/>
  <c r="E1957" i="1" s="1"/>
  <c r="E1958" i="1" a="1"/>
  <c r="E1958" i="1" s="1"/>
  <c r="E1959" i="1" a="1"/>
  <c r="E1959" i="1" s="1"/>
  <c r="E1960" i="1" a="1"/>
  <c r="E1960" i="1" s="1"/>
  <c r="E1961" i="1" a="1"/>
  <c r="E1961" i="1" s="1"/>
  <c r="E1962" i="1" a="1"/>
  <c r="E1962" i="1" s="1"/>
  <c r="E1963" i="1" a="1"/>
  <c r="E1963" i="1" s="1"/>
  <c r="E1964" i="1" a="1"/>
  <c r="E1964" i="1" s="1"/>
  <c r="E1965" i="1" a="1"/>
  <c r="E1965" i="1" s="1"/>
  <c r="E1966" i="1" a="1"/>
  <c r="E1966" i="1"/>
  <c r="E1967" i="1" a="1"/>
  <c r="E1967" i="1" s="1"/>
  <c r="E1968" i="1" a="1"/>
  <c r="E1968" i="1" s="1"/>
  <c r="E1969" i="1" a="1"/>
  <c r="E1969" i="1" s="1"/>
  <c r="E1970" i="1" a="1"/>
  <c r="E1970" i="1" s="1"/>
  <c r="E1971" i="1" a="1"/>
  <c r="E1971" i="1" s="1"/>
  <c r="E1972" i="1" a="1"/>
  <c r="E1972" i="1" s="1"/>
  <c r="E1973" i="1" a="1"/>
  <c r="E1973" i="1" s="1"/>
  <c r="E1974" i="1" a="1"/>
  <c r="E1974" i="1" s="1"/>
  <c r="E1975" i="1" a="1"/>
  <c r="E1975" i="1" s="1"/>
  <c r="E1976" i="1" a="1"/>
  <c r="E1976" i="1" s="1"/>
  <c r="E1977" i="1" a="1"/>
  <c r="E1977" i="1" s="1"/>
  <c r="E1978" i="1" a="1"/>
  <c r="E1978" i="1"/>
  <c r="E1979" i="1" a="1"/>
  <c r="E1979" i="1" s="1"/>
  <c r="E1980" i="1" a="1"/>
  <c r="E1980" i="1" s="1"/>
  <c r="E1981" i="1" a="1"/>
  <c r="E1981" i="1" s="1"/>
  <c r="E1982" i="1" a="1"/>
  <c r="E1982" i="1" s="1"/>
  <c r="E1983" i="1" a="1"/>
  <c r="E1983" i="1" s="1"/>
  <c r="E1984" i="1" a="1"/>
  <c r="E1984" i="1" s="1"/>
  <c r="E1985" i="1" a="1"/>
  <c r="E1985" i="1" s="1"/>
  <c r="E1986" i="1" a="1"/>
  <c r="E1986" i="1" s="1"/>
  <c r="E1987" i="1" a="1"/>
  <c r="E1987" i="1" s="1"/>
  <c r="E1988" i="1" a="1"/>
  <c r="E1988" i="1" s="1"/>
  <c r="E1989" i="1" a="1"/>
  <c r="E1989" i="1" s="1"/>
  <c r="E1990" i="1" a="1"/>
  <c r="E1990" i="1" s="1"/>
  <c r="E1991" i="1" a="1"/>
  <c r="E1991" i="1" s="1"/>
  <c r="E1992" i="1" a="1"/>
  <c r="E1992" i="1" s="1"/>
  <c r="E1993" i="1" a="1"/>
  <c r="E1993" i="1" s="1"/>
  <c r="E1994" i="1" a="1"/>
  <c r="E1994" i="1"/>
  <c r="E1995" i="1" a="1"/>
  <c r="E1995" i="1" s="1"/>
  <c r="E1996" i="1" a="1"/>
  <c r="E1996" i="1" s="1"/>
  <c r="E1997" i="1" a="1"/>
  <c r="E1997" i="1" s="1"/>
  <c r="E1998" i="1" a="1"/>
  <c r="E1998" i="1"/>
  <c r="E1999" i="1" a="1"/>
  <c r="E1999" i="1" s="1"/>
  <c r="E2000" i="1" a="1"/>
  <c r="E2000" i="1" s="1"/>
  <c r="E2001" i="1" a="1"/>
  <c r="E2001" i="1" s="1"/>
  <c r="E2002" i="1" a="1"/>
  <c r="E2002" i="1" s="1"/>
  <c r="E2003" i="1" a="1"/>
  <c r="E2003" i="1" s="1"/>
  <c r="E2004" i="1" a="1"/>
  <c r="E2004" i="1" s="1"/>
  <c r="E2005" i="1" a="1"/>
  <c r="E2005" i="1" s="1"/>
  <c r="E2006" i="1" a="1"/>
  <c r="E2006" i="1" s="1"/>
  <c r="E2007" i="1" a="1"/>
  <c r="E2007" i="1" s="1"/>
  <c r="E2008" i="1" a="1"/>
  <c r="E2008" i="1" s="1"/>
  <c r="E2009" i="1" a="1"/>
  <c r="E2009" i="1" s="1"/>
  <c r="E2010" i="1" a="1"/>
  <c r="E2010" i="1"/>
  <c r="E2011" i="1" a="1"/>
  <c r="E2011" i="1" s="1"/>
  <c r="E2012" i="1" a="1"/>
  <c r="E2012" i="1" s="1"/>
  <c r="E2013" i="1" a="1"/>
  <c r="E2013" i="1" s="1"/>
  <c r="E2014" i="1" a="1"/>
  <c r="E2014" i="1" s="1"/>
  <c r="E2015" i="1" a="1"/>
  <c r="E2015" i="1" s="1"/>
  <c r="E2016" i="1" a="1"/>
  <c r="E2016" i="1" s="1"/>
  <c r="E2017" i="1" a="1"/>
  <c r="E2017" i="1" s="1"/>
  <c r="E2018" i="1" a="1"/>
  <c r="E2018" i="1" s="1"/>
  <c r="E2019" i="1" a="1"/>
  <c r="E2019" i="1" s="1"/>
  <c r="E2020" i="1" a="1"/>
  <c r="E2020" i="1" s="1"/>
  <c r="E2021" i="1" a="1"/>
  <c r="E2021" i="1" s="1"/>
  <c r="E2022" i="1" a="1"/>
  <c r="E2022" i="1" s="1"/>
  <c r="E2023" i="1" a="1"/>
  <c r="E2023" i="1" s="1"/>
  <c r="E2024" i="1" a="1"/>
  <c r="E2024" i="1" s="1"/>
  <c r="E2025" i="1" a="1"/>
  <c r="E2025" i="1" s="1"/>
  <c r="E2026" i="1" a="1"/>
  <c r="E2026" i="1"/>
  <c r="E2027" i="1" a="1"/>
  <c r="E2027" i="1" s="1"/>
  <c r="E2028" i="1" a="1"/>
  <c r="E2028" i="1" s="1"/>
  <c r="E2029" i="1" a="1"/>
  <c r="E2029" i="1" s="1"/>
  <c r="E2030" i="1" a="1"/>
  <c r="E2030" i="1"/>
  <c r="E2031" i="1" a="1"/>
  <c r="E2031" i="1" s="1"/>
  <c r="E2032" i="1" a="1"/>
  <c r="E2032" i="1" s="1"/>
  <c r="E2033" i="1" a="1"/>
  <c r="E2033" i="1" s="1"/>
  <c r="E2034" i="1" a="1"/>
  <c r="E2034" i="1" s="1"/>
  <c r="E2035" i="1" a="1"/>
  <c r="E2035" i="1" s="1"/>
  <c r="E2036" i="1" a="1"/>
  <c r="E2036" i="1" s="1"/>
  <c r="E2037" i="1" a="1"/>
  <c r="E2037" i="1" s="1"/>
  <c r="E2038" i="1" a="1"/>
  <c r="E2038" i="1" s="1"/>
  <c r="E2039" i="1" a="1"/>
  <c r="E2039" i="1" s="1"/>
  <c r="E2040" i="1" a="1"/>
  <c r="E2040" i="1" s="1"/>
  <c r="E2041" i="1" a="1"/>
  <c r="E2041" i="1" s="1"/>
  <c r="E2042" i="1" a="1"/>
  <c r="E2042" i="1"/>
  <c r="E2043" i="1" a="1"/>
  <c r="E2043" i="1" s="1"/>
  <c r="E2044" i="1" a="1"/>
  <c r="E2044" i="1" s="1"/>
  <c r="E2045" i="1" a="1"/>
  <c r="E2045" i="1" s="1"/>
  <c r="E2046" i="1" a="1"/>
  <c r="E2046" i="1" s="1"/>
  <c r="E2047" i="1" a="1"/>
  <c r="E2047" i="1" s="1"/>
  <c r="E2048" i="1" a="1"/>
  <c r="E2048" i="1" s="1"/>
  <c r="E2049" i="1" a="1"/>
  <c r="E2049" i="1" s="1"/>
  <c r="E2050" i="1" a="1"/>
  <c r="E2050" i="1" s="1"/>
  <c r="E2051" i="1" a="1"/>
  <c r="E2051" i="1" s="1"/>
  <c r="E2052" i="1" a="1"/>
  <c r="E2052" i="1" s="1"/>
  <c r="E2053" i="1" a="1"/>
  <c r="E2053" i="1" s="1"/>
  <c r="E2054" i="1" a="1"/>
  <c r="E2054" i="1" s="1"/>
  <c r="E2055" i="1" a="1"/>
  <c r="E2055" i="1" s="1"/>
  <c r="E2056" i="1" a="1"/>
  <c r="E2056" i="1" s="1"/>
  <c r="E2057" i="1" a="1"/>
  <c r="E2057" i="1" s="1"/>
  <c r="E2058" i="1" a="1"/>
  <c r="E2058" i="1"/>
  <c r="E2059" i="1" a="1"/>
  <c r="E2059" i="1" s="1"/>
  <c r="E2060" i="1" a="1"/>
  <c r="E2060" i="1" s="1"/>
  <c r="E2061" i="1" a="1"/>
  <c r="E2061" i="1" s="1"/>
  <c r="E2062" i="1" a="1"/>
  <c r="E2062" i="1"/>
  <c r="E2063" i="1" a="1"/>
  <c r="E2063" i="1" s="1"/>
  <c r="E2064" i="1" a="1"/>
  <c r="E2064" i="1" s="1"/>
  <c r="E2065" i="1" a="1"/>
  <c r="E2065" i="1" s="1"/>
  <c r="E2066" i="1" a="1"/>
  <c r="E2066" i="1" s="1"/>
  <c r="E2067" i="1" a="1"/>
  <c r="E2067" i="1" s="1"/>
  <c r="E2068" i="1" a="1"/>
  <c r="E2068" i="1" s="1"/>
  <c r="E2069" i="1" a="1"/>
  <c r="E2069" i="1" s="1"/>
  <c r="E2070" i="1" a="1"/>
  <c r="E2070" i="1" s="1"/>
  <c r="E2071" i="1" a="1"/>
  <c r="E2071" i="1" s="1"/>
  <c r="E2072" i="1" a="1"/>
  <c r="E2072" i="1" s="1"/>
  <c r="E2073" i="1" a="1"/>
  <c r="E2073" i="1" s="1"/>
  <c r="E2074" i="1" a="1"/>
  <c r="E2074" i="1"/>
  <c r="E2075" i="1" a="1"/>
  <c r="E2075" i="1" s="1"/>
  <c r="E2076" i="1" a="1"/>
  <c r="E2076" i="1" s="1"/>
  <c r="E2077" i="1" a="1"/>
  <c r="E2077" i="1" s="1"/>
  <c r="E2078" i="1" a="1"/>
  <c r="E2078" i="1" s="1"/>
  <c r="E2079" i="1" a="1"/>
  <c r="E2079" i="1" s="1"/>
  <c r="E2080" i="1" a="1"/>
  <c r="E2080" i="1" s="1"/>
  <c r="E2081" i="1" a="1"/>
  <c r="E2081" i="1" s="1"/>
  <c r="E2082" i="1" a="1"/>
  <c r="E2082" i="1" s="1"/>
  <c r="E2083" i="1" a="1"/>
  <c r="E2083" i="1" s="1"/>
  <c r="E2084" i="1" a="1"/>
  <c r="E2084" i="1" s="1"/>
  <c r="E2085" i="1" a="1"/>
  <c r="E2085" i="1" s="1"/>
  <c r="E2086" i="1" a="1"/>
  <c r="E2086" i="1" s="1"/>
  <c r="E2087" i="1" a="1"/>
  <c r="E2087" i="1" s="1"/>
  <c r="E2088" i="1" a="1"/>
  <c r="E2088" i="1" s="1"/>
  <c r="E2089" i="1" a="1"/>
  <c r="E2089" i="1" s="1"/>
  <c r="E2090" i="1" a="1"/>
  <c r="E2090" i="1"/>
  <c r="E2091" i="1" a="1"/>
  <c r="E2091" i="1" s="1"/>
  <c r="E2092" i="1" a="1"/>
  <c r="E2092" i="1" s="1"/>
  <c r="E2093" i="1" a="1"/>
  <c r="E2093" i="1" s="1"/>
  <c r="E2094" i="1" a="1"/>
  <c r="E2094" i="1"/>
  <c r="E2095" i="1" a="1"/>
  <c r="E2095" i="1" s="1"/>
  <c r="E2096" i="1" a="1"/>
  <c r="E2096" i="1" s="1"/>
  <c r="E2097" i="1" a="1"/>
  <c r="E2097" i="1" s="1"/>
  <c r="E2098" i="1" a="1"/>
  <c r="E2098" i="1" s="1"/>
  <c r="E2099" i="1" a="1"/>
  <c r="E2099" i="1" s="1"/>
  <c r="E2100" i="1" a="1"/>
  <c r="E2100" i="1" s="1"/>
  <c r="E2101" i="1" a="1"/>
  <c r="E2101" i="1" s="1"/>
  <c r="E2102" i="1" a="1"/>
  <c r="E2102" i="1" s="1"/>
  <c r="E2103" i="1" a="1"/>
  <c r="E2103" i="1" s="1"/>
  <c r="E2104" i="1" a="1"/>
  <c r="E2104" i="1" s="1"/>
  <c r="E2105" i="1" a="1"/>
  <c r="E2105" i="1" s="1"/>
  <c r="E2106" i="1" a="1"/>
  <c r="E2106" i="1"/>
  <c r="E2107" i="1" a="1"/>
  <c r="E2107" i="1" s="1"/>
  <c r="E2108" i="1" a="1"/>
  <c r="E2108" i="1" s="1"/>
  <c r="E2" i="1" a="1"/>
  <c r="E2" i="1" s="1"/>
  <c r="F3" i="1" a="1"/>
  <c r="F3" i="1" s="1"/>
  <c r="F4" i="1" a="1"/>
  <c r="F4" i="1" s="1"/>
  <c r="F5" i="1" a="1"/>
  <c r="F5" i="1" s="1"/>
  <c r="F6" i="1" a="1"/>
  <c r="F6" i="1" s="1"/>
  <c r="F7" i="1" a="1"/>
  <c r="F7" i="1" s="1"/>
  <c r="F8" i="1" a="1"/>
  <c r="F8" i="1" s="1"/>
  <c r="F9" i="1" a="1"/>
  <c r="F9" i="1" s="1"/>
  <c r="F10" i="1" a="1"/>
  <c r="F10" i="1" s="1"/>
  <c r="F11" i="1" a="1"/>
  <c r="F11" i="1" s="1"/>
  <c r="F12" i="1" a="1"/>
  <c r="F12" i="1" s="1"/>
  <c r="F13" i="1" a="1"/>
  <c r="F13" i="1" s="1"/>
  <c r="F14" i="1" a="1"/>
  <c r="F14" i="1" s="1"/>
  <c r="F15" i="1" a="1"/>
  <c r="F15" i="1" s="1"/>
  <c r="F16" i="1" a="1"/>
  <c r="F16" i="1" s="1"/>
  <c r="F17" i="1" a="1"/>
  <c r="F17" i="1" s="1"/>
  <c r="F18" i="1" a="1"/>
  <c r="F18" i="1" s="1"/>
  <c r="F19" i="1" a="1"/>
  <c r="F19" i="1" s="1"/>
  <c r="F20" i="1" a="1"/>
  <c r="F20" i="1" s="1"/>
  <c r="F21" i="1" a="1"/>
  <c r="F21" i="1" s="1"/>
  <c r="F22" i="1" a="1"/>
  <c r="F22" i="1" s="1"/>
  <c r="F23" i="1" a="1"/>
  <c r="F23" i="1" s="1"/>
  <c r="F24" i="1" a="1"/>
  <c r="F24" i="1" s="1"/>
  <c r="F25" i="1" a="1"/>
  <c r="F25" i="1" s="1"/>
  <c r="F26" i="1" a="1"/>
  <c r="F26" i="1" s="1"/>
  <c r="F27" i="1" a="1"/>
  <c r="F27" i="1" s="1"/>
  <c r="F28" i="1" a="1"/>
  <c r="F28" i="1" s="1"/>
  <c r="F29" i="1" a="1"/>
  <c r="F29" i="1" s="1"/>
  <c r="F30" i="1" a="1"/>
  <c r="F30" i="1" s="1"/>
  <c r="F31" i="1" a="1"/>
  <c r="F31" i="1" s="1"/>
  <c r="F32" i="1" a="1"/>
  <c r="F32" i="1" s="1"/>
  <c r="F33" i="1" a="1"/>
  <c r="F33" i="1" s="1"/>
  <c r="F34" i="1" a="1"/>
  <c r="F34" i="1" s="1"/>
  <c r="F35" i="1" a="1"/>
  <c r="F35" i="1" s="1"/>
  <c r="F36" i="1" a="1"/>
  <c r="F36" i="1" s="1"/>
  <c r="F37" i="1" a="1"/>
  <c r="F37" i="1" s="1"/>
  <c r="F38" i="1" a="1"/>
  <c r="F38" i="1" s="1"/>
  <c r="F39" i="1" a="1"/>
  <c r="F39" i="1" s="1"/>
  <c r="F40" i="1" a="1"/>
  <c r="F40" i="1" s="1"/>
  <c r="F41" i="1" a="1"/>
  <c r="F41" i="1" s="1"/>
  <c r="F42" i="1" a="1"/>
  <c r="F42" i="1" s="1"/>
  <c r="F43" i="1" a="1"/>
  <c r="F43" i="1" s="1"/>
  <c r="F44" i="1" a="1"/>
  <c r="F44" i="1" s="1"/>
  <c r="F45" i="1" a="1"/>
  <c r="F45" i="1" s="1"/>
  <c r="F46" i="1" a="1"/>
  <c r="F46" i="1" s="1"/>
  <c r="F47" i="1" a="1"/>
  <c r="F47" i="1" s="1"/>
  <c r="F48" i="1" a="1"/>
  <c r="F48" i="1" s="1"/>
  <c r="F49" i="1" a="1"/>
  <c r="F49" i="1" s="1"/>
  <c r="F50" i="1" a="1"/>
  <c r="F50" i="1" s="1"/>
  <c r="F51" i="1" a="1"/>
  <c r="F51" i="1" s="1"/>
  <c r="F52" i="1" a="1"/>
  <c r="F52" i="1" s="1"/>
  <c r="F53" i="1" a="1"/>
  <c r="F53" i="1" s="1"/>
  <c r="F54" i="1" a="1"/>
  <c r="F54" i="1" s="1"/>
  <c r="F55" i="1" a="1"/>
  <c r="F55" i="1" s="1"/>
  <c r="F56" i="1" a="1"/>
  <c r="F56" i="1" s="1"/>
  <c r="F57" i="1" a="1"/>
  <c r="F57" i="1" s="1"/>
  <c r="F58" i="1" a="1"/>
  <c r="F58" i="1" s="1"/>
  <c r="F59" i="1" a="1"/>
  <c r="F59" i="1" s="1"/>
  <c r="F60" i="1" a="1"/>
  <c r="F60" i="1" s="1"/>
  <c r="F61" i="1" a="1"/>
  <c r="F61" i="1" s="1"/>
  <c r="F62" i="1" a="1"/>
  <c r="F62" i="1" s="1"/>
  <c r="F63" i="1" a="1"/>
  <c r="F63" i="1" s="1"/>
  <c r="F64" i="1" a="1"/>
  <c r="F64" i="1" s="1"/>
  <c r="F65" i="1" a="1"/>
  <c r="F65" i="1" s="1"/>
  <c r="F66" i="1" a="1"/>
  <c r="F66" i="1" s="1"/>
  <c r="F67" i="1" a="1"/>
  <c r="F67" i="1" s="1"/>
  <c r="F68" i="1" a="1"/>
  <c r="F68" i="1" s="1"/>
  <c r="F69" i="1" a="1"/>
  <c r="F69" i="1" s="1"/>
  <c r="F70" i="1" a="1"/>
  <c r="F70" i="1" s="1"/>
  <c r="F71" i="1" a="1"/>
  <c r="F71" i="1" s="1"/>
  <c r="F72" i="1" a="1"/>
  <c r="F72" i="1" s="1"/>
  <c r="F73" i="1" a="1"/>
  <c r="F73" i="1" s="1"/>
  <c r="F74" i="1" a="1"/>
  <c r="F74" i="1" s="1"/>
  <c r="F75" i="1" a="1"/>
  <c r="F75" i="1" s="1"/>
  <c r="F76" i="1" a="1"/>
  <c r="F76" i="1" s="1"/>
  <c r="F77" i="1" a="1"/>
  <c r="F77" i="1" s="1"/>
  <c r="F78" i="1" a="1"/>
  <c r="F78" i="1" s="1"/>
  <c r="F79" i="1" a="1"/>
  <c r="F79" i="1" s="1"/>
  <c r="F80" i="1" a="1"/>
  <c r="F80" i="1" s="1"/>
  <c r="F81" i="1" a="1"/>
  <c r="F81" i="1" s="1"/>
  <c r="F82" i="1" a="1"/>
  <c r="F82" i="1" s="1"/>
  <c r="F83" i="1" a="1"/>
  <c r="F83" i="1" s="1"/>
  <c r="F84" i="1" a="1"/>
  <c r="F84" i="1" s="1"/>
  <c r="F85" i="1" a="1"/>
  <c r="F85" i="1" s="1"/>
  <c r="F86" i="1" a="1"/>
  <c r="F86" i="1"/>
  <c r="F87" i="1" a="1"/>
  <c r="F87" i="1" s="1"/>
  <c r="F88" i="1" a="1"/>
  <c r="F88" i="1" s="1"/>
  <c r="F89" i="1" a="1"/>
  <c r="F89" i="1" s="1"/>
  <c r="F90" i="1" a="1"/>
  <c r="F90" i="1" s="1"/>
  <c r="F91" i="1" a="1"/>
  <c r="F91" i="1" s="1"/>
  <c r="F92" i="1" a="1"/>
  <c r="F92" i="1"/>
  <c r="F93" i="1" a="1"/>
  <c r="F93" i="1" s="1"/>
  <c r="F94" i="1" a="1"/>
  <c r="F94" i="1"/>
  <c r="F95" i="1" a="1"/>
  <c r="F95" i="1" s="1"/>
  <c r="F96" i="1" a="1"/>
  <c r="F96" i="1" s="1"/>
  <c r="F97" i="1" a="1"/>
  <c r="F97" i="1" s="1"/>
  <c r="F98" i="1" a="1"/>
  <c r="F98" i="1"/>
  <c r="F99" i="1" a="1"/>
  <c r="F99" i="1" s="1"/>
  <c r="F100" i="1" a="1"/>
  <c r="F100" i="1"/>
  <c r="F101" i="1" a="1"/>
  <c r="F101" i="1" s="1"/>
  <c r="F102" i="1" a="1"/>
  <c r="F102" i="1" s="1"/>
  <c r="F103" i="1" a="1"/>
  <c r="F103" i="1" s="1"/>
  <c r="F104" i="1" a="1"/>
  <c r="F104" i="1" s="1"/>
  <c r="F105" i="1" a="1"/>
  <c r="F105" i="1" s="1"/>
  <c r="F106" i="1" a="1"/>
  <c r="F106" i="1" s="1"/>
  <c r="F107" i="1" a="1"/>
  <c r="F107" i="1" s="1"/>
  <c r="F108" i="1" a="1"/>
  <c r="F108" i="1" s="1"/>
  <c r="F109" i="1" a="1"/>
  <c r="F109" i="1" s="1"/>
  <c r="F110" i="1" a="1"/>
  <c r="F110" i="1" s="1"/>
  <c r="F111" i="1" a="1"/>
  <c r="F111" i="1" s="1"/>
  <c r="F112" i="1" a="1"/>
  <c r="F112" i="1" s="1"/>
  <c r="F113" i="1" a="1"/>
  <c r="F113" i="1" s="1"/>
  <c r="F114" i="1" a="1"/>
  <c r="F114" i="1" s="1"/>
  <c r="F115" i="1" a="1"/>
  <c r="F115" i="1" s="1"/>
  <c r="F116" i="1" a="1"/>
  <c r="F116" i="1"/>
  <c r="F117" i="1" a="1"/>
  <c r="F117" i="1" s="1"/>
  <c r="F118" i="1" a="1"/>
  <c r="F118" i="1" s="1"/>
  <c r="F119" i="1" a="1"/>
  <c r="F119" i="1" s="1"/>
  <c r="F120" i="1" a="1"/>
  <c r="F120" i="1" s="1"/>
  <c r="F121" i="1" a="1"/>
  <c r="F121" i="1" s="1"/>
  <c r="F122" i="1" a="1"/>
  <c r="F122" i="1"/>
  <c r="F123" i="1" a="1"/>
  <c r="F123" i="1" s="1"/>
  <c r="F124" i="1" a="1"/>
  <c r="F124" i="1" s="1"/>
  <c r="F125" i="1" a="1"/>
  <c r="F125" i="1" s="1"/>
  <c r="F126" i="1" a="1"/>
  <c r="F126" i="1" s="1"/>
  <c r="F127" i="1" a="1"/>
  <c r="F127" i="1" s="1"/>
  <c r="F128" i="1" a="1"/>
  <c r="F128" i="1" s="1"/>
  <c r="F129" i="1" a="1"/>
  <c r="F129" i="1" s="1"/>
  <c r="F130" i="1" a="1"/>
  <c r="F130" i="1" s="1"/>
  <c r="F131" i="1" a="1"/>
  <c r="F131" i="1" s="1"/>
  <c r="F132" i="1" a="1"/>
  <c r="F132" i="1"/>
  <c r="F133" i="1" a="1"/>
  <c r="F133" i="1" s="1"/>
  <c r="F134" i="1" a="1"/>
  <c r="F134" i="1" s="1"/>
  <c r="F135" i="1" a="1"/>
  <c r="F135" i="1" s="1"/>
  <c r="F136" i="1" a="1"/>
  <c r="F136" i="1" s="1"/>
  <c r="F137" i="1" a="1"/>
  <c r="F137" i="1" s="1"/>
  <c r="F138" i="1" a="1"/>
  <c r="F138" i="1" s="1"/>
  <c r="F139" i="1" a="1"/>
  <c r="F139" i="1" s="1"/>
  <c r="F140" i="1" a="1"/>
  <c r="F140" i="1" s="1"/>
  <c r="F141" i="1" a="1"/>
  <c r="F141" i="1" s="1"/>
  <c r="F142" i="1" a="1"/>
  <c r="F142" i="1" s="1"/>
  <c r="F143" i="1" a="1"/>
  <c r="F143" i="1" s="1"/>
  <c r="F144" i="1" a="1"/>
  <c r="F144" i="1" s="1"/>
  <c r="F145" i="1" a="1"/>
  <c r="F145" i="1" s="1"/>
  <c r="F146" i="1" a="1"/>
  <c r="F146" i="1" s="1"/>
  <c r="F147" i="1" a="1"/>
  <c r="F147" i="1" s="1"/>
  <c r="F148" i="1" a="1"/>
  <c r="F148" i="1"/>
  <c r="F149" i="1" a="1"/>
  <c r="F149" i="1" s="1"/>
  <c r="F150" i="1" a="1"/>
  <c r="F150" i="1"/>
  <c r="F151" i="1" a="1"/>
  <c r="F151" i="1" s="1"/>
  <c r="F152" i="1" a="1"/>
  <c r="F152" i="1" s="1"/>
  <c r="F153" i="1" a="1"/>
  <c r="F153" i="1" s="1"/>
  <c r="F154" i="1" a="1"/>
  <c r="F154" i="1" s="1"/>
  <c r="F155" i="1" a="1"/>
  <c r="F155" i="1" s="1"/>
  <c r="F156" i="1" a="1"/>
  <c r="F156" i="1" s="1"/>
  <c r="F157" i="1" a="1"/>
  <c r="F157" i="1" s="1"/>
  <c r="F158" i="1" a="1"/>
  <c r="F158" i="1" s="1"/>
  <c r="F159" i="1" a="1"/>
  <c r="F159" i="1" s="1"/>
  <c r="F160" i="1" a="1"/>
  <c r="F160" i="1" s="1"/>
  <c r="F161" i="1" a="1"/>
  <c r="F161" i="1" s="1"/>
  <c r="F162" i="1" a="1"/>
  <c r="F162" i="1" s="1"/>
  <c r="F163" i="1" a="1"/>
  <c r="F163" i="1" s="1"/>
  <c r="F164" i="1" a="1"/>
  <c r="F164" i="1" s="1"/>
  <c r="F165" i="1" a="1"/>
  <c r="F165" i="1" s="1"/>
  <c r="F166" i="1" a="1"/>
  <c r="F166" i="1" s="1"/>
  <c r="F167" i="1" a="1"/>
  <c r="F167" i="1" s="1"/>
  <c r="F168" i="1" a="1"/>
  <c r="F168" i="1" s="1"/>
  <c r="F169" i="1" a="1"/>
  <c r="F169" i="1" s="1"/>
  <c r="F170" i="1" a="1"/>
  <c r="F170" i="1"/>
  <c r="F171" i="1" a="1"/>
  <c r="F171" i="1" s="1"/>
  <c r="F172" i="1" a="1"/>
  <c r="F172" i="1"/>
  <c r="F173" i="1" a="1"/>
  <c r="F173" i="1" s="1"/>
  <c r="F174" i="1" a="1"/>
  <c r="F174" i="1" s="1"/>
  <c r="F175" i="1" a="1"/>
  <c r="F175" i="1" s="1"/>
  <c r="F176" i="1" a="1"/>
  <c r="F176" i="1" s="1"/>
  <c r="F177" i="1" a="1"/>
  <c r="F177" i="1" s="1"/>
  <c r="F178" i="1" a="1"/>
  <c r="F178" i="1"/>
  <c r="F179" i="1" a="1"/>
  <c r="F179" i="1" s="1"/>
  <c r="F180" i="1" a="1"/>
  <c r="F180" i="1" s="1"/>
  <c r="F181" i="1" a="1"/>
  <c r="F181" i="1" s="1"/>
  <c r="F182" i="1" a="1"/>
  <c r="F182" i="1"/>
  <c r="F183" i="1" a="1"/>
  <c r="F183" i="1" s="1"/>
  <c r="F184" i="1" a="1"/>
  <c r="F184" i="1" s="1"/>
  <c r="F185" i="1" a="1"/>
  <c r="F185" i="1" s="1"/>
  <c r="F186" i="1" a="1"/>
  <c r="F186" i="1" s="1"/>
  <c r="F187" i="1" a="1"/>
  <c r="F187" i="1" s="1"/>
  <c r="F188" i="1" a="1"/>
  <c r="F188" i="1" s="1"/>
  <c r="F189" i="1" a="1"/>
  <c r="F189" i="1" s="1"/>
  <c r="F190" i="1" a="1"/>
  <c r="F190" i="1" s="1"/>
  <c r="F191" i="1" a="1"/>
  <c r="F191" i="1" s="1"/>
  <c r="F192" i="1" a="1"/>
  <c r="F192" i="1" s="1"/>
  <c r="F193" i="1" a="1"/>
  <c r="F193" i="1" s="1"/>
  <c r="F194" i="1" a="1"/>
  <c r="F194" i="1"/>
  <c r="F195" i="1" a="1"/>
  <c r="F195" i="1" s="1"/>
  <c r="F196" i="1" a="1"/>
  <c r="F196" i="1" s="1"/>
  <c r="F197" i="1" a="1"/>
  <c r="F197" i="1" s="1"/>
  <c r="F198" i="1" a="1"/>
  <c r="F198" i="1" s="1"/>
  <c r="F199" i="1" a="1"/>
  <c r="F199" i="1" s="1"/>
  <c r="F200" i="1" a="1"/>
  <c r="F200" i="1" s="1"/>
  <c r="F201" i="1" a="1"/>
  <c r="F201" i="1" s="1"/>
  <c r="F202" i="1" a="1"/>
  <c r="F202" i="1" s="1"/>
  <c r="F203" i="1" a="1"/>
  <c r="F203" i="1" s="1"/>
  <c r="F204" i="1" a="1"/>
  <c r="F204" i="1" s="1"/>
  <c r="F205" i="1" a="1"/>
  <c r="F205" i="1" s="1"/>
  <c r="F206" i="1" a="1"/>
  <c r="F206" i="1" s="1"/>
  <c r="F207" i="1" a="1"/>
  <c r="F207" i="1" s="1"/>
  <c r="F208" i="1" a="1"/>
  <c r="F208" i="1" s="1"/>
  <c r="F209" i="1" a="1"/>
  <c r="F209" i="1" s="1"/>
  <c r="F210" i="1" a="1"/>
  <c r="F210" i="1"/>
  <c r="F211" i="1" a="1"/>
  <c r="F211" i="1" s="1"/>
  <c r="F212" i="1" a="1"/>
  <c r="F212" i="1" s="1"/>
  <c r="F213" i="1" a="1"/>
  <c r="F213" i="1" s="1"/>
  <c r="F214" i="1" a="1"/>
  <c r="F214" i="1"/>
  <c r="F215" i="1" a="1"/>
  <c r="F215" i="1" s="1"/>
  <c r="F216" i="1" a="1"/>
  <c r="F216" i="1" s="1"/>
  <c r="F217" i="1" a="1"/>
  <c r="F217" i="1" s="1"/>
  <c r="F218" i="1" a="1"/>
  <c r="F218" i="1" s="1"/>
  <c r="F219" i="1" a="1"/>
  <c r="F219" i="1" s="1"/>
  <c r="F220" i="1" a="1"/>
  <c r="F220" i="1" s="1"/>
  <c r="F221" i="1" a="1"/>
  <c r="F221" i="1" s="1"/>
  <c r="F222" i="1" a="1"/>
  <c r="F222" i="1" s="1"/>
  <c r="F223" i="1" a="1"/>
  <c r="F223" i="1" s="1"/>
  <c r="F224" i="1" a="1"/>
  <c r="F224" i="1" s="1"/>
  <c r="F225" i="1" a="1"/>
  <c r="F225" i="1" s="1"/>
  <c r="F226" i="1" a="1"/>
  <c r="F226" i="1"/>
  <c r="F227" i="1" a="1"/>
  <c r="F227" i="1" s="1"/>
  <c r="F228" i="1" a="1"/>
  <c r="F228" i="1" s="1"/>
  <c r="F229" i="1" a="1"/>
  <c r="F229" i="1" s="1"/>
  <c r="F230" i="1" a="1"/>
  <c r="F230" i="1" s="1"/>
  <c r="F231" i="1" a="1"/>
  <c r="F231" i="1" s="1"/>
  <c r="F232" i="1" a="1"/>
  <c r="F232" i="1" s="1"/>
  <c r="F233" i="1" a="1"/>
  <c r="F233" i="1" s="1"/>
  <c r="F234" i="1" a="1"/>
  <c r="F234" i="1" s="1"/>
  <c r="F235" i="1" a="1"/>
  <c r="F235" i="1" s="1"/>
  <c r="F236" i="1" a="1"/>
  <c r="F236" i="1" s="1"/>
  <c r="F237" i="1" a="1"/>
  <c r="F237" i="1" s="1"/>
  <c r="F238" i="1" a="1"/>
  <c r="F238" i="1" s="1"/>
  <c r="F239" i="1" a="1"/>
  <c r="F239" i="1" s="1"/>
  <c r="F240" i="1" a="1"/>
  <c r="F240" i="1" s="1"/>
  <c r="F241" i="1" a="1"/>
  <c r="F241" i="1" s="1"/>
  <c r="F242" i="1" a="1"/>
  <c r="F242" i="1"/>
  <c r="F243" i="1" a="1"/>
  <c r="F243" i="1" s="1"/>
  <c r="F244" i="1" a="1"/>
  <c r="F244" i="1" s="1"/>
  <c r="F245" i="1" a="1"/>
  <c r="F245" i="1" s="1"/>
  <c r="F246" i="1" a="1"/>
  <c r="F246" i="1"/>
  <c r="F247" i="1" a="1"/>
  <c r="F247" i="1" s="1"/>
  <c r="F248" i="1" a="1"/>
  <c r="F248" i="1" s="1"/>
  <c r="F249" i="1" a="1"/>
  <c r="F249" i="1" s="1"/>
  <c r="F250" i="1" a="1"/>
  <c r="F250" i="1" s="1"/>
  <c r="F251" i="1" a="1"/>
  <c r="F251" i="1" s="1"/>
  <c r="F252" i="1" a="1"/>
  <c r="F252" i="1" s="1"/>
  <c r="F253" i="1" a="1"/>
  <c r="F253" i="1" s="1"/>
  <c r="F254" i="1" a="1"/>
  <c r="F254" i="1" s="1"/>
  <c r="F255" i="1" a="1"/>
  <c r="F255" i="1" s="1"/>
  <c r="F256" i="1" a="1"/>
  <c r="F256" i="1" s="1"/>
  <c r="F257" i="1" a="1"/>
  <c r="F257" i="1" s="1"/>
  <c r="F258" i="1" a="1"/>
  <c r="F258" i="1"/>
  <c r="F259" i="1" a="1"/>
  <c r="F259" i="1" s="1"/>
  <c r="F260" i="1" a="1"/>
  <c r="F260" i="1" s="1"/>
  <c r="F261" i="1" a="1"/>
  <c r="F261" i="1" s="1"/>
  <c r="F262" i="1" a="1"/>
  <c r="F262" i="1" s="1"/>
  <c r="F263" i="1" a="1"/>
  <c r="F263" i="1" s="1"/>
  <c r="F264" i="1" a="1"/>
  <c r="F264" i="1" s="1"/>
  <c r="F265" i="1" a="1"/>
  <c r="F265" i="1" s="1"/>
  <c r="F266" i="1" a="1"/>
  <c r="F266" i="1" s="1"/>
  <c r="F267" i="1" a="1"/>
  <c r="F267" i="1" s="1"/>
  <c r="F268" i="1" a="1"/>
  <c r="F268" i="1" s="1"/>
  <c r="F269" i="1" a="1"/>
  <c r="F269" i="1" s="1"/>
  <c r="F270" i="1" a="1"/>
  <c r="F270" i="1" s="1"/>
  <c r="F271" i="1" a="1"/>
  <c r="F271" i="1" s="1"/>
  <c r="F272" i="1" a="1"/>
  <c r="F272" i="1" s="1"/>
  <c r="F273" i="1" a="1"/>
  <c r="F273" i="1" s="1"/>
  <c r="F274" i="1" a="1"/>
  <c r="F274" i="1"/>
  <c r="F275" i="1" a="1"/>
  <c r="F275" i="1" s="1"/>
  <c r="F276" i="1" a="1"/>
  <c r="F276" i="1" s="1"/>
  <c r="F277" i="1" a="1"/>
  <c r="F277" i="1" s="1"/>
  <c r="F278" i="1" a="1"/>
  <c r="F278" i="1"/>
  <c r="F279" i="1" a="1"/>
  <c r="F279" i="1" s="1"/>
  <c r="F280" i="1" a="1"/>
  <c r="F280" i="1" s="1"/>
  <c r="F281" i="1" a="1"/>
  <c r="F281" i="1" s="1"/>
  <c r="F282" i="1" a="1"/>
  <c r="F282" i="1" s="1"/>
  <c r="F283" i="1" a="1"/>
  <c r="F283" i="1" s="1"/>
  <c r="F284" i="1" a="1"/>
  <c r="F284" i="1" s="1"/>
  <c r="F285" i="1" a="1"/>
  <c r="F285" i="1" s="1"/>
  <c r="F286" i="1" a="1"/>
  <c r="F286" i="1" s="1"/>
  <c r="F287" i="1" a="1"/>
  <c r="F287" i="1" s="1"/>
  <c r="F288" i="1" a="1"/>
  <c r="F288" i="1" s="1"/>
  <c r="F289" i="1" a="1"/>
  <c r="F289" i="1" s="1"/>
  <c r="F290" i="1" a="1"/>
  <c r="F290" i="1"/>
  <c r="F291" i="1" a="1"/>
  <c r="F291" i="1" s="1"/>
  <c r="F292" i="1" a="1"/>
  <c r="F292" i="1" s="1"/>
  <c r="F293" i="1" a="1"/>
  <c r="F293" i="1" s="1"/>
  <c r="F294" i="1" a="1"/>
  <c r="F294" i="1" s="1"/>
  <c r="F295" i="1" a="1"/>
  <c r="F295" i="1" s="1"/>
  <c r="F296" i="1" a="1"/>
  <c r="F296" i="1" s="1"/>
  <c r="F297" i="1" a="1"/>
  <c r="F297" i="1" s="1"/>
  <c r="F298" i="1" a="1"/>
  <c r="F298" i="1" s="1"/>
  <c r="F299" i="1" a="1"/>
  <c r="F299" i="1" s="1"/>
  <c r="F300" i="1" a="1"/>
  <c r="F300" i="1" s="1"/>
  <c r="F301" i="1" a="1"/>
  <c r="F301" i="1" s="1"/>
  <c r="F302" i="1" a="1"/>
  <c r="F302" i="1" s="1"/>
  <c r="F303" i="1" a="1"/>
  <c r="F303" i="1" s="1"/>
  <c r="F304" i="1" a="1"/>
  <c r="F304" i="1" s="1"/>
  <c r="F305" i="1" a="1"/>
  <c r="F305" i="1" s="1"/>
  <c r="F306" i="1" a="1"/>
  <c r="F306" i="1"/>
  <c r="F307" i="1" a="1"/>
  <c r="F307" i="1" s="1"/>
  <c r="F308" i="1" a="1"/>
  <c r="F308" i="1" s="1"/>
  <c r="F309" i="1" a="1"/>
  <c r="F309" i="1" s="1"/>
  <c r="F310" i="1" a="1"/>
  <c r="F310" i="1"/>
  <c r="F311" i="1" a="1"/>
  <c r="F311" i="1" s="1"/>
  <c r="F312" i="1" a="1"/>
  <c r="F312" i="1" s="1"/>
  <c r="F313" i="1" a="1"/>
  <c r="F313" i="1" s="1"/>
  <c r="F314" i="1" a="1"/>
  <c r="F314" i="1" s="1"/>
  <c r="F315" i="1" a="1"/>
  <c r="F315" i="1" s="1"/>
  <c r="F316" i="1" a="1"/>
  <c r="F316" i="1" s="1"/>
  <c r="F317" i="1" a="1"/>
  <c r="F317" i="1" s="1"/>
  <c r="F318" i="1" a="1"/>
  <c r="F318" i="1" s="1"/>
  <c r="F319" i="1" a="1"/>
  <c r="F319" i="1" s="1"/>
  <c r="F320" i="1" a="1"/>
  <c r="F320" i="1" s="1"/>
  <c r="F321" i="1" a="1"/>
  <c r="F321" i="1" s="1"/>
  <c r="F322" i="1" a="1"/>
  <c r="F322" i="1" s="1"/>
  <c r="F323" i="1" a="1"/>
  <c r="F323" i="1" s="1"/>
  <c r="F324" i="1" a="1"/>
  <c r="F324" i="1" s="1"/>
  <c r="F325" i="1" a="1"/>
  <c r="F325" i="1"/>
  <c r="F326" i="1" a="1"/>
  <c r="F326" i="1" s="1"/>
  <c r="F327" i="1" a="1"/>
  <c r="F327" i="1" s="1"/>
  <c r="F328" i="1" a="1"/>
  <c r="F328" i="1" s="1"/>
  <c r="F329" i="1" a="1"/>
  <c r="F329" i="1"/>
  <c r="F330" i="1" a="1"/>
  <c r="F330" i="1" s="1"/>
  <c r="F331" i="1" a="1"/>
  <c r="F331" i="1" s="1"/>
  <c r="F332" i="1" a="1"/>
  <c r="F332" i="1" s="1"/>
  <c r="F333" i="1" a="1"/>
  <c r="F333" i="1" s="1"/>
  <c r="F334" i="1" a="1"/>
  <c r="F334" i="1" s="1"/>
  <c r="F335" i="1" a="1"/>
  <c r="F335" i="1" s="1"/>
  <c r="F336" i="1" a="1"/>
  <c r="F336" i="1" s="1"/>
  <c r="F337" i="1" a="1"/>
  <c r="F337" i="1" s="1"/>
  <c r="F338" i="1" a="1"/>
  <c r="F338" i="1" s="1"/>
  <c r="F339" i="1" a="1"/>
  <c r="F339" i="1" s="1"/>
  <c r="F340" i="1" a="1"/>
  <c r="F340" i="1" s="1"/>
  <c r="F341" i="1" a="1"/>
  <c r="F341" i="1" s="1"/>
  <c r="F342" i="1" a="1"/>
  <c r="F342" i="1" s="1"/>
  <c r="F343" i="1" a="1"/>
  <c r="F343" i="1" s="1"/>
  <c r="F344" i="1" a="1"/>
  <c r="F344" i="1" s="1"/>
  <c r="F345" i="1" a="1"/>
  <c r="F345" i="1"/>
  <c r="F346" i="1" a="1"/>
  <c r="F346" i="1" s="1"/>
  <c r="F347" i="1" a="1"/>
  <c r="F347" i="1" s="1"/>
  <c r="F348" i="1" a="1"/>
  <c r="F348" i="1" s="1"/>
  <c r="F349" i="1" a="1"/>
  <c r="F349" i="1" s="1"/>
  <c r="F350" i="1" a="1"/>
  <c r="F350" i="1" s="1"/>
  <c r="F351" i="1" a="1"/>
  <c r="F351" i="1" s="1"/>
  <c r="F352" i="1" a="1"/>
  <c r="F352" i="1" s="1"/>
  <c r="F353" i="1" a="1"/>
  <c r="F353" i="1" s="1"/>
  <c r="F354" i="1" a="1"/>
  <c r="F354" i="1" s="1"/>
  <c r="F355" i="1" a="1"/>
  <c r="F355" i="1" s="1"/>
  <c r="F356" i="1" a="1"/>
  <c r="F356" i="1" s="1"/>
  <c r="F357" i="1" a="1"/>
  <c r="F357" i="1"/>
  <c r="F358" i="1" a="1"/>
  <c r="F358" i="1" s="1"/>
  <c r="F359" i="1" a="1"/>
  <c r="F359" i="1" s="1"/>
  <c r="F360" i="1" a="1"/>
  <c r="F360" i="1" s="1"/>
  <c r="F361" i="1" a="1"/>
  <c r="F361" i="1"/>
  <c r="F362" i="1" a="1"/>
  <c r="F362" i="1" s="1"/>
  <c r="F363" i="1" a="1"/>
  <c r="F363" i="1" s="1"/>
  <c r="F364" i="1" a="1"/>
  <c r="F364" i="1" s="1"/>
  <c r="F365" i="1" a="1"/>
  <c r="F365" i="1" s="1"/>
  <c r="F366" i="1" a="1"/>
  <c r="F366" i="1" s="1"/>
  <c r="F367" i="1" a="1"/>
  <c r="F367" i="1" s="1"/>
  <c r="F368" i="1" a="1"/>
  <c r="F368" i="1" s="1"/>
  <c r="F369" i="1" a="1"/>
  <c r="F369" i="1" s="1"/>
  <c r="F370" i="1" a="1"/>
  <c r="F370" i="1" s="1"/>
  <c r="F371" i="1" a="1"/>
  <c r="F371" i="1" s="1"/>
  <c r="F372" i="1" a="1"/>
  <c r="F372" i="1" s="1"/>
  <c r="F373" i="1" a="1"/>
  <c r="F373" i="1" s="1"/>
  <c r="F374" i="1" a="1"/>
  <c r="F374" i="1" s="1"/>
  <c r="F375" i="1" a="1"/>
  <c r="F375" i="1" s="1"/>
  <c r="F376" i="1" a="1"/>
  <c r="F376" i="1" s="1"/>
  <c r="F377" i="1" a="1"/>
  <c r="F377" i="1"/>
  <c r="F378" i="1" a="1"/>
  <c r="F378" i="1" s="1"/>
  <c r="F379" i="1" a="1"/>
  <c r="F379" i="1" s="1"/>
  <c r="F380" i="1" a="1"/>
  <c r="F380" i="1" s="1"/>
  <c r="F381" i="1" a="1"/>
  <c r="F381" i="1" s="1"/>
  <c r="F382" i="1" a="1"/>
  <c r="F382" i="1" s="1"/>
  <c r="F383" i="1" a="1"/>
  <c r="F383" i="1" s="1"/>
  <c r="F384" i="1" a="1"/>
  <c r="F384" i="1" s="1"/>
  <c r="F385" i="1" a="1"/>
  <c r="F385" i="1" s="1"/>
  <c r="F386" i="1" a="1"/>
  <c r="F386" i="1" s="1"/>
  <c r="F387" i="1" a="1"/>
  <c r="F387" i="1" s="1"/>
  <c r="F388" i="1" a="1"/>
  <c r="F388" i="1" s="1"/>
  <c r="F389" i="1" a="1"/>
  <c r="F389" i="1"/>
  <c r="F390" i="1" a="1"/>
  <c r="F390" i="1" s="1"/>
  <c r="F391" i="1" a="1"/>
  <c r="F391" i="1" s="1"/>
  <c r="F392" i="1" a="1"/>
  <c r="F392" i="1" s="1"/>
  <c r="F393" i="1" a="1"/>
  <c r="F393" i="1"/>
  <c r="F394" i="1" a="1"/>
  <c r="F394" i="1" s="1"/>
  <c r="F395" i="1" a="1"/>
  <c r="F395" i="1" s="1"/>
  <c r="F396" i="1" a="1"/>
  <c r="F396" i="1" s="1"/>
  <c r="F397" i="1" a="1"/>
  <c r="F397" i="1" s="1"/>
  <c r="F398" i="1" a="1"/>
  <c r="F398" i="1" s="1"/>
  <c r="F399" i="1" a="1"/>
  <c r="F399" i="1" s="1"/>
  <c r="F400" i="1" a="1"/>
  <c r="F400" i="1" s="1"/>
  <c r="F401" i="1" a="1"/>
  <c r="F401" i="1" s="1"/>
  <c r="F402" i="1" a="1"/>
  <c r="F402" i="1" s="1"/>
  <c r="F403" i="1" a="1"/>
  <c r="F403" i="1" s="1"/>
  <c r="F404" i="1" a="1"/>
  <c r="F404" i="1" s="1"/>
  <c r="F405" i="1" a="1"/>
  <c r="F405" i="1" s="1"/>
  <c r="F406" i="1" a="1"/>
  <c r="F406" i="1" s="1"/>
  <c r="F407" i="1" a="1"/>
  <c r="F407" i="1" s="1"/>
  <c r="F408" i="1" a="1"/>
  <c r="F408" i="1" s="1"/>
  <c r="F409" i="1" a="1"/>
  <c r="F409" i="1"/>
  <c r="F410" i="1" a="1"/>
  <c r="F410" i="1" s="1"/>
  <c r="F411" i="1" a="1"/>
  <c r="F411" i="1" s="1"/>
  <c r="F412" i="1" a="1"/>
  <c r="F412" i="1" s="1"/>
  <c r="F413" i="1" a="1"/>
  <c r="F413" i="1" s="1"/>
  <c r="F414" i="1" a="1"/>
  <c r="F414" i="1" s="1"/>
  <c r="F415" i="1" a="1"/>
  <c r="F415" i="1" s="1"/>
  <c r="F416" i="1" a="1"/>
  <c r="F416" i="1" s="1"/>
  <c r="F417" i="1" a="1"/>
  <c r="F417" i="1" s="1"/>
  <c r="F418" i="1" a="1"/>
  <c r="F418" i="1" s="1"/>
  <c r="F419" i="1" a="1"/>
  <c r="F419" i="1" s="1"/>
  <c r="F420" i="1" a="1"/>
  <c r="F420" i="1" s="1"/>
  <c r="F421" i="1" a="1"/>
  <c r="F421" i="1"/>
  <c r="F422" i="1" a="1"/>
  <c r="F422" i="1" s="1"/>
  <c r="F423" i="1" a="1"/>
  <c r="F423" i="1" s="1"/>
  <c r="F424" i="1" a="1"/>
  <c r="F424" i="1" s="1"/>
  <c r="F425" i="1" a="1"/>
  <c r="F425" i="1"/>
  <c r="F426" i="1" a="1"/>
  <c r="F426" i="1" s="1"/>
  <c r="F427" i="1" a="1"/>
  <c r="F427" i="1" s="1"/>
  <c r="F428" i="1" a="1"/>
  <c r="F428" i="1" s="1"/>
  <c r="F429" i="1" a="1"/>
  <c r="F429" i="1" s="1"/>
  <c r="F430" i="1" a="1"/>
  <c r="F430" i="1" s="1"/>
  <c r="F431" i="1" a="1"/>
  <c r="F431" i="1" s="1"/>
  <c r="F432" i="1" a="1"/>
  <c r="F432" i="1" s="1"/>
  <c r="F433" i="1" a="1"/>
  <c r="F433" i="1" s="1"/>
  <c r="F434" i="1" a="1"/>
  <c r="F434" i="1" s="1"/>
  <c r="F435" i="1" a="1"/>
  <c r="F435" i="1" s="1"/>
  <c r="F436" i="1" a="1"/>
  <c r="F436" i="1" s="1"/>
  <c r="F437" i="1" a="1"/>
  <c r="F437" i="1" s="1"/>
  <c r="F438" i="1" a="1"/>
  <c r="F438" i="1" s="1"/>
  <c r="F439" i="1" a="1"/>
  <c r="F439" i="1" s="1"/>
  <c r="F440" i="1" a="1"/>
  <c r="F440" i="1" s="1"/>
  <c r="F441" i="1" a="1"/>
  <c r="F441" i="1"/>
  <c r="F442" i="1" a="1"/>
  <c r="F442" i="1" s="1"/>
  <c r="F443" i="1" a="1"/>
  <c r="F443" i="1" s="1"/>
  <c r="F444" i="1" a="1"/>
  <c r="F444" i="1" s="1"/>
  <c r="F445" i="1" a="1"/>
  <c r="F445" i="1" s="1"/>
  <c r="F446" i="1" a="1"/>
  <c r="F446" i="1" s="1"/>
  <c r="F447" i="1" a="1"/>
  <c r="F447" i="1" s="1"/>
  <c r="F448" i="1" a="1"/>
  <c r="F448" i="1" s="1"/>
  <c r="F449" i="1" a="1"/>
  <c r="F449" i="1" s="1"/>
  <c r="F450" i="1" a="1"/>
  <c r="F450" i="1" s="1"/>
  <c r="F451" i="1" a="1"/>
  <c r="F451" i="1" s="1"/>
  <c r="F452" i="1" a="1"/>
  <c r="F452" i="1" s="1"/>
  <c r="F453" i="1" a="1"/>
  <c r="F453" i="1"/>
  <c r="F454" i="1" a="1"/>
  <c r="F454" i="1" s="1"/>
  <c r="F455" i="1" a="1"/>
  <c r="F455" i="1" s="1"/>
  <c r="F456" i="1" a="1"/>
  <c r="F456" i="1" s="1"/>
  <c r="F457" i="1" a="1"/>
  <c r="F457" i="1"/>
  <c r="F458" i="1" a="1"/>
  <c r="F458" i="1" s="1"/>
  <c r="F459" i="1" a="1"/>
  <c r="F459" i="1" s="1"/>
  <c r="F460" i="1" a="1"/>
  <c r="F460" i="1" s="1"/>
  <c r="F461" i="1" a="1"/>
  <c r="F461" i="1" s="1"/>
  <c r="F462" i="1" a="1"/>
  <c r="F462" i="1" s="1"/>
  <c r="F463" i="1" a="1"/>
  <c r="F463" i="1" s="1"/>
  <c r="F464" i="1" a="1"/>
  <c r="F464" i="1" s="1"/>
  <c r="F465" i="1" a="1"/>
  <c r="F465" i="1" s="1"/>
  <c r="F466" i="1" a="1"/>
  <c r="F466" i="1" s="1"/>
  <c r="F467" i="1" a="1"/>
  <c r="F467" i="1" s="1"/>
  <c r="F468" i="1" a="1"/>
  <c r="F468" i="1" s="1"/>
  <c r="F469" i="1" a="1"/>
  <c r="F469" i="1" s="1"/>
  <c r="F470" i="1" a="1"/>
  <c r="F470" i="1" s="1"/>
  <c r="F471" i="1" a="1"/>
  <c r="F471" i="1" s="1"/>
  <c r="F472" i="1" a="1"/>
  <c r="F472" i="1" s="1"/>
  <c r="F473" i="1" a="1"/>
  <c r="F473" i="1"/>
  <c r="F474" i="1" a="1"/>
  <c r="F474" i="1" s="1"/>
  <c r="F475" i="1" a="1"/>
  <c r="F475" i="1" s="1"/>
  <c r="F476" i="1" a="1"/>
  <c r="F476" i="1" s="1"/>
  <c r="F477" i="1" a="1"/>
  <c r="F477" i="1" s="1"/>
  <c r="F478" i="1" a="1"/>
  <c r="F478" i="1" s="1"/>
  <c r="F479" i="1" a="1"/>
  <c r="F479" i="1" s="1"/>
  <c r="F480" i="1" a="1"/>
  <c r="F480" i="1" s="1"/>
  <c r="F481" i="1" a="1"/>
  <c r="F481" i="1" s="1"/>
  <c r="F482" i="1" a="1"/>
  <c r="F482" i="1" s="1"/>
  <c r="F483" i="1" a="1"/>
  <c r="F483" i="1" s="1"/>
  <c r="F484" i="1" a="1"/>
  <c r="F484" i="1" s="1"/>
  <c r="F485" i="1" a="1"/>
  <c r="F485" i="1"/>
  <c r="F486" i="1" a="1"/>
  <c r="F486" i="1" s="1"/>
  <c r="F487" i="1" a="1"/>
  <c r="F487" i="1" s="1"/>
  <c r="F488" i="1" a="1"/>
  <c r="F488" i="1" s="1"/>
  <c r="F489" i="1" a="1"/>
  <c r="F489" i="1"/>
  <c r="F490" i="1" a="1"/>
  <c r="F490" i="1" s="1"/>
  <c r="F491" i="1" a="1"/>
  <c r="F491" i="1" s="1"/>
  <c r="F492" i="1" a="1"/>
  <c r="F492" i="1" s="1"/>
  <c r="F493" i="1" a="1"/>
  <c r="F493" i="1" s="1"/>
  <c r="F494" i="1" a="1"/>
  <c r="F494" i="1" s="1"/>
  <c r="F495" i="1" a="1"/>
  <c r="F495" i="1" s="1"/>
  <c r="F496" i="1" a="1"/>
  <c r="F496" i="1" s="1"/>
  <c r="F497" i="1" a="1"/>
  <c r="F497" i="1" s="1"/>
  <c r="F498" i="1" a="1"/>
  <c r="F498" i="1" s="1"/>
  <c r="F499" i="1" a="1"/>
  <c r="F499" i="1" s="1"/>
  <c r="F500" i="1" a="1"/>
  <c r="F500" i="1" s="1"/>
  <c r="F501" i="1" a="1"/>
  <c r="F501" i="1" s="1"/>
  <c r="F502" i="1" a="1"/>
  <c r="F502" i="1" s="1"/>
  <c r="F503" i="1" a="1"/>
  <c r="F503" i="1" s="1"/>
  <c r="F504" i="1" a="1"/>
  <c r="F504" i="1" s="1"/>
  <c r="F505" i="1" a="1"/>
  <c r="F505" i="1"/>
  <c r="F506" i="1" a="1"/>
  <c r="F506" i="1" s="1"/>
  <c r="F507" i="1" a="1"/>
  <c r="F507" i="1" s="1"/>
  <c r="F508" i="1" a="1"/>
  <c r="F508" i="1" s="1"/>
  <c r="F509" i="1" a="1"/>
  <c r="F509" i="1" s="1"/>
  <c r="F510" i="1" a="1"/>
  <c r="F510" i="1" s="1"/>
  <c r="F511" i="1" a="1"/>
  <c r="F511" i="1" s="1"/>
  <c r="F512" i="1" a="1"/>
  <c r="F512" i="1" s="1"/>
  <c r="F513" i="1" a="1"/>
  <c r="F513" i="1" s="1"/>
  <c r="F514" i="1" a="1"/>
  <c r="F514" i="1" s="1"/>
  <c r="F515" i="1" a="1"/>
  <c r="F515" i="1" s="1"/>
  <c r="F516" i="1" a="1"/>
  <c r="F516" i="1" s="1"/>
  <c r="F517" i="1" a="1"/>
  <c r="F517" i="1"/>
  <c r="F518" i="1" a="1"/>
  <c r="F518" i="1" s="1"/>
  <c r="F519" i="1" a="1"/>
  <c r="F519" i="1" s="1"/>
  <c r="F520" i="1" a="1"/>
  <c r="F520" i="1" s="1"/>
  <c r="F521" i="1" a="1"/>
  <c r="F521" i="1"/>
  <c r="F522" i="1" a="1"/>
  <c r="F522" i="1" s="1"/>
  <c r="F523" i="1" a="1"/>
  <c r="F523" i="1" s="1"/>
  <c r="F524" i="1" a="1"/>
  <c r="F524" i="1" s="1"/>
  <c r="F525" i="1" a="1"/>
  <c r="F525" i="1" s="1"/>
  <c r="F526" i="1" a="1"/>
  <c r="F526" i="1" s="1"/>
  <c r="F527" i="1" a="1"/>
  <c r="F527" i="1" s="1"/>
  <c r="F528" i="1" a="1"/>
  <c r="F528" i="1" s="1"/>
  <c r="F529" i="1" a="1"/>
  <c r="F529" i="1" s="1"/>
  <c r="F530" i="1" a="1"/>
  <c r="F530" i="1" s="1"/>
  <c r="F531" i="1" a="1"/>
  <c r="F531" i="1" s="1"/>
  <c r="F532" i="1" a="1"/>
  <c r="F532" i="1" s="1"/>
  <c r="F533" i="1" a="1"/>
  <c r="F533" i="1" s="1"/>
  <c r="F534" i="1" a="1"/>
  <c r="F534" i="1" s="1"/>
  <c r="F535" i="1" a="1"/>
  <c r="F535" i="1" s="1"/>
  <c r="F536" i="1" a="1"/>
  <c r="F536" i="1" s="1"/>
  <c r="F537" i="1" a="1"/>
  <c r="F537" i="1"/>
  <c r="F538" i="1" a="1"/>
  <c r="F538" i="1" s="1"/>
  <c r="F539" i="1" a="1"/>
  <c r="F539" i="1" s="1"/>
  <c r="F540" i="1" a="1"/>
  <c r="F540" i="1" s="1"/>
  <c r="F541" i="1" a="1"/>
  <c r="F541" i="1" s="1"/>
  <c r="F542" i="1" a="1"/>
  <c r="F542" i="1" s="1"/>
  <c r="F543" i="1" a="1"/>
  <c r="F543" i="1" s="1"/>
  <c r="F544" i="1" a="1"/>
  <c r="F544" i="1" s="1"/>
  <c r="F545" i="1" a="1"/>
  <c r="F545" i="1" s="1"/>
  <c r="F546" i="1" a="1"/>
  <c r="F546" i="1" s="1"/>
  <c r="F547" i="1" a="1"/>
  <c r="F547" i="1" s="1"/>
  <c r="F548" i="1" a="1"/>
  <c r="F548" i="1" s="1"/>
  <c r="F549" i="1" a="1"/>
  <c r="F549" i="1"/>
  <c r="F550" i="1" a="1"/>
  <c r="F550" i="1" s="1"/>
  <c r="F551" i="1" a="1"/>
  <c r="F551" i="1" s="1"/>
  <c r="F552" i="1" a="1"/>
  <c r="F552" i="1" s="1"/>
  <c r="F553" i="1" a="1"/>
  <c r="F553" i="1"/>
  <c r="F554" i="1" a="1"/>
  <c r="F554" i="1" s="1"/>
  <c r="F555" i="1" a="1"/>
  <c r="F555" i="1" s="1"/>
  <c r="F556" i="1" a="1"/>
  <c r="F556" i="1" s="1"/>
  <c r="F557" i="1" a="1"/>
  <c r="F557" i="1" s="1"/>
  <c r="F558" i="1" a="1"/>
  <c r="F558" i="1" s="1"/>
  <c r="F559" i="1" a="1"/>
  <c r="F559" i="1" s="1"/>
  <c r="F560" i="1" a="1"/>
  <c r="F560" i="1" s="1"/>
  <c r="F561" i="1" a="1"/>
  <c r="F561" i="1" s="1"/>
  <c r="F562" i="1" a="1"/>
  <c r="F562" i="1" s="1"/>
  <c r="F563" i="1" a="1"/>
  <c r="F563" i="1" s="1"/>
  <c r="F564" i="1" a="1"/>
  <c r="F564" i="1" s="1"/>
  <c r="F565" i="1" a="1"/>
  <c r="F565" i="1" s="1"/>
  <c r="F566" i="1" a="1"/>
  <c r="F566" i="1" s="1"/>
  <c r="F567" i="1" a="1"/>
  <c r="F567" i="1" s="1"/>
  <c r="F568" i="1" a="1"/>
  <c r="F568" i="1" s="1"/>
  <c r="F569" i="1" a="1"/>
  <c r="F569" i="1"/>
  <c r="F570" i="1" a="1"/>
  <c r="F570" i="1" s="1"/>
  <c r="F571" i="1" a="1"/>
  <c r="F571" i="1" s="1"/>
  <c r="F572" i="1" a="1"/>
  <c r="F572" i="1" s="1"/>
  <c r="F573" i="1" a="1"/>
  <c r="F573" i="1" s="1"/>
  <c r="F574" i="1" a="1"/>
  <c r="F574" i="1" s="1"/>
  <c r="F575" i="1" a="1"/>
  <c r="F575" i="1" s="1"/>
  <c r="F576" i="1" a="1"/>
  <c r="F576" i="1" s="1"/>
  <c r="F577" i="1" a="1"/>
  <c r="F577" i="1" s="1"/>
  <c r="F578" i="1" a="1"/>
  <c r="F578" i="1" s="1"/>
  <c r="F579" i="1" a="1"/>
  <c r="F579" i="1" s="1"/>
  <c r="F580" i="1" a="1"/>
  <c r="F580" i="1" s="1"/>
  <c r="F581" i="1" a="1"/>
  <c r="F581" i="1"/>
  <c r="F582" i="1" a="1"/>
  <c r="F582" i="1" s="1"/>
  <c r="F583" i="1" a="1"/>
  <c r="F583" i="1" s="1"/>
  <c r="F584" i="1" a="1"/>
  <c r="F584" i="1" s="1"/>
  <c r="F585" i="1" a="1"/>
  <c r="F585" i="1"/>
  <c r="F586" i="1" a="1"/>
  <c r="F586" i="1" s="1"/>
  <c r="F587" i="1" a="1"/>
  <c r="F587" i="1" s="1"/>
  <c r="F588" i="1" a="1"/>
  <c r="F588" i="1" s="1"/>
  <c r="F589" i="1" a="1"/>
  <c r="F589" i="1" s="1"/>
  <c r="F590" i="1" a="1"/>
  <c r="F590" i="1" s="1"/>
  <c r="F591" i="1" a="1"/>
  <c r="F591" i="1" s="1"/>
  <c r="F592" i="1" a="1"/>
  <c r="F592" i="1" s="1"/>
  <c r="F593" i="1" a="1"/>
  <c r="F593" i="1" s="1"/>
  <c r="F594" i="1" a="1"/>
  <c r="F594" i="1" s="1"/>
  <c r="F595" i="1" a="1"/>
  <c r="F595" i="1" s="1"/>
  <c r="F596" i="1" a="1"/>
  <c r="F596" i="1" s="1"/>
  <c r="F597" i="1" a="1"/>
  <c r="F597" i="1" s="1"/>
  <c r="F598" i="1" a="1"/>
  <c r="F598" i="1" s="1"/>
  <c r="F599" i="1" a="1"/>
  <c r="F599" i="1" s="1"/>
  <c r="F600" i="1" a="1"/>
  <c r="F600" i="1" s="1"/>
  <c r="F601" i="1" a="1"/>
  <c r="F601" i="1"/>
  <c r="F602" i="1" a="1"/>
  <c r="F602" i="1" s="1"/>
  <c r="F603" i="1" a="1"/>
  <c r="F603" i="1" s="1"/>
  <c r="F604" i="1" a="1"/>
  <c r="F604" i="1" s="1"/>
  <c r="F605" i="1" a="1"/>
  <c r="F605" i="1" s="1"/>
  <c r="F606" i="1" a="1"/>
  <c r="F606" i="1" s="1"/>
  <c r="F607" i="1" a="1"/>
  <c r="F607" i="1" s="1"/>
  <c r="F608" i="1" a="1"/>
  <c r="F608" i="1" s="1"/>
  <c r="F609" i="1" a="1"/>
  <c r="F609" i="1" s="1"/>
  <c r="F610" i="1" a="1"/>
  <c r="F610" i="1" s="1"/>
  <c r="F611" i="1" a="1"/>
  <c r="F611" i="1" s="1"/>
  <c r="F612" i="1" a="1"/>
  <c r="F612" i="1" s="1"/>
  <c r="F613" i="1" a="1"/>
  <c r="F613" i="1"/>
  <c r="F614" i="1" a="1"/>
  <c r="F614" i="1" s="1"/>
  <c r="F615" i="1" a="1"/>
  <c r="F615" i="1" s="1"/>
  <c r="F616" i="1" a="1"/>
  <c r="F616" i="1" s="1"/>
  <c r="F617" i="1" a="1"/>
  <c r="F617" i="1"/>
  <c r="F618" i="1" a="1"/>
  <c r="F618" i="1" s="1"/>
  <c r="F619" i="1" a="1"/>
  <c r="F619" i="1" s="1"/>
  <c r="F620" i="1" a="1"/>
  <c r="F620" i="1" s="1"/>
  <c r="F621" i="1" a="1"/>
  <c r="F621" i="1" s="1"/>
  <c r="F622" i="1" a="1"/>
  <c r="F622" i="1"/>
  <c r="F623" i="1" a="1"/>
  <c r="F623" i="1" s="1"/>
  <c r="F624" i="1" a="1"/>
  <c r="F624" i="1" s="1"/>
  <c r="F625" i="1" a="1"/>
  <c r="F625" i="1" s="1"/>
  <c r="F626" i="1" a="1"/>
  <c r="F626" i="1"/>
  <c r="F627" i="1" a="1"/>
  <c r="F627" i="1" s="1"/>
  <c r="F628" i="1" a="1"/>
  <c r="F628" i="1" s="1"/>
  <c r="F629" i="1" a="1"/>
  <c r="F629" i="1" s="1"/>
  <c r="F630" i="1" a="1"/>
  <c r="F630" i="1" s="1"/>
  <c r="F631" i="1" a="1"/>
  <c r="F631" i="1" s="1"/>
  <c r="F632" i="1" a="1"/>
  <c r="F632" i="1"/>
  <c r="F633" i="1" a="1"/>
  <c r="F633" i="1" s="1"/>
  <c r="F634" i="1" a="1"/>
  <c r="F634" i="1"/>
  <c r="F635" i="1" a="1"/>
  <c r="F635" i="1" s="1"/>
  <c r="F636" i="1" a="1"/>
  <c r="F636" i="1" s="1"/>
  <c r="F637" i="1" a="1"/>
  <c r="F637" i="1" s="1"/>
  <c r="F638" i="1" a="1"/>
  <c r="F638" i="1"/>
  <c r="F639" i="1" a="1"/>
  <c r="F639" i="1" s="1"/>
  <c r="F640" i="1" a="1"/>
  <c r="F640" i="1"/>
  <c r="F641" i="1" a="1"/>
  <c r="F641" i="1" s="1"/>
  <c r="F642" i="1" a="1"/>
  <c r="F642" i="1" s="1"/>
  <c r="F643" i="1" a="1"/>
  <c r="F643" i="1" s="1"/>
  <c r="F644" i="1" a="1"/>
  <c r="F644" i="1" s="1"/>
  <c r="F645" i="1" a="1"/>
  <c r="F645" i="1" s="1"/>
  <c r="F646" i="1" a="1"/>
  <c r="F646" i="1" s="1"/>
  <c r="F647" i="1" a="1"/>
  <c r="F647" i="1" s="1"/>
  <c r="F648" i="1" a="1"/>
  <c r="F648" i="1" s="1"/>
  <c r="F649" i="1" a="1"/>
  <c r="F649" i="1" s="1"/>
  <c r="F650" i="1" a="1"/>
  <c r="F650" i="1" s="1"/>
  <c r="F651" i="1" a="1"/>
  <c r="F651" i="1" s="1"/>
  <c r="F652" i="1" a="1"/>
  <c r="F652" i="1" s="1"/>
  <c r="F653" i="1" a="1"/>
  <c r="F653" i="1" s="1"/>
  <c r="F654" i="1" a="1"/>
  <c r="F654" i="1" s="1"/>
  <c r="F655" i="1" a="1"/>
  <c r="F655" i="1" s="1"/>
  <c r="F656" i="1" a="1"/>
  <c r="F656" i="1" s="1"/>
  <c r="F657" i="1" a="1"/>
  <c r="F657" i="1" s="1"/>
  <c r="F658" i="1" a="1"/>
  <c r="F658" i="1"/>
  <c r="F659" i="1" a="1"/>
  <c r="F659" i="1" s="1"/>
  <c r="F660" i="1" a="1"/>
  <c r="F660" i="1" s="1"/>
  <c r="F661" i="1" a="1"/>
  <c r="F661" i="1" s="1"/>
  <c r="F662" i="1" a="1"/>
  <c r="F662" i="1" s="1"/>
  <c r="F663" i="1" a="1"/>
  <c r="F663" i="1" s="1"/>
  <c r="F664" i="1" a="1"/>
  <c r="F664" i="1" s="1"/>
  <c r="F665" i="1" a="1"/>
  <c r="F665" i="1" s="1"/>
  <c r="F666" i="1" a="1"/>
  <c r="F666" i="1"/>
  <c r="F667" i="1" a="1"/>
  <c r="F667" i="1" s="1"/>
  <c r="F668" i="1" a="1"/>
  <c r="F668" i="1" s="1"/>
  <c r="F669" i="1" a="1"/>
  <c r="F669" i="1" s="1"/>
  <c r="F670" i="1" a="1"/>
  <c r="F670" i="1" s="1"/>
  <c r="F671" i="1" a="1"/>
  <c r="F671" i="1" s="1"/>
  <c r="F672" i="1" a="1"/>
  <c r="F672" i="1"/>
  <c r="F673" i="1" a="1"/>
  <c r="F673" i="1" s="1"/>
  <c r="F674" i="1" a="1"/>
  <c r="F674" i="1" s="1"/>
  <c r="F675" i="1" a="1"/>
  <c r="F675" i="1" s="1"/>
  <c r="F676" i="1" a="1"/>
  <c r="F676" i="1" s="1"/>
  <c r="F677" i="1" a="1"/>
  <c r="F677" i="1" s="1"/>
  <c r="F678" i="1" a="1"/>
  <c r="F678" i="1"/>
  <c r="F679" i="1" a="1"/>
  <c r="F679" i="1" s="1"/>
  <c r="F680" i="1" a="1"/>
  <c r="F680" i="1" s="1"/>
  <c r="F681" i="1" a="1"/>
  <c r="F681" i="1" s="1"/>
  <c r="F682" i="1" a="1"/>
  <c r="F682" i="1" s="1"/>
  <c r="F683" i="1" a="1"/>
  <c r="F683" i="1" s="1"/>
  <c r="F684" i="1" a="1"/>
  <c r="F684" i="1" s="1"/>
  <c r="F685" i="1" a="1"/>
  <c r="F685" i="1" s="1"/>
  <c r="F686" i="1" a="1"/>
  <c r="F686" i="1" s="1"/>
  <c r="F687" i="1" a="1"/>
  <c r="F687" i="1" s="1"/>
  <c r="F688" i="1" a="1"/>
  <c r="F688" i="1" s="1"/>
  <c r="F689" i="1" a="1"/>
  <c r="F689" i="1" s="1"/>
  <c r="F690" i="1" a="1"/>
  <c r="F690" i="1" s="1"/>
  <c r="F691" i="1" a="1"/>
  <c r="F691" i="1" s="1"/>
  <c r="F692" i="1" a="1"/>
  <c r="F692" i="1"/>
  <c r="F693" i="1" a="1"/>
  <c r="F693" i="1" s="1"/>
  <c r="F694" i="1" a="1"/>
  <c r="F694" i="1" s="1"/>
  <c r="F695" i="1" a="1"/>
  <c r="F695" i="1" s="1"/>
  <c r="F696" i="1" a="1"/>
  <c r="F696" i="1" s="1"/>
  <c r="F697" i="1" a="1"/>
  <c r="F697" i="1" s="1"/>
  <c r="F698" i="1" a="1"/>
  <c r="F698" i="1" s="1"/>
  <c r="F699" i="1" a="1"/>
  <c r="F699" i="1" s="1"/>
  <c r="F700" i="1" a="1"/>
  <c r="F700" i="1"/>
  <c r="F701" i="1" a="1"/>
  <c r="F701" i="1" s="1"/>
  <c r="F702" i="1" a="1"/>
  <c r="F702" i="1" s="1"/>
  <c r="F703" i="1" a="1"/>
  <c r="F703" i="1" s="1"/>
  <c r="F704" i="1" a="1"/>
  <c r="F704" i="1" s="1"/>
  <c r="F705" i="1" a="1"/>
  <c r="F705" i="1" s="1"/>
  <c r="F706" i="1" a="1"/>
  <c r="F706" i="1" s="1"/>
  <c r="F707" i="1" a="1"/>
  <c r="F707" i="1" s="1"/>
  <c r="F708" i="1" a="1"/>
  <c r="F708" i="1" s="1"/>
  <c r="F709" i="1" a="1"/>
  <c r="F709" i="1" s="1"/>
  <c r="F710" i="1" a="1"/>
  <c r="F710" i="1" s="1"/>
  <c r="F711" i="1" a="1"/>
  <c r="F711" i="1" s="1"/>
  <c r="F712" i="1" a="1"/>
  <c r="F712" i="1"/>
  <c r="F713" i="1" a="1"/>
  <c r="F713" i="1" s="1"/>
  <c r="F714" i="1" a="1"/>
  <c r="F714" i="1" s="1"/>
  <c r="F715" i="1" a="1"/>
  <c r="F715" i="1" s="1"/>
  <c r="F716" i="1" a="1"/>
  <c r="F716" i="1" s="1"/>
  <c r="F717" i="1" a="1"/>
  <c r="F717" i="1" s="1"/>
  <c r="F718" i="1" a="1"/>
  <c r="F718" i="1" s="1"/>
  <c r="F719" i="1" a="1"/>
  <c r="F719" i="1" s="1"/>
  <c r="F720" i="1" a="1"/>
  <c r="F720" i="1" s="1"/>
  <c r="F721" i="1" a="1"/>
  <c r="F721" i="1" s="1"/>
  <c r="F722" i="1" a="1"/>
  <c r="F722" i="1" s="1"/>
  <c r="F723" i="1" a="1"/>
  <c r="F723" i="1" s="1"/>
  <c r="F724" i="1" a="1"/>
  <c r="F724" i="1" s="1"/>
  <c r="F725" i="1" a="1"/>
  <c r="F725" i="1" s="1"/>
  <c r="F726" i="1" a="1"/>
  <c r="F726" i="1" s="1"/>
  <c r="F727" i="1" a="1"/>
  <c r="F727" i="1" s="1"/>
  <c r="F728" i="1" a="1"/>
  <c r="F728" i="1" s="1"/>
  <c r="F729" i="1" a="1"/>
  <c r="F729" i="1" s="1"/>
  <c r="F730" i="1" a="1"/>
  <c r="F730" i="1" s="1"/>
  <c r="F731" i="1" a="1"/>
  <c r="F731" i="1" s="1"/>
  <c r="F732" i="1" a="1"/>
  <c r="F732" i="1"/>
  <c r="F733" i="1" a="1"/>
  <c r="F733" i="1" s="1"/>
  <c r="F734" i="1" a="1"/>
  <c r="F734" i="1" s="1"/>
  <c r="F735" i="1" a="1"/>
  <c r="F735" i="1" s="1"/>
  <c r="F736" i="1" a="1"/>
  <c r="F736" i="1"/>
  <c r="F737" i="1" a="1"/>
  <c r="F737" i="1" s="1"/>
  <c r="F738" i="1" a="1"/>
  <c r="F738" i="1" s="1"/>
  <c r="F739" i="1" a="1"/>
  <c r="F739" i="1" s="1"/>
  <c r="F740" i="1" a="1"/>
  <c r="F740" i="1" s="1"/>
  <c r="F741" i="1" a="1"/>
  <c r="F741" i="1" s="1"/>
  <c r="F742" i="1" a="1"/>
  <c r="F742" i="1" s="1"/>
  <c r="F743" i="1" a="1"/>
  <c r="F743" i="1" s="1"/>
  <c r="F744" i="1" a="1"/>
  <c r="F744" i="1" s="1"/>
  <c r="F745" i="1" a="1"/>
  <c r="F745" i="1" s="1"/>
  <c r="F746" i="1" a="1"/>
  <c r="F746" i="1" s="1"/>
  <c r="F747" i="1" a="1"/>
  <c r="F747" i="1" s="1"/>
  <c r="F748" i="1" a="1"/>
  <c r="F748" i="1"/>
  <c r="F749" i="1" a="1"/>
  <c r="F749" i="1" s="1"/>
  <c r="F750" i="1" a="1"/>
  <c r="F750" i="1" s="1"/>
  <c r="F751" i="1" a="1"/>
  <c r="F751" i="1" s="1"/>
  <c r="F752" i="1" a="1"/>
  <c r="F752" i="1" s="1"/>
  <c r="F753" i="1" a="1"/>
  <c r="F753" i="1" s="1"/>
  <c r="F754" i="1" a="1"/>
  <c r="F754" i="1" s="1"/>
  <c r="F755" i="1" a="1"/>
  <c r="F755" i="1" s="1"/>
  <c r="F756" i="1" a="1"/>
  <c r="F756" i="1" s="1"/>
  <c r="F757" i="1" a="1"/>
  <c r="F757" i="1" s="1"/>
  <c r="F758" i="1" a="1"/>
  <c r="F758" i="1" s="1"/>
  <c r="F759" i="1" a="1"/>
  <c r="F759" i="1" s="1"/>
  <c r="F760" i="1" a="1"/>
  <c r="F760" i="1" s="1"/>
  <c r="F761" i="1" a="1"/>
  <c r="F761" i="1" s="1"/>
  <c r="F762" i="1" a="1"/>
  <c r="F762" i="1" s="1"/>
  <c r="F763" i="1" a="1"/>
  <c r="F763" i="1" s="1"/>
  <c r="F764" i="1" a="1"/>
  <c r="F764" i="1"/>
  <c r="F765" i="1" a="1"/>
  <c r="F765" i="1" s="1"/>
  <c r="F766" i="1" a="1"/>
  <c r="F766" i="1" s="1"/>
  <c r="F767" i="1" a="1"/>
  <c r="F767" i="1" s="1"/>
  <c r="F768" i="1" a="1"/>
  <c r="F768" i="1"/>
  <c r="F769" i="1" a="1"/>
  <c r="F769" i="1" s="1"/>
  <c r="F770" i="1" a="1"/>
  <c r="F770" i="1" s="1"/>
  <c r="F771" i="1" a="1"/>
  <c r="F771" i="1" s="1"/>
  <c r="F772" i="1" a="1"/>
  <c r="F772" i="1" s="1"/>
  <c r="F773" i="1" a="1"/>
  <c r="F773" i="1" s="1"/>
  <c r="F774" i="1" a="1"/>
  <c r="F774" i="1" s="1"/>
  <c r="F775" i="1" a="1"/>
  <c r="F775" i="1" s="1"/>
  <c r="F776" i="1" a="1"/>
  <c r="F776" i="1" s="1"/>
  <c r="F777" i="1" a="1"/>
  <c r="F777" i="1" s="1"/>
  <c r="F778" i="1" a="1"/>
  <c r="F778" i="1" s="1"/>
  <c r="F779" i="1" a="1"/>
  <c r="F779" i="1" s="1"/>
  <c r="F780" i="1" a="1"/>
  <c r="F780" i="1"/>
  <c r="F781" i="1" a="1"/>
  <c r="F781" i="1" s="1"/>
  <c r="F782" i="1" a="1"/>
  <c r="F782" i="1" s="1"/>
  <c r="F783" i="1" a="1"/>
  <c r="F783" i="1" s="1"/>
  <c r="F784" i="1" a="1"/>
  <c r="F784" i="1" s="1"/>
  <c r="F785" i="1" a="1"/>
  <c r="F785" i="1" s="1"/>
  <c r="F786" i="1" a="1"/>
  <c r="F786" i="1" s="1"/>
  <c r="F787" i="1" a="1"/>
  <c r="F787" i="1" s="1"/>
  <c r="F788" i="1" a="1"/>
  <c r="F788" i="1" s="1"/>
  <c r="F789" i="1" a="1"/>
  <c r="F789" i="1" s="1"/>
  <c r="F790" i="1" a="1"/>
  <c r="F790" i="1" s="1"/>
  <c r="F791" i="1" a="1"/>
  <c r="F791" i="1" s="1"/>
  <c r="F792" i="1" a="1"/>
  <c r="F792" i="1" s="1"/>
  <c r="F793" i="1" a="1"/>
  <c r="F793" i="1" s="1"/>
  <c r="F794" i="1" a="1"/>
  <c r="F794" i="1" s="1"/>
  <c r="F795" i="1" a="1"/>
  <c r="F795" i="1" s="1"/>
  <c r="F796" i="1" a="1"/>
  <c r="F796" i="1"/>
  <c r="F797" i="1" a="1"/>
  <c r="F797" i="1" s="1"/>
  <c r="F798" i="1" a="1"/>
  <c r="F798" i="1" s="1"/>
  <c r="F799" i="1" a="1"/>
  <c r="F799" i="1" s="1"/>
  <c r="F800" i="1" a="1"/>
  <c r="F800" i="1"/>
  <c r="F801" i="1" a="1"/>
  <c r="F801" i="1" s="1"/>
  <c r="F802" i="1" a="1"/>
  <c r="F802" i="1" s="1"/>
  <c r="F803" i="1" a="1"/>
  <c r="F803" i="1" s="1"/>
  <c r="F804" i="1" a="1"/>
  <c r="F804" i="1" s="1"/>
  <c r="F805" i="1" a="1"/>
  <c r="F805" i="1" s="1"/>
  <c r="F806" i="1" a="1"/>
  <c r="F806" i="1" s="1"/>
  <c r="F807" i="1" a="1"/>
  <c r="F807" i="1" s="1"/>
  <c r="F808" i="1" a="1"/>
  <c r="F808" i="1" s="1"/>
  <c r="F809" i="1" a="1"/>
  <c r="F809" i="1" s="1"/>
  <c r="F810" i="1" a="1"/>
  <c r="F810" i="1" s="1"/>
  <c r="F811" i="1" a="1"/>
  <c r="F811" i="1" s="1"/>
  <c r="F812" i="1" a="1"/>
  <c r="F812" i="1"/>
  <c r="F813" i="1" a="1"/>
  <c r="F813" i="1" s="1"/>
  <c r="F814" i="1" a="1"/>
  <c r="F814" i="1" s="1"/>
  <c r="F815" i="1" a="1"/>
  <c r="F815" i="1" s="1"/>
  <c r="F816" i="1" a="1"/>
  <c r="F816" i="1" s="1"/>
  <c r="F817" i="1" a="1"/>
  <c r="F817" i="1" s="1"/>
  <c r="F818" i="1" a="1"/>
  <c r="F818" i="1" s="1"/>
  <c r="F819" i="1" a="1"/>
  <c r="F819" i="1" s="1"/>
  <c r="F820" i="1" a="1"/>
  <c r="F820" i="1" s="1"/>
  <c r="F821" i="1" a="1"/>
  <c r="F821" i="1" s="1"/>
  <c r="F822" i="1" a="1"/>
  <c r="F822" i="1"/>
  <c r="F823" i="1" a="1"/>
  <c r="F823" i="1" s="1"/>
  <c r="F824" i="1" a="1"/>
  <c r="F824" i="1"/>
  <c r="F825" i="1" a="1"/>
  <c r="F825" i="1" s="1"/>
  <c r="F826" i="1" a="1"/>
  <c r="F826" i="1" s="1"/>
  <c r="F827" i="1" a="1"/>
  <c r="F827" i="1" s="1"/>
  <c r="F828" i="1" a="1"/>
  <c r="F828" i="1"/>
  <c r="F829" i="1" a="1"/>
  <c r="F829" i="1" s="1"/>
  <c r="F830" i="1" a="1"/>
  <c r="F830" i="1"/>
  <c r="F831" i="1" a="1"/>
  <c r="F831" i="1" s="1"/>
  <c r="F832" i="1" a="1"/>
  <c r="F832" i="1" s="1"/>
  <c r="F833" i="1" a="1"/>
  <c r="F833" i="1" s="1"/>
  <c r="F834" i="1" a="1"/>
  <c r="F834" i="1" s="1"/>
  <c r="F835" i="1" a="1"/>
  <c r="F835" i="1" s="1"/>
  <c r="F836" i="1" a="1"/>
  <c r="F836" i="1"/>
  <c r="F837" i="1" a="1"/>
  <c r="F837" i="1" s="1"/>
  <c r="F838" i="1" a="1"/>
  <c r="F838" i="1" s="1"/>
  <c r="F839" i="1" a="1"/>
  <c r="F839" i="1" s="1"/>
  <c r="F840" i="1" a="1"/>
  <c r="F840" i="1" s="1"/>
  <c r="F841" i="1" a="1"/>
  <c r="F841" i="1" s="1"/>
  <c r="F842" i="1" a="1"/>
  <c r="F842" i="1" s="1"/>
  <c r="F843" i="1" a="1"/>
  <c r="F843" i="1" s="1"/>
  <c r="F844" i="1" a="1"/>
  <c r="F844" i="1" s="1"/>
  <c r="F845" i="1" a="1"/>
  <c r="F845" i="1" s="1"/>
  <c r="F846" i="1" a="1"/>
  <c r="F846" i="1" s="1"/>
  <c r="F847" i="1" a="1"/>
  <c r="F847" i="1" s="1"/>
  <c r="F848" i="1" a="1"/>
  <c r="F848" i="1"/>
  <c r="F849" i="1" a="1"/>
  <c r="F849" i="1" s="1"/>
  <c r="F850" i="1" a="1"/>
  <c r="F850" i="1" s="1"/>
  <c r="F851" i="1" a="1"/>
  <c r="F851" i="1" s="1"/>
  <c r="F852" i="1" a="1"/>
  <c r="F852" i="1" s="1"/>
  <c r="F853" i="1" a="1"/>
  <c r="F853" i="1" s="1"/>
  <c r="F854" i="1" a="1"/>
  <c r="F854" i="1"/>
  <c r="F855" i="1" a="1"/>
  <c r="F855" i="1" s="1"/>
  <c r="F856" i="1" a="1"/>
  <c r="F856" i="1" s="1"/>
  <c r="F857" i="1" a="1"/>
  <c r="F857" i="1" s="1"/>
  <c r="F858" i="1" a="1"/>
  <c r="F858" i="1" s="1"/>
  <c r="F859" i="1" a="1"/>
  <c r="F859" i="1" s="1"/>
  <c r="F860" i="1" a="1"/>
  <c r="F860" i="1" s="1"/>
  <c r="F861" i="1" a="1"/>
  <c r="F861" i="1" s="1"/>
  <c r="F862" i="1" a="1"/>
  <c r="F862" i="1" s="1"/>
  <c r="F863" i="1" a="1"/>
  <c r="F863" i="1" s="1"/>
  <c r="F864" i="1" a="1"/>
  <c r="F864" i="1" s="1"/>
  <c r="F865" i="1" a="1"/>
  <c r="F865" i="1" s="1"/>
  <c r="F866" i="1" a="1"/>
  <c r="F866" i="1" s="1"/>
  <c r="F867" i="1" a="1"/>
  <c r="F867" i="1" s="1"/>
  <c r="F868" i="1" a="1"/>
  <c r="F868" i="1" s="1"/>
  <c r="F869" i="1" a="1"/>
  <c r="F869" i="1" s="1"/>
  <c r="F870" i="1" a="1"/>
  <c r="F870" i="1"/>
  <c r="F871" i="1" a="1"/>
  <c r="F871" i="1" s="1"/>
  <c r="F872" i="1" a="1"/>
  <c r="F872" i="1" s="1"/>
  <c r="F873" i="1" a="1"/>
  <c r="F873" i="1" s="1"/>
  <c r="F874" i="1" a="1"/>
  <c r="F874" i="1" s="1"/>
  <c r="F875" i="1" a="1"/>
  <c r="F875" i="1" s="1"/>
  <c r="F876" i="1" a="1"/>
  <c r="F876" i="1"/>
  <c r="F877" i="1" a="1"/>
  <c r="F877" i="1" s="1"/>
  <c r="F878" i="1" a="1"/>
  <c r="F878" i="1" s="1"/>
  <c r="F879" i="1" a="1"/>
  <c r="F879" i="1" s="1"/>
  <c r="F880" i="1" a="1"/>
  <c r="F880" i="1" s="1"/>
  <c r="F881" i="1" a="1"/>
  <c r="F881" i="1" s="1"/>
  <c r="F882" i="1" a="1"/>
  <c r="F882" i="1" s="1"/>
  <c r="F883" i="1" a="1"/>
  <c r="F883" i="1" s="1"/>
  <c r="F884" i="1" a="1"/>
  <c r="F884" i="1" s="1"/>
  <c r="F885" i="1" a="1"/>
  <c r="F885" i="1" s="1"/>
  <c r="F886" i="1" a="1"/>
  <c r="F886" i="1"/>
  <c r="F887" i="1" a="1"/>
  <c r="F887" i="1" s="1"/>
  <c r="F888" i="1" a="1"/>
  <c r="F888" i="1" s="1"/>
  <c r="F889" i="1" a="1"/>
  <c r="F889" i="1" s="1"/>
  <c r="F890" i="1" a="1"/>
  <c r="F890" i="1" s="1"/>
  <c r="F891" i="1" a="1"/>
  <c r="F891" i="1" s="1"/>
  <c r="F892" i="1" a="1"/>
  <c r="F892" i="1" s="1"/>
  <c r="F893" i="1" a="1"/>
  <c r="F893" i="1" s="1"/>
  <c r="F894" i="1" a="1"/>
  <c r="F894" i="1" s="1"/>
  <c r="F895" i="1" a="1"/>
  <c r="F895" i="1" s="1"/>
  <c r="F896" i="1" a="1"/>
  <c r="F896" i="1" s="1"/>
  <c r="F897" i="1" a="1"/>
  <c r="F897" i="1" s="1"/>
  <c r="F898" i="1" a="1"/>
  <c r="F898" i="1" s="1"/>
  <c r="F899" i="1" a="1"/>
  <c r="F899" i="1" s="1"/>
  <c r="F900" i="1" a="1"/>
  <c r="F900" i="1" s="1"/>
  <c r="F901" i="1" a="1"/>
  <c r="F901" i="1" s="1"/>
  <c r="F902" i="1" a="1"/>
  <c r="F902" i="1"/>
  <c r="F903" i="1" a="1"/>
  <c r="F903" i="1" s="1"/>
  <c r="F904" i="1" a="1"/>
  <c r="F904" i="1" s="1"/>
  <c r="F905" i="1" a="1"/>
  <c r="F905" i="1" s="1"/>
  <c r="F906" i="1" a="1"/>
  <c r="F906" i="1" s="1"/>
  <c r="F907" i="1" a="1"/>
  <c r="F907" i="1" s="1"/>
  <c r="F908" i="1" a="1"/>
  <c r="F908" i="1"/>
  <c r="F909" i="1" a="1"/>
  <c r="F909" i="1" s="1"/>
  <c r="F910" i="1" a="1"/>
  <c r="F910" i="1" s="1"/>
  <c r="F911" i="1" a="1"/>
  <c r="F911" i="1" s="1"/>
  <c r="F912" i="1" a="1"/>
  <c r="F912" i="1" s="1"/>
  <c r="F913" i="1" a="1"/>
  <c r="F913" i="1" s="1"/>
  <c r="F914" i="1" a="1"/>
  <c r="F914" i="1" s="1"/>
  <c r="F915" i="1" a="1"/>
  <c r="F915" i="1" s="1"/>
  <c r="F916" i="1" a="1"/>
  <c r="F916" i="1" s="1"/>
  <c r="F917" i="1" a="1"/>
  <c r="F917" i="1" s="1"/>
  <c r="F918" i="1" a="1"/>
  <c r="F918" i="1"/>
  <c r="F919" i="1" a="1"/>
  <c r="F919" i="1" s="1"/>
  <c r="F920" i="1" a="1"/>
  <c r="F920" i="1" s="1"/>
  <c r="F921" i="1" a="1"/>
  <c r="F921" i="1" s="1"/>
  <c r="F922" i="1" a="1"/>
  <c r="F922" i="1" s="1"/>
  <c r="F923" i="1" a="1"/>
  <c r="F923" i="1" s="1"/>
  <c r="F924" i="1" a="1"/>
  <c r="F924" i="1" s="1"/>
  <c r="F925" i="1" a="1"/>
  <c r="F925" i="1" s="1"/>
  <c r="F926" i="1" a="1"/>
  <c r="F926" i="1" s="1"/>
  <c r="F927" i="1" a="1"/>
  <c r="F927" i="1" s="1"/>
  <c r="F928" i="1" a="1"/>
  <c r="F928" i="1" s="1"/>
  <c r="F929" i="1" a="1"/>
  <c r="F929" i="1" s="1"/>
  <c r="F930" i="1" a="1"/>
  <c r="F930" i="1" s="1"/>
  <c r="F931" i="1" a="1"/>
  <c r="F931" i="1" s="1"/>
  <c r="F932" i="1" a="1"/>
  <c r="F932" i="1" s="1"/>
  <c r="F933" i="1" a="1"/>
  <c r="F933" i="1" s="1"/>
  <c r="F934" i="1" a="1"/>
  <c r="F934" i="1"/>
  <c r="F935" i="1" a="1"/>
  <c r="F935" i="1" s="1"/>
  <c r="F936" i="1" a="1"/>
  <c r="F936" i="1" s="1"/>
  <c r="F937" i="1" a="1"/>
  <c r="F937" i="1" s="1"/>
  <c r="F938" i="1" a="1"/>
  <c r="F938" i="1" s="1"/>
  <c r="F939" i="1" a="1"/>
  <c r="F939" i="1" s="1"/>
  <c r="F940" i="1" a="1"/>
  <c r="F940" i="1"/>
  <c r="F941" i="1" a="1"/>
  <c r="F941" i="1" s="1"/>
  <c r="F942" i="1" a="1"/>
  <c r="F942" i="1" s="1"/>
  <c r="F943" i="1" a="1"/>
  <c r="F943" i="1" s="1"/>
  <c r="F944" i="1" a="1"/>
  <c r="F944" i="1" s="1"/>
  <c r="F945" i="1" a="1"/>
  <c r="F945" i="1" s="1"/>
  <c r="F946" i="1" a="1"/>
  <c r="F946" i="1" s="1"/>
  <c r="F947" i="1" a="1"/>
  <c r="F947" i="1" s="1"/>
  <c r="F948" i="1" a="1"/>
  <c r="F948" i="1" s="1"/>
  <c r="F949" i="1" a="1"/>
  <c r="F949" i="1" s="1"/>
  <c r="F950" i="1" a="1"/>
  <c r="F950" i="1"/>
  <c r="F951" i="1" a="1"/>
  <c r="F951" i="1" s="1"/>
  <c r="F952" i="1" a="1"/>
  <c r="F952" i="1" s="1"/>
  <c r="F953" i="1" a="1"/>
  <c r="F953" i="1" s="1"/>
  <c r="F954" i="1" a="1"/>
  <c r="F954" i="1" s="1"/>
  <c r="F955" i="1" a="1"/>
  <c r="F955" i="1" s="1"/>
  <c r="F956" i="1" a="1"/>
  <c r="F956" i="1" s="1"/>
  <c r="F957" i="1" a="1"/>
  <c r="F957" i="1" s="1"/>
  <c r="F958" i="1" a="1"/>
  <c r="F958" i="1" s="1"/>
  <c r="F959" i="1" a="1"/>
  <c r="F959" i="1" s="1"/>
  <c r="F960" i="1" a="1"/>
  <c r="F960" i="1" s="1"/>
  <c r="F961" i="1" a="1"/>
  <c r="F961" i="1" s="1"/>
  <c r="F962" i="1" a="1"/>
  <c r="F962" i="1"/>
  <c r="F963" i="1" a="1"/>
  <c r="F963" i="1" s="1"/>
  <c r="F964" i="1" a="1"/>
  <c r="F964" i="1" s="1"/>
  <c r="F965" i="1" a="1"/>
  <c r="F965" i="1" s="1"/>
  <c r="F966" i="1" a="1"/>
  <c r="F966" i="1" s="1"/>
  <c r="F967" i="1" a="1"/>
  <c r="F967" i="1" s="1"/>
  <c r="F968" i="1" a="1"/>
  <c r="F968" i="1" s="1"/>
  <c r="F969" i="1" a="1"/>
  <c r="F969" i="1" s="1"/>
  <c r="F970" i="1" a="1"/>
  <c r="F970" i="1" s="1"/>
  <c r="F971" i="1" a="1"/>
  <c r="F971" i="1" s="1"/>
  <c r="F972" i="1" a="1"/>
  <c r="F972" i="1" s="1"/>
  <c r="F973" i="1" a="1"/>
  <c r="F973" i="1" s="1"/>
  <c r="F974" i="1" a="1"/>
  <c r="F974" i="1" s="1"/>
  <c r="F975" i="1" a="1"/>
  <c r="F975" i="1" s="1"/>
  <c r="F976" i="1" a="1"/>
  <c r="F976" i="1" s="1"/>
  <c r="F977" i="1" a="1"/>
  <c r="F977" i="1" s="1"/>
  <c r="F978" i="1" a="1"/>
  <c r="F978" i="1" s="1"/>
  <c r="F979" i="1" a="1"/>
  <c r="F979" i="1"/>
  <c r="F980" i="1" a="1"/>
  <c r="F980" i="1" s="1"/>
  <c r="F981" i="1" a="1"/>
  <c r="F981" i="1" s="1"/>
  <c r="F982" i="1" a="1"/>
  <c r="F982" i="1" s="1"/>
  <c r="F983" i="1" a="1"/>
  <c r="F983" i="1"/>
  <c r="F984" i="1" a="1"/>
  <c r="F984" i="1" s="1"/>
  <c r="F985" i="1" a="1"/>
  <c r="F985" i="1" s="1"/>
  <c r="F986" i="1" a="1"/>
  <c r="F986" i="1" s="1"/>
  <c r="F987" i="1" a="1"/>
  <c r="F987" i="1" s="1"/>
  <c r="F988" i="1" a="1"/>
  <c r="F988" i="1" s="1"/>
  <c r="F989" i="1" a="1"/>
  <c r="F989" i="1" s="1"/>
  <c r="F990" i="1" a="1"/>
  <c r="F990" i="1" s="1"/>
  <c r="F991" i="1" a="1"/>
  <c r="F991" i="1" s="1"/>
  <c r="F992" i="1" a="1"/>
  <c r="F992" i="1" s="1"/>
  <c r="F993" i="1" a="1"/>
  <c r="F993" i="1" s="1"/>
  <c r="F994" i="1" a="1"/>
  <c r="F994" i="1" s="1"/>
  <c r="F995" i="1" a="1"/>
  <c r="F995" i="1" s="1"/>
  <c r="F996" i="1" a="1"/>
  <c r="F996" i="1" s="1"/>
  <c r="F997" i="1" a="1"/>
  <c r="F997" i="1" s="1"/>
  <c r="F998" i="1" a="1"/>
  <c r="F998" i="1" s="1"/>
  <c r="F999" i="1" a="1"/>
  <c r="F999" i="1"/>
  <c r="F1000" i="1" a="1"/>
  <c r="F1000" i="1" s="1"/>
  <c r="F1001" i="1" a="1"/>
  <c r="F1001" i="1" s="1"/>
  <c r="F1002" i="1" a="1"/>
  <c r="F1002" i="1" s="1"/>
  <c r="F1003" i="1" a="1"/>
  <c r="F1003" i="1" s="1"/>
  <c r="F1004" i="1" a="1"/>
  <c r="F1004" i="1" s="1"/>
  <c r="F1005" i="1" a="1"/>
  <c r="F1005" i="1" s="1"/>
  <c r="F1006" i="1" a="1"/>
  <c r="F1006" i="1" s="1"/>
  <c r="F1007" i="1" a="1"/>
  <c r="F1007" i="1" s="1"/>
  <c r="F1008" i="1" a="1"/>
  <c r="F1008" i="1" s="1"/>
  <c r="F1009" i="1" a="1"/>
  <c r="F1009" i="1" s="1"/>
  <c r="F1010" i="1" a="1"/>
  <c r="F1010" i="1" s="1"/>
  <c r="F1011" i="1" a="1"/>
  <c r="F1011" i="1"/>
  <c r="F1012" i="1" a="1"/>
  <c r="F1012" i="1" s="1"/>
  <c r="F1013" i="1" a="1"/>
  <c r="F1013" i="1" s="1"/>
  <c r="F1014" i="1" a="1"/>
  <c r="F1014" i="1" s="1"/>
  <c r="F1015" i="1" a="1"/>
  <c r="F1015" i="1"/>
  <c r="F1016" i="1" a="1"/>
  <c r="F1016" i="1" s="1"/>
  <c r="F1017" i="1" a="1"/>
  <c r="F1017" i="1" s="1"/>
  <c r="F1018" i="1" a="1"/>
  <c r="F1018" i="1" s="1"/>
  <c r="F1019" i="1" a="1"/>
  <c r="F1019" i="1" s="1"/>
  <c r="F1020" i="1" a="1"/>
  <c r="F1020" i="1" s="1"/>
  <c r="F1021" i="1" a="1"/>
  <c r="F1021" i="1" s="1"/>
  <c r="F1022" i="1" a="1"/>
  <c r="F1022" i="1" s="1"/>
  <c r="F1023" i="1" a="1"/>
  <c r="F1023" i="1" s="1"/>
  <c r="F1024" i="1" a="1"/>
  <c r="F1024" i="1" s="1"/>
  <c r="F1025" i="1" a="1"/>
  <c r="F1025" i="1" s="1"/>
  <c r="F1026" i="1" a="1"/>
  <c r="F1026" i="1" s="1"/>
  <c r="F1027" i="1" a="1"/>
  <c r="F1027" i="1" s="1"/>
  <c r="F1028" i="1" a="1"/>
  <c r="F1028" i="1" s="1"/>
  <c r="F1029" i="1" a="1"/>
  <c r="F1029" i="1" s="1"/>
  <c r="F1030" i="1" a="1"/>
  <c r="F1030" i="1" s="1"/>
  <c r="F1031" i="1" a="1"/>
  <c r="F1031" i="1"/>
  <c r="F1032" i="1" a="1"/>
  <c r="F1032" i="1" s="1"/>
  <c r="F1033" i="1" a="1"/>
  <c r="F1033" i="1" s="1"/>
  <c r="F1034" i="1" a="1"/>
  <c r="F1034" i="1" s="1"/>
  <c r="F1035" i="1" a="1"/>
  <c r="F1035" i="1" s="1"/>
  <c r="F1036" i="1" a="1"/>
  <c r="F1036" i="1" s="1"/>
  <c r="F1037" i="1" a="1"/>
  <c r="F1037" i="1" s="1"/>
  <c r="F1038" i="1" a="1"/>
  <c r="F1038" i="1" s="1"/>
  <c r="F1039" i="1" a="1"/>
  <c r="F1039" i="1" s="1"/>
  <c r="F1040" i="1" a="1"/>
  <c r="F1040" i="1" s="1"/>
  <c r="F1041" i="1" a="1"/>
  <c r="F1041" i="1" s="1"/>
  <c r="F1042" i="1" a="1"/>
  <c r="F1042" i="1" s="1"/>
  <c r="F1043" i="1" a="1"/>
  <c r="F1043" i="1"/>
  <c r="F1044" i="1" a="1"/>
  <c r="F1044" i="1" s="1"/>
  <c r="F1045" i="1" a="1"/>
  <c r="F1045" i="1" s="1"/>
  <c r="F1046" i="1" a="1"/>
  <c r="F1046" i="1" s="1"/>
  <c r="F1047" i="1" a="1"/>
  <c r="F1047" i="1"/>
  <c r="F1048" i="1" a="1"/>
  <c r="F1048" i="1" s="1"/>
  <c r="F1049" i="1" a="1"/>
  <c r="F1049" i="1" s="1"/>
  <c r="F1050" i="1" a="1"/>
  <c r="F1050" i="1" s="1"/>
  <c r="F1051" i="1" a="1"/>
  <c r="F1051" i="1" s="1"/>
  <c r="F1052" i="1" a="1"/>
  <c r="F1052" i="1" s="1"/>
  <c r="F1053" i="1" a="1"/>
  <c r="F1053" i="1" s="1"/>
  <c r="F1054" i="1" a="1"/>
  <c r="F1054" i="1" s="1"/>
  <c r="F1055" i="1" a="1"/>
  <c r="F1055" i="1" s="1"/>
  <c r="F1056" i="1" a="1"/>
  <c r="F1056" i="1" s="1"/>
  <c r="F1057" i="1" a="1"/>
  <c r="F1057" i="1" s="1"/>
  <c r="F1058" i="1" a="1"/>
  <c r="F1058" i="1" s="1"/>
  <c r="F1059" i="1" a="1"/>
  <c r="F1059" i="1" s="1"/>
  <c r="F1060" i="1" a="1"/>
  <c r="F1060" i="1" s="1"/>
  <c r="F1061" i="1" a="1"/>
  <c r="F1061" i="1" s="1"/>
  <c r="F1062" i="1" a="1"/>
  <c r="F1062" i="1" s="1"/>
  <c r="F1063" i="1" a="1"/>
  <c r="F1063" i="1"/>
  <c r="F1064" i="1" a="1"/>
  <c r="F1064" i="1" s="1"/>
  <c r="F1065" i="1" a="1"/>
  <c r="F1065" i="1" s="1"/>
  <c r="F1066" i="1" a="1"/>
  <c r="F1066" i="1" s="1"/>
  <c r="F1067" i="1" a="1"/>
  <c r="F1067" i="1" s="1"/>
  <c r="F1068" i="1" a="1"/>
  <c r="F1068" i="1" s="1"/>
  <c r="F1069" i="1" a="1"/>
  <c r="F1069" i="1" s="1"/>
  <c r="F1070" i="1" a="1"/>
  <c r="F1070" i="1" s="1"/>
  <c r="F1071" i="1" a="1"/>
  <c r="F1071" i="1" s="1"/>
  <c r="F1072" i="1" a="1"/>
  <c r="F1072" i="1" s="1"/>
  <c r="F1073" i="1" a="1"/>
  <c r="F1073" i="1" s="1"/>
  <c r="F1074" i="1" a="1"/>
  <c r="F1074" i="1" s="1"/>
  <c r="F1075" i="1" a="1"/>
  <c r="F1075" i="1"/>
  <c r="F1076" i="1" a="1"/>
  <c r="F1076" i="1" s="1"/>
  <c r="F1077" i="1" a="1"/>
  <c r="F1077" i="1" s="1"/>
  <c r="F1078" i="1" a="1"/>
  <c r="F1078" i="1" s="1"/>
  <c r="F1079" i="1" a="1"/>
  <c r="F1079" i="1"/>
  <c r="F1080" i="1" a="1"/>
  <c r="F1080" i="1" s="1"/>
  <c r="F1081" i="1" a="1"/>
  <c r="F1081" i="1" s="1"/>
  <c r="F1082" i="1" a="1"/>
  <c r="F1082" i="1" s="1"/>
  <c r="F1083" i="1" a="1"/>
  <c r="F1083" i="1" s="1"/>
  <c r="F1084" i="1" a="1"/>
  <c r="F1084" i="1" s="1"/>
  <c r="F1085" i="1" a="1"/>
  <c r="F1085" i="1" s="1"/>
  <c r="F1086" i="1" a="1"/>
  <c r="F1086" i="1" s="1"/>
  <c r="F1087" i="1" a="1"/>
  <c r="F1087" i="1" s="1"/>
  <c r="F1088" i="1" a="1"/>
  <c r="F1088" i="1" s="1"/>
  <c r="F1089" i="1" a="1"/>
  <c r="F1089" i="1" s="1"/>
  <c r="F1090" i="1" a="1"/>
  <c r="F1090" i="1" s="1"/>
  <c r="F1091" i="1" a="1"/>
  <c r="F1091" i="1" s="1"/>
  <c r="F1092" i="1" a="1"/>
  <c r="F1092" i="1" s="1"/>
  <c r="F1093" i="1" a="1"/>
  <c r="F1093" i="1" s="1"/>
  <c r="F1094" i="1" a="1"/>
  <c r="F1094" i="1" s="1"/>
  <c r="F1095" i="1" a="1"/>
  <c r="F1095" i="1"/>
  <c r="F1096" i="1" a="1"/>
  <c r="F1096" i="1" s="1"/>
  <c r="F1097" i="1" a="1"/>
  <c r="F1097" i="1" s="1"/>
  <c r="F1098" i="1" a="1"/>
  <c r="F1098" i="1" s="1"/>
  <c r="F1099" i="1" a="1"/>
  <c r="F1099" i="1" s="1"/>
  <c r="F1100" i="1" a="1"/>
  <c r="F1100" i="1" s="1"/>
  <c r="F1101" i="1" a="1"/>
  <c r="F1101" i="1" s="1"/>
  <c r="F1102" i="1" a="1"/>
  <c r="F1102" i="1" s="1"/>
  <c r="F1103" i="1" a="1"/>
  <c r="F1103" i="1" s="1"/>
  <c r="F1104" i="1" a="1"/>
  <c r="F1104" i="1" s="1"/>
  <c r="F1105" i="1" a="1"/>
  <c r="F1105" i="1"/>
  <c r="F1106" i="1" a="1"/>
  <c r="F1106" i="1" s="1"/>
  <c r="F1107" i="1" a="1"/>
  <c r="F1107" i="1" s="1"/>
  <c r="F1108" i="1" a="1"/>
  <c r="F1108" i="1" s="1"/>
  <c r="F1109" i="1" a="1"/>
  <c r="F1109" i="1" s="1"/>
  <c r="F1110" i="1" a="1"/>
  <c r="F1110" i="1" s="1"/>
  <c r="F1111" i="1" a="1"/>
  <c r="F1111" i="1" s="1"/>
  <c r="F1112" i="1" a="1"/>
  <c r="F1112" i="1" s="1"/>
  <c r="F1113" i="1" a="1"/>
  <c r="F1113" i="1" s="1"/>
  <c r="F1114" i="1" a="1"/>
  <c r="F1114" i="1" s="1"/>
  <c r="F1115" i="1" a="1"/>
  <c r="F1115" i="1" s="1"/>
  <c r="F1116" i="1" a="1"/>
  <c r="F1116" i="1" s="1"/>
  <c r="F1117" i="1" a="1"/>
  <c r="F1117" i="1"/>
  <c r="F1118" i="1" a="1"/>
  <c r="F1118" i="1" s="1"/>
  <c r="F1119" i="1" a="1"/>
  <c r="F1119" i="1" s="1"/>
  <c r="F1120" i="1" a="1"/>
  <c r="F1120" i="1" s="1"/>
  <c r="F1121" i="1" a="1"/>
  <c r="F1121" i="1"/>
  <c r="F1122" i="1" a="1"/>
  <c r="F1122" i="1" s="1"/>
  <c r="F1123" i="1" a="1"/>
  <c r="F1123" i="1" s="1"/>
  <c r="F1124" i="1" a="1"/>
  <c r="F1124" i="1" s="1"/>
  <c r="F1125" i="1" a="1"/>
  <c r="F1125" i="1" s="1"/>
  <c r="F1126" i="1" a="1"/>
  <c r="F1126" i="1" s="1"/>
  <c r="F1127" i="1" a="1"/>
  <c r="F1127" i="1" s="1"/>
  <c r="F1128" i="1" a="1"/>
  <c r="F1128" i="1" s="1"/>
  <c r="F1129" i="1" a="1"/>
  <c r="F1129" i="1" s="1"/>
  <c r="F1130" i="1" a="1"/>
  <c r="F1130" i="1" s="1"/>
  <c r="F1131" i="1" a="1"/>
  <c r="F1131" i="1" s="1"/>
  <c r="F1132" i="1" a="1"/>
  <c r="F1132" i="1" s="1"/>
  <c r="F1133" i="1" a="1"/>
  <c r="F1133" i="1" s="1"/>
  <c r="F1134" i="1" a="1"/>
  <c r="F1134" i="1" s="1"/>
  <c r="F1135" i="1" a="1"/>
  <c r="F1135" i="1" s="1"/>
  <c r="F1136" i="1" a="1"/>
  <c r="F1136" i="1" s="1"/>
  <c r="F1137" i="1" a="1"/>
  <c r="F1137" i="1"/>
  <c r="F1138" i="1" a="1"/>
  <c r="F1138" i="1" s="1"/>
  <c r="F1139" i="1" a="1"/>
  <c r="F1139" i="1" s="1"/>
  <c r="F1140" i="1" a="1"/>
  <c r="F1140" i="1" s="1"/>
  <c r="F1141" i="1" a="1"/>
  <c r="F1141" i="1" s="1"/>
  <c r="F1142" i="1" a="1"/>
  <c r="F1142" i="1" s="1"/>
  <c r="F1143" i="1" a="1"/>
  <c r="F1143" i="1" s="1"/>
  <c r="F1144" i="1" a="1"/>
  <c r="F1144" i="1" s="1"/>
  <c r="F1145" i="1" a="1"/>
  <c r="F1145" i="1" s="1"/>
  <c r="F1146" i="1" a="1"/>
  <c r="F1146" i="1" s="1"/>
  <c r="F1147" i="1" a="1"/>
  <c r="F1147" i="1" s="1"/>
  <c r="F1148" i="1" a="1"/>
  <c r="F1148" i="1" s="1"/>
  <c r="F1149" i="1" a="1"/>
  <c r="F1149" i="1"/>
  <c r="F1150" i="1" a="1"/>
  <c r="F1150" i="1" s="1"/>
  <c r="F1151" i="1" a="1"/>
  <c r="F1151" i="1" s="1"/>
  <c r="F1152" i="1" a="1"/>
  <c r="F1152" i="1" s="1"/>
  <c r="F1153" i="1" a="1"/>
  <c r="F1153" i="1"/>
  <c r="F1154" i="1" a="1"/>
  <c r="F1154" i="1" s="1"/>
  <c r="F1155" i="1" a="1"/>
  <c r="F1155" i="1" s="1"/>
  <c r="F1156" i="1" a="1"/>
  <c r="F1156" i="1" s="1"/>
  <c r="F1157" i="1" a="1"/>
  <c r="F1157" i="1" s="1"/>
  <c r="F1158" i="1" a="1"/>
  <c r="F1158" i="1" s="1"/>
  <c r="F1159" i="1" a="1"/>
  <c r="F1159" i="1" s="1"/>
  <c r="F1160" i="1" a="1"/>
  <c r="F1160" i="1" s="1"/>
  <c r="F1161" i="1" a="1"/>
  <c r="F1161" i="1" s="1"/>
  <c r="F1162" i="1" a="1"/>
  <c r="F1162" i="1" s="1"/>
  <c r="F1163" i="1" a="1"/>
  <c r="F1163" i="1" s="1"/>
  <c r="F1164" i="1" a="1"/>
  <c r="F1164" i="1" s="1"/>
  <c r="F1165" i="1" a="1"/>
  <c r="F1165" i="1" s="1"/>
  <c r="F1166" i="1" a="1"/>
  <c r="F1166" i="1" s="1"/>
  <c r="F1167" i="1" a="1"/>
  <c r="F1167" i="1" s="1"/>
  <c r="F1168" i="1" a="1"/>
  <c r="F1168" i="1" s="1"/>
  <c r="F1169" i="1" a="1"/>
  <c r="F1169" i="1"/>
  <c r="F1170" i="1" a="1"/>
  <c r="F1170" i="1" s="1"/>
  <c r="F1171" i="1" a="1"/>
  <c r="F1171" i="1" s="1"/>
  <c r="F1172" i="1" a="1"/>
  <c r="F1172" i="1" s="1"/>
  <c r="F1173" i="1" a="1"/>
  <c r="F1173" i="1" s="1"/>
  <c r="F1174" i="1" a="1"/>
  <c r="F1174" i="1" s="1"/>
  <c r="F1175" i="1" a="1"/>
  <c r="F1175" i="1" s="1"/>
  <c r="F1176" i="1" a="1"/>
  <c r="F1176" i="1" s="1"/>
  <c r="F1177" i="1" a="1"/>
  <c r="F1177" i="1" s="1"/>
  <c r="F1178" i="1" a="1"/>
  <c r="F1178" i="1" s="1"/>
  <c r="F1179" i="1" a="1"/>
  <c r="F1179" i="1" s="1"/>
  <c r="F1180" i="1" a="1"/>
  <c r="F1180" i="1" s="1"/>
  <c r="F1181" i="1" a="1"/>
  <c r="F1181" i="1"/>
  <c r="F1182" i="1" a="1"/>
  <c r="F1182" i="1" s="1"/>
  <c r="F1183" i="1" a="1"/>
  <c r="F1183" i="1" s="1"/>
  <c r="F1184" i="1" a="1"/>
  <c r="F1184" i="1" s="1"/>
  <c r="F1185" i="1" a="1"/>
  <c r="F1185" i="1"/>
  <c r="F1186" i="1" a="1"/>
  <c r="F1186" i="1" s="1"/>
  <c r="F1187" i="1" a="1"/>
  <c r="F1187" i="1" s="1"/>
  <c r="F1188" i="1" a="1"/>
  <c r="F1188" i="1" s="1"/>
  <c r="F1189" i="1" a="1"/>
  <c r="F1189" i="1" s="1"/>
  <c r="F1190" i="1" a="1"/>
  <c r="F1190" i="1" s="1"/>
  <c r="F1191" i="1" a="1"/>
  <c r="F1191" i="1" s="1"/>
  <c r="F1192" i="1" a="1"/>
  <c r="F1192" i="1" s="1"/>
  <c r="F1193" i="1" a="1"/>
  <c r="F1193" i="1" s="1"/>
  <c r="F1194" i="1" a="1"/>
  <c r="F1194" i="1" s="1"/>
  <c r="F1195" i="1" a="1"/>
  <c r="F1195" i="1" s="1"/>
  <c r="F1196" i="1" a="1"/>
  <c r="F1196" i="1" s="1"/>
  <c r="F1197" i="1" a="1"/>
  <c r="F1197" i="1" s="1"/>
  <c r="F1198" i="1" a="1"/>
  <c r="F1198" i="1" s="1"/>
  <c r="F1199" i="1" a="1"/>
  <c r="F1199" i="1" s="1"/>
  <c r="F1200" i="1" a="1"/>
  <c r="F1200" i="1" s="1"/>
  <c r="F1201" i="1" a="1"/>
  <c r="F1201" i="1"/>
  <c r="F1202" i="1" a="1"/>
  <c r="F1202" i="1" s="1"/>
  <c r="F1203" i="1" a="1"/>
  <c r="F1203" i="1" s="1"/>
  <c r="F1204" i="1" a="1"/>
  <c r="F1204" i="1" s="1"/>
  <c r="F1205" i="1" a="1"/>
  <c r="F1205" i="1" s="1"/>
  <c r="F1206" i="1" a="1"/>
  <c r="F1206" i="1" s="1"/>
  <c r="F1207" i="1" a="1"/>
  <c r="F1207" i="1" s="1"/>
  <c r="F1208" i="1" a="1"/>
  <c r="F1208" i="1" s="1"/>
  <c r="F1209" i="1" a="1"/>
  <c r="F1209" i="1" s="1"/>
  <c r="F1210" i="1" a="1"/>
  <c r="F1210" i="1" s="1"/>
  <c r="F1211" i="1" a="1"/>
  <c r="F1211" i="1" s="1"/>
  <c r="F1212" i="1" a="1"/>
  <c r="F1212" i="1" s="1"/>
  <c r="F1213" i="1" a="1"/>
  <c r="F1213" i="1"/>
  <c r="F1214" i="1" a="1"/>
  <c r="F1214" i="1" s="1"/>
  <c r="F1215" i="1" a="1"/>
  <c r="F1215" i="1" s="1"/>
  <c r="F1216" i="1" a="1"/>
  <c r="F1216" i="1" s="1"/>
  <c r="F1217" i="1" a="1"/>
  <c r="F1217" i="1"/>
  <c r="F1218" i="1" a="1"/>
  <c r="F1218" i="1" s="1"/>
  <c r="F1219" i="1" a="1"/>
  <c r="F1219" i="1" s="1"/>
  <c r="F1220" i="1" a="1"/>
  <c r="F1220" i="1" s="1"/>
  <c r="F1221" i="1" a="1"/>
  <c r="F1221" i="1" s="1"/>
  <c r="F1222" i="1" a="1"/>
  <c r="F1222" i="1" s="1"/>
  <c r="F1223" i="1" a="1"/>
  <c r="F1223" i="1" s="1"/>
  <c r="F1224" i="1" a="1"/>
  <c r="F1224" i="1" s="1"/>
  <c r="F1225" i="1" a="1"/>
  <c r="F1225" i="1" s="1"/>
  <c r="F1226" i="1" a="1"/>
  <c r="F1226" i="1" s="1"/>
  <c r="F1227" i="1" a="1"/>
  <c r="F1227" i="1" s="1"/>
  <c r="F1228" i="1" a="1"/>
  <c r="F1228" i="1" s="1"/>
  <c r="F1229" i="1" a="1"/>
  <c r="F1229" i="1" s="1"/>
  <c r="F1230" i="1" a="1"/>
  <c r="F1230" i="1" s="1"/>
  <c r="F1231" i="1" a="1"/>
  <c r="F1231" i="1" s="1"/>
  <c r="F1232" i="1" a="1"/>
  <c r="F1232" i="1" s="1"/>
  <c r="F1233" i="1" a="1"/>
  <c r="F1233" i="1"/>
  <c r="F1234" i="1" a="1"/>
  <c r="F1234" i="1" s="1"/>
  <c r="F1235" i="1" a="1"/>
  <c r="F1235" i="1" s="1"/>
  <c r="F1236" i="1" a="1"/>
  <c r="F1236" i="1" s="1"/>
  <c r="F1237" i="1" a="1"/>
  <c r="F1237" i="1" s="1"/>
  <c r="F1238" i="1" a="1"/>
  <c r="F1238" i="1" s="1"/>
  <c r="F1239" i="1" a="1"/>
  <c r="F1239" i="1" s="1"/>
  <c r="F1240" i="1" a="1"/>
  <c r="F1240" i="1" s="1"/>
  <c r="F1241" i="1" a="1"/>
  <c r="F1241" i="1" s="1"/>
  <c r="F1242" i="1" a="1"/>
  <c r="F1242" i="1" s="1"/>
  <c r="F1243" i="1" a="1"/>
  <c r="F1243" i="1" s="1"/>
  <c r="F1244" i="1" a="1"/>
  <c r="F1244" i="1" s="1"/>
  <c r="F1245" i="1" a="1"/>
  <c r="F1245" i="1"/>
  <c r="F1246" i="1" a="1"/>
  <c r="F1246" i="1" s="1"/>
  <c r="F1247" i="1" a="1"/>
  <c r="F1247" i="1" s="1"/>
  <c r="F1248" i="1" a="1"/>
  <c r="F1248" i="1" s="1"/>
  <c r="F1249" i="1" a="1"/>
  <c r="F1249" i="1"/>
  <c r="F1250" i="1" a="1"/>
  <c r="F1250" i="1" s="1"/>
  <c r="F1251" i="1" a="1"/>
  <c r="F1251" i="1" s="1"/>
  <c r="F1252" i="1" a="1"/>
  <c r="F1252" i="1" s="1"/>
  <c r="F1253" i="1" a="1"/>
  <c r="F1253" i="1" s="1"/>
  <c r="F1254" i="1" a="1"/>
  <c r="F1254" i="1" s="1"/>
  <c r="F1255" i="1" a="1"/>
  <c r="F1255" i="1" s="1"/>
  <c r="F1256" i="1" a="1"/>
  <c r="F1256" i="1" s="1"/>
  <c r="F1257" i="1" a="1"/>
  <c r="F1257" i="1" s="1"/>
  <c r="F1258" i="1" a="1"/>
  <c r="F1258" i="1" s="1"/>
  <c r="F1259" i="1" a="1"/>
  <c r="F1259" i="1" s="1"/>
  <c r="F1260" i="1" a="1"/>
  <c r="F1260" i="1" s="1"/>
  <c r="F1261" i="1" a="1"/>
  <c r="F1261" i="1" s="1"/>
  <c r="F1262" i="1" a="1"/>
  <c r="F1262" i="1" s="1"/>
  <c r="F1263" i="1" a="1"/>
  <c r="F1263" i="1" s="1"/>
  <c r="F1264" i="1" a="1"/>
  <c r="F1264" i="1" s="1"/>
  <c r="F1265" i="1" a="1"/>
  <c r="F1265" i="1"/>
  <c r="F1266" i="1" a="1"/>
  <c r="F1266" i="1" s="1"/>
  <c r="F1267" i="1" a="1"/>
  <c r="F1267" i="1" s="1"/>
  <c r="F1268" i="1" a="1"/>
  <c r="F1268" i="1" s="1"/>
  <c r="F1269" i="1" a="1"/>
  <c r="F1269" i="1" s="1"/>
  <c r="F1270" i="1" a="1"/>
  <c r="F1270" i="1" s="1"/>
  <c r="F1271" i="1" a="1"/>
  <c r="F1271" i="1" s="1"/>
  <c r="F1272" i="1" a="1"/>
  <c r="F1272" i="1" s="1"/>
  <c r="F1273" i="1" a="1"/>
  <c r="F1273" i="1" s="1"/>
  <c r="F1274" i="1" a="1"/>
  <c r="F1274" i="1" s="1"/>
  <c r="F1275" i="1" a="1"/>
  <c r="F1275" i="1" s="1"/>
  <c r="F1276" i="1" a="1"/>
  <c r="F1276" i="1" s="1"/>
  <c r="F1277" i="1" a="1"/>
  <c r="F1277" i="1"/>
  <c r="F1278" i="1" a="1"/>
  <c r="F1278" i="1" s="1"/>
  <c r="F1279" i="1" a="1"/>
  <c r="F1279" i="1" s="1"/>
  <c r="F1280" i="1" a="1"/>
  <c r="F1280" i="1" s="1"/>
  <c r="F1281" i="1" a="1"/>
  <c r="F1281" i="1"/>
  <c r="F1282" i="1" a="1"/>
  <c r="F1282" i="1" s="1"/>
  <c r="F1283" i="1" a="1"/>
  <c r="F1283" i="1" s="1"/>
  <c r="F1284" i="1" a="1"/>
  <c r="F1284" i="1" s="1"/>
  <c r="F1285" i="1" a="1"/>
  <c r="F1285" i="1" s="1"/>
  <c r="F1286" i="1" a="1"/>
  <c r="F1286" i="1" s="1"/>
  <c r="F1287" i="1" a="1"/>
  <c r="F1287" i="1" s="1"/>
  <c r="F1288" i="1" a="1"/>
  <c r="F1288" i="1" s="1"/>
  <c r="F1289" i="1" a="1"/>
  <c r="F1289" i="1" s="1"/>
  <c r="F1290" i="1" a="1"/>
  <c r="F1290" i="1" s="1"/>
  <c r="F1291" i="1" a="1"/>
  <c r="F1291" i="1" s="1"/>
  <c r="F1292" i="1" a="1"/>
  <c r="F1292" i="1" s="1"/>
  <c r="F1293" i="1" a="1"/>
  <c r="F1293" i="1" s="1"/>
  <c r="F1294" i="1" a="1"/>
  <c r="F1294" i="1" s="1"/>
  <c r="F1295" i="1" a="1"/>
  <c r="F1295" i="1" s="1"/>
  <c r="F1296" i="1" a="1"/>
  <c r="F1296" i="1" s="1"/>
  <c r="F1297" i="1" a="1"/>
  <c r="F1297" i="1"/>
  <c r="F1298" i="1" a="1"/>
  <c r="F1298" i="1" s="1"/>
  <c r="F1299" i="1" a="1"/>
  <c r="F1299" i="1" s="1"/>
  <c r="F1300" i="1" a="1"/>
  <c r="F1300" i="1" s="1"/>
  <c r="F1301" i="1" a="1"/>
  <c r="F1301" i="1" s="1"/>
  <c r="F1302" i="1" a="1"/>
  <c r="F1302" i="1" s="1"/>
  <c r="F1303" i="1" a="1"/>
  <c r="F1303" i="1" s="1"/>
  <c r="F1304" i="1" a="1"/>
  <c r="F1304" i="1" s="1"/>
  <c r="F1305" i="1" a="1"/>
  <c r="F1305" i="1" s="1"/>
  <c r="F1306" i="1" a="1"/>
  <c r="F1306" i="1" s="1"/>
  <c r="F1307" i="1" a="1"/>
  <c r="F1307" i="1" s="1"/>
  <c r="F1308" i="1" a="1"/>
  <c r="F1308" i="1" s="1"/>
  <c r="F1309" i="1" a="1"/>
  <c r="F1309" i="1"/>
  <c r="F1310" i="1" a="1"/>
  <c r="F1310" i="1" s="1"/>
  <c r="F1311" i="1" a="1"/>
  <c r="F1311" i="1" s="1"/>
  <c r="F1312" i="1" a="1"/>
  <c r="F1312" i="1" s="1"/>
  <c r="F1313" i="1" a="1"/>
  <c r="F1313" i="1"/>
  <c r="F1314" i="1" a="1"/>
  <c r="F1314" i="1" s="1"/>
  <c r="F1315" i="1" a="1"/>
  <c r="F1315" i="1" s="1"/>
  <c r="F1316" i="1" a="1"/>
  <c r="F1316" i="1" s="1"/>
  <c r="F1317" i="1" a="1"/>
  <c r="F1317" i="1" s="1"/>
  <c r="F1318" i="1" a="1"/>
  <c r="F1318" i="1" s="1"/>
  <c r="F1319" i="1" a="1"/>
  <c r="F1319" i="1" s="1"/>
  <c r="F1320" i="1" a="1"/>
  <c r="F1320" i="1" s="1"/>
  <c r="F1321" i="1" a="1"/>
  <c r="F1321" i="1" s="1"/>
  <c r="F1322" i="1" a="1"/>
  <c r="F1322" i="1" s="1"/>
  <c r="F1323" i="1" a="1"/>
  <c r="F1323" i="1" s="1"/>
  <c r="F1324" i="1" a="1"/>
  <c r="F1324" i="1" s="1"/>
  <c r="F1325" i="1" a="1"/>
  <c r="F1325" i="1" s="1"/>
  <c r="F1326" i="1" a="1"/>
  <c r="F1326" i="1" s="1"/>
  <c r="F1327" i="1" a="1"/>
  <c r="F1327" i="1" s="1"/>
  <c r="F1328" i="1" a="1"/>
  <c r="F1328" i="1" s="1"/>
  <c r="F1329" i="1" a="1"/>
  <c r="F1329" i="1"/>
  <c r="F1330" i="1" a="1"/>
  <c r="F1330" i="1" s="1"/>
  <c r="F1331" i="1" a="1"/>
  <c r="F1331" i="1" s="1"/>
  <c r="F1332" i="1" a="1"/>
  <c r="F1332" i="1" s="1"/>
  <c r="F1333" i="1" a="1"/>
  <c r="F1333" i="1" s="1"/>
  <c r="F1334" i="1" a="1"/>
  <c r="F1334" i="1" s="1"/>
  <c r="F1335" i="1" a="1"/>
  <c r="F1335" i="1" s="1"/>
  <c r="F1336" i="1" a="1"/>
  <c r="F1336" i="1" s="1"/>
  <c r="F1337" i="1" a="1"/>
  <c r="F1337" i="1" s="1"/>
  <c r="F1338" i="1" a="1"/>
  <c r="F1338" i="1" s="1"/>
  <c r="F1339" i="1" a="1"/>
  <c r="F1339" i="1" s="1"/>
  <c r="F1340" i="1" a="1"/>
  <c r="F1340" i="1" s="1"/>
  <c r="F1341" i="1" a="1"/>
  <c r="F1341" i="1"/>
  <c r="F1342" i="1" a="1"/>
  <c r="F1342" i="1" s="1"/>
  <c r="F1343" i="1" a="1"/>
  <c r="F1343" i="1" s="1"/>
  <c r="F1344" i="1" a="1"/>
  <c r="F1344" i="1" s="1"/>
  <c r="F1345" i="1" a="1"/>
  <c r="F1345" i="1"/>
  <c r="F1346" i="1" a="1"/>
  <c r="F1346" i="1" s="1"/>
  <c r="F1347" i="1" a="1"/>
  <c r="F1347" i="1" s="1"/>
  <c r="F1348" i="1" a="1"/>
  <c r="F1348" i="1" s="1"/>
  <c r="F1349" i="1" a="1"/>
  <c r="F1349" i="1" s="1"/>
  <c r="F1350" i="1" a="1"/>
  <c r="F1350" i="1" s="1"/>
  <c r="F1351" i="1" a="1"/>
  <c r="F1351" i="1" s="1"/>
  <c r="F1352" i="1" a="1"/>
  <c r="F1352" i="1" s="1"/>
  <c r="F1353" i="1" a="1"/>
  <c r="F1353" i="1" s="1"/>
  <c r="F1354" i="1" a="1"/>
  <c r="F1354" i="1" s="1"/>
  <c r="F1355" i="1" a="1"/>
  <c r="F1355" i="1" s="1"/>
  <c r="F1356" i="1" a="1"/>
  <c r="F1356" i="1" s="1"/>
  <c r="F1357" i="1" a="1"/>
  <c r="F1357" i="1" s="1"/>
  <c r="F1358" i="1" a="1"/>
  <c r="F1358" i="1" s="1"/>
  <c r="F1359" i="1" a="1"/>
  <c r="F1359" i="1" s="1"/>
  <c r="F1360" i="1" a="1"/>
  <c r="F1360" i="1" s="1"/>
  <c r="F1361" i="1" a="1"/>
  <c r="F1361" i="1"/>
  <c r="F1362" i="1" a="1"/>
  <c r="F1362" i="1" s="1"/>
  <c r="F1363" i="1" a="1"/>
  <c r="F1363" i="1" s="1"/>
  <c r="F1364" i="1" a="1"/>
  <c r="F1364" i="1" s="1"/>
  <c r="F1365" i="1" a="1"/>
  <c r="F1365" i="1" s="1"/>
  <c r="F1366" i="1" a="1"/>
  <c r="F1366" i="1" s="1"/>
  <c r="F1367" i="1" a="1"/>
  <c r="F1367" i="1" s="1"/>
  <c r="F1368" i="1" a="1"/>
  <c r="F1368" i="1" s="1"/>
  <c r="F1369" i="1" a="1"/>
  <c r="F1369" i="1" s="1"/>
  <c r="F1370" i="1" a="1"/>
  <c r="F1370" i="1" s="1"/>
  <c r="F1371" i="1" a="1"/>
  <c r="F1371" i="1" s="1"/>
  <c r="F1372" i="1" a="1"/>
  <c r="F1372" i="1" s="1"/>
  <c r="F1373" i="1" a="1"/>
  <c r="F1373" i="1" s="1"/>
  <c r="F1374" i="1" a="1"/>
  <c r="F1374" i="1" s="1"/>
  <c r="F1375" i="1" a="1"/>
  <c r="F1375" i="1" s="1"/>
  <c r="F1376" i="1" a="1"/>
  <c r="F1376" i="1" s="1"/>
  <c r="F1377" i="1" a="1"/>
  <c r="F1377" i="1"/>
  <c r="F1378" i="1" a="1"/>
  <c r="F1378" i="1" s="1"/>
  <c r="F1379" i="1" a="1"/>
  <c r="F1379" i="1" s="1"/>
  <c r="F1380" i="1" a="1"/>
  <c r="F1380" i="1" s="1"/>
  <c r="F1381" i="1" a="1"/>
  <c r="F1381" i="1" s="1"/>
  <c r="F1382" i="1" a="1"/>
  <c r="F1382" i="1" s="1"/>
  <c r="F1383" i="1" a="1"/>
  <c r="F1383" i="1" s="1"/>
  <c r="F1384" i="1" a="1"/>
  <c r="F1384" i="1" s="1"/>
  <c r="F1385" i="1" a="1"/>
  <c r="F1385" i="1" s="1"/>
  <c r="F1386" i="1" a="1"/>
  <c r="F1386" i="1" s="1"/>
  <c r="F1387" i="1" a="1"/>
  <c r="F1387" i="1" s="1"/>
  <c r="F1388" i="1" a="1"/>
  <c r="F1388" i="1" s="1"/>
  <c r="F1389" i="1" a="1"/>
  <c r="F1389" i="1" s="1"/>
  <c r="F1390" i="1" a="1"/>
  <c r="F1390" i="1" s="1"/>
  <c r="F1391" i="1" a="1"/>
  <c r="F1391" i="1" s="1"/>
  <c r="F1392" i="1" a="1"/>
  <c r="F1392" i="1" s="1"/>
  <c r="F1393" i="1" a="1"/>
  <c r="F1393" i="1"/>
  <c r="F1394" i="1" a="1"/>
  <c r="F1394" i="1" s="1"/>
  <c r="F1395" i="1" a="1"/>
  <c r="F1395" i="1" s="1"/>
  <c r="F1396" i="1" a="1"/>
  <c r="F1396" i="1" s="1"/>
  <c r="F1397" i="1" a="1"/>
  <c r="F1397" i="1" s="1"/>
  <c r="F1398" i="1" a="1"/>
  <c r="F1398" i="1" s="1"/>
  <c r="F1399" i="1" a="1"/>
  <c r="F1399" i="1" s="1"/>
  <c r="F1400" i="1" a="1"/>
  <c r="F1400" i="1" s="1"/>
  <c r="F1401" i="1" a="1"/>
  <c r="F1401" i="1" s="1"/>
  <c r="F1402" i="1" a="1"/>
  <c r="F1402" i="1" s="1"/>
  <c r="F1403" i="1" a="1"/>
  <c r="F1403" i="1" s="1"/>
  <c r="F1404" i="1" a="1"/>
  <c r="F1404" i="1" s="1"/>
  <c r="F1405" i="1" a="1"/>
  <c r="F1405" i="1" s="1"/>
  <c r="F1406" i="1" a="1"/>
  <c r="F1406" i="1" s="1"/>
  <c r="F1407" i="1" a="1"/>
  <c r="F1407" i="1" s="1"/>
  <c r="F1408" i="1" a="1"/>
  <c r="F1408" i="1" s="1"/>
  <c r="F1409" i="1" a="1"/>
  <c r="F1409" i="1" s="1"/>
  <c r="F1410" i="1" a="1"/>
  <c r="F1410" i="1" s="1"/>
  <c r="F1411" i="1" a="1"/>
  <c r="F1411" i="1" s="1"/>
  <c r="F1412" i="1" a="1"/>
  <c r="F1412" i="1" s="1"/>
  <c r="F1413" i="1" a="1"/>
  <c r="F1413" i="1" s="1"/>
  <c r="F1414" i="1" a="1"/>
  <c r="F1414" i="1" s="1"/>
  <c r="F1415" i="1" a="1"/>
  <c r="F1415" i="1"/>
  <c r="F1416" i="1" a="1"/>
  <c r="F1416" i="1" s="1"/>
  <c r="F1417" i="1" a="1"/>
  <c r="F1417" i="1" s="1"/>
  <c r="F1418" i="1" a="1"/>
  <c r="F1418" i="1" s="1"/>
  <c r="F1419" i="1" a="1"/>
  <c r="F1419" i="1"/>
  <c r="F1420" i="1" a="1"/>
  <c r="F1420" i="1" s="1"/>
  <c r="F1421" i="1" a="1"/>
  <c r="F1421" i="1" s="1"/>
  <c r="F1422" i="1" a="1"/>
  <c r="F1422" i="1" s="1"/>
  <c r="F1423" i="1" a="1"/>
  <c r="F1423" i="1" s="1"/>
  <c r="F1424" i="1" a="1"/>
  <c r="F1424" i="1" s="1"/>
  <c r="F1425" i="1" a="1"/>
  <c r="F1425" i="1" s="1"/>
  <c r="F1426" i="1" a="1"/>
  <c r="F1426" i="1" s="1"/>
  <c r="F1427" i="1" a="1"/>
  <c r="F1427" i="1" s="1"/>
  <c r="F1428" i="1" a="1"/>
  <c r="F1428" i="1" s="1"/>
  <c r="F1429" i="1" a="1"/>
  <c r="F1429" i="1" s="1"/>
  <c r="F1430" i="1" a="1"/>
  <c r="F1430" i="1" s="1"/>
  <c r="F1431" i="1" a="1"/>
  <c r="F1431" i="1" s="1"/>
  <c r="F1432" i="1" a="1"/>
  <c r="F1432" i="1" s="1"/>
  <c r="F1433" i="1" a="1"/>
  <c r="F1433" i="1" s="1"/>
  <c r="F1434" i="1" a="1"/>
  <c r="F1434" i="1" s="1"/>
  <c r="F1435" i="1" a="1"/>
  <c r="F1435" i="1"/>
  <c r="F1436" i="1" a="1"/>
  <c r="F1436" i="1" s="1"/>
  <c r="F1437" i="1" a="1"/>
  <c r="F1437" i="1" s="1"/>
  <c r="F1438" i="1" a="1"/>
  <c r="F1438" i="1" s="1"/>
  <c r="F1439" i="1" a="1"/>
  <c r="F1439" i="1" s="1"/>
  <c r="F1440" i="1" a="1"/>
  <c r="F1440" i="1" s="1"/>
  <c r="F1441" i="1" a="1"/>
  <c r="F1441" i="1" s="1"/>
  <c r="F1442" i="1" a="1"/>
  <c r="F1442" i="1" s="1"/>
  <c r="F1443" i="1" a="1"/>
  <c r="F1443" i="1" s="1"/>
  <c r="F1444" i="1" a="1"/>
  <c r="F1444" i="1" s="1"/>
  <c r="F1445" i="1" a="1"/>
  <c r="F1445" i="1" s="1"/>
  <c r="F1446" i="1" a="1"/>
  <c r="F1446" i="1" s="1"/>
  <c r="F1447" i="1" a="1"/>
  <c r="F1447" i="1"/>
  <c r="F1448" i="1" a="1"/>
  <c r="F1448" i="1" s="1"/>
  <c r="F1449" i="1" a="1"/>
  <c r="F1449" i="1" s="1"/>
  <c r="F1450" i="1" a="1"/>
  <c r="F1450" i="1" s="1"/>
  <c r="F1451" i="1" a="1"/>
  <c r="F1451" i="1"/>
  <c r="F1452" i="1" a="1"/>
  <c r="F1452" i="1" s="1"/>
  <c r="F1453" i="1" a="1"/>
  <c r="F1453" i="1" s="1"/>
  <c r="F1454" i="1" a="1"/>
  <c r="F1454" i="1" s="1"/>
  <c r="F1455" i="1" a="1"/>
  <c r="F1455" i="1" s="1"/>
  <c r="F1456" i="1" a="1"/>
  <c r="F1456" i="1" s="1"/>
  <c r="F1457" i="1" a="1"/>
  <c r="F1457" i="1" s="1"/>
  <c r="F1458" i="1" a="1"/>
  <c r="F1458" i="1" s="1"/>
  <c r="F1459" i="1" a="1"/>
  <c r="F1459" i="1" s="1"/>
  <c r="F1460" i="1" a="1"/>
  <c r="F1460" i="1" s="1"/>
  <c r="F1461" i="1" a="1"/>
  <c r="F1461" i="1" s="1"/>
  <c r="F1462" i="1" a="1"/>
  <c r="F1462" i="1" s="1"/>
  <c r="F1463" i="1" a="1"/>
  <c r="F1463" i="1" s="1"/>
  <c r="F1464" i="1" a="1"/>
  <c r="F1464" i="1" s="1"/>
  <c r="F1465" i="1" a="1"/>
  <c r="F1465" i="1" s="1"/>
  <c r="F1466" i="1" a="1"/>
  <c r="F1466" i="1" s="1"/>
  <c r="F1467" i="1" a="1"/>
  <c r="F1467" i="1"/>
  <c r="F1468" i="1" a="1"/>
  <c r="F1468" i="1" s="1"/>
  <c r="F1469" i="1" a="1"/>
  <c r="F1469" i="1" s="1"/>
  <c r="F1470" i="1" a="1"/>
  <c r="F1470" i="1" s="1"/>
  <c r="F1471" i="1" a="1"/>
  <c r="F1471" i="1" s="1"/>
  <c r="F1472" i="1" a="1"/>
  <c r="F1472" i="1" s="1"/>
  <c r="F1473" i="1" a="1"/>
  <c r="F1473" i="1" s="1"/>
  <c r="F1474" i="1" a="1"/>
  <c r="F1474" i="1" s="1"/>
  <c r="F1475" i="1" a="1"/>
  <c r="F1475" i="1" s="1"/>
  <c r="F1476" i="1" a="1"/>
  <c r="F1476" i="1" s="1"/>
  <c r="F1477" i="1" a="1"/>
  <c r="F1477" i="1" s="1"/>
  <c r="F1478" i="1" a="1"/>
  <c r="F1478" i="1" s="1"/>
  <c r="F1479" i="1" a="1"/>
  <c r="F1479" i="1"/>
  <c r="F1480" i="1" a="1"/>
  <c r="F1480" i="1" s="1"/>
  <c r="F1481" i="1" a="1"/>
  <c r="F1481" i="1" s="1"/>
  <c r="F1482" i="1" a="1"/>
  <c r="F1482" i="1" s="1"/>
  <c r="F1483" i="1" a="1"/>
  <c r="F1483" i="1"/>
  <c r="F1484" i="1" a="1"/>
  <c r="F1484" i="1" s="1"/>
  <c r="F1485" i="1" a="1"/>
  <c r="F1485" i="1" s="1"/>
  <c r="F1486" i="1" a="1"/>
  <c r="F1486" i="1" s="1"/>
  <c r="F1487" i="1" a="1"/>
  <c r="F1487" i="1" s="1"/>
  <c r="F1488" i="1" a="1"/>
  <c r="F1488" i="1" s="1"/>
  <c r="F1489" i="1" a="1"/>
  <c r="F1489" i="1" s="1"/>
  <c r="F1490" i="1" a="1"/>
  <c r="F1490" i="1" s="1"/>
  <c r="F1491" i="1" a="1"/>
  <c r="F1491" i="1" s="1"/>
  <c r="F1492" i="1" a="1"/>
  <c r="F1492" i="1" s="1"/>
  <c r="F1493" i="1" a="1"/>
  <c r="F1493" i="1" s="1"/>
  <c r="F1494" i="1" a="1"/>
  <c r="F1494" i="1" s="1"/>
  <c r="F1495" i="1" a="1"/>
  <c r="F1495" i="1" s="1"/>
  <c r="F1496" i="1" a="1"/>
  <c r="F1496" i="1" s="1"/>
  <c r="F1497" i="1" a="1"/>
  <c r="F1497" i="1" s="1"/>
  <c r="F1498" i="1" a="1"/>
  <c r="F1498" i="1" s="1"/>
  <c r="F1499" i="1" a="1"/>
  <c r="F1499" i="1"/>
  <c r="F1500" i="1" a="1"/>
  <c r="F1500" i="1" s="1"/>
  <c r="F1501" i="1" a="1"/>
  <c r="F1501" i="1" s="1"/>
  <c r="F1502" i="1" a="1"/>
  <c r="F1502" i="1" s="1"/>
  <c r="F1503" i="1" a="1"/>
  <c r="F1503" i="1" s="1"/>
  <c r="F1504" i="1" a="1"/>
  <c r="F1504" i="1" s="1"/>
  <c r="F1505" i="1" a="1"/>
  <c r="F1505" i="1" s="1"/>
  <c r="F1506" i="1" a="1"/>
  <c r="F1506" i="1" s="1"/>
  <c r="F1507" i="1" a="1"/>
  <c r="F1507" i="1" s="1"/>
  <c r="F1508" i="1" a="1"/>
  <c r="F1508" i="1" s="1"/>
  <c r="F1509" i="1" a="1"/>
  <c r="F1509" i="1" s="1"/>
  <c r="F1510" i="1" a="1"/>
  <c r="F1510" i="1" s="1"/>
  <c r="F1511" i="1" a="1"/>
  <c r="F1511" i="1"/>
  <c r="F1512" i="1" a="1"/>
  <c r="F1512" i="1" s="1"/>
  <c r="F1513" i="1" a="1"/>
  <c r="F1513" i="1" s="1"/>
  <c r="F1514" i="1" a="1"/>
  <c r="F1514" i="1" s="1"/>
  <c r="F1515" i="1" a="1"/>
  <c r="F1515" i="1"/>
  <c r="F1516" i="1" a="1"/>
  <c r="F1516" i="1" s="1"/>
  <c r="F1517" i="1" a="1"/>
  <c r="F1517" i="1" s="1"/>
  <c r="F1518" i="1" a="1"/>
  <c r="F1518" i="1" s="1"/>
  <c r="F1519" i="1" a="1"/>
  <c r="F1519" i="1" s="1"/>
  <c r="F1520" i="1" a="1"/>
  <c r="F1520" i="1" s="1"/>
  <c r="F1521" i="1" a="1"/>
  <c r="F1521" i="1" s="1"/>
  <c r="F1522" i="1" a="1"/>
  <c r="F1522" i="1" s="1"/>
  <c r="F1523" i="1" a="1"/>
  <c r="F1523" i="1" s="1"/>
  <c r="F1524" i="1" a="1"/>
  <c r="F1524" i="1" s="1"/>
  <c r="F1525" i="1" a="1"/>
  <c r="F1525" i="1" s="1"/>
  <c r="F1526" i="1" a="1"/>
  <c r="F1526" i="1" s="1"/>
  <c r="F1527" i="1" a="1"/>
  <c r="F1527" i="1" s="1"/>
  <c r="F1528" i="1" a="1"/>
  <c r="F1528" i="1" s="1"/>
  <c r="F1529" i="1" a="1"/>
  <c r="F1529" i="1" s="1"/>
  <c r="F1530" i="1" a="1"/>
  <c r="F1530" i="1" s="1"/>
  <c r="F1531" i="1" a="1"/>
  <c r="F1531" i="1"/>
  <c r="F1532" i="1" a="1"/>
  <c r="F1532" i="1" s="1"/>
  <c r="F1533" i="1" a="1"/>
  <c r="F1533" i="1" s="1"/>
  <c r="F1534" i="1" a="1"/>
  <c r="F1534" i="1" s="1"/>
  <c r="F1535" i="1" a="1"/>
  <c r="F1535" i="1" s="1"/>
  <c r="F1536" i="1" a="1"/>
  <c r="F1536" i="1" s="1"/>
  <c r="F1537" i="1" a="1"/>
  <c r="F1537" i="1" s="1"/>
  <c r="F1538" i="1" a="1"/>
  <c r="F1538" i="1" s="1"/>
  <c r="F1539" i="1" a="1"/>
  <c r="F1539" i="1" s="1"/>
  <c r="F1540" i="1" a="1"/>
  <c r="F1540" i="1" s="1"/>
  <c r="F1541" i="1" a="1"/>
  <c r="F1541" i="1" s="1"/>
  <c r="F1542" i="1" a="1"/>
  <c r="F1542" i="1" s="1"/>
  <c r="F1543" i="1" a="1"/>
  <c r="F1543" i="1"/>
  <c r="F1544" i="1" a="1"/>
  <c r="F1544" i="1" s="1"/>
  <c r="F1545" i="1" a="1"/>
  <c r="F1545" i="1" s="1"/>
  <c r="F1546" i="1" a="1"/>
  <c r="F1546" i="1" s="1"/>
  <c r="F1547" i="1" a="1"/>
  <c r="F1547" i="1"/>
  <c r="F1548" i="1" a="1"/>
  <c r="F1548" i="1" s="1"/>
  <c r="F1549" i="1" a="1"/>
  <c r="F1549" i="1" s="1"/>
  <c r="F1550" i="1" a="1"/>
  <c r="F1550" i="1" s="1"/>
  <c r="F1551" i="1" a="1"/>
  <c r="F1551" i="1" s="1"/>
  <c r="F1552" i="1" a="1"/>
  <c r="F1552" i="1" s="1"/>
  <c r="F1553" i="1" a="1"/>
  <c r="F1553" i="1" s="1"/>
  <c r="F1554" i="1" a="1"/>
  <c r="F1554" i="1" s="1"/>
  <c r="F1555" i="1" a="1"/>
  <c r="F1555" i="1" s="1"/>
  <c r="F1556" i="1" a="1"/>
  <c r="F1556" i="1" s="1"/>
  <c r="F1557" i="1" a="1"/>
  <c r="F1557" i="1" s="1"/>
  <c r="F1558" i="1" a="1"/>
  <c r="F1558" i="1" s="1"/>
  <c r="F1559" i="1" a="1"/>
  <c r="F1559" i="1" s="1"/>
  <c r="F1560" i="1" a="1"/>
  <c r="F1560" i="1" s="1"/>
  <c r="F1561" i="1" a="1"/>
  <c r="F1561" i="1" s="1"/>
  <c r="F1562" i="1" a="1"/>
  <c r="F1562" i="1" s="1"/>
  <c r="F1563" i="1" a="1"/>
  <c r="F1563" i="1"/>
  <c r="F1564" i="1" a="1"/>
  <c r="F1564" i="1" s="1"/>
  <c r="F1565" i="1" a="1"/>
  <c r="F1565" i="1" s="1"/>
  <c r="F1566" i="1" a="1"/>
  <c r="F1566" i="1" s="1"/>
  <c r="F1567" i="1" a="1"/>
  <c r="F1567" i="1" s="1"/>
  <c r="F1568" i="1" a="1"/>
  <c r="F1568" i="1" s="1"/>
  <c r="F1569" i="1" a="1"/>
  <c r="F1569" i="1" s="1"/>
  <c r="F1570" i="1" a="1"/>
  <c r="F1570" i="1" s="1"/>
  <c r="F1571" i="1" a="1"/>
  <c r="F1571" i="1" s="1"/>
  <c r="F1572" i="1" a="1"/>
  <c r="F1572" i="1" s="1"/>
  <c r="F1573" i="1" a="1"/>
  <c r="F1573" i="1" s="1"/>
  <c r="F1574" i="1" a="1"/>
  <c r="F1574" i="1" s="1"/>
  <c r="F1575" i="1" a="1"/>
  <c r="F1575" i="1"/>
  <c r="F1576" i="1" a="1"/>
  <c r="F1576" i="1" s="1"/>
  <c r="F1577" i="1" a="1"/>
  <c r="F1577" i="1" s="1"/>
  <c r="F1578" i="1" a="1"/>
  <c r="F1578" i="1" s="1"/>
  <c r="F1579" i="1" a="1"/>
  <c r="F1579" i="1"/>
  <c r="F1580" i="1" a="1"/>
  <c r="F1580" i="1" s="1"/>
  <c r="F1581" i="1" a="1"/>
  <c r="F1581" i="1" s="1"/>
  <c r="F1582" i="1" a="1"/>
  <c r="F1582" i="1" s="1"/>
  <c r="F1583" i="1" a="1"/>
  <c r="F1583" i="1" s="1"/>
  <c r="F1584" i="1" a="1"/>
  <c r="F1584" i="1" s="1"/>
  <c r="F1585" i="1" a="1"/>
  <c r="F1585" i="1" s="1"/>
  <c r="F1586" i="1" a="1"/>
  <c r="F1586" i="1" s="1"/>
  <c r="F1587" i="1" a="1"/>
  <c r="F1587" i="1" s="1"/>
  <c r="F1588" i="1" a="1"/>
  <c r="F1588" i="1" s="1"/>
  <c r="F1589" i="1" a="1"/>
  <c r="F1589" i="1" s="1"/>
  <c r="F1590" i="1" a="1"/>
  <c r="F1590" i="1" s="1"/>
  <c r="F1591" i="1" a="1"/>
  <c r="F1591" i="1" s="1"/>
  <c r="F1592" i="1" a="1"/>
  <c r="F1592" i="1" s="1"/>
  <c r="F1593" i="1" a="1"/>
  <c r="F1593" i="1" s="1"/>
  <c r="F1594" i="1" a="1"/>
  <c r="F1594" i="1" s="1"/>
  <c r="F1595" i="1" a="1"/>
  <c r="F1595" i="1"/>
  <c r="F1596" i="1" a="1"/>
  <c r="F1596" i="1" s="1"/>
  <c r="F1597" i="1" a="1"/>
  <c r="F1597" i="1" s="1"/>
  <c r="F1598" i="1" a="1"/>
  <c r="F1598" i="1" s="1"/>
  <c r="F1599" i="1" a="1"/>
  <c r="F1599" i="1" s="1"/>
  <c r="F1600" i="1" a="1"/>
  <c r="F1600" i="1" s="1"/>
  <c r="F1601" i="1" a="1"/>
  <c r="F1601" i="1" s="1"/>
  <c r="F1602" i="1" a="1"/>
  <c r="F1602" i="1" s="1"/>
  <c r="F1603" i="1" a="1"/>
  <c r="F1603" i="1" s="1"/>
  <c r="F1604" i="1" a="1"/>
  <c r="F1604" i="1" s="1"/>
  <c r="F1605" i="1" a="1"/>
  <c r="F1605" i="1" s="1"/>
  <c r="F1606" i="1" a="1"/>
  <c r="F1606" i="1" s="1"/>
  <c r="F1607" i="1" a="1"/>
  <c r="F1607" i="1"/>
  <c r="F1608" i="1" a="1"/>
  <c r="F1608" i="1" s="1"/>
  <c r="F1609" i="1" a="1"/>
  <c r="F1609" i="1" s="1"/>
  <c r="F1610" i="1" a="1"/>
  <c r="F1610" i="1" s="1"/>
  <c r="F1611" i="1" a="1"/>
  <c r="F1611" i="1"/>
  <c r="F1612" i="1" a="1"/>
  <c r="F1612" i="1" s="1"/>
  <c r="F1613" i="1" a="1"/>
  <c r="F1613" i="1" s="1"/>
  <c r="F1614" i="1" a="1"/>
  <c r="F1614" i="1" s="1"/>
  <c r="F1615" i="1" a="1"/>
  <c r="F1615" i="1" s="1"/>
  <c r="F1616" i="1" a="1"/>
  <c r="F1616" i="1" s="1"/>
  <c r="F1617" i="1" a="1"/>
  <c r="F1617" i="1" s="1"/>
  <c r="F1618" i="1" a="1"/>
  <c r="F1618" i="1" s="1"/>
  <c r="F1619" i="1" a="1"/>
  <c r="F1619" i="1" s="1"/>
  <c r="F1620" i="1" a="1"/>
  <c r="F1620" i="1" s="1"/>
  <c r="F1621" i="1" a="1"/>
  <c r="F1621" i="1" s="1"/>
  <c r="F1622" i="1" a="1"/>
  <c r="F1622" i="1" s="1"/>
  <c r="F1623" i="1" a="1"/>
  <c r="F1623" i="1" s="1"/>
  <c r="F1624" i="1" a="1"/>
  <c r="F1624" i="1" s="1"/>
  <c r="F1625" i="1" a="1"/>
  <c r="F1625" i="1" s="1"/>
  <c r="F1626" i="1" a="1"/>
  <c r="F1626" i="1" s="1"/>
  <c r="F1627" i="1" a="1"/>
  <c r="F1627" i="1"/>
  <c r="F1628" i="1" a="1"/>
  <c r="F1628" i="1" s="1"/>
  <c r="F1629" i="1" a="1"/>
  <c r="F1629" i="1" s="1"/>
  <c r="F1630" i="1" a="1"/>
  <c r="F1630" i="1" s="1"/>
  <c r="F1631" i="1" a="1"/>
  <c r="F1631" i="1" s="1"/>
  <c r="F1632" i="1" a="1"/>
  <c r="F1632" i="1" s="1"/>
  <c r="F1633" i="1" a="1"/>
  <c r="F1633" i="1" s="1"/>
  <c r="F1634" i="1" a="1"/>
  <c r="F1634" i="1" s="1"/>
  <c r="F1635" i="1" a="1"/>
  <c r="F1635" i="1" s="1"/>
  <c r="F1636" i="1" a="1"/>
  <c r="F1636" i="1" s="1"/>
  <c r="F1637" i="1" a="1"/>
  <c r="F1637" i="1" s="1"/>
  <c r="F1638" i="1" a="1"/>
  <c r="F1638" i="1" s="1"/>
  <c r="F1639" i="1" a="1"/>
  <c r="F1639" i="1"/>
  <c r="F1640" i="1" a="1"/>
  <c r="F1640" i="1" s="1"/>
  <c r="F1641" i="1" a="1"/>
  <c r="F1641" i="1" s="1"/>
  <c r="F1642" i="1" a="1"/>
  <c r="F1642" i="1" s="1"/>
  <c r="F1643" i="1" a="1"/>
  <c r="F1643" i="1"/>
  <c r="F1644" i="1" a="1"/>
  <c r="F1644" i="1" s="1"/>
  <c r="F1645" i="1" a="1"/>
  <c r="F1645" i="1" s="1"/>
  <c r="F1646" i="1" a="1"/>
  <c r="F1646" i="1" s="1"/>
  <c r="F1647" i="1" a="1"/>
  <c r="F1647" i="1" s="1"/>
  <c r="F1648" i="1" a="1"/>
  <c r="F1648" i="1" s="1"/>
  <c r="F1649" i="1" a="1"/>
  <c r="F1649" i="1" s="1"/>
  <c r="F1650" i="1" a="1"/>
  <c r="F1650" i="1" s="1"/>
  <c r="F1651" i="1" a="1"/>
  <c r="F1651" i="1" s="1"/>
  <c r="F1652" i="1" a="1"/>
  <c r="F1652" i="1" s="1"/>
  <c r="F1653" i="1" a="1"/>
  <c r="F1653" i="1" s="1"/>
  <c r="F1654" i="1" a="1"/>
  <c r="F1654" i="1" s="1"/>
  <c r="F1655" i="1" a="1"/>
  <c r="F1655" i="1" s="1"/>
  <c r="F1656" i="1" a="1"/>
  <c r="F1656" i="1" s="1"/>
  <c r="F1657" i="1" a="1"/>
  <c r="F1657" i="1" s="1"/>
  <c r="F1658" i="1" a="1"/>
  <c r="F1658" i="1" s="1"/>
  <c r="F1659" i="1" a="1"/>
  <c r="F1659" i="1"/>
  <c r="F1660" i="1" a="1"/>
  <c r="F1660" i="1" s="1"/>
  <c r="F1661" i="1" a="1"/>
  <c r="F1661" i="1" s="1"/>
  <c r="F1662" i="1" a="1"/>
  <c r="F1662" i="1" s="1"/>
  <c r="F1663" i="1" a="1"/>
  <c r="F1663" i="1" s="1"/>
  <c r="F1664" i="1" a="1"/>
  <c r="F1664" i="1" s="1"/>
  <c r="F1665" i="1" a="1"/>
  <c r="F1665" i="1" s="1"/>
  <c r="F1666" i="1" a="1"/>
  <c r="F1666" i="1" s="1"/>
  <c r="F1667" i="1" a="1"/>
  <c r="F1667" i="1" s="1"/>
  <c r="F1668" i="1" a="1"/>
  <c r="F1668" i="1" s="1"/>
  <c r="F1669" i="1" a="1"/>
  <c r="F1669" i="1" s="1"/>
  <c r="F1670" i="1" a="1"/>
  <c r="F1670" i="1" s="1"/>
  <c r="F1671" i="1" a="1"/>
  <c r="F1671" i="1"/>
  <c r="F1672" i="1" a="1"/>
  <c r="F1672" i="1" s="1"/>
  <c r="F1673" i="1" a="1"/>
  <c r="F1673" i="1" s="1"/>
  <c r="F1674" i="1" a="1"/>
  <c r="F1674" i="1" s="1"/>
  <c r="F1675" i="1" a="1"/>
  <c r="F1675" i="1"/>
  <c r="F1676" i="1" a="1"/>
  <c r="F1676" i="1" s="1"/>
  <c r="F1677" i="1" a="1"/>
  <c r="F1677" i="1" s="1"/>
  <c r="F1678" i="1" a="1"/>
  <c r="F1678" i="1" s="1"/>
  <c r="F1679" i="1" a="1"/>
  <c r="F1679" i="1" s="1"/>
  <c r="F1680" i="1" a="1"/>
  <c r="F1680" i="1" s="1"/>
  <c r="F1681" i="1" a="1"/>
  <c r="F1681" i="1" s="1"/>
  <c r="F1682" i="1" a="1"/>
  <c r="F1682" i="1" s="1"/>
  <c r="F1683" i="1" a="1"/>
  <c r="F1683" i="1" s="1"/>
  <c r="F1684" i="1" a="1"/>
  <c r="F1684" i="1" s="1"/>
  <c r="F1685" i="1" a="1"/>
  <c r="F1685" i="1" s="1"/>
  <c r="F1686" i="1" a="1"/>
  <c r="F1686" i="1" s="1"/>
  <c r="F1687" i="1" a="1"/>
  <c r="F1687" i="1" s="1"/>
  <c r="F1688" i="1" a="1"/>
  <c r="F1688" i="1" s="1"/>
  <c r="F1689" i="1" a="1"/>
  <c r="F1689" i="1" s="1"/>
  <c r="F1690" i="1" a="1"/>
  <c r="F1690" i="1" s="1"/>
  <c r="F1691" i="1" a="1"/>
  <c r="F1691" i="1"/>
  <c r="F1692" i="1" a="1"/>
  <c r="F1692" i="1" s="1"/>
  <c r="F1693" i="1" a="1"/>
  <c r="F1693" i="1" s="1"/>
  <c r="F1694" i="1" a="1"/>
  <c r="F1694" i="1" s="1"/>
  <c r="F1695" i="1" a="1"/>
  <c r="F1695" i="1" s="1"/>
  <c r="F1696" i="1" a="1"/>
  <c r="F1696" i="1" s="1"/>
  <c r="F1697" i="1" a="1"/>
  <c r="F1697" i="1" s="1"/>
  <c r="F1698" i="1" a="1"/>
  <c r="F1698" i="1" s="1"/>
  <c r="F1699" i="1" a="1"/>
  <c r="F1699" i="1" s="1"/>
  <c r="F1700" i="1" a="1"/>
  <c r="F1700" i="1" s="1"/>
  <c r="F1701" i="1" a="1"/>
  <c r="F1701" i="1" s="1"/>
  <c r="F1702" i="1" a="1"/>
  <c r="F1702" i="1" s="1"/>
  <c r="F1703" i="1" a="1"/>
  <c r="F1703" i="1"/>
  <c r="F1704" i="1" a="1"/>
  <c r="F1704" i="1" s="1"/>
  <c r="F1705" i="1" a="1"/>
  <c r="F1705" i="1" s="1"/>
  <c r="F1706" i="1" a="1"/>
  <c r="F1706" i="1" s="1"/>
  <c r="F1707" i="1" a="1"/>
  <c r="F1707" i="1"/>
  <c r="F1708" i="1" a="1"/>
  <c r="F1708" i="1" s="1"/>
  <c r="F1709" i="1" a="1"/>
  <c r="F1709" i="1" s="1"/>
  <c r="F1710" i="1" a="1"/>
  <c r="F1710" i="1" s="1"/>
  <c r="F1711" i="1" a="1"/>
  <c r="F1711" i="1" s="1"/>
  <c r="F1712" i="1" a="1"/>
  <c r="F1712" i="1" s="1"/>
  <c r="F1713" i="1" a="1"/>
  <c r="F1713" i="1" s="1"/>
  <c r="F1714" i="1" a="1"/>
  <c r="F1714" i="1" s="1"/>
  <c r="F1715" i="1" a="1"/>
  <c r="F1715" i="1" s="1"/>
  <c r="F1716" i="1" a="1"/>
  <c r="F1716" i="1" s="1"/>
  <c r="F1717" i="1" a="1"/>
  <c r="F1717" i="1" s="1"/>
  <c r="F1718" i="1" a="1"/>
  <c r="F1718" i="1" s="1"/>
  <c r="F1719" i="1" a="1"/>
  <c r="F1719" i="1" s="1"/>
  <c r="F1720" i="1" a="1"/>
  <c r="F1720" i="1" s="1"/>
  <c r="F1721" i="1" a="1"/>
  <c r="F1721" i="1" s="1"/>
  <c r="F1722" i="1" a="1"/>
  <c r="F1722" i="1" s="1"/>
  <c r="F1723" i="1" a="1"/>
  <c r="F1723" i="1"/>
  <c r="F1724" i="1" a="1"/>
  <c r="F1724" i="1" s="1"/>
  <c r="F1725" i="1" a="1"/>
  <c r="F1725" i="1" s="1"/>
  <c r="F1726" i="1" a="1"/>
  <c r="F1726" i="1" s="1"/>
  <c r="F1727" i="1" a="1"/>
  <c r="F1727" i="1" s="1"/>
  <c r="F1728" i="1" a="1"/>
  <c r="F1728" i="1" s="1"/>
  <c r="F1729" i="1" a="1"/>
  <c r="F1729" i="1" s="1"/>
  <c r="F1730" i="1" a="1"/>
  <c r="F1730" i="1" s="1"/>
  <c r="F1731" i="1" a="1"/>
  <c r="F1731" i="1" s="1"/>
  <c r="F1732" i="1" a="1"/>
  <c r="F1732" i="1" s="1"/>
  <c r="F1733" i="1" a="1"/>
  <c r="F1733" i="1" s="1"/>
  <c r="F1734" i="1" a="1"/>
  <c r="F1734" i="1" s="1"/>
  <c r="F1735" i="1" a="1"/>
  <c r="F1735" i="1"/>
  <c r="F1736" i="1" a="1"/>
  <c r="F1736" i="1" s="1"/>
  <c r="F1737" i="1" a="1"/>
  <c r="F1737" i="1" s="1"/>
  <c r="F1738" i="1" a="1"/>
  <c r="F1738" i="1" s="1"/>
  <c r="F1739" i="1" a="1"/>
  <c r="F1739" i="1"/>
  <c r="F1740" i="1" a="1"/>
  <c r="F1740" i="1" s="1"/>
  <c r="F1741" i="1" a="1"/>
  <c r="F1741" i="1" s="1"/>
  <c r="F1742" i="1" a="1"/>
  <c r="F1742" i="1" s="1"/>
  <c r="F1743" i="1" a="1"/>
  <c r="F1743" i="1" s="1"/>
  <c r="F1744" i="1" a="1"/>
  <c r="F1744" i="1" s="1"/>
  <c r="F1745" i="1" a="1"/>
  <c r="F1745" i="1" s="1"/>
  <c r="F1746" i="1" a="1"/>
  <c r="F1746" i="1" s="1"/>
  <c r="F1747" i="1" a="1"/>
  <c r="F1747" i="1" s="1"/>
  <c r="F1748" i="1" a="1"/>
  <c r="F1748" i="1" s="1"/>
  <c r="F1749" i="1" a="1"/>
  <c r="F1749" i="1" s="1"/>
  <c r="F1750" i="1" a="1"/>
  <c r="F1750" i="1" s="1"/>
  <c r="F1751" i="1" a="1"/>
  <c r="F1751" i="1" s="1"/>
  <c r="F1752" i="1" a="1"/>
  <c r="F1752" i="1" s="1"/>
  <c r="F1753" i="1" a="1"/>
  <c r="F1753" i="1" s="1"/>
  <c r="F1754" i="1" a="1"/>
  <c r="F1754" i="1" s="1"/>
  <c r="F1755" i="1" a="1"/>
  <c r="F1755" i="1"/>
  <c r="F1756" i="1" a="1"/>
  <c r="F1756" i="1" s="1"/>
  <c r="F1757" i="1" a="1"/>
  <c r="F1757" i="1" s="1"/>
  <c r="F1758" i="1" a="1"/>
  <c r="F1758" i="1" s="1"/>
  <c r="F1759" i="1" a="1"/>
  <c r="F1759" i="1" s="1"/>
  <c r="F1760" i="1" a="1"/>
  <c r="F1760" i="1" s="1"/>
  <c r="F1761" i="1" a="1"/>
  <c r="F1761" i="1" s="1"/>
  <c r="F1762" i="1" a="1"/>
  <c r="F1762" i="1" s="1"/>
  <c r="F1763" i="1" a="1"/>
  <c r="F1763" i="1" s="1"/>
  <c r="F1764" i="1" a="1"/>
  <c r="F1764" i="1" s="1"/>
  <c r="F1765" i="1" a="1"/>
  <c r="F1765" i="1" s="1"/>
  <c r="F1766" i="1" a="1"/>
  <c r="F1766" i="1" s="1"/>
  <c r="F1767" i="1" a="1"/>
  <c r="F1767" i="1"/>
  <c r="F1768" i="1" a="1"/>
  <c r="F1768" i="1" s="1"/>
  <c r="F1769" i="1" a="1"/>
  <c r="F1769" i="1" s="1"/>
  <c r="F1770" i="1" a="1"/>
  <c r="F1770" i="1" s="1"/>
  <c r="F1771" i="1" a="1"/>
  <c r="F1771" i="1"/>
  <c r="F1772" i="1" a="1"/>
  <c r="F1772" i="1" s="1"/>
  <c r="F1773" i="1" a="1"/>
  <c r="F1773" i="1" s="1"/>
  <c r="F1774" i="1" a="1"/>
  <c r="F1774" i="1" s="1"/>
  <c r="F1775" i="1" a="1"/>
  <c r="F1775" i="1" s="1"/>
  <c r="F1776" i="1" a="1"/>
  <c r="F1776" i="1" s="1"/>
  <c r="F1777" i="1" a="1"/>
  <c r="F1777" i="1" s="1"/>
  <c r="F1778" i="1" a="1"/>
  <c r="F1778" i="1" s="1"/>
  <c r="F1779" i="1" a="1"/>
  <c r="F1779" i="1" s="1"/>
  <c r="F1780" i="1" a="1"/>
  <c r="F1780" i="1" s="1"/>
  <c r="F1781" i="1" a="1"/>
  <c r="F1781" i="1" s="1"/>
  <c r="F1782" i="1" a="1"/>
  <c r="F1782" i="1" s="1"/>
  <c r="F1783" i="1" a="1"/>
  <c r="F1783" i="1" s="1"/>
  <c r="F1784" i="1" a="1"/>
  <c r="F1784" i="1" s="1"/>
  <c r="F1785" i="1" a="1"/>
  <c r="F1785" i="1" s="1"/>
  <c r="F1786" i="1" a="1"/>
  <c r="F1786" i="1" s="1"/>
  <c r="F1787" i="1" a="1"/>
  <c r="F1787" i="1"/>
  <c r="F1788" i="1" a="1"/>
  <c r="F1788" i="1" s="1"/>
  <c r="F1789" i="1" a="1"/>
  <c r="F1789" i="1" s="1"/>
  <c r="F1790" i="1" a="1"/>
  <c r="F1790" i="1" s="1"/>
  <c r="F1791" i="1" a="1"/>
  <c r="F1791" i="1" s="1"/>
  <c r="F1792" i="1" a="1"/>
  <c r="F1792" i="1" s="1"/>
  <c r="F1793" i="1" a="1"/>
  <c r="F1793" i="1" s="1"/>
  <c r="F1794" i="1" a="1"/>
  <c r="F1794" i="1" s="1"/>
  <c r="F1795" i="1" a="1"/>
  <c r="F1795" i="1" s="1"/>
  <c r="F1796" i="1" a="1"/>
  <c r="F1796" i="1" s="1"/>
  <c r="F1797" i="1" a="1"/>
  <c r="F1797" i="1" s="1"/>
  <c r="F1798" i="1" a="1"/>
  <c r="F1798" i="1" s="1"/>
  <c r="F1799" i="1" a="1"/>
  <c r="F1799" i="1"/>
  <c r="F1800" i="1" a="1"/>
  <c r="F1800" i="1" s="1"/>
  <c r="F1801" i="1" a="1"/>
  <c r="F1801" i="1" s="1"/>
  <c r="F1802" i="1" a="1"/>
  <c r="F1802" i="1" s="1"/>
  <c r="F1803" i="1" a="1"/>
  <c r="F1803" i="1"/>
  <c r="F1804" i="1" a="1"/>
  <c r="F1804" i="1" s="1"/>
  <c r="F1805" i="1" a="1"/>
  <c r="F1805" i="1" s="1"/>
  <c r="F1806" i="1" a="1"/>
  <c r="F1806" i="1" s="1"/>
  <c r="F1807" i="1" a="1"/>
  <c r="F1807" i="1" s="1"/>
  <c r="F1808" i="1" a="1"/>
  <c r="F1808" i="1" s="1"/>
  <c r="F1809" i="1" a="1"/>
  <c r="F1809" i="1" s="1"/>
  <c r="F1810" i="1" a="1"/>
  <c r="F1810" i="1" s="1"/>
  <c r="F1811" i="1" a="1"/>
  <c r="F1811" i="1" s="1"/>
  <c r="F1812" i="1" a="1"/>
  <c r="F1812" i="1" s="1"/>
  <c r="F1813" i="1" a="1"/>
  <c r="F1813" i="1" s="1"/>
  <c r="F1814" i="1" a="1"/>
  <c r="F1814" i="1" s="1"/>
  <c r="F1815" i="1" a="1"/>
  <c r="F1815" i="1" s="1"/>
  <c r="F1816" i="1" a="1"/>
  <c r="F1816" i="1" s="1"/>
  <c r="F1817" i="1" a="1"/>
  <c r="F1817" i="1" s="1"/>
  <c r="F1818" i="1" a="1"/>
  <c r="F1818" i="1" s="1"/>
  <c r="F1819" i="1" a="1"/>
  <c r="F1819" i="1"/>
  <c r="F1820" i="1" a="1"/>
  <c r="F1820" i="1" s="1"/>
  <c r="F1821" i="1" a="1"/>
  <c r="F1821" i="1" s="1"/>
  <c r="F1822" i="1" a="1"/>
  <c r="F1822" i="1" s="1"/>
  <c r="F1823" i="1" a="1"/>
  <c r="F1823" i="1" s="1"/>
  <c r="F1824" i="1" a="1"/>
  <c r="F1824" i="1" s="1"/>
  <c r="F1825" i="1" a="1"/>
  <c r="F1825" i="1" s="1"/>
  <c r="F1826" i="1" a="1"/>
  <c r="F1826" i="1" s="1"/>
  <c r="F1827" i="1" a="1"/>
  <c r="F1827" i="1" s="1"/>
  <c r="F1828" i="1" a="1"/>
  <c r="F1828" i="1" s="1"/>
  <c r="F1829" i="1" a="1"/>
  <c r="F1829" i="1" s="1"/>
  <c r="F1830" i="1" a="1"/>
  <c r="F1830" i="1" s="1"/>
  <c r="F1831" i="1" a="1"/>
  <c r="F1831" i="1"/>
  <c r="F1832" i="1" a="1"/>
  <c r="F1832" i="1" s="1"/>
  <c r="F1833" i="1" a="1"/>
  <c r="F1833" i="1" s="1"/>
  <c r="F1834" i="1" a="1"/>
  <c r="F1834" i="1" s="1"/>
  <c r="F1835" i="1" a="1"/>
  <c r="F1835" i="1"/>
  <c r="F1836" i="1" a="1"/>
  <c r="F1836" i="1" s="1"/>
  <c r="F1837" i="1" a="1"/>
  <c r="F1837" i="1" s="1"/>
  <c r="F1838" i="1" a="1"/>
  <c r="F1838" i="1" s="1"/>
  <c r="F1839" i="1" a="1"/>
  <c r="F1839" i="1" s="1"/>
  <c r="F1840" i="1" a="1"/>
  <c r="F1840" i="1" s="1"/>
  <c r="F1841" i="1" a="1"/>
  <c r="F1841" i="1" s="1"/>
  <c r="F1842" i="1" a="1"/>
  <c r="F1842" i="1" s="1"/>
  <c r="F1843" i="1" a="1"/>
  <c r="F1843" i="1" s="1"/>
  <c r="F1844" i="1" a="1"/>
  <c r="F1844" i="1" s="1"/>
  <c r="F1845" i="1" a="1"/>
  <c r="F1845" i="1" s="1"/>
  <c r="F1846" i="1" a="1"/>
  <c r="F1846" i="1" s="1"/>
  <c r="F1847" i="1" a="1"/>
  <c r="F1847" i="1" s="1"/>
  <c r="F1848" i="1" a="1"/>
  <c r="F1848" i="1" s="1"/>
  <c r="F1849" i="1" a="1"/>
  <c r="F1849" i="1" s="1"/>
  <c r="F1850" i="1" a="1"/>
  <c r="F1850" i="1" s="1"/>
  <c r="F1851" i="1" a="1"/>
  <c r="F1851" i="1"/>
  <c r="F1852" i="1" a="1"/>
  <c r="F1852" i="1" s="1"/>
  <c r="F1853" i="1" a="1"/>
  <c r="F1853" i="1" s="1"/>
  <c r="F1854" i="1" a="1"/>
  <c r="F1854" i="1" s="1"/>
  <c r="F1855" i="1" a="1"/>
  <c r="F1855" i="1" s="1"/>
  <c r="F1856" i="1" a="1"/>
  <c r="F1856" i="1" s="1"/>
  <c r="F1857" i="1" a="1"/>
  <c r="F1857" i="1" s="1"/>
  <c r="F1858" i="1" a="1"/>
  <c r="F1858" i="1" s="1"/>
  <c r="F1859" i="1" a="1"/>
  <c r="F1859" i="1" s="1"/>
  <c r="F1860" i="1" a="1"/>
  <c r="F1860" i="1" s="1"/>
  <c r="F1861" i="1" a="1"/>
  <c r="F1861" i="1" s="1"/>
  <c r="F1862" i="1" a="1"/>
  <c r="F1862" i="1" s="1"/>
  <c r="F1863" i="1" a="1"/>
  <c r="F1863" i="1"/>
  <c r="F1864" i="1" a="1"/>
  <c r="F1864" i="1" s="1"/>
  <c r="F1865" i="1" a="1"/>
  <c r="F1865" i="1" s="1"/>
  <c r="F1866" i="1" a="1"/>
  <c r="F1866" i="1" s="1"/>
  <c r="F1867" i="1" a="1"/>
  <c r="F1867" i="1"/>
  <c r="F1868" i="1" a="1"/>
  <c r="F1868" i="1" s="1"/>
  <c r="F1869" i="1" a="1"/>
  <c r="F1869" i="1" s="1"/>
  <c r="F1870" i="1" a="1"/>
  <c r="F1870" i="1" s="1"/>
  <c r="F1871" i="1" a="1"/>
  <c r="F1871" i="1" s="1"/>
  <c r="F1872" i="1" a="1"/>
  <c r="F1872" i="1" s="1"/>
  <c r="F1873" i="1" a="1"/>
  <c r="F1873" i="1" s="1"/>
  <c r="F1874" i="1" a="1"/>
  <c r="F1874" i="1" s="1"/>
  <c r="F1875" i="1" a="1"/>
  <c r="F1875" i="1" s="1"/>
  <c r="F1876" i="1" a="1"/>
  <c r="F1876" i="1" s="1"/>
  <c r="F1877" i="1" a="1"/>
  <c r="F1877" i="1" s="1"/>
  <c r="F1878" i="1" a="1"/>
  <c r="F1878" i="1" s="1"/>
  <c r="F1879" i="1" a="1"/>
  <c r="F1879" i="1" s="1"/>
  <c r="F1880" i="1" a="1"/>
  <c r="F1880" i="1" s="1"/>
  <c r="F1881" i="1" a="1"/>
  <c r="F1881" i="1" s="1"/>
  <c r="F1882" i="1" a="1"/>
  <c r="F1882" i="1" s="1"/>
  <c r="F1883" i="1" a="1"/>
  <c r="F1883" i="1"/>
  <c r="F1884" i="1" a="1"/>
  <c r="F1884" i="1" s="1"/>
  <c r="F1885" i="1" a="1"/>
  <c r="F1885" i="1" s="1"/>
  <c r="F1886" i="1" a="1"/>
  <c r="F1886" i="1" s="1"/>
  <c r="F1887" i="1" a="1"/>
  <c r="F1887" i="1" s="1"/>
  <c r="F1888" i="1" a="1"/>
  <c r="F1888" i="1" s="1"/>
  <c r="F1889" i="1" a="1"/>
  <c r="F1889" i="1" s="1"/>
  <c r="F1890" i="1" a="1"/>
  <c r="F1890" i="1" s="1"/>
  <c r="F1891" i="1" a="1"/>
  <c r="F1891" i="1" s="1"/>
  <c r="F1892" i="1" a="1"/>
  <c r="F1892" i="1" s="1"/>
  <c r="F1893" i="1" a="1"/>
  <c r="F1893" i="1" s="1"/>
  <c r="F1894" i="1" a="1"/>
  <c r="F1894" i="1" s="1"/>
  <c r="F1895" i="1" a="1"/>
  <c r="F1895" i="1"/>
  <c r="F1896" i="1" a="1"/>
  <c r="F1896" i="1" s="1"/>
  <c r="F1897" i="1" a="1"/>
  <c r="F1897" i="1" s="1"/>
  <c r="F1898" i="1" a="1"/>
  <c r="F1898" i="1" s="1"/>
  <c r="F1899" i="1" a="1"/>
  <c r="F1899" i="1"/>
  <c r="F1900" i="1" a="1"/>
  <c r="F1900" i="1" s="1"/>
  <c r="F1901" i="1" a="1"/>
  <c r="F1901" i="1" s="1"/>
  <c r="F1902" i="1" a="1"/>
  <c r="F1902" i="1" s="1"/>
  <c r="F1903" i="1" a="1"/>
  <c r="F1903" i="1" s="1"/>
  <c r="F1904" i="1" a="1"/>
  <c r="F1904" i="1" s="1"/>
  <c r="F1905" i="1" a="1"/>
  <c r="F1905" i="1" s="1"/>
  <c r="F1906" i="1" a="1"/>
  <c r="F1906" i="1" s="1"/>
  <c r="F1907" i="1" a="1"/>
  <c r="F1907" i="1" s="1"/>
  <c r="F1908" i="1" a="1"/>
  <c r="F1908" i="1" s="1"/>
  <c r="F1909" i="1" a="1"/>
  <c r="F1909" i="1" s="1"/>
  <c r="F1910" i="1" a="1"/>
  <c r="F1910" i="1" s="1"/>
  <c r="F1911" i="1" a="1"/>
  <c r="F1911" i="1" s="1"/>
  <c r="F1912" i="1" a="1"/>
  <c r="F1912" i="1" s="1"/>
  <c r="F1913" i="1" a="1"/>
  <c r="F1913" i="1" s="1"/>
  <c r="F1914" i="1" a="1"/>
  <c r="F1914" i="1" s="1"/>
  <c r="F1915" i="1" a="1"/>
  <c r="F1915" i="1"/>
  <c r="F1916" i="1" a="1"/>
  <c r="F1916" i="1" s="1"/>
  <c r="F1917" i="1" a="1"/>
  <c r="F1917" i="1" s="1"/>
  <c r="F1918" i="1" a="1"/>
  <c r="F1918" i="1" s="1"/>
  <c r="F1919" i="1" a="1"/>
  <c r="F1919" i="1" s="1"/>
  <c r="F1920" i="1" a="1"/>
  <c r="F1920" i="1" s="1"/>
  <c r="F1921" i="1" a="1"/>
  <c r="F1921" i="1" s="1"/>
  <c r="F1922" i="1" a="1"/>
  <c r="F1922" i="1" s="1"/>
  <c r="F1923" i="1" a="1"/>
  <c r="F1923" i="1" s="1"/>
  <c r="F1924" i="1" a="1"/>
  <c r="F1924" i="1" s="1"/>
  <c r="F1925" i="1" a="1"/>
  <c r="F1925" i="1" s="1"/>
  <c r="F1926" i="1" a="1"/>
  <c r="F1926" i="1" s="1"/>
  <c r="F1927" i="1" a="1"/>
  <c r="F1927" i="1"/>
  <c r="F1928" i="1" a="1"/>
  <c r="F1928" i="1" s="1"/>
  <c r="F1929" i="1" a="1"/>
  <c r="F1929" i="1" s="1"/>
  <c r="F1930" i="1" a="1"/>
  <c r="F1930" i="1" s="1"/>
  <c r="F1931" i="1" a="1"/>
  <c r="F1931" i="1"/>
  <c r="F1932" i="1" a="1"/>
  <c r="F1932" i="1" s="1"/>
  <c r="F1933" i="1" a="1"/>
  <c r="F1933" i="1" s="1"/>
  <c r="F1934" i="1" a="1"/>
  <c r="F1934" i="1" s="1"/>
  <c r="F1935" i="1" a="1"/>
  <c r="F1935" i="1" s="1"/>
  <c r="F1936" i="1" a="1"/>
  <c r="F1936" i="1" s="1"/>
  <c r="F1937" i="1" a="1"/>
  <c r="F1937" i="1" s="1"/>
  <c r="F1938" i="1" a="1"/>
  <c r="F1938" i="1" s="1"/>
  <c r="F1939" i="1" a="1"/>
  <c r="F1939" i="1" s="1"/>
  <c r="F1940" i="1" a="1"/>
  <c r="F1940" i="1" s="1"/>
  <c r="F1941" i="1" a="1"/>
  <c r="F1941" i="1" s="1"/>
  <c r="F1942" i="1" a="1"/>
  <c r="F1942" i="1" s="1"/>
  <c r="F1943" i="1" a="1"/>
  <c r="F1943" i="1" s="1"/>
  <c r="F1944" i="1" a="1"/>
  <c r="F1944" i="1" s="1"/>
  <c r="F1945" i="1" a="1"/>
  <c r="F1945" i="1" s="1"/>
  <c r="F1946" i="1" a="1"/>
  <c r="F1946" i="1" s="1"/>
  <c r="F1947" i="1" a="1"/>
  <c r="F1947" i="1"/>
  <c r="F1948" i="1" a="1"/>
  <c r="F1948" i="1" s="1"/>
  <c r="F1949" i="1" a="1"/>
  <c r="F1949" i="1" s="1"/>
  <c r="F1950" i="1" a="1"/>
  <c r="F1950" i="1" s="1"/>
  <c r="F1951" i="1" a="1"/>
  <c r="F1951" i="1" s="1"/>
  <c r="F1952" i="1" a="1"/>
  <c r="F1952" i="1" s="1"/>
  <c r="F1953" i="1" a="1"/>
  <c r="F1953" i="1" s="1"/>
  <c r="F1954" i="1" a="1"/>
  <c r="F1954" i="1" s="1"/>
  <c r="F1955" i="1" a="1"/>
  <c r="F1955" i="1" s="1"/>
  <c r="F1956" i="1" a="1"/>
  <c r="F1956" i="1" s="1"/>
  <c r="F1957" i="1" a="1"/>
  <c r="F1957" i="1" s="1"/>
  <c r="F1958" i="1" a="1"/>
  <c r="F1958" i="1" s="1"/>
  <c r="F1959" i="1" a="1"/>
  <c r="F1959" i="1"/>
  <c r="F1960" i="1" a="1"/>
  <c r="F1960" i="1" s="1"/>
  <c r="F1961" i="1" a="1"/>
  <c r="F1961" i="1" s="1"/>
  <c r="F1962" i="1" a="1"/>
  <c r="F1962" i="1" s="1"/>
  <c r="F1963" i="1" a="1"/>
  <c r="F1963" i="1"/>
  <c r="F1964" i="1" a="1"/>
  <c r="F1964" i="1" s="1"/>
  <c r="F1965" i="1" a="1"/>
  <c r="F1965" i="1" s="1"/>
  <c r="F1966" i="1" a="1"/>
  <c r="F1966" i="1" s="1"/>
  <c r="F1967" i="1" a="1"/>
  <c r="F1967" i="1" s="1"/>
  <c r="F1968" i="1" a="1"/>
  <c r="F1968" i="1" s="1"/>
  <c r="F1969" i="1" a="1"/>
  <c r="F1969" i="1" s="1"/>
  <c r="F1970" i="1" a="1"/>
  <c r="F1970" i="1" s="1"/>
  <c r="F1971" i="1" a="1"/>
  <c r="F1971" i="1" s="1"/>
  <c r="F1972" i="1" a="1"/>
  <c r="F1972" i="1" s="1"/>
  <c r="F1973" i="1" a="1"/>
  <c r="F1973" i="1" s="1"/>
  <c r="F1974" i="1" a="1"/>
  <c r="F1974" i="1" s="1"/>
  <c r="F1975" i="1" a="1"/>
  <c r="F1975" i="1" s="1"/>
  <c r="F1976" i="1" a="1"/>
  <c r="F1976" i="1" s="1"/>
  <c r="F1977" i="1" a="1"/>
  <c r="F1977" i="1" s="1"/>
  <c r="F1978" i="1" a="1"/>
  <c r="F1978" i="1" s="1"/>
  <c r="F1979" i="1" a="1"/>
  <c r="F1979" i="1"/>
  <c r="F1980" i="1" a="1"/>
  <c r="F1980" i="1" s="1"/>
  <c r="F1981" i="1" a="1"/>
  <c r="F1981" i="1" s="1"/>
  <c r="F1982" i="1" a="1"/>
  <c r="F1982" i="1" s="1"/>
  <c r="F1983" i="1" a="1"/>
  <c r="F1983" i="1" s="1"/>
  <c r="F1984" i="1" a="1"/>
  <c r="F1984" i="1" s="1"/>
  <c r="F1985" i="1" a="1"/>
  <c r="F1985" i="1" s="1"/>
  <c r="F1986" i="1" a="1"/>
  <c r="F1986" i="1" s="1"/>
  <c r="F1987" i="1" a="1"/>
  <c r="F1987" i="1" s="1"/>
  <c r="F1988" i="1" a="1"/>
  <c r="F1988" i="1" s="1"/>
  <c r="F1989" i="1" a="1"/>
  <c r="F1989" i="1" s="1"/>
  <c r="F1990" i="1" a="1"/>
  <c r="F1990" i="1" s="1"/>
  <c r="F1991" i="1" a="1"/>
  <c r="F1991" i="1"/>
  <c r="F1992" i="1" a="1"/>
  <c r="F1992" i="1" s="1"/>
  <c r="F1993" i="1" a="1"/>
  <c r="F1993" i="1" s="1"/>
  <c r="F1994" i="1" a="1"/>
  <c r="F1994" i="1" s="1"/>
  <c r="F1995" i="1" a="1"/>
  <c r="F1995" i="1"/>
  <c r="F1996" i="1" a="1"/>
  <c r="F1996" i="1" s="1"/>
  <c r="F1997" i="1" a="1"/>
  <c r="F1997" i="1" s="1"/>
  <c r="F1998" i="1" a="1"/>
  <c r="F1998" i="1" s="1"/>
  <c r="F1999" i="1" a="1"/>
  <c r="F1999" i="1" s="1"/>
  <c r="F2000" i="1" a="1"/>
  <c r="F2000" i="1" s="1"/>
  <c r="F2001" i="1" a="1"/>
  <c r="F2001" i="1" s="1"/>
  <c r="F2002" i="1" a="1"/>
  <c r="F2002" i="1" s="1"/>
  <c r="F2003" i="1" a="1"/>
  <c r="F2003" i="1" s="1"/>
  <c r="F2004" i="1" a="1"/>
  <c r="F2004" i="1" s="1"/>
  <c r="F2005" i="1" a="1"/>
  <c r="F2005" i="1" s="1"/>
  <c r="F2006" i="1" a="1"/>
  <c r="F2006" i="1" s="1"/>
  <c r="F2007" i="1" a="1"/>
  <c r="F2007" i="1" s="1"/>
  <c r="F2008" i="1" a="1"/>
  <c r="F2008" i="1" s="1"/>
  <c r="F2009" i="1" a="1"/>
  <c r="F2009" i="1" s="1"/>
  <c r="F2010" i="1" a="1"/>
  <c r="F2010" i="1" s="1"/>
  <c r="F2011" i="1" a="1"/>
  <c r="F2011" i="1"/>
  <c r="F2012" i="1" a="1"/>
  <c r="F2012" i="1" s="1"/>
  <c r="F2013" i="1" a="1"/>
  <c r="F2013" i="1" s="1"/>
  <c r="F2014" i="1" a="1"/>
  <c r="F2014" i="1" s="1"/>
  <c r="F2015" i="1" a="1"/>
  <c r="F2015" i="1"/>
  <c r="F2016" i="1" a="1"/>
  <c r="F2016" i="1" s="1"/>
  <c r="F2017" i="1" a="1"/>
  <c r="F2017" i="1"/>
  <c r="F2018" i="1" a="1"/>
  <c r="F2018" i="1" s="1"/>
  <c r="F2019" i="1" a="1"/>
  <c r="F2019" i="1"/>
  <c r="F2020" i="1" a="1"/>
  <c r="F2020" i="1" s="1"/>
  <c r="F2021" i="1" a="1"/>
  <c r="F2021" i="1" s="1"/>
  <c r="F2022" i="1" a="1"/>
  <c r="F2022" i="1" s="1"/>
  <c r="F2023" i="1" a="1"/>
  <c r="F2023" i="1"/>
  <c r="F2024" i="1" a="1"/>
  <c r="F2024" i="1" s="1"/>
  <c r="F2025" i="1" a="1"/>
  <c r="F2025" i="1" s="1"/>
  <c r="F2026" i="1" a="1"/>
  <c r="F2026" i="1" s="1"/>
  <c r="F2027" i="1" a="1"/>
  <c r="F2027" i="1" s="1"/>
  <c r="F2028" i="1" a="1"/>
  <c r="F2028" i="1"/>
  <c r="F2029" i="1" a="1"/>
  <c r="F2029" i="1" s="1"/>
  <c r="F2030" i="1" a="1"/>
  <c r="F2030" i="1" s="1"/>
  <c r="F2031" i="1" a="1"/>
  <c r="F2031" i="1" s="1"/>
  <c r="F2032" i="1" a="1"/>
  <c r="F2032" i="1" s="1"/>
  <c r="F2033" i="1" a="1"/>
  <c r="F2033" i="1" s="1"/>
  <c r="F2034" i="1" a="1"/>
  <c r="F2034" i="1" s="1"/>
  <c r="F2035" i="1" a="1"/>
  <c r="F2035" i="1" s="1"/>
  <c r="F2036" i="1" a="1"/>
  <c r="F2036" i="1"/>
  <c r="F2037" i="1" a="1"/>
  <c r="F2037" i="1" s="1"/>
  <c r="F2038" i="1" a="1"/>
  <c r="F2038" i="1" s="1"/>
  <c r="F2039" i="1" a="1"/>
  <c r="F2039" i="1" s="1"/>
  <c r="F2040" i="1" a="1"/>
  <c r="F2040" i="1" s="1"/>
  <c r="F2041" i="1" a="1"/>
  <c r="F2041" i="1" s="1"/>
  <c r="F2042" i="1" a="1"/>
  <c r="F2042" i="1" s="1"/>
  <c r="F2043" i="1" a="1"/>
  <c r="F2043" i="1" s="1"/>
  <c r="F2044" i="1" a="1"/>
  <c r="F2044" i="1" s="1"/>
  <c r="F2045" i="1" a="1"/>
  <c r="F2045" i="1" s="1"/>
  <c r="F2046" i="1" a="1"/>
  <c r="F2046" i="1" s="1"/>
  <c r="F2047" i="1" a="1"/>
  <c r="F2047" i="1" s="1"/>
  <c r="F2048" i="1" a="1"/>
  <c r="F2048" i="1" s="1"/>
  <c r="F2049" i="1" a="1"/>
  <c r="F2049" i="1" s="1"/>
  <c r="F2050" i="1" a="1"/>
  <c r="F2050" i="1" s="1"/>
  <c r="F2051" i="1" a="1"/>
  <c r="F2051" i="1" s="1"/>
  <c r="F2052" i="1" a="1"/>
  <c r="F2052" i="1" s="1"/>
  <c r="F2053" i="1" a="1"/>
  <c r="F2053" i="1" s="1"/>
  <c r="F2054" i="1" a="1"/>
  <c r="F2054" i="1" s="1"/>
  <c r="F2055" i="1" a="1"/>
  <c r="F2055" i="1" s="1"/>
  <c r="F2056" i="1" a="1"/>
  <c r="F2056" i="1" s="1"/>
  <c r="F2057" i="1" a="1"/>
  <c r="F2057" i="1" s="1"/>
  <c r="F2058" i="1" a="1"/>
  <c r="F2058" i="1" s="1"/>
  <c r="F2059" i="1" a="1"/>
  <c r="F2059" i="1" s="1"/>
  <c r="F2060" i="1" a="1"/>
  <c r="F2060" i="1" s="1"/>
  <c r="F2061" i="1" a="1"/>
  <c r="F2061" i="1" s="1"/>
  <c r="F2062" i="1" a="1"/>
  <c r="F2062" i="1" s="1"/>
  <c r="F2063" i="1" a="1"/>
  <c r="F2063" i="1" s="1"/>
  <c r="F2064" i="1" a="1"/>
  <c r="F2064" i="1" s="1"/>
  <c r="F2065" i="1" a="1"/>
  <c r="F2065" i="1" s="1"/>
  <c r="F2066" i="1" a="1"/>
  <c r="F2066" i="1" s="1"/>
  <c r="F2067" i="1" a="1"/>
  <c r="F2067" i="1" s="1"/>
  <c r="F2068" i="1" a="1"/>
  <c r="F2068" i="1" s="1"/>
  <c r="F2069" i="1" a="1"/>
  <c r="F2069" i="1" s="1"/>
  <c r="F2070" i="1" a="1"/>
  <c r="F2070" i="1" s="1"/>
  <c r="F2071" i="1" a="1"/>
  <c r="F2071" i="1" s="1"/>
  <c r="F2072" i="1" a="1"/>
  <c r="F2072" i="1" s="1"/>
  <c r="F2073" i="1" a="1"/>
  <c r="F2073" i="1" s="1"/>
  <c r="F2074" i="1" a="1"/>
  <c r="F2074" i="1" s="1"/>
  <c r="F2075" i="1" a="1"/>
  <c r="F2075" i="1" s="1"/>
  <c r="F2076" i="1" a="1"/>
  <c r="F2076" i="1" s="1"/>
  <c r="F2077" i="1" a="1"/>
  <c r="F2077" i="1" s="1"/>
  <c r="F2078" i="1" a="1"/>
  <c r="F2078" i="1" s="1"/>
  <c r="F2079" i="1" a="1"/>
  <c r="F2079" i="1" s="1"/>
  <c r="F2080" i="1" a="1"/>
  <c r="F2080" i="1" s="1"/>
  <c r="F2081" i="1" a="1"/>
  <c r="F2081" i="1" s="1"/>
  <c r="F2082" i="1" a="1"/>
  <c r="F2082" i="1" s="1"/>
  <c r="F2083" i="1" a="1"/>
  <c r="F2083" i="1" s="1"/>
  <c r="F2084" i="1" a="1"/>
  <c r="F2084" i="1" s="1"/>
  <c r="F2085" i="1" a="1"/>
  <c r="F2085" i="1" s="1"/>
  <c r="F2086" i="1" a="1"/>
  <c r="F2086" i="1" s="1"/>
  <c r="F2087" i="1" a="1"/>
  <c r="F2087" i="1" s="1"/>
  <c r="F2088" i="1" a="1"/>
  <c r="F2088" i="1" s="1"/>
  <c r="F2089" i="1" a="1"/>
  <c r="F2089" i="1" s="1"/>
  <c r="F2090" i="1" a="1"/>
  <c r="F2090" i="1" s="1"/>
  <c r="F2091" i="1" a="1"/>
  <c r="F2091" i="1" s="1"/>
  <c r="F2092" i="1" a="1"/>
  <c r="F2092" i="1" s="1"/>
  <c r="F2093" i="1" a="1"/>
  <c r="F2093" i="1" s="1"/>
  <c r="F2094" i="1" a="1"/>
  <c r="F2094" i="1" s="1"/>
  <c r="F2095" i="1" a="1"/>
  <c r="F2095" i="1" s="1"/>
  <c r="F2096" i="1" a="1"/>
  <c r="F2096" i="1" s="1"/>
  <c r="F2097" i="1" a="1"/>
  <c r="F2097" i="1" s="1"/>
  <c r="F2098" i="1" a="1"/>
  <c r="F2098" i="1" s="1"/>
  <c r="F2099" i="1" a="1"/>
  <c r="F2099" i="1" s="1"/>
  <c r="F2100" i="1" a="1"/>
  <c r="F2100" i="1" s="1"/>
  <c r="F2101" i="1" a="1"/>
  <c r="F2101" i="1" s="1"/>
  <c r="F2102" i="1" a="1"/>
  <c r="F2102" i="1" s="1"/>
  <c r="F2103" i="1" a="1"/>
  <c r="F2103" i="1" s="1"/>
  <c r="F2104" i="1" a="1"/>
  <c r="F2104" i="1" s="1"/>
  <c r="F2105" i="1" a="1"/>
  <c r="F2105" i="1" s="1"/>
  <c r="F2106" i="1" a="1"/>
  <c r="F2106" i="1" s="1"/>
  <c r="F2107" i="1" a="1"/>
  <c r="F2107" i="1" s="1"/>
  <c r="F2108" i="1" a="1"/>
  <c r="F2108" i="1" s="1"/>
  <c r="F2" i="1" a="1"/>
  <c r="F2" i="1" s="1"/>
  <c r="D3" i="1" a="1"/>
  <c r="D3" i="1" s="1"/>
  <c r="D4" i="1" a="1"/>
  <c r="D4" i="1" s="1"/>
  <c r="D5" i="1" a="1"/>
  <c r="D5" i="1" s="1"/>
  <c r="D6" i="1" a="1"/>
  <c r="D6" i="1" s="1"/>
  <c r="D7" i="1" a="1"/>
  <c r="D7" i="1" s="1"/>
  <c r="D8" i="1" a="1"/>
  <c r="D8" i="1"/>
  <c r="D9" i="1" a="1"/>
  <c r="D9" i="1" s="1"/>
  <c r="D10" i="1" a="1"/>
  <c r="D10" i="1"/>
  <c r="D11" i="1" a="1"/>
  <c r="D11" i="1" s="1"/>
  <c r="D12" i="1" a="1"/>
  <c r="D12" i="1" s="1"/>
  <c r="D13" i="1" a="1"/>
  <c r="D13" i="1" s="1"/>
  <c r="D14" i="1" a="1"/>
  <c r="D14" i="1"/>
  <c r="D15" i="1" a="1"/>
  <c r="D15" i="1" s="1"/>
  <c r="D16" i="1" a="1"/>
  <c r="D16" i="1"/>
  <c r="D17" i="1" a="1"/>
  <c r="D17" i="1" s="1"/>
  <c r="D18" i="1" a="1"/>
  <c r="D18" i="1" s="1"/>
  <c r="D19" i="1" a="1"/>
  <c r="D19" i="1" s="1"/>
  <c r="D20" i="1" a="1"/>
  <c r="D20" i="1" s="1"/>
  <c r="D21" i="1" a="1"/>
  <c r="D21" i="1" s="1"/>
  <c r="D22" i="1" a="1"/>
  <c r="D22" i="1"/>
  <c r="D23" i="1" a="1"/>
  <c r="D23" i="1" s="1"/>
  <c r="D24" i="1" a="1"/>
  <c r="D24" i="1" s="1"/>
  <c r="D25" i="1" a="1"/>
  <c r="D25" i="1" s="1"/>
  <c r="D26" i="1" a="1"/>
  <c r="D26" i="1" s="1"/>
  <c r="D27" i="1" a="1"/>
  <c r="D27" i="1" s="1"/>
  <c r="D28" i="1" a="1"/>
  <c r="D28" i="1" s="1"/>
  <c r="D29" i="1" a="1"/>
  <c r="D29" i="1" s="1"/>
  <c r="D30" i="1" a="1"/>
  <c r="D30" i="1" s="1"/>
  <c r="D31" i="1" a="1"/>
  <c r="D31" i="1" s="1"/>
  <c r="D32" i="1" a="1"/>
  <c r="D32" i="1" s="1"/>
  <c r="D33" i="1" a="1"/>
  <c r="D33" i="1" s="1"/>
  <c r="D34" i="1" a="1"/>
  <c r="D34" i="1" s="1"/>
  <c r="D35" i="1" a="1"/>
  <c r="D35" i="1" s="1"/>
  <c r="D36" i="1" a="1"/>
  <c r="D36" i="1" s="1"/>
  <c r="D37" i="1" a="1"/>
  <c r="D37" i="1" s="1"/>
  <c r="D38" i="1" a="1"/>
  <c r="D38" i="1"/>
  <c r="D39" i="1" a="1"/>
  <c r="D39" i="1" s="1"/>
  <c r="D40" i="1" a="1"/>
  <c r="D40" i="1" s="1"/>
  <c r="D41" i="1" a="1"/>
  <c r="D41" i="1" s="1"/>
  <c r="D42" i="1" a="1"/>
  <c r="D42" i="1" s="1"/>
  <c r="D43" i="1" a="1"/>
  <c r="D43" i="1" s="1"/>
  <c r="D44" i="1" a="1"/>
  <c r="D44" i="1" s="1"/>
  <c r="D45" i="1" a="1"/>
  <c r="D45" i="1" s="1"/>
  <c r="D46" i="1" a="1"/>
  <c r="D46" i="1" s="1"/>
  <c r="D47" i="1" a="1"/>
  <c r="D47" i="1" s="1"/>
  <c r="D48" i="1" a="1"/>
  <c r="D48" i="1"/>
  <c r="D49" i="1" a="1"/>
  <c r="D49" i="1" s="1"/>
  <c r="D50" i="1" a="1"/>
  <c r="D50" i="1" s="1"/>
  <c r="D51" i="1" a="1"/>
  <c r="D51" i="1" s="1"/>
  <c r="D52" i="1" a="1"/>
  <c r="D52" i="1" s="1"/>
  <c r="D53" i="1" a="1"/>
  <c r="D53" i="1" s="1"/>
  <c r="D54" i="1" a="1"/>
  <c r="D54" i="1"/>
  <c r="D55" i="1" a="1"/>
  <c r="D55" i="1" s="1"/>
  <c r="D56" i="1" a="1"/>
  <c r="D56" i="1" s="1"/>
  <c r="D57" i="1" a="1"/>
  <c r="D57" i="1" s="1"/>
  <c r="D58" i="1" a="1"/>
  <c r="D58" i="1" s="1"/>
  <c r="D59" i="1" a="1"/>
  <c r="D59" i="1" s="1"/>
  <c r="D60" i="1" a="1"/>
  <c r="D60" i="1" s="1"/>
  <c r="D61" i="1" a="1"/>
  <c r="D61" i="1" s="1"/>
  <c r="D62" i="1" a="1"/>
  <c r="D62" i="1" s="1"/>
  <c r="D63" i="1" a="1"/>
  <c r="D63" i="1" s="1"/>
  <c r="D64" i="1" a="1"/>
  <c r="D64" i="1" s="1"/>
  <c r="D65" i="1" a="1"/>
  <c r="D65" i="1" s="1"/>
  <c r="D66" i="1" a="1"/>
  <c r="D66" i="1" s="1"/>
  <c r="D67" i="1" a="1"/>
  <c r="D67" i="1" s="1"/>
  <c r="D68" i="1" a="1"/>
  <c r="D68" i="1" s="1"/>
  <c r="D69" i="1" a="1"/>
  <c r="D69" i="1" s="1"/>
  <c r="D70" i="1" a="1"/>
  <c r="D70" i="1"/>
  <c r="D71" i="1" a="1"/>
  <c r="D71" i="1" s="1"/>
  <c r="D72" i="1" a="1"/>
  <c r="D72" i="1" s="1"/>
  <c r="D73" i="1" a="1"/>
  <c r="D73" i="1" s="1"/>
  <c r="D74" i="1" a="1"/>
  <c r="D74" i="1" s="1"/>
  <c r="D75" i="1" a="1"/>
  <c r="D75" i="1" s="1"/>
  <c r="D76" i="1" a="1"/>
  <c r="D76" i="1" s="1"/>
  <c r="D77" i="1" a="1"/>
  <c r="D77" i="1" s="1"/>
  <c r="D78" i="1" a="1"/>
  <c r="D78" i="1" s="1"/>
  <c r="D79" i="1" a="1"/>
  <c r="D79" i="1" s="1"/>
  <c r="D80" i="1" a="1"/>
  <c r="D80" i="1"/>
  <c r="D81" i="1" a="1"/>
  <c r="D81" i="1" s="1"/>
  <c r="D82" i="1" a="1"/>
  <c r="D82" i="1" s="1"/>
  <c r="D83" i="1" a="1"/>
  <c r="D83" i="1" s="1"/>
  <c r="D84" i="1" a="1"/>
  <c r="D84" i="1" s="1"/>
  <c r="D85" i="1" a="1"/>
  <c r="D85" i="1" s="1"/>
  <c r="D86" i="1" a="1"/>
  <c r="D86" i="1"/>
  <c r="D87" i="1" a="1"/>
  <c r="D87" i="1" s="1"/>
  <c r="D88" i="1" a="1"/>
  <c r="D88" i="1" s="1"/>
  <c r="D89" i="1" a="1"/>
  <c r="D89" i="1" s="1"/>
  <c r="D90" i="1" a="1"/>
  <c r="D90" i="1" s="1"/>
  <c r="D91" i="1" a="1"/>
  <c r="D91" i="1" s="1"/>
  <c r="D92" i="1" a="1"/>
  <c r="D92" i="1" s="1"/>
  <c r="D93" i="1" a="1"/>
  <c r="D93" i="1" s="1"/>
  <c r="D94" i="1" a="1"/>
  <c r="D94" i="1" s="1"/>
  <c r="D95" i="1" a="1"/>
  <c r="D95" i="1" s="1"/>
  <c r="D96" i="1" a="1"/>
  <c r="D96" i="1" s="1"/>
  <c r="D97" i="1" a="1"/>
  <c r="D97" i="1" s="1"/>
  <c r="D98" i="1" a="1"/>
  <c r="D98" i="1" s="1"/>
  <c r="D99" i="1" a="1"/>
  <c r="D99" i="1" s="1"/>
  <c r="D100" i="1" a="1"/>
  <c r="D100" i="1" s="1"/>
  <c r="D101" i="1" a="1"/>
  <c r="D101" i="1" s="1"/>
  <c r="D102" i="1" a="1"/>
  <c r="D102" i="1" s="1"/>
  <c r="D103" i="1" a="1"/>
  <c r="D103" i="1" s="1"/>
  <c r="D104" i="1" a="1"/>
  <c r="D104" i="1" s="1"/>
  <c r="D105" i="1" a="1"/>
  <c r="D105" i="1" s="1"/>
  <c r="D106" i="1" a="1"/>
  <c r="D106" i="1" s="1"/>
  <c r="D107" i="1" a="1"/>
  <c r="D107" i="1" s="1"/>
  <c r="D108" i="1" a="1"/>
  <c r="D108" i="1" s="1"/>
  <c r="D109" i="1" a="1"/>
  <c r="D109" i="1" s="1"/>
  <c r="D110" i="1" a="1"/>
  <c r="D110" i="1" s="1"/>
  <c r="D111" i="1" a="1"/>
  <c r="D111" i="1" s="1"/>
  <c r="D112" i="1" a="1"/>
  <c r="D112" i="1"/>
  <c r="D113" i="1" a="1"/>
  <c r="D113" i="1" s="1"/>
  <c r="D114" i="1" a="1"/>
  <c r="D114" i="1" s="1"/>
  <c r="D115" i="1" a="1"/>
  <c r="D115" i="1" s="1"/>
  <c r="D116" i="1" a="1"/>
  <c r="D116" i="1" s="1"/>
  <c r="D117" i="1" a="1"/>
  <c r="D117" i="1" s="1"/>
  <c r="D118" i="1" a="1"/>
  <c r="D118" i="1"/>
  <c r="D119" i="1" a="1"/>
  <c r="D119" i="1" s="1"/>
  <c r="D120" i="1" a="1"/>
  <c r="D120" i="1" s="1"/>
  <c r="D121" i="1" a="1"/>
  <c r="D121" i="1" s="1"/>
  <c r="D122" i="1" a="1"/>
  <c r="D122" i="1" s="1"/>
  <c r="D123" i="1" a="1"/>
  <c r="D123" i="1" s="1"/>
  <c r="D124" i="1" a="1"/>
  <c r="D124" i="1" s="1"/>
  <c r="D125" i="1" a="1"/>
  <c r="D125" i="1" s="1"/>
  <c r="D126" i="1" a="1"/>
  <c r="D126" i="1" s="1"/>
  <c r="D127" i="1" a="1"/>
  <c r="D127" i="1" s="1"/>
  <c r="D128" i="1" a="1"/>
  <c r="D128" i="1" s="1"/>
  <c r="D129" i="1" a="1"/>
  <c r="D129" i="1" s="1"/>
  <c r="D130" i="1" a="1"/>
  <c r="D130" i="1" s="1"/>
  <c r="D131" i="1" a="1"/>
  <c r="D131" i="1" s="1"/>
  <c r="D132" i="1" a="1"/>
  <c r="D132" i="1" s="1"/>
  <c r="D133" i="1" a="1"/>
  <c r="D133" i="1" s="1"/>
  <c r="D134" i="1" a="1"/>
  <c r="D134" i="1"/>
  <c r="D135" i="1" a="1"/>
  <c r="D135" i="1" s="1"/>
  <c r="D136" i="1" a="1"/>
  <c r="D136" i="1" s="1"/>
  <c r="D137" i="1" a="1"/>
  <c r="D137" i="1" s="1"/>
  <c r="D138" i="1" a="1"/>
  <c r="D138" i="1" s="1"/>
  <c r="D139" i="1" a="1"/>
  <c r="D139" i="1" s="1"/>
  <c r="D140" i="1" a="1"/>
  <c r="D140" i="1" s="1"/>
  <c r="D141" i="1" a="1"/>
  <c r="D141" i="1" s="1"/>
  <c r="D142" i="1" a="1"/>
  <c r="D142" i="1" s="1"/>
  <c r="D143" i="1" a="1"/>
  <c r="D143" i="1" s="1"/>
  <c r="D144" i="1" a="1"/>
  <c r="D144" i="1"/>
  <c r="D145" i="1" a="1"/>
  <c r="D145" i="1" s="1"/>
  <c r="D146" i="1" a="1"/>
  <c r="D146" i="1" s="1"/>
  <c r="D147" i="1" a="1"/>
  <c r="D147" i="1" s="1"/>
  <c r="D148" i="1" a="1"/>
  <c r="D148" i="1" s="1"/>
  <c r="D149" i="1" a="1"/>
  <c r="D149" i="1" s="1"/>
  <c r="D150" i="1" a="1"/>
  <c r="D150" i="1"/>
  <c r="D151" i="1" a="1"/>
  <c r="D151" i="1" s="1"/>
  <c r="D152" i="1" a="1"/>
  <c r="D152" i="1" s="1"/>
  <c r="D153" i="1" a="1"/>
  <c r="D153" i="1" s="1"/>
  <c r="D154" i="1" a="1"/>
  <c r="D154" i="1" s="1"/>
  <c r="D155" i="1" a="1"/>
  <c r="D155" i="1" s="1"/>
  <c r="D156" i="1" a="1"/>
  <c r="D156" i="1" s="1"/>
  <c r="D157" i="1" a="1"/>
  <c r="D157" i="1" s="1"/>
  <c r="D158" i="1" a="1"/>
  <c r="D158" i="1" s="1"/>
  <c r="D159" i="1" a="1"/>
  <c r="D159" i="1" s="1"/>
  <c r="D160" i="1" a="1"/>
  <c r="D160" i="1" s="1"/>
  <c r="D161" i="1" a="1"/>
  <c r="D161" i="1" s="1"/>
  <c r="D162" i="1" a="1"/>
  <c r="D162" i="1" s="1"/>
  <c r="D163" i="1" a="1"/>
  <c r="D163" i="1" s="1"/>
  <c r="D164" i="1" a="1"/>
  <c r="D164" i="1" s="1"/>
  <c r="D165" i="1" a="1"/>
  <c r="D165" i="1" s="1"/>
  <c r="D166" i="1" a="1"/>
  <c r="D166" i="1"/>
  <c r="D167" i="1" a="1"/>
  <c r="D167" i="1" s="1"/>
  <c r="D168" i="1" a="1"/>
  <c r="D168" i="1" s="1"/>
  <c r="D169" i="1" a="1"/>
  <c r="D169" i="1" s="1"/>
  <c r="D170" i="1" a="1"/>
  <c r="D170" i="1" s="1"/>
  <c r="D171" i="1" a="1"/>
  <c r="D171" i="1" s="1"/>
  <c r="D172" i="1" a="1"/>
  <c r="D172" i="1" s="1"/>
  <c r="D173" i="1" a="1"/>
  <c r="D173" i="1"/>
  <c r="D174" i="1" a="1"/>
  <c r="D174" i="1" s="1"/>
  <c r="D175" i="1" a="1"/>
  <c r="D175" i="1" s="1"/>
  <c r="D176" i="1" a="1"/>
  <c r="D176" i="1" s="1"/>
  <c r="D177" i="1" a="1"/>
  <c r="D177" i="1" s="1"/>
  <c r="D178" i="1" a="1"/>
  <c r="D178" i="1" s="1"/>
  <c r="D179" i="1" a="1"/>
  <c r="D179" i="1"/>
  <c r="D180" i="1" a="1"/>
  <c r="D180" i="1" s="1"/>
  <c r="D181" i="1" a="1"/>
  <c r="D181" i="1" s="1"/>
  <c r="D182" i="1" a="1"/>
  <c r="D182" i="1" s="1"/>
  <c r="D183" i="1" a="1"/>
  <c r="D183" i="1"/>
  <c r="D184" i="1" a="1"/>
  <c r="D184" i="1" s="1"/>
  <c r="D185" i="1" a="1"/>
  <c r="D185" i="1"/>
  <c r="D186" i="1" a="1"/>
  <c r="D186" i="1" s="1"/>
  <c r="D187" i="1" a="1"/>
  <c r="D187" i="1" s="1"/>
  <c r="D188" i="1" a="1"/>
  <c r="D188" i="1" s="1"/>
  <c r="D189" i="1" a="1"/>
  <c r="D189" i="1" s="1"/>
  <c r="D190" i="1" a="1"/>
  <c r="D190" i="1" s="1"/>
  <c r="D191" i="1" a="1"/>
  <c r="D191" i="1"/>
  <c r="D192" i="1" a="1"/>
  <c r="D192" i="1" s="1"/>
  <c r="D193" i="1" a="1"/>
  <c r="D193" i="1" s="1"/>
  <c r="D194" i="1" a="1"/>
  <c r="D194" i="1" s="1"/>
  <c r="D195" i="1" a="1"/>
  <c r="D195" i="1" s="1"/>
  <c r="D196" i="1" a="1"/>
  <c r="D196" i="1" s="1"/>
  <c r="D197" i="1" a="1"/>
  <c r="D197" i="1" s="1"/>
  <c r="D198" i="1" a="1"/>
  <c r="D198" i="1" s="1"/>
  <c r="D199" i="1" a="1"/>
  <c r="D199" i="1" s="1"/>
  <c r="D200" i="1" a="1"/>
  <c r="D200" i="1" s="1"/>
  <c r="D201" i="1" a="1"/>
  <c r="D201" i="1" s="1"/>
  <c r="D202" i="1" a="1"/>
  <c r="D202" i="1" s="1"/>
  <c r="D203" i="1" a="1"/>
  <c r="D203" i="1"/>
  <c r="D204" i="1" a="1"/>
  <c r="D204" i="1" s="1"/>
  <c r="D205" i="1" a="1"/>
  <c r="D205" i="1" s="1"/>
  <c r="D206" i="1" a="1"/>
  <c r="D206" i="1" s="1"/>
  <c r="D207" i="1" a="1"/>
  <c r="D207" i="1" s="1"/>
  <c r="D208" i="1" a="1"/>
  <c r="D208" i="1" s="1"/>
  <c r="D209" i="1" a="1"/>
  <c r="D209" i="1"/>
  <c r="D210" i="1" a="1"/>
  <c r="D210" i="1" s="1"/>
  <c r="D211" i="1" a="1"/>
  <c r="D211" i="1" s="1"/>
  <c r="D212" i="1" a="1"/>
  <c r="D212" i="1" s="1"/>
  <c r="D213" i="1" a="1"/>
  <c r="D213" i="1" s="1"/>
  <c r="D214" i="1" a="1"/>
  <c r="D214" i="1" s="1"/>
  <c r="D215" i="1" a="1"/>
  <c r="D215" i="1"/>
  <c r="D216" i="1" a="1"/>
  <c r="D216" i="1" s="1"/>
  <c r="D217" i="1" a="1"/>
  <c r="D217" i="1" s="1"/>
  <c r="D218" i="1" a="1"/>
  <c r="D218" i="1" s="1"/>
  <c r="D219" i="1" a="1"/>
  <c r="D219" i="1" s="1"/>
  <c r="D220" i="1" a="1"/>
  <c r="D220" i="1" s="1"/>
  <c r="D221" i="1" a="1"/>
  <c r="D221" i="1" s="1"/>
  <c r="D222" i="1" a="1"/>
  <c r="D222" i="1" s="1"/>
  <c r="D223" i="1" a="1"/>
  <c r="D223" i="1" s="1"/>
  <c r="D224" i="1" a="1"/>
  <c r="D224" i="1" s="1"/>
  <c r="D225" i="1" a="1"/>
  <c r="D225" i="1" s="1"/>
  <c r="D226" i="1" a="1"/>
  <c r="D226" i="1" s="1"/>
  <c r="D227" i="1" a="1"/>
  <c r="D227" i="1" s="1"/>
  <c r="D228" i="1" a="1"/>
  <c r="D228" i="1" s="1"/>
  <c r="D229" i="1" a="1"/>
  <c r="D229" i="1" s="1"/>
  <c r="D230" i="1" a="1"/>
  <c r="D230" i="1" s="1"/>
  <c r="D231" i="1" a="1"/>
  <c r="D231" i="1" s="1"/>
  <c r="D232" i="1" a="1"/>
  <c r="D232" i="1" s="1"/>
  <c r="D233" i="1" a="1"/>
  <c r="D233" i="1"/>
  <c r="D234" i="1" a="1"/>
  <c r="D234" i="1" s="1"/>
  <c r="D235" i="1" a="1"/>
  <c r="D235" i="1"/>
  <c r="D236" i="1" a="1"/>
  <c r="D236" i="1" s="1"/>
  <c r="D237" i="1" a="1"/>
  <c r="D237" i="1" s="1"/>
  <c r="D238" i="1" a="1"/>
  <c r="D238" i="1" s="1"/>
  <c r="D239" i="1" a="1"/>
  <c r="D239" i="1"/>
  <c r="D240" i="1" a="1"/>
  <c r="D240" i="1" s="1"/>
  <c r="D241" i="1" a="1"/>
  <c r="D241" i="1"/>
  <c r="D242" i="1" a="1"/>
  <c r="D242" i="1" s="1"/>
  <c r="D243" i="1" a="1"/>
  <c r="D243" i="1" s="1"/>
  <c r="D244" i="1" a="1"/>
  <c r="D244" i="1" s="1"/>
  <c r="D245" i="1" a="1"/>
  <c r="D245" i="1" s="1"/>
  <c r="D246" i="1" a="1"/>
  <c r="D246" i="1" s="1"/>
  <c r="D247" i="1" a="1"/>
  <c r="D247" i="1" s="1"/>
  <c r="D248" i="1" a="1"/>
  <c r="D248" i="1" s="1"/>
  <c r="D249" i="1" a="1"/>
  <c r="D249" i="1" s="1"/>
  <c r="D250" i="1" a="1"/>
  <c r="D250" i="1" s="1"/>
  <c r="D251" i="1" a="1"/>
  <c r="D251" i="1" s="1"/>
  <c r="D252" i="1" a="1"/>
  <c r="D252" i="1" s="1"/>
  <c r="D253" i="1" a="1"/>
  <c r="D253" i="1" s="1"/>
  <c r="D254" i="1" a="1"/>
  <c r="D254" i="1" s="1"/>
  <c r="D255" i="1" a="1"/>
  <c r="D255" i="1" s="1"/>
  <c r="D256" i="1" a="1"/>
  <c r="D256" i="1" s="1"/>
  <c r="D257" i="1" a="1"/>
  <c r="D257" i="1"/>
  <c r="D258" i="1" a="1"/>
  <c r="D258" i="1" s="1"/>
  <c r="D259" i="1" a="1"/>
  <c r="D259" i="1"/>
  <c r="D260" i="1" a="1"/>
  <c r="D260" i="1" s="1"/>
  <c r="D261" i="1" a="1"/>
  <c r="D261" i="1" s="1"/>
  <c r="D262" i="1" a="1"/>
  <c r="D262" i="1" s="1"/>
  <c r="D263" i="1" a="1"/>
  <c r="D263" i="1" s="1"/>
  <c r="D264" i="1" a="1"/>
  <c r="D264" i="1" s="1"/>
  <c r="D265" i="1" a="1"/>
  <c r="D265" i="1" s="1"/>
  <c r="D266" i="1" a="1"/>
  <c r="D266" i="1" s="1"/>
  <c r="D267" i="1" a="1"/>
  <c r="D267" i="1" s="1"/>
  <c r="D268" i="1" a="1"/>
  <c r="D268" i="1" s="1"/>
  <c r="D269" i="1" a="1"/>
  <c r="D269" i="1" s="1"/>
  <c r="D270" i="1" a="1"/>
  <c r="D270" i="1" s="1"/>
  <c r="D271" i="1" a="1"/>
  <c r="D271" i="1" s="1"/>
  <c r="D272" i="1" a="1"/>
  <c r="D272" i="1" s="1"/>
  <c r="D273" i="1" a="1"/>
  <c r="D273" i="1"/>
  <c r="D274" i="1" a="1"/>
  <c r="D274" i="1" s="1"/>
  <c r="D275" i="1" a="1"/>
  <c r="D275" i="1" s="1"/>
  <c r="D276" i="1" a="1"/>
  <c r="D276" i="1" s="1"/>
  <c r="D277" i="1" a="1"/>
  <c r="D277" i="1" s="1"/>
  <c r="D278" i="1" a="1"/>
  <c r="D278" i="1" s="1"/>
  <c r="D279" i="1" a="1"/>
  <c r="D279" i="1" s="1"/>
  <c r="D280" i="1" a="1"/>
  <c r="D280" i="1" s="1"/>
  <c r="D281" i="1" a="1"/>
  <c r="D281" i="1" s="1"/>
  <c r="D282" i="1" a="1"/>
  <c r="D282" i="1" s="1"/>
  <c r="D283" i="1" a="1"/>
  <c r="D283" i="1" s="1"/>
  <c r="D284" i="1" a="1"/>
  <c r="D284" i="1" s="1"/>
  <c r="D285" i="1" a="1"/>
  <c r="D285" i="1" s="1"/>
  <c r="D286" i="1" a="1"/>
  <c r="D286" i="1" s="1"/>
  <c r="D287" i="1" a="1"/>
  <c r="D287" i="1" s="1"/>
  <c r="D288" i="1" a="1"/>
  <c r="D288" i="1" s="1"/>
  <c r="D289" i="1" a="1"/>
  <c r="D289" i="1"/>
  <c r="D290" i="1" a="1"/>
  <c r="D290" i="1" s="1"/>
  <c r="D291" i="1" a="1"/>
  <c r="D291" i="1" s="1"/>
  <c r="D292" i="1" a="1"/>
  <c r="D292" i="1" s="1"/>
  <c r="D293" i="1" a="1"/>
  <c r="D293" i="1" s="1"/>
  <c r="D294" i="1" a="1"/>
  <c r="D294" i="1" s="1"/>
  <c r="D295" i="1" a="1"/>
  <c r="D295" i="1" s="1"/>
  <c r="D296" i="1" a="1"/>
  <c r="D296" i="1" s="1"/>
  <c r="D297" i="1" a="1"/>
  <c r="D297" i="1" s="1"/>
  <c r="D298" i="1" a="1"/>
  <c r="D298" i="1" s="1"/>
  <c r="D299" i="1" a="1"/>
  <c r="D299" i="1" s="1"/>
  <c r="D300" i="1" a="1"/>
  <c r="D300" i="1" s="1"/>
  <c r="D301" i="1" a="1"/>
  <c r="D301" i="1" s="1"/>
  <c r="D302" i="1" a="1"/>
  <c r="D302" i="1" s="1"/>
  <c r="D303" i="1" a="1"/>
  <c r="D303" i="1" s="1"/>
  <c r="D304" i="1" a="1"/>
  <c r="D304" i="1" s="1"/>
  <c r="D305" i="1" a="1"/>
  <c r="D305" i="1" s="1"/>
  <c r="D306" i="1" a="1"/>
  <c r="D306" i="1"/>
  <c r="D307" i="1" a="1"/>
  <c r="D307" i="1" s="1"/>
  <c r="D308" i="1" a="1"/>
  <c r="D308" i="1"/>
  <c r="D309" i="1" a="1"/>
  <c r="D309" i="1" s="1"/>
  <c r="D310" i="1" a="1"/>
  <c r="D310" i="1" s="1"/>
  <c r="D311" i="1" a="1"/>
  <c r="D311" i="1" s="1"/>
  <c r="D312" i="1" a="1"/>
  <c r="D312" i="1" s="1"/>
  <c r="D313" i="1" a="1"/>
  <c r="D313" i="1" s="1"/>
  <c r="D314" i="1" a="1"/>
  <c r="D314" i="1" s="1"/>
  <c r="D315" i="1" a="1"/>
  <c r="D315" i="1" s="1"/>
  <c r="D316" i="1" a="1"/>
  <c r="D316" i="1" s="1"/>
  <c r="D317" i="1" a="1"/>
  <c r="D317" i="1" s="1"/>
  <c r="D318" i="1" a="1"/>
  <c r="D318" i="1" s="1"/>
  <c r="D319" i="1" a="1"/>
  <c r="D319" i="1" s="1"/>
  <c r="D320" i="1" a="1"/>
  <c r="D320" i="1" s="1"/>
  <c r="D321" i="1" a="1"/>
  <c r="D321" i="1" s="1"/>
  <c r="D322" i="1" a="1"/>
  <c r="D322" i="1" s="1"/>
  <c r="D323" i="1" a="1"/>
  <c r="D323" i="1" s="1"/>
  <c r="D324" i="1" a="1"/>
  <c r="D324" i="1" s="1"/>
  <c r="D325" i="1" a="1"/>
  <c r="D325" i="1" s="1"/>
  <c r="D326" i="1" a="1"/>
  <c r="D326" i="1" s="1"/>
  <c r="D327" i="1" a="1"/>
  <c r="D327" i="1" s="1"/>
  <c r="D328" i="1" a="1"/>
  <c r="D328" i="1" s="1"/>
  <c r="D329" i="1" a="1"/>
  <c r="D329" i="1" s="1"/>
  <c r="D330" i="1" a="1"/>
  <c r="D330" i="1" s="1"/>
  <c r="D331" i="1" a="1"/>
  <c r="D331" i="1" s="1"/>
  <c r="D332" i="1" a="1"/>
  <c r="D332" i="1" s="1"/>
  <c r="D333" i="1" a="1"/>
  <c r="D333" i="1" s="1"/>
  <c r="D334" i="1" a="1"/>
  <c r="D334" i="1" s="1"/>
  <c r="D335" i="1" a="1"/>
  <c r="D335" i="1" s="1"/>
  <c r="D336" i="1" a="1"/>
  <c r="D336" i="1" s="1"/>
  <c r="D337" i="1" a="1"/>
  <c r="D337" i="1" s="1"/>
  <c r="D338" i="1" a="1"/>
  <c r="D338" i="1"/>
  <c r="D339" i="1" a="1"/>
  <c r="D339" i="1" s="1"/>
  <c r="D340" i="1" a="1"/>
  <c r="D340" i="1"/>
  <c r="D341" i="1" a="1"/>
  <c r="D341" i="1" s="1"/>
  <c r="D342" i="1" a="1"/>
  <c r="D342" i="1" s="1"/>
  <c r="D343" i="1" a="1"/>
  <c r="D343" i="1" s="1"/>
  <c r="D344" i="1" a="1"/>
  <c r="D344" i="1" s="1"/>
  <c r="D345" i="1" a="1"/>
  <c r="D345" i="1" s="1"/>
  <c r="D346" i="1" a="1"/>
  <c r="D346" i="1" s="1"/>
  <c r="D347" i="1" a="1"/>
  <c r="D347" i="1" s="1"/>
  <c r="D348" i="1" a="1"/>
  <c r="D348" i="1" s="1"/>
  <c r="D349" i="1" a="1"/>
  <c r="D349" i="1" s="1"/>
  <c r="D350" i="1" a="1"/>
  <c r="D350" i="1" s="1"/>
  <c r="D351" i="1" a="1"/>
  <c r="D351" i="1" s="1"/>
  <c r="D352" i="1" a="1"/>
  <c r="D352" i="1" s="1"/>
  <c r="D353" i="1" a="1"/>
  <c r="D353" i="1" s="1"/>
  <c r="D354" i="1" a="1"/>
  <c r="D354" i="1" s="1"/>
  <c r="D355" i="1" a="1"/>
  <c r="D355" i="1" s="1"/>
  <c r="D356" i="1" a="1"/>
  <c r="D356" i="1"/>
  <c r="D357" i="1" a="1"/>
  <c r="D357" i="1" s="1"/>
  <c r="D358" i="1" a="1"/>
  <c r="D358" i="1" s="1"/>
  <c r="D359" i="1" a="1"/>
  <c r="D359" i="1" s="1"/>
  <c r="D360" i="1" a="1"/>
  <c r="D360" i="1" s="1"/>
  <c r="D361" i="1" a="1"/>
  <c r="D361" i="1" s="1"/>
  <c r="D362" i="1" a="1"/>
  <c r="D362" i="1" s="1"/>
  <c r="D363" i="1" a="1"/>
  <c r="D363" i="1" s="1"/>
  <c r="D364" i="1" a="1"/>
  <c r="D364" i="1" s="1"/>
  <c r="D365" i="1" a="1"/>
  <c r="D365" i="1" s="1"/>
  <c r="D366" i="1" a="1"/>
  <c r="D366" i="1" s="1"/>
  <c r="D367" i="1" a="1"/>
  <c r="D367" i="1" s="1"/>
  <c r="D368" i="1" a="1"/>
  <c r="D368" i="1" s="1"/>
  <c r="D369" i="1" a="1"/>
  <c r="D369" i="1" s="1"/>
  <c r="D370" i="1" a="1"/>
  <c r="D370" i="1"/>
  <c r="D371" i="1" a="1"/>
  <c r="D371" i="1" s="1"/>
  <c r="D372" i="1" a="1"/>
  <c r="D372" i="1"/>
  <c r="D373" i="1" a="1"/>
  <c r="D373" i="1" s="1"/>
  <c r="D374" i="1" a="1"/>
  <c r="D374" i="1" s="1"/>
  <c r="D375" i="1" a="1"/>
  <c r="D375" i="1" s="1"/>
  <c r="D376" i="1" a="1"/>
  <c r="D376" i="1" s="1"/>
  <c r="D377" i="1" a="1"/>
  <c r="D377" i="1" s="1"/>
  <c r="D378" i="1" a="1"/>
  <c r="D378" i="1" s="1"/>
  <c r="D379" i="1" a="1"/>
  <c r="D379" i="1" s="1"/>
  <c r="D380" i="1" a="1"/>
  <c r="D380" i="1" s="1"/>
  <c r="D381" i="1" a="1"/>
  <c r="D381" i="1" s="1"/>
  <c r="D382" i="1" a="1"/>
  <c r="D382" i="1" s="1"/>
  <c r="D383" i="1" a="1"/>
  <c r="D383" i="1" s="1"/>
  <c r="D384" i="1" a="1"/>
  <c r="D384" i="1" s="1"/>
  <c r="D385" i="1" a="1"/>
  <c r="D385" i="1" s="1"/>
  <c r="D386" i="1" a="1"/>
  <c r="D386" i="1" s="1"/>
  <c r="D387" i="1" a="1"/>
  <c r="D387" i="1" s="1"/>
  <c r="D388" i="1" a="1"/>
  <c r="D388" i="1"/>
  <c r="D389" i="1" a="1"/>
  <c r="D389" i="1" s="1"/>
  <c r="D390" i="1" a="1"/>
  <c r="D390" i="1" s="1"/>
  <c r="D391" i="1" a="1"/>
  <c r="D391" i="1" s="1"/>
  <c r="D392" i="1" a="1"/>
  <c r="D392" i="1" s="1"/>
  <c r="D393" i="1" a="1"/>
  <c r="D393" i="1" s="1"/>
  <c r="D394" i="1" a="1"/>
  <c r="D394" i="1" s="1"/>
  <c r="D395" i="1" a="1"/>
  <c r="D395" i="1" s="1"/>
  <c r="D396" i="1" a="1"/>
  <c r="D396" i="1" s="1"/>
  <c r="D397" i="1" a="1"/>
  <c r="D397" i="1" s="1"/>
  <c r="D398" i="1" a="1"/>
  <c r="D398" i="1" s="1"/>
  <c r="D399" i="1" a="1"/>
  <c r="D399" i="1" s="1"/>
  <c r="D400" i="1" a="1"/>
  <c r="D400" i="1" s="1"/>
  <c r="D401" i="1" a="1"/>
  <c r="D401" i="1" s="1"/>
  <c r="D402" i="1" a="1"/>
  <c r="D402" i="1"/>
  <c r="D403" i="1" a="1"/>
  <c r="D403" i="1" s="1"/>
  <c r="D404" i="1" a="1"/>
  <c r="D404" i="1"/>
  <c r="D405" i="1" a="1"/>
  <c r="D405" i="1" s="1"/>
  <c r="D406" i="1" a="1"/>
  <c r="D406" i="1" s="1"/>
  <c r="D407" i="1" a="1"/>
  <c r="D407" i="1" s="1"/>
  <c r="D408" i="1" a="1"/>
  <c r="D408" i="1" s="1"/>
  <c r="D409" i="1" a="1"/>
  <c r="D409" i="1" s="1"/>
  <c r="D410" i="1" a="1"/>
  <c r="D410" i="1" s="1"/>
  <c r="D411" i="1" a="1"/>
  <c r="D411" i="1" s="1"/>
  <c r="D412" i="1" a="1"/>
  <c r="D412" i="1" s="1"/>
  <c r="D413" i="1" a="1"/>
  <c r="D413" i="1" s="1"/>
  <c r="D414" i="1" a="1"/>
  <c r="D414" i="1" s="1"/>
  <c r="D415" i="1" a="1"/>
  <c r="D415" i="1" s="1"/>
  <c r="D416" i="1" a="1"/>
  <c r="D416" i="1" s="1"/>
  <c r="D417" i="1" a="1"/>
  <c r="D417" i="1" s="1"/>
  <c r="D418" i="1" a="1"/>
  <c r="D418" i="1" s="1"/>
  <c r="D419" i="1" a="1"/>
  <c r="D419" i="1" s="1"/>
  <c r="D420" i="1" a="1"/>
  <c r="D420" i="1"/>
  <c r="D421" i="1" a="1"/>
  <c r="D421" i="1" s="1"/>
  <c r="D422" i="1" a="1"/>
  <c r="D422" i="1" s="1"/>
  <c r="D423" i="1" a="1"/>
  <c r="D423" i="1" s="1"/>
  <c r="D424" i="1" a="1"/>
  <c r="D424" i="1" s="1"/>
  <c r="D425" i="1" a="1"/>
  <c r="D425" i="1" s="1"/>
  <c r="D426" i="1" a="1"/>
  <c r="D426" i="1"/>
  <c r="D427" i="1" a="1"/>
  <c r="D427" i="1" s="1"/>
  <c r="D428" i="1" a="1"/>
  <c r="D428" i="1" s="1"/>
  <c r="D429" i="1" a="1"/>
  <c r="D429" i="1" s="1"/>
  <c r="D430" i="1" a="1"/>
  <c r="D430" i="1" s="1"/>
  <c r="D431" i="1" a="1"/>
  <c r="D431" i="1" s="1"/>
  <c r="D432" i="1" a="1"/>
  <c r="D432" i="1"/>
  <c r="D433" i="1" a="1"/>
  <c r="D433" i="1" s="1"/>
  <c r="D434" i="1" a="1"/>
  <c r="D434" i="1" s="1"/>
  <c r="D435" i="1" a="1"/>
  <c r="D435" i="1" s="1"/>
  <c r="D436" i="1" a="1"/>
  <c r="D436" i="1" s="1"/>
  <c r="D437" i="1" a="1"/>
  <c r="D437" i="1" s="1"/>
  <c r="D438" i="1" a="1"/>
  <c r="D438" i="1" s="1"/>
  <c r="D439" i="1" a="1"/>
  <c r="D439" i="1" s="1"/>
  <c r="D440" i="1" a="1"/>
  <c r="D440" i="1" s="1"/>
  <c r="D441" i="1" a="1"/>
  <c r="D441" i="1" s="1"/>
  <c r="D442" i="1" a="1"/>
  <c r="D442" i="1" s="1"/>
  <c r="D443" i="1" a="1"/>
  <c r="D443" i="1" s="1"/>
  <c r="D444" i="1" a="1"/>
  <c r="D444" i="1" s="1"/>
  <c r="D445" i="1" a="1"/>
  <c r="D445" i="1" s="1"/>
  <c r="D446" i="1" a="1"/>
  <c r="D446" i="1" s="1"/>
  <c r="D447" i="1" a="1"/>
  <c r="D447" i="1" s="1"/>
  <c r="D448" i="1" a="1"/>
  <c r="D448" i="1" s="1"/>
  <c r="D449" i="1" a="1"/>
  <c r="D449" i="1" s="1"/>
  <c r="D450" i="1" a="1"/>
  <c r="D450" i="1" s="1"/>
  <c r="D451" i="1" a="1"/>
  <c r="D451" i="1" s="1"/>
  <c r="D452" i="1" a="1"/>
  <c r="D452" i="1" s="1"/>
  <c r="D453" i="1" a="1"/>
  <c r="D453" i="1" s="1"/>
  <c r="D454" i="1" a="1"/>
  <c r="D454" i="1" s="1"/>
  <c r="D455" i="1" a="1"/>
  <c r="D455" i="1" s="1"/>
  <c r="D456" i="1" a="1"/>
  <c r="D456" i="1" s="1"/>
  <c r="D457" i="1" a="1"/>
  <c r="D457" i="1" s="1"/>
  <c r="D458" i="1" a="1"/>
  <c r="D458" i="1"/>
  <c r="D459" i="1" a="1"/>
  <c r="D459" i="1" s="1"/>
  <c r="D460" i="1" a="1"/>
  <c r="D460" i="1"/>
  <c r="D461" i="1" a="1"/>
  <c r="D461" i="1" s="1"/>
  <c r="D462" i="1" a="1"/>
  <c r="D462" i="1" s="1"/>
  <c r="D463" i="1" a="1"/>
  <c r="D463" i="1" s="1"/>
  <c r="D464" i="1" a="1"/>
  <c r="D464" i="1"/>
  <c r="D465" i="1" a="1"/>
  <c r="D465" i="1" s="1"/>
  <c r="D466" i="1" a="1"/>
  <c r="D466" i="1"/>
  <c r="D467" i="1" a="1"/>
  <c r="D467" i="1" s="1"/>
  <c r="D468" i="1" a="1"/>
  <c r="D468" i="1" s="1"/>
  <c r="D469" i="1" a="1"/>
  <c r="D469" i="1" s="1"/>
  <c r="D470" i="1" a="1"/>
  <c r="D470" i="1" s="1"/>
  <c r="D471" i="1" a="1"/>
  <c r="D471" i="1" s="1"/>
  <c r="D472" i="1" a="1"/>
  <c r="D472" i="1"/>
  <c r="D473" i="1" a="1"/>
  <c r="D473" i="1" s="1"/>
  <c r="D474" i="1" a="1"/>
  <c r="D474" i="1" s="1"/>
  <c r="D475" i="1" a="1"/>
  <c r="D475" i="1" s="1"/>
  <c r="D476" i="1" a="1"/>
  <c r="D476" i="1" s="1"/>
  <c r="D477" i="1" a="1"/>
  <c r="D477" i="1" s="1"/>
  <c r="D478" i="1" a="1"/>
  <c r="D478" i="1" s="1"/>
  <c r="D479" i="1" a="1"/>
  <c r="D479" i="1" s="1"/>
  <c r="D480" i="1" a="1"/>
  <c r="D480" i="1" s="1"/>
  <c r="D481" i="1" a="1"/>
  <c r="D481" i="1" s="1"/>
  <c r="D482" i="1" a="1"/>
  <c r="D482" i="1" s="1"/>
  <c r="D483" i="1" a="1"/>
  <c r="D483" i="1" s="1"/>
  <c r="D484" i="1" a="1"/>
  <c r="D484" i="1"/>
  <c r="D485" i="1" a="1"/>
  <c r="D485" i="1" s="1"/>
  <c r="D486" i="1" a="1"/>
  <c r="D486" i="1" s="1"/>
  <c r="D487" i="1" a="1"/>
  <c r="D487" i="1" s="1"/>
  <c r="D488" i="1" a="1"/>
  <c r="D488" i="1" s="1"/>
  <c r="D489" i="1" a="1"/>
  <c r="D489" i="1" s="1"/>
  <c r="D490" i="1" a="1"/>
  <c r="D490" i="1"/>
  <c r="D491" i="1" a="1"/>
  <c r="D491" i="1" s="1"/>
  <c r="D492" i="1" a="1"/>
  <c r="D492" i="1" s="1"/>
  <c r="D493" i="1" a="1"/>
  <c r="D493" i="1" s="1"/>
  <c r="D494" i="1" a="1"/>
  <c r="D494" i="1" s="1"/>
  <c r="D495" i="1" a="1"/>
  <c r="D495" i="1" s="1"/>
  <c r="D496" i="1" a="1"/>
  <c r="D496" i="1"/>
  <c r="D497" i="1" a="1"/>
  <c r="D497" i="1" s="1"/>
  <c r="D498" i="1" a="1"/>
  <c r="D498" i="1" s="1"/>
  <c r="D499" i="1" a="1"/>
  <c r="D499" i="1" s="1"/>
  <c r="D500" i="1" a="1"/>
  <c r="D500" i="1" s="1"/>
  <c r="D501" i="1" a="1"/>
  <c r="D501" i="1" s="1"/>
  <c r="D502" i="1" a="1"/>
  <c r="D502" i="1" s="1"/>
  <c r="D503" i="1" a="1"/>
  <c r="D503" i="1" s="1"/>
  <c r="D504" i="1" a="1"/>
  <c r="D504" i="1" s="1"/>
  <c r="D505" i="1" a="1"/>
  <c r="D505" i="1" s="1"/>
  <c r="D506" i="1" a="1"/>
  <c r="D506" i="1" s="1"/>
  <c r="D507" i="1" a="1"/>
  <c r="D507" i="1" s="1"/>
  <c r="D508" i="1" a="1"/>
  <c r="D508" i="1" s="1"/>
  <c r="D509" i="1" a="1"/>
  <c r="D509" i="1" s="1"/>
  <c r="D510" i="1" a="1"/>
  <c r="D510" i="1" s="1"/>
  <c r="D511" i="1" a="1"/>
  <c r="D511" i="1" s="1"/>
  <c r="D512" i="1" a="1"/>
  <c r="D512" i="1" s="1"/>
  <c r="D513" i="1" a="1"/>
  <c r="D513" i="1" s="1"/>
  <c r="D514" i="1" a="1"/>
  <c r="D514" i="1"/>
  <c r="D515" i="1" a="1"/>
  <c r="D515" i="1" s="1"/>
  <c r="D516" i="1" a="1"/>
  <c r="D516" i="1" s="1"/>
  <c r="D517" i="1" a="1"/>
  <c r="D517" i="1" s="1"/>
  <c r="D518" i="1" a="1"/>
  <c r="D518" i="1" s="1"/>
  <c r="D519" i="1" a="1"/>
  <c r="D519" i="1" s="1"/>
  <c r="D520" i="1" a="1"/>
  <c r="D520" i="1" s="1"/>
  <c r="D521" i="1" a="1"/>
  <c r="D521" i="1" s="1"/>
  <c r="D522" i="1" a="1"/>
  <c r="D522" i="1" s="1"/>
  <c r="D523" i="1" a="1"/>
  <c r="D523" i="1" s="1"/>
  <c r="D524" i="1" a="1"/>
  <c r="D524" i="1" s="1"/>
  <c r="D525" i="1" a="1"/>
  <c r="D525" i="1" s="1"/>
  <c r="D526" i="1" a="1"/>
  <c r="D526" i="1" s="1"/>
  <c r="D527" i="1" a="1"/>
  <c r="D527" i="1" s="1"/>
  <c r="D528" i="1" a="1"/>
  <c r="D528" i="1"/>
  <c r="D529" i="1" a="1"/>
  <c r="D529" i="1" s="1"/>
  <c r="D530" i="1" a="1"/>
  <c r="D530" i="1" s="1"/>
  <c r="D531" i="1" a="1"/>
  <c r="D531" i="1" s="1"/>
  <c r="D532" i="1" a="1"/>
  <c r="D532" i="1" s="1"/>
  <c r="D533" i="1" a="1"/>
  <c r="D533" i="1" s="1"/>
  <c r="D534" i="1" a="1"/>
  <c r="D534" i="1" s="1"/>
  <c r="D535" i="1" a="1"/>
  <c r="D535" i="1" s="1"/>
  <c r="D536" i="1" a="1"/>
  <c r="D536" i="1" s="1"/>
  <c r="D537" i="1" a="1"/>
  <c r="D537" i="1" s="1"/>
  <c r="D538" i="1" a="1"/>
  <c r="D538" i="1" s="1"/>
  <c r="D539" i="1" a="1"/>
  <c r="D539" i="1" s="1"/>
  <c r="D540" i="1" a="1"/>
  <c r="D540" i="1" s="1"/>
  <c r="D541" i="1" a="1"/>
  <c r="D541" i="1" s="1"/>
  <c r="D542" i="1" a="1"/>
  <c r="D542" i="1" s="1"/>
  <c r="D543" i="1" a="1"/>
  <c r="D543" i="1" s="1"/>
  <c r="D544" i="1" a="1"/>
  <c r="D544" i="1" s="1"/>
  <c r="D545" i="1" a="1"/>
  <c r="D545" i="1" s="1"/>
  <c r="D546" i="1" a="1"/>
  <c r="D546" i="1"/>
  <c r="D547" i="1" a="1"/>
  <c r="D547" i="1" s="1"/>
  <c r="D548" i="1" a="1"/>
  <c r="D548" i="1" s="1"/>
  <c r="D549" i="1" a="1"/>
  <c r="D549" i="1" s="1"/>
  <c r="D550" i="1" a="1"/>
  <c r="D550" i="1" s="1"/>
  <c r="D551" i="1" a="1"/>
  <c r="D551" i="1" s="1"/>
  <c r="D552" i="1" a="1"/>
  <c r="D552" i="1" s="1"/>
  <c r="D553" i="1" a="1"/>
  <c r="D553" i="1" s="1"/>
  <c r="D554" i="1" a="1"/>
  <c r="D554" i="1" s="1"/>
  <c r="D555" i="1" a="1"/>
  <c r="D555" i="1" s="1"/>
  <c r="D556" i="1" a="1"/>
  <c r="D556" i="1" s="1"/>
  <c r="D557" i="1" a="1"/>
  <c r="D557" i="1" s="1"/>
  <c r="D558" i="1" a="1"/>
  <c r="D558" i="1" s="1"/>
  <c r="D559" i="1" a="1"/>
  <c r="D559" i="1" s="1"/>
  <c r="D560" i="1" a="1"/>
  <c r="D560" i="1"/>
  <c r="D561" i="1" a="1"/>
  <c r="D561" i="1" s="1"/>
  <c r="D562" i="1" a="1"/>
  <c r="D562" i="1" s="1"/>
  <c r="D563" i="1" a="1"/>
  <c r="D563" i="1" s="1"/>
  <c r="D564" i="1" a="1"/>
  <c r="D564" i="1" s="1"/>
  <c r="D565" i="1" a="1"/>
  <c r="D565" i="1" s="1"/>
  <c r="D566" i="1" a="1"/>
  <c r="D566" i="1" s="1"/>
  <c r="D567" i="1" a="1"/>
  <c r="D567" i="1" s="1"/>
  <c r="D568" i="1" a="1"/>
  <c r="D568" i="1" s="1"/>
  <c r="D569" i="1" a="1"/>
  <c r="D569" i="1" s="1"/>
  <c r="D570" i="1" a="1"/>
  <c r="D570" i="1" s="1"/>
  <c r="D571" i="1" a="1"/>
  <c r="D571" i="1" s="1"/>
  <c r="D572" i="1" a="1"/>
  <c r="D572" i="1" s="1"/>
  <c r="D573" i="1" a="1"/>
  <c r="D573" i="1" s="1"/>
  <c r="D574" i="1" a="1"/>
  <c r="D574" i="1" s="1"/>
  <c r="D575" i="1" a="1"/>
  <c r="D575" i="1" s="1"/>
  <c r="D576" i="1" a="1"/>
  <c r="D576" i="1"/>
  <c r="D577" i="1" a="1"/>
  <c r="D577" i="1" s="1"/>
  <c r="D578" i="1" a="1"/>
  <c r="D578" i="1"/>
  <c r="D579" i="1" a="1"/>
  <c r="D579" i="1" s="1"/>
  <c r="D580" i="1" a="1"/>
  <c r="D580" i="1" s="1"/>
  <c r="D581" i="1" a="1"/>
  <c r="D581" i="1" s="1"/>
  <c r="D582" i="1" a="1"/>
  <c r="D582" i="1" s="1"/>
  <c r="D583" i="1" a="1"/>
  <c r="D583" i="1" s="1"/>
  <c r="D584" i="1" a="1"/>
  <c r="D584" i="1" s="1"/>
  <c r="D585" i="1" a="1"/>
  <c r="D585" i="1" s="1"/>
  <c r="D586" i="1" a="1"/>
  <c r="D586" i="1" s="1"/>
  <c r="D587" i="1" a="1"/>
  <c r="D587" i="1" s="1"/>
  <c r="D588" i="1" a="1"/>
  <c r="D588" i="1" s="1"/>
  <c r="D589" i="1" a="1"/>
  <c r="D589" i="1" s="1"/>
  <c r="D590" i="1" a="1"/>
  <c r="D590" i="1" s="1"/>
  <c r="D591" i="1" a="1"/>
  <c r="D591" i="1" s="1"/>
  <c r="D592" i="1" a="1"/>
  <c r="D592" i="1"/>
  <c r="D593" i="1" a="1"/>
  <c r="D593" i="1" s="1"/>
  <c r="D594" i="1" a="1"/>
  <c r="D594" i="1" s="1"/>
  <c r="D595" i="1" a="1"/>
  <c r="D595" i="1" s="1"/>
  <c r="D596" i="1" a="1"/>
  <c r="D596" i="1" s="1"/>
  <c r="D597" i="1" a="1"/>
  <c r="D597" i="1" s="1"/>
  <c r="D598" i="1" a="1"/>
  <c r="D598" i="1"/>
  <c r="D599" i="1" a="1"/>
  <c r="D599" i="1" s="1"/>
  <c r="D600" i="1" a="1"/>
  <c r="D600" i="1" s="1"/>
  <c r="D601" i="1" a="1"/>
  <c r="D601" i="1" s="1"/>
  <c r="D602" i="1" a="1"/>
  <c r="D602" i="1" s="1"/>
  <c r="D603" i="1" a="1"/>
  <c r="D603" i="1" s="1"/>
  <c r="D604" i="1" a="1"/>
  <c r="D604" i="1" s="1"/>
  <c r="D605" i="1" a="1"/>
  <c r="D605" i="1" s="1"/>
  <c r="D606" i="1" a="1"/>
  <c r="D606" i="1" s="1"/>
  <c r="D607" i="1" a="1"/>
  <c r="D607" i="1" s="1"/>
  <c r="D608" i="1" a="1"/>
  <c r="D608" i="1" s="1"/>
  <c r="D609" i="1" a="1"/>
  <c r="D609" i="1" s="1"/>
  <c r="D610" i="1" a="1"/>
  <c r="D610" i="1" s="1"/>
  <c r="D611" i="1" a="1"/>
  <c r="D611" i="1" s="1"/>
  <c r="D612" i="1" a="1"/>
  <c r="D612" i="1" s="1"/>
  <c r="D613" i="1" a="1"/>
  <c r="D613" i="1" s="1"/>
  <c r="D614" i="1" a="1"/>
  <c r="D614" i="1" s="1"/>
  <c r="D615" i="1" a="1"/>
  <c r="D615" i="1" s="1"/>
  <c r="D616" i="1" a="1"/>
  <c r="D616" i="1" s="1"/>
  <c r="D617" i="1" a="1"/>
  <c r="D617" i="1" s="1"/>
  <c r="D618" i="1" a="1"/>
  <c r="D618" i="1"/>
  <c r="D619" i="1" a="1"/>
  <c r="D619" i="1" s="1"/>
  <c r="D620" i="1" a="1"/>
  <c r="D620" i="1" s="1"/>
  <c r="D621" i="1" a="1"/>
  <c r="D621" i="1" s="1"/>
  <c r="D622" i="1" a="1"/>
  <c r="D622" i="1" s="1"/>
  <c r="D623" i="1" a="1"/>
  <c r="D623" i="1" s="1"/>
  <c r="D624" i="1" a="1"/>
  <c r="D624" i="1" s="1"/>
  <c r="D625" i="1" a="1"/>
  <c r="D625" i="1" s="1"/>
  <c r="D626" i="1" a="1"/>
  <c r="D626" i="1" s="1"/>
  <c r="D627" i="1" a="1"/>
  <c r="D627" i="1" s="1"/>
  <c r="D628" i="1" a="1"/>
  <c r="D628" i="1" s="1"/>
  <c r="D629" i="1" a="1"/>
  <c r="D629" i="1" s="1"/>
  <c r="D630" i="1" a="1"/>
  <c r="D630" i="1" s="1"/>
  <c r="D631" i="1" a="1"/>
  <c r="D631" i="1" s="1"/>
  <c r="D632" i="1" a="1"/>
  <c r="D632" i="1" s="1"/>
  <c r="D633" i="1" a="1"/>
  <c r="D633" i="1" s="1"/>
  <c r="D634" i="1" a="1"/>
  <c r="D634" i="1" s="1"/>
  <c r="D635" i="1" a="1"/>
  <c r="D635" i="1" s="1"/>
  <c r="D636" i="1" a="1"/>
  <c r="D636" i="1" s="1"/>
  <c r="D637" i="1" a="1"/>
  <c r="D637" i="1" s="1"/>
  <c r="D638" i="1" a="1"/>
  <c r="D638" i="1" s="1"/>
  <c r="D639" i="1" a="1"/>
  <c r="D639" i="1"/>
  <c r="D640" i="1" a="1"/>
  <c r="D640" i="1" s="1"/>
  <c r="D641" i="1" a="1"/>
  <c r="D641" i="1" s="1"/>
  <c r="D642" i="1" a="1"/>
  <c r="D642" i="1" s="1"/>
  <c r="D643" i="1" a="1"/>
  <c r="D643" i="1" s="1"/>
  <c r="D644" i="1" a="1"/>
  <c r="D644" i="1" s="1"/>
  <c r="D645" i="1" a="1"/>
  <c r="D645" i="1" s="1"/>
  <c r="D646" i="1" a="1"/>
  <c r="D646" i="1" s="1"/>
  <c r="D647" i="1" a="1"/>
  <c r="D647" i="1" s="1"/>
  <c r="D648" i="1" a="1"/>
  <c r="D648" i="1" s="1"/>
  <c r="D649" i="1" a="1"/>
  <c r="D649" i="1" s="1"/>
  <c r="D650" i="1" a="1"/>
  <c r="D650" i="1" s="1"/>
  <c r="D651" i="1" a="1"/>
  <c r="D651" i="1" s="1"/>
  <c r="D652" i="1" a="1"/>
  <c r="D652" i="1" s="1"/>
  <c r="D653" i="1" a="1"/>
  <c r="D653" i="1" s="1"/>
  <c r="D654" i="1" a="1"/>
  <c r="D654" i="1" s="1"/>
  <c r="D655" i="1" a="1"/>
  <c r="D655" i="1" s="1"/>
  <c r="D656" i="1" a="1"/>
  <c r="D656" i="1" s="1"/>
  <c r="D657" i="1" a="1"/>
  <c r="D657" i="1" s="1"/>
  <c r="D658" i="1" a="1"/>
  <c r="D658" i="1" s="1"/>
  <c r="D659" i="1" a="1"/>
  <c r="D659" i="1" s="1"/>
  <c r="D660" i="1" a="1"/>
  <c r="D660" i="1" s="1"/>
  <c r="D661" i="1" a="1"/>
  <c r="D661" i="1" s="1"/>
  <c r="D662" i="1" a="1"/>
  <c r="D662" i="1" s="1"/>
  <c r="D663" i="1" a="1"/>
  <c r="D663" i="1"/>
  <c r="D664" i="1" a="1"/>
  <c r="D664" i="1" s="1"/>
  <c r="D665" i="1" a="1"/>
  <c r="D665" i="1" s="1"/>
  <c r="D666" i="1" a="1"/>
  <c r="D666" i="1" s="1"/>
  <c r="D667" i="1" a="1"/>
  <c r="D667" i="1" s="1"/>
  <c r="D668" i="1" a="1"/>
  <c r="D668" i="1" s="1"/>
  <c r="D669" i="1" a="1"/>
  <c r="D669" i="1" s="1"/>
  <c r="D670" i="1" a="1"/>
  <c r="D670" i="1" s="1"/>
  <c r="D671" i="1" a="1"/>
  <c r="D671" i="1" s="1"/>
  <c r="D672" i="1" a="1"/>
  <c r="D672" i="1" s="1"/>
  <c r="D673" i="1" a="1"/>
  <c r="D673" i="1"/>
  <c r="D674" i="1" a="1"/>
  <c r="D674" i="1" s="1"/>
  <c r="D675" i="1" a="1"/>
  <c r="D675" i="1" s="1"/>
  <c r="D676" i="1" a="1"/>
  <c r="D676" i="1" s="1"/>
  <c r="D677" i="1" a="1"/>
  <c r="D677" i="1" s="1"/>
  <c r="D678" i="1" a="1"/>
  <c r="D678" i="1" s="1"/>
  <c r="D679" i="1" a="1"/>
  <c r="D679" i="1" s="1"/>
  <c r="D680" i="1" a="1"/>
  <c r="D680" i="1" s="1"/>
  <c r="D681" i="1" a="1"/>
  <c r="D681" i="1" s="1"/>
  <c r="D682" i="1" a="1"/>
  <c r="D682" i="1" s="1"/>
  <c r="D683" i="1" a="1"/>
  <c r="D683" i="1" s="1"/>
  <c r="D684" i="1" a="1"/>
  <c r="D684" i="1" s="1"/>
  <c r="D685" i="1" a="1"/>
  <c r="D685" i="1" s="1"/>
  <c r="D686" i="1" a="1"/>
  <c r="D686" i="1" s="1"/>
  <c r="D687" i="1" a="1"/>
  <c r="D687" i="1" s="1"/>
  <c r="D688" i="1" a="1"/>
  <c r="D688" i="1" s="1"/>
  <c r="D689" i="1" a="1"/>
  <c r="D689" i="1"/>
  <c r="D690" i="1" a="1"/>
  <c r="D690" i="1" s="1"/>
  <c r="D691" i="1" a="1"/>
  <c r="D691" i="1" s="1"/>
  <c r="D692" i="1" a="1"/>
  <c r="D692" i="1" s="1"/>
  <c r="D693" i="1" a="1"/>
  <c r="D693" i="1" s="1"/>
  <c r="D694" i="1" a="1"/>
  <c r="D694" i="1" s="1"/>
  <c r="D695" i="1" a="1"/>
  <c r="D695" i="1"/>
  <c r="D696" i="1" a="1"/>
  <c r="D696" i="1" s="1"/>
  <c r="D697" i="1" a="1"/>
  <c r="D697" i="1" s="1"/>
  <c r="D698" i="1" a="1"/>
  <c r="D698" i="1" s="1"/>
  <c r="D699" i="1" a="1"/>
  <c r="D699" i="1" s="1"/>
  <c r="D700" i="1" a="1"/>
  <c r="D700" i="1" s="1"/>
  <c r="D701" i="1" a="1"/>
  <c r="D701" i="1" s="1"/>
  <c r="D702" i="1" a="1"/>
  <c r="D702" i="1" s="1"/>
  <c r="D703" i="1" a="1"/>
  <c r="D703" i="1" s="1"/>
  <c r="D704" i="1" a="1"/>
  <c r="D704" i="1" s="1"/>
  <c r="D705" i="1" a="1"/>
  <c r="D705" i="1"/>
  <c r="D706" i="1" a="1"/>
  <c r="D706" i="1" s="1"/>
  <c r="D707" i="1" a="1"/>
  <c r="D707" i="1" s="1"/>
  <c r="D708" i="1" a="1"/>
  <c r="D708" i="1" s="1"/>
  <c r="D709" i="1" a="1"/>
  <c r="D709" i="1" s="1"/>
  <c r="D710" i="1" a="1"/>
  <c r="D710" i="1" s="1"/>
  <c r="D711" i="1" a="1"/>
  <c r="D711" i="1" s="1"/>
  <c r="D712" i="1" a="1"/>
  <c r="D712" i="1" s="1"/>
  <c r="D713" i="1" a="1"/>
  <c r="D713" i="1" s="1"/>
  <c r="D714" i="1" a="1"/>
  <c r="D714" i="1" s="1"/>
  <c r="D715" i="1" a="1"/>
  <c r="D715" i="1" s="1"/>
  <c r="D716" i="1" a="1"/>
  <c r="D716" i="1" s="1"/>
  <c r="D717" i="1" a="1"/>
  <c r="D717" i="1" s="1"/>
  <c r="D718" i="1" a="1"/>
  <c r="D718" i="1" s="1"/>
  <c r="D719" i="1" a="1"/>
  <c r="D719" i="1" s="1"/>
  <c r="D720" i="1" a="1"/>
  <c r="D720" i="1" s="1"/>
  <c r="D721" i="1" a="1"/>
  <c r="D721" i="1"/>
  <c r="D722" i="1" a="1"/>
  <c r="D722" i="1" s="1"/>
  <c r="D723" i="1" a="1"/>
  <c r="D723" i="1" s="1"/>
  <c r="D724" i="1" a="1"/>
  <c r="D724" i="1" s="1"/>
  <c r="D725" i="1" a="1"/>
  <c r="D725" i="1" s="1"/>
  <c r="D726" i="1" a="1"/>
  <c r="D726" i="1" s="1"/>
  <c r="D727" i="1" a="1"/>
  <c r="D727" i="1" s="1"/>
  <c r="D728" i="1" a="1"/>
  <c r="D728" i="1" s="1"/>
  <c r="D729" i="1" a="1"/>
  <c r="D729" i="1" s="1"/>
  <c r="D730" i="1" a="1"/>
  <c r="D730" i="1" s="1"/>
  <c r="D731" i="1" a="1"/>
  <c r="D731" i="1" s="1"/>
  <c r="D732" i="1" a="1"/>
  <c r="D732" i="1" s="1"/>
  <c r="D733" i="1" a="1"/>
  <c r="D733" i="1" s="1"/>
  <c r="D734" i="1" a="1"/>
  <c r="D734" i="1" s="1"/>
  <c r="D735" i="1" a="1"/>
  <c r="D735" i="1" s="1"/>
  <c r="D736" i="1" a="1"/>
  <c r="D736" i="1" s="1"/>
  <c r="D737" i="1" a="1"/>
  <c r="D737" i="1"/>
  <c r="D738" i="1" a="1"/>
  <c r="D738" i="1" s="1"/>
  <c r="D739" i="1" a="1"/>
  <c r="D739" i="1" s="1"/>
  <c r="D740" i="1" a="1"/>
  <c r="D740" i="1" s="1"/>
  <c r="D741" i="1" a="1"/>
  <c r="D741" i="1" s="1"/>
  <c r="D742" i="1" a="1"/>
  <c r="D742" i="1" s="1"/>
  <c r="D743" i="1" a="1"/>
  <c r="D743" i="1" s="1"/>
  <c r="D744" i="1" a="1"/>
  <c r="D744" i="1" s="1"/>
  <c r="D745" i="1" a="1"/>
  <c r="D745" i="1" s="1"/>
  <c r="D746" i="1" a="1"/>
  <c r="D746" i="1" s="1"/>
  <c r="D747" i="1" a="1"/>
  <c r="D747" i="1" s="1"/>
  <c r="D748" i="1" a="1"/>
  <c r="D748" i="1" s="1"/>
  <c r="D749" i="1" a="1"/>
  <c r="D749" i="1" s="1"/>
  <c r="D750" i="1" a="1"/>
  <c r="D750" i="1" s="1"/>
  <c r="D751" i="1" a="1"/>
  <c r="D751" i="1" s="1"/>
  <c r="D752" i="1" a="1"/>
  <c r="D752" i="1" s="1"/>
  <c r="D753" i="1" a="1"/>
  <c r="D753" i="1" s="1"/>
  <c r="D754" i="1" a="1"/>
  <c r="D754" i="1" s="1"/>
  <c r="D755" i="1" a="1"/>
  <c r="D755" i="1" s="1"/>
  <c r="D756" i="1" a="1"/>
  <c r="D756" i="1" s="1"/>
  <c r="D757" i="1" a="1"/>
  <c r="D757" i="1" s="1"/>
  <c r="D758" i="1" a="1"/>
  <c r="D758" i="1" s="1"/>
  <c r="D759" i="1" a="1"/>
  <c r="D759" i="1" s="1"/>
  <c r="D760" i="1" a="1"/>
  <c r="D760" i="1" s="1"/>
  <c r="D761" i="1" a="1"/>
  <c r="D761" i="1" s="1"/>
  <c r="D762" i="1" a="1"/>
  <c r="D762" i="1" s="1"/>
  <c r="D763" i="1" a="1"/>
  <c r="D763" i="1" s="1"/>
  <c r="D764" i="1" a="1"/>
  <c r="D764" i="1" s="1"/>
  <c r="D765" i="1" a="1"/>
  <c r="D765" i="1" s="1"/>
  <c r="D766" i="1" a="1"/>
  <c r="D766" i="1" s="1"/>
  <c r="D767" i="1" a="1"/>
  <c r="D767" i="1" s="1"/>
  <c r="D768" i="1" a="1"/>
  <c r="D768" i="1" s="1"/>
  <c r="D769" i="1" a="1"/>
  <c r="D769" i="1"/>
  <c r="D770" i="1" a="1"/>
  <c r="D770" i="1" s="1"/>
  <c r="D771" i="1" a="1"/>
  <c r="D771" i="1" s="1"/>
  <c r="D772" i="1" a="1"/>
  <c r="D772" i="1" s="1"/>
  <c r="D773" i="1" a="1"/>
  <c r="D773" i="1" s="1"/>
  <c r="D774" i="1" a="1"/>
  <c r="D774" i="1" s="1"/>
  <c r="D775" i="1" a="1"/>
  <c r="D775" i="1" s="1"/>
  <c r="D776" i="1" a="1"/>
  <c r="D776" i="1" s="1"/>
  <c r="D777" i="1" a="1"/>
  <c r="D777" i="1" s="1"/>
  <c r="D778" i="1" a="1"/>
  <c r="D778" i="1" s="1"/>
  <c r="D779" i="1" a="1"/>
  <c r="D779" i="1" s="1"/>
  <c r="D780" i="1" a="1"/>
  <c r="D780" i="1" s="1"/>
  <c r="D781" i="1" a="1"/>
  <c r="D781" i="1" s="1"/>
  <c r="D782" i="1" a="1"/>
  <c r="D782" i="1" s="1"/>
  <c r="D783" i="1" a="1"/>
  <c r="D783" i="1"/>
  <c r="D784" i="1" a="1"/>
  <c r="D784" i="1" s="1"/>
  <c r="D785" i="1" a="1"/>
  <c r="D785" i="1" s="1"/>
  <c r="D786" i="1" a="1"/>
  <c r="D786" i="1" s="1"/>
  <c r="D787" i="1" a="1"/>
  <c r="D787" i="1" s="1"/>
  <c r="D788" i="1" a="1"/>
  <c r="D788" i="1" s="1"/>
  <c r="D789" i="1" a="1"/>
  <c r="D789" i="1" s="1"/>
  <c r="D790" i="1" a="1"/>
  <c r="D790" i="1" s="1"/>
  <c r="D791" i="1" a="1"/>
  <c r="D791" i="1" s="1"/>
  <c r="D792" i="1" a="1"/>
  <c r="D792" i="1" s="1"/>
  <c r="D793" i="1" a="1"/>
  <c r="D793" i="1" s="1"/>
  <c r="D794" i="1" a="1"/>
  <c r="D794" i="1" s="1"/>
  <c r="D795" i="1" a="1"/>
  <c r="D795" i="1" s="1"/>
  <c r="D796" i="1" a="1"/>
  <c r="D796" i="1" s="1"/>
  <c r="D797" i="1" a="1"/>
  <c r="D797" i="1" s="1"/>
  <c r="D798" i="1" a="1"/>
  <c r="D798" i="1" s="1"/>
  <c r="D799" i="1" a="1"/>
  <c r="D799" i="1" s="1"/>
  <c r="D800" i="1" a="1"/>
  <c r="D800" i="1" s="1"/>
  <c r="D801" i="1" a="1"/>
  <c r="D801" i="1" s="1"/>
  <c r="D802" i="1" a="1"/>
  <c r="D802" i="1" s="1"/>
  <c r="D803" i="1" a="1"/>
  <c r="D803" i="1" s="1"/>
  <c r="D804" i="1" a="1"/>
  <c r="D804" i="1"/>
  <c r="D805" i="1" a="1"/>
  <c r="D805" i="1" s="1"/>
  <c r="D806" i="1" a="1"/>
  <c r="D806" i="1" s="1"/>
  <c r="D807" i="1" a="1"/>
  <c r="D807" i="1" s="1"/>
  <c r="D808" i="1" a="1"/>
  <c r="D808" i="1" s="1"/>
  <c r="D809" i="1" a="1"/>
  <c r="D809" i="1" s="1"/>
  <c r="D810" i="1" a="1"/>
  <c r="D810" i="1" s="1"/>
  <c r="D811" i="1" a="1"/>
  <c r="D811" i="1" s="1"/>
  <c r="D812" i="1" a="1"/>
  <c r="D812" i="1" s="1"/>
  <c r="D813" i="1" a="1"/>
  <c r="D813" i="1" s="1"/>
  <c r="D814" i="1" a="1"/>
  <c r="D814" i="1" s="1"/>
  <c r="D815" i="1" a="1"/>
  <c r="D815" i="1"/>
  <c r="D816" i="1" a="1"/>
  <c r="D816" i="1" s="1"/>
  <c r="D817" i="1" a="1"/>
  <c r="D817" i="1" s="1"/>
  <c r="D818" i="1" a="1"/>
  <c r="D818" i="1" s="1"/>
  <c r="D819" i="1" a="1"/>
  <c r="D819" i="1" s="1"/>
  <c r="D820" i="1" a="1"/>
  <c r="D820" i="1" s="1"/>
  <c r="D821" i="1" a="1"/>
  <c r="D821" i="1" s="1"/>
  <c r="D822" i="1" a="1"/>
  <c r="D822" i="1" s="1"/>
  <c r="D823" i="1" a="1"/>
  <c r="D823" i="1" s="1"/>
  <c r="D824" i="1" a="1"/>
  <c r="D824" i="1" s="1"/>
  <c r="D825" i="1" a="1"/>
  <c r="D825" i="1" s="1"/>
  <c r="D826" i="1" a="1"/>
  <c r="D826" i="1" s="1"/>
  <c r="D827" i="1" a="1"/>
  <c r="D827" i="1" s="1"/>
  <c r="D828" i="1" a="1"/>
  <c r="D828" i="1" s="1"/>
  <c r="D829" i="1" a="1"/>
  <c r="D829" i="1" s="1"/>
  <c r="D830" i="1" a="1"/>
  <c r="D830" i="1" s="1"/>
  <c r="D831" i="1" a="1"/>
  <c r="D831" i="1" s="1"/>
  <c r="D832" i="1" a="1"/>
  <c r="D832" i="1" s="1"/>
  <c r="D833" i="1" a="1"/>
  <c r="D833" i="1" s="1"/>
  <c r="D834" i="1" a="1"/>
  <c r="D834" i="1" s="1"/>
  <c r="D835" i="1" a="1"/>
  <c r="D835" i="1" s="1"/>
  <c r="D836" i="1" a="1"/>
  <c r="D836" i="1" s="1"/>
  <c r="D837" i="1" a="1"/>
  <c r="D837" i="1" s="1"/>
  <c r="D838" i="1" a="1"/>
  <c r="D838" i="1" s="1"/>
  <c r="D839" i="1" a="1"/>
  <c r="D839" i="1" s="1"/>
  <c r="D840" i="1" a="1"/>
  <c r="D840" i="1" s="1"/>
  <c r="D841" i="1" a="1"/>
  <c r="D841" i="1"/>
  <c r="D842" i="1" a="1"/>
  <c r="D842" i="1" s="1"/>
  <c r="D843" i="1" a="1"/>
  <c r="D843" i="1" s="1"/>
  <c r="D844" i="1" a="1"/>
  <c r="D844" i="1" s="1"/>
  <c r="D845" i="1" a="1"/>
  <c r="D845" i="1" s="1"/>
  <c r="D846" i="1" a="1"/>
  <c r="D846" i="1" s="1"/>
  <c r="D847" i="1" a="1"/>
  <c r="D847" i="1" s="1"/>
  <c r="D848" i="1" a="1"/>
  <c r="D848" i="1" s="1"/>
  <c r="D849" i="1" a="1"/>
  <c r="D849" i="1" s="1"/>
  <c r="D850" i="1" a="1"/>
  <c r="D850" i="1" s="1"/>
  <c r="D851" i="1" a="1"/>
  <c r="D851" i="1" s="1"/>
  <c r="D852" i="1" a="1"/>
  <c r="D852" i="1" s="1"/>
  <c r="D853" i="1" a="1"/>
  <c r="D853" i="1" s="1"/>
  <c r="D854" i="1" a="1"/>
  <c r="D854" i="1" s="1"/>
  <c r="D855" i="1" a="1"/>
  <c r="D855" i="1" s="1"/>
  <c r="D856" i="1" a="1"/>
  <c r="D856" i="1" s="1"/>
  <c r="D857" i="1" a="1"/>
  <c r="D857" i="1" s="1"/>
  <c r="D858" i="1" a="1"/>
  <c r="D858" i="1" s="1"/>
  <c r="D859" i="1" a="1"/>
  <c r="D859" i="1" s="1"/>
  <c r="D860" i="1" a="1"/>
  <c r="D860" i="1" s="1"/>
  <c r="D861" i="1" a="1"/>
  <c r="D861" i="1" s="1"/>
  <c r="D862" i="1" a="1"/>
  <c r="D862" i="1" s="1"/>
  <c r="D863" i="1" a="1"/>
  <c r="D863" i="1" s="1"/>
  <c r="D864" i="1" a="1"/>
  <c r="D864" i="1" s="1"/>
  <c r="D865" i="1" a="1"/>
  <c r="D865" i="1" s="1"/>
  <c r="D866" i="1" a="1"/>
  <c r="D866" i="1" s="1"/>
  <c r="D867" i="1" a="1"/>
  <c r="D867" i="1" s="1"/>
  <c r="D868" i="1" a="1"/>
  <c r="D868" i="1" s="1"/>
  <c r="D869" i="1" a="1"/>
  <c r="D869" i="1" s="1"/>
  <c r="D870" i="1" a="1"/>
  <c r="D870" i="1" s="1"/>
  <c r="D871" i="1" a="1"/>
  <c r="D871" i="1" s="1"/>
  <c r="D872" i="1" a="1"/>
  <c r="D872" i="1" s="1"/>
  <c r="D873" i="1" a="1"/>
  <c r="D873" i="1" s="1"/>
  <c r="D874" i="1" a="1"/>
  <c r="D874" i="1" s="1"/>
  <c r="D875" i="1" a="1"/>
  <c r="D875" i="1" s="1"/>
  <c r="D876" i="1" a="1"/>
  <c r="D876" i="1" s="1"/>
  <c r="D877" i="1" a="1"/>
  <c r="D877" i="1" s="1"/>
  <c r="D878" i="1" a="1"/>
  <c r="D878" i="1" s="1"/>
  <c r="D879" i="1" a="1"/>
  <c r="D879" i="1" s="1"/>
  <c r="D880" i="1" a="1"/>
  <c r="D880" i="1" s="1"/>
  <c r="D881" i="1" a="1"/>
  <c r="D881" i="1" s="1"/>
  <c r="D882" i="1" a="1"/>
  <c r="D882" i="1" s="1"/>
  <c r="D883" i="1" a="1"/>
  <c r="D883" i="1" s="1"/>
  <c r="D884" i="1" a="1"/>
  <c r="D884" i="1" s="1"/>
  <c r="D885" i="1" a="1"/>
  <c r="D885" i="1" s="1"/>
  <c r="D886" i="1" a="1"/>
  <c r="D886" i="1" s="1"/>
  <c r="D887" i="1" a="1"/>
  <c r="D887" i="1" s="1"/>
  <c r="D888" i="1" a="1"/>
  <c r="D888" i="1" s="1"/>
  <c r="D889" i="1" a="1"/>
  <c r="D889" i="1"/>
  <c r="D890" i="1" a="1"/>
  <c r="D890" i="1" s="1"/>
  <c r="D891" i="1" a="1"/>
  <c r="D891" i="1" s="1"/>
  <c r="D892" i="1" a="1"/>
  <c r="D892" i="1" s="1"/>
  <c r="D893" i="1" a="1"/>
  <c r="D893" i="1" s="1"/>
  <c r="D894" i="1" a="1"/>
  <c r="D894" i="1" s="1"/>
  <c r="D895" i="1" a="1"/>
  <c r="D895" i="1" s="1"/>
  <c r="D896" i="1" a="1"/>
  <c r="D896" i="1" s="1"/>
  <c r="D897" i="1" a="1"/>
  <c r="D897" i="1" s="1"/>
  <c r="D898" i="1" a="1"/>
  <c r="D898" i="1" s="1"/>
  <c r="D899" i="1" a="1"/>
  <c r="D899" i="1" s="1"/>
  <c r="D900" i="1" a="1"/>
  <c r="D900" i="1" s="1"/>
  <c r="D901" i="1" a="1"/>
  <c r="D901" i="1" s="1"/>
  <c r="D902" i="1" a="1"/>
  <c r="D902" i="1" s="1"/>
  <c r="D903" i="1" a="1"/>
  <c r="D903" i="1" s="1"/>
  <c r="D904" i="1" a="1"/>
  <c r="D904" i="1" s="1"/>
  <c r="D905" i="1" a="1"/>
  <c r="D905" i="1"/>
  <c r="D906" i="1" a="1"/>
  <c r="D906" i="1" s="1"/>
  <c r="D907" i="1" a="1"/>
  <c r="D907" i="1" s="1"/>
  <c r="D908" i="1" a="1"/>
  <c r="D908" i="1" s="1"/>
  <c r="D909" i="1" a="1"/>
  <c r="D909" i="1" s="1"/>
  <c r="D910" i="1" a="1"/>
  <c r="D910" i="1" s="1"/>
  <c r="D911" i="1" a="1"/>
  <c r="D911" i="1" s="1"/>
  <c r="D912" i="1" a="1"/>
  <c r="D912" i="1" s="1"/>
  <c r="D913" i="1" a="1"/>
  <c r="D913" i="1" s="1"/>
  <c r="D914" i="1" a="1"/>
  <c r="D914" i="1" s="1"/>
  <c r="D915" i="1" a="1"/>
  <c r="D915" i="1" s="1"/>
  <c r="D916" i="1" a="1"/>
  <c r="D916" i="1" s="1"/>
  <c r="D917" i="1" a="1"/>
  <c r="D917" i="1" s="1"/>
  <c r="D918" i="1" a="1"/>
  <c r="D918" i="1" s="1"/>
  <c r="D919" i="1" a="1"/>
  <c r="D919" i="1" s="1"/>
  <c r="D920" i="1" a="1"/>
  <c r="D920" i="1" s="1"/>
  <c r="D921" i="1" a="1"/>
  <c r="D921" i="1" s="1"/>
  <c r="D922" i="1" a="1"/>
  <c r="D922" i="1" s="1"/>
  <c r="D923" i="1" a="1"/>
  <c r="D923" i="1" s="1"/>
  <c r="D924" i="1" a="1"/>
  <c r="D924" i="1" s="1"/>
  <c r="D925" i="1" a="1"/>
  <c r="D925" i="1" s="1"/>
  <c r="D926" i="1" a="1"/>
  <c r="D926" i="1" s="1"/>
  <c r="D927" i="1" a="1"/>
  <c r="D927" i="1" s="1"/>
  <c r="D928" i="1" a="1"/>
  <c r="D928" i="1" s="1"/>
  <c r="D929" i="1" a="1"/>
  <c r="D929" i="1" s="1"/>
  <c r="D930" i="1" a="1"/>
  <c r="D930" i="1" s="1"/>
  <c r="D931" i="1" a="1"/>
  <c r="D931" i="1" s="1"/>
  <c r="D932" i="1" a="1"/>
  <c r="D932" i="1" s="1"/>
  <c r="D933" i="1" a="1"/>
  <c r="D933" i="1" s="1"/>
  <c r="D934" i="1" a="1"/>
  <c r="D934" i="1" s="1"/>
  <c r="D935" i="1" a="1"/>
  <c r="D935" i="1" s="1"/>
  <c r="D936" i="1" a="1"/>
  <c r="D936" i="1" s="1"/>
  <c r="D937" i="1" a="1"/>
  <c r="D937" i="1" s="1"/>
  <c r="D938" i="1" a="1"/>
  <c r="D938" i="1" s="1"/>
  <c r="D939" i="1" a="1"/>
  <c r="D939" i="1" s="1"/>
  <c r="D940" i="1" a="1"/>
  <c r="D940" i="1" s="1"/>
  <c r="D941" i="1" a="1"/>
  <c r="D941" i="1" s="1"/>
  <c r="D942" i="1" a="1"/>
  <c r="D942" i="1" s="1"/>
  <c r="D943" i="1" a="1"/>
  <c r="D943" i="1" s="1"/>
  <c r="D944" i="1" a="1"/>
  <c r="D944" i="1" s="1"/>
  <c r="D945" i="1" a="1"/>
  <c r="D945" i="1" s="1"/>
  <c r="D946" i="1" a="1"/>
  <c r="D946" i="1" s="1"/>
  <c r="D947" i="1" a="1"/>
  <c r="D947" i="1" s="1"/>
  <c r="D948" i="1" a="1"/>
  <c r="D948" i="1" s="1"/>
  <c r="D949" i="1" a="1"/>
  <c r="D949" i="1" s="1"/>
  <c r="D950" i="1" a="1"/>
  <c r="D950" i="1" s="1"/>
  <c r="D951" i="1" a="1"/>
  <c r="D951" i="1" s="1"/>
  <c r="D952" i="1" a="1"/>
  <c r="D952" i="1" s="1"/>
  <c r="D953" i="1" a="1"/>
  <c r="D953" i="1"/>
  <c r="D954" i="1" a="1"/>
  <c r="D954" i="1" s="1"/>
  <c r="D955" i="1" a="1"/>
  <c r="D955" i="1" s="1"/>
  <c r="D956" i="1" a="1"/>
  <c r="D956" i="1" s="1"/>
  <c r="D957" i="1" a="1"/>
  <c r="D957" i="1" s="1"/>
  <c r="D958" i="1" a="1"/>
  <c r="D958" i="1" s="1"/>
  <c r="D959" i="1" a="1"/>
  <c r="D959" i="1" s="1"/>
  <c r="D960" i="1" a="1"/>
  <c r="D960" i="1" s="1"/>
  <c r="D961" i="1" a="1"/>
  <c r="D961" i="1" s="1"/>
  <c r="D962" i="1" a="1"/>
  <c r="D962" i="1" s="1"/>
  <c r="D963" i="1" a="1"/>
  <c r="D963" i="1" s="1"/>
  <c r="D964" i="1" a="1"/>
  <c r="D964" i="1" s="1"/>
  <c r="D965" i="1" a="1"/>
  <c r="D965" i="1" s="1"/>
  <c r="D966" i="1" a="1"/>
  <c r="D966" i="1" s="1"/>
  <c r="D967" i="1" a="1"/>
  <c r="D967" i="1" s="1"/>
  <c r="D968" i="1" a="1"/>
  <c r="D968" i="1" s="1"/>
  <c r="D969" i="1" a="1"/>
  <c r="D969" i="1"/>
  <c r="D970" i="1" a="1"/>
  <c r="D970" i="1" s="1"/>
  <c r="D971" i="1" a="1"/>
  <c r="D971" i="1" s="1"/>
  <c r="D972" i="1" a="1"/>
  <c r="D972" i="1" s="1"/>
  <c r="D973" i="1" a="1"/>
  <c r="D973" i="1" s="1"/>
  <c r="D974" i="1" a="1"/>
  <c r="D974" i="1" s="1"/>
  <c r="D975" i="1" a="1"/>
  <c r="D975" i="1" s="1"/>
  <c r="D976" i="1" a="1"/>
  <c r="D976" i="1" s="1"/>
  <c r="D977" i="1" a="1"/>
  <c r="D977" i="1" s="1"/>
  <c r="D978" i="1" a="1"/>
  <c r="D978" i="1" s="1"/>
  <c r="D979" i="1" a="1"/>
  <c r="D979" i="1" s="1"/>
  <c r="D980" i="1" a="1"/>
  <c r="D980" i="1" s="1"/>
  <c r="D981" i="1" a="1"/>
  <c r="D981" i="1" s="1"/>
  <c r="D982" i="1" a="1"/>
  <c r="D982" i="1" s="1"/>
  <c r="D983" i="1" a="1"/>
  <c r="D983" i="1" s="1"/>
  <c r="D984" i="1" a="1"/>
  <c r="D984" i="1" s="1"/>
  <c r="D985" i="1" a="1"/>
  <c r="D985" i="1" s="1"/>
  <c r="D986" i="1" a="1"/>
  <c r="D986" i="1" s="1"/>
  <c r="D987" i="1" a="1"/>
  <c r="D987" i="1" s="1"/>
  <c r="D988" i="1" a="1"/>
  <c r="D988" i="1" s="1"/>
  <c r="D989" i="1" a="1"/>
  <c r="D989" i="1" s="1"/>
  <c r="D990" i="1" a="1"/>
  <c r="D990" i="1" s="1"/>
  <c r="D991" i="1" a="1"/>
  <c r="D991" i="1" s="1"/>
  <c r="D992" i="1" a="1"/>
  <c r="D992" i="1" s="1"/>
  <c r="D993" i="1" a="1"/>
  <c r="D993" i="1" s="1"/>
  <c r="D994" i="1" a="1"/>
  <c r="D994" i="1" s="1"/>
  <c r="D995" i="1" a="1"/>
  <c r="D995" i="1" s="1"/>
  <c r="D996" i="1" a="1"/>
  <c r="D996" i="1" s="1"/>
  <c r="D997" i="1" a="1"/>
  <c r="D997" i="1" s="1"/>
  <c r="D998" i="1" a="1"/>
  <c r="D998" i="1" s="1"/>
  <c r="D999" i="1" a="1"/>
  <c r="D999" i="1" s="1"/>
  <c r="D1000" i="1" a="1"/>
  <c r="D1000" i="1" s="1"/>
  <c r="D1001" i="1" a="1"/>
  <c r="D1001" i="1" s="1"/>
  <c r="D1002" i="1" a="1"/>
  <c r="D1002" i="1" s="1"/>
  <c r="D1003" i="1" a="1"/>
  <c r="D1003" i="1" s="1"/>
  <c r="D1004" i="1" a="1"/>
  <c r="D1004" i="1" s="1"/>
  <c r="D1005" i="1" a="1"/>
  <c r="D1005" i="1" s="1"/>
  <c r="D1006" i="1" a="1"/>
  <c r="D1006" i="1" s="1"/>
  <c r="D1007" i="1" a="1"/>
  <c r="D1007" i="1" s="1"/>
  <c r="D1008" i="1" a="1"/>
  <c r="D1008" i="1" s="1"/>
  <c r="D1009" i="1" a="1"/>
  <c r="D1009" i="1" s="1"/>
  <c r="D1010" i="1" a="1"/>
  <c r="D1010" i="1" s="1"/>
  <c r="D1011" i="1" a="1"/>
  <c r="D1011" i="1" s="1"/>
  <c r="D1012" i="1" a="1"/>
  <c r="D1012" i="1" s="1"/>
  <c r="D1013" i="1" a="1"/>
  <c r="D1013" i="1" s="1"/>
  <c r="D1014" i="1" a="1"/>
  <c r="D1014" i="1" s="1"/>
  <c r="D1015" i="1" a="1"/>
  <c r="D1015" i="1" s="1"/>
  <c r="D1016" i="1" a="1"/>
  <c r="D1016" i="1" s="1"/>
  <c r="D1017" i="1" a="1"/>
  <c r="D1017" i="1" s="1"/>
  <c r="D1018" i="1" a="1"/>
  <c r="D1018" i="1" s="1"/>
  <c r="D1019" i="1" a="1"/>
  <c r="D1019" i="1" s="1"/>
  <c r="D1020" i="1" a="1"/>
  <c r="D1020" i="1" s="1"/>
  <c r="D1021" i="1" a="1"/>
  <c r="D1021" i="1" s="1"/>
  <c r="D1022" i="1" a="1"/>
  <c r="D1022" i="1" s="1"/>
  <c r="D1023" i="1" a="1"/>
  <c r="D1023" i="1" s="1"/>
  <c r="D1024" i="1" a="1"/>
  <c r="D1024" i="1" s="1"/>
  <c r="D1025" i="1" a="1"/>
  <c r="D1025" i="1" s="1"/>
  <c r="D1026" i="1" a="1"/>
  <c r="D1026" i="1" s="1"/>
  <c r="D1027" i="1" a="1"/>
  <c r="D1027" i="1" s="1"/>
  <c r="D1028" i="1" a="1"/>
  <c r="D1028" i="1" s="1"/>
  <c r="D1029" i="1" a="1"/>
  <c r="D1029" i="1" s="1"/>
  <c r="D1030" i="1" a="1"/>
  <c r="D1030" i="1" s="1"/>
  <c r="D1031" i="1" a="1"/>
  <c r="D1031" i="1" s="1"/>
  <c r="D1032" i="1" a="1"/>
  <c r="D1032" i="1" s="1"/>
  <c r="D1033" i="1" a="1"/>
  <c r="D1033" i="1" s="1"/>
  <c r="D1034" i="1" a="1"/>
  <c r="D1034" i="1" s="1"/>
  <c r="D1035" i="1" a="1"/>
  <c r="D1035" i="1" s="1"/>
  <c r="D1036" i="1" a="1"/>
  <c r="D1036" i="1" s="1"/>
  <c r="D1037" i="1" a="1"/>
  <c r="D1037" i="1" s="1"/>
  <c r="D1038" i="1" a="1"/>
  <c r="D1038" i="1" s="1"/>
  <c r="D1039" i="1" a="1"/>
  <c r="D1039" i="1" s="1"/>
  <c r="D1040" i="1" a="1"/>
  <c r="D1040" i="1" s="1"/>
  <c r="D1041" i="1" a="1"/>
  <c r="D1041" i="1" s="1"/>
  <c r="D1042" i="1" a="1"/>
  <c r="D1042" i="1" s="1"/>
  <c r="D1043" i="1" a="1"/>
  <c r="D1043" i="1" s="1"/>
  <c r="D1044" i="1" a="1"/>
  <c r="D1044" i="1" s="1"/>
  <c r="D1045" i="1" a="1"/>
  <c r="D1045" i="1" s="1"/>
  <c r="D1046" i="1" a="1"/>
  <c r="D1046" i="1" s="1"/>
  <c r="D1047" i="1" a="1"/>
  <c r="D1047" i="1" s="1"/>
  <c r="D1048" i="1" a="1"/>
  <c r="D1048" i="1" s="1"/>
  <c r="D1049" i="1" a="1"/>
  <c r="D1049" i="1" s="1"/>
  <c r="D1050" i="1" a="1"/>
  <c r="D1050" i="1" s="1"/>
  <c r="D1051" i="1" a="1"/>
  <c r="D1051" i="1" s="1"/>
  <c r="D1052" i="1" a="1"/>
  <c r="D1052" i="1" s="1"/>
  <c r="D1053" i="1" a="1"/>
  <c r="D1053" i="1" s="1"/>
  <c r="D1054" i="1" a="1"/>
  <c r="D1054" i="1" s="1"/>
  <c r="D1055" i="1" a="1"/>
  <c r="D1055" i="1" s="1"/>
  <c r="D1056" i="1" a="1"/>
  <c r="D1056" i="1" s="1"/>
  <c r="D1057" i="1" a="1"/>
  <c r="D1057" i="1" s="1"/>
  <c r="D1058" i="1" a="1"/>
  <c r="D1058" i="1" s="1"/>
  <c r="D1059" i="1" a="1"/>
  <c r="D1059" i="1" s="1"/>
  <c r="D1060" i="1" a="1"/>
  <c r="D1060" i="1" s="1"/>
  <c r="D1061" i="1" a="1"/>
  <c r="D1061" i="1" s="1"/>
  <c r="D1062" i="1" a="1"/>
  <c r="D1062" i="1" s="1"/>
  <c r="D1063" i="1" a="1"/>
  <c r="D1063" i="1" s="1"/>
  <c r="D1064" i="1" a="1"/>
  <c r="D1064" i="1" s="1"/>
  <c r="D1065" i="1" a="1"/>
  <c r="D1065" i="1" s="1"/>
  <c r="D1066" i="1" a="1"/>
  <c r="D1066" i="1" s="1"/>
  <c r="D1067" i="1" a="1"/>
  <c r="D1067" i="1" s="1"/>
  <c r="D1068" i="1" a="1"/>
  <c r="D1068" i="1" s="1"/>
  <c r="D1069" i="1" a="1"/>
  <c r="D1069" i="1" s="1"/>
  <c r="D1070" i="1" a="1"/>
  <c r="D1070" i="1" s="1"/>
  <c r="D1071" i="1" a="1"/>
  <c r="D1071" i="1" s="1"/>
  <c r="D1072" i="1" a="1"/>
  <c r="D1072" i="1" s="1"/>
  <c r="D1073" i="1" a="1"/>
  <c r="D1073" i="1" s="1"/>
  <c r="D1074" i="1" a="1"/>
  <c r="D1074" i="1" s="1"/>
  <c r="D1075" i="1" a="1"/>
  <c r="D1075" i="1" s="1"/>
  <c r="D1076" i="1" a="1"/>
  <c r="D1076" i="1" s="1"/>
  <c r="D1077" i="1" a="1"/>
  <c r="D1077" i="1" s="1"/>
  <c r="D1078" i="1" a="1"/>
  <c r="D1078" i="1" s="1"/>
  <c r="D1079" i="1" a="1"/>
  <c r="D1079" i="1" s="1"/>
  <c r="D1080" i="1" a="1"/>
  <c r="D1080" i="1" s="1"/>
  <c r="D1081" i="1" a="1"/>
  <c r="D1081" i="1" s="1"/>
  <c r="D1082" i="1" a="1"/>
  <c r="D1082" i="1" s="1"/>
  <c r="D1083" i="1" a="1"/>
  <c r="D1083" i="1" s="1"/>
  <c r="D1084" i="1" a="1"/>
  <c r="D1084" i="1" s="1"/>
  <c r="D1085" i="1" a="1"/>
  <c r="D1085" i="1" s="1"/>
  <c r="D1086" i="1" a="1"/>
  <c r="D1086" i="1" s="1"/>
  <c r="D1087" i="1" a="1"/>
  <c r="D1087" i="1" s="1"/>
  <c r="D1088" i="1" a="1"/>
  <c r="D1088" i="1" s="1"/>
  <c r="D1089" i="1" a="1"/>
  <c r="D1089" i="1" s="1"/>
  <c r="D1090" i="1" a="1"/>
  <c r="D1090" i="1" s="1"/>
  <c r="D1091" i="1" a="1"/>
  <c r="D1091" i="1" s="1"/>
  <c r="D1092" i="1" a="1"/>
  <c r="D1092" i="1" s="1"/>
  <c r="D1093" i="1" a="1"/>
  <c r="D1093" i="1" s="1"/>
  <c r="D1094" i="1" a="1"/>
  <c r="D1094" i="1" s="1"/>
  <c r="D1095" i="1" a="1"/>
  <c r="D1095" i="1" s="1"/>
  <c r="D1096" i="1" a="1"/>
  <c r="D1096" i="1" s="1"/>
  <c r="D1097" i="1" a="1"/>
  <c r="D1097" i="1" s="1"/>
  <c r="D1098" i="1" a="1"/>
  <c r="D1098" i="1" s="1"/>
  <c r="D1099" i="1" a="1"/>
  <c r="D1099" i="1" s="1"/>
  <c r="D1100" i="1" a="1"/>
  <c r="D1100" i="1" s="1"/>
  <c r="D1101" i="1" a="1"/>
  <c r="D1101" i="1" s="1"/>
  <c r="D1102" i="1" a="1"/>
  <c r="D1102" i="1" s="1"/>
  <c r="D1103" i="1" a="1"/>
  <c r="D1103" i="1" s="1"/>
  <c r="D1104" i="1" a="1"/>
  <c r="D1104" i="1" s="1"/>
  <c r="D1105" i="1" a="1"/>
  <c r="D1105" i="1" s="1"/>
  <c r="D1106" i="1" a="1"/>
  <c r="D1106" i="1" s="1"/>
  <c r="D1107" i="1" a="1"/>
  <c r="D1107" i="1" s="1"/>
  <c r="D1108" i="1" a="1"/>
  <c r="D1108" i="1" s="1"/>
  <c r="D1109" i="1" a="1"/>
  <c r="D1109" i="1" s="1"/>
  <c r="D1110" i="1" a="1"/>
  <c r="D1110" i="1" s="1"/>
  <c r="D1111" i="1" a="1"/>
  <c r="D1111" i="1" s="1"/>
  <c r="D1112" i="1" a="1"/>
  <c r="D1112" i="1" s="1"/>
  <c r="D1113" i="1" a="1"/>
  <c r="D1113" i="1" s="1"/>
  <c r="D1114" i="1" a="1"/>
  <c r="D1114" i="1" s="1"/>
  <c r="D1115" i="1" a="1"/>
  <c r="D1115" i="1" s="1"/>
  <c r="D1116" i="1" a="1"/>
  <c r="D1116" i="1" s="1"/>
  <c r="D1117" i="1" a="1"/>
  <c r="D1117" i="1" s="1"/>
  <c r="D1118" i="1" a="1"/>
  <c r="D1118" i="1" s="1"/>
  <c r="D1119" i="1" a="1"/>
  <c r="D1119" i="1" s="1"/>
  <c r="D1120" i="1" a="1"/>
  <c r="D1120" i="1" s="1"/>
  <c r="D1121" i="1" a="1"/>
  <c r="D1121" i="1" s="1"/>
  <c r="D1122" i="1" a="1"/>
  <c r="D1122" i="1" s="1"/>
  <c r="D1123" i="1" a="1"/>
  <c r="D1123" i="1" s="1"/>
  <c r="D1124" i="1" a="1"/>
  <c r="D1124" i="1" s="1"/>
  <c r="D1125" i="1" a="1"/>
  <c r="D1125" i="1" s="1"/>
  <c r="D1126" i="1" a="1"/>
  <c r="D1126" i="1" s="1"/>
  <c r="D1127" i="1" a="1"/>
  <c r="D1127" i="1" s="1"/>
  <c r="D1128" i="1" a="1"/>
  <c r="D1128" i="1" s="1"/>
  <c r="D1129" i="1" a="1"/>
  <c r="D1129" i="1" s="1"/>
  <c r="D1130" i="1" a="1"/>
  <c r="D1130" i="1" s="1"/>
  <c r="D1131" i="1" a="1"/>
  <c r="D1131" i="1" s="1"/>
  <c r="D1132" i="1" a="1"/>
  <c r="D1132" i="1" s="1"/>
  <c r="D1133" i="1" a="1"/>
  <c r="D1133" i="1" s="1"/>
  <c r="D1134" i="1" a="1"/>
  <c r="D1134" i="1" s="1"/>
  <c r="D1135" i="1" a="1"/>
  <c r="D1135" i="1" s="1"/>
  <c r="D1136" i="1" a="1"/>
  <c r="D1136" i="1" s="1"/>
  <c r="D1137" i="1" a="1"/>
  <c r="D1137" i="1" s="1"/>
  <c r="D1138" i="1" a="1"/>
  <c r="D1138" i="1" s="1"/>
  <c r="D1139" i="1" a="1"/>
  <c r="D1139" i="1" s="1"/>
  <c r="D1140" i="1" a="1"/>
  <c r="D1140" i="1" s="1"/>
  <c r="D1141" i="1" a="1"/>
  <c r="D1141" i="1" s="1"/>
  <c r="D1142" i="1" a="1"/>
  <c r="D1142" i="1" s="1"/>
  <c r="D1143" i="1" a="1"/>
  <c r="D1143" i="1" s="1"/>
  <c r="D1144" i="1" a="1"/>
  <c r="D1144" i="1" s="1"/>
  <c r="D1145" i="1" a="1"/>
  <c r="D1145" i="1" s="1"/>
  <c r="D1146" i="1" a="1"/>
  <c r="D1146" i="1" s="1"/>
  <c r="D1147" i="1" a="1"/>
  <c r="D1147" i="1" s="1"/>
  <c r="D1148" i="1" a="1"/>
  <c r="D1148" i="1" s="1"/>
  <c r="D1149" i="1" a="1"/>
  <c r="D1149" i="1" s="1"/>
  <c r="D1150" i="1" a="1"/>
  <c r="D1150" i="1" s="1"/>
  <c r="D1151" i="1" a="1"/>
  <c r="D1151" i="1" s="1"/>
  <c r="D1152" i="1" a="1"/>
  <c r="D1152" i="1" s="1"/>
  <c r="D1153" i="1" a="1"/>
  <c r="D1153" i="1" s="1"/>
  <c r="D1154" i="1" a="1"/>
  <c r="D1154" i="1" s="1"/>
  <c r="D1155" i="1" a="1"/>
  <c r="D1155" i="1" s="1"/>
  <c r="D1156" i="1" a="1"/>
  <c r="D1156" i="1" s="1"/>
  <c r="D1157" i="1" a="1"/>
  <c r="D1157" i="1" s="1"/>
  <c r="D1158" i="1" a="1"/>
  <c r="D1158" i="1" s="1"/>
  <c r="D1159" i="1" a="1"/>
  <c r="D1159" i="1" s="1"/>
  <c r="D1160" i="1" a="1"/>
  <c r="D1160" i="1" s="1"/>
  <c r="D1161" i="1" a="1"/>
  <c r="D1161" i="1" s="1"/>
  <c r="D1162" i="1" a="1"/>
  <c r="D1162" i="1" s="1"/>
  <c r="D1163" i="1" a="1"/>
  <c r="D1163" i="1" s="1"/>
  <c r="D1164" i="1" a="1"/>
  <c r="D1164" i="1" s="1"/>
  <c r="D1165" i="1" a="1"/>
  <c r="D1165" i="1" s="1"/>
  <c r="D1166" i="1" a="1"/>
  <c r="D1166" i="1" s="1"/>
  <c r="D1167" i="1" a="1"/>
  <c r="D1167" i="1" s="1"/>
  <c r="D1168" i="1" a="1"/>
  <c r="D1168" i="1" s="1"/>
  <c r="D1169" i="1" a="1"/>
  <c r="D1169" i="1" s="1"/>
  <c r="D1170" i="1" a="1"/>
  <c r="D1170" i="1" s="1"/>
  <c r="D1171" i="1" a="1"/>
  <c r="D1171" i="1" s="1"/>
  <c r="D1172" i="1" a="1"/>
  <c r="D1172" i="1" s="1"/>
  <c r="D1173" i="1" a="1"/>
  <c r="D1173" i="1" s="1"/>
  <c r="D1174" i="1" a="1"/>
  <c r="D1174" i="1" s="1"/>
  <c r="D1175" i="1" a="1"/>
  <c r="D1175" i="1" s="1"/>
  <c r="D1176" i="1" a="1"/>
  <c r="D1176" i="1" s="1"/>
  <c r="D1177" i="1" a="1"/>
  <c r="D1177" i="1" s="1"/>
  <c r="D1178" i="1" a="1"/>
  <c r="D1178" i="1" s="1"/>
  <c r="D1179" i="1" a="1"/>
  <c r="D1179" i="1" s="1"/>
  <c r="D1180" i="1" a="1"/>
  <c r="D1180" i="1" s="1"/>
  <c r="D1181" i="1" a="1"/>
  <c r="D1181" i="1" s="1"/>
  <c r="D1182" i="1" a="1"/>
  <c r="D1182" i="1" s="1"/>
  <c r="D1183" i="1" a="1"/>
  <c r="D1183" i="1" s="1"/>
  <c r="D1184" i="1" a="1"/>
  <c r="D1184" i="1" s="1"/>
  <c r="D1185" i="1" a="1"/>
  <c r="D1185" i="1" s="1"/>
  <c r="D1186" i="1" a="1"/>
  <c r="D1186" i="1" s="1"/>
  <c r="D1187" i="1" a="1"/>
  <c r="D1187" i="1" s="1"/>
  <c r="D1188" i="1" a="1"/>
  <c r="D1188" i="1" s="1"/>
  <c r="D1189" i="1" a="1"/>
  <c r="D1189" i="1" s="1"/>
  <c r="D1190" i="1" a="1"/>
  <c r="D1190" i="1" s="1"/>
  <c r="D1191" i="1" a="1"/>
  <c r="D1191" i="1" s="1"/>
  <c r="D1192" i="1" a="1"/>
  <c r="D1192" i="1" s="1"/>
  <c r="D1193" i="1" a="1"/>
  <c r="D1193" i="1" s="1"/>
  <c r="D1194" i="1" a="1"/>
  <c r="D1194" i="1" s="1"/>
  <c r="D1195" i="1" a="1"/>
  <c r="D1195" i="1" s="1"/>
  <c r="D1196" i="1" a="1"/>
  <c r="D1196" i="1" s="1"/>
  <c r="D1197" i="1" a="1"/>
  <c r="D1197" i="1" s="1"/>
  <c r="D1198" i="1" a="1"/>
  <c r="D1198" i="1" s="1"/>
  <c r="D1199" i="1" a="1"/>
  <c r="D1199" i="1" s="1"/>
  <c r="D1200" i="1" a="1"/>
  <c r="D1200" i="1" s="1"/>
  <c r="D1201" i="1" a="1"/>
  <c r="D1201" i="1" s="1"/>
  <c r="D1202" i="1" a="1"/>
  <c r="D1202" i="1" s="1"/>
  <c r="D1203" i="1" a="1"/>
  <c r="D1203" i="1" s="1"/>
  <c r="D1204" i="1" a="1"/>
  <c r="D1204" i="1" s="1"/>
  <c r="D1205" i="1" a="1"/>
  <c r="D1205" i="1" s="1"/>
  <c r="D1206" i="1" a="1"/>
  <c r="D1206" i="1" s="1"/>
  <c r="D1207" i="1" a="1"/>
  <c r="D1207" i="1" s="1"/>
  <c r="D1208" i="1" a="1"/>
  <c r="D1208" i="1" s="1"/>
  <c r="D1209" i="1" a="1"/>
  <c r="D1209" i="1" s="1"/>
  <c r="D1210" i="1" a="1"/>
  <c r="D1210" i="1" s="1"/>
  <c r="D1211" i="1" a="1"/>
  <c r="D1211" i="1" s="1"/>
  <c r="D1212" i="1" a="1"/>
  <c r="D1212" i="1" s="1"/>
  <c r="D1213" i="1" a="1"/>
  <c r="D1213" i="1" s="1"/>
  <c r="D1214" i="1" a="1"/>
  <c r="D1214" i="1" s="1"/>
  <c r="D1215" i="1" a="1"/>
  <c r="D1215" i="1" s="1"/>
  <c r="D1216" i="1" a="1"/>
  <c r="D1216" i="1" s="1"/>
  <c r="D1217" i="1" a="1"/>
  <c r="D1217" i="1" s="1"/>
  <c r="D1218" i="1" a="1"/>
  <c r="D1218" i="1" s="1"/>
  <c r="D1219" i="1" a="1"/>
  <c r="D1219" i="1" s="1"/>
  <c r="D1220" i="1" a="1"/>
  <c r="D1220" i="1" s="1"/>
  <c r="D1221" i="1" a="1"/>
  <c r="D1221" i="1" s="1"/>
  <c r="D1222" i="1" a="1"/>
  <c r="D1222" i="1" s="1"/>
  <c r="D1223" i="1" a="1"/>
  <c r="D1223" i="1" s="1"/>
  <c r="D1224" i="1" a="1"/>
  <c r="D1224" i="1" s="1"/>
  <c r="D1225" i="1" a="1"/>
  <c r="D1225" i="1" s="1"/>
  <c r="D1226" i="1" a="1"/>
  <c r="D1226" i="1" s="1"/>
  <c r="D1227" i="1" a="1"/>
  <c r="D1227" i="1" s="1"/>
  <c r="D1228" i="1" a="1"/>
  <c r="D1228" i="1" s="1"/>
  <c r="D1229" i="1" a="1"/>
  <c r="D1229" i="1" s="1"/>
  <c r="D1230" i="1" a="1"/>
  <c r="D1230" i="1" s="1"/>
  <c r="D1231" i="1" a="1"/>
  <c r="D1231" i="1" s="1"/>
  <c r="D1232" i="1" a="1"/>
  <c r="D1232" i="1" s="1"/>
  <c r="D1233" i="1" a="1"/>
  <c r="D1233" i="1" s="1"/>
  <c r="D1234" i="1" a="1"/>
  <c r="D1234" i="1" s="1"/>
  <c r="D1235" i="1" a="1"/>
  <c r="D1235" i="1" s="1"/>
  <c r="D1236" i="1" a="1"/>
  <c r="D1236" i="1" s="1"/>
  <c r="D1237" i="1" a="1"/>
  <c r="D1237" i="1" s="1"/>
  <c r="D1238" i="1" a="1"/>
  <c r="D1238" i="1" s="1"/>
  <c r="D1239" i="1" a="1"/>
  <c r="D1239" i="1" s="1"/>
  <c r="D1240" i="1" a="1"/>
  <c r="D1240" i="1" s="1"/>
  <c r="D1241" i="1" a="1"/>
  <c r="D1241" i="1" s="1"/>
  <c r="D1242" i="1" a="1"/>
  <c r="D1242" i="1" s="1"/>
  <c r="D1243" i="1" a="1"/>
  <c r="D1243" i="1" s="1"/>
  <c r="D1244" i="1" a="1"/>
  <c r="D1244" i="1" s="1"/>
  <c r="D1245" i="1" a="1"/>
  <c r="D1245" i="1" s="1"/>
  <c r="D1246" i="1" a="1"/>
  <c r="D1246" i="1" s="1"/>
  <c r="D1247" i="1" a="1"/>
  <c r="D1247" i="1" s="1"/>
  <c r="D1248" i="1" a="1"/>
  <c r="D1248" i="1" s="1"/>
  <c r="D1249" i="1" a="1"/>
  <c r="D1249" i="1" s="1"/>
  <c r="D1250" i="1" a="1"/>
  <c r="D1250" i="1" s="1"/>
  <c r="D1251" i="1" a="1"/>
  <c r="D1251" i="1" s="1"/>
  <c r="D1252" i="1" a="1"/>
  <c r="D1252" i="1" s="1"/>
  <c r="D1253" i="1" a="1"/>
  <c r="D1253" i="1" s="1"/>
  <c r="D1254" i="1" a="1"/>
  <c r="D1254" i="1" s="1"/>
  <c r="D1255" i="1" a="1"/>
  <c r="D1255" i="1" s="1"/>
  <c r="D1256" i="1" a="1"/>
  <c r="D1256" i="1" s="1"/>
  <c r="D1257" i="1" a="1"/>
  <c r="D1257" i="1" s="1"/>
  <c r="D1258" i="1" a="1"/>
  <c r="D1258" i="1" s="1"/>
  <c r="D1259" i="1" a="1"/>
  <c r="D1259" i="1" s="1"/>
  <c r="D1260" i="1" a="1"/>
  <c r="D1260" i="1" s="1"/>
  <c r="D1261" i="1" a="1"/>
  <c r="D1261" i="1" s="1"/>
  <c r="D1262" i="1" a="1"/>
  <c r="D1262" i="1" s="1"/>
  <c r="D1263" i="1" a="1"/>
  <c r="D1263" i="1" s="1"/>
  <c r="D1264" i="1" a="1"/>
  <c r="D1264" i="1" s="1"/>
  <c r="D1265" i="1" a="1"/>
  <c r="D1265" i="1" s="1"/>
  <c r="D1266" i="1" a="1"/>
  <c r="D1266" i="1" s="1"/>
  <c r="D1267" i="1" a="1"/>
  <c r="D1267" i="1" s="1"/>
  <c r="D1268" i="1" a="1"/>
  <c r="D1268" i="1" s="1"/>
  <c r="D1269" i="1" a="1"/>
  <c r="D1269" i="1" s="1"/>
  <c r="D1270" i="1" a="1"/>
  <c r="D1270" i="1" s="1"/>
  <c r="D1271" i="1" a="1"/>
  <c r="D1271" i="1" s="1"/>
  <c r="D1272" i="1" a="1"/>
  <c r="D1272" i="1" s="1"/>
  <c r="D1273" i="1" a="1"/>
  <c r="D1273" i="1" s="1"/>
  <c r="D1274" i="1" a="1"/>
  <c r="D1274" i="1" s="1"/>
  <c r="D1275" i="1" a="1"/>
  <c r="D1275" i="1" s="1"/>
  <c r="D1276" i="1" a="1"/>
  <c r="D1276" i="1" s="1"/>
  <c r="D1277" i="1" a="1"/>
  <c r="D1277" i="1" s="1"/>
  <c r="D1278" i="1" a="1"/>
  <c r="D1278" i="1" s="1"/>
  <c r="D1279" i="1" a="1"/>
  <c r="D1279" i="1" s="1"/>
  <c r="D1280" i="1" a="1"/>
  <c r="D1280" i="1" s="1"/>
  <c r="D1281" i="1" a="1"/>
  <c r="D1281" i="1" s="1"/>
  <c r="D1282" i="1" a="1"/>
  <c r="D1282" i="1" s="1"/>
  <c r="D1283" i="1" a="1"/>
  <c r="D1283" i="1" s="1"/>
  <c r="D1284" i="1" a="1"/>
  <c r="D1284" i="1" s="1"/>
  <c r="D1285" i="1" a="1"/>
  <c r="D1285" i="1" s="1"/>
  <c r="D1286" i="1" a="1"/>
  <c r="D1286" i="1" s="1"/>
  <c r="D1287" i="1" a="1"/>
  <c r="D1287" i="1" s="1"/>
  <c r="D1288" i="1" a="1"/>
  <c r="D1288" i="1" s="1"/>
  <c r="D1289" i="1" a="1"/>
  <c r="D1289" i="1" s="1"/>
  <c r="D1290" i="1" a="1"/>
  <c r="D1290" i="1" s="1"/>
  <c r="D1291" i="1" a="1"/>
  <c r="D1291" i="1"/>
  <c r="D1292" i="1" a="1"/>
  <c r="D1292" i="1" s="1"/>
  <c r="D1293" i="1" a="1"/>
  <c r="D1293" i="1" s="1"/>
  <c r="D1294" i="1" a="1"/>
  <c r="D1294" i="1" s="1"/>
  <c r="D1295" i="1" a="1"/>
  <c r="D1295" i="1"/>
  <c r="D1296" i="1" a="1"/>
  <c r="D1296" i="1" s="1"/>
  <c r="D1297" i="1" a="1"/>
  <c r="D1297" i="1"/>
  <c r="D1298" i="1" a="1"/>
  <c r="D1298" i="1" s="1"/>
  <c r="D1299" i="1" a="1"/>
  <c r="D1299" i="1"/>
  <c r="D1300" i="1" a="1"/>
  <c r="D1300" i="1" s="1"/>
  <c r="D1301" i="1" a="1"/>
  <c r="D1301" i="1" s="1"/>
  <c r="D1302" i="1" a="1"/>
  <c r="D1302" i="1" s="1"/>
  <c r="D1303" i="1" a="1"/>
  <c r="D1303" i="1" s="1"/>
  <c r="D1304" i="1" a="1"/>
  <c r="D1304" i="1" s="1"/>
  <c r="D1305" i="1" a="1"/>
  <c r="D1305" i="1" s="1"/>
  <c r="D1306" i="1" a="1"/>
  <c r="D1306" i="1" s="1"/>
  <c r="D1307" i="1" a="1"/>
  <c r="D1307" i="1" s="1"/>
  <c r="D1308" i="1" a="1"/>
  <c r="D1308" i="1" s="1"/>
  <c r="D1309" i="1" a="1"/>
  <c r="D1309" i="1" s="1"/>
  <c r="D1310" i="1" a="1"/>
  <c r="D1310" i="1" s="1"/>
  <c r="D1311" i="1" a="1"/>
  <c r="D1311" i="1" s="1"/>
  <c r="D1312" i="1" a="1"/>
  <c r="D1312" i="1"/>
  <c r="D1313" i="1" a="1"/>
  <c r="D1313" i="1" s="1"/>
  <c r="D1314" i="1" a="1"/>
  <c r="D1314" i="1" s="1"/>
  <c r="D1315" i="1" a="1"/>
  <c r="D1315" i="1" s="1"/>
  <c r="D1316" i="1" a="1"/>
  <c r="D1316" i="1" s="1"/>
  <c r="D1317" i="1" a="1"/>
  <c r="D1317" i="1" s="1"/>
  <c r="D1318" i="1" a="1"/>
  <c r="D1318" i="1" s="1"/>
  <c r="D1319" i="1" a="1"/>
  <c r="D1319" i="1" s="1"/>
  <c r="D1320" i="1" a="1"/>
  <c r="D1320" i="1" s="1"/>
  <c r="D1321" i="1" a="1"/>
  <c r="D1321" i="1" s="1"/>
  <c r="D1322" i="1" a="1"/>
  <c r="D1322" i="1"/>
  <c r="D1323" i="1" a="1"/>
  <c r="D1323" i="1" s="1"/>
  <c r="D1324" i="1" a="1"/>
  <c r="D1324" i="1" s="1"/>
  <c r="D1325" i="1" a="1"/>
  <c r="D1325" i="1" s="1"/>
  <c r="D1326" i="1" a="1"/>
  <c r="D1326" i="1" s="1"/>
  <c r="D1327" i="1" a="1"/>
  <c r="D1327" i="1" s="1"/>
  <c r="D1328" i="1" a="1"/>
  <c r="D1328" i="1"/>
  <c r="D1329" i="1" a="1"/>
  <c r="D1329" i="1" s="1"/>
  <c r="D1330" i="1" a="1"/>
  <c r="D1330" i="1" s="1"/>
  <c r="D1331" i="1" a="1"/>
  <c r="D1331" i="1" s="1"/>
  <c r="D1332" i="1" a="1"/>
  <c r="D1332" i="1" s="1"/>
  <c r="D1333" i="1" a="1"/>
  <c r="D1333" i="1" s="1"/>
  <c r="D1334" i="1" a="1"/>
  <c r="D1334" i="1"/>
  <c r="D1335" i="1" a="1"/>
  <c r="D1335" i="1" s="1"/>
  <c r="D1336" i="1" a="1"/>
  <c r="D1336" i="1" s="1"/>
  <c r="D1337" i="1" a="1"/>
  <c r="D1337" i="1" s="1"/>
  <c r="D1338" i="1" a="1"/>
  <c r="D1338" i="1" s="1"/>
  <c r="D1339" i="1" a="1"/>
  <c r="D1339" i="1" s="1"/>
  <c r="D1340" i="1" a="1"/>
  <c r="D1340" i="1" s="1"/>
  <c r="D1341" i="1" a="1"/>
  <c r="D1341" i="1" s="1"/>
  <c r="D1342" i="1" a="1"/>
  <c r="D1342" i="1"/>
  <c r="D1343" i="1" a="1"/>
  <c r="D1343" i="1" s="1"/>
  <c r="D1344" i="1" a="1"/>
  <c r="D1344" i="1" s="1"/>
  <c r="D1345" i="1" a="1"/>
  <c r="D1345" i="1" s="1"/>
  <c r="D1346" i="1" a="1"/>
  <c r="D1346" i="1" s="1"/>
  <c r="D1347" i="1" a="1"/>
  <c r="D1347" i="1" s="1"/>
  <c r="D1348" i="1" a="1"/>
  <c r="D1348" i="1" s="1"/>
  <c r="D1349" i="1" a="1"/>
  <c r="D1349" i="1" s="1"/>
  <c r="D1350" i="1" a="1"/>
  <c r="D1350" i="1" s="1"/>
  <c r="D1351" i="1" a="1"/>
  <c r="D1351" i="1" s="1"/>
  <c r="D1352" i="1" a="1"/>
  <c r="D1352" i="1" s="1"/>
  <c r="D1353" i="1" a="1"/>
  <c r="D1353" i="1" s="1"/>
  <c r="D1354" i="1" a="1"/>
  <c r="D1354" i="1"/>
  <c r="D1355" i="1" a="1"/>
  <c r="D1355" i="1" s="1"/>
  <c r="D1356" i="1" a="1"/>
  <c r="D1356" i="1" s="1"/>
  <c r="D1357" i="1" a="1"/>
  <c r="D1357" i="1" s="1"/>
  <c r="D1358" i="1" a="1"/>
  <c r="D1358" i="1" s="1"/>
  <c r="D1359" i="1" a="1"/>
  <c r="D1359" i="1" s="1"/>
  <c r="D1360" i="1" a="1"/>
  <c r="D1360" i="1"/>
  <c r="D1361" i="1" a="1"/>
  <c r="D1361" i="1" s="1"/>
  <c r="D1362" i="1" a="1"/>
  <c r="D1362" i="1" s="1"/>
  <c r="D1363" i="1" a="1"/>
  <c r="D1363" i="1" s="1"/>
  <c r="D1364" i="1" a="1"/>
  <c r="D1364" i="1" s="1"/>
  <c r="D1365" i="1" a="1"/>
  <c r="D1365" i="1" s="1"/>
  <c r="D1366" i="1" a="1"/>
  <c r="D1366" i="1" s="1"/>
  <c r="D1367" i="1" a="1"/>
  <c r="D1367" i="1" s="1"/>
  <c r="D1368" i="1" a="1"/>
  <c r="D1368" i="1" s="1"/>
  <c r="D1369" i="1" a="1"/>
  <c r="D1369" i="1" s="1"/>
  <c r="D1370" i="1" a="1"/>
  <c r="D1370" i="1" s="1"/>
  <c r="D1371" i="1" a="1"/>
  <c r="D1371" i="1" s="1"/>
  <c r="D1372" i="1" a="1"/>
  <c r="D1372" i="1" s="1"/>
  <c r="D1373" i="1" a="1"/>
  <c r="D1373" i="1" s="1"/>
  <c r="D1374" i="1" a="1"/>
  <c r="D1374" i="1" s="1"/>
  <c r="D1375" i="1" a="1"/>
  <c r="D1375" i="1" s="1"/>
  <c r="D1376" i="1" a="1"/>
  <c r="D1376" i="1" s="1"/>
  <c r="D1377" i="1" a="1"/>
  <c r="D1377" i="1" s="1"/>
  <c r="D1378" i="1" a="1"/>
  <c r="D1378" i="1" s="1"/>
  <c r="D1379" i="1" a="1"/>
  <c r="D1379" i="1" s="1"/>
  <c r="D1380" i="1" a="1"/>
  <c r="D1380" i="1" s="1"/>
  <c r="D1381" i="1" a="1"/>
  <c r="D1381" i="1" s="1"/>
  <c r="D1382" i="1" a="1"/>
  <c r="D1382" i="1"/>
  <c r="D1383" i="1" a="1"/>
  <c r="D1383" i="1" s="1"/>
  <c r="D1384" i="1" a="1"/>
  <c r="D1384" i="1" s="1"/>
  <c r="D1385" i="1" a="1"/>
  <c r="D1385" i="1" s="1"/>
  <c r="D1386" i="1" a="1"/>
  <c r="D1386" i="1" s="1"/>
  <c r="D1387" i="1" a="1"/>
  <c r="D1387" i="1" s="1"/>
  <c r="D1388" i="1" a="1"/>
  <c r="D1388" i="1" s="1"/>
  <c r="D1389" i="1" a="1"/>
  <c r="D1389" i="1" s="1"/>
  <c r="D1390" i="1" a="1"/>
  <c r="D1390" i="1"/>
  <c r="D1391" i="1" a="1"/>
  <c r="D1391" i="1" s="1"/>
  <c r="D1392" i="1" a="1"/>
  <c r="D1392" i="1" s="1"/>
  <c r="D1393" i="1" a="1"/>
  <c r="D1393" i="1" s="1"/>
  <c r="D1394" i="1" a="1"/>
  <c r="D1394" i="1" s="1"/>
  <c r="D1395" i="1" a="1"/>
  <c r="D1395" i="1" s="1"/>
  <c r="D1396" i="1" a="1"/>
  <c r="D1396" i="1" s="1"/>
  <c r="D1397" i="1" a="1"/>
  <c r="D1397" i="1" s="1"/>
  <c r="D1398" i="1" a="1"/>
  <c r="D1398" i="1" s="1"/>
  <c r="D1399" i="1" a="1"/>
  <c r="D1399" i="1" s="1"/>
  <c r="D1400" i="1" a="1"/>
  <c r="D1400" i="1" s="1"/>
  <c r="D1401" i="1" a="1"/>
  <c r="D1401" i="1" s="1"/>
  <c r="D1402" i="1" a="1"/>
  <c r="D1402" i="1" s="1"/>
  <c r="D1403" i="1" a="1"/>
  <c r="D1403" i="1" s="1"/>
  <c r="D1404" i="1" a="1"/>
  <c r="D1404" i="1" s="1"/>
  <c r="D1405" i="1" a="1"/>
  <c r="D1405" i="1" s="1"/>
  <c r="D1406" i="1" a="1"/>
  <c r="D1406" i="1" s="1"/>
  <c r="D1407" i="1" a="1"/>
  <c r="D1407" i="1" s="1"/>
  <c r="D1408" i="1" a="1"/>
  <c r="D1408" i="1"/>
  <c r="D1409" i="1" a="1"/>
  <c r="D1409" i="1" s="1"/>
  <c r="D1410" i="1" a="1"/>
  <c r="D1410" i="1" s="1"/>
  <c r="D1411" i="1" a="1"/>
  <c r="D1411" i="1" s="1"/>
  <c r="D1412" i="1" a="1"/>
  <c r="D1412" i="1" s="1"/>
  <c r="D1413" i="1" a="1"/>
  <c r="D1413" i="1" s="1"/>
  <c r="D1414" i="1" a="1"/>
  <c r="D1414" i="1"/>
  <c r="D1415" i="1" a="1"/>
  <c r="D1415" i="1" s="1"/>
  <c r="D1416" i="1" a="1"/>
  <c r="D1416" i="1" s="1"/>
  <c r="D1417" i="1" a="1"/>
  <c r="D1417" i="1" s="1"/>
  <c r="D1418" i="1" a="1"/>
  <c r="D1418" i="1" s="1"/>
  <c r="D1419" i="1" a="1"/>
  <c r="D1419" i="1" s="1"/>
  <c r="D1420" i="1" a="1"/>
  <c r="D1420" i="1" s="1"/>
  <c r="D1421" i="1" a="1"/>
  <c r="D1421" i="1" s="1"/>
  <c r="D1422" i="1" a="1"/>
  <c r="D1422" i="1" s="1"/>
  <c r="D1423" i="1" a="1"/>
  <c r="D1423" i="1" s="1"/>
  <c r="D1424" i="1" a="1"/>
  <c r="D1424" i="1" s="1"/>
  <c r="D1425" i="1" a="1"/>
  <c r="D1425" i="1" s="1"/>
  <c r="D1426" i="1" a="1"/>
  <c r="D1426" i="1"/>
  <c r="D1427" i="1" a="1"/>
  <c r="D1427" i="1" s="1"/>
  <c r="D1428" i="1" a="1"/>
  <c r="D1428" i="1" s="1"/>
  <c r="D1429" i="1" a="1"/>
  <c r="D1429" i="1" s="1"/>
  <c r="D1430" i="1" a="1"/>
  <c r="D1430" i="1" s="1"/>
  <c r="D1431" i="1" a="1"/>
  <c r="D1431" i="1" s="1"/>
  <c r="D1432" i="1" a="1"/>
  <c r="D1432" i="1"/>
  <c r="D1433" i="1" a="1"/>
  <c r="D1433" i="1" s="1"/>
  <c r="D1434" i="1" a="1"/>
  <c r="D1434" i="1" s="1"/>
  <c r="D1435" i="1" a="1"/>
  <c r="D1435" i="1" s="1"/>
  <c r="D1436" i="1" a="1"/>
  <c r="D1436" i="1" s="1"/>
  <c r="D1437" i="1" a="1"/>
  <c r="D1437" i="1" s="1"/>
  <c r="D1438" i="1" a="1"/>
  <c r="D1438" i="1"/>
  <c r="D1439" i="1" a="1"/>
  <c r="D1439" i="1" s="1"/>
  <c r="D1440" i="1" a="1"/>
  <c r="D1440" i="1" s="1"/>
  <c r="D1441" i="1" a="1"/>
  <c r="D1441" i="1" s="1"/>
  <c r="D1442" i="1" a="1"/>
  <c r="D1442" i="1" s="1"/>
  <c r="D1443" i="1" a="1"/>
  <c r="D1443" i="1" s="1"/>
  <c r="D1444" i="1" a="1"/>
  <c r="D1444" i="1" s="1"/>
  <c r="D1445" i="1" a="1"/>
  <c r="D1445" i="1" s="1"/>
  <c r="D1446" i="1" a="1"/>
  <c r="D1446" i="1" s="1"/>
  <c r="D1447" i="1" a="1"/>
  <c r="D1447" i="1" s="1"/>
  <c r="D1448" i="1" a="1"/>
  <c r="D1448" i="1" s="1"/>
  <c r="D1449" i="1" a="1"/>
  <c r="D1449" i="1" s="1"/>
  <c r="D1450" i="1" a="1"/>
  <c r="D1450" i="1"/>
  <c r="D1451" i="1" a="1"/>
  <c r="D1451" i="1" s="1"/>
  <c r="D1452" i="1" a="1"/>
  <c r="D1452" i="1" s="1"/>
  <c r="D1453" i="1" a="1"/>
  <c r="D1453" i="1" s="1"/>
  <c r="D1454" i="1" a="1"/>
  <c r="D1454" i="1" s="1"/>
  <c r="D1455" i="1" a="1"/>
  <c r="D1455" i="1" s="1"/>
  <c r="D1456" i="1" a="1"/>
  <c r="D1456" i="1"/>
  <c r="D1457" i="1" a="1"/>
  <c r="D1457" i="1" s="1"/>
  <c r="D1458" i="1" a="1"/>
  <c r="D1458" i="1" s="1"/>
  <c r="D1459" i="1" a="1"/>
  <c r="D1459" i="1" s="1"/>
  <c r="D1460" i="1" a="1"/>
  <c r="D1460" i="1" s="1"/>
  <c r="D1461" i="1" a="1"/>
  <c r="D1461" i="1" s="1"/>
  <c r="D1462" i="1" a="1"/>
  <c r="D1462" i="1"/>
  <c r="D1463" i="1" a="1"/>
  <c r="D1463" i="1" s="1"/>
  <c r="D1464" i="1" a="1"/>
  <c r="D1464" i="1" s="1"/>
  <c r="D1465" i="1" a="1"/>
  <c r="D1465" i="1" s="1"/>
  <c r="D1466" i="1" a="1"/>
  <c r="D1466" i="1" s="1"/>
  <c r="D1467" i="1" a="1"/>
  <c r="D1467" i="1" s="1"/>
  <c r="D1468" i="1" a="1"/>
  <c r="D1468" i="1" s="1"/>
  <c r="D1469" i="1" a="1"/>
  <c r="D1469" i="1" s="1"/>
  <c r="D1470" i="1" a="1"/>
  <c r="D1470" i="1"/>
  <c r="D1471" i="1" a="1"/>
  <c r="D1471" i="1" s="1"/>
  <c r="D1472" i="1" a="1"/>
  <c r="D1472" i="1" s="1"/>
  <c r="D1473" i="1" a="1"/>
  <c r="D1473" i="1" s="1"/>
  <c r="D1474" i="1" a="1"/>
  <c r="D1474" i="1" s="1"/>
  <c r="D1475" i="1" a="1"/>
  <c r="D1475" i="1" s="1"/>
  <c r="D1476" i="1" a="1"/>
  <c r="D1476" i="1" s="1"/>
  <c r="D1477" i="1" a="1"/>
  <c r="D1477" i="1" s="1"/>
  <c r="D1478" i="1" a="1"/>
  <c r="D1478" i="1" s="1"/>
  <c r="D1479" i="1" a="1"/>
  <c r="D1479" i="1" s="1"/>
  <c r="D1480" i="1" a="1"/>
  <c r="D1480" i="1"/>
  <c r="D1481" i="1" a="1"/>
  <c r="D1481" i="1" s="1"/>
  <c r="D1482" i="1" a="1"/>
  <c r="D1482" i="1"/>
  <c r="D1483" i="1" a="1"/>
  <c r="D1483" i="1" s="1"/>
  <c r="D1484" i="1" a="1"/>
  <c r="D1484" i="1" s="1"/>
  <c r="D1485" i="1" a="1"/>
  <c r="D1485" i="1" s="1"/>
  <c r="D1486" i="1" a="1"/>
  <c r="D1486" i="1"/>
  <c r="D1487" i="1" a="1"/>
  <c r="D1487" i="1" s="1"/>
  <c r="D1488" i="1" a="1"/>
  <c r="D1488" i="1"/>
  <c r="D1489" i="1" a="1"/>
  <c r="D1489" i="1" s="1"/>
  <c r="D1490" i="1" a="1"/>
  <c r="D1490" i="1" s="1"/>
  <c r="D1491" i="1" a="1"/>
  <c r="D1491" i="1" s="1"/>
  <c r="D1492" i="1" a="1"/>
  <c r="D1492" i="1" s="1"/>
  <c r="D1493" i="1" a="1"/>
  <c r="D1493" i="1" s="1"/>
  <c r="D1494" i="1" a="1"/>
  <c r="D1494" i="1" s="1"/>
  <c r="D1495" i="1" a="1"/>
  <c r="D1495" i="1" s="1"/>
  <c r="D1496" i="1" a="1"/>
  <c r="D1496" i="1" s="1"/>
  <c r="D1497" i="1" a="1"/>
  <c r="D1497" i="1" s="1"/>
  <c r="D1498" i="1" a="1"/>
  <c r="D1498" i="1" s="1"/>
  <c r="D1499" i="1" a="1"/>
  <c r="D1499" i="1" s="1"/>
  <c r="D1500" i="1" a="1"/>
  <c r="D1500" i="1" s="1"/>
  <c r="D1501" i="1" a="1"/>
  <c r="D1501" i="1" s="1"/>
  <c r="D1502" i="1" a="1"/>
  <c r="D1502" i="1" s="1"/>
  <c r="D1503" i="1" a="1"/>
  <c r="D1503" i="1" s="1"/>
  <c r="D1504" i="1" a="1"/>
  <c r="D1504" i="1" s="1"/>
  <c r="D1505" i="1" a="1"/>
  <c r="D1505" i="1" s="1"/>
  <c r="D1506" i="1" a="1"/>
  <c r="D1506" i="1" s="1"/>
  <c r="D1507" i="1" a="1"/>
  <c r="D1507" i="1" s="1"/>
  <c r="D1508" i="1" a="1"/>
  <c r="D1508" i="1" s="1"/>
  <c r="D1509" i="1" a="1"/>
  <c r="D1509" i="1" s="1"/>
  <c r="D1510" i="1" a="1"/>
  <c r="D1510" i="1"/>
  <c r="D1511" i="1" a="1"/>
  <c r="D1511" i="1" s="1"/>
  <c r="D1512" i="1" a="1"/>
  <c r="D1512" i="1" s="1"/>
  <c r="D1513" i="1" a="1"/>
  <c r="D1513" i="1" s="1"/>
  <c r="D1514" i="1" a="1"/>
  <c r="D1514" i="1" s="1"/>
  <c r="D1515" i="1" a="1"/>
  <c r="D1515" i="1" s="1"/>
  <c r="D1516" i="1" a="1"/>
  <c r="D1516" i="1" s="1"/>
  <c r="D1517" i="1" a="1"/>
  <c r="D1517" i="1" s="1"/>
  <c r="D1518" i="1" a="1"/>
  <c r="D1518" i="1" s="1"/>
  <c r="D1519" i="1" a="1"/>
  <c r="D1519" i="1" s="1"/>
  <c r="D1520" i="1" a="1"/>
  <c r="D1520" i="1" s="1"/>
  <c r="D1521" i="1" a="1"/>
  <c r="D1521" i="1" s="1"/>
  <c r="D1522" i="1" a="1"/>
  <c r="D1522" i="1"/>
  <c r="D1523" i="1" a="1"/>
  <c r="D1523" i="1" s="1"/>
  <c r="D1524" i="1" a="1"/>
  <c r="D1524" i="1" s="1"/>
  <c r="D1525" i="1" a="1"/>
  <c r="D1525" i="1" s="1"/>
  <c r="D1526" i="1" a="1"/>
  <c r="D1526" i="1"/>
  <c r="D1527" i="1" a="1"/>
  <c r="D1527" i="1" s="1"/>
  <c r="D1528" i="1" a="1"/>
  <c r="D1528" i="1" s="1"/>
  <c r="D1529" i="1" a="1"/>
  <c r="D1529" i="1" s="1"/>
  <c r="D1530" i="1" a="1"/>
  <c r="D1530" i="1" s="1"/>
  <c r="D1531" i="1" a="1"/>
  <c r="D1531" i="1" s="1"/>
  <c r="D1532" i="1" a="1"/>
  <c r="D1532" i="1" s="1"/>
  <c r="D1533" i="1" a="1"/>
  <c r="D1533" i="1" s="1"/>
  <c r="D1534" i="1" a="1"/>
  <c r="D1534" i="1" s="1"/>
  <c r="D1535" i="1" a="1"/>
  <c r="D1535" i="1" s="1"/>
  <c r="D1536" i="1" a="1"/>
  <c r="D1536" i="1" s="1"/>
  <c r="D1537" i="1" a="1"/>
  <c r="D1537" i="1" s="1"/>
  <c r="D1538" i="1" a="1"/>
  <c r="D1538" i="1" s="1"/>
  <c r="D1539" i="1" a="1"/>
  <c r="D1539" i="1" s="1"/>
  <c r="D1540" i="1" a="1"/>
  <c r="D1540" i="1" s="1"/>
  <c r="D1541" i="1" a="1"/>
  <c r="D1541" i="1" s="1"/>
  <c r="D1542" i="1" a="1"/>
  <c r="D1542" i="1"/>
  <c r="D1543" i="1" a="1"/>
  <c r="D1543" i="1" s="1"/>
  <c r="D1544" i="1" a="1"/>
  <c r="D1544" i="1" s="1"/>
  <c r="D1545" i="1" a="1"/>
  <c r="D1545" i="1" s="1"/>
  <c r="D1546" i="1" a="1"/>
  <c r="D1546" i="1" s="1"/>
  <c r="D1547" i="1" a="1"/>
  <c r="D1547" i="1" s="1"/>
  <c r="D1548" i="1" a="1"/>
  <c r="D1548" i="1" s="1"/>
  <c r="D1549" i="1" a="1"/>
  <c r="D1549" i="1" s="1"/>
  <c r="D1550" i="1" a="1"/>
  <c r="D1550" i="1" s="1"/>
  <c r="D1551" i="1" a="1"/>
  <c r="D1551" i="1" s="1"/>
  <c r="D1552" i="1" a="1"/>
  <c r="D1552" i="1" s="1"/>
  <c r="D1553" i="1" a="1"/>
  <c r="D1553" i="1" s="1"/>
  <c r="D1554" i="1" a="1"/>
  <c r="D1554" i="1" s="1"/>
  <c r="D1555" i="1" a="1"/>
  <c r="D1555" i="1" s="1"/>
  <c r="D1556" i="1" a="1"/>
  <c r="D1556" i="1" s="1"/>
  <c r="D1557" i="1" a="1"/>
  <c r="D1557" i="1" s="1"/>
  <c r="D1558" i="1" a="1"/>
  <c r="D1558" i="1"/>
  <c r="D1559" i="1" a="1"/>
  <c r="D1559" i="1" s="1"/>
  <c r="D1560" i="1" a="1"/>
  <c r="D1560" i="1" s="1"/>
  <c r="D1561" i="1" a="1"/>
  <c r="D1561" i="1" s="1"/>
  <c r="D1562" i="1" a="1"/>
  <c r="D1562" i="1" s="1"/>
  <c r="D1563" i="1" a="1"/>
  <c r="D1563" i="1" s="1"/>
  <c r="D1564" i="1" a="1"/>
  <c r="D1564" i="1" s="1"/>
  <c r="D1565" i="1" a="1"/>
  <c r="D1565" i="1" s="1"/>
  <c r="D1566" i="1" a="1"/>
  <c r="D1566" i="1" s="1"/>
  <c r="D1567" i="1" a="1"/>
  <c r="D1567" i="1" s="1"/>
  <c r="D1568" i="1" a="1"/>
  <c r="D1568" i="1" s="1"/>
  <c r="D1569" i="1" a="1"/>
  <c r="D1569" i="1" s="1"/>
  <c r="D1570" i="1" a="1"/>
  <c r="D1570" i="1" s="1"/>
  <c r="D1571" i="1" a="1"/>
  <c r="D1571" i="1" s="1"/>
  <c r="D1572" i="1" a="1"/>
  <c r="D1572" i="1" s="1"/>
  <c r="D1573" i="1" a="1"/>
  <c r="D1573" i="1" s="1"/>
  <c r="D1574" i="1" a="1"/>
  <c r="D1574" i="1"/>
  <c r="D1575" i="1" a="1"/>
  <c r="D1575" i="1" s="1"/>
  <c r="D1576" i="1" a="1"/>
  <c r="D1576" i="1" s="1"/>
  <c r="D1577" i="1" a="1"/>
  <c r="D1577" i="1" s="1"/>
  <c r="D1578" i="1" a="1"/>
  <c r="D1578" i="1" s="1"/>
  <c r="D1579" i="1" a="1"/>
  <c r="D1579" i="1" s="1"/>
  <c r="D1580" i="1" a="1"/>
  <c r="D1580" i="1" s="1"/>
  <c r="D1581" i="1" a="1"/>
  <c r="D1581" i="1" s="1"/>
  <c r="D1582" i="1" a="1"/>
  <c r="D1582" i="1" s="1"/>
  <c r="D1583" i="1" a="1"/>
  <c r="D1583" i="1" s="1"/>
  <c r="D1584" i="1" a="1"/>
  <c r="D1584" i="1" s="1"/>
  <c r="D1585" i="1" a="1"/>
  <c r="D1585" i="1" s="1"/>
  <c r="D1586" i="1" a="1"/>
  <c r="D1586" i="1" s="1"/>
  <c r="D1587" i="1" a="1"/>
  <c r="D1587" i="1" s="1"/>
  <c r="D1588" i="1" a="1"/>
  <c r="D1588" i="1" s="1"/>
  <c r="D1589" i="1" a="1"/>
  <c r="D1589" i="1" s="1"/>
  <c r="D1590" i="1" a="1"/>
  <c r="D1590" i="1" s="1"/>
  <c r="D1591" i="1" a="1"/>
  <c r="D1591" i="1" s="1"/>
  <c r="D1592" i="1" a="1"/>
  <c r="D1592" i="1" s="1"/>
  <c r="D1593" i="1" a="1"/>
  <c r="D1593" i="1" s="1"/>
  <c r="D1594" i="1" a="1"/>
  <c r="D1594" i="1"/>
  <c r="D1595" i="1" a="1"/>
  <c r="D1595" i="1" s="1"/>
  <c r="D1596" i="1" a="1"/>
  <c r="D1596" i="1" s="1"/>
  <c r="D1597" i="1" a="1"/>
  <c r="D1597" i="1" s="1"/>
  <c r="D1598" i="1" a="1"/>
  <c r="D1598" i="1" s="1"/>
  <c r="D1599" i="1" a="1"/>
  <c r="D1599" i="1" s="1"/>
  <c r="D1600" i="1" a="1"/>
  <c r="D1600" i="1" s="1"/>
  <c r="D1601" i="1" a="1"/>
  <c r="D1601" i="1" s="1"/>
  <c r="D1602" i="1" a="1"/>
  <c r="D1602" i="1" s="1"/>
  <c r="D1603" i="1" a="1"/>
  <c r="D1603" i="1" s="1"/>
  <c r="D1604" i="1" a="1"/>
  <c r="D1604" i="1" s="1"/>
  <c r="D1605" i="1" a="1"/>
  <c r="D1605" i="1" s="1"/>
  <c r="D1606" i="1" a="1"/>
  <c r="D1606" i="1" s="1"/>
  <c r="D1607" i="1" a="1"/>
  <c r="D1607" i="1" s="1"/>
  <c r="D1608" i="1" a="1"/>
  <c r="D1608" i="1" s="1"/>
  <c r="D1609" i="1" a="1"/>
  <c r="D1609" i="1" s="1"/>
  <c r="D1610" i="1" a="1"/>
  <c r="D1610" i="1"/>
  <c r="D1611" i="1" a="1"/>
  <c r="D1611" i="1" s="1"/>
  <c r="D1612" i="1" a="1"/>
  <c r="D1612" i="1" s="1"/>
  <c r="D1613" i="1" a="1"/>
  <c r="D1613" i="1" s="1"/>
  <c r="D1614" i="1" a="1"/>
  <c r="D1614" i="1" s="1"/>
  <c r="D1615" i="1" a="1"/>
  <c r="D1615" i="1" s="1"/>
  <c r="D1616" i="1" a="1"/>
  <c r="D1616" i="1" s="1"/>
  <c r="D1617" i="1" a="1"/>
  <c r="D1617" i="1" s="1"/>
  <c r="D1618" i="1" a="1"/>
  <c r="D1618" i="1" s="1"/>
  <c r="D1619" i="1" a="1"/>
  <c r="D1619" i="1" s="1"/>
  <c r="D1620" i="1" a="1"/>
  <c r="D1620" i="1" s="1"/>
  <c r="D1621" i="1" a="1"/>
  <c r="D1621" i="1" s="1"/>
  <c r="D1622" i="1" a="1"/>
  <c r="D1622" i="1" s="1"/>
  <c r="D1623" i="1" a="1"/>
  <c r="D1623" i="1" s="1"/>
  <c r="D1624" i="1" a="1"/>
  <c r="D1624" i="1" s="1"/>
  <c r="D1625" i="1" a="1"/>
  <c r="D1625" i="1" s="1"/>
  <c r="D1626" i="1" a="1"/>
  <c r="D1626" i="1" s="1"/>
  <c r="D1627" i="1" a="1"/>
  <c r="D1627" i="1" s="1"/>
  <c r="D1628" i="1" a="1"/>
  <c r="D1628" i="1" s="1"/>
  <c r="D1629" i="1" a="1"/>
  <c r="D1629" i="1" s="1"/>
  <c r="D1630" i="1" a="1"/>
  <c r="D1630" i="1" s="1"/>
  <c r="D1631" i="1" a="1"/>
  <c r="D1631" i="1" s="1"/>
  <c r="D1632" i="1" a="1"/>
  <c r="D1632" i="1" s="1"/>
  <c r="D1633" i="1" a="1"/>
  <c r="D1633" i="1" s="1"/>
  <c r="D1634" i="1" a="1"/>
  <c r="D1634" i="1" s="1"/>
  <c r="D1635" i="1" a="1"/>
  <c r="D1635" i="1" s="1"/>
  <c r="D1636" i="1" a="1"/>
  <c r="D1636" i="1" s="1"/>
  <c r="D1637" i="1" a="1"/>
  <c r="D1637" i="1" s="1"/>
  <c r="D1638" i="1" a="1"/>
  <c r="D1638" i="1"/>
  <c r="D1639" i="1" a="1"/>
  <c r="D1639" i="1" s="1"/>
  <c r="D1640" i="1" a="1"/>
  <c r="D1640" i="1" s="1"/>
  <c r="D1641" i="1" a="1"/>
  <c r="D1641" i="1" s="1"/>
  <c r="D1642" i="1" a="1"/>
  <c r="D1642" i="1" s="1"/>
  <c r="D1643" i="1" a="1"/>
  <c r="D1643" i="1" s="1"/>
  <c r="D1644" i="1" a="1"/>
  <c r="D1644" i="1" s="1"/>
  <c r="D1645" i="1" a="1"/>
  <c r="D1645" i="1" s="1"/>
  <c r="D1646" i="1" a="1"/>
  <c r="D1646" i="1" s="1"/>
  <c r="D1647" i="1" a="1"/>
  <c r="D1647" i="1"/>
  <c r="D1648" i="1" a="1"/>
  <c r="D1648" i="1" s="1"/>
  <c r="D1649" i="1" a="1"/>
  <c r="D1649" i="1" s="1"/>
  <c r="D1650" i="1" a="1"/>
  <c r="D1650" i="1" s="1"/>
  <c r="D1651" i="1" a="1"/>
  <c r="D1651" i="1" s="1"/>
  <c r="D1652" i="1" a="1"/>
  <c r="D1652" i="1" s="1"/>
  <c r="D1653" i="1" a="1"/>
  <c r="D1653" i="1" s="1"/>
  <c r="D1654" i="1" a="1"/>
  <c r="D1654" i="1" s="1"/>
  <c r="D1655" i="1" a="1"/>
  <c r="D1655" i="1"/>
  <c r="D1656" i="1" a="1"/>
  <c r="D1656" i="1" s="1"/>
  <c r="D1657" i="1" a="1"/>
  <c r="D1657" i="1" s="1"/>
  <c r="D1658" i="1" a="1"/>
  <c r="D1658" i="1" s="1"/>
  <c r="D1659" i="1" a="1"/>
  <c r="D1659" i="1" s="1"/>
  <c r="D1660" i="1" a="1"/>
  <c r="D1660" i="1" s="1"/>
  <c r="D1661" i="1" a="1"/>
  <c r="D1661" i="1" s="1"/>
  <c r="D1662" i="1" a="1"/>
  <c r="D1662" i="1" s="1"/>
  <c r="D1663" i="1" a="1"/>
  <c r="D1663" i="1" s="1"/>
  <c r="D1664" i="1" a="1"/>
  <c r="D1664" i="1" s="1"/>
  <c r="D1665" i="1" a="1"/>
  <c r="D1665" i="1" s="1"/>
  <c r="D1666" i="1" a="1"/>
  <c r="D1666" i="1" s="1"/>
  <c r="D1667" i="1" a="1"/>
  <c r="D1667" i="1" s="1"/>
  <c r="D1668" i="1" a="1"/>
  <c r="D1668" i="1" s="1"/>
  <c r="D1669" i="1" a="1"/>
  <c r="D1669" i="1" s="1"/>
  <c r="D1670" i="1" a="1"/>
  <c r="D1670" i="1" s="1"/>
  <c r="D1671" i="1" a="1"/>
  <c r="D1671" i="1" s="1"/>
  <c r="D1672" i="1" a="1"/>
  <c r="D1672" i="1" s="1"/>
  <c r="D1673" i="1" a="1"/>
  <c r="D1673" i="1" s="1"/>
  <c r="D1674" i="1" a="1"/>
  <c r="D1674" i="1" s="1"/>
  <c r="D1675" i="1" a="1"/>
  <c r="D1675" i="1" s="1"/>
  <c r="D1676" i="1" a="1"/>
  <c r="D1676" i="1" s="1"/>
  <c r="D1677" i="1" a="1"/>
  <c r="D1677" i="1" s="1"/>
  <c r="D1678" i="1" a="1"/>
  <c r="D1678" i="1" s="1"/>
  <c r="D1679" i="1" a="1"/>
  <c r="D1679" i="1" s="1"/>
  <c r="D1680" i="1" a="1"/>
  <c r="D1680" i="1" s="1"/>
  <c r="D1681" i="1" a="1"/>
  <c r="D1681" i="1" s="1"/>
  <c r="D1682" i="1" a="1"/>
  <c r="D1682" i="1" s="1"/>
  <c r="D1683" i="1" a="1"/>
  <c r="D1683" i="1" s="1"/>
  <c r="D1684" i="1" a="1"/>
  <c r="D1684" i="1" s="1"/>
  <c r="D1685" i="1" a="1"/>
  <c r="D1685" i="1" s="1"/>
  <c r="D1686" i="1" a="1"/>
  <c r="D1686" i="1" s="1"/>
  <c r="D1687" i="1" a="1"/>
  <c r="D1687" i="1" s="1"/>
  <c r="D1688" i="1" a="1"/>
  <c r="D1688" i="1" s="1"/>
  <c r="D1689" i="1" a="1"/>
  <c r="D1689" i="1" s="1"/>
  <c r="D1690" i="1" a="1"/>
  <c r="D1690" i="1" s="1"/>
  <c r="D1691" i="1" a="1"/>
  <c r="D1691" i="1" s="1"/>
  <c r="D1692" i="1" a="1"/>
  <c r="D1692" i="1" s="1"/>
  <c r="D1693" i="1" a="1"/>
  <c r="D1693" i="1" s="1"/>
  <c r="D1694" i="1" a="1"/>
  <c r="D1694" i="1" s="1"/>
  <c r="D1695" i="1" a="1"/>
  <c r="D1695" i="1" s="1"/>
  <c r="D1696" i="1" a="1"/>
  <c r="D1696" i="1" s="1"/>
  <c r="D1697" i="1" a="1"/>
  <c r="D1697" i="1" s="1"/>
  <c r="D1698" i="1" a="1"/>
  <c r="D1698" i="1" s="1"/>
  <c r="D1699" i="1" a="1"/>
  <c r="D1699" i="1" s="1"/>
  <c r="D1700" i="1" a="1"/>
  <c r="D1700" i="1" s="1"/>
  <c r="D1701" i="1" a="1"/>
  <c r="D1701" i="1" s="1"/>
  <c r="D1702" i="1" a="1"/>
  <c r="D1702" i="1" s="1"/>
  <c r="D1703" i="1" a="1"/>
  <c r="D1703" i="1" s="1"/>
  <c r="D1704" i="1" a="1"/>
  <c r="D1704" i="1" s="1"/>
  <c r="D1705" i="1" a="1"/>
  <c r="D1705" i="1" s="1"/>
  <c r="D1706" i="1" a="1"/>
  <c r="D1706" i="1" s="1"/>
  <c r="D1707" i="1" a="1"/>
  <c r="D1707" i="1" s="1"/>
  <c r="D1708" i="1" a="1"/>
  <c r="D1708" i="1" s="1"/>
  <c r="D1709" i="1" a="1"/>
  <c r="D1709" i="1" s="1"/>
  <c r="D1710" i="1" a="1"/>
  <c r="D1710" i="1" s="1"/>
  <c r="D1711" i="1" a="1"/>
  <c r="D1711" i="1" s="1"/>
  <c r="D1712" i="1" a="1"/>
  <c r="D1712" i="1" s="1"/>
  <c r="D1713" i="1" a="1"/>
  <c r="D1713" i="1" s="1"/>
  <c r="D1714" i="1" a="1"/>
  <c r="D1714" i="1" s="1"/>
  <c r="D1715" i="1" a="1"/>
  <c r="D1715" i="1" s="1"/>
  <c r="D1716" i="1" a="1"/>
  <c r="D1716" i="1" s="1"/>
  <c r="D1717" i="1" a="1"/>
  <c r="D1717" i="1" s="1"/>
  <c r="D1718" i="1" a="1"/>
  <c r="D1718" i="1" s="1"/>
  <c r="D1719" i="1" a="1"/>
  <c r="D1719" i="1" s="1"/>
  <c r="D1720" i="1" a="1"/>
  <c r="D1720" i="1" s="1"/>
  <c r="D1721" i="1" a="1"/>
  <c r="D1721" i="1" s="1"/>
  <c r="D1722" i="1" a="1"/>
  <c r="D1722" i="1" s="1"/>
  <c r="D1723" i="1" a="1"/>
  <c r="D1723" i="1" s="1"/>
  <c r="D1724" i="1" a="1"/>
  <c r="D1724" i="1" s="1"/>
  <c r="D1725" i="1" a="1"/>
  <c r="D1725" i="1" s="1"/>
  <c r="D1726" i="1" a="1"/>
  <c r="D1726" i="1" s="1"/>
  <c r="D1727" i="1" a="1"/>
  <c r="D1727" i="1" s="1"/>
  <c r="D1728" i="1" a="1"/>
  <c r="D1728" i="1" s="1"/>
  <c r="D1729" i="1" a="1"/>
  <c r="D1729" i="1" s="1"/>
  <c r="D1730" i="1" a="1"/>
  <c r="D1730" i="1" s="1"/>
  <c r="D1731" i="1" a="1"/>
  <c r="D1731" i="1" s="1"/>
  <c r="D1732" i="1" a="1"/>
  <c r="D1732" i="1" s="1"/>
  <c r="D1733" i="1" a="1"/>
  <c r="D1733" i="1" s="1"/>
  <c r="D1734" i="1" a="1"/>
  <c r="D1734" i="1" s="1"/>
  <c r="D1735" i="1" a="1"/>
  <c r="D1735" i="1" s="1"/>
  <c r="D1736" i="1" a="1"/>
  <c r="D1736" i="1" s="1"/>
  <c r="D1737" i="1" a="1"/>
  <c r="D1737" i="1" s="1"/>
  <c r="D1738" i="1" a="1"/>
  <c r="D1738" i="1" s="1"/>
  <c r="D1739" i="1" a="1"/>
  <c r="D1739" i="1" s="1"/>
  <c r="D1740" i="1" a="1"/>
  <c r="D1740" i="1" s="1"/>
  <c r="D1741" i="1" a="1"/>
  <c r="D1741" i="1" s="1"/>
  <c r="D1742" i="1" a="1"/>
  <c r="D1742" i="1" s="1"/>
  <c r="D1743" i="1" a="1"/>
  <c r="D1743" i="1" s="1"/>
  <c r="D1744" i="1" a="1"/>
  <c r="D1744" i="1" s="1"/>
  <c r="D1745" i="1" a="1"/>
  <c r="D1745" i="1" s="1"/>
  <c r="D1746" i="1" a="1"/>
  <c r="D1746" i="1" s="1"/>
  <c r="D1747" i="1" a="1"/>
  <c r="D1747" i="1" s="1"/>
  <c r="D1748" i="1" a="1"/>
  <c r="D1748" i="1" s="1"/>
  <c r="D1749" i="1" a="1"/>
  <c r="D1749" i="1" s="1"/>
  <c r="D1750" i="1" a="1"/>
  <c r="D1750" i="1" s="1"/>
  <c r="D1751" i="1" a="1"/>
  <c r="D1751" i="1" s="1"/>
  <c r="D1752" i="1" a="1"/>
  <c r="D1752" i="1" s="1"/>
  <c r="D1753" i="1" a="1"/>
  <c r="D1753" i="1" s="1"/>
  <c r="D1754" i="1" a="1"/>
  <c r="D1754" i="1" s="1"/>
  <c r="D1755" i="1" a="1"/>
  <c r="D1755" i="1" s="1"/>
  <c r="D1756" i="1" a="1"/>
  <c r="D1756" i="1" s="1"/>
  <c r="D1757" i="1" a="1"/>
  <c r="D1757" i="1" s="1"/>
  <c r="D1758" i="1" a="1"/>
  <c r="D1758" i="1" s="1"/>
  <c r="D1759" i="1" a="1"/>
  <c r="D1759" i="1" s="1"/>
  <c r="D1760" i="1" a="1"/>
  <c r="D1760" i="1" s="1"/>
  <c r="D1761" i="1" a="1"/>
  <c r="D1761" i="1" s="1"/>
  <c r="D1762" i="1" a="1"/>
  <c r="D1762" i="1" s="1"/>
  <c r="D1763" i="1" a="1"/>
  <c r="D1763" i="1" s="1"/>
  <c r="D1764" i="1" a="1"/>
  <c r="D1764" i="1" s="1"/>
  <c r="D1765" i="1" a="1"/>
  <c r="D1765" i="1" s="1"/>
  <c r="D1766" i="1" a="1"/>
  <c r="D1766" i="1" s="1"/>
  <c r="D1767" i="1" a="1"/>
  <c r="D1767" i="1" s="1"/>
  <c r="D1768" i="1" a="1"/>
  <c r="D1768" i="1" s="1"/>
  <c r="D1769" i="1" a="1"/>
  <c r="D1769" i="1" s="1"/>
  <c r="D1770" i="1" a="1"/>
  <c r="D1770" i="1" s="1"/>
  <c r="D1771" i="1" a="1"/>
  <c r="D1771" i="1" s="1"/>
  <c r="D1772" i="1" a="1"/>
  <c r="D1772" i="1" s="1"/>
  <c r="D1773" i="1" a="1"/>
  <c r="D1773" i="1" s="1"/>
  <c r="D1774" i="1" a="1"/>
  <c r="D1774" i="1" s="1"/>
  <c r="D1775" i="1" a="1"/>
  <c r="D1775" i="1" s="1"/>
  <c r="D1776" i="1" a="1"/>
  <c r="D1776" i="1" s="1"/>
  <c r="D1777" i="1" a="1"/>
  <c r="D1777" i="1" s="1"/>
  <c r="D1778" i="1" a="1"/>
  <c r="D1778" i="1" s="1"/>
  <c r="D1779" i="1" a="1"/>
  <c r="D1779" i="1" s="1"/>
  <c r="D1780" i="1" a="1"/>
  <c r="D1780" i="1" s="1"/>
  <c r="D1781" i="1" a="1"/>
  <c r="D1781" i="1" s="1"/>
  <c r="D1782" i="1" a="1"/>
  <c r="D1782" i="1" s="1"/>
  <c r="D1783" i="1" a="1"/>
  <c r="D1783" i="1" s="1"/>
  <c r="D1784" i="1" a="1"/>
  <c r="D1784" i="1" s="1"/>
  <c r="D1785" i="1" a="1"/>
  <c r="D1785" i="1" s="1"/>
  <c r="D1786" i="1" a="1"/>
  <c r="D1786" i="1" s="1"/>
  <c r="D1787" i="1" a="1"/>
  <c r="D1787" i="1" s="1"/>
  <c r="D1788" i="1" a="1"/>
  <c r="D1788" i="1" s="1"/>
  <c r="D1789" i="1" a="1"/>
  <c r="D1789" i="1" s="1"/>
  <c r="D1790" i="1" a="1"/>
  <c r="D1790" i="1" s="1"/>
  <c r="D1791" i="1" a="1"/>
  <c r="D1791" i="1" s="1"/>
  <c r="D1792" i="1" a="1"/>
  <c r="D1792" i="1" s="1"/>
  <c r="D1793" i="1" a="1"/>
  <c r="D1793" i="1" s="1"/>
  <c r="D1794" i="1" a="1"/>
  <c r="D1794" i="1" s="1"/>
  <c r="D1795" i="1" a="1"/>
  <c r="D1795" i="1" s="1"/>
  <c r="D1796" i="1" a="1"/>
  <c r="D1796" i="1" s="1"/>
  <c r="D1797" i="1" a="1"/>
  <c r="D1797" i="1" s="1"/>
  <c r="D1798" i="1" a="1"/>
  <c r="D1798" i="1" s="1"/>
  <c r="D1799" i="1" a="1"/>
  <c r="D1799" i="1" s="1"/>
  <c r="D1800" i="1" a="1"/>
  <c r="D1800" i="1" s="1"/>
  <c r="D1801" i="1" a="1"/>
  <c r="D1801" i="1" s="1"/>
  <c r="D1802" i="1" a="1"/>
  <c r="D1802" i="1" s="1"/>
  <c r="D1803" i="1" a="1"/>
  <c r="D1803" i="1" s="1"/>
  <c r="D1804" i="1" a="1"/>
  <c r="D1804" i="1" s="1"/>
  <c r="D1805" i="1" a="1"/>
  <c r="D1805" i="1" s="1"/>
  <c r="D1806" i="1" a="1"/>
  <c r="D1806" i="1" s="1"/>
  <c r="D1807" i="1" a="1"/>
  <c r="D1807" i="1" s="1"/>
  <c r="D1808" i="1" a="1"/>
  <c r="D1808" i="1" s="1"/>
  <c r="D1809" i="1" a="1"/>
  <c r="D1809" i="1" s="1"/>
  <c r="D1810" i="1" a="1"/>
  <c r="D1810" i="1" s="1"/>
  <c r="D1811" i="1" a="1"/>
  <c r="D1811" i="1" s="1"/>
  <c r="D1812" i="1" a="1"/>
  <c r="D1812" i="1" s="1"/>
  <c r="D1813" i="1" a="1"/>
  <c r="D1813" i="1" s="1"/>
  <c r="D1814" i="1" a="1"/>
  <c r="D1814" i="1" s="1"/>
  <c r="D1815" i="1" a="1"/>
  <c r="D1815" i="1" s="1"/>
  <c r="D1816" i="1" a="1"/>
  <c r="D1816" i="1" s="1"/>
  <c r="D1817" i="1" a="1"/>
  <c r="D1817" i="1" s="1"/>
  <c r="D1818" i="1" a="1"/>
  <c r="D1818" i="1" s="1"/>
  <c r="D1819" i="1" a="1"/>
  <c r="D1819" i="1" s="1"/>
  <c r="D1820" i="1" a="1"/>
  <c r="D1820" i="1" s="1"/>
  <c r="D1821" i="1" a="1"/>
  <c r="D1821" i="1" s="1"/>
  <c r="D1822" i="1" a="1"/>
  <c r="D1822" i="1" s="1"/>
  <c r="D1823" i="1" a="1"/>
  <c r="D1823" i="1" s="1"/>
  <c r="D1824" i="1" a="1"/>
  <c r="D1824" i="1" s="1"/>
  <c r="D1825" i="1" a="1"/>
  <c r="D1825" i="1" s="1"/>
  <c r="D1826" i="1" a="1"/>
  <c r="D1826" i="1" s="1"/>
  <c r="D1827" i="1" a="1"/>
  <c r="D1827" i="1" s="1"/>
  <c r="D1828" i="1" a="1"/>
  <c r="D1828" i="1" s="1"/>
  <c r="D1829" i="1" a="1"/>
  <c r="D1829" i="1" s="1"/>
  <c r="D1830" i="1" a="1"/>
  <c r="D1830" i="1" s="1"/>
  <c r="D1831" i="1" a="1"/>
  <c r="D1831" i="1" s="1"/>
  <c r="D1832" i="1" a="1"/>
  <c r="D1832" i="1" s="1"/>
  <c r="D1833" i="1" a="1"/>
  <c r="D1833" i="1" s="1"/>
  <c r="D1834" i="1" a="1"/>
  <c r="D1834" i="1" s="1"/>
  <c r="D1835" i="1" a="1"/>
  <c r="D1835" i="1" s="1"/>
  <c r="D1836" i="1" a="1"/>
  <c r="D1836" i="1" s="1"/>
  <c r="D1837" i="1" a="1"/>
  <c r="D1837" i="1" s="1"/>
  <c r="D1838" i="1" a="1"/>
  <c r="D1838" i="1" s="1"/>
  <c r="D1839" i="1" a="1"/>
  <c r="D1839" i="1" s="1"/>
  <c r="D1840" i="1" a="1"/>
  <c r="D1840" i="1" s="1"/>
  <c r="D1841" i="1" a="1"/>
  <c r="D1841" i="1" s="1"/>
  <c r="D1842" i="1" a="1"/>
  <c r="D1842" i="1" s="1"/>
  <c r="D1843" i="1" a="1"/>
  <c r="D1843" i="1" s="1"/>
  <c r="D1844" i="1" a="1"/>
  <c r="D1844" i="1" s="1"/>
  <c r="D1845" i="1" a="1"/>
  <c r="D1845" i="1" s="1"/>
  <c r="D1846" i="1" a="1"/>
  <c r="D1846" i="1" s="1"/>
  <c r="D1847" i="1" a="1"/>
  <c r="D1847" i="1" s="1"/>
  <c r="D1848" i="1" a="1"/>
  <c r="D1848" i="1" s="1"/>
  <c r="D1849" i="1" a="1"/>
  <c r="D1849" i="1" s="1"/>
  <c r="D1850" i="1" a="1"/>
  <c r="D1850" i="1" s="1"/>
  <c r="D1851" i="1" a="1"/>
  <c r="D1851" i="1" s="1"/>
  <c r="D1852" i="1" a="1"/>
  <c r="D1852" i="1" s="1"/>
  <c r="D1853" i="1" a="1"/>
  <c r="D1853" i="1" s="1"/>
  <c r="D1854" i="1" a="1"/>
  <c r="D1854" i="1" s="1"/>
  <c r="D1855" i="1" a="1"/>
  <c r="D1855" i="1" s="1"/>
  <c r="D1856" i="1" a="1"/>
  <c r="D1856" i="1" s="1"/>
  <c r="D1857" i="1" a="1"/>
  <c r="D1857" i="1" s="1"/>
  <c r="D1858" i="1" a="1"/>
  <c r="D1858" i="1" s="1"/>
  <c r="D1859" i="1" a="1"/>
  <c r="D1859" i="1" s="1"/>
  <c r="D1860" i="1" a="1"/>
  <c r="D1860" i="1" s="1"/>
  <c r="D1861" i="1" a="1"/>
  <c r="D1861" i="1" s="1"/>
  <c r="D1862" i="1" a="1"/>
  <c r="D1862" i="1" s="1"/>
  <c r="D1863" i="1" a="1"/>
  <c r="D1863" i="1" s="1"/>
  <c r="D1864" i="1" a="1"/>
  <c r="D1864" i="1" s="1"/>
  <c r="D1865" i="1" a="1"/>
  <c r="D1865" i="1" s="1"/>
  <c r="D1866" i="1" a="1"/>
  <c r="D1866" i="1" s="1"/>
  <c r="D1867" i="1" a="1"/>
  <c r="D1867" i="1" s="1"/>
  <c r="D1868" i="1" a="1"/>
  <c r="D1868" i="1" s="1"/>
  <c r="D1869" i="1" a="1"/>
  <c r="D1869" i="1" s="1"/>
  <c r="D1870" i="1" a="1"/>
  <c r="D1870" i="1" s="1"/>
  <c r="D1871" i="1" a="1"/>
  <c r="D1871" i="1" s="1"/>
  <c r="D1872" i="1" a="1"/>
  <c r="D1872" i="1" s="1"/>
  <c r="D1873" i="1" a="1"/>
  <c r="D1873" i="1" s="1"/>
  <c r="D1874" i="1" a="1"/>
  <c r="D1874" i="1" s="1"/>
  <c r="D1875" i="1" a="1"/>
  <c r="D1875" i="1" s="1"/>
  <c r="D1876" i="1" a="1"/>
  <c r="D1876" i="1" s="1"/>
  <c r="D1877" i="1" a="1"/>
  <c r="D1877" i="1" s="1"/>
  <c r="D1878" i="1" a="1"/>
  <c r="D1878" i="1" s="1"/>
  <c r="D1879" i="1" a="1"/>
  <c r="D1879" i="1" s="1"/>
  <c r="D1880" i="1" a="1"/>
  <c r="D1880" i="1" s="1"/>
  <c r="D1881" i="1" a="1"/>
  <c r="D1881" i="1" s="1"/>
  <c r="D1882" i="1" a="1"/>
  <c r="D1882" i="1" s="1"/>
  <c r="D1883" i="1" a="1"/>
  <c r="D1883" i="1" s="1"/>
  <c r="D1884" i="1" a="1"/>
  <c r="D1884" i="1" s="1"/>
  <c r="D1885" i="1" a="1"/>
  <c r="D1885" i="1" s="1"/>
  <c r="D1886" i="1" a="1"/>
  <c r="D1886" i="1" s="1"/>
  <c r="D1887" i="1" a="1"/>
  <c r="D1887" i="1" s="1"/>
  <c r="D1888" i="1" a="1"/>
  <c r="D1888" i="1" s="1"/>
  <c r="D1889" i="1" a="1"/>
  <c r="D1889" i="1" s="1"/>
  <c r="D1890" i="1" a="1"/>
  <c r="D1890" i="1" s="1"/>
  <c r="D1891" i="1" a="1"/>
  <c r="D1891" i="1" s="1"/>
  <c r="D1892" i="1" a="1"/>
  <c r="D1892" i="1" s="1"/>
  <c r="D1893" i="1" a="1"/>
  <c r="D1893" i="1" s="1"/>
  <c r="D1894" i="1" a="1"/>
  <c r="D1894" i="1" s="1"/>
  <c r="D1895" i="1" a="1"/>
  <c r="D1895" i="1" s="1"/>
  <c r="D1896" i="1" a="1"/>
  <c r="D1896" i="1" s="1"/>
  <c r="D1897" i="1" a="1"/>
  <c r="D1897" i="1" s="1"/>
  <c r="D1898" i="1" a="1"/>
  <c r="D1898" i="1" s="1"/>
  <c r="D1899" i="1" a="1"/>
  <c r="D1899" i="1" s="1"/>
  <c r="D1900" i="1" a="1"/>
  <c r="D1900" i="1" s="1"/>
  <c r="D1901" i="1" a="1"/>
  <c r="D1901" i="1" s="1"/>
  <c r="D1902" i="1" a="1"/>
  <c r="D1902" i="1" s="1"/>
  <c r="D1903" i="1" a="1"/>
  <c r="D1903" i="1" s="1"/>
  <c r="D1904" i="1" a="1"/>
  <c r="D1904" i="1" s="1"/>
  <c r="D1905" i="1" a="1"/>
  <c r="D1905" i="1" s="1"/>
  <c r="D1906" i="1" a="1"/>
  <c r="D1906" i="1" s="1"/>
  <c r="D1907" i="1" a="1"/>
  <c r="D1907" i="1" s="1"/>
  <c r="D1908" i="1" a="1"/>
  <c r="D1908" i="1" s="1"/>
  <c r="D1909" i="1" a="1"/>
  <c r="D1909" i="1" s="1"/>
  <c r="D1910" i="1" a="1"/>
  <c r="D1910" i="1" s="1"/>
  <c r="D1911" i="1" a="1"/>
  <c r="D1911" i="1" s="1"/>
  <c r="D1912" i="1" a="1"/>
  <c r="D1912" i="1" s="1"/>
  <c r="D1913" i="1" a="1"/>
  <c r="D1913" i="1" s="1"/>
  <c r="D1914" i="1" a="1"/>
  <c r="D1914" i="1" s="1"/>
  <c r="D1915" i="1" a="1"/>
  <c r="D1915" i="1" s="1"/>
  <c r="D1916" i="1" a="1"/>
  <c r="D1916" i="1" s="1"/>
  <c r="D1917" i="1" a="1"/>
  <c r="D1917" i="1" s="1"/>
  <c r="D1918" i="1" a="1"/>
  <c r="D1918" i="1" s="1"/>
  <c r="D1919" i="1" a="1"/>
  <c r="D1919" i="1" s="1"/>
  <c r="D1920" i="1" a="1"/>
  <c r="D1920" i="1" s="1"/>
  <c r="D1921" i="1" a="1"/>
  <c r="D1921" i="1" s="1"/>
  <c r="D1922" i="1" a="1"/>
  <c r="D1922" i="1" s="1"/>
  <c r="D1923" i="1" a="1"/>
  <c r="D1923" i="1" s="1"/>
  <c r="D1924" i="1" a="1"/>
  <c r="D1924" i="1" s="1"/>
  <c r="D1925" i="1" a="1"/>
  <c r="D1925" i="1" s="1"/>
  <c r="D1926" i="1" a="1"/>
  <c r="D1926" i="1" s="1"/>
  <c r="D1927" i="1" a="1"/>
  <c r="D1927" i="1" s="1"/>
  <c r="D1928" i="1" a="1"/>
  <c r="D1928" i="1" s="1"/>
  <c r="D1929" i="1" a="1"/>
  <c r="D1929" i="1" s="1"/>
  <c r="D1930" i="1" a="1"/>
  <c r="D1930" i="1" s="1"/>
  <c r="D1931" i="1" a="1"/>
  <c r="D1931" i="1" s="1"/>
  <c r="D1932" i="1" a="1"/>
  <c r="D1932" i="1" s="1"/>
  <c r="D1933" i="1" a="1"/>
  <c r="D1933" i="1" s="1"/>
  <c r="D1934" i="1" a="1"/>
  <c r="D1934" i="1" s="1"/>
  <c r="D1935" i="1" a="1"/>
  <c r="D1935" i="1" s="1"/>
  <c r="D1936" i="1" a="1"/>
  <c r="D1936" i="1" s="1"/>
  <c r="D1937" i="1" a="1"/>
  <c r="D1937" i="1" s="1"/>
  <c r="D1938" i="1" a="1"/>
  <c r="D1938" i="1" s="1"/>
  <c r="D1939" i="1" a="1"/>
  <c r="D1939" i="1" s="1"/>
  <c r="D1940" i="1" a="1"/>
  <c r="D1940" i="1" s="1"/>
  <c r="D1941" i="1" a="1"/>
  <c r="D1941" i="1" s="1"/>
  <c r="D1942" i="1" a="1"/>
  <c r="D1942" i="1" s="1"/>
  <c r="D1943" i="1" a="1"/>
  <c r="D1943" i="1" s="1"/>
  <c r="D1944" i="1" a="1"/>
  <c r="D1944" i="1" s="1"/>
  <c r="D1945" i="1" a="1"/>
  <c r="D1945" i="1" s="1"/>
  <c r="D1946" i="1" a="1"/>
  <c r="D1946" i="1" s="1"/>
  <c r="D1947" i="1" a="1"/>
  <c r="D1947" i="1" s="1"/>
  <c r="D1948" i="1" a="1"/>
  <c r="D1948" i="1" s="1"/>
  <c r="D1949" i="1" a="1"/>
  <c r="D1949" i="1" s="1"/>
  <c r="D1950" i="1" a="1"/>
  <c r="D1950" i="1" s="1"/>
  <c r="D1951" i="1" a="1"/>
  <c r="D1951" i="1" s="1"/>
  <c r="D1952" i="1" a="1"/>
  <c r="D1952" i="1" s="1"/>
  <c r="D1953" i="1" a="1"/>
  <c r="D1953" i="1" s="1"/>
  <c r="D1954" i="1" a="1"/>
  <c r="D1954" i="1" s="1"/>
  <c r="D1955" i="1" a="1"/>
  <c r="D1955" i="1" s="1"/>
  <c r="D1956" i="1" a="1"/>
  <c r="D1956" i="1" s="1"/>
  <c r="D1957" i="1" a="1"/>
  <c r="D1957" i="1" s="1"/>
  <c r="D1958" i="1" a="1"/>
  <c r="D1958" i="1" s="1"/>
  <c r="D1959" i="1" a="1"/>
  <c r="D1959" i="1" s="1"/>
  <c r="D1960" i="1" a="1"/>
  <c r="D1960" i="1" s="1"/>
  <c r="D1961" i="1" a="1"/>
  <c r="D1961" i="1" s="1"/>
  <c r="D1962" i="1" a="1"/>
  <c r="D1962" i="1" s="1"/>
  <c r="D1963" i="1" a="1"/>
  <c r="D1963" i="1" s="1"/>
  <c r="D1964" i="1" a="1"/>
  <c r="D1964" i="1" s="1"/>
  <c r="D1965" i="1" a="1"/>
  <c r="D1965" i="1" s="1"/>
  <c r="D1966" i="1" a="1"/>
  <c r="D1966" i="1" s="1"/>
  <c r="D1967" i="1" a="1"/>
  <c r="D1967" i="1" s="1"/>
  <c r="D1968" i="1" a="1"/>
  <c r="D1968" i="1" s="1"/>
  <c r="D1969" i="1" a="1"/>
  <c r="D1969" i="1" s="1"/>
  <c r="D1970" i="1" a="1"/>
  <c r="D1970" i="1" s="1"/>
  <c r="D1971" i="1" a="1"/>
  <c r="D1971" i="1" s="1"/>
  <c r="D1972" i="1" a="1"/>
  <c r="D1972" i="1" s="1"/>
  <c r="D1973" i="1" a="1"/>
  <c r="D1973" i="1" s="1"/>
  <c r="D1974" i="1" a="1"/>
  <c r="D1974" i="1" s="1"/>
  <c r="D1975" i="1" a="1"/>
  <c r="D1975" i="1" s="1"/>
  <c r="D1976" i="1" a="1"/>
  <c r="D1976" i="1" s="1"/>
  <c r="D1977" i="1" a="1"/>
  <c r="D1977" i="1" s="1"/>
  <c r="D1978" i="1" a="1"/>
  <c r="D1978" i="1" s="1"/>
  <c r="D1979" i="1" a="1"/>
  <c r="D1979" i="1" s="1"/>
  <c r="D1980" i="1" a="1"/>
  <c r="D1980" i="1" s="1"/>
  <c r="D1981" i="1" a="1"/>
  <c r="D1981" i="1" s="1"/>
  <c r="D1982" i="1" a="1"/>
  <c r="D1982" i="1" s="1"/>
  <c r="D1983" i="1" a="1"/>
  <c r="D1983" i="1" s="1"/>
  <c r="D1984" i="1" a="1"/>
  <c r="D1984" i="1" s="1"/>
  <c r="D1985" i="1" a="1"/>
  <c r="D1985" i="1" s="1"/>
  <c r="D1986" i="1" a="1"/>
  <c r="D1986" i="1" s="1"/>
  <c r="D1987" i="1" a="1"/>
  <c r="D1987" i="1" s="1"/>
  <c r="D1988" i="1" a="1"/>
  <c r="D1988" i="1" s="1"/>
  <c r="D1989" i="1" a="1"/>
  <c r="D1989" i="1" s="1"/>
  <c r="D1990" i="1" a="1"/>
  <c r="D1990" i="1" s="1"/>
  <c r="D1991" i="1" a="1"/>
  <c r="D1991" i="1" s="1"/>
  <c r="D1992" i="1" a="1"/>
  <c r="D1992" i="1" s="1"/>
  <c r="D1993" i="1" a="1"/>
  <c r="D1993" i="1" s="1"/>
  <c r="D1994" i="1" a="1"/>
  <c r="D1994" i="1" s="1"/>
  <c r="D1995" i="1" a="1"/>
  <c r="D1995" i="1" s="1"/>
  <c r="D1996" i="1" a="1"/>
  <c r="D1996" i="1" s="1"/>
  <c r="D1997" i="1" a="1"/>
  <c r="D1997" i="1" s="1"/>
  <c r="D1998" i="1" a="1"/>
  <c r="D1998" i="1" s="1"/>
  <c r="D1999" i="1" a="1"/>
  <c r="D1999" i="1" s="1"/>
  <c r="D2000" i="1" a="1"/>
  <c r="D2000" i="1" s="1"/>
  <c r="D2001" i="1" a="1"/>
  <c r="D2001" i="1" s="1"/>
  <c r="D2002" i="1" a="1"/>
  <c r="D2002" i="1" s="1"/>
  <c r="D2003" i="1" a="1"/>
  <c r="D2003" i="1"/>
  <c r="D2004" i="1" a="1"/>
  <c r="D2004" i="1" s="1"/>
  <c r="D2005" i="1" a="1"/>
  <c r="D2005" i="1" s="1"/>
  <c r="D2006" i="1" a="1"/>
  <c r="D2006" i="1" s="1"/>
  <c r="D2007" i="1" a="1"/>
  <c r="D2007" i="1" s="1"/>
  <c r="D2008" i="1" a="1"/>
  <c r="D2008" i="1" s="1"/>
  <c r="D2009" i="1" a="1"/>
  <c r="D2009" i="1" s="1"/>
  <c r="D2010" i="1" a="1"/>
  <c r="D2010" i="1" s="1"/>
  <c r="D2011" i="1" a="1"/>
  <c r="D2011" i="1" s="1"/>
  <c r="D2012" i="1" a="1"/>
  <c r="D2012" i="1" s="1"/>
  <c r="D2013" i="1" a="1"/>
  <c r="D2013" i="1" s="1"/>
  <c r="D2014" i="1" a="1"/>
  <c r="D2014" i="1" s="1"/>
  <c r="D2015" i="1" a="1"/>
  <c r="D2015" i="1" s="1"/>
  <c r="D2016" i="1" a="1"/>
  <c r="D2016" i="1" s="1"/>
  <c r="D2017" i="1" a="1"/>
  <c r="D2017" i="1" s="1"/>
  <c r="D2018" i="1" a="1"/>
  <c r="D2018" i="1" s="1"/>
  <c r="D2019" i="1" a="1"/>
  <c r="D2019" i="1"/>
  <c r="D2020" i="1" a="1"/>
  <c r="D2020" i="1" s="1"/>
  <c r="D2021" i="1" a="1"/>
  <c r="D2021" i="1" s="1"/>
  <c r="D2022" i="1" a="1"/>
  <c r="D2022" i="1" s="1"/>
  <c r="D2023" i="1" a="1"/>
  <c r="D2023" i="1" s="1"/>
  <c r="D2024" i="1" a="1"/>
  <c r="D2024" i="1" s="1"/>
  <c r="D2025" i="1" a="1"/>
  <c r="D2025" i="1" s="1"/>
  <c r="D2026" i="1" a="1"/>
  <c r="D2026" i="1" s="1"/>
  <c r="D2027" i="1" a="1"/>
  <c r="D2027" i="1" s="1"/>
  <c r="D2028" i="1" a="1"/>
  <c r="D2028" i="1" s="1"/>
  <c r="D2029" i="1" a="1"/>
  <c r="D2029" i="1" s="1"/>
  <c r="D2030" i="1" a="1"/>
  <c r="D2030" i="1" s="1"/>
  <c r="D2031" i="1" a="1"/>
  <c r="D2031" i="1" s="1"/>
  <c r="D2032" i="1" a="1"/>
  <c r="D2032" i="1" s="1"/>
  <c r="D2033" i="1" a="1"/>
  <c r="D2033" i="1" s="1"/>
  <c r="D2034" i="1" a="1"/>
  <c r="D2034" i="1" s="1"/>
  <c r="D2035" i="1" a="1"/>
  <c r="D2035" i="1"/>
  <c r="D2036" i="1" a="1"/>
  <c r="D2036" i="1" s="1"/>
  <c r="D2037" i="1" a="1"/>
  <c r="D2037" i="1" s="1"/>
  <c r="D2038" i="1" a="1"/>
  <c r="D2038" i="1" s="1"/>
  <c r="D2039" i="1" a="1"/>
  <c r="D2039" i="1" s="1"/>
  <c r="D2040" i="1" a="1"/>
  <c r="D2040" i="1" s="1"/>
  <c r="D2041" i="1" a="1"/>
  <c r="D2041" i="1" s="1"/>
  <c r="D2042" i="1" a="1"/>
  <c r="D2042" i="1" s="1"/>
  <c r="D2043" i="1" a="1"/>
  <c r="D2043" i="1" s="1"/>
  <c r="D2044" i="1" a="1"/>
  <c r="D2044" i="1" s="1"/>
  <c r="D2045" i="1" a="1"/>
  <c r="D2045" i="1" s="1"/>
  <c r="D2046" i="1" a="1"/>
  <c r="D2046" i="1" s="1"/>
  <c r="D2047" i="1" a="1"/>
  <c r="D2047" i="1" s="1"/>
  <c r="D2048" i="1" a="1"/>
  <c r="D2048" i="1" s="1"/>
  <c r="D2049" i="1" a="1"/>
  <c r="D2049" i="1" s="1"/>
  <c r="D2050" i="1" a="1"/>
  <c r="D2050" i="1" s="1"/>
  <c r="D2051" i="1" a="1"/>
  <c r="D2051" i="1" s="1"/>
  <c r="D2052" i="1" a="1"/>
  <c r="D2052" i="1" s="1"/>
  <c r="D2053" i="1" a="1"/>
  <c r="D2053" i="1" s="1"/>
  <c r="D2054" i="1" a="1"/>
  <c r="D2054" i="1" s="1"/>
  <c r="D2055" i="1" a="1"/>
  <c r="D2055" i="1" s="1"/>
  <c r="D2056" i="1" a="1"/>
  <c r="D2056" i="1" s="1"/>
  <c r="D2057" i="1" a="1"/>
  <c r="D2057" i="1" s="1"/>
  <c r="D2058" i="1" a="1"/>
  <c r="D2058" i="1" s="1"/>
  <c r="D2059" i="1" a="1"/>
  <c r="D2059" i="1" s="1"/>
  <c r="D2060" i="1" a="1"/>
  <c r="D2060" i="1" s="1"/>
  <c r="D2061" i="1" a="1"/>
  <c r="D2061" i="1" s="1"/>
  <c r="D2062" i="1" a="1"/>
  <c r="D2062" i="1" s="1"/>
  <c r="D2063" i="1" a="1"/>
  <c r="D2063" i="1"/>
  <c r="D2064" i="1" a="1"/>
  <c r="D2064" i="1" s="1"/>
  <c r="D2065" i="1" a="1"/>
  <c r="D2065" i="1" s="1"/>
  <c r="D2066" i="1" a="1"/>
  <c r="D2066" i="1" s="1"/>
  <c r="D2067" i="1" a="1"/>
  <c r="D2067" i="1" s="1"/>
  <c r="D2068" i="1" a="1"/>
  <c r="D2068" i="1" s="1"/>
  <c r="D2069" i="1" a="1"/>
  <c r="D2069" i="1" s="1"/>
  <c r="D2070" i="1" a="1"/>
  <c r="D2070" i="1" s="1"/>
  <c r="D2071" i="1" a="1"/>
  <c r="D2071" i="1" s="1"/>
  <c r="D2072" i="1" a="1"/>
  <c r="D2072" i="1" s="1"/>
  <c r="D2073" i="1" a="1"/>
  <c r="D2073" i="1" s="1"/>
  <c r="D2074" i="1" a="1"/>
  <c r="D2074" i="1" s="1"/>
  <c r="D2075" i="1" a="1"/>
  <c r="D2075" i="1" s="1"/>
  <c r="D2076" i="1" a="1"/>
  <c r="D2076" i="1" s="1"/>
  <c r="D2077" i="1" a="1"/>
  <c r="D2077" i="1" s="1"/>
  <c r="D2078" i="1" a="1"/>
  <c r="D2078" i="1" s="1"/>
  <c r="D2079" i="1" a="1"/>
  <c r="D2079" i="1"/>
  <c r="D2080" i="1" a="1"/>
  <c r="D2080" i="1" s="1"/>
  <c r="D2081" i="1" a="1"/>
  <c r="D2081" i="1" s="1"/>
  <c r="D2082" i="1" a="1"/>
  <c r="D2082" i="1" s="1"/>
  <c r="D2083" i="1" a="1"/>
  <c r="D2083" i="1"/>
  <c r="D2084" i="1" a="1"/>
  <c r="D2084" i="1" s="1"/>
  <c r="D2085" i="1" a="1"/>
  <c r="D2085" i="1" s="1"/>
  <c r="D2086" i="1" a="1"/>
  <c r="D2086" i="1" s="1"/>
  <c r="D2087" i="1" a="1"/>
  <c r="D2087" i="1"/>
  <c r="D2088" i="1" a="1"/>
  <c r="D2088" i="1" s="1"/>
  <c r="D2089" i="1" a="1"/>
  <c r="D2089" i="1" s="1"/>
  <c r="D2090" i="1" a="1"/>
  <c r="D2090" i="1" s="1"/>
  <c r="D2091" i="1" a="1"/>
  <c r="D2091" i="1" s="1"/>
  <c r="D2092" i="1" a="1"/>
  <c r="D2092" i="1" s="1"/>
  <c r="D2093" i="1" a="1"/>
  <c r="D2093" i="1" s="1"/>
  <c r="D2094" i="1" a="1"/>
  <c r="D2094" i="1" s="1"/>
  <c r="D2095" i="1" a="1"/>
  <c r="D2095" i="1" s="1"/>
  <c r="D2096" i="1" a="1"/>
  <c r="D2096" i="1" s="1"/>
  <c r="D2097" i="1" a="1"/>
  <c r="D2097" i="1" s="1"/>
  <c r="D2098" i="1" a="1"/>
  <c r="D2098" i="1" s="1"/>
  <c r="D2099" i="1" a="1"/>
  <c r="D2099" i="1" s="1"/>
  <c r="D2100" i="1" a="1"/>
  <c r="D2100" i="1" s="1"/>
  <c r="D2101" i="1" a="1"/>
  <c r="D2101" i="1" s="1"/>
  <c r="D2102" i="1" a="1"/>
  <c r="D2102" i="1" s="1"/>
  <c r="D2103" i="1" a="1"/>
  <c r="D2103" i="1"/>
  <c r="D2104" i="1" a="1"/>
  <c r="D2104" i="1" s="1"/>
  <c r="D2105" i="1" a="1"/>
  <c r="D2105" i="1" s="1"/>
  <c r="D2106" i="1" a="1"/>
  <c r="D2106" i="1" s="1"/>
  <c r="D2107" i="1" a="1"/>
  <c r="D2107" i="1" s="1"/>
  <c r="D2108" i="1" a="1"/>
  <c r="D2108" i="1" s="1"/>
  <c r="D2" i="1" a="1"/>
  <c r="D2" i="1" s="1"/>
  <c r="B2" i="1" a="1"/>
  <c r="B4" i="1"/>
  <c r="B5" i="1"/>
  <c r="B7" i="1"/>
  <c r="B9" i="1"/>
  <c r="B11" i="1"/>
  <c r="B12" i="1"/>
  <c r="B15" i="1"/>
  <c r="B16" i="1"/>
  <c r="B17" i="1"/>
  <c r="B20" i="1"/>
  <c r="B21" i="1"/>
  <c r="B23" i="1"/>
  <c r="B25" i="1"/>
  <c r="B27" i="1"/>
  <c r="B28" i="1"/>
  <c r="B31" i="1"/>
  <c r="B32" i="1"/>
  <c r="B33" i="1"/>
  <c r="B36" i="1"/>
  <c r="B37" i="1"/>
  <c r="B39" i="1"/>
  <c r="B41" i="1"/>
  <c r="B43" i="1"/>
  <c r="B44" i="1"/>
  <c r="B47" i="1"/>
  <c r="B48" i="1"/>
  <c r="B49" i="1"/>
  <c r="B52" i="1"/>
  <c r="B53" i="1"/>
  <c r="B55" i="1"/>
  <c r="B57" i="1"/>
  <c r="B59" i="1"/>
  <c r="B60" i="1"/>
  <c r="B63" i="1"/>
  <c r="B64" i="1"/>
  <c r="B65" i="1"/>
  <c r="B68" i="1"/>
  <c r="B69" i="1"/>
  <c r="B71" i="1"/>
  <c r="B73" i="1"/>
  <c r="B75" i="1"/>
  <c r="B76" i="1"/>
  <c r="B79" i="1"/>
  <c r="B80" i="1"/>
  <c r="B81" i="1"/>
  <c r="B84" i="1"/>
  <c r="B85" i="1"/>
  <c r="B87" i="1"/>
  <c r="B89" i="1"/>
  <c r="B91" i="1"/>
  <c r="B92" i="1"/>
  <c r="B95" i="1"/>
  <c r="B96" i="1"/>
  <c r="B97" i="1"/>
  <c r="B100" i="1"/>
  <c r="B101" i="1"/>
  <c r="B103" i="1"/>
  <c r="B105" i="1"/>
  <c r="B107" i="1"/>
  <c r="B108" i="1"/>
  <c r="B111" i="1"/>
  <c r="B112" i="1"/>
  <c r="B113" i="1"/>
  <c r="B116" i="1"/>
  <c r="B117" i="1"/>
  <c r="B119" i="1"/>
  <c r="B121" i="1"/>
  <c r="B123" i="1"/>
  <c r="B124" i="1"/>
  <c r="B127" i="1"/>
  <c r="B128" i="1"/>
  <c r="B129" i="1"/>
  <c r="B132" i="1"/>
  <c r="B133" i="1"/>
  <c r="B135" i="1"/>
  <c r="B137" i="1"/>
  <c r="B139" i="1"/>
  <c r="B140" i="1"/>
  <c r="B143" i="1"/>
  <c r="B144" i="1"/>
  <c r="B145" i="1"/>
  <c r="B148" i="1"/>
  <c r="B149" i="1"/>
  <c r="B151" i="1"/>
  <c r="B153" i="1"/>
  <c r="B155" i="1"/>
  <c r="B156" i="1"/>
  <c r="B159" i="1"/>
  <c r="B160" i="1"/>
  <c r="B161" i="1"/>
  <c r="B164" i="1"/>
  <c r="B165" i="1"/>
  <c r="B167" i="1"/>
  <c r="B169" i="1"/>
  <c r="B171" i="1"/>
  <c r="B172" i="1"/>
  <c r="B175" i="1"/>
  <c r="B176" i="1"/>
  <c r="B177" i="1"/>
  <c r="B180" i="1"/>
  <c r="B181" i="1"/>
  <c r="B183" i="1"/>
  <c r="B185" i="1"/>
  <c r="B187" i="1"/>
  <c r="B188" i="1"/>
  <c r="B191" i="1"/>
  <c r="B192" i="1"/>
  <c r="B193" i="1"/>
  <c r="B196" i="1"/>
  <c r="B197" i="1"/>
  <c r="B199" i="1"/>
  <c r="B201" i="1"/>
  <c r="B203" i="1"/>
  <c r="B204" i="1"/>
  <c r="B207" i="1"/>
  <c r="B208" i="1"/>
  <c r="B209" i="1"/>
  <c r="B212" i="1"/>
  <c r="B213" i="1"/>
  <c r="B215" i="1"/>
  <c r="B217" i="1"/>
  <c r="B219" i="1"/>
  <c r="B220" i="1"/>
  <c r="B223" i="1"/>
  <c r="B224" i="1"/>
  <c r="B225" i="1"/>
  <c r="B228" i="1"/>
  <c r="B229" i="1"/>
  <c r="B231" i="1"/>
  <c r="B233" i="1"/>
  <c r="B235" i="1"/>
  <c r="B236" i="1"/>
  <c r="B239" i="1"/>
  <c r="B240" i="1"/>
  <c r="B241" i="1"/>
  <c r="B244" i="1"/>
  <c r="B245" i="1"/>
  <c r="B247" i="1"/>
  <c r="B249" i="1"/>
  <c r="B251" i="1"/>
  <c r="B252" i="1"/>
  <c r="B255" i="1"/>
  <c r="B256" i="1"/>
  <c r="B257" i="1"/>
  <c r="B260" i="1"/>
  <c r="B261" i="1"/>
  <c r="B263" i="1"/>
  <c r="B265" i="1"/>
  <c r="B267" i="1"/>
  <c r="B268" i="1"/>
  <c r="B271" i="1"/>
  <c r="B272" i="1"/>
  <c r="B273" i="1"/>
  <c r="B276" i="1"/>
  <c r="B277" i="1"/>
  <c r="B279" i="1"/>
  <c r="B281" i="1"/>
  <c r="B283" i="1"/>
  <c r="B284" i="1"/>
  <c r="B287" i="1"/>
  <c r="B288" i="1"/>
  <c r="B289" i="1"/>
  <c r="B292" i="1"/>
  <c r="B293" i="1"/>
  <c r="B295" i="1"/>
  <c r="B297" i="1"/>
  <c r="B299" i="1"/>
  <c r="B300" i="1"/>
  <c r="B303" i="1"/>
  <c r="B304" i="1"/>
  <c r="B305" i="1"/>
  <c r="B308" i="1"/>
  <c r="B309" i="1"/>
  <c r="B311" i="1"/>
  <c r="B313" i="1"/>
  <c r="B315" i="1"/>
  <c r="B316" i="1"/>
  <c r="B319" i="1"/>
  <c r="B320" i="1"/>
  <c r="B321" i="1"/>
  <c r="B324" i="1"/>
  <c r="B325" i="1"/>
  <c r="B327" i="1"/>
  <c r="B329" i="1"/>
  <c r="B331" i="1"/>
  <c r="B332" i="1"/>
  <c r="B335" i="1"/>
  <c r="B336" i="1"/>
  <c r="B337" i="1"/>
  <c r="B340" i="1"/>
  <c r="B341" i="1"/>
  <c r="B342" i="1"/>
  <c r="B344" i="1"/>
  <c r="B345" i="1"/>
  <c r="B346" i="1"/>
  <c r="B348" i="1"/>
  <c r="B349" i="1"/>
  <c r="B350" i="1"/>
  <c r="B352" i="1"/>
  <c r="B353" i="1"/>
  <c r="B354" i="1"/>
  <c r="B356" i="1"/>
  <c r="B357" i="1"/>
  <c r="B358" i="1"/>
  <c r="B360" i="1"/>
  <c r="B361" i="1"/>
  <c r="B362" i="1"/>
  <c r="B364" i="1"/>
  <c r="B365" i="1"/>
  <c r="B366" i="1"/>
  <c r="B368" i="1"/>
  <c r="B369" i="1"/>
  <c r="B370" i="1"/>
  <c r="B372" i="1"/>
  <c r="B373" i="1"/>
  <c r="B374" i="1"/>
  <c r="B376" i="1"/>
  <c r="B377" i="1"/>
  <c r="B378" i="1"/>
  <c r="B380" i="1"/>
  <c r="B381" i="1"/>
  <c r="B382" i="1"/>
  <c r="B384" i="1"/>
  <c r="B385" i="1"/>
  <c r="B386" i="1"/>
  <c r="B388" i="1"/>
  <c r="B389" i="1"/>
  <c r="B390" i="1"/>
  <c r="B392" i="1"/>
  <c r="B393" i="1"/>
  <c r="B394" i="1"/>
  <c r="B396" i="1"/>
  <c r="B397" i="1"/>
  <c r="B398" i="1"/>
  <c r="B400" i="1"/>
  <c r="B401" i="1"/>
  <c r="B402" i="1"/>
  <c r="B404" i="1"/>
  <c r="B405" i="1"/>
  <c r="B406" i="1"/>
  <c r="B408" i="1"/>
  <c r="B409" i="1"/>
  <c r="B410" i="1"/>
  <c r="B412" i="1"/>
  <c r="B413" i="1"/>
  <c r="B414" i="1"/>
  <c r="B416" i="1"/>
  <c r="B417" i="1"/>
  <c r="B418" i="1"/>
  <c r="B420" i="1"/>
  <c r="B421" i="1"/>
  <c r="B422" i="1"/>
  <c r="B424" i="1"/>
  <c r="B425" i="1"/>
  <c r="B426" i="1"/>
  <c r="B428" i="1"/>
  <c r="B429" i="1"/>
  <c r="B430" i="1"/>
  <c r="B432" i="1"/>
  <c r="B433" i="1"/>
  <c r="B434" i="1"/>
  <c r="B436" i="1"/>
  <c r="B437" i="1"/>
  <c r="B438" i="1"/>
  <c r="B440" i="1"/>
  <c r="B441" i="1"/>
  <c r="B442" i="1"/>
  <c r="B444" i="1"/>
  <c r="B445" i="1"/>
  <c r="B446" i="1"/>
  <c r="B448" i="1"/>
  <c r="B449" i="1"/>
  <c r="B450" i="1"/>
  <c r="B452" i="1"/>
  <c r="B453" i="1"/>
  <c r="B454" i="1"/>
  <c r="B456" i="1"/>
  <c r="B457" i="1"/>
  <c r="B458" i="1"/>
  <c r="B460" i="1"/>
  <c r="B461" i="1"/>
  <c r="B462" i="1"/>
  <c r="B464" i="1"/>
  <c r="B465" i="1"/>
  <c r="B466" i="1"/>
  <c r="B468" i="1"/>
  <c r="B469" i="1"/>
  <c r="B470" i="1"/>
  <c r="B472" i="1"/>
  <c r="B473" i="1"/>
  <c r="B474" i="1"/>
  <c r="B476" i="1"/>
  <c r="B477" i="1"/>
  <c r="B478" i="1"/>
  <c r="B480" i="1"/>
  <c r="B481" i="1"/>
  <c r="B482" i="1"/>
  <c r="B484" i="1"/>
  <c r="B485" i="1"/>
  <c r="B486" i="1"/>
  <c r="B488" i="1"/>
  <c r="B489" i="1"/>
  <c r="B490" i="1"/>
  <c r="B492" i="1"/>
  <c r="B493" i="1"/>
  <c r="B494" i="1"/>
  <c r="B496" i="1"/>
  <c r="B497" i="1"/>
  <c r="B498" i="1"/>
  <c r="B500" i="1"/>
  <c r="B501" i="1"/>
  <c r="B502" i="1"/>
  <c r="B504" i="1"/>
  <c r="B505" i="1"/>
  <c r="B506" i="1"/>
  <c r="B508" i="1"/>
  <c r="B509" i="1"/>
  <c r="B510" i="1"/>
  <c r="B512" i="1"/>
  <c r="B513" i="1"/>
  <c r="B514" i="1"/>
  <c r="B516" i="1"/>
  <c r="B517" i="1"/>
  <c r="B518" i="1"/>
  <c r="B520" i="1"/>
  <c r="B521" i="1"/>
  <c r="B522" i="1"/>
  <c r="B524" i="1"/>
  <c r="B525" i="1"/>
  <c r="B526" i="1"/>
  <c r="B528" i="1"/>
  <c r="B529" i="1"/>
  <c r="B530" i="1"/>
  <c r="B532" i="1"/>
  <c r="B533" i="1"/>
  <c r="B534" i="1"/>
  <c r="B536" i="1"/>
  <c r="B537" i="1"/>
  <c r="B538" i="1"/>
  <c r="B540" i="1"/>
  <c r="B541" i="1"/>
  <c r="B542" i="1"/>
  <c r="B544" i="1"/>
  <c r="B545" i="1"/>
  <c r="B546" i="1"/>
  <c r="B548" i="1"/>
  <c r="B549" i="1"/>
  <c r="B550" i="1"/>
  <c r="B552" i="1"/>
  <c r="B553" i="1"/>
  <c r="B554" i="1"/>
  <c r="B556" i="1"/>
  <c r="B557" i="1"/>
  <c r="B558" i="1"/>
  <c r="B560" i="1"/>
  <c r="B561" i="1"/>
  <c r="B562" i="1"/>
  <c r="B564" i="1"/>
  <c r="B565" i="1"/>
  <c r="B566" i="1"/>
  <c r="B568" i="1"/>
  <c r="B569" i="1"/>
  <c r="B570" i="1"/>
  <c r="B572" i="1"/>
  <c r="B573" i="1"/>
  <c r="B574" i="1"/>
  <c r="B576" i="1"/>
  <c r="B577" i="1"/>
  <c r="B578" i="1"/>
  <c r="B580" i="1"/>
  <c r="B581" i="1"/>
  <c r="B582" i="1"/>
  <c r="B584" i="1"/>
  <c r="B585" i="1"/>
  <c r="B586" i="1"/>
  <c r="B588" i="1"/>
  <c r="B589" i="1"/>
  <c r="B590" i="1"/>
  <c r="B592" i="1"/>
  <c r="B593" i="1"/>
  <c r="B594" i="1"/>
  <c r="B596" i="1"/>
  <c r="B597" i="1"/>
  <c r="B598" i="1"/>
  <c r="B600" i="1"/>
  <c r="B601" i="1"/>
  <c r="B602" i="1"/>
  <c r="B604" i="1"/>
  <c r="B605" i="1"/>
  <c r="B606" i="1"/>
  <c r="B608" i="1"/>
  <c r="B609" i="1"/>
  <c r="B610" i="1"/>
  <c r="B612" i="1"/>
  <c r="B613" i="1"/>
  <c r="B614" i="1"/>
  <c r="B616" i="1"/>
  <c r="B617" i="1"/>
  <c r="B618" i="1"/>
  <c r="B620" i="1"/>
  <c r="B621" i="1"/>
  <c r="B622" i="1"/>
  <c r="B624" i="1"/>
  <c r="B625" i="1"/>
  <c r="B626" i="1"/>
  <c r="B628" i="1"/>
  <c r="B629" i="1"/>
  <c r="B630" i="1"/>
  <c r="B632" i="1"/>
  <c r="B633" i="1"/>
  <c r="B634" i="1"/>
  <c r="B636" i="1"/>
  <c r="B637" i="1"/>
  <c r="B638" i="1"/>
  <c r="B640" i="1"/>
  <c r="B641" i="1"/>
  <c r="B642" i="1"/>
  <c r="B644" i="1"/>
  <c r="B645" i="1"/>
  <c r="B646" i="1"/>
  <c r="B648" i="1"/>
  <c r="B649" i="1"/>
  <c r="B650" i="1"/>
  <c r="B652" i="1"/>
  <c r="B653" i="1"/>
  <c r="B654" i="1"/>
  <c r="B656" i="1"/>
  <c r="B657" i="1"/>
  <c r="B658" i="1"/>
  <c r="B660" i="1"/>
  <c r="B661" i="1"/>
  <c r="B662" i="1"/>
  <c r="B664" i="1"/>
  <c r="B665" i="1"/>
  <c r="B666" i="1"/>
  <c r="B668" i="1"/>
  <c r="B669" i="1"/>
  <c r="B670" i="1"/>
  <c r="B672" i="1"/>
  <c r="B673" i="1"/>
  <c r="B674" i="1"/>
  <c r="B676" i="1"/>
  <c r="B677" i="1"/>
  <c r="B678" i="1"/>
  <c r="B680" i="1"/>
  <c r="B681" i="1"/>
  <c r="B682" i="1"/>
  <c r="B684" i="1"/>
  <c r="B685" i="1"/>
  <c r="B686" i="1"/>
  <c r="B688" i="1"/>
  <c r="B689" i="1"/>
  <c r="B690" i="1"/>
  <c r="B692" i="1"/>
  <c r="B693" i="1"/>
  <c r="B694" i="1"/>
  <c r="B696" i="1"/>
  <c r="B697" i="1"/>
  <c r="B698" i="1"/>
  <c r="B700" i="1"/>
  <c r="B701" i="1"/>
  <c r="B702" i="1"/>
  <c r="B704" i="1"/>
  <c r="B705" i="1"/>
  <c r="B706" i="1"/>
  <c r="B708" i="1"/>
  <c r="B709" i="1"/>
  <c r="B710" i="1"/>
  <c r="B712" i="1"/>
  <c r="B713" i="1"/>
  <c r="B714" i="1"/>
  <c r="B716" i="1"/>
  <c r="B717" i="1"/>
  <c r="B718" i="1"/>
  <c r="B720" i="1"/>
  <c r="B721" i="1"/>
  <c r="B722" i="1"/>
  <c r="B724" i="1"/>
  <c r="B725" i="1"/>
  <c r="B726" i="1"/>
  <c r="B728" i="1"/>
  <c r="B729" i="1"/>
  <c r="B730" i="1"/>
  <c r="B732" i="1"/>
  <c r="B733" i="1"/>
  <c r="B734" i="1"/>
  <c r="B736" i="1"/>
  <c r="B737" i="1"/>
  <c r="B738" i="1"/>
  <c r="B740" i="1"/>
  <c r="B741" i="1"/>
  <c r="B742" i="1"/>
  <c r="B744" i="1"/>
  <c r="B745" i="1"/>
  <c r="B746" i="1"/>
  <c r="B748" i="1"/>
  <c r="B749" i="1"/>
  <c r="B750" i="1"/>
  <c r="B752" i="1"/>
  <c r="B753" i="1"/>
  <c r="B754" i="1"/>
  <c r="B756" i="1"/>
  <c r="B757" i="1"/>
  <c r="B758" i="1"/>
  <c r="B760" i="1"/>
  <c r="B761" i="1"/>
  <c r="B762" i="1"/>
  <c r="B764" i="1"/>
  <c r="B765" i="1"/>
  <c r="B766" i="1"/>
  <c r="B768" i="1"/>
  <c r="B769" i="1"/>
  <c r="B770" i="1"/>
  <c r="B772" i="1"/>
  <c r="B773" i="1"/>
  <c r="B774" i="1"/>
  <c r="B776" i="1"/>
  <c r="B777" i="1"/>
  <c r="B778" i="1"/>
  <c r="B780" i="1"/>
  <c r="B781" i="1"/>
  <c r="B782" i="1"/>
  <c r="B784" i="1"/>
  <c r="B785" i="1"/>
  <c r="B786" i="1"/>
  <c r="B788" i="1"/>
  <c r="B789" i="1"/>
  <c r="B790" i="1"/>
  <c r="B792" i="1"/>
  <c r="B793" i="1"/>
  <c r="B794" i="1"/>
  <c r="B796" i="1"/>
  <c r="B797" i="1"/>
  <c r="B798" i="1"/>
  <c r="B800" i="1"/>
  <c r="B801" i="1"/>
  <c r="B802" i="1"/>
  <c r="B804" i="1"/>
  <c r="B805" i="1"/>
  <c r="B806" i="1"/>
  <c r="B808" i="1"/>
  <c r="B809" i="1"/>
  <c r="B810" i="1"/>
  <c r="B812" i="1"/>
  <c r="B813" i="1"/>
  <c r="B814" i="1"/>
  <c r="B816" i="1"/>
  <c r="B817" i="1"/>
  <c r="B818" i="1"/>
  <c r="B820" i="1"/>
  <c r="B821" i="1"/>
  <c r="B822" i="1"/>
  <c r="B824" i="1"/>
  <c r="B825" i="1"/>
  <c r="B826" i="1"/>
  <c r="B828" i="1"/>
  <c r="B829" i="1"/>
  <c r="B830" i="1"/>
  <c r="B832" i="1"/>
  <c r="B833" i="1"/>
  <c r="B834" i="1"/>
  <c r="B836" i="1"/>
  <c r="B837" i="1"/>
  <c r="B838" i="1"/>
  <c r="B840" i="1"/>
  <c r="B841" i="1"/>
  <c r="B842" i="1"/>
  <c r="B844" i="1"/>
  <c r="B845" i="1"/>
  <c r="B846" i="1"/>
  <c r="B848" i="1"/>
  <c r="B849" i="1"/>
  <c r="B850" i="1"/>
  <c r="B852" i="1"/>
  <c r="B853" i="1"/>
  <c r="B854" i="1"/>
  <c r="B856" i="1"/>
  <c r="B857" i="1"/>
  <c r="B858" i="1"/>
  <c r="B860" i="1"/>
  <c r="B861" i="1"/>
  <c r="B862" i="1"/>
  <c r="B864" i="1"/>
  <c r="B865" i="1"/>
  <c r="B866" i="1"/>
  <c r="B868" i="1"/>
  <c r="B869" i="1"/>
  <c r="B870" i="1"/>
  <c r="B872" i="1"/>
  <c r="B873" i="1"/>
  <c r="B874" i="1"/>
  <c r="B876" i="1"/>
  <c r="B877" i="1"/>
  <c r="B878" i="1"/>
  <c r="B880" i="1"/>
  <c r="B881" i="1"/>
  <c r="B882" i="1"/>
  <c r="B884" i="1"/>
  <c r="B885" i="1"/>
  <c r="B886" i="1"/>
  <c r="B888" i="1"/>
  <c r="B889" i="1"/>
  <c r="B890" i="1"/>
  <c r="B892" i="1"/>
  <c r="B893" i="1"/>
  <c r="B894" i="1"/>
  <c r="B896" i="1"/>
  <c r="B897" i="1"/>
  <c r="B898" i="1"/>
  <c r="B900" i="1"/>
  <c r="B901" i="1"/>
  <c r="B902" i="1"/>
  <c r="B904" i="1"/>
  <c r="B905" i="1"/>
  <c r="B906" i="1"/>
  <c r="B908" i="1"/>
  <c r="B909" i="1"/>
  <c r="B910" i="1"/>
  <c r="B912" i="1"/>
  <c r="B913" i="1"/>
  <c r="B914" i="1"/>
  <c r="B916" i="1"/>
  <c r="B917" i="1"/>
  <c r="B918" i="1"/>
  <c r="B920" i="1"/>
  <c r="B921" i="1"/>
  <c r="B922" i="1"/>
  <c r="B924" i="1"/>
  <c r="B925" i="1"/>
  <c r="B926" i="1"/>
  <c r="B928" i="1"/>
  <c r="B929" i="1"/>
  <c r="B930" i="1"/>
  <c r="B932" i="1"/>
  <c r="B933" i="1"/>
  <c r="B934" i="1"/>
  <c r="B936" i="1"/>
  <c r="B937" i="1"/>
  <c r="B938" i="1"/>
  <c r="B940" i="1"/>
  <c r="B941" i="1"/>
  <c r="B942" i="1"/>
  <c r="B944" i="1"/>
  <c r="B945" i="1"/>
  <c r="B946" i="1"/>
  <c r="B948" i="1"/>
  <c r="B949" i="1"/>
  <c r="B950" i="1"/>
  <c r="B952" i="1"/>
  <c r="B953" i="1"/>
  <c r="B954" i="1"/>
  <c r="B956" i="1"/>
  <c r="B957" i="1"/>
  <c r="B958" i="1"/>
  <c r="B960" i="1"/>
  <c r="B961" i="1"/>
  <c r="B962" i="1"/>
  <c r="B964" i="1"/>
  <c r="B965" i="1"/>
  <c r="B966" i="1"/>
  <c r="B968" i="1"/>
  <c r="B969" i="1"/>
  <c r="B970" i="1"/>
  <c r="B972" i="1"/>
  <c r="B973" i="1"/>
  <c r="B974" i="1"/>
  <c r="B976" i="1"/>
  <c r="B977" i="1"/>
  <c r="B978" i="1"/>
  <c r="B980" i="1"/>
  <c r="B981" i="1"/>
  <c r="B982" i="1"/>
  <c r="B984" i="1"/>
  <c r="B985" i="1"/>
  <c r="B986" i="1"/>
  <c r="B988" i="1"/>
  <c r="B989" i="1"/>
  <c r="B990" i="1"/>
  <c r="B992" i="1"/>
  <c r="B993" i="1"/>
  <c r="B994" i="1"/>
  <c r="B996" i="1"/>
  <c r="B997" i="1"/>
  <c r="B998" i="1"/>
  <c r="B1000" i="1"/>
  <c r="B1001" i="1"/>
  <c r="B1002" i="1"/>
  <c r="B1004" i="1"/>
  <c r="B1005" i="1"/>
  <c r="B1006" i="1"/>
  <c r="B1008" i="1"/>
  <c r="B1009" i="1"/>
  <c r="B1010" i="1"/>
  <c r="B1012" i="1"/>
  <c r="B1013" i="1"/>
  <c r="B1014" i="1"/>
  <c r="B1016" i="1"/>
  <c r="B1017" i="1"/>
  <c r="B1018" i="1"/>
  <c r="B1020" i="1"/>
  <c r="B1021" i="1"/>
  <c r="B1022" i="1"/>
  <c r="B1024" i="1"/>
  <c r="B1025" i="1"/>
  <c r="B1026" i="1"/>
  <c r="B1028" i="1"/>
  <c r="B1029" i="1"/>
  <c r="B1030" i="1"/>
  <c r="B1032" i="1"/>
  <c r="B1033" i="1"/>
  <c r="B1034" i="1"/>
  <c r="B1036" i="1"/>
  <c r="B1037" i="1"/>
  <c r="B1038" i="1"/>
  <c r="B1040" i="1"/>
  <c r="B1041" i="1"/>
  <c r="B1042" i="1"/>
  <c r="B1044" i="1"/>
  <c r="B1045" i="1"/>
  <c r="B1046" i="1"/>
  <c r="B1048" i="1"/>
  <c r="B1049" i="1"/>
  <c r="B1050" i="1"/>
  <c r="B1052" i="1"/>
  <c r="B1053" i="1"/>
  <c r="B1054" i="1"/>
  <c r="B1056" i="1"/>
  <c r="B1057" i="1"/>
  <c r="B1058" i="1"/>
  <c r="B1060" i="1"/>
  <c r="B1061" i="1"/>
  <c r="B1062" i="1"/>
  <c r="B1064" i="1"/>
  <c r="B1065" i="1"/>
  <c r="B1066" i="1"/>
  <c r="B1068" i="1"/>
  <c r="B1069" i="1"/>
  <c r="B1070" i="1"/>
  <c r="B1072" i="1"/>
  <c r="B1073" i="1"/>
  <c r="B1074" i="1"/>
  <c r="B1076" i="1"/>
  <c r="B1077" i="1"/>
  <c r="B1078" i="1"/>
  <c r="B1080" i="1"/>
  <c r="B1081" i="1"/>
  <c r="B1082" i="1"/>
  <c r="B1084" i="1"/>
  <c r="B1085" i="1"/>
  <c r="B1086" i="1"/>
  <c r="B1088" i="1"/>
  <c r="B1089" i="1"/>
  <c r="B1090" i="1"/>
  <c r="B1092" i="1"/>
  <c r="B1093" i="1"/>
  <c r="B1094" i="1"/>
  <c r="B1096" i="1"/>
  <c r="B1097" i="1"/>
  <c r="B1098" i="1"/>
  <c r="B1100" i="1"/>
  <c r="B1101" i="1"/>
  <c r="B1102" i="1"/>
  <c r="B1104" i="1"/>
  <c r="B1105" i="1"/>
  <c r="B1106" i="1"/>
  <c r="B1108" i="1"/>
  <c r="B1109" i="1"/>
  <c r="B1110" i="1"/>
  <c r="B1112" i="1"/>
  <c r="B1113" i="1"/>
  <c r="B1114" i="1"/>
  <c r="B1116" i="1"/>
  <c r="B1117" i="1"/>
  <c r="B1118" i="1"/>
  <c r="B1120" i="1"/>
  <c r="B1121" i="1"/>
  <c r="B1122" i="1"/>
  <c r="B1124" i="1"/>
  <c r="B1125" i="1"/>
  <c r="B1126" i="1"/>
  <c r="B1128" i="1"/>
  <c r="B1129" i="1"/>
  <c r="B1130" i="1"/>
  <c r="B1132" i="1"/>
  <c r="B1133" i="1"/>
  <c r="B1134" i="1"/>
  <c r="B1136" i="1"/>
  <c r="B1137" i="1"/>
  <c r="B1138" i="1"/>
  <c r="B1140" i="1"/>
  <c r="B1141" i="1"/>
  <c r="B1142" i="1"/>
  <c r="B1144" i="1"/>
  <c r="B1145" i="1"/>
  <c r="B1146" i="1"/>
  <c r="B1148" i="1"/>
  <c r="B1149" i="1"/>
  <c r="B1150" i="1"/>
  <c r="B1152" i="1"/>
  <c r="B1153" i="1"/>
  <c r="B1154" i="1"/>
  <c r="B1156" i="1"/>
  <c r="B1157" i="1"/>
  <c r="B1158" i="1"/>
  <c r="B1160" i="1"/>
  <c r="B1161" i="1"/>
  <c r="B1162" i="1"/>
  <c r="B1164" i="1"/>
  <c r="B1165" i="1"/>
  <c r="B1166" i="1"/>
  <c r="B1168" i="1"/>
  <c r="B1169" i="1"/>
  <c r="B1170" i="1"/>
  <c r="B1172" i="1"/>
  <c r="B1173" i="1"/>
  <c r="B1174" i="1"/>
  <c r="B1176" i="1"/>
  <c r="B1177" i="1"/>
  <c r="B1178" i="1"/>
  <c r="B1180" i="1"/>
  <c r="B1181" i="1"/>
  <c r="B1182" i="1"/>
  <c r="B1184" i="1"/>
  <c r="B1185" i="1"/>
  <c r="B1186" i="1"/>
  <c r="B1188" i="1"/>
  <c r="B1189" i="1"/>
  <c r="B1190" i="1"/>
  <c r="B1192" i="1"/>
  <c r="B1193" i="1"/>
  <c r="B1194" i="1"/>
  <c r="B1196" i="1"/>
  <c r="B1197" i="1"/>
  <c r="B1198" i="1"/>
  <c r="B1200" i="1"/>
  <c r="B1201" i="1"/>
  <c r="B1202" i="1"/>
  <c r="B1204" i="1"/>
  <c r="B1205" i="1"/>
  <c r="B1206" i="1"/>
  <c r="B1208" i="1"/>
  <c r="B1209" i="1"/>
  <c r="B1210" i="1"/>
  <c r="B1212" i="1"/>
  <c r="B1213" i="1"/>
  <c r="B1214" i="1"/>
  <c r="B1216" i="1"/>
  <c r="B1217" i="1"/>
  <c r="B1218" i="1"/>
  <c r="B1220" i="1"/>
  <c r="B1221" i="1"/>
  <c r="B1222" i="1"/>
  <c r="B1224" i="1"/>
  <c r="B1225" i="1"/>
  <c r="B1226" i="1"/>
  <c r="B1228" i="1"/>
  <c r="B1229" i="1"/>
  <c r="B1230" i="1"/>
  <c r="B1232" i="1"/>
  <c r="B1233" i="1"/>
  <c r="B1234" i="1"/>
  <c r="B1236" i="1"/>
  <c r="B1237" i="1"/>
  <c r="B1238" i="1"/>
  <c r="B1240" i="1"/>
  <c r="B1241" i="1"/>
  <c r="B1242" i="1"/>
  <c r="B1244" i="1"/>
  <c r="B1245" i="1"/>
  <c r="B1246" i="1"/>
  <c r="B1248" i="1"/>
  <c r="B1249" i="1"/>
  <c r="B1250" i="1"/>
  <c r="B1252" i="1"/>
  <c r="B1253" i="1"/>
  <c r="B1254" i="1"/>
  <c r="B1256" i="1"/>
  <c r="B1257" i="1"/>
  <c r="B1258" i="1"/>
  <c r="B1260" i="1"/>
  <c r="B1261" i="1"/>
  <c r="B1262" i="1"/>
  <c r="B1264" i="1"/>
  <c r="B1265" i="1"/>
  <c r="B1266" i="1"/>
  <c r="B1268" i="1"/>
  <c r="B1269" i="1"/>
  <c r="B1270" i="1"/>
  <c r="B1272" i="1"/>
  <c r="B1273" i="1"/>
  <c r="B1274" i="1"/>
  <c r="B1276" i="1"/>
  <c r="B1277" i="1"/>
  <c r="B1278" i="1"/>
  <c r="B1280" i="1"/>
  <c r="B1281" i="1"/>
  <c r="B1282" i="1"/>
  <c r="B1284" i="1"/>
  <c r="B1285" i="1"/>
  <c r="B1286" i="1"/>
  <c r="B1288" i="1"/>
  <c r="B1289" i="1"/>
  <c r="B1290" i="1"/>
  <c r="B1292" i="1"/>
  <c r="B1293" i="1"/>
  <c r="B1294" i="1"/>
  <c r="B1296" i="1"/>
  <c r="B1297" i="1"/>
  <c r="B1298" i="1"/>
  <c r="B1300" i="1"/>
  <c r="B1301" i="1"/>
  <c r="B1302" i="1"/>
  <c r="B1304" i="1"/>
  <c r="B1305" i="1"/>
  <c r="B1306" i="1"/>
  <c r="B1308" i="1"/>
  <c r="B1309" i="1"/>
  <c r="B1310" i="1"/>
  <c r="B1312" i="1"/>
  <c r="B1313" i="1"/>
  <c r="B1314" i="1"/>
  <c r="B1316" i="1"/>
  <c r="B1317" i="1"/>
  <c r="B1318" i="1"/>
  <c r="B1320" i="1"/>
  <c r="B1321" i="1"/>
  <c r="B1322" i="1"/>
  <c r="B1324" i="1"/>
  <c r="B1325" i="1"/>
  <c r="B1326" i="1"/>
  <c r="B1328" i="1"/>
  <c r="B1329" i="1"/>
  <c r="B1330" i="1"/>
  <c r="B1332" i="1"/>
  <c r="B1333" i="1"/>
  <c r="B1334" i="1"/>
  <c r="B1336" i="1"/>
  <c r="B1337" i="1"/>
  <c r="B1338" i="1"/>
  <c r="B1340" i="1"/>
  <c r="B1341" i="1"/>
  <c r="B1342" i="1"/>
  <c r="B1344" i="1"/>
  <c r="B1345" i="1"/>
  <c r="B1346" i="1"/>
  <c r="B1348" i="1"/>
  <c r="B1349" i="1"/>
  <c r="B1350" i="1"/>
  <c r="B1352" i="1"/>
  <c r="B1353" i="1"/>
  <c r="B1354" i="1"/>
  <c r="B1356" i="1"/>
  <c r="B1357" i="1"/>
  <c r="B1358" i="1"/>
  <c r="B1360" i="1"/>
  <c r="B1361" i="1"/>
  <c r="B1362" i="1"/>
  <c r="B1364" i="1"/>
  <c r="B1365" i="1"/>
  <c r="B1366" i="1"/>
  <c r="B1368" i="1"/>
  <c r="B1369" i="1"/>
  <c r="B1370" i="1"/>
  <c r="B1372" i="1"/>
  <c r="B1373" i="1"/>
  <c r="B1374" i="1"/>
  <c r="B1376" i="1"/>
  <c r="B1377" i="1"/>
  <c r="B1378" i="1"/>
  <c r="B1380" i="1"/>
  <c r="B1381" i="1"/>
  <c r="B1382" i="1"/>
  <c r="B1384" i="1"/>
  <c r="B1385" i="1"/>
  <c r="B1386" i="1"/>
  <c r="B1388" i="1"/>
  <c r="B1389" i="1"/>
  <c r="B1390" i="1"/>
  <c r="B1392" i="1"/>
  <c r="B1393" i="1"/>
  <c r="B1394" i="1"/>
  <c r="B1396" i="1"/>
  <c r="B1397" i="1"/>
  <c r="B1398" i="1"/>
  <c r="B1400" i="1"/>
  <c r="B1401" i="1"/>
  <c r="B1402" i="1"/>
  <c r="B1404" i="1"/>
  <c r="B1405" i="1"/>
  <c r="B1406" i="1"/>
  <c r="B1408" i="1"/>
  <c r="B1409" i="1"/>
  <c r="B1410" i="1"/>
  <c r="B1412" i="1"/>
  <c r="B1413" i="1"/>
  <c r="B1414" i="1"/>
  <c r="B1416" i="1"/>
  <c r="B1417" i="1"/>
  <c r="B1418" i="1"/>
  <c r="B1420" i="1"/>
  <c r="B1421" i="1"/>
  <c r="B1422" i="1"/>
  <c r="B1424" i="1"/>
  <c r="B1425" i="1"/>
  <c r="B1426" i="1"/>
  <c r="B1428" i="1"/>
  <c r="B1429" i="1"/>
  <c r="B1430" i="1"/>
  <c r="B1432" i="1"/>
  <c r="B1433" i="1"/>
  <c r="B1434" i="1"/>
  <c r="B1436" i="1"/>
  <c r="B1437" i="1"/>
  <c r="B1438" i="1"/>
  <c r="B1440" i="1"/>
  <c r="B1441" i="1"/>
  <c r="B1442" i="1"/>
  <c r="B1444" i="1"/>
  <c r="B1445" i="1"/>
  <c r="B1446" i="1"/>
  <c r="B1448" i="1"/>
  <c r="B1449" i="1"/>
  <c r="B1450" i="1"/>
  <c r="B1452" i="1"/>
  <c r="B1453" i="1"/>
  <c r="B1454" i="1"/>
  <c r="B1456" i="1"/>
  <c r="B1457" i="1"/>
  <c r="B1458" i="1"/>
  <c r="B1460" i="1"/>
  <c r="B1461" i="1"/>
  <c r="B1462" i="1"/>
  <c r="B1464" i="1"/>
  <c r="B1465" i="1"/>
  <c r="B1466"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 i="1" l="1"/>
  <c r="B3" i="1"/>
  <c r="B8" i="1"/>
  <c r="B13" i="1"/>
  <c r="B19" i="1"/>
  <c r="B24" i="1"/>
  <c r="B29" i="1"/>
  <c r="B35" i="1"/>
  <c r="B40" i="1"/>
  <c r="B45" i="1"/>
  <c r="B51" i="1"/>
  <c r="B56" i="1"/>
  <c r="B61" i="1"/>
  <c r="B67" i="1"/>
  <c r="B72" i="1"/>
  <c r="B77" i="1"/>
  <c r="B83" i="1"/>
  <c r="B88" i="1"/>
  <c r="B93" i="1"/>
  <c r="B99" i="1"/>
  <c r="B104" i="1"/>
  <c r="B109" i="1"/>
  <c r="B115" i="1"/>
  <c r="B120" i="1"/>
  <c r="B125" i="1"/>
  <c r="B131" i="1"/>
  <c r="B136" i="1"/>
  <c r="B141" i="1"/>
  <c r="B147" i="1"/>
  <c r="B152" i="1"/>
  <c r="B157" i="1"/>
  <c r="B163" i="1"/>
  <c r="B168" i="1"/>
  <c r="B173" i="1"/>
  <c r="B179" i="1"/>
  <c r="B184" i="1"/>
  <c r="B189" i="1"/>
  <c r="B195" i="1"/>
  <c r="B200" i="1"/>
  <c r="B205" i="1"/>
  <c r="B211" i="1"/>
  <c r="B216" i="1"/>
  <c r="B221" i="1"/>
  <c r="B227" i="1"/>
  <c r="B232" i="1"/>
  <c r="B237" i="1"/>
  <c r="B243" i="1"/>
  <c r="B248" i="1"/>
  <c r="B253" i="1"/>
  <c r="B259" i="1"/>
  <c r="B264" i="1"/>
  <c r="B269" i="1"/>
  <c r="B275" i="1"/>
  <c r="B280" i="1"/>
  <c r="B285" i="1"/>
  <c r="B291" i="1"/>
  <c r="B296" i="1"/>
  <c r="B301" i="1"/>
  <c r="B307" i="1"/>
  <c r="B312" i="1"/>
  <c r="B317" i="1"/>
  <c r="B323" i="1"/>
  <c r="B328" i="1"/>
  <c r="B333" i="1"/>
  <c r="B339" i="1"/>
  <c r="B343" i="1"/>
  <c r="B347" i="1"/>
  <c r="B351" i="1"/>
  <c r="B355" i="1"/>
  <c r="B359" i="1"/>
  <c r="B363" i="1"/>
  <c r="B367" i="1"/>
  <c r="B371" i="1"/>
  <c r="B375" i="1"/>
  <c r="B379" i="1"/>
  <c r="B383" i="1"/>
  <c r="B387" i="1"/>
  <c r="B391" i="1"/>
  <c r="B395" i="1"/>
  <c r="B399" i="1"/>
  <c r="B403" i="1"/>
  <c r="B407" i="1"/>
  <c r="B411" i="1"/>
  <c r="B415" i="1"/>
  <c r="B419" i="1"/>
  <c r="B423" i="1"/>
  <c r="B427" i="1"/>
  <c r="B431" i="1"/>
  <c r="B435" i="1"/>
  <c r="B439" i="1"/>
  <c r="B443" i="1"/>
  <c r="B447" i="1"/>
  <c r="B451" i="1"/>
  <c r="B455" i="1"/>
  <c r="B459" i="1"/>
  <c r="B463" i="1"/>
  <c r="B467" i="1"/>
  <c r="B471" i="1"/>
  <c r="B475" i="1"/>
  <c r="B479" i="1"/>
  <c r="B483" i="1"/>
  <c r="B487" i="1"/>
  <c r="B491" i="1"/>
  <c r="B495" i="1"/>
  <c r="B499" i="1"/>
  <c r="B503" i="1"/>
  <c r="B507" i="1"/>
  <c r="B511" i="1"/>
  <c r="B515" i="1"/>
  <c r="B519" i="1"/>
  <c r="B523" i="1"/>
  <c r="B527" i="1"/>
  <c r="B531" i="1"/>
  <c r="B535" i="1"/>
  <c r="B539" i="1"/>
  <c r="B543" i="1"/>
  <c r="B547" i="1"/>
  <c r="B551" i="1"/>
  <c r="B555" i="1"/>
  <c r="B559" i="1"/>
  <c r="B563" i="1"/>
  <c r="B567" i="1"/>
  <c r="B571" i="1"/>
  <c r="B575" i="1"/>
  <c r="B579" i="1"/>
  <c r="B583" i="1"/>
  <c r="B587" i="1"/>
  <c r="B591" i="1"/>
  <c r="B595" i="1"/>
  <c r="B599" i="1"/>
  <c r="B603" i="1"/>
  <c r="B607" i="1"/>
  <c r="B611" i="1"/>
  <c r="B615" i="1"/>
  <c r="B619" i="1"/>
  <c r="B623" i="1"/>
  <c r="B627" i="1"/>
  <c r="B631" i="1"/>
  <c r="B635" i="1"/>
  <c r="B639" i="1"/>
  <c r="B643" i="1"/>
  <c r="B647" i="1"/>
  <c r="B651" i="1"/>
  <c r="B655" i="1"/>
  <c r="B659" i="1"/>
  <c r="B663" i="1"/>
  <c r="B667" i="1"/>
  <c r="B671" i="1"/>
  <c r="B675" i="1"/>
  <c r="B679" i="1"/>
  <c r="B683" i="1"/>
  <c r="B687" i="1"/>
  <c r="B691" i="1"/>
  <c r="B695" i="1"/>
  <c r="B699" i="1"/>
  <c r="B703" i="1"/>
  <c r="B707" i="1"/>
  <c r="B711" i="1"/>
  <c r="B715" i="1"/>
  <c r="B719" i="1"/>
  <c r="B723" i="1"/>
  <c r="B727" i="1"/>
  <c r="B731" i="1"/>
  <c r="B735" i="1"/>
  <c r="B739" i="1"/>
  <c r="B743" i="1"/>
  <c r="B747" i="1"/>
  <c r="B751" i="1"/>
  <c r="B755" i="1"/>
  <c r="B759" i="1"/>
  <c r="B763" i="1"/>
  <c r="B767" i="1"/>
  <c r="B771" i="1"/>
  <c r="B775" i="1"/>
  <c r="B779" i="1"/>
  <c r="B783" i="1"/>
  <c r="B787" i="1"/>
  <c r="B791" i="1"/>
  <c r="B795" i="1"/>
  <c r="B799" i="1"/>
  <c r="B803" i="1"/>
  <c r="B807" i="1"/>
  <c r="B811" i="1"/>
  <c r="B815" i="1"/>
  <c r="B819" i="1"/>
  <c r="B823" i="1"/>
  <c r="B827" i="1"/>
  <c r="B831" i="1"/>
  <c r="B835" i="1"/>
  <c r="B839" i="1"/>
  <c r="B843" i="1"/>
  <c r="B847" i="1"/>
  <c r="B851" i="1"/>
  <c r="B855" i="1"/>
  <c r="B859" i="1"/>
  <c r="B863" i="1"/>
  <c r="B867" i="1"/>
  <c r="B871" i="1"/>
  <c r="B875" i="1"/>
  <c r="B879" i="1"/>
  <c r="B883" i="1"/>
  <c r="B887" i="1"/>
  <c r="B891" i="1"/>
  <c r="B895" i="1"/>
  <c r="B899" i="1"/>
  <c r="B903" i="1"/>
  <c r="B907" i="1"/>
  <c r="B911" i="1"/>
  <c r="B915" i="1"/>
  <c r="B919" i="1"/>
  <c r="B923" i="1"/>
  <c r="B927" i="1"/>
  <c r="B931" i="1"/>
  <c r="B935" i="1"/>
  <c r="B939" i="1"/>
  <c r="B943" i="1"/>
  <c r="B947" i="1"/>
  <c r="B951" i="1"/>
  <c r="B955" i="1"/>
  <c r="B959" i="1"/>
  <c r="B963" i="1"/>
  <c r="B967" i="1"/>
  <c r="B971" i="1"/>
  <c r="B975" i="1"/>
  <c r="B979" i="1"/>
  <c r="B983" i="1"/>
  <c r="B987" i="1"/>
  <c r="B991" i="1"/>
  <c r="B995" i="1"/>
  <c r="B999" i="1"/>
  <c r="B1003" i="1"/>
  <c r="B1007" i="1"/>
  <c r="B1011" i="1"/>
  <c r="B1015" i="1"/>
  <c r="B1019" i="1"/>
  <c r="B1023" i="1"/>
  <c r="B1027" i="1"/>
  <c r="B1031" i="1"/>
  <c r="B1035" i="1"/>
  <c r="B1039" i="1"/>
  <c r="B1043" i="1"/>
  <c r="B1047" i="1"/>
  <c r="B1051" i="1"/>
  <c r="B1055" i="1"/>
  <c r="B1059" i="1"/>
  <c r="B1063" i="1"/>
  <c r="B1067" i="1"/>
  <c r="B1071" i="1"/>
  <c r="B1075" i="1"/>
  <c r="B1079" i="1"/>
  <c r="B1083" i="1"/>
  <c r="B1087" i="1"/>
  <c r="B1091" i="1"/>
  <c r="B1095" i="1"/>
  <c r="B1099" i="1"/>
  <c r="B1103" i="1"/>
  <c r="B1107" i="1"/>
  <c r="B1111" i="1"/>
  <c r="B1115" i="1"/>
  <c r="B1119" i="1"/>
  <c r="B1123" i="1"/>
  <c r="B1127" i="1"/>
  <c r="B1131" i="1"/>
  <c r="B1135" i="1"/>
  <c r="B1139" i="1"/>
  <c r="B1143" i="1"/>
  <c r="B1147" i="1"/>
  <c r="B1151" i="1"/>
  <c r="B1155" i="1"/>
  <c r="B1159" i="1"/>
  <c r="B1163" i="1"/>
  <c r="B1167" i="1"/>
  <c r="B1171" i="1"/>
  <c r="B1175" i="1"/>
  <c r="B1179" i="1"/>
  <c r="B1183" i="1"/>
  <c r="B1187" i="1"/>
  <c r="B1191" i="1"/>
  <c r="B1195" i="1"/>
  <c r="B1199" i="1"/>
  <c r="B1203" i="1"/>
  <c r="B1207" i="1"/>
  <c r="B1211" i="1"/>
  <c r="B1215" i="1"/>
  <c r="B1219" i="1"/>
  <c r="B1223" i="1"/>
  <c r="B1227" i="1"/>
  <c r="B1231" i="1"/>
  <c r="B1235" i="1"/>
  <c r="B1239" i="1"/>
  <c r="B1243" i="1"/>
  <c r="B1247" i="1"/>
  <c r="B1251" i="1"/>
  <c r="B1255" i="1"/>
  <c r="B1259" i="1"/>
  <c r="B1263" i="1"/>
  <c r="B1267" i="1"/>
  <c r="B1271" i="1"/>
  <c r="B1275" i="1"/>
  <c r="B1279" i="1"/>
  <c r="B1283" i="1"/>
  <c r="B1287" i="1"/>
  <c r="B1291" i="1"/>
  <c r="B1295" i="1"/>
  <c r="B1299" i="1"/>
  <c r="B1303" i="1"/>
  <c r="B1307" i="1"/>
  <c r="B1311" i="1"/>
  <c r="B1315" i="1"/>
  <c r="B1319" i="1"/>
  <c r="B1323" i="1"/>
  <c r="B1327" i="1"/>
  <c r="B1331" i="1"/>
  <c r="B1335" i="1"/>
  <c r="B1339" i="1"/>
  <c r="B1343" i="1"/>
  <c r="B1347" i="1"/>
  <c r="B1351" i="1"/>
  <c r="B1355" i="1"/>
  <c r="B1359" i="1"/>
  <c r="B1363" i="1"/>
  <c r="B1367" i="1"/>
  <c r="B1371" i="1"/>
  <c r="B1375" i="1"/>
  <c r="B1379" i="1"/>
  <c r="B1383" i="1"/>
  <c r="B1387" i="1"/>
  <c r="B1391" i="1"/>
  <c r="B1395" i="1"/>
  <c r="B1399" i="1"/>
  <c r="B1403" i="1"/>
  <c r="B1407" i="1"/>
  <c r="B1411" i="1"/>
  <c r="B1415" i="1"/>
  <c r="B1419" i="1"/>
  <c r="B1423" i="1"/>
  <c r="B1427" i="1"/>
  <c r="B1431" i="1"/>
  <c r="B1435" i="1"/>
  <c r="B1439" i="1"/>
  <c r="B1443" i="1"/>
  <c r="B1447" i="1"/>
  <c r="B1451" i="1"/>
  <c r="B1455" i="1"/>
  <c r="B1459" i="1"/>
  <c r="B1463" i="1"/>
  <c r="B1467" i="1"/>
  <c r="B338" i="1"/>
  <c r="B334" i="1"/>
  <c r="B330" i="1"/>
  <c r="B326" i="1"/>
  <c r="B322" i="1"/>
  <c r="B318" i="1"/>
  <c r="B314" i="1"/>
  <c r="B310" i="1"/>
  <c r="B306" i="1"/>
  <c r="B302" i="1"/>
  <c r="B298" i="1"/>
  <c r="B294" i="1"/>
  <c r="B290" i="1"/>
  <c r="B286" i="1"/>
  <c r="B282" i="1"/>
  <c r="B278" i="1"/>
  <c r="B274" i="1"/>
  <c r="B270" i="1"/>
  <c r="B266" i="1"/>
  <c r="B262" i="1"/>
  <c r="B258" i="1"/>
  <c r="B254" i="1"/>
  <c r="B250" i="1"/>
  <c r="B246" i="1"/>
  <c r="B242" i="1"/>
  <c r="B238" i="1"/>
  <c r="B234" i="1"/>
  <c r="B230" i="1"/>
  <c r="B226" i="1"/>
  <c r="B222" i="1"/>
  <c r="B218" i="1"/>
  <c r="B214" i="1"/>
  <c r="B210" i="1"/>
  <c r="B206" i="1"/>
  <c r="B202" i="1"/>
  <c r="B198" i="1"/>
  <c r="B194" i="1"/>
  <c r="B190" i="1"/>
  <c r="B186" i="1"/>
  <c r="B182" i="1"/>
  <c r="B178" i="1"/>
  <c r="B174" i="1"/>
  <c r="B170" i="1"/>
  <c r="B166" i="1"/>
  <c r="B162" i="1"/>
  <c r="B158" i="1"/>
  <c r="B154" i="1"/>
  <c r="B150" i="1"/>
  <c r="B146" i="1"/>
  <c r="B142" i="1"/>
  <c r="B138" i="1"/>
  <c r="B134" i="1"/>
  <c r="B130" i="1"/>
  <c r="B126" i="1"/>
  <c r="B122" i="1"/>
  <c r="B118" i="1"/>
  <c r="B114" i="1"/>
  <c r="B110" i="1"/>
  <c r="B106" i="1"/>
  <c r="B102" i="1"/>
  <c r="B98" i="1"/>
  <c r="B94" i="1"/>
  <c r="B90" i="1"/>
  <c r="B86" i="1"/>
  <c r="B82" i="1"/>
  <c r="B78" i="1"/>
  <c r="B74" i="1"/>
  <c r="B70" i="1"/>
  <c r="B66" i="1"/>
  <c r="B62" i="1"/>
  <c r="B58" i="1"/>
  <c r="B54" i="1"/>
  <c r="B50" i="1"/>
  <c r="B46" i="1"/>
  <c r="B42" i="1"/>
  <c r="B38" i="1"/>
  <c r="B34" i="1"/>
  <c r="B30" i="1"/>
  <c r="B26" i="1"/>
  <c r="B22" i="1"/>
  <c r="B18" i="1"/>
  <c r="B14" i="1"/>
  <c r="B10" i="1"/>
  <c r="B6" i="1"/>
</calcChain>
</file>

<file path=xl/sharedStrings.xml><?xml version="1.0" encoding="utf-8"?>
<sst xmlns="http://schemas.openxmlformats.org/spreadsheetml/2006/main" count="4391" uniqueCount="2234">
  <si>
    <t>Testing Year</t>
  </si>
  <si>
    <t>Testing Program</t>
  </si>
  <si>
    <t>Subject</t>
  </si>
  <si>
    <t>Subject Extension</t>
  </si>
  <si>
    <t>School</t>
  </si>
  <si>
    <t>Grade</t>
  </si>
  <si>
    <t>Local Student ID</t>
  </si>
  <si>
    <t>State Student ID</t>
  </si>
  <si>
    <t>Last Name</t>
  </si>
  <si>
    <t>First Name</t>
  </si>
  <si>
    <t>Middle Initial</t>
  </si>
  <si>
    <t>Gender</t>
  </si>
  <si>
    <t>Race/Ethnicity</t>
  </si>
  <si>
    <t>Total Raw Score</t>
  </si>
  <si>
    <t>Raw Score</t>
  </si>
  <si>
    <t>Scale Score</t>
  </si>
  <si>
    <t>Percent</t>
  </si>
  <si>
    <t>Percentile</t>
  </si>
  <si>
    <t>Lexile</t>
  </si>
  <si>
    <t>Proficiency</t>
  </si>
  <si>
    <t>Test Date</t>
  </si>
  <si>
    <t>Cluster 1 Name</t>
  </si>
  <si>
    <t>Cluster 1 Total Raw Score</t>
  </si>
  <si>
    <t>Cluster 1 Raw Score</t>
  </si>
  <si>
    <t>Cluster 1 Scale Score</t>
  </si>
  <si>
    <t>Cluster 1 Percent</t>
  </si>
  <si>
    <t>Cluster 1 Percentile</t>
  </si>
  <si>
    <t>Cluster 1 Lexile</t>
  </si>
  <si>
    <t>Cluster 1 Proficiency</t>
  </si>
  <si>
    <t>Cluster 2 Name</t>
  </si>
  <si>
    <t>Cluster 2 Total Raw Score</t>
  </si>
  <si>
    <t>Cluster 2 Raw Score</t>
  </si>
  <si>
    <t>Cluster 2 Scale Score</t>
  </si>
  <si>
    <t>Cluster 2 Percent</t>
  </si>
  <si>
    <t>Cluster 2 Percentile</t>
  </si>
  <si>
    <t>Cluster 2 Lexile</t>
  </si>
  <si>
    <t>Cluster 2 Proficiency</t>
  </si>
  <si>
    <t>Cluster 3 Name</t>
  </si>
  <si>
    <t>Cluster 3 Total Raw Score</t>
  </si>
  <si>
    <t>Cluster 3 Raw Score</t>
  </si>
  <si>
    <t>Cluster 3 Scale Score</t>
  </si>
  <si>
    <t>Cluster 3 Percent</t>
  </si>
  <si>
    <t>Cluster 3 Percentile</t>
  </si>
  <si>
    <t>Cluster 3 Lexile</t>
  </si>
  <si>
    <t>Cluster 3 Proficiency</t>
  </si>
  <si>
    <t>Cluster 4 Name</t>
  </si>
  <si>
    <t>Cluster 4 Total Raw Score</t>
  </si>
  <si>
    <t>Cluster 4 Raw Score</t>
  </si>
  <si>
    <t>Cluster 4 Scale Score</t>
  </si>
  <si>
    <t>Cluster 4 Percent</t>
  </si>
  <si>
    <t>Cluster 4 Percentile</t>
  </si>
  <si>
    <t>Cluster 4 Lexile</t>
  </si>
  <si>
    <t>Cluster 4 Proficiency</t>
  </si>
  <si>
    <t>Cluster 5 Name</t>
  </si>
  <si>
    <t>Cluster 5 Total Raw Score</t>
  </si>
  <si>
    <t>Cluster 5 Raw Score</t>
  </si>
  <si>
    <t>Cluster 5 Scale Score</t>
  </si>
  <si>
    <t>Cluster 5 Percent</t>
  </si>
  <si>
    <t>Cluster 5 Percentile</t>
  </si>
  <si>
    <t>Cluster 5 Lexile</t>
  </si>
  <si>
    <t>Cluster 5 Proficiency</t>
  </si>
  <si>
    <t>Cluster 6 Name</t>
  </si>
  <si>
    <t>Cluster 6 Total Raw Score</t>
  </si>
  <si>
    <t>Cluster 6 Raw Score</t>
  </si>
  <si>
    <t>Cluster 6 Scale Score</t>
  </si>
  <si>
    <t>Cluster 6 Percent</t>
  </si>
  <si>
    <t>Cluster 6 Percentile</t>
  </si>
  <si>
    <t>Cluster 6 Lexile</t>
  </si>
  <si>
    <t>Cluster 6 Proficiency</t>
  </si>
  <si>
    <t>Cluster 7 Name</t>
  </si>
  <si>
    <t>Cluster 7 Total Raw Score</t>
  </si>
  <si>
    <t>Cluster 7 Raw Score</t>
  </si>
  <si>
    <t>Cluster 7 Scale Score</t>
  </si>
  <si>
    <t>Cluster 7 Percent</t>
  </si>
  <si>
    <t>Cluster 7 Percentile</t>
  </si>
  <si>
    <t>Cluster 7 Lexile</t>
  </si>
  <si>
    <t>Cluster 7 Proficiency</t>
  </si>
  <si>
    <t>Cluster 8 Name</t>
  </si>
  <si>
    <t>Cluster 8 Total Raw Score</t>
  </si>
  <si>
    <t>Cluster 8 Raw Score</t>
  </si>
  <si>
    <t>Cluster 8 Scale Score</t>
  </si>
  <si>
    <t>Cluster 8 Percent</t>
  </si>
  <si>
    <t>Cluster 8 Percentile</t>
  </si>
  <si>
    <t>Cluster 8 Lexile</t>
  </si>
  <si>
    <t>Cluster 8 Proficiency</t>
  </si>
  <si>
    <t>Data Processing Test</t>
  </si>
  <si>
    <t>In this folder are three files from a test called "Triumph" that students at this school district took last fall.  You want to take what is in the raw files and re-arrange the data into the format in "Formatted Sheet".</t>
  </si>
  <si>
    <t>Pgm1</t>
  </si>
  <si>
    <t>Pgm2</t>
  </si>
  <si>
    <t>Pgm3</t>
  </si>
  <si>
    <t>Pgm4</t>
  </si>
  <si>
    <t>Pgm5</t>
  </si>
  <si>
    <t>Pgm6</t>
  </si>
  <si>
    <t>Pgm7</t>
  </si>
  <si>
    <t>Pgm8</t>
  </si>
  <si>
    <t>Pgm9</t>
  </si>
  <si>
    <t>Pgm10</t>
  </si>
  <si>
    <t>The time period the test was taken.</t>
  </si>
  <si>
    <t>The name of the test, in this case "Triumph"</t>
  </si>
  <si>
    <t>The subject that the test result is under (i.e. Math, Language Usage, Reading)</t>
  </si>
  <si>
    <t>Additional subject information (don't worry about it for this exercise)</t>
  </si>
  <si>
    <t>The name of the school</t>
  </si>
  <si>
    <t>Description of the columns in "Formatted Sheet":</t>
  </si>
  <si>
    <t>Please populate all the columns in "Formatted Sheet" with the relevant data from the raw Triumph files.</t>
  </si>
  <si>
    <t>Grade Level</t>
  </si>
  <si>
    <t>The student's ID number.</t>
  </si>
  <si>
    <t>Alternate State level ID number (don't worry about it for this exercise).</t>
  </si>
  <si>
    <t>You are encouraged though not required to use formulas to help facilitate this task.  Any formulas used should be kept (no need to copy+paste values).</t>
  </si>
  <si>
    <t>Student's Last Name</t>
  </si>
  <si>
    <t>Student's First Name</t>
  </si>
  <si>
    <t>Student's Gender</t>
  </si>
  <si>
    <t>Note that you will not need to populate every column in "Formatted Sheet", just those that are available from the data files provided.  Likewise, not every column from the Triumph data contains relevant information.</t>
  </si>
  <si>
    <t>Student's Middle Initial (usually not provided)</t>
  </si>
  <si>
    <t>Student's Race/Ethnicity</t>
  </si>
  <si>
    <t>Not relevant for this exercise</t>
  </si>
  <si>
    <t>Use the "RIT score" provided</t>
  </si>
  <si>
    <t>Percentile score if provided</t>
  </si>
  <si>
    <t>Lexile score if provided</t>
  </si>
  <si>
    <t>Base this on quartile: if in the top 25 percentile, call it 1.  2 = 50th to 74th percentile, 3 is 25th-49th, 4 is below 25th</t>
  </si>
  <si>
    <t>The date provided in the files</t>
  </si>
  <si>
    <t>The first sub-score (called "Goal1" in the Triumph test).  Define the name of this cluster in this column.</t>
  </si>
  <si>
    <t>This cluster's RIT score</t>
  </si>
  <si>
    <t>Proficiency level for this cluster (1 through 5 for Hi, HiAvg, Avg, LoAvg, Low).</t>
  </si>
  <si>
    <t>Cluster 2 Name…</t>
  </si>
  <si>
    <t>Repeat for each cluster (there should be either 3 or 4 depending on the subject).</t>
  </si>
  <si>
    <t>6056001313716153School 1</t>
  </si>
  <si>
    <t>6056001303058378School 1</t>
  </si>
  <si>
    <t>6056002308273579School 1</t>
  </si>
  <si>
    <t>6056002312937457School 1</t>
  </si>
  <si>
    <t>6056002311373795School 1</t>
  </si>
  <si>
    <t>6056003312937434School 1</t>
  </si>
  <si>
    <t>6056003311812833School 1</t>
  </si>
  <si>
    <t>6056007311373753School 1</t>
  </si>
  <si>
    <t>6056007311373798School 1</t>
  </si>
  <si>
    <t>6056007311373759School 1</t>
  </si>
  <si>
    <t>6056010310934706School 1</t>
  </si>
  <si>
    <t>6056010310934672School 1</t>
  </si>
  <si>
    <t>6056010310934606School 1</t>
  </si>
  <si>
    <t>6056013307454953School 1</t>
  </si>
  <si>
    <t>6056013311812911School 1</t>
  </si>
  <si>
    <t>6056013310122761School 1</t>
  </si>
  <si>
    <t>6056014312937532School 1</t>
  </si>
  <si>
    <t>6056014311812912School 1</t>
  </si>
  <si>
    <t>6056015308273521School 1</t>
  </si>
  <si>
    <t>6056015312937479School 1</t>
  </si>
  <si>
    <t>6056015302471273School 1</t>
  </si>
  <si>
    <t>6056016311373726School 1</t>
  </si>
  <si>
    <t>6056016311373751School 1</t>
  </si>
  <si>
    <t>6056016311373787School 1</t>
  </si>
  <si>
    <t>6056017312341511School 1</t>
  </si>
  <si>
    <t>6056017318345976School 1</t>
  </si>
  <si>
    <t>6056021307454824School 1</t>
  </si>
  <si>
    <t>6056021312341562School 1</t>
  </si>
  <si>
    <t>6056021310122766School 1</t>
  </si>
  <si>
    <t>6056022306607761School 1</t>
  </si>
  <si>
    <t>6056022312341534School 1</t>
  </si>
  <si>
    <t>6056022308962553School 1</t>
  </si>
  <si>
    <t>6056023307454961School 1</t>
  </si>
  <si>
    <t>6056023311812906School 1</t>
  </si>
  <si>
    <t>6056023310122681School 1</t>
  </si>
  <si>
    <t>6056024308962624School 1</t>
  </si>
  <si>
    <t>6056024313716206School 1</t>
  </si>
  <si>
    <t>6056024303058660School 1</t>
  </si>
  <si>
    <t>6056025306607305School 1</t>
  </si>
  <si>
    <t>6056025312341504School 1</t>
  </si>
  <si>
    <t>6056025308962692School 1</t>
  </si>
  <si>
    <t>6056027306607811School 1</t>
  </si>
  <si>
    <t>6056027312341520School 1</t>
  </si>
  <si>
    <t>6056027308962668School 1</t>
  </si>
  <si>
    <t>6056028311373820School 1</t>
  </si>
  <si>
    <t>6056028311373750School 1</t>
  </si>
  <si>
    <t>6056028311373811School 1</t>
  </si>
  <si>
    <t>6056029311373815School 1</t>
  </si>
  <si>
    <t>6056029312341545School 1</t>
  </si>
  <si>
    <t>6056029311373756School 1</t>
  </si>
  <si>
    <t>6056030306607763School 1</t>
  </si>
  <si>
    <t>6056030312341546School 1</t>
  </si>
  <si>
    <t>6056030308962561School 1</t>
  </si>
  <si>
    <t>6056030311373819School 1</t>
  </si>
  <si>
    <t>6056031307454841School 1</t>
  </si>
  <si>
    <t>6056031311812897School 1</t>
  </si>
  <si>
    <t>6056031310122878School 1</t>
  </si>
  <si>
    <t>6056033306607283School 1</t>
  </si>
  <si>
    <t>6056033312341505School 1</t>
  </si>
  <si>
    <t>6056033308962537School 1</t>
  </si>
  <si>
    <t>6056034307454907School 1</t>
  </si>
  <si>
    <t>6056034311373780School 1</t>
  </si>
  <si>
    <t>6056034310122779School 1</t>
  </si>
  <si>
    <t>6056035311373775School 1</t>
  </si>
  <si>
    <t>6056035311373712School 1</t>
  </si>
  <si>
    <t>6056035311373784School 1</t>
  </si>
  <si>
    <t>6056036307454886School 1</t>
  </si>
  <si>
    <t>6056036311373797School 1</t>
  </si>
  <si>
    <t>6056036310122679School 1</t>
  </si>
  <si>
    <t>6056037306607538School 1</t>
  </si>
  <si>
    <t>6056037312341564School 1</t>
  </si>
  <si>
    <t>6056037308962633School 1</t>
  </si>
  <si>
    <t>6056038307454796School 1</t>
  </si>
  <si>
    <t>6056038311812895School 1</t>
  </si>
  <si>
    <t>6056038310122818School 1</t>
  </si>
  <si>
    <t>6056039306607533School 1</t>
  </si>
  <si>
    <t>6056039312341530School 1</t>
  </si>
  <si>
    <t>6056039308962697School 1</t>
  </si>
  <si>
    <t>6056040307454897School 1</t>
  </si>
  <si>
    <t>6056040311812886School 1</t>
  </si>
  <si>
    <t>6056040310122759School 1</t>
  </si>
  <si>
    <t>6056041311373799School 1</t>
  </si>
  <si>
    <t>6056041312341498School 1</t>
  </si>
  <si>
    <t>6056041311373722School 1</t>
  </si>
  <si>
    <t>6056043307454962School 1</t>
  </si>
  <si>
    <t>6056043311812875School 1</t>
  </si>
  <si>
    <t>6056043310122733School 1</t>
  </si>
  <si>
    <t>6056044311373765School 1</t>
  </si>
  <si>
    <t>6056044312341513School 1</t>
  </si>
  <si>
    <t>6056044308962520School 1</t>
  </si>
  <si>
    <t>6056045311373813School 1</t>
  </si>
  <si>
    <t>6056045311373719School 1</t>
  </si>
  <si>
    <t>6056045311373755School 1</t>
  </si>
  <si>
    <t>6056046311373766School 1</t>
  </si>
  <si>
    <t>6056046312341536School 1</t>
  </si>
  <si>
    <t>6056046311373724School 1</t>
  </si>
  <si>
    <t>6056047306607574School 1</t>
  </si>
  <si>
    <t>6056047312341521School 1</t>
  </si>
  <si>
    <t>6056047308962620School 1</t>
  </si>
  <si>
    <t>6056049307454937School 1</t>
  </si>
  <si>
    <t>6056049311812893School 1</t>
  </si>
  <si>
    <t>6056049311373805School 1</t>
  </si>
  <si>
    <t>6056051311373776School 1</t>
  </si>
  <si>
    <t>6056051312341538School 1</t>
  </si>
  <si>
    <t>6056051311373774School 1</t>
  </si>
  <si>
    <t>6056052307454921School 1</t>
  </si>
  <si>
    <t>6056052311812926School 1</t>
  </si>
  <si>
    <t>6056052310122789School 1</t>
  </si>
  <si>
    <t>6056053311373762School 1</t>
  </si>
  <si>
    <t>6056053311373800School 1</t>
  </si>
  <si>
    <t>6056053311373733School 1</t>
  </si>
  <si>
    <t>6056055311373778School 1</t>
  </si>
  <si>
    <t>6056055311373761School 1</t>
  </si>
  <si>
    <t>6056055311373777School 1</t>
  </si>
  <si>
    <t>6056056307454823School 1</t>
  </si>
  <si>
    <t>6056056311812896School 1</t>
  </si>
  <si>
    <t>6056056310122691School 1</t>
  </si>
  <si>
    <t>6056058307454830School 1</t>
  </si>
  <si>
    <t>6056058311812882School 1</t>
  </si>
  <si>
    <t>6056058311812909School 1</t>
  </si>
  <si>
    <t>6056059306607634School 1</t>
  </si>
  <si>
    <t>6056059312341575School 1</t>
  </si>
  <si>
    <t>6056059308962679School 1</t>
  </si>
  <si>
    <t>6056061308273554School 1</t>
  </si>
  <si>
    <t>6056061312937518School 1</t>
  </si>
  <si>
    <t>6056061302471117School 1</t>
  </si>
  <si>
    <t>6056062308273568School 1</t>
  </si>
  <si>
    <t>6056062311373772School 1</t>
  </si>
  <si>
    <t>6056062311373738School 1</t>
  </si>
  <si>
    <t>6056063308962657School 1</t>
  </si>
  <si>
    <t>6056063310934656School 1</t>
  </si>
  <si>
    <t>6056063308273573School 1</t>
  </si>
  <si>
    <t>6056064311373768School 1</t>
  </si>
  <si>
    <t>6056064318345970School 1</t>
  </si>
  <si>
    <t>6056064311373747School 1</t>
  </si>
  <si>
    <t>6056066308273418School 1</t>
  </si>
  <si>
    <t>6056066312937425School 1</t>
  </si>
  <si>
    <t>6056066302470997School 1</t>
  </si>
  <si>
    <t>6056069308273558School 1</t>
  </si>
  <si>
    <t>6056069313716269School 1</t>
  </si>
  <si>
    <t>6056069302471313School 1</t>
  </si>
  <si>
    <t>6056070308273446School 1</t>
  </si>
  <si>
    <t>6056070312937405School 1</t>
  </si>
  <si>
    <t>6056070302471232School 1</t>
  </si>
  <si>
    <t>6056071311373728School 1</t>
  </si>
  <si>
    <t>6056071311373823School 1</t>
  </si>
  <si>
    <t>6056071308273368School 1</t>
  </si>
  <si>
    <t>6056072308273547School 1</t>
  </si>
  <si>
    <t>6056072312937440School 1</t>
  </si>
  <si>
    <t>6056072302470865School 1</t>
  </si>
  <si>
    <t>6056073311373723School 1</t>
  </si>
  <si>
    <t>6056073311373794School 1</t>
  </si>
  <si>
    <t>6056073311373737School 1</t>
  </si>
  <si>
    <t>6056074308962760School 1</t>
  </si>
  <si>
    <t>6056074313716120School 1</t>
  </si>
  <si>
    <t>6056074308273496School 1</t>
  </si>
  <si>
    <t>6056076308273532School 1</t>
  </si>
  <si>
    <t>6056076312937522School 1</t>
  </si>
  <si>
    <t>6056076312937463School 1</t>
  </si>
  <si>
    <t>6056076311373714School 1</t>
  </si>
  <si>
    <t>6056077308962532School 1</t>
  </si>
  <si>
    <t>6056077310934652School 1</t>
  </si>
  <si>
    <t>6056077308273195School 1</t>
  </si>
  <si>
    <t>6056080311373771School 1</t>
  </si>
  <si>
    <t>6056080311373721School 1</t>
  </si>
  <si>
    <t>6056080311373752School 1</t>
  </si>
  <si>
    <t>6056081308273331School 1</t>
  </si>
  <si>
    <t>6056081312937413School 1</t>
  </si>
  <si>
    <t>6056081311373824School 1</t>
  </si>
  <si>
    <t>6056082311373810School 1</t>
  </si>
  <si>
    <t>6056082313716191School 1</t>
  </si>
  <si>
    <t>6056082308273353School 1</t>
  </si>
  <si>
    <t>6056083308273393School 1</t>
  </si>
  <si>
    <t>6056083312937421School 1</t>
  </si>
  <si>
    <t>6056083311373808School 1</t>
  </si>
  <si>
    <t>6056085311373720School 1</t>
  </si>
  <si>
    <t>6056085311373742School 1</t>
  </si>
  <si>
    <t>6056085311373783School 1</t>
  </si>
  <si>
    <t>6056086308273375School 1</t>
  </si>
  <si>
    <t>6056086312937462School 1</t>
  </si>
  <si>
    <t>6056086302471142School 1</t>
  </si>
  <si>
    <t>6056087311373746School 1</t>
  </si>
  <si>
    <t>6056087311373739School 1</t>
  </si>
  <si>
    <t>6056087311373803School 1</t>
  </si>
  <si>
    <t>6056088308273588School 1</t>
  </si>
  <si>
    <t>6056089307454918School 1</t>
  </si>
  <si>
    <t>6056089307454810School 1</t>
  </si>
  <si>
    <t>6056089308273525School 1</t>
  </si>
  <si>
    <t>6056090308962592School 1</t>
  </si>
  <si>
    <t>6056090313716124School 1</t>
  </si>
  <si>
    <t>6056090308273243School 1</t>
  </si>
  <si>
    <t>6056091308273386School 1</t>
  </si>
  <si>
    <t>6056091312937469School 1</t>
  </si>
  <si>
    <t>6056091302471151School 1</t>
  </si>
  <si>
    <t>6056093311373816School 1</t>
  </si>
  <si>
    <t>6056093313716150School 1</t>
  </si>
  <si>
    <t>6056093308273582School 1</t>
  </si>
  <si>
    <t>6056094308273557School 1</t>
  </si>
  <si>
    <t>6056094312937519School 1</t>
  </si>
  <si>
    <t>6056094302471207School 1</t>
  </si>
  <si>
    <t>6056095311373788School 1</t>
  </si>
  <si>
    <t>6056095311373822School 1</t>
  </si>
  <si>
    <t>6056095311373758School 1</t>
  </si>
  <si>
    <t>6056097308273542School 1</t>
  </si>
  <si>
    <t>6056097312937449School 1</t>
  </si>
  <si>
    <t>6056097302471108School 1</t>
  </si>
  <si>
    <t>6056098308273315School 1</t>
  </si>
  <si>
    <t>6056098312937494School 1</t>
  </si>
  <si>
    <t>6056098302471219School 1</t>
  </si>
  <si>
    <t>6056099308962681School 1</t>
  </si>
  <si>
    <t>6056099311373793School 1</t>
  </si>
  <si>
    <t>6056099311373801School 1</t>
  </si>
  <si>
    <t>6056100308273553School 1</t>
  </si>
  <si>
    <t>6056100312937432School 1</t>
  </si>
  <si>
    <t>6056100302471026School 1</t>
  </si>
  <si>
    <t>6056101311373792School 1</t>
  </si>
  <si>
    <t>6056101311373812School 1</t>
  </si>
  <si>
    <t>6056101308273336School 1</t>
  </si>
  <si>
    <t>6056102310934663School 1</t>
  </si>
  <si>
    <t>6056102310934668School 1</t>
  </si>
  <si>
    <t>6056103308962619School 1</t>
  </si>
  <si>
    <t>6056103311373757School 1</t>
  </si>
  <si>
    <t>6056103311373825School 1</t>
  </si>
  <si>
    <t>6056104312937436School 1</t>
  </si>
  <si>
    <t>6056104310934608School 1</t>
  </si>
  <si>
    <t>6056107311373727School 1</t>
  </si>
  <si>
    <t>6056107313716203School 1</t>
  </si>
  <si>
    <t>6056107311373735School 1</t>
  </si>
  <si>
    <t>6056108311373764School 1</t>
  </si>
  <si>
    <t>6056108312937464School 1</t>
  </si>
  <si>
    <t>6056108311373740School 1</t>
  </si>
  <si>
    <t>6056111311373770School 1</t>
  </si>
  <si>
    <t>6056111311373731School 1</t>
  </si>
  <si>
    <t>6056111308273408School 1</t>
  </si>
  <si>
    <t>6056112308273469School 1</t>
  </si>
  <si>
    <t>6056112311373741School 1</t>
  </si>
  <si>
    <t>6056112312937520School 1</t>
  </si>
  <si>
    <t>6056112311373796School 1</t>
  </si>
  <si>
    <t>6056113311373818School 1</t>
  </si>
  <si>
    <t>6056113313716063School 1</t>
  </si>
  <si>
    <t>6056113303058605School 1</t>
  </si>
  <si>
    <t>6056115308273288School 1</t>
  </si>
  <si>
    <t>6056115312937493School 1</t>
  </si>
  <si>
    <t>6056115302470947School 1</t>
  </si>
  <si>
    <t>6056116308962762School 1</t>
  </si>
  <si>
    <t>6056116313716238School 1</t>
  </si>
  <si>
    <t>6056116303058299School 1</t>
  </si>
  <si>
    <t>6056117313716221School 1</t>
  </si>
  <si>
    <t>6056117308273328School 1</t>
  </si>
  <si>
    <t>6056118311373734School 1</t>
  </si>
  <si>
    <t>6056118313716252School 1</t>
  </si>
  <si>
    <t>6056118303058645School 1</t>
  </si>
  <si>
    <t>6056120308273581School 1</t>
  </si>
  <si>
    <t>6056120312937439School 1</t>
  </si>
  <si>
    <t>6056120302471181School 1</t>
  </si>
  <si>
    <t>6056122308962682School 1</t>
  </si>
  <si>
    <t>6056122313716159School 1</t>
  </si>
  <si>
    <t>6056122303058606School 1</t>
  </si>
  <si>
    <t>6056123308273562School 1</t>
  </si>
  <si>
    <t>6056123312937428School 1</t>
  </si>
  <si>
    <t>6056123302471315School 1</t>
  </si>
  <si>
    <t>6056124308962751School 1</t>
  </si>
  <si>
    <t>6056124313716156School 1</t>
  </si>
  <si>
    <t>6056124303058656School 1</t>
  </si>
  <si>
    <t>6056128306607135School 1</t>
  </si>
  <si>
    <t>6056128311812856School 1</t>
  </si>
  <si>
    <t>6056128309647947School 1</t>
  </si>
  <si>
    <t>6056129308273285School 1</t>
  </si>
  <si>
    <t>6056129312937495School 1</t>
  </si>
  <si>
    <t>6056129302471340School 1</t>
  </si>
  <si>
    <t>6056130308273559School 1</t>
  </si>
  <si>
    <t>6056130312937459School 1</t>
  </si>
  <si>
    <t>6056130302471349School 1</t>
  </si>
  <si>
    <t>6056131307454910School 1</t>
  </si>
  <si>
    <t>6056131312341572School 1</t>
  </si>
  <si>
    <t>6056131310934613School 1</t>
  </si>
  <si>
    <t>6056132308273381School 1</t>
  </si>
  <si>
    <t>6056132312937490School 1</t>
  </si>
  <si>
    <t>6056132302471185School 1</t>
  </si>
  <si>
    <t>6056133311373781School 1</t>
  </si>
  <si>
    <t>6056133313716282School 1</t>
  </si>
  <si>
    <t>6056133303058540School 1</t>
  </si>
  <si>
    <t>6056134306607469School 1</t>
  </si>
  <si>
    <t>6056134311812915School 1</t>
  </si>
  <si>
    <t>6056134309647953School 1</t>
  </si>
  <si>
    <t>6056136306607155School 1</t>
  </si>
  <si>
    <t>6056136311812847School 1</t>
  </si>
  <si>
    <t>6056136309647925School 1</t>
  </si>
  <si>
    <t>6056137308273214School 1</t>
  </si>
  <si>
    <t>6056137312937472School 1</t>
  </si>
  <si>
    <t>6056137302470973School 1</t>
  </si>
  <si>
    <t>6056138308273240School 1</t>
  </si>
  <si>
    <t>6056138312937471School 1</t>
  </si>
  <si>
    <t>6056138302471293School 1</t>
  </si>
  <si>
    <t>6056139310934683School 1</t>
  </si>
  <si>
    <t>6056139312341573School 1</t>
  </si>
  <si>
    <t>6056139310122674School 1</t>
  </si>
  <si>
    <t>6056140311373743School 1</t>
  </si>
  <si>
    <t>6056140311373791School 1</t>
  </si>
  <si>
    <t>6056140303058273School 1</t>
  </si>
  <si>
    <t>6056141308273432School 1</t>
  </si>
  <si>
    <t>6056141312937501School 1</t>
  </si>
  <si>
    <t>6056141302471259School 1</t>
  </si>
  <si>
    <t>6056142306607749School 1</t>
  </si>
  <si>
    <t>6056142311812831School 1</t>
  </si>
  <si>
    <t>6056142309648031School 1</t>
  </si>
  <si>
    <t>6056143308962604School 1</t>
  </si>
  <si>
    <t>6056143313716199School 1</t>
  </si>
  <si>
    <t>6056143303058511School 1</t>
  </si>
  <si>
    <t>6056145308273276School 1</t>
  </si>
  <si>
    <t>6056145312937468School 1</t>
  </si>
  <si>
    <t>6056145302471211School 1</t>
  </si>
  <si>
    <t>6056147307454822School 1</t>
  </si>
  <si>
    <t>6056147312341567School 1</t>
  </si>
  <si>
    <t>6056147310122807School 1</t>
  </si>
  <si>
    <t>6056148308273563School 1</t>
  </si>
  <si>
    <t>6056148312937497School 1</t>
  </si>
  <si>
    <t>6056148311373725School 1</t>
  </si>
  <si>
    <t>6056149311373710School 1</t>
  </si>
  <si>
    <t>6056149313716247School 1</t>
  </si>
  <si>
    <t>6056149303058620School 1</t>
  </si>
  <si>
    <t>6056150306607454School 1</t>
  </si>
  <si>
    <t>6056150311812905School 1</t>
  </si>
  <si>
    <t>6056150311812868School 1</t>
  </si>
  <si>
    <t>6056154311373745School 1</t>
  </si>
  <si>
    <t>6056154313716101School 1</t>
  </si>
  <si>
    <t>6056154303058657School 1</t>
  </si>
  <si>
    <t>6056155311373802School 1</t>
  </si>
  <si>
    <t>6056155313716074School 1</t>
  </si>
  <si>
    <t>6056156306607795School 1</t>
  </si>
  <si>
    <t>6056156311812901School 1</t>
  </si>
  <si>
    <t>6056156311812850School 1</t>
  </si>
  <si>
    <t>6056157308273480School 1</t>
  </si>
  <si>
    <t>6056157312937466School 1</t>
  </si>
  <si>
    <t>6056157302471200School 1</t>
  </si>
  <si>
    <t>6056158308273527School 1</t>
  </si>
  <si>
    <t>6056158312937512School 1</t>
  </si>
  <si>
    <t>6056158302470929School 1</t>
  </si>
  <si>
    <t>6056159306607689School 1</t>
  </si>
  <si>
    <t>6056159311812933School 1</t>
  </si>
  <si>
    <t>6056159309648121School 1</t>
  </si>
  <si>
    <t>6056160307454891School 1</t>
  </si>
  <si>
    <t>6056160310934697School 1</t>
  </si>
  <si>
    <t>6056160310122753School 1</t>
  </si>
  <si>
    <t>6056161308273486School 1</t>
  </si>
  <si>
    <t>6056161311373826School 1</t>
  </si>
  <si>
    <t>6056161302470937School 1</t>
  </si>
  <si>
    <t>6056162307454802School 1</t>
  </si>
  <si>
    <t>6056162312341496School 1</t>
  </si>
  <si>
    <t>6056162310422955School 1</t>
  </si>
  <si>
    <t>6056163308273309School 1</t>
  </si>
  <si>
    <t>6056163312937410School 1</t>
  </si>
  <si>
    <t>6056163302471263School 1</t>
  </si>
  <si>
    <t>6056164308962518School 1</t>
  </si>
  <si>
    <t>6056164313716132School 1</t>
  </si>
  <si>
    <t>6056164303058503School 1</t>
  </si>
  <si>
    <t>6056165308962715School 1</t>
  </si>
  <si>
    <t>6056165313716227School 1</t>
  </si>
  <si>
    <t>6056165303058668School 1</t>
  </si>
  <si>
    <t>6056166308962627School 1</t>
  </si>
  <si>
    <t>6056166311373736School 1</t>
  </si>
  <si>
    <t>6056166303058604School 1</t>
  </si>
  <si>
    <t>6056168311373804School 1</t>
  </si>
  <si>
    <t>6056168313716239School 1</t>
  </si>
  <si>
    <t>6056168303058611School 1</t>
  </si>
  <si>
    <t>6056169311373828School 1</t>
  </si>
  <si>
    <t>6056169313716224School 1</t>
  </si>
  <si>
    <t>6056169311373767School 1</t>
  </si>
  <si>
    <t>6056170308273494School 1</t>
  </si>
  <si>
    <t>6056170312937530School 1</t>
  </si>
  <si>
    <t>6056170302471005School 1</t>
  </si>
  <si>
    <t>6056171308273192School 1</t>
  </si>
  <si>
    <t>6056171312937531School 1</t>
  </si>
  <si>
    <t>6056171302471010School 1</t>
  </si>
  <si>
    <t>6056172311373748School 1</t>
  </si>
  <si>
    <t>6056172313716160School 1</t>
  </si>
  <si>
    <t>6056172303058397School 1</t>
  </si>
  <si>
    <t>6056174308273197School 1</t>
  </si>
  <si>
    <t>6056174312937474School 1</t>
  </si>
  <si>
    <t>6056174302470889School 1</t>
  </si>
  <si>
    <t>6056175311373785School 1</t>
  </si>
  <si>
    <t>6056175313716080School 1</t>
  </si>
  <si>
    <t>6056175303058538School 1</t>
  </si>
  <si>
    <t>6056176308273355School 1</t>
  </si>
  <si>
    <t>6056176312937511School 1</t>
  </si>
  <si>
    <t>6056176311373732School 1</t>
  </si>
  <si>
    <t>6056177308273273School 1</t>
  </si>
  <si>
    <t>6056177312937414School 1</t>
  </si>
  <si>
    <t>6056177312937456School 1</t>
  </si>
  <si>
    <t>6056177302471170School 1</t>
  </si>
  <si>
    <t>6056179308962643School 1</t>
  </si>
  <si>
    <t>6056179313716255School 1</t>
  </si>
  <si>
    <t>6056179303058275School 1</t>
  </si>
  <si>
    <t>6056180308962673School 1</t>
  </si>
  <si>
    <t>6056180313716116School 1</t>
  </si>
  <si>
    <t>6056180308273369School 1</t>
  </si>
  <si>
    <t>6056181307454923School 1</t>
  </si>
  <si>
    <t>6056181312341522School 1</t>
  </si>
  <si>
    <t>6056181310422980School 1</t>
  </si>
  <si>
    <t>6056182306607843School 1</t>
  </si>
  <si>
    <t>6056182311812921School 1</t>
  </si>
  <si>
    <t>6056182309648092School 1</t>
  </si>
  <si>
    <t>6056183306607783School 1</t>
  </si>
  <si>
    <t>6056183309647983School 1</t>
  </si>
  <si>
    <t>6056185311812832School 1</t>
  </si>
  <si>
    <t>6056185311812924School 1</t>
  </si>
  <si>
    <t>6056185309648070School 1</t>
  </si>
  <si>
    <t>6056188307454956School 1</t>
  </si>
  <si>
    <t>6056188312341510School 1</t>
  </si>
  <si>
    <t>6056188310122707School 1</t>
  </si>
  <si>
    <t>6056189307454946School 1</t>
  </si>
  <si>
    <t>6056189312341549School 1</t>
  </si>
  <si>
    <t>6056189310122825School 1</t>
  </si>
  <si>
    <t>6056190308273520School 1</t>
  </si>
  <si>
    <t>6056190312937507School 1</t>
  </si>
  <si>
    <t>6056190302470990School 1</t>
  </si>
  <si>
    <t>6056191307454874School 1</t>
  </si>
  <si>
    <t>6056191312341508School 1</t>
  </si>
  <si>
    <t>6056191310122757School 1</t>
  </si>
  <si>
    <t>6056194307454806School 1</t>
  </si>
  <si>
    <t>6056194312341554School 1</t>
  </si>
  <si>
    <t>6056194310122732School 1</t>
  </si>
  <si>
    <t>6056197306607592School 1</t>
  </si>
  <si>
    <t>6056197311812838School 1</t>
  </si>
  <si>
    <t>6056197311812942School 1</t>
  </si>
  <si>
    <t>6056198306607772School 1</t>
  </si>
  <si>
    <t>6056198311812888School 1</t>
  </si>
  <si>
    <t>6056198309647914School 1</t>
  </si>
  <si>
    <t>6056199306607710School 1</t>
  </si>
  <si>
    <t>6056199311812855School 1</t>
  </si>
  <si>
    <t>6056199309648001School 1</t>
  </si>
  <si>
    <t>6056200307454784School 1</t>
  </si>
  <si>
    <t>6056200312341516School 1</t>
  </si>
  <si>
    <t>6056200310122819School 1</t>
  </si>
  <si>
    <t>6056201307454766School 1</t>
  </si>
  <si>
    <t>6056201312341568School 1</t>
  </si>
  <si>
    <t>6056201310934670School 1</t>
  </si>
  <si>
    <t>6056202306607505School 1</t>
  </si>
  <si>
    <t>6056202311812860School 1</t>
  </si>
  <si>
    <t>6056202311812932School 1</t>
  </si>
  <si>
    <t>6056203310934644School 1</t>
  </si>
  <si>
    <t>6056203310934685School 1</t>
  </si>
  <si>
    <t>6056203310122652School 1</t>
  </si>
  <si>
    <t>6056204306607822School 1</t>
  </si>
  <si>
    <t>6056204311812851School 1</t>
  </si>
  <si>
    <t>6056204309648057School 1</t>
  </si>
  <si>
    <t>6056206307454839School 1</t>
  </si>
  <si>
    <t>6056206312341566School 1</t>
  </si>
  <si>
    <t>6056206310122677School 1</t>
  </si>
  <si>
    <t>6056207306607405School 1</t>
  </si>
  <si>
    <t>6056207311812891School 1</t>
  </si>
  <si>
    <t>6056207309648035School 1</t>
  </si>
  <si>
    <t>6056208306607678School 1</t>
  </si>
  <si>
    <t>6056208311812918School 1</t>
  </si>
  <si>
    <t>6056208309648044School 1</t>
  </si>
  <si>
    <t>6056212312937499School 1</t>
  </si>
  <si>
    <t>6056212302471334School 1</t>
  </si>
  <si>
    <t>6056213306607750School 1</t>
  </si>
  <si>
    <t>6056213311812880School 1</t>
  </si>
  <si>
    <t>6056213309647977School 1</t>
  </si>
  <si>
    <t>6056214307454851School 1</t>
  </si>
  <si>
    <t>6056214307454833School 1</t>
  </si>
  <si>
    <t>6056214312341561School 1</t>
  </si>
  <si>
    <t>6056214310122731School 1</t>
  </si>
  <si>
    <t>6056216313716184School 1</t>
  </si>
  <si>
    <t>6056216303058364School 1</t>
  </si>
  <si>
    <t>6056217312937513School 1</t>
  </si>
  <si>
    <t>6056217310934631School 1</t>
  </si>
  <si>
    <t>6056219313716274School 1</t>
  </si>
  <si>
    <t>6056219303058287School 1</t>
  </si>
  <si>
    <t>6056220312937453School 1</t>
  </si>
  <si>
    <t>6056220302471069School 1</t>
  </si>
  <si>
    <t>6056221313716127School 1</t>
  </si>
  <si>
    <t>6056221303058366School 1</t>
  </si>
  <si>
    <t>6056222313716180School 1</t>
  </si>
  <si>
    <t>6056222310934688School 1</t>
  </si>
  <si>
    <t>6056223313716172School 1</t>
  </si>
  <si>
    <t>6056223303058465School 1</t>
  </si>
  <si>
    <t>6056227307454818School 1</t>
  </si>
  <si>
    <t>6056227312341524School 1</t>
  </si>
  <si>
    <t>6056227310122736School 1</t>
  </si>
  <si>
    <t>6056231312937528School 1</t>
  </si>
  <si>
    <t>6056231310934616School 1</t>
  </si>
  <si>
    <t>6056232313716194School 1</t>
  </si>
  <si>
    <t>6056232303058327School 1</t>
  </si>
  <si>
    <t>6056234313716067School 1</t>
  </si>
  <si>
    <t>6056234303058334School 1</t>
  </si>
  <si>
    <t>6056235312937498School 1</t>
  </si>
  <si>
    <t>6056235310934658School 1</t>
  </si>
  <si>
    <t>6056236313716148School 1</t>
  </si>
  <si>
    <t>6056236303058569School 1</t>
  </si>
  <si>
    <t>6056237312937477School 1</t>
  </si>
  <si>
    <t>6056237302471147School 1</t>
  </si>
  <si>
    <t>6056238313716208School 1</t>
  </si>
  <si>
    <t>6056238303058557School 1</t>
  </si>
  <si>
    <t>6056239312937447School 1</t>
  </si>
  <si>
    <t>6056239302470874School 1</t>
  </si>
  <si>
    <t>6056241313716170School 1</t>
  </si>
  <si>
    <t>6056241310422998School 1</t>
  </si>
  <si>
    <t>6056242312937539School 1</t>
  </si>
  <si>
    <t>6056242302470926School 1</t>
  </si>
  <si>
    <t>6056243307454890School 1</t>
  </si>
  <si>
    <t>6056243312341497School 1</t>
  </si>
  <si>
    <t>6056243310122790School 1</t>
  </si>
  <si>
    <t>6056244313716090School 1</t>
  </si>
  <si>
    <t>6056244303058588School 1</t>
  </si>
  <si>
    <t>6056245312937509School 1</t>
  </si>
  <si>
    <t>6056245302470994School 1</t>
  </si>
  <si>
    <t>6056246306607472School 1</t>
  </si>
  <si>
    <t>6056246312937476School 1</t>
  </si>
  <si>
    <t>6056246302470921School 1</t>
  </si>
  <si>
    <t>6056247313716280School 1</t>
  </si>
  <si>
    <t>6056247310934626School 1</t>
  </si>
  <si>
    <t>6056248312937535School 1</t>
  </si>
  <si>
    <t>6056248311812870School 1</t>
  </si>
  <si>
    <t>6056250313716140School 1</t>
  </si>
  <si>
    <t>6056250303058350School 1</t>
  </si>
  <si>
    <t>6056251313716196School 1</t>
  </si>
  <si>
    <t>6056252312937506School 1</t>
  </si>
  <si>
    <t>6056252310934634School 1</t>
  </si>
  <si>
    <t>6056253313716267School 1</t>
  </si>
  <si>
    <t>6056253303058391School 1</t>
  </si>
  <si>
    <t>6056255313716178School 1</t>
  </si>
  <si>
    <t>6056255303058505School 1</t>
  </si>
  <si>
    <t>6056255303058559School 1</t>
  </si>
  <si>
    <t>6056259313716176School 1</t>
  </si>
  <si>
    <t>6056259303058258School 1</t>
  </si>
  <si>
    <t>6056260313716242School 1</t>
  </si>
  <si>
    <t>6056260303058487School 1</t>
  </si>
  <si>
    <t>6056261313716128School 1</t>
  </si>
  <si>
    <t>6056261303058658School 1</t>
  </si>
  <si>
    <t>6056264313716091School 1</t>
  </si>
  <si>
    <t>6056264303058524School 1</t>
  </si>
  <si>
    <t>6056266313716110School 1</t>
  </si>
  <si>
    <t>6056266303058376School 1</t>
  </si>
  <si>
    <t>6056267312937465School 1</t>
  </si>
  <si>
    <t>6056267302470893School 1</t>
  </si>
  <si>
    <t>6056268312937542School 1</t>
  </si>
  <si>
    <t>6056268302471057School 1</t>
  </si>
  <si>
    <t>6056269313716098School 1</t>
  </si>
  <si>
    <t>6056269303058431School 1</t>
  </si>
  <si>
    <t>6056271313716226School 1</t>
  </si>
  <si>
    <t>6056271303058301School 1</t>
  </si>
  <si>
    <t>6056271310934621School 1</t>
  </si>
  <si>
    <t>6056272312341559School 1</t>
  </si>
  <si>
    <t>6056272308273556School 1</t>
  </si>
  <si>
    <t>6056273313716079School 1</t>
  </si>
  <si>
    <t>6056273308273390School 1</t>
  </si>
  <si>
    <t>6056274310934624School 1</t>
  </si>
  <si>
    <t>6056274308273550School 1</t>
  </si>
  <si>
    <t>6056275311812920School 1</t>
  </si>
  <si>
    <t>6056275309648024School 1</t>
  </si>
  <si>
    <t>6056276313716237School 1</t>
  </si>
  <si>
    <t>6056276308273189School 1</t>
  </si>
  <si>
    <t>6056278312937418School 1</t>
  </si>
  <si>
    <t>6056278311812885School 1</t>
  </si>
  <si>
    <t>6056279312341494School 1</t>
  </si>
  <si>
    <t>6056279308273491School 1</t>
  </si>
  <si>
    <t>6056280313716143School 1</t>
  </si>
  <si>
    <t>6056280308273283School 1</t>
  </si>
  <si>
    <t>6056281311812923School 1</t>
  </si>
  <si>
    <t>6056281311812916School 1</t>
  </si>
  <si>
    <t>6056282312937483School 1</t>
  </si>
  <si>
    <t>6056282311812865School 1</t>
  </si>
  <si>
    <t>6056283312937426School 1</t>
  </si>
  <si>
    <t>6056283303058380School 1</t>
  </si>
  <si>
    <t>6056283311812844School 1</t>
  </si>
  <si>
    <t>6056285312341557School 1</t>
  </si>
  <si>
    <t>6056285310934645School 1</t>
  </si>
  <si>
    <t>6056289311812862School 1</t>
  </si>
  <si>
    <t>6056289311812872School 1</t>
  </si>
  <si>
    <t>6056290312937487School 1</t>
  </si>
  <si>
    <t>6056290311812941School 1</t>
  </si>
  <si>
    <t>6056291312341556School 1</t>
  </si>
  <si>
    <t>6056291310934630School 1</t>
  </si>
  <si>
    <t>6056293313716065School 1</t>
  </si>
  <si>
    <t>6056293308273235School 1</t>
  </si>
  <si>
    <t>6056294313716169School 1</t>
  </si>
  <si>
    <t>6056294308273225School 1</t>
  </si>
  <si>
    <t>6056295311812890School 1</t>
  </si>
  <si>
    <t>6056295311812903School 1</t>
  </si>
  <si>
    <t>6056296312937485School 1</t>
  </si>
  <si>
    <t>6056296311812884School 1</t>
  </si>
  <si>
    <t>6056297312341502School 1</t>
  </si>
  <si>
    <t>6056297308273518School 1</t>
  </si>
  <si>
    <t>6056298313716279School 1</t>
  </si>
  <si>
    <t>6056298308273504School 1</t>
  </si>
  <si>
    <t>6056299311812845School 1</t>
  </si>
  <si>
    <t>6056299309648108School 1</t>
  </si>
  <si>
    <t>6056299311812835School 1</t>
  </si>
  <si>
    <t>6056300311812858School 1</t>
  </si>
  <si>
    <t>6056300311812843School 1</t>
  </si>
  <si>
    <t>6056301311812904School 1</t>
  </si>
  <si>
    <t>6056301311812928School 1</t>
  </si>
  <si>
    <t>6056302311812859School 1</t>
  </si>
  <si>
    <t>6056303312341553School 1</t>
  </si>
  <si>
    <t>6056303310934612School 1</t>
  </si>
  <si>
    <t>6056304312341514School 1</t>
  </si>
  <si>
    <t>6056304310122877School 1</t>
  </si>
  <si>
    <t>6056305313716171School 1</t>
  </si>
  <si>
    <t>6056305308273569School 1</t>
  </si>
  <si>
    <t>6056306318345977School 1</t>
  </si>
  <si>
    <t>6056306308273493School 1</t>
  </si>
  <si>
    <t>6056309312341532School 1</t>
  </si>
  <si>
    <t>6056309308273535School 1</t>
  </si>
  <si>
    <t>6056311310934622School 1</t>
  </si>
  <si>
    <t>6056311311812854School 1</t>
  </si>
  <si>
    <t>6056313313716136School 1</t>
  </si>
  <si>
    <t>6056313308273345School 1</t>
  </si>
  <si>
    <t>6056314311812853School 1</t>
  </si>
  <si>
    <t>6056314311812839School 1</t>
  </si>
  <si>
    <t>6056315311812887School 1</t>
  </si>
  <si>
    <t>6056315309648088School 1</t>
  </si>
  <si>
    <t>6056315311812898School 1</t>
  </si>
  <si>
    <t>6056316313716129School 1</t>
  </si>
  <si>
    <t>6056316302470971School 1</t>
  </si>
  <si>
    <t>6056317312937430School 1</t>
  </si>
  <si>
    <t>6056317311812829School 1</t>
  </si>
  <si>
    <t>6056319310934625School 1</t>
  </si>
  <si>
    <t>6056319302471047School 1</t>
  </si>
  <si>
    <t>6056320312937491School 1</t>
  </si>
  <si>
    <t>6056320311812937School 1</t>
  </si>
  <si>
    <t>6056322312937437School 1</t>
  </si>
  <si>
    <t>6056322303058555School 1</t>
  </si>
  <si>
    <t>6056322311812841School 1</t>
  </si>
  <si>
    <t>6056323313716230School 1</t>
  </si>
  <si>
    <t>6056323308273580School 1</t>
  </si>
  <si>
    <t>6056324310934605School 1</t>
  </si>
  <si>
    <t>6056324308273254School 1</t>
  </si>
  <si>
    <t>6056326311812913School 1</t>
  </si>
  <si>
    <t>6056326311812931School 1</t>
  </si>
  <si>
    <t>6056327312341540School 1</t>
  </si>
  <si>
    <t>6056327308273453School 1</t>
  </si>
  <si>
    <t>6056328311812934School 1</t>
  </si>
  <si>
    <t>6056328311812852School 1</t>
  </si>
  <si>
    <t>6056329311812910School 1</t>
  </si>
  <si>
    <t>6056329309647906School 1</t>
  </si>
  <si>
    <t>6056331312341495School 1</t>
  </si>
  <si>
    <t>6056331310934623School 1</t>
  </si>
  <si>
    <t>6056332313716114School 1</t>
  </si>
  <si>
    <t>6056332308273479School 1</t>
  </si>
  <si>
    <t>6056333313716186School 1</t>
  </si>
  <si>
    <t>6056333302471189School 1</t>
  </si>
  <si>
    <t>6056335311812873School 1</t>
  </si>
  <si>
    <t>6056335311812876School 1</t>
  </si>
  <si>
    <t>6056338312341531School 1</t>
  </si>
  <si>
    <t>6056338310122765School 1</t>
  </si>
  <si>
    <t>6056339313716214School 1</t>
  </si>
  <si>
    <t>6056339308273530School 1</t>
  </si>
  <si>
    <t>6056340311812842School 1</t>
  </si>
  <si>
    <t>6056340311812871School 1</t>
  </si>
  <si>
    <t>6056342312341558School 1</t>
  </si>
  <si>
    <t>6056342308273404School 1</t>
  </si>
  <si>
    <t>6056343311812828School 1</t>
  </si>
  <si>
    <t>6056343311812927School 1</t>
  </si>
  <si>
    <t>6056344310934632School 1</t>
  </si>
  <si>
    <t>6056344308273584School 1</t>
  </si>
  <si>
    <t>6056346311812840School 1</t>
  </si>
  <si>
    <t>6056346311812889School 1</t>
  </si>
  <si>
    <t>6056347312341571School 1</t>
  </si>
  <si>
    <t>6056347310122684School 1</t>
  </si>
  <si>
    <t>6056349313716158School 1</t>
  </si>
  <si>
    <t>6056349308273511School 1</t>
  </si>
  <si>
    <t>6056351311812837School 1</t>
  </si>
  <si>
    <t>6056351311812866School 1</t>
  </si>
  <si>
    <t>6056352311812874School 1</t>
  </si>
  <si>
    <t>6056352311812883School 1</t>
  </si>
  <si>
    <t>6056353312937480School 1</t>
  </si>
  <si>
    <t>6056353303058409School 1</t>
  </si>
  <si>
    <t>6056353311812836School 1</t>
  </si>
  <si>
    <t>6056354312937486School 1</t>
  </si>
  <si>
    <t>6056354310934636School 1</t>
  </si>
  <si>
    <t>6056356310934642School 1</t>
  </si>
  <si>
    <t>6056356308273476School 1</t>
  </si>
  <si>
    <t>6056359308273451School 1</t>
  </si>
  <si>
    <t>6056359311373773School 1</t>
  </si>
  <si>
    <t>6056359302471312School 1</t>
  </si>
  <si>
    <t>6056361308273383School 1</t>
  </si>
  <si>
    <t>6056361312937500School 1</t>
  </si>
  <si>
    <t>6056361310934651School 1</t>
  </si>
  <si>
    <t>6056361302470984School 1</t>
  </si>
  <si>
    <t>6056362308962590School 1</t>
  </si>
  <si>
    <t>6056362313716251School 1</t>
  </si>
  <si>
    <t>6056362303058494School 1</t>
  </si>
  <si>
    <t>6056364311812830School 1</t>
  </si>
  <si>
    <t>6056364309648063School 1</t>
  </si>
  <si>
    <t>6056365312937443School 1</t>
  </si>
  <si>
    <t>6056365302471348School 1</t>
  </si>
  <si>
    <t>6056371311373807School 1</t>
  </si>
  <si>
    <t>6056371313716243School 1</t>
  </si>
  <si>
    <t>6056371308273325School 1</t>
  </si>
  <si>
    <t>6056372307454816School 1</t>
  </si>
  <si>
    <t>6056372311812861School 1</t>
  </si>
  <si>
    <t>6056372311373782School 1</t>
  </si>
  <si>
    <t>6056373312937408School 1</t>
  </si>
  <si>
    <t>6056373303058544School 1</t>
  </si>
  <si>
    <t>6056373311812925School 1</t>
  </si>
  <si>
    <t>6056375306607330School 1</t>
  </si>
  <si>
    <t>6056375311812936School 1</t>
  </si>
  <si>
    <t>6056375309647975School 1</t>
  </si>
  <si>
    <t>6056376307454904School 1</t>
  </si>
  <si>
    <t>6056376312341551School 1</t>
  </si>
  <si>
    <t>6056376310934618School 1</t>
  </si>
  <si>
    <t>6056377308273185School 1</t>
  </si>
  <si>
    <t>6056377312937412School 1</t>
  </si>
  <si>
    <t>6056377302471302School 1</t>
  </si>
  <si>
    <t>6056378312937534School 1</t>
  </si>
  <si>
    <t>6056378303058342School 1</t>
  </si>
  <si>
    <t>6056378311812846School 1</t>
  </si>
  <si>
    <t>6056379310934637School 1</t>
  </si>
  <si>
    <t>6056379303058455School 1</t>
  </si>
  <si>
    <t>6056380311373749School 1</t>
  </si>
  <si>
    <t>6056380311373769School 1</t>
  </si>
  <si>
    <t>6056380311373729School 1</t>
  </si>
  <si>
    <t>6056381312341537School 1</t>
  </si>
  <si>
    <t>6056381310934648School 1</t>
  </si>
  <si>
    <t>6056382308273208School 1</t>
  </si>
  <si>
    <t>6056382312937446School 1</t>
  </si>
  <si>
    <t>6056382302471305School 1</t>
  </si>
  <si>
    <t>6056383307454787School 1</t>
  </si>
  <si>
    <t>6056383311812892School 1</t>
  </si>
  <si>
    <t>6056383310122842School 1</t>
  </si>
  <si>
    <t>6056384306607465School 1</t>
  </si>
  <si>
    <t>6056384311812878School 1</t>
  </si>
  <si>
    <t>6056384309647918School 1</t>
  </si>
  <si>
    <t>6056385310934646School 1</t>
  </si>
  <si>
    <t>6056385302471153School 1</t>
  </si>
  <si>
    <t>6056387303058332School 1</t>
  </si>
  <si>
    <t>6056388306607706School 1</t>
  </si>
  <si>
    <t>6056388308962727School 1</t>
  </si>
  <si>
    <t>6056389306607230School 1</t>
  </si>
  <si>
    <t>6056389311812899School 1</t>
  </si>
  <si>
    <t>6056389309648060School 1</t>
  </si>
  <si>
    <t>6056392307454793School 1</t>
  </si>
  <si>
    <t>6056392312341519School 1</t>
  </si>
  <si>
    <t>6056392310934610School 1</t>
  </si>
  <si>
    <t>605000003307454896School 2</t>
  </si>
  <si>
    <t>605000003302471149School 2</t>
  </si>
  <si>
    <t>605000003310122760School 2</t>
  </si>
  <si>
    <t>605000005306607102School 2</t>
  </si>
  <si>
    <t>605000005308962594School 2</t>
  </si>
  <si>
    <t>605000005310122775School 2</t>
  </si>
  <si>
    <t>605000006313716262School 2</t>
  </si>
  <si>
    <t>605000006307454836School 2</t>
  </si>
  <si>
    <t>605000006302471187School 2</t>
  </si>
  <si>
    <t>605000009307454865School 2</t>
  </si>
  <si>
    <t>605000009302471253School 2</t>
  </si>
  <si>
    <t>605000009310122680School 2</t>
  </si>
  <si>
    <t>605000020314288044School 2</t>
  </si>
  <si>
    <t>605000020308273266School 2</t>
  </si>
  <si>
    <t>605000020304973524School 2</t>
  </si>
  <si>
    <t>605000026306607272School 2</t>
  </si>
  <si>
    <t>605000026302471351School 2</t>
  </si>
  <si>
    <t>605000026310122884School 2</t>
  </si>
  <si>
    <t>605000064307454941School 2</t>
  </si>
  <si>
    <t>605000064302470956School 2</t>
  </si>
  <si>
    <t>605000064310122689School 2</t>
  </si>
  <si>
    <t>605000068313716105School 2</t>
  </si>
  <si>
    <t>605000068308273246School 2</t>
  </si>
  <si>
    <t>605000068304973834School 2</t>
  </si>
  <si>
    <t>605000069307454838School 2</t>
  </si>
  <si>
    <t>605000069302471139School 2</t>
  </si>
  <si>
    <t>605000069310122754School 2</t>
  </si>
  <si>
    <t>605000072307454812School 2</t>
  </si>
  <si>
    <t>605000072302471172School 2</t>
  </si>
  <si>
    <t>605000072310122867School 2</t>
  </si>
  <si>
    <t>605000087313716284School 2</t>
  </si>
  <si>
    <t>605000087307454872School 2</t>
  </si>
  <si>
    <t>605000087304973898School 2</t>
  </si>
  <si>
    <t>605000088314288124School 2</t>
  </si>
  <si>
    <t>605000088308273546School 2</t>
  </si>
  <si>
    <t>605000088304973590School 2</t>
  </si>
  <si>
    <t>605000353314288201School 2</t>
  </si>
  <si>
    <t>605000353308273523School 2</t>
  </si>
  <si>
    <t>605000353304973703School 2</t>
  </si>
  <si>
    <t>605000400313716174School 2</t>
  </si>
  <si>
    <t>605000400308273217School 2</t>
  </si>
  <si>
    <t>605000400302471078School 2</t>
  </si>
  <si>
    <t>605000410312937416School 2</t>
  </si>
  <si>
    <t>605000410307454829School 2</t>
  </si>
  <si>
    <t>605000410304973958School 2</t>
  </si>
  <si>
    <t>605000411307454899School 2</t>
  </si>
  <si>
    <t>605000411302471254School 2</t>
  </si>
  <si>
    <t>605000411310122828School 2</t>
  </si>
  <si>
    <t>605000414307454898School 2</t>
  </si>
  <si>
    <t>605000414302471276School 2</t>
  </si>
  <si>
    <t>605000414310122713School 2</t>
  </si>
  <si>
    <t>605000419314287953School 2</t>
  </si>
  <si>
    <t>605000419306607737School 2</t>
  </si>
  <si>
    <t>605000419310122783School 2</t>
  </si>
  <si>
    <t>605000426314288113School 2</t>
  </si>
  <si>
    <t>605000426307454820School 2</t>
  </si>
  <si>
    <t>605000426308962576School 2</t>
  </si>
  <si>
    <t>605000432306607279School 2</t>
  </si>
  <si>
    <t>605000432307454881School 2</t>
  </si>
  <si>
    <t>605000432310122697School 2</t>
  </si>
  <si>
    <t>605000434306607619School 2</t>
  </si>
  <si>
    <t>605000434307454773School 2</t>
  </si>
  <si>
    <t>605000434310122739School 2</t>
  </si>
  <si>
    <t>605000435306607668School 2</t>
  </si>
  <si>
    <t>605000435307454761School 2</t>
  </si>
  <si>
    <t>605000435308962740School 2</t>
  </si>
  <si>
    <t>605000440306607751School 2</t>
  </si>
  <si>
    <t>605000440307454807School 2</t>
  </si>
  <si>
    <t>605000440310122824School 2</t>
  </si>
  <si>
    <t>605000441306607692School 2</t>
  </si>
  <si>
    <t>605000441307454764School 2</t>
  </si>
  <si>
    <t>605000441310122881School 2</t>
  </si>
  <si>
    <t>605000442306607316School 2</t>
  </si>
  <si>
    <t>605000442307454853School 2</t>
  </si>
  <si>
    <t>605000442310122885School 2</t>
  </si>
  <si>
    <t>605000443306607111School 2</t>
  </si>
  <si>
    <t>605000443307454957School 2</t>
  </si>
  <si>
    <t>605000443308962729School 2</t>
  </si>
  <si>
    <t>605000444314287913School 2</t>
  </si>
  <si>
    <t>605000444309647992School 2</t>
  </si>
  <si>
    <t>605000444303412570School 2</t>
  </si>
  <si>
    <t>605000448314288104School 2</t>
  </si>
  <si>
    <t>605000448308962659School 2</t>
  </si>
  <si>
    <t>605000448303412635School 2</t>
  </si>
  <si>
    <t>605000449306607261School 2</t>
  </si>
  <si>
    <t>605000449307454785School 2</t>
  </si>
  <si>
    <t>605000449310122744School 2</t>
  </si>
  <si>
    <t>605000451314287947School 2</t>
  </si>
  <si>
    <t>605000451309648102School 2</t>
  </si>
  <si>
    <t>605000451303412662School 2</t>
  </si>
  <si>
    <t>605000452313716175School 2</t>
  </si>
  <si>
    <t>605000452307454826School 2</t>
  </si>
  <si>
    <t>605000452302471245School 2</t>
  </si>
  <si>
    <t>605000456306607138School 2</t>
  </si>
  <si>
    <t>605000456307454837School 2</t>
  </si>
  <si>
    <t>605000456310122804School 2</t>
  </si>
  <si>
    <t>605000457306607644School 2</t>
  </si>
  <si>
    <t>605000457314288071School 2</t>
  </si>
  <si>
    <t>605000457310122847School 2</t>
  </si>
  <si>
    <t>605000459314288206School 2</t>
  </si>
  <si>
    <t>605000459307454870School 2</t>
  </si>
  <si>
    <t>605000459310122655School 2</t>
  </si>
  <si>
    <t>605000462314287907School 2</t>
  </si>
  <si>
    <t>605000462308962744School 2</t>
  </si>
  <si>
    <t>605000462303412616School 2</t>
  </si>
  <si>
    <t>605000463314287926School 2</t>
  </si>
  <si>
    <t>605000463308962734School 2</t>
  </si>
  <si>
    <t>605000463303412625School 2</t>
  </si>
  <si>
    <t>605000464306607837School 2</t>
  </si>
  <si>
    <t>605000464307454934School 2</t>
  </si>
  <si>
    <t>605000464310122852School 2</t>
  </si>
  <si>
    <t>605000466306607108School 2</t>
  </si>
  <si>
    <t>605000466307454894School 2</t>
  </si>
  <si>
    <t>605000466310122662School 2</t>
  </si>
  <si>
    <t>605000468314288052School 2</t>
  </si>
  <si>
    <t>605000468308962529School 2</t>
  </si>
  <si>
    <t>605000468303412557School 2</t>
  </si>
  <si>
    <t>605000472312341528School 2</t>
  </si>
  <si>
    <t>605000472307454847School 2</t>
  </si>
  <si>
    <t>605000472307454885School 2</t>
  </si>
  <si>
    <t>605000475314288226School 2</t>
  </si>
  <si>
    <t>605000475308273566School 2</t>
  </si>
  <si>
    <t>605000475308962550School 2</t>
  </si>
  <si>
    <t>605000479306607805School 2</t>
  </si>
  <si>
    <t>605000479302471059School 2</t>
  </si>
  <si>
    <t>605000479310122663School 2</t>
  </si>
  <si>
    <t>605000480307454852School 2</t>
  </si>
  <si>
    <t>605000480302471035School 2</t>
  </si>
  <si>
    <t>605000480310122855School 2</t>
  </si>
  <si>
    <t>605000486313716164School 2</t>
  </si>
  <si>
    <t>605000486307454925School 2</t>
  </si>
  <si>
    <t>605000486304973656School 2</t>
  </si>
  <si>
    <t>605000488313716223School 2</t>
  </si>
  <si>
    <t>605000488309648113School 2</t>
  </si>
  <si>
    <t>605000488302470949School 2</t>
  </si>
  <si>
    <t>605000489314288069School 2</t>
  </si>
  <si>
    <t>605000489309648080School 2</t>
  </si>
  <si>
    <t>605000489303412536School 2</t>
  </si>
  <si>
    <t>605000490314288061School 2</t>
  </si>
  <si>
    <t>605000490308962675School 2</t>
  </si>
  <si>
    <t>605000490302470867School 2</t>
  </si>
  <si>
    <t>605000492312937458School 2</t>
  </si>
  <si>
    <t>605000492302471218School 2</t>
  </si>
  <si>
    <t>605000492304361504School 2</t>
  </si>
  <si>
    <t>605000493307454915School 2</t>
  </si>
  <si>
    <t>605000493302471106School 2</t>
  </si>
  <si>
    <t>605000493304361318School 2</t>
  </si>
  <si>
    <t>605000495307454932School 2</t>
  </si>
  <si>
    <t>605000495302471234School 2</t>
  </si>
  <si>
    <t>605000495310122678School 2</t>
  </si>
  <si>
    <t>605000496308273311School 2</t>
  </si>
  <si>
    <t>605000496302470999School 2</t>
  </si>
  <si>
    <t>605000496304361389School 2</t>
  </si>
  <si>
    <t>605000499314288058School 2</t>
  </si>
  <si>
    <t>605000499309647946School 2</t>
  </si>
  <si>
    <t>605000499303412599School 2</t>
  </si>
  <si>
    <t>605000502314288003School 2</t>
  </si>
  <si>
    <t>605000502308962570School 2</t>
  </si>
  <si>
    <t>605000502303412661School 2</t>
  </si>
  <si>
    <t>605000518306607550School 2</t>
  </si>
  <si>
    <t>605000518307454920School 2</t>
  </si>
  <si>
    <t>605000518310122874School 2</t>
  </si>
  <si>
    <t>605000534313716225School 2</t>
  </si>
  <si>
    <t>605000534308273577School 2</t>
  </si>
  <si>
    <t>605000534304973599School 2</t>
  </si>
  <si>
    <t>605000537307454933School 2</t>
  </si>
  <si>
    <t>605000537302471174School 2</t>
  </si>
  <si>
    <t>605000537304361405School 2</t>
  </si>
  <si>
    <t>605000538307454963School 2</t>
  </si>
  <si>
    <t>605000538302471292School 2</t>
  </si>
  <si>
    <t>605000538304361355School 2</t>
  </si>
  <si>
    <t>605000539307454938School 2</t>
  </si>
  <si>
    <t>605000539302471094School 2</t>
  </si>
  <si>
    <t>605000539304361528School 2</t>
  </si>
  <si>
    <t>605000541307454895School 2</t>
  </si>
  <si>
    <t>605000541302471321School 2</t>
  </si>
  <si>
    <t>605000541304361301School 2</t>
  </si>
  <si>
    <t>605000542314288150School 2</t>
  </si>
  <si>
    <t>605000542309647917School 2</t>
  </si>
  <si>
    <t>605000542303412667School 2</t>
  </si>
  <si>
    <t>605000546314288218School 2</t>
  </si>
  <si>
    <t>605000546309648118School 2</t>
  </si>
  <si>
    <t>605000546303058571School 2</t>
  </si>
  <si>
    <t>605000548314288078School 2</t>
  </si>
  <si>
    <t>605000548309648008School 2</t>
  </si>
  <si>
    <t>605000548303058467School 2</t>
  </si>
  <si>
    <t>605000550307454827School 2</t>
  </si>
  <si>
    <t>605000550302471223School 2</t>
  </si>
  <si>
    <t>605000550304361349School 2</t>
  </si>
  <si>
    <t>605000551307454912School 2</t>
  </si>
  <si>
    <t>605000551302471204School 2</t>
  </si>
  <si>
    <t>605000551304361298School 2</t>
  </si>
  <si>
    <t>605000552313716236School 2</t>
  </si>
  <si>
    <t>605000552309648029School 2</t>
  </si>
  <si>
    <t>605000552303412676School 2</t>
  </si>
  <si>
    <t>605000553307454844School 2</t>
  </si>
  <si>
    <t>605000553302471044School 2</t>
  </si>
  <si>
    <t>605000553304361495School 2</t>
  </si>
  <si>
    <t>605000556314288049School 2</t>
  </si>
  <si>
    <t>605000556309648129School 2</t>
  </si>
  <si>
    <t>605000556303412587School 2</t>
  </si>
  <si>
    <t>605000559307454778School 2</t>
  </si>
  <si>
    <t>605000559302471166School 2</t>
  </si>
  <si>
    <t>605000559310122853School 2</t>
  </si>
  <si>
    <t>605000561314287998School 2</t>
  </si>
  <si>
    <t>605000561309647954School 2</t>
  </si>
  <si>
    <t>605000561303412585School 2</t>
  </si>
  <si>
    <t>605000562307454926School 2</t>
  </si>
  <si>
    <t>605000562302471086School 2</t>
  </si>
  <si>
    <t>605000562304361449School 2</t>
  </si>
  <si>
    <t>605000563314287967School 2</t>
  </si>
  <si>
    <t>605000563309647950School 2</t>
  </si>
  <si>
    <t>605000563303412581School 2</t>
  </si>
  <si>
    <t>605000565314287986School 2</t>
  </si>
  <si>
    <t>605000565309648046School 2</t>
  </si>
  <si>
    <t>605000565303412548School 2</t>
  </si>
  <si>
    <t>605000572314288197School 2</t>
  </si>
  <si>
    <t>605000572309647904School 2</t>
  </si>
  <si>
    <t>605000572303412534School 2</t>
  </si>
  <si>
    <t>605000573307454909School 2</t>
  </si>
  <si>
    <t>605000573302470939School 2</t>
  </si>
  <si>
    <t>605000573304361304School 2</t>
  </si>
  <si>
    <t>605000574314288173School 2</t>
  </si>
  <si>
    <t>605000574309647919School 2</t>
  </si>
  <si>
    <t>605000574303412650School 2</t>
  </si>
  <si>
    <t>605000576314287903School 2</t>
  </si>
  <si>
    <t>605000576309647905School 2</t>
  </si>
  <si>
    <t>605000576303412603School 2</t>
  </si>
  <si>
    <t>605000577307454815School 2</t>
  </si>
  <si>
    <t>605000577310122737School 2</t>
  </si>
  <si>
    <t>605000577309647972School 2</t>
  </si>
  <si>
    <t>605000578314287902School 2</t>
  </si>
  <si>
    <t>605000578308962568School 2</t>
  </si>
  <si>
    <t>605000578303412545School 2</t>
  </si>
  <si>
    <t>605000587307454877School 2</t>
  </si>
  <si>
    <t>605000587302471018School 2</t>
  </si>
  <si>
    <t>605000587310122701School 2</t>
  </si>
  <si>
    <t>605000594307454789School 2</t>
  </si>
  <si>
    <t>605000594302471342School 2</t>
  </si>
  <si>
    <t>605000594304361337School 2</t>
  </si>
  <si>
    <t>605000595307454936School 2</t>
  </si>
  <si>
    <t>605000595308962639School 2</t>
  </si>
  <si>
    <t>605000595310122740School 2</t>
  </si>
  <si>
    <t>605000602314288168School 2</t>
  </si>
  <si>
    <t>605000602309648038School 2</t>
  </si>
  <si>
    <t>605000602303412675School 2</t>
  </si>
  <si>
    <t>605000608306607203School 2</t>
  </si>
  <si>
    <t>605000608307454928School 2</t>
  </si>
  <si>
    <t>605000608310122803School 2</t>
  </si>
  <si>
    <t>605000614314287887School 2</t>
  </si>
  <si>
    <t>605000614308273454School 2</t>
  </si>
  <si>
    <t>605000614304973637School 2</t>
  </si>
  <si>
    <t>605000617307454860School 2</t>
  </si>
  <si>
    <t>605000617309648051School 2</t>
  </si>
  <si>
    <t>605000617310122747School 2</t>
  </si>
  <si>
    <t>605000619308273303School 2</t>
  </si>
  <si>
    <t>605000619302471258School 2</t>
  </si>
  <si>
    <t>605000619304973532School 2</t>
  </si>
  <si>
    <t>605000620306607718School 2</t>
  </si>
  <si>
    <t>605000620309647902School 2</t>
  </si>
  <si>
    <t>605000620303817578School 2</t>
  </si>
  <si>
    <t>605000621306607421School 2</t>
  </si>
  <si>
    <t>605000621309647956School 2</t>
  </si>
  <si>
    <t>605000621303817675School 2</t>
  </si>
  <si>
    <t>605000623308273463School 2</t>
  </si>
  <si>
    <t>605000623310122719School 2</t>
  </si>
  <si>
    <t>605000623304361492School 2</t>
  </si>
  <si>
    <t>605000624306607402School 2</t>
  </si>
  <si>
    <t>605000624310122696School 2</t>
  </si>
  <si>
    <t>605000624303817670School 2</t>
  </si>
  <si>
    <t>605000625308273444School 2</t>
  </si>
  <si>
    <t>605000625303058330School 2</t>
  </si>
  <si>
    <t>605000625304973926School 2</t>
  </si>
  <si>
    <t>605000626306607518School 2</t>
  </si>
  <si>
    <t>605000626310122799School 2</t>
  </si>
  <si>
    <t>605000626303817726School 2</t>
  </si>
  <si>
    <t>605000627308273340School 2</t>
  </si>
  <si>
    <t>605000627303058394School 2</t>
  </si>
  <si>
    <t>605000627304973974School 2</t>
  </si>
  <si>
    <t>605000628306607419School 2</t>
  </si>
  <si>
    <t>605000628310122746School 2</t>
  </si>
  <si>
    <t>605000628303817738School 2</t>
  </si>
  <si>
    <t>605000629308273407School 2</t>
  </si>
  <si>
    <t>605000629302471182School 2</t>
  </si>
  <si>
    <t>605000629304973847School 2</t>
  </si>
  <si>
    <t>605000630306607363School 2</t>
  </si>
  <si>
    <t>605000630310122711School 2</t>
  </si>
  <si>
    <t>605000630303817651School 2</t>
  </si>
  <si>
    <t>605000632306607680School 2</t>
  </si>
  <si>
    <t>605000632310122665School 2</t>
  </si>
  <si>
    <t>605000632303817702School 2</t>
  </si>
  <si>
    <t>605000634306607748School 2</t>
  </si>
  <si>
    <t>605000634310122664School 2</t>
  </si>
  <si>
    <t>605000634303817642School 2</t>
  </si>
  <si>
    <t>605000636308273219School 2</t>
  </si>
  <si>
    <t>605000636302470986School 2</t>
  </si>
  <si>
    <t>605000636304361439School 2</t>
  </si>
  <si>
    <t>605000637314288094School 2</t>
  </si>
  <si>
    <t>605000637308962645School 2</t>
  </si>
  <si>
    <t>605000637302471001School 2</t>
  </si>
  <si>
    <t>605000638306607408School 2</t>
  </si>
  <si>
    <t>605000638310122676School 2</t>
  </si>
  <si>
    <t>605000638302471230School 2</t>
  </si>
  <si>
    <t>605000639313716122School 2</t>
  </si>
  <si>
    <t>605000639306607239School 2</t>
  </si>
  <si>
    <t>605000639310122832School 2</t>
  </si>
  <si>
    <t>605000640306607808School 2</t>
  </si>
  <si>
    <t>605000640310122752School 2</t>
  </si>
  <si>
    <t>605000640303817584School 2</t>
  </si>
  <si>
    <t>605000642306607770School 2</t>
  </si>
  <si>
    <t>605000642310122863School 2</t>
  </si>
  <si>
    <t>605000642303817713School 2</t>
  </si>
  <si>
    <t>605000644308273488School 2</t>
  </si>
  <si>
    <t>605000644303058513School 2</t>
  </si>
  <si>
    <t>605000644304973969School 2</t>
  </si>
  <si>
    <t>605000648307454924School 2</t>
  </si>
  <si>
    <t>605000648302471203School 2</t>
  </si>
  <si>
    <t>605000648304361323School 2</t>
  </si>
  <si>
    <t>605000650306607741School 2</t>
  </si>
  <si>
    <t>605000650310122796School 2</t>
  </si>
  <si>
    <t>605000650303817647School 2</t>
  </si>
  <si>
    <t>605000651307454854School 2</t>
  </si>
  <si>
    <t>605000651302470961School 2</t>
  </si>
  <si>
    <t>605000651304361309School 2</t>
  </si>
  <si>
    <t>605000652306607762School 2</t>
  </si>
  <si>
    <t>605000652310122806School 2</t>
  </si>
  <si>
    <t>605000652303817604School 2</t>
  </si>
  <si>
    <t>605000654306607371School 2</t>
  </si>
  <si>
    <t>605000654309648011School 2</t>
  </si>
  <si>
    <t>605000654303817591School 2</t>
  </si>
  <si>
    <t>605000655308273394School 2</t>
  </si>
  <si>
    <t>605000655303058498School 2</t>
  </si>
  <si>
    <t>605000655304973634School 2</t>
  </si>
  <si>
    <t>605000656308273373School 2</t>
  </si>
  <si>
    <t>605000656303058568School 2</t>
  </si>
  <si>
    <t>605000656304973630School 2</t>
  </si>
  <si>
    <t>605000657306607560School 2</t>
  </si>
  <si>
    <t>605000657310122781School 2</t>
  </si>
  <si>
    <t>605000657303817743School 2</t>
  </si>
  <si>
    <t>605000658306607268School 2</t>
  </si>
  <si>
    <t>605000658309648131School 2</t>
  </si>
  <si>
    <t>605000658303817665School 2</t>
  </si>
  <si>
    <t>605000659314288211School 2</t>
  </si>
  <si>
    <t>605000659309648101School 2</t>
  </si>
  <si>
    <t>605000659303412633School 2</t>
  </si>
  <si>
    <t>605000660314288185School 2</t>
  </si>
  <si>
    <t>605000660309648053School 2</t>
  </si>
  <si>
    <t>605000660303412573School 2</t>
  </si>
  <si>
    <t>605000661314288015School 2</t>
  </si>
  <si>
    <t>605000661309648119School 2</t>
  </si>
  <si>
    <t>605000661303412563School 2</t>
  </si>
  <si>
    <t>605000662307454858School 2</t>
  </si>
  <si>
    <t>605000662302471157School 2</t>
  </si>
  <si>
    <t>605000662310122735School 2</t>
  </si>
  <si>
    <t>605000663314287951School 2</t>
  </si>
  <si>
    <t>605000663309647984School 2</t>
  </si>
  <si>
    <t>605000663303058581School 2</t>
  </si>
  <si>
    <t>605000664307454882School 2</t>
  </si>
  <si>
    <t>605000664302471301School 2</t>
  </si>
  <si>
    <t>605000664304361436School 2</t>
  </si>
  <si>
    <t>605000665307454867School 2</t>
  </si>
  <si>
    <t>605000665302471316School 2</t>
  </si>
  <si>
    <t>605000665304361457School 2</t>
  </si>
  <si>
    <t>605000667307454960School 2</t>
  </si>
  <si>
    <t>605000667302471332School 2</t>
  </si>
  <si>
    <t>605000667310122813School 2</t>
  </si>
  <si>
    <t>605000669308273400School 2</t>
  </si>
  <si>
    <t>605000669302471036School 2</t>
  </si>
  <si>
    <t>605000669304361346School 2</t>
  </si>
  <si>
    <t>605000674306607490School 2</t>
  </si>
  <si>
    <t>605000674310122673School 2</t>
  </si>
  <si>
    <t>605000674303817699School 2</t>
  </si>
  <si>
    <t>605000677314288098School 2</t>
  </si>
  <si>
    <t>605000677310122883School 2</t>
  </si>
  <si>
    <t>605000677309647928School 2</t>
  </si>
  <si>
    <t>605000679307454887School 2</t>
  </si>
  <si>
    <t>605000679302471024School 2</t>
  </si>
  <si>
    <t>605000679304361350School 2</t>
  </si>
  <si>
    <t>605000680306607577School 2</t>
  </si>
  <si>
    <t>605000680310122656School 2</t>
  </si>
  <si>
    <t>605000680303817637School 2</t>
  </si>
  <si>
    <t>605000681307454868School 2</t>
  </si>
  <si>
    <t>605000681302471233School 2</t>
  </si>
  <si>
    <t>605000681310122714School 2</t>
  </si>
  <si>
    <t>605000683307454803School 2</t>
  </si>
  <si>
    <t>605000683302471241School 2</t>
  </si>
  <si>
    <t>605000683304361408School 2</t>
  </si>
  <si>
    <t>605000686306607336School 2</t>
  </si>
  <si>
    <t>605000686309648015School 2</t>
  </si>
  <si>
    <t>605000686303817730School 2</t>
  </si>
  <si>
    <t>605000695307454821School 2</t>
  </si>
  <si>
    <t>605000695302470950School 2</t>
  </si>
  <si>
    <t>605000695304361446School 2</t>
  </si>
  <si>
    <t>605000697308273350School 2</t>
  </si>
  <si>
    <t>605000697303058444School 2</t>
  </si>
  <si>
    <t>605000697304973707School 2</t>
  </si>
  <si>
    <t>605000698314287957School 2</t>
  </si>
  <si>
    <t>605000698308273471School 2</t>
  </si>
  <si>
    <t>605000698304973785School 2</t>
  </si>
  <si>
    <t>605000704314287939School 2</t>
  </si>
  <si>
    <t>605000704309647920School 2</t>
  </si>
  <si>
    <t>605000704303412561School 2</t>
  </si>
  <si>
    <t>605000708313716185School 2</t>
  </si>
  <si>
    <t>605000708310122835School 2</t>
  </si>
  <si>
    <t>605000708309648032School 2</t>
  </si>
  <si>
    <t>605000709313716071School 2</t>
  </si>
  <si>
    <t>605000709302471022School 2</t>
  </si>
  <si>
    <t>605000709310122712School 2</t>
  </si>
  <si>
    <t>605000710307454935School 2</t>
  </si>
  <si>
    <t>605000710302471206School 2</t>
  </si>
  <si>
    <t>605000710310122792School 2</t>
  </si>
  <si>
    <t>605000713306607617School 2</t>
  </si>
  <si>
    <t>605000713307454786School 2</t>
  </si>
  <si>
    <t>605000713310122778School 2</t>
  </si>
  <si>
    <t>605000714308273572School 2</t>
  </si>
  <si>
    <t>605000714302471235School 2</t>
  </si>
  <si>
    <t>605000714304973625School 2</t>
  </si>
  <si>
    <t>605000715314288112School 2</t>
  </si>
  <si>
    <t>605000715309647935School 2</t>
  </si>
  <si>
    <t>605000715303058527School 2</t>
  </si>
  <si>
    <t>605000996314288164School 2</t>
  </si>
  <si>
    <t>605000996308962747School 2</t>
  </si>
  <si>
    <t>605000996303412577School 2</t>
  </si>
  <si>
    <t>605001686314288050School 2</t>
  </si>
  <si>
    <t>605001686309648125School 2</t>
  </si>
  <si>
    <t>605001686303412674School 2</t>
  </si>
  <si>
    <t>605001696314287905School 2</t>
  </si>
  <si>
    <t>605001696308962719School 2</t>
  </si>
  <si>
    <t>605001696303412576School 2</t>
  </si>
  <si>
    <t>605001706314287915School 2</t>
  </si>
  <si>
    <t>605001706309647937School 2</t>
  </si>
  <si>
    <t>605001706302471222School 2</t>
  </si>
  <si>
    <t>605001721314288083School 2</t>
  </si>
  <si>
    <t>605001721308962524School 2</t>
  </si>
  <si>
    <t>605001721302471271School 2</t>
  </si>
  <si>
    <t>605002052314288020School 2</t>
  </si>
  <si>
    <t>605002052308962724School 2</t>
  </si>
  <si>
    <t>605002052303412618School 2</t>
  </si>
  <si>
    <t>605002286314287962School 2</t>
  </si>
  <si>
    <t>605002286309647966School 2</t>
  </si>
  <si>
    <t>605002286303412612School 2</t>
  </si>
  <si>
    <t>605002532314287984School 2</t>
  </si>
  <si>
    <t>605002532309647940School 2</t>
  </si>
  <si>
    <t>605002532303412605School 2</t>
  </si>
  <si>
    <t>70100001308962597School 2</t>
  </si>
  <si>
    <t>70100001302471345School 2</t>
  </si>
  <si>
    <t>70100001305485471School 2</t>
  </si>
  <si>
    <t>70100002313716075School 2</t>
  </si>
  <si>
    <t>70100002314287919School 2</t>
  </si>
  <si>
    <t>70100002310122698School 2</t>
  </si>
  <si>
    <t>70100003312937514School 2</t>
  </si>
  <si>
    <t>70100003306607658School 2</t>
  </si>
  <si>
    <t>70100003310122657School 2</t>
  </si>
  <si>
    <t>70100005313716142School 2</t>
  </si>
  <si>
    <t>70100005306607198School 2</t>
  </si>
  <si>
    <t>70100005308962514School 2</t>
  </si>
  <si>
    <t>70100006313716245School 2</t>
  </si>
  <si>
    <t>70100006306607779School 2</t>
  </si>
  <si>
    <t>70100006310122834School 2</t>
  </si>
  <si>
    <t>70100007308962752School 2</t>
  </si>
  <si>
    <t>70100007302471017School 2</t>
  </si>
  <si>
    <t>70100007305485453School 2</t>
  </si>
  <si>
    <t>70100008308962610School 2</t>
  </si>
  <si>
    <t>70100008302470967School 2</t>
  </si>
  <si>
    <t>70100008305485468School 2</t>
  </si>
  <si>
    <t>70100009308962713School 2</t>
  </si>
  <si>
    <t>70100009302471295School 2</t>
  </si>
  <si>
    <t>70100009305485447School 2</t>
  </si>
  <si>
    <t>70100010312937407School 2</t>
  </si>
  <si>
    <t>70100010306607831School 2</t>
  </si>
  <si>
    <t>70100010310122858School 2</t>
  </si>
  <si>
    <t>70100011313716155School 2</t>
  </si>
  <si>
    <t>70100011306607300School 2</t>
  </si>
  <si>
    <t>70100011310122728School 2</t>
  </si>
  <si>
    <t>70100012313716228School 2</t>
  </si>
  <si>
    <t>70100012306607500School 2</t>
  </si>
  <si>
    <t>70100012309648098School 2</t>
  </si>
  <si>
    <t>70100013313716218School 2</t>
  </si>
  <si>
    <t>70100013306607813School 2</t>
  </si>
  <si>
    <t>70100013309648091School 2</t>
  </si>
  <si>
    <t>70100014313716271School 2</t>
  </si>
  <si>
    <t>70100014306607424School 2</t>
  </si>
  <si>
    <t>70100014310122856School 2</t>
  </si>
  <si>
    <t>70100016313716249School 2</t>
  </si>
  <si>
    <t>70100016306607211School 2</t>
  </si>
  <si>
    <t>70100016310122872School 2</t>
  </si>
  <si>
    <t>70100018313716263School 2</t>
  </si>
  <si>
    <t>70100018306607525School 2</t>
  </si>
  <si>
    <t>70100018310122705School 2</t>
  </si>
  <si>
    <t>70100019307454943School 2</t>
  </si>
  <si>
    <t>70100019310122764School 2</t>
  </si>
  <si>
    <t>70100019304361447School 2</t>
  </si>
  <si>
    <t>70100020306607243School 2</t>
  </si>
  <si>
    <t>70100020302471288School 2</t>
  </si>
  <si>
    <t>70100020303412664School 2</t>
  </si>
  <si>
    <t>70100021313716181School 2</t>
  </si>
  <si>
    <t>70100021306607765School 2</t>
  </si>
  <si>
    <t>70100021310122888School 2</t>
  </si>
  <si>
    <t>70100022312937409School 2</t>
  </si>
  <si>
    <t>70100022306607445School 2</t>
  </si>
  <si>
    <t>70100022310122814School 2</t>
  </si>
  <si>
    <t>70100023308962534School 2</t>
  </si>
  <si>
    <t>70100023302471146School 2</t>
  </si>
  <si>
    <t>70100023305485457School 2</t>
  </si>
  <si>
    <t>70100024313716085School 2</t>
  </si>
  <si>
    <t>70100024306607547School 2</t>
  </si>
  <si>
    <t>70100024310122839School 2</t>
  </si>
  <si>
    <t>70100025308962736School 2</t>
  </si>
  <si>
    <t>70100025302471194School 2</t>
  </si>
  <si>
    <t>70100025305485470School 2</t>
  </si>
  <si>
    <t>70100026308962699School 2</t>
  </si>
  <si>
    <t>70100026302470945School 2</t>
  </si>
  <si>
    <t>70100026305485450School 2</t>
  </si>
  <si>
    <t>70100027308962546School 2</t>
  </si>
  <si>
    <t>70100027302471190School 2</t>
  </si>
  <si>
    <t>70100027305485472School 2</t>
  </si>
  <si>
    <t>70100028308962651School 2</t>
  </si>
  <si>
    <t>70100028302470877School 2</t>
  </si>
  <si>
    <t>70100028305485465School 2</t>
  </si>
  <si>
    <t>70100029307454911School 2</t>
  </si>
  <si>
    <t>70100029302471329School 2</t>
  </si>
  <si>
    <t>70100029305485449School 2</t>
  </si>
  <si>
    <t>70100030307454889School 2</t>
  </si>
  <si>
    <t>70100030302471246School 2</t>
  </si>
  <si>
    <t>70100030304973981School 2</t>
  </si>
  <si>
    <t>70100031308962602School 2</t>
  </si>
  <si>
    <t>70100031302471350School 2</t>
  </si>
  <si>
    <t>70100031305485480School 2</t>
  </si>
  <si>
    <t>70100032313716275School 2</t>
  </si>
  <si>
    <t>70100032306607632School 2</t>
  </si>
  <si>
    <t>70100032309648112School 2</t>
  </si>
  <si>
    <t>70100034308962559School 2</t>
  </si>
  <si>
    <t>70100034302471210School 2</t>
  </si>
  <si>
    <t>70100034305485478School 2</t>
  </si>
  <si>
    <t>70100036313716109School 2</t>
  </si>
  <si>
    <t>70100036306607767School 2</t>
  </si>
  <si>
    <t>70100036310122724School 2</t>
  </si>
  <si>
    <t>70100037308962585School 2</t>
  </si>
  <si>
    <t>70100037302471324School 2</t>
  </si>
  <si>
    <t>70100037305485469School 2</t>
  </si>
  <si>
    <t>70100038313716064School 2</t>
  </si>
  <si>
    <t>70100038306607396School 2</t>
  </si>
  <si>
    <t>70100038310122694School 2</t>
  </si>
  <si>
    <t>70100039307454942School 2</t>
  </si>
  <si>
    <t>70100039309648123School 2</t>
  </si>
  <si>
    <t>70100039302471135School 2</t>
  </si>
  <si>
    <t>70100040308962598School 2</t>
  </si>
  <si>
    <t>70100040302471268School 2</t>
  </si>
  <si>
    <t>70100040305485454School 2</t>
  </si>
  <si>
    <t>70100042308962647School 2</t>
  </si>
  <si>
    <t>70100042302470913School 2</t>
  </si>
  <si>
    <t>70100042305485460School 2</t>
  </si>
  <si>
    <t>70100044308273416School 2</t>
  </si>
  <si>
    <t>70100044303058583School 2</t>
  </si>
  <si>
    <t>70100044304973574School 2</t>
  </si>
  <si>
    <t>70100045308273468School 2</t>
  </si>
  <si>
    <t>70100045303058449School 2</t>
  </si>
  <si>
    <t>70100045304973984School 2</t>
  </si>
  <si>
    <t>70100046306607820School 2</t>
  </si>
  <si>
    <t>70100046310122854School 2</t>
  </si>
  <si>
    <t>70100046303817590School 2</t>
  </si>
  <si>
    <t>70100048308273402School 2</t>
  </si>
  <si>
    <t>70100048302471140School 2</t>
  </si>
  <si>
    <t>70100048304973879School 2</t>
  </si>
  <si>
    <t>70100049306607602School 2</t>
  </si>
  <si>
    <t>70100049310122876School 2</t>
  </si>
  <si>
    <t>70100049303817668School 2</t>
  </si>
  <si>
    <t>70100052314288141School 2</t>
  </si>
  <si>
    <t>70100052306607340School 2</t>
  </si>
  <si>
    <t>70100052310122861School 2</t>
  </si>
  <si>
    <t>70100053307454763School 2</t>
  </si>
  <si>
    <t>70100053308962522School 2</t>
  </si>
  <si>
    <t>70100053310122703School 2</t>
  </si>
  <si>
    <t>70100062313716119School 2</t>
  </si>
  <si>
    <t>70100062306607544School 2</t>
  </si>
  <si>
    <t>70100062310122650School 2</t>
  </si>
  <si>
    <t>70100063307454966School 2</t>
  </si>
  <si>
    <t>70100063302471072School 2</t>
  </si>
  <si>
    <t>70100063304361416School 2</t>
  </si>
  <si>
    <t>70100066314287891School 2</t>
  </si>
  <si>
    <t>70100066309647976School 2</t>
  </si>
  <si>
    <t>70100066303412604School 2</t>
  </si>
  <si>
    <t>70100078308273238School 2</t>
  </si>
  <si>
    <t>70100078303058550School 2</t>
  </si>
  <si>
    <t>70100078304973654School 2</t>
  </si>
  <si>
    <t>70100081308273412School 2</t>
  </si>
  <si>
    <t>70100081302471300School 2</t>
  </si>
  <si>
    <t>70100081308962574School 2</t>
  </si>
  <si>
    <t>70100082313716144School 2</t>
  </si>
  <si>
    <t>70100082306607564School 2</t>
  </si>
  <si>
    <t>70100082310122751School 2</t>
  </si>
  <si>
    <t>70100084314288176School 2</t>
  </si>
  <si>
    <t>70100084308273574School 2</t>
  </si>
  <si>
    <t>70100084304973538School 2</t>
  </si>
  <si>
    <t>70100085308273232School 2</t>
  </si>
  <si>
    <t>70100085303058655School 2</t>
  </si>
  <si>
    <t>70100085304973596School 2</t>
  </si>
  <si>
    <t>70100086307454903School 2</t>
  </si>
  <si>
    <t>70100086302470885School 2</t>
  </si>
  <si>
    <t>70100086310122880School 2</t>
  </si>
  <si>
    <t>70100089308962689School 2</t>
  </si>
  <si>
    <t>70100089302471007School 2</t>
  </si>
  <si>
    <t>70100089305485452School 2</t>
  </si>
  <si>
    <t>70100092307454950School 2</t>
  </si>
  <si>
    <t>70100092302471331School 2</t>
  </si>
  <si>
    <t>70100092304361411School 2</t>
  </si>
  <si>
    <t>70100095306607113School 2</t>
  </si>
  <si>
    <t>70100095310122826School 2</t>
  </si>
  <si>
    <t>70100095303058614School 2</t>
  </si>
  <si>
    <t>70100097313716286School 2</t>
  </si>
  <si>
    <t>70100097302470911School 2</t>
  </si>
  <si>
    <t>70100097304361311School 2</t>
  </si>
  <si>
    <t>70100098308273429School 2</t>
  </si>
  <si>
    <t>70100098303058621School 2</t>
  </si>
  <si>
    <t>70100098304973966School 2</t>
  </si>
  <si>
    <t>70100099313716268School 2</t>
  </si>
  <si>
    <t>70100099306607434School 2</t>
  </si>
  <si>
    <t>70100099310122769School 2</t>
  </si>
  <si>
    <t>70100102308962587School 2</t>
  </si>
  <si>
    <t>70100102302471110School 2</t>
  </si>
  <si>
    <t>70100102305485475School 2</t>
  </si>
  <si>
    <t>70100103302471159School 2</t>
  </si>
  <si>
    <t>70100103304361348School 2</t>
  </si>
  <si>
    <t>70100104308962541School 2</t>
  </si>
  <si>
    <t>70100104302471097School 2</t>
  </si>
  <si>
    <t>70100104305485479School 2</t>
  </si>
  <si>
    <t>70100105313716182School 2</t>
  </si>
  <si>
    <t>70100105306607728School 2</t>
  </si>
  <si>
    <t>70100105310122891School 2</t>
  </si>
  <si>
    <t>70100107308962663School 2</t>
  </si>
  <si>
    <t>70100107302471088School 2</t>
  </si>
  <si>
    <t>70100107305485461School 2</t>
  </si>
  <si>
    <t>70100108308962582School 2</t>
  </si>
  <si>
    <t>70100108302471184School 2</t>
  </si>
  <si>
    <t>70100108305485444School 2</t>
  </si>
  <si>
    <t>70100109308962733School 2</t>
  </si>
  <si>
    <t>70100109302471304School 2</t>
  </si>
  <si>
    <t>70100109305485455School 2</t>
  </si>
  <si>
    <t>70100111306607443School 2</t>
  </si>
  <si>
    <t>70100111307454794School 2</t>
  </si>
  <si>
    <t>70100111310122860School 2</t>
  </si>
  <si>
    <t>70100112307454798School 2</t>
  </si>
  <si>
    <t>70100112310122870School 2</t>
  </si>
  <si>
    <t>70100112309647911School 2</t>
  </si>
  <si>
    <t>70100113314288187School 2</t>
  </si>
  <si>
    <t>70100113309647944School 2</t>
  </si>
  <si>
    <t>70100113303412525School 2</t>
  </si>
  <si>
    <t>70100114308273263School 2</t>
  </si>
  <si>
    <t>70100114303058630School 2</t>
  </si>
  <si>
    <t>70100114304361292School 2</t>
  </si>
  <si>
    <t>70100117303058484School 2</t>
  </si>
  <si>
    <t>70100117304973907School 2</t>
  </si>
  <si>
    <t>70100118302471067School 2</t>
  </si>
  <si>
    <t>70100118304361365School 2</t>
  </si>
  <si>
    <t>70100120302471116School 2</t>
  </si>
  <si>
    <t>70100120304361312School 2</t>
  </si>
  <si>
    <t>70100121303058561School 2</t>
  </si>
  <si>
    <t>70100121304973971School 2</t>
  </si>
  <si>
    <t>70100122302471294School 2</t>
  </si>
  <si>
    <t>70100122304361501School 2</t>
  </si>
  <si>
    <t>70100123303058598School 2</t>
  </si>
  <si>
    <t>70100123304973963School 2</t>
  </si>
  <si>
    <t>70100125302471339School 2</t>
  </si>
  <si>
    <t>70100125304361517School 2</t>
  </si>
  <si>
    <t>70100126310122670School 2</t>
  </si>
  <si>
    <t>70100126303058283School 2</t>
  </si>
  <si>
    <t>70100127302471226School 2</t>
  </si>
  <si>
    <t>70100127304361313School 2</t>
  </si>
  <si>
    <t>70100128303058597School 2</t>
  </si>
  <si>
    <t>70100128304974020School 2</t>
  </si>
  <si>
    <t>70100129309647963School 2</t>
  </si>
  <si>
    <t>70100129303412608School 2</t>
  </si>
  <si>
    <t>70100130303058651School 2</t>
  </si>
  <si>
    <t>70100130304973767School 2</t>
  </si>
  <si>
    <t>70100131309647964School 2</t>
  </si>
  <si>
    <t>70100131303412544School 2</t>
  </si>
  <si>
    <t>70100132302470975School 2</t>
  </si>
  <si>
    <t>70100132304361413School 2</t>
  </si>
  <si>
    <t>70100133309647929School 2</t>
  </si>
  <si>
    <t>70100133303412685School 2</t>
  </si>
  <si>
    <t>70100137302471212School 2</t>
  </si>
  <si>
    <t>70100137304361412School 2</t>
  </si>
  <si>
    <t>70100138302471084School 2</t>
  </si>
  <si>
    <t>70100138304361398School 2</t>
  </si>
  <si>
    <t>70100139309647926School 2</t>
  </si>
  <si>
    <t>70100139303412565School 2</t>
  </si>
  <si>
    <t>70100140309647943School 2</t>
  </si>
  <si>
    <t>70100140303412572School 2</t>
  </si>
  <si>
    <t>70100143303058667School 2</t>
  </si>
  <si>
    <t>70100143304973695School 2</t>
  </si>
  <si>
    <t>70100144303058260School 2</t>
  </si>
  <si>
    <t>70100144304973700School 2</t>
  </si>
  <si>
    <t>70100145309648062School 2</t>
  </si>
  <si>
    <t>70100145303412611School 2</t>
  </si>
  <si>
    <t>70100147302471289School 2</t>
  </si>
  <si>
    <t>70100147304361372School 2</t>
  </si>
  <si>
    <t>70100148303058530School 2</t>
  </si>
  <si>
    <t>70100148304973566School 2</t>
  </si>
  <si>
    <t>70100149303058659School 2</t>
  </si>
  <si>
    <t>70100149304973751School 2</t>
  </si>
  <si>
    <t>70100151302471163School 2</t>
  </si>
  <si>
    <t>70100151304361477School 2</t>
  </si>
  <si>
    <t>70100152303058629School 2</t>
  </si>
  <si>
    <t>70100152304973882School 2</t>
  </si>
  <si>
    <t>70100153309648047School 2</t>
  </si>
  <si>
    <t>70100153303412554School 2</t>
  </si>
  <si>
    <t>70100154302470927School 2</t>
  </si>
  <si>
    <t>70100154304361487School 2</t>
  </si>
  <si>
    <t>70100155303058434School 2</t>
  </si>
  <si>
    <t>70100155304973674School 2</t>
  </si>
  <si>
    <t>70100157309648079School 2</t>
  </si>
  <si>
    <t>70100157303412672School 2</t>
  </si>
  <si>
    <t>70100158309648027School 2</t>
  </si>
  <si>
    <t>70100158303412518School 2</t>
  </si>
  <si>
    <t>70100159302471080School 2</t>
  </si>
  <si>
    <t>70100159304361342School 2</t>
  </si>
  <si>
    <t>70100161303058666School 2</t>
  </si>
  <si>
    <t>70100161304973849School 2</t>
  </si>
  <si>
    <t>70100162309648114School 2</t>
  </si>
  <si>
    <t>70100162303412623School 2</t>
  </si>
  <si>
    <t>70100164309648058School 2</t>
  </si>
  <si>
    <t>70100164303412671School 2</t>
  </si>
  <si>
    <t>70100165302471269School 2</t>
  </si>
  <si>
    <t>70100165304361443School 2</t>
  </si>
  <si>
    <t>70100166303058653School 2</t>
  </si>
  <si>
    <t>70100166304361400School 2</t>
  </si>
  <si>
    <t>70100168309648089School 2</t>
  </si>
  <si>
    <t>70100168303412528School 2</t>
  </si>
  <si>
    <t>70100169302470883School 2</t>
  </si>
  <si>
    <t>70100169304361429School 2</t>
  </si>
  <si>
    <t>70100170303058262School 2</t>
  </si>
  <si>
    <t>70100170304973888School 2</t>
  </si>
  <si>
    <t>70100171309647951School 2</t>
  </si>
  <si>
    <t>70100171303412617School 2</t>
  </si>
  <si>
    <t>70100172309648127School 2</t>
  </si>
  <si>
    <t>70100172303412679School 2</t>
  </si>
  <si>
    <t>70100173309648130School 2</t>
  </si>
  <si>
    <t>70100173303412655School 2</t>
  </si>
  <si>
    <t>70100175302471105School 2</t>
  </si>
  <si>
    <t>70100175304361464School 2</t>
  </si>
  <si>
    <t>70100176309648049School 2</t>
  </si>
  <si>
    <t>70100176303412682School 2</t>
  </si>
  <si>
    <t>70100177309648103School 2</t>
  </si>
  <si>
    <t>70100177302471154School 2</t>
  </si>
  <si>
    <t>70100179302471229School 2</t>
  </si>
  <si>
    <t>70100179304973885School 2</t>
  </si>
  <si>
    <t>70100181308273565School 2</t>
  </si>
  <si>
    <t>70100181303058472School 2</t>
  </si>
  <si>
    <t>70100181304973716School 2</t>
  </si>
  <si>
    <t>70100182314288134School 2</t>
  </si>
  <si>
    <t>70100182309648110School 2</t>
  </si>
  <si>
    <t>70100182303817681School 2</t>
  </si>
  <si>
    <t>70100183306607826School 2</t>
  </si>
  <si>
    <t>70100183307454809School 2</t>
  </si>
  <si>
    <t>70100183310122742School 2</t>
  </si>
  <si>
    <t>70100184303058312School 2</t>
  </si>
  <si>
    <t>70100184304973693School 2</t>
  </si>
  <si>
    <t>70100186314288037School 2</t>
  </si>
  <si>
    <t>70100186309648096School 2</t>
  </si>
  <si>
    <t>70100186303412681School 2</t>
  </si>
  <si>
    <t>70100188314287980School 2</t>
  </si>
  <si>
    <t>70100188309648097School 2</t>
  </si>
  <si>
    <t>70100188303412683School 2</t>
  </si>
  <si>
    <t>70100189307454855School 2</t>
  </si>
  <si>
    <t>70100189302471160School 2</t>
  </si>
  <si>
    <t>70100189304361470School 2</t>
  </si>
  <si>
    <t>70100190313716278School 2</t>
  </si>
  <si>
    <t>70100190306607165School 2</t>
  </si>
  <si>
    <t>70100190310122850School 2</t>
  </si>
  <si>
    <t>70100191306607585School 2</t>
  </si>
  <si>
    <t>70100191307454783School 2</t>
  </si>
  <si>
    <t>70100191310122716School 2</t>
  </si>
  <si>
    <t>70100193302471224School 2</t>
  </si>
  <si>
    <t>70100193304361319School 2</t>
  </si>
  <si>
    <t>70100195308962710School 2</t>
  </si>
  <si>
    <t>70100195302471144School 2</t>
  </si>
  <si>
    <t>70100195305485474School 2</t>
  </si>
  <si>
    <t>70100196313716083School 2</t>
  </si>
  <si>
    <t>70100196306607142School 2</t>
  </si>
  <si>
    <t>70100196310122810School 2</t>
  </si>
  <si>
    <t>70100197302470978School 2</t>
  </si>
  <si>
    <t>70100197304361378School 2</t>
  </si>
  <si>
    <t>70100198308962759School 2</t>
  </si>
  <si>
    <t>70100198302471323School 2</t>
  </si>
  <si>
    <t>70100198305485477School 2</t>
  </si>
  <si>
    <t>70100199313716256School 2</t>
  </si>
  <si>
    <t>70100199306607788School 2</t>
  </si>
  <si>
    <t>70100199310122693School 2</t>
  </si>
  <si>
    <t>70100200309647909School 2</t>
  </si>
  <si>
    <t>70100200303412602School 2</t>
  </si>
  <si>
    <t>70100201308273551School 2</t>
  </si>
  <si>
    <t>70100201303058631School 2</t>
  </si>
  <si>
    <t>70100201304973550School 2</t>
  </si>
  <si>
    <t>70100203308273540School 2</t>
  </si>
  <si>
    <t>70100203303058419School 2</t>
  </si>
  <si>
    <t>70100203304973838School 2</t>
  </si>
  <si>
    <t>70100204302471164School 2</t>
  </si>
  <si>
    <t>70100204304361445School 2</t>
  </si>
  <si>
    <t>70100205302471038School 2</t>
  </si>
  <si>
    <t>70100205304361364School 2</t>
  </si>
  <si>
    <t>70100206303058496School 2</t>
  </si>
  <si>
    <t>70100206304973575School 2</t>
  </si>
  <si>
    <t>70100208314287978School 2</t>
  </si>
  <si>
    <t>70100208309648128School 2</t>
  </si>
  <si>
    <t>70100208303412560School 2</t>
  </si>
  <si>
    <t>70100209302470924School 2</t>
  </si>
  <si>
    <t>70100209304361362School 2</t>
  </si>
  <si>
    <t>70100210313716100School 2</t>
  </si>
  <si>
    <t>70100210306607499School 2</t>
  </si>
  <si>
    <t>70100210309648026School 2</t>
  </si>
  <si>
    <t>70100211307454954School 2</t>
  </si>
  <si>
    <t>70100211302471303School 2</t>
  </si>
  <si>
    <t>70100211304361461School 2</t>
  </si>
  <si>
    <t>70100214302471265School 2</t>
  </si>
  <si>
    <t>70100214304361417School 2</t>
  </si>
  <si>
    <t>70100215303058408School 2</t>
  </si>
  <si>
    <t>70100215304973726School 2</t>
  </si>
  <si>
    <t>70100216308962606School 2</t>
  </si>
  <si>
    <t>70100216305485443School 2</t>
  </si>
  <si>
    <t>70100217303058619School 2</t>
  </si>
  <si>
    <t>70100217304973525School 2</t>
  </si>
  <si>
    <t>70100218303058416School 2</t>
  </si>
  <si>
    <t>70100218304973581School 2</t>
  </si>
  <si>
    <t>70100219308962670School 2</t>
  </si>
  <si>
    <t>70100219305485473School 2</t>
  </si>
  <si>
    <t>70100220309648021School 2</t>
  </si>
  <si>
    <t>70100220303412564School 2</t>
  </si>
  <si>
    <t>70100221303058384School 2</t>
  </si>
  <si>
    <t>70100221304361406School 2</t>
  </si>
  <si>
    <t>70100222303058663School 2</t>
  </si>
  <si>
    <t>70100222304973731School 2</t>
  </si>
  <si>
    <t>70100223303058491School 2</t>
  </si>
  <si>
    <t>70100223303412627School 2</t>
  </si>
  <si>
    <t>70100225303058325School 2</t>
  </si>
  <si>
    <t>70100225303412588School 2</t>
  </si>
  <si>
    <t>70100226308962631School 2</t>
  </si>
  <si>
    <t>70100226305485476School 2</t>
  </si>
  <si>
    <t>70100227308962761School 2</t>
  </si>
  <si>
    <t>70100227304973522School 2</t>
  </si>
  <si>
    <t>70100228308962580School 2</t>
  </si>
  <si>
    <t>70100228305485466School 2</t>
  </si>
  <si>
    <t>70100229303058522School 2</t>
  </si>
  <si>
    <t>70100229304973664School 2</t>
  </si>
  <si>
    <t>70100230308962664School 2</t>
  </si>
  <si>
    <t>70100230304973868School 2</t>
  </si>
  <si>
    <t>70100231308962753School 2</t>
  </si>
  <si>
    <t>70100231304361377School 2</t>
  </si>
  <si>
    <t>70100232308962755School 2</t>
  </si>
  <si>
    <t>70100232305485458School 2</t>
  </si>
  <si>
    <t>70100233303058548School 2</t>
  </si>
  <si>
    <t>70100233304361392School 2</t>
  </si>
  <si>
    <t>70100234303058279School 2</t>
  </si>
  <si>
    <t>70100234304974009School 2</t>
  </si>
  <si>
    <t>70100235303058424School 2</t>
  </si>
  <si>
    <t>70100235304361315School 2</t>
  </si>
  <si>
    <t>70100236308962564School 2</t>
  </si>
  <si>
    <t>70100236305485467School 2</t>
  </si>
  <si>
    <t>70100237308962563School 2</t>
  </si>
  <si>
    <t>70100237305485445School 2</t>
  </si>
  <si>
    <t>70100238303058320School 2</t>
  </si>
  <si>
    <t>70100238304973873School 2</t>
  </si>
  <si>
    <t>70100239308962758School 2</t>
  </si>
  <si>
    <t>70100239305485464School 2</t>
  </si>
  <si>
    <t>70100240308962635School 2</t>
  </si>
  <si>
    <t>70100240305485481School 2</t>
  </si>
  <si>
    <t>70100241308962757School 2</t>
  </si>
  <si>
    <t>70100241305485448School 2</t>
  </si>
  <si>
    <t>70100242308962530School 2</t>
  </si>
  <si>
    <t>70100242304974005School 2</t>
  </si>
  <si>
    <t>70100243303058592School 2</t>
  </si>
  <si>
    <t>70100243304973817School 2</t>
  </si>
  <si>
    <t>70100244308962678School 2</t>
  </si>
  <si>
    <t>70100244305485462School 2</t>
  </si>
  <si>
    <t>70100245303058314School 2</t>
  </si>
  <si>
    <t>70100245304973762School 2</t>
  </si>
  <si>
    <t>70100246308962622School 2</t>
  </si>
  <si>
    <t>70100246305485456School 2</t>
  </si>
  <si>
    <t>70100247303058303School 2</t>
  </si>
  <si>
    <t>70100247304973720School 2</t>
  </si>
  <si>
    <t>70100248314288054School 2</t>
  </si>
  <si>
    <t>70100248305485463School 2</t>
  </si>
  <si>
    <t>70100249302471183School 2</t>
  </si>
  <si>
    <t>70100249304973619School 2</t>
  </si>
  <si>
    <t>70100250303058599School 2</t>
  </si>
  <si>
    <t>70100250304973936School 2</t>
  </si>
  <si>
    <t>70100251308962717School 2</t>
  </si>
  <si>
    <t>70100251305485446School 2</t>
  </si>
  <si>
    <t>70100252303058647School 2</t>
  </si>
  <si>
    <t>70100252304973523School 2</t>
  </si>
  <si>
    <t>70100253308962612School 2</t>
  </si>
  <si>
    <t>70100253303412562School 2</t>
  </si>
  <si>
    <t>70100254303058343School 2</t>
  </si>
  <si>
    <t>70100254304973569School 2</t>
  </si>
  <si>
    <t>70100255314288116School 2</t>
  </si>
  <si>
    <t>70100255309647969School 2</t>
  </si>
  <si>
    <t>70100255303412508School 2</t>
  </si>
  <si>
    <t>70100256314288046School 2</t>
  </si>
  <si>
    <t>70100256308273548School 2</t>
  </si>
  <si>
    <t>70100256304973608School 2</t>
  </si>
  <si>
    <t>70100257303058636School 2</t>
  </si>
  <si>
    <t>70100257304973865School 2</t>
  </si>
  <si>
    <t>70100258308962701School 2</t>
  </si>
  <si>
    <t>70100258305485459School 2</t>
  </si>
  <si>
    <t>70100259303058652School 2</t>
  </si>
  <si>
    <t>70100259304973802School 2</t>
  </si>
  <si>
    <t>70100260303058470School 2</t>
  </si>
  <si>
    <t>70100260304973640School 2</t>
  </si>
  <si>
    <t>70100261303058517School 2</t>
  </si>
  <si>
    <t>70100261303412527School 2</t>
  </si>
  <si>
    <t>70100262308962547School 2</t>
  </si>
  <si>
    <t>70100262305485451School 2</t>
  </si>
  <si>
    <t>70100263303058295School 2</t>
  </si>
  <si>
    <t>70100263304973717School 2</t>
  </si>
  <si>
    <t>70100264302470954School 2</t>
  </si>
  <si>
    <t>70100264304361402School 2</t>
  </si>
  <si>
    <t>70100265309647997School 2</t>
  </si>
  <si>
    <t>70100265303412643School 2</t>
  </si>
  <si>
    <t>70100266309647981School 2</t>
  </si>
  <si>
    <t>70100266303412507School 2</t>
  </si>
  <si>
    <t>70100267309647900School 2</t>
  </si>
  <si>
    <t>70100267303412634School 2</t>
  </si>
  <si>
    <t>70100269307454878School 2</t>
  </si>
  <si>
    <t>70100269302471267School 2</t>
  </si>
  <si>
    <t>70100269310122745School 2</t>
  </si>
  <si>
    <t>70100270314287965School 2</t>
  </si>
  <si>
    <t>70100270310122784School 2</t>
  </si>
  <si>
    <t>70100270302471092School 2</t>
  </si>
  <si>
    <t>70100271303058638School 2</t>
  </si>
  <si>
    <t>70100271304973892School 2</t>
  </si>
  <si>
    <t>70100272306607695School 2</t>
  </si>
  <si>
    <t>70100272307454834School 2</t>
  </si>
  <si>
    <t>70100272310122866School 2</t>
  </si>
  <si>
    <t>70100273303058632School 2</t>
  </si>
  <si>
    <t>70100273304973577School 2</t>
  </si>
  <si>
    <t>70100274307454843School 2</t>
  </si>
  <si>
    <t>70100274302471032School 2</t>
  </si>
  <si>
    <t>70100274304361302School 2</t>
  </si>
  <si>
    <t>70100275307454777School 2</t>
  </si>
  <si>
    <t>70100275302470909School 2</t>
  </si>
  <si>
    <t>70100275304361525School 2</t>
  </si>
  <si>
    <t>70100276306607117School 2</t>
  </si>
  <si>
    <t>70100276307454780School 2</t>
  </si>
  <si>
    <t>70100276310122817School 2</t>
  </si>
  <si>
    <t>70100277306607599School 2</t>
  </si>
  <si>
    <t>70100277307454817School 2</t>
  </si>
  <si>
    <t>70100277310122833School 2</t>
  </si>
  <si>
    <t>70100278309648067School 2</t>
  </si>
  <si>
    <t>70100278303412512School 2</t>
  </si>
  <si>
    <t>70100279306607848School 2</t>
  </si>
  <si>
    <t>70100279307454814School 2</t>
  </si>
  <si>
    <t>70100279310122777School 2</t>
  </si>
  <si>
    <t>70100280314287956School 2</t>
  </si>
  <si>
    <t>70100280308273461School 2</t>
  </si>
  <si>
    <t>70100280304973553School 2</t>
  </si>
  <si>
    <t>70100281314287917School 2</t>
  </si>
  <si>
    <t>70100281308962572School 2</t>
  </si>
  <si>
    <t>70100281303412575School 2</t>
  </si>
  <si>
    <t>70100282314288156School 2</t>
  </si>
  <si>
    <t>70100282307454832School 2</t>
  </si>
  <si>
    <t>70100282302471114School 2</t>
  </si>
  <si>
    <t>70100283309647933School 2</t>
  </si>
  <si>
    <t>70100283303412615School 2</t>
  </si>
  <si>
    <t>70100284314288022School 2</t>
  </si>
  <si>
    <t>70100284309648036School 2</t>
  </si>
  <si>
    <t>70100284303412519School 2</t>
  </si>
  <si>
    <t>70100285306607124School 2</t>
  </si>
  <si>
    <t>70100285310122695School 2</t>
  </si>
  <si>
    <t>70100285303817703School 2</t>
  </si>
  <si>
    <t>70100286304973814School 2</t>
  </si>
  <si>
    <t>70100287306607608School 2</t>
  </si>
  <si>
    <t>70100287303058290School 2</t>
  </si>
  <si>
    <t>70100288303058271School 2</t>
  </si>
  <si>
    <t>70100288304973705School 2</t>
  </si>
  <si>
    <t>70100289306607399School 2</t>
  </si>
  <si>
    <t>70100289310122827School 2</t>
  </si>
  <si>
    <t>70100289303817704School 2</t>
  </si>
  <si>
    <t>70100290310122750School 2</t>
  </si>
  <si>
    <t>70100290304361420School 2</t>
  </si>
  <si>
    <t>70100291303058282School 2</t>
  </si>
  <si>
    <t>70100291304973685School 2</t>
  </si>
  <si>
    <t>70100292306607759School 2</t>
  </si>
  <si>
    <t>70100292304973677School 2</t>
  </si>
  <si>
    <t>70100293303058316School 2</t>
  </si>
  <si>
    <t>70100293304974026School 2</t>
  </si>
  <si>
    <t>70100294314287991School 2</t>
  </si>
  <si>
    <t>70100294308273436School 2</t>
  </si>
  <si>
    <t>70100294304973627School 2</t>
  </si>
  <si>
    <t>70100295314288063School 2</t>
  </si>
  <si>
    <t>70100295309648104School 2</t>
  </si>
  <si>
    <t>70100295303412520School 2</t>
  </si>
  <si>
    <t>70100296314288152School 2</t>
  </si>
  <si>
    <t>70100296307454930School 2</t>
  </si>
  <si>
    <t>70100296303412586School 2</t>
  </si>
  <si>
    <t>70100297313716137School 2</t>
  </si>
  <si>
    <t>70100297306607287School 2</t>
  </si>
  <si>
    <t>70100297310122721School 2</t>
  </si>
  <si>
    <t>70100298303058427School 2</t>
  </si>
  <si>
    <t>70100298303412523School 2</t>
  </si>
  <si>
    <t>70100299308273508School 2</t>
  </si>
  <si>
    <t>70100299303058500School 2</t>
  </si>
  <si>
    <t>70100299308962555School 2</t>
  </si>
  <si>
    <t>70100300313716188School 2</t>
  </si>
  <si>
    <t>70100300308273482School 2</t>
  </si>
  <si>
    <t>70100300314287921School 2</t>
  </si>
  <si>
    <t>70100301313716134School 2</t>
  </si>
  <si>
    <t>70100301314287928School 2</t>
  </si>
  <si>
    <t>70100301307454871School 2</t>
  </si>
  <si>
    <t>70100302314288013School 2</t>
  </si>
  <si>
    <t>70100302308273366School 2</t>
  </si>
  <si>
    <t>70100302313716161School 2</t>
  </si>
  <si>
    <t>70100303312341503School 2</t>
  </si>
  <si>
    <t>70100303312937415School 2</t>
  </si>
  <si>
    <t>702000058306607722School 2</t>
  </si>
  <si>
    <t>702000058310122762School 2</t>
  </si>
  <si>
    <t>702000058303817672School 2</t>
  </si>
  <si>
    <t>70200016306607289School 2</t>
  </si>
  <si>
    <t>70200016307454893School 2</t>
  </si>
  <si>
    <t>70200016310122776School 2</t>
  </si>
  <si>
    <t>70200025314287898School 2</t>
  </si>
  <si>
    <t>70200025307454951School 2</t>
  </si>
  <si>
    <t>70200025303058644School 2</t>
  </si>
  <si>
    <t>70200026314288193School 2</t>
  </si>
  <si>
    <t>70200026307454945School 2</t>
  </si>
  <si>
    <t>70200026303412668School 2</t>
  </si>
  <si>
    <t>70200036308273498School 2</t>
  </si>
  <si>
    <t>70200036303058628School 2</t>
  </si>
  <si>
    <t>70200036304973977School 2</t>
  </si>
  <si>
    <t>70200043313716099School 2</t>
  </si>
  <si>
    <t>70200043308273567School 2</t>
  </si>
  <si>
    <t>70200043304973805School 2</t>
  </si>
  <si>
    <t>70200064313716147School 2</t>
  </si>
  <si>
    <t>70200064308273506School 2</t>
  </si>
  <si>
    <t>70200064304973742School 2</t>
  </si>
  <si>
    <t>70200065307454864School 2</t>
  </si>
  <si>
    <t>70200065302471020School 2</t>
  </si>
  <si>
    <t>70200065310122726School 2</t>
  </si>
  <si>
    <t>70200067306607611School 2</t>
  </si>
  <si>
    <t>70200067308962614School 2</t>
  </si>
  <si>
    <t>70200067310122718School 2</t>
  </si>
  <si>
    <t>70200069314287895School 2</t>
  </si>
  <si>
    <t>70200069308273341School 2</t>
  </si>
  <si>
    <t>70200069304973760School 2</t>
  </si>
  <si>
    <t>70500151314288073School 2</t>
  </si>
  <si>
    <t>70500151308273431School 2</t>
  </si>
  <si>
    <t>70500151304973611School 2</t>
  </si>
  <si>
    <t>70500199314288215School 2</t>
  </si>
  <si>
    <t>70500199308273211School 2</t>
  </si>
  <si>
    <t>70500199304973521School 2</t>
  </si>
  <si>
    <t>605000007308273388School 3</t>
  </si>
  <si>
    <t>605000007307454770School 3</t>
  </si>
  <si>
    <t>605000007311812922School 3</t>
  </si>
  <si>
    <t>605000010309648116School 3</t>
  </si>
  <si>
    <t>605000010307454849School 3</t>
  </si>
  <si>
    <t>605000010302471297School 3</t>
  </si>
  <si>
    <t>605000012309648034School 3</t>
  </si>
  <si>
    <t>605000012307454922School 3</t>
  </si>
  <si>
    <t>605000012314287968School 3</t>
  </si>
  <si>
    <t>605000016309647974School 3</t>
  </si>
  <si>
    <t>605000016307454768School 3</t>
  </si>
  <si>
    <t>605000016302471191School 3</t>
  </si>
  <si>
    <t>605000018309647973School 3</t>
  </si>
  <si>
    <t>605000018307454952School 3</t>
  </si>
  <si>
    <t>605000018302470988School 3</t>
  </si>
  <si>
    <t>605000019309648000School 3</t>
  </si>
  <si>
    <t>605000019307454790School 3</t>
  </si>
  <si>
    <t>605000019302471299School 3</t>
  </si>
  <si>
    <t>605000022309648075School 3</t>
  </si>
  <si>
    <t>605000022307454959School 3</t>
  </si>
  <si>
    <t>605000022302471281School 3</t>
  </si>
  <si>
    <t>605000029309648117School 3</t>
  </si>
  <si>
    <t>605000029307454811School 3</t>
  </si>
  <si>
    <t>605000029302471173School 3</t>
  </si>
  <si>
    <t>605000030309647996School 3</t>
  </si>
  <si>
    <t>605000030307454940School 3</t>
  </si>
  <si>
    <t>605000030302471150School 3</t>
  </si>
  <si>
    <t>605000043308273307School 3</t>
  </si>
  <si>
    <t>605000043306607661School 3</t>
  </si>
  <si>
    <t>605000043310122788School 3</t>
  </si>
  <si>
    <t>605000044309647949School 3</t>
  </si>
  <si>
    <t>605000044306607724School 3</t>
  </si>
  <si>
    <t>605000044302471100School 3</t>
  </si>
  <si>
    <t>605000049308273448School 3</t>
  </si>
  <si>
    <t>605000049306607686School 3</t>
  </si>
  <si>
    <t>605000049310122794School 3</t>
  </si>
  <si>
    <t>605000053309648071School 3</t>
  </si>
  <si>
    <t>605000053313716193School 3</t>
  </si>
  <si>
    <t>605000053313716210School 3</t>
  </si>
  <si>
    <t>605000054308273204School 3</t>
  </si>
  <si>
    <t>605000054306607555School 3</t>
  </si>
  <si>
    <t>605000054310122864School 3</t>
  </si>
  <si>
    <t>605000057308273398School 3</t>
  </si>
  <si>
    <t>605000057306607430School 3</t>
  </si>
  <si>
    <t>605000057310122815School 3</t>
  </si>
  <si>
    <t>605000060308273533School 3</t>
  </si>
  <si>
    <t>605000060306607744School 3</t>
  </si>
  <si>
    <t>605000060310122709School 3</t>
  </si>
  <si>
    <t>605000062309647959School 3</t>
  </si>
  <si>
    <t>605000062306607322School 3</t>
  </si>
  <si>
    <t>605000062302471195School 3</t>
  </si>
  <si>
    <t>605000090309647930School 3</t>
  </si>
  <si>
    <t>605000090307454797School 3</t>
  </si>
  <si>
    <t>605000090302471266School 3</t>
  </si>
  <si>
    <t>605000091309647962School 3</t>
  </si>
  <si>
    <t>605000091307454964School 3</t>
  </si>
  <si>
    <t>605000091302471285School 3</t>
  </si>
  <si>
    <t>605000093309648019School 3</t>
  </si>
  <si>
    <t>605000093307454908School 3</t>
  </si>
  <si>
    <t>605000093302470869School 3</t>
  </si>
  <si>
    <t>605000094309647945School 3</t>
  </si>
  <si>
    <t>605000094307454949School 3</t>
  </si>
  <si>
    <t>605000094302471343School 3</t>
  </si>
  <si>
    <t>605000095309648074School 3</t>
  </si>
  <si>
    <t>605000095307454792School 3</t>
  </si>
  <si>
    <t>605000095302471012School 3</t>
  </si>
  <si>
    <t>605000096309647931School 3</t>
  </si>
  <si>
    <t>605000096307454883School 3</t>
  </si>
  <si>
    <t>605000096302471286School 3</t>
  </si>
  <si>
    <t>605000098309648126School 3</t>
  </si>
  <si>
    <t>605000098307454947School 3</t>
  </si>
  <si>
    <t>605000098302471221School 3</t>
  </si>
  <si>
    <t>605000100309648010School 3</t>
  </si>
  <si>
    <t>605000100307454866School 3</t>
  </si>
  <si>
    <t>605000100302471148School 3</t>
  </si>
  <si>
    <t>605000101308273251School 3</t>
  </si>
  <si>
    <t>605000101307454800School 3</t>
  </si>
  <si>
    <t>605000101311812908School 3</t>
  </si>
  <si>
    <t>605000103309647907School 3</t>
  </si>
  <si>
    <t>605000103307454835School 3</t>
  </si>
  <si>
    <t>605000103302471261School 3</t>
  </si>
  <si>
    <t>605000105309648115School 3</t>
  </si>
  <si>
    <t>605000105307454967School 3</t>
  </si>
  <si>
    <t>605000105302471307School 3</t>
  </si>
  <si>
    <t>605000107309648055School 3</t>
  </si>
  <si>
    <t>605000107307454813School 3</t>
  </si>
  <si>
    <t>605000107302471314School 3</t>
  </si>
  <si>
    <t>605000109308273297School 3</t>
  </si>
  <si>
    <t>605000109307454776School 3</t>
  </si>
  <si>
    <t>605000109311812902School 3</t>
  </si>
  <si>
    <t>605000112309648016School 3</t>
  </si>
  <si>
    <t>605000112307454914School 3</t>
  </si>
  <si>
    <t>605000112314288148School 3</t>
  </si>
  <si>
    <t>605000114309648078School 3</t>
  </si>
  <si>
    <t>605000114307454801School 3</t>
  </si>
  <si>
    <t>605000114314288178School 3</t>
  </si>
  <si>
    <t>605000115309648045School 3</t>
  </si>
  <si>
    <t>605000115307454788School 3</t>
  </si>
  <si>
    <t>605000115314287976School 3</t>
  </si>
  <si>
    <t>605000116309648020School 3</t>
  </si>
  <si>
    <t>605000116307454880School 3</t>
  </si>
  <si>
    <t>605000116302471277School 3</t>
  </si>
  <si>
    <t>605000117309648085School 3</t>
  </si>
  <si>
    <t>605000117307454831School 3</t>
  </si>
  <si>
    <t>605000117302471202School 3</t>
  </si>
  <si>
    <t>605000118309648050School 3</t>
  </si>
  <si>
    <t>605000118307454968School 3</t>
  </si>
  <si>
    <t>605000118302471214School 3</t>
  </si>
  <si>
    <t>605000124313716265School 3</t>
  </si>
  <si>
    <t>605000124307454861School 3</t>
  </si>
  <si>
    <t>605000124302471318School 3</t>
  </si>
  <si>
    <t>605000129309648093School 3</t>
  </si>
  <si>
    <t>605000129306607486School 3</t>
  </si>
  <si>
    <t>605000129302471228School 3</t>
  </si>
  <si>
    <t>605000146308273538School 3</t>
  </si>
  <si>
    <t>605000146306607104School 3</t>
  </si>
  <si>
    <t>605000146310122685School 3</t>
  </si>
  <si>
    <t>605000147309648033School 3</t>
  </si>
  <si>
    <t>605000147306607816School 3</t>
  </si>
  <si>
    <t>605000147302471283School 3</t>
  </si>
  <si>
    <t>605000346309648042School 3</t>
  </si>
  <si>
    <t>605000346307454774School 3</t>
  </si>
  <si>
    <t>605000346302471209School 3</t>
  </si>
  <si>
    <t>605000355308273513School 3</t>
  </si>
  <si>
    <t>605000355314288105School 3</t>
  </si>
  <si>
    <t>605000355310122710School 3</t>
  </si>
  <si>
    <t>605000376309648056School 3</t>
  </si>
  <si>
    <t>605000376306607410School 3</t>
  </si>
  <si>
    <t>605000376302470992School 3</t>
  </si>
  <si>
    <t>605000412309648004School 3</t>
  </si>
  <si>
    <t>605000412306607571School 3</t>
  </si>
  <si>
    <t>605000412302471291School 3</t>
  </si>
  <si>
    <t>605000469308273377School 3</t>
  </si>
  <si>
    <t>605000469306607697School 3</t>
  </si>
  <si>
    <t>605000469310122725School 3</t>
  </si>
  <si>
    <t>605000474309648083School 3</t>
  </si>
  <si>
    <t>605000474306607543School 3</t>
  </si>
  <si>
    <t>605000474302471152School 3</t>
  </si>
  <si>
    <t>605000497309648100School 3</t>
  </si>
  <si>
    <t>605000497307454876School 3</t>
  </si>
  <si>
    <t>605000497302471320School 3</t>
  </si>
  <si>
    <t>605000498309648030School 3</t>
  </si>
  <si>
    <t>605000498307454791School 3</t>
  </si>
  <si>
    <t>605000498302471356School 3</t>
  </si>
  <si>
    <t>605000500309648111School 3</t>
  </si>
  <si>
    <t>605000500307454795School 3</t>
  </si>
  <si>
    <t>605000500302471192School 3</t>
  </si>
  <si>
    <t>605000504308273502School 3</t>
  </si>
  <si>
    <t>605000504306607496School 3</t>
  </si>
  <si>
    <t>605000504310122782School 3</t>
  </si>
  <si>
    <t>605000505309648120School 3</t>
  </si>
  <si>
    <t>605000505306607354School 3</t>
  </si>
  <si>
    <t>605000505302470969School 3</t>
  </si>
  <si>
    <t>605000506308273447School 3</t>
  </si>
  <si>
    <t>605000506306607373School 3</t>
  </si>
  <si>
    <t>605000506310122667School 3</t>
  </si>
  <si>
    <t>605000513309647985School 3</t>
  </si>
  <si>
    <t>605000513307454944School 3</t>
  </si>
  <si>
    <t>605000513302471310School 3</t>
  </si>
  <si>
    <t>605000521309647967School 3</t>
  </si>
  <si>
    <t>605000521306607174School 3</t>
  </si>
  <si>
    <t>605000521302471169School 3</t>
  </si>
  <si>
    <t>605000525308273578School 3</t>
  </si>
  <si>
    <t>605000525306607388School 3</t>
  </si>
  <si>
    <t>605000525310122774School 3</t>
  </si>
  <si>
    <t>605000526309648106School 3</t>
  </si>
  <si>
    <t>605000526307454775School 3</t>
  </si>
  <si>
    <t>605000526302471225School 3</t>
  </si>
  <si>
    <t>605000529309648107School 3</t>
  </si>
  <si>
    <t>605000529307454879School 3</t>
  </si>
  <si>
    <t>605000529302471256School 3</t>
  </si>
  <si>
    <t>605000531309648017School 3</t>
  </si>
  <si>
    <t>605000531314288137School 3</t>
  </si>
  <si>
    <t>605000531302471282School 3</t>
  </si>
  <si>
    <t>605000590309648028School 3</t>
  </si>
  <si>
    <t>605000590306607651School 3</t>
  </si>
  <si>
    <t>605000590302471319School 3</t>
  </si>
  <si>
    <t>605000591308273378School 3</t>
  </si>
  <si>
    <t>605000591314288130School 3</t>
  </si>
  <si>
    <t>605000591310122722School 3</t>
  </si>
  <si>
    <t>605000592309647921School 3</t>
  </si>
  <si>
    <t>605000592306607483School 3</t>
  </si>
  <si>
    <t>605000592314288060School 3</t>
  </si>
  <si>
    <t>605000596308273590School 3</t>
  </si>
  <si>
    <t>605000596306607776School 3</t>
  </si>
  <si>
    <t>605000596314287994School 3</t>
  </si>
  <si>
    <t>605000597309648023School 3</t>
  </si>
  <si>
    <t>605000597306607641School 3</t>
  </si>
  <si>
    <t>605000597302471306School 3</t>
  </si>
  <si>
    <t>605000604309647971School 3</t>
  </si>
  <si>
    <t>605000604307454772School 3</t>
  </si>
  <si>
    <t>605000604302470879School 3</t>
  </si>
  <si>
    <t>605000607309648090School 3</t>
  </si>
  <si>
    <t>605000607307454767School 3</t>
  </si>
  <si>
    <t>605000607302471247School 3</t>
  </si>
  <si>
    <t>605000609309648014School 3</t>
  </si>
  <si>
    <t>605000609307454782School 3</t>
  </si>
  <si>
    <t>605000609314288067School 3</t>
  </si>
  <si>
    <t>605000610309647991School 3</t>
  </si>
  <si>
    <t>605000610306607216School 3</t>
  </si>
  <si>
    <t>605000610302471248School 3</t>
  </si>
  <si>
    <t>605000611308273438School 3</t>
  </si>
  <si>
    <t>605000611306607508School 3</t>
  </si>
  <si>
    <t>605000611310122875School 3</t>
  </si>
  <si>
    <t>605000676309648052School 3</t>
  </si>
  <si>
    <t>605000676307454875School 3</t>
  </si>
  <si>
    <t>605000676302471134School 3</t>
  </si>
  <si>
    <t>605000678309648018School 3</t>
  </si>
  <si>
    <t>605000678307454965School 3</t>
  </si>
  <si>
    <t>605000678302471171School 3</t>
  </si>
  <si>
    <t>605000682309648081School 3</t>
  </si>
  <si>
    <t>605000682307454825School 3</t>
  </si>
  <si>
    <t>605000682302471287School 3</t>
  </si>
  <si>
    <t>605000692309648012School 3</t>
  </si>
  <si>
    <t>605000692307454771School 3</t>
  </si>
  <si>
    <t>605000692302471076School 3</t>
  </si>
  <si>
    <t>605000711309648087School 3</t>
  </si>
  <si>
    <t>605000711307454955School 3</t>
  </si>
  <si>
    <t>605000711302470899School 3</t>
  </si>
  <si>
    <t>605000716309647932School 3</t>
  </si>
  <si>
    <t>605000716307454781School 3</t>
  </si>
  <si>
    <t>605000716302471298School 3</t>
  </si>
  <si>
    <t>70100055309648039School 3</t>
  </si>
  <si>
    <t>70100055306607256School 3</t>
  </si>
  <si>
    <t>70100055302471205School 3</t>
  </si>
  <si>
    <t>70100056308273424School 3</t>
  </si>
  <si>
    <t>70100056306607797School 3</t>
  </si>
  <si>
    <t>70100056310122793School 3</t>
  </si>
  <si>
    <t>70100059309648061School 3</t>
  </si>
  <si>
    <t>70100059308273440School 3</t>
  </si>
  <si>
    <t>70100059306607437School 3</t>
  </si>
  <si>
    <t>70100059302471198School 3</t>
  </si>
  <si>
    <t>70100060308273270School 3</t>
  </si>
  <si>
    <t>70100060306607527School 3</t>
  </si>
  <si>
    <t>70100060310122848School 3</t>
  </si>
  <si>
    <t>70100083308273330School 3</t>
  </si>
  <si>
    <t>70100083314288033School 3</t>
  </si>
  <si>
    <t>70100083310122666School 3</t>
  </si>
  <si>
    <t>70100116309647998School 3</t>
  </si>
  <si>
    <t>70100116307454819School 3</t>
  </si>
  <si>
    <t>70100116302471137School 3</t>
  </si>
  <si>
    <t>702000057309648077School 3</t>
  </si>
  <si>
    <t>702000057306607703School 3</t>
  </si>
  <si>
    <t>702000057302471327School 3</t>
  </si>
  <si>
    <t>702000059308273586School 3</t>
  </si>
  <si>
    <t>702000059306607623School 3</t>
  </si>
  <si>
    <t>702000059314287960School 3</t>
  </si>
  <si>
    <t>702000062309647936School 3</t>
  </si>
  <si>
    <t>702000062313716220School 3</t>
  </si>
  <si>
    <t>702000062302470886School 3</t>
  </si>
  <si>
    <t>702000064308273459School 3</t>
  </si>
  <si>
    <t>702000064306607829School 3</t>
  </si>
  <si>
    <t>702000064310122838School 3</t>
  </si>
  <si>
    <t>702000066309648005School 3</t>
  </si>
  <si>
    <t>702000066306607541School 3</t>
  </si>
  <si>
    <t>702000066302471264School 3</t>
  </si>
  <si>
    <t>70200017308273452School 3</t>
  </si>
  <si>
    <t>70200017306607264School 3</t>
  </si>
  <si>
    <t>70200017314288183School 3</t>
  </si>
  <si>
    <t>70200024309647960School 3</t>
  </si>
  <si>
    <t>70200024306607493School 3</t>
  </si>
  <si>
    <t>70200024302470963School 3</t>
  </si>
  <si>
    <t>70200028309647939School 3</t>
  </si>
  <si>
    <t>70200028307454840School 3</t>
  </si>
  <si>
    <t>70200028302471336School 3</t>
  </si>
  <si>
    <t>70200034308273414School 3</t>
  </si>
  <si>
    <t>70200034306607161School 3</t>
  </si>
  <si>
    <t>70200034310122811School 3</t>
  </si>
  <si>
    <t>70200040309647988School 3</t>
  </si>
  <si>
    <t>70200040314288001School 3</t>
  </si>
  <si>
    <t>70200040302471168School 3</t>
  </si>
  <si>
    <t>70200041308273287School 3</t>
  </si>
  <si>
    <t>70200041306607557School 3</t>
  </si>
  <si>
    <t>70200041310122686School 3</t>
  </si>
  <si>
    <t>70200044309647898School 3</t>
  </si>
  <si>
    <t>70200044307454901School 3</t>
  </si>
  <si>
    <t>70200044302471197School 3</t>
  </si>
  <si>
    <t>70200047309648073School 3</t>
  </si>
  <si>
    <t>70200047307454842School 3</t>
  </si>
  <si>
    <t>70200047302471049School 3</t>
  </si>
  <si>
    <t>70200049309648048School 3</t>
  </si>
  <si>
    <t>70200049307454892School 3</t>
  </si>
  <si>
    <t>70200049302471338School 3</t>
  </si>
  <si>
    <t>70200050309648037School 3</t>
  </si>
  <si>
    <t>70200050307454846School 3</t>
  </si>
  <si>
    <t>70200050302471156School 3</t>
  </si>
  <si>
    <t>70200057309648003School 3</t>
  </si>
  <si>
    <t>70200057308273347School 3</t>
  </si>
  <si>
    <t>70200057306607294School 3</t>
  </si>
  <si>
    <t>70200057310122795School 3</t>
  </si>
  <si>
    <t>70300053308273427School 3</t>
  </si>
  <si>
    <t>70300053306607839School 3</t>
  </si>
  <si>
    <t>70300053302471238School 3</t>
  </si>
  <si>
    <t>70300054308273258School 3</t>
  </si>
  <si>
    <t>70300054306607683School 3</t>
  </si>
  <si>
    <t>70300054310122672School 3</t>
  </si>
  <si>
    <t>70300065308273564School 3</t>
  </si>
  <si>
    <t>70300065306607700School 3</t>
  </si>
  <si>
    <t>70300065310122859School 3</t>
  </si>
  <si>
    <t>70500013309647903School 3</t>
  </si>
  <si>
    <t>70500013307454862School 3</t>
  </si>
  <si>
    <t>70500013302471270School 3</t>
  </si>
  <si>
    <t>705000222309647999School 3</t>
  </si>
  <si>
    <t>705000222306607529School 3</t>
  </si>
  <si>
    <t>705000222302471311School 3</t>
  </si>
  <si>
    <t>705000224308273484School 3</t>
  </si>
  <si>
    <t>705000224306607588School 3</t>
  </si>
  <si>
    <t>705000224310122723School 3</t>
  </si>
  <si>
    <t>70500027308273549School 3</t>
  </si>
  <si>
    <t>70500027306607568School 3</t>
  </si>
  <si>
    <t>70500027310122659School 3</t>
  </si>
  <si>
    <t>705000276313716272School 3</t>
  </si>
  <si>
    <t>705000276306607515School 3</t>
  </si>
  <si>
    <t>705000276302471043School 3</t>
  </si>
  <si>
    <t>70500095308273515School 3</t>
  </si>
  <si>
    <t>70500095306607169School 3</t>
  </si>
  <si>
    <t>70500095310122893School 3</t>
  </si>
  <si>
    <t>70500099309648002School 3</t>
  </si>
  <si>
    <t>70500099307454828School 3</t>
  </si>
  <si>
    <t>70500099302471260School 3</t>
  </si>
  <si>
    <t>70500193309648007School 3</t>
  </si>
  <si>
    <t>70500193306607218School 3</t>
  </si>
  <si>
    <t>70500193302471208School 3</t>
  </si>
  <si>
    <t>UNIQUE IDENTIFIER</t>
  </si>
  <si>
    <t>Triumph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</si>
</sst>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8"/>
      <color theme="1"/>
      <name val="Calibri"/>
      <family val="2"/>
      <scheme val="minor"/>
    </font>
    <font>
      <strike/>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wrapText="1"/>
    </xf>
    <xf numFmtId="0" fontId="0" fillId="0" borderId="0" xfId="0" applyFont="1"/>
    <xf numFmtId="0" fontId="2" fillId="0" borderId="0" xfId="0" applyFont="1"/>
    <xf numFmtId="0" fontId="1" fillId="0" borderId="0" xfId="0" applyFont="1"/>
    <xf numFmtId="0" fontId="3" fillId="0" borderId="0" xfId="0" applyFont="1" applyAlignment="1">
      <alignment wrapText="1"/>
    </xf>
    <xf numFmtId="0" fontId="4" fillId="0" borderId="0" xfId="0" applyFont="1"/>
    <xf numFmtId="49"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xdr:col>
      <xdr:colOff>5029200</xdr:colOff>
      <xdr:row>17</xdr:row>
      <xdr:rowOff>152400</xdr:rowOff>
    </xdr:from>
    <xdr:to>
      <xdr:col>5</xdr:col>
      <xdr:colOff>101600</xdr:colOff>
      <xdr:row>22</xdr:row>
      <xdr:rowOff>12700</xdr:rowOff>
    </xdr:to>
    <xdr:sp macro="" textlink="">
      <xdr:nvSpPr>
        <xdr:cNvPr id="2" name="TextBox 1">
          <a:extLst>
            <a:ext uri="{FF2B5EF4-FFF2-40B4-BE49-F238E27FC236}">
              <a16:creationId xmlns:a16="http://schemas.microsoft.com/office/drawing/2014/main" id="{0366056E-72EE-2A43-AF51-726341C68FFA}"/>
            </a:ext>
          </a:extLst>
        </xdr:cNvPr>
        <xdr:cNvSpPr txBox="1"/>
      </xdr:nvSpPr>
      <xdr:spPr>
        <a:xfrm>
          <a:off x="6743700" y="3505200"/>
          <a:ext cx="4394200" cy="812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NOTE:</a:t>
          </a:r>
        </a:p>
        <a:p>
          <a:r>
            <a:rPr lang="en-US" sz="1100"/>
            <a:t>In this test i have combined</a:t>
          </a:r>
          <a:r>
            <a:rPr lang="en-US" sz="1100" baseline="0"/>
            <a:t> all the provided csv files and created one csv file called New.csv. I  also created an unique identifier by concatinating student ID, Test ID and school name. </a:t>
          </a: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New.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w"/>
    </sheetNames>
    <sheetDataSet>
      <sheetData sheetId="0">
        <row r="2">
          <cell r="A2" t="str">
            <v>6056001313716153School 1</v>
          </cell>
          <cell r="B2" t="str">
            <v>Fall 2015-2016</v>
          </cell>
          <cell r="C2">
            <v>6056001</v>
          </cell>
          <cell r="D2" t="str">
            <v>School 1</v>
          </cell>
          <cell r="E2" t="str">
            <v>Mathematics</v>
          </cell>
          <cell r="F2" t="str">
            <v>Mathematics</v>
          </cell>
          <cell r="G2" t="b">
            <v>1</v>
          </cell>
          <cell r="H2">
            <v>2015</v>
          </cell>
          <cell r="I2">
            <v>4</v>
          </cell>
          <cell r="O2" t="str">
            <v>Survey With Goals</v>
          </cell>
          <cell r="P2">
            <v>313716153</v>
          </cell>
          <cell r="Q2">
            <v>42268</v>
          </cell>
          <cell r="R2">
            <v>31</v>
          </cell>
          <cell r="S2">
            <v>168</v>
          </cell>
          <cell r="T2">
            <v>2.9</v>
          </cell>
          <cell r="U2">
            <v>67</v>
          </cell>
          <cell r="BI2" t="str">
            <v>Operations and Algebraic Thinking</v>
          </cell>
          <cell r="BJ2">
            <v>176</v>
          </cell>
          <cell r="BK2">
            <v>6.1</v>
          </cell>
          <cell r="BL2" t="str">
            <v>170-182</v>
          </cell>
          <cell r="BM2" t="str">
            <v>High</v>
          </cell>
          <cell r="BN2" t="str">
            <v>Number and Operations</v>
          </cell>
          <cell r="BO2">
            <v>171</v>
          </cell>
          <cell r="BP2">
            <v>6</v>
          </cell>
          <cell r="BQ2" t="str">
            <v>165-177</v>
          </cell>
          <cell r="BR2" t="str">
            <v>HiAvg</v>
          </cell>
          <cell r="BS2" t="str">
            <v>Measurement and Data</v>
          </cell>
          <cell r="BT2">
            <v>161</v>
          </cell>
          <cell r="BU2">
            <v>6.2</v>
          </cell>
          <cell r="BV2" t="str">
            <v>155-167</v>
          </cell>
          <cell r="BW2" t="str">
            <v>Avg</v>
          </cell>
          <cell r="BX2" t="str">
            <v>Geometry</v>
          </cell>
          <cell r="BY2">
            <v>164</v>
          </cell>
          <cell r="BZ2">
            <v>5.9</v>
          </cell>
          <cell r="CA2" t="str">
            <v>158-170</v>
          </cell>
          <cell r="CB2" t="str">
            <v>Avg</v>
          </cell>
          <cell r="CW2">
            <v>0.38961805555555556</v>
          </cell>
          <cell r="CX2">
            <v>48</v>
          </cell>
          <cell r="DC2">
            <v>14</v>
          </cell>
          <cell r="DD2">
            <v>11</v>
          </cell>
          <cell r="DE2">
            <v>18</v>
          </cell>
        </row>
        <row r="3">
          <cell r="A3" t="str">
            <v>6056001303058378School 1</v>
          </cell>
          <cell r="B3" t="str">
            <v>Fall 2015-2016</v>
          </cell>
          <cell r="C3">
            <v>6056001</v>
          </cell>
          <cell r="D3" t="str">
            <v>School 1</v>
          </cell>
          <cell r="E3" t="str">
            <v>Reading</v>
          </cell>
          <cell r="F3" t="str">
            <v>Reading</v>
          </cell>
          <cell r="G3" t="b">
            <v>1</v>
          </cell>
          <cell r="H3">
            <v>2015</v>
          </cell>
          <cell r="I3">
            <v>4</v>
          </cell>
          <cell r="O3" t="str">
            <v>Survey With Goals</v>
          </cell>
          <cell r="P3">
            <v>303058378</v>
          </cell>
          <cell r="Q3">
            <v>42255</v>
          </cell>
          <cell r="R3">
            <v>25</v>
          </cell>
          <cell r="S3">
            <v>158</v>
          </cell>
          <cell r="T3">
            <v>2.9</v>
          </cell>
          <cell r="U3">
            <v>42</v>
          </cell>
          <cell r="BF3" t="str">
            <v>BR</v>
          </cell>
          <cell r="BG3" t="str">
            <v>BR</v>
          </cell>
          <cell r="BH3" t="str">
            <v>BR</v>
          </cell>
          <cell r="BI3" t="str">
            <v>Foundational Skills</v>
          </cell>
          <cell r="BJ3">
            <v>161</v>
          </cell>
          <cell r="BK3">
            <v>5.8</v>
          </cell>
          <cell r="BL3" t="str">
            <v>155-167</v>
          </cell>
          <cell r="BM3" t="str">
            <v>Avg</v>
          </cell>
          <cell r="BN3" t="str">
            <v>Language and Writing</v>
          </cell>
          <cell r="BO3">
            <v>160</v>
          </cell>
          <cell r="BP3">
            <v>5.9</v>
          </cell>
          <cell r="BQ3" t="str">
            <v>154-166</v>
          </cell>
          <cell r="BR3" t="str">
            <v>Avg</v>
          </cell>
          <cell r="BS3" t="str">
            <v>Literature and Informational</v>
          </cell>
          <cell r="BT3">
            <v>156</v>
          </cell>
          <cell r="BU3">
            <v>6</v>
          </cell>
          <cell r="BV3" t="str">
            <v>150-162</v>
          </cell>
          <cell r="BW3" t="str">
            <v>LoAvg</v>
          </cell>
          <cell r="BX3" t="str">
            <v>Vocabulary Use and Functions</v>
          </cell>
          <cell r="BY3">
            <v>154</v>
          </cell>
          <cell r="BZ3">
            <v>5.9</v>
          </cell>
          <cell r="CA3" t="str">
            <v>148-160</v>
          </cell>
          <cell r="CB3" t="str">
            <v>LoAvg</v>
          </cell>
          <cell r="CW3">
            <v>0.3994907407407407</v>
          </cell>
          <cell r="CX3">
            <v>46</v>
          </cell>
          <cell r="DC3">
            <v>14</v>
          </cell>
          <cell r="DD3">
            <v>11</v>
          </cell>
          <cell r="DE3">
            <v>17</v>
          </cell>
        </row>
        <row r="4">
          <cell r="A4" t="str">
            <v>6056002308273579School 1</v>
          </cell>
          <cell r="B4" t="str">
            <v>Fall 2015-2016</v>
          </cell>
          <cell r="C4">
            <v>6056002</v>
          </cell>
          <cell r="D4" t="str">
            <v>School 1</v>
          </cell>
          <cell r="E4" t="str">
            <v>Language Usage</v>
          </cell>
          <cell r="F4" t="str">
            <v>Language</v>
          </cell>
          <cell r="G4" t="b">
            <v>1</v>
          </cell>
          <cell r="H4">
            <v>2015</v>
          </cell>
          <cell r="I4">
            <v>4</v>
          </cell>
          <cell r="O4" t="str">
            <v>Survey With Goals</v>
          </cell>
          <cell r="P4">
            <v>308273579</v>
          </cell>
          <cell r="Q4">
            <v>42262</v>
          </cell>
          <cell r="R4">
            <v>71</v>
          </cell>
          <cell r="S4">
            <v>198</v>
          </cell>
          <cell r="T4">
            <v>2.9</v>
          </cell>
          <cell r="U4">
            <v>71</v>
          </cell>
          <cell r="BI4" t="str">
            <v>Writing: Plan, Organize, Develop, Revise, Research</v>
          </cell>
          <cell r="BJ4">
            <v>203</v>
          </cell>
          <cell r="BK4">
            <v>5.0999999999999996</v>
          </cell>
          <cell r="BL4" t="str">
            <v>198-208</v>
          </cell>
          <cell r="BM4" t="str">
            <v>HiAvg</v>
          </cell>
          <cell r="BN4" t="str">
            <v>Language: Understand, Edit for Grammar, Usage</v>
          </cell>
          <cell r="BO4">
            <v>195</v>
          </cell>
          <cell r="BP4">
            <v>5</v>
          </cell>
          <cell r="BQ4" t="str">
            <v>190-200</v>
          </cell>
          <cell r="BR4" t="str">
            <v>HiAvg</v>
          </cell>
          <cell r="BS4" t="str">
            <v>Language: Understand, Edit Mechanics</v>
          </cell>
          <cell r="BT4">
            <v>197</v>
          </cell>
          <cell r="BU4">
            <v>5.0999999999999996</v>
          </cell>
          <cell r="BV4" t="str">
            <v>192-202</v>
          </cell>
          <cell r="BW4" t="str">
            <v>HiAvg</v>
          </cell>
          <cell r="CW4">
            <v>0.39260416666666664</v>
          </cell>
          <cell r="CX4">
            <v>56</v>
          </cell>
          <cell r="DC4">
            <v>9</v>
          </cell>
          <cell r="DD4">
            <v>6</v>
          </cell>
          <cell r="DE4">
            <v>9</v>
          </cell>
        </row>
        <row r="5">
          <cell r="A5" t="str">
            <v>6056002312937457School 1</v>
          </cell>
          <cell r="B5" t="str">
            <v>Fall 2015-2016</v>
          </cell>
          <cell r="C5">
            <v>6056002</v>
          </cell>
          <cell r="D5" t="str">
            <v>School 1</v>
          </cell>
          <cell r="E5" t="str">
            <v>Mathematics</v>
          </cell>
          <cell r="F5" t="str">
            <v>Mathematics</v>
          </cell>
          <cell r="G5" t="b">
            <v>1</v>
          </cell>
          <cell r="H5">
            <v>2015</v>
          </cell>
          <cell r="I5">
            <v>4</v>
          </cell>
          <cell r="O5" t="str">
            <v>Survey With Goals</v>
          </cell>
          <cell r="P5">
            <v>312937457</v>
          </cell>
          <cell r="Q5">
            <v>42269</v>
          </cell>
          <cell r="R5">
            <v>56</v>
          </cell>
          <cell r="S5">
            <v>189</v>
          </cell>
          <cell r="T5">
            <v>2.9</v>
          </cell>
          <cell r="U5">
            <v>46</v>
          </cell>
          <cell r="BI5" t="str">
            <v>Operations and Algebraic Thinking</v>
          </cell>
          <cell r="BJ5">
            <v>192</v>
          </cell>
          <cell r="BK5">
            <v>5.9</v>
          </cell>
          <cell r="BL5" t="str">
            <v>186-198</v>
          </cell>
          <cell r="BM5" t="str">
            <v>Avg</v>
          </cell>
          <cell r="BN5" t="str">
            <v>Number and Operations</v>
          </cell>
          <cell r="BO5">
            <v>180</v>
          </cell>
          <cell r="BP5">
            <v>6.1</v>
          </cell>
          <cell r="BQ5" t="str">
            <v>174-186</v>
          </cell>
          <cell r="BR5" t="str">
            <v>Low</v>
          </cell>
          <cell r="BS5" t="str">
            <v>Measurement and Data</v>
          </cell>
          <cell r="BT5">
            <v>196</v>
          </cell>
          <cell r="BU5">
            <v>5.9</v>
          </cell>
          <cell r="BV5" t="str">
            <v>190-202</v>
          </cell>
          <cell r="BW5" t="str">
            <v>HiAvg</v>
          </cell>
          <cell r="BX5" t="str">
            <v>Geometry</v>
          </cell>
          <cell r="BY5">
            <v>188</v>
          </cell>
          <cell r="BZ5">
            <v>6.1</v>
          </cell>
          <cell r="CA5" t="str">
            <v>182-194</v>
          </cell>
          <cell r="CB5" t="str">
            <v>LoAvg</v>
          </cell>
          <cell r="CW5">
            <v>0.54833333333333334</v>
          </cell>
          <cell r="CX5">
            <v>45</v>
          </cell>
          <cell r="DC5">
            <v>11</v>
          </cell>
          <cell r="DD5">
            <v>8</v>
          </cell>
          <cell r="DE5">
            <v>13</v>
          </cell>
        </row>
        <row r="6">
          <cell r="A6" t="str">
            <v>6056002311373795School 1</v>
          </cell>
          <cell r="B6" t="str">
            <v>Fall 2015-2016</v>
          </cell>
          <cell r="C6">
            <v>6056002</v>
          </cell>
          <cell r="D6" t="str">
            <v>School 1</v>
          </cell>
          <cell r="E6" t="str">
            <v>Reading</v>
          </cell>
          <cell r="F6" t="str">
            <v>Reading</v>
          </cell>
          <cell r="G6" t="b">
            <v>1</v>
          </cell>
          <cell r="H6">
            <v>2015</v>
          </cell>
          <cell r="I6">
            <v>4</v>
          </cell>
          <cell r="O6" t="str">
            <v>Survey With Goals</v>
          </cell>
          <cell r="P6">
            <v>311373795</v>
          </cell>
          <cell r="Q6">
            <v>42256</v>
          </cell>
          <cell r="R6">
            <v>76</v>
          </cell>
          <cell r="S6">
            <v>199</v>
          </cell>
          <cell r="T6">
            <v>3.4</v>
          </cell>
          <cell r="U6">
            <v>75</v>
          </cell>
          <cell r="BF6">
            <v>583</v>
          </cell>
          <cell r="BG6">
            <v>483</v>
          </cell>
          <cell r="BH6">
            <v>633</v>
          </cell>
          <cell r="BI6" t="str">
            <v>Literature</v>
          </cell>
          <cell r="BJ6">
            <v>191</v>
          </cell>
          <cell r="BK6">
            <v>6.1</v>
          </cell>
          <cell r="BL6" t="str">
            <v>185-197</v>
          </cell>
          <cell r="BM6" t="str">
            <v>Avg</v>
          </cell>
          <cell r="BN6" t="str">
            <v>Informational Text</v>
          </cell>
          <cell r="BO6">
            <v>207</v>
          </cell>
          <cell r="BP6">
            <v>6.2</v>
          </cell>
          <cell r="BQ6" t="str">
            <v>201-213</v>
          </cell>
          <cell r="BR6" t="str">
            <v>High</v>
          </cell>
          <cell r="BS6" t="str">
            <v>Vocabulary Acquisition and Use</v>
          </cell>
          <cell r="BT6">
            <v>199</v>
          </cell>
          <cell r="BU6">
            <v>5.8</v>
          </cell>
          <cell r="BV6" t="str">
            <v>193-205</v>
          </cell>
          <cell r="BW6" t="str">
            <v>HiAvg</v>
          </cell>
          <cell r="CW6">
            <v>0.54981481481481487</v>
          </cell>
          <cell r="CX6">
            <v>58</v>
          </cell>
          <cell r="DC6">
            <v>9</v>
          </cell>
          <cell r="DD6">
            <v>6</v>
          </cell>
          <cell r="DE6">
            <v>9</v>
          </cell>
        </row>
        <row r="7">
          <cell r="A7" t="str">
            <v>6056003312937434School 1</v>
          </cell>
          <cell r="B7" t="str">
            <v>Fall 2015-2016</v>
          </cell>
          <cell r="C7">
            <v>6056003</v>
          </cell>
          <cell r="D7" t="str">
            <v>School 1</v>
          </cell>
          <cell r="E7" t="str">
            <v>Mathematics</v>
          </cell>
          <cell r="F7" t="str">
            <v>Mathematics</v>
          </cell>
          <cell r="G7" t="b">
            <v>1</v>
          </cell>
          <cell r="H7">
            <v>2015</v>
          </cell>
          <cell r="I7">
            <v>4</v>
          </cell>
          <cell r="O7" t="str">
            <v>Survey With Goals</v>
          </cell>
          <cell r="P7">
            <v>312937434</v>
          </cell>
          <cell r="Q7">
            <v>42269</v>
          </cell>
          <cell r="R7">
            <v>46</v>
          </cell>
          <cell r="S7">
            <v>141</v>
          </cell>
          <cell r="T7">
            <v>2.9</v>
          </cell>
          <cell r="U7">
            <v>53</v>
          </cell>
          <cell r="BI7" t="str">
            <v>Operations and Algebraic Thinking</v>
          </cell>
          <cell r="BJ7">
            <v>145</v>
          </cell>
          <cell r="BK7">
            <v>6.2</v>
          </cell>
          <cell r="BL7" t="str">
            <v>139-151</v>
          </cell>
          <cell r="BM7" t="str">
            <v>Avg</v>
          </cell>
          <cell r="BN7" t="str">
            <v>Number and Operations</v>
          </cell>
          <cell r="BO7">
            <v>142</v>
          </cell>
          <cell r="BP7">
            <v>6.1</v>
          </cell>
          <cell r="BQ7" t="str">
            <v>136-148</v>
          </cell>
          <cell r="BR7" t="str">
            <v>Avg</v>
          </cell>
          <cell r="BS7" t="str">
            <v>Measurement and Data</v>
          </cell>
          <cell r="BT7">
            <v>121</v>
          </cell>
          <cell r="BU7">
            <v>7.8</v>
          </cell>
          <cell r="BV7" t="str">
            <v>113-129</v>
          </cell>
          <cell r="BW7" t="str">
            <v>Low</v>
          </cell>
          <cell r="BX7" t="str">
            <v>Geometry</v>
          </cell>
          <cell r="BY7">
            <v>159</v>
          </cell>
          <cell r="BZ7">
            <v>7.9</v>
          </cell>
          <cell r="CA7" t="str">
            <v>151-167</v>
          </cell>
          <cell r="CB7" t="str">
            <v>High</v>
          </cell>
          <cell r="CW7">
            <v>0.34512731481481485</v>
          </cell>
          <cell r="CX7">
            <v>50</v>
          </cell>
          <cell r="DC7">
            <v>24</v>
          </cell>
          <cell r="DD7">
            <v>11</v>
          </cell>
          <cell r="DE7">
            <v>19</v>
          </cell>
        </row>
        <row r="8">
          <cell r="A8" t="str">
            <v>6056003311812833School 1</v>
          </cell>
          <cell r="B8" t="str">
            <v>Fall 2015-2016</v>
          </cell>
          <cell r="C8">
            <v>6056003</v>
          </cell>
          <cell r="D8" t="str">
            <v>School 1</v>
          </cell>
          <cell r="E8" t="str">
            <v>Reading</v>
          </cell>
          <cell r="F8" t="str">
            <v>Reading</v>
          </cell>
          <cell r="G8" t="b">
            <v>1</v>
          </cell>
          <cell r="H8">
            <v>2015</v>
          </cell>
          <cell r="I8">
            <v>4</v>
          </cell>
          <cell r="O8" t="str">
            <v>Survey With Goals</v>
          </cell>
          <cell r="P8">
            <v>311812833</v>
          </cell>
          <cell r="Q8">
            <v>42255</v>
          </cell>
          <cell r="R8">
            <v>68</v>
          </cell>
          <cell r="S8">
            <v>153</v>
          </cell>
          <cell r="T8">
            <v>2.9</v>
          </cell>
          <cell r="U8">
            <v>81</v>
          </cell>
          <cell r="BF8" t="str">
            <v>BR</v>
          </cell>
          <cell r="BG8" t="str">
            <v>BR</v>
          </cell>
          <cell r="BH8" t="str">
            <v>BR</v>
          </cell>
          <cell r="BI8" t="str">
            <v>Foundational Skills</v>
          </cell>
          <cell r="BJ8">
            <v>154</v>
          </cell>
          <cell r="BK8">
            <v>6</v>
          </cell>
          <cell r="BL8" t="str">
            <v>148-160</v>
          </cell>
          <cell r="BM8" t="str">
            <v>High</v>
          </cell>
          <cell r="BN8" t="str">
            <v>Language and Writing</v>
          </cell>
          <cell r="BO8">
            <v>157</v>
          </cell>
          <cell r="BP8">
            <v>6</v>
          </cell>
          <cell r="BQ8" t="str">
            <v>151-163</v>
          </cell>
          <cell r="BR8" t="str">
            <v>High</v>
          </cell>
          <cell r="BS8" t="str">
            <v>Literature and Informational</v>
          </cell>
          <cell r="BT8">
            <v>158</v>
          </cell>
          <cell r="BU8">
            <v>5.9</v>
          </cell>
          <cell r="BV8" t="str">
            <v>152-164</v>
          </cell>
          <cell r="BW8" t="str">
            <v>High</v>
          </cell>
          <cell r="BX8" t="str">
            <v>Vocabulary Use and Functions</v>
          </cell>
          <cell r="BY8">
            <v>145</v>
          </cell>
          <cell r="BZ8">
            <v>6</v>
          </cell>
          <cell r="CA8" t="str">
            <v>139-151</v>
          </cell>
          <cell r="CB8" t="str">
            <v>Avg</v>
          </cell>
          <cell r="CW8">
            <v>0.3484606481481482</v>
          </cell>
          <cell r="CX8">
            <v>54</v>
          </cell>
          <cell r="DC8">
            <v>18</v>
          </cell>
          <cell r="DD8">
            <v>9</v>
          </cell>
          <cell r="DE8">
            <v>15</v>
          </cell>
        </row>
        <row r="9">
          <cell r="A9" t="str">
            <v>6056007311373753School 1</v>
          </cell>
          <cell r="B9" t="str">
            <v>Fall 2015-2016</v>
          </cell>
          <cell r="C9">
            <v>6056007</v>
          </cell>
          <cell r="D9" t="str">
            <v>School 1</v>
          </cell>
          <cell r="E9" t="str">
            <v>Language Usage</v>
          </cell>
          <cell r="F9" t="str">
            <v>Language</v>
          </cell>
          <cell r="G9" t="b">
            <v>1</v>
          </cell>
          <cell r="H9">
            <v>2015</v>
          </cell>
          <cell r="I9">
            <v>4</v>
          </cell>
          <cell r="O9" t="str">
            <v>Survey With Goals</v>
          </cell>
          <cell r="P9">
            <v>311373753</v>
          </cell>
          <cell r="Q9">
            <v>42263</v>
          </cell>
          <cell r="R9">
            <v>54</v>
          </cell>
          <cell r="S9">
            <v>195</v>
          </cell>
          <cell r="T9">
            <v>3</v>
          </cell>
          <cell r="U9">
            <v>22</v>
          </cell>
          <cell r="BI9" t="str">
            <v>Writing: Plan, Organize, Develop, Revise, Research</v>
          </cell>
          <cell r="BJ9">
            <v>191</v>
          </cell>
          <cell r="BK9">
            <v>5.2</v>
          </cell>
          <cell r="BL9" t="str">
            <v>186-196</v>
          </cell>
          <cell r="BM9" t="str">
            <v>Low</v>
          </cell>
          <cell r="BN9" t="str">
            <v>Language: Understand, Edit for Grammar, Usage</v>
          </cell>
          <cell r="BO9">
            <v>196</v>
          </cell>
          <cell r="BP9">
            <v>5.3</v>
          </cell>
          <cell r="BQ9" t="str">
            <v>191-201</v>
          </cell>
          <cell r="BR9" t="str">
            <v>Low</v>
          </cell>
          <cell r="BS9" t="str">
            <v>Language: Understand, Edit Mechanics</v>
          </cell>
          <cell r="BT9">
            <v>198</v>
          </cell>
          <cell r="BU9">
            <v>5.0999999999999996</v>
          </cell>
          <cell r="BV9" t="str">
            <v>193-203</v>
          </cell>
          <cell r="BW9" t="str">
            <v>LoAvg</v>
          </cell>
          <cell r="CW9">
            <v>0.34563657407407405</v>
          </cell>
          <cell r="CX9">
            <v>53</v>
          </cell>
          <cell r="DC9">
            <v>6</v>
          </cell>
          <cell r="DD9">
            <v>5</v>
          </cell>
          <cell r="DE9">
            <v>8</v>
          </cell>
        </row>
        <row r="10">
          <cell r="A10" t="str">
            <v>6056007311373798School 1</v>
          </cell>
          <cell r="B10" t="str">
            <v>Fall 2015-2016</v>
          </cell>
          <cell r="C10">
            <v>6056007</v>
          </cell>
          <cell r="D10" t="str">
            <v>School 1</v>
          </cell>
          <cell r="E10" t="str">
            <v>Mathematics</v>
          </cell>
          <cell r="F10" t="str">
            <v>Mathematics</v>
          </cell>
          <cell r="G10" t="b">
            <v>1</v>
          </cell>
          <cell r="H10">
            <v>2015</v>
          </cell>
          <cell r="I10">
            <v>4</v>
          </cell>
          <cell r="O10" t="str">
            <v>Survey With Goals</v>
          </cell>
          <cell r="P10">
            <v>311373798</v>
          </cell>
          <cell r="Q10">
            <v>42271</v>
          </cell>
          <cell r="R10">
            <v>55</v>
          </cell>
          <cell r="S10">
            <v>185</v>
          </cell>
          <cell r="T10">
            <v>2.9</v>
          </cell>
          <cell r="U10">
            <v>4</v>
          </cell>
          <cell r="BI10" t="str">
            <v>Operations and Algebraic Thinking</v>
          </cell>
          <cell r="BJ10">
            <v>181</v>
          </cell>
          <cell r="BK10">
            <v>5.8</v>
          </cell>
          <cell r="BL10" t="str">
            <v>175-187</v>
          </cell>
          <cell r="BM10" t="str">
            <v>Low</v>
          </cell>
          <cell r="BN10" t="str">
            <v>Number and Operations</v>
          </cell>
          <cell r="BO10">
            <v>187</v>
          </cell>
          <cell r="BP10">
            <v>5.8</v>
          </cell>
          <cell r="BQ10" t="str">
            <v>181-193</v>
          </cell>
          <cell r="BR10" t="str">
            <v>Low</v>
          </cell>
          <cell r="BS10" t="str">
            <v>Measurement and Data</v>
          </cell>
          <cell r="BT10">
            <v>184</v>
          </cell>
          <cell r="BU10">
            <v>5.8</v>
          </cell>
          <cell r="BV10" t="str">
            <v>178-190</v>
          </cell>
          <cell r="BW10" t="str">
            <v>Low</v>
          </cell>
          <cell r="BX10" t="str">
            <v>Geometry</v>
          </cell>
          <cell r="BY10">
            <v>186</v>
          </cell>
          <cell r="BZ10">
            <v>5.7</v>
          </cell>
          <cell r="CA10" t="str">
            <v>180-192</v>
          </cell>
          <cell r="CB10" t="str">
            <v>Low</v>
          </cell>
          <cell r="CW10">
            <v>0.46513888888888894</v>
          </cell>
          <cell r="CX10">
            <v>45</v>
          </cell>
          <cell r="DC10">
            <v>5</v>
          </cell>
          <cell r="DD10">
            <v>6</v>
          </cell>
          <cell r="DE10">
            <v>10</v>
          </cell>
        </row>
        <row r="11">
          <cell r="A11" t="str">
            <v>6056007311373759School 1</v>
          </cell>
          <cell r="B11" t="str">
            <v>Fall 2015-2016</v>
          </cell>
          <cell r="C11">
            <v>6056007</v>
          </cell>
          <cell r="D11" t="str">
            <v>School 1</v>
          </cell>
          <cell r="E11" t="str">
            <v>Reading</v>
          </cell>
          <cell r="F11" t="str">
            <v>Reading</v>
          </cell>
          <cell r="G11" t="b">
            <v>1</v>
          </cell>
          <cell r="H11">
            <v>2015</v>
          </cell>
          <cell r="I11">
            <v>4</v>
          </cell>
          <cell r="O11" t="str">
            <v>Survey With Goals</v>
          </cell>
          <cell r="P11">
            <v>311373759</v>
          </cell>
          <cell r="Q11">
            <v>42257</v>
          </cell>
          <cell r="R11">
            <v>76</v>
          </cell>
          <cell r="S11">
            <v>194</v>
          </cell>
          <cell r="T11">
            <v>3.4</v>
          </cell>
          <cell r="U11">
            <v>22</v>
          </cell>
          <cell r="BF11">
            <v>493</v>
          </cell>
          <cell r="BG11">
            <v>393</v>
          </cell>
          <cell r="BH11">
            <v>543</v>
          </cell>
          <cell r="BI11" t="str">
            <v>Literature</v>
          </cell>
          <cell r="BJ11">
            <v>198</v>
          </cell>
          <cell r="BK11">
            <v>6.1</v>
          </cell>
          <cell r="BL11" t="str">
            <v>192-204</v>
          </cell>
          <cell r="BM11" t="str">
            <v>LoAvg</v>
          </cell>
          <cell r="BN11" t="str">
            <v>Informational Text</v>
          </cell>
          <cell r="BO11">
            <v>193</v>
          </cell>
          <cell r="BP11">
            <v>5.9</v>
          </cell>
          <cell r="BQ11" t="str">
            <v>187-199</v>
          </cell>
          <cell r="BR11" t="str">
            <v>Low</v>
          </cell>
          <cell r="BS11" t="str">
            <v>Vocabulary Acquisition and Use</v>
          </cell>
          <cell r="BT11">
            <v>191</v>
          </cell>
          <cell r="BU11">
            <v>6</v>
          </cell>
          <cell r="BV11" t="str">
            <v>185-197</v>
          </cell>
          <cell r="BW11" t="str">
            <v>Low</v>
          </cell>
          <cell r="CW11">
            <v>0.54959490740740746</v>
          </cell>
          <cell r="CX11">
            <v>45</v>
          </cell>
          <cell r="DC11">
            <v>6</v>
          </cell>
          <cell r="DD11">
            <v>5</v>
          </cell>
          <cell r="DE11">
            <v>8</v>
          </cell>
        </row>
        <row r="12">
          <cell r="A12" t="str">
            <v>6056010310934706School 1</v>
          </cell>
          <cell r="B12" t="str">
            <v>Fall 2015-2016</v>
          </cell>
          <cell r="C12">
            <v>6056010</v>
          </cell>
          <cell r="D12" t="str">
            <v>School 1</v>
          </cell>
          <cell r="E12" t="str">
            <v>Language Usage</v>
          </cell>
          <cell r="F12" t="str">
            <v>Language</v>
          </cell>
          <cell r="G12" t="b">
            <v>1</v>
          </cell>
          <cell r="H12">
            <v>2015</v>
          </cell>
          <cell r="I12">
            <v>4</v>
          </cell>
          <cell r="O12" t="str">
            <v>Survey With Goals</v>
          </cell>
          <cell r="P12">
            <v>310934706</v>
          </cell>
          <cell r="Q12">
            <v>42264</v>
          </cell>
          <cell r="R12">
            <v>70</v>
          </cell>
          <cell r="S12">
            <v>199</v>
          </cell>
          <cell r="T12">
            <v>2.9</v>
          </cell>
          <cell r="U12">
            <v>32</v>
          </cell>
          <cell r="BI12" t="str">
            <v>Writing: Plan, Organize, Develop, Revise, Research</v>
          </cell>
          <cell r="BJ12">
            <v>200</v>
          </cell>
          <cell r="BK12">
            <v>5.3</v>
          </cell>
          <cell r="BL12" t="str">
            <v>195-205</v>
          </cell>
          <cell r="BM12" t="str">
            <v>LoAvg</v>
          </cell>
          <cell r="BN12" t="str">
            <v>Language: Understand, Edit for Grammar, Usage</v>
          </cell>
          <cell r="BO12">
            <v>194</v>
          </cell>
          <cell r="BP12">
            <v>5.2</v>
          </cell>
          <cell r="BQ12" t="str">
            <v>189-199</v>
          </cell>
          <cell r="BR12" t="str">
            <v>Low</v>
          </cell>
          <cell r="BS12" t="str">
            <v>Language: Understand, Edit Mechanics</v>
          </cell>
          <cell r="BT12">
            <v>203</v>
          </cell>
          <cell r="BU12">
            <v>5</v>
          </cell>
          <cell r="BV12" t="str">
            <v>198-208</v>
          </cell>
          <cell r="BW12" t="str">
            <v>LoAvg</v>
          </cell>
          <cell r="CW12">
            <v>0.46628472222222223</v>
          </cell>
          <cell r="CX12">
            <v>49</v>
          </cell>
          <cell r="DC12">
            <v>6</v>
          </cell>
          <cell r="DD12">
            <v>5</v>
          </cell>
          <cell r="DE12">
            <v>7</v>
          </cell>
        </row>
        <row r="13">
          <cell r="A13" t="str">
            <v>6056010310934672School 1</v>
          </cell>
          <cell r="B13" t="str">
            <v>Fall 2015-2016</v>
          </cell>
          <cell r="C13">
            <v>6056010</v>
          </cell>
          <cell r="D13" t="str">
            <v>School 1</v>
          </cell>
          <cell r="E13" t="str">
            <v>Mathematics</v>
          </cell>
          <cell r="F13" t="str">
            <v>Mathematics</v>
          </cell>
          <cell r="G13" t="b">
            <v>1</v>
          </cell>
          <cell r="H13">
            <v>2015</v>
          </cell>
          <cell r="I13">
            <v>4</v>
          </cell>
          <cell r="O13" t="str">
            <v>Survey With Goals</v>
          </cell>
          <cell r="P13">
            <v>310934672</v>
          </cell>
          <cell r="Q13">
            <v>42270</v>
          </cell>
          <cell r="R13">
            <v>52</v>
          </cell>
          <cell r="S13">
            <v>187</v>
          </cell>
          <cell r="T13">
            <v>2.9</v>
          </cell>
          <cell r="U13">
            <v>5</v>
          </cell>
          <cell r="BI13" t="str">
            <v>Operations and Algebraic Thinking</v>
          </cell>
          <cell r="BJ13">
            <v>187</v>
          </cell>
          <cell r="BK13">
            <v>5.8</v>
          </cell>
          <cell r="BL13" t="str">
            <v>181-193</v>
          </cell>
          <cell r="BM13" t="str">
            <v>Low</v>
          </cell>
          <cell r="BN13" t="str">
            <v>Number and Operations</v>
          </cell>
          <cell r="BO13">
            <v>191</v>
          </cell>
          <cell r="BP13">
            <v>5.9</v>
          </cell>
          <cell r="BQ13" t="str">
            <v>185-197</v>
          </cell>
          <cell r="BR13" t="str">
            <v>Low</v>
          </cell>
          <cell r="BS13" t="str">
            <v>Measurement and Data</v>
          </cell>
          <cell r="BT13">
            <v>181</v>
          </cell>
          <cell r="BU13">
            <v>5.9</v>
          </cell>
          <cell r="BV13" t="str">
            <v>175-187</v>
          </cell>
          <cell r="BW13" t="str">
            <v>Low</v>
          </cell>
          <cell r="BX13" t="str">
            <v>Geometry</v>
          </cell>
          <cell r="BY13">
            <v>187</v>
          </cell>
          <cell r="BZ13">
            <v>5.7</v>
          </cell>
          <cell r="CA13" t="str">
            <v>181-193</v>
          </cell>
          <cell r="CB13" t="str">
            <v>Low</v>
          </cell>
          <cell r="CW13">
            <v>0.46326388888888892</v>
          </cell>
          <cell r="CX13">
            <v>47</v>
          </cell>
          <cell r="DC13">
            <v>5</v>
          </cell>
          <cell r="DD13">
            <v>6</v>
          </cell>
          <cell r="DE13">
            <v>10</v>
          </cell>
        </row>
        <row r="14">
          <cell r="A14" t="str">
            <v>6056010310934606School 1</v>
          </cell>
          <cell r="B14" t="str">
            <v>Fall 2015-2016</v>
          </cell>
          <cell r="C14">
            <v>6056010</v>
          </cell>
          <cell r="D14" t="str">
            <v>School 1</v>
          </cell>
          <cell r="E14" t="str">
            <v>Reading</v>
          </cell>
          <cell r="F14" t="str">
            <v>Reading</v>
          </cell>
          <cell r="G14" t="b">
            <v>1</v>
          </cell>
          <cell r="H14">
            <v>2015</v>
          </cell>
          <cell r="I14">
            <v>4</v>
          </cell>
          <cell r="O14" t="str">
            <v>Survey With Goals</v>
          </cell>
          <cell r="P14">
            <v>310934606</v>
          </cell>
          <cell r="Q14">
            <v>42261</v>
          </cell>
          <cell r="R14">
            <v>81</v>
          </cell>
          <cell r="S14">
            <v>201</v>
          </cell>
          <cell r="T14">
            <v>3.3</v>
          </cell>
          <cell r="U14">
            <v>38</v>
          </cell>
          <cell r="BF14">
            <v>619</v>
          </cell>
          <cell r="BG14">
            <v>519</v>
          </cell>
          <cell r="BH14">
            <v>669</v>
          </cell>
          <cell r="BI14" t="str">
            <v>Literature</v>
          </cell>
          <cell r="BJ14">
            <v>200</v>
          </cell>
          <cell r="BK14">
            <v>5.7</v>
          </cell>
          <cell r="BL14" t="str">
            <v>194-206</v>
          </cell>
          <cell r="BM14" t="str">
            <v>LoAvg</v>
          </cell>
          <cell r="BN14" t="str">
            <v>Informational Text</v>
          </cell>
          <cell r="BO14">
            <v>200</v>
          </cell>
          <cell r="BP14">
            <v>5.8</v>
          </cell>
          <cell r="BQ14" t="str">
            <v>194-206</v>
          </cell>
          <cell r="BR14" t="str">
            <v>LoAvg</v>
          </cell>
          <cell r="BS14" t="str">
            <v>Vocabulary Acquisition and Use</v>
          </cell>
          <cell r="BT14">
            <v>202</v>
          </cell>
          <cell r="BU14">
            <v>5.8</v>
          </cell>
          <cell r="BV14" t="str">
            <v>196-208</v>
          </cell>
          <cell r="BW14" t="str">
            <v>LoAvg</v>
          </cell>
          <cell r="CW14">
            <v>0.46649305555555554</v>
          </cell>
          <cell r="CX14">
            <v>48</v>
          </cell>
          <cell r="DC14">
            <v>6</v>
          </cell>
          <cell r="DD14">
            <v>5</v>
          </cell>
          <cell r="DE14">
            <v>7</v>
          </cell>
        </row>
        <row r="15">
          <cell r="A15" t="str">
            <v>6056013307454953School 1</v>
          </cell>
          <cell r="B15" t="str">
            <v>Fall 2015-2016</v>
          </cell>
          <cell r="C15">
            <v>6056013</v>
          </cell>
          <cell r="D15" t="str">
            <v>School 1</v>
          </cell>
          <cell r="E15" t="str">
            <v>Language Usage</v>
          </cell>
          <cell r="F15" t="str">
            <v>Language</v>
          </cell>
          <cell r="G15" t="b">
            <v>1</v>
          </cell>
          <cell r="H15">
            <v>2015</v>
          </cell>
          <cell r="I15">
            <v>4</v>
          </cell>
          <cell r="O15" t="str">
            <v>Survey With Goals</v>
          </cell>
          <cell r="P15">
            <v>307454953</v>
          </cell>
          <cell r="Q15">
            <v>42263</v>
          </cell>
          <cell r="R15">
            <v>15</v>
          </cell>
          <cell r="S15">
            <v>175</v>
          </cell>
          <cell r="T15">
            <v>2.9</v>
          </cell>
          <cell r="U15">
            <v>1</v>
          </cell>
          <cell r="BI15" t="str">
            <v>Writing: Plan, Organize, Develop, Revise, Research</v>
          </cell>
          <cell r="BJ15">
            <v>174</v>
          </cell>
          <cell r="BK15">
            <v>5</v>
          </cell>
          <cell r="BL15" t="str">
            <v>169-179</v>
          </cell>
          <cell r="BM15" t="str">
            <v>Low</v>
          </cell>
          <cell r="BN15" t="str">
            <v>Language: Understand, Edit for Grammar, Usage</v>
          </cell>
          <cell r="BO15">
            <v>180</v>
          </cell>
          <cell r="BP15">
            <v>5.0999999999999996</v>
          </cell>
          <cell r="BQ15" t="str">
            <v>175-185</v>
          </cell>
          <cell r="BR15" t="str">
            <v>Low</v>
          </cell>
          <cell r="BS15" t="str">
            <v>Language: Understand, Edit Mechanics</v>
          </cell>
          <cell r="BT15">
            <v>173</v>
          </cell>
          <cell r="BU15">
            <v>5</v>
          </cell>
          <cell r="BV15" t="str">
            <v>168-178</v>
          </cell>
          <cell r="BW15" t="str">
            <v>Low</v>
          </cell>
          <cell r="CW15">
            <v>0.34682870370370367</v>
          </cell>
          <cell r="CX15">
            <v>51</v>
          </cell>
          <cell r="DC15">
            <v>8</v>
          </cell>
          <cell r="DD15">
            <v>8</v>
          </cell>
          <cell r="DE15">
            <v>11</v>
          </cell>
        </row>
        <row r="16">
          <cell r="A16" t="str">
            <v>6056013311812911School 1</v>
          </cell>
          <cell r="B16" t="str">
            <v>Fall 2015-2016</v>
          </cell>
          <cell r="C16">
            <v>6056013</v>
          </cell>
          <cell r="D16" t="str">
            <v>School 1</v>
          </cell>
          <cell r="E16" t="str">
            <v>Mathematics</v>
          </cell>
          <cell r="F16" t="str">
            <v>Mathematics</v>
          </cell>
          <cell r="G16" t="b">
            <v>1</v>
          </cell>
          <cell r="H16">
            <v>2015</v>
          </cell>
          <cell r="I16">
            <v>4</v>
          </cell>
          <cell r="O16" t="str">
            <v>Survey With Goals</v>
          </cell>
          <cell r="P16">
            <v>311812911</v>
          </cell>
          <cell r="Q16">
            <v>42271</v>
          </cell>
          <cell r="R16">
            <v>21</v>
          </cell>
          <cell r="S16">
            <v>176</v>
          </cell>
          <cell r="T16">
            <v>2.9</v>
          </cell>
          <cell r="U16">
            <v>1</v>
          </cell>
          <cell r="BI16" t="str">
            <v>Operations and Algebraic Thinking</v>
          </cell>
          <cell r="BJ16">
            <v>177</v>
          </cell>
          <cell r="BK16">
            <v>5.7</v>
          </cell>
          <cell r="BL16" t="str">
            <v>171-183</v>
          </cell>
          <cell r="BM16" t="str">
            <v>Low</v>
          </cell>
          <cell r="BN16" t="str">
            <v>Number and Operations</v>
          </cell>
          <cell r="BO16">
            <v>175</v>
          </cell>
          <cell r="BP16">
            <v>5.7</v>
          </cell>
          <cell r="BQ16" t="str">
            <v>169-181</v>
          </cell>
          <cell r="BR16" t="str">
            <v>Low</v>
          </cell>
          <cell r="BS16" t="str">
            <v>Measurement and Data</v>
          </cell>
          <cell r="BT16">
            <v>175</v>
          </cell>
          <cell r="BU16">
            <v>5.9</v>
          </cell>
          <cell r="BV16" t="str">
            <v>169-181</v>
          </cell>
          <cell r="BW16" t="str">
            <v>Low</v>
          </cell>
          <cell r="BX16" t="str">
            <v>Geometry</v>
          </cell>
          <cell r="BY16">
            <v>176</v>
          </cell>
          <cell r="BZ16">
            <v>5.8</v>
          </cell>
          <cell r="CA16" t="str">
            <v>170-182</v>
          </cell>
          <cell r="CB16" t="str">
            <v>Low</v>
          </cell>
          <cell r="CW16">
            <v>0.46508101851851852</v>
          </cell>
          <cell r="CX16">
            <v>50</v>
          </cell>
          <cell r="DC16">
            <v>5</v>
          </cell>
          <cell r="DD16">
            <v>6</v>
          </cell>
          <cell r="DE16">
            <v>10</v>
          </cell>
        </row>
        <row r="17">
          <cell r="A17" t="str">
            <v>6056013310122761School 1</v>
          </cell>
          <cell r="B17" t="str">
            <v>Fall 2015-2016</v>
          </cell>
          <cell r="C17">
            <v>6056013</v>
          </cell>
          <cell r="D17" t="str">
            <v>School 1</v>
          </cell>
          <cell r="E17" t="str">
            <v>Reading</v>
          </cell>
          <cell r="F17" t="str">
            <v>Reading</v>
          </cell>
          <cell r="G17" t="b">
            <v>1</v>
          </cell>
          <cell r="H17">
            <v>2015</v>
          </cell>
          <cell r="I17">
            <v>4</v>
          </cell>
          <cell r="O17" t="str">
            <v>Survey With Goals</v>
          </cell>
          <cell r="P17">
            <v>310122761</v>
          </cell>
          <cell r="Q17">
            <v>42257</v>
          </cell>
          <cell r="R17">
            <v>25</v>
          </cell>
          <cell r="S17">
            <v>179</v>
          </cell>
          <cell r="T17">
            <v>3.3</v>
          </cell>
          <cell r="U17">
            <v>4</v>
          </cell>
          <cell r="BF17">
            <v>223</v>
          </cell>
          <cell r="BG17">
            <v>123</v>
          </cell>
          <cell r="BH17">
            <v>273</v>
          </cell>
          <cell r="BI17" t="str">
            <v>Literature</v>
          </cell>
          <cell r="BJ17">
            <v>177</v>
          </cell>
          <cell r="BK17">
            <v>5.9</v>
          </cell>
          <cell r="BL17" t="str">
            <v>171-183</v>
          </cell>
          <cell r="BM17" t="str">
            <v>Low</v>
          </cell>
          <cell r="BN17" t="str">
            <v>Informational Text</v>
          </cell>
          <cell r="BO17">
            <v>178</v>
          </cell>
          <cell r="BP17">
            <v>5.9</v>
          </cell>
          <cell r="BQ17" t="str">
            <v>172-184</v>
          </cell>
          <cell r="BR17" t="str">
            <v>Low</v>
          </cell>
          <cell r="BS17" t="str">
            <v>Vocabulary Acquisition and Use</v>
          </cell>
          <cell r="BT17">
            <v>180</v>
          </cell>
          <cell r="BU17">
            <v>5.7</v>
          </cell>
          <cell r="BV17" t="str">
            <v>174-186</v>
          </cell>
          <cell r="BW17" t="str">
            <v>Low</v>
          </cell>
          <cell r="CW17">
            <v>0.54959490740740746</v>
          </cell>
          <cell r="CX17">
            <v>43</v>
          </cell>
          <cell r="DC17">
            <v>7</v>
          </cell>
          <cell r="DD17">
            <v>7</v>
          </cell>
          <cell r="DE17">
            <v>10</v>
          </cell>
        </row>
        <row r="18">
          <cell r="A18" t="str">
            <v>6056014312937532School 1</v>
          </cell>
          <cell r="B18" t="str">
            <v>Fall 2015-2016</v>
          </cell>
          <cell r="C18">
            <v>6056014</v>
          </cell>
          <cell r="D18" t="str">
            <v>School 1</v>
          </cell>
          <cell r="E18" t="str">
            <v>Mathematics</v>
          </cell>
          <cell r="F18" t="str">
            <v>Mathematics</v>
          </cell>
          <cell r="G18" t="b">
            <v>1</v>
          </cell>
          <cell r="H18">
            <v>2015</v>
          </cell>
          <cell r="I18">
            <v>4</v>
          </cell>
          <cell r="O18" t="str">
            <v>Survey With Goals</v>
          </cell>
          <cell r="P18">
            <v>312937532</v>
          </cell>
          <cell r="Q18">
            <v>42269</v>
          </cell>
          <cell r="R18">
            <v>39</v>
          </cell>
          <cell r="S18">
            <v>132</v>
          </cell>
          <cell r="T18">
            <v>2.8</v>
          </cell>
          <cell r="U18">
            <v>30</v>
          </cell>
          <cell r="BI18" t="str">
            <v>Operations and Algebraic Thinking</v>
          </cell>
          <cell r="BJ18">
            <v>129</v>
          </cell>
          <cell r="BK18">
            <v>5.7</v>
          </cell>
          <cell r="BL18" t="str">
            <v>123-135</v>
          </cell>
          <cell r="BM18" t="str">
            <v>Low</v>
          </cell>
          <cell r="BN18" t="str">
            <v>Number and Operations</v>
          </cell>
          <cell r="BO18">
            <v>133</v>
          </cell>
          <cell r="BP18">
            <v>5.9</v>
          </cell>
          <cell r="BQ18" t="str">
            <v>127-139</v>
          </cell>
          <cell r="BR18" t="str">
            <v>Low</v>
          </cell>
          <cell r="BS18" t="str">
            <v>Measurement and Data</v>
          </cell>
          <cell r="BT18">
            <v>137</v>
          </cell>
          <cell r="BU18">
            <v>5.8</v>
          </cell>
          <cell r="BV18" t="str">
            <v>131-143</v>
          </cell>
          <cell r="BW18" t="str">
            <v>LoAvg</v>
          </cell>
          <cell r="BX18" t="str">
            <v>Geometry</v>
          </cell>
          <cell r="BY18">
            <v>132</v>
          </cell>
          <cell r="BZ18">
            <v>5.6</v>
          </cell>
          <cell r="CA18" t="str">
            <v>126-138</v>
          </cell>
          <cell r="CB18" t="str">
            <v>Low</v>
          </cell>
          <cell r="CW18">
            <v>0.34508101851851852</v>
          </cell>
          <cell r="CX18">
            <v>48</v>
          </cell>
          <cell r="DC18">
            <v>26</v>
          </cell>
          <cell r="DD18">
            <v>13</v>
          </cell>
          <cell r="DE18">
            <v>21</v>
          </cell>
        </row>
        <row r="19">
          <cell r="A19" t="str">
            <v>6056014311812912School 1</v>
          </cell>
          <cell r="B19" t="str">
            <v>Fall 2015-2016</v>
          </cell>
          <cell r="C19">
            <v>6056014</v>
          </cell>
          <cell r="D19" t="str">
            <v>School 1</v>
          </cell>
          <cell r="E19" t="str">
            <v>Reading</v>
          </cell>
          <cell r="F19" t="str">
            <v>Reading</v>
          </cell>
          <cell r="G19" t="b">
            <v>1</v>
          </cell>
          <cell r="H19">
            <v>2015</v>
          </cell>
          <cell r="I19">
            <v>4</v>
          </cell>
          <cell r="O19" t="str">
            <v>Survey With Goals</v>
          </cell>
          <cell r="P19">
            <v>311812912</v>
          </cell>
          <cell r="Q19">
            <v>42255</v>
          </cell>
          <cell r="R19">
            <v>65</v>
          </cell>
          <cell r="S19">
            <v>128</v>
          </cell>
          <cell r="T19">
            <v>3.1</v>
          </cell>
          <cell r="U19">
            <v>17</v>
          </cell>
          <cell r="BF19" t="str">
            <v>BR</v>
          </cell>
          <cell r="BG19" t="str">
            <v>BR</v>
          </cell>
          <cell r="BH19" t="str">
            <v>BR</v>
          </cell>
          <cell r="BI19" t="str">
            <v>Foundational Skills</v>
          </cell>
          <cell r="BJ19">
            <v>107</v>
          </cell>
          <cell r="BK19">
            <v>6.7</v>
          </cell>
          <cell r="BL19" t="str">
            <v>100-114</v>
          </cell>
          <cell r="BM19" t="str">
            <v>Low</v>
          </cell>
          <cell r="BN19" t="str">
            <v>Language and Writing</v>
          </cell>
          <cell r="BO19">
            <v>134</v>
          </cell>
          <cell r="BP19">
            <v>6.4</v>
          </cell>
          <cell r="BQ19" t="str">
            <v>128-140</v>
          </cell>
          <cell r="BR19" t="str">
            <v>LoAvg</v>
          </cell>
          <cell r="BS19" t="str">
            <v>Literature and Informational</v>
          </cell>
          <cell r="BT19">
            <v>143</v>
          </cell>
          <cell r="BU19">
            <v>6.2</v>
          </cell>
          <cell r="BV19" t="str">
            <v>137-149</v>
          </cell>
          <cell r="BW19" t="str">
            <v>Avg</v>
          </cell>
          <cell r="BX19" t="str">
            <v>Vocabulary Use and Functions</v>
          </cell>
          <cell r="BY19">
            <v>131</v>
          </cell>
          <cell r="BZ19">
            <v>6.4</v>
          </cell>
          <cell r="CA19" t="str">
            <v>125-137</v>
          </cell>
          <cell r="CB19" t="str">
            <v>Low</v>
          </cell>
          <cell r="CW19">
            <v>0.3492939814814815</v>
          </cell>
          <cell r="CX19">
            <v>42</v>
          </cell>
          <cell r="DC19">
            <v>25</v>
          </cell>
          <cell r="DD19">
            <v>12</v>
          </cell>
          <cell r="DE19">
            <v>20</v>
          </cell>
        </row>
        <row r="20">
          <cell r="A20" t="str">
            <v>6056015308273521School 1</v>
          </cell>
          <cell r="B20" t="str">
            <v>Fall 2015-2016</v>
          </cell>
          <cell r="C20">
            <v>6056015</v>
          </cell>
          <cell r="D20" t="str">
            <v>School 1</v>
          </cell>
          <cell r="E20" t="str">
            <v>Language Usage</v>
          </cell>
          <cell r="F20" t="str">
            <v>Language</v>
          </cell>
          <cell r="G20" t="b">
            <v>1</v>
          </cell>
          <cell r="H20">
            <v>2015</v>
          </cell>
          <cell r="I20">
            <v>4</v>
          </cell>
          <cell r="O20" t="str">
            <v>Survey With Goals</v>
          </cell>
          <cell r="P20">
            <v>308273521</v>
          </cell>
          <cell r="Q20">
            <v>42262</v>
          </cell>
          <cell r="R20">
            <v>36</v>
          </cell>
          <cell r="S20">
            <v>181</v>
          </cell>
          <cell r="T20">
            <v>2.9</v>
          </cell>
          <cell r="U20">
            <v>29</v>
          </cell>
          <cell r="BI20" t="str">
            <v>Writing: Plan, Organize, Develop, Revise, Research</v>
          </cell>
          <cell r="BJ20">
            <v>188</v>
          </cell>
          <cell r="BK20">
            <v>5.0999999999999996</v>
          </cell>
          <cell r="BL20" t="str">
            <v>183-193</v>
          </cell>
          <cell r="BM20" t="str">
            <v>Avg</v>
          </cell>
          <cell r="BN20" t="str">
            <v>Language: Understand, Edit for Grammar, Usage</v>
          </cell>
          <cell r="BO20">
            <v>180</v>
          </cell>
          <cell r="BP20">
            <v>5.0999999999999996</v>
          </cell>
          <cell r="BQ20" t="str">
            <v>175-185</v>
          </cell>
          <cell r="BR20" t="str">
            <v>LoAvg</v>
          </cell>
          <cell r="BS20" t="str">
            <v>Language: Understand, Edit Mechanics</v>
          </cell>
          <cell r="BT20">
            <v>175</v>
          </cell>
          <cell r="BU20">
            <v>5.2</v>
          </cell>
          <cell r="BV20" t="str">
            <v>170-180</v>
          </cell>
          <cell r="BW20" t="str">
            <v>Low</v>
          </cell>
          <cell r="CW20">
            <v>0.3934259259259259</v>
          </cell>
          <cell r="CX20">
            <v>50</v>
          </cell>
          <cell r="DC20">
            <v>11</v>
          </cell>
          <cell r="DD20">
            <v>9</v>
          </cell>
          <cell r="DE20">
            <v>12</v>
          </cell>
        </row>
        <row r="21">
          <cell r="A21" t="str">
            <v>6056015312937479School 1</v>
          </cell>
          <cell r="B21" t="str">
            <v>Fall 2015-2016</v>
          </cell>
          <cell r="C21">
            <v>6056015</v>
          </cell>
          <cell r="D21" t="str">
            <v>School 1</v>
          </cell>
          <cell r="E21" t="str">
            <v>Mathematics</v>
          </cell>
          <cell r="F21" t="str">
            <v>Mathematics</v>
          </cell>
          <cell r="G21" t="b">
            <v>1</v>
          </cell>
          <cell r="H21">
            <v>2015</v>
          </cell>
          <cell r="I21">
            <v>4</v>
          </cell>
          <cell r="O21" t="str">
            <v>Survey With Goals</v>
          </cell>
          <cell r="P21">
            <v>312937479</v>
          </cell>
          <cell r="Q21">
            <v>42269</v>
          </cell>
          <cell r="R21">
            <v>33</v>
          </cell>
          <cell r="S21">
            <v>175</v>
          </cell>
          <cell r="T21">
            <v>2.9</v>
          </cell>
          <cell r="U21">
            <v>12</v>
          </cell>
          <cell r="BI21" t="str">
            <v>Operations and Algebraic Thinking</v>
          </cell>
          <cell r="BJ21">
            <v>177</v>
          </cell>
          <cell r="BK21">
            <v>6</v>
          </cell>
          <cell r="BL21" t="str">
            <v>171-183</v>
          </cell>
          <cell r="BM21" t="str">
            <v>Low</v>
          </cell>
          <cell r="BN21" t="str">
            <v>Number and Operations</v>
          </cell>
          <cell r="BO21">
            <v>180</v>
          </cell>
          <cell r="BP21">
            <v>5.9</v>
          </cell>
          <cell r="BQ21" t="str">
            <v>174-186</v>
          </cell>
          <cell r="BR21" t="str">
            <v>Low</v>
          </cell>
          <cell r="BS21" t="str">
            <v>Measurement and Data</v>
          </cell>
          <cell r="BT21">
            <v>169</v>
          </cell>
          <cell r="BU21">
            <v>5.8</v>
          </cell>
          <cell r="BV21" t="str">
            <v>163-175</v>
          </cell>
          <cell r="BW21" t="str">
            <v>Low</v>
          </cell>
          <cell r="BX21" t="str">
            <v>Geometry</v>
          </cell>
          <cell r="BY21">
            <v>172</v>
          </cell>
          <cell r="BZ21">
            <v>5.8</v>
          </cell>
          <cell r="CA21" t="str">
            <v>166-178</v>
          </cell>
          <cell r="CB21" t="str">
            <v>Low</v>
          </cell>
          <cell r="CW21">
            <v>0.54832175925925919</v>
          </cell>
          <cell r="CX21">
            <v>51</v>
          </cell>
          <cell r="DC21">
            <v>12</v>
          </cell>
          <cell r="DD21">
            <v>9</v>
          </cell>
          <cell r="DE21">
            <v>14</v>
          </cell>
        </row>
        <row r="22">
          <cell r="A22" t="str">
            <v>6056015302471273School 1</v>
          </cell>
          <cell r="B22" t="str">
            <v>Fall 2015-2016</v>
          </cell>
          <cell r="C22">
            <v>6056015</v>
          </cell>
          <cell r="D22" t="str">
            <v>School 1</v>
          </cell>
          <cell r="E22" t="str">
            <v>Reading</v>
          </cell>
          <cell r="F22" t="str">
            <v>Reading</v>
          </cell>
          <cell r="G22" t="b">
            <v>1</v>
          </cell>
          <cell r="H22">
            <v>2015</v>
          </cell>
          <cell r="I22">
            <v>4</v>
          </cell>
          <cell r="O22" t="str">
            <v>Survey With Goals</v>
          </cell>
          <cell r="P22">
            <v>302471273</v>
          </cell>
          <cell r="Q22">
            <v>42256</v>
          </cell>
          <cell r="R22">
            <v>31</v>
          </cell>
          <cell r="S22">
            <v>171</v>
          </cell>
          <cell r="T22">
            <v>3.3</v>
          </cell>
          <cell r="U22">
            <v>14</v>
          </cell>
          <cell r="BF22" t="str">
            <v>BR</v>
          </cell>
          <cell r="BG22" t="str">
            <v>BR</v>
          </cell>
          <cell r="BH22" t="str">
            <v>BR</v>
          </cell>
          <cell r="BI22" t="str">
            <v>Literature</v>
          </cell>
          <cell r="BJ22">
            <v>167</v>
          </cell>
          <cell r="BK22">
            <v>5.9</v>
          </cell>
          <cell r="BL22" t="str">
            <v>161-173</v>
          </cell>
          <cell r="BM22" t="str">
            <v>Low</v>
          </cell>
          <cell r="BN22" t="str">
            <v>Informational Text</v>
          </cell>
          <cell r="BO22">
            <v>177</v>
          </cell>
          <cell r="BP22">
            <v>6</v>
          </cell>
          <cell r="BQ22" t="str">
            <v>171-183</v>
          </cell>
          <cell r="BR22" t="str">
            <v>Low</v>
          </cell>
          <cell r="BS22" t="str">
            <v>Vocabulary Acquisition and Use</v>
          </cell>
          <cell r="BT22">
            <v>169</v>
          </cell>
          <cell r="BU22">
            <v>5.9</v>
          </cell>
          <cell r="BV22" t="str">
            <v>163-175</v>
          </cell>
          <cell r="BW22" t="str">
            <v>Low</v>
          </cell>
          <cell r="CW22">
            <v>0.54986111111111113</v>
          </cell>
          <cell r="CX22">
            <v>48</v>
          </cell>
          <cell r="DC22">
            <v>11</v>
          </cell>
          <cell r="DD22">
            <v>9</v>
          </cell>
          <cell r="DE22">
            <v>13</v>
          </cell>
        </row>
        <row r="23">
          <cell r="A23" t="str">
            <v>6056016311373726School 1</v>
          </cell>
          <cell r="B23" t="str">
            <v>Fall 2015-2016</v>
          </cell>
          <cell r="C23">
            <v>6056016</v>
          </cell>
          <cell r="D23" t="str">
            <v>School 1</v>
          </cell>
          <cell r="E23" t="str">
            <v>Language Usage</v>
          </cell>
          <cell r="F23" t="str">
            <v>Language</v>
          </cell>
          <cell r="G23" t="b">
            <v>1</v>
          </cell>
          <cell r="H23">
            <v>2015</v>
          </cell>
          <cell r="I23">
            <v>4</v>
          </cell>
          <cell r="O23" t="str">
            <v>Survey With Goals</v>
          </cell>
          <cell r="P23">
            <v>311373726</v>
          </cell>
          <cell r="Q23">
            <v>42264</v>
          </cell>
          <cell r="R23">
            <v>41</v>
          </cell>
          <cell r="S23">
            <v>220</v>
          </cell>
          <cell r="T23">
            <v>2.9</v>
          </cell>
          <cell r="U23">
            <v>85</v>
          </cell>
          <cell r="BI23" t="str">
            <v>Writing: Plan, Organize, Develop, Revise, Research</v>
          </cell>
          <cell r="BJ23">
            <v>214</v>
          </cell>
          <cell r="BK23">
            <v>5.2</v>
          </cell>
          <cell r="BL23" t="str">
            <v>209-219</v>
          </cell>
          <cell r="BM23" t="str">
            <v>HiAvg</v>
          </cell>
          <cell r="BN23" t="str">
            <v>Language: Understand, Edit for Grammar, Usage</v>
          </cell>
          <cell r="BO23">
            <v>219</v>
          </cell>
          <cell r="BP23">
            <v>5.2</v>
          </cell>
          <cell r="BQ23" t="str">
            <v>214-224</v>
          </cell>
          <cell r="BR23" t="str">
            <v>HiAvg</v>
          </cell>
          <cell r="BS23" t="str">
            <v>Language: Understand, Edit Mechanics</v>
          </cell>
          <cell r="BT23">
            <v>228</v>
          </cell>
          <cell r="BU23">
            <v>5.2</v>
          </cell>
          <cell r="BV23" t="str">
            <v>223-233</v>
          </cell>
          <cell r="BW23" t="str">
            <v>High</v>
          </cell>
          <cell r="CW23">
            <v>0.46635416666666668</v>
          </cell>
          <cell r="CX23">
            <v>49</v>
          </cell>
          <cell r="DC23">
            <v>4</v>
          </cell>
          <cell r="DD23">
            <v>2</v>
          </cell>
          <cell r="DE23">
            <v>4</v>
          </cell>
        </row>
        <row r="24">
          <cell r="A24" t="str">
            <v>6056016311373751School 1</v>
          </cell>
          <cell r="B24" t="str">
            <v>Fall 2015-2016</v>
          </cell>
          <cell r="C24">
            <v>6056016</v>
          </cell>
          <cell r="D24" t="str">
            <v>School 1</v>
          </cell>
          <cell r="E24" t="str">
            <v>Mathematics</v>
          </cell>
          <cell r="F24" t="str">
            <v>Mathematics</v>
          </cell>
          <cell r="G24" t="b">
            <v>1</v>
          </cell>
          <cell r="H24">
            <v>2015</v>
          </cell>
          <cell r="I24">
            <v>4</v>
          </cell>
          <cell r="O24" t="str">
            <v>Survey With Goals</v>
          </cell>
          <cell r="P24">
            <v>311373751</v>
          </cell>
          <cell r="Q24">
            <v>42270</v>
          </cell>
          <cell r="R24">
            <v>76</v>
          </cell>
          <cell r="S24">
            <v>219</v>
          </cell>
          <cell r="T24">
            <v>2.9</v>
          </cell>
          <cell r="U24">
            <v>70</v>
          </cell>
          <cell r="BI24" t="str">
            <v>Operations and Algebraic Thinking</v>
          </cell>
          <cell r="BJ24">
            <v>209</v>
          </cell>
          <cell r="BK24">
            <v>6.1</v>
          </cell>
          <cell r="BL24" t="str">
            <v>203-215</v>
          </cell>
          <cell r="BM24" t="str">
            <v>LoAvg</v>
          </cell>
          <cell r="BN24" t="str">
            <v>Number and Operations</v>
          </cell>
          <cell r="BO24">
            <v>221</v>
          </cell>
          <cell r="BP24">
            <v>6</v>
          </cell>
          <cell r="BQ24" t="str">
            <v>215-227</v>
          </cell>
          <cell r="BR24" t="str">
            <v>HiAvg</v>
          </cell>
          <cell r="BS24" t="str">
            <v>Measurement and Data</v>
          </cell>
          <cell r="BT24">
            <v>222</v>
          </cell>
          <cell r="BU24">
            <v>6</v>
          </cell>
          <cell r="BV24" t="str">
            <v>216-228</v>
          </cell>
          <cell r="BW24" t="str">
            <v>HiAvg</v>
          </cell>
          <cell r="BX24" t="str">
            <v>Geometry</v>
          </cell>
          <cell r="BY24">
            <v>227</v>
          </cell>
          <cell r="BZ24">
            <v>6.2</v>
          </cell>
          <cell r="CA24" t="str">
            <v>221-233</v>
          </cell>
          <cell r="CB24" t="str">
            <v>High</v>
          </cell>
          <cell r="CW24">
            <v>0.46306712962962965</v>
          </cell>
          <cell r="CX24">
            <v>53</v>
          </cell>
          <cell r="DC24">
            <v>6</v>
          </cell>
          <cell r="DD24">
            <v>6</v>
          </cell>
          <cell r="DE24">
            <v>10</v>
          </cell>
        </row>
        <row r="25">
          <cell r="A25" t="str">
            <v>6056016311373787School 1</v>
          </cell>
          <cell r="B25" t="str">
            <v>Fall 2015-2016</v>
          </cell>
          <cell r="C25">
            <v>6056016</v>
          </cell>
          <cell r="D25" t="str">
            <v>School 1</v>
          </cell>
          <cell r="E25" t="str">
            <v>Reading</v>
          </cell>
          <cell r="F25" t="str">
            <v>Reading</v>
          </cell>
          <cell r="G25" t="b">
            <v>1</v>
          </cell>
          <cell r="H25">
            <v>2015</v>
          </cell>
          <cell r="I25">
            <v>4</v>
          </cell>
          <cell r="O25" t="str">
            <v>Survey With Goals</v>
          </cell>
          <cell r="P25">
            <v>311373787</v>
          </cell>
          <cell r="Q25">
            <v>42261</v>
          </cell>
          <cell r="R25">
            <v>55</v>
          </cell>
          <cell r="S25">
            <v>197</v>
          </cell>
          <cell r="T25">
            <v>3.3</v>
          </cell>
          <cell r="U25">
            <v>28</v>
          </cell>
          <cell r="BF25">
            <v>547</v>
          </cell>
          <cell r="BG25">
            <v>447</v>
          </cell>
          <cell r="BH25">
            <v>597</v>
          </cell>
          <cell r="BI25" t="str">
            <v>Literature</v>
          </cell>
          <cell r="BJ25">
            <v>196</v>
          </cell>
          <cell r="BK25">
            <v>5.6</v>
          </cell>
          <cell r="BL25" t="str">
            <v>190-202</v>
          </cell>
          <cell r="BM25" t="str">
            <v>LoAvg</v>
          </cell>
          <cell r="BN25" t="str">
            <v>Informational Text</v>
          </cell>
          <cell r="BO25">
            <v>197</v>
          </cell>
          <cell r="BP25">
            <v>5.8</v>
          </cell>
          <cell r="BQ25" t="str">
            <v>191-203</v>
          </cell>
          <cell r="BR25" t="str">
            <v>LoAvg</v>
          </cell>
          <cell r="BS25" t="str">
            <v>Vocabulary Acquisition and Use</v>
          </cell>
          <cell r="BT25">
            <v>199</v>
          </cell>
          <cell r="BU25">
            <v>5.8</v>
          </cell>
          <cell r="BV25" t="str">
            <v>193-205</v>
          </cell>
          <cell r="BW25" t="str">
            <v>LoAvg</v>
          </cell>
          <cell r="CW25">
            <v>0.46592592592592591</v>
          </cell>
          <cell r="CX25">
            <v>45</v>
          </cell>
          <cell r="DC25">
            <v>6</v>
          </cell>
          <cell r="DD25">
            <v>5</v>
          </cell>
          <cell r="DE25">
            <v>7</v>
          </cell>
        </row>
        <row r="26">
          <cell r="A26" t="str">
            <v>6056017312341511School 1</v>
          </cell>
          <cell r="B26" t="str">
            <v>Fall 2015-2016</v>
          </cell>
          <cell r="C26">
            <v>6056017</v>
          </cell>
          <cell r="D26" t="str">
            <v>School 1</v>
          </cell>
          <cell r="E26" t="str">
            <v>Mathematics</v>
          </cell>
          <cell r="F26" t="str">
            <v>Mathematics</v>
          </cell>
          <cell r="G26" t="b">
            <v>1</v>
          </cell>
          <cell r="H26">
            <v>2015</v>
          </cell>
          <cell r="I26">
            <v>4</v>
          </cell>
          <cell r="O26" t="str">
            <v>Survey With Goals</v>
          </cell>
          <cell r="P26">
            <v>312341511</v>
          </cell>
          <cell r="Q26">
            <v>42270</v>
          </cell>
          <cell r="R26">
            <v>26</v>
          </cell>
          <cell r="S26">
            <v>136</v>
          </cell>
          <cell r="T26">
            <v>2.9</v>
          </cell>
          <cell r="U26">
            <v>39</v>
          </cell>
          <cell r="BI26" t="str">
            <v>Operations and Algebraic Thinking</v>
          </cell>
          <cell r="BJ26">
            <v>141</v>
          </cell>
          <cell r="BK26">
            <v>5.9</v>
          </cell>
          <cell r="BL26" t="str">
            <v>135-147</v>
          </cell>
          <cell r="BM26" t="str">
            <v>Avg</v>
          </cell>
          <cell r="BN26" t="str">
            <v>Number and Operations</v>
          </cell>
          <cell r="BO26">
            <v>128</v>
          </cell>
          <cell r="BP26">
            <v>5.7</v>
          </cell>
          <cell r="BQ26" t="str">
            <v>122-134</v>
          </cell>
          <cell r="BR26" t="str">
            <v>Low</v>
          </cell>
          <cell r="BS26" t="str">
            <v>Measurement and Data</v>
          </cell>
          <cell r="BT26">
            <v>141</v>
          </cell>
          <cell r="BU26">
            <v>5.9</v>
          </cell>
          <cell r="BV26" t="str">
            <v>135-147</v>
          </cell>
          <cell r="BW26" t="str">
            <v>Avg</v>
          </cell>
          <cell r="BX26" t="str">
            <v>Geometry</v>
          </cell>
          <cell r="BY26">
            <v>137</v>
          </cell>
          <cell r="BZ26">
            <v>5.9</v>
          </cell>
          <cell r="CA26" t="str">
            <v>131-143</v>
          </cell>
          <cell r="CB26" t="str">
            <v>LoAvg</v>
          </cell>
          <cell r="CW26">
            <v>0.34193287037037035</v>
          </cell>
          <cell r="CX26">
            <v>50</v>
          </cell>
          <cell r="DC26">
            <v>25</v>
          </cell>
          <cell r="DD26">
            <v>12</v>
          </cell>
          <cell r="DE26">
            <v>20</v>
          </cell>
        </row>
        <row r="27">
          <cell r="A27" t="str">
            <v>6056017318345976School 1</v>
          </cell>
          <cell r="B27" t="str">
            <v>Fall 2015-2016</v>
          </cell>
          <cell r="C27">
            <v>6056017</v>
          </cell>
          <cell r="D27" t="str">
            <v>School 1</v>
          </cell>
          <cell r="E27" t="str">
            <v>Reading</v>
          </cell>
          <cell r="F27" t="str">
            <v>Reading</v>
          </cell>
          <cell r="G27" t="b">
            <v>1</v>
          </cell>
          <cell r="H27">
            <v>2015</v>
          </cell>
          <cell r="I27">
            <v>4</v>
          </cell>
          <cell r="O27" t="str">
            <v>Survey With Goals</v>
          </cell>
          <cell r="P27">
            <v>318345976</v>
          </cell>
          <cell r="Q27">
            <v>42257</v>
          </cell>
          <cell r="R27">
            <v>33</v>
          </cell>
          <cell r="S27">
            <v>139</v>
          </cell>
          <cell r="T27">
            <v>2.9</v>
          </cell>
          <cell r="U27">
            <v>44</v>
          </cell>
          <cell r="BF27" t="str">
            <v>BR</v>
          </cell>
          <cell r="BG27" t="str">
            <v>BR</v>
          </cell>
          <cell r="BH27" t="str">
            <v>BR</v>
          </cell>
          <cell r="BI27" t="str">
            <v>Foundational Skills</v>
          </cell>
          <cell r="BJ27">
            <v>134</v>
          </cell>
          <cell r="BK27">
            <v>6</v>
          </cell>
          <cell r="BL27" t="str">
            <v>128-140</v>
          </cell>
          <cell r="BM27" t="str">
            <v>LoAvg</v>
          </cell>
          <cell r="BN27" t="str">
            <v>Language and Writing</v>
          </cell>
          <cell r="BO27">
            <v>148</v>
          </cell>
          <cell r="BP27">
            <v>6</v>
          </cell>
          <cell r="BQ27" t="str">
            <v>142-154</v>
          </cell>
          <cell r="BR27" t="str">
            <v>HiAvg</v>
          </cell>
          <cell r="BS27" t="str">
            <v>Literature and Informational</v>
          </cell>
          <cell r="BT27">
            <v>136</v>
          </cell>
          <cell r="BU27">
            <v>5.8</v>
          </cell>
          <cell r="BV27" t="str">
            <v>130-142</v>
          </cell>
          <cell r="BW27" t="str">
            <v>LoAvg</v>
          </cell>
          <cell r="BX27" t="str">
            <v>Vocabulary Use and Functions</v>
          </cell>
          <cell r="BY27">
            <v>139</v>
          </cell>
          <cell r="BZ27">
            <v>5.9</v>
          </cell>
          <cell r="CA27" t="str">
            <v>133-145</v>
          </cell>
          <cell r="CB27" t="str">
            <v>LoAvg</v>
          </cell>
          <cell r="CW27">
            <v>0.34667824074074072</v>
          </cell>
          <cell r="CX27">
            <v>52</v>
          </cell>
          <cell r="DC27">
            <v>22</v>
          </cell>
          <cell r="DD27">
            <v>11</v>
          </cell>
          <cell r="DE27">
            <v>18</v>
          </cell>
        </row>
        <row r="28">
          <cell r="A28" t="str">
            <v>6056021307454824School 1</v>
          </cell>
          <cell r="B28" t="str">
            <v>Fall 2015-2016</v>
          </cell>
          <cell r="C28">
            <v>6056021</v>
          </cell>
          <cell r="D28" t="str">
            <v>School 1</v>
          </cell>
          <cell r="E28" t="str">
            <v>Language Usage</v>
          </cell>
          <cell r="F28" t="str">
            <v>Language</v>
          </cell>
          <cell r="G28" t="b">
            <v>1</v>
          </cell>
          <cell r="H28">
            <v>2015</v>
          </cell>
          <cell r="I28">
            <v>4</v>
          </cell>
          <cell r="O28" t="str">
            <v>Survey With Goals</v>
          </cell>
          <cell r="P28">
            <v>307454824</v>
          </cell>
          <cell r="Q28">
            <v>42263</v>
          </cell>
          <cell r="R28">
            <v>21</v>
          </cell>
          <cell r="S28">
            <v>163</v>
          </cell>
          <cell r="T28">
            <v>2.9</v>
          </cell>
          <cell r="U28">
            <v>24</v>
          </cell>
          <cell r="BI28" t="str">
            <v>Writing: Plan, Organize, Develop, Revise, Research</v>
          </cell>
          <cell r="BJ28">
            <v>169</v>
          </cell>
          <cell r="BK28">
            <v>4.9000000000000004</v>
          </cell>
          <cell r="BL28" t="str">
            <v>164-174</v>
          </cell>
          <cell r="BM28" t="str">
            <v>LoAvg</v>
          </cell>
          <cell r="BN28" t="str">
            <v>Language: Understand, Edit for Grammar, Usage</v>
          </cell>
          <cell r="BO28">
            <v>159</v>
          </cell>
          <cell r="BP28">
            <v>4.9000000000000004</v>
          </cell>
          <cell r="BQ28" t="str">
            <v>154-164</v>
          </cell>
          <cell r="BR28" t="str">
            <v>Low</v>
          </cell>
          <cell r="BS28" t="str">
            <v>Language: Understand, Edit Mechanics</v>
          </cell>
          <cell r="BT28">
            <v>162</v>
          </cell>
          <cell r="BU28">
            <v>5</v>
          </cell>
          <cell r="BV28" t="str">
            <v>157-167</v>
          </cell>
          <cell r="BW28" t="str">
            <v>Low</v>
          </cell>
          <cell r="CW28">
            <v>0.39082175925925927</v>
          </cell>
          <cell r="CX28">
            <v>43</v>
          </cell>
          <cell r="DC28">
            <v>17</v>
          </cell>
          <cell r="DD28">
            <v>12</v>
          </cell>
          <cell r="DE28">
            <v>18</v>
          </cell>
        </row>
        <row r="29">
          <cell r="A29" t="str">
            <v>6056021312341562School 1</v>
          </cell>
          <cell r="B29" t="str">
            <v>Fall 2015-2016</v>
          </cell>
          <cell r="C29">
            <v>6056021</v>
          </cell>
          <cell r="D29" t="str">
            <v>School 1</v>
          </cell>
          <cell r="E29" t="str">
            <v>Mathematics</v>
          </cell>
          <cell r="F29" t="str">
            <v>Mathematics</v>
          </cell>
          <cell r="G29" t="b">
            <v>1</v>
          </cell>
          <cell r="H29">
            <v>2015</v>
          </cell>
          <cell r="I29">
            <v>4</v>
          </cell>
          <cell r="O29" t="str">
            <v>Survey With Goals</v>
          </cell>
          <cell r="P29">
            <v>312341562</v>
          </cell>
          <cell r="Q29">
            <v>42270</v>
          </cell>
          <cell r="R29">
            <v>35</v>
          </cell>
          <cell r="S29">
            <v>181</v>
          </cell>
          <cell r="T29">
            <v>2.9</v>
          </cell>
          <cell r="U29">
            <v>62</v>
          </cell>
          <cell r="BI29" t="str">
            <v>Operations and Algebraic Thinking</v>
          </cell>
          <cell r="BJ29">
            <v>184</v>
          </cell>
          <cell r="BK29">
            <v>6</v>
          </cell>
          <cell r="BL29" t="str">
            <v>178-190</v>
          </cell>
          <cell r="BM29" t="str">
            <v>HiAvg</v>
          </cell>
          <cell r="BN29" t="str">
            <v>Number and Operations</v>
          </cell>
          <cell r="BO29">
            <v>186</v>
          </cell>
          <cell r="BP29">
            <v>5.9</v>
          </cell>
          <cell r="BQ29" t="str">
            <v>180-192</v>
          </cell>
          <cell r="BR29" t="str">
            <v>HiAvg</v>
          </cell>
          <cell r="BS29" t="str">
            <v>Measurement and Data</v>
          </cell>
          <cell r="BT29">
            <v>154</v>
          </cell>
          <cell r="BU29">
            <v>10.4</v>
          </cell>
          <cell r="BV29" t="str">
            <v>144-164</v>
          </cell>
          <cell r="BW29" t="str">
            <v>Low</v>
          </cell>
          <cell r="BX29" t="str">
            <v>Geometry</v>
          </cell>
          <cell r="BY29">
            <v>200</v>
          </cell>
          <cell r="BZ29">
            <v>7.8</v>
          </cell>
          <cell r="CA29" t="str">
            <v>192-208</v>
          </cell>
          <cell r="CB29" t="str">
            <v>High</v>
          </cell>
          <cell r="CW29">
            <v>0.39104166666666668</v>
          </cell>
          <cell r="CX29">
            <v>48</v>
          </cell>
          <cell r="DC29">
            <v>13</v>
          </cell>
          <cell r="DD29">
            <v>9</v>
          </cell>
          <cell r="DE29">
            <v>15</v>
          </cell>
        </row>
        <row r="30">
          <cell r="A30" t="str">
            <v>6056021310122766School 1</v>
          </cell>
          <cell r="B30" t="str">
            <v>Fall 2015-2016</v>
          </cell>
          <cell r="C30">
            <v>6056021</v>
          </cell>
          <cell r="D30" t="str">
            <v>School 1</v>
          </cell>
          <cell r="E30" t="str">
            <v>Reading</v>
          </cell>
          <cell r="F30" t="str">
            <v>Reading</v>
          </cell>
          <cell r="G30" t="b">
            <v>1</v>
          </cell>
          <cell r="H30">
            <v>2015</v>
          </cell>
          <cell r="I30">
            <v>4</v>
          </cell>
          <cell r="O30" t="str">
            <v>Survey With Goals</v>
          </cell>
          <cell r="P30">
            <v>310122766</v>
          </cell>
          <cell r="Q30">
            <v>42257</v>
          </cell>
          <cell r="R30">
            <v>43</v>
          </cell>
          <cell r="S30">
            <v>184</v>
          </cell>
          <cell r="T30">
            <v>3</v>
          </cell>
          <cell r="U30">
            <v>73</v>
          </cell>
          <cell r="BF30">
            <v>313</v>
          </cell>
          <cell r="BG30">
            <v>213</v>
          </cell>
          <cell r="BH30">
            <v>363</v>
          </cell>
          <cell r="BI30" t="str">
            <v>Foundational Skills</v>
          </cell>
          <cell r="BJ30">
            <v>175</v>
          </cell>
          <cell r="BK30">
            <v>6.7</v>
          </cell>
          <cell r="BL30" t="str">
            <v>168-182</v>
          </cell>
          <cell r="BM30" t="str">
            <v>Avg</v>
          </cell>
          <cell r="BN30" t="str">
            <v>Language and Writing</v>
          </cell>
          <cell r="BO30">
            <v>170</v>
          </cell>
          <cell r="BP30">
            <v>7</v>
          </cell>
          <cell r="BQ30" t="str">
            <v>163-177</v>
          </cell>
          <cell r="BR30" t="str">
            <v>LoAvg</v>
          </cell>
          <cell r="BS30" t="str">
            <v>Literature and Informational</v>
          </cell>
          <cell r="BT30">
            <v>188</v>
          </cell>
          <cell r="BU30">
            <v>6.6</v>
          </cell>
          <cell r="BV30" t="str">
            <v>181-195</v>
          </cell>
          <cell r="BW30" t="str">
            <v>HiAvg</v>
          </cell>
          <cell r="BX30" t="str">
            <v>Vocabulary Use and Functions</v>
          </cell>
          <cell r="BY30">
            <v>199</v>
          </cell>
          <cell r="BZ30">
            <v>6.6</v>
          </cell>
          <cell r="CA30" t="str">
            <v>192-206</v>
          </cell>
          <cell r="CB30" t="str">
            <v>High</v>
          </cell>
          <cell r="CW30">
            <v>0.3943402777777778</v>
          </cell>
          <cell r="CX30">
            <v>56</v>
          </cell>
          <cell r="DC30">
            <v>14</v>
          </cell>
          <cell r="DD30">
            <v>9</v>
          </cell>
          <cell r="DE30">
            <v>13</v>
          </cell>
        </row>
        <row r="31">
          <cell r="A31" t="str">
            <v>6056022306607761School 1</v>
          </cell>
          <cell r="B31" t="str">
            <v>Fall 2015-2016</v>
          </cell>
          <cell r="C31">
            <v>6056022</v>
          </cell>
          <cell r="D31" t="str">
            <v>School 1</v>
          </cell>
          <cell r="E31" t="str">
            <v>Language Usage</v>
          </cell>
          <cell r="F31" t="str">
            <v>Language</v>
          </cell>
          <cell r="G31" t="b">
            <v>1</v>
          </cell>
          <cell r="H31">
            <v>2015</v>
          </cell>
          <cell r="I31">
            <v>4</v>
          </cell>
          <cell r="O31" t="str">
            <v>Survey With Goals</v>
          </cell>
          <cell r="P31">
            <v>306607761</v>
          </cell>
          <cell r="Q31">
            <v>42264</v>
          </cell>
          <cell r="R31">
            <v>20</v>
          </cell>
          <cell r="S31">
            <v>181</v>
          </cell>
          <cell r="T31">
            <v>2.9</v>
          </cell>
          <cell r="U31">
            <v>4</v>
          </cell>
          <cell r="BI31" t="str">
            <v>Writing: Plan, Organize, Develop, Revise, Research</v>
          </cell>
          <cell r="BJ31">
            <v>173</v>
          </cell>
          <cell r="BK31">
            <v>5.3</v>
          </cell>
          <cell r="BL31" t="str">
            <v>168-178</v>
          </cell>
          <cell r="BM31" t="str">
            <v>Low</v>
          </cell>
          <cell r="BN31" t="str">
            <v>Language: Understand, Edit for Grammar, Usage</v>
          </cell>
          <cell r="BO31">
            <v>180</v>
          </cell>
          <cell r="BP31">
            <v>5.3</v>
          </cell>
          <cell r="BQ31" t="str">
            <v>175-185</v>
          </cell>
          <cell r="BR31" t="str">
            <v>Low</v>
          </cell>
          <cell r="BS31" t="str">
            <v>Language: Understand, Edit Mechanics</v>
          </cell>
          <cell r="BT31">
            <v>188</v>
          </cell>
          <cell r="BU31">
            <v>5</v>
          </cell>
          <cell r="BV31" t="str">
            <v>183-193</v>
          </cell>
          <cell r="BW31" t="str">
            <v>Low</v>
          </cell>
          <cell r="CW31">
            <v>0.46613425925925928</v>
          </cell>
          <cell r="CX31">
            <v>54</v>
          </cell>
          <cell r="DC31">
            <v>7</v>
          </cell>
          <cell r="DD31">
            <v>7</v>
          </cell>
          <cell r="DE31">
            <v>10</v>
          </cell>
        </row>
        <row r="32">
          <cell r="A32" t="str">
            <v>6056022312341534School 1</v>
          </cell>
          <cell r="B32" t="str">
            <v>Fall 2015-2016</v>
          </cell>
          <cell r="C32">
            <v>6056022</v>
          </cell>
          <cell r="D32" t="str">
            <v>School 1</v>
          </cell>
          <cell r="E32" t="str">
            <v>Mathematics</v>
          </cell>
          <cell r="F32" t="str">
            <v>Mathematics</v>
          </cell>
          <cell r="G32" t="b">
            <v>1</v>
          </cell>
          <cell r="H32">
            <v>2015</v>
          </cell>
          <cell r="I32">
            <v>4</v>
          </cell>
          <cell r="O32" t="str">
            <v>Survey With Goals</v>
          </cell>
          <cell r="P32">
            <v>312341534</v>
          </cell>
          <cell r="Q32">
            <v>42270</v>
          </cell>
          <cell r="R32">
            <v>27</v>
          </cell>
          <cell r="S32">
            <v>187</v>
          </cell>
          <cell r="T32">
            <v>2.9</v>
          </cell>
          <cell r="U32">
            <v>5</v>
          </cell>
          <cell r="BI32" t="str">
            <v>Operations and Algebraic Thinking</v>
          </cell>
          <cell r="BJ32">
            <v>182</v>
          </cell>
          <cell r="BK32">
            <v>5.7</v>
          </cell>
          <cell r="BL32" t="str">
            <v>176-188</v>
          </cell>
          <cell r="BM32" t="str">
            <v>Low</v>
          </cell>
          <cell r="BN32" t="str">
            <v>Number and Operations</v>
          </cell>
          <cell r="BO32">
            <v>188</v>
          </cell>
          <cell r="BP32">
            <v>6.1</v>
          </cell>
          <cell r="BQ32" t="str">
            <v>182-194</v>
          </cell>
          <cell r="BR32" t="str">
            <v>Low</v>
          </cell>
          <cell r="BS32" t="str">
            <v>Measurement and Data</v>
          </cell>
          <cell r="BT32">
            <v>184</v>
          </cell>
          <cell r="BU32">
            <v>6.1</v>
          </cell>
          <cell r="BV32" t="str">
            <v>178-190</v>
          </cell>
          <cell r="BW32" t="str">
            <v>Low</v>
          </cell>
          <cell r="BX32" t="str">
            <v>Geometry</v>
          </cell>
          <cell r="BY32">
            <v>194</v>
          </cell>
          <cell r="BZ32">
            <v>5.7</v>
          </cell>
          <cell r="CA32" t="str">
            <v>188-200</v>
          </cell>
          <cell r="CB32" t="str">
            <v>Low</v>
          </cell>
          <cell r="CW32">
            <v>0.46326388888888892</v>
          </cell>
          <cell r="CX32">
            <v>50</v>
          </cell>
          <cell r="DC32">
            <v>5</v>
          </cell>
          <cell r="DD32">
            <v>6</v>
          </cell>
          <cell r="DE32">
            <v>10</v>
          </cell>
        </row>
        <row r="33">
          <cell r="A33" t="str">
            <v>6056022308962553School 1</v>
          </cell>
          <cell r="B33" t="str">
            <v>Fall 2015-2016</v>
          </cell>
          <cell r="C33">
            <v>6056022</v>
          </cell>
          <cell r="D33" t="str">
            <v>School 1</v>
          </cell>
          <cell r="E33" t="str">
            <v>Reading</v>
          </cell>
          <cell r="F33" t="str">
            <v>Reading</v>
          </cell>
          <cell r="G33" t="b">
            <v>1</v>
          </cell>
          <cell r="H33">
            <v>2015</v>
          </cell>
          <cell r="I33">
            <v>4</v>
          </cell>
          <cell r="O33" t="str">
            <v>Survey With Goals</v>
          </cell>
          <cell r="P33">
            <v>308962553</v>
          </cell>
          <cell r="Q33">
            <v>42261</v>
          </cell>
          <cell r="R33">
            <v>30</v>
          </cell>
          <cell r="S33">
            <v>185</v>
          </cell>
          <cell r="T33">
            <v>3.4</v>
          </cell>
          <cell r="U33">
            <v>9</v>
          </cell>
          <cell r="BF33">
            <v>331</v>
          </cell>
          <cell r="BG33">
            <v>231</v>
          </cell>
          <cell r="BH33">
            <v>381</v>
          </cell>
          <cell r="BI33" t="str">
            <v>Literature</v>
          </cell>
          <cell r="BJ33">
            <v>183</v>
          </cell>
          <cell r="BK33">
            <v>5.8</v>
          </cell>
          <cell r="BL33" t="str">
            <v>177-189</v>
          </cell>
          <cell r="BM33" t="str">
            <v>Low</v>
          </cell>
          <cell r="BN33" t="str">
            <v>Informational Text</v>
          </cell>
          <cell r="BO33">
            <v>198</v>
          </cell>
          <cell r="BP33">
            <v>6.5</v>
          </cell>
          <cell r="BQ33" t="str">
            <v>192-205</v>
          </cell>
          <cell r="BR33" t="str">
            <v>LoAvg</v>
          </cell>
          <cell r="BS33" t="str">
            <v>Vocabulary Acquisition and Use</v>
          </cell>
          <cell r="BT33">
            <v>174</v>
          </cell>
          <cell r="BU33">
            <v>7.2</v>
          </cell>
          <cell r="BV33" t="str">
            <v>167-181</v>
          </cell>
          <cell r="BW33" t="str">
            <v>Low</v>
          </cell>
          <cell r="CW33">
            <v>0.46593749999999995</v>
          </cell>
          <cell r="CX33">
            <v>50</v>
          </cell>
          <cell r="DC33">
            <v>7</v>
          </cell>
          <cell r="DD33">
            <v>6</v>
          </cell>
          <cell r="DE33">
            <v>9</v>
          </cell>
        </row>
        <row r="34">
          <cell r="A34" t="str">
            <v>6056023307454961School 1</v>
          </cell>
          <cell r="B34" t="str">
            <v>Fall 2015-2016</v>
          </cell>
          <cell r="C34">
            <v>6056023</v>
          </cell>
          <cell r="D34" t="str">
            <v>School 1</v>
          </cell>
          <cell r="E34" t="str">
            <v>Language Usage</v>
          </cell>
          <cell r="F34" t="str">
            <v>Language</v>
          </cell>
          <cell r="G34" t="b">
            <v>1</v>
          </cell>
          <cell r="H34">
            <v>2015</v>
          </cell>
          <cell r="I34">
            <v>4</v>
          </cell>
          <cell r="O34" t="str">
            <v>Survey With Goals</v>
          </cell>
          <cell r="P34">
            <v>307454961</v>
          </cell>
          <cell r="Q34">
            <v>42263</v>
          </cell>
          <cell r="R34">
            <v>24</v>
          </cell>
          <cell r="S34">
            <v>207</v>
          </cell>
          <cell r="T34">
            <v>3</v>
          </cell>
          <cell r="U34">
            <v>54</v>
          </cell>
          <cell r="BI34" t="str">
            <v>Writing: Plan, Organize, Develop, Revise, Research</v>
          </cell>
          <cell r="BJ34">
            <v>204</v>
          </cell>
          <cell r="BK34">
            <v>5.3</v>
          </cell>
          <cell r="BL34" t="str">
            <v>199-209</v>
          </cell>
          <cell r="BM34" t="str">
            <v>LoAvg</v>
          </cell>
          <cell r="BN34" t="str">
            <v>Language: Understand, Edit for Grammar, Usage</v>
          </cell>
          <cell r="BO34">
            <v>203</v>
          </cell>
          <cell r="BP34">
            <v>5.3</v>
          </cell>
          <cell r="BQ34" t="str">
            <v>198-208</v>
          </cell>
          <cell r="BR34" t="str">
            <v>LoAvg</v>
          </cell>
          <cell r="BS34" t="str">
            <v>Language: Understand, Edit Mechanics</v>
          </cell>
          <cell r="BT34">
            <v>213</v>
          </cell>
          <cell r="BU34">
            <v>5.2</v>
          </cell>
          <cell r="BV34" t="str">
            <v>208-218</v>
          </cell>
          <cell r="BW34" t="str">
            <v>HiAvg</v>
          </cell>
          <cell r="CW34">
            <v>0.3457175925925926</v>
          </cell>
          <cell r="CX34">
            <v>55</v>
          </cell>
          <cell r="DC34">
            <v>5</v>
          </cell>
          <cell r="DD34">
            <v>4</v>
          </cell>
          <cell r="DE34">
            <v>6</v>
          </cell>
        </row>
        <row r="35">
          <cell r="A35" t="str">
            <v>6056023311812906School 1</v>
          </cell>
          <cell r="B35" t="str">
            <v>Fall 2015-2016</v>
          </cell>
          <cell r="C35">
            <v>6056023</v>
          </cell>
          <cell r="D35" t="str">
            <v>School 1</v>
          </cell>
          <cell r="E35" t="str">
            <v>Mathematics</v>
          </cell>
          <cell r="F35" t="str">
            <v>Mathematics</v>
          </cell>
          <cell r="G35" t="b">
            <v>1</v>
          </cell>
          <cell r="H35">
            <v>2015</v>
          </cell>
          <cell r="I35">
            <v>4</v>
          </cell>
          <cell r="O35" t="str">
            <v>Survey With Goals</v>
          </cell>
          <cell r="P35">
            <v>311812906</v>
          </cell>
          <cell r="Q35">
            <v>42271</v>
          </cell>
          <cell r="R35">
            <v>27</v>
          </cell>
          <cell r="S35">
            <v>201</v>
          </cell>
          <cell r="T35">
            <v>2.9</v>
          </cell>
          <cell r="U35">
            <v>24</v>
          </cell>
          <cell r="BI35" t="str">
            <v>Operations and Algebraic Thinking</v>
          </cell>
          <cell r="BJ35">
            <v>209</v>
          </cell>
          <cell r="BK35">
            <v>6.3</v>
          </cell>
          <cell r="BL35" t="str">
            <v>203-215</v>
          </cell>
          <cell r="BM35" t="str">
            <v>LoAvg</v>
          </cell>
          <cell r="BN35" t="str">
            <v>Number and Operations</v>
          </cell>
          <cell r="BO35">
            <v>206</v>
          </cell>
          <cell r="BP35">
            <v>6</v>
          </cell>
          <cell r="BQ35" t="str">
            <v>200-212</v>
          </cell>
          <cell r="BR35" t="str">
            <v>LoAvg</v>
          </cell>
          <cell r="BS35" t="str">
            <v>Measurement and Data</v>
          </cell>
          <cell r="BT35">
            <v>196</v>
          </cell>
          <cell r="BU35">
            <v>6</v>
          </cell>
          <cell r="BV35" t="str">
            <v>190-202</v>
          </cell>
          <cell r="BW35" t="str">
            <v>Low</v>
          </cell>
          <cell r="BX35" t="str">
            <v>Geometry</v>
          </cell>
          <cell r="BY35">
            <v>195</v>
          </cell>
          <cell r="BZ35">
            <v>6.2</v>
          </cell>
          <cell r="CA35" t="str">
            <v>189-201</v>
          </cell>
          <cell r="CB35" t="str">
            <v>Low</v>
          </cell>
          <cell r="CW35">
            <v>0.46506944444444448</v>
          </cell>
          <cell r="CX35">
            <v>55</v>
          </cell>
          <cell r="DC35">
            <v>6</v>
          </cell>
          <cell r="DD35">
            <v>6</v>
          </cell>
          <cell r="DE35">
            <v>10</v>
          </cell>
        </row>
        <row r="36">
          <cell r="A36" t="str">
            <v>6056023310122681School 1</v>
          </cell>
          <cell r="B36" t="str">
            <v>Fall 2015-2016</v>
          </cell>
          <cell r="C36">
            <v>6056023</v>
          </cell>
          <cell r="D36" t="str">
            <v>School 1</v>
          </cell>
          <cell r="E36" t="str">
            <v>Reading</v>
          </cell>
          <cell r="F36" t="str">
            <v>Reading</v>
          </cell>
          <cell r="G36" t="b">
            <v>1</v>
          </cell>
          <cell r="H36">
            <v>2015</v>
          </cell>
          <cell r="I36">
            <v>4</v>
          </cell>
          <cell r="O36" t="str">
            <v>Survey With Goals</v>
          </cell>
          <cell r="P36">
            <v>310122681</v>
          </cell>
          <cell r="Q36">
            <v>42257</v>
          </cell>
          <cell r="R36">
            <v>38</v>
          </cell>
          <cell r="S36">
            <v>197</v>
          </cell>
          <cell r="T36">
            <v>3.3</v>
          </cell>
          <cell r="U36">
            <v>28</v>
          </cell>
          <cell r="BF36">
            <v>547</v>
          </cell>
          <cell r="BG36">
            <v>447</v>
          </cell>
          <cell r="BH36">
            <v>597</v>
          </cell>
          <cell r="BI36" t="str">
            <v>Literature</v>
          </cell>
          <cell r="BJ36">
            <v>203</v>
          </cell>
          <cell r="BK36">
            <v>5.8</v>
          </cell>
          <cell r="BL36" t="str">
            <v>197-209</v>
          </cell>
          <cell r="BM36" t="str">
            <v>LoAvg</v>
          </cell>
          <cell r="BN36" t="str">
            <v>Informational Text</v>
          </cell>
          <cell r="BO36">
            <v>193</v>
          </cell>
          <cell r="BP36">
            <v>5.7</v>
          </cell>
          <cell r="BQ36" t="str">
            <v>187-199</v>
          </cell>
          <cell r="BR36" t="str">
            <v>Low</v>
          </cell>
          <cell r="BS36" t="str">
            <v>Vocabulary Acquisition and Use</v>
          </cell>
          <cell r="BT36">
            <v>195</v>
          </cell>
          <cell r="BU36">
            <v>5.7</v>
          </cell>
          <cell r="BV36" t="str">
            <v>189-201</v>
          </cell>
          <cell r="BW36" t="str">
            <v>Low</v>
          </cell>
          <cell r="CW36">
            <v>0.54953703703703705</v>
          </cell>
          <cell r="CX36">
            <v>48</v>
          </cell>
          <cell r="DC36">
            <v>6</v>
          </cell>
          <cell r="DD36">
            <v>5</v>
          </cell>
          <cell r="DE36">
            <v>7</v>
          </cell>
        </row>
        <row r="37">
          <cell r="A37" t="str">
            <v>6056024308962624School 1</v>
          </cell>
          <cell r="B37" t="str">
            <v>Fall 2015-2016</v>
          </cell>
          <cell r="C37">
            <v>6056024</v>
          </cell>
          <cell r="D37" t="str">
            <v>School 1</v>
          </cell>
          <cell r="E37" t="str">
            <v>Language Usage</v>
          </cell>
          <cell r="F37" t="str">
            <v>Language</v>
          </cell>
          <cell r="G37" t="b">
            <v>1</v>
          </cell>
          <cell r="H37">
            <v>2015</v>
          </cell>
          <cell r="I37">
            <v>4</v>
          </cell>
          <cell r="O37" t="str">
            <v>Survey With Goals</v>
          </cell>
          <cell r="P37">
            <v>308962624</v>
          </cell>
          <cell r="Q37">
            <v>42261</v>
          </cell>
          <cell r="R37">
            <v>16</v>
          </cell>
          <cell r="S37">
            <v>179</v>
          </cell>
          <cell r="T37">
            <v>2.9</v>
          </cell>
          <cell r="U37">
            <v>25</v>
          </cell>
          <cell r="BI37" t="str">
            <v>Writing: Plan, Organize, Develop, Revise, Research</v>
          </cell>
          <cell r="BJ37">
            <v>179</v>
          </cell>
          <cell r="BK37">
            <v>5.0999999999999996</v>
          </cell>
          <cell r="BL37" t="str">
            <v>174-184</v>
          </cell>
          <cell r="BM37" t="str">
            <v>Low</v>
          </cell>
          <cell r="BN37" t="str">
            <v>Language: Understand, Edit for Grammar, Usage</v>
          </cell>
          <cell r="BO37">
            <v>178</v>
          </cell>
          <cell r="BP37">
            <v>4.9000000000000004</v>
          </cell>
          <cell r="BQ37" t="str">
            <v>173-183</v>
          </cell>
          <cell r="BR37" t="str">
            <v>Low</v>
          </cell>
          <cell r="BS37" t="str">
            <v>Language: Understand, Edit Mechanics</v>
          </cell>
          <cell r="BT37">
            <v>179</v>
          </cell>
          <cell r="BU37">
            <v>5</v>
          </cell>
          <cell r="BV37" t="str">
            <v>174-184</v>
          </cell>
          <cell r="BW37" t="str">
            <v>Low</v>
          </cell>
          <cell r="CW37">
            <v>0.3901736111111111</v>
          </cell>
          <cell r="CX37">
            <v>49</v>
          </cell>
          <cell r="DC37">
            <v>11</v>
          </cell>
          <cell r="DD37">
            <v>9</v>
          </cell>
          <cell r="DE37">
            <v>13</v>
          </cell>
        </row>
        <row r="38">
          <cell r="A38" t="str">
            <v>6056024313716206School 1</v>
          </cell>
          <cell r="B38" t="str">
            <v>Fall 2015-2016</v>
          </cell>
          <cell r="C38">
            <v>6056024</v>
          </cell>
          <cell r="D38" t="str">
            <v>School 1</v>
          </cell>
          <cell r="E38" t="str">
            <v>Mathematics</v>
          </cell>
          <cell r="F38" t="str">
            <v>Mathematics</v>
          </cell>
          <cell r="G38" t="b">
            <v>1</v>
          </cell>
          <cell r="H38">
            <v>2015</v>
          </cell>
          <cell r="I38">
            <v>4</v>
          </cell>
          <cell r="O38" t="str">
            <v>Survey With Goals</v>
          </cell>
          <cell r="P38">
            <v>313716206</v>
          </cell>
          <cell r="Q38">
            <v>42268</v>
          </cell>
          <cell r="R38">
            <v>42</v>
          </cell>
          <cell r="S38">
            <v>191</v>
          </cell>
          <cell r="T38">
            <v>2.9</v>
          </cell>
          <cell r="U38">
            <v>52</v>
          </cell>
          <cell r="BI38" t="str">
            <v>Operations and Algebraic Thinking</v>
          </cell>
          <cell r="BJ38">
            <v>190</v>
          </cell>
          <cell r="BK38">
            <v>5.9</v>
          </cell>
          <cell r="BL38" t="str">
            <v>184-196</v>
          </cell>
          <cell r="BM38" t="str">
            <v>Avg</v>
          </cell>
          <cell r="BN38" t="str">
            <v>Number and Operations</v>
          </cell>
          <cell r="BO38">
            <v>185</v>
          </cell>
          <cell r="BP38">
            <v>5.7</v>
          </cell>
          <cell r="BQ38" t="str">
            <v>179-191</v>
          </cell>
          <cell r="BR38" t="str">
            <v>LoAvg</v>
          </cell>
          <cell r="BS38" t="str">
            <v>Measurement and Data</v>
          </cell>
          <cell r="BT38">
            <v>192</v>
          </cell>
          <cell r="BU38">
            <v>6</v>
          </cell>
          <cell r="BV38" t="str">
            <v>186-198</v>
          </cell>
          <cell r="BW38" t="str">
            <v>Avg</v>
          </cell>
          <cell r="BX38" t="str">
            <v>Geometry</v>
          </cell>
          <cell r="BY38">
            <v>197</v>
          </cell>
          <cell r="BZ38">
            <v>6.1</v>
          </cell>
          <cell r="CA38" t="str">
            <v>191-203</v>
          </cell>
          <cell r="CB38" t="str">
            <v>HiAvg</v>
          </cell>
          <cell r="CW38">
            <v>0.54998842592592589</v>
          </cell>
          <cell r="CX38">
            <v>51</v>
          </cell>
          <cell r="DC38">
            <v>11</v>
          </cell>
          <cell r="DD38">
            <v>8</v>
          </cell>
          <cell r="DE38">
            <v>13</v>
          </cell>
        </row>
        <row r="39">
          <cell r="A39" t="str">
            <v>6056024303058660School 1</v>
          </cell>
          <cell r="B39" t="str">
            <v>Fall 2015-2016</v>
          </cell>
          <cell r="C39">
            <v>6056024</v>
          </cell>
          <cell r="D39" t="str">
            <v>School 1</v>
          </cell>
          <cell r="E39" t="str">
            <v>Reading</v>
          </cell>
          <cell r="F39" t="str">
            <v>Reading</v>
          </cell>
          <cell r="G39" t="b">
            <v>1</v>
          </cell>
          <cell r="H39">
            <v>2015</v>
          </cell>
          <cell r="I39">
            <v>4</v>
          </cell>
          <cell r="O39" t="str">
            <v>Survey With Goals</v>
          </cell>
          <cell r="P39">
            <v>303058660</v>
          </cell>
          <cell r="Q39">
            <v>42255</v>
          </cell>
          <cell r="R39">
            <v>43</v>
          </cell>
          <cell r="S39">
            <v>189</v>
          </cell>
          <cell r="T39">
            <v>3.3</v>
          </cell>
          <cell r="U39">
            <v>52</v>
          </cell>
          <cell r="BF39">
            <v>403</v>
          </cell>
          <cell r="BG39">
            <v>303</v>
          </cell>
          <cell r="BH39">
            <v>453</v>
          </cell>
          <cell r="BI39" t="str">
            <v>Literature</v>
          </cell>
          <cell r="BJ39">
            <v>185</v>
          </cell>
          <cell r="BK39">
            <v>6.1</v>
          </cell>
          <cell r="BL39" t="str">
            <v>179-191</v>
          </cell>
          <cell r="BM39" t="str">
            <v>LoAvg</v>
          </cell>
          <cell r="BN39" t="str">
            <v>Informational Text</v>
          </cell>
          <cell r="BO39">
            <v>184</v>
          </cell>
          <cell r="BP39">
            <v>5.8</v>
          </cell>
          <cell r="BQ39" t="str">
            <v>178-190</v>
          </cell>
          <cell r="BR39" t="str">
            <v>LoAvg</v>
          </cell>
          <cell r="BS39" t="str">
            <v>Vocabulary Acquisition and Use</v>
          </cell>
          <cell r="BT39">
            <v>197</v>
          </cell>
          <cell r="BU39">
            <v>6</v>
          </cell>
          <cell r="BV39" t="str">
            <v>191-203</v>
          </cell>
          <cell r="BW39" t="str">
            <v>HiAvg</v>
          </cell>
          <cell r="CW39">
            <v>0.55238425925925927</v>
          </cell>
          <cell r="CX39">
            <v>50</v>
          </cell>
          <cell r="DC39">
            <v>10</v>
          </cell>
          <cell r="DD39">
            <v>7</v>
          </cell>
          <cell r="DE39">
            <v>10</v>
          </cell>
        </row>
        <row r="40">
          <cell r="A40" t="str">
            <v>6056025306607305School 1</v>
          </cell>
          <cell r="B40" t="str">
            <v>Fall 2015-2016</v>
          </cell>
          <cell r="C40">
            <v>6056025</v>
          </cell>
          <cell r="D40" t="str">
            <v>School 1</v>
          </cell>
          <cell r="E40" t="str">
            <v>Language Usage</v>
          </cell>
          <cell r="F40" t="str">
            <v>Language</v>
          </cell>
          <cell r="G40" t="b">
            <v>1</v>
          </cell>
          <cell r="H40">
            <v>2015</v>
          </cell>
          <cell r="I40">
            <v>4</v>
          </cell>
          <cell r="O40" t="str">
            <v>Survey With Goals</v>
          </cell>
          <cell r="P40">
            <v>306607305</v>
          </cell>
          <cell r="Q40">
            <v>42264</v>
          </cell>
          <cell r="R40">
            <v>14</v>
          </cell>
          <cell r="S40">
            <v>185</v>
          </cell>
          <cell r="T40">
            <v>3.2</v>
          </cell>
          <cell r="U40">
            <v>7</v>
          </cell>
          <cell r="BI40" t="str">
            <v>Writing: Plan, Organize, Develop, Revise, Research</v>
          </cell>
          <cell r="BJ40">
            <v>185</v>
          </cell>
          <cell r="BK40">
            <v>5.5</v>
          </cell>
          <cell r="BL40" t="str">
            <v>180-191</v>
          </cell>
          <cell r="BM40" t="str">
            <v>Low</v>
          </cell>
          <cell r="BN40" t="str">
            <v>Language: Understand, Edit for Grammar, Usage</v>
          </cell>
          <cell r="BO40">
            <v>188</v>
          </cell>
          <cell r="BP40">
            <v>5.5</v>
          </cell>
          <cell r="BQ40" t="str">
            <v>183-194</v>
          </cell>
          <cell r="BR40" t="str">
            <v>Low</v>
          </cell>
          <cell r="BS40" t="str">
            <v>Language: Understand, Edit Mechanics</v>
          </cell>
          <cell r="BT40">
            <v>182</v>
          </cell>
          <cell r="BU40">
            <v>5.5</v>
          </cell>
          <cell r="BV40" t="str">
            <v>177-188</v>
          </cell>
          <cell r="BW40" t="str">
            <v>Low</v>
          </cell>
          <cell r="CW40">
            <v>0.46636574074074072</v>
          </cell>
          <cell r="CX40">
            <v>38</v>
          </cell>
          <cell r="DC40">
            <v>7</v>
          </cell>
          <cell r="DD40">
            <v>7</v>
          </cell>
          <cell r="DE40">
            <v>9</v>
          </cell>
        </row>
        <row r="41">
          <cell r="A41" t="str">
            <v>6056025312341504School 1</v>
          </cell>
          <cell r="B41" t="str">
            <v>Fall 2015-2016</v>
          </cell>
          <cell r="C41">
            <v>6056025</v>
          </cell>
          <cell r="D41" t="str">
            <v>School 1</v>
          </cell>
          <cell r="E41" t="str">
            <v>Mathematics</v>
          </cell>
          <cell r="F41" t="str">
            <v>Mathematics</v>
          </cell>
          <cell r="G41" t="b">
            <v>1</v>
          </cell>
          <cell r="H41">
            <v>2015</v>
          </cell>
          <cell r="I41">
            <v>4</v>
          </cell>
          <cell r="O41" t="str">
            <v>Survey With Goals</v>
          </cell>
          <cell r="P41">
            <v>312341504</v>
          </cell>
          <cell r="Q41">
            <v>42270</v>
          </cell>
          <cell r="R41">
            <v>22</v>
          </cell>
          <cell r="S41">
            <v>184</v>
          </cell>
          <cell r="T41">
            <v>2.9</v>
          </cell>
          <cell r="U41">
            <v>3</v>
          </cell>
          <cell r="BI41" t="str">
            <v>Operations and Algebraic Thinking</v>
          </cell>
          <cell r="BJ41">
            <v>188</v>
          </cell>
          <cell r="BK41">
            <v>5.8</v>
          </cell>
          <cell r="BL41" t="str">
            <v>182-194</v>
          </cell>
          <cell r="BM41" t="str">
            <v>Low</v>
          </cell>
          <cell r="BN41" t="str">
            <v>Number and Operations</v>
          </cell>
          <cell r="BO41">
            <v>178</v>
          </cell>
          <cell r="BP41">
            <v>6</v>
          </cell>
          <cell r="BQ41" t="str">
            <v>172-184</v>
          </cell>
          <cell r="BR41" t="str">
            <v>Low</v>
          </cell>
          <cell r="BS41" t="str">
            <v>Measurement and Data</v>
          </cell>
          <cell r="BT41">
            <v>177</v>
          </cell>
          <cell r="BU41">
            <v>6.2</v>
          </cell>
          <cell r="BV41" t="str">
            <v>171-183</v>
          </cell>
          <cell r="BW41" t="str">
            <v>Low</v>
          </cell>
          <cell r="BX41" t="str">
            <v>Geometry</v>
          </cell>
          <cell r="BY41">
            <v>191</v>
          </cell>
          <cell r="BZ41">
            <v>6.2</v>
          </cell>
          <cell r="CA41" t="str">
            <v>185-197</v>
          </cell>
          <cell r="CB41" t="str">
            <v>Low</v>
          </cell>
          <cell r="CW41">
            <v>0.46331018518518513</v>
          </cell>
          <cell r="CX41">
            <v>51</v>
          </cell>
          <cell r="DC41">
            <v>5</v>
          </cell>
          <cell r="DD41">
            <v>6</v>
          </cell>
          <cell r="DE41">
            <v>10</v>
          </cell>
        </row>
        <row r="42">
          <cell r="A42" t="str">
            <v>6056025308962692School 1</v>
          </cell>
          <cell r="B42" t="str">
            <v>Fall 2015-2016</v>
          </cell>
          <cell r="C42">
            <v>6056025</v>
          </cell>
          <cell r="D42" t="str">
            <v>School 1</v>
          </cell>
          <cell r="E42" t="str">
            <v>Reading</v>
          </cell>
          <cell r="F42" t="str">
            <v>Reading</v>
          </cell>
          <cell r="G42" t="b">
            <v>1</v>
          </cell>
          <cell r="H42">
            <v>2015</v>
          </cell>
          <cell r="I42">
            <v>4</v>
          </cell>
          <cell r="O42" t="str">
            <v>Survey With Goals</v>
          </cell>
          <cell r="P42">
            <v>308962692</v>
          </cell>
          <cell r="Q42">
            <v>42261</v>
          </cell>
          <cell r="R42">
            <v>18</v>
          </cell>
          <cell r="S42">
            <v>185</v>
          </cell>
          <cell r="T42">
            <v>3.4</v>
          </cell>
          <cell r="U42">
            <v>9</v>
          </cell>
          <cell r="BF42">
            <v>331</v>
          </cell>
          <cell r="BG42">
            <v>231</v>
          </cell>
          <cell r="BH42">
            <v>381</v>
          </cell>
          <cell r="BI42" t="str">
            <v>Literature</v>
          </cell>
          <cell r="BJ42">
            <v>190</v>
          </cell>
          <cell r="BK42">
            <v>6</v>
          </cell>
          <cell r="BL42" t="str">
            <v>184-196</v>
          </cell>
          <cell r="BM42" t="str">
            <v>Low</v>
          </cell>
          <cell r="BN42" t="str">
            <v>Informational Text</v>
          </cell>
          <cell r="BO42">
            <v>189</v>
          </cell>
          <cell r="BP42">
            <v>6.1</v>
          </cell>
          <cell r="BQ42" t="str">
            <v>183-195</v>
          </cell>
          <cell r="BR42" t="str">
            <v>Low</v>
          </cell>
          <cell r="BS42" t="str">
            <v>Vocabulary Acquisition and Use</v>
          </cell>
          <cell r="BT42">
            <v>177</v>
          </cell>
          <cell r="BU42">
            <v>6.2</v>
          </cell>
          <cell r="BV42" t="str">
            <v>171-183</v>
          </cell>
          <cell r="BW42" t="str">
            <v>Low</v>
          </cell>
          <cell r="CW42">
            <v>0.46585648148148145</v>
          </cell>
          <cell r="CX42">
            <v>45</v>
          </cell>
          <cell r="DC42">
            <v>7</v>
          </cell>
          <cell r="DD42">
            <v>6</v>
          </cell>
          <cell r="DE42">
            <v>9</v>
          </cell>
        </row>
        <row r="43">
          <cell r="A43" t="str">
            <v>6056027306607811School 1</v>
          </cell>
          <cell r="B43" t="str">
            <v>Fall 2015-2016</v>
          </cell>
          <cell r="C43">
            <v>6056027</v>
          </cell>
          <cell r="D43" t="str">
            <v>School 1</v>
          </cell>
          <cell r="E43" t="str">
            <v>Language Usage</v>
          </cell>
          <cell r="F43" t="str">
            <v>Language</v>
          </cell>
          <cell r="G43" t="b">
            <v>1</v>
          </cell>
          <cell r="H43">
            <v>2015</v>
          </cell>
          <cell r="I43">
            <v>4</v>
          </cell>
          <cell r="O43" t="str">
            <v>Survey With Goals</v>
          </cell>
          <cell r="P43">
            <v>306607811</v>
          </cell>
          <cell r="Q43">
            <v>42264</v>
          </cell>
          <cell r="R43">
            <v>26</v>
          </cell>
          <cell r="S43">
            <v>208</v>
          </cell>
          <cell r="T43">
            <v>2.9</v>
          </cell>
          <cell r="U43">
            <v>57</v>
          </cell>
          <cell r="BI43" t="str">
            <v>Writing: Plan, Organize, Develop, Revise, Research</v>
          </cell>
          <cell r="BJ43">
            <v>199</v>
          </cell>
          <cell r="BK43">
            <v>5.4</v>
          </cell>
          <cell r="BL43" t="str">
            <v>194-204</v>
          </cell>
          <cell r="BM43" t="str">
            <v>LoAvg</v>
          </cell>
          <cell r="BN43" t="str">
            <v>Language: Understand, Edit for Grammar, Usage</v>
          </cell>
          <cell r="BO43">
            <v>214</v>
          </cell>
          <cell r="BP43">
            <v>5.2</v>
          </cell>
          <cell r="BQ43" t="str">
            <v>209-219</v>
          </cell>
          <cell r="BR43" t="str">
            <v>HiAvg</v>
          </cell>
          <cell r="BS43" t="str">
            <v>Language: Understand, Edit Mechanics</v>
          </cell>
          <cell r="BT43">
            <v>210</v>
          </cell>
          <cell r="BU43">
            <v>5.3</v>
          </cell>
          <cell r="BV43" t="str">
            <v>205-215</v>
          </cell>
          <cell r="BW43" t="str">
            <v>Avg</v>
          </cell>
          <cell r="CW43">
            <v>0.46637731481481487</v>
          </cell>
          <cell r="CX43">
            <v>49</v>
          </cell>
          <cell r="DC43">
            <v>5</v>
          </cell>
          <cell r="DD43">
            <v>4</v>
          </cell>
          <cell r="DE43">
            <v>5</v>
          </cell>
        </row>
        <row r="44">
          <cell r="A44" t="str">
            <v>6056027312341520School 1</v>
          </cell>
          <cell r="B44" t="str">
            <v>Fall 2015-2016</v>
          </cell>
          <cell r="C44">
            <v>6056027</v>
          </cell>
          <cell r="D44" t="str">
            <v>School 1</v>
          </cell>
          <cell r="E44" t="str">
            <v>Mathematics</v>
          </cell>
          <cell r="F44" t="str">
            <v>Mathematics</v>
          </cell>
          <cell r="G44" t="b">
            <v>1</v>
          </cell>
          <cell r="H44">
            <v>2015</v>
          </cell>
          <cell r="I44">
            <v>4</v>
          </cell>
          <cell r="O44" t="str">
            <v>Survey With Goals</v>
          </cell>
          <cell r="P44">
            <v>312341520</v>
          </cell>
          <cell r="Q44">
            <v>42270</v>
          </cell>
          <cell r="R44">
            <v>27</v>
          </cell>
          <cell r="S44">
            <v>189</v>
          </cell>
          <cell r="T44">
            <v>3</v>
          </cell>
          <cell r="U44">
            <v>6</v>
          </cell>
          <cell r="BI44" t="str">
            <v>Operations and Algebraic Thinking</v>
          </cell>
          <cell r="BJ44">
            <v>188</v>
          </cell>
          <cell r="BK44">
            <v>6.3</v>
          </cell>
          <cell r="BL44" t="str">
            <v>182-194</v>
          </cell>
          <cell r="BM44" t="str">
            <v>Low</v>
          </cell>
          <cell r="BN44" t="str">
            <v>Number and Operations</v>
          </cell>
          <cell r="BO44">
            <v>198</v>
          </cell>
          <cell r="BP44">
            <v>6.4</v>
          </cell>
          <cell r="BQ44" t="str">
            <v>192-204</v>
          </cell>
          <cell r="BR44" t="str">
            <v>Low</v>
          </cell>
          <cell r="BS44" t="str">
            <v>Measurement and Data</v>
          </cell>
          <cell r="BT44">
            <v>174</v>
          </cell>
          <cell r="BU44">
            <v>6.6</v>
          </cell>
          <cell r="BV44" t="str">
            <v>167-181</v>
          </cell>
          <cell r="BW44" t="str">
            <v>Low</v>
          </cell>
          <cell r="BX44" t="str">
            <v>Geometry</v>
          </cell>
          <cell r="BY44">
            <v>195</v>
          </cell>
          <cell r="BZ44">
            <v>6.4</v>
          </cell>
          <cell r="CA44" t="str">
            <v>189-201</v>
          </cell>
          <cell r="CB44" t="str">
            <v>Low</v>
          </cell>
          <cell r="CW44">
            <v>0.46336805555555555</v>
          </cell>
          <cell r="CX44">
            <v>53</v>
          </cell>
          <cell r="DC44">
            <v>5</v>
          </cell>
          <cell r="DD44">
            <v>6</v>
          </cell>
          <cell r="DE44">
            <v>10</v>
          </cell>
        </row>
        <row r="45">
          <cell r="A45" t="str">
            <v>6056027308962668School 1</v>
          </cell>
          <cell r="B45" t="str">
            <v>Fall 2015-2016</v>
          </cell>
          <cell r="C45">
            <v>6056027</v>
          </cell>
          <cell r="D45" t="str">
            <v>School 1</v>
          </cell>
          <cell r="E45" t="str">
            <v>Reading</v>
          </cell>
          <cell r="F45" t="str">
            <v>Reading</v>
          </cell>
          <cell r="G45" t="b">
            <v>1</v>
          </cell>
          <cell r="H45">
            <v>2015</v>
          </cell>
          <cell r="I45">
            <v>4</v>
          </cell>
          <cell r="O45" t="str">
            <v>Survey With Goals</v>
          </cell>
          <cell r="P45">
            <v>308962668</v>
          </cell>
          <cell r="Q45">
            <v>42261</v>
          </cell>
          <cell r="R45">
            <v>23</v>
          </cell>
          <cell r="S45">
            <v>198</v>
          </cell>
          <cell r="T45">
            <v>3.4</v>
          </cell>
          <cell r="U45">
            <v>31</v>
          </cell>
          <cell r="BF45">
            <v>565</v>
          </cell>
          <cell r="BG45">
            <v>465</v>
          </cell>
          <cell r="BH45">
            <v>615</v>
          </cell>
          <cell r="BI45" t="str">
            <v>Literature</v>
          </cell>
          <cell r="BJ45">
            <v>207</v>
          </cell>
          <cell r="BK45">
            <v>6.3</v>
          </cell>
          <cell r="BL45" t="str">
            <v>201-213</v>
          </cell>
          <cell r="BM45" t="str">
            <v>Avg</v>
          </cell>
          <cell r="BN45" t="str">
            <v>Informational Text</v>
          </cell>
          <cell r="BO45">
            <v>182</v>
          </cell>
          <cell r="BP45">
            <v>7.8</v>
          </cell>
          <cell r="BQ45" t="str">
            <v>174-190</v>
          </cell>
          <cell r="BR45" t="str">
            <v>Low</v>
          </cell>
          <cell r="BS45" t="str">
            <v>Vocabulary Acquisition and Use</v>
          </cell>
          <cell r="BT45">
            <v>204</v>
          </cell>
          <cell r="BU45">
            <v>5.9</v>
          </cell>
          <cell r="BV45" t="str">
            <v>198-210</v>
          </cell>
          <cell r="BW45" t="str">
            <v>Avg</v>
          </cell>
          <cell r="CW45">
            <v>0.46585648148148145</v>
          </cell>
          <cell r="CX45">
            <v>45</v>
          </cell>
          <cell r="DC45">
            <v>6</v>
          </cell>
          <cell r="DD45">
            <v>5</v>
          </cell>
          <cell r="DE45">
            <v>7</v>
          </cell>
        </row>
        <row r="46">
          <cell r="A46" t="str">
            <v>6056028311373820School 1</v>
          </cell>
          <cell r="B46" t="str">
            <v>Fall 2015-2016</v>
          </cell>
          <cell r="C46">
            <v>6056028</v>
          </cell>
          <cell r="D46" t="str">
            <v>School 1</v>
          </cell>
          <cell r="E46" t="str">
            <v>Language Usage</v>
          </cell>
          <cell r="F46" t="str">
            <v>Language</v>
          </cell>
          <cell r="G46" t="b">
            <v>1</v>
          </cell>
          <cell r="H46">
            <v>2015</v>
          </cell>
          <cell r="I46">
            <v>4</v>
          </cell>
          <cell r="O46" t="str">
            <v>Survey With Goals</v>
          </cell>
          <cell r="P46">
            <v>311373820</v>
          </cell>
          <cell r="Q46">
            <v>42272</v>
          </cell>
          <cell r="R46">
            <v>42</v>
          </cell>
          <cell r="S46">
            <v>182</v>
          </cell>
          <cell r="T46">
            <v>2.9</v>
          </cell>
          <cell r="U46">
            <v>4</v>
          </cell>
          <cell r="BI46" t="str">
            <v>Writing: Plan, Organize, Develop, Revise, Research</v>
          </cell>
          <cell r="BJ46">
            <v>181</v>
          </cell>
          <cell r="BK46">
            <v>5</v>
          </cell>
          <cell r="BL46" t="str">
            <v>176-186</v>
          </cell>
          <cell r="BM46" t="str">
            <v>Low</v>
          </cell>
          <cell r="BN46" t="str">
            <v>Language: Understand, Edit for Grammar, Usage</v>
          </cell>
          <cell r="BO46">
            <v>186</v>
          </cell>
          <cell r="BP46">
            <v>5</v>
          </cell>
          <cell r="BQ46" t="str">
            <v>181-191</v>
          </cell>
          <cell r="BR46" t="str">
            <v>Low</v>
          </cell>
          <cell r="BS46" t="str">
            <v>Language: Understand, Edit Mechanics</v>
          </cell>
          <cell r="BT46">
            <v>181</v>
          </cell>
          <cell r="BU46">
            <v>5.0999999999999996</v>
          </cell>
          <cell r="BV46" t="str">
            <v>176-186</v>
          </cell>
          <cell r="BW46" t="str">
            <v>Low</v>
          </cell>
          <cell r="CW46">
            <v>0.38679398148148153</v>
          </cell>
          <cell r="CX46">
            <v>45</v>
          </cell>
          <cell r="DC46">
            <v>7</v>
          </cell>
          <cell r="DD46">
            <v>7</v>
          </cell>
          <cell r="DE46">
            <v>10</v>
          </cell>
        </row>
        <row r="47">
          <cell r="A47" t="str">
            <v>6056028311373750School 1</v>
          </cell>
          <cell r="B47" t="str">
            <v>Fall 2015-2016</v>
          </cell>
          <cell r="C47">
            <v>6056028</v>
          </cell>
          <cell r="D47" t="str">
            <v>School 1</v>
          </cell>
          <cell r="E47" t="str">
            <v>Mathematics</v>
          </cell>
          <cell r="F47" t="str">
            <v>Mathematics</v>
          </cell>
          <cell r="G47" t="b">
            <v>1</v>
          </cell>
          <cell r="H47">
            <v>2015</v>
          </cell>
          <cell r="I47">
            <v>4</v>
          </cell>
          <cell r="O47" t="str">
            <v>Survey With Goals</v>
          </cell>
          <cell r="P47">
            <v>311373750</v>
          </cell>
          <cell r="Q47">
            <v>42271</v>
          </cell>
          <cell r="R47">
            <v>66</v>
          </cell>
          <cell r="S47">
            <v>209</v>
          </cell>
          <cell r="T47">
            <v>3</v>
          </cell>
          <cell r="U47">
            <v>43</v>
          </cell>
          <cell r="BI47" t="str">
            <v>Operations and Algebraic Thinking</v>
          </cell>
          <cell r="BJ47">
            <v>208</v>
          </cell>
          <cell r="BK47">
            <v>5.9</v>
          </cell>
          <cell r="BL47" t="str">
            <v>202-214</v>
          </cell>
          <cell r="BM47" t="str">
            <v>LoAvg</v>
          </cell>
          <cell r="BN47" t="str">
            <v>Number and Operations</v>
          </cell>
          <cell r="BO47">
            <v>203</v>
          </cell>
          <cell r="BP47">
            <v>6.1</v>
          </cell>
          <cell r="BQ47" t="str">
            <v>197-209</v>
          </cell>
          <cell r="BR47" t="str">
            <v>LoAvg</v>
          </cell>
          <cell r="BS47" t="str">
            <v>Measurement and Data</v>
          </cell>
          <cell r="BT47">
            <v>209</v>
          </cell>
          <cell r="BU47">
            <v>6</v>
          </cell>
          <cell r="BV47" t="str">
            <v>203-215</v>
          </cell>
          <cell r="BW47" t="str">
            <v>LoAvg</v>
          </cell>
          <cell r="BX47" t="str">
            <v>Geometry</v>
          </cell>
          <cell r="BY47">
            <v>216</v>
          </cell>
          <cell r="BZ47">
            <v>6</v>
          </cell>
          <cell r="CA47" t="str">
            <v>210-222</v>
          </cell>
          <cell r="CB47" t="str">
            <v>Avg</v>
          </cell>
          <cell r="CW47">
            <v>0.46519675925925924</v>
          </cell>
          <cell r="CX47">
            <v>49</v>
          </cell>
          <cell r="DC47">
            <v>6</v>
          </cell>
          <cell r="DD47">
            <v>6</v>
          </cell>
          <cell r="DE47">
            <v>10</v>
          </cell>
        </row>
        <row r="48">
          <cell r="A48" t="str">
            <v>6056028311373811School 1</v>
          </cell>
          <cell r="B48" t="str">
            <v>Fall 2015-2016</v>
          </cell>
          <cell r="C48">
            <v>6056028</v>
          </cell>
          <cell r="D48" t="str">
            <v>School 1</v>
          </cell>
          <cell r="E48" t="str">
            <v>Reading</v>
          </cell>
          <cell r="F48" t="str">
            <v>Reading</v>
          </cell>
          <cell r="G48" t="b">
            <v>1</v>
          </cell>
          <cell r="H48">
            <v>2015</v>
          </cell>
          <cell r="I48">
            <v>4</v>
          </cell>
          <cell r="O48" t="str">
            <v>Survey With Goals</v>
          </cell>
          <cell r="P48">
            <v>311373811</v>
          </cell>
          <cell r="Q48">
            <v>42257</v>
          </cell>
          <cell r="R48">
            <v>75</v>
          </cell>
          <cell r="S48">
            <v>200</v>
          </cell>
          <cell r="T48">
            <v>3.3</v>
          </cell>
          <cell r="U48">
            <v>35</v>
          </cell>
          <cell r="BF48">
            <v>601</v>
          </cell>
          <cell r="BG48">
            <v>501</v>
          </cell>
          <cell r="BH48">
            <v>651</v>
          </cell>
          <cell r="BI48" t="str">
            <v>Literature</v>
          </cell>
          <cell r="BJ48">
            <v>200</v>
          </cell>
          <cell r="BK48">
            <v>5.9</v>
          </cell>
          <cell r="BL48" t="str">
            <v>194-206</v>
          </cell>
          <cell r="BM48" t="str">
            <v>LoAvg</v>
          </cell>
          <cell r="BN48" t="str">
            <v>Informational Text</v>
          </cell>
          <cell r="BO48">
            <v>206</v>
          </cell>
          <cell r="BP48">
            <v>5.8</v>
          </cell>
          <cell r="BQ48" t="str">
            <v>200-212</v>
          </cell>
          <cell r="BR48" t="str">
            <v>Avg</v>
          </cell>
          <cell r="BS48" t="str">
            <v>Vocabulary Acquisition and Use</v>
          </cell>
          <cell r="BT48">
            <v>194</v>
          </cell>
          <cell r="BU48">
            <v>5.9</v>
          </cell>
          <cell r="BV48" t="str">
            <v>188-200</v>
          </cell>
          <cell r="BW48" t="str">
            <v>Low</v>
          </cell>
          <cell r="CW48">
            <v>0.5496064814814815</v>
          </cell>
          <cell r="CX48">
            <v>50</v>
          </cell>
          <cell r="DC48">
            <v>6</v>
          </cell>
          <cell r="DD48">
            <v>5</v>
          </cell>
          <cell r="DE48">
            <v>7</v>
          </cell>
        </row>
        <row r="49">
          <cell r="A49" t="str">
            <v>6056029311373815School 1</v>
          </cell>
          <cell r="B49" t="str">
            <v>Fall 2015-2016</v>
          </cell>
          <cell r="C49">
            <v>6056029</v>
          </cell>
          <cell r="D49" t="str">
            <v>School 1</v>
          </cell>
          <cell r="E49" t="str">
            <v>Language Usage</v>
          </cell>
          <cell r="F49" t="str">
            <v>Language</v>
          </cell>
          <cell r="G49" t="b">
            <v>1</v>
          </cell>
          <cell r="H49">
            <v>2015</v>
          </cell>
          <cell r="I49">
            <v>4</v>
          </cell>
          <cell r="O49" t="str">
            <v>Survey With Goals</v>
          </cell>
          <cell r="P49">
            <v>311373815</v>
          </cell>
          <cell r="Q49">
            <v>42264</v>
          </cell>
          <cell r="R49">
            <v>49</v>
          </cell>
          <cell r="S49">
            <v>210</v>
          </cell>
          <cell r="T49">
            <v>3</v>
          </cell>
          <cell r="U49">
            <v>62</v>
          </cell>
          <cell r="BI49" t="str">
            <v>Writing: Plan, Organize, Develop, Revise, Research</v>
          </cell>
          <cell r="BJ49">
            <v>211</v>
          </cell>
          <cell r="BK49">
            <v>5.2</v>
          </cell>
          <cell r="BL49" t="str">
            <v>206-216</v>
          </cell>
          <cell r="BM49" t="str">
            <v>Avg</v>
          </cell>
          <cell r="BN49" t="str">
            <v>Language: Understand, Edit for Grammar, Usage</v>
          </cell>
          <cell r="BO49">
            <v>210</v>
          </cell>
          <cell r="BP49">
            <v>5.2</v>
          </cell>
          <cell r="BQ49" t="str">
            <v>205-215</v>
          </cell>
          <cell r="BR49" t="str">
            <v>Avg</v>
          </cell>
          <cell r="BS49" t="str">
            <v>Language: Understand, Edit Mechanics</v>
          </cell>
          <cell r="BT49">
            <v>208</v>
          </cell>
          <cell r="BU49">
            <v>5</v>
          </cell>
          <cell r="BV49" t="str">
            <v>203-213</v>
          </cell>
          <cell r="BW49" t="str">
            <v>Avg</v>
          </cell>
          <cell r="CW49">
            <v>0.46625</v>
          </cell>
          <cell r="CX49">
            <v>49</v>
          </cell>
          <cell r="DC49">
            <v>5</v>
          </cell>
          <cell r="DD49">
            <v>4</v>
          </cell>
          <cell r="DE49">
            <v>5</v>
          </cell>
        </row>
        <row r="50">
          <cell r="A50" t="str">
            <v>6056029312341545School 1</v>
          </cell>
          <cell r="B50" t="str">
            <v>Fall 2015-2016</v>
          </cell>
          <cell r="C50">
            <v>6056029</v>
          </cell>
          <cell r="D50" t="str">
            <v>School 1</v>
          </cell>
          <cell r="E50" t="str">
            <v>Mathematics</v>
          </cell>
          <cell r="F50" t="str">
            <v>Mathematics</v>
          </cell>
          <cell r="G50" t="b">
            <v>1</v>
          </cell>
          <cell r="H50">
            <v>2015</v>
          </cell>
          <cell r="I50">
            <v>4</v>
          </cell>
          <cell r="O50" t="str">
            <v>Survey With Goals</v>
          </cell>
          <cell r="P50">
            <v>312341545</v>
          </cell>
          <cell r="Q50">
            <v>42270</v>
          </cell>
          <cell r="R50">
            <v>29</v>
          </cell>
          <cell r="S50">
            <v>208</v>
          </cell>
          <cell r="T50">
            <v>2.9</v>
          </cell>
          <cell r="U50">
            <v>41</v>
          </cell>
          <cell r="BI50" t="str">
            <v>Operations and Algebraic Thinking</v>
          </cell>
          <cell r="BJ50">
            <v>204</v>
          </cell>
          <cell r="BK50">
            <v>5.7</v>
          </cell>
          <cell r="BL50" t="str">
            <v>198-210</v>
          </cell>
          <cell r="BM50" t="str">
            <v>LoAvg</v>
          </cell>
          <cell r="BN50" t="str">
            <v>Number and Operations</v>
          </cell>
          <cell r="BO50">
            <v>208</v>
          </cell>
          <cell r="BP50">
            <v>5.8</v>
          </cell>
          <cell r="BQ50" t="str">
            <v>202-214</v>
          </cell>
          <cell r="BR50" t="str">
            <v>LoAvg</v>
          </cell>
          <cell r="BS50" t="str">
            <v>Measurement and Data</v>
          </cell>
          <cell r="BT50">
            <v>208</v>
          </cell>
          <cell r="BU50">
            <v>5.9</v>
          </cell>
          <cell r="BV50" t="str">
            <v>202-214</v>
          </cell>
          <cell r="BW50" t="str">
            <v>LoAvg</v>
          </cell>
          <cell r="BX50" t="str">
            <v>Geometry</v>
          </cell>
          <cell r="BY50">
            <v>211</v>
          </cell>
          <cell r="BZ50">
            <v>5.9</v>
          </cell>
          <cell r="CA50" t="str">
            <v>205-217</v>
          </cell>
          <cell r="CB50" t="str">
            <v>Avg</v>
          </cell>
          <cell r="CW50">
            <v>0.4635185185185185</v>
          </cell>
          <cell r="CX50">
            <v>53</v>
          </cell>
          <cell r="DC50">
            <v>6</v>
          </cell>
          <cell r="DD50">
            <v>6</v>
          </cell>
          <cell r="DE50">
            <v>10</v>
          </cell>
        </row>
        <row r="51">
          <cell r="A51" t="str">
            <v>6056029311373756School 1</v>
          </cell>
          <cell r="B51" t="str">
            <v>Fall 2015-2016</v>
          </cell>
          <cell r="C51">
            <v>6056029</v>
          </cell>
          <cell r="D51" t="str">
            <v>School 1</v>
          </cell>
          <cell r="E51" t="str">
            <v>Reading</v>
          </cell>
          <cell r="F51" t="str">
            <v>Reading</v>
          </cell>
          <cell r="G51" t="b">
            <v>1</v>
          </cell>
          <cell r="H51">
            <v>2015</v>
          </cell>
          <cell r="I51">
            <v>4</v>
          </cell>
          <cell r="O51" t="str">
            <v>Survey With Goals</v>
          </cell>
          <cell r="P51">
            <v>311373756</v>
          </cell>
          <cell r="Q51">
            <v>42261</v>
          </cell>
          <cell r="R51">
            <v>55</v>
          </cell>
          <cell r="S51">
            <v>229</v>
          </cell>
          <cell r="T51">
            <v>3.3</v>
          </cell>
          <cell r="U51">
            <v>94</v>
          </cell>
          <cell r="BF51">
            <v>1123</v>
          </cell>
          <cell r="BG51">
            <v>1023</v>
          </cell>
          <cell r="BH51">
            <v>1173</v>
          </cell>
          <cell r="BI51" t="str">
            <v>Literature</v>
          </cell>
          <cell r="BJ51">
            <v>232</v>
          </cell>
          <cell r="BK51">
            <v>5.6</v>
          </cell>
          <cell r="BL51" t="str">
            <v>226-238</v>
          </cell>
          <cell r="BM51" t="str">
            <v>High</v>
          </cell>
          <cell r="BN51" t="str">
            <v>Informational Text</v>
          </cell>
          <cell r="BO51">
            <v>227</v>
          </cell>
          <cell r="BP51">
            <v>6.1</v>
          </cell>
          <cell r="BQ51" t="str">
            <v>221-233</v>
          </cell>
          <cell r="BR51" t="str">
            <v>High</v>
          </cell>
          <cell r="BS51" t="str">
            <v>Vocabulary Acquisition and Use</v>
          </cell>
          <cell r="BT51">
            <v>226</v>
          </cell>
          <cell r="BU51">
            <v>6</v>
          </cell>
          <cell r="BV51" t="str">
            <v>220-232</v>
          </cell>
          <cell r="BW51" t="str">
            <v>High</v>
          </cell>
          <cell r="CW51">
            <v>0.46893518518518523</v>
          </cell>
          <cell r="CX51">
            <v>55</v>
          </cell>
          <cell r="DC51">
            <v>4</v>
          </cell>
          <cell r="DD51">
            <v>2</v>
          </cell>
          <cell r="DE51">
            <v>3</v>
          </cell>
        </row>
        <row r="52">
          <cell r="A52" t="str">
            <v>6056030306607763School 1</v>
          </cell>
          <cell r="B52" t="str">
            <v>Fall 2015-2016</v>
          </cell>
          <cell r="C52">
            <v>6056030</v>
          </cell>
          <cell r="D52" t="str">
            <v>School 1</v>
          </cell>
          <cell r="E52" t="str">
            <v>Language Usage</v>
          </cell>
          <cell r="F52" t="str">
            <v>Language</v>
          </cell>
          <cell r="G52" t="b">
            <v>1</v>
          </cell>
          <cell r="H52">
            <v>2015</v>
          </cell>
          <cell r="I52">
            <v>4</v>
          </cell>
          <cell r="O52" t="str">
            <v>Survey With Goals</v>
          </cell>
          <cell r="P52">
            <v>306607763</v>
          </cell>
          <cell r="Q52">
            <v>42264</v>
          </cell>
          <cell r="R52">
            <v>34</v>
          </cell>
          <cell r="S52">
            <v>202</v>
          </cell>
          <cell r="T52">
            <v>2.9</v>
          </cell>
          <cell r="U52">
            <v>40</v>
          </cell>
          <cell r="BI52" t="str">
            <v>Writing: Plan, Organize, Develop, Revise, Research</v>
          </cell>
          <cell r="BJ52">
            <v>197</v>
          </cell>
          <cell r="BK52">
            <v>5.0999999999999996</v>
          </cell>
          <cell r="BL52" t="str">
            <v>192-202</v>
          </cell>
          <cell r="BM52" t="str">
            <v>LoAvg</v>
          </cell>
          <cell r="BN52" t="str">
            <v>Language: Understand, Edit for Grammar, Usage</v>
          </cell>
          <cell r="BO52">
            <v>205</v>
          </cell>
          <cell r="BP52">
            <v>5.0999999999999996</v>
          </cell>
          <cell r="BQ52" t="str">
            <v>200-210</v>
          </cell>
          <cell r="BR52" t="str">
            <v>Avg</v>
          </cell>
          <cell r="BS52" t="str">
            <v>Language: Understand, Edit Mechanics</v>
          </cell>
          <cell r="BT52">
            <v>204</v>
          </cell>
          <cell r="BU52">
            <v>5.0999999999999996</v>
          </cell>
          <cell r="BV52" t="str">
            <v>199-209</v>
          </cell>
          <cell r="BW52" t="str">
            <v>LoAvg</v>
          </cell>
          <cell r="CW52">
            <v>0.46625</v>
          </cell>
          <cell r="CX52">
            <v>51</v>
          </cell>
          <cell r="DC52">
            <v>6</v>
          </cell>
          <cell r="DD52">
            <v>5</v>
          </cell>
          <cell r="DE52">
            <v>6</v>
          </cell>
        </row>
        <row r="53">
          <cell r="A53" t="str">
            <v>6056030312341546School 1</v>
          </cell>
          <cell r="B53" t="str">
            <v>Fall 2015-2016</v>
          </cell>
          <cell r="C53">
            <v>6056030</v>
          </cell>
          <cell r="D53" t="str">
            <v>School 1</v>
          </cell>
          <cell r="E53" t="str">
            <v>Mathematics</v>
          </cell>
          <cell r="F53" t="str">
            <v>Mathematics</v>
          </cell>
          <cell r="G53" t="b">
            <v>1</v>
          </cell>
          <cell r="H53">
            <v>2015</v>
          </cell>
          <cell r="I53">
            <v>4</v>
          </cell>
          <cell r="O53" t="str">
            <v>Survey With Goals</v>
          </cell>
          <cell r="P53">
            <v>312341546</v>
          </cell>
          <cell r="Q53">
            <v>42270</v>
          </cell>
          <cell r="R53">
            <v>44</v>
          </cell>
          <cell r="S53">
            <v>205</v>
          </cell>
          <cell r="T53">
            <v>2.9</v>
          </cell>
          <cell r="U53">
            <v>33</v>
          </cell>
          <cell r="BI53" t="str">
            <v>Operations and Algebraic Thinking</v>
          </cell>
          <cell r="BJ53">
            <v>203</v>
          </cell>
          <cell r="BK53">
            <v>5.8</v>
          </cell>
          <cell r="BL53" t="str">
            <v>197-209</v>
          </cell>
          <cell r="BM53" t="str">
            <v>LoAvg</v>
          </cell>
          <cell r="BN53" t="str">
            <v>Number and Operations</v>
          </cell>
          <cell r="BO53">
            <v>206</v>
          </cell>
          <cell r="BP53">
            <v>5.8</v>
          </cell>
          <cell r="BQ53" t="str">
            <v>200-212</v>
          </cell>
          <cell r="BR53" t="str">
            <v>LoAvg</v>
          </cell>
          <cell r="BS53" t="str">
            <v>Measurement and Data</v>
          </cell>
          <cell r="BT53">
            <v>208</v>
          </cell>
          <cell r="BU53">
            <v>5.9</v>
          </cell>
          <cell r="BV53" t="str">
            <v>202-214</v>
          </cell>
          <cell r="BW53" t="str">
            <v>LoAvg</v>
          </cell>
          <cell r="BX53" t="str">
            <v>Geometry</v>
          </cell>
          <cell r="BY53">
            <v>204</v>
          </cell>
          <cell r="BZ53">
            <v>5.8</v>
          </cell>
          <cell r="CA53" t="str">
            <v>198-210</v>
          </cell>
          <cell r="CB53" t="str">
            <v>LoAvg</v>
          </cell>
          <cell r="CW53">
            <v>0.46304398148148151</v>
          </cell>
          <cell r="CX53">
            <v>52</v>
          </cell>
          <cell r="DC53">
            <v>6</v>
          </cell>
          <cell r="DD53">
            <v>6</v>
          </cell>
          <cell r="DE53">
            <v>10</v>
          </cell>
        </row>
        <row r="54">
          <cell r="A54" t="str">
            <v>6056030308962561School 1</v>
          </cell>
          <cell r="B54" t="str">
            <v>Fall 2015-2016</v>
          </cell>
          <cell r="C54">
            <v>6056030</v>
          </cell>
          <cell r="D54" t="str">
            <v>School 1</v>
          </cell>
          <cell r="E54" t="str">
            <v>Reading</v>
          </cell>
          <cell r="F54" t="str">
            <v>Reading</v>
          </cell>
          <cell r="G54" t="b">
            <v>0</v>
          </cell>
          <cell r="H54">
            <v>2015</v>
          </cell>
          <cell r="I54">
            <v>4</v>
          </cell>
          <cell r="O54" t="str">
            <v>Survey With Goals</v>
          </cell>
          <cell r="P54">
            <v>308962561</v>
          </cell>
          <cell r="Q54">
            <v>42261</v>
          </cell>
          <cell r="R54">
            <v>46</v>
          </cell>
          <cell r="S54">
            <v>184</v>
          </cell>
          <cell r="T54">
            <v>3.7</v>
          </cell>
          <cell r="U54">
            <v>8</v>
          </cell>
          <cell r="BF54">
            <v>313</v>
          </cell>
          <cell r="BG54">
            <v>213</v>
          </cell>
          <cell r="BH54">
            <v>363</v>
          </cell>
          <cell r="BI54" t="str">
            <v>Literature</v>
          </cell>
          <cell r="BJ54">
            <v>182</v>
          </cell>
          <cell r="BK54">
            <v>6.3</v>
          </cell>
          <cell r="BL54" t="str">
            <v>176-188</v>
          </cell>
          <cell r="BM54" t="str">
            <v>Low</v>
          </cell>
          <cell r="BN54" t="str">
            <v>Informational Text</v>
          </cell>
          <cell r="BO54">
            <v>194</v>
          </cell>
          <cell r="BP54">
            <v>6.4</v>
          </cell>
          <cell r="BQ54" t="str">
            <v>188-200</v>
          </cell>
          <cell r="BR54" t="str">
            <v>Low</v>
          </cell>
          <cell r="BS54" t="str">
            <v>Vocabulary Acquisition and Use</v>
          </cell>
          <cell r="BT54">
            <v>178</v>
          </cell>
          <cell r="BU54">
            <v>6.3</v>
          </cell>
          <cell r="BV54" t="str">
            <v>172-184</v>
          </cell>
          <cell r="BW54" t="str">
            <v>Low</v>
          </cell>
          <cell r="CW54">
            <v>0.46613425925925928</v>
          </cell>
          <cell r="CX54">
            <v>40</v>
          </cell>
          <cell r="DC54">
            <v>7</v>
          </cell>
          <cell r="DD54">
            <v>7</v>
          </cell>
          <cell r="DE54">
            <v>9</v>
          </cell>
        </row>
        <row r="55">
          <cell r="A55" t="str">
            <v>6056030311373819School 1</v>
          </cell>
          <cell r="B55" t="str">
            <v>Fall 2015-2016</v>
          </cell>
          <cell r="C55">
            <v>6056030</v>
          </cell>
          <cell r="D55" t="str">
            <v>School 1</v>
          </cell>
          <cell r="E55" t="str">
            <v>Reading</v>
          </cell>
          <cell r="F55" t="str">
            <v>Reading</v>
          </cell>
          <cell r="G55" t="b">
            <v>1</v>
          </cell>
          <cell r="H55">
            <v>2015</v>
          </cell>
          <cell r="I55">
            <v>4</v>
          </cell>
          <cell r="O55" t="str">
            <v>Survey With Goals</v>
          </cell>
          <cell r="P55">
            <v>311373819</v>
          </cell>
          <cell r="Q55">
            <v>42272</v>
          </cell>
          <cell r="R55">
            <v>13</v>
          </cell>
          <cell r="S55">
            <v>173</v>
          </cell>
          <cell r="T55">
            <v>3.4</v>
          </cell>
          <cell r="U55">
            <v>2</v>
          </cell>
          <cell r="BF55">
            <v>115</v>
          </cell>
          <cell r="BG55">
            <v>15</v>
          </cell>
          <cell r="BH55">
            <v>165</v>
          </cell>
          <cell r="BI55" t="str">
            <v>Literature</v>
          </cell>
          <cell r="BJ55">
            <v>164</v>
          </cell>
          <cell r="BK55">
            <v>6.1</v>
          </cell>
          <cell r="BL55" t="str">
            <v>158-170</v>
          </cell>
          <cell r="BM55" t="str">
            <v>Low</v>
          </cell>
          <cell r="BN55" t="str">
            <v>Informational Text</v>
          </cell>
          <cell r="BO55">
            <v>179</v>
          </cell>
          <cell r="BP55">
            <v>6</v>
          </cell>
          <cell r="BQ55" t="str">
            <v>173-185</v>
          </cell>
          <cell r="BR55" t="str">
            <v>Low</v>
          </cell>
          <cell r="BS55" t="str">
            <v>Vocabulary Acquisition and Use</v>
          </cell>
          <cell r="BT55">
            <v>176</v>
          </cell>
          <cell r="BU55">
            <v>6.1</v>
          </cell>
          <cell r="BV55" t="str">
            <v>170-182</v>
          </cell>
          <cell r="BW55" t="str">
            <v>Low</v>
          </cell>
          <cell r="CW55">
            <v>0.37736111111111109</v>
          </cell>
          <cell r="CX55">
            <v>45</v>
          </cell>
          <cell r="DC55">
            <v>7</v>
          </cell>
          <cell r="DD55">
            <v>8</v>
          </cell>
          <cell r="DE55">
            <v>11</v>
          </cell>
        </row>
        <row r="56">
          <cell r="A56" t="str">
            <v>6056031307454841School 1</v>
          </cell>
          <cell r="B56" t="str">
            <v>Fall 2015-2016</v>
          </cell>
          <cell r="C56">
            <v>6056031</v>
          </cell>
          <cell r="D56" t="str">
            <v>School 1</v>
          </cell>
          <cell r="E56" t="str">
            <v>Language Usage</v>
          </cell>
          <cell r="F56" t="str">
            <v>Language</v>
          </cell>
          <cell r="G56" t="b">
            <v>1</v>
          </cell>
          <cell r="H56">
            <v>2015</v>
          </cell>
          <cell r="I56">
            <v>4</v>
          </cell>
          <cell r="O56" t="str">
            <v>Survey With Goals</v>
          </cell>
          <cell r="P56">
            <v>307454841</v>
          </cell>
          <cell r="Q56">
            <v>42263</v>
          </cell>
          <cell r="R56">
            <v>34</v>
          </cell>
          <cell r="S56">
            <v>210</v>
          </cell>
          <cell r="T56">
            <v>3</v>
          </cell>
          <cell r="U56">
            <v>62</v>
          </cell>
          <cell r="BI56" t="str">
            <v>Writing: Plan, Organize, Develop, Revise, Research</v>
          </cell>
          <cell r="BJ56">
            <v>205</v>
          </cell>
          <cell r="BK56">
            <v>5.4</v>
          </cell>
          <cell r="BL56" t="str">
            <v>200-210</v>
          </cell>
          <cell r="BM56" t="str">
            <v>Avg</v>
          </cell>
          <cell r="BN56" t="str">
            <v>Language: Understand, Edit for Grammar, Usage</v>
          </cell>
          <cell r="BO56">
            <v>214</v>
          </cell>
          <cell r="BP56">
            <v>5.2</v>
          </cell>
          <cell r="BQ56" t="str">
            <v>209-219</v>
          </cell>
          <cell r="BR56" t="str">
            <v>HiAvg</v>
          </cell>
          <cell r="BS56" t="str">
            <v>Language: Understand, Edit Mechanics</v>
          </cell>
          <cell r="BT56">
            <v>209</v>
          </cell>
          <cell r="BU56">
            <v>5.4</v>
          </cell>
          <cell r="BV56" t="str">
            <v>204-214</v>
          </cell>
          <cell r="BW56" t="str">
            <v>Avg</v>
          </cell>
          <cell r="CW56">
            <v>0.34581018518518519</v>
          </cell>
          <cell r="CX56">
            <v>49</v>
          </cell>
          <cell r="DC56">
            <v>5</v>
          </cell>
          <cell r="DD56">
            <v>4</v>
          </cell>
          <cell r="DE56">
            <v>5</v>
          </cell>
        </row>
        <row r="57">
          <cell r="A57" t="str">
            <v>6056031311812897School 1</v>
          </cell>
          <cell r="B57" t="str">
            <v>Fall 2015-2016</v>
          </cell>
          <cell r="C57">
            <v>6056031</v>
          </cell>
          <cell r="D57" t="str">
            <v>School 1</v>
          </cell>
          <cell r="E57" t="str">
            <v>Mathematics</v>
          </cell>
          <cell r="F57" t="str">
            <v>Mathematics</v>
          </cell>
          <cell r="G57" t="b">
            <v>1</v>
          </cell>
          <cell r="H57">
            <v>2015</v>
          </cell>
          <cell r="I57">
            <v>4</v>
          </cell>
          <cell r="O57" t="str">
            <v>Survey With Goals</v>
          </cell>
          <cell r="P57">
            <v>311812897</v>
          </cell>
          <cell r="Q57">
            <v>42271</v>
          </cell>
          <cell r="R57">
            <v>32</v>
          </cell>
          <cell r="S57">
            <v>198</v>
          </cell>
          <cell r="T57">
            <v>2.9</v>
          </cell>
          <cell r="U57">
            <v>18</v>
          </cell>
          <cell r="BI57" t="str">
            <v>Operations and Algebraic Thinking</v>
          </cell>
          <cell r="BJ57">
            <v>194</v>
          </cell>
          <cell r="BK57">
            <v>6</v>
          </cell>
          <cell r="BL57" t="str">
            <v>188-200</v>
          </cell>
          <cell r="BM57" t="str">
            <v>Low</v>
          </cell>
          <cell r="BN57" t="str">
            <v>Number and Operations</v>
          </cell>
          <cell r="BO57">
            <v>200</v>
          </cell>
          <cell r="BP57">
            <v>5.9</v>
          </cell>
          <cell r="BQ57" t="str">
            <v>194-206</v>
          </cell>
          <cell r="BR57" t="str">
            <v>Low</v>
          </cell>
          <cell r="BS57" t="str">
            <v>Measurement and Data</v>
          </cell>
          <cell r="BT57">
            <v>195</v>
          </cell>
          <cell r="BU57">
            <v>6</v>
          </cell>
          <cell r="BV57" t="str">
            <v>189-201</v>
          </cell>
          <cell r="BW57" t="str">
            <v>Low</v>
          </cell>
          <cell r="BX57" t="str">
            <v>Geometry</v>
          </cell>
          <cell r="BY57">
            <v>202</v>
          </cell>
          <cell r="BZ57">
            <v>5.9</v>
          </cell>
          <cell r="CA57" t="str">
            <v>196-208</v>
          </cell>
          <cell r="CB57" t="str">
            <v>LoAvg</v>
          </cell>
          <cell r="CW57">
            <v>0.46508101851851852</v>
          </cell>
          <cell r="CX57">
            <v>45</v>
          </cell>
          <cell r="DC57">
            <v>6</v>
          </cell>
          <cell r="DD57">
            <v>6</v>
          </cell>
          <cell r="DE57">
            <v>10</v>
          </cell>
        </row>
        <row r="58">
          <cell r="A58" t="str">
            <v>6056031310122878School 1</v>
          </cell>
          <cell r="B58" t="str">
            <v>Fall 2015-2016</v>
          </cell>
          <cell r="C58">
            <v>6056031</v>
          </cell>
          <cell r="D58" t="str">
            <v>School 1</v>
          </cell>
          <cell r="E58" t="str">
            <v>Reading</v>
          </cell>
          <cell r="F58" t="str">
            <v>Reading</v>
          </cell>
          <cell r="G58" t="b">
            <v>1</v>
          </cell>
          <cell r="H58">
            <v>2015</v>
          </cell>
          <cell r="I58">
            <v>4</v>
          </cell>
          <cell r="O58" t="str">
            <v>Survey With Goals</v>
          </cell>
          <cell r="P58">
            <v>310122878</v>
          </cell>
          <cell r="Q58">
            <v>42257</v>
          </cell>
          <cell r="R58">
            <v>42</v>
          </cell>
          <cell r="S58">
            <v>205</v>
          </cell>
          <cell r="T58">
            <v>3.5</v>
          </cell>
          <cell r="U58">
            <v>48</v>
          </cell>
          <cell r="BF58">
            <v>691</v>
          </cell>
          <cell r="BG58">
            <v>591</v>
          </cell>
          <cell r="BH58">
            <v>741</v>
          </cell>
          <cell r="BI58" t="str">
            <v>Literature</v>
          </cell>
          <cell r="BJ58">
            <v>204</v>
          </cell>
          <cell r="BK58">
            <v>6.1</v>
          </cell>
          <cell r="BL58" t="str">
            <v>198-210</v>
          </cell>
          <cell r="BM58" t="str">
            <v>Avg</v>
          </cell>
          <cell r="BN58" t="str">
            <v>Informational Text</v>
          </cell>
          <cell r="BO58">
            <v>210</v>
          </cell>
          <cell r="BP58">
            <v>6.1</v>
          </cell>
          <cell r="BQ58" t="str">
            <v>204-216</v>
          </cell>
          <cell r="BR58" t="str">
            <v>Avg</v>
          </cell>
          <cell r="BS58" t="str">
            <v>Vocabulary Acquisition and Use</v>
          </cell>
          <cell r="BT58">
            <v>201</v>
          </cell>
          <cell r="BU58">
            <v>6.2</v>
          </cell>
          <cell r="BV58" t="str">
            <v>195-207</v>
          </cell>
          <cell r="BW58" t="str">
            <v>LoAvg</v>
          </cell>
          <cell r="CW58">
            <v>0.54953703703703705</v>
          </cell>
          <cell r="CX58">
            <v>40</v>
          </cell>
          <cell r="DC58">
            <v>6</v>
          </cell>
          <cell r="DD58">
            <v>4</v>
          </cell>
          <cell r="DE58">
            <v>6</v>
          </cell>
        </row>
        <row r="59">
          <cell r="A59" t="str">
            <v>6056033306607283School 1</v>
          </cell>
          <cell r="B59" t="str">
            <v>Fall 2015-2016</v>
          </cell>
          <cell r="C59">
            <v>6056033</v>
          </cell>
          <cell r="D59" t="str">
            <v>School 1</v>
          </cell>
          <cell r="E59" t="str">
            <v>Language Usage</v>
          </cell>
          <cell r="F59" t="str">
            <v>Language</v>
          </cell>
          <cell r="G59" t="b">
            <v>1</v>
          </cell>
          <cell r="H59">
            <v>2015</v>
          </cell>
          <cell r="I59">
            <v>4</v>
          </cell>
          <cell r="O59" t="str">
            <v>Survey With Goals</v>
          </cell>
          <cell r="P59">
            <v>306607283</v>
          </cell>
          <cell r="Q59">
            <v>42264</v>
          </cell>
          <cell r="R59">
            <v>35</v>
          </cell>
          <cell r="S59">
            <v>178</v>
          </cell>
          <cell r="T59">
            <v>2.9</v>
          </cell>
          <cell r="U59">
            <v>2</v>
          </cell>
          <cell r="BI59" t="str">
            <v>Writing: Plan, Organize, Develop, Revise, Research</v>
          </cell>
          <cell r="BJ59">
            <v>168</v>
          </cell>
          <cell r="BK59">
            <v>5.4</v>
          </cell>
          <cell r="BL59" t="str">
            <v>163-173</v>
          </cell>
          <cell r="BM59" t="str">
            <v>Low</v>
          </cell>
          <cell r="BN59" t="str">
            <v>Language: Understand, Edit for Grammar, Usage</v>
          </cell>
          <cell r="BO59">
            <v>185</v>
          </cell>
          <cell r="BP59">
            <v>5.5</v>
          </cell>
          <cell r="BQ59" t="str">
            <v>180-191</v>
          </cell>
          <cell r="BR59" t="str">
            <v>Low</v>
          </cell>
          <cell r="BS59" t="str">
            <v>Language: Understand, Edit Mechanics</v>
          </cell>
          <cell r="BT59">
            <v>182</v>
          </cell>
          <cell r="BU59">
            <v>5.4</v>
          </cell>
          <cell r="BV59" t="str">
            <v>177-187</v>
          </cell>
          <cell r="BW59" t="str">
            <v>Low</v>
          </cell>
          <cell r="CW59">
            <v>0.46630787037037041</v>
          </cell>
          <cell r="CX59">
            <v>49</v>
          </cell>
          <cell r="DC59">
            <v>7</v>
          </cell>
          <cell r="DD59">
            <v>7</v>
          </cell>
          <cell r="DE59">
            <v>10</v>
          </cell>
        </row>
        <row r="60">
          <cell r="A60" t="str">
            <v>6056033312341505School 1</v>
          </cell>
          <cell r="B60" t="str">
            <v>Fall 2015-2016</v>
          </cell>
          <cell r="C60">
            <v>6056033</v>
          </cell>
          <cell r="D60" t="str">
            <v>School 1</v>
          </cell>
          <cell r="E60" t="str">
            <v>Mathematics</v>
          </cell>
          <cell r="F60" t="str">
            <v>Mathematics</v>
          </cell>
          <cell r="G60" t="b">
            <v>1</v>
          </cell>
          <cell r="H60">
            <v>2015</v>
          </cell>
          <cell r="I60">
            <v>4</v>
          </cell>
          <cell r="O60" t="str">
            <v>Survey With Goals</v>
          </cell>
          <cell r="P60">
            <v>312341505</v>
          </cell>
          <cell r="Q60">
            <v>42270</v>
          </cell>
          <cell r="R60">
            <v>34</v>
          </cell>
          <cell r="S60">
            <v>174</v>
          </cell>
          <cell r="T60">
            <v>2.9</v>
          </cell>
          <cell r="U60">
            <v>1</v>
          </cell>
          <cell r="BI60" t="str">
            <v>Operations and Algebraic Thinking</v>
          </cell>
          <cell r="BJ60">
            <v>179</v>
          </cell>
          <cell r="BK60">
            <v>5.8</v>
          </cell>
          <cell r="BL60" t="str">
            <v>173-185</v>
          </cell>
          <cell r="BM60" t="str">
            <v>Low</v>
          </cell>
          <cell r="BN60" t="str">
            <v>Number and Operations</v>
          </cell>
          <cell r="BO60">
            <v>177</v>
          </cell>
          <cell r="BP60">
            <v>5.9</v>
          </cell>
          <cell r="BQ60" t="str">
            <v>171-183</v>
          </cell>
          <cell r="BR60" t="str">
            <v>Low</v>
          </cell>
          <cell r="BS60" t="str">
            <v>Measurement and Data</v>
          </cell>
          <cell r="BT60">
            <v>172</v>
          </cell>
          <cell r="BU60">
            <v>5.9</v>
          </cell>
          <cell r="BV60" t="str">
            <v>166-178</v>
          </cell>
          <cell r="BW60" t="str">
            <v>Low</v>
          </cell>
          <cell r="BX60" t="str">
            <v>Geometry</v>
          </cell>
          <cell r="BY60">
            <v>170</v>
          </cell>
          <cell r="BZ60">
            <v>5.8</v>
          </cell>
          <cell r="CA60" t="str">
            <v>164-176</v>
          </cell>
          <cell r="CB60" t="str">
            <v>Low</v>
          </cell>
          <cell r="CW60">
            <v>0.46328703703703705</v>
          </cell>
          <cell r="CX60">
            <v>47</v>
          </cell>
          <cell r="DC60">
            <v>5</v>
          </cell>
          <cell r="DD60">
            <v>6</v>
          </cell>
          <cell r="DE60">
            <v>10</v>
          </cell>
        </row>
        <row r="61">
          <cell r="A61" t="str">
            <v>6056033308962537School 1</v>
          </cell>
          <cell r="B61" t="str">
            <v>Fall 2015-2016</v>
          </cell>
          <cell r="C61">
            <v>6056033</v>
          </cell>
          <cell r="D61" t="str">
            <v>School 1</v>
          </cell>
          <cell r="E61" t="str">
            <v>Reading</v>
          </cell>
          <cell r="F61" t="str">
            <v>Reading</v>
          </cell>
          <cell r="G61" t="b">
            <v>1</v>
          </cell>
          <cell r="H61">
            <v>2015</v>
          </cell>
          <cell r="I61">
            <v>4</v>
          </cell>
          <cell r="O61" t="str">
            <v>Survey With Goals</v>
          </cell>
          <cell r="P61">
            <v>308962537</v>
          </cell>
          <cell r="Q61">
            <v>42261</v>
          </cell>
          <cell r="R61">
            <v>31</v>
          </cell>
          <cell r="S61">
            <v>166</v>
          </cell>
          <cell r="T61">
            <v>3.6</v>
          </cell>
          <cell r="U61">
            <v>1</v>
          </cell>
          <cell r="BF61" t="str">
            <v>BR</v>
          </cell>
          <cell r="BG61" t="str">
            <v>BR</v>
          </cell>
          <cell r="BH61" t="str">
            <v>BR</v>
          </cell>
          <cell r="BI61" t="str">
            <v>Literature</v>
          </cell>
          <cell r="BJ61">
            <v>173</v>
          </cell>
          <cell r="BK61">
            <v>5.8</v>
          </cell>
          <cell r="BL61" t="str">
            <v>167-179</v>
          </cell>
          <cell r="BM61" t="str">
            <v>Low</v>
          </cell>
          <cell r="BN61" t="str">
            <v>Informational Text</v>
          </cell>
          <cell r="BO61">
            <v>155</v>
          </cell>
          <cell r="BP61">
            <v>6.7</v>
          </cell>
          <cell r="BQ61" t="str">
            <v>148-162</v>
          </cell>
          <cell r="BR61" t="str">
            <v>Low</v>
          </cell>
          <cell r="BS61" t="str">
            <v>Vocabulary Acquisition and Use</v>
          </cell>
          <cell r="BT61">
            <v>170</v>
          </cell>
          <cell r="BU61">
            <v>6.4</v>
          </cell>
          <cell r="BV61" t="str">
            <v>164-176</v>
          </cell>
          <cell r="BW61" t="str">
            <v>Low</v>
          </cell>
          <cell r="CW61">
            <v>0.46591435185185182</v>
          </cell>
          <cell r="CX61">
            <v>33</v>
          </cell>
          <cell r="DC61">
            <v>8</v>
          </cell>
          <cell r="DD61">
            <v>8</v>
          </cell>
          <cell r="DE61">
            <v>12</v>
          </cell>
        </row>
        <row r="62">
          <cell r="A62" t="str">
            <v>6056034307454907School 1</v>
          </cell>
          <cell r="B62" t="str">
            <v>Fall 2015-2016</v>
          </cell>
          <cell r="C62">
            <v>6056034</v>
          </cell>
          <cell r="D62" t="str">
            <v>School 1</v>
          </cell>
          <cell r="E62" t="str">
            <v>Language Usage</v>
          </cell>
          <cell r="F62" t="str">
            <v>Language</v>
          </cell>
          <cell r="G62" t="b">
            <v>1</v>
          </cell>
          <cell r="H62">
            <v>2015</v>
          </cell>
          <cell r="I62">
            <v>4</v>
          </cell>
          <cell r="O62" t="str">
            <v>Survey With Goals</v>
          </cell>
          <cell r="P62">
            <v>307454907</v>
          </cell>
          <cell r="Q62">
            <v>42263</v>
          </cell>
          <cell r="R62">
            <v>28</v>
          </cell>
          <cell r="S62">
            <v>201</v>
          </cell>
          <cell r="T62">
            <v>3</v>
          </cell>
          <cell r="U62">
            <v>37</v>
          </cell>
          <cell r="BI62" t="str">
            <v>Writing: Plan, Organize, Develop, Revise, Research</v>
          </cell>
          <cell r="BJ62">
            <v>196</v>
          </cell>
          <cell r="BK62">
            <v>5.5</v>
          </cell>
          <cell r="BL62" t="str">
            <v>191-202</v>
          </cell>
          <cell r="BM62" t="str">
            <v>Low</v>
          </cell>
          <cell r="BN62" t="str">
            <v>Language: Understand, Edit for Grammar, Usage</v>
          </cell>
          <cell r="BO62">
            <v>195</v>
          </cell>
          <cell r="BP62">
            <v>5.4</v>
          </cell>
          <cell r="BQ62" t="str">
            <v>190-200</v>
          </cell>
          <cell r="BR62" t="str">
            <v>Low</v>
          </cell>
          <cell r="BS62" t="str">
            <v>Language: Understand, Edit Mechanics</v>
          </cell>
          <cell r="BT62">
            <v>210</v>
          </cell>
          <cell r="BU62">
            <v>5.5</v>
          </cell>
          <cell r="BV62" t="str">
            <v>205-216</v>
          </cell>
          <cell r="BW62" t="str">
            <v>Avg</v>
          </cell>
          <cell r="CW62">
            <v>0.34693287037037041</v>
          </cell>
          <cell r="CX62">
            <v>53</v>
          </cell>
          <cell r="DC62">
            <v>6</v>
          </cell>
          <cell r="DD62">
            <v>5</v>
          </cell>
          <cell r="DE62">
            <v>7</v>
          </cell>
        </row>
        <row r="63">
          <cell r="A63" t="str">
            <v>6056034311373780School 1</v>
          </cell>
          <cell r="B63" t="str">
            <v>Fall 2015-2016</v>
          </cell>
          <cell r="C63">
            <v>6056034</v>
          </cell>
          <cell r="D63" t="str">
            <v>School 1</v>
          </cell>
          <cell r="E63" t="str">
            <v>Mathematics</v>
          </cell>
          <cell r="F63" t="str">
            <v>Mathematics</v>
          </cell>
          <cell r="G63" t="b">
            <v>1</v>
          </cell>
          <cell r="H63">
            <v>2015</v>
          </cell>
          <cell r="I63">
            <v>4</v>
          </cell>
          <cell r="O63" t="str">
            <v>Survey With Goals</v>
          </cell>
          <cell r="P63">
            <v>311373780</v>
          </cell>
          <cell r="Q63">
            <v>42272</v>
          </cell>
          <cell r="R63">
            <v>23</v>
          </cell>
          <cell r="S63">
            <v>179</v>
          </cell>
          <cell r="T63">
            <v>3</v>
          </cell>
          <cell r="U63">
            <v>1</v>
          </cell>
          <cell r="BI63" t="str">
            <v>Operations and Algebraic Thinking</v>
          </cell>
          <cell r="BJ63">
            <v>178</v>
          </cell>
          <cell r="BK63">
            <v>5.9</v>
          </cell>
          <cell r="BL63" t="str">
            <v>172-184</v>
          </cell>
          <cell r="BM63" t="str">
            <v>Low</v>
          </cell>
          <cell r="BN63" t="str">
            <v>Number and Operations</v>
          </cell>
          <cell r="BO63">
            <v>179</v>
          </cell>
          <cell r="BP63">
            <v>5.9</v>
          </cell>
          <cell r="BQ63" t="str">
            <v>173-185</v>
          </cell>
          <cell r="BR63" t="str">
            <v>Low</v>
          </cell>
          <cell r="BS63" t="str">
            <v>Measurement and Data</v>
          </cell>
          <cell r="BT63">
            <v>183</v>
          </cell>
          <cell r="BU63">
            <v>5.8</v>
          </cell>
          <cell r="BV63" t="str">
            <v>177-189</v>
          </cell>
          <cell r="BW63" t="str">
            <v>Low</v>
          </cell>
          <cell r="BX63" t="str">
            <v>Geometry</v>
          </cell>
          <cell r="BY63">
            <v>177</v>
          </cell>
          <cell r="BZ63">
            <v>5.9</v>
          </cell>
          <cell r="CA63" t="str">
            <v>171-183</v>
          </cell>
          <cell r="CB63" t="str">
            <v>Low</v>
          </cell>
          <cell r="CW63">
            <v>0.44381944444444449</v>
          </cell>
          <cell r="CX63">
            <v>47</v>
          </cell>
          <cell r="DC63">
            <v>5</v>
          </cell>
          <cell r="DD63">
            <v>6</v>
          </cell>
          <cell r="DE63">
            <v>10</v>
          </cell>
        </row>
        <row r="64">
          <cell r="A64" t="str">
            <v>6056034310122779School 1</v>
          </cell>
          <cell r="B64" t="str">
            <v>Fall 2015-2016</v>
          </cell>
          <cell r="C64">
            <v>6056034</v>
          </cell>
          <cell r="D64" t="str">
            <v>School 1</v>
          </cell>
          <cell r="E64" t="str">
            <v>Reading</v>
          </cell>
          <cell r="F64" t="str">
            <v>Reading</v>
          </cell>
          <cell r="G64" t="b">
            <v>1</v>
          </cell>
          <cell r="H64">
            <v>2015</v>
          </cell>
          <cell r="I64">
            <v>4</v>
          </cell>
          <cell r="O64" t="str">
            <v>Survey With Goals</v>
          </cell>
          <cell r="P64">
            <v>310122779</v>
          </cell>
          <cell r="Q64">
            <v>42257</v>
          </cell>
          <cell r="R64">
            <v>51</v>
          </cell>
          <cell r="S64">
            <v>206</v>
          </cell>
          <cell r="T64">
            <v>3.4</v>
          </cell>
          <cell r="U64">
            <v>51</v>
          </cell>
          <cell r="BF64">
            <v>709</v>
          </cell>
          <cell r="BG64">
            <v>609</v>
          </cell>
          <cell r="BH64">
            <v>759</v>
          </cell>
          <cell r="BI64" t="str">
            <v>Literature</v>
          </cell>
          <cell r="BJ64">
            <v>206</v>
          </cell>
          <cell r="BK64">
            <v>6</v>
          </cell>
          <cell r="BL64" t="str">
            <v>200-212</v>
          </cell>
          <cell r="BM64" t="str">
            <v>Avg</v>
          </cell>
          <cell r="BN64" t="str">
            <v>Informational Text</v>
          </cell>
          <cell r="BO64">
            <v>203</v>
          </cell>
          <cell r="BP64">
            <v>6</v>
          </cell>
          <cell r="BQ64" t="str">
            <v>197-209</v>
          </cell>
          <cell r="BR64" t="str">
            <v>LoAvg</v>
          </cell>
          <cell r="BS64" t="str">
            <v>Vocabulary Acquisition and Use</v>
          </cell>
          <cell r="BT64">
            <v>210</v>
          </cell>
          <cell r="BU64">
            <v>5.8</v>
          </cell>
          <cell r="BV64" t="str">
            <v>204-216</v>
          </cell>
          <cell r="BW64" t="str">
            <v>Avg</v>
          </cell>
          <cell r="CW64">
            <v>0.5496064814814815</v>
          </cell>
          <cell r="CX64">
            <v>49</v>
          </cell>
          <cell r="DC64">
            <v>5</v>
          </cell>
          <cell r="DD64">
            <v>4</v>
          </cell>
          <cell r="DE64">
            <v>6</v>
          </cell>
        </row>
        <row r="65">
          <cell r="A65" t="str">
            <v>6056035311373775School 1</v>
          </cell>
          <cell r="B65" t="str">
            <v>Fall 2015-2016</v>
          </cell>
          <cell r="C65">
            <v>6056035</v>
          </cell>
          <cell r="D65" t="str">
            <v>School 1</v>
          </cell>
          <cell r="E65" t="str">
            <v>Language Usage</v>
          </cell>
          <cell r="F65" t="str">
            <v>Language</v>
          </cell>
          <cell r="G65" t="b">
            <v>1</v>
          </cell>
          <cell r="H65">
            <v>2015</v>
          </cell>
          <cell r="I65">
            <v>4</v>
          </cell>
          <cell r="O65" t="str">
            <v>Survey With Goals</v>
          </cell>
          <cell r="P65">
            <v>311373775</v>
          </cell>
          <cell r="Q65">
            <v>42264</v>
          </cell>
          <cell r="R65">
            <v>55</v>
          </cell>
          <cell r="S65">
            <v>214</v>
          </cell>
          <cell r="T65">
            <v>2.9</v>
          </cell>
          <cell r="U65">
            <v>73</v>
          </cell>
          <cell r="BI65" t="str">
            <v>Writing: Plan, Organize, Develop, Revise, Research</v>
          </cell>
          <cell r="BJ65">
            <v>215</v>
          </cell>
          <cell r="BK65">
            <v>5</v>
          </cell>
          <cell r="BL65" t="str">
            <v>210-220</v>
          </cell>
          <cell r="BM65" t="str">
            <v>HiAvg</v>
          </cell>
          <cell r="BN65" t="str">
            <v>Language: Understand, Edit for Grammar, Usage</v>
          </cell>
          <cell r="BO65">
            <v>215</v>
          </cell>
          <cell r="BP65">
            <v>5</v>
          </cell>
          <cell r="BQ65" t="str">
            <v>210-220</v>
          </cell>
          <cell r="BR65" t="str">
            <v>HiAvg</v>
          </cell>
          <cell r="BS65" t="str">
            <v>Language: Understand, Edit Mechanics</v>
          </cell>
          <cell r="BT65">
            <v>212</v>
          </cell>
          <cell r="BU65">
            <v>5</v>
          </cell>
          <cell r="BV65" t="str">
            <v>207-217</v>
          </cell>
          <cell r="BW65" t="str">
            <v>HiAvg</v>
          </cell>
          <cell r="CW65">
            <v>0.46637731481481487</v>
          </cell>
          <cell r="CX65">
            <v>48</v>
          </cell>
          <cell r="DC65">
            <v>5</v>
          </cell>
          <cell r="DD65">
            <v>3</v>
          </cell>
          <cell r="DE65">
            <v>4</v>
          </cell>
        </row>
        <row r="66">
          <cell r="A66" t="str">
            <v>6056035311373712School 1</v>
          </cell>
          <cell r="B66" t="str">
            <v>Fall 2015-2016</v>
          </cell>
          <cell r="C66">
            <v>6056035</v>
          </cell>
          <cell r="D66" t="str">
            <v>School 1</v>
          </cell>
          <cell r="E66" t="str">
            <v>Mathematics</v>
          </cell>
          <cell r="F66" t="str">
            <v>Mathematics</v>
          </cell>
          <cell r="G66" t="b">
            <v>1</v>
          </cell>
          <cell r="H66">
            <v>2015</v>
          </cell>
          <cell r="I66">
            <v>4</v>
          </cell>
          <cell r="O66" t="str">
            <v>Survey With Goals</v>
          </cell>
          <cell r="P66">
            <v>311373712</v>
          </cell>
          <cell r="Q66">
            <v>42272</v>
          </cell>
          <cell r="R66">
            <v>42</v>
          </cell>
          <cell r="S66">
            <v>198</v>
          </cell>
          <cell r="T66">
            <v>2.9</v>
          </cell>
          <cell r="U66">
            <v>18</v>
          </cell>
          <cell r="BI66" t="str">
            <v>Operations and Algebraic Thinking</v>
          </cell>
          <cell r="BJ66">
            <v>205</v>
          </cell>
          <cell r="BK66">
            <v>6.3</v>
          </cell>
          <cell r="BL66" t="str">
            <v>199-211</v>
          </cell>
          <cell r="BM66" t="str">
            <v>LoAvg</v>
          </cell>
          <cell r="BN66" t="str">
            <v>Number and Operations</v>
          </cell>
          <cell r="BO66">
            <v>203</v>
          </cell>
          <cell r="BP66">
            <v>6</v>
          </cell>
          <cell r="BQ66" t="str">
            <v>197-209</v>
          </cell>
          <cell r="BR66" t="str">
            <v>LoAvg</v>
          </cell>
          <cell r="BS66" t="str">
            <v>Measurement and Data</v>
          </cell>
          <cell r="BT66">
            <v>206</v>
          </cell>
          <cell r="BU66">
            <v>6.3</v>
          </cell>
          <cell r="BV66" t="str">
            <v>200-212</v>
          </cell>
          <cell r="BW66" t="str">
            <v>LoAvg</v>
          </cell>
          <cell r="BX66" t="str">
            <v>Geometry</v>
          </cell>
          <cell r="BY66">
            <v>177</v>
          </cell>
          <cell r="BZ66">
            <v>7.7</v>
          </cell>
          <cell r="CA66" t="str">
            <v>169-185</v>
          </cell>
          <cell r="CB66" t="str">
            <v>Low</v>
          </cell>
          <cell r="CW66">
            <v>0.39944444444444444</v>
          </cell>
          <cell r="CX66">
            <v>48</v>
          </cell>
          <cell r="DC66">
            <v>6</v>
          </cell>
          <cell r="DD66">
            <v>6</v>
          </cell>
          <cell r="DE66">
            <v>10</v>
          </cell>
        </row>
        <row r="67">
          <cell r="A67" t="str">
            <v>6056035311373784School 1</v>
          </cell>
          <cell r="B67" t="str">
            <v>Fall 2015-2016</v>
          </cell>
          <cell r="C67">
            <v>6056035</v>
          </cell>
          <cell r="D67" t="str">
            <v>School 1</v>
          </cell>
          <cell r="E67" t="str">
            <v>Reading</v>
          </cell>
          <cell r="F67" t="str">
            <v>Reading</v>
          </cell>
          <cell r="G67" t="b">
            <v>1</v>
          </cell>
          <cell r="H67">
            <v>2015</v>
          </cell>
          <cell r="I67">
            <v>4</v>
          </cell>
          <cell r="O67" t="str">
            <v>Survey With Goals</v>
          </cell>
          <cell r="P67">
            <v>311373784</v>
          </cell>
          <cell r="Q67">
            <v>42261</v>
          </cell>
          <cell r="R67">
            <v>64</v>
          </cell>
          <cell r="S67">
            <v>202</v>
          </cell>
          <cell r="T67">
            <v>3.3</v>
          </cell>
          <cell r="U67">
            <v>40</v>
          </cell>
          <cell r="BF67">
            <v>637</v>
          </cell>
          <cell r="BG67">
            <v>537</v>
          </cell>
          <cell r="BH67">
            <v>687</v>
          </cell>
          <cell r="BI67" t="str">
            <v>Literature</v>
          </cell>
          <cell r="BJ67">
            <v>193</v>
          </cell>
          <cell r="BK67">
            <v>6</v>
          </cell>
          <cell r="BL67" t="str">
            <v>187-199</v>
          </cell>
          <cell r="BM67" t="str">
            <v>Low</v>
          </cell>
          <cell r="BN67" t="str">
            <v>Informational Text</v>
          </cell>
          <cell r="BO67">
            <v>211</v>
          </cell>
          <cell r="BP67">
            <v>6</v>
          </cell>
          <cell r="BQ67" t="str">
            <v>205-217</v>
          </cell>
          <cell r="BR67" t="str">
            <v>HiAvg</v>
          </cell>
          <cell r="BS67" t="str">
            <v>Vocabulary Acquisition and Use</v>
          </cell>
          <cell r="BT67">
            <v>201</v>
          </cell>
          <cell r="BU67">
            <v>5.8</v>
          </cell>
          <cell r="BV67" t="str">
            <v>195-207</v>
          </cell>
          <cell r="BW67" t="str">
            <v>LoAvg</v>
          </cell>
          <cell r="CW67">
            <v>0.46575231481481483</v>
          </cell>
          <cell r="CX67">
            <v>45</v>
          </cell>
          <cell r="DC67">
            <v>6</v>
          </cell>
          <cell r="DD67">
            <v>5</v>
          </cell>
          <cell r="DE67">
            <v>7</v>
          </cell>
        </row>
        <row r="68">
          <cell r="A68" t="str">
            <v>6056036307454886School 1</v>
          </cell>
          <cell r="B68" t="str">
            <v>Fall 2015-2016</v>
          </cell>
          <cell r="C68">
            <v>6056036</v>
          </cell>
          <cell r="D68" t="str">
            <v>School 1</v>
          </cell>
          <cell r="E68" t="str">
            <v>Language Usage</v>
          </cell>
          <cell r="F68" t="str">
            <v>Language</v>
          </cell>
          <cell r="G68" t="b">
            <v>1</v>
          </cell>
          <cell r="H68">
            <v>2015</v>
          </cell>
          <cell r="I68">
            <v>4</v>
          </cell>
          <cell r="O68" t="str">
            <v>Survey With Goals</v>
          </cell>
          <cell r="P68">
            <v>307454886</v>
          </cell>
          <cell r="Q68">
            <v>42263</v>
          </cell>
          <cell r="R68">
            <v>30</v>
          </cell>
          <cell r="S68">
            <v>175</v>
          </cell>
          <cell r="T68">
            <v>3.5</v>
          </cell>
          <cell r="U68">
            <v>1</v>
          </cell>
          <cell r="BI68" t="str">
            <v>Writing: Plan, Organize, Develop, Revise, Research</v>
          </cell>
          <cell r="BJ68">
            <v>181</v>
          </cell>
          <cell r="BK68">
            <v>6.1</v>
          </cell>
          <cell r="BL68" t="str">
            <v>175-187</v>
          </cell>
          <cell r="BM68" t="str">
            <v>Low</v>
          </cell>
          <cell r="BN68" t="str">
            <v>Language: Understand, Edit for Grammar, Usage</v>
          </cell>
          <cell r="BO68">
            <v>173</v>
          </cell>
          <cell r="BP68">
            <v>6</v>
          </cell>
          <cell r="BQ68" t="str">
            <v>167-179</v>
          </cell>
          <cell r="BR68" t="str">
            <v>Low</v>
          </cell>
          <cell r="BS68" t="str">
            <v>Language: Understand, Edit Mechanics</v>
          </cell>
          <cell r="BT68">
            <v>171</v>
          </cell>
          <cell r="BU68">
            <v>6.1</v>
          </cell>
          <cell r="BV68" t="str">
            <v>165-177</v>
          </cell>
          <cell r="BW68" t="str">
            <v>Low</v>
          </cell>
          <cell r="CW68">
            <v>0.34612268518518513</v>
          </cell>
          <cell r="CX68">
            <v>38</v>
          </cell>
          <cell r="DC68">
            <v>8</v>
          </cell>
          <cell r="DD68">
            <v>8</v>
          </cell>
          <cell r="DE68">
            <v>11</v>
          </cell>
        </row>
        <row r="69">
          <cell r="A69" t="str">
            <v>6056036311373797School 1</v>
          </cell>
          <cell r="B69" t="str">
            <v>Fall 2015-2016</v>
          </cell>
          <cell r="C69">
            <v>6056036</v>
          </cell>
          <cell r="D69" t="str">
            <v>School 1</v>
          </cell>
          <cell r="E69" t="str">
            <v>Mathematics</v>
          </cell>
          <cell r="F69" t="str">
            <v>Mathematics</v>
          </cell>
          <cell r="G69" t="b">
            <v>1</v>
          </cell>
          <cell r="H69">
            <v>2015</v>
          </cell>
          <cell r="I69">
            <v>4</v>
          </cell>
          <cell r="O69" t="str">
            <v>Survey With Goals</v>
          </cell>
          <cell r="P69">
            <v>311373797</v>
          </cell>
          <cell r="Q69">
            <v>42271</v>
          </cell>
          <cell r="R69">
            <v>51</v>
          </cell>
          <cell r="S69">
            <v>195</v>
          </cell>
          <cell r="T69">
            <v>3</v>
          </cell>
          <cell r="U69">
            <v>13</v>
          </cell>
          <cell r="BI69" t="str">
            <v>Operations and Algebraic Thinking</v>
          </cell>
          <cell r="BJ69">
            <v>192</v>
          </cell>
          <cell r="BK69">
            <v>6.2</v>
          </cell>
          <cell r="BL69" t="str">
            <v>186-198</v>
          </cell>
          <cell r="BM69" t="str">
            <v>Low</v>
          </cell>
          <cell r="BN69" t="str">
            <v>Number and Operations</v>
          </cell>
          <cell r="BO69">
            <v>208</v>
          </cell>
          <cell r="BP69">
            <v>6.3</v>
          </cell>
          <cell r="BQ69" t="str">
            <v>202-214</v>
          </cell>
          <cell r="BR69" t="str">
            <v>LoAvg</v>
          </cell>
          <cell r="BS69" t="str">
            <v>Measurement and Data</v>
          </cell>
          <cell r="BT69">
            <v>186</v>
          </cell>
          <cell r="BU69">
            <v>6.2</v>
          </cell>
          <cell r="BV69" t="str">
            <v>180-192</v>
          </cell>
          <cell r="BW69" t="str">
            <v>Low</v>
          </cell>
          <cell r="BX69" t="str">
            <v>Geometry</v>
          </cell>
          <cell r="BY69">
            <v>193</v>
          </cell>
          <cell r="BZ69">
            <v>6.2</v>
          </cell>
          <cell r="CA69" t="str">
            <v>187-199</v>
          </cell>
          <cell r="CB69" t="str">
            <v>Low</v>
          </cell>
          <cell r="CW69">
            <v>0.46656249999999999</v>
          </cell>
          <cell r="CX69">
            <v>45</v>
          </cell>
          <cell r="DC69">
            <v>5</v>
          </cell>
          <cell r="DD69">
            <v>6</v>
          </cell>
          <cell r="DE69">
            <v>10</v>
          </cell>
        </row>
        <row r="70">
          <cell r="A70" t="str">
            <v>6056036310122679School 1</v>
          </cell>
          <cell r="B70" t="str">
            <v>Fall 2015-2016</v>
          </cell>
          <cell r="C70">
            <v>6056036</v>
          </cell>
          <cell r="D70" t="str">
            <v>School 1</v>
          </cell>
          <cell r="E70" t="str">
            <v>Reading</v>
          </cell>
          <cell r="F70" t="str">
            <v>Reading</v>
          </cell>
          <cell r="G70" t="b">
            <v>1</v>
          </cell>
          <cell r="H70">
            <v>2015</v>
          </cell>
          <cell r="I70">
            <v>4</v>
          </cell>
          <cell r="O70" t="str">
            <v>Survey With Goals</v>
          </cell>
          <cell r="P70">
            <v>310122679</v>
          </cell>
          <cell r="Q70">
            <v>42257</v>
          </cell>
          <cell r="R70">
            <v>51</v>
          </cell>
          <cell r="S70">
            <v>204</v>
          </cell>
          <cell r="T70">
            <v>3.3</v>
          </cell>
          <cell r="U70">
            <v>46</v>
          </cell>
          <cell r="BF70">
            <v>673</v>
          </cell>
          <cell r="BG70">
            <v>573</v>
          </cell>
          <cell r="BH70">
            <v>723</v>
          </cell>
          <cell r="BI70" t="str">
            <v>Literature</v>
          </cell>
          <cell r="BJ70">
            <v>206</v>
          </cell>
          <cell r="BK70">
            <v>5.7</v>
          </cell>
          <cell r="BL70" t="str">
            <v>200-212</v>
          </cell>
          <cell r="BM70" t="str">
            <v>Avg</v>
          </cell>
          <cell r="BN70" t="str">
            <v>Informational Text</v>
          </cell>
          <cell r="BO70">
            <v>204</v>
          </cell>
          <cell r="BP70">
            <v>5.8</v>
          </cell>
          <cell r="BQ70" t="str">
            <v>198-210</v>
          </cell>
          <cell r="BR70" t="str">
            <v>Avg</v>
          </cell>
          <cell r="BS70" t="str">
            <v>Vocabulary Acquisition and Use</v>
          </cell>
          <cell r="BT70">
            <v>202</v>
          </cell>
          <cell r="BU70">
            <v>5.6</v>
          </cell>
          <cell r="BV70" t="str">
            <v>196-208</v>
          </cell>
          <cell r="BW70" t="str">
            <v>LoAvg</v>
          </cell>
          <cell r="CW70">
            <v>0.54984953703703698</v>
          </cell>
          <cell r="CX70">
            <v>50</v>
          </cell>
          <cell r="DC70">
            <v>6</v>
          </cell>
          <cell r="DD70">
            <v>4</v>
          </cell>
          <cell r="DE70">
            <v>6</v>
          </cell>
        </row>
        <row r="71">
          <cell r="A71" t="str">
            <v>6056037306607538School 1</v>
          </cell>
          <cell r="B71" t="str">
            <v>Fall 2015-2016</v>
          </cell>
          <cell r="C71">
            <v>6056037</v>
          </cell>
          <cell r="D71" t="str">
            <v>School 1</v>
          </cell>
          <cell r="E71" t="str">
            <v>Language Usage</v>
          </cell>
          <cell r="F71" t="str">
            <v>Language</v>
          </cell>
          <cell r="G71" t="b">
            <v>1</v>
          </cell>
          <cell r="H71">
            <v>2015</v>
          </cell>
          <cell r="I71">
            <v>4</v>
          </cell>
          <cell r="O71" t="str">
            <v>Survey With Goals</v>
          </cell>
          <cell r="P71">
            <v>306607538</v>
          </cell>
          <cell r="Q71">
            <v>42264</v>
          </cell>
          <cell r="R71">
            <v>30</v>
          </cell>
          <cell r="S71">
            <v>187</v>
          </cell>
          <cell r="T71">
            <v>2.9</v>
          </cell>
          <cell r="U71">
            <v>9</v>
          </cell>
          <cell r="BI71" t="str">
            <v>Writing: Plan, Organize, Develop, Revise, Research</v>
          </cell>
          <cell r="BJ71">
            <v>187</v>
          </cell>
          <cell r="BK71">
            <v>4.9000000000000004</v>
          </cell>
          <cell r="BL71" t="str">
            <v>182-192</v>
          </cell>
          <cell r="BM71" t="str">
            <v>Low</v>
          </cell>
          <cell r="BN71" t="str">
            <v>Language: Understand, Edit for Grammar, Usage</v>
          </cell>
          <cell r="BO71">
            <v>189</v>
          </cell>
          <cell r="BP71">
            <v>5</v>
          </cell>
          <cell r="BQ71" t="str">
            <v>184-194</v>
          </cell>
          <cell r="BR71" t="str">
            <v>Low</v>
          </cell>
          <cell r="BS71" t="str">
            <v>Language: Understand, Edit Mechanics</v>
          </cell>
          <cell r="BT71">
            <v>186</v>
          </cell>
          <cell r="BU71">
            <v>5</v>
          </cell>
          <cell r="BV71" t="str">
            <v>181-191</v>
          </cell>
          <cell r="BW71" t="str">
            <v>Low</v>
          </cell>
          <cell r="CW71">
            <v>0.46643518518518517</v>
          </cell>
          <cell r="CX71">
            <v>52</v>
          </cell>
          <cell r="DC71">
            <v>7</v>
          </cell>
          <cell r="DD71">
            <v>6</v>
          </cell>
          <cell r="DE71">
            <v>9</v>
          </cell>
        </row>
        <row r="72">
          <cell r="A72" t="str">
            <v>6056037312341564School 1</v>
          </cell>
          <cell r="B72" t="str">
            <v>Fall 2015-2016</v>
          </cell>
          <cell r="C72">
            <v>6056037</v>
          </cell>
          <cell r="D72" t="str">
            <v>School 1</v>
          </cell>
          <cell r="E72" t="str">
            <v>Mathematics</v>
          </cell>
          <cell r="F72" t="str">
            <v>Mathematics</v>
          </cell>
          <cell r="G72" t="b">
            <v>1</v>
          </cell>
          <cell r="H72">
            <v>2015</v>
          </cell>
          <cell r="I72">
            <v>4</v>
          </cell>
          <cell r="O72" t="str">
            <v>Survey With Goals</v>
          </cell>
          <cell r="P72">
            <v>312341564</v>
          </cell>
          <cell r="Q72">
            <v>42270</v>
          </cell>
          <cell r="R72">
            <v>42</v>
          </cell>
          <cell r="S72">
            <v>201</v>
          </cell>
          <cell r="T72">
            <v>2.9</v>
          </cell>
          <cell r="U72">
            <v>24</v>
          </cell>
          <cell r="BI72" t="str">
            <v>Operations and Algebraic Thinking</v>
          </cell>
          <cell r="BJ72">
            <v>202</v>
          </cell>
          <cell r="BK72">
            <v>6</v>
          </cell>
          <cell r="BL72" t="str">
            <v>196-208</v>
          </cell>
          <cell r="BM72" t="str">
            <v>LoAvg</v>
          </cell>
          <cell r="BN72" t="str">
            <v>Number and Operations</v>
          </cell>
          <cell r="BO72">
            <v>211</v>
          </cell>
          <cell r="BP72">
            <v>6</v>
          </cell>
          <cell r="BQ72" t="str">
            <v>205-217</v>
          </cell>
          <cell r="BR72" t="str">
            <v>Avg</v>
          </cell>
          <cell r="BS72" t="str">
            <v>Measurement and Data</v>
          </cell>
          <cell r="BT72">
            <v>196</v>
          </cell>
          <cell r="BU72">
            <v>6.2</v>
          </cell>
          <cell r="BV72" t="str">
            <v>190-202</v>
          </cell>
          <cell r="BW72" t="str">
            <v>Low</v>
          </cell>
          <cell r="BX72" t="str">
            <v>Geometry</v>
          </cell>
          <cell r="BY72">
            <v>195</v>
          </cell>
          <cell r="BZ72">
            <v>5.9</v>
          </cell>
          <cell r="CA72" t="str">
            <v>189-201</v>
          </cell>
          <cell r="CB72" t="str">
            <v>Low</v>
          </cell>
          <cell r="CW72">
            <v>0.46328703703703705</v>
          </cell>
          <cell r="CX72">
            <v>55</v>
          </cell>
          <cell r="DC72">
            <v>6</v>
          </cell>
          <cell r="DD72">
            <v>6</v>
          </cell>
          <cell r="DE72">
            <v>10</v>
          </cell>
        </row>
        <row r="73">
          <cell r="A73" t="str">
            <v>6056037308962633School 1</v>
          </cell>
          <cell r="B73" t="str">
            <v>Fall 2015-2016</v>
          </cell>
          <cell r="C73">
            <v>6056037</v>
          </cell>
          <cell r="D73" t="str">
            <v>School 1</v>
          </cell>
          <cell r="E73" t="str">
            <v>Reading</v>
          </cell>
          <cell r="F73" t="str">
            <v>Reading</v>
          </cell>
          <cell r="G73" t="b">
            <v>1</v>
          </cell>
          <cell r="H73">
            <v>2015</v>
          </cell>
          <cell r="I73">
            <v>4</v>
          </cell>
          <cell r="O73" t="str">
            <v>Survey With Goals</v>
          </cell>
          <cell r="P73">
            <v>308962633</v>
          </cell>
          <cell r="Q73">
            <v>42261</v>
          </cell>
          <cell r="R73">
            <v>28</v>
          </cell>
          <cell r="S73">
            <v>180</v>
          </cell>
          <cell r="T73">
            <v>3.5</v>
          </cell>
          <cell r="U73">
            <v>5</v>
          </cell>
          <cell r="BF73">
            <v>241</v>
          </cell>
          <cell r="BG73">
            <v>141</v>
          </cell>
          <cell r="BH73">
            <v>291</v>
          </cell>
          <cell r="BI73" t="str">
            <v>Literature</v>
          </cell>
          <cell r="BJ73">
            <v>183</v>
          </cell>
          <cell r="BK73">
            <v>6.1</v>
          </cell>
          <cell r="BL73" t="str">
            <v>177-189</v>
          </cell>
          <cell r="BM73" t="str">
            <v>Low</v>
          </cell>
          <cell r="BN73" t="str">
            <v>Informational Text</v>
          </cell>
          <cell r="BO73">
            <v>177</v>
          </cell>
          <cell r="BP73">
            <v>6.2</v>
          </cell>
          <cell r="BQ73" t="str">
            <v>171-183</v>
          </cell>
          <cell r="BR73" t="str">
            <v>Low</v>
          </cell>
          <cell r="BS73" t="str">
            <v>Vocabulary Acquisition and Use</v>
          </cell>
          <cell r="BT73">
            <v>181</v>
          </cell>
          <cell r="BU73">
            <v>6</v>
          </cell>
          <cell r="BV73" t="str">
            <v>175-187</v>
          </cell>
          <cell r="BW73" t="str">
            <v>Low</v>
          </cell>
          <cell r="CW73">
            <v>0.46598379629629627</v>
          </cell>
          <cell r="CX73">
            <v>40</v>
          </cell>
          <cell r="DC73">
            <v>7</v>
          </cell>
          <cell r="DD73">
            <v>7</v>
          </cell>
          <cell r="DE73">
            <v>10</v>
          </cell>
        </row>
        <row r="74">
          <cell r="A74" t="str">
            <v>6056038307454796School 1</v>
          </cell>
          <cell r="B74" t="str">
            <v>Fall 2015-2016</v>
          </cell>
          <cell r="C74">
            <v>6056038</v>
          </cell>
          <cell r="D74" t="str">
            <v>School 1</v>
          </cell>
          <cell r="E74" t="str">
            <v>Language Usage</v>
          </cell>
          <cell r="F74" t="str">
            <v>Language</v>
          </cell>
          <cell r="G74" t="b">
            <v>1</v>
          </cell>
          <cell r="H74">
            <v>2015</v>
          </cell>
          <cell r="I74">
            <v>4</v>
          </cell>
          <cell r="O74" t="str">
            <v>Survey With Goals</v>
          </cell>
          <cell r="P74">
            <v>307454796</v>
          </cell>
          <cell r="Q74">
            <v>42263</v>
          </cell>
          <cell r="R74">
            <v>25</v>
          </cell>
          <cell r="S74">
            <v>185</v>
          </cell>
          <cell r="T74">
            <v>2.9</v>
          </cell>
          <cell r="U74">
            <v>7</v>
          </cell>
          <cell r="BI74" t="str">
            <v>Writing: Plan, Organize, Develop, Revise, Research</v>
          </cell>
          <cell r="BJ74">
            <v>183</v>
          </cell>
          <cell r="BK74">
            <v>4.9000000000000004</v>
          </cell>
          <cell r="BL74" t="str">
            <v>178-188</v>
          </cell>
          <cell r="BM74" t="str">
            <v>Low</v>
          </cell>
          <cell r="BN74" t="str">
            <v>Language: Understand, Edit for Grammar, Usage</v>
          </cell>
          <cell r="BO74">
            <v>184</v>
          </cell>
          <cell r="BP74">
            <v>5.0999999999999996</v>
          </cell>
          <cell r="BQ74" t="str">
            <v>179-189</v>
          </cell>
          <cell r="BR74" t="str">
            <v>Low</v>
          </cell>
          <cell r="BS74" t="str">
            <v>Language: Understand, Edit Mechanics</v>
          </cell>
          <cell r="BT74">
            <v>187</v>
          </cell>
          <cell r="BU74">
            <v>5</v>
          </cell>
          <cell r="BV74" t="str">
            <v>182-192</v>
          </cell>
          <cell r="BW74" t="str">
            <v>Low</v>
          </cell>
          <cell r="CW74">
            <v>0.34581018518518519</v>
          </cell>
          <cell r="CX74">
            <v>51</v>
          </cell>
          <cell r="DC74">
            <v>7</v>
          </cell>
          <cell r="DD74">
            <v>6</v>
          </cell>
          <cell r="DE74">
            <v>9</v>
          </cell>
        </row>
        <row r="75">
          <cell r="A75" t="str">
            <v>6056038311812895School 1</v>
          </cell>
          <cell r="B75" t="str">
            <v>Fall 2015-2016</v>
          </cell>
          <cell r="C75">
            <v>6056038</v>
          </cell>
          <cell r="D75" t="str">
            <v>School 1</v>
          </cell>
          <cell r="E75" t="str">
            <v>Mathematics</v>
          </cell>
          <cell r="F75" t="str">
            <v>Mathematics</v>
          </cell>
          <cell r="G75" t="b">
            <v>1</v>
          </cell>
          <cell r="H75">
            <v>2015</v>
          </cell>
          <cell r="I75">
            <v>4</v>
          </cell>
          <cell r="O75" t="str">
            <v>Survey With Goals</v>
          </cell>
          <cell r="P75">
            <v>311812895</v>
          </cell>
          <cell r="Q75">
            <v>42271</v>
          </cell>
          <cell r="R75">
            <v>41</v>
          </cell>
          <cell r="S75">
            <v>207</v>
          </cell>
          <cell r="T75">
            <v>2.9</v>
          </cell>
          <cell r="U75">
            <v>38</v>
          </cell>
          <cell r="BI75" t="str">
            <v>Operations and Algebraic Thinking</v>
          </cell>
          <cell r="BJ75">
            <v>204</v>
          </cell>
          <cell r="BK75">
            <v>6</v>
          </cell>
          <cell r="BL75" t="str">
            <v>198-210</v>
          </cell>
          <cell r="BM75" t="str">
            <v>LoAvg</v>
          </cell>
          <cell r="BN75" t="str">
            <v>Number and Operations</v>
          </cell>
          <cell r="BO75">
            <v>207</v>
          </cell>
          <cell r="BP75">
            <v>5.8</v>
          </cell>
          <cell r="BQ75" t="str">
            <v>201-213</v>
          </cell>
          <cell r="BR75" t="str">
            <v>LoAvg</v>
          </cell>
          <cell r="BS75" t="str">
            <v>Measurement and Data</v>
          </cell>
          <cell r="BT75">
            <v>204</v>
          </cell>
          <cell r="BU75">
            <v>5.9</v>
          </cell>
          <cell r="BV75" t="str">
            <v>198-210</v>
          </cell>
          <cell r="BW75" t="str">
            <v>LoAvg</v>
          </cell>
          <cell r="BX75" t="str">
            <v>Geometry</v>
          </cell>
          <cell r="BY75">
            <v>214</v>
          </cell>
          <cell r="BZ75">
            <v>5.8</v>
          </cell>
          <cell r="CA75" t="str">
            <v>208-220</v>
          </cell>
          <cell r="CB75" t="str">
            <v>Avg</v>
          </cell>
          <cell r="CW75">
            <v>0.46509259259259261</v>
          </cell>
          <cell r="CX75">
            <v>55</v>
          </cell>
          <cell r="DC75">
            <v>6</v>
          </cell>
          <cell r="DD75">
            <v>6</v>
          </cell>
          <cell r="DE75">
            <v>10</v>
          </cell>
        </row>
        <row r="76">
          <cell r="A76" t="str">
            <v>6056038310122818School 1</v>
          </cell>
          <cell r="B76" t="str">
            <v>Fall 2015-2016</v>
          </cell>
          <cell r="C76">
            <v>6056038</v>
          </cell>
          <cell r="D76" t="str">
            <v>School 1</v>
          </cell>
          <cell r="E76" t="str">
            <v>Reading</v>
          </cell>
          <cell r="F76" t="str">
            <v>Reading</v>
          </cell>
          <cell r="G76" t="b">
            <v>1</v>
          </cell>
          <cell r="H76">
            <v>2015</v>
          </cell>
          <cell r="I76">
            <v>4</v>
          </cell>
          <cell r="O76" t="str">
            <v>Survey With Goals</v>
          </cell>
          <cell r="P76">
            <v>310122818</v>
          </cell>
          <cell r="Q76">
            <v>42257</v>
          </cell>
          <cell r="R76">
            <v>40</v>
          </cell>
          <cell r="S76">
            <v>190</v>
          </cell>
          <cell r="T76">
            <v>3.3</v>
          </cell>
          <cell r="U76">
            <v>15</v>
          </cell>
          <cell r="BF76">
            <v>421</v>
          </cell>
          <cell r="BG76">
            <v>321</v>
          </cell>
          <cell r="BH76">
            <v>471</v>
          </cell>
          <cell r="BI76" t="str">
            <v>Literature</v>
          </cell>
          <cell r="BJ76">
            <v>194</v>
          </cell>
          <cell r="BK76">
            <v>6</v>
          </cell>
          <cell r="BL76" t="str">
            <v>188-200</v>
          </cell>
          <cell r="BM76" t="str">
            <v>Low</v>
          </cell>
          <cell r="BN76" t="str">
            <v>Informational Text</v>
          </cell>
          <cell r="BO76">
            <v>179</v>
          </cell>
          <cell r="BP76">
            <v>6.6</v>
          </cell>
          <cell r="BQ76" t="str">
            <v>172-186</v>
          </cell>
          <cell r="BR76" t="str">
            <v>Low</v>
          </cell>
          <cell r="BS76" t="str">
            <v>Vocabulary Acquisition and Use</v>
          </cell>
          <cell r="BT76">
            <v>196</v>
          </cell>
          <cell r="BU76">
            <v>6.1</v>
          </cell>
          <cell r="BV76" t="str">
            <v>190-202</v>
          </cell>
          <cell r="BW76" t="str">
            <v>LoAvg</v>
          </cell>
          <cell r="CW76">
            <v>0.54954861111111108</v>
          </cell>
          <cell r="CX76">
            <v>43</v>
          </cell>
          <cell r="DC76">
            <v>6</v>
          </cell>
          <cell r="DD76">
            <v>6</v>
          </cell>
          <cell r="DE76">
            <v>8</v>
          </cell>
        </row>
        <row r="77">
          <cell r="A77" t="str">
            <v>6056039306607533School 1</v>
          </cell>
          <cell r="B77" t="str">
            <v>Fall 2015-2016</v>
          </cell>
          <cell r="C77">
            <v>6056039</v>
          </cell>
          <cell r="D77" t="str">
            <v>School 1</v>
          </cell>
          <cell r="E77" t="str">
            <v>Language Usage</v>
          </cell>
          <cell r="F77" t="str">
            <v>Language</v>
          </cell>
          <cell r="G77" t="b">
            <v>1</v>
          </cell>
          <cell r="H77">
            <v>2015</v>
          </cell>
          <cell r="I77">
            <v>4</v>
          </cell>
          <cell r="O77" t="str">
            <v>Survey With Goals</v>
          </cell>
          <cell r="P77">
            <v>306607533</v>
          </cell>
          <cell r="Q77">
            <v>42264</v>
          </cell>
          <cell r="R77">
            <v>28</v>
          </cell>
          <cell r="S77">
            <v>194</v>
          </cell>
          <cell r="T77">
            <v>2.9</v>
          </cell>
          <cell r="U77">
            <v>20</v>
          </cell>
          <cell r="BI77" t="str">
            <v>Writing: Plan, Organize, Develop, Revise, Research</v>
          </cell>
          <cell r="BJ77">
            <v>196</v>
          </cell>
          <cell r="BK77">
            <v>5</v>
          </cell>
          <cell r="BL77" t="str">
            <v>191-201</v>
          </cell>
          <cell r="BM77" t="str">
            <v>Low</v>
          </cell>
          <cell r="BN77" t="str">
            <v>Language: Understand, Edit for Grammar, Usage</v>
          </cell>
          <cell r="BO77">
            <v>189</v>
          </cell>
          <cell r="BP77">
            <v>5.2</v>
          </cell>
          <cell r="BQ77" t="str">
            <v>184-194</v>
          </cell>
          <cell r="BR77" t="str">
            <v>Low</v>
          </cell>
          <cell r="BS77" t="str">
            <v>Language: Understand, Edit Mechanics</v>
          </cell>
          <cell r="BT77">
            <v>196</v>
          </cell>
          <cell r="BU77">
            <v>5</v>
          </cell>
          <cell r="BV77" t="str">
            <v>191-201</v>
          </cell>
          <cell r="BW77" t="str">
            <v>Low</v>
          </cell>
          <cell r="CW77">
            <v>0.46631944444444445</v>
          </cell>
          <cell r="CX77">
            <v>49</v>
          </cell>
          <cell r="DC77">
            <v>6</v>
          </cell>
          <cell r="DD77">
            <v>5</v>
          </cell>
          <cell r="DE77">
            <v>8</v>
          </cell>
        </row>
        <row r="78">
          <cell r="A78" t="str">
            <v>6056039312341530School 1</v>
          </cell>
          <cell r="B78" t="str">
            <v>Fall 2015-2016</v>
          </cell>
          <cell r="C78">
            <v>6056039</v>
          </cell>
          <cell r="D78" t="str">
            <v>School 1</v>
          </cell>
          <cell r="E78" t="str">
            <v>Mathematics</v>
          </cell>
          <cell r="F78" t="str">
            <v>Mathematics</v>
          </cell>
          <cell r="G78" t="b">
            <v>1</v>
          </cell>
          <cell r="H78">
            <v>2015</v>
          </cell>
          <cell r="I78">
            <v>4</v>
          </cell>
          <cell r="O78" t="str">
            <v>Survey With Goals</v>
          </cell>
          <cell r="P78">
            <v>312341530</v>
          </cell>
          <cell r="Q78">
            <v>42270</v>
          </cell>
          <cell r="R78">
            <v>29</v>
          </cell>
          <cell r="S78">
            <v>199</v>
          </cell>
          <cell r="T78">
            <v>3</v>
          </cell>
          <cell r="U78">
            <v>20</v>
          </cell>
          <cell r="BI78" t="str">
            <v>Operations and Algebraic Thinking</v>
          </cell>
          <cell r="BJ78">
            <v>203</v>
          </cell>
          <cell r="BK78">
            <v>6.4</v>
          </cell>
          <cell r="BL78" t="str">
            <v>197-209</v>
          </cell>
          <cell r="BM78" t="str">
            <v>LoAvg</v>
          </cell>
          <cell r="BN78" t="str">
            <v>Number and Operations</v>
          </cell>
          <cell r="BO78">
            <v>207</v>
          </cell>
          <cell r="BP78">
            <v>6.3</v>
          </cell>
          <cell r="BQ78" t="str">
            <v>201-213</v>
          </cell>
          <cell r="BR78" t="str">
            <v>LoAvg</v>
          </cell>
          <cell r="BS78" t="str">
            <v>Measurement and Data</v>
          </cell>
          <cell r="BT78">
            <v>198</v>
          </cell>
          <cell r="BU78">
            <v>6</v>
          </cell>
          <cell r="BV78" t="str">
            <v>192-204</v>
          </cell>
          <cell r="BW78" t="str">
            <v>Low</v>
          </cell>
          <cell r="BX78" t="str">
            <v>Geometry</v>
          </cell>
          <cell r="BY78">
            <v>191</v>
          </cell>
          <cell r="BZ78">
            <v>6</v>
          </cell>
          <cell r="CA78" t="str">
            <v>185-197</v>
          </cell>
          <cell r="CB78" t="str">
            <v>Low</v>
          </cell>
          <cell r="CW78">
            <v>0.46312500000000001</v>
          </cell>
          <cell r="CX78">
            <v>47</v>
          </cell>
          <cell r="DC78">
            <v>6</v>
          </cell>
          <cell r="DD78">
            <v>6</v>
          </cell>
          <cell r="DE78">
            <v>10</v>
          </cell>
        </row>
        <row r="79">
          <cell r="A79" t="str">
            <v>6056039308962697School 1</v>
          </cell>
          <cell r="B79" t="str">
            <v>Fall 2015-2016</v>
          </cell>
          <cell r="C79">
            <v>6056039</v>
          </cell>
          <cell r="D79" t="str">
            <v>School 1</v>
          </cell>
          <cell r="E79" t="str">
            <v>Reading</v>
          </cell>
          <cell r="F79" t="str">
            <v>Reading</v>
          </cell>
          <cell r="G79" t="b">
            <v>1</v>
          </cell>
          <cell r="H79">
            <v>2015</v>
          </cell>
          <cell r="I79">
            <v>4</v>
          </cell>
          <cell r="O79" t="str">
            <v>Survey With Goals</v>
          </cell>
          <cell r="P79">
            <v>308962697</v>
          </cell>
          <cell r="Q79">
            <v>42261</v>
          </cell>
          <cell r="R79">
            <v>29</v>
          </cell>
          <cell r="S79">
            <v>192</v>
          </cell>
          <cell r="T79">
            <v>3.2</v>
          </cell>
          <cell r="U79">
            <v>18</v>
          </cell>
          <cell r="BF79">
            <v>457</v>
          </cell>
          <cell r="BG79">
            <v>357</v>
          </cell>
          <cell r="BH79">
            <v>507</v>
          </cell>
          <cell r="BI79" t="str">
            <v>Literature</v>
          </cell>
          <cell r="BJ79">
            <v>186</v>
          </cell>
          <cell r="BK79">
            <v>5.8</v>
          </cell>
          <cell r="BL79" t="str">
            <v>180-192</v>
          </cell>
          <cell r="BM79" t="str">
            <v>Low</v>
          </cell>
          <cell r="BN79" t="str">
            <v>Informational Text</v>
          </cell>
          <cell r="BO79">
            <v>198</v>
          </cell>
          <cell r="BP79">
            <v>5.7</v>
          </cell>
          <cell r="BQ79" t="str">
            <v>192-204</v>
          </cell>
          <cell r="BR79" t="str">
            <v>LoAvg</v>
          </cell>
          <cell r="BS79" t="str">
            <v>Vocabulary Acquisition and Use</v>
          </cell>
          <cell r="BT79">
            <v>191</v>
          </cell>
          <cell r="BU79">
            <v>5.6</v>
          </cell>
          <cell r="BV79" t="str">
            <v>185-197</v>
          </cell>
          <cell r="BW79" t="str">
            <v>Low</v>
          </cell>
          <cell r="CW79">
            <v>0.46581018518518519</v>
          </cell>
          <cell r="CX79">
            <v>50</v>
          </cell>
          <cell r="DC79">
            <v>6</v>
          </cell>
          <cell r="DD79">
            <v>6</v>
          </cell>
          <cell r="DE79">
            <v>8</v>
          </cell>
        </row>
        <row r="80">
          <cell r="A80" t="str">
            <v>6056040307454897School 1</v>
          </cell>
          <cell r="B80" t="str">
            <v>Fall 2015-2016</v>
          </cell>
          <cell r="C80">
            <v>6056040</v>
          </cell>
          <cell r="D80" t="str">
            <v>School 1</v>
          </cell>
          <cell r="E80" t="str">
            <v>Language Usage</v>
          </cell>
          <cell r="F80" t="str">
            <v>Language</v>
          </cell>
          <cell r="G80" t="b">
            <v>1</v>
          </cell>
          <cell r="H80">
            <v>2015</v>
          </cell>
          <cell r="I80">
            <v>4</v>
          </cell>
          <cell r="O80" t="str">
            <v>Survey With Goals</v>
          </cell>
          <cell r="P80">
            <v>307454897</v>
          </cell>
          <cell r="Q80">
            <v>42263</v>
          </cell>
          <cell r="R80">
            <v>19</v>
          </cell>
          <cell r="S80">
            <v>190</v>
          </cell>
          <cell r="T80">
            <v>2.9</v>
          </cell>
          <cell r="U80">
            <v>13</v>
          </cell>
          <cell r="BI80" t="str">
            <v>Writing: Plan, Organize, Develop, Revise, Research</v>
          </cell>
          <cell r="BJ80">
            <v>184</v>
          </cell>
          <cell r="BK80">
            <v>5.0999999999999996</v>
          </cell>
          <cell r="BL80" t="str">
            <v>179-189</v>
          </cell>
          <cell r="BM80" t="str">
            <v>Low</v>
          </cell>
          <cell r="BN80" t="str">
            <v>Language: Understand, Edit for Grammar, Usage</v>
          </cell>
          <cell r="BO80">
            <v>192</v>
          </cell>
          <cell r="BP80">
            <v>5.0999999999999996</v>
          </cell>
          <cell r="BQ80" t="str">
            <v>187-197</v>
          </cell>
          <cell r="BR80" t="str">
            <v>Low</v>
          </cell>
          <cell r="BS80" t="str">
            <v>Language: Understand, Edit Mechanics</v>
          </cell>
          <cell r="BT80">
            <v>193</v>
          </cell>
          <cell r="BU80">
            <v>5</v>
          </cell>
          <cell r="BV80" t="str">
            <v>188-198</v>
          </cell>
          <cell r="BW80" t="str">
            <v>Low</v>
          </cell>
          <cell r="CW80">
            <v>0.3457175925925926</v>
          </cell>
          <cell r="CX80">
            <v>47</v>
          </cell>
          <cell r="DC80">
            <v>6</v>
          </cell>
          <cell r="DD80">
            <v>6</v>
          </cell>
          <cell r="DE80">
            <v>8</v>
          </cell>
        </row>
        <row r="81">
          <cell r="A81" t="str">
            <v>6056040311812886School 1</v>
          </cell>
          <cell r="B81" t="str">
            <v>Fall 2015-2016</v>
          </cell>
          <cell r="C81">
            <v>6056040</v>
          </cell>
          <cell r="D81" t="str">
            <v>School 1</v>
          </cell>
          <cell r="E81" t="str">
            <v>Mathematics</v>
          </cell>
          <cell r="F81" t="str">
            <v>Mathematics</v>
          </cell>
          <cell r="G81" t="b">
            <v>1</v>
          </cell>
          <cell r="H81">
            <v>2015</v>
          </cell>
          <cell r="I81">
            <v>4</v>
          </cell>
          <cell r="O81" t="str">
            <v>Survey With Goals</v>
          </cell>
          <cell r="P81">
            <v>311812886</v>
          </cell>
          <cell r="Q81">
            <v>42271</v>
          </cell>
          <cell r="R81">
            <v>42</v>
          </cell>
          <cell r="S81">
            <v>198</v>
          </cell>
          <cell r="T81">
            <v>2.9</v>
          </cell>
          <cell r="U81">
            <v>18</v>
          </cell>
          <cell r="BI81" t="str">
            <v>Operations and Algebraic Thinking</v>
          </cell>
          <cell r="BJ81">
            <v>192</v>
          </cell>
          <cell r="BK81">
            <v>5.9</v>
          </cell>
          <cell r="BL81" t="str">
            <v>186-198</v>
          </cell>
          <cell r="BM81" t="str">
            <v>Low</v>
          </cell>
          <cell r="BN81" t="str">
            <v>Number and Operations</v>
          </cell>
          <cell r="BO81">
            <v>199</v>
          </cell>
          <cell r="BP81">
            <v>5.8</v>
          </cell>
          <cell r="BQ81" t="str">
            <v>193-205</v>
          </cell>
          <cell r="BR81" t="str">
            <v>Low</v>
          </cell>
          <cell r="BS81" t="str">
            <v>Measurement and Data</v>
          </cell>
          <cell r="BT81">
            <v>204</v>
          </cell>
          <cell r="BU81">
            <v>6.1</v>
          </cell>
          <cell r="BV81" t="str">
            <v>198-210</v>
          </cell>
          <cell r="BW81" t="str">
            <v>LoAvg</v>
          </cell>
          <cell r="BX81" t="str">
            <v>Geometry</v>
          </cell>
          <cell r="BY81">
            <v>199</v>
          </cell>
          <cell r="BZ81">
            <v>6</v>
          </cell>
          <cell r="CA81" t="str">
            <v>193-205</v>
          </cell>
          <cell r="CB81" t="str">
            <v>Low</v>
          </cell>
          <cell r="CW81">
            <v>0.46509259259259261</v>
          </cell>
          <cell r="CX81">
            <v>47</v>
          </cell>
          <cell r="DC81">
            <v>6</v>
          </cell>
          <cell r="DD81">
            <v>6</v>
          </cell>
          <cell r="DE81">
            <v>10</v>
          </cell>
        </row>
        <row r="82">
          <cell r="A82" t="str">
            <v>6056040310122759School 1</v>
          </cell>
          <cell r="B82" t="str">
            <v>Fall 2015-2016</v>
          </cell>
          <cell r="C82">
            <v>6056040</v>
          </cell>
          <cell r="D82" t="str">
            <v>School 1</v>
          </cell>
          <cell r="E82" t="str">
            <v>Reading</v>
          </cell>
          <cell r="F82" t="str">
            <v>Reading</v>
          </cell>
          <cell r="G82" t="b">
            <v>1</v>
          </cell>
          <cell r="H82">
            <v>2015</v>
          </cell>
          <cell r="I82">
            <v>4</v>
          </cell>
          <cell r="O82" t="str">
            <v>Survey With Goals</v>
          </cell>
          <cell r="P82">
            <v>310122759</v>
          </cell>
          <cell r="Q82">
            <v>42257</v>
          </cell>
          <cell r="R82">
            <v>29</v>
          </cell>
          <cell r="S82">
            <v>196</v>
          </cell>
          <cell r="T82">
            <v>3.3</v>
          </cell>
          <cell r="U82">
            <v>26</v>
          </cell>
          <cell r="BF82">
            <v>529</v>
          </cell>
          <cell r="BG82">
            <v>429</v>
          </cell>
          <cell r="BH82">
            <v>579</v>
          </cell>
          <cell r="BI82" t="str">
            <v>Literature</v>
          </cell>
          <cell r="BJ82">
            <v>196</v>
          </cell>
          <cell r="BK82">
            <v>5.9</v>
          </cell>
          <cell r="BL82" t="str">
            <v>190-202</v>
          </cell>
          <cell r="BM82" t="str">
            <v>LoAvg</v>
          </cell>
          <cell r="BN82" t="str">
            <v>Informational Text</v>
          </cell>
          <cell r="BO82">
            <v>201</v>
          </cell>
          <cell r="BP82">
            <v>5.9</v>
          </cell>
          <cell r="BQ82" t="str">
            <v>195-207</v>
          </cell>
          <cell r="BR82" t="str">
            <v>LoAvg</v>
          </cell>
          <cell r="BS82" t="str">
            <v>Vocabulary Acquisition and Use</v>
          </cell>
          <cell r="BT82">
            <v>191</v>
          </cell>
          <cell r="BU82">
            <v>5.8</v>
          </cell>
          <cell r="BV82" t="str">
            <v>185-197</v>
          </cell>
          <cell r="BW82" t="str">
            <v>Low</v>
          </cell>
          <cell r="CW82">
            <v>0.54964120370370373</v>
          </cell>
          <cell r="CX82">
            <v>48</v>
          </cell>
          <cell r="DC82">
            <v>6</v>
          </cell>
          <cell r="DD82">
            <v>5</v>
          </cell>
          <cell r="DE82">
            <v>8</v>
          </cell>
        </row>
        <row r="83">
          <cell r="A83" t="str">
            <v>6056041311373799School 1</v>
          </cell>
          <cell r="B83" t="str">
            <v>Fall 2015-2016</v>
          </cell>
          <cell r="C83">
            <v>6056041</v>
          </cell>
          <cell r="D83" t="str">
            <v>School 1</v>
          </cell>
          <cell r="E83" t="str">
            <v>Language Usage</v>
          </cell>
          <cell r="F83" t="str">
            <v>Language</v>
          </cell>
          <cell r="G83" t="b">
            <v>1</v>
          </cell>
          <cell r="H83">
            <v>2015</v>
          </cell>
          <cell r="I83">
            <v>4</v>
          </cell>
          <cell r="O83" t="str">
            <v>Survey With Goals</v>
          </cell>
          <cell r="P83">
            <v>311373799</v>
          </cell>
          <cell r="Q83">
            <v>42264</v>
          </cell>
          <cell r="R83">
            <v>49</v>
          </cell>
          <cell r="S83">
            <v>178</v>
          </cell>
          <cell r="T83">
            <v>3.1</v>
          </cell>
          <cell r="U83">
            <v>2</v>
          </cell>
          <cell r="BI83" t="str">
            <v>Writing: Plan, Organize, Develop, Revise, Research</v>
          </cell>
          <cell r="BJ83">
            <v>176</v>
          </cell>
          <cell r="BK83">
            <v>5.4</v>
          </cell>
          <cell r="BL83" t="str">
            <v>171-181</v>
          </cell>
          <cell r="BM83" t="str">
            <v>Low</v>
          </cell>
          <cell r="BN83" t="str">
            <v>Language: Understand, Edit for Grammar, Usage</v>
          </cell>
          <cell r="BO83">
            <v>189</v>
          </cell>
          <cell r="BP83">
            <v>5.6</v>
          </cell>
          <cell r="BQ83" t="str">
            <v>183-195</v>
          </cell>
          <cell r="BR83" t="str">
            <v>Low</v>
          </cell>
          <cell r="BS83" t="str">
            <v>Language: Understand, Edit Mechanics</v>
          </cell>
          <cell r="BT83">
            <v>169</v>
          </cell>
          <cell r="BU83">
            <v>5.6</v>
          </cell>
          <cell r="BV83" t="str">
            <v>163-175</v>
          </cell>
          <cell r="BW83" t="str">
            <v>Low</v>
          </cell>
          <cell r="CW83">
            <v>0.46623842592592596</v>
          </cell>
          <cell r="CX83">
            <v>45</v>
          </cell>
          <cell r="DC83">
            <v>8</v>
          </cell>
          <cell r="DD83">
            <v>7</v>
          </cell>
          <cell r="DE83">
            <v>11</v>
          </cell>
        </row>
        <row r="84">
          <cell r="A84" t="str">
            <v>6056041312341498School 1</v>
          </cell>
          <cell r="B84" t="str">
            <v>Fall 2015-2016</v>
          </cell>
          <cell r="C84">
            <v>6056041</v>
          </cell>
          <cell r="D84" t="str">
            <v>School 1</v>
          </cell>
          <cell r="E84" t="str">
            <v>Mathematics</v>
          </cell>
          <cell r="F84" t="str">
            <v>Mathematics</v>
          </cell>
          <cell r="G84" t="b">
            <v>1</v>
          </cell>
          <cell r="H84">
            <v>2015</v>
          </cell>
          <cell r="I84">
            <v>4</v>
          </cell>
          <cell r="O84" t="str">
            <v>Survey With Goals</v>
          </cell>
          <cell r="P84">
            <v>312341498</v>
          </cell>
          <cell r="Q84">
            <v>42270</v>
          </cell>
          <cell r="R84">
            <v>42</v>
          </cell>
          <cell r="S84">
            <v>179</v>
          </cell>
          <cell r="T84">
            <v>3.1</v>
          </cell>
          <cell r="U84">
            <v>1</v>
          </cell>
          <cell r="BI84" t="str">
            <v>Operations and Algebraic Thinking</v>
          </cell>
          <cell r="BJ84">
            <v>179</v>
          </cell>
          <cell r="BK84">
            <v>6.4</v>
          </cell>
          <cell r="BL84" t="str">
            <v>173-185</v>
          </cell>
          <cell r="BM84" t="str">
            <v>Low</v>
          </cell>
          <cell r="BN84" t="str">
            <v>Number and Operations</v>
          </cell>
          <cell r="BO84">
            <v>177</v>
          </cell>
          <cell r="BP84">
            <v>6.3</v>
          </cell>
          <cell r="BQ84" t="str">
            <v>171-183</v>
          </cell>
          <cell r="BR84" t="str">
            <v>Low</v>
          </cell>
          <cell r="BS84" t="str">
            <v>Measurement and Data</v>
          </cell>
          <cell r="BT84">
            <v>191</v>
          </cell>
          <cell r="BU84">
            <v>6.4</v>
          </cell>
          <cell r="BV84" t="str">
            <v>185-197</v>
          </cell>
          <cell r="BW84" t="str">
            <v>Low</v>
          </cell>
          <cell r="BX84" t="str">
            <v>Geometry</v>
          </cell>
          <cell r="BY84">
            <v>171</v>
          </cell>
          <cell r="BZ84">
            <v>6.4</v>
          </cell>
          <cell r="CA84" t="str">
            <v>165-177</v>
          </cell>
          <cell r="CB84" t="str">
            <v>Low</v>
          </cell>
          <cell r="CW84">
            <v>0.46329861111111109</v>
          </cell>
          <cell r="CX84">
            <v>42</v>
          </cell>
          <cell r="DC84">
            <v>5</v>
          </cell>
          <cell r="DD84">
            <v>7</v>
          </cell>
          <cell r="DE84">
            <v>10</v>
          </cell>
        </row>
        <row r="85">
          <cell r="A85" t="str">
            <v>6056041311373722School 1</v>
          </cell>
          <cell r="B85" t="str">
            <v>Fall 2015-2016</v>
          </cell>
          <cell r="C85">
            <v>6056041</v>
          </cell>
          <cell r="D85" t="str">
            <v>School 1</v>
          </cell>
          <cell r="E85" t="str">
            <v>Reading</v>
          </cell>
          <cell r="F85" t="str">
            <v>Reading</v>
          </cell>
          <cell r="G85" t="b">
            <v>1</v>
          </cell>
          <cell r="H85">
            <v>2015</v>
          </cell>
          <cell r="I85">
            <v>4</v>
          </cell>
          <cell r="O85" t="str">
            <v>Survey With Goals</v>
          </cell>
          <cell r="P85">
            <v>311373722</v>
          </cell>
          <cell r="Q85">
            <v>42261</v>
          </cell>
          <cell r="R85">
            <v>72</v>
          </cell>
          <cell r="S85">
            <v>173</v>
          </cell>
          <cell r="T85">
            <v>3.3</v>
          </cell>
          <cell r="U85">
            <v>2</v>
          </cell>
          <cell r="BF85">
            <v>115</v>
          </cell>
          <cell r="BG85">
            <v>15</v>
          </cell>
          <cell r="BH85">
            <v>165</v>
          </cell>
          <cell r="BI85" t="str">
            <v>Literature</v>
          </cell>
          <cell r="BJ85">
            <v>179</v>
          </cell>
          <cell r="BK85">
            <v>5.8</v>
          </cell>
          <cell r="BL85" t="str">
            <v>173-185</v>
          </cell>
          <cell r="BM85" t="str">
            <v>Low</v>
          </cell>
          <cell r="BN85" t="str">
            <v>Informational Text</v>
          </cell>
          <cell r="BO85">
            <v>172</v>
          </cell>
          <cell r="BP85">
            <v>5.9</v>
          </cell>
          <cell r="BQ85" t="str">
            <v>166-178</v>
          </cell>
          <cell r="BR85" t="str">
            <v>Low</v>
          </cell>
          <cell r="BS85" t="str">
            <v>Vocabulary Acquisition and Use</v>
          </cell>
          <cell r="BT85">
            <v>168</v>
          </cell>
          <cell r="BU85">
            <v>6.1</v>
          </cell>
          <cell r="BV85" t="str">
            <v>162-174</v>
          </cell>
          <cell r="BW85" t="str">
            <v>Low</v>
          </cell>
          <cell r="CW85">
            <v>0.46591435185185182</v>
          </cell>
          <cell r="CX85">
            <v>43</v>
          </cell>
          <cell r="DC85">
            <v>7</v>
          </cell>
          <cell r="DD85">
            <v>7</v>
          </cell>
          <cell r="DE85">
            <v>11</v>
          </cell>
        </row>
        <row r="86">
          <cell r="A86" t="str">
            <v>6056043307454962School 1</v>
          </cell>
          <cell r="B86" t="str">
            <v>Fall 2015-2016</v>
          </cell>
          <cell r="C86">
            <v>6056043</v>
          </cell>
          <cell r="D86" t="str">
            <v>School 1</v>
          </cell>
          <cell r="E86" t="str">
            <v>Language Usage</v>
          </cell>
          <cell r="F86" t="str">
            <v>Language</v>
          </cell>
          <cell r="G86" t="b">
            <v>1</v>
          </cell>
          <cell r="H86">
            <v>2015</v>
          </cell>
          <cell r="I86">
            <v>4</v>
          </cell>
          <cell r="O86" t="str">
            <v>Survey With Goals</v>
          </cell>
          <cell r="P86">
            <v>307454962</v>
          </cell>
          <cell r="Q86">
            <v>42263</v>
          </cell>
          <cell r="R86">
            <v>38</v>
          </cell>
          <cell r="S86">
            <v>197</v>
          </cell>
          <cell r="T86">
            <v>2.9</v>
          </cell>
          <cell r="U86">
            <v>27</v>
          </cell>
          <cell r="BI86" t="str">
            <v>Writing: Plan, Organize, Develop, Revise, Research</v>
          </cell>
          <cell r="BJ86">
            <v>202</v>
          </cell>
          <cell r="BK86">
            <v>5.0999999999999996</v>
          </cell>
          <cell r="BL86" t="str">
            <v>197-207</v>
          </cell>
          <cell r="BM86" t="str">
            <v>LoAvg</v>
          </cell>
          <cell r="BN86" t="str">
            <v>Language: Understand, Edit for Grammar, Usage</v>
          </cell>
          <cell r="BO86">
            <v>192</v>
          </cell>
          <cell r="BP86">
            <v>5.0999999999999996</v>
          </cell>
          <cell r="BQ86" t="str">
            <v>187-197</v>
          </cell>
          <cell r="BR86" t="str">
            <v>Low</v>
          </cell>
          <cell r="BS86" t="str">
            <v>Language: Understand, Edit Mechanics</v>
          </cell>
          <cell r="BT86">
            <v>196</v>
          </cell>
          <cell r="BU86">
            <v>5.0999999999999996</v>
          </cell>
          <cell r="BV86" t="str">
            <v>191-201</v>
          </cell>
          <cell r="BW86" t="str">
            <v>Low</v>
          </cell>
          <cell r="CW86">
            <v>0.34565972222222219</v>
          </cell>
          <cell r="CX86">
            <v>46</v>
          </cell>
          <cell r="DC86">
            <v>6</v>
          </cell>
          <cell r="DD86">
            <v>5</v>
          </cell>
          <cell r="DE86">
            <v>7</v>
          </cell>
        </row>
        <row r="87">
          <cell r="A87" t="str">
            <v>6056043311812875School 1</v>
          </cell>
          <cell r="B87" t="str">
            <v>Fall 2015-2016</v>
          </cell>
          <cell r="C87">
            <v>6056043</v>
          </cell>
          <cell r="D87" t="str">
            <v>School 1</v>
          </cell>
          <cell r="E87" t="str">
            <v>Mathematics</v>
          </cell>
          <cell r="F87" t="str">
            <v>Mathematics</v>
          </cell>
          <cell r="G87" t="b">
            <v>1</v>
          </cell>
          <cell r="H87">
            <v>2015</v>
          </cell>
          <cell r="I87">
            <v>4</v>
          </cell>
          <cell r="O87" t="str">
            <v>Survey With Goals</v>
          </cell>
          <cell r="P87">
            <v>311812875</v>
          </cell>
          <cell r="Q87">
            <v>42271</v>
          </cell>
          <cell r="R87">
            <v>30</v>
          </cell>
          <cell r="S87">
            <v>182</v>
          </cell>
          <cell r="T87">
            <v>3</v>
          </cell>
          <cell r="U87">
            <v>2</v>
          </cell>
          <cell r="BI87" t="str">
            <v>Operations and Algebraic Thinking</v>
          </cell>
          <cell r="BJ87">
            <v>173</v>
          </cell>
          <cell r="BK87">
            <v>6.9</v>
          </cell>
          <cell r="BL87" t="str">
            <v>166-180</v>
          </cell>
          <cell r="BM87" t="str">
            <v>Low</v>
          </cell>
          <cell r="BN87" t="str">
            <v>Number and Operations</v>
          </cell>
          <cell r="BO87">
            <v>200</v>
          </cell>
          <cell r="BP87">
            <v>6.9</v>
          </cell>
          <cell r="BQ87" t="str">
            <v>193-207</v>
          </cell>
          <cell r="BR87" t="str">
            <v>Low</v>
          </cell>
          <cell r="BS87" t="str">
            <v>Measurement and Data</v>
          </cell>
          <cell r="BT87">
            <v>171</v>
          </cell>
          <cell r="BU87">
            <v>6.8</v>
          </cell>
          <cell r="BV87" t="str">
            <v>164-178</v>
          </cell>
          <cell r="BW87" t="str">
            <v>Low</v>
          </cell>
          <cell r="BX87" t="str">
            <v>Geometry</v>
          </cell>
          <cell r="BY87">
            <v>182</v>
          </cell>
          <cell r="BZ87">
            <v>6.4</v>
          </cell>
          <cell r="CA87" t="str">
            <v>176-188</v>
          </cell>
          <cell r="CB87" t="str">
            <v>Low</v>
          </cell>
          <cell r="CW87">
            <v>0.46509259259259261</v>
          </cell>
          <cell r="CX87">
            <v>45</v>
          </cell>
          <cell r="DC87">
            <v>5</v>
          </cell>
          <cell r="DD87">
            <v>6</v>
          </cell>
          <cell r="DE87">
            <v>10</v>
          </cell>
        </row>
        <row r="88">
          <cell r="A88" t="str">
            <v>6056043310122733School 1</v>
          </cell>
          <cell r="B88" t="str">
            <v>Fall 2015-2016</v>
          </cell>
          <cell r="C88">
            <v>6056043</v>
          </cell>
          <cell r="D88" t="str">
            <v>School 1</v>
          </cell>
          <cell r="E88" t="str">
            <v>Reading</v>
          </cell>
          <cell r="F88" t="str">
            <v>Reading</v>
          </cell>
          <cell r="G88" t="b">
            <v>1</v>
          </cell>
          <cell r="H88">
            <v>2015</v>
          </cell>
          <cell r="I88">
            <v>4</v>
          </cell>
          <cell r="O88" t="str">
            <v>Survey With Goals</v>
          </cell>
          <cell r="P88">
            <v>310122733</v>
          </cell>
          <cell r="Q88">
            <v>42257</v>
          </cell>
          <cell r="R88">
            <v>36</v>
          </cell>
          <cell r="S88">
            <v>201</v>
          </cell>
          <cell r="T88">
            <v>3.3</v>
          </cell>
          <cell r="U88">
            <v>38</v>
          </cell>
          <cell r="BF88">
            <v>619</v>
          </cell>
          <cell r="BG88">
            <v>519</v>
          </cell>
          <cell r="BH88">
            <v>669</v>
          </cell>
          <cell r="BI88" t="str">
            <v>Literature</v>
          </cell>
          <cell r="BJ88">
            <v>202</v>
          </cell>
          <cell r="BK88">
            <v>5.7</v>
          </cell>
          <cell r="BL88" t="str">
            <v>196-208</v>
          </cell>
          <cell r="BM88" t="str">
            <v>LoAvg</v>
          </cell>
          <cell r="BN88" t="str">
            <v>Informational Text</v>
          </cell>
          <cell r="BO88">
            <v>202</v>
          </cell>
          <cell r="BP88">
            <v>5.6</v>
          </cell>
          <cell r="BQ88" t="str">
            <v>196-208</v>
          </cell>
          <cell r="BR88" t="str">
            <v>LoAvg</v>
          </cell>
          <cell r="BS88" t="str">
            <v>Vocabulary Acquisition and Use</v>
          </cell>
          <cell r="BT88">
            <v>199</v>
          </cell>
          <cell r="BU88">
            <v>5.7</v>
          </cell>
          <cell r="BV88" t="str">
            <v>193-205</v>
          </cell>
          <cell r="BW88" t="str">
            <v>LoAvg</v>
          </cell>
          <cell r="CW88">
            <v>0.54954861111111108</v>
          </cell>
          <cell r="CX88">
            <v>50</v>
          </cell>
          <cell r="DC88">
            <v>6</v>
          </cell>
          <cell r="DD88">
            <v>5</v>
          </cell>
          <cell r="DE88">
            <v>7</v>
          </cell>
        </row>
        <row r="89">
          <cell r="A89" t="str">
            <v>6056044311373765School 1</v>
          </cell>
          <cell r="B89" t="str">
            <v>Fall 2015-2016</v>
          </cell>
          <cell r="C89">
            <v>6056044</v>
          </cell>
          <cell r="D89" t="str">
            <v>School 1</v>
          </cell>
          <cell r="E89" t="str">
            <v>Language Usage</v>
          </cell>
          <cell r="F89" t="str">
            <v>Language</v>
          </cell>
          <cell r="G89" t="b">
            <v>1</v>
          </cell>
          <cell r="H89">
            <v>2015</v>
          </cell>
          <cell r="I89">
            <v>4</v>
          </cell>
          <cell r="O89" t="str">
            <v>Survey With Goals</v>
          </cell>
          <cell r="P89">
            <v>311373765</v>
          </cell>
          <cell r="Q89">
            <v>42264</v>
          </cell>
          <cell r="R89">
            <v>50</v>
          </cell>
          <cell r="S89">
            <v>202</v>
          </cell>
          <cell r="T89">
            <v>2.9</v>
          </cell>
          <cell r="U89">
            <v>40</v>
          </cell>
          <cell r="BI89" t="str">
            <v>Writing: Plan, Organize, Develop, Revise, Research</v>
          </cell>
          <cell r="BJ89">
            <v>199</v>
          </cell>
          <cell r="BK89">
            <v>5.2</v>
          </cell>
          <cell r="BL89" t="str">
            <v>194-204</v>
          </cell>
          <cell r="BM89" t="str">
            <v>LoAvg</v>
          </cell>
          <cell r="BN89" t="str">
            <v>Language: Understand, Edit for Grammar, Usage</v>
          </cell>
          <cell r="BO89">
            <v>206</v>
          </cell>
          <cell r="BP89">
            <v>5</v>
          </cell>
          <cell r="BQ89" t="str">
            <v>201-211</v>
          </cell>
          <cell r="BR89" t="str">
            <v>Avg</v>
          </cell>
          <cell r="BS89" t="str">
            <v>Language: Understand, Edit Mechanics</v>
          </cell>
          <cell r="BT89">
            <v>200</v>
          </cell>
          <cell r="BU89">
            <v>5.0999999999999996</v>
          </cell>
          <cell r="BV89" t="str">
            <v>195-205</v>
          </cell>
          <cell r="BW89" t="str">
            <v>LoAvg</v>
          </cell>
          <cell r="CW89">
            <v>0.46659722222222227</v>
          </cell>
          <cell r="CX89">
            <v>50</v>
          </cell>
          <cell r="DC89">
            <v>6</v>
          </cell>
          <cell r="DD89">
            <v>5</v>
          </cell>
          <cell r="DE89">
            <v>6</v>
          </cell>
        </row>
        <row r="90">
          <cell r="A90" t="str">
            <v>6056044312341513School 1</v>
          </cell>
          <cell r="B90" t="str">
            <v>Fall 2015-2016</v>
          </cell>
          <cell r="C90">
            <v>6056044</v>
          </cell>
          <cell r="D90" t="str">
            <v>School 1</v>
          </cell>
          <cell r="E90" t="str">
            <v>Mathematics</v>
          </cell>
          <cell r="F90" t="str">
            <v>Mathematics</v>
          </cell>
          <cell r="G90" t="b">
            <v>1</v>
          </cell>
          <cell r="H90">
            <v>2015</v>
          </cell>
          <cell r="I90">
            <v>4</v>
          </cell>
          <cell r="O90" t="str">
            <v>Survey With Goals</v>
          </cell>
          <cell r="P90">
            <v>312341513</v>
          </cell>
          <cell r="Q90">
            <v>42270</v>
          </cell>
          <cell r="R90">
            <v>41</v>
          </cell>
          <cell r="S90">
            <v>211</v>
          </cell>
          <cell r="T90">
            <v>2.9</v>
          </cell>
          <cell r="U90">
            <v>49</v>
          </cell>
          <cell r="BI90" t="str">
            <v>Operations and Algebraic Thinking</v>
          </cell>
          <cell r="BJ90">
            <v>207</v>
          </cell>
          <cell r="BK90">
            <v>5.7</v>
          </cell>
          <cell r="BL90" t="str">
            <v>201-213</v>
          </cell>
          <cell r="BM90" t="str">
            <v>LoAvg</v>
          </cell>
          <cell r="BN90" t="str">
            <v>Number and Operations</v>
          </cell>
          <cell r="BO90">
            <v>208</v>
          </cell>
          <cell r="BP90">
            <v>5.8</v>
          </cell>
          <cell r="BQ90" t="str">
            <v>202-214</v>
          </cell>
          <cell r="BR90" t="str">
            <v>LoAvg</v>
          </cell>
          <cell r="BS90" t="str">
            <v>Measurement and Data</v>
          </cell>
          <cell r="BT90">
            <v>213</v>
          </cell>
          <cell r="BU90">
            <v>5.8</v>
          </cell>
          <cell r="BV90" t="str">
            <v>207-219</v>
          </cell>
          <cell r="BW90" t="str">
            <v>Avg</v>
          </cell>
          <cell r="BX90" t="str">
            <v>Geometry</v>
          </cell>
          <cell r="BY90">
            <v>215</v>
          </cell>
          <cell r="BZ90">
            <v>5.9</v>
          </cell>
          <cell r="CA90" t="str">
            <v>209-221</v>
          </cell>
          <cell r="CB90" t="str">
            <v>Avg</v>
          </cell>
          <cell r="CW90">
            <v>0.46333333333333332</v>
          </cell>
          <cell r="CX90">
            <v>48</v>
          </cell>
          <cell r="DC90">
            <v>6</v>
          </cell>
          <cell r="DD90">
            <v>6</v>
          </cell>
          <cell r="DE90">
            <v>10</v>
          </cell>
        </row>
        <row r="91">
          <cell r="A91" t="str">
            <v>6056044308962520School 1</v>
          </cell>
          <cell r="B91" t="str">
            <v>Fall 2015-2016</v>
          </cell>
          <cell r="C91">
            <v>6056044</v>
          </cell>
          <cell r="D91" t="str">
            <v>School 1</v>
          </cell>
          <cell r="E91" t="str">
            <v>Reading</v>
          </cell>
          <cell r="F91" t="str">
            <v>Reading</v>
          </cell>
          <cell r="G91" t="b">
            <v>1</v>
          </cell>
          <cell r="H91">
            <v>2015</v>
          </cell>
          <cell r="I91">
            <v>4</v>
          </cell>
          <cell r="O91" t="str">
            <v>Survey With Goals</v>
          </cell>
          <cell r="P91">
            <v>308962520</v>
          </cell>
          <cell r="Q91">
            <v>42261</v>
          </cell>
          <cell r="R91">
            <v>41</v>
          </cell>
          <cell r="S91">
            <v>205</v>
          </cell>
          <cell r="T91">
            <v>3.2</v>
          </cell>
          <cell r="U91">
            <v>48</v>
          </cell>
          <cell r="BF91">
            <v>691</v>
          </cell>
          <cell r="BG91">
            <v>591</v>
          </cell>
          <cell r="BH91">
            <v>741</v>
          </cell>
          <cell r="BI91" t="str">
            <v>Literature</v>
          </cell>
          <cell r="BJ91">
            <v>213</v>
          </cell>
          <cell r="BK91">
            <v>6</v>
          </cell>
          <cell r="BL91" t="str">
            <v>207-219</v>
          </cell>
          <cell r="BM91" t="str">
            <v>HiAvg</v>
          </cell>
          <cell r="BN91" t="str">
            <v>Informational Text</v>
          </cell>
          <cell r="BO91">
            <v>200</v>
          </cell>
          <cell r="BP91">
            <v>5.9</v>
          </cell>
          <cell r="BQ91" t="str">
            <v>194-206</v>
          </cell>
          <cell r="BR91" t="str">
            <v>LoAvg</v>
          </cell>
          <cell r="BS91" t="str">
            <v>Vocabulary Acquisition and Use</v>
          </cell>
          <cell r="BT91">
            <v>201</v>
          </cell>
          <cell r="BU91">
            <v>5.8</v>
          </cell>
          <cell r="BV91" t="str">
            <v>195-207</v>
          </cell>
          <cell r="BW91" t="str">
            <v>LoAvg</v>
          </cell>
          <cell r="CW91">
            <v>0.46660879629629631</v>
          </cell>
          <cell r="CX91">
            <v>50</v>
          </cell>
          <cell r="DC91">
            <v>6</v>
          </cell>
          <cell r="DD91">
            <v>4</v>
          </cell>
          <cell r="DE91">
            <v>6</v>
          </cell>
        </row>
        <row r="92">
          <cell r="A92" t="str">
            <v>6056045311373813School 1</v>
          </cell>
          <cell r="B92" t="str">
            <v>Fall 2015-2016</v>
          </cell>
          <cell r="C92">
            <v>6056045</v>
          </cell>
          <cell r="D92" t="str">
            <v>School 1</v>
          </cell>
          <cell r="E92" t="str">
            <v>Mathematics</v>
          </cell>
          <cell r="F92" t="str">
            <v>Mathematics</v>
          </cell>
          <cell r="G92" t="b">
            <v>0</v>
          </cell>
          <cell r="H92">
            <v>2015</v>
          </cell>
          <cell r="I92">
            <v>4</v>
          </cell>
          <cell r="O92" t="str">
            <v>Survey With Goals</v>
          </cell>
          <cell r="P92">
            <v>311373813</v>
          </cell>
          <cell r="Q92">
            <v>42271</v>
          </cell>
          <cell r="R92">
            <v>59</v>
          </cell>
          <cell r="S92">
            <v>197</v>
          </cell>
          <cell r="T92">
            <v>2.9</v>
          </cell>
          <cell r="U92">
            <v>16</v>
          </cell>
          <cell r="BI92" t="str">
            <v>Operations and Algebraic Thinking</v>
          </cell>
          <cell r="BJ92">
            <v>204</v>
          </cell>
          <cell r="BK92">
            <v>5.8</v>
          </cell>
          <cell r="BL92" t="str">
            <v>198-210</v>
          </cell>
          <cell r="BM92" t="str">
            <v>LoAvg</v>
          </cell>
          <cell r="BN92" t="str">
            <v>Number and Operations</v>
          </cell>
          <cell r="BO92">
            <v>197</v>
          </cell>
          <cell r="BP92">
            <v>5.8</v>
          </cell>
          <cell r="BQ92" t="str">
            <v>191-203</v>
          </cell>
          <cell r="BR92" t="str">
            <v>Low</v>
          </cell>
          <cell r="BS92" t="str">
            <v>Measurement and Data</v>
          </cell>
          <cell r="BT92">
            <v>195</v>
          </cell>
          <cell r="BU92">
            <v>6</v>
          </cell>
          <cell r="BV92" t="str">
            <v>189-201</v>
          </cell>
          <cell r="BW92" t="str">
            <v>Low</v>
          </cell>
          <cell r="BX92" t="str">
            <v>Geometry</v>
          </cell>
          <cell r="BY92">
            <v>193</v>
          </cell>
          <cell r="BZ92">
            <v>5.9</v>
          </cell>
          <cell r="CA92" t="str">
            <v>187-199</v>
          </cell>
          <cell r="CB92" t="str">
            <v>Low</v>
          </cell>
          <cell r="CW92">
            <v>0.46513888888888894</v>
          </cell>
          <cell r="CX92">
            <v>49</v>
          </cell>
          <cell r="DC92">
            <v>6</v>
          </cell>
          <cell r="DD92">
            <v>6</v>
          </cell>
          <cell r="DE92">
            <v>10</v>
          </cell>
        </row>
        <row r="93">
          <cell r="A93" t="str">
            <v>6056045311373719School 1</v>
          </cell>
          <cell r="B93" t="str">
            <v>Fall 2015-2016</v>
          </cell>
          <cell r="C93">
            <v>6056045</v>
          </cell>
          <cell r="D93" t="str">
            <v>School 1</v>
          </cell>
          <cell r="E93" t="str">
            <v>Mathematics</v>
          </cell>
          <cell r="F93" t="str">
            <v>Mathematics</v>
          </cell>
          <cell r="G93" t="b">
            <v>1</v>
          </cell>
          <cell r="H93">
            <v>2015</v>
          </cell>
          <cell r="I93">
            <v>4</v>
          </cell>
          <cell r="O93" t="str">
            <v>Survey With Goals</v>
          </cell>
          <cell r="P93">
            <v>311373719</v>
          </cell>
          <cell r="Q93">
            <v>42272</v>
          </cell>
          <cell r="R93">
            <v>20</v>
          </cell>
          <cell r="S93">
            <v>198</v>
          </cell>
          <cell r="T93">
            <v>2.9</v>
          </cell>
          <cell r="U93">
            <v>18</v>
          </cell>
          <cell r="BI93" t="str">
            <v>Operations and Algebraic Thinking</v>
          </cell>
          <cell r="BJ93">
            <v>188</v>
          </cell>
          <cell r="BK93">
            <v>6.1</v>
          </cell>
          <cell r="BL93" t="str">
            <v>182-194</v>
          </cell>
          <cell r="BM93" t="str">
            <v>Low</v>
          </cell>
          <cell r="BN93" t="str">
            <v>Number and Operations</v>
          </cell>
          <cell r="BO93">
            <v>194</v>
          </cell>
          <cell r="BP93">
            <v>6</v>
          </cell>
          <cell r="BQ93" t="str">
            <v>188-200</v>
          </cell>
          <cell r="BR93" t="str">
            <v>Low</v>
          </cell>
          <cell r="BS93" t="str">
            <v>Measurement and Data</v>
          </cell>
          <cell r="BT93">
            <v>205</v>
          </cell>
          <cell r="BU93">
            <v>6.2</v>
          </cell>
          <cell r="BV93" t="str">
            <v>199-211</v>
          </cell>
          <cell r="BW93" t="str">
            <v>LoAvg</v>
          </cell>
          <cell r="BX93" t="str">
            <v>Geometry</v>
          </cell>
          <cell r="BY93">
            <v>204</v>
          </cell>
          <cell r="BZ93">
            <v>6.3</v>
          </cell>
          <cell r="CA93" t="str">
            <v>198-210</v>
          </cell>
          <cell r="CB93" t="str">
            <v>LoAvg</v>
          </cell>
          <cell r="CW93">
            <v>0.38725694444444447</v>
          </cell>
          <cell r="CX93">
            <v>51</v>
          </cell>
          <cell r="DC93">
            <v>6</v>
          </cell>
          <cell r="DD93">
            <v>6</v>
          </cell>
          <cell r="DE93">
            <v>10</v>
          </cell>
        </row>
        <row r="94">
          <cell r="A94" t="str">
            <v>6056045311373755School 1</v>
          </cell>
          <cell r="B94" t="str">
            <v>Fall 2015-2016</v>
          </cell>
          <cell r="C94">
            <v>6056045</v>
          </cell>
          <cell r="D94" t="str">
            <v>School 1</v>
          </cell>
          <cell r="E94" t="str">
            <v>Reading</v>
          </cell>
          <cell r="F94" t="str">
            <v>Reading</v>
          </cell>
          <cell r="G94" t="b">
            <v>1</v>
          </cell>
          <cell r="H94">
            <v>2015</v>
          </cell>
          <cell r="I94">
            <v>4</v>
          </cell>
          <cell r="O94" t="str">
            <v>Survey With Goals</v>
          </cell>
          <cell r="P94">
            <v>311373755</v>
          </cell>
          <cell r="Q94">
            <v>42257</v>
          </cell>
          <cell r="R94">
            <v>59</v>
          </cell>
          <cell r="S94">
            <v>197</v>
          </cell>
          <cell r="T94">
            <v>3.3</v>
          </cell>
          <cell r="U94">
            <v>28</v>
          </cell>
          <cell r="BF94">
            <v>547</v>
          </cell>
          <cell r="BG94">
            <v>447</v>
          </cell>
          <cell r="BH94">
            <v>597</v>
          </cell>
          <cell r="BI94" t="str">
            <v>Literature</v>
          </cell>
          <cell r="BJ94">
            <v>200</v>
          </cell>
          <cell r="BK94">
            <v>5.8</v>
          </cell>
          <cell r="BL94" t="str">
            <v>194-206</v>
          </cell>
          <cell r="BM94" t="str">
            <v>LoAvg</v>
          </cell>
          <cell r="BN94" t="str">
            <v>Informational Text</v>
          </cell>
          <cell r="BO94">
            <v>189</v>
          </cell>
          <cell r="BP94">
            <v>6.1</v>
          </cell>
          <cell r="BQ94" t="str">
            <v>183-195</v>
          </cell>
          <cell r="BR94" t="str">
            <v>Low</v>
          </cell>
          <cell r="BS94" t="str">
            <v>Vocabulary Acquisition and Use</v>
          </cell>
          <cell r="BT94">
            <v>202</v>
          </cell>
          <cell r="BU94">
            <v>6</v>
          </cell>
          <cell r="BV94" t="str">
            <v>196-208</v>
          </cell>
          <cell r="BW94" t="str">
            <v>LoAvg</v>
          </cell>
          <cell r="CW94">
            <v>0.54952546296296301</v>
          </cell>
          <cell r="CX94">
            <v>46</v>
          </cell>
          <cell r="DC94">
            <v>6</v>
          </cell>
          <cell r="DD94">
            <v>5</v>
          </cell>
          <cell r="DE94">
            <v>7</v>
          </cell>
        </row>
        <row r="95">
          <cell r="A95" t="str">
            <v>6056046311373766School 1</v>
          </cell>
          <cell r="B95" t="str">
            <v>Fall 2015-2016</v>
          </cell>
          <cell r="C95">
            <v>6056046</v>
          </cell>
          <cell r="D95" t="str">
            <v>School 1</v>
          </cell>
          <cell r="E95" t="str">
            <v>Language Usage</v>
          </cell>
          <cell r="F95" t="str">
            <v>Language</v>
          </cell>
          <cell r="G95" t="b">
            <v>1</v>
          </cell>
          <cell r="H95">
            <v>2015</v>
          </cell>
          <cell r="I95">
            <v>4</v>
          </cell>
          <cell r="O95" t="str">
            <v>Survey With Goals</v>
          </cell>
          <cell r="P95">
            <v>311373766</v>
          </cell>
          <cell r="Q95">
            <v>42264</v>
          </cell>
          <cell r="R95">
            <v>48</v>
          </cell>
          <cell r="S95">
            <v>192</v>
          </cell>
          <cell r="T95">
            <v>2.9</v>
          </cell>
          <cell r="U95">
            <v>16</v>
          </cell>
          <cell r="BI95" t="str">
            <v>Writing: Plan, Organize, Develop, Revise, Research</v>
          </cell>
          <cell r="BJ95">
            <v>181</v>
          </cell>
          <cell r="BK95">
            <v>5.4</v>
          </cell>
          <cell r="BL95" t="str">
            <v>176-186</v>
          </cell>
          <cell r="BM95" t="str">
            <v>Low</v>
          </cell>
          <cell r="BN95" t="str">
            <v>Language: Understand, Edit for Grammar, Usage</v>
          </cell>
          <cell r="BO95">
            <v>199</v>
          </cell>
          <cell r="BP95">
            <v>5.4</v>
          </cell>
          <cell r="BQ95" t="str">
            <v>194-204</v>
          </cell>
          <cell r="BR95" t="str">
            <v>LoAvg</v>
          </cell>
          <cell r="BS95" t="str">
            <v>Language: Understand, Edit Mechanics</v>
          </cell>
          <cell r="BT95">
            <v>198</v>
          </cell>
          <cell r="BU95">
            <v>5.4</v>
          </cell>
          <cell r="BV95" t="str">
            <v>193-203</v>
          </cell>
          <cell r="BW95" t="str">
            <v>LoAvg</v>
          </cell>
          <cell r="CW95">
            <v>0.46649305555555554</v>
          </cell>
          <cell r="CX95">
            <v>49</v>
          </cell>
          <cell r="DC95">
            <v>6</v>
          </cell>
          <cell r="DD95">
            <v>6</v>
          </cell>
          <cell r="DE95">
            <v>8</v>
          </cell>
        </row>
        <row r="96">
          <cell r="A96" t="str">
            <v>6056046312341536School 1</v>
          </cell>
          <cell r="B96" t="str">
            <v>Fall 2015-2016</v>
          </cell>
          <cell r="C96">
            <v>6056046</v>
          </cell>
          <cell r="D96" t="str">
            <v>School 1</v>
          </cell>
          <cell r="E96" t="str">
            <v>Mathematics</v>
          </cell>
          <cell r="F96" t="str">
            <v>Mathematics</v>
          </cell>
          <cell r="G96" t="b">
            <v>1</v>
          </cell>
          <cell r="H96">
            <v>2015</v>
          </cell>
          <cell r="I96">
            <v>4</v>
          </cell>
          <cell r="O96" t="str">
            <v>Survey With Goals</v>
          </cell>
          <cell r="P96">
            <v>312341536</v>
          </cell>
          <cell r="Q96">
            <v>42270</v>
          </cell>
          <cell r="R96">
            <v>42</v>
          </cell>
          <cell r="S96">
            <v>211</v>
          </cell>
          <cell r="T96">
            <v>2.9</v>
          </cell>
          <cell r="U96">
            <v>49</v>
          </cell>
          <cell r="BI96" t="str">
            <v>Operations and Algebraic Thinking</v>
          </cell>
          <cell r="BJ96">
            <v>216</v>
          </cell>
          <cell r="BK96">
            <v>5.8</v>
          </cell>
          <cell r="BL96" t="str">
            <v>210-222</v>
          </cell>
          <cell r="BM96" t="str">
            <v>Avg</v>
          </cell>
          <cell r="BN96" t="str">
            <v>Number and Operations</v>
          </cell>
          <cell r="BO96">
            <v>211</v>
          </cell>
          <cell r="BP96">
            <v>5.8</v>
          </cell>
          <cell r="BQ96" t="str">
            <v>205-217</v>
          </cell>
          <cell r="BR96" t="str">
            <v>Avg</v>
          </cell>
          <cell r="BS96" t="str">
            <v>Measurement and Data</v>
          </cell>
          <cell r="BT96">
            <v>207</v>
          </cell>
          <cell r="BU96">
            <v>5.8</v>
          </cell>
          <cell r="BV96" t="str">
            <v>201-213</v>
          </cell>
          <cell r="BW96" t="str">
            <v>LoAvg</v>
          </cell>
          <cell r="BX96" t="str">
            <v>Geometry</v>
          </cell>
          <cell r="BY96">
            <v>209</v>
          </cell>
          <cell r="BZ96">
            <v>5.9</v>
          </cell>
          <cell r="CA96" t="str">
            <v>203-215</v>
          </cell>
          <cell r="CB96" t="str">
            <v>LoAvg</v>
          </cell>
          <cell r="CW96">
            <v>0.46313657407407405</v>
          </cell>
          <cell r="CX96">
            <v>43</v>
          </cell>
          <cell r="DC96">
            <v>6</v>
          </cell>
          <cell r="DD96">
            <v>6</v>
          </cell>
          <cell r="DE96">
            <v>10</v>
          </cell>
        </row>
        <row r="97">
          <cell r="A97" t="str">
            <v>6056046311373724School 1</v>
          </cell>
          <cell r="B97" t="str">
            <v>Fall 2015-2016</v>
          </cell>
          <cell r="C97">
            <v>6056046</v>
          </cell>
          <cell r="D97" t="str">
            <v>School 1</v>
          </cell>
          <cell r="E97" t="str">
            <v>Reading</v>
          </cell>
          <cell r="F97" t="str">
            <v>Reading</v>
          </cell>
          <cell r="G97" t="b">
            <v>1</v>
          </cell>
          <cell r="H97">
            <v>2015</v>
          </cell>
          <cell r="I97">
            <v>4</v>
          </cell>
          <cell r="O97" t="str">
            <v>Survey With Goals</v>
          </cell>
          <cell r="P97">
            <v>311373724</v>
          </cell>
          <cell r="Q97">
            <v>42261</v>
          </cell>
          <cell r="R97">
            <v>49</v>
          </cell>
          <cell r="S97">
            <v>177</v>
          </cell>
          <cell r="T97">
            <v>3.5</v>
          </cell>
          <cell r="U97">
            <v>3</v>
          </cell>
          <cell r="BF97">
            <v>187</v>
          </cell>
          <cell r="BG97">
            <v>87</v>
          </cell>
          <cell r="BH97">
            <v>237</v>
          </cell>
          <cell r="BI97" t="str">
            <v>Literature</v>
          </cell>
          <cell r="BJ97">
            <v>176</v>
          </cell>
          <cell r="BK97">
            <v>6.1</v>
          </cell>
          <cell r="BL97" t="str">
            <v>170-182</v>
          </cell>
          <cell r="BM97" t="str">
            <v>Low</v>
          </cell>
          <cell r="BN97" t="str">
            <v>Informational Text</v>
          </cell>
          <cell r="BO97">
            <v>179</v>
          </cell>
          <cell r="BP97">
            <v>6.2</v>
          </cell>
          <cell r="BQ97" t="str">
            <v>173-185</v>
          </cell>
          <cell r="BR97" t="str">
            <v>Low</v>
          </cell>
          <cell r="BS97" t="str">
            <v>Vocabulary Acquisition and Use</v>
          </cell>
          <cell r="BT97">
            <v>177</v>
          </cell>
          <cell r="BU97">
            <v>5.9</v>
          </cell>
          <cell r="BV97" t="str">
            <v>171-183</v>
          </cell>
          <cell r="BW97" t="str">
            <v>Low</v>
          </cell>
          <cell r="CW97">
            <v>0.46607638888888886</v>
          </cell>
          <cell r="CX97">
            <v>40</v>
          </cell>
          <cell r="DC97">
            <v>7</v>
          </cell>
          <cell r="DD97">
            <v>7</v>
          </cell>
          <cell r="DE97">
            <v>10</v>
          </cell>
        </row>
        <row r="98">
          <cell r="A98" t="str">
            <v>6056047306607574School 1</v>
          </cell>
          <cell r="B98" t="str">
            <v>Fall 2015-2016</v>
          </cell>
          <cell r="C98">
            <v>6056047</v>
          </cell>
          <cell r="D98" t="str">
            <v>School 1</v>
          </cell>
          <cell r="E98" t="str">
            <v>Language Usage</v>
          </cell>
          <cell r="F98" t="str">
            <v>Language</v>
          </cell>
          <cell r="G98" t="b">
            <v>1</v>
          </cell>
          <cell r="H98">
            <v>2015</v>
          </cell>
          <cell r="I98">
            <v>4</v>
          </cell>
          <cell r="O98" t="str">
            <v>Survey With Goals</v>
          </cell>
          <cell r="P98">
            <v>306607574</v>
          </cell>
          <cell r="Q98">
            <v>42264</v>
          </cell>
          <cell r="R98">
            <v>32</v>
          </cell>
          <cell r="S98">
            <v>185</v>
          </cell>
          <cell r="T98">
            <v>3</v>
          </cell>
          <cell r="U98">
            <v>7</v>
          </cell>
          <cell r="BI98" t="str">
            <v>Writing: Plan, Organize, Develop, Revise, Research</v>
          </cell>
          <cell r="BJ98">
            <v>178</v>
          </cell>
          <cell r="BK98">
            <v>5.4</v>
          </cell>
          <cell r="BL98" t="str">
            <v>173-183</v>
          </cell>
          <cell r="BM98" t="str">
            <v>Low</v>
          </cell>
          <cell r="BN98" t="str">
            <v>Language: Understand, Edit for Grammar, Usage</v>
          </cell>
          <cell r="BO98">
            <v>191</v>
          </cell>
          <cell r="BP98">
            <v>5.3</v>
          </cell>
          <cell r="BQ98" t="str">
            <v>186-196</v>
          </cell>
          <cell r="BR98" t="str">
            <v>Low</v>
          </cell>
          <cell r="BS98" t="str">
            <v>Language: Understand, Edit Mechanics</v>
          </cell>
          <cell r="BT98">
            <v>185</v>
          </cell>
          <cell r="BU98">
            <v>5.4</v>
          </cell>
          <cell r="BV98" t="str">
            <v>180-190</v>
          </cell>
          <cell r="BW98" t="str">
            <v>Low</v>
          </cell>
          <cell r="CW98">
            <v>0.46652777777777782</v>
          </cell>
          <cell r="CX98">
            <v>45</v>
          </cell>
          <cell r="DC98">
            <v>7</v>
          </cell>
          <cell r="DD98">
            <v>7</v>
          </cell>
          <cell r="DE98">
            <v>9</v>
          </cell>
        </row>
        <row r="99">
          <cell r="A99" t="str">
            <v>6056047312341521School 1</v>
          </cell>
          <cell r="B99" t="str">
            <v>Fall 2015-2016</v>
          </cell>
          <cell r="C99">
            <v>6056047</v>
          </cell>
          <cell r="D99" t="str">
            <v>School 1</v>
          </cell>
          <cell r="E99" t="str">
            <v>Mathematics</v>
          </cell>
          <cell r="F99" t="str">
            <v>Mathematics</v>
          </cell>
          <cell r="G99" t="b">
            <v>1</v>
          </cell>
          <cell r="H99">
            <v>2015</v>
          </cell>
          <cell r="I99">
            <v>4</v>
          </cell>
          <cell r="O99" t="str">
            <v>Survey With Goals</v>
          </cell>
          <cell r="P99">
            <v>312341521</v>
          </cell>
          <cell r="Q99">
            <v>42270</v>
          </cell>
          <cell r="R99">
            <v>36</v>
          </cell>
          <cell r="S99">
            <v>192</v>
          </cell>
          <cell r="T99">
            <v>2.9</v>
          </cell>
          <cell r="U99">
            <v>9</v>
          </cell>
          <cell r="BI99" t="str">
            <v>Operations and Algebraic Thinking</v>
          </cell>
          <cell r="BJ99">
            <v>186</v>
          </cell>
          <cell r="BK99">
            <v>6.2</v>
          </cell>
          <cell r="BL99" t="str">
            <v>180-192</v>
          </cell>
          <cell r="BM99" t="str">
            <v>Low</v>
          </cell>
          <cell r="BN99" t="str">
            <v>Number and Operations</v>
          </cell>
          <cell r="BO99">
            <v>189</v>
          </cell>
          <cell r="BP99">
            <v>6.2</v>
          </cell>
          <cell r="BQ99" t="str">
            <v>183-195</v>
          </cell>
          <cell r="BR99" t="str">
            <v>Low</v>
          </cell>
          <cell r="BS99" t="str">
            <v>Measurement and Data</v>
          </cell>
          <cell r="BT99">
            <v>180</v>
          </cell>
          <cell r="BU99">
            <v>6.5</v>
          </cell>
          <cell r="BV99" t="str">
            <v>174-187</v>
          </cell>
          <cell r="BW99" t="str">
            <v>Low</v>
          </cell>
          <cell r="BX99" t="str">
            <v>Geometry</v>
          </cell>
          <cell r="BY99">
            <v>207</v>
          </cell>
          <cell r="BZ99">
            <v>6.5</v>
          </cell>
          <cell r="CA99" t="str">
            <v>201-214</v>
          </cell>
          <cell r="CB99" t="str">
            <v>LoAvg</v>
          </cell>
          <cell r="CW99">
            <v>0.4660069444444444</v>
          </cell>
          <cell r="CX99">
            <v>55</v>
          </cell>
          <cell r="DC99">
            <v>5</v>
          </cell>
          <cell r="DD99">
            <v>6</v>
          </cell>
          <cell r="DE99">
            <v>10</v>
          </cell>
        </row>
        <row r="100">
          <cell r="A100" t="str">
            <v>6056047308962620School 1</v>
          </cell>
          <cell r="B100" t="str">
            <v>Fall 2015-2016</v>
          </cell>
          <cell r="C100">
            <v>6056047</v>
          </cell>
          <cell r="D100" t="str">
            <v>School 1</v>
          </cell>
          <cell r="E100" t="str">
            <v>Reading</v>
          </cell>
          <cell r="F100" t="str">
            <v>Reading</v>
          </cell>
          <cell r="G100" t="b">
            <v>1</v>
          </cell>
          <cell r="H100">
            <v>2015</v>
          </cell>
          <cell r="I100">
            <v>4</v>
          </cell>
          <cell r="O100" t="str">
            <v>Survey With Goals</v>
          </cell>
          <cell r="P100">
            <v>308962620</v>
          </cell>
          <cell r="Q100">
            <v>42261</v>
          </cell>
          <cell r="R100">
            <v>25</v>
          </cell>
          <cell r="S100">
            <v>180</v>
          </cell>
          <cell r="T100">
            <v>3.5</v>
          </cell>
          <cell r="U100">
            <v>5</v>
          </cell>
          <cell r="BF100">
            <v>241</v>
          </cell>
          <cell r="BG100">
            <v>141</v>
          </cell>
          <cell r="BH100">
            <v>291</v>
          </cell>
          <cell r="BI100" t="str">
            <v>Literature</v>
          </cell>
          <cell r="BJ100">
            <v>174</v>
          </cell>
          <cell r="BK100">
            <v>6.3</v>
          </cell>
          <cell r="BL100" t="str">
            <v>168-180</v>
          </cell>
          <cell r="BM100" t="str">
            <v>Low</v>
          </cell>
          <cell r="BN100" t="str">
            <v>Informational Text</v>
          </cell>
          <cell r="BO100">
            <v>187</v>
          </cell>
          <cell r="BP100">
            <v>6.1</v>
          </cell>
          <cell r="BQ100" t="str">
            <v>181-193</v>
          </cell>
          <cell r="BR100" t="str">
            <v>Low</v>
          </cell>
          <cell r="BS100" t="str">
            <v>Vocabulary Acquisition and Use</v>
          </cell>
          <cell r="BT100">
            <v>179</v>
          </cell>
          <cell r="BU100">
            <v>6.1</v>
          </cell>
          <cell r="BV100" t="str">
            <v>173-185</v>
          </cell>
          <cell r="BW100" t="str">
            <v>Low</v>
          </cell>
          <cell r="CW100">
            <v>0.46582175925925928</v>
          </cell>
          <cell r="CX100">
            <v>39</v>
          </cell>
          <cell r="DC100">
            <v>7</v>
          </cell>
          <cell r="DD100">
            <v>7</v>
          </cell>
          <cell r="DE100">
            <v>10</v>
          </cell>
        </row>
        <row r="101">
          <cell r="A101" t="str">
            <v>6056049307454937School 1</v>
          </cell>
          <cell r="B101" t="str">
            <v>Fall 2015-2016</v>
          </cell>
          <cell r="C101">
            <v>6056049</v>
          </cell>
          <cell r="D101" t="str">
            <v>School 1</v>
          </cell>
          <cell r="E101" t="str">
            <v>Language Usage</v>
          </cell>
          <cell r="F101" t="str">
            <v>Language</v>
          </cell>
          <cell r="G101" t="b">
            <v>1</v>
          </cell>
          <cell r="H101">
            <v>2015</v>
          </cell>
          <cell r="I101">
            <v>4</v>
          </cell>
          <cell r="O101" t="str">
            <v>Survey With Goals</v>
          </cell>
          <cell r="P101">
            <v>307454937</v>
          </cell>
          <cell r="Q101">
            <v>42263</v>
          </cell>
          <cell r="R101">
            <v>40</v>
          </cell>
          <cell r="S101">
            <v>195</v>
          </cell>
          <cell r="T101">
            <v>2.9</v>
          </cell>
          <cell r="U101">
            <v>22</v>
          </cell>
          <cell r="BI101" t="str">
            <v>Writing: Plan, Organize, Develop, Revise, Research</v>
          </cell>
          <cell r="BJ101">
            <v>195</v>
          </cell>
          <cell r="BK101">
            <v>5</v>
          </cell>
          <cell r="BL101" t="str">
            <v>190-200</v>
          </cell>
          <cell r="BM101" t="str">
            <v>Low</v>
          </cell>
          <cell r="BN101" t="str">
            <v>Language: Understand, Edit for Grammar, Usage</v>
          </cell>
          <cell r="BO101">
            <v>198</v>
          </cell>
          <cell r="BP101">
            <v>5</v>
          </cell>
          <cell r="BQ101" t="str">
            <v>193-203</v>
          </cell>
          <cell r="BR101" t="str">
            <v>LoAvg</v>
          </cell>
          <cell r="BS101" t="str">
            <v>Language: Understand, Edit Mechanics</v>
          </cell>
          <cell r="BT101">
            <v>192</v>
          </cell>
          <cell r="BU101">
            <v>5</v>
          </cell>
          <cell r="BV101" t="str">
            <v>187-197</v>
          </cell>
          <cell r="BW101" t="str">
            <v>Low</v>
          </cell>
          <cell r="CW101">
            <v>0.34576388888888893</v>
          </cell>
          <cell r="CX101">
            <v>45</v>
          </cell>
          <cell r="DC101">
            <v>6</v>
          </cell>
          <cell r="DD101">
            <v>5</v>
          </cell>
          <cell r="DE101">
            <v>8</v>
          </cell>
        </row>
        <row r="102">
          <cell r="A102" t="str">
            <v>6056049311812893School 1</v>
          </cell>
          <cell r="B102" t="str">
            <v>Fall 2015-2016</v>
          </cell>
          <cell r="C102">
            <v>6056049</v>
          </cell>
          <cell r="D102" t="str">
            <v>School 1</v>
          </cell>
          <cell r="E102" t="str">
            <v>Mathematics</v>
          </cell>
          <cell r="F102" t="str">
            <v>Mathematics</v>
          </cell>
          <cell r="G102" t="b">
            <v>1</v>
          </cell>
          <cell r="H102">
            <v>2015</v>
          </cell>
          <cell r="I102">
            <v>4</v>
          </cell>
          <cell r="O102" t="str">
            <v>Survey With Goals</v>
          </cell>
          <cell r="P102">
            <v>311812893</v>
          </cell>
          <cell r="Q102">
            <v>42271</v>
          </cell>
          <cell r="R102">
            <v>43</v>
          </cell>
          <cell r="S102">
            <v>208</v>
          </cell>
          <cell r="T102">
            <v>2.9</v>
          </cell>
          <cell r="U102">
            <v>41</v>
          </cell>
          <cell r="BI102" t="str">
            <v>Operations and Algebraic Thinking</v>
          </cell>
          <cell r="BJ102">
            <v>199</v>
          </cell>
          <cell r="BK102">
            <v>6.3</v>
          </cell>
          <cell r="BL102" t="str">
            <v>193-205</v>
          </cell>
          <cell r="BM102" t="str">
            <v>Low</v>
          </cell>
          <cell r="BN102" t="str">
            <v>Number and Operations</v>
          </cell>
          <cell r="BO102">
            <v>219</v>
          </cell>
          <cell r="BP102">
            <v>5.9</v>
          </cell>
          <cell r="BQ102" t="str">
            <v>213-225</v>
          </cell>
          <cell r="BR102" t="str">
            <v>HiAvg</v>
          </cell>
          <cell r="BS102" t="str">
            <v>Measurement and Data</v>
          </cell>
          <cell r="BT102">
            <v>201</v>
          </cell>
          <cell r="BU102">
            <v>6.3</v>
          </cell>
          <cell r="BV102" t="str">
            <v>195-207</v>
          </cell>
          <cell r="BW102" t="str">
            <v>Low</v>
          </cell>
          <cell r="BX102" t="str">
            <v>Geometry</v>
          </cell>
          <cell r="BY102">
            <v>211</v>
          </cell>
          <cell r="BZ102">
            <v>6</v>
          </cell>
          <cell r="CA102" t="str">
            <v>205-217</v>
          </cell>
          <cell r="CB102" t="str">
            <v>Avg</v>
          </cell>
          <cell r="CW102">
            <v>0.46517361111111111</v>
          </cell>
          <cell r="CX102">
            <v>53</v>
          </cell>
          <cell r="DC102">
            <v>6</v>
          </cell>
          <cell r="DD102">
            <v>6</v>
          </cell>
          <cell r="DE102">
            <v>10</v>
          </cell>
        </row>
        <row r="103">
          <cell r="A103" t="str">
            <v>6056049311373805School 1</v>
          </cell>
          <cell r="B103" t="str">
            <v>Fall 2015-2016</v>
          </cell>
          <cell r="C103">
            <v>6056049</v>
          </cell>
          <cell r="D103" t="str">
            <v>School 1</v>
          </cell>
          <cell r="E103" t="str">
            <v>Reading</v>
          </cell>
          <cell r="F103" t="str">
            <v>Reading</v>
          </cell>
          <cell r="G103" t="b">
            <v>1</v>
          </cell>
          <cell r="H103">
            <v>2015</v>
          </cell>
          <cell r="I103">
            <v>4</v>
          </cell>
          <cell r="O103" t="str">
            <v>Survey With Goals</v>
          </cell>
          <cell r="P103">
            <v>311373805</v>
          </cell>
          <cell r="Q103">
            <v>42257</v>
          </cell>
          <cell r="R103">
            <v>60</v>
          </cell>
          <cell r="S103">
            <v>199</v>
          </cell>
          <cell r="T103">
            <v>3.4</v>
          </cell>
          <cell r="U103">
            <v>33</v>
          </cell>
          <cell r="BF103">
            <v>583</v>
          </cell>
          <cell r="BG103">
            <v>483</v>
          </cell>
          <cell r="BH103">
            <v>633</v>
          </cell>
          <cell r="BI103" t="str">
            <v>Literature</v>
          </cell>
          <cell r="BJ103">
            <v>196</v>
          </cell>
          <cell r="BK103">
            <v>6</v>
          </cell>
          <cell r="BL103" t="str">
            <v>190-202</v>
          </cell>
          <cell r="BM103" t="str">
            <v>LoAvg</v>
          </cell>
          <cell r="BN103" t="str">
            <v>Informational Text</v>
          </cell>
          <cell r="BO103">
            <v>206</v>
          </cell>
          <cell r="BP103">
            <v>5.9</v>
          </cell>
          <cell r="BQ103" t="str">
            <v>200-212</v>
          </cell>
          <cell r="BR103" t="str">
            <v>Avg</v>
          </cell>
          <cell r="BS103" t="str">
            <v>Vocabulary Acquisition and Use</v>
          </cell>
          <cell r="BT103">
            <v>194</v>
          </cell>
          <cell r="BU103">
            <v>5.9</v>
          </cell>
          <cell r="BV103" t="str">
            <v>188-200</v>
          </cell>
          <cell r="BW103" t="str">
            <v>Low</v>
          </cell>
          <cell r="CW103">
            <v>0.54954861111111108</v>
          </cell>
          <cell r="CX103">
            <v>45</v>
          </cell>
          <cell r="DC103">
            <v>6</v>
          </cell>
          <cell r="DD103">
            <v>5</v>
          </cell>
          <cell r="DE103">
            <v>7</v>
          </cell>
        </row>
        <row r="104">
          <cell r="A104" t="str">
            <v>6056051311373776School 1</v>
          </cell>
          <cell r="B104" t="str">
            <v>Fall 2015-2016</v>
          </cell>
          <cell r="C104">
            <v>6056051</v>
          </cell>
          <cell r="D104" t="str">
            <v>School 1</v>
          </cell>
          <cell r="E104" t="str">
            <v>Language Usage</v>
          </cell>
          <cell r="F104" t="str">
            <v>Language</v>
          </cell>
          <cell r="G104" t="b">
            <v>1</v>
          </cell>
          <cell r="H104">
            <v>2015</v>
          </cell>
          <cell r="I104">
            <v>4</v>
          </cell>
          <cell r="O104" t="str">
            <v>Survey With Goals</v>
          </cell>
          <cell r="P104">
            <v>311373776</v>
          </cell>
          <cell r="Q104">
            <v>42264</v>
          </cell>
          <cell r="R104">
            <v>47</v>
          </cell>
          <cell r="S104">
            <v>194</v>
          </cell>
          <cell r="T104">
            <v>2.9</v>
          </cell>
          <cell r="U104">
            <v>20</v>
          </cell>
          <cell r="BI104" t="str">
            <v>Writing: Plan, Organize, Develop, Revise, Research</v>
          </cell>
          <cell r="BJ104">
            <v>189</v>
          </cell>
          <cell r="BK104">
            <v>5.0999999999999996</v>
          </cell>
          <cell r="BL104" t="str">
            <v>184-194</v>
          </cell>
          <cell r="BM104" t="str">
            <v>Low</v>
          </cell>
          <cell r="BN104" t="str">
            <v>Language: Understand, Edit for Grammar, Usage</v>
          </cell>
          <cell r="BO104">
            <v>203</v>
          </cell>
          <cell r="BP104">
            <v>5.3</v>
          </cell>
          <cell r="BQ104" t="str">
            <v>198-208</v>
          </cell>
          <cell r="BR104" t="str">
            <v>LoAvg</v>
          </cell>
          <cell r="BS104" t="str">
            <v>Language: Understand, Edit Mechanics</v>
          </cell>
          <cell r="BT104">
            <v>188</v>
          </cell>
          <cell r="BU104">
            <v>5.3</v>
          </cell>
          <cell r="BV104" t="str">
            <v>183-193</v>
          </cell>
          <cell r="BW104" t="str">
            <v>Low</v>
          </cell>
          <cell r="CW104">
            <v>0.46655092592592595</v>
          </cell>
          <cell r="CX104">
            <v>49</v>
          </cell>
          <cell r="DC104">
            <v>6</v>
          </cell>
          <cell r="DD104">
            <v>5</v>
          </cell>
          <cell r="DE104">
            <v>8</v>
          </cell>
        </row>
        <row r="105">
          <cell r="A105" t="str">
            <v>6056051312341538School 1</v>
          </cell>
          <cell r="B105" t="str">
            <v>Fall 2015-2016</v>
          </cell>
          <cell r="C105">
            <v>6056051</v>
          </cell>
          <cell r="D105" t="str">
            <v>School 1</v>
          </cell>
          <cell r="E105" t="str">
            <v>Mathematics</v>
          </cell>
          <cell r="F105" t="str">
            <v>Mathematics</v>
          </cell>
          <cell r="G105" t="b">
            <v>1</v>
          </cell>
          <cell r="H105">
            <v>2015</v>
          </cell>
          <cell r="I105">
            <v>4</v>
          </cell>
          <cell r="O105" t="str">
            <v>Survey With Goals</v>
          </cell>
          <cell r="P105">
            <v>312341538</v>
          </cell>
          <cell r="Q105">
            <v>42270</v>
          </cell>
          <cell r="R105">
            <v>32</v>
          </cell>
          <cell r="S105">
            <v>202</v>
          </cell>
          <cell r="T105">
            <v>2.9</v>
          </cell>
          <cell r="U105">
            <v>26</v>
          </cell>
          <cell r="BI105" t="str">
            <v>Operations and Algebraic Thinking</v>
          </cell>
          <cell r="BJ105">
            <v>210</v>
          </cell>
          <cell r="BK105">
            <v>5.9</v>
          </cell>
          <cell r="BL105" t="str">
            <v>204-216</v>
          </cell>
          <cell r="BM105" t="str">
            <v>Avg</v>
          </cell>
          <cell r="BN105" t="str">
            <v>Number and Operations</v>
          </cell>
          <cell r="BO105">
            <v>202</v>
          </cell>
          <cell r="BP105">
            <v>5.9</v>
          </cell>
          <cell r="BQ105" t="str">
            <v>196-208</v>
          </cell>
          <cell r="BR105" t="str">
            <v>LoAvg</v>
          </cell>
          <cell r="BS105" t="str">
            <v>Measurement and Data</v>
          </cell>
          <cell r="BT105">
            <v>203</v>
          </cell>
          <cell r="BU105">
            <v>5.9</v>
          </cell>
          <cell r="BV105" t="str">
            <v>197-209</v>
          </cell>
          <cell r="BW105" t="str">
            <v>LoAvg</v>
          </cell>
          <cell r="BX105" t="str">
            <v>Geometry</v>
          </cell>
          <cell r="BY105">
            <v>194</v>
          </cell>
          <cell r="BZ105">
            <v>6.1</v>
          </cell>
          <cell r="CA105" t="str">
            <v>188-200</v>
          </cell>
          <cell r="CB105" t="str">
            <v>Low</v>
          </cell>
          <cell r="CW105">
            <v>0.46312500000000001</v>
          </cell>
          <cell r="CX105">
            <v>47</v>
          </cell>
          <cell r="DC105">
            <v>6</v>
          </cell>
          <cell r="DD105">
            <v>6</v>
          </cell>
          <cell r="DE105">
            <v>10</v>
          </cell>
        </row>
        <row r="106">
          <cell r="A106" t="str">
            <v>6056051311373774School 1</v>
          </cell>
          <cell r="B106" t="str">
            <v>Fall 2015-2016</v>
          </cell>
          <cell r="C106">
            <v>6056051</v>
          </cell>
          <cell r="D106" t="str">
            <v>School 1</v>
          </cell>
          <cell r="E106" t="str">
            <v>Reading</v>
          </cell>
          <cell r="F106" t="str">
            <v>Reading</v>
          </cell>
          <cell r="G106" t="b">
            <v>1</v>
          </cell>
          <cell r="H106">
            <v>2015</v>
          </cell>
          <cell r="I106">
            <v>4</v>
          </cell>
          <cell r="O106" t="str">
            <v>Survey With Goals</v>
          </cell>
          <cell r="P106">
            <v>311373774</v>
          </cell>
          <cell r="Q106">
            <v>42261</v>
          </cell>
          <cell r="R106">
            <v>55</v>
          </cell>
          <cell r="S106">
            <v>206</v>
          </cell>
          <cell r="T106">
            <v>3.4</v>
          </cell>
          <cell r="U106">
            <v>51</v>
          </cell>
          <cell r="BF106">
            <v>709</v>
          </cell>
          <cell r="BG106">
            <v>609</v>
          </cell>
          <cell r="BH106">
            <v>759</v>
          </cell>
          <cell r="BI106" t="str">
            <v>Literature</v>
          </cell>
          <cell r="BJ106">
            <v>205</v>
          </cell>
          <cell r="BK106">
            <v>5.9</v>
          </cell>
          <cell r="BL106" t="str">
            <v>199-211</v>
          </cell>
          <cell r="BM106" t="str">
            <v>Avg</v>
          </cell>
          <cell r="BN106" t="str">
            <v>Informational Text</v>
          </cell>
          <cell r="BO106">
            <v>205</v>
          </cell>
          <cell r="BP106">
            <v>5.8</v>
          </cell>
          <cell r="BQ106" t="str">
            <v>199-211</v>
          </cell>
          <cell r="BR106" t="str">
            <v>Avg</v>
          </cell>
          <cell r="BS106" t="str">
            <v>Vocabulary Acquisition and Use</v>
          </cell>
          <cell r="BT106">
            <v>208</v>
          </cell>
          <cell r="BU106">
            <v>5.9</v>
          </cell>
          <cell r="BV106" t="str">
            <v>202-214</v>
          </cell>
          <cell r="BW106" t="str">
            <v>Avg</v>
          </cell>
          <cell r="CW106">
            <v>0.46603009259259259</v>
          </cell>
          <cell r="CX106">
            <v>53</v>
          </cell>
          <cell r="DC106">
            <v>5</v>
          </cell>
          <cell r="DD106">
            <v>4</v>
          </cell>
          <cell r="DE106">
            <v>6</v>
          </cell>
        </row>
        <row r="107">
          <cell r="A107" t="str">
            <v>6056052307454921School 1</v>
          </cell>
          <cell r="B107" t="str">
            <v>Fall 2015-2016</v>
          </cell>
          <cell r="C107">
            <v>6056052</v>
          </cell>
          <cell r="D107" t="str">
            <v>School 1</v>
          </cell>
          <cell r="E107" t="str">
            <v>Language Usage</v>
          </cell>
          <cell r="F107" t="str">
            <v>Language</v>
          </cell>
          <cell r="G107" t="b">
            <v>1</v>
          </cell>
          <cell r="H107">
            <v>2015</v>
          </cell>
          <cell r="I107">
            <v>4</v>
          </cell>
          <cell r="O107" t="str">
            <v>Survey With Goals</v>
          </cell>
          <cell r="P107">
            <v>307454921</v>
          </cell>
          <cell r="Q107">
            <v>42263</v>
          </cell>
          <cell r="R107">
            <v>43</v>
          </cell>
          <cell r="S107">
            <v>198</v>
          </cell>
          <cell r="T107">
            <v>2.9</v>
          </cell>
          <cell r="U107">
            <v>29</v>
          </cell>
          <cell r="BI107" t="str">
            <v>Writing: Plan, Organize, Develop, Revise, Research</v>
          </cell>
          <cell r="BJ107">
            <v>197</v>
          </cell>
          <cell r="BK107">
            <v>5</v>
          </cell>
          <cell r="BL107" t="str">
            <v>192-202</v>
          </cell>
          <cell r="BM107" t="str">
            <v>LoAvg</v>
          </cell>
          <cell r="BN107" t="str">
            <v>Language: Understand, Edit for Grammar, Usage</v>
          </cell>
          <cell r="BO107">
            <v>194</v>
          </cell>
          <cell r="BP107">
            <v>5.0999999999999996</v>
          </cell>
          <cell r="BQ107" t="str">
            <v>189-199</v>
          </cell>
          <cell r="BR107" t="str">
            <v>Low</v>
          </cell>
          <cell r="BS107" t="str">
            <v>Language: Understand, Edit Mechanics</v>
          </cell>
          <cell r="BT107">
            <v>202</v>
          </cell>
          <cell r="BU107">
            <v>5.0999999999999996</v>
          </cell>
          <cell r="BV107" t="str">
            <v>197-207</v>
          </cell>
          <cell r="BW107" t="str">
            <v>LoAvg</v>
          </cell>
          <cell r="CW107">
            <v>0.34568287037037032</v>
          </cell>
          <cell r="CX107">
            <v>52</v>
          </cell>
          <cell r="DC107">
            <v>6</v>
          </cell>
          <cell r="DD107">
            <v>5</v>
          </cell>
          <cell r="DE107">
            <v>7</v>
          </cell>
        </row>
        <row r="108">
          <cell r="A108" t="str">
            <v>6056052311812926School 1</v>
          </cell>
          <cell r="B108" t="str">
            <v>Fall 2015-2016</v>
          </cell>
          <cell r="C108">
            <v>6056052</v>
          </cell>
          <cell r="D108" t="str">
            <v>School 1</v>
          </cell>
          <cell r="E108" t="str">
            <v>Mathematics</v>
          </cell>
          <cell r="F108" t="str">
            <v>Mathematics</v>
          </cell>
          <cell r="G108" t="b">
            <v>1</v>
          </cell>
          <cell r="H108">
            <v>2015</v>
          </cell>
          <cell r="I108">
            <v>4</v>
          </cell>
          <cell r="O108" t="str">
            <v>Survey With Goals</v>
          </cell>
          <cell r="P108">
            <v>311812926</v>
          </cell>
          <cell r="Q108">
            <v>42271</v>
          </cell>
          <cell r="R108">
            <v>42</v>
          </cell>
          <cell r="S108">
            <v>188</v>
          </cell>
          <cell r="T108">
            <v>2.9</v>
          </cell>
          <cell r="U108">
            <v>5</v>
          </cell>
          <cell r="BI108" t="str">
            <v>Operations and Algebraic Thinking</v>
          </cell>
          <cell r="BJ108">
            <v>194</v>
          </cell>
          <cell r="BK108">
            <v>5.7</v>
          </cell>
          <cell r="BL108" t="str">
            <v>188-200</v>
          </cell>
          <cell r="BM108" t="str">
            <v>Low</v>
          </cell>
          <cell r="BN108" t="str">
            <v>Number and Operations</v>
          </cell>
          <cell r="BO108">
            <v>187</v>
          </cell>
          <cell r="BP108">
            <v>6.1</v>
          </cell>
          <cell r="BQ108" t="str">
            <v>181-193</v>
          </cell>
          <cell r="BR108" t="str">
            <v>Low</v>
          </cell>
          <cell r="BS108" t="str">
            <v>Measurement and Data</v>
          </cell>
          <cell r="BT108">
            <v>181</v>
          </cell>
          <cell r="BU108">
            <v>6.1</v>
          </cell>
          <cell r="BV108" t="str">
            <v>175-187</v>
          </cell>
          <cell r="BW108" t="str">
            <v>Low</v>
          </cell>
          <cell r="BX108" t="str">
            <v>Geometry</v>
          </cell>
          <cell r="BY108">
            <v>187</v>
          </cell>
          <cell r="BZ108">
            <v>6</v>
          </cell>
          <cell r="CA108" t="str">
            <v>181-193</v>
          </cell>
          <cell r="CB108" t="str">
            <v>Low</v>
          </cell>
          <cell r="CW108">
            <v>0.46511574074074075</v>
          </cell>
          <cell r="CX108">
            <v>49</v>
          </cell>
          <cell r="DC108">
            <v>5</v>
          </cell>
          <cell r="DD108">
            <v>6</v>
          </cell>
          <cell r="DE108">
            <v>10</v>
          </cell>
        </row>
        <row r="109">
          <cell r="A109" t="str">
            <v>6056052310122789School 1</v>
          </cell>
          <cell r="B109" t="str">
            <v>Fall 2015-2016</v>
          </cell>
          <cell r="C109">
            <v>6056052</v>
          </cell>
          <cell r="D109" t="str">
            <v>School 1</v>
          </cell>
          <cell r="E109" t="str">
            <v>Reading</v>
          </cell>
          <cell r="F109" t="str">
            <v>Reading</v>
          </cell>
          <cell r="G109" t="b">
            <v>1</v>
          </cell>
          <cell r="H109">
            <v>2015</v>
          </cell>
          <cell r="I109">
            <v>4</v>
          </cell>
          <cell r="O109" t="str">
            <v>Survey With Goals</v>
          </cell>
          <cell r="P109">
            <v>310122789</v>
          </cell>
          <cell r="Q109">
            <v>42257</v>
          </cell>
          <cell r="R109">
            <v>45</v>
          </cell>
          <cell r="S109">
            <v>194</v>
          </cell>
          <cell r="T109">
            <v>3.5</v>
          </cell>
          <cell r="U109">
            <v>22</v>
          </cell>
          <cell r="BF109">
            <v>493</v>
          </cell>
          <cell r="BG109">
            <v>393</v>
          </cell>
          <cell r="BH109">
            <v>543</v>
          </cell>
          <cell r="BI109" t="str">
            <v>Literature</v>
          </cell>
          <cell r="BJ109">
            <v>194</v>
          </cell>
          <cell r="BK109">
            <v>5.9</v>
          </cell>
          <cell r="BL109" t="str">
            <v>188-200</v>
          </cell>
          <cell r="BM109" t="str">
            <v>Low</v>
          </cell>
          <cell r="BN109" t="str">
            <v>Informational Text</v>
          </cell>
          <cell r="BO109">
            <v>190</v>
          </cell>
          <cell r="BP109">
            <v>6</v>
          </cell>
          <cell r="BQ109" t="str">
            <v>184-196</v>
          </cell>
          <cell r="BR109" t="str">
            <v>Low</v>
          </cell>
          <cell r="BS109" t="str">
            <v>Vocabulary Acquisition and Use</v>
          </cell>
          <cell r="BT109">
            <v>197</v>
          </cell>
          <cell r="BU109">
            <v>6.1</v>
          </cell>
          <cell r="BV109" t="str">
            <v>191-203</v>
          </cell>
          <cell r="BW109" t="str">
            <v>LoAvg</v>
          </cell>
          <cell r="CW109">
            <v>0.54952546296296301</v>
          </cell>
          <cell r="CX109">
            <v>55</v>
          </cell>
          <cell r="DC109">
            <v>6</v>
          </cell>
          <cell r="DD109">
            <v>5</v>
          </cell>
          <cell r="DE109">
            <v>8</v>
          </cell>
        </row>
        <row r="110">
          <cell r="A110" t="str">
            <v>6056053311373762School 1</v>
          </cell>
          <cell r="B110" t="str">
            <v>Fall 2015-2016</v>
          </cell>
          <cell r="C110">
            <v>6056053</v>
          </cell>
          <cell r="D110" t="str">
            <v>School 1</v>
          </cell>
          <cell r="E110" t="str">
            <v>Language Usage</v>
          </cell>
          <cell r="F110" t="str">
            <v>Language</v>
          </cell>
          <cell r="G110" t="b">
            <v>1</v>
          </cell>
          <cell r="H110">
            <v>2015</v>
          </cell>
          <cell r="I110">
            <v>4</v>
          </cell>
          <cell r="O110" t="str">
            <v>Survey With Goals</v>
          </cell>
          <cell r="P110">
            <v>311373762</v>
          </cell>
          <cell r="Q110">
            <v>42272</v>
          </cell>
          <cell r="R110">
            <v>47</v>
          </cell>
          <cell r="S110">
            <v>217</v>
          </cell>
          <cell r="T110">
            <v>2.9</v>
          </cell>
          <cell r="U110">
            <v>79</v>
          </cell>
          <cell r="BI110" t="str">
            <v>Writing: Plan, Organize, Develop, Revise, Research</v>
          </cell>
          <cell r="BJ110">
            <v>219</v>
          </cell>
          <cell r="BK110">
            <v>5</v>
          </cell>
          <cell r="BL110" t="str">
            <v>214-224</v>
          </cell>
          <cell r="BM110" t="str">
            <v>HiAvg</v>
          </cell>
          <cell r="BN110" t="str">
            <v>Language: Understand, Edit for Grammar, Usage</v>
          </cell>
          <cell r="BO110">
            <v>212</v>
          </cell>
          <cell r="BP110">
            <v>5.2</v>
          </cell>
          <cell r="BQ110" t="str">
            <v>207-217</v>
          </cell>
          <cell r="BR110" t="str">
            <v>HiAvg</v>
          </cell>
          <cell r="BS110" t="str">
            <v>Language: Understand, Edit Mechanics</v>
          </cell>
          <cell r="BT110">
            <v>221</v>
          </cell>
          <cell r="BU110">
            <v>5.0999999999999996</v>
          </cell>
          <cell r="BV110" t="str">
            <v>216-226</v>
          </cell>
          <cell r="BW110" t="str">
            <v>High</v>
          </cell>
          <cell r="CW110">
            <v>0.38112268518518522</v>
          </cell>
          <cell r="CX110">
            <v>48</v>
          </cell>
          <cell r="DC110">
            <v>4</v>
          </cell>
          <cell r="DD110">
            <v>3</v>
          </cell>
          <cell r="DE110">
            <v>4</v>
          </cell>
        </row>
        <row r="111">
          <cell r="A111" t="str">
            <v>6056053311373800School 1</v>
          </cell>
          <cell r="B111" t="str">
            <v>Fall 2015-2016</v>
          </cell>
          <cell r="C111">
            <v>6056053</v>
          </cell>
          <cell r="D111" t="str">
            <v>School 1</v>
          </cell>
          <cell r="E111" t="str">
            <v>Mathematics</v>
          </cell>
          <cell r="F111" t="str">
            <v>Mathematics</v>
          </cell>
          <cell r="G111" t="b">
            <v>1</v>
          </cell>
          <cell r="H111">
            <v>2015</v>
          </cell>
          <cell r="I111">
            <v>4</v>
          </cell>
          <cell r="O111" t="str">
            <v>Survey With Goals</v>
          </cell>
          <cell r="P111">
            <v>311373800</v>
          </cell>
          <cell r="Q111">
            <v>42270</v>
          </cell>
          <cell r="R111">
            <v>51</v>
          </cell>
          <cell r="S111">
            <v>211</v>
          </cell>
          <cell r="T111">
            <v>2.9</v>
          </cell>
          <cell r="U111">
            <v>49</v>
          </cell>
          <cell r="BI111" t="str">
            <v>Operations and Algebraic Thinking</v>
          </cell>
          <cell r="BJ111">
            <v>205</v>
          </cell>
          <cell r="BK111">
            <v>5.9</v>
          </cell>
          <cell r="BL111" t="str">
            <v>199-211</v>
          </cell>
          <cell r="BM111" t="str">
            <v>LoAvg</v>
          </cell>
          <cell r="BN111" t="str">
            <v>Number and Operations</v>
          </cell>
          <cell r="BO111">
            <v>216</v>
          </cell>
          <cell r="BP111">
            <v>5.9</v>
          </cell>
          <cell r="BQ111" t="str">
            <v>210-222</v>
          </cell>
          <cell r="BR111" t="str">
            <v>Avg</v>
          </cell>
          <cell r="BS111" t="str">
            <v>Measurement and Data</v>
          </cell>
          <cell r="BT111">
            <v>212</v>
          </cell>
          <cell r="BU111">
            <v>5.8</v>
          </cell>
          <cell r="BV111" t="str">
            <v>206-218</v>
          </cell>
          <cell r="BW111" t="str">
            <v>Avg</v>
          </cell>
          <cell r="BX111" t="str">
            <v>Geometry</v>
          </cell>
          <cell r="BY111">
            <v>213</v>
          </cell>
          <cell r="BZ111">
            <v>6</v>
          </cell>
          <cell r="CA111" t="str">
            <v>207-219</v>
          </cell>
          <cell r="CB111" t="str">
            <v>Avg</v>
          </cell>
          <cell r="CW111">
            <v>0.46310185185185188</v>
          </cell>
          <cell r="CX111">
            <v>48</v>
          </cell>
          <cell r="DC111">
            <v>6</v>
          </cell>
          <cell r="DD111">
            <v>6</v>
          </cell>
          <cell r="DE111">
            <v>10</v>
          </cell>
        </row>
        <row r="112">
          <cell r="A112" t="str">
            <v>6056053311373733School 1</v>
          </cell>
          <cell r="B112" t="str">
            <v>Fall 2015-2016</v>
          </cell>
          <cell r="C112">
            <v>6056053</v>
          </cell>
          <cell r="D112" t="str">
            <v>School 1</v>
          </cell>
          <cell r="E112" t="str">
            <v>Reading</v>
          </cell>
          <cell r="F112" t="str">
            <v>Reading</v>
          </cell>
          <cell r="G112" t="b">
            <v>1</v>
          </cell>
          <cell r="H112">
            <v>2015</v>
          </cell>
          <cell r="I112">
            <v>4</v>
          </cell>
          <cell r="O112" t="str">
            <v>Survey With Goals</v>
          </cell>
          <cell r="P112">
            <v>311373733</v>
          </cell>
          <cell r="Q112">
            <v>42261</v>
          </cell>
          <cell r="R112">
            <v>51</v>
          </cell>
          <cell r="S112">
            <v>211</v>
          </cell>
          <cell r="T112">
            <v>3.4</v>
          </cell>
          <cell r="U112">
            <v>64</v>
          </cell>
          <cell r="BF112">
            <v>799</v>
          </cell>
          <cell r="BG112">
            <v>699</v>
          </cell>
          <cell r="BH112">
            <v>849</v>
          </cell>
          <cell r="BI112" t="str">
            <v>Literature</v>
          </cell>
          <cell r="BJ112">
            <v>204</v>
          </cell>
          <cell r="BK112">
            <v>5.9</v>
          </cell>
          <cell r="BL112" t="str">
            <v>198-210</v>
          </cell>
          <cell r="BM112" t="str">
            <v>Avg</v>
          </cell>
          <cell r="BN112" t="str">
            <v>Informational Text</v>
          </cell>
          <cell r="BO112">
            <v>215</v>
          </cell>
          <cell r="BP112">
            <v>6</v>
          </cell>
          <cell r="BQ112" t="str">
            <v>209-221</v>
          </cell>
          <cell r="BR112" t="str">
            <v>HiAvg</v>
          </cell>
          <cell r="BS112" t="str">
            <v>Vocabulary Acquisition and Use</v>
          </cell>
          <cell r="BT112">
            <v>214</v>
          </cell>
          <cell r="BU112">
            <v>6</v>
          </cell>
          <cell r="BV112" t="str">
            <v>208-220</v>
          </cell>
          <cell r="BW112" t="str">
            <v>HiAvg</v>
          </cell>
          <cell r="CW112">
            <v>0.46619212962962964</v>
          </cell>
          <cell r="CX112">
            <v>55</v>
          </cell>
          <cell r="DC112">
            <v>5</v>
          </cell>
          <cell r="DD112">
            <v>4</v>
          </cell>
          <cell r="DE112">
            <v>5</v>
          </cell>
        </row>
        <row r="113">
          <cell r="A113" t="str">
            <v>6056055311373778School 1</v>
          </cell>
          <cell r="B113" t="str">
            <v>Fall 2015-2016</v>
          </cell>
          <cell r="C113">
            <v>6056055</v>
          </cell>
          <cell r="D113" t="str">
            <v>School 1</v>
          </cell>
          <cell r="E113" t="str">
            <v>Language Usage</v>
          </cell>
          <cell r="F113" t="str">
            <v>Language</v>
          </cell>
          <cell r="G113" t="b">
            <v>1</v>
          </cell>
          <cell r="H113">
            <v>2015</v>
          </cell>
          <cell r="I113">
            <v>4</v>
          </cell>
          <cell r="O113" t="str">
            <v>Survey With Goals</v>
          </cell>
          <cell r="P113">
            <v>311373778</v>
          </cell>
          <cell r="Q113">
            <v>42264</v>
          </cell>
          <cell r="R113">
            <v>56</v>
          </cell>
          <cell r="S113">
            <v>208</v>
          </cell>
          <cell r="T113">
            <v>2.9</v>
          </cell>
          <cell r="U113">
            <v>57</v>
          </cell>
          <cell r="BI113" t="str">
            <v>Writing: Plan, Organize, Develop, Revise, Research</v>
          </cell>
          <cell r="BJ113">
            <v>210</v>
          </cell>
          <cell r="BK113">
            <v>5.0999999999999996</v>
          </cell>
          <cell r="BL113" t="str">
            <v>205-215</v>
          </cell>
          <cell r="BM113" t="str">
            <v>Avg</v>
          </cell>
          <cell r="BN113" t="str">
            <v>Language: Understand, Edit for Grammar, Usage</v>
          </cell>
          <cell r="BO113">
            <v>202</v>
          </cell>
          <cell r="BP113">
            <v>5.2</v>
          </cell>
          <cell r="BQ113" t="str">
            <v>197-207</v>
          </cell>
          <cell r="BR113" t="str">
            <v>LoAvg</v>
          </cell>
          <cell r="BS113" t="str">
            <v>Language: Understand, Edit Mechanics</v>
          </cell>
          <cell r="BT113">
            <v>211</v>
          </cell>
          <cell r="BU113">
            <v>5.0999999999999996</v>
          </cell>
          <cell r="BV113" t="str">
            <v>206-216</v>
          </cell>
          <cell r="BW113" t="str">
            <v>Avg</v>
          </cell>
          <cell r="CW113">
            <v>0.46671296296296294</v>
          </cell>
          <cell r="CX113">
            <v>47</v>
          </cell>
          <cell r="DC113">
            <v>5</v>
          </cell>
          <cell r="DD113">
            <v>4</v>
          </cell>
          <cell r="DE113">
            <v>5</v>
          </cell>
        </row>
        <row r="114">
          <cell r="A114" t="str">
            <v>6056055311373761School 1</v>
          </cell>
          <cell r="B114" t="str">
            <v>Fall 2015-2016</v>
          </cell>
          <cell r="C114">
            <v>6056055</v>
          </cell>
          <cell r="D114" t="str">
            <v>School 1</v>
          </cell>
          <cell r="E114" t="str">
            <v>Mathematics</v>
          </cell>
          <cell r="F114" t="str">
            <v>Mathematics</v>
          </cell>
          <cell r="G114" t="b">
            <v>1</v>
          </cell>
          <cell r="H114">
            <v>2015</v>
          </cell>
          <cell r="I114">
            <v>4</v>
          </cell>
          <cell r="O114" t="str">
            <v>Survey With Goals</v>
          </cell>
          <cell r="P114">
            <v>311373761</v>
          </cell>
          <cell r="Q114">
            <v>42270</v>
          </cell>
          <cell r="R114">
            <v>81</v>
          </cell>
          <cell r="S114">
            <v>201</v>
          </cell>
          <cell r="T114">
            <v>2.9</v>
          </cell>
          <cell r="U114">
            <v>24</v>
          </cell>
          <cell r="BI114" t="str">
            <v>Operations and Algebraic Thinking</v>
          </cell>
          <cell r="BJ114">
            <v>196</v>
          </cell>
          <cell r="BK114">
            <v>5.7</v>
          </cell>
          <cell r="BL114" t="str">
            <v>190-202</v>
          </cell>
          <cell r="BM114" t="str">
            <v>Low</v>
          </cell>
          <cell r="BN114" t="str">
            <v>Number and Operations</v>
          </cell>
          <cell r="BO114">
            <v>202</v>
          </cell>
          <cell r="BP114">
            <v>5.9</v>
          </cell>
          <cell r="BQ114" t="str">
            <v>196-208</v>
          </cell>
          <cell r="BR114" t="str">
            <v>LoAvg</v>
          </cell>
          <cell r="BS114" t="str">
            <v>Measurement and Data</v>
          </cell>
          <cell r="BT114">
            <v>200</v>
          </cell>
          <cell r="BU114">
            <v>5.8</v>
          </cell>
          <cell r="BV114" t="str">
            <v>194-206</v>
          </cell>
          <cell r="BW114" t="str">
            <v>Low</v>
          </cell>
          <cell r="BX114" t="str">
            <v>Geometry</v>
          </cell>
          <cell r="BY114">
            <v>203</v>
          </cell>
          <cell r="BZ114">
            <v>5.8</v>
          </cell>
          <cell r="CA114" t="str">
            <v>197-209</v>
          </cell>
          <cell r="CB114" t="str">
            <v>LoAvg</v>
          </cell>
          <cell r="CW114">
            <v>0.46387731481481481</v>
          </cell>
          <cell r="CX114">
            <v>52</v>
          </cell>
          <cell r="DC114">
            <v>6</v>
          </cell>
          <cell r="DD114">
            <v>6</v>
          </cell>
          <cell r="DE114">
            <v>10</v>
          </cell>
        </row>
        <row r="115">
          <cell r="A115" t="str">
            <v>6056055311373777School 1</v>
          </cell>
          <cell r="B115" t="str">
            <v>Fall 2015-2016</v>
          </cell>
          <cell r="C115">
            <v>6056055</v>
          </cell>
          <cell r="D115" t="str">
            <v>School 1</v>
          </cell>
          <cell r="E115" t="str">
            <v>Reading</v>
          </cell>
          <cell r="F115" t="str">
            <v>Reading</v>
          </cell>
          <cell r="G115" t="b">
            <v>1</v>
          </cell>
          <cell r="H115">
            <v>2015</v>
          </cell>
          <cell r="I115">
            <v>4</v>
          </cell>
          <cell r="O115" t="str">
            <v>Survey With Goals</v>
          </cell>
          <cell r="P115">
            <v>311373777</v>
          </cell>
          <cell r="Q115">
            <v>42261</v>
          </cell>
          <cell r="R115">
            <v>77</v>
          </cell>
          <cell r="S115">
            <v>211</v>
          </cell>
          <cell r="T115">
            <v>3.4</v>
          </cell>
          <cell r="U115">
            <v>64</v>
          </cell>
          <cell r="BF115">
            <v>799</v>
          </cell>
          <cell r="BG115">
            <v>699</v>
          </cell>
          <cell r="BH115">
            <v>849</v>
          </cell>
          <cell r="BI115" t="str">
            <v>Literature</v>
          </cell>
          <cell r="BJ115">
            <v>212</v>
          </cell>
          <cell r="BK115">
            <v>6</v>
          </cell>
          <cell r="BL115" t="str">
            <v>206-218</v>
          </cell>
          <cell r="BM115" t="str">
            <v>HiAvg</v>
          </cell>
          <cell r="BN115" t="str">
            <v>Informational Text</v>
          </cell>
          <cell r="BO115">
            <v>209</v>
          </cell>
          <cell r="BP115">
            <v>5.9</v>
          </cell>
          <cell r="BQ115" t="str">
            <v>203-215</v>
          </cell>
          <cell r="BR115" t="str">
            <v>Avg</v>
          </cell>
          <cell r="BS115" t="str">
            <v>Vocabulary Acquisition and Use</v>
          </cell>
          <cell r="BT115">
            <v>213</v>
          </cell>
          <cell r="BU115">
            <v>5.9</v>
          </cell>
          <cell r="BV115" t="str">
            <v>207-219</v>
          </cell>
          <cell r="BW115" t="str">
            <v>HiAvg</v>
          </cell>
          <cell r="CW115">
            <v>0.46619212962962964</v>
          </cell>
          <cell r="CX115">
            <v>60</v>
          </cell>
          <cell r="DC115">
            <v>5</v>
          </cell>
          <cell r="DD115">
            <v>4</v>
          </cell>
          <cell r="DE115">
            <v>5</v>
          </cell>
        </row>
        <row r="116">
          <cell r="A116" t="str">
            <v>6056056307454823School 1</v>
          </cell>
          <cell r="B116" t="str">
            <v>Fall 2015-2016</v>
          </cell>
          <cell r="C116">
            <v>6056056</v>
          </cell>
          <cell r="D116" t="str">
            <v>School 1</v>
          </cell>
          <cell r="E116" t="str">
            <v>Language Usage</v>
          </cell>
          <cell r="F116" t="str">
            <v>Language</v>
          </cell>
          <cell r="G116" t="b">
            <v>1</v>
          </cell>
          <cell r="H116">
            <v>2015</v>
          </cell>
          <cell r="I116">
            <v>4</v>
          </cell>
          <cell r="O116" t="str">
            <v>Survey With Goals</v>
          </cell>
          <cell r="P116">
            <v>307454823</v>
          </cell>
          <cell r="Q116">
            <v>42263</v>
          </cell>
          <cell r="R116">
            <v>33</v>
          </cell>
          <cell r="S116">
            <v>209</v>
          </cell>
          <cell r="T116">
            <v>2.9</v>
          </cell>
          <cell r="U116">
            <v>60</v>
          </cell>
          <cell r="BI116" t="str">
            <v>Writing: Plan, Organize, Develop, Revise, Research</v>
          </cell>
          <cell r="BJ116">
            <v>208</v>
          </cell>
          <cell r="BK116">
            <v>5</v>
          </cell>
          <cell r="BL116" t="str">
            <v>203-213</v>
          </cell>
          <cell r="BM116" t="str">
            <v>Avg</v>
          </cell>
          <cell r="BN116" t="str">
            <v>Language: Understand, Edit for Grammar, Usage</v>
          </cell>
          <cell r="BO116">
            <v>209</v>
          </cell>
          <cell r="BP116">
            <v>5.0999999999999996</v>
          </cell>
          <cell r="BQ116" t="str">
            <v>204-214</v>
          </cell>
          <cell r="BR116" t="str">
            <v>Avg</v>
          </cell>
          <cell r="BS116" t="str">
            <v>Language: Understand, Edit Mechanics</v>
          </cell>
          <cell r="BT116">
            <v>211</v>
          </cell>
          <cell r="BU116">
            <v>5.0999999999999996</v>
          </cell>
          <cell r="BV116" t="str">
            <v>206-216</v>
          </cell>
          <cell r="BW116" t="str">
            <v>Avg</v>
          </cell>
          <cell r="CW116">
            <v>0.34572916666666664</v>
          </cell>
          <cell r="CX116">
            <v>47</v>
          </cell>
          <cell r="DC116">
            <v>5</v>
          </cell>
          <cell r="DD116">
            <v>4</v>
          </cell>
          <cell r="DE116">
            <v>5</v>
          </cell>
        </row>
        <row r="117">
          <cell r="A117" t="str">
            <v>6056056311812896School 1</v>
          </cell>
          <cell r="B117" t="str">
            <v>Fall 2015-2016</v>
          </cell>
          <cell r="C117">
            <v>6056056</v>
          </cell>
          <cell r="D117" t="str">
            <v>School 1</v>
          </cell>
          <cell r="E117" t="str">
            <v>Mathematics</v>
          </cell>
          <cell r="F117" t="str">
            <v>Mathematics</v>
          </cell>
          <cell r="G117" t="b">
            <v>1</v>
          </cell>
          <cell r="H117">
            <v>2015</v>
          </cell>
          <cell r="I117">
            <v>4</v>
          </cell>
          <cell r="O117" t="str">
            <v>Survey With Goals</v>
          </cell>
          <cell r="P117">
            <v>311812896</v>
          </cell>
          <cell r="Q117">
            <v>42271</v>
          </cell>
          <cell r="R117">
            <v>42</v>
          </cell>
          <cell r="S117">
            <v>197</v>
          </cell>
          <cell r="T117">
            <v>2.9</v>
          </cell>
          <cell r="U117">
            <v>16</v>
          </cell>
          <cell r="BI117" t="str">
            <v>Operations and Algebraic Thinking</v>
          </cell>
          <cell r="BJ117">
            <v>196</v>
          </cell>
          <cell r="BK117">
            <v>5.8</v>
          </cell>
          <cell r="BL117" t="str">
            <v>190-202</v>
          </cell>
          <cell r="BM117" t="str">
            <v>Low</v>
          </cell>
          <cell r="BN117" t="str">
            <v>Number and Operations</v>
          </cell>
          <cell r="BO117">
            <v>196</v>
          </cell>
          <cell r="BP117">
            <v>5.7</v>
          </cell>
          <cell r="BQ117" t="str">
            <v>190-202</v>
          </cell>
          <cell r="BR117" t="str">
            <v>Low</v>
          </cell>
          <cell r="BS117" t="str">
            <v>Measurement and Data</v>
          </cell>
          <cell r="BT117">
            <v>200</v>
          </cell>
          <cell r="BU117">
            <v>5.7</v>
          </cell>
          <cell r="BV117" t="str">
            <v>194-206</v>
          </cell>
          <cell r="BW117" t="str">
            <v>Low</v>
          </cell>
          <cell r="BX117" t="str">
            <v>Geometry</v>
          </cell>
          <cell r="BY117">
            <v>197</v>
          </cell>
          <cell r="BZ117">
            <v>5.9</v>
          </cell>
          <cell r="CA117" t="str">
            <v>191-203</v>
          </cell>
          <cell r="CB117" t="str">
            <v>Low</v>
          </cell>
          <cell r="CW117">
            <v>0.46517361111111111</v>
          </cell>
          <cell r="CX117">
            <v>45</v>
          </cell>
          <cell r="DC117">
            <v>6</v>
          </cell>
          <cell r="DD117">
            <v>6</v>
          </cell>
          <cell r="DE117">
            <v>10</v>
          </cell>
        </row>
        <row r="118">
          <cell r="A118" t="str">
            <v>6056056310122691School 1</v>
          </cell>
          <cell r="B118" t="str">
            <v>Fall 2015-2016</v>
          </cell>
          <cell r="C118">
            <v>6056056</v>
          </cell>
          <cell r="D118" t="str">
            <v>School 1</v>
          </cell>
          <cell r="E118" t="str">
            <v>Reading</v>
          </cell>
          <cell r="F118" t="str">
            <v>Reading</v>
          </cell>
          <cell r="G118" t="b">
            <v>1</v>
          </cell>
          <cell r="H118">
            <v>2015</v>
          </cell>
          <cell r="I118">
            <v>4</v>
          </cell>
          <cell r="O118" t="str">
            <v>Survey With Goals</v>
          </cell>
          <cell r="P118">
            <v>310122691</v>
          </cell>
          <cell r="Q118">
            <v>42257</v>
          </cell>
          <cell r="R118">
            <v>52</v>
          </cell>
          <cell r="S118">
            <v>214</v>
          </cell>
          <cell r="T118">
            <v>3.4</v>
          </cell>
          <cell r="U118">
            <v>71</v>
          </cell>
          <cell r="BF118">
            <v>853</v>
          </cell>
          <cell r="BG118">
            <v>753</v>
          </cell>
          <cell r="BH118">
            <v>903</v>
          </cell>
          <cell r="BI118" t="str">
            <v>Literature</v>
          </cell>
          <cell r="BJ118">
            <v>215</v>
          </cell>
          <cell r="BK118">
            <v>6</v>
          </cell>
          <cell r="BL118" t="str">
            <v>209-221</v>
          </cell>
          <cell r="BM118" t="str">
            <v>HiAvg</v>
          </cell>
          <cell r="BN118" t="str">
            <v>Informational Text</v>
          </cell>
          <cell r="BO118">
            <v>207</v>
          </cell>
          <cell r="BP118">
            <v>5.9</v>
          </cell>
          <cell r="BQ118" t="str">
            <v>201-213</v>
          </cell>
          <cell r="BR118" t="str">
            <v>Avg</v>
          </cell>
          <cell r="BS118" t="str">
            <v>Vocabulary Acquisition and Use</v>
          </cell>
          <cell r="BT118">
            <v>220</v>
          </cell>
          <cell r="BU118">
            <v>6.2</v>
          </cell>
          <cell r="BV118" t="str">
            <v>214-226</v>
          </cell>
          <cell r="BW118" t="str">
            <v>High</v>
          </cell>
          <cell r="CW118">
            <v>0.54957175925925927</v>
          </cell>
          <cell r="CX118">
            <v>50</v>
          </cell>
          <cell r="DC118">
            <v>5</v>
          </cell>
          <cell r="DD118">
            <v>3</v>
          </cell>
          <cell r="DE118">
            <v>5</v>
          </cell>
        </row>
        <row r="119">
          <cell r="A119" t="str">
            <v>6056058307454830School 1</v>
          </cell>
          <cell r="B119" t="str">
            <v>Fall 2015-2016</v>
          </cell>
          <cell r="C119">
            <v>6056058</v>
          </cell>
          <cell r="D119" t="str">
            <v>School 1</v>
          </cell>
          <cell r="E119" t="str">
            <v>Language Usage</v>
          </cell>
          <cell r="F119" t="str">
            <v>Language</v>
          </cell>
          <cell r="G119" t="b">
            <v>1</v>
          </cell>
          <cell r="H119">
            <v>2015</v>
          </cell>
          <cell r="I119">
            <v>4</v>
          </cell>
          <cell r="O119" t="str">
            <v>Survey With Goals</v>
          </cell>
          <cell r="P119">
            <v>307454830</v>
          </cell>
          <cell r="Q119">
            <v>42263</v>
          </cell>
          <cell r="R119">
            <v>43</v>
          </cell>
          <cell r="S119">
            <v>186</v>
          </cell>
          <cell r="T119">
            <v>2.9</v>
          </cell>
          <cell r="U119">
            <v>8</v>
          </cell>
          <cell r="BI119" t="str">
            <v>Writing: Plan, Organize, Develop, Revise, Research</v>
          </cell>
          <cell r="BJ119">
            <v>188</v>
          </cell>
          <cell r="BK119">
            <v>4.9000000000000004</v>
          </cell>
          <cell r="BL119" t="str">
            <v>183-193</v>
          </cell>
          <cell r="BM119" t="str">
            <v>Low</v>
          </cell>
          <cell r="BN119" t="str">
            <v>Language: Understand, Edit for Grammar, Usage</v>
          </cell>
          <cell r="BO119">
            <v>188</v>
          </cell>
          <cell r="BP119">
            <v>5.0999999999999996</v>
          </cell>
          <cell r="BQ119" t="str">
            <v>183-193</v>
          </cell>
          <cell r="BR119" t="str">
            <v>Low</v>
          </cell>
          <cell r="BS119" t="str">
            <v>Language: Understand, Edit Mechanics</v>
          </cell>
          <cell r="BT119">
            <v>183</v>
          </cell>
          <cell r="BU119">
            <v>5</v>
          </cell>
          <cell r="BV119" t="str">
            <v>178-188</v>
          </cell>
          <cell r="BW119" t="str">
            <v>Low</v>
          </cell>
          <cell r="CW119">
            <v>0.34585648148148151</v>
          </cell>
          <cell r="CX119">
            <v>46</v>
          </cell>
          <cell r="DC119">
            <v>7</v>
          </cell>
          <cell r="DD119">
            <v>6</v>
          </cell>
          <cell r="DE119">
            <v>9</v>
          </cell>
        </row>
        <row r="120">
          <cell r="A120" t="str">
            <v>6056058311812882School 1</v>
          </cell>
          <cell r="B120" t="str">
            <v>Fall 2015-2016</v>
          </cell>
          <cell r="C120">
            <v>6056058</v>
          </cell>
          <cell r="D120" t="str">
            <v>School 1</v>
          </cell>
          <cell r="E120" t="str">
            <v>Mathematics</v>
          </cell>
          <cell r="F120" t="str">
            <v>Mathematics</v>
          </cell>
          <cell r="G120" t="b">
            <v>1</v>
          </cell>
          <cell r="H120">
            <v>2015</v>
          </cell>
          <cell r="I120">
            <v>4</v>
          </cell>
          <cell r="O120" t="str">
            <v>Survey With Goals</v>
          </cell>
          <cell r="P120">
            <v>311812882</v>
          </cell>
          <cell r="Q120">
            <v>42271</v>
          </cell>
          <cell r="R120">
            <v>30</v>
          </cell>
          <cell r="S120">
            <v>196</v>
          </cell>
          <cell r="T120">
            <v>2.9</v>
          </cell>
          <cell r="U120">
            <v>15</v>
          </cell>
          <cell r="BI120" t="str">
            <v>Operations and Algebraic Thinking</v>
          </cell>
          <cell r="BJ120">
            <v>193</v>
          </cell>
          <cell r="BK120">
            <v>5.8</v>
          </cell>
          <cell r="BL120" t="str">
            <v>187-199</v>
          </cell>
          <cell r="BM120" t="str">
            <v>Low</v>
          </cell>
          <cell r="BN120" t="str">
            <v>Number and Operations</v>
          </cell>
          <cell r="BO120">
            <v>195</v>
          </cell>
          <cell r="BP120">
            <v>6</v>
          </cell>
          <cell r="BQ120" t="str">
            <v>189-201</v>
          </cell>
          <cell r="BR120" t="str">
            <v>Low</v>
          </cell>
          <cell r="BS120" t="str">
            <v>Measurement and Data</v>
          </cell>
          <cell r="BT120">
            <v>197</v>
          </cell>
          <cell r="BU120">
            <v>6</v>
          </cell>
          <cell r="BV120" t="str">
            <v>191-203</v>
          </cell>
          <cell r="BW120" t="str">
            <v>Low</v>
          </cell>
          <cell r="BX120" t="str">
            <v>Geometry</v>
          </cell>
          <cell r="BY120">
            <v>202</v>
          </cell>
          <cell r="BZ120">
            <v>5.8</v>
          </cell>
          <cell r="CA120" t="str">
            <v>196-208</v>
          </cell>
          <cell r="CB120" t="str">
            <v>LoAvg</v>
          </cell>
          <cell r="CW120">
            <v>0.46513888888888894</v>
          </cell>
          <cell r="CX120">
            <v>51</v>
          </cell>
          <cell r="DC120">
            <v>5</v>
          </cell>
          <cell r="DD120">
            <v>6</v>
          </cell>
          <cell r="DE120">
            <v>10</v>
          </cell>
        </row>
        <row r="121">
          <cell r="A121" t="str">
            <v>6056058311812909School 1</v>
          </cell>
          <cell r="B121" t="str">
            <v>Fall 2015-2016</v>
          </cell>
          <cell r="C121">
            <v>6056058</v>
          </cell>
          <cell r="D121" t="str">
            <v>School 1</v>
          </cell>
          <cell r="E121" t="str">
            <v>Reading</v>
          </cell>
          <cell r="F121" t="str">
            <v>Reading</v>
          </cell>
          <cell r="G121" t="b">
            <v>1</v>
          </cell>
          <cell r="H121">
            <v>2015</v>
          </cell>
          <cell r="I121">
            <v>4</v>
          </cell>
          <cell r="O121" t="str">
            <v>Survey With Goals</v>
          </cell>
          <cell r="P121">
            <v>311812909</v>
          </cell>
          <cell r="Q121">
            <v>42257</v>
          </cell>
          <cell r="R121">
            <v>63</v>
          </cell>
          <cell r="S121">
            <v>199</v>
          </cell>
          <cell r="T121">
            <v>3.4</v>
          </cell>
          <cell r="U121">
            <v>33</v>
          </cell>
          <cell r="BF121">
            <v>583</v>
          </cell>
          <cell r="BG121">
            <v>483</v>
          </cell>
          <cell r="BH121">
            <v>633</v>
          </cell>
          <cell r="BI121" t="str">
            <v>Literature</v>
          </cell>
          <cell r="BJ121">
            <v>197</v>
          </cell>
          <cell r="BK121">
            <v>5.9</v>
          </cell>
          <cell r="BL121" t="str">
            <v>191-203</v>
          </cell>
          <cell r="BM121" t="str">
            <v>LoAvg</v>
          </cell>
          <cell r="BN121" t="str">
            <v>Informational Text</v>
          </cell>
          <cell r="BO121">
            <v>200</v>
          </cell>
          <cell r="BP121">
            <v>5.7</v>
          </cell>
          <cell r="BQ121" t="str">
            <v>194-206</v>
          </cell>
          <cell r="BR121" t="str">
            <v>LoAvg</v>
          </cell>
          <cell r="BS121" t="str">
            <v>Vocabulary Acquisition and Use</v>
          </cell>
          <cell r="BT121">
            <v>199</v>
          </cell>
          <cell r="BU121">
            <v>5.8</v>
          </cell>
          <cell r="BV121" t="str">
            <v>193-205</v>
          </cell>
          <cell r="BW121" t="str">
            <v>LoAvg</v>
          </cell>
          <cell r="CW121">
            <v>0.54953703703703705</v>
          </cell>
          <cell r="CX121">
            <v>53</v>
          </cell>
          <cell r="DC121">
            <v>6</v>
          </cell>
          <cell r="DD121">
            <v>5</v>
          </cell>
          <cell r="DE121">
            <v>7</v>
          </cell>
        </row>
        <row r="122">
          <cell r="A122" t="str">
            <v>6056059306607634School 1</v>
          </cell>
          <cell r="B122" t="str">
            <v>Fall 2015-2016</v>
          </cell>
          <cell r="C122">
            <v>6056059</v>
          </cell>
          <cell r="D122" t="str">
            <v>School 1</v>
          </cell>
          <cell r="E122" t="str">
            <v>Language Usage</v>
          </cell>
          <cell r="F122" t="str">
            <v>Language</v>
          </cell>
          <cell r="G122" t="b">
            <v>1</v>
          </cell>
          <cell r="H122">
            <v>2015</v>
          </cell>
          <cell r="I122">
            <v>4</v>
          </cell>
          <cell r="O122" t="str">
            <v>Survey With Goals</v>
          </cell>
          <cell r="P122">
            <v>306607634</v>
          </cell>
          <cell r="Q122">
            <v>42264</v>
          </cell>
          <cell r="R122">
            <v>23</v>
          </cell>
          <cell r="S122">
            <v>190</v>
          </cell>
          <cell r="T122">
            <v>2.9</v>
          </cell>
          <cell r="U122">
            <v>13</v>
          </cell>
          <cell r="BI122" t="str">
            <v>Writing: Plan, Organize, Develop, Revise, Research</v>
          </cell>
          <cell r="BJ122">
            <v>191</v>
          </cell>
          <cell r="BK122">
            <v>5</v>
          </cell>
          <cell r="BL122" t="str">
            <v>186-196</v>
          </cell>
          <cell r="BM122" t="str">
            <v>Low</v>
          </cell>
          <cell r="BN122" t="str">
            <v>Language: Understand, Edit for Grammar, Usage</v>
          </cell>
          <cell r="BO122">
            <v>190</v>
          </cell>
          <cell r="BP122">
            <v>5</v>
          </cell>
          <cell r="BQ122" t="str">
            <v>185-195</v>
          </cell>
          <cell r="BR122" t="str">
            <v>Low</v>
          </cell>
          <cell r="BS122" t="str">
            <v>Language: Understand, Edit Mechanics</v>
          </cell>
          <cell r="BT122">
            <v>189</v>
          </cell>
          <cell r="BU122">
            <v>4.9000000000000004</v>
          </cell>
          <cell r="BV122" t="str">
            <v>184-194</v>
          </cell>
          <cell r="BW122" t="str">
            <v>Low</v>
          </cell>
          <cell r="CW122">
            <v>0.46615740740740735</v>
          </cell>
          <cell r="CX122">
            <v>47</v>
          </cell>
          <cell r="DC122">
            <v>6</v>
          </cell>
          <cell r="DD122">
            <v>6</v>
          </cell>
          <cell r="DE122">
            <v>8</v>
          </cell>
        </row>
        <row r="123">
          <cell r="A123" t="str">
            <v>6056059312341575School 1</v>
          </cell>
          <cell r="B123" t="str">
            <v>Fall 2015-2016</v>
          </cell>
          <cell r="C123">
            <v>6056059</v>
          </cell>
          <cell r="D123" t="str">
            <v>School 1</v>
          </cell>
          <cell r="E123" t="str">
            <v>Mathematics</v>
          </cell>
          <cell r="F123" t="str">
            <v>Mathematics</v>
          </cell>
          <cell r="G123" t="b">
            <v>1</v>
          </cell>
          <cell r="H123">
            <v>2015</v>
          </cell>
          <cell r="I123">
            <v>4</v>
          </cell>
          <cell r="O123" t="str">
            <v>Survey With Goals</v>
          </cell>
          <cell r="P123">
            <v>312341575</v>
          </cell>
          <cell r="Q123">
            <v>42270</v>
          </cell>
          <cell r="R123">
            <v>28</v>
          </cell>
          <cell r="S123">
            <v>182</v>
          </cell>
          <cell r="T123">
            <v>2.9</v>
          </cell>
          <cell r="U123">
            <v>2</v>
          </cell>
          <cell r="BI123" t="str">
            <v>Operations and Algebraic Thinking</v>
          </cell>
          <cell r="BJ123">
            <v>174</v>
          </cell>
          <cell r="BK123">
            <v>6</v>
          </cell>
          <cell r="BL123" t="str">
            <v>168-180</v>
          </cell>
          <cell r="BM123" t="str">
            <v>Low</v>
          </cell>
          <cell r="BN123" t="str">
            <v>Number and Operations</v>
          </cell>
          <cell r="BO123">
            <v>185</v>
          </cell>
          <cell r="BP123">
            <v>5.9</v>
          </cell>
          <cell r="BQ123" t="str">
            <v>179-191</v>
          </cell>
          <cell r="BR123" t="str">
            <v>Low</v>
          </cell>
          <cell r="BS123" t="str">
            <v>Measurement and Data</v>
          </cell>
          <cell r="BT123">
            <v>187</v>
          </cell>
          <cell r="BU123">
            <v>6</v>
          </cell>
          <cell r="BV123" t="str">
            <v>181-193</v>
          </cell>
          <cell r="BW123" t="str">
            <v>Low</v>
          </cell>
          <cell r="BX123" t="str">
            <v>Geometry</v>
          </cell>
          <cell r="BY123">
            <v>184</v>
          </cell>
          <cell r="BZ123">
            <v>5.9</v>
          </cell>
          <cell r="CA123" t="str">
            <v>178-190</v>
          </cell>
          <cell r="CB123" t="str">
            <v>Low</v>
          </cell>
          <cell r="CW123">
            <v>0.46299768518518519</v>
          </cell>
          <cell r="CX123">
            <v>45</v>
          </cell>
          <cell r="DC123">
            <v>5</v>
          </cell>
          <cell r="DD123">
            <v>6</v>
          </cell>
          <cell r="DE123">
            <v>10</v>
          </cell>
        </row>
        <row r="124">
          <cell r="A124" t="str">
            <v>6056059308962679School 1</v>
          </cell>
          <cell r="B124" t="str">
            <v>Fall 2015-2016</v>
          </cell>
          <cell r="C124">
            <v>6056059</v>
          </cell>
          <cell r="D124" t="str">
            <v>School 1</v>
          </cell>
          <cell r="E124" t="str">
            <v>Reading</v>
          </cell>
          <cell r="F124" t="str">
            <v>Reading</v>
          </cell>
          <cell r="G124" t="b">
            <v>1</v>
          </cell>
          <cell r="H124">
            <v>2015</v>
          </cell>
          <cell r="I124">
            <v>4</v>
          </cell>
          <cell r="O124" t="str">
            <v>Survey With Goals</v>
          </cell>
          <cell r="P124">
            <v>308962679</v>
          </cell>
          <cell r="Q124">
            <v>42261</v>
          </cell>
          <cell r="R124">
            <v>42</v>
          </cell>
          <cell r="S124">
            <v>193</v>
          </cell>
          <cell r="T124">
            <v>3.3</v>
          </cell>
          <cell r="U124">
            <v>20</v>
          </cell>
          <cell r="BF124">
            <v>475</v>
          </cell>
          <cell r="BG124">
            <v>375</v>
          </cell>
          <cell r="BH124">
            <v>525</v>
          </cell>
          <cell r="BI124" t="str">
            <v>Literature</v>
          </cell>
          <cell r="BJ124">
            <v>206</v>
          </cell>
          <cell r="BK124">
            <v>6.7</v>
          </cell>
          <cell r="BL124" t="str">
            <v>199-213</v>
          </cell>
          <cell r="BM124" t="str">
            <v>Avg</v>
          </cell>
          <cell r="BN124" t="str">
            <v>Informational Text</v>
          </cell>
          <cell r="BO124">
            <v>184</v>
          </cell>
          <cell r="BP124">
            <v>6.1</v>
          </cell>
          <cell r="BQ124" t="str">
            <v>178-190</v>
          </cell>
          <cell r="BR124" t="str">
            <v>Low</v>
          </cell>
          <cell r="BS124" t="str">
            <v>Vocabulary Acquisition and Use</v>
          </cell>
          <cell r="BT124">
            <v>191</v>
          </cell>
          <cell r="BU124">
            <v>5.7</v>
          </cell>
          <cell r="BV124" t="str">
            <v>185-197</v>
          </cell>
          <cell r="BW124" t="str">
            <v>Low</v>
          </cell>
          <cell r="CW124">
            <v>0.46583333333333332</v>
          </cell>
          <cell r="CX124">
            <v>53</v>
          </cell>
          <cell r="DC124">
            <v>6</v>
          </cell>
          <cell r="DD124">
            <v>5</v>
          </cell>
          <cell r="DE124">
            <v>8</v>
          </cell>
        </row>
        <row r="125">
          <cell r="A125" t="str">
            <v>6056061308273554School 1</v>
          </cell>
          <cell r="B125" t="str">
            <v>Fall 2015-2016</v>
          </cell>
          <cell r="C125">
            <v>6056061</v>
          </cell>
          <cell r="D125" t="str">
            <v>School 1</v>
          </cell>
          <cell r="E125" t="str">
            <v>Language Usage</v>
          </cell>
          <cell r="F125" t="str">
            <v>Language</v>
          </cell>
          <cell r="G125" t="b">
            <v>1</v>
          </cell>
          <cell r="H125">
            <v>2015</v>
          </cell>
          <cell r="I125">
            <v>4</v>
          </cell>
          <cell r="O125" t="str">
            <v>Survey With Goals</v>
          </cell>
          <cell r="P125">
            <v>308273554</v>
          </cell>
          <cell r="Q125">
            <v>42262</v>
          </cell>
          <cell r="R125">
            <v>32</v>
          </cell>
          <cell r="S125">
            <v>206</v>
          </cell>
          <cell r="T125">
            <v>2.9</v>
          </cell>
          <cell r="U125">
            <v>69</v>
          </cell>
          <cell r="BI125" t="str">
            <v>Writing: Plan, Organize, Develop, Revise, Research</v>
          </cell>
          <cell r="BJ125">
            <v>213</v>
          </cell>
          <cell r="BK125">
            <v>5.2</v>
          </cell>
          <cell r="BL125" t="str">
            <v>208-218</v>
          </cell>
          <cell r="BM125" t="str">
            <v>High</v>
          </cell>
          <cell r="BN125" t="str">
            <v>Language: Understand, Edit for Grammar, Usage</v>
          </cell>
          <cell r="BO125">
            <v>205</v>
          </cell>
          <cell r="BP125">
            <v>5.0999999999999996</v>
          </cell>
          <cell r="BQ125" t="str">
            <v>200-210</v>
          </cell>
          <cell r="BR125" t="str">
            <v>HiAvg</v>
          </cell>
          <cell r="BS125" t="str">
            <v>Language: Understand, Edit Mechanics</v>
          </cell>
          <cell r="BT125">
            <v>201</v>
          </cell>
          <cell r="BU125">
            <v>5</v>
          </cell>
          <cell r="BV125" t="str">
            <v>196-206</v>
          </cell>
          <cell r="BW125" t="str">
            <v>Avg</v>
          </cell>
          <cell r="CW125">
            <v>0.34795138888888894</v>
          </cell>
          <cell r="CX125">
            <v>52</v>
          </cell>
          <cell r="DC125">
            <v>6</v>
          </cell>
          <cell r="DD125">
            <v>5</v>
          </cell>
          <cell r="DE125">
            <v>7</v>
          </cell>
        </row>
        <row r="126">
          <cell r="A126" t="str">
            <v>6056061312937518School 1</v>
          </cell>
          <cell r="B126" t="str">
            <v>Fall 2015-2016</v>
          </cell>
          <cell r="C126">
            <v>6056061</v>
          </cell>
          <cell r="D126" t="str">
            <v>School 1</v>
          </cell>
          <cell r="E126" t="str">
            <v>Mathematics</v>
          </cell>
          <cell r="F126" t="str">
            <v>Mathematics</v>
          </cell>
          <cell r="G126" t="b">
            <v>1</v>
          </cell>
          <cell r="H126">
            <v>2015</v>
          </cell>
          <cell r="I126">
            <v>4</v>
          </cell>
          <cell r="O126" t="str">
            <v>Survey With Goals</v>
          </cell>
          <cell r="P126">
            <v>312937518</v>
          </cell>
          <cell r="Q126">
            <v>42269</v>
          </cell>
          <cell r="R126">
            <v>36</v>
          </cell>
          <cell r="S126">
            <v>203</v>
          </cell>
          <cell r="T126">
            <v>2.9</v>
          </cell>
          <cell r="U126">
            <v>53</v>
          </cell>
          <cell r="BI126" t="str">
            <v>Operations and Algebraic Thinking</v>
          </cell>
          <cell r="BJ126">
            <v>214</v>
          </cell>
          <cell r="BK126">
            <v>6</v>
          </cell>
          <cell r="BL126" t="str">
            <v>208-220</v>
          </cell>
          <cell r="BM126" t="str">
            <v>HiAvg</v>
          </cell>
          <cell r="BN126" t="str">
            <v>Number and Operations</v>
          </cell>
          <cell r="BO126">
            <v>202</v>
          </cell>
          <cell r="BP126">
            <v>6.1</v>
          </cell>
          <cell r="BQ126" t="str">
            <v>196-208</v>
          </cell>
          <cell r="BR126" t="str">
            <v>Avg</v>
          </cell>
          <cell r="BS126" t="str">
            <v>Measurement and Data</v>
          </cell>
          <cell r="BT126">
            <v>202</v>
          </cell>
          <cell r="BU126">
            <v>6.2</v>
          </cell>
          <cell r="BV126" t="str">
            <v>196-208</v>
          </cell>
          <cell r="BW126" t="str">
            <v>Avg</v>
          </cell>
          <cell r="BX126" t="str">
            <v>Geometry</v>
          </cell>
          <cell r="BY126">
            <v>194</v>
          </cell>
          <cell r="BZ126">
            <v>6.2</v>
          </cell>
          <cell r="CA126" t="str">
            <v>188-200</v>
          </cell>
          <cell r="CB126" t="str">
            <v>LoAvg</v>
          </cell>
          <cell r="CW126">
            <v>0.46098379629629632</v>
          </cell>
          <cell r="CX126">
            <v>53</v>
          </cell>
          <cell r="DC126">
            <v>10</v>
          </cell>
          <cell r="DD126">
            <v>7</v>
          </cell>
          <cell r="DE126">
            <v>12</v>
          </cell>
        </row>
        <row r="127">
          <cell r="A127" t="str">
            <v>6056061302471117School 1</v>
          </cell>
          <cell r="B127" t="str">
            <v>Fall 2015-2016</v>
          </cell>
          <cell r="C127">
            <v>6056061</v>
          </cell>
          <cell r="D127" t="str">
            <v>School 1</v>
          </cell>
          <cell r="E127" t="str">
            <v>Reading</v>
          </cell>
          <cell r="F127" t="str">
            <v>Reading</v>
          </cell>
          <cell r="G127" t="b">
            <v>1</v>
          </cell>
          <cell r="H127">
            <v>2015</v>
          </cell>
          <cell r="I127">
            <v>4</v>
          </cell>
          <cell r="O127" t="str">
            <v>Survey With Goals</v>
          </cell>
          <cell r="P127">
            <v>302471117</v>
          </cell>
          <cell r="Q127">
            <v>42256</v>
          </cell>
          <cell r="R127">
            <v>18</v>
          </cell>
          <cell r="S127">
            <v>193</v>
          </cell>
          <cell r="T127">
            <v>3.5</v>
          </cell>
          <cell r="U127">
            <v>37</v>
          </cell>
          <cell r="BF127">
            <v>475</v>
          </cell>
          <cell r="BG127">
            <v>375</v>
          </cell>
          <cell r="BH127">
            <v>525</v>
          </cell>
          <cell r="BI127" t="str">
            <v>Literature</v>
          </cell>
          <cell r="BJ127">
            <v>187</v>
          </cell>
          <cell r="BK127">
            <v>6.1</v>
          </cell>
          <cell r="BL127" t="str">
            <v>181-193</v>
          </cell>
          <cell r="BM127" t="str">
            <v>Low</v>
          </cell>
          <cell r="BN127" t="str">
            <v>Informational Text</v>
          </cell>
          <cell r="BO127">
            <v>191</v>
          </cell>
          <cell r="BP127">
            <v>6.3</v>
          </cell>
          <cell r="BQ127" t="str">
            <v>185-197</v>
          </cell>
          <cell r="BR127" t="str">
            <v>LoAvg</v>
          </cell>
          <cell r="BS127" t="str">
            <v>Vocabulary Acquisition and Use</v>
          </cell>
          <cell r="BT127">
            <v>200</v>
          </cell>
          <cell r="BU127">
            <v>6.1</v>
          </cell>
          <cell r="BV127" t="str">
            <v>194-206</v>
          </cell>
          <cell r="BW127" t="str">
            <v>Avg</v>
          </cell>
          <cell r="CW127">
            <v>0.46549768518518514</v>
          </cell>
          <cell r="CX127">
            <v>45</v>
          </cell>
          <cell r="DC127">
            <v>8</v>
          </cell>
          <cell r="DD127">
            <v>6</v>
          </cell>
          <cell r="DE127">
            <v>9</v>
          </cell>
        </row>
        <row r="128">
          <cell r="A128" t="str">
            <v>6056062308273568School 1</v>
          </cell>
          <cell r="B128" t="str">
            <v>Fall 2015-2016</v>
          </cell>
          <cell r="C128">
            <v>6056062</v>
          </cell>
          <cell r="D128" t="str">
            <v>School 1</v>
          </cell>
          <cell r="E128" t="str">
            <v>Language Usage</v>
          </cell>
          <cell r="F128" t="str">
            <v>Language</v>
          </cell>
          <cell r="G128" t="b">
            <v>1</v>
          </cell>
          <cell r="H128">
            <v>2015</v>
          </cell>
          <cell r="I128">
            <v>4</v>
          </cell>
          <cell r="O128" t="str">
            <v>Survey With Goals</v>
          </cell>
          <cell r="P128">
            <v>308273568</v>
          </cell>
          <cell r="Q128">
            <v>42262</v>
          </cell>
          <cell r="R128">
            <v>38</v>
          </cell>
          <cell r="S128">
            <v>185</v>
          </cell>
          <cell r="T128">
            <v>2.9</v>
          </cell>
          <cell r="U128">
            <v>17</v>
          </cell>
          <cell r="BI128" t="str">
            <v>Writing: Plan, Organize, Develop, Revise, Research</v>
          </cell>
          <cell r="BJ128">
            <v>173</v>
          </cell>
          <cell r="BK128">
            <v>5.4</v>
          </cell>
          <cell r="BL128" t="str">
            <v>168-178</v>
          </cell>
          <cell r="BM128" t="str">
            <v>Low</v>
          </cell>
          <cell r="BN128" t="str">
            <v>Language: Understand, Edit for Grammar, Usage</v>
          </cell>
          <cell r="BO128">
            <v>188</v>
          </cell>
          <cell r="BP128">
            <v>5.2</v>
          </cell>
          <cell r="BQ128" t="str">
            <v>183-193</v>
          </cell>
          <cell r="BR128" t="str">
            <v>Low</v>
          </cell>
          <cell r="BS128" t="str">
            <v>Language: Understand, Edit Mechanics</v>
          </cell>
          <cell r="BT128">
            <v>194</v>
          </cell>
          <cell r="BU128">
            <v>5.4</v>
          </cell>
          <cell r="BV128" t="str">
            <v>189-199</v>
          </cell>
          <cell r="BW128" t="str">
            <v>LoAvg</v>
          </cell>
          <cell r="CW128">
            <v>0.34797453703703707</v>
          </cell>
          <cell r="CX128">
            <v>43</v>
          </cell>
          <cell r="DC128">
            <v>8</v>
          </cell>
          <cell r="DD128">
            <v>7</v>
          </cell>
          <cell r="DE128">
            <v>10</v>
          </cell>
        </row>
        <row r="129">
          <cell r="A129" t="str">
            <v>6056062311373772School 1</v>
          </cell>
          <cell r="B129" t="str">
            <v>Fall 2015-2016</v>
          </cell>
          <cell r="C129">
            <v>6056062</v>
          </cell>
          <cell r="D129" t="str">
            <v>School 1</v>
          </cell>
          <cell r="E129" t="str">
            <v>Mathematics</v>
          </cell>
          <cell r="F129" t="str">
            <v>Mathematics</v>
          </cell>
          <cell r="G129" t="b">
            <v>1</v>
          </cell>
          <cell r="H129">
            <v>2015</v>
          </cell>
          <cell r="I129">
            <v>4</v>
          </cell>
          <cell r="O129" t="str">
            <v>Survey With Goals</v>
          </cell>
          <cell r="P129">
            <v>311373772</v>
          </cell>
          <cell r="Q129">
            <v>42268</v>
          </cell>
          <cell r="R129">
            <v>64</v>
          </cell>
          <cell r="S129">
            <v>191</v>
          </cell>
          <cell r="T129">
            <v>2.9</v>
          </cell>
          <cell r="U129">
            <v>21</v>
          </cell>
          <cell r="BI129" t="str">
            <v>Operations and Algebraic Thinking</v>
          </cell>
          <cell r="BJ129">
            <v>194</v>
          </cell>
          <cell r="BK129">
            <v>5.9</v>
          </cell>
          <cell r="BL129" t="str">
            <v>188-200</v>
          </cell>
          <cell r="BM129" t="str">
            <v>LoAvg</v>
          </cell>
          <cell r="BN129" t="str">
            <v>Number and Operations</v>
          </cell>
          <cell r="BO129">
            <v>188</v>
          </cell>
          <cell r="BP129">
            <v>5.9</v>
          </cell>
          <cell r="BQ129" t="str">
            <v>182-194</v>
          </cell>
          <cell r="BR129" t="str">
            <v>Low</v>
          </cell>
          <cell r="BS129" t="str">
            <v>Measurement and Data</v>
          </cell>
          <cell r="BT129">
            <v>183</v>
          </cell>
          <cell r="BU129">
            <v>6.1</v>
          </cell>
          <cell r="BV129" t="str">
            <v>177-189</v>
          </cell>
          <cell r="BW129" t="str">
            <v>Low</v>
          </cell>
          <cell r="BX129" t="str">
            <v>Geometry</v>
          </cell>
          <cell r="BY129">
            <v>198</v>
          </cell>
          <cell r="BZ129">
            <v>6.1</v>
          </cell>
          <cell r="CA129" t="str">
            <v>192-204</v>
          </cell>
          <cell r="CB129" t="str">
            <v>LoAvg</v>
          </cell>
          <cell r="CW129">
            <v>0.46209490740740744</v>
          </cell>
          <cell r="CX129">
            <v>48</v>
          </cell>
          <cell r="DC129">
            <v>10</v>
          </cell>
          <cell r="DD129">
            <v>7</v>
          </cell>
          <cell r="DE129">
            <v>12</v>
          </cell>
        </row>
        <row r="130">
          <cell r="A130" t="str">
            <v>6056062311373738School 1</v>
          </cell>
          <cell r="B130" t="str">
            <v>Fall 2015-2016</v>
          </cell>
          <cell r="C130">
            <v>6056062</v>
          </cell>
          <cell r="D130" t="str">
            <v>School 1</v>
          </cell>
          <cell r="E130" t="str">
            <v>Reading</v>
          </cell>
          <cell r="F130" t="str">
            <v>Reading</v>
          </cell>
          <cell r="G130" t="b">
            <v>1</v>
          </cell>
          <cell r="H130">
            <v>2015</v>
          </cell>
          <cell r="I130">
            <v>4</v>
          </cell>
          <cell r="O130" t="str">
            <v>Survey With Goals</v>
          </cell>
          <cell r="P130">
            <v>311373738</v>
          </cell>
          <cell r="Q130">
            <v>42256</v>
          </cell>
          <cell r="R130">
            <v>61</v>
          </cell>
          <cell r="S130">
            <v>185</v>
          </cell>
          <cell r="T130">
            <v>3.5</v>
          </cell>
          <cell r="U130">
            <v>20</v>
          </cell>
          <cell r="BF130">
            <v>331</v>
          </cell>
          <cell r="BG130">
            <v>231</v>
          </cell>
          <cell r="BH130">
            <v>381</v>
          </cell>
          <cell r="BI130" t="str">
            <v>Literature</v>
          </cell>
          <cell r="BJ130">
            <v>189</v>
          </cell>
          <cell r="BK130">
            <v>6.2</v>
          </cell>
          <cell r="BL130" t="str">
            <v>183-195</v>
          </cell>
          <cell r="BM130" t="str">
            <v>LoAvg</v>
          </cell>
          <cell r="BN130" t="str">
            <v>Informational Text</v>
          </cell>
          <cell r="BO130">
            <v>182</v>
          </cell>
          <cell r="BP130">
            <v>6.1</v>
          </cell>
          <cell r="BQ130" t="str">
            <v>176-188</v>
          </cell>
          <cell r="BR130" t="str">
            <v>Low</v>
          </cell>
          <cell r="BS130" t="str">
            <v>Vocabulary Acquisition and Use</v>
          </cell>
          <cell r="BT130">
            <v>183</v>
          </cell>
          <cell r="BU130">
            <v>6.1</v>
          </cell>
          <cell r="BV130" t="str">
            <v>177-189</v>
          </cell>
          <cell r="BW130" t="str">
            <v>Low</v>
          </cell>
          <cell r="CW130">
            <v>0.4651851851851852</v>
          </cell>
          <cell r="CX130">
            <v>40</v>
          </cell>
          <cell r="DC130">
            <v>8</v>
          </cell>
          <cell r="DD130">
            <v>7</v>
          </cell>
          <cell r="DE130">
            <v>10</v>
          </cell>
        </row>
        <row r="131">
          <cell r="A131" t="str">
            <v>6056063308962657School 1</v>
          </cell>
          <cell r="B131" t="str">
            <v>Fall 2015-2016</v>
          </cell>
          <cell r="C131">
            <v>6056063</v>
          </cell>
          <cell r="D131" t="str">
            <v>School 1</v>
          </cell>
          <cell r="E131" t="str">
            <v>Language Usage</v>
          </cell>
          <cell r="F131" t="str">
            <v>Language</v>
          </cell>
          <cell r="G131" t="b">
            <v>1</v>
          </cell>
          <cell r="H131">
            <v>2015</v>
          </cell>
          <cell r="I131">
            <v>4</v>
          </cell>
          <cell r="O131" t="str">
            <v>Survey With Goals</v>
          </cell>
          <cell r="P131">
            <v>308962657</v>
          </cell>
          <cell r="Q131">
            <v>42261</v>
          </cell>
          <cell r="R131">
            <v>32</v>
          </cell>
          <cell r="S131">
            <v>195</v>
          </cell>
          <cell r="T131">
            <v>2.9</v>
          </cell>
          <cell r="U131">
            <v>40</v>
          </cell>
          <cell r="BI131" t="str">
            <v>Writing: Plan, Organize, Develop, Revise, Research</v>
          </cell>
          <cell r="BJ131">
            <v>199</v>
          </cell>
          <cell r="BK131">
            <v>5</v>
          </cell>
          <cell r="BL131" t="str">
            <v>194-204</v>
          </cell>
          <cell r="BM131" t="str">
            <v>Avg</v>
          </cell>
          <cell r="BN131" t="str">
            <v>Language: Understand, Edit for Grammar, Usage</v>
          </cell>
          <cell r="BO131">
            <v>193</v>
          </cell>
          <cell r="BP131">
            <v>5</v>
          </cell>
          <cell r="BQ131" t="str">
            <v>188-198</v>
          </cell>
          <cell r="BR131" t="str">
            <v>LoAvg</v>
          </cell>
          <cell r="BS131" t="str">
            <v>Language: Understand, Edit Mechanics</v>
          </cell>
          <cell r="BT131">
            <v>195</v>
          </cell>
          <cell r="BU131">
            <v>5</v>
          </cell>
          <cell r="BV131" t="str">
            <v>190-200</v>
          </cell>
          <cell r="BW131" t="str">
            <v>LoAvg</v>
          </cell>
          <cell r="CW131">
            <v>0.34568287037037032</v>
          </cell>
          <cell r="CX131">
            <v>49</v>
          </cell>
          <cell r="DC131">
            <v>7</v>
          </cell>
          <cell r="DD131">
            <v>6</v>
          </cell>
          <cell r="DE131">
            <v>9</v>
          </cell>
        </row>
        <row r="132">
          <cell r="A132" t="str">
            <v>6056063310934656School 1</v>
          </cell>
          <cell r="B132" t="str">
            <v>Fall 2015-2016</v>
          </cell>
          <cell r="C132">
            <v>6056063</v>
          </cell>
          <cell r="D132" t="str">
            <v>School 1</v>
          </cell>
          <cell r="E132" t="str">
            <v>Mathematics</v>
          </cell>
          <cell r="F132" t="str">
            <v>Mathematics</v>
          </cell>
          <cell r="G132" t="b">
            <v>1</v>
          </cell>
          <cell r="H132">
            <v>2015</v>
          </cell>
          <cell r="I132">
            <v>4</v>
          </cell>
          <cell r="O132" t="str">
            <v>Survey With Goals</v>
          </cell>
          <cell r="P132">
            <v>310934656</v>
          </cell>
          <cell r="Q132">
            <v>42268</v>
          </cell>
          <cell r="R132">
            <v>54</v>
          </cell>
          <cell r="S132">
            <v>196</v>
          </cell>
          <cell r="T132">
            <v>2.9</v>
          </cell>
          <cell r="U132">
            <v>33</v>
          </cell>
          <cell r="BI132" t="str">
            <v>Operations and Algebraic Thinking</v>
          </cell>
          <cell r="BJ132">
            <v>198</v>
          </cell>
          <cell r="BK132">
            <v>5.8</v>
          </cell>
          <cell r="BL132" t="str">
            <v>192-204</v>
          </cell>
          <cell r="BM132" t="str">
            <v>LoAvg</v>
          </cell>
          <cell r="BN132" t="str">
            <v>Number and Operations</v>
          </cell>
          <cell r="BO132">
            <v>195</v>
          </cell>
          <cell r="BP132">
            <v>5.9</v>
          </cell>
          <cell r="BQ132" t="str">
            <v>189-201</v>
          </cell>
          <cell r="BR132" t="str">
            <v>LoAvg</v>
          </cell>
          <cell r="BS132" t="str">
            <v>Measurement and Data</v>
          </cell>
          <cell r="BT132">
            <v>192</v>
          </cell>
          <cell r="BU132">
            <v>5.8</v>
          </cell>
          <cell r="BV132" t="str">
            <v>186-198</v>
          </cell>
          <cell r="BW132" t="str">
            <v>Low</v>
          </cell>
          <cell r="BX132" t="str">
            <v>Geometry</v>
          </cell>
          <cell r="BY132">
            <v>200</v>
          </cell>
          <cell r="BZ132">
            <v>5.9</v>
          </cell>
          <cell r="CA132" t="str">
            <v>194-206</v>
          </cell>
          <cell r="CB132" t="str">
            <v>LoAvg</v>
          </cell>
          <cell r="CW132">
            <v>0.4619907407407407</v>
          </cell>
          <cell r="CX132">
            <v>50</v>
          </cell>
          <cell r="DC132">
            <v>10</v>
          </cell>
          <cell r="DD132">
            <v>7</v>
          </cell>
          <cell r="DE132">
            <v>12</v>
          </cell>
        </row>
        <row r="133">
          <cell r="A133" t="str">
            <v>6056063308273573School 1</v>
          </cell>
          <cell r="B133" t="str">
            <v>Fall 2015-2016</v>
          </cell>
          <cell r="C133">
            <v>6056063</v>
          </cell>
          <cell r="D133" t="str">
            <v>School 1</v>
          </cell>
          <cell r="E133" t="str">
            <v>Reading</v>
          </cell>
          <cell r="F133" t="str">
            <v>Reading</v>
          </cell>
          <cell r="G133" t="b">
            <v>1</v>
          </cell>
          <cell r="H133">
            <v>2015</v>
          </cell>
          <cell r="I133">
            <v>4</v>
          </cell>
          <cell r="O133" t="str">
            <v>Survey With Goals</v>
          </cell>
          <cell r="P133">
            <v>308273573</v>
          </cell>
          <cell r="Q133">
            <v>42262</v>
          </cell>
          <cell r="R133">
            <v>33</v>
          </cell>
          <cell r="S133">
            <v>193</v>
          </cell>
          <cell r="T133">
            <v>3.3</v>
          </cell>
          <cell r="U133">
            <v>37</v>
          </cell>
          <cell r="BF133">
            <v>475</v>
          </cell>
          <cell r="BG133">
            <v>375</v>
          </cell>
          <cell r="BH133">
            <v>525</v>
          </cell>
          <cell r="BI133" t="str">
            <v>Literature</v>
          </cell>
          <cell r="BJ133">
            <v>199</v>
          </cell>
          <cell r="BK133">
            <v>6</v>
          </cell>
          <cell r="BL133" t="str">
            <v>193-205</v>
          </cell>
          <cell r="BM133" t="str">
            <v>Avg</v>
          </cell>
          <cell r="BN133" t="str">
            <v>Informational Text</v>
          </cell>
          <cell r="BO133">
            <v>185</v>
          </cell>
          <cell r="BP133">
            <v>6</v>
          </cell>
          <cell r="BQ133" t="str">
            <v>179-191</v>
          </cell>
          <cell r="BR133" t="str">
            <v>Low</v>
          </cell>
          <cell r="BS133" t="str">
            <v>Vocabulary Acquisition and Use</v>
          </cell>
          <cell r="BT133">
            <v>196</v>
          </cell>
          <cell r="BU133">
            <v>5.8</v>
          </cell>
          <cell r="BV133" t="str">
            <v>190-202</v>
          </cell>
          <cell r="BW133" t="str">
            <v>LoAvg</v>
          </cell>
          <cell r="CW133">
            <v>0.46549768518518514</v>
          </cell>
          <cell r="CX133">
            <v>48</v>
          </cell>
          <cell r="DC133">
            <v>8</v>
          </cell>
          <cell r="DD133">
            <v>6</v>
          </cell>
          <cell r="DE133">
            <v>9</v>
          </cell>
        </row>
        <row r="134">
          <cell r="A134" t="str">
            <v>6056064311373768School 1</v>
          </cell>
          <cell r="B134" t="str">
            <v>Fall 2015-2016</v>
          </cell>
          <cell r="C134">
            <v>6056064</v>
          </cell>
          <cell r="D134" t="str">
            <v>School 1</v>
          </cell>
          <cell r="E134" t="str">
            <v>Language Usage</v>
          </cell>
          <cell r="F134" t="str">
            <v>Language</v>
          </cell>
          <cell r="G134" t="b">
            <v>1</v>
          </cell>
          <cell r="H134">
            <v>2015</v>
          </cell>
          <cell r="I134">
            <v>4</v>
          </cell>
          <cell r="O134" t="str">
            <v>Survey With Goals</v>
          </cell>
          <cell r="P134">
            <v>311373768</v>
          </cell>
          <cell r="Q134">
            <v>42261</v>
          </cell>
          <cell r="R134">
            <v>58</v>
          </cell>
          <cell r="S134">
            <v>182</v>
          </cell>
          <cell r="T134">
            <v>3.3</v>
          </cell>
          <cell r="U134">
            <v>13</v>
          </cell>
          <cell r="BI134" t="str">
            <v>Writing: Plan, Organize, Develop, Revise, Research</v>
          </cell>
          <cell r="BJ134">
            <v>177</v>
          </cell>
          <cell r="BK134">
            <v>5.7</v>
          </cell>
          <cell r="BL134" t="str">
            <v>171-183</v>
          </cell>
          <cell r="BM134" t="str">
            <v>Low</v>
          </cell>
          <cell r="BN134" t="str">
            <v>Language: Understand, Edit for Grammar, Usage</v>
          </cell>
          <cell r="BO134">
            <v>189</v>
          </cell>
          <cell r="BP134">
            <v>5.8</v>
          </cell>
          <cell r="BQ134" t="str">
            <v>183-195</v>
          </cell>
          <cell r="BR134" t="str">
            <v>Low</v>
          </cell>
          <cell r="BS134" t="str">
            <v>Language: Understand, Edit Mechanics</v>
          </cell>
          <cell r="BT134">
            <v>181</v>
          </cell>
          <cell r="BU134">
            <v>5.6</v>
          </cell>
          <cell r="BV134" t="str">
            <v>175-187</v>
          </cell>
          <cell r="BW134" t="str">
            <v>Low</v>
          </cell>
          <cell r="CW134">
            <v>0.34554398148148152</v>
          </cell>
          <cell r="CX134">
            <v>42</v>
          </cell>
          <cell r="DC134">
            <v>9</v>
          </cell>
          <cell r="DD134">
            <v>8</v>
          </cell>
          <cell r="DE134">
            <v>11</v>
          </cell>
        </row>
        <row r="135">
          <cell r="A135" t="str">
            <v>6056064318345970School 1</v>
          </cell>
          <cell r="B135" t="str">
            <v>Fall 2015-2016</v>
          </cell>
          <cell r="C135">
            <v>6056064</v>
          </cell>
          <cell r="D135" t="str">
            <v>School 1</v>
          </cell>
          <cell r="E135" t="str">
            <v>Mathematics</v>
          </cell>
          <cell r="F135" t="str">
            <v>Mathematics</v>
          </cell>
          <cell r="G135" t="b">
            <v>1</v>
          </cell>
          <cell r="H135">
            <v>2015</v>
          </cell>
          <cell r="I135">
            <v>4</v>
          </cell>
          <cell r="O135" t="str">
            <v>Survey With Goals</v>
          </cell>
          <cell r="P135">
            <v>318345970</v>
          </cell>
          <cell r="Q135">
            <v>42268</v>
          </cell>
          <cell r="R135">
            <v>83</v>
          </cell>
          <cell r="S135">
            <v>200</v>
          </cell>
          <cell r="T135">
            <v>2.9</v>
          </cell>
          <cell r="U135">
            <v>44</v>
          </cell>
          <cell r="BI135" t="str">
            <v>Operations and Algebraic Thinking</v>
          </cell>
          <cell r="BJ135">
            <v>200</v>
          </cell>
          <cell r="BK135">
            <v>5.9</v>
          </cell>
          <cell r="BL135" t="str">
            <v>194-206</v>
          </cell>
          <cell r="BM135" t="str">
            <v>LoAvg</v>
          </cell>
          <cell r="BN135" t="str">
            <v>Number and Operations</v>
          </cell>
          <cell r="BO135">
            <v>203</v>
          </cell>
          <cell r="BP135">
            <v>5.7</v>
          </cell>
          <cell r="BQ135" t="str">
            <v>197-209</v>
          </cell>
          <cell r="BR135" t="str">
            <v>Avg</v>
          </cell>
          <cell r="BS135" t="str">
            <v>Measurement and Data</v>
          </cell>
          <cell r="BT135">
            <v>197</v>
          </cell>
          <cell r="BU135">
            <v>5.9</v>
          </cell>
          <cell r="BV135" t="str">
            <v>191-203</v>
          </cell>
          <cell r="BW135" t="str">
            <v>LoAvg</v>
          </cell>
          <cell r="BX135" t="str">
            <v>Geometry</v>
          </cell>
          <cell r="BY135">
            <v>199</v>
          </cell>
          <cell r="BZ135">
            <v>5.8</v>
          </cell>
          <cell r="CA135" t="str">
            <v>193-205</v>
          </cell>
          <cell r="CB135" t="str">
            <v>LoAvg</v>
          </cell>
          <cell r="CW135">
            <v>0.46291666666666664</v>
          </cell>
          <cell r="CX135">
            <v>46</v>
          </cell>
          <cell r="DC135">
            <v>10</v>
          </cell>
          <cell r="DD135">
            <v>7</v>
          </cell>
          <cell r="DE135">
            <v>12</v>
          </cell>
        </row>
        <row r="136">
          <cell r="A136" t="str">
            <v>6056064311373747School 1</v>
          </cell>
          <cell r="B136" t="str">
            <v>Fall 2015-2016</v>
          </cell>
          <cell r="C136">
            <v>6056064</v>
          </cell>
          <cell r="D136" t="str">
            <v>School 1</v>
          </cell>
          <cell r="E136" t="str">
            <v>Reading</v>
          </cell>
          <cell r="F136" t="str">
            <v>Reading</v>
          </cell>
          <cell r="G136" t="b">
            <v>1</v>
          </cell>
          <cell r="H136">
            <v>2015</v>
          </cell>
          <cell r="I136">
            <v>4</v>
          </cell>
          <cell r="O136" t="str">
            <v>Survey With Goals</v>
          </cell>
          <cell r="P136">
            <v>311373747</v>
          </cell>
          <cell r="Q136">
            <v>42262</v>
          </cell>
          <cell r="R136">
            <v>124</v>
          </cell>
          <cell r="S136">
            <v>205</v>
          </cell>
          <cell r="T136">
            <v>3.3</v>
          </cell>
          <cell r="U136">
            <v>67</v>
          </cell>
          <cell r="BF136">
            <v>691</v>
          </cell>
          <cell r="BG136">
            <v>591</v>
          </cell>
          <cell r="BH136">
            <v>741</v>
          </cell>
          <cell r="BI136" t="str">
            <v>Literature</v>
          </cell>
          <cell r="BJ136">
            <v>205</v>
          </cell>
          <cell r="BK136">
            <v>5.8</v>
          </cell>
          <cell r="BL136" t="str">
            <v>199-211</v>
          </cell>
          <cell r="BM136" t="str">
            <v>HiAvg</v>
          </cell>
          <cell r="BN136" t="str">
            <v>Informational Text</v>
          </cell>
          <cell r="BO136">
            <v>204</v>
          </cell>
          <cell r="BP136">
            <v>5.8</v>
          </cell>
          <cell r="BQ136" t="str">
            <v>198-210</v>
          </cell>
          <cell r="BR136" t="str">
            <v>HiAvg</v>
          </cell>
          <cell r="BS136" t="str">
            <v>Vocabulary Acquisition and Use</v>
          </cell>
          <cell r="BT136">
            <v>207</v>
          </cell>
          <cell r="BU136">
            <v>5.7</v>
          </cell>
          <cell r="BV136" t="str">
            <v>201-213</v>
          </cell>
          <cell r="BW136" t="str">
            <v>HiAvg</v>
          </cell>
          <cell r="CW136">
            <v>0.46583333333333332</v>
          </cell>
          <cell r="CX136">
            <v>48</v>
          </cell>
          <cell r="DC136">
            <v>7</v>
          </cell>
          <cell r="DD136">
            <v>5</v>
          </cell>
          <cell r="DE136">
            <v>7</v>
          </cell>
        </row>
        <row r="137">
          <cell r="A137" t="str">
            <v>6056066308273418School 1</v>
          </cell>
          <cell r="B137" t="str">
            <v>Fall 2015-2016</v>
          </cell>
          <cell r="C137">
            <v>6056066</v>
          </cell>
          <cell r="D137" t="str">
            <v>School 1</v>
          </cell>
          <cell r="E137" t="str">
            <v>Language Usage</v>
          </cell>
          <cell r="F137" t="str">
            <v>Language</v>
          </cell>
          <cell r="G137" t="b">
            <v>1</v>
          </cell>
          <cell r="H137">
            <v>2015</v>
          </cell>
          <cell r="I137">
            <v>4</v>
          </cell>
          <cell r="O137" t="str">
            <v>Survey With Goals</v>
          </cell>
          <cell r="P137">
            <v>308273418</v>
          </cell>
          <cell r="Q137">
            <v>42262</v>
          </cell>
          <cell r="R137">
            <v>28</v>
          </cell>
          <cell r="S137">
            <v>182</v>
          </cell>
          <cell r="T137">
            <v>3.1</v>
          </cell>
          <cell r="U137">
            <v>13</v>
          </cell>
          <cell r="BI137" t="str">
            <v>Writing: Plan, Organize, Develop, Revise, Research</v>
          </cell>
          <cell r="BJ137">
            <v>175</v>
          </cell>
          <cell r="BK137">
            <v>5.4</v>
          </cell>
          <cell r="BL137" t="str">
            <v>170-180</v>
          </cell>
          <cell r="BM137" t="str">
            <v>Low</v>
          </cell>
          <cell r="BN137" t="str">
            <v>Language: Understand, Edit for Grammar, Usage</v>
          </cell>
          <cell r="BO137">
            <v>185</v>
          </cell>
          <cell r="BP137">
            <v>5.5</v>
          </cell>
          <cell r="BQ137" t="str">
            <v>180-191</v>
          </cell>
          <cell r="BR137" t="str">
            <v>Low</v>
          </cell>
          <cell r="BS137" t="str">
            <v>Language: Understand, Edit Mechanics</v>
          </cell>
          <cell r="BT137">
            <v>186</v>
          </cell>
          <cell r="BU137">
            <v>5.5</v>
          </cell>
          <cell r="BV137" t="str">
            <v>181-192</v>
          </cell>
          <cell r="BW137" t="str">
            <v>Low</v>
          </cell>
          <cell r="CW137">
            <v>0.34788194444444448</v>
          </cell>
          <cell r="CX137">
            <v>47</v>
          </cell>
          <cell r="DC137">
            <v>9</v>
          </cell>
          <cell r="DD137">
            <v>8</v>
          </cell>
          <cell r="DE137">
            <v>11</v>
          </cell>
        </row>
        <row r="138">
          <cell r="A138" t="str">
            <v>6056066312937425School 1</v>
          </cell>
          <cell r="B138" t="str">
            <v>Fall 2015-2016</v>
          </cell>
          <cell r="C138">
            <v>6056066</v>
          </cell>
          <cell r="D138" t="str">
            <v>School 1</v>
          </cell>
          <cell r="E138" t="str">
            <v>Mathematics</v>
          </cell>
          <cell r="F138" t="str">
            <v>Mathematics</v>
          </cell>
          <cell r="G138" t="b">
            <v>1</v>
          </cell>
          <cell r="H138">
            <v>2015</v>
          </cell>
          <cell r="I138">
            <v>4</v>
          </cell>
          <cell r="O138" t="str">
            <v>Survey With Goals</v>
          </cell>
          <cell r="P138">
            <v>312937425</v>
          </cell>
          <cell r="Q138">
            <v>42269</v>
          </cell>
          <cell r="R138">
            <v>37</v>
          </cell>
          <cell r="S138">
            <v>173</v>
          </cell>
          <cell r="T138">
            <v>2.9</v>
          </cell>
          <cell r="U138">
            <v>2</v>
          </cell>
          <cell r="BI138" t="str">
            <v>Operations and Algebraic Thinking</v>
          </cell>
          <cell r="BJ138">
            <v>178</v>
          </cell>
          <cell r="BK138">
            <v>5.9</v>
          </cell>
          <cell r="BL138" t="str">
            <v>172-184</v>
          </cell>
          <cell r="BM138" t="str">
            <v>Low</v>
          </cell>
          <cell r="BN138" t="str">
            <v>Number and Operations</v>
          </cell>
          <cell r="BO138">
            <v>182</v>
          </cell>
          <cell r="BP138">
            <v>6.2</v>
          </cell>
          <cell r="BQ138" t="str">
            <v>176-188</v>
          </cell>
          <cell r="BR138" t="str">
            <v>Low</v>
          </cell>
          <cell r="BS138" t="str">
            <v>Measurement and Data</v>
          </cell>
          <cell r="BT138">
            <v>160</v>
          </cell>
          <cell r="BU138">
            <v>6.6</v>
          </cell>
          <cell r="BV138" t="str">
            <v>153-167</v>
          </cell>
          <cell r="BW138" t="str">
            <v>Low</v>
          </cell>
          <cell r="BX138" t="str">
            <v>Geometry</v>
          </cell>
          <cell r="BY138">
            <v>172</v>
          </cell>
          <cell r="BZ138">
            <v>5.9</v>
          </cell>
          <cell r="CA138" t="str">
            <v>166-178</v>
          </cell>
          <cell r="CB138" t="str">
            <v>Low</v>
          </cell>
          <cell r="CW138">
            <v>0.46084490740740741</v>
          </cell>
          <cell r="CX138">
            <v>48</v>
          </cell>
          <cell r="DC138">
            <v>9</v>
          </cell>
          <cell r="DD138">
            <v>8</v>
          </cell>
          <cell r="DE138">
            <v>12</v>
          </cell>
        </row>
        <row r="139">
          <cell r="A139" t="str">
            <v>6056066302470997School 1</v>
          </cell>
          <cell r="B139" t="str">
            <v>Fall 2015-2016</v>
          </cell>
          <cell r="C139">
            <v>6056066</v>
          </cell>
          <cell r="D139" t="str">
            <v>School 1</v>
          </cell>
          <cell r="E139" t="str">
            <v>Reading</v>
          </cell>
          <cell r="F139" t="str">
            <v>Reading</v>
          </cell>
          <cell r="G139" t="b">
            <v>1</v>
          </cell>
          <cell r="H139">
            <v>2015</v>
          </cell>
          <cell r="I139">
            <v>4</v>
          </cell>
          <cell r="O139" t="str">
            <v>Survey With Goals</v>
          </cell>
          <cell r="P139">
            <v>302470997</v>
          </cell>
          <cell r="Q139">
            <v>42256</v>
          </cell>
          <cell r="R139">
            <v>35</v>
          </cell>
          <cell r="S139">
            <v>174</v>
          </cell>
          <cell r="T139">
            <v>3.5</v>
          </cell>
          <cell r="U139">
            <v>6</v>
          </cell>
          <cell r="BF139">
            <v>133</v>
          </cell>
          <cell r="BG139">
            <v>33</v>
          </cell>
          <cell r="BH139">
            <v>183</v>
          </cell>
          <cell r="BI139" t="str">
            <v>Literature</v>
          </cell>
          <cell r="BJ139">
            <v>169</v>
          </cell>
          <cell r="BK139">
            <v>6</v>
          </cell>
          <cell r="BL139" t="str">
            <v>163-175</v>
          </cell>
          <cell r="BM139" t="str">
            <v>Low</v>
          </cell>
          <cell r="BN139" t="str">
            <v>Informational Text</v>
          </cell>
          <cell r="BO139">
            <v>178</v>
          </cell>
          <cell r="BP139">
            <v>6.1</v>
          </cell>
          <cell r="BQ139" t="str">
            <v>172-184</v>
          </cell>
          <cell r="BR139" t="str">
            <v>Low</v>
          </cell>
          <cell r="BS139" t="str">
            <v>Vocabulary Acquisition and Use</v>
          </cell>
          <cell r="BT139">
            <v>175</v>
          </cell>
          <cell r="BU139">
            <v>5.9</v>
          </cell>
          <cell r="BV139" t="str">
            <v>169-181</v>
          </cell>
          <cell r="BW139" t="str">
            <v>Low</v>
          </cell>
          <cell r="CW139">
            <v>0.4654282407407408</v>
          </cell>
          <cell r="CX139">
            <v>41</v>
          </cell>
          <cell r="DC139">
            <v>9</v>
          </cell>
          <cell r="DD139">
            <v>8</v>
          </cell>
          <cell r="DE139">
            <v>11</v>
          </cell>
        </row>
        <row r="140">
          <cell r="A140" t="str">
            <v>6056069308273558School 1</v>
          </cell>
          <cell r="B140" t="str">
            <v>Fall 2015-2016</v>
          </cell>
          <cell r="C140">
            <v>6056069</v>
          </cell>
          <cell r="D140" t="str">
            <v>School 1</v>
          </cell>
          <cell r="E140" t="str">
            <v>Language Usage</v>
          </cell>
          <cell r="F140" t="str">
            <v>Language</v>
          </cell>
          <cell r="G140" t="b">
            <v>1</v>
          </cell>
          <cell r="H140">
            <v>2015</v>
          </cell>
          <cell r="I140">
            <v>4</v>
          </cell>
          <cell r="O140" t="str">
            <v>Survey With Goals</v>
          </cell>
          <cell r="P140">
            <v>308273558</v>
          </cell>
          <cell r="Q140">
            <v>42262</v>
          </cell>
          <cell r="R140">
            <v>19</v>
          </cell>
          <cell r="S140">
            <v>165</v>
          </cell>
          <cell r="T140">
            <v>2.9</v>
          </cell>
          <cell r="U140">
            <v>1</v>
          </cell>
          <cell r="BI140" t="str">
            <v>Writing: Plan, Organize, Develop, Revise, Research</v>
          </cell>
          <cell r="BJ140">
            <v>163</v>
          </cell>
          <cell r="BK140">
            <v>5.0999999999999996</v>
          </cell>
          <cell r="BL140" t="str">
            <v>158-168</v>
          </cell>
          <cell r="BM140" t="str">
            <v>Low</v>
          </cell>
          <cell r="BN140" t="str">
            <v>Language: Understand, Edit for Grammar, Usage</v>
          </cell>
          <cell r="BO140">
            <v>162</v>
          </cell>
          <cell r="BP140">
            <v>5.0999999999999996</v>
          </cell>
          <cell r="BQ140" t="str">
            <v>157-167</v>
          </cell>
          <cell r="BR140" t="str">
            <v>Low</v>
          </cell>
          <cell r="BS140" t="str">
            <v>Language: Understand, Edit Mechanics</v>
          </cell>
          <cell r="BT140">
            <v>168</v>
          </cell>
          <cell r="BU140">
            <v>4.9000000000000004</v>
          </cell>
          <cell r="BV140" t="str">
            <v>163-173</v>
          </cell>
          <cell r="BW140" t="str">
            <v>Low</v>
          </cell>
          <cell r="CW140">
            <v>0.34820601851851851</v>
          </cell>
          <cell r="CX140">
            <v>45</v>
          </cell>
          <cell r="DC140">
            <v>10</v>
          </cell>
          <cell r="DD140">
            <v>10</v>
          </cell>
          <cell r="DE140">
            <v>14</v>
          </cell>
        </row>
        <row r="141">
          <cell r="A141" t="str">
            <v>6056069313716269School 1</v>
          </cell>
          <cell r="B141" t="str">
            <v>Fall 2015-2016</v>
          </cell>
          <cell r="C141">
            <v>6056069</v>
          </cell>
          <cell r="D141" t="str">
            <v>School 1</v>
          </cell>
          <cell r="E141" t="str">
            <v>Mathematics</v>
          </cell>
          <cell r="F141" t="str">
            <v>Mathematics</v>
          </cell>
          <cell r="G141" t="b">
            <v>1</v>
          </cell>
          <cell r="H141">
            <v>2015</v>
          </cell>
          <cell r="I141">
            <v>4</v>
          </cell>
          <cell r="O141" t="str">
            <v>Survey With Goals</v>
          </cell>
          <cell r="P141">
            <v>313716269</v>
          </cell>
          <cell r="Q141">
            <v>42268</v>
          </cell>
          <cell r="R141">
            <v>24</v>
          </cell>
          <cell r="S141">
            <v>160</v>
          </cell>
          <cell r="T141">
            <v>3.1</v>
          </cell>
          <cell r="U141">
            <v>1</v>
          </cell>
          <cell r="BI141" t="str">
            <v>Operations and Algebraic Thinking</v>
          </cell>
          <cell r="BJ141">
            <v>146</v>
          </cell>
          <cell r="BK141">
            <v>6.7</v>
          </cell>
          <cell r="BL141" t="str">
            <v>139-153</v>
          </cell>
          <cell r="BM141" t="str">
            <v>Low</v>
          </cell>
          <cell r="BN141" t="str">
            <v>Number and Operations</v>
          </cell>
          <cell r="BO141">
            <v>154</v>
          </cell>
          <cell r="BP141">
            <v>6.4</v>
          </cell>
          <cell r="BQ141" t="str">
            <v>148-160</v>
          </cell>
          <cell r="BR141" t="str">
            <v>Low</v>
          </cell>
          <cell r="BS141" t="str">
            <v>Measurement and Data</v>
          </cell>
          <cell r="BT141">
            <v>173</v>
          </cell>
          <cell r="BU141">
            <v>6.6</v>
          </cell>
          <cell r="BV141" t="str">
            <v>166-180</v>
          </cell>
          <cell r="BW141" t="str">
            <v>Low</v>
          </cell>
          <cell r="BX141" t="str">
            <v>Geometry</v>
          </cell>
          <cell r="BY141">
            <v>171</v>
          </cell>
          <cell r="BZ141">
            <v>6.5</v>
          </cell>
          <cell r="CA141" t="str">
            <v>165-178</v>
          </cell>
          <cell r="CB141" t="str">
            <v>Low</v>
          </cell>
          <cell r="CW141">
            <v>0.46274305555555556</v>
          </cell>
          <cell r="CX141">
            <v>42</v>
          </cell>
          <cell r="DC141">
            <v>9</v>
          </cell>
          <cell r="DD141">
            <v>8</v>
          </cell>
          <cell r="DE141">
            <v>12</v>
          </cell>
        </row>
        <row r="142">
          <cell r="A142" t="str">
            <v>6056069302471313School 1</v>
          </cell>
          <cell r="B142" t="str">
            <v>Fall 2015-2016</v>
          </cell>
          <cell r="C142">
            <v>6056069</v>
          </cell>
          <cell r="D142" t="str">
            <v>School 1</v>
          </cell>
          <cell r="E142" t="str">
            <v>Reading</v>
          </cell>
          <cell r="F142" t="str">
            <v>Reading</v>
          </cell>
          <cell r="G142" t="b">
            <v>1</v>
          </cell>
          <cell r="H142">
            <v>2015</v>
          </cell>
          <cell r="I142">
            <v>4</v>
          </cell>
          <cell r="O142" t="str">
            <v>Survey With Goals</v>
          </cell>
          <cell r="P142">
            <v>302471313</v>
          </cell>
          <cell r="Q142">
            <v>42256</v>
          </cell>
          <cell r="R142">
            <v>14</v>
          </cell>
          <cell r="S142">
            <v>172</v>
          </cell>
          <cell r="T142">
            <v>3.4</v>
          </cell>
          <cell r="U142">
            <v>5</v>
          </cell>
          <cell r="BF142" t="str">
            <v>BR</v>
          </cell>
          <cell r="BG142" t="str">
            <v>BR</v>
          </cell>
          <cell r="BH142" t="str">
            <v>BR</v>
          </cell>
          <cell r="BI142" t="str">
            <v>Literature</v>
          </cell>
          <cell r="BJ142">
            <v>170</v>
          </cell>
          <cell r="BK142">
            <v>5.8</v>
          </cell>
          <cell r="BL142" t="str">
            <v>164-176</v>
          </cell>
          <cell r="BM142" t="str">
            <v>Low</v>
          </cell>
          <cell r="BN142" t="str">
            <v>Informational Text</v>
          </cell>
          <cell r="BO142">
            <v>174</v>
          </cell>
          <cell r="BP142">
            <v>5.9</v>
          </cell>
          <cell r="BQ142" t="str">
            <v>168-180</v>
          </cell>
          <cell r="BR142" t="str">
            <v>Low</v>
          </cell>
          <cell r="BS142" t="str">
            <v>Vocabulary Acquisition and Use</v>
          </cell>
          <cell r="BT142">
            <v>173</v>
          </cell>
          <cell r="BU142">
            <v>5.9</v>
          </cell>
          <cell r="BV142" t="str">
            <v>167-179</v>
          </cell>
          <cell r="BW142" t="str">
            <v>Low</v>
          </cell>
          <cell r="CW142">
            <v>0.46547453703703701</v>
          </cell>
          <cell r="CX142">
            <v>43</v>
          </cell>
          <cell r="DC142">
            <v>9</v>
          </cell>
          <cell r="DD142">
            <v>8</v>
          </cell>
          <cell r="DE142">
            <v>12</v>
          </cell>
        </row>
        <row r="143">
          <cell r="A143" t="str">
            <v>6056070308273446School 1</v>
          </cell>
          <cell r="B143" t="str">
            <v>Fall 2015-2016</v>
          </cell>
          <cell r="C143">
            <v>6056070</v>
          </cell>
          <cell r="D143" t="str">
            <v>School 1</v>
          </cell>
          <cell r="E143" t="str">
            <v>Language Usage</v>
          </cell>
          <cell r="F143" t="str">
            <v>Language</v>
          </cell>
          <cell r="G143" t="b">
            <v>1</v>
          </cell>
          <cell r="H143">
            <v>2015</v>
          </cell>
          <cell r="I143">
            <v>4</v>
          </cell>
          <cell r="O143" t="str">
            <v>Survey With Goals</v>
          </cell>
          <cell r="P143">
            <v>308273446</v>
          </cell>
          <cell r="Q143">
            <v>42262</v>
          </cell>
          <cell r="R143">
            <v>28</v>
          </cell>
          <cell r="S143">
            <v>177</v>
          </cell>
          <cell r="T143">
            <v>3.3</v>
          </cell>
          <cell r="U143">
            <v>7</v>
          </cell>
          <cell r="BI143" t="str">
            <v>Writing: Plan, Organize, Develop, Revise, Research</v>
          </cell>
          <cell r="BJ143">
            <v>163</v>
          </cell>
          <cell r="BK143">
            <v>6</v>
          </cell>
          <cell r="BL143" t="str">
            <v>157-169</v>
          </cell>
          <cell r="BM143" t="str">
            <v>Low</v>
          </cell>
          <cell r="BN143" t="str">
            <v>Language: Understand, Edit for Grammar, Usage</v>
          </cell>
          <cell r="BO143">
            <v>186</v>
          </cell>
          <cell r="BP143">
            <v>6</v>
          </cell>
          <cell r="BQ143" t="str">
            <v>180-192</v>
          </cell>
          <cell r="BR143" t="str">
            <v>Low</v>
          </cell>
          <cell r="BS143" t="str">
            <v>Language: Understand, Edit Mechanics</v>
          </cell>
          <cell r="BT143">
            <v>184</v>
          </cell>
          <cell r="BU143">
            <v>5.9</v>
          </cell>
          <cell r="BV143" t="str">
            <v>178-190</v>
          </cell>
          <cell r="BW143" t="str">
            <v>Low</v>
          </cell>
          <cell r="CW143">
            <v>0.34805555555555556</v>
          </cell>
          <cell r="CX143">
            <v>42</v>
          </cell>
          <cell r="DC143">
            <v>9</v>
          </cell>
          <cell r="DD143">
            <v>8</v>
          </cell>
          <cell r="DE143">
            <v>12</v>
          </cell>
        </row>
        <row r="144">
          <cell r="A144" t="str">
            <v>6056070312937405School 1</v>
          </cell>
          <cell r="B144" t="str">
            <v>Fall 2015-2016</v>
          </cell>
          <cell r="C144">
            <v>6056070</v>
          </cell>
          <cell r="D144" t="str">
            <v>School 1</v>
          </cell>
          <cell r="E144" t="str">
            <v>Mathematics</v>
          </cell>
          <cell r="F144" t="str">
            <v>Mathematics</v>
          </cell>
          <cell r="G144" t="b">
            <v>1</v>
          </cell>
          <cell r="H144">
            <v>2015</v>
          </cell>
          <cell r="I144">
            <v>4</v>
          </cell>
          <cell r="O144" t="str">
            <v>Survey With Goals</v>
          </cell>
          <cell r="P144">
            <v>312937405</v>
          </cell>
          <cell r="Q144">
            <v>42269</v>
          </cell>
          <cell r="R144">
            <v>42</v>
          </cell>
          <cell r="S144">
            <v>184</v>
          </cell>
          <cell r="T144">
            <v>3.1</v>
          </cell>
          <cell r="U144">
            <v>10</v>
          </cell>
          <cell r="BI144" t="str">
            <v>Operations and Algebraic Thinking</v>
          </cell>
          <cell r="BJ144">
            <v>196</v>
          </cell>
          <cell r="BK144">
            <v>6.6</v>
          </cell>
          <cell r="BL144" t="str">
            <v>189-203</v>
          </cell>
          <cell r="BM144" t="str">
            <v>LoAvg</v>
          </cell>
          <cell r="BN144" t="str">
            <v>Number and Operations</v>
          </cell>
          <cell r="BO144">
            <v>183</v>
          </cell>
          <cell r="BP144">
            <v>6.6</v>
          </cell>
          <cell r="BQ144" t="str">
            <v>176-190</v>
          </cell>
          <cell r="BR144" t="str">
            <v>Low</v>
          </cell>
          <cell r="BS144" t="str">
            <v>Measurement and Data</v>
          </cell>
          <cell r="BT144">
            <v>180</v>
          </cell>
          <cell r="BU144">
            <v>6.5</v>
          </cell>
          <cell r="BV144" t="str">
            <v>174-187</v>
          </cell>
          <cell r="BW144" t="str">
            <v>Low</v>
          </cell>
          <cell r="BX144" t="str">
            <v>Geometry</v>
          </cell>
          <cell r="BY144">
            <v>174</v>
          </cell>
          <cell r="BZ144">
            <v>6.5</v>
          </cell>
          <cell r="CA144" t="str">
            <v>168-181</v>
          </cell>
          <cell r="CB144" t="str">
            <v>Low</v>
          </cell>
          <cell r="CW144">
            <v>0.46074074074074073</v>
          </cell>
          <cell r="CX144">
            <v>49</v>
          </cell>
          <cell r="DC144">
            <v>10</v>
          </cell>
          <cell r="DD144">
            <v>7</v>
          </cell>
          <cell r="DE144">
            <v>12</v>
          </cell>
        </row>
        <row r="145">
          <cell r="A145" t="str">
            <v>6056070302471232School 1</v>
          </cell>
          <cell r="B145" t="str">
            <v>Fall 2015-2016</v>
          </cell>
          <cell r="C145">
            <v>6056070</v>
          </cell>
          <cell r="D145" t="str">
            <v>School 1</v>
          </cell>
          <cell r="E145" t="str">
            <v>Reading</v>
          </cell>
          <cell r="F145" t="str">
            <v>Reading</v>
          </cell>
          <cell r="G145" t="b">
            <v>1</v>
          </cell>
          <cell r="H145">
            <v>2015</v>
          </cell>
          <cell r="I145">
            <v>4</v>
          </cell>
          <cell r="O145" t="str">
            <v>Survey With Goals</v>
          </cell>
          <cell r="P145">
            <v>302471232</v>
          </cell>
          <cell r="Q145">
            <v>42256</v>
          </cell>
          <cell r="R145">
            <v>37</v>
          </cell>
          <cell r="S145">
            <v>182</v>
          </cell>
          <cell r="T145">
            <v>3.4</v>
          </cell>
          <cell r="U145">
            <v>15</v>
          </cell>
          <cell r="BF145">
            <v>277</v>
          </cell>
          <cell r="BG145">
            <v>177</v>
          </cell>
          <cell r="BH145">
            <v>327</v>
          </cell>
          <cell r="BI145" t="str">
            <v>Literature</v>
          </cell>
          <cell r="BJ145">
            <v>178</v>
          </cell>
          <cell r="BK145">
            <v>5.9</v>
          </cell>
          <cell r="BL145" t="str">
            <v>172-184</v>
          </cell>
          <cell r="BM145" t="str">
            <v>Low</v>
          </cell>
          <cell r="BN145" t="str">
            <v>Informational Text</v>
          </cell>
          <cell r="BO145">
            <v>188</v>
          </cell>
          <cell r="BP145">
            <v>5.9</v>
          </cell>
          <cell r="BQ145" t="str">
            <v>182-194</v>
          </cell>
          <cell r="BR145" t="str">
            <v>Low</v>
          </cell>
          <cell r="BS145" t="str">
            <v>Vocabulary Acquisition and Use</v>
          </cell>
          <cell r="BT145">
            <v>179</v>
          </cell>
          <cell r="BU145">
            <v>5.7</v>
          </cell>
          <cell r="BV145" t="str">
            <v>173-185</v>
          </cell>
          <cell r="BW145" t="str">
            <v>Low</v>
          </cell>
          <cell r="CW145">
            <v>0.46516203703703707</v>
          </cell>
          <cell r="CX145">
            <v>45</v>
          </cell>
          <cell r="DC145">
            <v>9</v>
          </cell>
          <cell r="DD145">
            <v>7</v>
          </cell>
          <cell r="DE145">
            <v>10</v>
          </cell>
        </row>
        <row r="146">
          <cell r="A146" t="str">
            <v>6056071311373728School 1</v>
          </cell>
          <cell r="B146" t="str">
            <v>Fall 2015-2016</v>
          </cell>
          <cell r="C146">
            <v>6056071</v>
          </cell>
          <cell r="D146" t="str">
            <v>School 1</v>
          </cell>
          <cell r="E146" t="str">
            <v>Language Usage</v>
          </cell>
          <cell r="F146" t="str">
            <v>Language</v>
          </cell>
          <cell r="G146" t="b">
            <v>1</v>
          </cell>
          <cell r="H146">
            <v>2015</v>
          </cell>
          <cell r="I146">
            <v>4</v>
          </cell>
          <cell r="O146" t="str">
            <v>Survey With Goals</v>
          </cell>
          <cell r="P146">
            <v>311373728</v>
          </cell>
          <cell r="Q146">
            <v>42261</v>
          </cell>
          <cell r="R146">
            <v>50</v>
          </cell>
          <cell r="S146">
            <v>191</v>
          </cell>
          <cell r="T146">
            <v>2.9</v>
          </cell>
          <cell r="U146">
            <v>30</v>
          </cell>
          <cell r="BI146" t="str">
            <v>Writing: Plan, Organize, Develop, Revise, Research</v>
          </cell>
          <cell r="BJ146">
            <v>189</v>
          </cell>
          <cell r="BK146">
            <v>5.0999999999999996</v>
          </cell>
          <cell r="BL146" t="str">
            <v>184-194</v>
          </cell>
          <cell r="BM146" t="str">
            <v>Low</v>
          </cell>
          <cell r="BN146" t="str">
            <v>Language: Understand, Edit for Grammar, Usage</v>
          </cell>
          <cell r="BO146">
            <v>195</v>
          </cell>
          <cell r="BP146">
            <v>5.0999999999999996</v>
          </cell>
          <cell r="BQ146" t="str">
            <v>190-200</v>
          </cell>
          <cell r="BR146" t="str">
            <v>LoAvg</v>
          </cell>
          <cell r="BS146" t="str">
            <v>Language: Understand, Edit Mechanics</v>
          </cell>
          <cell r="BT146">
            <v>189</v>
          </cell>
          <cell r="BU146">
            <v>5.0999999999999996</v>
          </cell>
          <cell r="BV146" t="str">
            <v>184-194</v>
          </cell>
          <cell r="BW146" t="str">
            <v>Low</v>
          </cell>
          <cell r="CW146">
            <v>0.34550925925925924</v>
          </cell>
          <cell r="CX146">
            <v>51</v>
          </cell>
          <cell r="DC146">
            <v>8</v>
          </cell>
          <cell r="DD146">
            <v>7</v>
          </cell>
          <cell r="DE146">
            <v>9</v>
          </cell>
        </row>
        <row r="147">
          <cell r="A147" t="str">
            <v>6056071311373823School 1</v>
          </cell>
          <cell r="B147" t="str">
            <v>Fall 2015-2016</v>
          </cell>
          <cell r="C147">
            <v>6056071</v>
          </cell>
          <cell r="D147" t="str">
            <v>School 1</v>
          </cell>
          <cell r="E147" t="str">
            <v>Mathematics</v>
          </cell>
          <cell r="F147" t="str">
            <v>Mathematics</v>
          </cell>
          <cell r="G147" t="b">
            <v>1</v>
          </cell>
          <cell r="H147">
            <v>2015</v>
          </cell>
          <cell r="I147">
            <v>4</v>
          </cell>
          <cell r="O147" t="str">
            <v>Survey With Goals</v>
          </cell>
          <cell r="P147">
            <v>311373823</v>
          </cell>
          <cell r="Q147">
            <v>42268</v>
          </cell>
          <cell r="R147">
            <v>45</v>
          </cell>
          <cell r="S147">
            <v>187</v>
          </cell>
          <cell r="T147">
            <v>2.9</v>
          </cell>
          <cell r="U147">
            <v>14</v>
          </cell>
          <cell r="BI147" t="str">
            <v>Operations and Algebraic Thinking</v>
          </cell>
          <cell r="BJ147">
            <v>184</v>
          </cell>
          <cell r="BK147">
            <v>6</v>
          </cell>
          <cell r="BL147" t="str">
            <v>178-190</v>
          </cell>
          <cell r="BM147" t="str">
            <v>Low</v>
          </cell>
          <cell r="BN147" t="str">
            <v>Number and Operations</v>
          </cell>
          <cell r="BO147">
            <v>184</v>
          </cell>
          <cell r="BP147">
            <v>6</v>
          </cell>
          <cell r="BQ147" t="str">
            <v>178-190</v>
          </cell>
          <cell r="BR147" t="str">
            <v>Low</v>
          </cell>
          <cell r="BS147" t="str">
            <v>Measurement and Data</v>
          </cell>
          <cell r="BT147">
            <v>188</v>
          </cell>
          <cell r="BU147">
            <v>5.9</v>
          </cell>
          <cell r="BV147" t="str">
            <v>182-194</v>
          </cell>
          <cell r="BW147" t="str">
            <v>Low</v>
          </cell>
          <cell r="BX147" t="str">
            <v>Geometry</v>
          </cell>
          <cell r="BY147">
            <v>192</v>
          </cell>
          <cell r="BZ147">
            <v>5.7</v>
          </cell>
          <cell r="CA147" t="str">
            <v>186-198</v>
          </cell>
          <cell r="CB147" t="str">
            <v>Low</v>
          </cell>
          <cell r="CW147">
            <v>0.46217592592592593</v>
          </cell>
          <cell r="CX147">
            <v>50</v>
          </cell>
          <cell r="DC147">
            <v>10</v>
          </cell>
          <cell r="DD147">
            <v>7</v>
          </cell>
          <cell r="DE147">
            <v>12</v>
          </cell>
        </row>
        <row r="148">
          <cell r="A148" t="str">
            <v>6056071308273368School 1</v>
          </cell>
          <cell r="B148" t="str">
            <v>Fall 2015-2016</v>
          </cell>
          <cell r="C148">
            <v>6056071</v>
          </cell>
          <cell r="D148" t="str">
            <v>School 1</v>
          </cell>
          <cell r="E148" t="str">
            <v>Reading</v>
          </cell>
          <cell r="F148" t="str">
            <v>Reading</v>
          </cell>
          <cell r="G148" t="b">
            <v>1</v>
          </cell>
          <cell r="H148">
            <v>2015</v>
          </cell>
          <cell r="I148">
            <v>4</v>
          </cell>
          <cell r="O148" t="str">
            <v>Survey With Goals</v>
          </cell>
          <cell r="P148">
            <v>308273368</v>
          </cell>
          <cell r="Q148">
            <v>42262</v>
          </cell>
          <cell r="R148">
            <v>25</v>
          </cell>
          <cell r="S148">
            <v>186</v>
          </cell>
          <cell r="T148">
            <v>3.3</v>
          </cell>
          <cell r="U148">
            <v>22</v>
          </cell>
          <cell r="BF148">
            <v>349</v>
          </cell>
          <cell r="BG148">
            <v>249</v>
          </cell>
          <cell r="BH148">
            <v>399</v>
          </cell>
          <cell r="BI148" t="str">
            <v>Literature</v>
          </cell>
          <cell r="BJ148">
            <v>180</v>
          </cell>
          <cell r="BK148">
            <v>6.2</v>
          </cell>
          <cell r="BL148" t="str">
            <v>174-186</v>
          </cell>
          <cell r="BM148" t="str">
            <v>Low</v>
          </cell>
          <cell r="BN148" t="str">
            <v>Informational Text</v>
          </cell>
          <cell r="BO148">
            <v>182</v>
          </cell>
          <cell r="BP148">
            <v>5.9</v>
          </cell>
          <cell r="BQ148" t="str">
            <v>176-188</v>
          </cell>
          <cell r="BR148" t="str">
            <v>Low</v>
          </cell>
          <cell r="BS148" t="str">
            <v>Vocabulary Acquisition and Use</v>
          </cell>
          <cell r="BT148">
            <v>197</v>
          </cell>
          <cell r="BU148">
            <v>6.1</v>
          </cell>
          <cell r="BV148" t="str">
            <v>191-203</v>
          </cell>
          <cell r="BW148" t="str">
            <v>Avg</v>
          </cell>
          <cell r="CW148">
            <v>0.46569444444444441</v>
          </cell>
          <cell r="CX148">
            <v>45</v>
          </cell>
          <cell r="DC148">
            <v>8</v>
          </cell>
          <cell r="DD148">
            <v>7</v>
          </cell>
          <cell r="DE148">
            <v>10</v>
          </cell>
        </row>
        <row r="149">
          <cell r="A149" t="str">
            <v>6056072308273547School 1</v>
          </cell>
          <cell r="B149" t="str">
            <v>Fall 2015-2016</v>
          </cell>
          <cell r="C149">
            <v>6056072</v>
          </cell>
          <cell r="D149" t="str">
            <v>School 1</v>
          </cell>
          <cell r="E149" t="str">
            <v>Language Usage</v>
          </cell>
          <cell r="F149" t="str">
            <v>Language</v>
          </cell>
          <cell r="G149" t="b">
            <v>1</v>
          </cell>
          <cell r="H149">
            <v>2015</v>
          </cell>
          <cell r="I149">
            <v>4</v>
          </cell>
          <cell r="O149" t="str">
            <v>Survey With Goals</v>
          </cell>
          <cell r="P149">
            <v>308273547</v>
          </cell>
          <cell r="Q149">
            <v>42262</v>
          </cell>
          <cell r="R149">
            <v>37</v>
          </cell>
          <cell r="S149">
            <v>185</v>
          </cell>
          <cell r="T149">
            <v>3.1</v>
          </cell>
          <cell r="U149">
            <v>17</v>
          </cell>
          <cell r="BI149" t="str">
            <v>Writing: Plan, Organize, Develop, Revise, Research</v>
          </cell>
          <cell r="BJ149">
            <v>184</v>
          </cell>
          <cell r="BK149">
            <v>5.5</v>
          </cell>
          <cell r="BL149" t="str">
            <v>179-190</v>
          </cell>
          <cell r="BM149" t="str">
            <v>Low</v>
          </cell>
          <cell r="BN149" t="str">
            <v>Language: Understand, Edit for Grammar, Usage</v>
          </cell>
          <cell r="BO149">
            <v>177</v>
          </cell>
          <cell r="BP149">
            <v>5.4</v>
          </cell>
          <cell r="BQ149" t="str">
            <v>172-182</v>
          </cell>
          <cell r="BR149" t="str">
            <v>Low</v>
          </cell>
          <cell r="BS149" t="str">
            <v>Language: Understand, Edit Mechanics</v>
          </cell>
          <cell r="BT149">
            <v>194</v>
          </cell>
          <cell r="BU149">
            <v>5.4</v>
          </cell>
          <cell r="BV149" t="str">
            <v>189-199</v>
          </cell>
          <cell r="BW149" t="str">
            <v>LoAvg</v>
          </cell>
          <cell r="CW149">
            <v>0.34805555555555556</v>
          </cell>
          <cell r="CX149">
            <v>42</v>
          </cell>
          <cell r="DC149">
            <v>9</v>
          </cell>
          <cell r="DD149">
            <v>7</v>
          </cell>
          <cell r="DE149">
            <v>10</v>
          </cell>
        </row>
        <row r="150">
          <cell r="A150" t="str">
            <v>6056072312937440School 1</v>
          </cell>
          <cell r="B150" t="str">
            <v>Fall 2015-2016</v>
          </cell>
          <cell r="C150">
            <v>6056072</v>
          </cell>
          <cell r="D150" t="str">
            <v>School 1</v>
          </cell>
          <cell r="E150" t="str">
            <v>Mathematics</v>
          </cell>
          <cell r="F150" t="str">
            <v>Mathematics</v>
          </cell>
          <cell r="G150" t="b">
            <v>1</v>
          </cell>
          <cell r="H150">
            <v>2015</v>
          </cell>
          <cell r="I150">
            <v>4</v>
          </cell>
          <cell r="O150" t="str">
            <v>Survey With Goals</v>
          </cell>
          <cell r="P150">
            <v>312937440</v>
          </cell>
          <cell r="Q150">
            <v>42269</v>
          </cell>
          <cell r="R150">
            <v>34</v>
          </cell>
          <cell r="S150">
            <v>191</v>
          </cell>
          <cell r="T150">
            <v>2.9</v>
          </cell>
          <cell r="U150">
            <v>21</v>
          </cell>
          <cell r="BI150" t="str">
            <v>Operations and Algebraic Thinking</v>
          </cell>
          <cell r="BJ150">
            <v>200</v>
          </cell>
          <cell r="BK150">
            <v>6.1</v>
          </cell>
          <cell r="BL150" t="str">
            <v>194-206</v>
          </cell>
          <cell r="BM150" t="str">
            <v>LoAvg</v>
          </cell>
          <cell r="BN150" t="str">
            <v>Number and Operations</v>
          </cell>
          <cell r="BO150">
            <v>190</v>
          </cell>
          <cell r="BP150">
            <v>6.1</v>
          </cell>
          <cell r="BQ150" t="str">
            <v>184-196</v>
          </cell>
          <cell r="BR150" t="str">
            <v>Low</v>
          </cell>
          <cell r="BS150" t="str">
            <v>Measurement and Data</v>
          </cell>
          <cell r="BT150">
            <v>190</v>
          </cell>
          <cell r="BU150">
            <v>6</v>
          </cell>
          <cell r="BV150" t="str">
            <v>184-196</v>
          </cell>
          <cell r="BW150" t="str">
            <v>Low</v>
          </cell>
          <cell r="BX150" t="str">
            <v>Geometry</v>
          </cell>
          <cell r="BY150">
            <v>182</v>
          </cell>
          <cell r="BZ150">
            <v>5.9</v>
          </cell>
          <cell r="CA150" t="str">
            <v>176-188</v>
          </cell>
          <cell r="CB150" t="str">
            <v>Low</v>
          </cell>
          <cell r="CW150">
            <v>0.4609375</v>
          </cell>
          <cell r="CX150">
            <v>47</v>
          </cell>
          <cell r="DC150">
            <v>10</v>
          </cell>
          <cell r="DD150">
            <v>7</v>
          </cell>
          <cell r="DE150">
            <v>12</v>
          </cell>
        </row>
        <row r="151">
          <cell r="A151" t="str">
            <v>6056072302470865School 1</v>
          </cell>
          <cell r="B151" t="str">
            <v>Fall 2015-2016</v>
          </cell>
          <cell r="C151">
            <v>6056072</v>
          </cell>
          <cell r="D151" t="str">
            <v>School 1</v>
          </cell>
          <cell r="E151" t="str">
            <v>Reading</v>
          </cell>
          <cell r="F151" t="str">
            <v>Reading</v>
          </cell>
          <cell r="G151" t="b">
            <v>1</v>
          </cell>
          <cell r="H151">
            <v>2015</v>
          </cell>
          <cell r="I151">
            <v>4</v>
          </cell>
          <cell r="O151" t="str">
            <v>Survey With Goals</v>
          </cell>
          <cell r="P151">
            <v>302470865</v>
          </cell>
          <cell r="Q151">
            <v>42256</v>
          </cell>
          <cell r="R151">
            <v>31</v>
          </cell>
          <cell r="S151">
            <v>188</v>
          </cell>
          <cell r="T151">
            <v>3.5</v>
          </cell>
          <cell r="U151">
            <v>26</v>
          </cell>
          <cell r="BF151">
            <v>385</v>
          </cell>
          <cell r="BG151">
            <v>285</v>
          </cell>
          <cell r="BH151">
            <v>435</v>
          </cell>
          <cell r="BI151" t="str">
            <v>Literature</v>
          </cell>
          <cell r="BJ151">
            <v>187</v>
          </cell>
          <cell r="BK151">
            <v>5.9</v>
          </cell>
          <cell r="BL151" t="str">
            <v>181-193</v>
          </cell>
          <cell r="BM151" t="str">
            <v>Low</v>
          </cell>
          <cell r="BN151" t="str">
            <v>Informational Text</v>
          </cell>
          <cell r="BO151">
            <v>188</v>
          </cell>
          <cell r="BP151">
            <v>6</v>
          </cell>
          <cell r="BQ151" t="str">
            <v>182-194</v>
          </cell>
          <cell r="BR151" t="str">
            <v>Low</v>
          </cell>
          <cell r="BS151" t="str">
            <v>Vocabulary Acquisition and Use</v>
          </cell>
          <cell r="BT151">
            <v>189</v>
          </cell>
          <cell r="BU151">
            <v>6</v>
          </cell>
          <cell r="BV151" t="str">
            <v>183-195</v>
          </cell>
          <cell r="BW151" t="str">
            <v>LoAvg</v>
          </cell>
          <cell r="CW151">
            <v>0.46528935185185188</v>
          </cell>
          <cell r="CX151">
            <v>44</v>
          </cell>
          <cell r="DC151">
            <v>8</v>
          </cell>
          <cell r="DD151">
            <v>7</v>
          </cell>
          <cell r="DE151">
            <v>9</v>
          </cell>
        </row>
        <row r="152">
          <cell r="A152" t="str">
            <v>6056073311373723School 1</v>
          </cell>
          <cell r="B152" t="str">
            <v>Fall 2015-2016</v>
          </cell>
          <cell r="C152">
            <v>6056073</v>
          </cell>
          <cell r="D152" t="str">
            <v>School 1</v>
          </cell>
          <cell r="E152" t="str">
            <v>Language Usage</v>
          </cell>
          <cell r="F152" t="str">
            <v>Language</v>
          </cell>
          <cell r="G152" t="b">
            <v>1</v>
          </cell>
          <cell r="H152">
            <v>2015</v>
          </cell>
          <cell r="I152">
            <v>4</v>
          </cell>
          <cell r="O152" t="str">
            <v>Survey With Goals</v>
          </cell>
          <cell r="P152">
            <v>311373723</v>
          </cell>
          <cell r="Q152">
            <v>42261</v>
          </cell>
          <cell r="R152">
            <v>57</v>
          </cell>
          <cell r="S152">
            <v>189</v>
          </cell>
          <cell r="T152">
            <v>2.9</v>
          </cell>
          <cell r="U152">
            <v>25</v>
          </cell>
          <cell r="BI152" t="str">
            <v>Writing: Plan, Organize, Develop, Revise, Research</v>
          </cell>
          <cell r="BJ152">
            <v>183</v>
          </cell>
          <cell r="BK152">
            <v>5.2</v>
          </cell>
          <cell r="BL152" t="str">
            <v>178-188</v>
          </cell>
          <cell r="BM152" t="str">
            <v>Low</v>
          </cell>
          <cell r="BN152" t="str">
            <v>Language: Understand, Edit for Grammar, Usage</v>
          </cell>
          <cell r="BO152">
            <v>189</v>
          </cell>
          <cell r="BP152">
            <v>5.0999999999999996</v>
          </cell>
          <cell r="BQ152" t="str">
            <v>184-194</v>
          </cell>
          <cell r="BR152" t="str">
            <v>Low</v>
          </cell>
          <cell r="BS152" t="str">
            <v>Language: Understand, Edit Mechanics</v>
          </cell>
          <cell r="BT152">
            <v>196</v>
          </cell>
          <cell r="BU152">
            <v>5.0999999999999996</v>
          </cell>
          <cell r="BV152" t="str">
            <v>191-201</v>
          </cell>
          <cell r="BW152" t="str">
            <v>LoAvg</v>
          </cell>
          <cell r="CW152">
            <v>0.34577546296296297</v>
          </cell>
          <cell r="CX152">
            <v>46</v>
          </cell>
          <cell r="DC152">
            <v>8</v>
          </cell>
          <cell r="DD152">
            <v>7</v>
          </cell>
          <cell r="DE152">
            <v>10</v>
          </cell>
        </row>
        <row r="153">
          <cell r="A153" t="str">
            <v>6056073311373794School 1</v>
          </cell>
          <cell r="B153" t="str">
            <v>Fall 2015-2016</v>
          </cell>
          <cell r="C153">
            <v>6056073</v>
          </cell>
          <cell r="D153" t="str">
            <v>School 1</v>
          </cell>
          <cell r="E153" t="str">
            <v>Mathematics</v>
          </cell>
          <cell r="F153" t="str">
            <v>Mathematics</v>
          </cell>
          <cell r="G153" t="b">
            <v>1</v>
          </cell>
          <cell r="H153">
            <v>2015</v>
          </cell>
          <cell r="I153">
            <v>4</v>
          </cell>
          <cell r="O153" t="str">
            <v>Survey With Goals</v>
          </cell>
          <cell r="P153">
            <v>311373794</v>
          </cell>
          <cell r="Q153">
            <v>42268</v>
          </cell>
          <cell r="R153">
            <v>67</v>
          </cell>
          <cell r="S153">
            <v>184</v>
          </cell>
          <cell r="T153">
            <v>3</v>
          </cell>
          <cell r="U153">
            <v>10</v>
          </cell>
          <cell r="BI153" t="str">
            <v>Operations and Algebraic Thinking</v>
          </cell>
          <cell r="BJ153">
            <v>180</v>
          </cell>
          <cell r="BK153">
            <v>6</v>
          </cell>
          <cell r="BL153" t="str">
            <v>174-186</v>
          </cell>
          <cell r="BM153" t="str">
            <v>Low</v>
          </cell>
          <cell r="BN153" t="str">
            <v>Number and Operations</v>
          </cell>
          <cell r="BO153">
            <v>186</v>
          </cell>
          <cell r="BP153">
            <v>6</v>
          </cell>
          <cell r="BQ153" t="str">
            <v>180-192</v>
          </cell>
          <cell r="BR153" t="str">
            <v>Low</v>
          </cell>
          <cell r="BS153" t="str">
            <v>Measurement and Data</v>
          </cell>
          <cell r="BT153">
            <v>183</v>
          </cell>
          <cell r="BU153">
            <v>6</v>
          </cell>
          <cell r="BV153" t="str">
            <v>177-189</v>
          </cell>
          <cell r="BW153" t="str">
            <v>Low</v>
          </cell>
          <cell r="BX153" t="str">
            <v>Geometry</v>
          </cell>
          <cell r="BY153">
            <v>185</v>
          </cell>
          <cell r="BZ153">
            <v>6.1</v>
          </cell>
          <cell r="CA153" t="str">
            <v>179-191</v>
          </cell>
          <cell r="CB153" t="str">
            <v>Low</v>
          </cell>
          <cell r="CW153">
            <v>0.46201388888888889</v>
          </cell>
          <cell r="CX153">
            <v>47</v>
          </cell>
          <cell r="DC153">
            <v>10</v>
          </cell>
          <cell r="DD153">
            <v>7</v>
          </cell>
          <cell r="DE153">
            <v>12</v>
          </cell>
        </row>
        <row r="154">
          <cell r="A154" t="str">
            <v>6056073311373737School 1</v>
          </cell>
          <cell r="B154" t="str">
            <v>Fall 2015-2016</v>
          </cell>
          <cell r="C154">
            <v>6056073</v>
          </cell>
          <cell r="D154" t="str">
            <v>School 1</v>
          </cell>
          <cell r="E154" t="str">
            <v>Reading</v>
          </cell>
          <cell r="F154" t="str">
            <v>Reading</v>
          </cell>
          <cell r="G154" t="b">
            <v>1</v>
          </cell>
          <cell r="H154">
            <v>2015</v>
          </cell>
          <cell r="I154">
            <v>4</v>
          </cell>
          <cell r="O154" t="str">
            <v>Survey With Goals</v>
          </cell>
          <cell r="P154">
            <v>311373737</v>
          </cell>
          <cell r="Q154">
            <v>42262</v>
          </cell>
          <cell r="R154">
            <v>47</v>
          </cell>
          <cell r="S154">
            <v>185</v>
          </cell>
          <cell r="T154">
            <v>3.5</v>
          </cell>
          <cell r="U154">
            <v>20</v>
          </cell>
          <cell r="BF154">
            <v>331</v>
          </cell>
          <cell r="BG154">
            <v>231</v>
          </cell>
          <cell r="BH154">
            <v>381</v>
          </cell>
          <cell r="BI154" t="str">
            <v>Literature</v>
          </cell>
          <cell r="BJ154">
            <v>183</v>
          </cell>
          <cell r="BK154">
            <v>6</v>
          </cell>
          <cell r="BL154" t="str">
            <v>177-189</v>
          </cell>
          <cell r="BM154" t="str">
            <v>Low</v>
          </cell>
          <cell r="BN154" t="str">
            <v>Informational Text</v>
          </cell>
          <cell r="BO154">
            <v>186</v>
          </cell>
          <cell r="BP154">
            <v>6.1</v>
          </cell>
          <cell r="BQ154" t="str">
            <v>180-192</v>
          </cell>
          <cell r="BR154" t="str">
            <v>Low</v>
          </cell>
          <cell r="BS154" t="str">
            <v>Vocabulary Acquisition and Use</v>
          </cell>
          <cell r="BT154">
            <v>186</v>
          </cell>
          <cell r="BU154">
            <v>5.9</v>
          </cell>
          <cell r="BV154" t="str">
            <v>180-192</v>
          </cell>
          <cell r="BW154" t="str">
            <v>Low</v>
          </cell>
          <cell r="CW154">
            <v>0.46780092592592593</v>
          </cell>
          <cell r="CX154">
            <v>48</v>
          </cell>
          <cell r="DC154">
            <v>8</v>
          </cell>
          <cell r="DD154">
            <v>7</v>
          </cell>
          <cell r="DE154">
            <v>10</v>
          </cell>
        </row>
        <row r="155">
          <cell r="A155" t="str">
            <v>6056074308962760School 1</v>
          </cell>
          <cell r="B155" t="str">
            <v>Fall 2015-2016</v>
          </cell>
          <cell r="C155">
            <v>6056074</v>
          </cell>
          <cell r="D155" t="str">
            <v>School 1</v>
          </cell>
          <cell r="E155" t="str">
            <v>Language Usage</v>
          </cell>
          <cell r="F155" t="str">
            <v>Language</v>
          </cell>
          <cell r="G155" t="b">
            <v>1</v>
          </cell>
          <cell r="H155">
            <v>2015</v>
          </cell>
          <cell r="I155">
            <v>4</v>
          </cell>
          <cell r="O155" t="str">
            <v>Survey With Goals</v>
          </cell>
          <cell r="P155">
            <v>308962760</v>
          </cell>
          <cell r="Q155">
            <v>42261</v>
          </cell>
          <cell r="R155">
            <v>37</v>
          </cell>
          <cell r="S155">
            <v>183</v>
          </cell>
          <cell r="T155">
            <v>2.9</v>
          </cell>
          <cell r="U155">
            <v>14</v>
          </cell>
          <cell r="BI155" t="str">
            <v>Writing: Plan, Organize, Develop, Revise, Research</v>
          </cell>
          <cell r="BJ155">
            <v>172</v>
          </cell>
          <cell r="BK155">
            <v>5.3</v>
          </cell>
          <cell r="BL155" t="str">
            <v>167-177</v>
          </cell>
          <cell r="BM155" t="str">
            <v>Low</v>
          </cell>
          <cell r="BN155" t="str">
            <v>Language: Understand, Edit for Grammar, Usage</v>
          </cell>
          <cell r="BO155">
            <v>193</v>
          </cell>
          <cell r="BP155">
            <v>5.7</v>
          </cell>
          <cell r="BQ155" t="str">
            <v>187-199</v>
          </cell>
          <cell r="BR155" t="str">
            <v>LoAvg</v>
          </cell>
          <cell r="BS155" t="str">
            <v>Language: Understand, Edit Mechanics</v>
          </cell>
          <cell r="BT155">
            <v>187</v>
          </cell>
          <cell r="BU155">
            <v>5.2</v>
          </cell>
          <cell r="BV155" t="str">
            <v>182-192</v>
          </cell>
          <cell r="BW155" t="str">
            <v>Low</v>
          </cell>
          <cell r="CW155">
            <v>0.34564814814814815</v>
          </cell>
          <cell r="CX155">
            <v>47</v>
          </cell>
          <cell r="DC155">
            <v>9</v>
          </cell>
          <cell r="DD155">
            <v>7</v>
          </cell>
          <cell r="DE155">
            <v>11</v>
          </cell>
        </row>
        <row r="156">
          <cell r="A156" t="str">
            <v>6056074313716120School 1</v>
          </cell>
          <cell r="B156" t="str">
            <v>Fall 2015-2016</v>
          </cell>
          <cell r="C156">
            <v>6056074</v>
          </cell>
          <cell r="D156" t="str">
            <v>School 1</v>
          </cell>
          <cell r="E156" t="str">
            <v>Mathematics</v>
          </cell>
          <cell r="F156" t="str">
            <v>Mathematics</v>
          </cell>
          <cell r="G156" t="b">
            <v>1</v>
          </cell>
          <cell r="H156">
            <v>2015</v>
          </cell>
          <cell r="I156">
            <v>4</v>
          </cell>
          <cell r="O156" t="str">
            <v>Survey With Goals</v>
          </cell>
          <cell r="P156">
            <v>313716120</v>
          </cell>
          <cell r="Q156">
            <v>42268</v>
          </cell>
          <cell r="R156">
            <v>34</v>
          </cell>
          <cell r="S156">
            <v>193</v>
          </cell>
          <cell r="T156">
            <v>2.9</v>
          </cell>
          <cell r="U156">
            <v>26</v>
          </cell>
          <cell r="BI156" t="str">
            <v>Operations and Algebraic Thinking</v>
          </cell>
          <cell r="BJ156">
            <v>185</v>
          </cell>
          <cell r="BK156">
            <v>6.3</v>
          </cell>
          <cell r="BL156" t="str">
            <v>179-191</v>
          </cell>
          <cell r="BM156" t="str">
            <v>Low</v>
          </cell>
          <cell r="BN156" t="str">
            <v>Number and Operations</v>
          </cell>
          <cell r="BO156">
            <v>205</v>
          </cell>
          <cell r="BP156">
            <v>6</v>
          </cell>
          <cell r="BQ156" t="str">
            <v>199-211</v>
          </cell>
          <cell r="BR156" t="str">
            <v>Avg</v>
          </cell>
          <cell r="BS156" t="str">
            <v>Measurement and Data</v>
          </cell>
          <cell r="BT156">
            <v>197</v>
          </cell>
          <cell r="BU156">
            <v>6.3</v>
          </cell>
          <cell r="BV156" t="str">
            <v>191-203</v>
          </cell>
          <cell r="BW156" t="str">
            <v>LoAvg</v>
          </cell>
          <cell r="BX156" t="str">
            <v>Geometry</v>
          </cell>
          <cell r="BY156">
            <v>183</v>
          </cell>
          <cell r="BZ156">
            <v>6.3</v>
          </cell>
          <cell r="CA156" t="str">
            <v>177-189</v>
          </cell>
          <cell r="CB156" t="str">
            <v>Low</v>
          </cell>
          <cell r="CW156">
            <v>0.46204861111111112</v>
          </cell>
          <cell r="CX156">
            <v>54</v>
          </cell>
          <cell r="DC156">
            <v>10</v>
          </cell>
          <cell r="DD156">
            <v>7</v>
          </cell>
          <cell r="DE156">
            <v>12</v>
          </cell>
        </row>
        <row r="157">
          <cell r="A157" t="str">
            <v>6056074308273496School 1</v>
          </cell>
          <cell r="B157" t="str">
            <v>Fall 2015-2016</v>
          </cell>
          <cell r="C157">
            <v>6056074</v>
          </cell>
          <cell r="D157" t="str">
            <v>School 1</v>
          </cell>
          <cell r="E157" t="str">
            <v>Reading</v>
          </cell>
          <cell r="F157" t="str">
            <v>Reading</v>
          </cell>
          <cell r="G157" t="b">
            <v>1</v>
          </cell>
          <cell r="H157">
            <v>2015</v>
          </cell>
          <cell r="I157">
            <v>4</v>
          </cell>
          <cell r="O157" t="str">
            <v>Survey With Goals</v>
          </cell>
          <cell r="P157">
            <v>308273496</v>
          </cell>
          <cell r="Q157">
            <v>42262</v>
          </cell>
          <cell r="R157">
            <v>33</v>
          </cell>
          <cell r="S157">
            <v>183</v>
          </cell>
          <cell r="T157">
            <v>3.3</v>
          </cell>
          <cell r="U157">
            <v>16</v>
          </cell>
          <cell r="BF157">
            <v>295</v>
          </cell>
          <cell r="BG157">
            <v>195</v>
          </cell>
          <cell r="BH157">
            <v>345</v>
          </cell>
          <cell r="BI157" t="str">
            <v>Literature</v>
          </cell>
          <cell r="BJ157">
            <v>186</v>
          </cell>
          <cell r="BK157">
            <v>5.8</v>
          </cell>
          <cell r="BL157" t="str">
            <v>180-192</v>
          </cell>
          <cell r="BM157" t="str">
            <v>Low</v>
          </cell>
          <cell r="BN157" t="str">
            <v>Informational Text</v>
          </cell>
          <cell r="BO157">
            <v>183</v>
          </cell>
          <cell r="BP157">
            <v>5.7</v>
          </cell>
          <cell r="BQ157" t="str">
            <v>177-189</v>
          </cell>
          <cell r="BR157" t="str">
            <v>Low</v>
          </cell>
          <cell r="BS157" t="str">
            <v>Vocabulary Acquisition and Use</v>
          </cell>
          <cell r="BT157">
            <v>178</v>
          </cell>
          <cell r="BU157">
            <v>5.7</v>
          </cell>
          <cell r="BV157" t="str">
            <v>172-184</v>
          </cell>
          <cell r="BW157" t="str">
            <v>Low</v>
          </cell>
          <cell r="CW157">
            <v>0.46605324074074073</v>
          </cell>
          <cell r="CX157">
            <v>45</v>
          </cell>
          <cell r="DC157">
            <v>9</v>
          </cell>
          <cell r="DD157">
            <v>7</v>
          </cell>
          <cell r="DE157">
            <v>10</v>
          </cell>
        </row>
        <row r="158">
          <cell r="A158" t="str">
            <v>6056076308273532School 1</v>
          </cell>
          <cell r="B158" t="str">
            <v>Fall 2015-2016</v>
          </cell>
          <cell r="C158">
            <v>6056076</v>
          </cell>
          <cell r="D158" t="str">
            <v>School 1</v>
          </cell>
          <cell r="E158" t="str">
            <v>Language Usage</v>
          </cell>
          <cell r="F158" t="str">
            <v>Language</v>
          </cell>
          <cell r="G158" t="b">
            <v>1</v>
          </cell>
          <cell r="H158">
            <v>2015</v>
          </cell>
          <cell r="I158">
            <v>4</v>
          </cell>
          <cell r="O158" t="str">
            <v>Survey With Goals</v>
          </cell>
          <cell r="P158">
            <v>308273532</v>
          </cell>
          <cell r="Q158">
            <v>42262</v>
          </cell>
          <cell r="R158">
            <v>31</v>
          </cell>
          <cell r="S158">
            <v>185</v>
          </cell>
          <cell r="T158">
            <v>3.1</v>
          </cell>
          <cell r="U158">
            <v>17</v>
          </cell>
          <cell r="BI158" t="str">
            <v>Writing: Plan, Organize, Develop, Revise, Research</v>
          </cell>
          <cell r="BJ158">
            <v>183</v>
          </cell>
          <cell r="BK158">
            <v>5.4</v>
          </cell>
          <cell r="BL158" t="str">
            <v>178-188</v>
          </cell>
          <cell r="BM158" t="str">
            <v>Low</v>
          </cell>
          <cell r="BN158" t="str">
            <v>Language: Understand, Edit for Grammar, Usage</v>
          </cell>
          <cell r="BO158">
            <v>183</v>
          </cell>
          <cell r="BP158">
            <v>5.5</v>
          </cell>
          <cell r="BQ158" t="str">
            <v>178-189</v>
          </cell>
          <cell r="BR158" t="str">
            <v>Low</v>
          </cell>
          <cell r="BS158" t="str">
            <v>Language: Understand, Edit Mechanics</v>
          </cell>
          <cell r="BT158">
            <v>189</v>
          </cell>
          <cell r="BU158">
            <v>5.3</v>
          </cell>
          <cell r="BV158" t="str">
            <v>184-194</v>
          </cell>
          <cell r="BW158" t="str">
            <v>Low</v>
          </cell>
          <cell r="CW158">
            <v>0.34793981481481479</v>
          </cell>
          <cell r="CX158">
            <v>45</v>
          </cell>
          <cell r="DC158">
            <v>9</v>
          </cell>
          <cell r="DD158">
            <v>7</v>
          </cell>
          <cell r="DE158">
            <v>10</v>
          </cell>
        </row>
        <row r="159">
          <cell r="A159" t="str">
            <v>6056076312937522School 1</v>
          </cell>
          <cell r="B159" t="str">
            <v>Fall 2015-2016</v>
          </cell>
          <cell r="C159">
            <v>6056076</v>
          </cell>
          <cell r="D159" t="str">
            <v>School 1</v>
          </cell>
          <cell r="E159" t="str">
            <v>Mathematics</v>
          </cell>
          <cell r="F159" t="str">
            <v>Mathematics</v>
          </cell>
          <cell r="G159" t="b">
            <v>1</v>
          </cell>
          <cell r="H159">
            <v>2015</v>
          </cell>
          <cell r="I159">
            <v>4</v>
          </cell>
          <cell r="O159" t="str">
            <v>Survey With Goals</v>
          </cell>
          <cell r="P159">
            <v>312937522</v>
          </cell>
          <cell r="Q159">
            <v>42269</v>
          </cell>
          <cell r="R159">
            <v>39</v>
          </cell>
          <cell r="S159">
            <v>193</v>
          </cell>
          <cell r="T159">
            <v>2.9</v>
          </cell>
          <cell r="U159">
            <v>26</v>
          </cell>
          <cell r="BI159" t="str">
            <v>Operations and Algebraic Thinking</v>
          </cell>
          <cell r="BJ159">
            <v>196</v>
          </cell>
          <cell r="BK159">
            <v>5.9</v>
          </cell>
          <cell r="BL159" t="str">
            <v>190-202</v>
          </cell>
          <cell r="BM159" t="str">
            <v>LoAvg</v>
          </cell>
          <cell r="BN159" t="str">
            <v>Number and Operations</v>
          </cell>
          <cell r="BO159">
            <v>197</v>
          </cell>
          <cell r="BP159">
            <v>5.9</v>
          </cell>
          <cell r="BQ159" t="str">
            <v>191-203</v>
          </cell>
          <cell r="BR159" t="str">
            <v>LoAvg</v>
          </cell>
          <cell r="BS159" t="str">
            <v>Measurement and Data</v>
          </cell>
          <cell r="BT159">
            <v>190</v>
          </cell>
          <cell r="BU159">
            <v>5.8</v>
          </cell>
          <cell r="BV159" t="str">
            <v>184-196</v>
          </cell>
          <cell r="BW159" t="str">
            <v>Low</v>
          </cell>
          <cell r="BX159" t="str">
            <v>Geometry</v>
          </cell>
          <cell r="BY159">
            <v>190</v>
          </cell>
          <cell r="BZ159">
            <v>5.8</v>
          </cell>
          <cell r="CA159" t="str">
            <v>184-196</v>
          </cell>
          <cell r="CB159" t="str">
            <v>Low</v>
          </cell>
          <cell r="CW159">
            <v>0.46076388888888892</v>
          </cell>
          <cell r="CX159">
            <v>55</v>
          </cell>
          <cell r="DC159">
            <v>10</v>
          </cell>
          <cell r="DD159">
            <v>7</v>
          </cell>
          <cell r="DE159">
            <v>12</v>
          </cell>
        </row>
        <row r="160">
          <cell r="A160" t="str">
            <v>6056076312937463School 1</v>
          </cell>
          <cell r="B160" t="str">
            <v>Fall 2015-2016</v>
          </cell>
          <cell r="C160">
            <v>6056076</v>
          </cell>
          <cell r="D160" t="str">
            <v>School 1</v>
          </cell>
          <cell r="E160" t="str">
            <v>Mathematics</v>
          </cell>
          <cell r="F160" t="str">
            <v>Mathematics</v>
          </cell>
          <cell r="G160" t="b">
            <v>0</v>
          </cell>
          <cell r="H160">
            <v>2015</v>
          </cell>
          <cell r="I160">
            <v>4</v>
          </cell>
          <cell r="O160" t="str">
            <v>Survey With Goals</v>
          </cell>
          <cell r="P160">
            <v>312937463</v>
          </cell>
          <cell r="Q160">
            <v>42269</v>
          </cell>
          <cell r="R160">
            <v>7</v>
          </cell>
          <cell r="S160">
            <v>171</v>
          </cell>
          <cell r="T160">
            <v>3.2</v>
          </cell>
          <cell r="U160">
            <v>1</v>
          </cell>
          <cell r="BI160" t="str">
            <v>Operations and Algebraic Thinking</v>
          </cell>
          <cell r="BJ160">
            <v>174</v>
          </cell>
          <cell r="BK160">
            <v>6.6</v>
          </cell>
          <cell r="BL160" t="str">
            <v>167-181</v>
          </cell>
          <cell r="BM160" t="str">
            <v>Low</v>
          </cell>
          <cell r="BN160" t="str">
            <v>Number and Operations</v>
          </cell>
          <cell r="BO160">
            <v>177</v>
          </cell>
          <cell r="BP160">
            <v>6.3</v>
          </cell>
          <cell r="BQ160" t="str">
            <v>171-183</v>
          </cell>
          <cell r="BR160" t="str">
            <v>Low</v>
          </cell>
          <cell r="BS160" t="str">
            <v>Measurement and Data</v>
          </cell>
          <cell r="BT160">
            <v>160</v>
          </cell>
          <cell r="BU160">
            <v>6.6</v>
          </cell>
          <cell r="BV160" t="str">
            <v>153-167</v>
          </cell>
          <cell r="BW160" t="str">
            <v>Low</v>
          </cell>
          <cell r="BX160" t="str">
            <v>Geometry</v>
          </cell>
          <cell r="BY160">
            <v>174</v>
          </cell>
          <cell r="BZ160">
            <v>6.4</v>
          </cell>
          <cell r="CA160" t="str">
            <v>168-180</v>
          </cell>
          <cell r="CB160" t="str">
            <v>Low</v>
          </cell>
          <cell r="CW160">
            <v>0.58871527777777777</v>
          </cell>
          <cell r="CX160">
            <v>42</v>
          </cell>
          <cell r="DC160">
            <v>9</v>
          </cell>
          <cell r="DD160">
            <v>8</v>
          </cell>
          <cell r="DE160">
            <v>12</v>
          </cell>
        </row>
        <row r="161">
          <cell r="A161" t="str">
            <v>6056076311373714School 1</v>
          </cell>
          <cell r="B161" t="str">
            <v>Fall 2015-2016</v>
          </cell>
          <cell r="C161">
            <v>6056076</v>
          </cell>
          <cell r="D161" t="str">
            <v>School 1</v>
          </cell>
          <cell r="E161" t="str">
            <v>Reading</v>
          </cell>
          <cell r="F161" t="str">
            <v>Reading</v>
          </cell>
          <cell r="G161" t="b">
            <v>1</v>
          </cell>
          <cell r="H161">
            <v>2015</v>
          </cell>
          <cell r="I161">
            <v>4</v>
          </cell>
          <cell r="O161" t="str">
            <v>Survey With Goals</v>
          </cell>
          <cell r="P161">
            <v>311373714</v>
          </cell>
          <cell r="Q161">
            <v>42256</v>
          </cell>
          <cell r="R161">
            <v>46</v>
          </cell>
          <cell r="S161">
            <v>185</v>
          </cell>
          <cell r="T161">
            <v>3.4</v>
          </cell>
          <cell r="U161">
            <v>20</v>
          </cell>
          <cell r="BF161">
            <v>331</v>
          </cell>
          <cell r="BG161">
            <v>231</v>
          </cell>
          <cell r="BH161">
            <v>381</v>
          </cell>
          <cell r="BI161" t="str">
            <v>Literature</v>
          </cell>
          <cell r="BJ161">
            <v>193</v>
          </cell>
          <cell r="BK161">
            <v>5.9</v>
          </cell>
          <cell r="BL161" t="str">
            <v>187-199</v>
          </cell>
          <cell r="BM161" t="str">
            <v>LoAvg</v>
          </cell>
          <cell r="BN161" t="str">
            <v>Informational Text</v>
          </cell>
          <cell r="BO161">
            <v>182</v>
          </cell>
          <cell r="BP161">
            <v>6.1</v>
          </cell>
          <cell r="BQ161" t="str">
            <v>176-188</v>
          </cell>
          <cell r="BR161" t="str">
            <v>Low</v>
          </cell>
          <cell r="BS161" t="str">
            <v>Vocabulary Acquisition and Use</v>
          </cell>
          <cell r="BT161">
            <v>180</v>
          </cell>
          <cell r="BU161">
            <v>5.9</v>
          </cell>
          <cell r="BV161" t="str">
            <v>174-186</v>
          </cell>
          <cell r="BW161" t="str">
            <v>Low</v>
          </cell>
          <cell r="CW161">
            <v>0.46500000000000002</v>
          </cell>
          <cell r="CX161">
            <v>48</v>
          </cell>
          <cell r="DC161">
            <v>8</v>
          </cell>
          <cell r="DD161">
            <v>7</v>
          </cell>
          <cell r="DE161">
            <v>10</v>
          </cell>
        </row>
        <row r="162">
          <cell r="A162" t="str">
            <v>6056077308962532School 1</v>
          </cell>
          <cell r="B162" t="str">
            <v>Fall 2015-2016</v>
          </cell>
          <cell r="C162">
            <v>6056077</v>
          </cell>
          <cell r="D162" t="str">
            <v>School 1</v>
          </cell>
          <cell r="E162" t="str">
            <v>Language Usage</v>
          </cell>
          <cell r="F162" t="str">
            <v>Language</v>
          </cell>
          <cell r="G162" t="b">
            <v>1</v>
          </cell>
          <cell r="H162">
            <v>2015</v>
          </cell>
          <cell r="I162">
            <v>4</v>
          </cell>
          <cell r="O162" t="str">
            <v>Survey With Goals</v>
          </cell>
          <cell r="P162">
            <v>308962532</v>
          </cell>
          <cell r="Q162">
            <v>42261</v>
          </cell>
          <cell r="R162">
            <v>38</v>
          </cell>
          <cell r="S162">
            <v>206</v>
          </cell>
          <cell r="T162">
            <v>2.9</v>
          </cell>
          <cell r="U162">
            <v>69</v>
          </cell>
          <cell r="BI162" t="str">
            <v>Writing: Plan, Organize, Develop, Revise, Research</v>
          </cell>
          <cell r="BJ162">
            <v>209</v>
          </cell>
          <cell r="BK162">
            <v>5</v>
          </cell>
          <cell r="BL162" t="str">
            <v>204-214</v>
          </cell>
          <cell r="BM162" t="str">
            <v>HiAvg</v>
          </cell>
          <cell r="BN162" t="str">
            <v>Language: Understand, Edit for Grammar, Usage</v>
          </cell>
          <cell r="BO162">
            <v>206</v>
          </cell>
          <cell r="BP162">
            <v>5.0999999999999996</v>
          </cell>
          <cell r="BQ162" t="str">
            <v>201-211</v>
          </cell>
          <cell r="BR162" t="str">
            <v>HiAvg</v>
          </cell>
          <cell r="BS162" t="str">
            <v>Language: Understand, Edit Mechanics</v>
          </cell>
          <cell r="BT162">
            <v>203</v>
          </cell>
          <cell r="BU162">
            <v>5.0999999999999996</v>
          </cell>
          <cell r="BV162" t="str">
            <v>198-208</v>
          </cell>
          <cell r="BW162" t="str">
            <v>Avg</v>
          </cell>
          <cell r="CW162">
            <v>0.34550925925925924</v>
          </cell>
          <cell r="CX162">
            <v>48</v>
          </cell>
          <cell r="DC162">
            <v>6</v>
          </cell>
          <cell r="DD162">
            <v>5</v>
          </cell>
          <cell r="DE162">
            <v>7</v>
          </cell>
        </row>
        <row r="163">
          <cell r="A163" t="str">
            <v>6056077310934652School 1</v>
          </cell>
          <cell r="B163" t="str">
            <v>Fall 2015-2016</v>
          </cell>
          <cell r="C163">
            <v>6056077</v>
          </cell>
          <cell r="D163" t="str">
            <v>School 1</v>
          </cell>
          <cell r="E163" t="str">
            <v>Mathematics</v>
          </cell>
          <cell r="F163" t="str">
            <v>Mathematics</v>
          </cell>
          <cell r="G163" t="b">
            <v>1</v>
          </cell>
          <cell r="H163">
            <v>2015</v>
          </cell>
          <cell r="I163">
            <v>4</v>
          </cell>
          <cell r="O163" t="str">
            <v>Survey With Goals</v>
          </cell>
          <cell r="P163">
            <v>310934652</v>
          </cell>
          <cell r="Q163">
            <v>42268</v>
          </cell>
          <cell r="R163">
            <v>49</v>
          </cell>
          <cell r="S163">
            <v>206</v>
          </cell>
          <cell r="T163">
            <v>2.9</v>
          </cell>
          <cell r="U163">
            <v>62</v>
          </cell>
          <cell r="BI163" t="str">
            <v>Operations and Algebraic Thinking</v>
          </cell>
          <cell r="BJ163">
            <v>215</v>
          </cell>
          <cell r="BK163">
            <v>6.1</v>
          </cell>
          <cell r="BL163" t="str">
            <v>209-221</v>
          </cell>
          <cell r="BM163" t="str">
            <v>HiAvg</v>
          </cell>
          <cell r="BN163" t="str">
            <v>Number and Operations</v>
          </cell>
          <cell r="BO163">
            <v>209</v>
          </cell>
          <cell r="BP163">
            <v>6.1</v>
          </cell>
          <cell r="BQ163" t="str">
            <v>203-215</v>
          </cell>
          <cell r="BR163" t="str">
            <v>HiAvg</v>
          </cell>
          <cell r="BS163" t="str">
            <v>Measurement and Data</v>
          </cell>
          <cell r="BT163">
            <v>204</v>
          </cell>
          <cell r="BU163">
            <v>5.9</v>
          </cell>
          <cell r="BV163" t="str">
            <v>198-210</v>
          </cell>
          <cell r="BW163" t="str">
            <v>Avg</v>
          </cell>
          <cell r="BX163" t="str">
            <v>Geometry</v>
          </cell>
          <cell r="BY163">
            <v>197</v>
          </cell>
          <cell r="BZ163">
            <v>6.1</v>
          </cell>
          <cell r="CA163" t="str">
            <v>191-203</v>
          </cell>
          <cell r="CB163" t="str">
            <v>LoAvg</v>
          </cell>
          <cell r="CW163">
            <v>0.4619907407407407</v>
          </cell>
          <cell r="CX163">
            <v>50</v>
          </cell>
          <cell r="DC163">
            <v>10</v>
          </cell>
          <cell r="DD163">
            <v>7</v>
          </cell>
          <cell r="DE163">
            <v>12</v>
          </cell>
        </row>
        <row r="164">
          <cell r="A164" t="str">
            <v>6056077308273195School 1</v>
          </cell>
          <cell r="B164" t="str">
            <v>Fall 2015-2016</v>
          </cell>
          <cell r="C164">
            <v>6056077</v>
          </cell>
          <cell r="D164" t="str">
            <v>School 1</v>
          </cell>
          <cell r="E164" t="str">
            <v>Reading</v>
          </cell>
          <cell r="F164" t="str">
            <v>Reading</v>
          </cell>
          <cell r="G164" t="b">
            <v>1</v>
          </cell>
          <cell r="H164">
            <v>2015</v>
          </cell>
          <cell r="I164">
            <v>4</v>
          </cell>
          <cell r="O164" t="str">
            <v>Survey With Goals</v>
          </cell>
          <cell r="P164">
            <v>308273195</v>
          </cell>
          <cell r="Q164">
            <v>42262</v>
          </cell>
          <cell r="R164">
            <v>28</v>
          </cell>
          <cell r="S164">
            <v>203</v>
          </cell>
          <cell r="T164">
            <v>3.3</v>
          </cell>
          <cell r="U164">
            <v>62</v>
          </cell>
          <cell r="BF164">
            <v>655</v>
          </cell>
          <cell r="BG164">
            <v>555</v>
          </cell>
          <cell r="BH164">
            <v>705</v>
          </cell>
          <cell r="BI164" t="str">
            <v>Literature</v>
          </cell>
          <cell r="BJ164">
            <v>201</v>
          </cell>
          <cell r="BK164">
            <v>6</v>
          </cell>
          <cell r="BL164" t="str">
            <v>195-207</v>
          </cell>
          <cell r="BM164" t="str">
            <v>Avg</v>
          </cell>
          <cell r="BN164" t="str">
            <v>Informational Text</v>
          </cell>
          <cell r="BO164">
            <v>198</v>
          </cell>
          <cell r="BP164">
            <v>5.8</v>
          </cell>
          <cell r="BQ164" t="str">
            <v>192-204</v>
          </cell>
          <cell r="BR164" t="str">
            <v>Avg</v>
          </cell>
          <cell r="BS164" t="str">
            <v>Vocabulary Acquisition and Use</v>
          </cell>
          <cell r="BT164">
            <v>210</v>
          </cell>
          <cell r="BU164">
            <v>6</v>
          </cell>
          <cell r="BV164" t="str">
            <v>204-216</v>
          </cell>
          <cell r="BW164" t="str">
            <v>HiAvg</v>
          </cell>
          <cell r="CW164">
            <v>0.46557870370370374</v>
          </cell>
          <cell r="CX164">
            <v>50</v>
          </cell>
          <cell r="DC164">
            <v>7</v>
          </cell>
          <cell r="DD164">
            <v>5</v>
          </cell>
          <cell r="DE164">
            <v>7</v>
          </cell>
        </row>
        <row r="165">
          <cell r="A165" t="str">
            <v>6056080311373771School 1</v>
          </cell>
          <cell r="B165" t="str">
            <v>Fall 2015-2016</v>
          </cell>
          <cell r="C165">
            <v>6056080</v>
          </cell>
          <cell r="D165" t="str">
            <v>School 1</v>
          </cell>
          <cell r="E165" t="str">
            <v>Language Usage</v>
          </cell>
          <cell r="F165" t="str">
            <v>Language</v>
          </cell>
          <cell r="G165" t="b">
            <v>1</v>
          </cell>
          <cell r="H165">
            <v>2015</v>
          </cell>
          <cell r="I165">
            <v>4</v>
          </cell>
          <cell r="O165" t="str">
            <v>Survey With Goals</v>
          </cell>
          <cell r="P165">
            <v>311373771</v>
          </cell>
          <cell r="Q165">
            <v>42261</v>
          </cell>
          <cell r="R165">
            <v>48</v>
          </cell>
          <cell r="S165">
            <v>177</v>
          </cell>
          <cell r="T165">
            <v>2.9</v>
          </cell>
          <cell r="U165">
            <v>7</v>
          </cell>
          <cell r="BI165" t="str">
            <v>Writing: Plan, Organize, Develop, Revise, Research</v>
          </cell>
          <cell r="BJ165">
            <v>173</v>
          </cell>
          <cell r="BK165">
            <v>5.2</v>
          </cell>
          <cell r="BL165" t="str">
            <v>168-178</v>
          </cell>
          <cell r="BM165" t="str">
            <v>Low</v>
          </cell>
          <cell r="BN165" t="str">
            <v>Language: Understand, Edit for Grammar, Usage</v>
          </cell>
          <cell r="BO165">
            <v>185</v>
          </cell>
          <cell r="BP165">
            <v>5.0999999999999996</v>
          </cell>
          <cell r="BQ165" t="str">
            <v>180-190</v>
          </cell>
          <cell r="BR165" t="str">
            <v>Low</v>
          </cell>
          <cell r="BS165" t="str">
            <v>Language: Understand, Edit Mechanics</v>
          </cell>
          <cell r="BT165">
            <v>172</v>
          </cell>
          <cell r="BU165">
            <v>5.2</v>
          </cell>
          <cell r="BV165" t="str">
            <v>167-177</v>
          </cell>
          <cell r="BW165" t="str">
            <v>Low</v>
          </cell>
          <cell r="CW165">
            <v>0.34552083333333333</v>
          </cell>
          <cell r="CX165">
            <v>48</v>
          </cell>
          <cell r="DC165">
            <v>9</v>
          </cell>
          <cell r="DD165">
            <v>8</v>
          </cell>
          <cell r="DE165">
            <v>12</v>
          </cell>
        </row>
        <row r="166">
          <cell r="A166" t="str">
            <v>6056080311373721School 1</v>
          </cell>
          <cell r="B166" t="str">
            <v>Fall 2015-2016</v>
          </cell>
          <cell r="C166">
            <v>6056080</v>
          </cell>
          <cell r="D166" t="str">
            <v>School 1</v>
          </cell>
          <cell r="E166" t="str">
            <v>Mathematics</v>
          </cell>
          <cell r="F166" t="str">
            <v>Mathematics</v>
          </cell>
          <cell r="G166" t="b">
            <v>1</v>
          </cell>
          <cell r="H166">
            <v>2015</v>
          </cell>
          <cell r="I166">
            <v>4</v>
          </cell>
          <cell r="O166" t="str">
            <v>Survey With Goals</v>
          </cell>
          <cell r="P166">
            <v>311373721</v>
          </cell>
          <cell r="Q166">
            <v>42268</v>
          </cell>
          <cell r="R166">
            <v>50</v>
          </cell>
          <cell r="S166">
            <v>173</v>
          </cell>
          <cell r="T166">
            <v>2.9</v>
          </cell>
          <cell r="U166">
            <v>2</v>
          </cell>
          <cell r="BI166" t="str">
            <v>Operations and Algebraic Thinking</v>
          </cell>
          <cell r="BJ166">
            <v>165</v>
          </cell>
          <cell r="BK166">
            <v>6.1</v>
          </cell>
          <cell r="BL166" t="str">
            <v>159-171</v>
          </cell>
          <cell r="BM166" t="str">
            <v>Low</v>
          </cell>
          <cell r="BN166" t="str">
            <v>Number and Operations</v>
          </cell>
          <cell r="BO166">
            <v>180</v>
          </cell>
          <cell r="BP166">
            <v>6.2</v>
          </cell>
          <cell r="BQ166" t="str">
            <v>174-186</v>
          </cell>
          <cell r="BR166" t="str">
            <v>Low</v>
          </cell>
          <cell r="BS166" t="str">
            <v>Measurement and Data</v>
          </cell>
          <cell r="BT166">
            <v>168</v>
          </cell>
          <cell r="BU166">
            <v>5.8</v>
          </cell>
          <cell r="BV166" t="str">
            <v>162-174</v>
          </cell>
          <cell r="BW166" t="str">
            <v>Low</v>
          </cell>
          <cell r="BX166" t="str">
            <v>Geometry</v>
          </cell>
          <cell r="BY166">
            <v>180</v>
          </cell>
          <cell r="BZ166">
            <v>6</v>
          </cell>
          <cell r="CA166" t="str">
            <v>174-186</v>
          </cell>
          <cell r="CB166" t="str">
            <v>Low</v>
          </cell>
          <cell r="CW166">
            <v>0.46211805555555557</v>
          </cell>
          <cell r="CX166">
            <v>47</v>
          </cell>
          <cell r="DC166">
            <v>9</v>
          </cell>
          <cell r="DD166">
            <v>8</v>
          </cell>
          <cell r="DE166">
            <v>12</v>
          </cell>
        </row>
        <row r="167">
          <cell r="A167" t="str">
            <v>6056080311373752School 1</v>
          </cell>
          <cell r="B167" t="str">
            <v>Fall 2015-2016</v>
          </cell>
          <cell r="C167">
            <v>6056080</v>
          </cell>
          <cell r="D167" t="str">
            <v>School 1</v>
          </cell>
          <cell r="E167" t="str">
            <v>Reading</v>
          </cell>
          <cell r="F167" t="str">
            <v>Reading</v>
          </cell>
          <cell r="G167" t="b">
            <v>1</v>
          </cell>
          <cell r="H167">
            <v>2015</v>
          </cell>
          <cell r="I167">
            <v>4</v>
          </cell>
          <cell r="O167" t="str">
            <v>Survey With Goals</v>
          </cell>
          <cell r="P167">
            <v>311373752</v>
          </cell>
          <cell r="Q167">
            <v>42262</v>
          </cell>
          <cell r="R167">
            <v>65</v>
          </cell>
          <cell r="S167">
            <v>178</v>
          </cell>
          <cell r="T167">
            <v>3.5</v>
          </cell>
          <cell r="U167">
            <v>10</v>
          </cell>
          <cell r="BF167">
            <v>205</v>
          </cell>
          <cell r="BG167">
            <v>105</v>
          </cell>
          <cell r="BH167">
            <v>255</v>
          </cell>
          <cell r="BI167" t="str">
            <v>Literature</v>
          </cell>
          <cell r="BJ167">
            <v>183</v>
          </cell>
          <cell r="BK167">
            <v>6</v>
          </cell>
          <cell r="BL167" t="str">
            <v>177-189</v>
          </cell>
          <cell r="BM167" t="str">
            <v>Low</v>
          </cell>
          <cell r="BN167" t="str">
            <v>Informational Text</v>
          </cell>
          <cell r="BO167">
            <v>172</v>
          </cell>
          <cell r="BP167">
            <v>6</v>
          </cell>
          <cell r="BQ167" t="str">
            <v>166-178</v>
          </cell>
          <cell r="BR167" t="str">
            <v>Low</v>
          </cell>
          <cell r="BS167" t="str">
            <v>Vocabulary Acquisition and Use</v>
          </cell>
          <cell r="BT167">
            <v>179</v>
          </cell>
          <cell r="BU167">
            <v>5.9</v>
          </cell>
          <cell r="BV167" t="str">
            <v>173-185</v>
          </cell>
          <cell r="BW167" t="str">
            <v>Low</v>
          </cell>
          <cell r="CW167">
            <v>0.46619212962962964</v>
          </cell>
          <cell r="CX167">
            <v>44</v>
          </cell>
          <cell r="DC167">
            <v>9</v>
          </cell>
          <cell r="DD167">
            <v>8</v>
          </cell>
          <cell r="DE167">
            <v>11</v>
          </cell>
        </row>
        <row r="168">
          <cell r="A168" t="str">
            <v>6056081308273331School 1</v>
          </cell>
          <cell r="B168" t="str">
            <v>Fall 2015-2016</v>
          </cell>
          <cell r="C168">
            <v>6056081</v>
          </cell>
          <cell r="D168" t="str">
            <v>School 1</v>
          </cell>
          <cell r="E168" t="str">
            <v>Language Usage</v>
          </cell>
          <cell r="F168" t="str">
            <v>Language</v>
          </cell>
          <cell r="G168" t="b">
            <v>1</v>
          </cell>
          <cell r="H168">
            <v>2015</v>
          </cell>
          <cell r="I168">
            <v>4</v>
          </cell>
          <cell r="O168" t="str">
            <v>Survey With Goals</v>
          </cell>
          <cell r="P168">
            <v>308273331</v>
          </cell>
          <cell r="Q168">
            <v>42262</v>
          </cell>
          <cell r="R168">
            <v>24</v>
          </cell>
          <cell r="S168">
            <v>171</v>
          </cell>
          <cell r="T168">
            <v>2.9</v>
          </cell>
          <cell r="U168">
            <v>3</v>
          </cell>
          <cell r="BI168" t="str">
            <v>Writing: Plan, Organize, Develop, Revise, Research</v>
          </cell>
          <cell r="BJ168">
            <v>173</v>
          </cell>
          <cell r="BK168">
            <v>5</v>
          </cell>
          <cell r="BL168" t="str">
            <v>168-178</v>
          </cell>
          <cell r="BM168" t="str">
            <v>Low</v>
          </cell>
          <cell r="BN168" t="str">
            <v>Language: Understand, Edit for Grammar, Usage</v>
          </cell>
          <cell r="BO168">
            <v>172</v>
          </cell>
          <cell r="BP168">
            <v>5</v>
          </cell>
          <cell r="BQ168" t="str">
            <v>167-177</v>
          </cell>
          <cell r="BR168" t="str">
            <v>Low</v>
          </cell>
          <cell r="BS168" t="str">
            <v>Language: Understand, Edit Mechanics</v>
          </cell>
          <cell r="BT168">
            <v>169</v>
          </cell>
          <cell r="BU168">
            <v>5.0999999999999996</v>
          </cell>
          <cell r="BV168" t="str">
            <v>164-174</v>
          </cell>
          <cell r="BW168" t="str">
            <v>Low</v>
          </cell>
          <cell r="CW168">
            <v>0.34809027777777773</v>
          </cell>
          <cell r="CX168">
            <v>48</v>
          </cell>
          <cell r="DC168">
            <v>10</v>
          </cell>
          <cell r="DD168">
            <v>9</v>
          </cell>
          <cell r="DE168">
            <v>13</v>
          </cell>
        </row>
        <row r="169">
          <cell r="A169" t="str">
            <v>6056081312937413School 1</v>
          </cell>
          <cell r="B169" t="str">
            <v>Fall 2015-2016</v>
          </cell>
          <cell r="C169">
            <v>6056081</v>
          </cell>
          <cell r="D169" t="str">
            <v>School 1</v>
          </cell>
          <cell r="E169" t="str">
            <v>Mathematics</v>
          </cell>
          <cell r="F169" t="str">
            <v>Mathematics</v>
          </cell>
          <cell r="G169" t="b">
            <v>1</v>
          </cell>
          <cell r="H169">
            <v>2015</v>
          </cell>
          <cell r="I169">
            <v>4</v>
          </cell>
          <cell r="O169" t="str">
            <v>Survey With Goals</v>
          </cell>
          <cell r="P169">
            <v>312937413</v>
          </cell>
          <cell r="Q169">
            <v>42269</v>
          </cell>
          <cell r="R169">
            <v>56</v>
          </cell>
          <cell r="S169">
            <v>189</v>
          </cell>
          <cell r="T169">
            <v>2.9</v>
          </cell>
          <cell r="U169">
            <v>17</v>
          </cell>
          <cell r="BI169" t="str">
            <v>Operations and Algebraic Thinking</v>
          </cell>
          <cell r="BJ169">
            <v>197</v>
          </cell>
          <cell r="BK169">
            <v>5.8</v>
          </cell>
          <cell r="BL169" t="str">
            <v>191-203</v>
          </cell>
          <cell r="BM169" t="str">
            <v>LoAvg</v>
          </cell>
          <cell r="BN169" t="str">
            <v>Number and Operations</v>
          </cell>
          <cell r="BO169">
            <v>189</v>
          </cell>
          <cell r="BP169">
            <v>5.9</v>
          </cell>
          <cell r="BQ169" t="str">
            <v>183-195</v>
          </cell>
          <cell r="BR169" t="str">
            <v>Low</v>
          </cell>
          <cell r="BS169" t="str">
            <v>Measurement and Data</v>
          </cell>
          <cell r="BT169">
            <v>186</v>
          </cell>
          <cell r="BU169">
            <v>5.9</v>
          </cell>
          <cell r="BV169" t="str">
            <v>180-192</v>
          </cell>
          <cell r="BW169" t="str">
            <v>Low</v>
          </cell>
          <cell r="BX169" t="str">
            <v>Geometry</v>
          </cell>
          <cell r="BY169">
            <v>186</v>
          </cell>
          <cell r="BZ169">
            <v>6.1</v>
          </cell>
          <cell r="CA169" t="str">
            <v>180-192</v>
          </cell>
          <cell r="CB169" t="str">
            <v>Low</v>
          </cell>
          <cell r="CW169">
            <v>0.46079861111111109</v>
          </cell>
          <cell r="CX169">
            <v>51</v>
          </cell>
          <cell r="DC169">
            <v>10</v>
          </cell>
          <cell r="DD169">
            <v>7</v>
          </cell>
          <cell r="DE169">
            <v>12</v>
          </cell>
        </row>
        <row r="170">
          <cell r="A170" t="str">
            <v>6056081311373824School 1</v>
          </cell>
          <cell r="B170" t="str">
            <v>Fall 2015-2016</v>
          </cell>
          <cell r="C170">
            <v>6056081</v>
          </cell>
          <cell r="D170" t="str">
            <v>School 1</v>
          </cell>
          <cell r="E170" t="str">
            <v>Reading</v>
          </cell>
          <cell r="F170" t="str">
            <v>Reading</v>
          </cell>
          <cell r="G170" t="b">
            <v>1</v>
          </cell>
          <cell r="H170">
            <v>2015</v>
          </cell>
          <cell r="I170">
            <v>4</v>
          </cell>
          <cell r="O170" t="str">
            <v>Survey With Goals</v>
          </cell>
          <cell r="P170">
            <v>311373824</v>
          </cell>
          <cell r="Q170">
            <v>42256</v>
          </cell>
          <cell r="R170">
            <v>52</v>
          </cell>
          <cell r="S170">
            <v>175</v>
          </cell>
          <cell r="T170">
            <v>3.4</v>
          </cell>
          <cell r="U170">
            <v>7</v>
          </cell>
          <cell r="BF170">
            <v>151</v>
          </cell>
          <cell r="BG170">
            <v>51</v>
          </cell>
          <cell r="BH170">
            <v>201</v>
          </cell>
          <cell r="BI170" t="str">
            <v>Literature</v>
          </cell>
          <cell r="BJ170">
            <v>166</v>
          </cell>
          <cell r="BK170">
            <v>6.8</v>
          </cell>
          <cell r="BL170" t="str">
            <v>159-173</v>
          </cell>
          <cell r="BM170" t="str">
            <v>Low</v>
          </cell>
          <cell r="BN170" t="str">
            <v>Informational Text</v>
          </cell>
          <cell r="BO170">
            <v>179</v>
          </cell>
          <cell r="BP170">
            <v>5.9</v>
          </cell>
          <cell r="BQ170" t="str">
            <v>173-185</v>
          </cell>
          <cell r="BR170" t="str">
            <v>Low</v>
          </cell>
          <cell r="BS170" t="str">
            <v>Vocabulary Acquisition and Use</v>
          </cell>
          <cell r="BT170">
            <v>180</v>
          </cell>
          <cell r="BU170">
            <v>6</v>
          </cell>
          <cell r="BV170" t="str">
            <v>174-186</v>
          </cell>
          <cell r="BW170" t="str">
            <v>Low</v>
          </cell>
          <cell r="CW170">
            <v>0.46533564814814815</v>
          </cell>
          <cell r="CX170">
            <v>40</v>
          </cell>
          <cell r="DC170">
            <v>9</v>
          </cell>
          <cell r="DD170">
            <v>8</v>
          </cell>
          <cell r="DE170">
            <v>11</v>
          </cell>
        </row>
        <row r="171">
          <cell r="A171" t="str">
            <v>6056082311373810School 1</v>
          </cell>
          <cell r="B171" t="str">
            <v>Fall 2015-2016</v>
          </cell>
          <cell r="C171">
            <v>6056082</v>
          </cell>
          <cell r="D171" t="str">
            <v>School 1</v>
          </cell>
          <cell r="E171" t="str">
            <v>Language Usage</v>
          </cell>
          <cell r="F171" t="str">
            <v>Language</v>
          </cell>
          <cell r="G171" t="b">
            <v>1</v>
          </cell>
          <cell r="H171">
            <v>2015</v>
          </cell>
          <cell r="I171">
            <v>4</v>
          </cell>
          <cell r="O171" t="str">
            <v>Survey With Goals</v>
          </cell>
          <cell r="P171">
            <v>311373810</v>
          </cell>
          <cell r="Q171">
            <v>42261</v>
          </cell>
          <cell r="R171">
            <v>53</v>
          </cell>
          <cell r="S171">
            <v>185</v>
          </cell>
          <cell r="T171">
            <v>2.9</v>
          </cell>
          <cell r="U171">
            <v>17</v>
          </cell>
          <cell r="BI171" t="str">
            <v>Writing: Plan, Organize, Develop, Revise, Research</v>
          </cell>
          <cell r="BJ171">
            <v>187</v>
          </cell>
          <cell r="BK171">
            <v>5</v>
          </cell>
          <cell r="BL171" t="str">
            <v>182-192</v>
          </cell>
          <cell r="BM171" t="str">
            <v>Low</v>
          </cell>
          <cell r="BN171" t="str">
            <v>Language: Understand, Edit for Grammar, Usage</v>
          </cell>
          <cell r="BO171">
            <v>183</v>
          </cell>
          <cell r="BP171">
            <v>4.9000000000000004</v>
          </cell>
          <cell r="BQ171" t="str">
            <v>178-188</v>
          </cell>
          <cell r="BR171" t="str">
            <v>Low</v>
          </cell>
          <cell r="BS171" t="str">
            <v>Language: Understand, Edit Mechanics</v>
          </cell>
          <cell r="BT171">
            <v>186</v>
          </cell>
          <cell r="BU171">
            <v>5</v>
          </cell>
          <cell r="BV171" t="str">
            <v>181-191</v>
          </cell>
          <cell r="BW171" t="str">
            <v>Low</v>
          </cell>
          <cell r="CW171">
            <v>0.34572916666666664</v>
          </cell>
          <cell r="CX171">
            <v>45</v>
          </cell>
          <cell r="DC171">
            <v>8</v>
          </cell>
          <cell r="DD171">
            <v>7</v>
          </cell>
          <cell r="DE171">
            <v>10</v>
          </cell>
        </row>
        <row r="172">
          <cell r="A172" t="str">
            <v>6056082313716191School 1</v>
          </cell>
          <cell r="B172" t="str">
            <v>Fall 2015-2016</v>
          </cell>
          <cell r="C172">
            <v>6056082</v>
          </cell>
          <cell r="D172" t="str">
            <v>School 1</v>
          </cell>
          <cell r="E172" t="str">
            <v>Mathematics</v>
          </cell>
          <cell r="F172" t="str">
            <v>Mathematics</v>
          </cell>
          <cell r="G172" t="b">
            <v>1</v>
          </cell>
          <cell r="H172">
            <v>2015</v>
          </cell>
          <cell r="I172">
            <v>4</v>
          </cell>
          <cell r="O172" t="str">
            <v>Survey With Goals</v>
          </cell>
          <cell r="P172">
            <v>313716191</v>
          </cell>
          <cell r="Q172">
            <v>42268</v>
          </cell>
          <cell r="R172">
            <v>42</v>
          </cell>
          <cell r="S172">
            <v>177</v>
          </cell>
          <cell r="T172">
            <v>2.9</v>
          </cell>
          <cell r="U172">
            <v>3</v>
          </cell>
          <cell r="BI172" t="str">
            <v>Operations and Algebraic Thinking</v>
          </cell>
          <cell r="BJ172">
            <v>179</v>
          </cell>
          <cell r="BK172">
            <v>5.7</v>
          </cell>
          <cell r="BL172" t="str">
            <v>173-185</v>
          </cell>
          <cell r="BM172" t="str">
            <v>Low</v>
          </cell>
          <cell r="BN172" t="str">
            <v>Number and Operations</v>
          </cell>
          <cell r="BO172">
            <v>176</v>
          </cell>
          <cell r="BP172">
            <v>5.9</v>
          </cell>
          <cell r="BQ172" t="str">
            <v>170-182</v>
          </cell>
          <cell r="BR172" t="str">
            <v>Low</v>
          </cell>
          <cell r="BS172" t="str">
            <v>Measurement and Data</v>
          </cell>
          <cell r="BT172">
            <v>174</v>
          </cell>
          <cell r="BU172">
            <v>5.9</v>
          </cell>
          <cell r="BV172" t="str">
            <v>168-180</v>
          </cell>
          <cell r="BW172" t="str">
            <v>Low</v>
          </cell>
          <cell r="BX172" t="str">
            <v>Geometry</v>
          </cell>
          <cell r="BY172">
            <v>179</v>
          </cell>
          <cell r="BZ172">
            <v>5.7</v>
          </cell>
          <cell r="CA172" t="str">
            <v>173-185</v>
          </cell>
          <cell r="CB172" t="str">
            <v>Low</v>
          </cell>
          <cell r="CW172">
            <v>0.4621527777777778</v>
          </cell>
          <cell r="CX172">
            <v>49</v>
          </cell>
          <cell r="DC172">
            <v>9</v>
          </cell>
          <cell r="DD172">
            <v>7</v>
          </cell>
          <cell r="DE172">
            <v>12</v>
          </cell>
        </row>
        <row r="173">
          <cell r="A173" t="str">
            <v>6056082308273353School 1</v>
          </cell>
          <cell r="B173" t="str">
            <v>Fall 2015-2016</v>
          </cell>
          <cell r="C173">
            <v>6056082</v>
          </cell>
          <cell r="D173" t="str">
            <v>School 1</v>
          </cell>
          <cell r="E173" t="str">
            <v>Reading</v>
          </cell>
          <cell r="F173" t="str">
            <v>Reading</v>
          </cell>
          <cell r="G173" t="b">
            <v>1</v>
          </cell>
          <cell r="H173">
            <v>2015</v>
          </cell>
          <cell r="I173">
            <v>4</v>
          </cell>
          <cell r="O173" t="str">
            <v>Survey With Goals</v>
          </cell>
          <cell r="P173">
            <v>308273353</v>
          </cell>
          <cell r="Q173">
            <v>42262</v>
          </cell>
          <cell r="R173">
            <v>40</v>
          </cell>
          <cell r="S173">
            <v>183</v>
          </cell>
          <cell r="T173">
            <v>3.3</v>
          </cell>
          <cell r="U173">
            <v>16</v>
          </cell>
          <cell r="BF173">
            <v>295</v>
          </cell>
          <cell r="BG173">
            <v>195</v>
          </cell>
          <cell r="BH173">
            <v>345</v>
          </cell>
          <cell r="BI173" t="str">
            <v>Literature</v>
          </cell>
          <cell r="BJ173">
            <v>188</v>
          </cell>
          <cell r="BK173">
            <v>6</v>
          </cell>
          <cell r="BL173" t="str">
            <v>182-194</v>
          </cell>
          <cell r="BM173" t="str">
            <v>Low</v>
          </cell>
          <cell r="BN173" t="str">
            <v>Informational Text</v>
          </cell>
          <cell r="BO173">
            <v>190</v>
          </cell>
          <cell r="BP173">
            <v>6</v>
          </cell>
          <cell r="BQ173" t="str">
            <v>184-196</v>
          </cell>
          <cell r="BR173" t="str">
            <v>LoAvg</v>
          </cell>
          <cell r="BS173" t="str">
            <v>Vocabulary Acquisition and Use</v>
          </cell>
          <cell r="BT173">
            <v>174</v>
          </cell>
          <cell r="BU173">
            <v>5.9</v>
          </cell>
          <cell r="BV173" t="str">
            <v>168-180</v>
          </cell>
          <cell r="BW173" t="str">
            <v>Low</v>
          </cell>
          <cell r="CW173">
            <v>0.46550925925925929</v>
          </cell>
          <cell r="CX173">
            <v>48</v>
          </cell>
          <cell r="DC173">
            <v>9</v>
          </cell>
          <cell r="DD173">
            <v>7</v>
          </cell>
          <cell r="DE173">
            <v>10</v>
          </cell>
        </row>
        <row r="174">
          <cell r="A174" t="str">
            <v>6056083308273393School 1</v>
          </cell>
          <cell r="B174" t="str">
            <v>Fall 2015-2016</v>
          </cell>
          <cell r="C174">
            <v>6056083</v>
          </cell>
          <cell r="D174" t="str">
            <v>School 1</v>
          </cell>
          <cell r="E174" t="str">
            <v>Language Usage</v>
          </cell>
          <cell r="F174" t="str">
            <v>Language</v>
          </cell>
          <cell r="G174" t="b">
            <v>1</v>
          </cell>
          <cell r="H174">
            <v>2015</v>
          </cell>
          <cell r="I174">
            <v>4</v>
          </cell>
          <cell r="O174" t="str">
            <v>Survey With Goals</v>
          </cell>
          <cell r="P174">
            <v>308273393</v>
          </cell>
          <cell r="Q174">
            <v>42262</v>
          </cell>
          <cell r="R174">
            <v>47</v>
          </cell>
          <cell r="S174">
            <v>211</v>
          </cell>
          <cell r="T174">
            <v>2.9</v>
          </cell>
          <cell r="U174">
            <v>80</v>
          </cell>
          <cell r="BI174" t="str">
            <v>Writing: Plan, Organize, Develop, Revise, Research</v>
          </cell>
          <cell r="BJ174">
            <v>214</v>
          </cell>
          <cell r="BK174">
            <v>5</v>
          </cell>
          <cell r="BL174" t="str">
            <v>209-219</v>
          </cell>
          <cell r="BM174" t="str">
            <v>High</v>
          </cell>
          <cell r="BN174" t="str">
            <v>Language: Understand, Edit for Grammar, Usage</v>
          </cell>
          <cell r="BO174">
            <v>214</v>
          </cell>
          <cell r="BP174">
            <v>5.0999999999999996</v>
          </cell>
          <cell r="BQ174" t="str">
            <v>209-219</v>
          </cell>
          <cell r="BR174" t="str">
            <v>High</v>
          </cell>
          <cell r="BS174" t="str">
            <v>Language: Understand, Edit Mechanics</v>
          </cell>
          <cell r="BT174">
            <v>206</v>
          </cell>
          <cell r="BU174">
            <v>5.0999999999999996</v>
          </cell>
          <cell r="BV174" t="str">
            <v>201-211</v>
          </cell>
          <cell r="BW174" t="str">
            <v>HiAvg</v>
          </cell>
          <cell r="CW174">
            <v>0.34796296296296297</v>
          </cell>
          <cell r="CX174">
            <v>49</v>
          </cell>
          <cell r="DC174">
            <v>6</v>
          </cell>
          <cell r="DD174">
            <v>4</v>
          </cell>
          <cell r="DE174">
            <v>6</v>
          </cell>
        </row>
        <row r="175">
          <cell r="A175" t="str">
            <v>6056083312937421School 1</v>
          </cell>
          <cell r="B175" t="str">
            <v>Fall 2015-2016</v>
          </cell>
          <cell r="C175">
            <v>6056083</v>
          </cell>
          <cell r="D175" t="str">
            <v>School 1</v>
          </cell>
          <cell r="E175" t="str">
            <v>Mathematics</v>
          </cell>
          <cell r="F175" t="str">
            <v>Mathematics</v>
          </cell>
          <cell r="G175" t="b">
            <v>1</v>
          </cell>
          <cell r="H175">
            <v>2015</v>
          </cell>
          <cell r="I175">
            <v>4</v>
          </cell>
          <cell r="O175" t="str">
            <v>Survey With Goals</v>
          </cell>
          <cell r="P175">
            <v>312937421</v>
          </cell>
          <cell r="Q175">
            <v>42269</v>
          </cell>
          <cell r="R175">
            <v>52</v>
          </cell>
          <cell r="S175">
            <v>204</v>
          </cell>
          <cell r="T175">
            <v>2.9</v>
          </cell>
          <cell r="U175">
            <v>56</v>
          </cell>
          <cell r="BI175" t="str">
            <v>Operations and Algebraic Thinking</v>
          </cell>
          <cell r="BJ175">
            <v>207</v>
          </cell>
          <cell r="BK175">
            <v>5.9</v>
          </cell>
          <cell r="BL175" t="str">
            <v>201-213</v>
          </cell>
          <cell r="BM175" t="str">
            <v>Avg</v>
          </cell>
          <cell r="BN175" t="str">
            <v>Number and Operations</v>
          </cell>
          <cell r="BO175">
            <v>200</v>
          </cell>
          <cell r="BP175">
            <v>5.6</v>
          </cell>
          <cell r="BQ175" t="str">
            <v>194-206</v>
          </cell>
          <cell r="BR175" t="str">
            <v>LoAvg</v>
          </cell>
          <cell r="BS175" t="str">
            <v>Measurement and Data</v>
          </cell>
          <cell r="BT175">
            <v>209</v>
          </cell>
          <cell r="BU175">
            <v>6</v>
          </cell>
          <cell r="BV175" t="str">
            <v>203-215</v>
          </cell>
          <cell r="BW175" t="str">
            <v>HiAvg</v>
          </cell>
          <cell r="BX175" t="str">
            <v>Geometry</v>
          </cell>
          <cell r="BY175">
            <v>202</v>
          </cell>
          <cell r="BZ175">
            <v>5.9</v>
          </cell>
          <cell r="CA175" t="str">
            <v>196-208</v>
          </cell>
          <cell r="CB175" t="str">
            <v>Avg</v>
          </cell>
          <cell r="CW175">
            <v>0.46083333333333337</v>
          </cell>
          <cell r="CX175">
            <v>47</v>
          </cell>
          <cell r="DC175">
            <v>10</v>
          </cell>
          <cell r="DD175">
            <v>7</v>
          </cell>
          <cell r="DE175">
            <v>12</v>
          </cell>
        </row>
        <row r="176">
          <cell r="A176" t="str">
            <v>6056083311373808School 1</v>
          </cell>
          <cell r="B176" t="str">
            <v>Fall 2015-2016</v>
          </cell>
          <cell r="C176">
            <v>6056083</v>
          </cell>
          <cell r="D176" t="str">
            <v>School 1</v>
          </cell>
          <cell r="E176" t="str">
            <v>Reading</v>
          </cell>
          <cell r="F176" t="str">
            <v>Reading</v>
          </cell>
          <cell r="G176" t="b">
            <v>1</v>
          </cell>
          <cell r="H176">
            <v>2015</v>
          </cell>
          <cell r="I176">
            <v>4</v>
          </cell>
          <cell r="O176" t="str">
            <v>Survey With Goals</v>
          </cell>
          <cell r="P176">
            <v>311373808</v>
          </cell>
          <cell r="Q176">
            <v>42256</v>
          </cell>
          <cell r="R176">
            <v>73</v>
          </cell>
          <cell r="S176">
            <v>212</v>
          </cell>
          <cell r="T176">
            <v>3.5</v>
          </cell>
          <cell r="U176">
            <v>81</v>
          </cell>
          <cell r="BF176">
            <v>817</v>
          </cell>
          <cell r="BG176">
            <v>717</v>
          </cell>
          <cell r="BH176">
            <v>867</v>
          </cell>
          <cell r="BI176" t="str">
            <v>Literature</v>
          </cell>
          <cell r="BJ176">
            <v>208</v>
          </cell>
          <cell r="BK176">
            <v>6.1</v>
          </cell>
          <cell r="BL176" t="str">
            <v>202-214</v>
          </cell>
          <cell r="BM176" t="str">
            <v>HiAvg</v>
          </cell>
          <cell r="BN176" t="str">
            <v>Informational Text</v>
          </cell>
          <cell r="BO176">
            <v>213</v>
          </cell>
          <cell r="BP176">
            <v>6.1</v>
          </cell>
          <cell r="BQ176" t="str">
            <v>207-219</v>
          </cell>
          <cell r="BR176" t="str">
            <v>High</v>
          </cell>
          <cell r="BS176" t="str">
            <v>Vocabulary Acquisition and Use</v>
          </cell>
          <cell r="BT176">
            <v>215</v>
          </cell>
          <cell r="BU176">
            <v>6</v>
          </cell>
          <cell r="BV176" t="str">
            <v>209-221</v>
          </cell>
          <cell r="BW176" t="str">
            <v>High</v>
          </cell>
          <cell r="CW176">
            <v>0.46519675925925924</v>
          </cell>
          <cell r="CX176">
            <v>49</v>
          </cell>
          <cell r="DC176">
            <v>6</v>
          </cell>
          <cell r="DD176">
            <v>4</v>
          </cell>
          <cell r="DE176">
            <v>6</v>
          </cell>
        </row>
        <row r="177">
          <cell r="A177" t="str">
            <v>6056085311373720School 1</v>
          </cell>
          <cell r="B177" t="str">
            <v>Fall 2015-2016</v>
          </cell>
          <cell r="C177">
            <v>6056085</v>
          </cell>
          <cell r="D177" t="str">
            <v>School 1</v>
          </cell>
          <cell r="E177" t="str">
            <v>Language Usage</v>
          </cell>
          <cell r="F177" t="str">
            <v>Language</v>
          </cell>
          <cell r="G177" t="b">
            <v>0</v>
          </cell>
          <cell r="H177">
            <v>2015</v>
          </cell>
          <cell r="I177">
            <v>4</v>
          </cell>
          <cell r="O177" t="str">
            <v>Survey With Goals</v>
          </cell>
          <cell r="P177">
            <v>311373720</v>
          </cell>
          <cell r="Q177">
            <v>42261</v>
          </cell>
          <cell r="R177">
            <v>55</v>
          </cell>
          <cell r="S177">
            <v>199</v>
          </cell>
          <cell r="T177">
            <v>3</v>
          </cell>
          <cell r="U177">
            <v>50</v>
          </cell>
          <cell r="BI177" t="str">
            <v>Writing: Plan, Organize, Develop, Revise, Research</v>
          </cell>
          <cell r="BJ177">
            <v>201</v>
          </cell>
          <cell r="BK177">
            <v>5.2</v>
          </cell>
          <cell r="BL177" t="str">
            <v>196-206</v>
          </cell>
          <cell r="BM177" t="str">
            <v>Avg</v>
          </cell>
          <cell r="BN177" t="str">
            <v>Language: Understand, Edit for Grammar, Usage</v>
          </cell>
          <cell r="BO177">
            <v>201</v>
          </cell>
          <cell r="BP177">
            <v>5.3</v>
          </cell>
          <cell r="BQ177" t="str">
            <v>196-206</v>
          </cell>
          <cell r="BR177" t="str">
            <v>Avg</v>
          </cell>
          <cell r="BS177" t="str">
            <v>Language: Understand, Edit Mechanics</v>
          </cell>
          <cell r="BT177">
            <v>197</v>
          </cell>
          <cell r="BU177">
            <v>5.2</v>
          </cell>
          <cell r="BV177" t="str">
            <v>192-202</v>
          </cell>
          <cell r="BW177" t="str">
            <v>LoAvg</v>
          </cell>
          <cell r="CW177">
            <v>0.34873842592592591</v>
          </cell>
          <cell r="CX177">
            <v>49</v>
          </cell>
          <cell r="DC177">
            <v>7</v>
          </cell>
          <cell r="DD177">
            <v>6</v>
          </cell>
          <cell r="DE177">
            <v>8</v>
          </cell>
        </row>
        <row r="178">
          <cell r="A178" t="str">
            <v>6056085311373742School 1</v>
          </cell>
          <cell r="B178" t="str">
            <v>Fall 2015-2016</v>
          </cell>
          <cell r="C178">
            <v>6056085</v>
          </cell>
          <cell r="D178" t="str">
            <v>School 1</v>
          </cell>
          <cell r="E178" t="str">
            <v>Language Usage</v>
          </cell>
          <cell r="F178" t="str">
            <v>Language</v>
          </cell>
          <cell r="G178" t="b">
            <v>1</v>
          </cell>
          <cell r="H178">
            <v>2015</v>
          </cell>
          <cell r="I178">
            <v>4</v>
          </cell>
          <cell r="O178" t="str">
            <v>Survey With Goals</v>
          </cell>
          <cell r="P178">
            <v>311373742</v>
          </cell>
          <cell r="Q178">
            <v>42272</v>
          </cell>
          <cell r="R178">
            <v>36</v>
          </cell>
          <cell r="S178">
            <v>194</v>
          </cell>
          <cell r="T178">
            <v>2.9</v>
          </cell>
          <cell r="U178">
            <v>37</v>
          </cell>
          <cell r="BI178" t="str">
            <v>Writing: Plan, Organize, Develop, Revise, Research</v>
          </cell>
          <cell r="BJ178">
            <v>186</v>
          </cell>
          <cell r="BK178">
            <v>5.0999999999999996</v>
          </cell>
          <cell r="BL178" t="str">
            <v>181-191</v>
          </cell>
          <cell r="BM178" t="str">
            <v>Low</v>
          </cell>
          <cell r="BN178" t="str">
            <v>Language: Understand, Edit for Grammar, Usage</v>
          </cell>
          <cell r="BO178">
            <v>196</v>
          </cell>
          <cell r="BP178">
            <v>5.2</v>
          </cell>
          <cell r="BQ178" t="str">
            <v>191-201</v>
          </cell>
          <cell r="BR178" t="str">
            <v>LoAvg</v>
          </cell>
          <cell r="BS178" t="str">
            <v>Language: Understand, Edit Mechanics</v>
          </cell>
          <cell r="BT178">
            <v>201</v>
          </cell>
          <cell r="BU178">
            <v>5.2</v>
          </cell>
          <cell r="BV178" t="str">
            <v>196-206</v>
          </cell>
          <cell r="BW178" t="str">
            <v>Avg</v>
          </cell>
          <cell r="CW178">
            <v>0.42940972222222223</v>
          </cell>
          <cell r="CX178">
            <v>47</v>
          </cell>
          <cell r="DC178">
            <v>8</v>
          </cell>
          <cell r="DD178">
            <v>6</v>
          </cell>
          <cell r="DE178">
            <v>9</v>
          </cell>
        </row>
        <row r="179">
          <cell r="A179" t="str">
            <v>6056085311373783School 1</v>
          </cell>
          <cell r="B179" t="str">
            <v>Fall 2015-2016</v>
          </cell>
          <cell r="C179">
            <v>6056085</v>
          </cell>
          <cell r="D179" t="str">
            <v>School 1</v>
          </cell>
          <cell r="E179" t="str">
            <v>Mathematics</v>
          </cell>
          <cell r="F179" t="str">
            <v>Mathematics</v>
          </cell>
          <cell r="G179" t="b">
            <v>1</v>
          </cell>
          <cell r="H179">
            <v>2015</v>
          </cell>
          <cell r="I179">
            <v>4</v>
          </cell>
          <cell r="O179" t="str">
            <v>Survey With Goals</v>
          </cell>
          <cell r="P179">
            <v>311373783</v>
          </cell>
          <cell r="Q179">
            <v>42268</v>
          </cell>
          <cell r="R179">
            <v>46</v>
          </cell>
          <cell r="S179">
            <v>204</v>
          </cell>
          <cell r="T179">
            <v>2.9</v>
          </cell>
          <cell r="U179">
            <v>56</v>
          </cell>
          <cell r="BI179" t="str">
            <v>Operations and Algebraic Thinking</v>
          </cell>
          <cell r="BJ179">
            <v>207</v>
          </cell>
          <cell r="BK179">
            <v>5.9</v>
          </cell>
          <cell r="BL179" t="str">
            <v>201-213</v>
          </cell>
          <cell r="BM179" t="str">
            <v>Avg</v>
          </cell>
          <cell r="BN179" t="str">
            <v>Number and Operations</v>
          </cell>
          <cell r="BO179">
            <v>200</v>
          </cell>
          <cell r="BP179">
            <v>5.7</v>
          </cell>
          <cell r="BQ179" t="str">
            <v>194-206</v>
          </cell>
          <cell r="BR179" t="str">
            <v>LoAvg</v>
          </cell>
          <cell r="BS179" t="str">
            <v>Measurement and Data</v>
          </cell>
          <cell r="BT179">
            <v>209</v>
          </cell>
          <cell r="BU179">
            <v>6</v>
          </cell>
          <cell r="BV179" t="str">
            <v>203-215</v>
          </cell>
          <cell r="BW179" t="str">
            <v>HiAvg</v>
          </cell>
          <cell r="BX179" t="str">
            <v>Geometry</v>
          </cell>
          <cell r="BY179">
            <v>200</v>
          </cell>
          <cell r="BZ179">
            <v>5.7</v>
          </cell>
          <cell r="CA179" t="str">
            <v>194-206</v>
          </cell>
          <cell r="CB179" t="str">
            <v>LoAvg</v>
          </cell>
          <cell r="CW179">
            <v>0.46204861111111112</v>
          </cell>
          <cell r="CX179">
            <v>52</v>
          </cell>
          <cell r="DC179">
            <v>10</v>
          </cell>
          <cell r="DD179">
            <v>7</v>
          </cell>
          <cell r="DE179">
            <v>12</v>
          </cell>
        </row>
        <row r="180">
          <cell r="A180" t="str">
            <v>6056086308273375School 1</v>
          </cell>
          <cell r="B180" t="str">
            <v>Fall 2015-2016</v>
          </cell>
          <cell r="C180">
            <v>6056086</v>
          </cell>
          <cell r="D180" t="str">
            <v>School 1</v>
          </cell>
          <cell r="E180" t="str">
            <v>Language Usage</v>
          </cell>
          <cell r="F180" t="str">
            <v>Language</v>
          </cell>
          <cell r="G180" t="b">
            <v>1</v>
          </cell>
          <cell r="H180">
            <v>2015</v>
          </cell>
          <cell r="I180">
            <v>4</v>
          </cell>
          <cell r="O180" t="str">
            <v>Survey With Goals</v>
          </cell>
          <cell r="P180">
            <v>308273375</v>
          </cell>
          <cell r="Q180">
            <v>42262</v>
          </cell>
          <cell r="R180">
            <v>21</v>
          </cell>
          <cell r="S180">
            <v>180</v>
          </cell>
          <cell r="T180">
            <v>2.9</v>
          </cell>
          <cell r="U180">
            <v>10</v>
          </cell>
          <cell r="BI180" t="str">
            <v>Writing: Plan, Organize, Develop, Revise, Research</v>
          </cell>
          <cell r="BJ180">
            <v>181</v>
          </cell>
          <cell r="BK180">
            <v>5.0999999999999996</v>
          </cell>
          <cell r="BL180" t="str">
            <v>176-186</v>
          </cell>
          <cell r="BM180" t="str">
            <v>Low</v>
          </cell>
          <cell r="BN180" t="str">
            <v>Language: Understand, Edit for Grammar, Usage</v>
          </cell>
          <cell r="BO180">
            <v>169</v>
          </cell>
          <cell r="BP180">
            <v>5.5</v>
          </cell>
          <cell r="BQ180" t="str">
            <v>164-175</v>
          </cell>
          <cell r="BR180" t="str">
            <v>Low</v>
          </cell>
          <cell r="BS180" t="str">
            <v>Language: Understand, Edit Mechanics</v>
          </cell>
          <cell r="BT180">
            <v>189</v>
          </cell>
          <cell r="BU180">
            <v>5.4</v>
          </cell>
          <cell r="BV180" t="str">
            <v>184-194</v>
          </cell>
          <cell r="BW180" t="str">
            <v>Low</v>
          </cell>
          <cell r="CW180">
            <v>0.3478472222222222</v>
          </cell>
          <cell r="CX180">
            <v>47</v>
          </cell>
          <cell r="DC180">
            <v>9</v>
          </cell>
          <cell r="DD180">
            <v>8</v>
          </cell>
          <cell r="DE180">
            <v>11</v>
          </cell>
        </row>
        <row r="181">
          <cell r="A181" t="str">
            <v>6056086312937462School 1</v>
          </cell>
          <cell r="B181" t="str">
            <v>Fall 2015-2016</v>
          </cell>
          <cell r="C181">
            <v>6056086</v>
          </cell>
          <cell r="D181" t="str">
            <v>School 1</v>
          </cell>
          <cell r="E181" t="str">
            <v>Mathematics</v>
          </cell>
          <cell r="F181" t="str">
            <v>Mathematics</v>
          </cell>
          <cell r="G181" t="b">
            <v>1</v>
          </cell>
          <cell r="H181">
            <v>2015</v>
          </cell>
          <cell r="I181">
            <v>4</v>
          </cell>
          <cell r="O181" t="str">
            <v>Survey With Goals</v>
          </cell>
          <cell r="P181">
            <v>312937462</v>
          </cell>
          <cell r="Q181">
            <v>42269</v>
          </cell>
          <cell r="R181">
            <v>40</v>
          </cell>
          <cell r="S181">
            <v>193</v>
          </cell>
          <cell r="T181">
            <v>2.9</v>
          </cell>
          <cell r="U181">
            <v>26</v>
          </cell>
          <cell r="BI181" t="str">
            <v>Operations and Algebraic Thinking</v>
          </cell>
          <cell r="BJ181">
            <v>192</v>
          </cell>
          <cell r="BK181">
            <v>5.9</v>
          </cell>
          <cell r="BL181" t="str">
            <v>186-198</v>
          </cell>
          <cell r="BM181" t="str">
            <v>Low</v>
          </cell>
          <cell r="BN181" t="str">
            <v>Number and Operations</v>
          </cell>
          <cell r="BO181">
            <v>180</v>
          </cell>
          <cell r="BP181">
            <v>6.6</v>
          </cell>
          <cell r="BQ181" t="str">
            <v>173-187</v>
          </cell>
          <cell r="BR181" t="str">
            <v>Low</v>
          </cell>
          <cell r="BS181" t="str">
            <v>Measurement and Data</v>
          </cell>
          <cell r="BT181">
            <v>200</v>
          </cell>
          <cell r="BU181">
            <v>6.2</v>
          </cell>
          <cell r="BV181" t="str">
            <v>194-206</v>
          </cell>
          <cell r="BW181" t="str">
            <v>LoAvg</v>
          </cell>
          <cell r="BX181" t="str">
            <v>Geometry</v>
          </cell>
          <cell r="BY181">
            <v>201</v>
          </cell>
          <cell r="BZ181">
            <v>6.3</v>
          </cell>
          <cell r="CA181" t="str">
            <v>195-207</v>
          </cell>
          <cell r="CB181" t="str">
            <v>Avg</v>
          </cell>
          <cell r="CW181">
            <v>0.46081018518518518</v>
          </cell>
          <cell r="CX181">
            <v>51</v>
          </cell>
          <cell r="DC181">
            <v>10</v>
          </cell>
          <cell r="DD181">
            <v>7</v>
          </cell>
          <cell r="DE181">
            <v>12</v>
          </cell>
        </row>
        <row r="182">
          <cell r="A182" t="str">
            <v>6056086302471142School 1</v>
          </cell>
          <cell r="B182" t="str">
            <v>Fall 2015-2016</v>
          </cell>
          <cell r="C182">
            <v>6056086</v>
          </cell>
          <cell r="D182" t="str">
            <v>School 1</v>
          </cell>
          <cell r="E182" t="str">
            <v>Reading</v>
          </cell>
          <cell r="F182" t="str">
            <v>Reading</v>
          </cell>
          <cell r="G182" t="b">
            <v>1</v>
          </cell>
          <cell r="H182">
            <v>2015</v>
          </cell>
          <cell r="I182">
            <v>4</v>
          </cell>
          <cell r="O182" t="str">
            <v>Survey With Goals</v>
          </cell>
          <cell r="P182">
            <v>302471142</v>
          </cell>
          <cell r="Q182">
            <v>42256</v>
          </cell>
          <cell r="R182">
            <v>29</v>
          </cell>
          <cell r="S182">
            <v>183</v>
          </cell>
          <cell r="T182">
            <v>3.5</v>
          </cell>
          <cell r="U182">
            <v>17</v>
          </cell>
          <cell r="BF182">
            <v>295</v>
          </cell>
          <cell r="BG182">
            <v>195</v>
          </cell>
          <cell r="BH182">
            <v>345</v>
          </cell>
          <cell r="BI182" t="str">
            <v>Literature</v>
          </cell>
          <cell r="BJ182">
            <v>177</v>
          </cell>
          <cell r="BK182">
            <v>6.2</v>
          </cell>
          <cell r="BL182" t="str">
            <v>171-183</v>
          </cell>
          <cell r="BM182" t="str">
            <v>Low</v>
          </cell>
          <cell r="BN182" t="str">
            <v>Informational Text</v>
          </cell>
          <cell r="BO182">
            <v>187</v>
          </cell>
          <cell r="BP182">
            <v>6.1</v>
          </cell>
          <cell r="BQ182" t="str">
            <v>181-193</v>
          </cell>
          <cell r="BR182" t="str">
            <v>Low</v>
          </cell>
          <cell r="BS182" t="str">
            <v>Vocabulary Acquisition and Use</v>
          </cell>
          <cell r="BT182">
            <v>184</v>
          </cell>
          <cell r="BU182">
            <v>6</v>
          </cell>
          <cell r="BV182" t="str">
            <v>178-190</v>
          </cell>
          <cell r="BW182" t="str">
            <v>Low</v>
          </cell>
          <cell r="CW182">
            <v>0.46504629629629629</v>
          </cell>
          <cell r="CX182">
            <v>49</v>
          </cell>
          <cell r="DC182">
            <v>9</v>
          </cell>
          <cell r="DD182">
            <v>7</v>
          </cell>
          <cell r="DE182">
            <v>10</v>
          </cell>
        </row>
        <row r="183">
          <cell r="A183" t="str">
            <v>6056087311373746School 1</v>
          </cell>
          <cell r="B183" t="str">
            <v>Fall 2015-2016</v>
          </cell>
          <cell r="C183">
            <v>6056087</v>
          </cell>
          <cell r="D183" t="str">
            <v>School 1</v>
          </cell>
          <cell r="E183" t="str">
            <v>Language Usage</v>
          </cell>
          <cell r="F183" t="str">
            <v>Language</v>
          </cell>
          <cell r="G183" t="b">
            <v>1</v>
          </cell>
          <cell r="H183">
            <v>2015</v>
          </cell>
          <cell r="I183">
            <v>4</v>
          </cell>
          <cell r="O183" t="str">
            <v>Survey With Goals</v>
          </cell>
          <cell r="P183">
            <v>311373746</v>
          </cell>
          <cell r="Q183">
            <v>42261</v>
          </cell>
          <cell r="R183">
            <v>47</v>
          </cell>
          <cell r="S183">
            <v>197</v>
          </cell>
          <cell r="T183">
            <v>3</v>
          </cell>
          <cell r="U183">
            <v>45</v>
          </cell>
          <cell r="BI183" t="str">
            <v>Writing: Plan, Organize, Develop, Revise, Research</v>
          </cell>
          <cell r="BJ183">
            <v>198</v>
          </cell>
          <cell r="BK183">
            <v>5.4</v>
          </cell>
          <cell r="BL183" t="str">
            <v>193-203</v>
          </cell>
          <cell r="BM183" t="str">
            <v>Avg</v>
          </cell>
          <cell r="BN183" t="str">
            <v>Language: Understand, Edit for Grammar, Usage</v>
          </cell>
          <cell r="BO183">
            <v>189</v>
          </cell>
          <cell r="BP183">
            <v>5.3</v>
          </cell>
          <cell r="BQ183" t="str">
            <v>184-194</v>
          </cell>
          <cell r="BR183" t="str">
            <v>Low</v>
          </cell>
          <cell r="BS183" t="str">
            <v>Language: Understand, Edit Mechanics</v>
          </cell>
          <cell r="BT183">
            <v>205</v>
          </cell>
          <cell r="BU183">
            <v>5.4</v>
          </cell>
          <cell r="BV183" t="str">
            <v>200-210</v>
          </cell>
          <cell r="BW183" t="str">
            <v>HiAvg</v>
          </cell>
          <cell r="CW183">
            <v>0.34553240740740737</v>
          </cell>
          <cell r="CX183">
            <v>45</v>
          </cell>
          <cell r="DC183">
            <v>7</v>
          </cell>
          <cell r="DD183">
            <v>6</v>
          </cell>
          <cell r="DE183">
            <v>8</v>
          </cell>
        </row>
        <row r="184">
          <cell r="A184" t="str">
            <v>6056087311373739School 1</v>
          </cell>
          <cell r="B184" t="str">
            <v>Fall 2015-2016</v>
          </cell>
          <cell r="C184">
            <v>6056087</v>
          </cell>
          <cell r="D184" t="str">
            <v>School 1</v>
          </cell>
          <cell r="E184" t="str">
            <v>Mathematics</v>
          </cell>
          <cell r="F184" t="str">
            <v>Mathematics</v>
          </cell>
          <cell r="G184" t="b">
            <v>1</v>
          </cell>
          <cell r="H184">
            <v>2015</v>
          </cell>
          <cell r="I184">
            <v>4</v>
          </cell>
          <cell r="O184" t="str">
            <v>Survey With Goals</v>
          </cell>
          <cell r="P184">
            <v>311373739</v>
          </cell>
          <cell r="Q184">
            <v>42272</v>
          </cell>
          <cell r="R184">
            <v>16</v>
          </cell>
          <cell r="S184">
            <v>185</v>
          </cell>
          <cell r="T184">
            <v>2.9</v>
          </cell>
          <cell r="U184">
            <v>11</v>
          </cell>
          <cell r="BI184" t="str">
            <v>Operations and Algebraic Thinking</v>
          </cell>
          <cell r="BJ184">
            <v>179</v>
          </cell>
          <cell r="BK184">
            <v>5.7</v>
          </cell>
          <cell r="BL184" t="str">
            <v>173-185</v>
          </cell>
          <cell r="BM184" t="str">
            <v>Low</v>
          </cell>
          <cell r="BN184" t="str">
            <v>Number and Operations</v>
          </cell>
          <cell r="BO184">
            <v>189</v>
          </cell>
          <cell r="BP184">
            <v>6.1</v>
          </cell>
          <cell r="BQ184" t="str">
            <v>183-195</v>
          </cell>
          <cell r="BR184" t="str">
            <v>Low</v>
          </cell>
          <cell r="BS184" t="str">
            <v>Measurement and Data</v>
          </cell>
          <cell r="BT184">
            <v>185</v>
          </cell>
          <cell r="BU184">
            <v>5.9</v>
          </cell>
          <cell r="BV184" t="str">
            <v>179-191</v>
          </cell>
          <cell r="BW184" t="str">
            <v>Low</v>
          </cell>
          <cell r="BX184" t="str">
            <v>Geometry</v>
          </cell>
          <cell r="BY184">
            <v>189</v>
          </cell>
          <cell r="BZ184">
            <v>5.9</v>
          </cell>
          <cell r="CA184" t="str">
            <v>183-195</v>
          </cell>
          <cell r="CB184" t="str">
            <v>Low</v>
          </cell>
          <cell r="CW184">
            <v>0.440462962962963</v>
          </cell>
          <cell r="CX184">
            <v>51</v>
          </cell>
          <cell r="DC184">
            <v>9</v>
          </cell>
          <cell r="DD184">
            <v>7</v>
          </cell>
          <cell r="DE184">
            <v>12</v>
          </cell>
        </row>
        <row r="185">
          <cell r="A185" t="str">
            <v>6056087311373803School 1</v>
          </cell>
          <cell r="B185" t="str">
            <v>Fall 2015-2016</v>
          </cell>
          <cell r="C185">
            <v>6056087</v>
          </cell>
          <cell r="D185" t="str">
            <v>School 1</v>
          </cell>
          <cell r="E185" t="str">
            <v>Reading</v>
          </cell>
          <cell r="F185" t="str">
            <v>Reading</v>
          </cell>
          <cell r="G185" t="b">
            <v>1</v>
          </cell>
          <cell r="H185">
            <v>2015</v>
          </cell>
          <cell r="I185">
            <v>4</v>
          </cell>
          <cell r="O185" t="str">
            <v>Survey With Goals</v>
          </cell>
          <cell r="P185">
            <v>311373803</v>
          </cell>
          <cell r="Q185">
            <v>42262</v>
          </cell>
          <cell r="R185">
            <v>50</v>
          </cell>
          <cell r="S185">
            <v>195</v>
          </cell>
          <cell r="T185">
            <v>3.4</v>
          </cell>
          <cell r="U185">
            <v>42</v>
          </cell>
          <cell r="BF185">
            <v>511</v>
          </cell>
          <cell r="BG185">
            <v>411</v>
          </cell>
          <cell r="BH185">
            <v>561</v>
          </cell>
          <cell r="BI185" t="str">
            <v>Literature</v>
          </cell>
          <cell r="BJ185">
            <v>190</v>
          </cell>
          <cell r="BK185">
            <v>6</v>
          </cell>
          <cell r="BL185" t="str">
            <v>184-196</v>
          </cell>
          <cell r="BM185" t="str">
            <v>LoAvg</v>
          </cell>
          <cell r="BN185" t="str">
            <v>Informational Text</v>
          </cell>
          <cell r="BO185">
            <v>204</v>
          </cell>
          <cell r="BP185">
            <v>6.1</v>
          </cell>
          <cell r="BQ185" t="str">
            <v>198-210</v>
          </cell>
          <cell r="BR185" t="str">
            <v>HiAvg</v>
          </cell>
          <cell r="BS185" t="str">
            <v>Vocabulary Acquisition and Use</v>
          </cell>
          <cell r="BT185">
            <v>192</v>
          </cell>
          <cell r="BU185">
            <v>5.8</v>
          </cell>
          <cell r="BV185" t="str">
            <v>186-198</v>
          </cell>
          <cell r="BW185" t="str">
            <v>LoAvg</v>
          </cell>
          <cell r="CW185">
            <v>0.46623842592592596</v>
          </cell>
          <cell r="CX185">
            <v>55</v>
          </cell>
          <cell r="DC185">
            <v>8</v>
          </cell>
          <cell r="DD185">
            <v>6</v>
          </cell>
          <cell r="DE185">
            <v>8</v>
          </cell>
        </row>
        <row r="186">
          <cell r="A186" t="str">
            <v>6056088308273588School 1</v>
          </cell>
          <cell r="B186" t="str">
            <v>Fall 2015-2016</v>
          </cell>
          <cell r="C186">
            <v>6056088</v>
          </cell>
          <cell r="D186" t="str">
            <v>School 1</v>
          </cell>
          <cell r="E186" t="str">
            <v>Language Usage</v>
          </cell>
          <cell r="F186" t="str">
            <v>Language</v>
          </cell>
          <cell r="G186" t="b">
            <v>1</v>
          </cell>
          <cell r="H186">
            <v>2015</v>
          </cell>
          <cell r="I186">
            <v>4</v>
          </cell>
          <cell r="O186" t="str">
            <v>Survey With Goals</v>
          </cell>
          <cell r="P186">
            <v>308273588</v>
          </cell>
          <cell r="Q186">
            <v>42262</v>
          </cell>
          <cell r="R186">
            <v>47</v>
          </cell>
          <cell r="S186">
            <v>210</v>
          </cell>
          <cell r="T186">
            <v>2.9</v>
          </cell>
          <cell r="U186">
            <v>78</v>
          </cell>
          <cell r="BI186" t="str">
            <v>Writing: Plan, Organize, Develop, Revise, Research</v>
          </cell>
          <cell r="BJ186">
            <v>214</v>
          </cell>
          <cell r="BK186">
            <v>5</v>
          </cell>
          <cell r="BL186" t="str">
            <v>209-219</v>
          </cell>
          <cell r="BM186" t="str">
            <v>High</v>
          </cell>
          <cell r="BN186" t="str">
            <v>Language: Understand, Edit for Grammar, Usage</v>
          </cell>
          <cell r="BO186">
            <v>210</v>
          </cell>
          <cell r="BP186">
            <v>5</v>
          </cell>
          <cell r="BQ186" t="str">
            <v>205-215</v>
          </cell>
          <cell r="BR186" t="str">
            <v>HiAvg</v>
          </cell>
          <cell r="BS186" t="str">
            <v>Language: Understand, Edit Mechanics</v>
          </cell>
          <cell r="BT186">
            <v>206</v>
          </cell>
          <cell r="BU186">
            <v>5.2</v>
          </cell>
          <cell r="BV186" t="str">
            <v>201-211</v>
          </cell>
          <cell r="BW186" t="str">
            <v>HiAvg</v>
          </cell>
          <cell r="CW186">
            <v>0.34798611111111111</v>
          </cell>
          <cell r="CX186">
            <v>55</v>
          </cell>
          <cell r="DC186">
            <v>6</v>
          </cell>
          <cell r="DD186">
            <v>4</v>
          </cell>
          <cell r="DE186">
            <v>6</v>
          </cell>
        </row>
        <row r="187">
          <cell r="A187" t="str">
            <v>6056089307454918School 1</v>
          </cell>
          <cell r="B187" t="str">
            <v>Fall 2015-2016</v>
          </cell>
          <cell r="C187">
            <v>6056089</v>
          </cell>
          <cell r="D187" t="str">
            <v>School 1</v>
          </cell>
          <cell r="E187" t="str">
            <v>Language Usage</v>
          </cell>
          <cell r="F187" t="str">
            <v>Language</v>
          </cell>
          <cell r="G187" t="b">
            <v>1</v>
          </cell>
          <cell r="H187">
            <v>2015</v>
          </cell>
          <cell r="I187">
            <v>4</v>
          </cell>
          <cell r="O187" t="str">
            <v>Survey With Goals</v>
          </cell>
          <cell r="P187">
            <v>307454918</v>
          </cell>
          <cell r="Q187">
            <v>42263</v>
          </cell>
          <cell r="R187">
            <v>18</v>
          </cell>
          <cell r="S187">
            <v>157</v>
          </cell>
          <cell r="T187">
            <v>3</v>
          </cell>
          <cell r="U187">
            <v>1</v>
          </cell>
          <cell r="BI187" t="str">
            <v>Writing: Plan, Organize, Develop, Revise, Research</v>
          </cell>
          <cell r="BJ187">
            <v>164</v>
          </cell>
          <cell r="BK187">
            <v>5.0999999999999996</v>
          </cell>
          <cell r="BL187" t="str">
            <v>159-169</v>
          </cell>
          <cell r="BM187" t="str">
            <v>Low</v>
          </cell>
          <cell r="BN187" t="str">
            <v>Language: Understand, Edit for Grammar, Usage</v>
          </cell>
          <cell r="BO187">
            <v>150</v>
          </cell>
          <cell r="BP187">
            <v>5</v>
          </cell>
          <cell r="BQ187" t="str">
            <v>145-155</v>
          </cell>
          <cell r="BR187" t="str">
            <v>Low</v>
          </cell>
          <cell r="BS187" t="str">
            <v>Language: Understand, Edit Mechanics</v>
          </cell>
          <cell r="BT187">
            <v>158</v>
          </cell>
          <cell r="BU187">
            <v>5.0999999999999996</v>
          </cell>
          <cell r="BV187" t="str">
            <v>153-163</v>
          </cell>
          <cell r="BW187" t="str">
            <v>Low</v>
          </cell>
          <cell r="CW187">
            <v>0.55211805555555549</v>
          </cell>
          <cell r="CX187">
            <v>36</v>
          </cell>
          <cell r="DC187">
            <v>11</v>
          </cell>
          <cell r="DD187">
            <v>11</v>
          </cell>
          <cell r="DE187">
            <v>15</v>
          </cell>
        </row>
        <row r="188">
          <cell r="A188" t="str">
            <v>6056089307454810School 1</v>
          </cell>
          <cell r="B188" t="str">
            <v>Fall 2015-2016</v>
          </cell>
          <cell r="C188">
            <v>6056089</v>
          </cell>
          <cell r="D188" t="str">
            <v>School 1</v>
          </cell>
          <cell r="E188" t="str">
            <v>Mathematics</v>
          </cell>
          <cell r="F188" t="str">
            <v>Mathematics</v>
          </cell>
          <cell r="G188" t="b">
            <v>1</v>
          </cell>
          <cell r="H188">
            <v>2015</v>
          </cell>
          <cell r="I188">
            <v>4</v>
          </cell>
          <cell r="O188" t="str">
            <v>Survey With Goals</v>
          </cell>
          <cell r="P188">
            <v>307454810</v>
          </cell>
          <cell r="Q188">
            <v>42263</v>
          </cell>
          <cell r="R188">
            <v>22</v>
          </cell>
          <cell r="S188">
            <v>156</v>
          </cell>
          <cell r="T188">
            <v>2.9</v>
          </cell>
          <cell r="U188">
            <v>1</v>
          </cell>
          <cell r="BI188" t="str">
            <v>Operations and Algebraic Thinking</v>
          </cell>
          <cell r="BJ188">
            <v>137</v>
          </cell>
          <cell r="BK188">
            <v>7.7</v>
          </cell>
          <cell r="BL188" t="str">
            <v>129-145</v>
          </cell>
          <cell r="BM188" t="str">
            <v>Low</v>
          </cell>
          <cell r="BN188" t="str">
            <v>Number and Operations</v>
          </cell>
          <cell r="BO188">
            <v>163</v>
          </cell>
          <cell r="BP188">
            <v>6.4</v>
          </cell>
          <cell r="BQ188" t="str">
            <v>157-169</v>
          </cell>
          <cell r="BR188" t="str">
            <v>Low</v>
          </cell>
          <cell r="BS188" t="str">
            <v>Measurement and Data</v>
          </cell>
          <cell r="BT188">
            <v>157</v>
          </cell>
          <cell r="BU188">
            <v>6</v>
          </cell>
          <cell r="BV188" t="str">
            <v>151-163</v>
          </cell>
          <cell r="BW188" t="str">
            <v>Low</v>
          </cell>
          <cell r="BX188" t="str">
            <v>Geometry</v>
          </cell>
          <cell r="BY188">
            <v>166</v>
          </cell>
          <cell r="BZ188">
            <v>6.8</v>
          </cell>
          <cell r="CA188" t="str">
            <v>159-173</v>
          </cell>
          <cell r="CB188" t="str">
            <v>Low</v>
          </cell>
          <cell r="CW188">
            <v>0.57377314814814817</v>
          </cell>
          <cell r="CX188">
            <v>50</v>
          </cell>
          <cell r="DC188">
            <v>9</v>
          </cell>
          <cell r="DD188">
            <v>8</v>
          </cell>
          <cell r="DE188">
            <v>12</v>
          </cell>
        </row>
        <row r="189">
          <cell r="A189" t="str">
            <v>6056089308273525School 1</v>
          </cell>
          <cell r="B189" t="str">
            <v>Fall 2015-2016</v>
          </cell>
          <cell r="C189">
            <v>6056089</v>
          </cell>
          <cell r="D189" t="str">
            <v>School 1</v>
          </cell>
          <cell r="E189" t="str">
            <v>Reading</v>
          </cell>
          <cell r="F189" t="str">
            <v>Reading</v>
          </cell>
          <cell r="G189" t="b">
            <v>1</v>
          </cell>
          <cell r="H189">
            <v>2015</v>
          </cell>
          <cell r="I189">
            <v>4</v>
          </cell>
          <cell r="O189" t="str">
            <v>Survey With Goals</v>
          </cell>
          <cell r="P189">
            <v>308273525</v>
          </cell>
          <cell r="Q189">
            <v>42262</v>
          </cell>
          <cell r="R189">
            <v>14</v>
          </cell>
          <cell r="S189">
            <v>148</v>
          </cell>
          <cell r="T189">
            <v>3.5</v>
          </cell>
          <cell r="U189">
            <v>1</v>
          </cell>
          <cell r="BF189" t="str">
            <v>BR</v>
          </cell>
          <cell r="BG189" t="str">
            <v>BR</v>
          </cell>
          <cell r="BH189" t="str">
            <v>BR</v>
          </cell>
          <cell r="BI189" t="str">
            <v>Literature</v>
          </cell>
          <cell r="BJ189">
            <v>154</v>
          </cell>
          <cell r="BK189">
            <v>6</v>
          </cell>
          <cell r="BL189" t="str">
            <v>148-160</v>
          </cell>
          <cell r="BM189" t="str">
            <v>Low</v>
          </cell>
          <cell r="BN189" t="str">
            <v>Informational Text</v>
          </cell>
          <cell r="BO189">
            <v>145</v>
          </cell>
          <cell r="BP189">
            <v>5.8</v>
          </cell>
          <cell r="BQ189" t="str">
            <v>139-151</v>
          </cell>
          <cell r="BR189" t="str">
            <v>Low</v>
          </cell>
          <cell r="BS189" t="str">
            <v>Vocabulary Acquisition and Use</v>
          </cell>
          <cell r="BT189">
            <v>146</v>
          </cell>
          <cell r="BU189">
            <v>6.1</v>
          </cell>
          <cell r="BV189" t="str">
            <v>140-152</v>
          </cell>
          <cell r="BW189" t="str">
            <v>Low</v>
          </cell>
          <cell r="CW189">
            <v>0.46552083333333333</v>
          </cell>
          <cell r="CX189">
            <v>30</v>
          </cell>
          <cell r="DC189">
            <v>11</v>
          </cell>
          <cell r="DD189">
            <v>11</v>
          </cell>
          <cell r="DE189">
            <v>15</v>
          </cell>
        </row>
        <row r="190">
          <cell r="A190" t="str">
            <v>6056090308962592School 1</v>
          </cell>
          <cell r="B190" t="str">
            <v>Fall 2015-2016</v>
          </cell>
          <cell r="C190">
            <v>6056090</v>
          </cell>
          <cell r="D190" t="str">
            <v>School 1</v>
          </cell>
          <cell r="E190" t="str">
            <v>Language Usage</v>
          </cell>
          <cell r="F190" t="str">
            <v>Language</v>
          </cell>
          <cell r="G190" t="b">
            <v>1</v>
          </cell>
          <cell r="H190">
            <v>2015</v>
          </cell>
          <cell r="I190">
            <v>4</v>
          </cell>
          <cell r="O190" t="str">
            <v>Survey With Goals</v>
          </cell>
          <cell r="P190">
            <v>308962592</v>
          </cell>
          <cell r="Q190">
            <v>42261</v>
          </cell>
          <cell r="R190">
            <v>26</v>
          </cell>
          <cell r="S190">
            <v>169</v>
          </cell>
          <cell r="T190">
            <v>3.4</v>
          </cell>
          <cell r="U190">
            <v>2</v>
          </cell>
          <cell r="BI190" t="str">
            <v>Writing: Plan, Organize, Develop, Revise, Research</v>
          </cell>
          <cell r="BJ190">
            <v>163</v>
          </cell>
          <cell r="BK190">
            <v>6.2</v>
          </cell>
          <cell r="BL190" t="str">
            <v>157-169</v>
          </cell>
          <cell r="BM190" t="str">
            <v>Low</v>
          </cell>
          <cell r="BN190" t="str">
            <v>Language: Understand, Edit for Grammar, Usage</v>
          </cell>
          <cell r="BO190">
            <v>166</v>
          </cell>
          <cell r="BP190">
            <v>6.2</v>
          </cell>
          <cell r="BQ190" t="str">
            <v>160-172</v>
          </cell>
          <cell r="BR190" t="str">
            <v>Low</v>
          </cell>
          <cell r="BS190" t="str">
            <v>Language: Understand, Edit Mechanics</v>
          </cell>
          <cell r="BT190">
            <v>178</v>
          </cell>
          <cell r="BU190">
            <v>6.3</v>
          </cell>
          <cell r="BV190" t="str">
            <v>172-184</v>
          </cell>
          <cell r="BW190" t="str">
            <v>Low</v>
          </cell>
          <cell r="CW190">
            <v>0.3454976851851852</v>
          </cell>
          <cell r="CX190">
            <v>34</v>
          </cell>
          <cell r="DC190">
            <v>10</v>
          </cell>
          <cell r="DD190">
            <v>10</v>
          </cell>
          <cell r="DE190">
            <v>14</v>
          </cell>
        </row>
        <row r="191">
          <cell r="A191" t="str">
            <v>6056090313716124School 1</v>
          </cell>
          <cell r="B191" t="str">
            <v>Fall 2015-2016</v>
          </cell>
          <cell r="C191">
            <v>6056090</v>
          </cell>
          <cell r="D191" t="str">
            <v>School 1</v>
          </cell>
          <cell r="E191" t="str">
            <v>Mathematics</v>
          </cell>
          <cell r="F191" t="str">
            <v>Mathematics</v>
          </cell>
          <cell r="G191" t="b">
            <v>1</v>
          </cell>
          <cell r="H191">
            <v>2015</v>
          </cell>
          <cell r="I191">
            <v>4</v>
          </cell>
          <cell r="O191" t="str">
            <v>Survey With Goals</v>
          </cell>
          <cell r="P191">
            <v>313716124</v>
          </cell>
          <cell r="Q191">
            <v>42268</v>
          </cell>
          <cell r="R191">
            <v>31</v>
          </cell>
          <cell r="S191">
            <v>173</v>
          </cell>
          <cell r="T191">
            <v>3.1</v>
          </cell>
          <cell r="U191">
            <v>2</v>
          </cell>
          <cell r="BI191" t="str">
            <v>Operations and Algebraic Thinking</v>
          </cell>
          <cell r="BJ191">
            <v>179</v>
          </cell>
          <cell r="BK191">
            <v>6.4</v>
          </cell>
          <cell r="BL191" t="str">
            <v>173-185</v>
          </cell>
          <cell r="BM191" t="str">
            <v>Low</v>
          </cell>
          <cell r="BN191" t="str">
            <v>Number and Operations</v>
          </cell>
          <cell r="BO191">
            <v>175</v>
          </cell>
          <cell r="BP191">
            <v>6.1</v>
          </cell>
          <cell r="BQ191" t="str">
            <v>169-181</v>
          </cell>
          <cell r="BR191" t="str">
            <v>Low</v>
          </cell>
          <cell r="BS191" t="str">
            <v>Measurement and Data</v>
          </cell>
          <cell r="BT191">
            <v>175</v>
          </cell>
          <cell r="BU191">
            <v>6.5</v>
          </cell>
          <cell r="BV191" t="str">
            <v>169-182</v>
          </cell>
          <cell r="BW191" t="str">
            <v>Low</v>
          </cell>
          <cell r="BX191" t="str">
            <v>Geometry</v>
          </cell>
          <cell r="BY191">
            <v>165</v>
          </cell>
          <cell r="BZ191">
            <v>6.4</v>
          </cell>
          <cell r="CA191" t="str">
            <v>159-171</v>
          </cell>
          <cell r="CB191" t="str">
            <v>Low</v>
          </cell>
          <cell r="CW191">
            <v>0.46208333333333335</v>
          </cell>
          <cell r="CX191">
            <v>43</v>
          </cell>
          <cell r="DC191">
            <v>9</v>
          </cell>
          <cell r="DD191">
            <v>8</v>
          </cell>
          <cell r="DE191">
            <v>12</v>
          </cell>
        </row>
        <row r="192">
          <cell r="A192" t="str">
            <v>6056090308273243School 1</v>
          </cell>
          <cell r="B192" t="str">
            <v>Fall 2015-2016</v>
          </cell>
          <cell r="C192">
            <v>6056090</v>
          </cell>
          <cell r="D192" t="str">
            <v>School 1</v>
          </cell>
          <cell r="E192" t="str">
            <v>Reading</v>
          </cell>
          <cell r="F192" t="str">
            <v>Reading</v>
          </cell>
          <cell r="G192" t="b">
            <v>1</v>
          </cell>
          <cell r="H192">
            <v>2015</v>
          </cell>
          <cell r="I192">
            <v>4</v>
          </cell>
          <cell r="O192" t="str">
            <v>Survey With Goals</v>
          </cell>
          <cell r="P192">
            <v>308273243</v>
          </cell>
          <cell r="Q192">
            <v>42262</v>
          </cell>
          <cell r="R192">
            <v>24</v>
          </cell>
          <cell r="S192">
            <v>169</v>
          </cell>
          <cell r="T192">
            <v>3.4</v>
          </cell>
          <cell r="U192">
            <v>3</v>
          </cell>
          <cell r="BF192" t="str">
            <v>BR</v>
          </cell>
          <cell r="BG192" t="str">
            <v>BR</v>
          </cell>
          <cell r="BH192" t="str">
            <v>BR</v>
          </cell>
          <cell r="BI192" t="str">
            <v>Literature</v>
          </cell>
          <cell r="BJ192">
            <v>178</v>
          </cell>
          <cell r="BK192">
            <v>6.1</v>
          </cell>
          <cell r="BL192" t="str">
            <v>172-184</v>
          </cell>
          <cell r="BM192" t="str">
            <v>Low</v>
          </cell>
          <cell r="BN192" t="str">
            <v>Informational Text</v>
          </cell>
          <cell r="BO192">
            <v>160</v>
          </cell>
          <cell r="BP192">
            <v>6.4</v>
          </cell>
          <cell r="BQ192" t="str">
            <v>154-166</v>
          </cell>
          <cell r="BR192" t="str">
            <v>Low</v>
          </cell>
          <cell r="BS192" t="str">
            <v>Vocabulary Acquisition and Use</v>
          </cell>
          <cell r="BT192">
            <v>169</v>
          </cell>
          <cell r="BU192">
            <v>6</v>
          </cell>
          <cell r="BV192" t="str">
            <v>163-175</v>
          </cell>
          <cell r="BW192" t="str">
            <v>Low</v>
          </cell>
          <cell r="CW192">
            <v>0.4660069444444444</v>
          </cell>
          <cell r="CX192">
            <v>55</v>
          </cell>
          <cell r="DC192">
            <v>10</v>
          </cell>
          <cell r="DD192">
            <v>8</v>
          </cell>
          <cell r="DE192">
            <v>12</v>
          </cell>
        </row>
        <row r="193">
          <cell r="A193" t="str">
            <v>6056091308273386School 1</v>
          </cell>
          <cell r="B193" t="str">
            <v>Fall 2015-2016</v>
          </cell>
          <cell r="C193">
            <v>6056091</v>
          </cell>
          <cell r="D193" t="str">
            <v>School 1</v>
          </cell>
          <cell r="E193" t="str">
            <v>Language Usage</v>
          </cell>
          <cell r="F193" t="str">
            <v>Language</v>
          </cell>
          <cell r="G193" t="b">
            <v>1</v>
          </cell>
          <cell r="H193">
            <v>2015</v>
          </cell>
          <cell r="I193">
            <v>4</v>
          </cell>
          <cell r="O193" t="str">
            <v>Survey With Goals</v>
          </cell>
          <cell r="P193">
            <v>308273386</v>
          </cell>
          <cell r="Q193">
            <v>42262</v>
          </cell>
          <cell r="R193">
            <v>19</v>
          </cell>
          <cell r="S193">
            <v>178</v>
          </cell>
          <cell r="T193">
            <v>2.9</v>
          </cell>
          <cell r="U193">
            <v>8</v>
          </cell>
          <cell r="BI193" t="str">
            <v>Writing: Plan, Organize, Develop, Revise, Research</v>
          </cell>
          <cell r="BJ193">
            <v>173</v>
          </cell>
          <cell r="BK193">
            <v>5</v>
          </cell>
          <cell r="BL193" t="str">
            <v>168-178</v>
          </cell>
          <cell r="BM193" t="str">
            <v>Low</v>
          </cell>
          <cell r="BN193" t="str">
            <v>Language: Understand, Edit for Grammar, Usage</v>
          </cell>
          <cell r="BO193">
            <v>179</v>
          </cell>
          <cell r="BP193">
            <v>5</v>
          </cell>
          <cell r="BQ193" t="str">
            <v>174-184</v>
          </cell>
          <cell r="BR193" t="str">
            <v>Low</v>
          </cell>
          <cell r="BS193" t="str">
            <v>Language: Understand, Edit Mechanics</v>
          </cell>
          <cell r="BT193">
            <v>181</v>
          </cell>
          <cell r="BU193">
            <v>5.0999999999999996</v>
          </cell>
          <cell r="BV193" t="str">
            <v>176-186</v>
          </cell>
          <cell r="BW193" t="str">
            <v>Low</v>
          </cell>
          <cell r="CW193">
            <v>0.34813657407407406</v>
          </cell>
          <cell r="CX193">
            <v>49</v>
          </cell>
          <cell r="DC193">
            <v>9</v>
          </cell>
          <cell r="DD193">
            <v>8</v>
          </cell>
          <cell r="DE193">
            <v>12</v>
          </cell>
        </row>
        <row r="194">
          <cell r="A194" t="str">
            <v>6056091312937469School 1</v>
          </cell>
          <cell r="B194" t="str">
            <v>Fall 2015-2016</v>
          </cell>
          <cell r="C194">
            <v>6056091</v>
          </cell>
          <cell r="D194" t="str">
            <v>School 1</v>
          </cell>
          <cell r="E194" t="str">
            <v>Mathematics</v>
          </cell>
          <cell r="F194" t="str">
            <v>Mathematics</v>
          </cell>
          <cell r="G194" t="b">
            <v>1</v>
          </cell>
          <cell r="H194">
            <v>2015</v>
          </cell>
          <cell r="I194">
            <v>4</v>
          </cell>
          <cell r="O194" t="str">
            <v>Survey With Goals</v>
          </cell>
          <cell r="P194">
            <v>312937469</v>
          </cell>
          <cell r="Q194">
            <v>42269</v>
          </cell>
          <cell r="R194">
            <v>21</v>
          </cell>
          <cell r="S194">
            <v>187</v>
          </cell>
          <cell r="T194">
            <v>2.9</v>
          </cell>
          <cell r="U194">
            <v>14</v>
          </cell>
          <cell r="BI194" t="str">
            <v>Operations and Algebraic Thinking</v>
          </cell>
          <cell r="BJ194">
            <v>184</v>
          </cell>
          <cell r="BK194">
            <v>6</v>
          </cell>
          <cell r="BL194" t="str">
            <v>178-190</v>
          </cell>
          <cell r="BM194" t="str">
            <v>Low</v>
          </cell>
          <cell r="BN194" t="str">
            <v>Number and Operations</v>
          </cell>
          <cell r="BO194">
            <v>196</v>
          </cell>
          <cell r="BP194">
            <v>6.1</v>
          </cell>
          <cell r="BQ194" t="str">
            <v>190-202</v>
          </cell>
          <cell r="BR194" t="str">
            <v>LoAvg</v>
          </cell>
          <cell r="BS194" t="str">
            <v>Measurement and Data</v>
          </cell>
          <cell r="BT194">
            <v>188</v>
          </cell>
          <cell r="BU194">
            <v>5.8</v>
          </cell>
          <cell r="BV194" t="str">
            <v>182-194</v>
          </cell>
          <cell r="BW194" t="str">
            <v>Low</v>
          </cell>
          <cell r="BX194" t="str">
            <v>Geometry</v>
          </cell>
          <cell r="BY194">
            <v>182</v>
          </cell>
          <cell r="BZ194">
            <v>5.9</v>
          </cell>
          <cell r="CA194" t="str">
            <v>176-188</v>
          </cell>
          <cell r="CB194" t="str">
            <v>Low</v>
          </cell>
          <cell r="CW194">
            <v>0.46091435185185187</v>
          </cell>
          <cell r="CX194">
            <v>50</v>
          </cell>
          <cell r="DC194">
            <v>10</v>
          </cell>
          <cell r="DD194">
            <v>7</v>
          </cell>
          <cell r="DE194">
            <v>12</v>
          </cell>
        </row>
        <row r="195">
          <cell r="A195" t="str">
            <v>6056091302471151School 1</v>
          </cell>
          <cell r="B195" t="str">
            <v>Fall 2015-2016</v>
          </cell>
          <cell r="C195">
            <v>6056091</v>
          </cell>
          <cell r="D195" t="str">
            <v>School 1</v>
          </cell>
          <cell r="E195" t="str">
            <v>Reading</v>
          </cell>
          <cell r="F195" t="str">
            <v>Reading</v>
          </cell>
          <cell r="G195" t="b">
            <v>1</v>
          </cell>
          <cell r="H195">
            <v>2015</v>
          </cell>
          <cell r="I195">
            <v>4</v>
          </cell>
          <cell r="O195" t="str">
            <v>Survey With Goals</v>
          </cell>
          <cell r="P195">
            <v>302471151</v>
          </cell>
          <cell r="Q195">
            <v>42256</v>
          </cell>
          <cell r="R195">
            <v>30</v>
          </cell>
          <cell r="S195">
            <v>184</v>
          </cell>
          <cell r="T195">
            <v>3.4</v>
          </cell>
          <cell r="U195">
            <v>18</v>
          </cell>
          <cell r="BF195">
            <v>313</v>
          </cell>
          <cell r="BG195">
            <v>213</v>
          </cell>
          <cell r="BH195">
            <v>363</v>
          </cell>
          <cell r="BI195" t="str">
            <v>Literature</v>
          </cell>
          <cell r="BJ195">
            <v>179</v>
          </cell>
          <cell r="BK195">
            <v>5.7</v>
          </cell>
          <cell r="BL195" t="str">
            <v>173-185</v>
          </cell>
          <cell r="BM195" t="str">
            <v>Low</v>
          </cell>
          <cell r="BN195" t="str">
            <v>Informational Text</v>
          </cell>
          <cell r="BO195">
            <v>188</v>
          </cell>
          <cell r="BP195">
            <v>6</v>
          </cell>
          <cell r="BQ195" t="str">
            <v>182-194</v>
          </cell>
          <cell r="BR195" t="str">
            <v>Low</v>
          </cell>
          <cell r="BS195" t="str">
            <v>Vocabulary Acquisition and Use</v>
          </cell>
          <cell r="BT195">
            <v>186</v>
          </cell>
          <cell r="BU195">
            <v>5.8</v>
          </cell>
          <cell r="BV195" t="str">
            <v>180-192</v>
          </cell>
          <cell r="BW195" t="str">
            <v>Low</v>
          </cell>
          <cell r="CW195">
            <v>0.46524305555555556</v>
          </cell>
          <cell r="CX195">
            <v>48</v>
          </cell>
          <cell r="DC195">
            <v>9</v>
          </cell>
          <cell r="DD195">
            <v>7</v>
          </cell>
          <cell r="DE195">
            <v>10</v>
          </cell>
        </row>
        <row r="196">
          <cell r="A196" t="str">
            <v>6056093311373816School 1</v>
          </cell>
          <cell r="B196" t="str">
            <v>Fall 2015-2016</v>
          </cell>
          <cell r="C196">
            <v>6056093</v>
          </cell>
          <cell r="D196" t="str">
            <v>School 1</v>
          </cell>
          <cell r="E196" t="str">
            <v>Language Usage</v>
          </cell>
          <cell r="F196" t="str">
            <v>Language</v>
          </cell>
          <cell r="G196" t="b">
            <v>1</v>
          </cell>
          <cell r="H196">
            <v>2015</v>
          </cell>
          <cell r="I196">
            <v>4</v>
          </cell>
          <cell r="O196" t="str">
            <v>Survey With Goals</v>
          </cell>
          <cell r="P196">
            <v>311373816</v>
          </cell>
          <cell r="Q196">
            <v>42261</v>
          </cell>
          <cell r="R196">
            <v>48</v>
          </cell>
          <cell r="S196">
            <v>187</v>
          </cell>
          <cell r="T196">
            <v>3.4</v>
          </cell>
          <cell r="U196">
            <v>21</v>
          </cell>
          <cell r="BI196" t="str">
            <v>Writing: Plan, Organize, Develop, Revise, Research</v>
          </cell>
          <cell r="BJ196">
            <v>178</v>
          </cell>
          <cell r="BK196">
            <v>6.3</v>
          </cell>
          <cell r="BL196" t="str">
            <v>172-184</v>
          </cell>
          <cell r="BM196" t="str">
            <v>Low</v>
          </cell>
          <cell r="BN196" t="str">
            <v>Language: Understand, Edit for Grammar, Usage</v>
          </cell>
          <cell r="BO196">
            <v>198</v>
          </cell>
          <cell r="BP196">
            <v>5.9</v>
          </cell>
          <cell r="BQ196" t="str">
            <v>192-204</v>
          </cell>
          <cell r="BR196" t="str">
            <v>Avg</v>
          </cell>
          <cell r="BS196" t="str">
            <v>Language: Understand, Edit Mechanics</v>
          </cell>
          <cell r="BT196">
            <v>185</v>
          </cell>
          <cell r="BU196">
            <v>5.9</v>
          </cell>
          <cell r="BV196" t="str">
            <v>179-191</v>
          </cell>
          <cell r="BW196" t="str">
            <v>Low</v>
          </cell>
          <cell r="CW196">
            <v>0.34550925925925924</v>
          </cell>
          <cell r="CX196">
            <v>36</v>
          </cell>
          <cell r="DC196">
            <v>8</v>
          </cell>
          <cell r="DD196">
            <v>7</v>
          </cell>
          <cell r="DE196">
            <v>10</v>
          </cell>
        </row>
        <row r="197">
          <cell r="A197" t="str">
            <v>6056093313716150School 1</v>
          </cell>
          <cell r="B197" t="str">
            <v>Fall 2015-2016</v>
          </cell>
          <cell r="C197">
            <v>6056093</v>
          </cell>
          <cell r="D197" t="str">
            <v>School 1</v>
          </cell>
          <cell r="E197" t="str">
            <v>Mathematics</v>
          </cell>
          <cell r="F197" t="str">
            <v>Mathematics</v>
          </cell>
          <cell r="G197" t="b">
            <v>1</v>
          </cell>
          <cell r="H197">
            <v>2015</v>
          </cell>
          <cell r="I197">
            <v>4</v>
          </cell>
          <cell r="O197" t="str">
            <v>Survey With Goals</v>
          </cell>
          <cell r="P197">
            <v>313716150</v>
          </cell>
          <cell r="Q197">
            <v>42268</v>
          </cell>
          <cell r="R197">
            <v>41</v>
          </cell>
          <cell r="S197">
            <v>166</v>
          </cell>
          <cell r="T197">
            <v>3.2</v>
          </cell>
          <cell r="U197">
            <v>1</v>
          </cell>
          <cell r="BI197" t="str">
            <v>Operations and Algebraic Thinking</v>
          </cell>
          <cell r="BJ197">
            <v>168</v>
          </cell>
          <cell r="BK197">
            <v>6.7</v>
          </cell>
          <cell r="BL197" t="str">
            <v>161-175</v>
          </cell>
          <cell r="BM197" t="str">
            <v>Low</v>
          </cell>
          <cell r="BN197" t="str">
            <v>Number and Operations</v>
          </cell>
          <cell r="BO197">
            <v>151</v>
          </cell>
          <cell r="BP197">
            <v>6.9</v>
          </cell>
          <cell r="BQ197" t="str">
            <v>144-158</v>
          </cell>
          <cell r="BR197" t="str">
            <v>Low</v>
          </cell>
          <cell r="BS197" t="str">
            <v>Measurement and Data</v>
          </cell>
          <cell r="BT197">
            <v>177</v>
          </cell>
          <cell r="BU197">
            <v>6.9</v>
          </cell>
          <cell r="BV197" t="str">
            <v>170-184</v>
          </cell>
          <cell r="BW197" t="str">
            <v>Low</v>
          </cell>
          <cell r="BX197" t="str">
            <v>Geometry</v>
          </cell>
          <cell r="BY197">
            <v>170</v>
          </cell>
          <cell r="BZ197">
            <v>6.6</v>
          </cell>
          <cell r="CA197" t="str">
            <v>163-177</v>
          </cell>
          <cell r="CB197" t="str">
            <v>Low</v>
          </cell>
          <cell r="CW197">
            <v>0.46212962962962961</v>
          </cell>
          <cell r="CX197">
            <v>40</v>
          </cell>
          <cell r="DC197">
            <v>9</v>
          </cell>
          <cell r="DD197">
            <v>8</v>
          </cell>
          <cell r="DE197">
            <v>12</v>
          </cell>
        </row>
        <row r="198">
          <cell r="A198" t="str">
            <v>6056093308273582School 1</v>
          </cell>
          <cell r="B198" t="str">
            <v>Fall 2015-2016</v>
          </cell>
          <cell r="C198">
            <v>6056093</v>
          </cell>
          <cell r="D198" t="str">
            <v>School 1</v>
          </cell>
          <cell r="E198" t="str">
            <v>Reading</v>
          </cell>
          <cell r="F198" t="str">
            <v>Reading</v>
          </cell>
          <cell r="G198" t="b">
            <v>1</v>
          </cell>
          <cell r="H198">
            <v>2015</v>
          </cell>
          <cell r="I198">
            <v>4</v>
          </cell>
          <cell r="O198" t="str">
            <v>Survey With Goals</v>
          </cell>
          <cell r="P198">
            <v>308273582</v>
          </cell>
          <cell r="Q198">
            <v>42262</v>
          </cell>
          <cell r="R198">
            <v>39</v>
          </cell>
          <cell r="S198">
            <v>181</v>
          </cell>
          <cell r="T198">
            <v>3.5</v>
          </cell>
          <cell r="U198">
            <v>14</v>
          </cell>
          <cell r="BF198">
            <v>259</v>
          </cell>
          <cell r="BG198">
            <v>159</v>
          </cell>
          <cell r="BH198">
            <v>309</v>
          </cell>
          <cell r="BI198" t="str">
            <v>Literature</v>
          </cell>
          <cell r="BJ198">
            <v>176</v>
          </cell>
          <cell r="BK198">
            <v>6.1</v>
          </cell>
          <cell r="BL198" t="str">
            <v>170-182</v>
          </cell>
          <cell r="BM198" t="str">
            <v>Low</v>
          </cell>
          <cell r="BN198" t="str">
            <v>Informational Text</v>
          </cell>
          <cell r="BO198">
            <v>182</v>
          </cell>
          <cell r="BP198">
            <v>6.2</v>
          </cell>
          <cell r="BQ198" t="str">
            <v>176-188</v>
          </cell>
          <cell r="BR198" t="str">
            <v>Low</v>
          </cell>
          <cell r="BS198" t="str">
            <v>Vocabulary Acquisition and Use</v>
          </cell>
          <cell r="BT198">
            <v>184</v>
          </cell>
          <cell r="BU198">
            <v>6.2</v>
          </cell>
          <cell r="BV198" t="str">
            <v>178-190</v>
          </cell>
          <cell r="BW198" t="str">
            <v>Low</v>
          </cell>
          <cell r="CW198">
            <v>0.46650462962962963</v>
          </cell>
          <cell r="CX198">
            <v>40</v>
          </cell>
          <cell r="DC198">
            <v>9</v>
          </cell>
          <cell r="DD198">
            <v>7</v>
          </cell>
          <cell r="DE198">
            <v>10</v>
          </cell>
        </row>
        <row r="199">
          <cell r="A199" t="str">
            <v>6056094308273557School 1</v>
          </cell>
          <cell r="B199" t="str">
            <v>Fall 2015-2016</v>
          </cell>
          <cell r="C199">
            <v>6056094</v>
          </cell>
          <cell r="D199" t="str">
            <v>School 1</v>
          </cell>
          <cell r="E199" t="str">
            <v>Language Usage</v>
          </cell>
          <cell r="F199" t="str">
            <v>Language</v>
          </cell>
          <cell r="G199" t="b">
            <v>1</v>
          </cell>
          <cell r="H199">
            <v>2015</v>
          </cell>
          <cell r="I199">
            <v>4</v>
          </cell>
          <cell r="O199" t="str">
            <v>Survey With Goals</v>
          </cell>
          <cell r="P199">
            <v>308273557</v>
          </cell>
          <cell r="Q199">
            <v>42262</v>
          </cell>
          <cell r="R199">
            <v>21</v>
          </cell>
          <cell r="S199">
            <v>194</v>
          </cell>
          <cell r="T199">
            <v>2.9</v>
          </cell>
          <cell r="U199">
            <v>37</v>
          </cell>
          <cell r="BI199" t="str">
            <v>Writing: Plan, Organize, Develop, Revise, Research</v>
          </cell>
          <cell r="BJ199">
            <v>188</v>
          </cell>
          <cell r="BK199">
            <v>5.0999999999999996</v>
          </cell>
          <cell r="BL199" t="str">
            <v>183-193</v>
          </cell>
          <cell r="BM199" t="str">
            <v>Low</v>
          </cell>
          <cell r="BN199" t="str">
            <v>Language: Understand, Edit for Grammar, Usage</v>
          </cell>
          <cell r="BO199">
            <v>196</v>
          </cell>
          <cell r="BP199">
            <v>5.0999999999999996</v>
          </cell>
          <cell r="BQ199" t="str">
            <v>191-201</v>
          </cell>
          <cell r="BR199" t="str">
            <v>LoAvg</v>
          </cell>
          <cell r="BS199" t="str">
            <v>Language: Understand, Edit Mechanics</v>
          </cell>
          <cell r="BT199">
            <v>200</v>
          </cell>
          <cell r="BU199">
            <v>5.3</v>
          </cell>
          <cell r="BV199" t="str">
            <v>195-205</v>
          </cell>
          <cell r="BW199" t="str">
            <v>Avg</v>
          </cell>
          <cell r="CW199">
            <v>0.3478472222222222</v>
          </cell>
          <cell r="CX199">
            <v>55</v>
          </cell>
          <cell r="DC199">
            <v>8</v>
          </cell>
          <cell r="DD199">
            <v>6</v>
          </cell>
          <cell r="DE199">
            <v>9</v>
          </cell>
        </row>
        <row r="200">
          <cell r="A200" t="str">
            <v>6056094312937519School 1</v>
          </cell>
          <cell r="B200" t="str">
            <v>Fall 2015-2016</v>
          </cell>
          <cell r="C200">
            <v>6056094</v>
          </cell>
          <cell r="D200" t="str">
            <v>School 1</v>
          </cell>
          <cell r="E200" t="str">
            <v>Mathematics</v>
          </cell>
          <cell r="F200" t="str">
            <v>Mathematics</v>
          </cell>
          <cell r="G200" t="b">
            <v>1</v>
          </cell>
          <cell r="H200">
            <v>2015</v>
          </cell>
          <cell r="I200">
            <v>4</v>
          </cell>
          <cell r="O200" t="str">
            <v>Survey With Goals</v>
          </cell>
          <cell r="P200">
            <v>312937519</v>
          </cell>
          <cell r="Q200">
            <v>42269</v>
          </cell>
          <cell r="R200">
            <v>24</v>
          </cell>
          <cell r="S200">
            <v>200</v>
          </cell>
          <cell r="T200">
            <v>2.9</v>
          </cell>
          <cell r="U200">
            <v>44</v>
          </cell>
          <cell r="BI200" t="str">
            <v>Operations and Algebraic Thinking</v>
          </cell>
          <cell r="BJ200">
            <v>199</v>
          </cell>
          <cell r="BK200">
            <v>5.8</v>
          </cell>
          <cell r="BL200" t="str">
            <v>193-205</v>
          </cell>
          <cell r="BM200" t="str">
            <v>LoAvg</v>
          </cell>
          <cell r="BN200" t="str">
            <v>Number and Operations</v>
          </cell>
          <cell r="BO200">
            <v>200</v>
          </cell>
          <cell r="BP200">
            <v>5.9</v>
          </cell>
          <cell r="BQ200" t="str">
            <v>194-206</v>
          </cell>
          <cell r="BR200" t="str">
            <v>LoAvg</v>
          </cell>
          <cell r="BS200" t="str">
            <v>Measurement and Data</v>
          </cell>
          <cell r="BT200">
            <v>201</v>
          </cell>
          <cell r="BU200">
            <v>5.7</v>
          </cell>
          <cell r="BV200" t="str">
            <v>195-207</v>
          </cell>
          <cell r="BW200" t="str">
            <v>Avg</v>
          </cell>
          <cell r="BX200" t="str">
            <v>Geometry</v>
          </cell>
          <cell r="BY200">
            <v>199</v>
          </cell>
          <cell r="BZ200">
            <v>5.8</v>
          </cell>
          <cell r="CA200" t="str">
            <v>193-205</v>
          </cell>
          <cell r="CB200" t="str">
            <v>LoAvg</v>
          </cell>
          <cell r="CW200">
            <v>0.46081018518518518</v>
          </cell>
          <cell r="CX200">
            <v>49</v>
          </cell>
          <cell r="DC200">
            <v>10</v>
          </cell>
          <cell r="DD200">
            <v>7</v>
          </cell>
          <cell r="DE200">
            <v>12</v>
          </cell>
        </row>
        <row r="201">
          <cell r="A201" t="str">
            <v>6056094302471207School 1</v>
          </cell>
          <cell r="B201" t="str">
            <v>Fall 2015-2016</v>
          </cell>
          <cell r="C201">
            <v>6056094</v>
          </cell>
          <cell r="D201" t="str">
            <v>School 1</v>
          </cell>
          <cell r="E201" t="str">
            <v>Reading</v>
          </cell>
          <cell r="F201" t="str">
            <v>Reading</v>
          </cell>
          <cell r="G201" t="b">
            <v>1</v>
          </cell>
          <cell r="H201">
            <v>2015</v>
          </cell>
          <cell r="I201">
            <v>4</v>
          </cell>
          <cell r="O201" t="str">
            <v>Survey With Goals</v>
          </cell>
          <cell r="P201">
            <v>302471207</v>
          </cell>
          <cell r="Q201">
            <v>42256</v>
          </cell>
          <cell r="R201">
            <v>35</v>
          </cell>
          <cell r="S201">
            <v>199</v>
          </cell>
          <cell r="T201">
            <v>3.3</v>
          </cell>
          <cell r="U201">
            <v>52</v>
          </cell>
          <cell r="BF201">
            <v>583</v>
          </cell>
          <cell r="BG201">
            <v>483</v>
          </cell>
          <cell r="BH201">
            <v>633</v>
          </cell>
          <cell r="BI201" t="str">
            <v>Literature</v>
          </cell>
          <cell r="BJ201">
            <v>193</v>
          </cell>
          <cell r="BK201">
            <v>5.8</v>
          </cell>
          <cell r="BL201" t="str">
            <v>187-199</v>
          </cell>
          <cell r="BM201" t="str">
            <v>LoAvg</v>
          </cell>
          <cell r="BN201" t="str">
            <v>Informational Text</v>
          </cell>
          <cell r="BO201">
            <v>200</v>
          </cell>
          <cell r="BP201">
            <v>5.8</v>
          </cell>
          <cell r="BQ201" t="str">
            <v>194-206</v>
          </cell>
          <cell r="BR201" t="str">
            <v>Avg</v>
          </cell>
          <cell r="BS201" t="str">
            <v>Vocabulary Acquisition and Use</v>
          </cell>
          <cell r="BT201">
            <v>205</v>
          </cell>
          <cell r="BU201">
            <v>5.8</v>
          </cell>
          <cell r="BV201" t="str">
            <v>199-211</v>
          </cell>
          <cell r="BW201" t="str">
            <v>HiAvg</v>
          </cell>
          <cell r="CW201">
            <v>0.46516203703703707</v>
          </cell>
          <cell r="CX201">
            <v>50</v>
          </cell>
          <cell r="DC201">
            <v>7</v>
          </cell>
          <cell r="DD201">
            <v>5</v>
          </cell>
          <cell r="DE201">
            <v>8</v>
          </cell>
        </row>
        <row r="202">
          <cell r="A202" t="str">
            <v>6056095311373788School 1</v>
          </cell>
          <cell r="B202" t="str">
            <v>Fall 2015-2016</v>
          </cell>
          <cell r="C202">
            <v>6056095</v>
          </cell>
          <cell r="D202" t="str">
            <v>School 1</v>
          </cell>
          <cell r="E202" t="str">
            <v>Language Usage</v>
          </cell>
          <cell r="F202" t="str">
            <v>Language</v>
          </cell>
          <cell r="G202" t="b">
            <v>1</v>
          </cell>
          <cell r="H202">
            <v>2015</v>
          </cell>
          <cell r="I202">
            <v>4</v>
          </cell>
          <cell r="O202" t="str">
            <v>Survey With Goals</v>
          </cell>
          <cell r="P202">
            <v>311373788</v>
          </cell>
          <cell r="Q202">
            <v>42261</v>
          </cell>
          <cell r="R202">
            <v>58</v>
          </cell>
          <cell r="S202">
            <v>203</v>
          </cell>
          <cell r="T202">
            <v>2.9</v>
          </cell>
          <cell r="U202">
            <v>61</v>
          </cell>
          <cell r="BI202" t="str">
            <v>Writing: Plan, Organize, Develop, Revise, Research</v>
          </cell>
          <cell r="BJ202">
            <v>199</v>
          </cell>
          <cell r="BK202">
            <v>5</v>
          </cell>
          <cell r="BL202" t="str">
            <v>194-204</v>
          </cell>
          <cell r="BM202" t="str">
            <v>Avg</v>
          </cell>
          <cell r="BN202" t="str">
            <v>Language: Understand, Edit for Grammar, Usage</v>
          </cell>
          <cell r="BO202">
            <v>207</v>
          </cell>
          <cell r="BP202">
            <v>5.0999999999999996</v>
          </cell>
          <cell r="BQ202" t="str">
            <v>202-212</v>
          </cell>
          <cell r="BR202" t="str">
            <v>HiAvg</v>
          </cell>
          <cell r="BS202" t="str">
            <v>Language: Understand, Edit Mechanics</v>
          </cell>
          <cell r="BT202">
            <v>204</v>
          </cell>
          <cell r="BU202">
            <v>5.0999999999999996</v>
          </cell>
          <cell r="BV202" t="str">
            <v>199-209</v>
          </cell>
          <cell r="BW202" t="str">
            <v>Avg</v>
          </cell>
          <cell r="CW202">
            <v>0.34550925925925924</v>
          </cell>
          <cell r="CX202">
            <v>51</v>
          </cell>
          <cell r="DC202">
            <v>7</v>
          </cell>
          <cell r="DD202">
            <v>5</v>
          </cell>
          <cell r="DE202">
            <v>7</v>
          </cell>
        </row>
        <row r="203">
          <cell r="A203" t="str">
            <v>6056095311373822School 1</v>
          </cell>
          <cell r="B203" t="str">
            <v>Fall 2015-2016</v>
          </cell>
          <cell r="C203">
            <v>6056095</v>
          </cell>
          <cell r="D203" t="str">
            <v>School 1</v>
          </cell>
          <cell r="E203" t="str">
            <v>Mathematics</v>
          </cell>
          <cell r="F203" t="str">
            <v>Mathematics</v>
          </cell>
          <cell r="G203" t="b">
            <v>1</v>
          </cell>
          <cell r="H203">
            <v>2015</v>
          </cell>
          <cell r="I203">
            <v>4</v>
          </cell>
          <cell r="O203" t="str">
            <v>Survey With Goals</v>
          </cell>
          <cell r="P203">
            <v>311373822</v>
          </cell>
          <cell r="Q203">
            <v>42268</v>
          </cell>
          <cell r="R203">
            <v>106</v>
          </cell>
          <cell r="S203">
            <v>209</v>
          </cell>
          <cell r="T203">
            <v>3</v>
          </cell>
          <cell r="U203">
            <v>70</v>
          </cell>
          <cell r="BI203" t="str">
            <v>Operations and Algebraic Thinking</v>
          </cell>
          <cell r="BJ203">
            <v>219</v>
          </cell>
          <cell r="BK203">
            <v>6.2</v>
          </cell>
          <cell r="BL203" t="str">
            <v>213-225</v>
          </cell>
          <cell r="BM203" t="str">
            <v>High</v>
          </cell>
          <cell r="BN203" t="str">
            <v>Number and Operations</v>
          </cell>
          <cell r="BO203">
            <v>202</v>
          </cell>
          <cell r="BP203">
            <v>6.1</v>
          </cell>
          <cell r="BQ203" t="str">
            <v>196-208</v>
          </cell>
          <cell r="BR203" t="str">
            <v>Avg</v>
          </cell>
          <cell r="BS203" t="str">
            <v>Measurement and Data</v>
          </cell>
          <cell r="BT203">
            <v>209</v>
          </cell>
          <cell r="BU203">
            <v>5.9</v>
          </cell>
          <cell r="BV203" t="str">
            <v>203-215</v>
          </cell>
          <cell r="BW203" t="str">
            <v>HiAvg</v>
          </cell>
          <cell r="BX203" t="str">
            <v>Geometry</v>
          </cell>
          <cell r="BY203">
            <v>206</v>
          </cell>
          <cell r="BZ203">
            <v>6.2</v>
          </cell>
          <cell r="CA203" t="str">
            <v>200-212</v>
          </cell>
          <cell r="CB203" t="str">
            <v>Avg</v>
          </cell>
          <cell r="CW203">
            <v>0.46208333333333335</v>
          </cell>
          <cell r="CX203">
            <v>53</v>
          </cell>
          <cell r="DC203">
            <v>10</v>
          </cell>
          <cell r="DD203">
            <v>7</v>
          </cell>
          <cell r="DE203">
            <v>11</v>
          </cell>
        </row>
        <row r="204">
          <cell r="A204" t="str">
            <v>6056095311373758School 1</v>
          </cell>
          <cell r="B204" t="str">
            <v>Fall 2015-2016</v>
          </cell>
          <cell r="C204">
            <v>6056095</v>
          </cell>
          <cell r="D204" t="str">
            <v>School 1</v>
          </cell>
          <cell r="E204" t="str">
            <v>Reading</v>
          </cell>
          <cell r="F204" t="str">
            <v>Reading</v>
          </cell>
          <cell r="G204" t="b">
            <v>1</v>
          </cell>
          <cell r="H204">
            <v>2015</v>
          </cell>
          <cell r="I204">
            <v>4</v>
          </cell>
          <cell r="O204" t="str">
            <v>Survey With Goals</v>
          </cell>
          <cell r="P204">
            <v>311373758</v>
          </cell>
          <cell r="Q204">
            <v>42262</v>
          </cell>
          <cell r="R204">
            <v>52</v>
          </cell>
          <cell r="S204">
            <v>208</v>
          </cell>
          <cell r="T204">
            <v>3.4</v>
          </cell>
          <cell r="U204">
            <v>74</v>
          </cell>
          <cell r="BF204">
            <v>745</v>
          </cell>
          <cell r="BG204">
            <v>645</v>
          </cell>
          <cell r="BH204">
            <v>795</v>
          </cell>
          <cell r="BI204" t="str">
            <v>Literature</v>
          </cell>
          <cell r="BJ204">
            <v>211</v>
          </cell>
          <cell r="BK204">
            <v>6</v>
          </cell>
          <cell r="BL204" t="str">
            <v>205-217</v>
          </cell>
          <cell r="BM204" t="str">
            <v>HiAvg</v>
          </cell>
          <cell r="BN204" t="str">
            <v>Informational Text</v>
          </cell>
          <cell r="BO204">
            <v>202</v>
          </cell>
          <cell r="BP204">
            <v>6</v>
          </cell>
          <cell r="BQ204" t="str">
            <v>196-208</v>
          </cell>
          <cell r="BR204" t="str">
            <v>Avg</v>
          </cell>
          <cell r="BS204" t="str">
            <v>Vocabulary Acquisition and Use</v>
          </cell>
          <cell r="BT204">
            <v>211</v>
          </cell>
          <cell r="BU204">
            <v>6</v>
          </cell>
          <cell r="BV204" t="str">
            <v>205-217</v>
          </cell>
          <cell r="BW204" t="str">
            <v>HiAvg</v>
          </cell>
          <cell r="CW204">
            <v>0.46612268518518518</v>
          </cell>
          <cell r="CX204">
            <v>55</v>
          </cell>
          <cell r="DC204">
            <v>7</v>
          </cell>
          <cell r="DD204">
            <v>4</v>
          </cell>
          <cell r="DE204">
            <v>6</v>
          </cell>
        </row>
        <row r="205">
          <cell r="A205" t="str">
            <v>6056097308273542School 1</v>
          </cell>
          <cell r="B205" t="str">
            <v>Fall 2015-2016</v>
          </cell>
          <cell r="C205">
            <v>6056097</v>
          </cell>
          <cell r="D205" t="str">
            <v>School 1</v>
          </cell>
          <cell r="E205" t="str">
            <v>Language Usage</v>
          </cell>
          <cell r="F205" t="str">
            <v>Language</v>
          </cell>
          <cell r="G205" t="b">
            <v>1</v>
          </cell>
          <cell r="H205">
            <v>2015</v>
          </cell>
          <cell r="I205">
            <v>4</v>
          </cell>
          <cell r="O205" t="str">
            <v>Survey With Goals</v>
          </cell>
          <cell r="P205">
            <v>308273542</v>
          </cell>
          <cell r="Q205">
            <v>42262</v>
          </cell>
          <cell r="R205">
            <v>26</v>
          </cell>
          <cell r="S205">
            <v>179</v>
          </cell>
          <cell r="T205">
            <v>2.9</v>
          </cell>
          <cell r="U205">
            <v>9</v>
          </cell>
          <cell r="BI205" t="str">
            <v>Writing: Plan, Organize, Develop, Revise, Research</v>
          </cell>
          <cell r="BJ205">
            <v>174</v>
          </cell>
          <cell r="BK205">
            <v>5.0999999999999996</v>
          </cell>
          <cell r="BL205" t="str">
            <v>169-179</v>
          </cell>
          <cell r="BM205" t="str">
            <v>Low</v>
          </cell>
          <cell r="BN205" t="str">
            <v>Language: Understand, Edit for Grammar, Usage</v>
          </cell>
          <cell r="BO205">
            <v>179</v>
          </cell>
          <cell r="BP205">
            <v>5.0999999999999996</v>
          </cell>
          <cell r="BQ205" t="str">
            <v>174-184</v>
          </cell>
          <cell r="BR205" t="str">
            <v>Low</v>
          </cell>
          <cell r="BS205" t="str">
            <v>Language: Understand, Edit Mechanics</v>
          </cell>
          <cell r="BT205">
            <v>185</v>
          </cell>
          <cell r="BU205">
            <v>5.2</v>
          </cell>
          <cell r="BV205" t="str">
            <v>180-190</v>
          </cell>
          <cell r="BW205" t="str">
            <v>Low</v>
          </cell>
          <cell r="CW205">
            <v>0.34820601851851851</v>
          </cell>
          <cell r="CX205">
            <v>52</v>
          </cell>
          <cell r="DC205">
            <v>9</v>
          </cell>
          <cell r="DD205">
            <v>8</v>
          </cell>
          <cell r="DE205">
            <v>11</v>
          </cell>
        </row>
        <row r="206">
          <cell r="A206" t="str">
            <v>6056097312937449School 1</v>
          </cell>
          <cell r="B206" t="str">
            <v>Fall 2015-2016</v>
          </cell>
          <cell r="C206">
            <v>6056097</v>
          </cell>
          <cell r="D206" t="str">
            <v>School 1</v>
          </cell>
          <cell r="E206" t="str">
            <v>Mathematics</v>
          </cell>
          <cell r="F206" t="str">
            <v>Mathematics</v>
          </cell>
          <cell r="G206" t="b">
            <v>1</v>
          </cell>
          <cell r="H206">
            <v>2015</v>
          </cell>
          <cell r="I206">
            <v>4</v>
          </cell>
          <cell r="O206" t="str">
            <v>Survey With Goals</v>
          </cell>
          <cell r="P206">
            <v>312937449</v>
          </cell>
          <cell r="Q206">
            <v>42269</v>
          </cell>
          <cell r="R206">
            <v>24</v>
          </cell>
          <cell r="S206">
            <v>183</v>
          </cell>
          <cell r="T206">
            <v>3</v>
          </cell>
          <cell r="U206">
            <v>8</v>
          </cell>
          <cell r="BI206" t="str">
            <v>Operations and Algebraic Thinking</v>
          </cell>
          <cell r="BJ206">
            <v>187</v>
          </cell>
          <cell r="BK206">
            <v>6.2</v>
          </cell>
          <cell r="BL206" t="str">
            <v>181-193</v>
          </cell>
          <cell r="BM206" t="str">
            <v>Low</v>
          </cell>
          <cell r="BN206" t="str">
            <v>Number and Operations</v>
          </cell>
          <cell r="BO206">
            <v>192</v>
          </cell>
          <cell r="BP206">
            <v>6.1</v>
          </cell>
          <cell r="BQ206" t="str">
            <v>186-198</v>
          </cell>
          <cell r="BR206" t="str">
            <v>Low</v>
          </cell>
          <cell r="BS206" t="str">
            <v>Measurement and Data</v>
          </cell>
          <cell r="BT206">
            <v>175</v>
          </cell>
          <cell r="BU206">
            <v>6.5</v>
          </cell>
          <cell r="BV206" t="str">
            <v>169-182</v>
          </cell>
          <cell r="BW206" t="str">
            <v>Low</v>
          </cell>
          <cell r="BX206" t="str">
            <v>Geometry</v>
          </cell>
          <cell r="BY206">
            <v>178</v>
          </cell>
          <cell r="BZ206">
            <v>6.1</v>
          </cell>
          <cell r="CA206" t="str">
            <v>172-184</v>
          </cell>
          <cell r="CB206" t="str">
            <v>Low</v>
          </cell>
          <cell r="CW206">
            <v>0.46081018518518518</v>
          </cell>
          <cell r="CX206">
            <v>49</v>
          </cell>
          <cell r="DC206">
            <v>9</v>
          </cell>
          <cell r="DD206">
            <v>7</v>
          </cell>
          <cell r="DE206">
            <v>12</v>
          </cell>
        </row>
        <row r="207">
          <cell r="A207" t="str">
            <v>6056097302471108School 1</v>
          </cell>
          <cell r="B207" t="str">
            <v>Fall 2015-2016</v>
          </cell>
          <cell r="C207">
            <v>6056097</v>
          </cell>
          <cell r="D207" t="str">
            <v>School 1</v>
          </cell>
          <cell r="E207" t="str">
            <v>Reading</v>
          </cell>
          <cell r="F207" t="str">
            <v>Reading</v>
          </cell>
          <cell r="G207" t="b">
            <v>1</v>
          </cell>
          <cell r="H207">
            <v>2015</v>
          </cell>
          <cell r="I207">
            <v>4</v>
          </cell>
          <cell r="O207" t="str">
            <v>Survey With Goals</v>
          </cell>
          <cell r="P207">
            <v>302471108</v>
          </cell>
          <cell r="Q207">
            <v>42256</v>
          </cell>
          <cell r="R207">
            <v>38</v>
          </cell>
          <cell r="S207">
            <v>188</v>
          </cell>
          <cell r="T207">
            <v>3.3</v>
          </cell>
          <cell r="U207">
            <v>26</v>
          </cell>
          <cell r="BF207">
            <v>385</v>
          </cell>
          <cell r="BG207">
            <v>285</v>
          </cell>
          <cell r="BH207">
            <v>435</v>
          </cell>
          <cell r="BI207" t="str">
            <v>Literature</v>
          </cell>
          <cell r="BJ207">
            <v>184</v>
          </cell>
          <cell r="BK207">
            <v>5.7</v>
          </cell>
          <cell r="BL207" t="str">
            <v>178-190</v>
          </cell>
          <cell r="BM207" t="str">
            <v>Low</v>
          </cell>
          <cell r="BN207" t="str">
            <v>Informational Text</v>
          </cell>
          <cell r="BO207">
            <v>186</v>
          </cell>
          <cell r="BP207">
            <v>5.8</v>
          </cell>
          <cell r="BQ207" t="str">
            <v>180-192</v>
          </cell>
          <cell r="BR207" t="str">
            <v>Low</v>
          </cell>
          <cell r="BS207" t="str">
            <v>Vocabulary Acquisition and Use</v>
          </cell>
          <cell r="BT207">
            <v>195</v>
          </cell>
          <cell r="BU207">
            <v>5.9</v>
          </cell>
          <cell r="BV207" t="str">
            <v>189-201</v>
          </cell>
          <cell r="BW207" t="str">
            <v>LoAvg</v>
          </cell>
          <cell r="CW207">
            <v>0.46511574074074075</v>
          </cell>
          <cell r="CX207">
            <v>45</v>
          </cell>
          <cell r="DC207">
            <v>8</v>
          </cell>
          <cell r="DD207">
            <v>7</v>
          </cell>
          <cell r="DE207">
            <v>9</v>
          </cell>
        </row>
        <row r="208">
          <cell r="A208" t="str">
            <v>6056098308273315School 1</v>
          </cell>
          <cell r="B208" t="str">
            <v>Fall 2015-2016</v>
          </cell>
          <cell r="C208">
            <v>6056098</v>
          </cell>
          <cell r="D208" t="str">
            <v>School 1</v>
          </cell>
          <cell r="E208" t="str">
            <v>Language Usage</v>
          </cell>
          <cell r="F208" t="str">
            <v>Language</v>
          </cell>
          <cell r="G208" t="b">
            <v>1</v>
          </cell>
          <cell r="H208">
            <v>2015</v>
          </cell>
          <cell r="I208">
            <v>4</v>
          </cell>
          <cell r="O208" t="str">
            <v>Survey With Goals</v>
          </cell>
          <cell r="P208">
            <v>308273315</v>
          </cell>
          <cell r="Q208">
            <v>42262</v>
          </cell>
          <cell r="R208">
            <v>46</v>
          </cell>
          <cell r="S208">
            <v>205</v>
          </cell>
          <cell r="T208">
            <v>2.9</v>
          </cell>
          <cell r="U208">
            <v>66</v>
          </cell>
          <cell r="BI208" t="str">
            <v>Writing: Plan, Organize, Develop, Revise, Research</v>
          </cell>
          <cell r="BJ208">
            <v>207</v>
          </cell>
          <cell r="BK208">
            <v>5.0999999999999996</v>
          </cell>
          <cell r="BL208" t="str">
            <v>202-212</v>
          </cell>
          <cell r="BM208" t="str">
            <v>HiAvg</v>
          </cell>
          <cell r="BN208" t="str">
            <v>Language: Understand, Edit for Grammar, Usage</v>
          </cell>
          <cell r="BO208">
            <v>205</v>
          </cell>
          <cell r="BP208">
            <v>4.9000000000000004</v>
          </cell>
          <cell r="BQ208" t="str">
            <v>200-210</v>
          </cell>
          <cell r="BR208" t="str">
            <v>HiAvg</v>
          </cell>
          <cell r="BS208" t="str">
            <v>Language: Understand, Edit Mechanics</v>
          </cell>
          <cell r="BT208">
            <v>202</v>
          </cell>
          <cell r="BU208">
            <v>5</v>
          </cell>
          <cell r="BV208" t="str">
            <v>197-207</v>
          </cell>
          <cell r="BW208" t="str">
            <v>Avg</v>
          </cell>
          <cell r="CW208">
            <v>0.34792824074074075</v>
          </cell>
          <cell r="CX208">
            <v>54</v>
          </cell>
          <cell r="DC208">
            <v>7</v>
          </cell>
          <cell r="DD208">
            <v>5</v>
          </cell>
          <cell r="DE208">
            <v>7</v>
          </cell>
        </row>
        <row r="209">
          <cell r="A209" t="str">
            <v>6056098312937494School 1</v>
          </cell>
          <cell r="B209" t="str">
            <v>Fall 2015-2016</v>
          </cell>
          <cell r="C209">
            <v>6056098</v>
          </cell>
          <cell r="D209" t="str">
            <v>School 1</v>
          </cell>
          <cell r="E209" t="str">
            <v>Mathematics</v>
          </cell>
          <cell r="F209" t="str">
            <v>Mathematics</v>
          </cell>
          <cell r="G209" t="b">
            <v>1</v>
          </cell>
          <cell r="H209">
            <v>2015</v>
          </cell>
          <cell r="I209">
            <v>4</v>
          </cell>
          <cell r="O209" t="str">
            <v>Survey With Goals</v>
          </cell>
          <cell r="P209">
            <v>312937494</v>
          </cell>
          <cell r="Q209">
            <v>42269</v>
          </cell>
          <cell r="R209">
            <v>51</v>
          </cell>
          <cell r="S209">
            <v>197</v>
          </cell>
          <cell r="T209">
            <v>3</v>
          </cell>
          <cell r="U209">
            <v>36</v>
          </cell>
          <cell r="BI209" t="str">
            <v>Operations and Algebraic Thinking</v>
          </cell>
          <cell r="BJ209">
            <v>203</v>
          </cell>
          <cell r="BK209">
            <v>6.3</v>
          </cell>
          <cell r="BL209" t="str">
            <v>197-209</v>
          </cell>
          <cell r="BM209" t="str">
            <v>Avg</v>
          </cell>
          <cell r="BN209" t="str">
            <v>Number and Operations</v>
          </cell>
          <cell r="BO209">
            <v>194</v>
          </cell>
          <cell r="BP209">
            <v>6.2</v>
          </cell>
          <cell r="BQ209" t="str">
            <v>188-200</v>
          </cell>
          <cell r="BR209" t="str">
            <v>LoAvg</v>
          </cell>
          <cell r="BS209" t="str">
            <v>Measurement and Data</v>
          </cell>
          <cell r="BT209">
            <v>201</v>
          </cell>
          <cell r="BU209">
            <v>6.2</v>
          </cell>
          <cell r="BV209" t="str">
            <v>195-207</v>
          </cell>
          <cell r="BW209" t="str">
            <v>Avg</v>
          </cell>
          <cell r="BX209" t="str">
            <v>Geometry</v>
          </cell>
          <cell r="BY209">
            <v>191</v>
          </cell>
          <cell r="BZ209">
            <v>6.2</v>
          </cell>
          <cell r="CA209" t="str">
            <v>185-197</v>
          </cell>
          <cell r="CB209" t="str">
            <v>Low</v>
          </cell>
          <cell r="CW209">
            <v>0.46079861111111109</v>
          </cell>
          <cell r="CX209">
            <v>47</v>
          </cell>
          <cell r="DC209">
            <v>10</v>
          </cell>
          <cell r="DD209">
            <v>7</v>
          </cell>
          <cell r="DE209">
            <v>12</v>
          </cell>
        </row>
        <row r="210">
          <cell r="A210" t="str">
            <v>6056098302471219School 1</v>
          </cell>
          <cell r="B210" t="str">
            <v>Fall 2015-2016</v>
          </cell>
          <cell r="C210">
            <v>6056098</v>
          </cell>
          <cell r="D210" t="str">
            <v>School 1</v>
          </cell>
          <cell r="E210" t="str">
            <v>Reading</v>
          </cell>
          <cell r="F210" t="str">
            <v>Reading</v>
          </cell>
          <cell r="G210" t="b">
            <v>1</v>
          </cell>
          <cell r="H210">
            <v>2015</v>
          </cell>
          <cell r="I210">
            <v>4</v>
          </cell>
          <cell r="O210" t="str">
            <v>Survey With Goals</v>
          </cell>
          <cell r="P210">
            <v>302471219</v>
          </cell>
          <cell r="Q210">
            <v>42256</v>
          </cell>
          <cell r="R210">
            <v>37</v>
          </cell>
          <cell r="S210">
            <v>200</v>
          </cell>
          <cell r="T210">
            <v>3.5</v>
          </cell>
          <cell r="U210">
            <v>55</v>
          </cell>
          <cell r="BF210">
            <v>601</v>
          </cell>
          <cell r="BG210">
            <v>501</v>
          </cell>
          <cell r="BH210">
            <v>651</v>
          </cell>
          <cell r="BI210" t="str">
            <v>Literature</v>
          </cell>
          <cell r="BJ210">
            <v>195</v>
          </cell>
          <cell r="BK210">
            <v>6</v>
          </cell>
          <cell r="BL210" t="str">
            <v>189-201</v>
          </cell>
          <cell r="BM210" t="str">
            <v>LoAvg</v>
          </cell>
          <cell r="BN210" t="str">
            <v>Informational Text</v>
          </cell>
          <cell r="BO210">
            <v>203</v>
          </cell>
          <cell r="BP210">
            <v>6.2</v>
          </cell>
          <cell r="BQ210" t="str">
            <v>197-209</v>
          </cell>
          <cell r="BR210" t="str">
            <v>Avg</v>
          </cell>
          <cell r="BS210" t="str">
            <v>Vocabulary Acquisition and Use</v>
          </cell>
          <cell r="BT210">
            <v>204</v>
          </cell>
          <cell r="BU210">
            <v>6.1</v>
          </cell>
          <cell r="BV210" t="str">
            <v>198-210</v>
          </cell>
          <cell r="BW210" t="str">
            <v>HiAvg</v>
          </cell>
          <cell r="CW210">
            <v>0.46510416666666665</v>
          </cell>
          <cell r="CX210">
            <v>40</v>
          </cell>
          <cell r="DC210">
            <v>7</v>
          </cell>
          <cell r="DD210">
            <v>5</v>
          </cell>
          <cell r="DE210">
            <v>8</v>
          </cell>
        </row>
        <row r="211">
          <cell r="A211" t="str">
            <v>6056099308962681School 1</v>
          </cell>
          <cell r="B211" t="str">
            <v>Fall 2015-2016</v>
          </cell>
          <cell r="C211">
            <v>6056099</v>
          </cell>
          <cell r="D211" t="str">
            <v>School 1</v>
          </cell>
          <cell r="E211" t="str">
            <v>Language Usage</v>
          </cell>
          <cell r="F211" t="str">
            <v>Language</v>
          </cell>
          <cell r="G211" t="b">
            <v>1</v>
          </cell>
          <cell r="H211">
            <v>2015</v>
          </cell>
          <cell r="I211">
            <v>4</v>
          </cell>
          <cell r="O211" t="str">
            <v>Survey With Goals</v>
          </cell>
          <cell r="P211">
            <v>308962681</v>
          </cell>
          <cell r="Q211">
            <v>42261</v>
          </cell>
          <cell r="R211">
            <v>40</v>
          </cell>
          <cell r="S211">
            <v>197</v>
          </cell>
          <cell r="T211">
            <v>2.9</v>
          </cell>
          <cell r="U211">
            <v>45</v>
          </cell>
          <cell r="BI211" t="str">
            <v>Writing: Plan, Organize, Develop, Revise, Research</v>
          </cell>
          <cell r="BJ211">
            <v>200</v>
          </cell>
          <cell r="BK211">
            <v>5.0999999999999996</v>
          </cell>
          <cell r="BL211" t="str">
            <v>195-205</v>
          </cell>
          <cell r="BM211" t="str">
            <v>Avg</v>
          </cell>
          <cell r="BN211" t="str">
            <v>Language: Understand, Edit for Grammar, Usage</v>
          </cell>
          <cell r="BO211">
            <v>200</v>
          </cell>
          <cell r="BP211">
            <v>5</v>
          </cell>
          <cell r="BQ211" t="str">
            <v>195-205</v>
          </cell>
          <cell r="BR211" t="str">
            <v>Avg</v>
          </cell>
          <cell r="BS211" t="str">
            <v>Language: Understand, Edit Mechanics</v>
          </cell>
          <cell r="BT211">
            <v>190</v>
          </cell>
          <cell r="BU211">
            <v>5</v>
          </cell>
          <cell r="BV211" t="str">
            <v>185-195</v>
          </cell>
          <cell r="BW211" t="str">
            <v>LoAvg</v>
          </cell>
          <cell r="CW211">
            <v>0.34552083333333333</v>
          </cell>
          <cell r="CX211">
            <v>50</v>
          </cell>
          <cell r="DC211">
            <v>7</v>
          </cell>
          <cell r="DD211">
            <v>6</v>
          </cell>
          <cell r="DE211">
            <v>8</v>
          </cell>
        </row>
        <row r="212">
          <cell r="A212" t="str">
            <v>6056099311373793School 1</v>
          </cell>
          <cell r="B212" t="str">
            <v>Fall 2015-2016</v>
          </cell>
          <cell r="C212">
            <v>6056099</v>
          </cell>
          <cell r="D212" t="str">
            <v>School 1</v>
          </cell>
          <cell r="E212" t="str">
            <v>Mathematics</v>
          </cell>
          <cell r="F212" t="str">
            <v>Mathematics</v>
          </cell>
          <cell r="G212" t="b">
            <v>1</v>
          </cell>
          <cell r="H212">
            <v>2015</v>
          </cell>
          <cell r="I212">
            <v>4</v>
          </cell>
          <cell r="O212" t="str">
            <v>Survey With Goals</v>
          </cell>
          <cell r="P212">
            <v>311373793</v>
          </cell>
          <cell r="Q212">
            <v>42268</v>
          </cell>
          <cell r="R212">
            <v>54</v>
          </cell>
          <cell r="S212">
            <v>202</v>
          </cell>
          <cell r="T212">
            <v>2.9</v>
          </cell>
          <cell r="U212">
            <v>50</v>
          </cell>
          <cell r="BI212" t="str">
            <v>Operations and Algebraic Thinking</v>
          </cell>
          <cell r="BJ212">
            <v>214</v>
          </cell>
          <cell r="BK212">
            <v>6.8</v>
          </cell>
          <cell r="BL212" t="str">
            <v>207-221</v>
          </cell>
          <cell r="BM212" t="str">
            <v>HiAvg</v>
          </cell>
          <cell r="BN212" t="str">
            <v>Number and Operations</v>
          </cell>
          <cell r="BO212">
            <v>203</v>
          </cell>
          <cell r="BP212">
            <v>5.9</v>
          </cell>
          <cell r="BQ212" t="str">
            <v>197-209</v>
          </cell>
          <cell r="BR212" t="str">
            <v>Avg</v>
          </cell>
          <cell r="BS212" t="str">
            <v>Measurement and Data</v>
          </cell>
          <cell r="BT212">
            <v>202</v>
          </cell>
          <cell r="BU212">
            <v>6</v>
          </cell>
          <cell r="BV212" t="str">
            <v>196-208</v>
          </cell>
          <cell r="BW212" t="str">
            <v>Avg</v>
          </cell>
          <cell r="BX212" t="str">
            <v>Geometry</v>
          </cell>
          <cell r="BY212">
            <v>189</v>
          </cell>
          <cell r="BZ212">
            <v>6.8</v>
          </cell>
          <cell r="CA212" t="str">
            <v>182-196</v>
          </cell>
          <cell r="CB212" t="str">
            <v>Low</v>
          </cell>
          <cell r="CW212">
            <v>0.46224537037037039</v>
          </cell>
          <cell r="CX212">
            <v>47</v>
          </cell>
          <cell r="DC212">
            <v>10</v>
          </cell>
          <cell r="DD212">
            <v>7</v>
          </cell>
          <cell r="DE212">
            <v>12</v>
          </cell>
        </row>
        <row r="213">
          <cell r="A213" t="str">
            <v>6056099311373801School 1</v>
          </cell>
          <cell r="B213" t="str">
            <v>Fall 2015-2016</v>
          </cell>
          <cell r="C213">
            <v>6056099</v>
          </cell>
          <cell r="D213" t="str">
            <v>School 1</v>
          </cell>
          <cell r="E213" t="str">
            <v>Reading</v>
          </cell>
          <cell r="F213" t="str">
            <v>Reading</v>
          </cell>
          <cell r="G213" t="b">
            <v>1</v>
          </cell>
          <cell r="H213">
            <v>2015</v>
          </cell>
          <cell r="I213">
            <v>4</v>
          </cell>
          <cell r="O213" t="str">
            <v>Survey With Goals</v>
          </cell>
          <cell r="P213">
            <v>311373801</v>
          </cell>
          <cell r="Q213">
            <v>42262</v>
          </cell>
          <cell r="R213">
            <v>56</v>
          </cell>
          <cell r="S213">
            <v>206</v>
          </cell>
          <cell r="T213">
            <v>3.3</v>
          </cell>
          <cell r="U213">
            <v>69</v>
          </cell>
          <cell r="BF213">
            <v>709</v>
          </cell>
          <cell r="BG213">
            <v>609</v>
          </cell>
          <cell r="BH213">
            <v>759</v>
          </cell>
          <cell r="BI213" t="str">
            <v>Literature</v>
          </cell>
          <cell r="BJ213">
            <v>207</v>
          </cell>
          <cell r="BK213">
            <v>5.7</v>
          </cell>
          <cell r="BL213" t="str">
            <v>201-213</v>
          </cell>
          <cell r="BM213" t="str">
            <v>HiAvg</v>
          </cell>
          <cell r="BN213" t="str">
            <v>Informational Text</v>
          </cell>
          <cell r="BO213">
            <v>205</v>
          </cell>
          <cell r="BP213">
            <v>5.9</v>
          </cell>
          <cell r="BQ213" t="str">
            <v>199-211</v>
          </cell>
          <cell r="BR213" t="str">
            <v>HiAvg</v>
          </cell>
          <cell r="BS213" t="str">
            <v>Vocabulary Acquisition and Use</v>
          </cell>
          <cell r="BT213">
            <v>205</v>
          </cell>
          <cell r="BU213">
            <v>5.7</v>
          </cell>
          <cell r="BV213" t="str">
            <v>199-211</v>
          </cell>
          <cell r="BW213" t="str">
            <v>HiAvg</v>
          </cell>
          <cell r="CW213">
            <v>0.46622685185185181</v>
          </cell>
          <cell r="CX213">
            <v>51</v>
          </cell>
          <cell r="DC213">
            <v>7</v>
          </cell>
          <cell r="DD213">
            <v>5</v>
          </cell>
          <cell r="DE213">
            <v>7</v>
          </cell>
        </row>
        <row r="214">
          <cell r="A214" t="str">
            <v>6056100308273553School 1</v>
          </cell>
          <cell r="B214" t="str">
            <v>Fall 2015-2016</v>
          </cell>
          <cell r="C214">
            <v>6056100</v>
          </cell>
          <cell r="D214" t="str">
            <v>School 1</v>
          </cell>
          <cell r="E214" t="str">
            <v>Language Usage</v>
          </cell>
          <cell r="F214" t="str">
            <v>Language</v>
          </cell>
          <cell r="G214" t="b">
            <v>1</v>
          </cell>
          <cell r="H214">
            <v>2015</v>
          </cell>
          <cell r="I214">
            <v>4</v>
          </cell>
          <cell r="O214" t="str">
            <v>Survey With Goals</v>
          </cell>
          <cell r="P214">
            <v>308273553</v>
          </cell>
          <cell r="Q214">
            <v>42262</v>
          </cell>
          <cell r="R214">
            <v>25</v>
          </cell>
          <cell r="S214">
            <v>182</v>
          </cell>
          <cell r="T214">
            <v>2.9</v>
          </cell>
          <cell r="U214">
            <v>13</v>
          </cell>
          <cell r="BI214" t="str">
            <v>Writing: Plan, Organize, Develop, Revise, Research</v>
          </cell>
          <cell r="BJ214">
            <v>186</v>
          </cell>
          <cell r="BK214">
            <v>5.0999999999999996</v>
          </cell>
          <cell r="BL214" t="str">
            <v>181-191</v>
          </cell>
          <cell r="BM214" t="str">
            <v>Low</v>
          </cell>
          <cell r="BN214" t="str">
            <v>Language: Understand, Edit for Grammar, Usage</v>
          </cell>
          <cell r="BO214">
            <v>185</v>
          </cell>
          <cell r="BP214">
            <v>5.0999999999999996</v>
          </cell>
          <cell r="BQ214" t="str">
            <v>180-190</v>
          </cell>
          <cell r="BR214" t="str">
            <v>Low</v>
          </cell>
          <cell r="BS214" t="str">
            <v>Language: Understand, Edit Mechanics</v>
          </cell>
          <cell r="BT214">
            <v>177</v>
          </cell>
          <cell r="BU214">
            <v>5.0999999999999996</v>
          </cell>
          <cell r="BV214" t="str">
            <v>172-182</v>
          </cell>
          <cell r="BW214" t="str">
            <v>Low</v>
          </cell>
          <cell r="CW214">
            <v>0.34787037037037033</v>
          </cell>
          <cell r="CX214">
            <v>49</v>
          </cell>
          <cell r="DC214">
            <v>9</v>
          </cell>
          <cell r="DD214">
            <v>8</v>
          </cell>
          <cell r="DE214">
            <v>11</v>
          </cell>
        </row>
        <row r="215">
          <cell r="A215" t="str">
            <v>6056100312937432School 1</v>
          </cell>
          <cell r="B215" t="str">
            <v>Fall 2015-2016</v>
          </cell>
          <cell r="C215">
            <v>6056100</v>
          </cell>
          <cell r="D215" t="str">
            <v>School 1</v>
          </cell>
          <cell r="E215" t="str">
            <v>Mathematics</v>
          </cell>
          <cell r="F215" t="str">
            <v>Mathematics</v>
          </cell>
          <cell r="G215" t="b">
            <v>1</v>
          </cell>
          <cell r="H215">
            <v>2015</v>
          </cell>
          <cell r="I215">
            <v>4</v>
          </cell>
          <cell r="O215" t="str">
            <v>Survey With Goals</v>
          </cell>
          <cell r="P215">
            <v>312937432</v>
          </cell>
          <cell r="Q215">
            <v>42269</v>
          </cell>
          <cell r="R215">
            <v>45</v>
          </cell>
          <cell r="S215">
            <v>189</v>
          </cell>
          <cell r="T215">
            <v>2.9</v>
          </cell>
          <cell r="U215">
            <v>17</v>
          </cell>
          <cell r="BI215" t="str">
            <v>Operations and Algebraic Thinking</v>
          </cell>
          <cell r="BJ215">
            <v>190</v>
          </cell>
          <cell r="BK215">
            <v>6</v>
          </cell>
          <cell r="BL215" t="str">
            <v>184-196</v>
          </cell>
          <cell r="BM215" t="str">
            <v>Low</v>
          </cell>
          <cell r="BN215" t="str">
            <v>Number and Operations</v>
          </cell>
          <cell r="BO215">
            <v>191</v>
          </cell>
          <cell r="BP215">
            <v>5.7</v>
          </cell>
          <cell r="BQ215" t="str">
            <v>185-197</v>
          </cell>
          <cell r="BR215" t="str">
            <v>Low</v>
          </cell>
          <cell r="BS215" t="str">
            <v>Measurement and Data</v>
          </cell>
          <cell r="BT215">
            <v>190</v>
          </cell>
          <cell r="BU215">
            <v>5.8</v>
          </cell>
          <cell r="BV215" t="str">
            <v>184-196</v>
          </cell>
          <cell r="BW215" t="str">
            <v>Low</v>
          </cell>
          <cell r="BX215" t="str">
            <v>Geometry</v>
          </cell>
          <cell r="BY215">
            <v>184</v>
          </cell>
          <cell r="BZ215">
            <v>5.8</v>
          </cell>
          <cell r="CA215" t="str">
            <v>178-190</v>
          </cell>
          <cell r="CB215" t="str">
            <v>Low</v>
          </cell>
          <cell r="CW215">
            <v>0.46072916666666663</v>
          </cell>
          <cell r="CX215">
            <v>51</v>
          </cell>
          <cell r="DC215">
            <v>10</v>
          </cell>
          <cell r="DD215">
            <v>7</v>
          </cell>
          <cell r="DE215">
            <v>12</v>
          </cell>
        </row>
        <row r="216">
          <cell r="A216" t="str">
            <v>6056100302471026School 1</v>
          </cell>
          <cell r="B216" t="str">
            <v>Fall 2015-2016</v>
          </cell>
          <cell r="C216">
            <v>6056100</v>
          </cell>
          <cell r="D216" t="str">
            <v>School 1</v>
          </cell>
          <cell r="E216" t="str">
            <v>Reading</v>
          </cell>
          <cell r="F216" t="str">
            <v>Reading</v>
          </cell>
          <cell r="G216" t="b">
            <v>1</v>
          </cell>
          <cell r="H216">
            <v>2015</v>
          </cell>
          <cell r="I216">
            <v>4</v>
          </cell>
          <cell r="O216" t="str">
            <v>Survey With Goals</v>
          </cell>
          <cell r="P216">
            <v>302471026</v>
          </cell>
          <cell r="Q216">
            <v>42256</v>
          </cell>
          <cell r="R216">
            <v>28</v>
          </cell>
          <cell r="S216">
            <v>185</v>
          </cell>
          <cell r="T216">
            <v>3.2</v>
          </cell>
          <cell r="U216">
            <v>20</v>
          </cell>
          <cell r="BF216">
            <v>331</v>
          </cell>
          <cell r="BG216">
            <v>231</v>
          </cell>
          <cell r="BH216">
            <v>381</v>
          </cell>
          <cell r="BI216" t="str">
            <v>Literature</v>
          </cell>
          <cell r="BJ216">
            <v>178</v>
          </cell>
          <cell r="BK216">
            <v>6.1</v>
          </cell>
          <cell r="BL216" t="str">
            <v>172-184</v>
          </cell>
          <cell r="BM216" t="str">
            <v>Low</v>
          </cell>
          <cell r="BN216" t="str">
            <v>Informational Text</v>
          </cell>
          <cell r="BO216">
            <v>173</v>
          </cell>
          <cell r="BP216">
            <v>6.6</v>
          </cell>
          <cell r="BQ216" t="str">
            <v>166-180</v>
          </cell>
          <cell r="BR216" t="str">
            <v>Low</v>
          </cell>
          <cell r="BS216" t="str">
            <v>Vocabulary Acquisition and Use</v>
          </cell>
          <cell r="BT216">
            <v>204</v>
          </cell>
          <cell r="BU216">
            <v>7.7</v>
          </cell>
          <cell r="BV216" t="str">
            <v>196-212</v>
          </cell>
          <cell r="BW216" t="str">
            <v>HiAvg</v>
          </cell>
          <cell r="CW216">
            <v>0.46508101851851852</v>
          </cell>
          <cell r="CX216">
            <v>50</v>
          </cell>
          <cell r="DC216">
            <v>8</v>
          </cell>
          <cell r="DD216">
            <v>7</v>
          </cell>
          <cell r="DE216">
            <v>10</v>
          </cell>
        </row>
        <row r="217">
          <cell r="A217" t="str">
            <v>6056101311373792School 1</v>
          </cell>
          <cell r="B217" t="str">
            <v>Fall 2015-2016</v>
          </cell>
          <cell r="C217">
            <v>6056101</v>
          </cell>
          <cell r="D217" t="str">
            <v>School 1</v>
          </cell>
          <cell r="E217" t="str">
            <v>Language Usage</v>
          </cell>
          <cell r="F217" t="str">
            <v>Language</v>
          </cell>
          <cell r="G217" t="b">
            <v>1</v>
          </cell>
          <cell r="H217">
            <v>2015</v>
          </cell>
          <cell r="I217">
            <v>4</v>
          </cell>
          <cell r="O217" t="str">
            <v>Survey With Goals</v>
          </cell>
          <cell r="P217">
            <v>311373792</v>
          </cell>
          <cell r="Q217">
            <v>42261</v>
          </cell>
          <cell r="R217">
            <v>43</v>
          </cell>
          <cell r="S217">
            <v>175</v>
          </cell>
          <cell r="T217">
            <v>3</v>
          </cell>
          <cell r="U217">
            <v>5</v>
          </cell>
          <cell r="BI217" t="str">
            <v>Writing: Plan, Organize, Develop, Revise, Research</v>
          </cell>
          <cell r="BJ217">
            <v>171</v>
          </cell>
          <cell r="BK217">
            <v>5.2</v>
          </cell>
          <cell r="BL217" t="str">
            <v>166-176</v>
          </cell>
          <cell r="BM217" t="str">
            <v>Low</v>
          </cell>
          <cell r="BN217" t="str">
            <v>Language: Understand, Edit for Grammar, Usage</v>
          </cell>
          <cell r="BO217">
            <v>175</v>
          </cell>
          <cell r="BP217">
            <v>5.2</v>
          </cell>
          <cell r="BQ217" t="str">
            <v>170-180</v>
          </cell>
          <cell r="BR217" t="str">
            <v>Low</v>
          </cell>
          <cell r="BS217" t="str">
            <v>Language: Understand, Edit Mechanics</v>
          </cell>
          <cell r="BT217">
            <v>179</v>
          </cell>
          <cell r="BU217">
            <v>5.0999999999999996</v>
          </cell>
          <cell r="BV217" t="str">
            <v>174-184</v>
          </cell>
          <cell r="BW217" t="str">
            <v>Low</v>
          </cell>
          <cell r="CW217">
            <v>0.35006944444444449</v>
          </cell>
          <cell r="CX217">
            <v>42</v>
          </cell>
          <cell r="DC217">
            <v>9</v>
          </cell>
          <cell r="DD217">
            <v>8</v>
          </cell>
          <cell r="DE217">
            <v>12</v>
          </cell>
        </row>
        <row r="218">
          <cell r="A218" t="str">
            <v>6056101311373812School 1</v>
          </cell>
          <cell r="B218" t="str">
            <v>Fall 2015-2016</v>
          </cell>
          <cell r="C218">
            <v>6056101</v>
          </cell>
          <cell r="D218" t="str">
            <v>School 1</v>
          </cell>
          <cell r="E218" t="str">
            <v>Mathematics</v>
          </cell>
          <cell r="F218" t="str">
            <v>Mathematics</v>
          </cell>
          <cell r="G218" t="b">
            <v>1</v>
          </cell>
          <cell r="H218">
            <v>2015</v>
          </cell>
          <cell r="I218">
            <v>4</v>
          </cell>
          <cell r="O218" t="str">
            <v>Survey With Goals</v>
          </cell>
          <cell r="P218">
            <v>311373812</v>
          </cell>
          <cell r="Q218">
            <v>42268</v>
          </cell>
          <cell r="R218">
            <v>48</v>
          </cell>
          <cell r="S218">
            <v>187</v>
          </cell>
          <cell r="T218">
            <v>3.2</v>
          </cell>
          <cell r="U218">
            <v>14</v>
          </cell>
          <cell r="BI218" t="str">
            <v>Operations and Algebraic Thinking</v>
          </cell>
          <cell r="BJ218">
            <v>191</v>
          </cell>
          <cell r="BK218">
            <v>6.8</v>
          </cell>
          <cell r="BL218" t="str">
            <v>184-198</v>
          </cell>
          <cell r="BM218" t="str">
            <v>Low</v>
          </cell>
          <cell r="BN218" t="str">
            <v>Number and Operations</v>
          </cell>
          <cell r="BO218">
            <v>200</v>
          </cell>
          <cell r="BP218">
            <v>7.2</v>
          </cell>
          <cell r="BQ218" t="str">
            <v>193-207</v>
          </cell>
          <cell r="BR218" t="str">
            <v>LoAvg</v>
          </cell>
          <cell r="BS218" t="str">
            <v>Measurement and Data</v>
          </cell>
          <cell r="BT218">
            <v>191</v>
          </cell>
          <cell r="BU218">
            <v>6.2</v>
          </cell>
          <cell r="BV218" t="str">
            <v>185-197</v>
          </cell>
          <cell r="BW218" t="str">
            <v>Low</v>
          </cell>
          <cell r="BX218" t="str">
            <v>Geometry</v>
          </cell>
          <cell r="BY218">
            <v>165</v>
          </cell>
          <cell r="BZ218">
            <v>7.9</v>
          </cell>
          <cell r="CA218" t="str">
            <v>157-173</v>
          </cell>
          <cell r="CB218" t="str">
            <v>Low</v>
          </cell>
          <cell r="CW218">
            <v>0.46206018518518516</v>
          </cell>
          <cell r="CX218">
            <v>47</v>
          </cell>
          <cell r="DC218">
            <v>10</v>
          </cell>
          <cell r="DD218">
            <v>7</v>
          </cell>
          <cell r="DE218">
            <v>12</v>
          </cell>
        </row>
        <row r="219">
          <cell r="A219" t="str">
            <v>6056101308273336School 1</v>
          </cell>
          <cell r="B219" t="str">
            <v>Fall 2015-2016</v>
          </cell>
          <cell r="C219">
            <v>6056101</v>
          </cell>
          <cell r="D219" t="str">
            <v>School 1</v>
          </cell>
          <cell r="E219" t="str">
            <v>Reading</v>
          </cell>
          <cell r="F219" t="str">
            <v>Reading</v>
          </cell>
          <cell r="G219" t="b">
            <v>1</v>
          </cell>
          <cell r="H219">
            <v>2015</v>
          </cell>
          <cell r="I219">
            <v>4</v>
          </cell>
          <cell r="O219" t="str">
            <v>Survey With Goals</v>
          </cell>
          <cell r="P219">
            <v>308273336</v>
          </cell>
          <cell r="Q219">
            <v>42262</v>
          </cell>
          <cell r="R219">
            <v>16</v>
          </cell>
          <cell r="S219">
            <v>155</v>
          </cell>
          <cell r="T219">
            <v>3.7</v>
          </cell>
          <cell r="U219">
            <v>1</v>
          </cell>
          <cell r="BF219" t="str">
            <v>BR</v>
          </cell>
          <cell r="BG219" t="str">
            <v>BR</v>
          </cell>
          <cell r="BH219" t="str">
            <v>BR</v>
          </cell>
          <cell r="BI219" t="str">
            <v>Literature</v>
          </cell>
          <cell r="BJ219">
            <v>165</v>
          </cell>
          <cell r="BK219">
            <v>6.5</v>
          </cell>
          <cell r="BL219" t="str">
            <v>159-172</v>
          </cell>
          <cell r="BM219" t="str">
            <v>Low</v>
          </cell>
          <cell r="BN219" t="str">
            <v>Informational Text</v>
          </cell>
          <cell r="BO219">
            <v>146</v>
          </cell>
          <cell r="BP219">
            <v>6.5</v>
          </cell>
          <cell r="BQ219" t="str">
            <v>140-153</v>
          </cell>
          <cell r="BR219" t="str">
            <v>Low</v>
          </cell>
          <cell r="BS219" t="str">
            <v>Vocabulary Acquisition and Use</v>
          </cell>
          <cell r="BT219">
            <v>155</v>
          </cell>
          <cell r="BU219">
            <v>6</v>
          </cell>
          <cell r="BV219" t="str">
            <v>149-161</v>
          </cell>
          <cell r="BW219" t="str">
            <v>Low</v>
          </cell>
          <cell r="CW219">
            <v>0.4654861111111111</v>
          </cell>
          <cell r="CX219">
            <v>33</v>
          </cell>
          <cell r="DC219">
            <v>11</v>
          </cell>
          <cell r="DD219">
            <v>10</v>
          </cell>
          <cell r="DE219">
            <v>14</v>
          </cell>
        </row>
        <row r="220">
          <cell r="A220" t="str">
            <v>6056102310934663School 1</v>
          </cell>
          <cell r="B220" t="str">
            <v>Fall 2015-2016</v>
          </cell>
          <cell r="C220">
            <v>6056102</v>
          </cell>
          <cell r="D220" t="str">
            <v>School 1</v>
          </cell>
          <cell r="E220" t="str">
            <v>Mathematics</v>
          </cell>
          <cell r="F220" t="str">
            <v>Mathematics</v>
          </cell>
          <cell r="G220" t="b">
            <v>1</v>
          </cell>
          <cell r="H220">
            <v>2015</v>
          </cell>
          <cell r="I220">
            <v>4</v>
          </cell>
          <cell r="O220" t="str">
            <v>Survey With Goals</v>
          </cell>
          <cell r="P220">
            <v>310934663</v>
          </cell>
          <cell r="Q220">
            <v>42268</v>
          </cell>
          <cell r="R220">
            <v>37</v>
          </cell>
          <cell r="S220">
            <v>140</v>
          </cell>
          <cell r="T220">
            <v>2.9</v>
          </cell>
          <cell r="U220">
            <v>50</v>
          </cell>
          <cell r="BI220" t="str">
            <v>Operations and Algebraic Thinking</v>
          </cell>
          <cell r="BJ220">
            <v>149</v>
          </cell>
          <cell r="BK220">
            <v>6.1</v>
          </cell>
          <cell r="BL220" t="str">
            <v>143-155</v>
          </cell>
          <cell r="BM220" t="str">
            <v>HiAvg</v>
          </cell>
          <cell r="BN220" t="str">
            <v>Number and Operations</v>
          </cell>
          <cell r="BO220">
            <v>132</v>
          </cell>
          <cell r="BP220">
            <v>6.1</v>
          </cell>
          <cell r="BQ220" t="str">
            <v>126-138</v>
          </cell>
          <cell r="BR220" t="str">
            <v>Low</v>
          </cell>
          <cell r="BS220" t="str">
            <v>Measurement and Data</v>
          </cell>
          <cell r="BT220">
            <v>143</v>
          </cell>
          <cell r="BU220">
            <v>6</v>
          </cell>
          <cell r="BV220" t="str">
            <v>137-149</v>
          </cell>
          <cell r="BW220" t="str">
            <v>Avg</v>
          </cell>
          <cell r="BX220" t="str">
            <v>Geometry</v>
          </cell>
          <cell r="BY220">
            <v>138</v>
          </cell>
          <cell r="BZ220">
            <v>5.9</v>
          </cell>
          <cell r="CA220" t="str">
            <v>132-144</v>
          </cell>
          <cell r="CB220" t="str">
            <v>LoAvg</v>
          </cell>
          <cell r="CW220">
            <v>0.35791666666666666</v>
          </cell>
          <cell r="CX220">
            <v>50</v>
          </cell>
          <cell r="DC220">
            <v>24</v>
          </cell>
          <cell r="DD220">
            <v>11</v>
          </cell>
          <cell r="DE220">
            <v>19</v>
          </cell>
        </row>
        <row r="221">
          <cell r="A221" t="str">
            <v>6056102310934668School 1</v>
          </cell>
          <cell r="B221" t="str">
            <v>Fall 2015-2016</v>
          </cell>
          <cell r="C221">
            <v>6056102</v>
          </cell>
          <cell r="D221" t="str">
            <v>School 1</v>
          </cell>
          <cell r="E221" t="str">
            <v>Reading</v>
          </cell>
          <cell r="F221" t="str">
            <v>Reading</v>
          </cell>
          <cell r="G221" t="b">
            <v>1</v>
          </cell>
          <cell r="H221">
            <v>2015</v>
          </cell>
          <cell r="I221">
            <v>4</v>
          </cell>
          <cell r="O221" t="str">
            <v>Survey With Goals</v>
          </cell>
          <cell r="P221">
            <v>310934668</v>
          </cell>
          <cell r="Q221">
            <v>42275</v>
          </cell>
          <cell r="R221">
            <v>39</v>
          </cell>
          <cell r="S221">
            <v>139</v>
          </cell>
          <cell r="T221">
            <v>3</v>
          </cell>
          <cell r="U221">
            <v>44</v>
          </cell>
          <cell r="BF221" t="str">
            <v>BR</v>
          </cell>
          <cell r="BG221" t="str">
            <v>BR</v>
          </cell>
          <cell r="BH221" t="str">
            <v>BR</v>
          </cell>
          <cell r="BI221" t="str">
            <v>Foundational Skills</v>
          </cell>
          <cell r="BJ221">
            <v>125</v>
          </cell>
          <cell r="BK221">
            <v>6.3</v>
          </cell>
          <cell r="BL221" t="str">
            <v>119-131</v>
          </cell>
          <cell r="BM221" t="str">
            <v>Low</v>
          </cell>
          <cell r="BN221" t="str">
            <v>Language and Writing</v>
          </cell>
          <cell r="BO221">
            <v>137</v>
          </cell>
          <cell r="BP221">
            <v>6.2</v>
          </cell>
          <cell r="BQ221" t="str">
            <v>131-143</v>
          </cell>
          <cell r="BR221" t="str">
            <v>LoAvg</v>
          </cell>
          <cell r="BS221" t="str">
            <v>Literature and Informational</v>
          </cell>
          <cell r="BT221">
            <v>149</v>
          </cell>
          <cell r="BU221">
            <v>6.2</v>
          </cell>
          <cell r="BV221" t="str">
            <v>143-155</v>
          </cell>
          <cell r="BW221" t="str">
            <v>HiAvg</v>
          </cell>
          <cell r="BX221" t="str">
            <v>Vocabulary Use and Functions</v>
          </cell>
          <cell r="BY221">
            <v>143</v>
          </cell>
          <cell r="BZ221">
            <v>6.3</v>
          </cell>
          <cell r="CA221" t="str">
            <v>137-149</v>
          </cell>
          <cell r="CB221" t="str">
            <v>Avg</v>
          </cell>
          <cell r="CW221">
            <v>0.35250000000000004</v>
          </cell>
          <cell r="CX221">
            <v>52</v>
          </cell>
          <cell r="DC221">
            <v>22</v>
          </cell>
          <cell r="DD221">
            <v>11</v>
          </cell>
          <cell r="DE221">
            <v>18</v>
          </cell>
        </row>
        <row r="222">
          <cell r="A222" t="str">
            <v>6056103308962619School 1</v>
          </cell>
          <cell r="B222" t="str">
            <v>Fall 2015-2016</v>
          </cell>
          <cell r="C222">
            <v>6056103</v>
          </cell>
          <cell r="D222" t="str">
            <v>School 1</v>
          </cell>
          <cell r="E222" t="str">
            <v>Language Usage</v>
          </cell>
          <cell r="F222" t="str">
            <v>Language</v>
          </cell>
          <cell r="G222" t="b">
            <v>1</v>
          </cell>
          <cell r="H222">
            <v>2015</v>
          </cell>
          <cell r="I222">
            <v>4</v>
          </cell>
          <cell r="O222" t="str">
            <v>Survey With Goals</v>
          </cell>
          <cell r="P222">
            <v>308962619</v>
          </cell>
          <cell r="Q222">
            <v>42261</v>
          </cell>
          <cell r="R222">
            <v>33</v>
          </cell>
          <cell r="S222">
            <v>199</v>
          </cell>
          <cell r="T222">
            <v>2.9</v>
          </cell>
          <cell r="U222">
            <v>50</v>
          </cell>
          <cell r="BI222" t="str">
            <v>Writing: Plan, Organize, Develop, Revise, Research</v>
          </cell>
          <cell r="BJ222">
            <v>198</v>
          </cell>
          <cell r="BK222">
            <v>5.2</v>
          </cell>
          <cell r="BL222" t="str">
            <v>193-203</v>
          </cell>
          <cell r="BM222" t="str">
            <v>Avg</v>
          </cell>
          <cell r="BN222" t="str">
            <v>Language: Understand, Edit for Grammar, Usage</v>
          </cell>
          <cell r="BO222">
            <v>190</v>
          </cell>
          <cell r="BP222">
            <v>5.4</v>
          </cell>
          <cell r="BQ222" t="str">
            <v>185-195</v>
          </cell>
          <cell r="BR222" t="str">
            <v>LoAvg</v>
          </cell>
          <cell r="BS222" t="str">
            <v>Language: Understand, Edit Mechanics</v>
          </cell>
          <cell r="BT222">
            <v>209</v>
          </cell>
          <cell r="BU222">
            <v>5.4</v>
          </cell>
          <cell r="BV222" t="str">
            <v>204-214</v>
          </cell>
          <cell r="BW222" t="str">
            <v>HiAvg</v>
          </cell>
          <cell r="CW222">
            <v>0.34557870370370369</v>
          </cell>
          <cell r="CX222">
            <v>50</v>
          </cell>
          <cell r="DC222">
            <v>7</v>
          </cell>
          <cell r="DD222">
            <v>6</v>
          </cell>
          <cell r="DE222">
            <v>8</v>
          </cell>
        </row>
        <row r="223">
          <cell r="A223" t="str">
            <v>6056103311373757School 1</v>
          </cell>
          <cell r="B223" t="str">
            <v>Fall 2015-2016</v>
          </cell>
          <cell r="C223">
            <v>6056103</v>
          </cell>
          <cell r="D223" t="str">
            <v>School 1</v>
          </cell>
          <cell r="E223" t="str">
            <v>Mathematics</v>
          </cell>
          <cell r="F223" t="str">
            <v>Mathematics</v>
          </cell>
          <cell r="G223" t="b">
            <v>1</v>
          </cell>
          <cell r="H223">
            <v>2015</v>
          </cell>
          <cell r="I223">
            <v>4</v>
          </cell>
          <cell r="O223" t="str">
            <v>Survey With Goals</v>
          </cell>
          <cell r="P223">
            <v>311373757</v>
          </cell>
          <cell r="Q223">
            <v>42272</v>
          </cell>
          <cell r="R223">
            <v>18</v>
          </cell>
          <cell r="S223">
            <v>189</v>
          </cell>
          <cell r="T223">
            <v>2.9</v>
          </cell>
          <cell r="U223">
            <v>17</v>
          </cell>
          <cell r="BI223" t="str">
            <v>Operations and Algebraic Thinking</v>
          </cell>
          <cell r="BJ223">
            <v>178</v>
          </cell>
          <cell r="BK223">
            <v>6.4</v>
          </cell>
          <cell r="BL223" t="str">
            <v>172-184</v>
          </cell>
          <cell r="BM223" t="str">
            <v>Low</v>
          </cell>
          <cell r="BN223" t="str">
            <v>Number and Operations</v>
          </cell>
          <cell r="BO223">
            <v>188</v>
          </cell>
          <cell r="BP223">
            <v>6.4</v>
          </cell>
          <cell r="BQ223" t="str">
            <v>182-194</v>
          </cell>
          <cell r="BR223" t="str">
            <v>Low</v>
          </cell>
          <cell r="BS223" t="str">
            <v>Measurement and Data</v>
          </cell>
          <cell r="BT223">
            <v>184</v>
          </cell>
          <cell r="BU223">
            <v>6.2</v>
          </cell>
          <cell r="BV223" t="str">
            <v>178-190</v>
          </cell>
          <cell r="BW223" t="str">
            <v>Low</v>
          </cell>
          <cell r="BX223" t="str">
            <v>Geometry</v>
          </cell>
          <cell r="BY223">
            <v>203</v>
          </cell>
          <cell r="BZ223">
            <v>6.6</v>
          </cell>
          <cell r="CA223" t="str">
            <v>196-210</v>
          </cell>
          <cell r="CB223" t="str">
            <v>Avg</v>
          </cell>
          <cell r="CW223">
            <v>0.42131944444444441</v>
          </cell>
          <cell r="CX223">
            <v>51</v>
          </cell>
          <cell r="DC223">
            <v>10</v>
          </cell>
          <cell r="DD223">
            <v>7</v>
          </cell>
          <cell r="DE223">
            <v>12</v>
          </cell>
        </row>
        <row r="224">
          <cell r="A224" t="str">
            <v>6056103311373825School 1</v>
          </cell>
          <cell r="B224" t="str">
            <v>Fall 2015-2016</v>
          </cell>
          <cell r="C224">
            <v>6056103</v>
          </cell>
          <cell r="D224" t="str">
            <v>School 1</v>
          </cell>
          <cell r="E224" t="str">
            <v>Reading</v>
          </cell>
          <cell r="F224" t="str">
            <v>Reading</v>
          </cell>
          <cell r="G224" t="b">
            <v>1</v>
          </cell>
          <cell r="H224">
            <v>2015</v>
          </cell>
          <cell r="I224">
            <v>4</v>
          </cell>
          <cell r="O224" t="str">
            <v>Survey With Goals</v>
          </cell>
          <cell r="P224">
            <v>311373825</v>
          </cell>
          <cell r="Q224">
            <v>42262</v>
          </cell>
          <cell r="R224">
            <v>50</v>
          </cell>
          <cell r="S224">
            <v>189</v>
          </cell>
          <cell r="T224">
            <v>3.3</v>
          </cell>
          <cell r="U224">
            <v>28</v>
          </cell>
          <cell r="BF224">
            <v>403</v>
          </cell>
          <cell r="BG224">
            <v>303</v>
          </cell>
          <cell r="BH224">
            <v>453</v>
          </cell>
          <cell r="BI224" t="str">
            <v>Literature</v>
          </cell>
          <cell r="BJ224">
            <v>185</v>
          </cell>
          <cell r="BK224">
            <v>5.9</v>
          </cell>
          <cell r="BL224" t="str">
            <v>179-191</v>
          </cell>
          <cell r="BM224" t="str">
            <v>Low</v>
          </cell>
          <cell r="BN224" t="str">
            <v>Informational Text</v>
          </cell>
          <cell r="BO224">
            <v>193</v>
          </cell>
          <cell r="BP224">
            <v>5.7</v>
          </cell>
          <cell r="BQ224" t="str">
            <v>187-199</v>
          </cell>
          <cell r="BR224" t="str">
            <v>LoAvg</v>
          </cell>
          <cell r="BS224" t="str">
            <v>Vocabulary Acquisition and Use</v>
          </cell>
          <cell r="BT224">
            <v>189</v>
          </cell>
          <cell r="BU224">
            <v>5.9</v>
          </cell>
          <cell r="BV224" t="str">
            <v>183-195</v>
          </cell>
          <cell r="BW224" t="str">
            <v>LoAvg</v>
          </cell>
          <cell r="CW224">
            <v>0.46552083333333333</v>
          </cell>
          <cell r="CX224">
            <v>43</v>
          </cell>
          <cell r="DC224">
            <v>8</v>
          </cell>
          <cell r="DD224">
            <v>6</v>
          </cell>
          <cell r="DE224">
            <v>9</v>
          </cell>
        </row>
        <row r="225">
          <cell r="A225" t="str">
            <v>6056104312937436School 1</v>
          </cell>
          <cell r="B225" t="str">
            <v>Fall 2015-2016</v>
          </cell>
          <cell r="C225">
            <v>6056104</v>
          </cell>
          <cell r="D225" t="str">
            <v>School 1</v>
          </cell>
          <cell r="E225" t="str">
            <v>Mathematics</v>
          </cell>
          <cell r="F225" t="str">
            <v>Mathematics</v>
          </cell>
          <cell r="G225" t="b">
            <v>1</v>
          </cell>
          <cell r="H225">
            <v>2015</v>
          </cell>
          <cell r="I225">
            <v>4</v>
          </cell>
          <cell r="O225" t="str">
            <v>Survey With Goals</v>
          </cell>
          <cell r="P225">
            <v>312937436</v>
          </cell>
          <cell r="Q225">
            <v>42269</v>
          </cell>
          <cell r="R225">
            <v>79</v>
          </cell>
          <cell r="S225">
            <v>165</v>
          </cell>
          <cell r="T225">
            <v>3</v>
          </cell>
          <cell r="U225">
            <v>58</v>
          </cell>
          <cell r="BI225" t="str">
            <v>Operations and Algebraic Thinking</v>
          </cell>
          <cell r="BJ225">
            <v>158</v>
          </cell>
          <cell r="BK225">
            <v>6.1</v>
          </cell>
          <cell r="BL225" t="str">
            <v>152-164</v>
          </cell>
          <cell r="BM225" t="str">
            <v>LoAvg</v>
          </cell>
          <cell r="BN225" t="str">
            <v>Number and Operations</v>
          </cell>
          <cell r="BO225">
            <v>175</v>
          </cell>
          <cell r="BP225">
            <v>6.2</v>
          </cell>
          <cell r="BQ225" t="str">
            <v>169-181</v>
          </cell>
          <cell r="BR225" t="str">
            <v>High</v>
          </cell>
          <cell r="BS225" t="str">
            <v>Measurement and Data</v>
          </cell>
          <cell r="BT225">
            <v>158</v>
          </cell>
          <cell r="BU225">
            <v>6.2</v>
          </cell>
          <cell r="BV225" t="str">
            <v>152-164</v>
          </cell>
          <cell r="BW225" t="str">
            <v>LoAvg</v>
          </cell>
          <cell r="BX225" t="str">
            <v>Geometry</v>
          </cell>
          <cell r="BY225">
            <v>168</v>
          </cell>
          <cell r="BZ225">
            <v>6</v>
          </cell>
          <cell r="CA225" t="str">
            <v>162-174</v>
          </cell>
          <cell r="CB225" t="str">
            <v>HiAvg</v>
          </cell>
          <cell r="CW225">
            <v>0.39019675925925923</v>
          </cell>
          <cell r="CX225">
            <v>56</v>
          </cell>
          <cell r="DC225">
            <v>14</v>
          </cell>
          <cell r="DD225">
            <v>11</v>
          </cell>
          <cell r="DE225">
            <v>18</v>
          </cell>
        </row>
        <row r="226">
          <cell r="A226" t="str">
            <v>6056104310934608School 1</v>
          </cell>
          <cell r="B226" t="str">
            <v>Fall 2015-2016</v>
          </cell>
          <cell r="C226">
            <v>6056104</v>
          </cell>
          <cell r="D226" t="str">
            <v>School 1</v>
          </cell>
          <cell r="E226" t="str">
            <v>Reading</v>
          </cell>
          <cell r="F226" t="str">
            <v>Reading</v>
          </cell>
          <cell r="G226" t="b">
            <v>1</v>
          </cell>
          <cell r="H226">
            <v>2015</v>
          </cell>
          <cell r="I226">
            <v>4</v>
          </cell>
          <cell r="O226" t="str">
            <v>Survey With Goals</v>
          </cell>
          <cell r="P226">
            <v>310934608</v>
          </cell>
          <cell r="Q226">
            <v>42256</v>
          </cell>
          <cell r="R226">
            <v>48</v>
          </cell>
          <cell r="S226">
            <v>164</v>
          </cell>
          <cell r="T226">
            <v>2.9</v>
          </cell>
          <cell r="U226">
            <v>60</v>
          </cell>
          <cell r="BF226" t="str">
            <v>BR</v>
          </cell>
          <cell r="BG226" t="str">
            <v>BR</v>
          </cell>
          <cell r="BH226" t="str">
            <v>BR</v>
          </cell>
          <cell r="BI226" t="str">
            <v>Foundational Skills</v>
          </cell>
          <cell r="BJ226">
            <v>158</v>
          </cell>
          <cell r="BK226">
            <v>5.9</v>
          </cell>
          <cell r="BL226" t="str">
            <v>152-164</v>
          </cell>
          <cell r="BM226" t="str">
            <v>Avg</v>
          </cell>
          <cell r="BN226" t="str">
            <v>Language and Writing</v>
          </cell>
          <cell r="BO226">
            <v>164</v>
          </cell>
          <cell r="BP226">
            <v>6.1</v>
          </cell>
          <cell r="BQ226" t="str">
            <v>158-170</v>
          </cell>
          <cell r="BR226" t="str">
            <v>HiAvg</v>
          </cell>
          <cell r="BS226" t="str">
            <v>Literature and Informational</v>
          </cell>
          <cell r="BT226">
            <v>173</v>
          </cell>
          <cell r="BU226">
            <v>6.1</v>
          </cell>
          <cell r="BV226" t="str">
            <v>167-179</v>
          </cell>
          <cell r="BW226" t="str">
            <v>High</v>
          </cell>
          <cell r="BX226" t="str">
            <v>Vocabulary Use and Functions</v>
          </cell>
          <cell r="BY226">
            <v>160</v>
          </cell>
          <cell r="BZ226">
            <v>6.1</v>
          </cell>
          <cell r="CA226" t="str">
            <v>154-166</v>
          </cell>
          <cell r="CB226" t="str">
            <v>Avg</v>
          </cell>
          <cell r="CW226">
            <v>0.3994907407407407</v>
          </cell>
          <cell r="CX226">
            <v>54</v>
          </cell>
          <cell r="DC226">
            <v>14</v>
          </cell>
          <cell r="DD226">
            <v>11</v>
          </cell>
          <cell r="DE226">
            <v>17</v>
          </cell>
        </row>
        <row r="227">
          <cell r="A227" t="str">
            <v>6056107311373727School 1</v>
          </cell>
          <cell r="B227" t="str">
            <v>Fall 2015-2016</v>
          </cell>
          <cell r="C227">
            <v>6056107</v>
          </cell>
          <cell r="D227" t="str">
            <v>School 1</v>
          </cell>
          <cell r="E227" t="str">
            <v>Language Usage</v>
          </cell>
          <cell r="F227" t="str">
            <v>Language</v>
          </cell>
          <cell r="G227" t="b">
            <v>1</v>
          </cell>
          <cell r="H227">
            <v>2015</v>
          </cell>
          <cell r="I227">
            <v>4</v>
          </cell>
          <cell r="O227" t="str">
            <v>Survey With Goals</v>
          </cell>
          <cell r="P227">
            <v>311373727</v>
          </cell>
          <cell r="Q227">
            <v>42261</v>
          </cell>
          <cell r="R227">
            <v>52</v>
          </cell>
          <cell r="S227">
            <v>198</v>
          </cell>
          <cell r="T227">
            <v>2.9</v>
          </cell>
          <cell r="U227">
            <v>48</v>
          </cell>
          <cell r="BI227" t="str">
            <v>Writing: Plan, Organize, Develop, Revise, Research</v>
          </cell>
          <cell r="BJ227">
            <v>211</v>
          </cell>
          <cell r="BK227">
            <v>5.8</v>
          </cell>
          <cell r="BL227" t="str">
            <v>205-217</v>
          </cell>
          <cell r="BM227" t="str">
            <v>HiAvg</v>
          </cell>
          <cell r="BN227" t="str">
            <v>Language: Understand, Edit for Grammar, Usage</v>
          </cell>
          <cell r="BO227">
            <v>193</v>
          </cell>
          <cell r="BP227">
            <v>5.3</v>
          </cell>
          <cell r="BQ227" t="str">
            <v>188-198</v>
          </cell>
          <cell r="BR227" t="str">
            <v>LoAvg</v>
          </cell>
          <cell r="BS227" t="str">
            <v>Language: Understand, Edit Mechanics</v>
          </cell>
          <cell r="BT227">
            <v>191</v>
          </cell>
          <cell r="BU227">
            <v>5.5</v>
          </cell>
          <cell r="BV227" t="str">
            <v>186-197</v>
          </cell>
          <cell r="BW227" t="str">
            <v>LoAvg</v>
          </cell>
          <cell r="CW227">
            <v>0.34554398148148152</v>
          </cell>
          <cell r="CX227">
            <v>49</v>
          </cell>
          <cell r="DC227">
            <v>7</v>
          </cell>
          <cell r="DD227">
            <v>6</v>
          </cell>
          <cell r="DE227">
            <v>8</v>
          </cell>
        </row>
        <row r="228">
          <cell r="A228" t="str">
            <v>6056107313716203School 1</v>
          </cell>
          <cell r="B228" t="str">
            <v>Fall 2015-2016</v>
          </cell>
          <cell r="C228">
            <v>6056107</v>
          </cell>
          <cell r="D228" t="str">
            <v>School 1</v>
          </cell>
          <cell r="E228" t="str">
            <v>Mathematics</v>
          </cell>
          <cell r="F228" t="str">
            <v>Mathematics</v>
          </cell>
          <cell r="G228" t="b">
            <v>1</v>
          </cell>
          <cell r="H228">
            <v>2015</v>
          </cell>
          <cell r="I228">
            <v>4</v>
          </cell>
          <cell r="O228" t="str">
            <v>Survey With Goals</v>
          </cell>
          <cell r="P228">
            <v>313716203</v>
          </cell>
          <cell r="Q228">
            <v>42268</v>
          </cell>
          <cell r="R228">
            <v>40</v>
          </cell>
          <cell r="S228">
            <v>187</v>
          </cell>
          <cell r="T228">
            <v>3</v>
          </cell>
          <cell r="U228">
            <v>14</v>
          </cell>
          <cell r="BI228" t="str">
            <v>Operations and Algebraic Thinking</v>
          </cell>
          <cell r="BJ228">
            <v>190</v>
          </cell>
          <cell r="BK228">
            <v>6</v>
          </cell>
          <cell r="BL228" t="str">
            <v>184-196</v>
          </cell>
          <cell r="BM228" t="str">
            <v>Low</v>
          </cell>
          <cell r="BN228" t="str">
            <v>Number and Operations</v>
          </cell>
          <cell r="BO228">
            <v>179</v>
          </cell>
          <cell r="BP228">
            <v>6.2</v>
          </cell>
          <cell r="BQ228" t="str">
            <v>173-185</v>
          </cell>
          <cell r="BR228" t="str">
            <v>Low</v>
          </cell>
          <cell r="BS228" t="str">
            <v>Measurement and Data</v>
          </cell>
          <cell r="BT228">
            <v>187</v>
          </cell>
          <cell r="BU228">
            <v>6</v>
          </cell>
          <cell r="BV228" t="str">
            <v>181-193</v>
          </cell>
          <cell r="BW228" t="str">
            <v>Low</v>
          </cell>
          <cell r="BX228" t="str">
            <v>Geometry</v>
          </cell>
          <cell r="BY228">
            <v>194</v>
          </cell>
          <cell r="BZ228">
            <v>6.2</v>
          </cell>
          <cell r="CA228" t="str">
            <v>188-200</v>
          </cell>
          <cell r="CB228" t="str">
            <v>LoAvg</v>
          </cell>
          <cell r="CW228">
            <v>0.4619907407407407</v>
          </cell>
          <cell r="CX228">
            <v>45</v>
          </cell>
          <cell r="DC228">
            <v>10</v>
          </cell>
          <cell r="DD228">
            <v>7</v>
          </cell>
          <cell r="DE228">
            <v>12</v>
          </cell>
        </row>
        <row r="229">
          <cell r="A229" t="str">
            <v>6056107311373735School 1</v>
          </cell>
          <cell r="B229" t="str">
            <v>Fall 2015-2016</v>
          </cell>
          <cell r="C229">
            <v>6056107</v>
          </cell>
          <cell r="D229" t="str">
            <v>School 1</v>
          </cell>
          <cell r="E229" t="str">
            <v>Reading</v>
          </cell>
          <cell r="F229" t="str">
            <v>Reading</v>
          </cell>
          <cell r="G229" t="b">
            <v>1</v>
          </cell>
          <cell r="H229">
            <v>2015</v>
          </cell>
          <cell r="I229">
            <v>4</v>
          </cell>
          <cell r="O229" t="str">
            <v>Survey With Goals</v>
          </cell>
          <cell r="P229">
            <v>311373735</v>
          </cell>
          <cell r="Q229">
            <v>42262</v>
          </cell>
          <cell r="R229">
            <v>44</v>
          </cell>
          <cell r="S229">
            <v>198</v>
          </cell>
          <cell r="T229">
            <v>3.5</v>
          </cell>
          <cell r="U229">
            <v>50</v>
          </cell>
          <cell r="BF229">
            <v>565</v>
          </cell>
          <cell r="BG229">
            <v>465</v>
          </cell>
          <cell r="BH229">
            <v>615</v>
          </cell>
          <cell r="BI229" t="str">
            <v>Literature</v>
          </cell>
          <cell r="BJ229">
            <v>203</v>
          </cell>
          <cell r="BK229">
            <v>6.2</v>
          </cell>
          <cell r="BL229" t="str">
            <v>197-209</v>
          </cell>
          <cell r="BM229" t="str">
            <v>Avg</v>
          </cell>
          <cell r="BN229" t="str">
            <v>Informational Text</v>
          </cell>
          <cell r="BO229">
            <v>200</v>
          </cell>
          <cell r="BP229">
            <v>6.1</v>
          </cell>
          <cell r="BQ229" t="str">
            <v>194-206</v>
          </cell>
          <cell r="BR229" t="str">
            <v>Avg</v>
          </cell>
          <cell r="BS229" t="str">
            <v>Vocabulary Acquisition and Use</v>
          </cell>
          <cell r="BT229">
            <v>190</v>
          </cell>
          <cell r="BU229">
            <v>6.2</v>
          </cell>
          <cell r="BV229" t="str">
            <v>184-196</v>
          </cell>
          <cell r="BW229" t="str">
            <v>LoAvg</v>
          </cell>
          <cell r="CW229">
            <v>0.46559027777777778</v>
          </cell>
          <cell r="CX229">
            <v>44</v>
          </cell>
          <cell r="DC229">
            <v>7</v>
          </cell>
          <cell r="DD229">
            <v>6</v>
          </cell>
          <cell r="DE229">
            <v>8</v>
          </cell>
        </row>
        <row r="230">
          <cell r="A230" t="str">
            <v>6056108311373764School 1</v>
          </cell>
          <cell r="B230" t="str">
            <v>Fall 2015-2016</v>
          </cell>
          <cell r="C230">
            <v>6056108</v>
          </cell>
          <cell r="D230" t="str">
            <v>School 1</v>
          </cell>
          <cell r="E230" t="str">
            <v>Language Usage</v>
          </cell>
          <cell r="F230" t="str">
            <v>Language</v>
          </cell>
          <cell r="G230" t="b">
            <v>1</v>
          </cell>
          <cell r="H230">
            <v>2015</v>
          </cell>
          <cell r="I230">
            <v>4</v>
          </cell>
          <cell r="O230" t="str">
            <v>Survey With Goals</v>
          </cell>
          <cell r="P230">
            <v>311373764</v>
          </cell>
          <cell r="Q230">
            <v>42262</v>
          </cell>
          <cell r="R230">
            <v>39</v>
          </cell>
          <cell r="S230">
            <v>193</v>
          </cell>
          <cell r="T230">
            <v>2.9</v>
          </cell>
          <cell r="U230">
            <v>35</v>
          </cell>
          <cell r="BI230" t="str">
            <v>Writing: Plan, Organize, Develop, Revise, Research</v>
          </cell>
          <cell r="BJ230">
            <v>189</v>
          </cell>
          <cell r="BK230">
            <v>5.2</v>
          </cell>
          <cell r="BL230" t="str">
            <v>184-194</v>
          </cell>
          <cell r="BM230" t="str">
            <v>Low</v>
          </cell>
          <cell r="BN230" t="str">
            <v>Language: Understand, Edit for Grammar, Usage</v>
          </cell>
          <cell r="BO230">
            <v>188</v>
          </cell>
          <cell r="BP230">
            <v>5.3</v>
          </cell>
          <cell r="BQ230" t="str">
            <v>183-193</v>
          </cell>
          <cell r="BR230" t="str">
            <v>Low</v>
          </cell>
          <cell r="BS230" t="str">
            <v>Language: Understand, Edit Mechanics</v>
          </cell>
          <cell r="BT230">
            <v>202</v>
          </cell>
          <cell r="BU230">
            <v>5.4</v>
          </cell>
          <cell r="BV230" t="str">
            <v>197-207</v>
          </cell>
          <cell r="BW230" t="str">
            <v>Avg</v>
          </cell>
          <cell r="CW230">
            <v>0.3479976851851852</v>
          </cell>
          <cell r="CX230">
            <v>49</v>
          </cell>
          <cell r="DC230">
            <v>8</v>
          </cell>
          <cell r="DD230">
            <v>6</v>
          </cell>
          <cell r="DE230">
            <v>9</v>
          </cell>
        </row>
        <row r="231">
          <cell r="A231" t="str">
            <v>6056108312937464School 1</v>
          </cell>
          <cell r="B231" t="str">
            <v>Fall 2015-2016</v>
          </cell>
          <cell r="C231">
            <v>6056108</v>
          </cell>
          <cell r="D231" t="str">
            <v>School 1</v>
          </cell>
          <cell r="E231" t="str">
            <v>Mathematics</v>
          </cell>
          <cell r="F231" t="str">
            <v>Mathematics</v>
          </cell>
          <cell r="G231" t="b">
            <v>1</v>
          </cell>
          <cell r="H231">
            <v>2015</v>
          </cell>
          <cell r="I231">
            <v>4</v>
          </cell>
          <cell r="O231" t="str">
            <v>Survey With Goals</v>
          </cell>
          <cell r="P231">
            <v>312937464</v>
          </cell>
          <cell r="Q231">
            <v>42269</v>
          </cell>
          <cell r="R231">
            <v>24</v>
          </cell>
          <cell r="S231">
            <v>179</v>
          </cell>
          <cell r="T231">
            <v>2.9</v>
          </cell>
          <cell r="U231">
            <v>5</v>
          </cell>
          <cell r="BI231" t="str">
            <v>Operations and Algebraic Thinking</v>
          </cell>
          <cell r="BJ231">
            <v>174</v>
          </cell>
          <cell r="BK231">
            <v>5.9</v>
          </cell>
          <cell r="BL231" t="str">
            <v>168-180</v>
          </cell>
          <cell r="BM231" t="str">
            <v>Low</v>
          </cell>
          <cell r="BN231" t="str">
            <v>Number and Operations</v>
          </cell>
          <cell r="BO231">
            <v>180</v>
          </cell>
          <cell r="BP231">
            <v>5.9</v>
          </cell>
          <cell r="BQ231" t="str">
            <v>174-186</v>
          </cell>
          <cell r="BR231" t="str">
            <v>Low</v>
          </cell>
          <cell r="BS231" t="str">
            <v>Measurement and Data</v>
          </cell>
          <cell r="BT231">
            <v>175</v>
          </cell>
          <cell r="BU231">
            <v>6</v>
          </cell>
          <cell r="BV231" t="str">
            <v>169-181</v>
          </cell>
          <cell r="BW231" t="str">
            <v>Low</v>
          </cell>
          <cell r="BX231" t="str">
            <v>Geometry</v>
          </cell>
          <cell r="BY231">
            <v>188</v>
          </cell>
          <cell r="BZ231">
            <v>6</v>
          </cell>
          <cell r="CA231" t="str">
            <v>182-194</v>
          </cell>
          <cell r="CB231" t="str">
            <v>Low</v>
          </cell>
          <cell r="CW231">
            <v>0.46208333333333335</v>
          </cell>
          <cell r="CX231">
            <v>49</v>
          </cell>
          <cell r="DC231">
            <v>9</v>
          </cell>
          <cell r="DD231">
            <v>7</v>
          </cell>
          <cell r="DE231">
            <v>12</v>
          </cell>
        </row>
        <row r="232">
          <cell r="A232" t="str">
            <v>6056108311373740School 1</v>
          </cell>
          <cell r="B232" t="str">
            <v>Fall 2015-2016</v>
          </cell>
          <cell r="C232">
            <v>6056108</v>
          </cell>
          <cell r="D232" t="str">
            <v>School 1</v>
          </cell>
          <cell r="E232" t="str">
            <v>Reading</v>
          </cell>
          <cell r="F232" t="str">
            <v>Reading</v>
          </cell>
          <cell r="G232" t="b">
            <v>1</v>
          </cell>
          <cell r="H232">
            <v>2015</v>
          </cell>
          <cell r="I232">
            <v>4</v>
          </cell>
          <cell r="O232" t="str">
            <v>Survey With Goals</v>
          </cell>
          <cell r="P232">
            <v>311373740</v>
          </cell>
          <cell r="Q232">
            <v>42256</v>
          </cell>
          <cell r="R232">
            <v>55</v>
          </cell>
          <cell r="S232">
            <v>189</v>
          </cell>
          <cell r="T232">
            <v>3.5</v>
          </cell>
          <cell r="U232">
            <v>28</v>
          </cell>
          <cell r="BF232">
            <v>403</v>
          </cell>
          <cell r="BG232">
            <v>303</v>
          </cell>
          <cell r="BH232">
            <v>453</v>
          </cell>
          <cell r="BI232" t="str">
            <v>Literature</v>
          </cell>
          <cell r="BJ232">
            <v>184</v>
          </cell>
          <cell r="BK232">
            <v>6.1</v>
          </cell>
          <cell r="BL232" t="str">
            <v>178-190</v>
          </cell>
          <cell r="BM232" t="str">
            <v>Low</v>
          </cell>
          <cell r="BN232" t="str">
            <v>Informational Text</v>
          </cell>
          <cell r="BO232">
            <v>185</v>
          </cell>
          <cell r="BP232">
            <v>6.2</v>
          </cell>
          <cell r="BQ232" t="str">
            <v>179-191</v>
          </cell>
          <cell r="BR232" t="str">
            <v>Low</v>
          </cell>
          <cell r="BS232" t="str">
            <v>Vocabulary Acquisition and Use</v>
          </cell>
          <cell r="BT232">
            <v>198</v>
          </cell>
          <cell r="BU232">
            <v>6.1</v>
          </cell>
          <cell r="BV232" t="str">
            <v>192-204</v>
          </cell>
          <cell r="BW232" t="str">
            <v>Avg</v>
          </cell>
          <cell r="CW232">
            <v>0.46512731481481479</v>
          </cell>
          <cell r="CX232">
            <v>43</v>
          </cell>
          <cell r="DC232">
            <v>8</v>
          </cell>
          <cell r="DD232">
            <v>6</v>
          </cell>
          <cell r="DE232">
            <v>9</v>
          </cell>
        </row>
        <row r="233">
          <cell r="A233" t="str">
            <v>6056111311373770School 1</v>
          </cell>
          <cell r="B233" t="str">
            <v>Fall 2015-2016</v>
          </cell>
          <cell r="C233">
            <v>6056111</v>
          </cell>
          <cell r="D233" t="str">
            <v>School 1</v>
          </cell>
          <cell r="E233" t="str">
            <v>Language Usage</v>
          </cell>
          <cell r="F233" t="str">
            <v>Language</v>
          </cell>
          <cell r="G233" t="b">
            <v>1</v>
          </cell>
          <cell r="H233">
            <v>2015</v>
          </cell>
          <cell r="I233">
            <v>4</v>
          </cell>
          <cell r="O233" t="str">
            <v>Survey With Goals</v>
          </cell>
          <cell r="P233">
            <v>311373770</v>
          </cell>
          <cell r="Q233">
            <v>42261</v>
          </cell>
          <cell r="R233">
            <v>46</v>
          </cell>
          <cell r="S233">
            <v>193</v>
          </cell>
          <cell r="T233">
            <v>3</v>
          </cell>
          <cell r="U233">
            <v>35</v>
          </cell>
          <cell r="BI233" t="str">
            <v>Writing: Plan, Organize, Develop, Revise, Research</v>
          </cell>
          <cell r="BJ233">
            <v>193</v>
          </cell>
          <cell r="BK233">
            <v>5.2</v>
          </cell>
          <cell r="BL233" t="str">
            <v>188-198</v>
          </cell>
          <cell r="BM233" t="str">
            <v>LoAvg</v>
          </cell>
          <cell r="BN233" t="str">
            <v>Language: Understand, Edit for Grammar, Usage</v>
          </cell>
          <cell r="BO233">
            <v>199</v>
          </cell>
          <cell r="BP233">
            <v>5.3</v>
          </cell>
          <cell r="BQ233" t="str">
            <v>194-204</v>
          </cell>
          <cell r="BR233" t="str">
            <v>Avg</v>
          </cell>
          <cell r="BS233" t="str">
            <v>Language: Understand, Edit Mechanics</v>
          </cell>
          <cell r="BT233">
            <v>187</v>
          </cell>
          <cell r="BU233">
            <v>5.3</v>
          </cell>
          <cell r="BV233" t="str">
            <v>182-192</v>
          </cell>
          <cell r="BW233" t="str">
            <v>Low</v>
          </cell>
          <cell r="CW233">
            <v>0.34550925925925924</v>
          </cell>
          <cell r="CX233">
            <v>43</v>
          </cell>
          <cell r="DC233">
            <v>8</v>
          </cell>
          <cell r="DD233">
            <v>6</v>
          </cell>
          <cell r="DE233">
            <v>9</v>
          </cell>
        </row>
        <row r="234">
          <cell r="A234" t="str">
            <v>6056111311373731School 1</v>
          </cell>
          <cell r="B234" t="str">
            <v>Fall 2015-2016</v>
          </cell>
          <cell r="C234">
            <v>6056111</v>
          </cell>
          <cell r="D234" t="str">
            <v>School 1</v>
          </cell>
          <cell r="E234" t="str">
            <v>Mathematics</v>
          </cell>
          <cell r="F234" t="str">
            <v>Mathematics</v>
          </cell>
          <cell r="G234" t="b">
            <v>1</v>
          </cell>
          <cell r="H234">
            <v>2015</v>
          </cell>
          <cell r="I234">
            <v>4</v>
          </cell>
          <cell r="O234" t="str">
            <v>Survey With Goals</v>
          </cell>
          <cell r="P234">
            <v>311373731</v>
          </cell>
          <cell r="Q234">
            <v>42268</v>
          </cell>
          <cell r="R234">
            <v>47</v>
          </cell>
          <cell r="S234">
            <v>188</v>
          </cell>
          <cell r="T234">
            <v>3.3</v>
          </cell>
          <cell r="U234">
            <v>16</v>
          </cell>
          <cell r="BI234" t="str">
            <v>Operations and Algebraic Thinking</v>
          </cell>
          <cell r="BJ234">
            <v>177</v>
          </cell>
          <cell r="BK234">
            <v>6.9</v>
          </cell>
          <cell r="BL234" t="str">
            <v>170-184</v>
          </cell>
          <cell r="BM234" t="str">
            <v>Low</v>
          </cell>
          <cell r="BN234" t="str">
            <v>Number and Operations</v>
          </cell>
          <cell r="BO234">
            <v>199</v>
          </cell>
          <cell r="BP234">
            <v>6.7</v>
          </cell>
          <cell r="BQ234" t="str">
            <v>192-206</v>
          </cell>
          <cell r="BR234" t="str">
            <v>LoAvg</v>
          </cell>
          <cell r="BS234" t="str">
            <v>Measurement and Data</v>
          </cell>
          <cell r="BT234">
            <v>190</v>
          </cell>
          <cell r="BU234">
            <v>6.4</v>
          </cell>
          <cell r="BV234" t="str">
            <v>184-196</v>
          </cell>
          <cell r="BW234" t="str">
            <v>Low</v>
          </cell>
          <cell r="BX234" t="str">
            <v>Geometry</v>
          </cell>
          <cell r="BY234">
            <v>186</v>
          </cell>
          <cell r="BZ234">
            <v>6.9</v>
          </cell>
          <cell r="CA234" t="str">
            <v>179-193</v>
          </cell>
          <cell r="CB234" t="str">
            <v>Low</v>
          </cell>
          <cell r="CW234">
            <v>0.46208333333333335</v>
          </cell>
          <cell r="CX234">
            <v>45</v>
          </cell>
          <cell r="DC234">
            <v>10</v>
          </cell>
          <cell r="DD234">
            <v>7</v>
          </cell>
          <cell r="DE234">
            <v>12</v>
          </cell>
        </row>
        <row r="235">
          <cell r="A235" t="str">
            <v>6056111308273408School 1</v>
          </cell>
          <cell r="B235" t="str">
            <v>Fall 2015-2016</v>
          </cell>
          <cell r="C235">
            <v>6056111</v>
          </cell>
          <cell r="D235" t="str">
            <v>School 1</v>
          </cell>
          <cell r="E235" t="str">
            <v>Reading</v>
          </cell>
          <cell r="F235" t="str">
            <v>Reading</v>
          </cell>
          <cell r="G235" t="b">
            <v>1</v>
          </cell>
          <cell r="H235">
            <v>2015</v>
          </cell>
          <cell r="I235">
            <v>4</v>
          </cell>
          <cell r="O235" t="str">
            <v>Survey With Goals</v>
          </cell>
          <cell r="P235">
            <v>308273408</v>
          </cell>
          <cell r="Q235">
            <v>42262</v>
          </cell>
          <cell r="R235">
            <v>27</v>
          </cell>
          <cell r="S235">
            <v>198</v>
          </cell>
          <cell r="T235">
            <v>3.3</v>
          </cell>
          <cell r="U235">
            <v>50</v>
          </cell>
          <cell r="BF235">
            <v>565</v>
          </cell>
          <cell r="BG235">
            <v>465</v>
          </cell>
          <cell r="BH235">
            <v>615</v>
          </cell>
          <cell r="BI235" t="str">
            <v>Literature</v>
          </cell>
          <cell r="BJ235">
            <v>204</v>
          </cell>
          <cell r="BK235">
            <v>6.1</v>
          </cell>
          <cell r="BL235" t="str">
            <v>198-210</v>
          </cell>
          <cell r="BM235" t="str">
            <v>HiAvg</v>
          </cell>
          <cell r="BN235" t="str">
            <v>Informational Text</v>
          </cell>
          <cell r="BO235">
            <v>199</v>
          </cell>
          <cell r="BP235">
            <v>5.7</v>
          </cell>
          <cell r="BQ235" t="str">
            <v>193-205</v>
          </cell>
          <cell r="BR235" t="str">
            <v>Avg</v>
          </cell>
          <cell r="BS235" t="str">
            <v>Vocabulary Acquisition and Use</v>
          </cell>
          <cell r="BT235">
            <v>189</v>
          </cell>
          <cell r="BU235">
            <v>6.1</v>
          </cell>
          <cell r="BV235" t="str">
            <v>183-195</v>
          </cell>
          <cell r="BW235" t="str">
            <v>LoAvg</v>
          </cell>
          <cell r="CW235">
            <v>0.46552083333333333</v>
          </cell>
          <cell r="CX235">
            <v>55</v>
          </cell>
          <cell r="DC235">
            <v>7</v>
          </cell>
          <cell r="DD235">
            <v>5</v>
          </cell>
          <cell r="DE235">
            <v>8</v>
          </cell>
        </row>
        <row r="236">
          <cell r="A236" t="str">
            <v>6056112308273469School 1</v>
          </cell>
          <cell r="B236" t="str">
            <v>Fall 2015-2016</v>
          </cell>
          <cell r="C236">
            <v>6056112</v>
          </cell>
          <cell r="D236" t="str">
            <v>School 1</v>
          </cell>
          <cell r="E236" t="str">
            <v>Language Usage</v>
          </cell>
          <cell r="F236" t="str">
            <v>Language</v>
          </cell>
          <cell r="G236" t="b">
            <v>1</v>
          </cell>
          <cell r="H236">
            <v>2015</v>
          </cell>
          <cell r="I236">
            <v>4</v>
          </cell>
          <cell r="O236" t="str">
            <v>Survey With Goals</v>
          </cell>
          <cell r="P236">
            <v>308273469</v>
          </cell>
          <cell r="Q236">
            <v>42262</v>
          </cell>
          <cell r="R236">
            <v>36</v>
          </cell>
          <cell r="S236">
            <v>197</v>
          </cell>
          <cell r="T236">
            <v>2.9</v>
          </cell>
          <cell r="U236">
            <v>45</v>
          </cell>
          <cell r="BI236" t="str">
            <v>Writing: Plan, Organize, Develop, Revise, Research</v>
          </cell>
          <cell r="BJ236">
            <v>188</v>
          </cell>
          <cell r="BK236">
            <v>5.3</v>
          </cell>
          <cell r="BL236" t="str">
            <v>183-193</v>
          </cell>
          <cell r="BM236" t="str">
            <v>Low</v>
          </cell>
          <cell r="BN236" t="str">
            <v>Language: Understand, Edit for Grammar, Usage</v>
          </cell>
          <cell r="BO236">
            <v>199</v>
          </cell>
          <cell r="BP236">
            <v>5.2</v>
          </cell>
          <cell r="BQ236" t="str">
            <v>194-204</v>
          </cell>
          <cell r="BR236" t="str">
            <v>Avg</v>
          </cell>
          <cell r="BS236" t="str">
            <v>Language: Understand, Edit Mechanics</v>
          </cell>
          <cell r="BT236">
            <v>203</v>
          </cell>
          <cell r="BU236">
            <v>5.3</v>
          </cell>
          <cell r="BV236" t="str">
            <v>198-208</v>
          </cell>
          <cell r="BW236" t="str">
            <v>Avg</v>
          </cell>
          <cell r="CW236">
            <v>0.34792824074074075</v>
          </cell>
          <cell r="CX236">
            <v>55</v>
          </cell>
          <cell r="DC236">
            <v>7</v>
          </cell>
          <cell r="DD236">
            <v>6</v>
          </cell>
          <cell r="DE236">
            <v>8</v>
          </cell>
        </row>
        <row r="237">
          <cell r="A237" t="str">
            <v>6056112311373741School 1</v>
          </cell>
          <cell r="B237" t="str">
            <v>Fall 2015-2016</v>
          </cell>
          <cell r="C237">
            <v>6056112</v>
          </cell>
          <cell r="D237" t="str">
            <v>School 1</v>
          </cell>
          <cell r="E237" t="str">
            <v>Language Usage</v>
          </cell>
          <cell r="F237" t="str">
            <v>Language</v>
          </cell>
          <cell r="G237" t="b">
            <v>0</v>
          </cell>
          <cell r="H237">
            <v>2015</v>
          </cell>
          <cell r="I237">
            <v>4</v>
          </cell>
          <cell r="O237" t="str">
            <v>Survey With Goals</v>
          </cell>
          <cell r="P237">
            <v>311373741</v>
          </cell>
          <cell r="Q237">
            <v>42272</v>
          </cell>
          <cell r="R237">
            <v>14</v>
          </cell>
          <cell r="S237">
            <v>186</v>
          </cell>
          <cell r="T237">
            <v>3</v>
          </cell>
          <cell r="U237">
            <v>19</v>
          </cell>
          <cell r="BI237" t="str">
            <v>Writing: Plan, Organize, Develop, Revise, Research</v>
          </cell>
          <cell r="BJ237">
            <v>180</v>
          </cell>
          <cell r="BK237">
            <v>5.3</v>
          </cell>
          <cell r="BL237" t="str">
            <v>175-185</v>
          </cell>
          <cell r="BM237" t="str">
            <v>Low</v>
          </cell>
          <cell r="BN237" t="str">
            <v>Language: Understand, Edit for Grammar, Usage</v>
          </cell>
          <cell r="BO237">
            <v>187</v>
          </cell>
          <cell r="BP237">
            <v>5.2</v>
          </cell>
          <cell r="BQ237" t="str">
            <v>182-192</v>
          </cell>
          <cell r="BR237" t="str">
            <v>Low</v>
          </cell>
          <cell r="BS237" t="str">
            <v>Language: Understand, Edit Mechanics</v>
          </cell>
          <cell r="BT237">
            <v>190</v>
          </cell>
          <cell r="BU237">
            <v>5.2</v>
          </cell>
          <cell r="BV237" t="str">
            <v>185-195</v>
          </cell>
          <cell r="BW237" t="str">
            <v>LoAvg</v>
          </cell>
          <cell r="CW237">
            <v>0.37100694444444443</v>
          </cell>
          <cell r="CX237">
            <v>47</v>
          </cell>
          <cell r="DC237">
            <v>8</v>
          </cell>
          <cell r="DD237">
            <v>7</v>
          </cell>
          <cell r="DE237">
            <v>10</v>
          </cell>
        </row>
        <row r="238">
          <cell r="A238" t="str">
            <v>6056112312937520School 1</v>
          </cell>
          <cell r="B238" t="str">
            <v>Fall 2015-2016</v>
          </cell>
          <cell r="C238">
            <v>6056112</v>
          </cell>
          <cell r="D238" t="str">
            <v>School 1</v>
          </cell>
          <cell r="E238" t="str">
            <v>Mathematics</v>
          </cell>
          <cell r="F238" t="str">
            <v>Mathematics</v>
          </cell>
          <cell r="G238" t="b">
            <v>1</v>
          </cell>
          <cell r="H238">
            <v>2015</v>
          </cell>
          <cell r="I238">
            <v>4</v>
          </cell>
          <cell r="O238" t="str">
            <v>Survey With Goals</v>
          </cell>
          <cell r="P238">
            <v>312937520</v>
          </cell>
          <cell r="Q238">
            <v>42269</v>
          </cell>
          <cell r="R238">
            <v>45</v>
          </cell>
          <cell r="S238">
            <v>194</v>
          </cell>
          <cell r="T238">
            <v>2.9</v>
          </cell>
          <cell r="U238">
            <v>28</v>
          </cell>
          <cell r="BI238" t="str">
            <v>Operations and Algebraic Thinking</v>
          </cell>
          <cell r="BJ238">
            <v>197</v>
          </cell>
          <cell r="BK238">
            <v>5.9</v>
          </cell>
          <cell r="BL238" t="str">
            <v>191-203</v>
          </cell>
          <cell r="BM238" t="str">
            <v>LoAvg</v>
          </cell>
          <cell r="BN238" t="str">
            <v>Number and Operations</v>
          </cell>
          <cell r="BO238">
            <v>194</v>
          </cell>
          <cell r="BP238">
            <v>5.7</v>
          </cell>
          <cell r="BQ238" t="str">
            <v>188-200</v>
          </cell>
          <cell r="BR238" t="str">
            <v>LoAvg</v>
          </cell>
          <cell r="BS238" t="str">
            <v>Measurement and Data</v>
          </cell>
          <cell r="BT238">
            <v>192</v>
          </cell>
          <cell r="BU238">
            <v>5.9</v>
          </cell>
          <cell r="BV238" t="str">
            <v>186-198</v>
          </cell>
          <cell r="BW238" t="str">
            <v>Low</v>
          </cell>
          <cell r="BX238" t="str">
            <v>Geometry</v>
          </cell>
          <cell r="BY238">
            <v>193</v>
          </cell>
          <cell r="BZ238">
            <v>5.8</v>
          </cell>
          <cell r="CA238" t="str">
            <v>187-199</v>
          </cell>
          <cell r="CB238" t="str">
            <v>LoAvg</v>
          </cell>
          <cell r="CW238">
            <v>0.46074074074074073</v>
          </cell>
          <cell r="CX238">
            <v>49</v>
          </cell>
          <cell r="DC238">
            <v>10</v>
          </cell>
          <cell r="DD238">
            <v>7</v>
          </cell>
          <cell r="DE238">
            <v>12</v>
          </cell>
        </row>
        <row r="239">
          <cell r="A239" t="str">
            <v>6056112311373796School 1</v>
          </cell>
          <cell r="B239" t="str">
            <v>Fall 2015-2016</v>
          </cell>
          <cell r="C239">
            <v>6056112</v>
          </cell>
          <cell r="D239" t="str">
            <v>School 1</v>
          </cell>
          <cell r="E239" t="str">
            <v>Reading</v>
          </cell>
          <cell r="F239" t="str">
            <v>Reading</v>
          </cell>
          <cell r="G239" t="b">
            <v>1</v>
          </cell>
          <cell r="H239">
            <v>2015</v>
          </cell>
          <cell r="I239">
            <v>4</v>
          </cell>
          <cell r="O239" t="str">
            <v>Survey With Goals</v>
          </cell>
          <cell r="P239">
            <v>311373796</v>
          </cell>
          <cell r="Q239">
            <v>42256</v>
          </cell>
          <cell r="R239">
            <v>40</v>
          </cell>
          <cell r="S239">
            <v>186</v>
          </cell>
          <cell r="T239">
            <v>3.4</v>
          </cell>
          <cell r="U239">
            <v>22</v>
          </cell>
          <cell r="BF239">
            <v>349</v>
          </cell>
          <cell r="BG239">
            <v>249</v>
          </cell>
          <cell r="BH239">
            <v>399</v>
          </cell>
          <cell r="BI239" t="str">
            <v>Literature</v>
          </cell>
          <cell r="BJ239">
            <v>189</v>
          </cell>
          <cell r="BK239">
            <v>5.9</v>
          </cell>
          <cell r="BL239" t="str">
            <v>183-195</v>
          </cell>
          <cell r="BM239" t="str">
            <v>LoAvg</v>
          </cell>
          <cell r="BN239" t="str">
            <v>Informational Text</v>
          </cell>
          <cell r="BO239">
            <v>187</v>
          </cell>
          <cell r="BP239">
            <v>6</v>
          </cell>
          <cell r="BQ239" t="str">
            <v>181-193</v>
          </cell>
          <cell r="BR239" t="str">
            <v>Low</v>
          </cell>
          <cell r="BS239" t="str">
            <v>Vocabulary Acquisition and Use</v>
          </cell>
          <cell r="BT239">
            <v>181</v>
          </cell>
          <cell r="BU239">
            <v>5.7</v>
          </cell>
          <cell r="BV239" t="str">
            <v>175-187</v>
          </cell>
          <cell r="BW239" t="str">
            <v>Low</v>
          </cell>
          <cell r="CW239">
            <v>0.46532407407407406</v>
          </cell>
          <cell r="CX239">
            <v>43</v>
          </cell>
          <cell r="DC239">
            <v>8</v>
          </cell>
          <cell r="DD239">
            <v>7</v>
          </cell>
          <cell r="DE239">
            <v>10</v>
          </cell>
        </row>
        <row r="240">
          <cell r="A240" t="str">
            <v>6056113311373818School 1</v>
          </cell>
          <cell r="B240" t="str">
            <v>Fall 2015-2016</v>
          </cell>
          <cell r="C240">
            <v>6056113</v>
          </cell>
          <cell r="D240" t="str">
            <v>School 1</v>
          </cell>
          <cell r="E240" t="str">
            <v>Language Usage</v>
          </cell>
          <cell r="F240" t="str">
            <v>Language</v>
          </cell>
          <cell r="G240" t="b">
            <v>1</v>
          </cell>
          <cell r="H240">
            <v>2015</v>
          </cell>
          <cell r="I240">
            <v>4</v>
          </cell>
          <cell r="O240" t="str">
            <v>Survey With Goals</v>
          </cell>
          <cell r="P240">
            <v>311373818</v>
          </cell>
          <cell r="Q240">
            <v>42261</v>
          </cell>
          <cell r="R240">
            <v>41</v>
          </cell>
          <cell r="S240">
            <v>179</v>
          </cell>
          <cell r="T240">
            <v>2.9</v>
          </cell>
          <cell r="U240">
            <v>25</v>
          </cell>
          <cell r="BI240" t="str">
            <v>Writing: Plan, Organize, Develop, Revise, Research</v>
          </cell>
          <cell r="BJ240">
            <v>178</v>
          </cell>
          <cell r="BK240">
            <v>5.0999999999999996</v>
          </cell>
          <cell r="BL240" t="str">
            <v>173-183</v>
          </cell>
          <cell r="BM240" t="str">
            <v>Low</v>
          </cell>
          <cell r="BN240" t="str">
            <v>Language: Understand, Edit for Grammar, Usage</v>
          </cell>
          <cell r="BO240">
            <v>178</v>
          </cell>
          <cell r="BP240">
            <v>5</v>
          </cell>
          <cell r="BQ240" t="str">
            <v>173-183</v>
          </cell>
          <cell r="BR240" t="str">
            <v>Low</v>
          </cell>
          <cell r="BS240" t="str">
            <v>Language: Understand, Edit Mechanics</v>
          </cell>
          <cell r="BT240">
            <v>182</v>
          </cell>
          <cell r="BU240">
            <v>5.0999999999999996</v>
          </cell>
          <cell r="BV240" t="str">
            <v>177-187</v>
          </cell>
          <cell r="BW240" t="str">
            <v>LoAvg</v>
          </cell>
          <cell r="CW240">
            <v>0.3901736111111111</v>
          </cell>
          <cell r="CX240">
            <v>47</v>
          </cell>
          <cell r="DC240">
            <v>11</v>
          </cell>
          <cell r="DD240">
            <v>9</v>
          </cell>
          <cell r="DE240">
            <v>13</v>
          </cell>
        </row>
        <row r="241">
          <cell r="A241" t="str">
            <v>6056113313716063School 1</v>
          </cell>
          <cell r="B241" t="str">
            <v>Fall 2015-2016</v>
          </cell>
          <cell r="C241">
            <v>6056113</v>
          </cell>
          <cell r="D241" t="str">
            <v>School 1</v>
          </cell>
          <cell r="E241" t="str">
            <v>Mathematics</v>
          </cell>
          <cell r="F241" t="str">
            <v>Mathematics</v>
          </cell>
          <cell r="G241" t="b">
            <v>1</v>
          </cell>
          <cell r="H241">
            <v>2015</v>
          </cell>
          <cell r="I241">
            <v>4</v>
          </cell>
          <cell r="O241" t="str">
            <v>Survey With Goals</v>
          </cell>
          <cell r="P241">
            <v>313716063</v>
          </cell>
          <cell r="Q241">
            <v>42268</v>
          </cell>
          <cell r="R241">
            <v>31</v>
          </cell>
          <cell r="S241">
            <v>181</v>
          </cell>
          <cell r="T241">
            <v>2.9</v>
          </cell>
          <cell r="U241">
            <v>24</v>
          </cell>
          <cell r="BI241" t="str">
            <v>Operations and Algebraic Thinking</v>
          </cell>
          <cell r="BJ241">
            <v>175</v>
          </cell>
          <cell r="BK241">
            <v>6.1</v>
          </cell>
          <cell r="BL241" t="str">
            <v>169-181</v>
          </cell>
          <cell r="BM241" t="str">
            <v>Low</v>
          </cell>
          <cell r="BN241" t="str">
            <v>Number and Operations</v>
          </cell>
          <cell r="BO241">
            <v>185</v>
          </cell>
          <cell r="BP241">
            <v>5.9</v>
          </cell>
          <cell r="BQ241" t="str">
            <v>179-191</v>
          </cell>
          <cell r="BR241" t="str">
            <v>LoAvg</v>
          </cell>
          <cell r="BS241" t="str">
            <v>Measurement and Data</v>
          </cell>
          <cell r="BT241">
            <v>189</v>
          </cell>
          <cell r="BU241">
            <v>5.9</v>
          </cell>
          <cell r="BV241" t="str">
            <v>183-195</v>
          </cell>
          <cell r="BW241" t="str">
            <v>LoAvg</v>
          </cell>
          <cell r="BX241" t="str">
            <v>Geometry</v>
          </cell>
          <cell r="BY241">
            <v>177</v>
          </cell>
          <cell r="BZ241">
            <v>6.2</v>
          </cell>
          <cell r="CA241" t="str">
            <v>171-183</v>
          </cell>
          <cell r="CB241" t="str">
            <v>Low</v>
          </cell>
          <cell r="CW241">
            <v>0.55008101851851854</v>
          </cell>
          <cell r="CX241">
            <v>47</v>
          </cell>
          <cell r="DC241">
            <v>12</v>
          </cell>
          <cell r="DD241">
            <v>8</v>
          </cell>
          <cell r="DE241">
            <v>14</v>
          </cell>
        </row>
        <row r="242">
          <cell r="A242" t="str">
            <v>6056113303058605School 1</v>
          </cell>
          <cell r="B242" t="str">
            <v>Fall 2015-2016</v>
          </cell>
          <cell r="C242">
            <v>6056113</v>
          </cell>
          <cell r="D242" t="str">
            <v>School 1</v>
          </cell>
          <cell r="E242" t="str">
            <v>Reading</v>
          </cell>
          <cell r="F242" t="str">
            <v>Reading</v>
          </cell>
          <cell r="G242" t="b">
            <v>1</v>
          </cell>
          <cell r="H242">
            <v>2015</v>
          </cell>
          <cell r="I242">
            <v>4</v>
          </cell>
          <cell r="O242" t="str">
            <v>Survey With Goals</v>
          </cell>
          <cell r="P242">
            <v>303058605</v>
          </cell>
          <cell r="Q242">
            <v>42255</v>
          </cell>
          <cell r="R242">
            <v>48</v>
          </cell>
          <cell r="S242">
            <v>186</v>
          </cell>
          <cell r="T242">
            <v>3.4</v>
          </cell>
          <cell r="U242">
            <v>44</v>
          </cell>
          <cell r="BF242">
            <v>349</v>
          </cell>
          <cell r="BG242">
            <v>249</v>
          </cell>
          <cell r="BH242">
            <v>399</v>
          </cell>
          <cell r="BI242" t="str">
            <v>Literature</v>
          </cell>
          <cell r="BJ242">
            <v>198</v>
          </cell>
          <cell r="BK242">
            <v>6.7</v>
          </cell>
          <cell r="BL242" t="str">
            <v>191-205</v>
          </cell>
          <cell r="BM242" t="str">
            <v>HiAvg</v>
          </cell>
          <cell r="BN242" t="str">
            <v>Informational Text</v>
          </cell>
          <cell r="BO242">
            <v>188</v>
          </cell>
          <cell r="BP242">
            <v>6</v>
          </cell>
          <cell r="BQ242" t="str">
            <v>182-194</v>
          </cell>
          <cell r="BR242" t="str">
            <v>Avg</v>
          </cell>
          <cell r="BS242" t="str">
            <v>Vocabulary Acquisition and Use</v>
          </cell>
          <cell r="BT242">
            <v>172</v>
          </cell>
          <cell r="BU242">
            <v>6.7</v>
          </cell>
          <cell r="BV242" t="str">
            <v>165-179</v>
          </cell>
          <cell r="BW242" t="str">
            <v>Low</v>
          </cell>
          <cell r="CW242">
            <v>0.55228009259259259</v>
          </cell>
          <cell r="CX242">
            <v>48</v>
          </cell>
          <cell r="DC242">
            <v>10</v>
          </cell>
          <cell r="DD242">
            <v>8</v>
          </cell>
          <cell r="DE242">
            <v>11</v>
          </cell>
        </row>
        <row r="243">
          <cell r="A243" t="str">
            <v>6056115308273288School 1</v>
          </cell>
          <cell r="B243" t="str">
            <v>Fall 2015-2016</v>
          </cell>
          <cell r="C243">
            <v>6056115</v>
          </cell>
          <cell r="D243" t="str">
            <v>School 1</v>
          </cell>
          <cell r="E243" t="str">
            <v>Language Usage</v>
          </cell>
          <cell r="F243" t="str">
            <v>Language</v>
          </cell>
          <cell r="G243" t="b">
            <v>1</v>
          </cell>
          <cell r="H243">
            <v>2015</v>
          </cell>
          <cell r="I243">
            <v>4</v>
          </cell>
          <cell r="O243" t="str">
            <v>Survey With Goals</v>
          </cell>
          <cell r="P243">
            <v>308273288</v>
          </cell>
          <cell r="Q243">
            <v>42262</v>
          </cell>
          <cell r="R243">
            <v>31</v>
          </cell>
          <cell r="S243">
            <v>192</v>
          </cell>
          <cell r="T243">
            <v>2.9</v>
          </cell>
          <cell r="U243">
            <v>57</v>
          </cell>
          <cell r="BI243" t="str">
            <v>Writing: Plan, Organize, Develop, Revise, Research</v>
          </cell>
          <cell r="BJ243">
            <v>190</v>
          </cell>
          <cell r="BK243">
            <v>5.2</v>
          </cell>
          <cell r="BL243" t="str">
            <v>185-195</v>
          </cell>
          <cell r="BM243" t="str">
            <v>Avg</v>
          </cell>
          <cell r="BN243" t="str">
            <v>Language: Understand, Edit for Grammar, Usage</v>
          </cell>
          <cell r="BO243">
            <v>184</v>
          </cell>
          <cell r="BP243">
            <v>5.4</v>
          </cell>
          <cell r="BQ243" t="str">
            <v>179-189</v>
          </cell>
          <cell r="BR243" t="str">
            <v>LoAvg</v>
          </cell>
          <cell r="BS243" t="str">
            <v>Language: Understand, Edit Mechanics</v>
          </cell>
          <cell r="BT243">
            <v>201</v>
          </cell>
          <cell r="BU243">
            <v>5.4</v>
          </cell>
          <cell r="BV243" t="str">
            <v>196-206</v>
          </cell>
          <cell r="BW243" t="str">
            <v>HiAvg</v>
          </cell>
          <cell r="CW243">
            <v>0.3926736111111111</v>
          </cell>
          <cell r="CX243">
            <v>49</v>
          </cell>
          <cell r="DC243">
            <v>10</v>
          </cell>
          <cell r="DD243">
            <v>7</v>
          </cell>
          <cell r="DE243">
            <v>10</v>
          </cell>
        </row>
        <row r="244">
          <cell r="A244" t="str">
            <v>6056115312937493School 1</v>
          </cell>
          <cell r="B244" t="str">
            <v>Fall 2015-2016</v>
          </cell>
          <cell r="C244">
            <v>6056115</v>
          </cell>
          <cell r="D244" t="str">
            <v>School 1</v>
          </cell>
          <cell r="E244" t="str">
            <v>Mathematics</v>
          </cell>
          <cell r="F244" t="str">
            <v>Mathematics</v>
          </cell>
          <cell r="G244" t="b">
            <v>1</v>
          </cell>
          <cell r="H244">
            <v>2015</v>
          </cell>
          <cell r="I244">
            <v>4</v>
          </cell>
          <cell r="O244" t="str">
            <v>Survey With Goals</v>
          </cell>
          <cell r="P244">
            <v>312937493</v>
          </cell>
          <cell r="Q244">
            <v>42269</v>
          </cell>
          <cell r="R244">
            <v>24</v>
          </cell>
          <cell r="S244">
            <v>179</v>
          </cell>
          <cell r="T244">
            <v>2.9</v>
          </cell>
          <cell r="U244">
            <v>19</v>
          </cell>
          <cell r="BI244" t="str">
            <v>Operations and Algebraic Thinking</v>
          </cell>
          <cell r="BJ244">
            <v>177</v>
          </cell>
          <cell r="BK244">
            <v>6.1</v>
          </cell>
          <cell r="BL244" t="str">
            <v>171-183</v>
          </cell>
          <cell r="BM244" t="str">
            <v>Low</v>
          </cell>
          <cell r="BN244" t="str">
            <v>Number and Operations</v>
          </cell>
          <cell r="BO244">
            <v>184</v>
          </cell>
          <cell r="BP244">
            <v>6</v>
          </cell>
          <cell r="BQ244" t="str">
            <v>178-190</v>
          </cell>
          <cell r="BR244" t="str">
            <v>LoAvg</v>
          </cell>
          <cell r="BS244" t="str">
            <v>Measurement and Data</v>
          </cell>
          <cell r="BT244">
            <v>187</v>
          </cell>
          <cell r="BU244">
            <v>6.1</v>
          </cell>
          <cell r="BV244" t="str">
            <v>181-193</v>
          </cell>
          <cell r="BW244" t="str">
            <v>LoAvg</v>
          </cell>
          <cell r="BX244" t="str">
            <v>Geometry</v>
          </cell>
          <cell r="BY244">
            <v>169</v>
          </cell>
          <cell r="BZ244">
            <v>6.1</v>
          </cell>
          <cell r="CA244" t="str">
            <v>163-175</v>
          </cell>
          <cell r="CB244" t="str">
            <v>Low</v>
          </cell>
          <cell r="CW244">
            <v>0.54839120370370364</v>
          </cell>
          <cell r="CX244">
            <v>53</v>
          </cell>
          <cell r="DC244">
            <v>12</v>
          </cell>
          <cell r="DD244">
            <v>9</v>
          </cell>
          <cell r="DE244">
            <v>14</v>
          </cell>
        </row>
        <row r="245">
          <cell r="A245" t="str">
            <v>6056115302470947School 1</v>
          </cell>
          <cell r="B245" t="str">
            <v>Fall 2015-2016</v>
          </cell>
          <cell r="C245">
            <v>6056115</v>
          </cell>
          <cell r="D245" t="str">
            <v>School 1</v>
          </cell>
          <cell r="E245" t="str">
            <v>Reading</v>
          </cell>
          <cell r="F245" t="str">
            <v>Reading</v>
          </cell>
          <cell r="G245" t="b">
            <v>1</v>
          </cell>
          <cell r="H245">
            <v>2015</v>
          </cell>
          <cell r="I245">
            <v>4</v>
          </cell>
          <cell r="O245" t="str">
            <v>Survey With Goals</v>
          </cell>
          <cell r="P245">
            <v>302470947</v>
          </cell>
          <cell r="Q245">
            <v>42256</v>
          </cell>
          <cell r="R245">
            <v>41</v>
          </cell>
          <cell r="S245">
            <v>194</v>
          </cell>
          <cell r="T245">
            <v>3.4</v>
          </cell>
          <cell r="U245">
            <v>64</v>
          </cell>
          <cell r="BF245">
            <v>493</v>
          </cell>
          <cell r="BG245">
            <v>393</v>
          </cell>
          <cell r="BH245">
            <v>543</v>
          </cell>
          <cell r="BI245" t="str">
            <v>Literature</v>
          </cell>
          <cell r="BJ245">
            <v>189</v>
          </cell>
          <cell r="BK245">
            <v>6</v>
          </cell>
          <cell r="BL245" t="str">
            <v>183-195</v>
          </cell>
          <cell r="BM245" t="str">
            <v>Avg</v>
          </cell>
          <cell r="BN245" t="str">
            <v>Informational Text</v>
          </cell>
          <cell r="BO245">
            <v>200</v>
          </cell>
          <cell r="BP245">
            <v>5.9</v>
          </cell>
          <cell r="BQ245" t="str">
            <v>194-206</v>
          </cell>
          <cell r="BR245" t="str">
            <v>HiAvg</v>
          </cell>
          <cell r="BS245" t="str">
            <v>Vocabulary Acquisition and Use</v>
          </cell>
          <cell r="BT245">
            <v>193</v>
          </cell>
          <cell r="BU245">
            <v>6</v>
          </cell>
          <cell r="BV245" t="str">
            <v>187-199</v>
          </cell>
          <cell r="BW245" t="str">
            <v>Avg</v>
          </cell>
          <cell r="CW245">
            <v>0.54982638888888891</v>
          </cell>
          <cell r="CX245">
            <v>50</v>
          </cell>
          <cell r="DC245">
            <v>10</v>
          </cell>
          <cell r="DD245">
            <v>7</v>
          </cell>
          <cell r="DE245">
            <v>9</v>
          </cell>
        </row>
        <row r="246">
          <cell r="A246" t="str">
            <v>6056116308962762School 1</v>
          </cell>
          <cell r="B246" t="str">
            <v>Fall 2015-2016</v>
          </cell>
          <cell r="C246">
            <v>6056116</v>
          </cell>
          <cell r="D246" t="str">
            <v>School 1</v>
          </cell>
          <cell r="E246" t="str">
            <v>Language Usage</v>
          </cell>
          <cell r="F246" t="str">
            <v>Language</v>
          </cell>
          <cell r="G246" t="b">
            <v>1</v>
          </cell>
          <cell r="H246">
            <v>2015</v>
          </cell>
          <cell r="I246">
            <v>4</v>
          </cell>
          <cell r="O246" t="str">
            <v>Survey With Goals</v>
          </cell>
          <cell r="P246">
            <v>308962762</v>
          </cell>
          <cell r="Q246">
            <v>42261</v>
          </cell>
          <cell r="R246">
            <v>20</v>
          </cell>
          <cell r="S246">
            <v>157</v>
          </cell>
          <cell r="T246">
            <v>3.2</v>
          </cell>
          <cell r="U246">
            <v>2</v>
          </cell>
          <cell r="BI246" t="str">
            <v>Writing: Plan, Organize, Develop, Revise, Research</v>
          </cell>
          <cell r="BJ246">
            <v>157</v>
          </cell>
          <cell r="BK246">
            <v>5.7</v>
          </cell>
          <cell r="BL246" t="str">
            <v>151-163</v>
          </cell>
          <cell r="BM246" t="str">
            <v>Low</v>
          </cell>
          <cell r="BN246" t="str">
            <v>Language: Understand, Edit for Grammar, Usage</v>
          </cell>
          <cell r="BO246">
            <v>159</v>
          </cell>
          <cell r="BP246">
            <v>5.5</v>
          </cell>
          <cell r="BQ246" t="str">
            <v>154-165</v>
          </cell>
          <cell r="BR246" t="str">
            <v>Low</v>
          </cell>
          <cell r="BS246" t="str">
            <v>Language: Understand, Edit Mechanics</v>
          </cell>
          <cell r="BT246">
            <v>154</v>
          </cell>
          <cell r="BU246">
            <v>5.5</v>
          </cell>
          <cell r="BV246" t="str">
            <v>149-160</v>
          </cell>
          <cell r="BW246" t="str">
            <v>Low</v>
          </cell>
          <cell r="CW246">
            <v>0.39020833333333332</v>
          </cell>
          <cell r="CX246">
            <v>30</v>
          </cell>
          <cell r="DC246">
            <v>14</v>
          </cell>
          <cell r="DD246">
            <v>12</v>
          </cell>
          <cell r="DE246">
            <v>17</v>
          </cell>
        </row>
        <row r="247">
          <cell r="A247" t="str">
            <v>6056116313716238School 1</v>
          </cell>
          <cell r="B247" t="str">
            <v>Fall 2015-2016</v>
          </cell>
          <cell r="C247">
            <v>6056116</v>
          </cell>
          <cell r="D247" t="str">
            <v>School 1</v>
          </cell>
          <cell r="E247" t="str">
            <v>Mathematics</v>
          </cell>
          <cell r="F247" t="str">
            <v>Mathematics</v>
          </cell>
          <cell r="G247" t="b">
            <v>1</v>
          </cell>
          <cell r="H247">
            <v>2015</v>
          </cell>
          <cell r="I247">
            <v>4</v>
          </cell>
          <cell r="O247" t="str">
            <v>Survey With Goals</v>
          </cell>
          <cell r="P247">
            <v>313716238</v>
          </cell>
          <cell r="Q247">
            <v>42268</v>
          </cell>
          <cell r="R247">
            <v>30</v>
          </cell>
          <cell r="S247">
            <v>168</v>
          </cell>
          <cell r="T247">
            <v>2.9</v>
          </cell>
          <cell r="U247">
            <v>4</v>
          </cell>
          <cell r="BI247" t="str">
            <v>Operations and Algebraic Thinking</v>
          </cell>
          <cell r="BJ247">
            <v>162</v>
          </cell>
          <cell r="BK247">
            <v>5.8</v>
          </cell>
          <cell r="BL247" t="str">
            <v>156-168</v>
          </cell>
          <cell r="BM247" t="str">
            <v>Low</v>
          </cell>
          <cell r="BN247" t="str">
            <v>Number and Operations</v>
          </cell>
          <cell r="BO247">
            <v>164</v>
          </cell>
          <cell r="BP247">
            <v>6</v>
          </cell>
          <cell r="BQ247" t="str">
            <v>158-170</v>
          </cell>
          <cell r="BR247" t="str">
            <v>Low</v>
          </cell>
          <cell r="BS247" t="str">
            <v>Measurement and Data</v>
          </cell>
          <cell r="BT247">
            <v>169</v>
          </cell>
          <cell r="BU247">
            <v>5.9</v>
          </cell>
          <cell r="BV247" t="str">
            <v>163-175</v>
          </cell>
          <cell r="BW247" t="str">
            <v>Low</v>
          </cell>
          <cell r="BX247" t="str">
            <v>Geometry</v>
          </cell>
          <cell r="BY247">
            <v>176</v>
          </cell>
          <cell r="BZ247">
            <v>5.8</v>
          </cell>
          <cell r="CA247" t="str">
            <v>170-182</v>
          </cell>
          <cell r="CB247" t="str">
            <v>Low</v>
          </cell>
          <cell r="CW247">
            <v>0.55008101851851854</v>
          </cell>
          <cell r="CX247">
            <v>49</v>
          </cell>
          <cell r="DC247">
            <v>12</v>
          </cell>
          <cell r="DD247">
            <v>9</v>
          </cell>
          <cell r="DE247">
            <v>14</v>
          </cell>
        </row>
        <row r="248">
          <cell r="A248" t="str">
            <v>6056116303058299School 1</v>
          </cell>
          <cell r="B248" t="str">
            <v>Fall 2015-2016</v>
          </cell>
          <cell r="C248">
            <v>6056116</v>
          </cell>
          <cell r="D248" t="str">
            <v>School 1</v>
          </cell>
          <cell r="E248" t="str">
            <v>Reading</v>
          </cell>
          <cell r="F248" t="str">
            <v>Reading</v>
          </cell>
          <cell r="G248" t="b">
            <v>1</v>
          </cell>
          <cell r="H248">
            <v>2015</v>
          </cell>
          <cell r="I248">
            <v>4</v>
          </cell>
          <cell r="O248" t="str">
            <v>Survey With Goals</v>
          </cell>
          <cell r="P248">
            <v>303058299</v>
          </cell>
          <cell r="Q248">
            <v>42255</v>
          </cell>
          <cell r="R248">
            <v>21</v>
          </cell>
          <cell r="S248">
            <v>171</v>
          </cell>
          <cell r="T248">
            <v>3.4</v>
          </cell>
          <cell r="U248">
            <v>14</v>
          </cell>
          <cell r="BF248" t="str">
            <v>BR</v>
          </cell>
          <cell r="BG248" t="str">
            <v>BR</v>
          </cell>
          <cell r="BH248" t="str">
            <v>BR</v>
          </cell>
          <cell r="BI248" t="str">
            <v>Literature</v>
          </cell>
          <cell r="BJ248">
            <v>170</v>
          </cell>
          <cell r="BK248">
            <v>5.9</v>
          </cell>
          <cell r="BL248" t="str">
            <v>164-176</v>
          </cell>
          <cell r="BM248" t="str">
            <v>Low</v>
          </cell>
          <cell r="BN248" t="str">
            <v>Informational Text</v>
          </cell>
          <cell r="BO248">
            <v>166</v>
          </cell>
          <cell r="BP248">
            <v>5.9</v>
          </cell>
          <cell r="BQ248" t="str">
            <v>160-172</v>
          </cell>
          <cell r="BR248" t="str">
            <v>Low</v>
          </cell>
          <cell r="BS248" t="str">
            <v>Vocabulary Acquisition and Use</v>
          </cell>
          <cell r="BT248">
            <v>176</v>
          </cell>
          <cell r="BU248">
            <v>6</v>
          </cell>
          <cell r="BV248" t="str">
            <v>170-182</v>
          </cell>
          <cell r="BW248" t="str">
            <v>Low</v>
          </cell>
          <cell r="CW248">
            <v>0.55231481481481481</v>
          </cell>
          <cell r="CX248">
            <v>55</v>
          </cell>
          <cell r="DC248">
            <v>11</v>
          </cell>
          <cell r="DD248">
            <v>9</v>
          </cell>
          <cell r="DE248">
            <v>13</v>
          </cell>
        </row>
        <row r="249">
          <cell r="A249" t="str">
            <v>6056117313716221School 1</v>
          </cell>
          <cell r="B249" t="str">
            <v>Fall 2015-2016</v>
          </cell>
          <cell r="C249">
            <v>6056117</v>
          </cell>
          <cell r="D249" t="str">
            <v>School 1</v>
          </cell>
          <cell r="E249" t="str">
            <v>Mathematics</v>
          </cell>
          <cell r="F249" t="str">
            <v>Mathematics</v>
          </cell>
          <cell r="G249" t="b">
            <v>1</v>
          </cell>
          <cell r="H249">
            <v>2015</v>
          </cell>
          <cell r="I249">
            <v>4</v>
          </cell>
          <cell r="O249" t="str">
            <v>Survey With Goals</v>
          </cell>
          <cell r="P249">
            <v>313716221</v>
          </cell>
          <cell r="Q249">
            <v>42268</v>
          </cell>
          <cell r="R249">
            <v>42</v>
          </cell>
          <cell r="S249">
            <v>151</v>
          </cell>
          <cell r="T249">
            <v>2.9</v>
          </cell>
          <cell r="U249">
            <v>77</v>
          </cell>
          <cell r="BI249" t="str">
            <v>Operations and Algebraic Thinking</v>
          </cell>
          <cell r="BJ249">
            <v>144</v>
          </cell>
          <cell r="BK249">
            <v>6.4</v>
          </cell>
          <cell r="BL249" t="str">
            <v>138-150</v>
          </cell>
          <cell r="BM249" t="str">
            <v>Avg</v>
          </cell>
          <cell r="BN249" t="str">
            <v>Number and Operations</v>
          </cell>
          <cell r="BO249">
            <v>145</v>
          </cell>
          <cell r="BP249">
            <v>6.3</v>
          </cell>
          <cell r="BQ249" t="str">
            <v>139-151</v>
          </cell>
          <cell r="BR249" t="str">
            <v>Avg</v>
          </cell>
          <cell r="BS249" t="str">
            <v>Measurement and Data</v>
          </cell>
          <cell r="BT249">
            <v>148</v>
          </cell>
          <cell r="BU249">
            <v>6.1</v>
          </cell>
          <cell r="BV249" t="str">
            <v>142-154</v>
          </cell>
          <cell r="BW249" t="str">
            <v>HiAvg</v>
          </cell>
          <cell r="BX249" t="str">
            <v>Geometry</v>
          </cell>
          <cell r="BY249">
            <v>165</v>
          </cell>
          <cell r="BZ249">
            <v>6.6</v>
          </cell>
          <cell r="CA249" t="str">
            <v>158-172</v>
          </cell>
          <cell r="CB249" t="str">
            <v>High</v>
          </cell>
          <cell r="CW249">
            <v>0.34166666666666662</v>
          </cell>
          <cell r="CX249">
            <v>52</v>
          </cell>
          <cell r="DC249">
            <v>21</v>
          </cell>
          <cell r="DD249">
            <v>10</v>
          </cell>
          <cell r="DE249">
            <v>17</v>
          </cell>
        </row>
        <row r="250">
          <cell r="A250" t="str">
            <v>6056117308273328School 1</v>
          </cell>
          <cell r="B250" t="str">
            <v>Fall 2015-2016</v>
          </cell>
          <cell r="C250">
            <v>6056117</v>
          </cell>
          <cell r="D250" t="str">
            <v>School 1</v>
          </cell>
          <cell r="E250" t="str">
            <v>Reading</v>
          </cell>
          <cell r="F250" t="str">
            <v>Reading</v>
          </cell>
          <cell r="G250" t="b">
            <v>1</v>
          </cell>
          <cell r="H250">
            <v>2015</v>
          </cell>
          <cell r="I250">
            <v>4</v>
          </cell>
          <cell r="O250" t="str">
            <v>Survey With Goals</v>
          </cell>
          <cell r="P250">
            <v>308273328</v>
          </cell>
          <cell r="Q250">
            <v>42256</v>
          </cell>
          <cell r="R250">
            <v>71</v>
          </cell>
          <cell r="S250">
            <v>140</v>
          </cell>
          <cell r="T250">
            <v>2.9</v>
          </cell>
          <cell r="U250">
            <v>47</v>
          </cell>
          <cell r="BF250" t="str">
            <v>BR</v>
          </cell>
          <cell r="BG250" t="str">
            <v>BR</v>
          </cell>
          <cell r="BH250" t="str">
            <v>BR</v>
          </cell>
          <cell r="BI250" t="str">
            <v>Foundational Skills</v>
          </cell>
          <cell r="BJ250">
            <v>142</v>
          </cell>
          <cell r="BK250">
            <v>5.8</v>
          </cell>
          <cell r="BL250" t="str">
            <v>136-148</v>
          </cell>
          <cell r="BM250" t="str">
            <v>Avg</v>
          </cell>
          <cell r="BN250" t="str">
            <v>Language and Writing</v>
          </cell>
          <cell r="BO250">
            <v>135</v>
          </cell>
          <cell r="BP250">
            <v>5.9</v>
          </cell>
          <cell r="BQ250" t="str">
            <v>129-141</v>
          </cell>
          <cell r="BR250" t="str">
            <v>LoAvg</v>
          </cell>
          <cell r="BS250" t="str">
            <v>Literature and Informational</v>
          </cell>
          <cell r="BT250">
            <v>143</v>
          </cell>
          <cell r="BU250">
            <v>6</v>
          </cell>
          <cell r="BV250" t="str">
            <v>137-149</v>
          </cell>
          <cell r="BW250" t="str">
            <v>Avg</v>
          </cell>
          <cell r="BX250" t="str">
            <v>Vocabulary Use and Functions</v>
          </cell>
          <cell r="BY250">
            <v>140</v>
          </cell>
          <cell r="BZ250">
            <v>5.8</v>
          </cell>
          <cell r="CA250" t="str">
            <v>134-146</v>
          </cell>
          <cell r="CB250" t="str">
            <v>LoAvg</v>
          </cell>
          <cell r="CW250">
            <v>0.34215277777777775</v>
          </cell>
          <cell r="CX250">
            <v>52</v>
          </cell>
          <cell r="DC250">
            <v>22</v>
          </cell>
          <cell r="DD250">
            <v>10</v>
          </cell>
          <cell r="DE250">
            <v>17</v>
          </cell>
        </row>
        <row r="251">
          <cell r="A251" t="str">
            <v>6056118311373734School 1</v>
          </cell>
          <cell r="B251" t="str">
            <v>Fall 2015-2016</v>
          </cell>
          <cell r="C251">
            <v>6056118</v>
          </cell>
          <cell r="D251" t="str">
            <v>School 1</v>
          </cell>
          <cell r="E251" t="str">
            <v>Language Usage</v>
          </cell>
          <cell r="F251" t="str">
            <v>Language</v>
          </cell>
          <cell r="G251" t="b">
            <v>1</v>
          </cell>
          <cell r="H251">
            <v>2015</v>
          </cell>
          <cell r="I251">
            <v>4</v>
          </cell>
          <cell r="O251" t="str">
            <v>Survey With Goals</v>
          </cell>
          <cell r="P251">
            <v>311373734</v>
          </cell>
          <cell r="Q251">
            <v>42261</v>
          </cell>
          <cell r="R251">
            <v>44</v>
          </cell>
          <cell r="S251">
            <v>189</v>
          </cell>
          <cell r="T251">
            <v>2.9</v>
          </cell>
          <cell r="U251">
            <v>49</v>
          </cell>
          <cell r="BI251" t="str">
            <v>Writing: Plan, Organize, Develop, Revise, Research</v>
          </cell>
          <cell r="BJ251">
            <v>181</v>
          </cell>
          <cell r="BK251">
            <v>5.2</v>
          </cell>
          <cell r="BL251" t="str">
            <v>176-186</v>
          </cell>
          <cell r="BM251" t="str">
            <v>LoAvg</v>
          </cell>
          <cell r="BN251" t="str">
            <v>Language: Understand, Edit for Grammar, Usage</v>
          </cell>
          <cell r="BO251">
            <v>195</v>
          </cell>
          <cell r="BP251">
            <v>5.2</v>
          </cell>
          <cell r="BQ251" t="str">
            <v>190-200</v>
          </cell>
          <cell r="BR251" t="str">
            <v>HiAvg</v>
          </cell>
          <cell r="BS251" t="str">
            <v>Language: Understand, Edit Mechanics</v>
          </cell>
          <cell r="BT251">
            <v>190</v>
          </cell>
          <cell r="BU251">
            <v>5.0999999999999996</v>
          </cell>
          <cell r="BV251" t="str">
            <v>185-195</v>
          </cell>
          <cell r="BW251" t="str">
            <v>Avg</v>
          </cell>
          <cell r="CW251">
            <v>0.39016203703703706</v>
          </cell>
          <cell r="CX251">
            <v>50</v>
          </cell>
          <cell r="DC251">
            <v>10</v>
          </cell>
          <cell r="DD251">
            <v>8</v>
          </cell>
          <cell r="DE251">
            <v>11</v>
          </cell>
        </row>
        <row r="252">
          <cell r="A252" t="str">
            <v>6056118313716252School 1</v>
          </cell>
          <cell r="B252" t="str">
            <v>Fall 2015-2016</v>
          </cell>
          <cell r="C252">
            <v>6056118</v>
          </cell>
          <cell r="D252" t="str">
            <v>School 1</v>
          </cell>
          <cell r="E252" t="str">
            <v>Mathematics</v>
          </cell>
          <cell r="F252" t="str">
            <v>Mathematics</v>
          </cell>
          <cell r="G252" t="b">
            <v>1</v>
          </cell>
          <cell r="H252">
            <v>2015</v>
          </cell>
          <cell r="I252">
            <v>4</v>
          </cell>
          <cell r="O252" t="str">
            <v>Survey With Goals</v>
          </cell>
          <cell r="P252">
            <v>313716252</v>
          </cell>
          <cell r="Q252">
            <v>42268</v>
          </cell>
          <cell r="R252">
            <v>43</v>
          </cell>
          <cell r="S252">
            <v>169</v>
          </cell>
          <cell r="T252">
            <v>3.3</v>
          </cell>
          <cell r="U252">
            <v>5</v>
          </cell>
          <cell r="BI252" t="str">
            <v>Operations and Algebraic Thinking</v>
          </cell>
          <cell r="BJ252">
            <v>171</v>
          </cell>
          <cell r="BK252">
            <v>6.8</v>
          </cell>
          <cell r="BL252" t="str">
            <v>164-178</v>
          </cell>
          <cell r="BM252" t="str">
            <v>Low</v>
          </cell>
          <cell r="BN252" t="str">
            <v>Number and Operations</v>
          </cell>
          <cell r="BO252">
            <v>178</v>
          </cell>
          <cell r="BP252">
            <v>6.9</v>
          </cell>
          <cell r="BQ252" t="str">
            <v>171-185</v>
          </cell>
          <cell r="BR252" t="str">
            <v>Low</v>
          </cell>
          <cell r="BS252" t="str">
            <v>Measurement and Data</v>
          </cell>
          <cell r="BT252">
            <v>156</v>
          </cell>
          <cell r="BU252">
            <v>7</v>
          </cell>
          <cell r="BV252" t="str">
            <v>149-163</v>
          </cell>
          <cell r="BW252" t="str">
            <v>Low</v>
          </cell>
          <cell r="BX252" t="str">
            <v>Geometry</v>
          </cell>
          <cell r="BY252">
            <v>174</v>
          </cell>
          <cell r="BZ252">
            <v>6.4</v>
          </cell>
          <cell r="CA252" t="str">
            <v>168-180</v>
          </cell>
          <cell r="CB252" t="str">
            <v>Low</v>
          </cell>
          <cell r="CW252">
            <v>0.54995370370370367</v>
          </cell>
          <cell r="CX252">
            <v>40</v>
          </cell>
          <cell r="DC252">
            <v>12</v>
          </cell>
          <cell r="DD252">
            <v>9</v>
          </cell>
          <cell r="DE252">
            <v>15</v>
          </cell>
        </row>
        <row r="253">
          <cell r="A253" t="str">
            <v>6056118303058645School 1</v>
          </cell>
          <cell r="B253" t="str">
            <v>Fall 2015-2016</v>
          </cell>
          <cell r="C253">
            <v>6056118</v>
          </cell>
          <cell r="D253" t="str">
            <v>School 1</v>
          </cell>
          <cell r="E253" t="str">
            <v>Reading</v>
          </cell>
          <cell r="F253" t="str">
            <v>Reading</v>
          </cell>
          <cell r="G253" t="b">
            <v>1</v>
          </cell>
          <cell r="H253">
            <v>2015</v>
          </cell>
          <cell r="I253">
            <v>4</v>
          </cell>
          <cell r="O253" t="str">
            <v>Survey With Goals</v>
          </cell>
          <cell r="P253">
            <v>303058645</v>
          </cell>
          <cell r="Q253">
            <v>42255</v>
          </cell>
          <cell r="R253">
            <v>34</v>
          </cell>
          <cell r="S253">
            <v>178</v>
          </cell>
          <cell r="T253">
            <v>3.4</v>
          </cell>
          <cell r="U253">
            <v>26</v>
          </cell>
          <cell r="BF253">
            <v>205</v>
          </cell>
          <cell r="BG253">
            <v>105</v>
          </cell>
          <cell r="BH253">
            <v>255</v>
          </cell>
          <cell r="BI253" t="str">
            <v>Literature</v>
          </cell>
          <cell r="BJ253">
            <v>181</v>
          </cell>
          <cell r="BK253">
            <v>5.8</v>
          </cell>
          <cell r="BL253" t="str">
            <v>175-187</v>
          </cell>
          <cell r="BM253" t="str">
            <v>LoAvg</v>
          </cell>
          <cell r="BN253" t="str">
            <v>Informational Text</v>
          </cell>
          <cell r="BO253">
            <v>182</v>
          </cell>
          <cell r="BP253">
            <v>6</v>
          </cell>
          <cell r="BQ253" t="str">
            <v>176-188</v>
          </cell>
          <cell r="BR253" t="str">
            <v>LoAvg</v>
          </cell>
          <cell r="BS253" t="str">
            <v>Vocabulary Acquisition and Use</v>
          </cell>
          <cell r="BT253">
            <v>172</v>
          </cell>
          <cell r="BU253">
            <v>6.2</v>
          </cell>
          <cell r="BV253" t="str">
            <v>166-178</v>
          </cell>
          <cell r="BW253" t="str">
            <v>Low</v>
          </cell>
          <cell r="CW253">
            <v>0.55234953703703704</v>
          </cell>
          <cell r="CX253">
            <v>43</v>
          </cell>
          <cell r="DC253">
            <v>11</v>
          </cell>
          <cell r="DD253">
            <v>9</v>
          </cell>
          <cell r="DE253">
            <v>12</v>
          </cell>
        </row>
        <row r="254">
          <cell r="A254" t="str">
            <v>6056120308273581School 1</v>
          </cell>
          <cell r="B254" t="str">
            <v>Fall 2015-2016</v>
          </cell>
          <cell r="C254">
            <v>6056120</v>
          </cell>
          <cell r="D254" t="str">
            <v>School 1</v>
          </cell>
          <cell r="E254" t="str">
            <v>Language Usage</v>
          </cell>
          <cell r="F254" t="str">
            <v>Language</v>
          </cell>
          <cell r="G254" t="b">
            <v>1</v>
          </cell>
          <cell r="H254">
            <v>2015</v>
          </cell>
          <cell r="I254">
            <v>4</v>
          </cell>
          <cell r="O254" t="str">
            <v>Survey With Goals</v>
          </cell>
          <cell r="P254">
            <v>308273581</v>
          </cell>
          <cell r="Q254">
            <v>42262</v>
          </cell>
          <cell r="R254">
            <v>22</v>
          </cell>
          <cell r="S254">
            <v>169</v>
          </cell>
          <cell r="T254">
            <v>2.9</v>
          </cell>
          <cell r="U254">
            <v>9</v>
          </cell>
          <cell r="BI254" t="str">
            <v>Writing: Plan, Organize, Develop, Revise, Research</v>
          </cell>
          <cell r="BJ254">
            <v>161</v>
          </cell>
          <cell r="BK254">
            <v>5.4</v>
          </cell>
          <cell r="BL254" t="str">
            <v>156-166</v>
          </cell>
          <cell r="BM254" t="str">
            <v>Low</v>
          </cell>
          <cell r="BN254" t="str">
            <v>Language: Understand, Edit for Grammar, Usage</v>
          </cell>
          <cell r="BO254">
            <v>174</v>
          </cell>
          <cell r="BP254">
            <v>5.3</v>
          </cell>
          <cell r="BQ254" t="str">
            <v>169-179</v>
          </cell>
          <cell r="BR254" t="str">
            <v>Low</v>
          </cell>
          <cell r="BS254" t="str">
            <v>Language: Understand, Edit Mechanics</v>
          </cell>
          <cell r="BT254">
            <v>173</v>
          </cell>
          <cell r="BU254">
            <v>5.2</v>
          </cell>
          <cell r="BV254" t="str">
            <v>168-178</v>
          </cell>
          <cell r="BW254" t="str">
            <v>Low</v>
          </cell>
          <cell r="CW254">
            <v>0.39255787037037032</v>
          </cell>
          <cell r="CX254">
            <v>49</v>
          </cell>
          <cell r="DC254">
            <v>12</v>
          </cell>
          <cell r="DD254">
            <v>10</v>
          </cell>
          <cell r="DE254">
            <v>15</v>
          </cell>
        </row>
        <row r="255">
          <cell r="A255" t="str">
            <v>6056120312937439School 1</v>
          </cell>
          <cell r="B255" t="str">
            <v>Fall 2015-2016</v>
          </cell>
          <cell r="C255">
            <v>6056120</v>
          </cell>
          <cell r="D255" t="str">
            <v>School 1</v>
          </cell>
          <cell r="E255" t="str">
            <v>Mathematics</v>
          </cell>
          <cell r="F255" t="str">
            <v>Mathematics</v>
          </cell>
          <cell r="G255" t="b">
            <v>1</v>
          </cell>
          <cell r="H255">
            <v>2015</v>
          </cell>
          <cell r="I255">
            <v>4</v>
          </cell>
          <cell r="O255" t="str">
            <v>Survey With Goals</v>
          </cell>
          <cell r="P255">
            <v>312937439</v>
          </cell>
          <cell r="Q255">
            <v>42269</v>
          </cell>
          <cell r="R255">
            <v>27</v>
          </cell>
          <cell r="S255">
            <v>172</v>
          </cell>
          <cell r="T255">
            <v>2.9</v>
          </cell>
          <cell r="U255">
            <v>8</v>
          </cell>
          <cell r="BI255" t="str">
            <v>Operations and Algebraic Thinking</v>
          </cell>
          <cell r="BJ255">
            <v>175</v>
          </cell>
          <cell r="BK255">
            <v>5.8</v>
          </cell>
          <cell r="BL255" t="str">
            <v>169-181</v>
          </cell>
          <cell r="BM255" t="str">
            <v>Low</v>
          </cell>
          <cell r="BN255" t="str">
            <v>Number and Operations</v>
          </cell>
          <cell r="BO255">
            <v>175</v>
          </cell>
          <cell r="BP255">
            <v>6.1</v>
          </cell>
          <cell r="BQ255" t="str">
            <v>169-181</v>
          </cell>
          <cell r="BR255" t="str">
            <v>Low</v>
          </cell>
          <cell r="BS255" t="str">
            <v>Measurement and Data</v>
          </cell>
          <cell r="BT255">
            <v>177</v>
          </cell>
          <cell r="BU255">
            <v>6.1</v>
          </cell>
          <cell r="BV255" t="str">
            <v>171-183</v>
          </cell>
          <cell r="BW255" t="str">
            <v>Low</v>
          </cell>
          <cell r="BX255" t="str">
            <v>Geometry</v>
          </cell>
          <cell r="BY255">
            <v>164</v>
          </cell>
          <cell r="BZ255">
            <v>6.1</v>
          </cell>
          <cell r="CA255" t="str">
            <v>158-170</v>
          </cell>
          <cell r="CB255" t="str">
            <v>Low</v>
          </cell>
          <cell r="CW255">
            <v>0.54836805555555557</v>
          </cell>
          <cell r="CX255">
            <v>49</v>
          </cell>
          <cell r="DC255">
            <v>12</v>
          </cell>
          <cell r="DD255">
            <v>9</v>
          </cell>
          <cell r="DE255">
            <v>14</v>
          </cell>
        </row>
        <row r="256">
          <cell r="A256" t="str">
            <v>6056120302471181School 1</v>
          </cell>
          <cell r="B256" t="str">
            <v>Fall 2015-2016</v>
          </cell>
          <cell r="C256">
            <v>6056120</v>
          </cell>
          <cell r="D256" t="str">
            <v>School 1</v>
          </cell>
          <cell r="E256" t="str">
            <v>Reading</v>
          </cell>
          <cell r="F256" t="str">
            <v>Reading</v>
          </cell>
          <cell r="G256" t="b">
            <v>1</v>
          </cell>
          <cell r="H256">
            <v>2015</v>
          </cell>
          <cell r="I256">
            <v>4</v>
          </cell>
          <cell r="O256" t="str">
            <v>Survey With Goals</v>
          </cell>
          <cell r="P256">
            <v>302471181</v>
          </cell>
          <cell r="Q256">
            <v>42256</v>
          </cell>
          <cell r="R256">
            <v>27</v>
          </cell>
          <cell r="S256">
            <v>165</v>
          </cell>
          <cell r="T256">
            <v>3.4</v>
          </cell>
          <cell r="U256">
            <v>7</v>
          </cell>
          <cell r="BF256" t="str">
            <v>BR</v>
          </cell>
          <cell r="BG256" t="str">
            <v>BR</v>
          </cell>
          <cell r="BH256" t="str">
            <v>BR</v>
          </cell>
          <cell r="BI256" t="str">
            <v>Literature</v>
          </cell>
          <cell r="BJ256">
            <v>161</v>
          </cell>
          <cell r="BK256">
            <v>5.8</v>
          </cell>
          <cell r="BL256" t="str">
            <v>155-167</v>
          </cell>
          <cell r="BM256" t="str">
            <v>Low</v>
          </cell>
          <cell r="BN256" t="str">
            <v>Informational Text</v>
          </cell>
          <cell r="BO256">
            <v>169</v>
          </cell>
          <cell r="BP256">
            <v>5.8</v>
          </cell>
          <cell r="BQ256" t="str">
            <v>163-175</v>
          </cell>
          <cell r="BR256" t="str">
            <v>Low</v>
          </cell>
          <cell r="BS256" t="str">
            <v>Vocabulary Acquisition and Use</v>
          </cell>
          <cell r="BT256">
            <v>163</v>
          </cell>
          <cell r="BU256">
            <v>5.9</v>
          </cell>
          <cell r="BV256" t="str">
            <v>157-169</v>
          </cell>
          <cell r="BW256" t="str">
            <v>Low</v>
          </cell>
          <cell r="CW256">
            <v>0.55034722222222221</v>
          </cell>
          <cell r="CX256">
            <v>40</v>
          </cell>
          <cell r="DC256">
            <v>12</v>
          </cell>
          <cell r="DD256">
            <v>10</v>
          </cell>
          <cell r="DE256">
            <v>14</v>
          </cell>
        </row>
        <row r="257">
          <cell r="A257" t="str">
            <v>6056122308962682School 1</v>
          </cell>
          <cell r="B257" t="str">
            <v>Fall 2015-2016</v>
          </cell>
          <cell r="C257">
            <v>6056122</v>
          </cell>
          <cell r="D257" t="str">
            <v>School 1</v>
          </cell>
          <cell r="E257" t="str">
            <v>Language Usage</v>
          </cell>
          <cell r="F257" t="str">
            <v>Language</v>
          </cell>
          <cell r="G257" t="b">
            <v>1</v>
          </cell>
          <cell r="H257">
            <v>2015</v>
          </cell>
          <cell r="I257">
            <v>4</v>
          </cell>
          <cell r="O257" t="str">
            <v>Survey With Goals</v>
          </cell>
          <cell r="P257">
            <v>308962682</v>
          </cell>
          <cell r="Q257">
            <v>42261</v>
          </cell>
          <cell r="R257">
            <v>13</v>
          </cell>
          <cell r="S257">
            <v>166</v>
          </cell>
          <cell r="T257">
            <v>2.9</v>
          </cell>
          <cell r="U257">
            <v>6</v>
          </cell>
          <cell r="BI257" t="str">
            <v>Writing: Plan, Organize, Develop, Revise, Research</v>
          </cell>
          <cell r="BJ257">
            <v>148</v>
          </cell>
          <cell r="BK257">
            <v>7.5</v>
          </cell>
          <cell r="BL257" t="str">
            <v>141-156</v>
          </cell>
          <cell r="BM257" t="str">
            <v>Low</v>
          </cell>
          <cell r="BN257" t="str">
            <v>Language: Understand, Edit for Grammar, Usage</v>
          </cell>
          <cell r="BO257">
            <v>168</v>
          </cell>
          <cell r="BP257">
            <v>5.0999999999999996</v>
          </cell>
          <cell r="BQ257" t="str">
            <v>163-173</v>
          </cell>
          <cell r="BR257" t="str">
            <v>Low</v>
          </cell>
          <cell r="BS257" t="str">
            <v>Language: Understand, Edit Mechanics</v>
          </cell>
          <cell r="BT257">
            <v>179</v>
          </cell>
          <cell r="BU257">
            <v>5.6</v>
          </cell>
          <cell r="BV257" t="str">
            <v>173-185</v>
          </cell>
          <cell r="BW257" t="str">
            <v>Low</v>
          </cell>
          <cell r="CW257">
            <v>0.39015046296296302</v>
          </cell>
          <cell r="CX257">
            <v>40</v>
          </cell>
          <cell r="DC257">
            <v>13</v>
          </cell>
          <cell r="DD257">
            <v>10</v>
          </cell>
          <cell r="DE257">
            <v>15</v>
          </cell>
        </row>
        <row r="258">
          <cell r="A258" t="str">
            <v>6056122313716159School 1</v>
          </cell>
          <cell r="B258" t="str">
            <v>Fall 2015-2016</v>
          </cell>
          <cell r="C258">
            <v>6056122</v>
          </cell>
          <cell r="D258" t="str">
            <v>School 1</v>
          </cell>
          <cell r="E258" t="str">
            <v>Mathematics</v>
          </cell>
          <cell r="F258" t="str">
            <v>Mathematics</v>
          </cell>
          <cell r="G258" t="b">
            <v>1</v>
          </cell>
          <cell r="H258">
            <v>2015</v>
          </cell>
          <cell r="I258">
            <v>4</v>
          </cell>
          <cell r="O258" t="str">
            <v>Survey With Goals</v>
          </cell>
          <cell r="P258">
            <v>313716159</v>
          </cell>
          <cell r="Q258">
            <v>42268</v>
          </cell>
          <cell r="R258">
            <v>33</v>
          </cell>
          <cell r="S258">
            <v>181</v>
          </cell>
          <cell r="T258">
            <v>2.9</v>
          </cell>
          <cell r="U258">
            <v>24</v>
          </cell>
          <cell r="BI258" t="str">
            <v>Operations and Algebraic Thinking</v>
          </cell>
          <cell r="BJ258">
            <v>179</v>
          </cell>
          <cell r="BK258">
            <v>5.9</v>
          </cell>
          <cell r="BL258" t="str">
            <v>173-185</v>
          </cell>
          <cell r="BM258" t="str">
            <v>Low</v>
          </cell>
          <cell r="BN258" t="str">
            <v>Number and Operations</v>
          </cell>
          <cell r="BO258">
            <v>178</v>
          </cell>
          <cell r="BP258">
            <v>6</v>
          </cell>
          <cell r="BQ258" t="str">
            <v>172-184</v>
          </cell>
          <cell r="BR258" t="str">
            <v>Low</v>
          </cell>
          <cell r="BS258" t="str">
            <v>Measurement and Data</v>
          </cell>
          <cell r="BT258">
            <v>184</v>
          </cell>
          <cell r="BU258">
            <v>5.9</v>
          </cell>
          <cell r="BV258" t="str">
            <v>178-190</v>
          </cell>
          <cell r="BW258" t="str">
            <v>LoAvg</v>
          </cell>
          <cell r="BX258" t="str">
            <v>Geometry</v>
          </cell>
          <cell r="BY258">
            <v>182</v>
          </cell>
          <cell r="BZ258">
            <v>5.9</v>
          </cell>
          <cell r="CA258" t="str">
            <v>176-188</v>
          </cell>
          <cell r="CB258" t="str">
            <v>LoAvg</v>
          </cell>
          <cell r="CW258">
            <v>0.54998842592592589</v>
          </cell>
          <cell r="CX258">
            <v>43</v>
          </cell>
          <cell r="DC258">
            <v>12</v>
          </cell>
          <cell r="DD258">
            <v>8</v>
          </cell>
          <cell r="DE258">
            <v>14</v>
          </cell>
        </row>
        <row r="259">
          <cell r="A259" t="str">
            <v>6056122303058606School 1</v>
          </cell>
          <cell r="B259" t="str">
            <v>Fall 2015-2016</v>
          </cell>
          <cell r="C259">
            <v>6056122</v>
          </cell>
          <cell r="D259" t="str">
            <v>School 1</v>
          </cell>
          <cell r="E259" t="str">
            <v>Reading</v>
          </cell>
          <cell r="F259" t="str">
            <v>Reading</v>
          </cell>
          <cell r="G259" t="b">
            <v>1</v>
          </cell>
          <cell r="H259">
            <v>2015</v>
          </cell>
          <cell r="I259">
            <v>4</v>
          </cell>
          <cell r="O259" t="str">
            <v>Survey With Goals</v>
          </cell>
          <cell r="P259">
            <v>303058606</v>
          </cell>
          <cell r="Q259">
            <v>42255</v>
          </cell>
          <cell r="R259">
            <v>20</v>
          </cell>
          <cell r="S259">
            <v>176</v>
          </cell>
          <cell r="T259">
            <v>3.5</v>
          </cell>
          <cell r="U259">
            <v>22</v>
          </cell>
          <cell r="BF259">
            <v>169</v>
          </cell>
          <cell r="BG259">
            <v>69</v>
          </cell>
          <cell r="BH259">
            <v>219</v>
          </cell>
          <cell r="BI259" t="str">
            <v>Literature</v>
          </cell>
          <cell r="BJ259">
            <v>172</v>
          </cell>
          <cell r="BK259">
            <v>6.2</v>
          </cell>
          <cell r="BL259" t="str">
            <v>166-178</v>
          </cell>
          <cell r="BM259" t="str">
            <v>Low</v>
          </cell>
          <cell r="BN259" t="str">
            <v>Informational Text</v>
          </cell>
          <cell r="BO259">
            <v>178</v>
          </cell>
          <cell r="BP259">
            <v>6</v>
          </cell>
          <cell r="BQ259" t="str">
            <v>172-184</v>
          </cell>
          <cell r="BR259" t="str">
            <v>LoAvg</v>
          </cell>
          <cell r="BS259" t="str">
            <v>Vocabulary Acquisition and Use</v>
          </cell>
          <cell r="BT259">
            <v>177</v>
          </cell>
          <cell r="BU259">
            <v>6.1</v>
          </cell>
          <cell r="BV259" t="str">
            <v>171-183</v>
          </cell>
          <cell r="BW259" t="str">
            <v>Low</v>
          </cell>
          <cell r="CW259">
            <v>0.55259259259259264</v>
          </cell>
          <cell r="CX259">
            <v>40</v>
          </cell>
          <cell r="DC259">
            <v>11</v>
          </cell>
          <cell r="DD259">
            <v>9</v>
          </cell>
          <cell r="DE259">
            <v>12</v>
          </cell>
        </row>
        <row r="260">
          <cell r="A260" t="str">
            <v>6056123308273562School 1</v>
          </cell>
          <cell r="B260" t="str">
            <v>Fall 2015-2016</v>
          </cell>
          <cell r="C260">
            <v>6056123</v>
          </cell>
          <cell r="D260" t="str">
            <v>School 1</v>
          </cell>
          <cell r="E260" t="str">
            <v>Language Usage</v>
          </cell>
          <cell r="F260" t="str">
            <v>Language</v>
          </cell>
          <cell r="G260" t="b">
            <v>1</v>
          </cell>
          <cell r="H260">
            <v>2015</v>
          </cell>
          <cell r="I260">
            <v>4</v>
          </cell>
          <cell r="O260" t="str">
            <v>Survey With Goals</v>
          </cell>
          <cell r="P260">
            <v>308273562</v>
          </cell>
          <cell r="Q260">
            <v>42262</v>
          </cell>
          <cell r="R260">
            <v>42</v>
          </cell>
          <cell r="S260">
            <v>188</v>
          </cell>
          <cell r="T260">
            <v>2.9</v>
          </cell>
          <cell r="U260">
            <v>46</v>
          </cell>
          <cell r="BI260" t="str">
            <v>Writing: Plan, Organize, Develop, Revise, Research</v>
          </cell>
          <cell r="BJ260">
            <v>185</v>
          </cell>
          <cell r="BK260">
            <v>5.0999999999999996</v>
          </cell>
          <cell r="BL260" t="str">
            <v>180-190</v>
          </cell>
          <cell r="BM260" t="str">
            <v>LoAvg</v>
          </cell>
          <cell r="BN260" t="str">
            <v>Language: Understand, Edit for Grammar, Usage</v>
          </cell>
          <cell r="BO260">
            <v>191</v>
          </cell>
          <cell r="BP260">
            <v>5.0999999999999996</v>
          </cell>
          <cell r="BQ260" t="str">
            <v>186-196</v>
          </cell>
          <cell r="BR260" t="str">
            <v>Avg</v>
          </cell>
          <cell r="BS260" t="str">
            <v>Language: Understand, Edit Mechanics</v>
          </cell>
          <cell r="BT260">
            <v>188</v>
          </cell>
          <cell r="BU260">
            <v>5</v>
          </cell>
          <cell r="BV260" t="str">
            <v>183-193</v>
          </cell>
          <cell r="BW260" t="str">
            <v>Avg</v>
          </cell>
          <cell r="CW260">
            <v>0.39269675925925923</v>
          </cell>
          <cell r="CX260">
            <v>53</v>
          </cell>
          <cell r="DC260">
            <v>10</v>
          </cell>
          <cell r="DD260">
            <v>8</v>
          </cell>
          <cell r="DE260">
            <v>11</v>
          </cell>
        </row>
        <row r="261">
          <cell r="A261" t="str">
            <v>6056123312937428School 1</v>
          </cell>
          <cell r="B261" t="str">
            <v>Fall 2015-2016</v>
          </cell>
          <cell r="C261">
            <v>6056123</v>
          </cell>
          <cell r="D261" t="str">
            <v>School 1</v>
          </cell>
          <cell r="E261" t="str">
            <v>Mathematics</v>
          </cell>
          <cell r="F261" t="str">
            <v>Mathematics</v>
          </cell>
          <cell r="G261" t="b">
            <v>1</v>
          </cell>
          <cell r="H261">
            <v>2015</v>
          </cell>
          <cell r="I261">
            <v>4</v>
          </cell>
          <cell r="O261" t="str">
            <v>Survey With Goals</v>
          </cell>
          <cell r="P261">
            <v>312937428</v>
          </cell>
          <cell r="Q261">
            <v>42269</v>
          </cell>
          <cell r="R261">
            <v>33</v>
          </cell>
          <cell r="S261">
            <v>181</v>
          </cell>
          <cell r="T261">
            <v>2.9</v>
          </cell>
          <cell r="U261">
            <v>24</v>
          </cell>
          <cell r="BI261" t="str">
            <v>Operations and Algebraic Thinking</v>
          </cell>
          <cell r="BJ261">
            <v>175</v>
          </cell>
          <cell r="BK261">
            <v>6.1</v>
          </cell>
          <cell r="BL261" t="str">
            <v>169-181</v>
          </cell>
          <cell r="BM261" t="str">
            <v>Low</v>
          </cell>
          <cell r="BN261" t="str">
            <v>Number and Operations</v>
          </cell>
          <cell r="BO261">
            <v>173</v>
          </cell>
          <cell r="BP261">
            <v>6.3</v>
          </cell>
          <cell r="BQ261" t="str">
            <v>167-179</v>
          </cell>
          <cell r="BR261" t="str">
            <v>Low</v>
          </cell>
          <cell r="BS261" t="str">
            <v>Measurement and Data</v>
          </cell>
          <cell r="BT261">
            <v>178</v>
          </cell>
          <cell r="BU261">
            <v>6</v>
          </cell>
          <cell r="BV261" t="str">
            <v>172-184</v>
          </cell>
          <cell r="BW261" t="str">
            <v>Low</v>
          </cell>
          <cell r="BX261" t="str">
            <v>Geometry</v>
          </cell>
          <cell r="BY261">
            <v>196</v>
          </cell>
          <cell r="BZ261">
            <v>6.5</v>
          </cell>
          <cell r="CA261" t="str">
            <v>190-203</v>
          </cell>
          <cell r="CB261" t="str">
            <v>HiAvg</v>
          </cell>
          <cell r="CW261">
            <v>0.54855324074074074</v>
          </cell>
          <cell r="CX261">
            <v>52</v>
          </cell>
          <cell r="DC261">
            <v>12</v>
          </cell>
          <cell r="DD261">
            <v>8</v>
          </cell>
          <cell r="DE261">
            <v>14</v>
          </cell>
        </row>
        <row r="262">
          <cell r="A262" t="str">
            <v>6056123302471315School 1</v>
          </cell>
          <cell r="B262" t="str">
            <v>Fall 2015-2016</v>
          </cell>
          <cell r="C262">
            <v>6056123</v>
          </cell>
          <cell r="D262" t="str">
            <v>School 1</v>
          </cell>
          <cell r="E262" t="str">
            <v>Reading</v>
          </cell>
          <cell r="F262" t="str">
            <v>Reading</v>
          </cell>
          <cell r="G262" t="b">
            <v>1</v>
          </cell>
          <cell r="H262">
            <v>2015</v>
          </cell>
          <cell r="I262">
            <v>4</v>
          </cell>
          <cell r="O262" t="str">
            <v>Survey With Goals</v>
          </cell>
          <cell r="P262">
            <v>302471315</v>
          </cell>
          <cell r="Q262">
            <v>42256</v>
          </cell>
          <cell r="R262">
            <v>49</v>
          </cell>
          <cell r="S262">
            <v>186</v>
          </cell>
          <cell r="T262">
            <v>3.5</v>
          </cell>
          <cell r="U262">
            <v>44</v>
          </cell>
          <cell r="BF262">
            <v>349</v>
          </cell>
          <cell r="BG262">
            <v>249</v>
          </cell>
          <cell r="BH262">
            <v>399</v>
          </cell>
          <cell r="BI262" t="str">
            <v>Literature</v>
          </cell>
          <cell r="BJ262">
            <v>190</v>
          </cell>
          <cell r="BK262">
            <v>6</v>
          </cell>
          <cell r="BL262" t="str">
            <v>184-196</v>
          </cell>
          <cell r="BM262" t="str">
            <v>Avg</v>
          </cell>
          <cell r="BN262" t="str">
            <v>Informational Text</v>
          </cell>
          <cell r="BO262">
            <v>189</v>
          </cell>
          <cell r="BP262">
            <v>6.2</v>
          </cell>
          <cell r="BQ262" t="str">
            <v>183-195</v>
          </cell>
          <cell r="BR262" t="str">
            <v>Avg</v>
          </cell>
          <cell r="BS262" t="str">
            <v>Vocabulary Acquisition and Use</v>
          </cell>
          <cell r="BT262">
            <v>180</v>
          </cell>
          <cell r="BU262">
            <v>6.5</v>
          </cell>
          <cell r="BV262" t="str">
            <v>174-187</v>
          </cell>
          <cell r="BW262" t="str">
            <v>LoAvg</v>
          </cell>
          <cell r="CW262">
            <v>0.54989583333333336</v>
          </cell>
          <cell r="CX262">
            <v>42</v>
          </cell>
          <cell r="DC262">
            <v>10</v>
          </cell>
          <cell r="DD262">
            <v>8</v>
          </cell>
          <cell r="DE262">
            <v>11</v>
          </cell>
        </row>
        <row r="263">
          <cell r="A263" t="str">
            <v>6056124308962751School 1</v>
          </cell>
          <cell r="B263" t="str">
            <v>Fall 2015-2016</v>
          </cell>
          <cell r="C263">
            <v>6056124</v>
          </cell>
          <cell r="D263" t="str">
            <v>School 1</v>
          </cell>
          <cell r="E263" t="str">
            <v>Language Usage</v>
          </cell>
          <cell r="F263" t="str">
            <v>Language</v>
          </cell>
          <cell r="G263" t="b">
            <v>1</v>
          </cell>
          <cell r="H263">
            <v>2015</v>
          </cell>
          <cell r="I263">
            <v>4</v>
          </cell>
          <cell r="O263" t="str">
            <v>Survey With Goals</v>
          </cell>
          <cell r="P263">
            <v>308962751</v>
          </cell>
          <cell r="Q263">
            <v>42261</v>
          </cell>
          <cell r="R263">
            <v>17</v>
          </cell>
          <cell r="S263">
            <v>177</v>
          </cell>
          <cell r="T263">
            <v>2.9</v>
          </cell>
          <cell r="U263">
            <v>21</v>
          </cell>
          <cell r="BI263" t="str">
            <v>Writing: Plan, Organize, Develop, Revise, Research</v>
          </cell>
          <cell r="BJ263">
            <v>174</v>
          </cell>
          <cell r="BK263">
            <v>5.2</v>
          </cell>
          <cell r="BL263" t="str">
            <v>169-179</v>
          </cell>
          <cell r="BM263" t="str">
            <v>Low</v>
          </cell>
          <cell r="BN263" t="str">
            <v>Language: Understand, Edit for Grammar, Usage</v>
          </cell>
          <cell r="BO263">
            <v>178</v>
          </cell>
          <cell r="BP263">
            <v>5.0999999999999996</v>
          </cell>
          <cell r="BQ263" t="str">
            <v>173-183</v>
          </cell>
          <cell r="BR263" t="str">
            <v>Low</v>
          </cell>
          <cell r="BS263" t="str">
            <v>Language: Understand, Edit Mechanics</v>
          </cell>
          <cell r="BT263">
            <v>180</v>
          </cell>
          <cell r="BU263">
            <v>5.0999999999999996</v>
          </cell>
          <cell r="BV263" t="str">
            <v>175-185</v>
          </cell>
          <cell r="BW263" t="str">
            <v>LoAvg</v>
          </cell>
          <cell r="CW263">
            <v>0.3901736111111111</v>
          </cell>
          <cell r="CX263">
            <v>42</v>
          </cell>
          <cell r="DC263">
            <v>11</v>
          </cell>
          <cell r="DD263">
            <v>9</v>
          </cell>
          <cell r="DE263">
            <v>13</v>
          </cell>
        </row>
        <row r="264">
          <cell r="A264" t="str">
            <v>6056124313716156School 1</v>
          </cell>
          <cell r="B264" t="str">
            <v>Fall 2015-2016</v>
          </cell>
          <cell r="C264">
            <v>6056124</v>
          </cell>
          <cell r="D264" t="str">
            <v>School 1</v>
          </cell>
          <cell r="E264" t="str">
            <v>Mathematics</v>
          </cell>
          <cell r="F264" t="str">
            <v>Mathematics</v>
          </cell>
          <cell r="G264" t="b">
            <v>1</v>
          </cell>
          <cell r="H264">
            <v>2015</v>
          </cell>
          <cell r="I264">
            <v>4</v>
          </cell>
          <cell r="O264" t="str">
            <v>Survey With Goals</v>
          </cell>
          <cell r="P264">
            <v>313716156</v>
          </cell>
          <cell r="Q264">
            <v>42268</v>
          </cell>
          <cell r="R264">
            <v>48</v>
          </cell>
          <cell r="S264">
            <v>189</v>
          </cell>
          <cell r="T264">
            <v>2.9</v>
          </cell>
          <cell r="U264">
            <v>46</v>
          </cell>
          <cell r="BI264" t="str">
            <v>Operations and Algebraic Thinking</v>
          </cell>
          <cell r="BJ264">
            <v>195</v>
          </cell>
          <cell r="BK264">
            <v>6</v>
          </cell>
          <cell r="BL264" t="str">
            <v>189-201</v>
          </cell>
          <cell r="BM264" t="str">
            <v>Avg</v>
          </cell>
          <cell r="BN264" t="str">
            <v>Number and Operations</v>
          </cell>
          <cell r="BO264">
            <v>187</v>
          </cell>
          <cell r="BP264">
            <v>6</v>
          </cell>
          <cell r="BQ264" t="str">
            <v>181-193</v>
          </cell>
          <cell r="BR264" t="str">
            <v>LoAvg</v>
          </cell>
          <cell r="BS264" t="str">
            <v>Measurement and Data</v>
          </cell>
          <cell r="BT264">
            <v>181</v>
          </cell>
          <cell r="BU264">
            <v>5.7</v>
          </cell>
          <cell r="BV264" t="str">
            <v>175-187</v>
          </cell>
          <cell r="BW264" t="str">
            <v>Low</v>
          </cell>
          <cell r="BX264" t="str">
            <v>Geometry</v>
          </cell>
          <cell r="BY264">
            <v>196</v>
          </cell>
          <cell r="BZ264">
            <v>6</v>
          </cell>
          <cell r="CA264" t="str">
            <v>190-202</v>
          </cell>
          <cell r="CB264" t="str">
            <v>HiAvg</v>
          </cell>
          <cell r="CW264">
            <v>0.55010416666666673</v>
          </cell>
          <cell r="CX264">
            <v>45</v>
          </cell>
          <cell r="DC264">
            <v>11</v>
          </cell>
          <cell r="DD264">
            <v>8</v>
          </cell>
          <cell r="DE264">
            <v>13</v>
          </cell>
        </row>
        <row r="265">
          <cell r="A265" t="str">
            <v>6056124303058656School 1</v>
          </cell>
          <cell r="B265" t="str">
            <v>Fall 2015-2016</v>
          </cell>
          <cell r="C265">
            <v>6056124</v>
          </cell>
          <cell r="D265" t="str">
            <v>School 1</v>
          </cell>
          <cell r="E265" t="str">
            <v>Reading</v>
          </cell>
          <cell r="F265" t="str">
            <v>Reading</v>
          </cell>
          <cell r="G265" t="b">
            <v>1</v>
          </cell>
          <cell r="H265">
            <v>2015</v>
          </cell>
          <cell r="I265">
            <v>4</v>
          </cell>
          <cell r="O265" t="str">
            <v>Survey With Goals</v>
          </cell>
          <cell r="P265">
            <v>303058656</v>
          </cell>
          <cell r="Q265">
            <v>42255</v>
          </cell>
          <cell r="R265">
            <v>39</v>
          </cell>
          <cell r="S265">
            <v>197</v>
          </cell>
          <cell r="T265">
            <v>3.4</v>
          </cell>
          <cell r="U265">
            <v>71</v>
          </cell>
          <cell r="BF265">
            <v>547</v>
          </cell>
          <cell r="BG265">
            <v>447</v>
          </cell>
          <cell r="BH265">
            <v>597</v>
          </cell>
          <cell r="BI265" t="str">
            <v>Literature</v>
          </cell>
          <cell r="BJ265">
            <v>195</v>
          </cell>
          <cell r="BK265">
            <v>6</v>
          </cell>
          <cell r="BL265" t="str">
            <v>189-201</v>
          </cell>
          <cell r="BM265" t="str">
            <v>HiAvg</v>
          </cell>
          <cell r="BN265" t="str">
            <v>Informational Text</v>
          </cell>
          <cell r="BO265">
            <v>201</v>
          </cell>
          <cell r="BP265">
            <v>6</v>
          </cell>
          <cell r="BQ265" t="str">
            <v>195-207</v>
          </cell>
          <cell r="BR265" t="str">
            <v>HiAvg</v>
          </cell>
          <cell r="BS265" t="str">
            <v>Vocabulary Acquisition and Use</v>
          </cell>
          <cell r="BT265">
            <v>195</v>
          </cell>
          <cell r="BU265">
            <v>6</v>
          </cell>
          <cell r="BV265" t="str">
            <v>189-201</v>
          </cell>
          <cell r="BW265" t="str">
            <v>HiAvg</v>
          </cell>
          <cell r="CW265">
            <v>0.55232638888888885</v>
          </cell>
          <cell r="CX265">
            <v>45</v>
          </cell>
          <cell r="DC265">
            <v>9</v>
          </cell>
          <cell r="DD265">
            <v>6</v>
          </cell>
          <cell r="DE265">
            <v>9</v>
          </cell>
        </row>
        <row r="266">
          <cell r="A266" t="str">
            <v>6056128306607135School 1</v>
          </cell>
          <cell r="B266" t="str">
            <v>Fall 2015-2016</v>
          </cell>
          <cell r="C266">
            <v>6056128</v>
          </cell>
          <cell r="D266" t="str">
            <v>School 1</v>
          </cell>
          <cell r="E266" t="str">
            <v>Language Usage</v>
          </cell>
          <cell r="F266" t="str">
            <v>Language</v>
          </cell>
          <cell r="G266" t="b">
            <v>1</v>
          </cell>
          <cell r="H266">
            <v>2015</v>
          </cell>
          <cell r="I266">
            <v>4</v>
          </cell>
          <cell r="O266" t="str">
            <v>Survey With Goals</v>
          </cell>
          <cell r="P266">
            <v>306607135</v>
          </cell>
          <cell r="Q266">
            <v>42264</v>
          </cell>
          <cell r="R266">
            <v>28</v>
          </cell>
          <cell r="S266">
            <v>205</v>
          </cell>
          <cell r="T266">
            <v>2.9</v>
          </cell>
          <cell r="U266">
            <v>97</v>
          </cell>
          <cell r="BI266" t="str">
            <v>Writing: Plan, Organize, Develop, Revise, Research</v>
          </cell>
          <cell r="BJ266">
            <v>205</v>
          </cell>
          <cell r="BK266">
            <v>5.0999999999999996</v>
          </cell>
          <cell r="BL266" t="str">
            <v>200-210</v>
          </cell>
          <cell r="BM266" t="str">
            <v>High</v>
          </cell>
          <cell r="BN266" t="str">
            <v>Language: Understand, Edit for Grammar, Usage</v>
          </cell>
          <cell r="BO266">
            <v>207</v>
          </cell>
          <cell r="BP266">
            <v>5</v>
          </cell>
          <cell r="BQ266" t="str">
            <v>202-212</v>
          </cell>
          <cell r="BR266" t="str">
            <v>High</v>
          </cell>
          <cell r="BS266" t="str">
            <v>Language: Understand, Edit Mechanics</v>
          </cell>
          <cell r="BT266">
            <v>202</v>
          </cell>
          <cell r="BU266">
            <v>5.2</v>
          </cell>
          <cell r="BV266" t="str">
            <v>197-207</v>
          </cell>
          <cell r="BW266" t="str">
            <v>High</v>
          </cell>
          <cell r="CW266">
            <v>0.3943402777777778</v>
          </cell>
          <cell r="CX266">
            <v>51</v>
          </cell>
          <cell r="DC266">
            <v>9</v>
          </cell>
          <cell r="DD266">
            <v>6</v>
          </cell>
          <cell r="DE266">
            <v>8</v>
          </cell>
        </row>
        <row r="267">
          <cell r="A267" t="str">
            <v>6056128311812856School 1</v>
          </cell>
          <cell r="B267" t="str">
            <v>Fall 2015-2016</v>
          </cell>
          <cell r="C267">
            <v>6056128</v>
          </cell>
          <cell r="D267" t="str">
            <v>School 1</v>
          </cell>
          <cell r="E267" t="str">
            <v>Mathematics</v>
          </cell>
          <cell r="F267" t="str">
            <v>Mathematics</v>
          </cell>
          <cell r="G267" t="b">
            <v>1</v>
          </cell>
          <cell r="H267">
            <v>2015</v>
          </cell>
          <cell r="I267">
            <v>4</v>
          </cell>
          <cell r="O267" t="str">
            <v>Survey With Goals</v>
          </cell>
          <cell r="P267">
            <v>311812856</v>
          </cell>
          <cell r="Q267">
            <v>42271</v>
          </cell>
          <cell r="R267">
            <v>28</v>
          </cell>
          <cell r="S267">
            <v>196</v>
          </cell>
          <cell r="T267">
            <v>3</v>
          </cell>
          <cell r="U267">
            <v>93</v>
          </cell>
          <cell r="BI267" t="str">
            <v>Operations and Algebraic Thinking</v>
          </cell>
          <cell r="BJ267">
            <v>194</v>
          </cell>
          <cell r="BK267">
            <v>6.1</v>
          </cell>
          <cell r="BL267" t="str">
            <v>188-200</v>
          </cell>
          <cell r="BM267" t="str">
            <v>High</v>
          </cell>
          <cell r="BN267" t="str">
            <v>Number and Operations</v>
          </cell>
          <cell r="BO267">
            <v>198</v>
          </cell>
          <cell r="BP267">
            <v>6.1</v>
          </cell>
          <cell r="BQ267" t="str">
            <v>192-204</v>
          </cell>
          <cell r="BR267" t="str">
            <v>High</v>
          </cell>
          <cell r="BS267" t="str">
            <v>Measurement and Data</v>
          </cell>
          <cell r="BT267">
            <v>201</v>
          </cell>
          <cell r="BU267">
            <v>5.9</v>
          </cell>
          <cell r="BV267" t="str">
            <v>195-207</v>
          </cell>
          <cell r="BW267" t="str">
            <v>High</v>
          </cell>
          <cell r="BX267" t="str">
            <v>Geometry</v>
          </cell>
          <cell r="BY267">
            <v>190</v>
          </cell>
          <cell r="BZ267">
            <v>5.9</v>
          </cell>
          <cell r="CA267" t="str">
            <v>184-196</v>
          </cell>
          <cell r="CB267" t="str">
            <v>High</v>
          </cell>
          <cell r="CW267">
            <v>0.38806712962962964</v>
          </cell>
          <cell r="CX267">
            <v>50</v>
          </cell>
          <cell r="DC267">
            <v>11</v>
          </cell>
          <cell r="DD267">
            <v>8</v>
          </cell>
          <cell r="DE267">
            <v>13</v>
          </cell>
        </row>
        <row r="268">
          <cell r="A268" t="str">
            <v>6056128309647947School 1</v>
          </cell>
          <cell r="B268" t="str">
            <v>Fall 2015-2016</v>
          </cell>
          <cell r="C268">
            <v>6056128</v>
          </cell>
          <cell r="D268" t="str">
            <v>School 1</v>
          </cell>
          <cell r="E268" t="str">
            <v>Reading</v>
          </cell>
          <cell r="F268" t="str">
            <v>Reading</v>
          </cell>
          <cell r="G268" t="b">
            <v>1</v>
          </cell>
          <cell r="H268">
            <v>2015</v>
          </cell>
          <cell r="I268">
            <v>4</v>
          </cell>
          <cell r="O268" t="str">
            <v>Survey With Goals</v>
          </cell>
          <cell r="P268">
            <v>309647947</v>
          </cell>
          <cell r="Q268">
            <v>42258</v>
          </cell>
          <cell r="R268">
            <v>30</v>
          </cell>
          <cell r="S268">
            <v>198</v>
          </cell>
          <cell r="T268">
            <v>2.9</v>
          </cell>
          <cell r="U268">
            <v>93</v>
          </cell>
          <cell r="BF268">
            <v>565</v>
          </cell>
          <cell r="BG268">
            <v>465</v>
          </cell>
          <cell r="BH268">
            <v>615</v>
          </cell>
          <cell r="BI268" t="str">
            <v>Foundational Skills</v>
          </cell>
          <cell r="BJ268">
            <v>188</v>
          </cell>
          <cell r="BK268">
            <v>6.1</v>
          </cell>
          <cell r="BL268" t="str">
            <v>182-194</v>
          </cell>
          <cell r="BM268" t="str">
            <v>HiAvg</v>
          </cell>
          <cell r="BN268" t="str">
            <v>Language and Writing</v>
          </cell>
          <cell r="BO268">
            <v>209</v>
          </cell>
          <cell r="BP268">
            <v>6.6</v>
          </cell>
          <cell r="BQ268" t="str">
            <v>202-216</v>
          </cell>
          <cell r="BR268" t="str">
            <v>High</v>
          </cell>
          <cell r="BS268" t="str">
            <v>Literature and Informational</v>
          </cell>
          <cell r="BT268">
            <v>200</v>
          </cell>
          <cell r="BU268">
            <v>6.5</v>
          </cell>
          <cell r="BV268" t="str">
            <v>194-207</v>
          </cell>
          <cell r="BW268" t="str">
            <v>High</v>
          </cell>
          <cell r="BX268" t="str">
            <v>Vocabulary Use and Functions</v>
          </cell>
          <cell r="BY268">
            <v>194</v>
          </cell>
          <cell r="BZ268">
            <v>6.3</v>
          </cell>
          <cell r="CA268" t="str">
            <v>188-200</v>
          </cell>
          <cell r="CB268" t="str">
            <v>High</v>
          </cell>
          <cell r="CW268">
            <v>0.39743055555555556</v>
          </cell>
          <cell r="CX268">
            <v>56</v>
          </cell>
          <cell r="DC268">
            <v>13</v>
          </cell>
          <cell r="DD268">
            <v>7</v>
          </cell>
          <cell r="DE268">
            <v>11</v>
          </cell>
        </row>
        <row r="269">
          <cell r="A269" t="str">
            <v>6056129308273285School 1</v>
          </cell>
          <cell r="B269" t="str">
            <v>Fall 2015-2016</v>
          </cell>
          <cell r="C269">
            <v>6056129</v>
          </cell>
          <cell r="D269" t="str">
            <v>School 1</v>
          </cell>
          <cell r="E269" t="str">
            <v>Language Usage</v>
          </cell>
          <cell r="F269" t="str">
            <v>Language</v>
          </cell>
          <cell r="G269" t="b">
            <v>1</v>
          </cell>
          <cell r="H269">
            <v>2015</v>
          </cell>
          <cell r="I269">
            <v>4</v>
          </cell>
          <cell r="O269" t="str">
            <v>Survey With Goals</v>
          </cell>
          <cell r="P269">
            <v>308273285</v>
          </cell>
          <cell r="Q269">
            <v>42262</v>
          </cell>
          <cell r="R269">
            <v>29</v>
          </cell>
          <cell r="S269">
            <v>175</v>
          </cell>
          <cell r="T269">
            <v>3.1</v>
          </cell>
          <cell r="U269">
            <v>17</v>
          </cell>
          <cell r="BI269" t="str">
            <v>Writing: Plan, Organize, Develop, Revise, Research</v>
          </cell>
          <cell r="BJ269">
            <v>178</v>
          </cell>
          <cell r="BK269">
            <v>5.5</v>
          </cell>
          <cell r="BL269" t="str">
            <v>173-184</v>
          </cell>
          <cell r="BM269" t="str">
            <v>Low</v>
          </cell>
          <cell r="BN269" t="str">
            <v>Language: Understand, Edit for Grammar, Usage</v>
          </cell>
          <cell r="BO269">
            <v>179</v>
          </cell>
          <cell r="BP269">
            <v>5.4</v>
          </cell>
          <cell r="BQ269" t="str">
            <v>174-184</v>
          </cell>
          <cell r="BR269" t="str">
            <v>Low</v>
          </cell>
          <cell r="BS269" t="str">
            <v>Language: Understand, Edit Mechanics</v>
          </cell>
          <cell r="BT269">
            <v>170</v>
          </cell>
          <cell r="BU269">
            <v>5.5</v>
          </cell>
          <cell r="BV269" t="str">
            <v>165-176</v>
          </cell>
          <cell r="BW269" t="str">
            <v>Low</v>
          </cell>
          <cell r="CW269">
            <v>0.39324074074074072</v>
          </cell>
          <cell r="CX269">
            <v>38</v>
          </cell>
          <cell r="DC269">
            <v>12</v>
          </cell>
          <cell r="DD269">
            <v>9</v>
          </cell>
          <cell r="DE269">
            <v>13</v>
          </cell>
        </row>
        <row r="270">
          <cell r="A270" t="str">
            <v>6056129312937495School 1</v>
          </cell>
          <cell r="B270" t="str">
            <v>Fall 2015-2016</v>
          </cell>
          <cell r="C270">
            <v>6056129</v>
          </cell>
          <cell r="D270" t="str">
            <v>School 1</v>
          </cell>
          <cell r="E270" t="str">
            <v>Mathematics</v>
          </cell>
          <cell r="F270" t="str">
            <v>Mathematics</v>
          </cell>
          <cell r="G270" t="b">
            <v>1</v>
          </cell>
          <cell r="H270">
            <v>2015</v>
          </cell>
          <cell r="I270">
            <v>4</v>
          </cell>
          <cell r="O270" t="str">
            <v>Survey With Goals</v>
          </cell>
          <cell r="P270">
            <v>312937495</v>
          </cell>
          <cell r="Q270">
            <v>42269</v>
          </cell>
          <cell r="R270">
            <v>23</v>
          </cell>
          <cell r="S270">
            <v>184</v>
          </cell>
          <cell r="T270">
            <v>2.9</v>
          </cell>
          <cell r="U270">
            <v>31</v>
          </cell>
          <cell r="BI270" t="str">
            <v>Operations and Algebraic Thinking</v>
          </cell>
          <cell r="BJ270">
            <v>195</v>
          </cell>
          <cell r="BK270">
            <v>6.2</v>
          </cell>
          <cell r="BL270" t="str">
            <v>189-201</v>
          </cell>
          <cell r="BM270" t="str">
            <v>Avg</v>
          </cell>
          <cell r="BN270" t="str">
            <v>Number and Operations</v>
          </cell>
          <cell r="BO270">
            <v>182</v>
          </cell>
          <cell r="BP270">
            <v>6</v>
          </cell>
          <cell r="BQ270" t="str">
            <v>176-188</v>
          </cell>
          <cell r="BR270" t="str">
            <v>LoAvg</v>
          </cell>
          <cell r="BS270" t="str">
            <v>Measurement and Data</v>
          </cell>
          <cell r="BT270">
            <v>170</v>
          </cell>
          <cell r="BU270">
            <v>6.6</v>
          </cell>
          <cell r="BV270" t="str">
            <v>163-177</v>
          </cell>
          <cell r="BW270" t="str">
            <v>Low</v>
          </cell>
          <cell r="BX270" t="str">
            <v>Geometry</v>
          </cell>
          <cell r="BY270">
            <v>189</v>
          </cell>
          <cell r="BZ270">
            <v>6.2</v>
          </cell>
          <cell r="CA270" t="str">
            <v>183-195</v>
          </cell>
          <cell r="CB270" t="str">
            <v>LoAvg</v>
          </cell>
          <cell r="CW270">
            <v>0.54829861111111111</v>
          </cell>
          <cell r="CX270">
            <v>47</v>
          </cell>
          <cell r="DC270">
            <v>12</v>
          </cell>
          <cell r="DD270">
            <v>8</v>
          </cell>
          <cell r="DE270">
            <v>13</v>
          </cell>
        </row>
        <row r="271">
          <cell r="A271" t="str">
            <v>6056129302471340School 1</v>
          </cell>
          <cell r="B271" t="str">
            <v>Fall 2015-2016</v>
          </cell>
          <cell r="C271">
            <v>6056129</v>
          </cell>
          <cell r="D271" t="str">
            <v>School 1</v>
          </cell>
          <cell r="E271" t="str">
            <v>Reading</v>
          </cell>
          <cell r="F271" t="str">
            <v>Reading</v>
          </cell>
          <cell r="G271" t="b">
            <v>1</v>
          </cell>
          <cell r="H271">
            <v>2015</v>
          </cell>
          <cell r="I271">
            <v>4</v>
          </cell>
          <cell r="O271" t="str">
            <v>Survey With Goals</v>
          </cell>
          <cell r="P271">
            <v>302471340</v>
          </cell>
          <cell r="Q271">
            <v>42256</v>
          </cell>
          <cell r="R271">
            <v>28</v>
          </cell>
          <cell r="S271">
            <v>185</v>
          </cell>
          <cell r="T271">
            <v>3.4</v>
          </cell>
          <cell r="U271">
            <v>42</v>
          </cell>
          <cell r="BF271">
            <v>331</v>
          </cell>
          <cell r="BG271">
            <v>231</v>
          </cell>
          <cell r="BH271">
            <v>381</v>
          </cell>
          <cell r="BI271" t="str">
            <v>Literature</v>
          </cell>
          <cell r="BJ271">
            <v>186</v>
          </cell>
          <cell r="BK271">
            <v>6</v>
          </cell>
          <cell r="BL271" t="str">
            <v>180-192</v>
          </cell>
          <cell r="BM271" t="str">
            <v>LoAvg</v>
          </cell>
          <cell r="BN271" t="str">
            <v>Informational Text</v>
          </cell>
          <cell r="BO271">
            <v>188</v>
          </cell>
          <cell r="BP271">
            <v>6</v>
          </cell>
          <cell r="BQ271" t="str">
            <v>182-194</v>
          </cell>
          <cell r="BR271" t="str">
            <v>Avg</v>
          </cell>
          <cell r="BS271" t="str">
            <v>Vocabulary Acquisition and Use</v>
          </cell>
          <cell r="BT271">
            <v>180</v>
          </cell>
          <cell r="BU271">
            <v>5.7</v>
          </cell>
          <cell r="BV271" t="str">
            <v>174-186</v>
          </cell>
          <cell r="BW271" t="str">
            <v>LoAvg</v>
          </cell>
          <cell r="CW271">
            <v>0.55017361111111118</v>
          </cell>
          <cell r="CX271">
            <v>48</v>
          </cell>
          <cell r="DC271">
            <v>10</v>
          </cell>
          <cell r="DD271">
            <v>8</v>
          </cell>
          <cell r="DE271">
            <v>11</v>
          </cell>
        </row>
        <row r="272">
          <cell r="A272" t="str">
            <v>6056130308273559School 1</v>
          </cell>
          <cell r="B272" t="str">
            <v>Fall 2015-2016</v>
          </cell>
          <cell r="C272">
            <v>6056130</v>
          </cell>
          <cell r="D272" t="str">
            <v>School 1</v>
          </cell>
          <cell r="E272" t="str">
            <v>Language Usage</v>
          </cell>
          <cell r="F272" t="str">
            <v>Language</v>
          </cell>
          <cell r="G272" t="b">
            <v>1</v>
          </cell>
          <cell r="H272">
            <v>2015</v>
          </cell>
          <cell r="I272">
            <v>4</v>
          </cell>
          <cell r="O272" t="str">
            <v>Survey With Goals</v>
          </cell>
          <cell r="P272">
            <v>308273559</v>
          </cell>
          <cell r="Q272">
            <v>42262</v>
          </cell>
          <cell r="R272">
            <v>42</v>
          </cell>
          <cell r="S272">
            <v>211</v>
          </cell>
          <cell r="T272">
            <v>2.9</v>
          </cell>
          <cell r="U272">
            <v>92</v>
          </cell>
          <cell r="BI272" t="str">
            <v>Writing: Plan, Organize, Develop, Revise, Research</v>
          </cell>
          <cell r="BJ272">
            <v>206</v>
          </cell>
          <cell r="BK272">
            <v>5.0999999999999996</v>
          </cell>
          <cell r="BL272" t="str">
            <v>201-211</v>
          </cell>
          <cell r="BM272" t="str">
            <v>High</v>
          </cell>
          <cell r="BN272" t="str">
            <v>Language: Understand, Edit for Grammar, Usage</v>
          </cell>
          <cell r="BO272">
            <v>211</v>
          </cell>
          <cell r="BP272">
            <v>5.0999999999999996</v>
          </cell>
          <cell r="BQ272" t="str">
            <v>206-216</v>
          </cell>
          <cell r="BR272" t="str">
            <v>High</v>
          </cell>
          <cell r="BS272" t="str">
            <v>Language: Understand, Edit Mechanics</v>
          </cell>
          <cell r="BT272">
            <v>215</v>
          </cell>
          <cell r="BU272">
            <v>5.2</v>
          </cell>
          <cell r="BV272" t="str">
            <v>210-220</v>
          </cell>
          <cell r="BW272" t="str">
            <v>High</v>
          </cell>
          <cell r="CW272">
            <v>0.39285879629629633</v>
          </cell>
          <cell r="CX272">
            <v>55</v>
          </cell>
          <cell r="DC272">
            <v>7</v>
          </cell>
          <cell r="DD272">
            <v>5</v>
          </cell>
          <cell r="DE272">
            <v>6</v>
          </cell>
        </row>
        <row r="273">
          <cell r="A273" t="str">
            <v>6056130312937459School 1</v>
          </cell>
          <cell r="B273" t="str">
            <v>Fall 2015-2016</v>
          </cell>
          <cell r="C273">
            <v>6056130</v>
          </cell>
          <cell r="D273" t="str">
            <v>School 1</v>
          </cell>
          <cell r="E273" t="str">
            <v>Mathematics</v>
          </cell>
          <cell r="F273" t="str">
            <v>Mathematics</v>
          </cell>
          <cell r="G273" t="b">
            <v>1</v>
          </cell>
          <cell r="H273">
            <v>2015</v>
          </cell>
          <cell r="I273">
            <v>4</v>
          </cell>
          <cell r="O273" t="str">
            <v>Survey With Goals</v>
          </cell>
          <cell r="P273">
            <v>312937459</v>
          </cell>
          <cell r="Q273">
            <v>42269</v>
          </cell>
          <cell r="R273">
            <v>46</v>
          </cell>
          <cell r="S273">
            <v>199</v>
          </cell>
          <cell r="T273">
            <v>2.9</v>
          </cell>
          <cell r="U273">
            <v>74</v>
          </cell>
          <cell r="BI273" t="str">
            <v>Operations and Algebraic Thinking</v>
          </cell>
          <cell r="BJ273">
            <v>215</v>
          </cell>
          <cell r="BK273">
            <v>6.7</v>
          </cell>
          <cell r="BL273" t="str">
            <v>208-222</v>
          </cell>
          <cell r="BM273" t="str">
            <v>High</v>
          </cell>
          <cell r="BN273" t="str">
            <v>Number and Operations</v>
          </cell>
          <cell r="BO273">
            <v>195</v>
          </cell>
          <cell r="BP273">
            <v>5.9</v>
          </cell>
          <cell r="BQ273" t="str">
            <v>189-201</v>
          </cell>
          <cell r="BR273" t="str">
            <v>Avg</v>
          </cell>
          <cell r="BS273" t="str">
            <v>Measurement and Data</v>
          </cell>
          <cell r="BT273">
            <v>187</v>
          </cell>
          <cell r="BU273">
            <v>6.4</v>
          </cell>
          <cell r="BV273" t="str">
            <v>181-193</v>
          </cell>
          <cell r="BW273" t="str">
            <v>LoAvg</v>
          </cell>
          <cell r="BX273" t="str">
            <v>Geometry</v>
          </cell>
          <cell r="BY273">
            <v>198</v>
          </cell>
          <cell r="BZ273">
            <v>6</v>
          </cell>
          <cell r="CA273" t="str">
            <v>192-204</v>
          </cell>
          <cell r="CB273" t="str">
            <v>HiAvg</v>
          </cell>
          <cell r="CW273">
            <v>0.54836805555555557</v>
          </cell>
          <cell r="CX273">
            <v>58</v>
          </cell>
          <cell r="DC273">
            <v>11</v>
          </cell>
          <cell r="DD273">
            <v>7</v>
          </cell>
          <cell r="DE273">
            <v>12</v>
          </cell>
        </row>
        <row r="274">
          <cell r="A274" t="str">
            <v>6056130302471349School 1</v>
          </cell>
          <cell r="B274" t="str">
            <v>Fall 2015-2016</v>
          </cell>
          <cell r="C274">
            <v>6056130</v>
          </cell>
          <cell r="D274" t="str">
            <v>School 1</v>
          </cell>
          <cell r="E274" t="str">
            <v>Reading</v>
          </cell>
          <cell r="F274" t="str">
            <v>Reading</v>
          </cell>
          <cell r="G274" t="b">
            <v>1</v>
          </cell>
          <cell r="H274">
            <v>2015</v>
          </cell>
          <cell r="I274">
            <v>4</v>
          </cell>
          <cell r="O274" t="str">
            <v>Survey With Goals</v>
          </cell>
          <cell r="P274">
            <v>302471349</v>
          </cell>
          <cell r="Q274">
            <v>42256</v>
          </cell>
          <cell r="R274">
            <v>35</v>
          </cell>
          <cell r="S274">
            <v>195</v>
          </cell>
          <cell r="T274">
            <v>3.3</v>
          </cell>
          <cell r="U274">
            <v>66</v>
          </cell>
          <cell r="BF274">
            <v>511</v>
          </cell>
          <cell r="BG274">
            <v>411</v>
          </cell>
          <cell r="BH274">
            <v>561</v>
          </cell>
          <cell r="BI274" t="str">
            <v>Literature</v>
          </cell>
          <cell r="BJ274">
            <v>192</v>
          </cell>
          <cell r="BK274">
            <v>5.6</v>
          </cell>
          <cell r="BL274" t="str">
            <v>186-198</v>
          </cell>
          <cell r="BM274" t="str">
            <v>Avg</v>
          </cell>
          <cell r="BN274" t="str">
            <v>Informational Text</v>
          </cell>
          <cell r="BO274">
            <v>195</v>
          </cell>
          <cell r="BP274">
            <v>5.8</v>
          </cell>
          <cell r="BQ274" t="str">
            <v>189-201</v>
          </cell>
          <cell r="BR274" t="str">
            <v>HiAvg</v>
          </cell>
          <cell r="BS274" t="str">
            <v>Vocabulary Acquisition and Use</v>
          </cell>
          <cell r="BT274">
            <v>197</v>
          </cell>
          <cell r="BU274">
            <v>5.9</v>
          </cell>
          <cell r="BV274" t="str">
            <v>191-203</v>
          </cell>
          <cell r="BW274" t="str">
            <v>HiAvg</v>
          </cell>
          <cell r="CW274">
            <v>0.54987268518518517</v>
          </cell>
          <cell r="CX274">
            <v>53</v>
          </cell>
          <cell r="DC274">
            <v>9</v>
          </cell>
          <cell r="DD274">
            <v>7</v>
          </cell>
          <cell r="DE274">
            <v>9</v>
          </cell>
        </row>
        <row r="275">
          <cell r="A275" t="str">
            <v>6056131307454910School 1</v>
          </cell>
          <cell r="B275" t="str">
            <v>Fall 2015-2016</v>
          </cell>
          <cell r="C275">
            <v>6056131</v>
          </cell>
          <cell r="D275" t="str">
            <v>School 1</v>
          </cell>
          <cell r="E275" t="str">
            <v>Language Usage</v>
          </cell>
          <cell r="F275" t="str">
            <v>Language</v>
          </cell>
          <cell r="G275" t="b">
            <v>1</v>
          </cell>
          <cell r="H275">
            <v>2015</v>
          </cell>
          <cell r="I275">
            <v>4</v>
          </cell>
          <cell r="O275" t="str">
            <v>Survey With Goals</v>
          </cell>
          <cell r="P275">
            <v>307454910</v>
          </cell>
          <cell r="Q275">
            <v>42263</v>
          </cell>
          <cell r="R275">
            <v>63</v>
          </cell>
          <cell r="S275">
            <v>169</v>
          </cell>
          <cell r="T275">
            <v>3</v>
          </cell>
          <cell r="U275">
            <v>37</v>
          </cell>
          <cell r="BI275" t="str">
            <v>Writing: Plan, Organize, Develop, Revise, Research</v>
          </cell>
          <cell r="BJ275">
            <v>161</v>
          </cell>
          <cell r="BK275">
            <v>5.4</v>
          </cell>
          <cell r="BL275" t="str">
            <v>156-166</v>
          </cell>
          <cell r="BM275" t="str">
            <v>Low</v>
          </cell>
          <cell r="BN275" t="str">
            <v>Language: Understand, Edit for Grammar, Usage</v>
          </cell>
          <cell r="BO275">
            <v>182</v>
          </cell>
          <cell r="BP275">
            <v>5.3</v>
          </cell>
          <cell r="BQ275" t="str">
            <v>177-187</v>
          </cell>
          <cell r="BR275" t="str">
            <v>HiAvg</v>
          </cell>
          <cell r="BS275" t="str">
            <v>Language: Understand, Edit Mechanics</v>
          </cell>
          <cell r="BT275">
            <v>164</v>
          </cell>
          <cell r="BU275">
            <v>5.3</v>
          </cell>
          <cell r="BV275" t="str">
            <v>159-169</v>
          </cell>
          <cell r="BW275" t="str">
            <v>LoAvg</v>
          </cell>
          <cell r="CW275">
            <v>0.39041666666666663</v>
          </cell>
          <cell r="CX275">
            <v>49</v>
          </cell>
          <cell r="DC275">
            <v>16</v>
          </cell>
          <cell r="DD275">
            <v>11</v>
          </cell>
          <cell r="DE275">
            <v>17</v>
          </cell>
        </row>
        <row r="276">
          <cell r="A276" t="str">
            <v>6056131312341572School 1</v>
          </cell>
          <cell r="B276" t="str">
            <v>Fall 2015-2016</v>
          </cell>
          <cell r="C276">
            <v>6056131</v>
          </cell>
          <cell r="D276" t="str">
            <v>School 1</v>
          </cell>
          <cell r="E276" t="str">
            <v>Mathematics</v>
          </cell>
          <cell r="F276" t="str">
            <v>Mathematics</v>
          </cell>
          <cell r="G276" t="b">
            <v>1</v>
          </cell>
          <cell r="H276">
            <v>2015</v>
          </cell>
          <cell r="I276">
            <v>4</v>
          </cell>
          <cell r="O276" t="str">
            <v>Survey With Goals</v>
          </cell>
          <cell r="P276">
            <v>312341572</v>
          </cell>
          <cell r="Q276">
            <v>42270</v>
          </cell>
          <cell r="R276">
            <v>51</v>
          </cell>
          <cell r="S276">
            <v>187</v>
          </cell>
          <cell r="T276">
            <v>3</v>
          </cell>
          <cell r="U276">
            <v>78</v>
          </cell>
          <cell r="BI276" t="str">
            <v>Operations and Algebraic Thinking</v>
          </cell>
          <cell r="BJ276">
            <v>192</v>
          </cell>
          <cell r="BK276">
            <v>6.2</v>
          </cell>
          <cell r="BL276" t="str">
            <v>186-198</v>
          </cell>
          <cell r="BM276" t="str">
            <v>High</v>
          </cell>
          <cell r="BN276" t="str">
            <v>Number and Operations</v>
          </cell>
          <cell r="BO276">
            <v>187</v>
          </cell>
          <cell r="BP276">
            <v>5.9</v>
          </cell>
          <cell r="BQ276" t="str">
            <v>181-193</v>
          </cell>
          <cell r="BR276" t="str">
            <v>HiAvg</v>
          </cell>
          <cell r="BS276" t="str">
            <v>Measurement and Data</v>
          </cell>
          <cell r="BT276">
            <v>179</v>
          </cell>
          <cell r="BU276">
            <v>5.9</v>
          </cell>
          <cell r="BV276" t="str">
            <v>173-185</v>
          </cell>
          <cell r="BW276" t="str">
            <v>Avg</v>
          </cell>
          <cell r="BX276" t="str">
            <v>Geometry</v>
          </cell>
          <cell r="BY276">
            <v>192</v>
          </cell>
          <cell r="BZ276">
            <v>6.1</v>
          </cell>
          <cell r="CA276" t="str">
            <v>186-198</v>
          </cell>
          <cell r="CB276" t="str">
            <v>High</v>
          </cell>
          <cell r="CW276">
            <v>0.39113425925925926</v>
          </cell>
          <cell r="CX276">
            <v>52</v>
          </cell>
          <cell r="DC276">
            <v>12</v>
          </cell>
          <cell r="DD276">
            <v>9</v>
          </cell>
          <cell r="DE276">
            <v>14</v>
          </cell>
        </row>
        <row r="277">
          <cell r="A277" t="str">
            <v>6056131310934613School 1</v>
          </cell>
          <cell r="B277" t="str">
            <v>Fall 2015-2016</v>
          </cell>
          <cell r="C277">
            <v>6056131</v>
          </cell>
          <cell r="D277" t="str">
            <v>School 1</v>
          </cell>
          <cell r="E277" t="str">
            <v>Reading</v>
          </cell>
          <cell r="F277" t="str">
            <v>Reading</v>
          </cell>
          <cell r="G277" t="b">
            <v>1</v>
          </cell>
          <cell r="H277">
            <v>2015</v>
          </cell>
          <cell r="I277">
            <v>4</v>
          </cell>
          <cell r="O277" t="str">
            <v>Survey With Goals</v>
          </cell>
          <cell r="P277">
            <v>310934613</v>
          </cell>
          <cell r="Q277">
            <v>42257</v>
          </cell>
          <cell r="R277">
            <v>59</v>
          </cell>
          <cell r="S277">
            <v>186</v>
          </cell>
          <cell r="T277">
            <v>3</v>
          </cell>
          <cell r="U277">
            <v>77</v>
          </cell>
          <cell r="BF277">
            <v>349</v>
          </cell>
          <cell r="BG277">
            <v>249</v>
          </cell>
          <cell r="BH277">
            <v>399</v>
          </cell>
          <cell r="BI277" t="str">
            <v>Foundational Skills</v>
          </cell>
          <cell r="BJ277">
            <v>181</v>
          </cell>
          <cell r="BK277">
            <v>6.1</v>
          </cell>
          <cell r="BL277" t="str">
            <v>175-187</v>
          </cell>
          <cell r="BM277" t="str">
            <v>HiAvg</v>
          </cell>
          <cell r="BN277" t="str">
            <v>Language and Writing</v>
          </cell>
          <cell r="BO277">
            <v>189</v>
          </cell>
          <cell r="BP277">
            <v>6</v>
          </cell>
          <cell r="BQ277" t="str">
            <v>183-195</v>
          </cell>
          <cell r="BR277" t="str">
            <v>HiAvg</v>
          </cell>
          <cell r="BS277" t="str">
            <v>Literature and Informational</v>
          </cell>
          <cell r="BT277">
            <v>188</v>
          </cell>
          <cell r="BU277">
            <v>6.1</v>
          </cell>
          <cell r="BV277" t="str">
            <v>182-194</v>
          </cell>
          <cell r="BW277" t="str">
            <v>HiAvg</v>
          </cell>
          <cell r="BX277" t="str">
            <v>Vocabulary Use and Functions</v>
          </cell>
          <cell r="BY277">
            <v>185</v>
          </cell>
          <cell r="BZ277">
            <v>6.1</v>
          </cell>
          <cell r="CA277" t="str">
            <v>179-191</v>
          </cell>
          <cell r="CB277" t="str">
            <v>HiAvg</v>
          </cell>
          <cell r="CW277">
            <v>0.39431712962962967</v>
          </cell>
          <cell r="CX277">
            <v>50</v>
          </cell>
          <cell r="DC277">
            <v>14</v>
          </cell>
          <cell r="DD277">
            <v>8</v>
          </cell>
          <cell r="DE277">
            <v>12</v>
          </cell>
        </row>
        <row r="278">
          <cell r="A278" t="str">
            <v>6056132308273381School 1</v>
          </cell>
          <cell r="B278" t="str">
            <v>Fall 2015-2016</v>
          </cell>
          <cell r="C278">
            <v>6056132</v>
          </cell>
          <cell r="D278" t="str">
            <v>School 1</v>
          </cell>
          <cell r="E278" t="str">
            <v>Language Usage</v>
          </cell>
          <cell r="F278" t="str">
            <v>Language</v>
          </cell>
          <cell r="G278" t="b">
            <v>1</v>
          </cell>
          <cell r="H278">
            <v>2015</v>
          </cell>
          <cell r="I278">
            <v>4</v>
          </cell>
          <cell r="O278" t="str">
            <v>Survey With Goals</v>
          </cell>
          <cell r="P278">
            <v>308273381</v>
          </cell>
          <cell r="Q278">
            <v>42262</v>
          </cell>
          <cell r="R278">
            <v>15</v>
          </cell>
          <cell r="S278">
            <v>161</v>
          </cell>
          <cell r="T278">
            <v>3</v>
          </cell>
          <cell r="U278">
            <v>3</v>
          </cell>
          <cell r="BI278" t="str">
            <v>Writing: Plan, Organize, Develop, Revise, Research</v>
          </cell>
          <cell r="BJ278">
            <v>171</v>
          </cell>
          <cell r="BK278">
            <v>5.0999999999999996</v>
          </cell>
          <cell r="BL278" t="str">
            <v>166-176</v>
          </cell>
          <cell r="BM278" t="str">
            <v>Low</v>
          </cell>
          <cell r="BN278" t="str">
            <v>Language: Understand, Edit for Grammar, Usage</v>
          </cell>
          <cell r="BO278">
            <v>150</v>
          </cell>
          <cell r="BP278">
            <v>5.4</v>
          </cell>
          <cell r="BQ278" t="str">
            <v>145-155</v>
          </cell>
          <cell r="BR278" t="str">
            <v>Low</v>
          </cell>
          <cell r="BS278" t="str">
            <v>Language: Understand, Edit Mechanics</v>
          </cell>
          <cell r="BT278">
            <v>165</v>
          </cell>
          <cell r="BU278">
            <v>5.2</v>
          </cell>
          <cell r="BV278" t="str">
            <v>160-170</v>
          </cell>
          <cell r="BW278" t="str">
            <v>Low</v>
          </cell>
          <cell r="CW278">
            <v>0.39260416666666664</v>
          </cell>
          <cell r="CX278">
            <v>40</v>
          </cell>
          <cell r="DC278">
            <v>13</v>
          </cell>
          <cell r="DD278">
            <v>11</v>
          </cell>
          <cell r="DE278">
            <v>16</v>
          </cell>
        </row>
        <row r="279">
          <cell r="A279" t="str">
            <v>6056132312937490School 1</v>
          </cell>
          <cell r="B279" t="str">
            <v>Fall 2015-2016</v>
          </cell>
          <cell r="C279">
            <v>6056132</v>
          </cell>
          <cell r="D279" t="str">
            <v>School 1</v>
          </cell>
          <cell r="E279" t="str">
            <v>Mathematics</v>
          </cell>
          <cell r="F279" t="str">
            <v>Mathematics</v>
          </cell>
          <cell r="G279" t="b">
            <v>1</v>
          </cell>
          <cell r="H279">
            <v>2015</v>
          </cell>
          <cell r="I279">
            <v>4</v>
          </cell>
          <cell r="O279" t="str">
            <v>Survey With Goals</v>
          </cell>
          <cell r="P279">
            <v>312937490</v>
          </cell>
          <cell r="Q279">
            <v>42269</v>
          </cell>
          <cell r="R279">
            <v>27</v>
          </cell>
          <cell r="S279">
            <v>186</v>
          </cell>
          <cell r="T279">
            <v>3</v>
          </cell>
          <cell r="U279">
            <v>37</v>
          </cell>
          <cell r="BI279" t="str">
            <v>Operations and Algebraic Thinking</v>
          </cell>
          <cell r="BJ279">
            <v>188</v>
          </cell>
          <cell r="BK279">
            <v>5.9</v>
          </cell>
          <cell r="BL279" t="str">
            <v>182-194</v>
          </cell>
          <cell r="BM279" t="str">
            <v>LoAvg</v>
          </cell>
          <cell r="BN279" t="str">
            <v>Number and Operations</v>
          </cell>
          <cell r="BO279">
            <v>182</v>
          </cell>
          <cell r="BP279">
            <v>5.9</v>
          </cell>
          <cell r="BQ279" t="str">
            <v>176-188</v>
          </cell>
          <cell r="BR279" t="str">
            <v>LoAvg</v>
          </cell>
          <cell r="BS279" t="str">
            <v>Measurement and Data</v>
          </cell>
          <cell r="BT279">
            <v>190</v>
          </cell>
          <cell r="BU279">
            <v>6</v>
          </cell>
          <cell r="BV279" t="str">
            <v>184-196</v>
          </cell>
          <cell r="BW279" t="str">
            <v>Avg</v>
          </cell>
          <cell r="BX279" t="str">
            <v>Geometry</v>
          </cell>
          <cell r="BY279">
            <v>185</v>
          </cell>
          <cell r="BZ279">
            <v>6</v>
          </cell>
          <cell r="CA279" t="str">
            <v>179-191</v>
          </cell>
          <cell r="CB279" t="str">
            <v>LoAvg</v>
          </cell>
          <cell r="CW279">
            <v>0.54832175925925919</v>
          </cell>
          <cell r="CX279">
            <v>47</v>
          </cell>
          <cell r="DC279">
            <v>12</v>
          </cell>
          <cell r="DD279">
            <v>8</v>
          </cell>
          <cell r="DE279">
            <v>13</v>
          </cell>
        </row>
        <row r="280">
          <cell r="A280" t="str">
            <v>6056132302471185School 1</v>
          </cell>
          <cell r="B280" t="str">
            <v>Fall 2015-2016</v>
          </cell>
          <cell r="C280">
            <v>6056132</v>
          </cell>
          <cell r="D280" t="str">
            <v>School 1</v>
          </cell>
          <cell r="E280" t="str">
            <v>Reading</v>
          </cell>
          <cell r="F280" t="str">
            <v>Reading</v>
          </cell>
          <cell r="G280" t="b">
            <v>1</v>
          </cell>
          <cell r="H280">
            <v>2015</v>
          </cell>
          <cell r="I280">
            <v>4</v>
          </cell>
          <cell r="O280" t="str">
            <v>Survey With Goals</v>
          </cell>
          <cell r="P280">
            <v>302471185</v>
          </cell>
          <cell r="Q280">
            <v>42256</v>
          </cell>
          <cell r="R280">
            <v>26</v>
          </cell>
          <cell r="S280">
            <v>164</v>
          </cell>
          <cell r="T280">
            <v>3.5</v>
          </cell>
          <cell r="U280">
            <v>6</v>
          </cell>
          <cell r="BF280" t="str">
            <v>BR</v>
          </cell>
          <cell r="BG280" t="str">
            <v>BR</v>
          </cell>
          <cell r="BH280" t="str">
            <v>BR</v>
          </cell>
          <cell r="BI280" t="str">
            <v>Literature</v>
          </cell>
          <cell r="BJ280">
            <v>173</v>
          </cell>
          <cell r="BK280">
            <v>6.1</v>
          </cell>
          <cell r="BL280" t="str">
            <v>167-179</v>
          </cell>
          <cell r="BM280" t="str">
            <v>Low</v>
          </cell>
          <cell r="BN280" t="str">
            <v>Informational Text</v>
          </cell>
          <cell r="BO280">
            <v>151</v>
          </cell>
          <cell r="BP280">
            <v>6.8</v>
          </cell>
          <cell r="BQ280" t="str">
            <v>144-158</v>
          </cell>
          <cell r="BR280" t="str">
            <v>Low</v>
          </cell>
          <cell r="BS280" t="str">
            <v>Vocabulary Acquisition and Use</v>
          </cell>
          <cell r="BT280">
            <v>169</v>
          </cell>
          <cell r="BU280">
            <v>6.3</v>
          </cell>
          <cell r="BV280" t="str">
            <v>163-175</v>
          </cell>
          <cell r="BW280" t="str">
            <v>Low</v>
          </cell>
          <cell r="CW280">
            <v>0.54980324074074072</v>
          </cell>
          <cell r="CX280">
            <v>40</v>
          </cell>
          <cell r="DC280">
            <v>12</v>
          </cell>
          <cell r="DD280">
            <v>10</v>
          </cell>
          <cell r="DE280">
            <v>14</v>
          </cell>
        </row>
        <row r="281">
          <cell r="A281" t="str">
            <v>6056133311373781School 1</v>
          </cell>
          <cell r="B281" t="str">
            <v>Fall 2015-2016</v>
          </cell>
          <cell r="C281">
            <v>6056133</v>
          </cell>
          <cell r="D281" t="str">
            <v>School 1</v>
          </cell>
          <cell r="E281" t="str">
            <v>Language Usage</v>
          </cell>
          <cell r="F281" t="str">
            <v>Language</v>
          </cell>
          <cell r="G281" t="b">
            <v>1</v>
          </cell>
          <cell r="H281">
            <v>2015</v>
          </cell>
          <cell r="I281">
            <v>4</v>
          </cell>
          <cell r="O281" t="str">
            <v>Survey With Goals</v>
          </cell>
          <cell r="P281">
            <v>311373781</v>
          </cell>
          <cell r="Q281">
            <v>42261</v>
          </cell>
          <cell r="R281">
            <v>41</v>
          </cell>
          <cell r="S281">
            <v>180</v>
          </cell>
          <cell r="T281">
            <v>2.9</v>
          </cell>
          <cell r="U281">
            <v>27</v>
          </cell>
          <cell r="BI281" t="str">
            <v>Writing: Plan, Organize, Develop, Revise, Research</v>
          </cell>
          <cell r="BJ281">
            <v>179</v>
          </cell>
          <cell r="BK281">
            <v>5.0999999999999996</v>
          </cell>
          <cell r="BL281" t="str">
            <v>174-184</v>
          </cell>
          <cell r="BM281" t="str">
            <v>Low</v>
          </cell>
          <cell r="BN281" t="str">
            <v>Language: Understand, Edit for Grammar, Usage</v>
          </cell>
          <cell r="BO281">
            <v>183</v>
          </cell>
          <cell r="BP281">
            <v>5</v>
          </cell>
          <cell r="BQ281" t="str">
            <v>178-188</v>
          </cell>
          <cell r="BR281" t="str">
            <v>LoAvg</v>
          </cell>
          <cell r="BS281" t="str">
            <v>Language: Understand, Edit Mechanics</v>
          </cell>
          <cell r="BT281">
            <v>179</v>
          </cell>
          <cell r="BU281">
            <v>4.9000000000000004</v>
          </cell>
          <cell r="BV281" t="str">
            <v>174-184</v>
          </cell>
          <cell r="BW281" t="str">
            <v>Low</v>
          </cell>
          <cell r="CW281">
            <v>0.39023148148148151</v>
          </cell>
          <cell r="CX281">
            <v>51</v>
          </cell>
          <cell r="DC281">
            <v>11</v>
          </cell>
          <cell r="DD281">
            <v>9</v>
          </cell>
          <cell r="DE281">
            <v>12</v>
          </cell>
        </row>
        <row r="282">
          <cell r="A282" t="str">
            <v>6056133313716282School 1</v>
          </cell>
          <cell r="B282" t="str">
            <v>Fall 2015-2016</v>
          </cell>
          <cell r="C282">
            <v>6056133</v>
          </cell>
          <cell r="D282" t="str">
            <v>School 1</v>
          </cell>
          <cell r="E282" t="str">
            <v>Mathematics</v>
          </cell>
          <cell r="F282" t="str">
            <v>Mathematics</v>
          </cell>
          <cell r="G282" t="b">
            <v>1</v>
          </cell>
          <cell r="H282">
            <v>2015</v>
          </cell>
          <cell r="I282">
            <v>4</v>
          </cell>
          <cell r="O282" t="str">
            <v>Survey With Goals</v>
          </cell>
          <cell r="P282">
            <v>313716282</v>
          </cell>
          <cell r="Q282">
            <v>42268</v>
          </cell>
          <cell r="R282">
            <v>52</v>
          </cell>
          <cell r="S282">
            <v>174</v>
          </cell>
          <cell r="T282">
            <v>2.9</v>
          </cell>
          <cell r="U282">
            <v>10</v>
          </cell>
          <cell r="BI282" t="str">
            <v>Operations and Algebraic Thinking</v>
          </cell>
          <cell r="BJ282">
            <v>175</v>
          </cell>
          <cell r="BK282">
            <v>5.8</v>
          </cell>
          <cell r="BL282" t="str">
            <v>169-181</v>
          </cell>
          <cell r="BM282" t="str">
            <v>Low</v>
          </cell>
          <cell r="BN282" t="str">
            <v>Number and Operations</v>
          </cell>
          <cell r="BO282">
            <v>177</v>
          </cell>
          <cell r="BP282">
            <v>5.8</v>
          </cell>
          <cell r="BQ282" t="str">
            <v>171-183</v>
          </cell>
          <cell r="BR282" t="str">
            <v>Low</v>
          </cell>
          <cell r="BS282" t="str">
            <v>Measurement and Data</v>
          </cell>
          <cell r="BT282">
            <v>172</v>
          </cell>
          <cell r="BU282">
            <v>5.8</v>
          </cell>
          <cell r="BV282" t="str">
            <v>166-178</v>
          </cell>
          <cell r="BW282" t="str">
            <v>Low</v>
          </cell>
          <cell r="BX282" t="str">
            <v>Geometry</v>
          </cell>
          <cell r="BY282">
            <v>173</v>
          </cell>
          <cell r="BZ282">
            <v>5.6</v>
          </cell>
          <cell r="CA282" t="str">
            <v>167-179</v>
          </cell>
          <cell r="CB282" t="str">
            <v>Low</v>
          </cell>
          <cell r="CW282">
            <v>0.55011574074074077</v>
          </cell>
          <cell r="CX282">
            <v>49</v>
          </cell>
          <cell r="DC282">
            <v>12</v>
          </cell>
          <cell r="DD282">
            <v>9</v>
          </cell>
          <cell r="DE282">
            <v>14</v>
          </cell>
        </row>
        <row r="283">
          <cell r="A283" t="str">
            <v>6056133303058540School 1</v>
          </cell>
          <cell r="B283" t="str">
            <v>Fall 2015-2016</v>
          </cell>
          <cell r="C283">
            <v>6056133</v>
          </cell>
          <cell r="D283" t="str">
            <v>School 1</v>
          </cell>
          <cell r="E283" t="str">
            <v>Reading</v>
          </cell>
          <cell r="F283" t="str">
            <v>Reading</v>
          </cell>
          <cell r="G283" t="b">
            <v>1</v>
          </cell>
          <cell r="H283">
            <v>2015</v>
          </cell>
          <cell r="I283">
            <v>4</v>
          </cell>
          <cell r="O283" t="str">
            <v>Survey With Goals</v>
          </cell>
          <cell r="P283">
            <v>303058540</v>
          </cell>
          <cell r="Q283">
            <v>42255</v>
          </cell>
          <cell r="R283">
            <v>47</v>
          </cell>
          <cell r="S283">
            <v>192</v>
          </cell>
          <cell r="T283">
            <v>3.3</v>
          </cell>
          <cell r="U283">
            <v>59</v>
          </cell>
          <cell r="BF283">
            <v>457</v>
          </cell>
          <cell r="BG283">
            <v>357</v>
          </cell>
          <cell r="BH283">
            <v>507</v>
          </cell>
          <cell r="BI283" t="str">
            <v>Literature</v>
          </cell>
          <cell r="BJ283">
            <v>195</v>
          </cell>
          <cell r="BK283">
            <v>5.7</v>
          </cell>
          <cell r="BL283" t="str">
            <v>189-201</v>
          </cell>
          <cell r="BM283" t="str">
            <v>HiAvg</v>
          </cell>
          <cell r="BN283" t="str">
            <v>Informational Text</v>
          </cell>
          <cell r="BO283">
            <v>191</v>
          </cell>
          <cell r="BP283">
            <v>5.8</v>
          </cell>
          <cell r="BQ283" t="str">
            <v>185-197</v>
          </cell>
          <cell r="BR283" t="str">
            <v>Avg</v>
          </cell>
          <cell r="BS283" t="str">
            <v>Vocabulary Acquisition and Use</v>
          </cell>
          <cell r="BT283">
            <v>189</v>
          </cell>
          <cell r="BU283">
            <v>5.9</v>
          </cell>
          <cell r="BV283" t="str">
            <v>183-195</v>
          </cell>
          <cell r="BW283" t="str">
            <v>Avg</v>
          </cell>
          <cell r="CW283">
            <v>0.5524189814814815</v>
          </cell>
          <cell r="CX283">
            <v>50</v>
          </cell>
          <cell r="DC283">
            <v>10</v>
          </cell>
          <cell r="DD283">
            <v>7</v>
          </cell>
          <cell r="DE283">
            <v>10</v>
          </cell>
        </row>
        <row r="284">
          <cell r="A284" t="str">
            <v>6056134306607469School 1</v>
          </cell>
          <cell r="B284" t="str">
            <v>Fall 2015-2016</v>
          </cell>
          <cell r="C284">
            <v>6056134</v>
          </cell>
          <cell r="D284" t="str">
            <v>School 1</v>
          </cell>
          <cell r="E284" t="str">
            <v>Language Usage</v>
          </cell>
          <cell r="F284" t="str">
            <v>Language</v>
          </cell>
          <cell r="G284" t="b">
            <v>1</v>
          </cell>
          <cell r="H284">
            <v>2015</v>
          </cell>
          <cell r="I284">
            <v>4</v>
          </cell>
          <cell r="O284" t="str">
            <v>Survey With Goals</v>
          </cell>
          <cell r="P284">
            <v>306607469</v>
          </cell>
          <cell r="Q284">
            <v>42264</v>
          </cell>
          <cell r="R284">
            <v>8</v>
          </cell>
          <cell r="S284">
            <v>147</v>
          </cell>
          <cell r="T284">
            <v>3.8</v>
          </cell>
          <cell r="U284">
            <v>5</v>
          </cell>
          <cell r="BI284" t="str">
            <v>Writing: Plan, Organize, Develop, Revise, Research</v>
          </cell>
          <cell r="BJ284">
            <v>141</v>
          </cell>
          <cell r="BK284">
            <v>10.3</v>
          </cell>
          <cell r="BL284" t="str">
            <v>131-151</v>
          </cell>
          <cell r="BM284" t="str">
            <v>Low</v>
          </cell>
          <cell r="BN284" t="str">
            <v>Language: Understand, Edit for Grammar, Usage</v>
          </cell>
          <cell r="BO284">
            <v>143</v>
          </cell>
          <cell r="BP284">
            <v>6.5</v>
          </cell>
          <cell r="BQ284" t="str">
            <v>137-150</v>
          </cell>
          <cell r="BR284" t="str">
            <v>Low</v>
          </cell>
          <cell r="BS284" t="str">
            <v>Language: Understand, Edit Mechanics</v>
          </cell>
          <cell r="BT284">
            <v>153</v>
          </cell>
          <cell r="BU284">
            <v>5.5</v>
          </cell>
          <cell r="BV284" t="str">
            <v>148-159</v>
          </cell>
          <cell r="BW284" t="str">
            <v>Low</v>
          </cell>
          <cell r="CW284">
            <v>0.39079861111111108</v>
          </cell>
          <cell r="CX284">
            <v>17</v>
          </cell>
          <cell r="DC284">
            <v>21</v>
          </cell>
          <cell r="DD284">
            <v>15</v>
          </cell>
          <cell r="DE284">
            <v>22</v>
          </cell>
        </row>
        <row r="285">
          <cell r="A285" t="str">
            <v>6056134311812915School 1</v>
          </cell>
          <cell r="B285" t="str">
            <v>Fall 2015-2016</v>
          </cell>
          <cell r="C285">
            <v>6056134</v>
          </cell>
          <cell r="D285" t="str">
            <v>School 1</v>
          </cell>
          <cell r="E285" t="str">
            <v>Mathematics</v>
          </cell>
          <cell r="F285" t="str">
            <v>Mathematics</v>
          </cell>
          <cell r="G285" t="b">
            <v>1</v>
          </cell>
          <cell r="H285">
            <v>2015</v>
          </cell>
          <cell r="I285">
            <v>4</v>
          </cell>
          <cell r="O285" t="str">
            <v>Survey With Goals</v>
          </cell>
          <cell r="P285">
            <v>311812915</v>
          </cell>
          <cell r="Q285">
            <v>42271</v>
          </cell>
          <cell r="R285">
            <v>13</v>
          </cell>
          <cell r="S285">
            <v>143</v>
          </cell>
          <cell r="T285">
            <v>2.9</v>
          </cell>
          <cell r="U285">
            <v>1</v>
          </cell>
          <cell r="BI285" t="str">
            <v>Operations and Algebraic Thinking</v>
          </cell>
          <cell r="BJ285">
            <v>130</v>
          </cell>
          <cell r="BK285">
            <v>6.5</v>
          </cell>
          <cell r="BL285" t="str">
            <v>124-137</v>
          </cell>
          <cell r="BM285" t="str">
            <v>Low</v>
          </cell>
          <cell r="BN285" t="str">
            <v>Number and Operations</v>
          </cell>
          <cell r="BO285">
            <v>152</v>
          </cell>
          <cell r="BP285">
            <v>6.3</v>
          </cell>
          <cell r="BQ285" t="str">
            <v>146-158</v>
          </cell>
          <cell r="BR285" t="str">
            <v>Low</v>
          </cell>
          <cell r="BS285" t="str">
            <v>Measurement and Data</v>
          </cell>
          <cell r="BT285">
            <v>142</v>
          </cell>
          <cell r="BU285">
            <v>5.9</v>
          </cell>
          <cell r="BV285" t="str">
            <v>136-148</v>
          </cell>
          <cell r="BW285" t="str">
            <v>Low</v>
          </cell>
          <cell r="BX285" t="str">
            <v>Geometry</v>
          </cell>
          <cell r="BY285">
            <v>150</v>
          </cell>
          <cell r="BZ285">
            <v>6.3</v>
          </cell>
          <cell r="CA285" t="str">
            <v>144-156</v>
          </cell>
          <cell r="CB285" t="str">
            <v>Low</v>
          </cell>
          <cell r="CW285">
            <v>0.38815972222222223</v>
          </cell>
          <cell r="CX285">
            <v>48</v>
          </cell>
          <cell r="DC285">
            <v>17</v>
          </cell>
          <cell r="DD285">
            <v>13</v>
          </cell>
          <cell r="DE285">
            <v>19</v>
          </cell>
        </row>
        <row r="286">
          <cell r="A286" t="str">
            <v>6056134309647953School 1</v>
          </cell>
          <cell r="B286" t="str">
            <v>Fall 2015-2016</v>
          </cell>
          <cell r="C286">
            <v>6056134</v>
          </cell>
          <cell r="D286" t="str">
            <v>School 1</v>
          </cell>
          <cell r="E286" t="str">
            <v>Reading</v>
          </cell>
          <cell r="F286" t="str">
            <v>Reading</v>
          </cell>
          <cell r="G286" t="b">
            <v>1</v>
          </cell>
          <cell r="H286">
            <v>2015</v>
          </cell>
          <cell r="I286">
            <v>4</v>
          </cell>
          <cell r="O286" t="str">
            <v>Survey With Goals</v>
          </cell>
          <cell r="P286">
            <v>309647953</v>
          </cell>
          <cell r="Q286">
            <v>42258</v>
          </cell>
          <cell r="R286">
            <v>23</v>
          </cell>
          <cell r="S286">
            <v>142</v>
          </cell>
          <cell r="T286">
            <v>3</v>
          </cell>
          <cell r="U286">
            <v>2</v>
          </cell>
          <cell r="BF286" t="str">
            <v>BR</v>
          </cell>
          <cell r="BG286" t="str">
            <v>BR</v>
          </cell>
          <cell r="BH286" t="str">
            <v>BR</v>
          </cell>
          <cell r="BI286" t="str">
            <v>Foundational Skills</v>
          </cell>
          <cell r="BJ286">
            <v>144</v>
          </cell>
          <cell r="BK286">
            <v>6.1</v>
          </cell>
          <cell r="BL286" t="str">
            <v>138-150</v>
          </cell>
          <cell r="BM286" t="str">
            <v>Low</v>
          </cell>
          <cell r="BN286" t="str">
            <v>Language and Writing</v>
          </cell>
          <cell r="BO286">
            <v>150</v>
          </cell>
          <cell r="BP286">
            <v>6.1</v>
          </cell>
          <cell r="BQ286" t="str">
            <v>144-156</v>
          </cell>
          <cell r="BR286" t="str">
            <v>Low</v>
          </cell>
          <cell r="BS286" t="str">
            <v>Literature and Informational</v>
          </cell>
          <cell r="BT286">
            <v>143</v>
          </cell>
          <cell r="BU286">
            <v>6.2</v>
          </cell>
          <cell r="BV286" t="str">
            <v>137-149</v>
          </cell>
          <cell r="BW286" t="str">
            <v>Low</v>
          </cell>
          <cell r="BX286" t="str">
            <v>Vocabulary Use and Functions</v>
          </cell>
          <cell r="BY286">
            <v>132</v>
          </cell>
          <cell r="BZ286">
            <v>6.1</v>
          </cell>
          <cell r="CA286" t="str">
            <v>126-138</v>
          </cell>
          <cell r="CB286" t="str">
            <v>Low</v>
          </cell>
          <cell r="CW286">
            <v>0.39793981481481483</v>
          </cell>
          <cell r="CX286">
            <v>42</v>
          </cell>
          <cell r="DC286">
            <v>14</v>
          </cell>
          <cell r="DD286">
            <v>13</v>
          </cell>
          <cell r="DE286">
            <v>19</v>
          </cell>
        </row>
        <row r="287">
          <cell r="A287" t="str">
            <v>6056136306607155School 1</v>
          </cell>
          <cell r="B287" t="str">
            <v>Fall 2015-2016</v>
          </cell>
          <cell r="C287">
            <v>6056136</v>
          </cell>
          <cell r="D287" t="str">
            <v>School 1</v>
          </cell>
          <cell r="E287" t="str">
            <v>Language Usage</v>
          </cell>
          <cell r="F287" t="str">
            <v>Language</v>
          </cell>
          <cell r="G287" t="b">
            <v>1</v>
          </cell>
          <cell r="H287">
            <v>2015</v>
          </cell>
          <cell r="I287">
            <v>4</v>
          </cell>
          <cell r="O287" t="str">
            <v>Survey With Goals</v>
          </cell>
          <cell r="P287">
            <v>306607155</v>
          </cell>
          <cell r="Q287">
            <v>42264</v>
          </cell>
          <cell r="R287">
            <v>36</v>
          </cell>
          <cell r="S287">
            <v>181</v>
          </cell>
          <cell r="T287">
            <v>3</v>
          </cell>
          <cell r="U287">
            <v>65</v>
          </cell>
          <cell r="BI287" t="str">
            <v>Writing: Plan, Organize, Develop, Revise, Research</v>
          </cell>
          <cell r="BJ287">
            <v>186</v>
          </cell>
          <cell r="BK287">
            <v>5.3</v>
          </cell>
          <cell r="BL287" t="str">
            <v>181-191</v>
          </cell>
          <cell r="BM287" t="str">
            <v>HiAvg</v>
          </cell>
          <cell r="BN287" t="str">
            <v>Language: Understand, Edit for Grammar, Usage</v>
          </cell>
          <cell r="BO287">
            <v>178</v>
          </cell>
          <cell r="BP287">
            <v>5.2</v>
          </cell>
          <cell r="BQ287" t="str">
            <v>173-183</v>
          </cell>
          <cell r="BR287" t="str">
            <v>Avg</v>
          </cell>
          <cell r="BS287" t="str">
            <v>Language: Understand, Edit Mechanics</v>
          </cell>
          <cell r="BT287">
            <v>178</v>
          </cell>
          <cell r="BU287">
            <v>5.2</v>
          </cell>
          <cell r="BV287" t="str">
            <v>173-183</v>
          </cell>
          <cell r="BW287" t="str">
            <v>Avg</v>
          </cell>
          <cell r="CW287">
            <v>0.39079861111111108</v>
          </cell>
          <cell r="CX287">
            <v>45</v>
          </cell>
          <cell r="DC287">
            <v>14</v>
          </cell>
          <cell r="DD287">
            <v>9</v>
          </cell>
          <cell r="DE287">
            <v>14</v>
          </cell>
        </row>
        <row r="288">
          <cell r="A288" t="str">
            <v>6056136311812847School 1</v>
          </cell>
          <cell r="B288" t="str">
            <v>Fall 2015-2016</v>
          </cell>
          <cell r="C288">
            <v>6056136</v>
          </cell>
          <cell r="D288" t="str">
            <v>School 1</v>
          </cell>
          <cell r="E288" t="str">
            <v>Mathematics</v>
          </cell>
          <cell r="F288" t="str">
            <v>Mathematics</v>
          </cell>
          <cell r="G288" t="b">
            <v>1</v>
          </cell>
          <cell r="H288">
            <v>2015</v>
          </cell>
          <cell r="I288">
            <v>4</v>
          </cell>
          <cell r="O288" t="str">
            <v>Survey With Goals</v>
          </cell>
          <cell r="P288">
            <v>311812847</v>
          </cell>
          <cell r="Q288">
            <v>42271</v>
          </cell>
          <cell r="R288">
            <v>43</v>
          </cell>
          <cell r="S288">
            <v>180</v>
          </cell>
          <cell r="T288">
            <v>2.9</v>
          </cell>
          <cell r="U288">
            <v>59</v>
          </cell>
          <cell r="BI288" t="str">
            <v>Operations and Algebraic Thinking</v>
          </cell>
          <cell r="BJ288">
            <v>179</v>
          </cell>
          <cell r="BK288">
            <v>6.1</v>
          </cell>
          <cell r="BL288" t="str">
            <v>173-185</v>
          </cell>
          <cell r="BM288" t="str">
            <v>Avg</v>
          </cell>
          <cell r="BN288" t="str">
            <v>Number and Operations</v>
          </cell>
          <cell r="BO288">
            <v>172</v>
          </cell>
          <cell r="BP288">
            <v>6.2</v>
          </cell>
          <cell r="BQ288" t="str">
            <v>166-178</v>
          </cell>
          <cell r="BR288" t="str">
            <v>LoAvg</v>
          </cell>
          <cell r="BS288" t="str">
            <v>Measurement and Data</v>
          </cell>
          <cell r="BT288">
            <v>190</v>
          </cell>
          <cell r="BU288">
            <v>6.1</v>
          </cell>
          <cell r="BV288" t="str">
            <v>184-196</v>
          </cell>
          <cell r="BW288" t="str">
            <v>High</v>
          </cell>
          <cell r="BX288" t="str">
            <v>Geometry</v>
          </cell>
          <cell r="BY288">
            <v>176</v>
          </cell>
          <cell r="BZ288">
            <v>6.2</v>
          </cell>
          <cell r="CA288" t="str">
            <v>170-182</v>
          </cell>
          <cell r="CB288" t="str">
            <v>Avg</v>
          </cell>
          <cell r="CW288">
            <v>0.38822916666666668</v>
          </cell>
          <cell r="CX288">
            <v>48</v>
          </cell>
          <cell r="DC288">
            <v>13</v>
          </cell>
          <cell r="DD288">
            <v>9</v>
          </cell>
          <cell r="DE288">
            <v>15</v>
          </cell>
        </row>
        <row r="289">
          <cell r="A289" t="str">
            <v>6056136309647925School 1</v>
          </cell>
          <cell r="B289" t="str">
            <v>Fall 2015-2016</v>
          </cell>
          <cell r="C289">
            <v>6056136</v>
          </cell>
          <cell r="D289" t="str">
            <v>School 1</v>
          </cell>
          <cell r="E289" t="str">
            <v>Reading</v>
          </cell>
          <cell r="F289" t="str">
            <v>Reading</v>
          </cell>
          <cell r="G289" t="b">
            <v>1</v>
          </cell>
          <cell r="H289">
            <v>2015</v>
          </cell>
          <cell r="I289">
            <v>4</v>
          </cell>
          <cell r="O289" t="str">
            <v>Survey With Goals</v>
          </cell>
          <cell r="P289">
            <v>309647925</v>
          </cell>
          <cell r="Q289">
            <v>42258</v>
          </cell>
          <cell r="R289">
            <v>42</v>
          </cell>
          <cell r="S289">
            <v>186</v>
          </cell>
          <cell r="T289">
            <v>2.9</v>
          </cell>
          <cell r="U289">
            <v>77</v>
          </cell>
          <cell r="BF289">
            <v>349</v>
          </cell>
          <cell r="BG289">
            <v>249</v>
          </cell>
          <cell r="BH289">
            <v>399</v>
          </cell>
          <cell r="BI289" t="str">
            <v>Foundational Skills</v>
          </cell>
          <cell r="BJ289">
            <v>189</v>
          </cell>
          <cell r="BK289">
            <v>5.9</v>
          </cell>
          <cell r="BL289" t="str">
            <v>183-195</v>
          </cell>
          <cell r="BM289" t="str">
            <v>HiAvg</v>
          </cell>
          <cell r="BN289" t="str">
            <v>Language and Writing</v>
          </cell>
          <cell r="BO289">
            <v>183</v>
          </cell>
          <cell r="BP289">
            <v>5.9</v>
          </cell>
          <cell r="BQ289" t="str">
            <v>177-189</v>
          </cell>
          <cell r="BR289" t="str">
            <v>HiAvg</v>
          </cell>
          <cell r="BS289" t="str">
            <v>Literature and Informational</v>
          </cell>
          <cell r="BT289">
            <v>186</v>
          </cell>
          <cell r="BU289">
            <v>5.8</v>
          </cell>
          <cell r="BV289" t="str">
            <v>180-192</v>
          </cell>
          <cell r="BW289" t="str">
            <v>HiAvg</v>
          </cell>
          <cell r="BX289" t="str">
            <v>Vocabulary Use and Functions</v>
          </cell>
          <cell r="BY289">
            <v>184</v>
          </cell>
          <cell r="BZ289">
            <v>5.7</v>
          </cell>
          <cell r="CA289" t="str">
            <v>178-190</v>
          </cell>
          <cell r="CB289" t="str">
            <v>HiAvg</v>
          </cell>
          <cell r="CW289">
            <v>0.39743055555555556</v>
          </cell>
          <cell r="CX289">
            <v>52</v>
          </cell>
          <cell r="DC289">
            <v>14</v>
          </cell>
          <cell r="DD289">
            <v>8</v>
          </cell>
          <cell r="DE289">
            <v>12</v>
          </cell>
        </row>
        <row r="290">
          <cell r="A290" t="str">
            <v>6056137308273214School 1</v>
          </cell>
          <cell r="B290" t="str">
            <v>Fall 2015-2016</v>
          </cell>
          <cell r="C290">
            <v>6056137</v>
          </cell>
          <cell r="D290" t="str">
            <v>School 1</v>
          </cell>
          <cell r="E290" t="str">
            <v>Language Usage</v>
          </cell>
          <cell r="F290" t="str">
            <v>Language</v>
          </cell>
          <cell r="G290" t="b">
            <v>1</v>
          </cell>
          <cell r="H290">
            <v>2015</v>
          </cell>
          <cell r="I290">
            <v>4</v>
          </cell>
          <cell r="O290" t="str">
            <v>Survey With Goals</v>
          </cell>
          <cell r="P290">
            <v>308273214</v>
          </cell>
          <cell r="Q290">
            <v>42262</v>
          </cell>
          <cell r="R290">
            <v>42</v>
          </cell>
          <cell r="S290">
            <v>176</v>
          </cell>
          <cell r="T290">
            <v>2.9</v>
          </cell>
          <cell r="U290">
            <v>19</v>
          </cell>
          <cell r="BI290" t="str">
            <v>Writing: Plan, Organize, Develop, Revise, Research</v>
          </cell>
          <cell r="BJ290">
            <v>180</v>
          </cell>
          <cell r="BK290">
            <v>5.0999999999999996</v>
          </cell>
          <cell r="BL290" t="str">
            <v>175-185</v>
          </cell>
          <cell r="BM290" t="str">
            <v>LoAvg</v>
          </cell>
          <cell r="BN290" t="str">
            <v>Language: Understand, Edit for Grammar, Usage</v>
          </cell>
          <cell r="BO290">
            <v>174</v>
          </cell>
          <cell r="BP290">
            <v>5.0999999999999996</v>
          </cell>
          <cell r="BQ290" t="str">
            <v>169-179</v>
          </cell>
          <cell r="BR290" t="str">
            <v>Low</v>
          </cell>
          <cell r="BS290" t="str">
            <v>Language: Understand, Edit Mechanics</v>
          </cell>
          <cell r="BT290">
            <v>173</v>
          </cell>
          <cell r="BU290">
            <v>5.2</v>
          </cell>
          <cell r="BV290" t="str">
            <v>168-178</v>
          </cell>
          <cell r="BW290" t="str">
            <v>Low</v>
          </cell>
          <cell r="CW290">
            <v>0.39256944444444447</v>
          </cell>
          <cell r="CX290">
            <v>53</v>
          </cell>
          <cell r="DC290">
            <v>12</v>
          </cell>
          <cell r="DD290">
            <v>9</v>
          </cell>
          <cell r="DE290">
            <v>13</v>
          </cell>
        </row>
        <row r="291">
          <cell r="A291" t="str">
            <v>6056137312937472School 1</v>
          </cell>
          <cell r="B291" t="str">
            <v>Fall 2015-2016</v>
          </cell>
          <cell r="C291">
            <v>6056137</v>
          </cell>
          <cell r="D291" t="str">
            <v>School 1</v>
          </cell>
          <cell r="E291" t="str">
            <v>Mathematics</v>
          </cell>
          <cell r="F291" t="str">
            <v>Mathematics</v>
          </cell>
          <cell r="G291" t="b">
            <v>1</v>
          </cell>
          <cell r="H291">
            <v>2015</v>
          </cell>
          <cell r="I291">
            <v>4</v>
          </cell>
          <cell r="O291" t="str">
            <v>Survey With Goals</v>
          </cell>
          <cell r="P291">
            <v>312937472</v>
          </cell>
          <cell r="Q291">
            <v>42269</v>
          </cell>
          <cell r="R291">
            <v>43</v>
          </cell>
          <cell r="S291">
            <v>169</v>
          </cell>
          <cell r="T291">
            <v>2.9</v>
          </cell>
          <cell r="U291">
            <v>5</v>
          </cell>
          <cell r="BI291" t="str">
            <v>Operations and Algebraic Thinking</v>
          </cell>
          <cell r="BJ291">
            <v>174</v>
          </cell>
          <cell r="BK291">
            <v>5.9</v>
          </cell>
          <cell r="BL291" t="str">
            <v>168-180</v>
          </cell>
          <cell r="BM291" t="str">
            <v>Low</v>
          </cell>
          <cell r="BN291" t="str">
            <v>Number and Operations</v>
          </cell>
          <cell r="BO291">
            <v>172</v>
          </cell>
          <cell r="BP291">
            <v>6</v>
          </cell>
          <cell r="BQ291" t="str">
            <v>166-178</v>
          </cell>
          <cell r="BR291" t="str">
            <v>Low</v>
          </cell>
          <cell r="BS291" t="str">
            <v>Measurement and Data</v>
          </cell>
          <cell r="BT291">
            <v>171</v>
          </cell>
          <cell r="BU291">
            <v>6.1</v>
          </cell>
          <cell r="BV291" t="str">
            <v>165-177</v>
          </cell>
          <cell r="BW291" t="str">
            <v>Low</v>
          </cell>
          <cell r="BX291" t="str">
            <v>Geometry</v>
          </cell>
          <cell r="BY291">
            <v>159</v>
          </cell>
          <cell r="BZ291">
            <v>6.1</v>
          </cell>
          <cell r="CA291" t="str">
            <v>153-165</v>
          </cell>
          <cell r="CB291" t="str">
            <v>Low</v>
          </cell>
          <cell r="CW291">
            <v>0.54831018518518515</v>
          </cell>
          <cell r="CX291">
            <v>45</v>
          </cell>
          <cell r="DC291">
            <v>12</v>
          </cell>
          <cell r="DD291">
            <v>9</v>
          </cell>
          <cell r="DE291">
            <v>14</v>
          </cell>
        </row>
        <row r="292">
          <cell r="A292" t="str">
            <v>6056137302470973School 1</v>
          </cell>
          <cell r="B292" t="str">
            <v>Fall 2015-2016</v>
          </cell>
          <cell r="C292">
            <v>6056137</v>
          </cell>
          <cell r="D292" t="str">
            <v>School 1</v>
          </cell>
          <cell r="E292" t="str">
            <v>Reading</v>
          </cell>
          <cell r="F292" t="str">
            <v>Reading</v>
          </cell>
          <cell r="G292" t="b">
            <v>1</v>
          </cell>
          <cell r="H292">
            <v>2015</v>
          </cell>
          <cell r="I292">
            <v>4</v>
          </cell>
          <cell r="O292" t="str">
            <v>Survey With Goals</v>
          </cell>
          <cell r="P292">
            <v>302470973</v>
          </cell>
          <cell r="Q292">
            <v>42256</v>
          </cell>
          <cell r="R292">
            <v>50</v>
          </cell>
          <cell r="S292">
            <v>171</v>
          </cell>
          <cell r="T292">
            <v>3.5</v>
          </cell>
          <cell r="U292">
            <v>14</v>
          </cell>
          <cell r="BF292" t="str">
            <v>BR</v>
          </cell>
          <cell r="BG292" t="str">
            <v>BR</v>
          </cell>
          <cell r="BH292" t="str">
            <v>BR</v>
          </cell>
          <cell r="BI292" t="str">
            <v>Literature</v>
          </cell>
          <cell r="BJ292">
            <v>174</v>
          </cell>
          <cell r="BK292">
            <v>6.4</v>
          </cell>
          <cell r="BL292" t="str">
            <v>168-180</v>
          </cell>
          <cell r="BM292" t="str">
            <v>Low</v>
          </cell>
          <cell r="BN292" t="str">
            <v>Informational Text</v>
          </cell>
          <cell r="BO292">
            <v>161</v>
          </cell>
          <cell r="BP292">
            <v>6</v>
          </cell>
          <cell r="BQ292" t="str">
            <v>155-167</v>
          </cell>
          <cell r="BR292" t="str">
            <v>Low</v>
          </cell>
          <cell r="BS292" t="str">
            <v>Vocabulary Acquisition and Use</v>
          </cell>
          <cell r="BT292">
            <v>181</v>
          </cell>
          <cell r="BU292">
            <v>6.6</v>
          </cell>
          <cell r="BV292" t="str">
            <v>174-188</v>
          </cell>
          <cell r="BW292" t="str">
            <v>LoAvg</v>
          </cell>
          <cell r="CW292">
            <v>0.54995370370370367</v>
          </cell>
          <cell r="CX292">
            <v>42</v>
          </cell>
          <cell r="DC292">
            <v>11</v>
          </cell>
          <cell r="DD292">
            <v>9</v>
          </cell>
          <cell r="DE292">
            <v>13</v>
          </cell>
        </row>
        <row r="293">
          <cell r="A293" t="str">
            <v>6056138308273240School 1</v>
          </cell>
          <cell r="B293" t="str">
            <v>Fall 2015-2016</v>
          </cell>
          <cell r="C293">
            <v>6056138</v>
          </cell>
          <cell r="D293" t="str">
            <v>School 1</v>
          </cell>
          <cell r="E293" t="str">
            <v>Language Usage</v>
          </cell>
          <cell r="F293" t="str">
            <v>Language</v>
          </cell>
          <cell r="G293" t="b">
            <v>1</v>
          </cell>
          <cell r="H293">
            <v>2015</v>
          </cell>
          <cell r="I293">
            <v>4</v>
          </cell>
          <cell r="O293" t="str">
            <v>Survey With Goals</v>
          </cell>
          <cell r="P293">
            <v>308273240</v>
          </cell>
          <cell r="Q293">
            <v>42262</v>
          </cell>
          <cell r="R293">
            <v>20</v>
          </cell>
          <cell r="S293">
            <v>174</v>
          </cell>
          <cell r="T293">
            <v>2.9</v>
          </cell>
          <cell r="U293">
            <v>16</v>
          </cell>
          <cell r="BI293" t="str">
            <v>Writing: Plan, Organize, Develop, Revise, Research</v>
          </cell>
          <cell r="BJ293">
            <v>167</v>
          </cell>
          <cell r="BK293">
            <v>5.2</v>
          </cell>
          <cell r="BL293" t="str">
            <v>162-172</v>
          </cell>
          <cell r="BM293" t="str">
            <v>Low</v>
          </cell>
          <cell r="BN293" t="str">
            <v>Language: Understand, Edit for Grammar, Usage</v>
          </cell>
          <cell r="BO293">
            <v>180</v>
          </cell>
          <cell r="BP293">
            <v>5.2</v>
          </cell>
          <cell r="BQ293" t="str">
            <v>175-185</v>
          </cell>
          <cell r="BR293" t="str">
            <v>LoAvg</v>
          </cell>
          <cell r="BS293" t="str">
            <v>Language: Understand, Edit Mechanics</v>
          </cell>
          <cell r="BT293">
            <v>176</v>
          </cell>
          <cell r="BU293">
            <v>5.2</v>
          </cell>
          <cell r="BV293" t="str">
            <v>171-181</v>
          </cell>
          <cell r="BW293" t="str">
            <v>Low</v>
          </cell>
          <cell r="CW293">
            <v>0.39321759259259265</v>
          </cell>
          <cell r="CX293">
            <v>45</v>
          </cell>
          <cell r="DC293">
            <v>12</v>
          </cell>
          <cell r="DD293">
            <v>9</v>
          </cell>
          <cell r="DE293">
            <v>14</v>
          </cell>
        </row>
        <row r="294">
          <cell r="A294" t="str">
            <v>6056138312937471School 1</v>
          </cell>
          <cell r="B294" t="str">
            <v>Fall 2015-2016</v>
          </cell>
          <cell r="C294">
            <v>6056138</v>
          </cell>
          <cell r="D294" t="str">
            <v>School 1</v>
          </cell>
          <cell r="E294" t="str">
            <v>Mathematics</v>
          </cell>
          <cell r="F294" t="str">
            <v>Mathematics</v>
          </cell>
          <cell r="G294" t="b">
            <v>1</v>
          </cell>
          <cell r="H294">
            <v>2015</v>
          </cell>
          <cell r="I294">
            <v>4</v>
          </cell>
          <cell r="O294" t="str">
            <v>Survey With Goals</v>
          </cell>
          <cell r="P294">
            <v>312937471</v>
          </cell>
          <cell r="Q294">
            <v>42269</v>
          </cell>
          <cell r="R294">
            <v>35</v>
          </cell>
          <cell r="S294">
            <v>172</v>
          </cell>
          <cell r="T294">
            <v>2.9</v>
          </cell>
          <cell r="U294">
            <v>8</v>
          </cell>
          <cell r="BI294" t="str">
            <v>Operations and Algebraic Thinking</v>
          </cell>
          <cell r="BJ294">
            <v>173</v>
          </cell>
          <cell r="BK294">
            <v>6.1</v>
          </cell>
          <cell r="BL294" t="str">
            <v>167-179</v>
          </cell>
          <cell r="BM294" t="str">
            <v>Low</v>
          </cell>
          <cell r="BN294" t="str">
            <v>Number and Operations</v>
          </cell>
          <cell r="BO294">
            <v>167</v>
          </cell>
          <cell r="BP294">
            <v>6</v>
          </cell>
          <cell r="BQ294" t="str">
            <v>161-173</v>
          </cell>
          <cell r="BR294" t="str">
            <v>Low</v>
          </cell>
          <cell r="BS294" t="str">
            <v>Measurement and Data</v>
          </cell>
          <cell r="BT294">
            <v>183</v>
          </cell>
          <cell r="BU294">
            <v>6.2</v>
          </cell>
          <cell r="BV294" t="str">
            <v>177-189</v>
          </cell>
          <cell r="BW294" t="str">
            <v>LoAvg</v>
          </cell>
          <cell r="BX294" t="str">
            <v>Geometry</v>
          </cell>
          <cell r="BY294">
            <v>164</v>
          </cell>
          <cell r="BZ294">
            <v>6.2</v>
          </cell>
          <cell r="CA294" t="str">
            <v>158-170</v>
          </cell>
          <cell r="CB294" t="str">
            <v>Low</v>
          </cell>
          <cell r="CW294">
            <v>0.54831018518518515</v>
          </cell>
          <cell r="CX294">
            <v>51</v>
          </cell>
          <cell r="DC294">
            <v>12</v>
          </cell>
          <cell r="DD294">
            <v>9</v>
          </cell>
          <cell r="DE294">
            <v>14</v>
          </cell>
        </row>
        <row r="295">
          <cell r="A295" t="str">
            <v>6056138302471293School 1</v>
          </cell>
          <cell r="B295" t="str">
            <v>Fall 2015-2016</v>
          </cell>
          <cell r="C295">
            <v>6056138</v>
          </cell>
          <cell r="D295" t="str">
            <v>School 1</v>
          </cell>
          <cell r="E295" t="str">
            <v>Reading</v>
          </cell>
          <cell r="F295" t="str">
            <v>Reading</v>
          </cell>
          <cell r="G295" t="b">
            <v>1</v>
          </cell>
          <cell r="H295">
            <v>2015</v>
          </cell>
          <cell r="I295">
            <v>4</v>
          </cell>
          <cell r="O295" t="str">
            <v>Survey With Goals</v>
          </cell>
          <cell r="P295">
            <v>302471293</v>
          </cell>
          <cell r="Q295">
            <v>42256</v>
          </cell>
          <cell r="R295">
            <v>28</v>
          </cell>
          <cell r="S295">
            <v>176</v>
          </cell>
          <cell r="T295">
            <v>3.3</v>
          </cell>
          <cell r="U295">
            <v>22</v>
          </cell>
          <cell r="BF295">
            <v>169</v>
          </cell>
          <cell r="BG295">
            <v>69</v>
          </cell>
          <cell r="BH295">
            <v>219</v>
          </cell>
          <cell r="BI295" t="str">
            <v>Literature</v>
          </cell>
          <cell r="BJ295">
            <v>180</v>
          </cell>
          <cell r="BK295">
            <v>5.8</v>
          </cell>
          <cell r="BL295" t="str">
            <v>174-186</v>
          </cell>
          <cell r="BM295" t="str">
            <v>LoAvg</v>
          </cell>
          <cell r="BN295" t="str">
            <v>Informational Text</v>
          </cell>
          <cell r="BO295">
            <v>177</v>
          </cell>
          <cell r="BP295">
            <v>5.9</v>
          </cell>
          <cell r="BQ295" t="str">
            <v>171-183</v>
          </cell>
          <cell r="BR295" t="str">
            <v>Low</v>
          </cell>
          <cell r="BS295" t="str">
            <v>Vocabulary Acquisition and Use</v>
          </cell>
          <cell r="BT295">
            <v>173</v>
          </cell>
          <cell r="BU295">
            <v>5.8</v>
          </cell>
          <cell r="BV295" t="str">
            <v>167-179</v>
          </cell>
          <cell r="BW295" t="str">
            <v>Low</v>
          </cell>
          <cell r="CW295">
            <v>0.5499074074074074</v>
          </cell>
          <cell r="CX295">
            <v>45</v>
          </cell>
          <cell r="DC295">
            <v>11</v>
          </cell>
          <cell r="DD295">
            <v>9</v>
          </cell>
          <cell r="DE295">
            <v>12</v>
          </cell>
        </row>
        <row r="296">
          <cell r="A296" t="str">
            <v>6056139310934683School 1</v>
          </cell>
          <cell r="B296" t="str">
            <v>Fall 2015-2016</v>
          </cell>
          <cell r="C296">
            <v>6056139</v>
          </cell>
          <cell r="D296" t="str">
            <v>School 1</v>
          </cell>
          <cell r="E296" t="str">
            <v>Language Usage</v>
          </cell>
          <cell r="F296" t="str">
            <v>Language</v>
          </cell>
          <cell r="G296" t="b">
            <v>1</v>
          </cell>
          <cell r="H296">
            <v>2015</v>
          </cell>
          <cell r="I296">
            <v>4</v>
          </cell>
          <cell r="O296" t="str">
            <v>Survey With Goals</v>
          </cell>
          <cell r="P296">
            <v>310934683</v>
          </cell>
          <cell r="Q296">
            <v>42275</v>
          </cell>
          <cell r="R296">
            <v>35</v>
          </cell>
          <cell r="S296">
            <v>194</v>
          </cell>
          <cell r="T296">
            <v>2.9</v>
          </cell>
          <cell r="U296">
            <v>88</v>
          </cell>
          <cell r="BI296" t="str">
            <v>Writing: Plan, Organize, Develop, Revise, Research</v>
          </cell>
          <cell r="BJ296">
            <v>188</v>
          </cell>
          <cell r="BK296">
            <v>5.2</v>
          </cell>
          <cell r="BL296" t="str">
            <v>183-193</v>
          </cell>
          <cell r="BM296" t="str">
            <v>HiAvg</v>
          </cell>
          <cell r="BN296" t="str">
            <v>Language: Understand, Edit for Grammar, Usage</v>
          </cell>
          <cell r="BO296">
            <v>198</v>
          </cell>
          <cell r="BP296">
            <v>5</v>
          </cell>
          <cell r="BQ296" t="str">
            <v>193-203</v>
          </cell>
          <cell r="BR296" t="str">
            <v>High</v>
          </cell>
          <cell r="BS296" t="str">
            <v>Language: Understand, Edit Mechanics</v>
          </cell>
          <cell r="BT296">
            <v>196</v>
          </cell>
          <cell r="BU296">
            <v>5.0999999999999996</v>
          </cell>
          <cell r="BV296" t="str">
            <v>191-201</v>
          </cell>
          <cell r="BW296" t="str">
            <v>High</v>
          </cell>
          <cell r="CW296">
            <v>0.58037037037037031</v>
          </cell>
          <cell r="CX296">
            <v>48</v>
          </cell>
          <cell r="DC296">
            <v>11</v>
          </cell>
          <cell r="DD296">
            <v>8</v>
          </cell>
          <cell r="DE296">
            <v>11</v>
          </cell>
        </row>
        <row r="297">
          <cell r="A297" t="str">
            <v>6056139312341573School 1</v>
          </cell>
          <cell r="B297" t="str">
            <v>Fall 2015-2016</v>
          </cell>
          <cell r="C297">
            <v>6056139</v>
          </cell>
          <cell r="D297" t="str">
            <v>School 1</v>
          </cell>
          <cell r="E297" t="str">
            <v>Mathematics</v>
          </cell>
          <cell r="F297" t="str">
            <v>Mathematics</v>
          </cell>
          <cell r="G297" t="b">
            <v>1</v>
          </cell>
          <cell r="H297">
            <v>2015</v>
          </cell>
          <cell r="I297">
            <v>4</v>
          </cell>
          <cell r="O297" t="str">
            <v>Survey With Goals</v>
          </cell>
          <cell r="P297">
            <v>312341573</v>
          </cell>
          <cell r="Q297">
            <v>42270</v>
          </cell>
          <cell r="R297">
            <v>38</v>
          </cell>
          <cell r="S297">
            <v>183</v>
          </cell>
          <cell r="T297">
            <v>2.9</v>
          </cell>
          <cell r="U297">
            <v>68</v>
          </cell>
          <cell r="BI297" t="str">
            <v>Operations and Algebraic Thinking</v>
          </cell>
          <cell r="BJ297">
            <v>194</v>
          </cell>
          <cell r="BK297">
            <v>6.5</v>
          </cell>
          <cell r="BL297" t="str">
            <v>188-201</v>
          </cell>
          <cell r="BM297" t="str">
            <v>High</v>
          </cell>
          <cell r="BN297" t="str">
            <v>Number and Operations</v>
          </cell>
          <cell r="BO297">
            <v>188</v>
          </cell>
          <cell r="BP297">
            <v>6.1</v>
          </cell>
          <cell r="BQ297" t="str">
            <v>182-194</v>
          </cell>
          <cell r="BR297" t="str">
            <v>HiAvg</v>
          </cell>
          <cell r="BS297" t="str">
            <v>Measurement and Data</v>
          </cell>
          <cell r="BT297">
            <v>188</v>
          </cell>
          <cell r="BU297">
            <v>6</v>
          </cell>
          <cell r="BV297" t="str">
            <v>182-194</v>
          </cell>
          <cell r="BW297" t="str">
            <v>HiAvg</v>
          </cell>
          <cell r="BX297" t="str">
            <v>Geometry</v>
          </cell>
          <cell r="BY297">
            <v>167</v>
          </cell>
          <cell r="BZ297">
            <v>6.6</v>
          </cell>
          <cell r="CA297" t="str">
            <v>160-174</v>
          </cell>
          <cell r="CB297" t="str">
            <v>Low</v>
          </cell>
          <cell r="CW297">
            <v>0.39108796296296294</v>
          </cell>
          <cell r="CX297">
            <v>44</v>
          </cell>
          <cell r="DC297">
            <v>13</v>
          </cell>
          <cell r="DD297">
            <v>9</v>
          </cell>
          <cell r="DE297">
            <v>15</v>
          </cell>
        </row>
        <row r="298">
          <cell r="A298" t="str">
            <v>6056139310122674School 1</v>
          </cell>
          <cell r="B298" t="str">
            <v>Fall 2015-2016</v>
          </cell>
          <cell r="C298">
            <v>6056139</v>
          </cell>
          <cell r="D298" t="str">
            <v>School 1</v>
          </cell>
          <cell r="E298" t="str">
            <v>Reading</v>
          </cell>
          <cell r="F298" t="str">
            <v>Reading</v>
          </cell>
          <cell r="G298" t="b">
            <v>1</v>
          </cell>
          <cell r="H298">
            <v>2015</v>
          </cell>
          <cell r="I298">
            <v>4</v>
          </cell>
          <cell r="O298" t="str">
            <v>Survey With Goals</v>
          </cell>
          <cell r="P298">
            <v>310122674</v>
          </cell>
          <cell r="Q298">
            <v>42257</v>
          </cell>
          <cell r="R298">
            <v>39</v>
          </cell>
          <cell r="S298">
            <v>196</v>
          </cell>
          <cell r="T298">
            <v>3</v>
          </cell>
          <cell r="U298">
            <v>92</v>
          </cell>
          <cell r="BF298">
            <v>529</v>
          </cell>
          <cell r="BG298">
            <v>429</v>
          </cell>
          <cell r="BH298">
            <v>579</v>
          </cell>
          <cell r="BI298" t="str">
            <v>Foundational Skills</v>
          </cell>
          <cell r="BJ298">
            <v>211</v>
          </cell>
          <cell r="BK298">
            <v>6.6</v>
          </cell>
          <cell r="BL298" t="str">
            <v>204-218</v>
          </cell>
          <cell r="BM298" t="str">
            <v>High</v>
          </cell>
          <cell r="BN298" t="str">
            <v>Language and Writing</v>
          </cell>
          <cell r="BO298">
            <v>196</v>
          </cell>
          <cell r="BP298">
            <v>6.8</v>
          </cell>
          <cell r="BQ298" t="str">
            <v>189-203</v>
          </cell>
          <cell r="BR298" t="str">
            <v>High</v>
          </cell>
          <cell r="BS298" t="str">
            <v>Literature and Informational</v>
          </cell>
          <cell r="BT298">
            <v>181</v>
          </cell>
          <cell r="BU298">
            <v>7.2</v>
          </cell>
          <cell r="BV298" t="str">
            <v>174-188</v>
          </cell>
          <cell r="BW298" t="str">
            <v>HiAvg</v>
          </cell>
          <cell r="BX298" t="str">
            <v>Vocabulary Use and Functions</v>
          </cell>
          <cell r="BY298">
            <v>193</v>
          </cell>
          <cell r="BZ298">
            <v>6.1</v>
          </cell>
          <cell r="CA298" t="str">
            <v>187-199</v>
          </cell>
          <cell r="CB298" t="str">
            <v>High</v>
          </cell>
          <cell r="CW298">
            <v>0.39428240740740739</v>
          </cell>
          <cell r="CX298">
            <v>54</v>
          </cell>
          <cell r="DC298">
            <v>13</v>
          </cell>
          <cell r="DD298">
            <v>7</v>
          </cell>
          <cell r="DE298">
            <v>11</v>
          </cell>
        </row>
        <row r="299">
          <cell r="A299" t="str">
            <v>6056140311373743School 1</v>
          </cell>
          <cell r="B299" t="str">
            <v>Fall 2015-2016</v>
          </cell>
          <cell r="C299">
            <v>6056140</v>
          </cell>
          <cell r="D299" t="str">
            <v>School 1</v>
          </cell>
          <cell r="E299" t="str">
            <v>Language Usage</v>
          </cell>
          <cell r="F299" t="str">
            <v>Language</v>
          </cell>
          <cell r="G299" t="b">
            <v>1</v>
          </cell>
          <cell r="H299">
            <v>2015</v>
          </cell>
          <cell r="I299">
            <v>4</v>
          </cell>
          <cell r="O299" t="str">
            <v>Survey With Goals</v>
          </cell>
          <cell r="P299">
            <v>311373743</v>
          </cell>
          <cell r="Q299">
            <v>42261</v>
          </cell>
          <cell r="R299">
            <v>28</v>
          </cell>
          <cell r="S299">
            <v>199</v>
          </cell>
          <cell r="T299">
            <v>3</v>
          </cell>
          <cell r="U299">
            <v>74</v>
          </cell>
          <cell r="BI299" t="str">
            <v>Writing: Plan, Organize, Develop, Revise, Research</v>
          </cell>
          <cell r="BJ299">
            <v>197</v>
          </cell>
          <cell r="BK299">
            <v>5.2</v>
          </cell>
          <cell r="BL299" t="str">
            <v>192-202</v>
          </cell>
          <cell r="BM299" t="str">
            <v>HiAvg</v>
          </cell>
          <cell r="BN299" t="str">
            <v>Language: Understand, Edit for Grammar, Usage</v>
          </cell>
          <cell r="BO299">
            <v>201</v>
          </cell>
          <cell r="BP299">
            <v>5.2</v>
          </cell>
          <cell r="BQ299" t="str">
            <v>196-206</v>
          </cell>
          <cell r="BR299" t="str">
            <v>HiAvg</v>
          </cell>
          <cell r="BS299" t="str">
            <v>Language: Understand, Edit Mechanics</v>
          </cell>
          <cell r="BT299">
            <v>201</v>
          </cell>
          <cell r="BU299">
            <v>5.2</v>
          </cell>
          <cell r="BV299" t="str">
            <v>196-206</v>
          </cell>
          <cell r="BW299" t="str">
            <v>HiAvg</v>
          </cell>
          <cell r="CW299">
            <v>0.3901736111111111</v>
          </cell>
          <cell r="CX299">
            <v>47</v>
          </cell>
          <cell r="DC299">
            <v>9</v>
          </cell>
          <cell r="DD299">
            <v>6</v>
          </cell>
          <cell r="DE299">
            <v>9</v>
          </cell>
        </row>
        <row r="300">
          <cell r="A300" t="str">
            <v>6056140311373791School 1</v>
          </cell>
          <cell r="B300" t="str">
            <v>Fall 2015-2016</v>
          </cell>
          <cell r="C300">
            <v>6056140</v>
          </cell>
          <cell r="D300" t="str">
            <v>School 1</v>
          </cell>
          <cell r="E300" t="str">
            <v>Mathematics</v>
          </cell>
          <cell r="F300" t="str">
            <v>Mathematics</v>
          </cell>
          <cell r="G300" t="b">
            <v>1</v>
          </cell>
          <cell r="H300">
            <v>2015</v>
          </cell>
          <cell r="I300">
            <v>4</v>
          </cell>
          <cell r="O300" t="str">
            <v>Survey With Goals</v>
          </cell>
          <cell r="P300">
            <v>311373791</v>
          </cell>
          <cell r="Q300">
            <v>42272</v>
          </cell>
          <cell r="R300">
            <v>22</v>
          </cell>
          <cell r="S300">
            <v>184</v>
          </cell>
          <cell r="T300">
            <v>2.9</v>
          </cell>
          <cell r="U300">
            <v>31</v>
          </cell>
          <cell r="BI300" t="str">
            <v>Operations and Algebraic Thinking</v>
          </cell>
          <cell r="BJ300">
            <v>181</v>
          </cell>
          <cell r="BK300">
            <v>6</v>
          </cell>
          <cell r="BL300" t="str">
            <v>175-187</v>
          </cell>
          <cell r="BM300" t="str">
            <v>Low</v>
          </cell>
          <cell r="BN300" t="str">
            <v>Number and Operations</v>
          </cell>
          <cell r="BO300">
            <v>186</v>
          </cell>
          <cell r="BP300">
            <v>6</v>
          </cell>
          <cell r="BQ300" t="str">
            <v>180-192</v>
          </cell>
          <cell r="BR300" t="str">
            <v>LoAvg</v>
          </cell>
          <cell r="BS300" t="str">
            <v>Measurement and Data</v>
          </cell>
          <cell r="BT300">
            <v>191</v>
          </cell>
          <cell r="BU300">
            <v>5.8</v>
          </cell>
          <cell r="BV300" t="str">
            <v>185-197</v>
          </cell>
          <cell r="BW300" t="str">
            <v>Avg</v>
          </cell>
          <cell r="BX300" t="str">
            <v>Geometry</v>
          </cell>
          <cell r="BY300">
            <v>177</v>
          </cell>
          <cell r="BZ300">
            <v>6.2</v>
          </cell>
          <cell r="CA300" t="str">
            <v>171-183</v>
          </cell>
          <cell r="CB300" t="str">
            <v>Low</v>
          </cell>
          <cell r="CW300">
            <v>0.45550925925925928</v>
          </cell>
          <cell r="CX300">
            <v>51</v>
          </cell>
          <cell r="DC300">
            <v>12</v>
          </cell>
          <cell r="DD300">
            <v>8</v>
          </cell>
          <cell r="DE300">
            <v>13</v>
          </cell>
        </row>
        <row r="301">
          <cell r="A301" t="str">
            <v>6056140303058273School 1</v>
          </cell>
          <cell r="B301" t="str">
            <v>Fall 2015-2016</v>
          </cell>
          <cell r="C301">
            <v>6056140</v>
          </cell>
          <cell r="D301" t="str">
            <v>School 1</v>
          </cell>
          <cell r="E301" t="str">
            <v>Reading</v>
          </cell>
          <cell r="F301" t="str">
            <v>Reading</v>
          </cell>
          <cell r="G301" t="b">
            <v>1</v>
          </cell>
          <cell r="H301">
            <v>2015</v>
          </cell>
          <cell r="I301">
            <v>4</v>
          </cell>
          <cell r="O301" t="str">
            <v>Survey With Goals</v>
          </cell>
          <cell r="P301">
            <v>303058273</v>
          </cell>
          <cell r="Q301">
            <v>42255</v>
          </cell>
          <cell r="R301">
            <v>28</v>
          </cell>
          <cell r="S301">
            <v>191</v>
          </cell>
          <cell r="T301">
            <v>3.3</v>
          </cell>
          <cell r="U301">
            <v>57</v>
          </cell>
          <cell r="BF301">
            <v>439</v>
          </cell>
          <cell r="BG301">
            <v>339</v>
          </cell>
          <cell r="BH301">
            <v>489</v>
          </cell>
          <cell r="BI301" t="str">
            <v>Literature</v>
          </cell>
          <cell r="BJ301">
            <v>199</v>
          </cell>
          <cell r="BK301">
            <v>6.1</v>
          </cell>
          <cell r="BL301" t="str">
            <v>193-205</v>
          </cell>
          <cell r="BM301" t="str">
            <v>HiAvg</v>
          </cell>
          <cell r="BN301" t="str">
            <v>Informational Text</v>
          </cell>
          <cell r="BO301">
            <v>177</v>
          </cell>
          <cell r="BP301">
            <v>6.6</v>
          </cell>
          <cell r="BQ301" t="str">
            <v>170-184</v>
          </cell>
          <cell r="BR301" t="str">
            <v>Low</v>
          </cell>
          <cell r="BS301" t="str">
            <v>Vocabulary Acquisition and Use</v>
          </cell>
          <cell r="BT301">
            <v>198</v>
          </cell>
          <cell r="BU301">
            <v>6.1</v>
          </cell>
          <cell r="BV301" t="str">
            <v>192-204</v>
          </cell>
          <cell r="BW301" t="str">
            <v>HiAvg</v>
          </cell>
          <cell r="CW301">
            <v>0.55295138888888895</v>
          </cell>
          <cell r="CX301">
            <v>48</v>
          </cell>
          <cell r="DC301">
            <v>10</v>
          </cell>
          <cell r="DD301">
            <v>7</v>
          </cell>
          <cell r="DE301">
            <v>10</v>
          </cell>
        </row>
        <row r="302">
          <cell r="A302" t="str">
            <v>6056141308273432School 1</v>
          </cell>
          <cell r="B302" t="str">
            <v>Fall 2015-2016</v>
          </cell>
          <cell r="C302">
            <v>6056141</v>
          </cell>
          <cell r="D302" t="str">
            <v>School 1</v>
          </cell>
          <cell r="E302" t="str">
            <v>Language Usage</v>
          </cell>
          <cell r="F302" t="str">
            <v>Language</v>
          </cell>
          <cell r="G302" t="b">
            <v>1</v>
          </cell>
          <cell r="H302">
            <v>2015</v>
          </cell>
          <cell r="I302">
            <v>4</v>
          </cell>
          <cell r="O302" t="str">
            <v>Survey With Goals</v>
          </cell>
          <cell r="P302">
            <v>308273432</v>
          </cell>
          <cell r="Q302">
            <v>42262</v>
          </cell>
          <cell r="R302">
            <v>22</v>
          </cell>
          <cell r="S302">
            <v>163</v>
          </cell>
          <cell r="T302">
            <v>3</v>
          </cell>
          <cell r="U302">
            <v>4</v>
          </cell>
          <cell r="BI302" t="str">
            <v>Writing: Plan, Organize, Develop, Revise, Research</v>
          </cell>
          <cell r="BJ302">
            <v>175</v>
          </cell>
          <cell r="BK302">
            <v>5.4</v>
          </cell>
          <cell r="BL302" t="str">
            <v>170-180</v>
          </cell>
          <cell r="BM302" t="str">
            <v>Low</v>
          </cell>
          <cell r="BN302" t="str">
            <v>Language: Understand, Edit for Grammar, Usage</v>
          </cell>
          <cell r="BO302">
            <v>160</v>
          </cell>
          <cell r="BP302">
            <v>5.4</v>
          </cell>
          <cell r="BQ302" t="str">
            <v>155-165</v>
          </cell>
          <cell r="BR302" t="str">
            <v>Low</v>
          </cell>
          <cell r="BS302" t="str">
            <v>Language: Understand, Edit Mechanics</v>
          </cell>
          <cell r="BT302">
            <v>154</v>
          </cell>
          <cell r="BU302">
            <v>5.4</v>
          </cell>
          <cell r="BV302" t="str">
            <v>149-159</v>
          </cell>
          <cell r="BW302" t="str">
            <v>Low</v>
          </cell>
          <cell r="CW302">
            <v>0.39263888888888893</v>
          </cell>
          <cell r="CX302">
            <v>38</v>
          </cell>
          <cell r="DC302">
            <v>13</v>
          </cell>
          <cell r="DD302">
            <v>11</v>
          </cell>
          <cell r="DE302">
            <v>16</v>
          </cell>
        </row>
        <row r="303">
          <cell r="A303" t="str">
            <v>6056141312937501School 1</v>
          </cell>
          <cell r="B303" t="str">
            <v>Fall 2015-2016</v>
          </cell>
          <cell r="C303">
            <v>6056141</v>
          </cell>
          <cell r="D303" t="str">
            <v>School 1</v>
          </cell>
          <cell r="E303" t="str">
            <v>Mathematics</v>
          </cell>
          <cell r="F303" t="str">
            <v>Mathematics</v>
          </cell>
          <cell r="G303" t="b">
            <v>1</v>
          </cell>
          <cell r="H303">
            <v>2015</v>
          </cell>
          <cell r="I303">
            <v>4</v>
          </cell>
          <cell r="O303" t="str">
            <v>Survey With Goals</v>
          </cell>
          <cell r="P303">
            <v>312937501</v>
          </cell>
          <cell r="Q303">
            <v>42269</v>
          </cell>
          <cell r="R303">
            <v>26</v>
          </cell>
          <cell r="S303">
            <v>155</v>
          </cell>
          <cell r="T303">
            <v>3.1</v>
          </cell>
          <cell r="U303">
            <v>1</v>
          </cell>
          <cell r="BI303" t="str">
            <v>Operations and Algebraic Thinking</v>
          </cell>
          <cell r="BJ303">
            <v>161</v>
          </cell>
          <cell r="BK303">
            <v>6.3</v>
          </cell>
          <cell r="BL303" t="str">
            <v>155-167</v>
          </cell>
          <cell r="BM303" t="str">
            <v>Low</v>
          </cell>
          <cell r="BN303" t="str">
            <v>Number and Operations</v>
          </cell>
          <cell r="BO303">
            <v>155</v>
          </cell>
          <cell r="BP303">
            <v>6.7</v>
          </cell>
          <cell r="BQ303" t="str">
            <v>148-162</v>
          </cell>
          <cell r="BR303" t="str">
            <v>Low</v>
          </cell>
          <cell r="BS303" t="str">
            <v>Measurement and Data</v>
          </cell>
          <cell r="BT303">
            <v>156</v>
          </cell>
          <cell r="BU303">
            <v>6.5</v>
          </cell>
          <cell r="BV303" t="str">
            <v>150-163</v>
          </cell>
          <cell r="BW303" t="str">
            <v>Low</v>
          </cell>
          <cell r="BX303" t="str">
            <v>Geometry</v>
          </cell>
          <cell r="BY303">
            <v>148</v>
          </cell>
          <cell r="BZ303">
            <v>6.1</v>
          </cell>
          <cell r="CA303" t="str">
            <v>142-154</v>
          </cell>
          <cell r="CB303" t="str">
            <v>Low</v>
          </cell>
          <cell r="CW303">
            <v>0.55459490740740736</v>
          </cell>
          <cell r="CX303">
            <v>38</v>
          </cell>
          <cell r="DC303">
            <v>12</v>
          </cell>
          <cell r="DD303">
            <v>10</v>
          </cell>
          <cell r="DE303">
            <v>16</v>
          </cell>
        </row>
        <row r="304">
          <cell r="A304" t="str">
            <v>6056141302471259School 1</v>
          </cell>
          <cell r="B304" t="str">
            <v>Fall 2015-2016</v>
          </cell>
          <cell r="C304">
            <v>6056141</v>
          </cell>
          <cell r="D304" t="str">
            <v>School 1</v>
          </cell>
          <cell r="E304" t="str">
            <v>Reading</v>
          </cell>
          <cell r="F304" t="str">
            <v>Reading</v>
          </cell>
          <cell r="G304" t="b">
            <v>1</v>
          </cell>
          <cell r="H304">
            <v>2015</v>
          </cell>
          <cell r="I304">
            <v>4</v>
          </cell>
          <cell r="O304" t="str">
            <v>Survey With Goals</v>
          </cell>
          <cell r="P304">
            <v>302471259</v>
          </cell>
          <cell r="Q304">
            <v>42256</v>
          </cell>
          <cell r="R304">
            <v>21</v>
          </cell>
          <cell r="S304">
            <v>158</v>
          </cell>
          <cell r="T304">
            <v>3.5</v>
          </cell>
          <cell r="U304">
            <v>3</v>
          </cell>
          <cell r="BF304" t="str">
            <v>BR</v>
          </cell>
          <cell r="BG304" t="str">
            <v>BR</v>
          </cell>
          <cell r="BH304" t="str">
            <v>BR</v>
          </cell>
          <cell r="BI304" t="str">
            <v>Literature</v>
          </cell>
          <cell r="BJ304">
            <v>165</v>
          </cell>
          <cell r="BK304">
            <v>5.9</v>
          </cell>
          <cell r="BL304" t="str">
            <v>159-171</v>
          </cell>
          <cell r="BM304" t="str">
            <v>Low</v>
          </cell>
          <cell r="BN304" t="str">
            <v>Informational Text</v>
          </cell>
          <cell r="BO304">
            <v>154</v>
          </cell>
          <cell r="BP304">
            <v>6.3</v>
          </cell>
          <cell r="BQ304" t="str">
            <v>148-160</v>
          </cell>
          <cell r="BR304" t="str">
            <v>Low</v>
          </cell>
          <cell r="BS304" t="str">
            <v>Vocabulary Acquisition and Use</v>
          </cell>
          <cell r="BT304">
            <v>156</v>
          </cell>
          <cell r="BU304">
            <v>6.1</v>
          </cell>
          <cell r="BV304" t="str">
            <v>150-162</v>
          </cell>
          <cell r="BW304" t="str">
            <v>Low</v>
          </cell>
          <cell r="CW304">
            <v>0.54991898148148144</v>
          </cell>
          <cell r="CX304">
            <v>36</v>
          </cell>
          <cell r="DC304">
            <v>13</v>
          </cell>
          <cell r="DD304">
            <v>11</v>
          </cell>
          <cell r="DE304">
            <v>15</v>
          </cell>
        </row>
        <row r="305">
          <cell r="A305" t="str">
            <v>6056142306607749School 1</v>
          </cell>
          <cell r="B305" t="str">
            <v>Fall 2015-2016</v>
          </cell>
          <cell r="C305">
            <v>6056142</v>
          </cell>
          <cell r="D305" t="str">
            <v>School 1</v>
          </cell>
          <cell r="E305" t="str">
            <v>Language Usage</v>
          </cell>
          <cell r="F305" t="str">
            <v>Language</v>
          </cell>
          <cell r="G305" t="b">
            <v>1</v>
          </cell>
          <cell r="H305">
            <v>2015</v>
          </cell>
          <cell r="I305">
            <v>4</v>
          </cell>
          <cell r="O305" t="str">
            <v>Survey With Goals</v>
          </cell>
          <cell r="P305">
            <v>306607749</v>
          </cell>
          <cell r="Q305">
            <v>42264</v>
          </cell>
          <cell r="R305">
            <v>16</v>
          </cell>
          <cell r="S305">
            <v>170</v>
          </cell>
          <cell r="T305">
            <v>3.2</v>
          </cell>
          <cell r="U305">
            <v>39</v>
          </cell>
          <cell r="BI305" t="str">
            <v>Writing: Plan, Organize, Develop, Revise, Research</v>
          </cell>
          <cell r="BJ305">
            <v>169</v>
          </cell>
          <cell r="BK305">
            <v>5.6</v>
          </cell>
          <cell r="BL305" t="str">
            <v>163-175</v>
          </cell>
          <cell r="BM305" t="str">
            <v>LoAvg</v>
          </cell>
          <cell r="BN305" t="str">
            <v>Language: Understand, Edit for Grammar, Usage</v>
          </cell>
          <cell r="BO305">
            <v>176</v>
          </cell>
          <cell r="BP305">
            <v>5.7</v>
          </cell>
          <cell r="BQ305" t="str">
            <v>170-182</v>
          </cell>
          <cell r="BR305" t="str">
            <v>Avg</v>
          </cell>
          <cell r="BS305" t="str">
            <v>Language: Understand, Edit Mechanics</v>
          </cell>
          <cell r="BT305">
            <v>164</v>
          </cell>
          <cell r="BU305">
            <v>5.5</v>
          </cell>
          <cell r="BV305" t="str">
            <v>159-170</v>
          </cell>
          <cell r="BW305" t="str">
            <v>LoAvg</v>
          </cell>
          <cell r="CW305">
            <v>0.39077546296296295</v>
          </cell>
          <cell r="CX305">
            <v>42</v>
          </cell>
          <cell r="DC305">
            <v>16</v>
          </cell>
          <cell r="DD305">
            <v>11</v>
          </cell>
          <cell r="DE305">
            <v>16</v>
          </cell>
        </row>
        <row r="306">
          <cell r="A306" t="str">
            <v>6056142311812831School 1</v>
          </cell>
          <cell r="B306" t="str">
            <v>Fall 2015-2016</v>
          </cell>
          <cell r="C306">
            <v>6056142</v>
          </cell>
          <cell r="D306" t="str">
            <v>School 1</v>
          </cell>
          <cell r="E306" t="str">
            <v>Mathematics</v>
          </cell>
          <cell r="F306" t="str">
            <v>Mathematics</v>
          </cell>
          <cell r="G306" t="b">
            <v>1</v>
          </cell>
          <cell r="H306">
            <v>2015</v>
          </cell>
          <cell r="I306">
            <v>4</v>
          </cell>
          <cell r="O306" t="str">
            <v>Survey With Goals</v>
          </cell>
          <cell r="P306">
            <v>311812831</v>
          </cell>
          <cell r="Q306">
            <v>42271</v>
          </cell>
          <cell r="R306">
            <v>21</v>
          </cell>
          <cell r="S306">
            <v>175</v>
          </cell>
          <cell r="T306">
            <v>2.9</v>
          </cell>
          <cell r="U306">
            <v>44</v>
          </cell>
          <cell r="BI306" t="str">
            <v>Operations and Algebraic Thinking</v>
          </cell>
          <cell r="BJ306">
            <v>193</v>
          </cell>
          <cell r="BK306">
            <v>7.6</v>
          </cell>
          <cell r="BL306" t="str">
            <v>185-201</v>
          </cell>
          <cell r="BM306" t="str">
            <v>High</v>
          </cell>
          <cell r="BN306" t="str">
            <v>Number and Operations</v>
          </cell>
          <cell r="BO306">
            <v>170</v>
          </cell>
          <cell r="BP306">
            <v>6.4</v>
          </cell>
          <cell r="BQ306" t="str">
            <v>164-176</v>
          </cell>
          <cell r="BR306" t="str">
            <v>LoAvg</v>
          </cell>
          <cell r="BS306" t="str">
            <v>Measurement and Data</v>
          </cell>
          <cell r="BT306">
            <v>168</v>
          </cell>
          <cell r="BU306">
            <v>6.4</v>
          </cell>
          <cell r="BV306" t="str">
            <v>162-174</v>
          </cell>
          <cell r="BW306" t="str">
            <v>LoAvg</v>
          </cell>
          <cell r="BX306" t="str">
            <v>Geometry</v>
          </cell>
          <cell r="BY306">
            <v>167</v>
          </cell>
          <cell r="BZ306">
            <v>6.3</v>
          </cell>
          <cell r="CA306" t="str">
            <v>161-173</v>
          </cell>
          <cell r="CB306" t="str">
            <v>Low</v>
          </cell>
          <cell r="CW306">
            <v>0.38821759259259259</v>
          </cell>
          <cell r="CX306">
            <v>52</v>
          </cell>
          <cell r="DC306">
            <v>13</v>
          </cell>
          <cell r="DD306">
            <v>10</v>
          </cell>
          <cell r="DE306">
            <v>15</v>
          </cell>
        </row>
        <row r="307">
          <cell r="A307" t="str">
            <v>6056142309648031School 1</v>
          </cell>
          <cell r="B307" t="str">
            <v>Fall 2015-2016</v>
          </cell>
          <cell r="C307">
            <v>6056142</v>
          </cell>
          <cell r="D307" t="str">
            <v>School 1</v>
          </cell>
          <cell r="E307" t="str">
            <v>Reading</v>
          </cell>
          <cell r="F307" t="str">
            <v>Reading</v>
          </cell>
          <cell r="G307" t="b">
            <v>1</v>
          </cell>
          <cell r="H307">
            <v>2015</v>
          </cell>
          <cell r="I307">
            <v>4</v>
          </cell>
          <cell r="O307" t="str">
            <v>Survey With Goals</v>
          </cell>
          <cell r="P307">
            <v>309648031</v>
          </cell>
          <cell r="Q307">
            <v>42258</v>
          </cell>
          <cell r="R307">
            <v>25</v>
          </cell>
          <cell r="S307">
            <v>172</v>
          </cell>
          <cell r="T307">
            <v>3</v>
          </cell>
          <cell r="U307">
            <v>43</v>
          </cell>
          <cell r="BF307" t="str">
            <v>BR</v>
          </cell>
          <cell r="BG307" t="str">
            <v>BR</v>
          </cell>
          <cell r="BH307" t="str">
            <v>BR</v>
          </cell>
          <cell r="BI307" t="str">
            <v>Foundational Skills</v>
          </cell>
          <cell r="BJ307">
            <v>173</v>
          </cell>
          <cell r="BK307">
            <v>6</v>
          </cell>
          <cell r="BL307" t="str">
            <v>167-179</v>
          </cell>
          <cell r="BM307" t="str">
            <v>Avg</v>
          </cell>
          <cell r="BN307" t="str">
            <v>Language and Writing</v>
          </cell>
          <cell r="BO307">
            <v>168</v>
          </cell>
          <cell r="BP307">
            <v>6.1</v>
          </cell>
          <cell r="BQ307" t="str">
            <v>162-174</v>
          </cell>
          <cell r="BR307" t="str">
            <v>LoAvg</v>
          </cell>
          <cell r="BS307" t="str">
            <v>Literature and Informational</v>
          </cell>
          <cell r="BT307">
            <v>171</v>
          </cell>
          <cell r="BU307">
            <v>6</v>
          </cell>
          <cell r="BV307" t="str">
            <v>165-177</v>
          </cell>
          <cell r="BW307" t="str">
            <v>LoAvg</v>
          </cell>
          <cell r="BX307" t="str">
            <v>Vocabulary Use and Functions</v>
          </cell>
          <cell r="BY307">
            <v>175</v>
          </cell>
          <cell r="BZ307">
            <v>6.1</v>
          </cell>
          <cell r="CA307" t="str">
            <v>169-181</v>
          </cell>
          <cell r="CB307" t="str">
            <v>Avg</v>
          </cell>
          <cell r="CW307">
            <v>0.39743055555555556</v>
          </cell>
          <cell r="CX307">
            <v>46</v>
          </cell>
          <cell r="DC307">
            <v>14</v>
          </cell>
          <cell r="DD307">
            <v>10</v>
          </cell>
          <cell r="DE307">
            <v>14</v>
          </cell>
        </row>
        <row r="308">
          <cell r="A308" t="str">
            <v>6056143308962604School 1</v>
          </cell>
          <cell r="B308" t="str">
            <v>Fall 2015-2016</v>
          </cell>
          <cell r="C308">
            <v>6056143</v>
          </cell>
          <cell r="D308" t="str">
            <v>School 1</v>
          </cell>
          <cell r="E308" t="str">
            <v>Language Usage</v>
          </cell>
          <cell r="F308" t="str">
            <v>Language</v>
          </cell>
          <cell r="G308" t="b">
            <v>1</v>
          </cell>
          <cell r="H308">
            <v>2015</v>
          </cell>
          <cell r="I308">
            <v>4</v>
          </cell>
          <cell r="O308" t="str">
            <v>Survey With Goals</v>
          </cell>
          <cell r="P308">
            <v>308962604</v>
          </cell>
          <cell r="Q308">
            <v>42261</v>
          </cell>
          <cell r="R308">
            <v>17</v>
          </cell>
          <cell r="S308">
            <v>198</v>
          </cell>
          <cell r="T308">
            <v>3</v>
          </cell>
          <cell r="U308">
            <v>71</v>
          </cell>
          <cell r="BI308" t="str">
            <v>Writing: Plan, Organize, Develop, Revise, Research</v>
          </cell>
          <cell r="BJ308">
            <v>190</v>
          </cell>
          <cell r="BK308">
            <v>5.5</v>
          </cell>
          <cell r="BL308" t="str">
            <v>185-196</v>
          </cell>
          <cell r="BM308" t="str">
            <v>Avg</v>
          </cell>
          <cell r="BN308" t="str">
            <v>Language: Understand, Edit for Grammar, Usage</v>
          </cell>
          <cell r="BO308">
            <v>195</v>
          </cell>
          <cell r="BP308">
            <v>5.3</v>
          </cell>
          <cell r="BQ308" t="str">
            <v>190-200</v>
          </cell>
          <cell r="BR308" t="str">
            <v>HiAvg</v>
          </cell>
          <cell r="BS308" t="str">
            <v>Language: Understand, Edit Mechanics</v>
          </cell>
          <cell r="BT308">
            <v>209</v>
          </cell>
          <cell r="BU308">
            <v>5.6</v>
          </cell>
          <cell r="BV308" t="str">
            <v>203-215</v>
          </cell>
          <cell r="BW308" t="str">
            <v>High</v>
          </cell>
          <cell r="CW308">
            <v>0.39016203703703706</v>
          </cell>
          <cell r="CX308">
            <v>51</v>
          </cell>
          <cell r="DC308">
            <v>9</v>
          </cell>
          <cell r="DD308">
            <v>6</v>
          </cell>
          <cell r="DE308">
            <v>9</v>
          </cell>
        </row>
        <row r="309">
          <cell r="A309" t="str">
            <v>6056143313716199School 1</v>
          </cell>
          <cell r="B309" t="str">
            <v>Fall 2015-2016</v>
          </cell>
          <cell r="C309">
            <v>6056143</v>
          </cell>
          <cell r="D309" t="str">
            <v>School 1</v>
          </cell>
          <cell r="E309" t="str">
            <v>Mathematics</v>
          </cell>
          <cell r="F309" t="str">
            <v>Mathematics</v>
          </cell>
          <cell r="G309" t="b">
            <v>1</v>
          </cell>
          <cell r="H309">
            <v>2015</v>
          </cell>
          <cell r="I309">
            <v>4</v>
          </cell>
          <cell r="O309" t="str">
            <v>Survey With Goals</v>
          </cell>
          <cell r="P309">
            <v>313716199</v>
          </cell>
          <cell r="Q309">
            <v>42268</v>
          </cell>
          <cell r="R309">
            <v>51</v>
          </cell>
          <cell r="S309">
            <v>192</v>
          </cell>
          <cell r="T309">
            <v>2.9</v>
          </cell>
          <cell r="U309">
            <v>55</v>
          </cell>
          <cell r="BI309" t="str">
            <v>Operations and Algebraic Thinking</v>
          </cell>
          <cell r="BJ309">
            <v>192</v>
          </cell>
          <cell r="BK309">
            <v>5.8</v>
          </cell>
          <cell r="BL309" t="str">
            <v>186-198</v>
          </cell>
          <cell r="BM309" t="str">
            <v>Avg</v>
          </cell>
          <cell r="BN309" t="str">
            <v>Number and Operations</v>
          </cell>
          <cell r="BO309">
            <v>187</v>
          </cell>
          <cell r="BP309">
            <v>6</v>
          </cell>
          <cell r="BQ309" t="str">
            <v>181-193</v>
          </cell>
          <cell r="BR309" t="str">
            <v>LoAvg</v>
          </cell>
          <cell r="BS309" t="str">
            <v>Measurement and Data</v>
          </cell>
          <cell r="BT309">
            <v>198</v>
          </cell>
          <cell r="BU309">
            <v>5.9</v>
          </cell>
          <cell r="BV309" t="str">
            <v>192-204</v>
          </cell>
          <cell r="BW309" t="str">
            <v>HiAvg</v>
          </cell>
          <cell r="BX309" t="str">
            <v>Geometry</v>
          </cell>
          <cell r="BY309">
            <v>192</v>
          </cell>
          <cell r="BZ309">
            <v>6.1</v>
          </cell>
          <cell r="CA309" t="str">
            <v>186-198</v>
          </cell>
          <cell r="CB309" t="str">
            <v>Avg</v>
          </cell>
          <cell r="CW309">
            <v>0.55005787037037035</v>
          </cell>
          <cell r="CX309">
            <v>49</v>
          </cell>
          <cell r="DC309">
            <v>11</v>
          </cell>
          <cell r="DD309">
            <v>8</v>
          </cell>
          <cell r="DE309">
            <v>13</v>
          </cell>
        </row>
        <row r="310">
          <cell r="A310" t="str">
            <v>6056143303058511School 1</v>
          </cell>
          <cell r="B310" t="str">
            <v>Fall 2015-2016</v>
          </cell>
          <cell r="C310">
            <v>6056143</v>
          </cell>
          <cell r="D310" t="str">
            <v>School 1</v>
          </cell>
          <cell r="E310" t="str">
            <v>Reading</v>
          </cell>
          <cell r="F310" t="str">
            <v>Reading</v>
          </cell>
          <cell r="G310" t="b">
            <v>1</v>
          </cell>
          <cell r="H310">
            <v>2015</v>
          </cell>
          <cell r="I310">
            <v>4</v>
          </cell>
          <cell r="O310" t="str">
            <v>Survey With Goals</v>
          </cell>
          <cell r="P310">
            <v>303058511</v>
          </cell>
          <cell r="Q310">
            <v>42255</v>
          </cell>
          <cell r="R310">
            <v>32</v>
          </cell>
          <cell r="S310">
            <v>189</v>
          </cell>
          <cell r="T310">
            <v>3.3</v>
          </cell>
          <cell r="U310">
            <v>52</v>
          </cell>
          <cell r="BF310">
            <v>403</v>
          </cell>
          <cell r="BG310">
            <v>303</v>
          </cell>
          <cell r="BH310">
            <v>453</v>
          </cell>
          <cell r="BI310" t="str">
            <v>Literature</v>
          </cell>
          <cell r="BJ310">
            <v>188</v>
          </cell>
          <cell r="BK310">
            <v>5.7</v>
          </cell>
          <cell r="BL310" t="str">
            <v>182-194</v>
          </cell>
          <cell r="BM310" t="str">
            <v>Avg</v>
          </cell>
          <cell r="BN310" t="str">
            <v>Informational Text</v>
          </cell>
          <cell r="BO310">
            <v>185</v>
          </cell>
          <cell r="BP310">
            <v>5.8</v>
          </cell>
          <cell r="BQ310" t="str">
            <v>179-191</v>
          </cell>
          <cell r="BR310" t="str">
            <v>LoAvg</v>
          </cell>
          <cell r="BS310" t="str">
            <v>Vocabulary Acquisition and Use</v>
          </cell>
          <cell r="BT310">
            <v>195</v>
          </cell>
          <cell r="BU310">
            <v>5.7</v>
          </cell>
          <cell r="BV310" t="str">
            <v>189-201</v>
          </cell>
          <cell r="BW310" t="str">
            <v>HiAvg</v>
          </cell>
          <cell r="CW310">
            <v>0.55237268518518523</v>
          </cell>
          <cell r="CX310">
            <v>48</v>
          </cell>
          <cell r="DC310">
            <v>10</v>
          </cell>
          <cell r="DD310">
            <v>7</v>
          </cell>
          <cell r="DE310">
            <v>10</v>
          </cell>
        </row>
        <row r="311">
          <cell r="A311" t="str">
            <v>6056145308273276School 1</v>
          </cell>
          <cell r="B311" t="str">
            <v>Fall 2015-2016</v>
          </cell>
          <cell r="C311">
            <v>6056145</v>
          </cell>
          <cell r="D311" t="str">
            <v>School 1</v>
          </cell>
          <cell r="E311" t="str">
            <v>Language Usage</v>
          </cell>
          <cell r="F311" t="str">
            <v>Language</v>
          </cell>
          <cell r="G311" t="b">
            <v>1</v>
          </cell>
          <cell r="H311">
            <v>2015</v>
          </cell>
          <cell r="I311">
            <v>4</v>
          </cell>
          <cell r="O311" t="str">
            <v>Survey With Goals</v>
          </cell>
          <cell r="P311">
            <v>308273276</v>
          </cell>
          <cell r="Q311">
            <v>42262</v>
          </cell>
          <cell r="R311">
            <v>26</v>
          </cell>
          <cell r="S311">
            <v>160</v>
          </cell>
          <cell r="T311">
            <v>3</v>
          </cell>
          <cell r="U311">
            <v>3</v>
          </cell>
          <cell r="BI311" t="str">
            <v>Writing: Plan, Organize, Develop, Revise, Research</v>
          </cell>
          <cell r="BJ311">
            <v>160</v>
          </cell>
          <cell r="BK311">
            <v>5.2</v>
          </cell>
          <cell r="BL311" t="str">
            <v>155-165</v>
          </cell>
          <cell r="BM311" t="str">
            <v>Low</v>
          </cell>
          <cell r="BN311" t="str">
            <v>Language: Understand, Edit for Grammar, Usage</v>
          </cell>
          <cell r="BO311">
            <v>166</v>
          </cell>
          <cell r="BP311">
            <v>5.3</v>
          </cell>
          <cell r="BQ311" t="str">
            <v>161-171</v>
          </cell>
          <cell r="BR311" t="str">
            <v>Low</v>
          </cell>
          <cell r="BS311" t="str">
            <v>Language: Understand, Edit Mechanics</v>
          </cell>
          <cell r="BT311">
            <v>156</v>
          </cell>
          <cell r="BU311">
            <v>5.2</v>
          </cell>
          <cell r="BV311" t="str">
            <v>151-161</v>
          </cell>
          <cell r="BW311" t="str">
            <v>Low</v>
          </cell>
          <cell r="CW311">
            <v>0.39277777777777773</v>
          </cell>
          <cell r="CX311">
            <v>38</v>
          </cell>
          <cell r="DC311">
            <v>14</v>
          </cell>
          <cell r="DD311">
            <v>11</v>
          </cell>
          <cell r="DE311">
            <v>16</v>
          </cell>
        </row>
        <row r="312">
          <cell r="A312" t="str">
            <v>6056145312937468School 1</v>
          </cell>
          <cell r="B312" t="str">
            <v>Fall 2015-2016</v>
          </cell>
          <cell r="C312">
            <v>6056145</v>
          </cell>
          <cell r="D312" t="str">
            <v>School 1</v>
          </cell>
          <cell r="E312" t="str">
            <v>Mathematics</v>
          </cell>
          <cell r="F312" t="str">
            <v>Mathematics</v>
          </cell>
          <cell r="G312" t="b">
            <v>1</v>
          </cell>
          <cell r="H312">
            <v>2015</v>
          </cell>
          <cell r="I312">
            <v>4</v>
          </cell>
          <cell r="O312" t="str">
            <v>Survey With Goals</v>
          </cell>
          <cell r="P312">
            <v>312937468</v>
          </cell>
          <cell r="Q312">
            <v>42269</v>
          </cell>
          <cell r="R312">
            <v>43</v>
          </cell>
          <cell r="S312">
            <v>178</v>
          </cell>
          <cell r="T312">
            <v>2.9</v>
          </cell>
          <cell r="U312">
            <v>17</v>
          </cell>
          <cell r="BI312" t="str">
            <v>Operations and Algebraic Thinking</v>
          </cell>
          <cell r="BJ312">
            <v>180</v>
          </cell>
          <cell r="BK312">
            <v>5.9</v>
          </cell>
          <cell r="BL312" t="str">
            <v>174-186</v>
          </cell>
          <cell r="BM312" t="str">
            <v>Low</v>
          </cell>
          <cell r="BN312" t="str">
            <v>Number and Operations</v>
          </cell>
          <cell r="BO312">
            <v>178</v>
          </cell>
          <cell r="BP312">
            <v>5.9</v>
          </cell>
          <cell r="BQ312" t="str">
            <v>172-184</v>
          </cell>
          <cell r="BR312" t="str">
            <v>Low</v>
          </cell>
          <cell r="BS312" t="str">
            <v>Measurement and Data</v>
          </cell>
          <cell r="BT312">
            <v>177</v>
          </cell>
          <cell r="BU312">
            <v>6</v>
          </cell>
          <cell r="BV312" t="str">
            <v>171-183</v>
          </cell>
          <cell r="BW312" t="str">
            <v>Low</v>
          </cell>
          <cell r="BX312" t="str">
            <v>Geometry</v>
          </cell>
          <cell r="BY312">
            <v>175</v>
          </cell>
          <cell r="BZ312">
            <v>5.8</v>
          </cell>
          <cell r="CA312" t="str">
            <v>169-181</v>
          </cell>
          <cell r="CB312" t="str">
            <v>Low</v>
          </cell>
          <cell r="CW312">
            <v>0.54835648148148153</v>
          </cell>
          <cell r="CX312">
            <v>51</v>
          </cell>
          <cell r="DC312">
            <v>12</v>
          </cell>
          <cell r="DD312">
            <v>9</v>
          </cell>
          <cell r="DE312">
            <v>14</v>
          </cell>
        </row>
        <row r="313">
          <cell r="A313" t="str">
            <v>6056145302471211School 1</v>
          </cell>
          <cell r="B313" t="str">
            <v>Fall 2015-2016</v>
          </cell>
          <cell r="C313">
            <v>6056145</v>
          </cell>
          <cell r="D313" t="str">
            <v>School 1</v>
          </cell>
          <cell r="E313" t="str">
            <v>Reading</v>
          </cell>
          <cell r="F313" t="str">
            <v>Reading</v>
          </cell>
          <cell r="G313" t="b">
            <v>1</v>
          </cell>
          <cell r="H313">
            <v>2015</v>
          </cell>
          <cell r="I313">
            <v>4</v>
          </cell>
          <cell r="O313" t="str">
            <v>Survey With Goals</v>
          </cell>
          <cell r="P313">
            <v>302471211</v>
          </cell>
          <cell r="Q313">
            <v>42256</v>
          </cell>
          <cell r="R313">
            <v>39</v>
          </cell>
          <cell r="S313">
            <v>158</v>
          </cell>
          <cell r="T313">
            <v>3.7</v>
          </cell>
          <cell r="U313">
            <v>3</v>
          </cell>
          <cell r="BF313" t="str">
            <v>BR</v>
          </cell>
          <cell r="BG313" t="str">
            <v>BR</v>
          </cell>
          <cell r="BH313" t="str">
            <v>BR</v>
          </cell>
          <cell r="BI313" t="str">
            <v>Literature</v>
          </cell>
          <cell r="BJ313">
            <v>167</v>
          </cell>
          <cell r="BK313">
            <v>6.2</v>
          </cell>
          <cell r="BL313" t="str">
            <v>161-173</v>
          </cell>
          <cell r="BM313" t="str">
            <v>Low</v>
          </cell>
          <cell r="BN313" t="str">
            <v>Informational Text</v>
          </cell>
          <cell r="BO313">
            <v>151</v>
          </cell>
          <cell r="BP313">
            <v>6.7</v>
          </cell>
          <cell r="BQ313" t="str">
            <v>144-158</v>
          </cell>
          <cell r="BR313" t="str">
            <v>Low</v>
          </cell>
          <cell r="BS313" t="str">
            <v>Vocabulary Acquisition and Use</v>
          </cell>
          <cell r="BT313">
            <v>155</v>
          </cell>
          <cell r="BU313">
            <v>6.7</v>
          </cell>
          <cell r="BV313" t="str">
            <v>148-162</v>
          </cell>
          <cell r="BW313" t="str">
            <v>Low</v>
          </cell>
          <cell r="CW313">
            <v>0.55026620370370372</v>
          </cell>
          <cell r="CX313">
            <v>33</v>
          </cell>
          <cell r="DC313">
            <v>13</v>
          </cell>
          <cell r="DD313">
            <v>11</v>
          </cell>
          <cell r="DE313">
            <v>16</v>
          </cell>
        </row>
        <row r="314">
          <cell r="A314" t="str">
            <v>6056147307454822School 1</v>
          </cell>
          <cell r="B314" t="str">
            <v>Fall 2015-2016</v>
          </cell>
          <cell r="C314">
            <v>6056147</v>
          </cell>
          <cell r="D314" t="str">
            <v>School 1</v>
          </cell>
          <cell r="E314" t="str">
            <v>Language Usage</v>
          </cell>
          <cell r="F314" t="str">
            <v>Language</v>
          </cell>
          <cell r="G314" t="b">
            <v>1</v>
          </cell>
          <cell r="H314">
            <v>2015</v>
          </cell>
          <cell r="I314">
            <v>4</v>
          </cell>
          <cell r="O314" t="str">
            <v>Survey With Goals</v>
          </cell>
          <cell r="P314">
            <v>307454822</v>
          </cell>
          <cell r="Q314">
            <v>42263</v>
          </cell>
          <cell r="R314">
            <v>11</v>
          </cell>
          <cell r="S314">
            <v>166</v>
          </cell>
          <cell r="T314">
            <v>3.1</v>
          </cell>
          <cell r="U314">
            <v>30</v>
          </cell>
          <cell r="BI314" t="str">
            <v>Writing: Plan, Organize, Develop, Revise, Research</v>
          </cell>
          <cell r="BJ314">
            <v>164</v>
          </cell>
          <cell r="BK314">
            <v>5.5</v>
          </cell>
          <cell r="BL314" t="str">
            <v>159-170</v>
          </cell>
          <cell r="BM314" t="str">
            <v>LoAvg</v>
          </cell>
          <cell r="BN314" t="str">
            <v>Language: Understand, Edit for Grammar, Usage</v>
          </cell>
          <cell r="BO314">
            <v>172</v>
          </cell>
          <cell r="BP314">
            <v>5.4</v>
          </cell>
          <cell r="BQ314" t="str">
            <v>167-177</v>
          </cell>
          <cell r="BR314" t="str">
            <v>Avg</v>
          </cell>
          <cell r="BS314" t="str">
            <v>Language: Understand, Edit Mechanics</v>
          </cell>
          <cell r="BT314">
            <v>162</v>
          </cell>
          <cell r="BU314">
            <v>5.5</v>
          </cell>
          <cell r="BV314" t="str">
            <v>157-168</v>
          </cell>
          <cell r="BW314" t="str">
            <v>Low</v>
          </cell>
          <cell r="CW314">
            <v>0.39045138888888892</v>
          </cell>
          <cell r="CX314">
            <v>40</v>
          </cell>
          <cell r="DC314">
            <v>17</v>
          </cell>
          <cell r="DD314">
            <v>12</v>
          </cell>
          <cell r="DE314">
            <v>17</v>
          </cell>
        </row>
        <row r="315">
          <cell r="A315" t="str">
            <v>6056147312341567School 1</v>
          </cell>
          <cell r="B315" t="str">
            <v>Fall 2015-2016</v>
          </cell>
          <cell r="C315">
            <v>6056147</v>
          </cell>
          <cell r="D315" t="str">
            <v>School 1</v>
          </cell>
          <cell r="E315" t="str">
            <v>Mathematics</v>
          </cell>
          <cell r="F315" t="str">
            <v>Mathematics</v>
          </cell>
          <cell r="G315" t="b">
            <v>1</v>
          </cell>
          <cell r="H315">
            <v>2015</v>
          </cell>
          <cell r="I315">
            <v>4</v>
          </cell>
          <cell r="O315" t="str">
            <v>Survey With Goals</v>
          </cell>
          <cell r="P315">
            <v>312341567</v>
          </cell>
          <cell r="Q315">
            <v>42270</v>
          </cell>
          <cell r="R315">
            <v>25</v>
          </cell>
          <cell r="S315">
            <v>192</v>
          </cell>
          <cell r="T315">
            <v>2.9</v>
          </cell>
          <cell r="U315">
            <v>87</v>
          </cell>
          <cell r="BI315" t="str">
            <v>Operations and Algebraic Thinking</v>
          </cell>
          <cell r="BJ315">
            <v>183</v>
          </cell>
          <cell r="BK315">
            <v>6.1</v>
          </cell>
          <cell r="BL315" t="str">
            <v>177-189</v>
          </cell>
          <cell r="BM315" t="str">
            <v>HiAvg</v>
          </cell>
          <cell r="BN315" t="str">
            <v>Number and Operations</v>
          </cell>
          <cell r="BO315">
            <v>200</v>
          </cell>
          <cell r="BP315">
            <v>6.1</v>
          </cell>
          <cell r="BQ315" t="str">
            <v>194-206</v>
          </cell>
          <cell r="BR315" t="str">
            <v>High</v>
          </cell>
          <cell r="BS315" t="str">
            <v>Measurement and Data</v>
          </cell>
          <cell r="BT315">
            <v>195</v>
          </cell>
          <cell r="BU315">
            <v>6</v>
          </cell>
          <cell r="BV315" t="str">
            <v>189-201</v>
          </cell>
          <cell r="BW315" t="str">
            <v>High</v>
          </cell>
          <cell r="BX315" t="str">
            <v>Geometry</v>
          </cell>
          <cell r="BY315">
            <v>192</v>
          </cell>
          <cell r="BZ315">
            <v>5.9</v>
          </cell>
          <cell r="CA315" t="str">
            <v>186-198</v>
          </cell>
          <cell r="CB315" t="str">
            <v>High</v>
          </cell>
          <cell r="CW315">
            <v>0.39105324074074077</v>
          </cell>
          <cell r="CX315">
            <v>52</v>
          </cell>
          <cell r="DC315">
            <v>12</v>
          </cell>
          <cell r="DD315">
            <v>8</v>
          </cell>
          <cell r="DE315">
            <v>13</v>
          </cell>
        </row>
        <row r="316">
          <cell r="A316" t="str">
            <v>6056147310122807School 1</v>
          </cell>
          <cell r="B316" t="str">
            <v>Fall 2015-2016</v>
          </cell>
          <cell r="C316">
            <v>6056147</v>
          </cell>
          <cell r="D316" t="str">
            <v>School 1</v>
          </cell>
          <cell r="E316" t="str">
            <v>Reading</v>
          </cell>
          <cell r="F316" t="str">
            <v>Reading</v>
          </cell>
          <cell r="G316" t="b">
            <v>1</v>
          </cell>
          <cell r="H316">
            <v>2015</v>
          </cell>
          <cell r="I316">
            <v>4</v>
          </cell>
          <cell r="O316" t="str">
            <v>Survey With Goals</v>
          </cell>
          <cell r="P316">
            <v>310122807</v>
          </cell>
          <cell r="Q316">
            <v>42257</v>
          </cell>
          <cell r="R316">
            <v>31</v>
          </cell>
          <cell r="S316">
            <v>182</v>
          </cell>
          <cell r="T316">
            <v>3</v>
          </cell>
          <cell r="U316">
            <v>68</v>
          </cell>
          <cell r="BF316">
            <v>277</v>
          </cell>
          <cell r="BG316">
            <v>177</v>
          </cell>
          <cell r="BH316">
            <v>327</v>
          </cell>
          <cell r="BI316" t="str">
            <v>Foundational Skills</v>
          </cell>
          <cell r="BJ316">
            <v>174</v>
          </cell>
          <cell r="BK316">
            <v>6.3</v>
          </cell>
          <cell r="BL316" t="str">
            <v>168-180</v>
          </cell>
          <cell r="BM316" t="str">
            <v>Avg</v>
          </cell>
          <cell r="BN316" t="str">
            <v>Language and Writing</v>
          </cell>
          <cell r="BO316">
            <v>173</v>
          </cell>
          <cell r="BP316">
            <v>6.3</v>
          </cell>
          <cell r="BQ316" t="str">
            <v>167-179</v>
          </cell>
          <cell r="BR316" t="str">
            <v>Avg</v>
          </cell>
          <cell r="BS316" t="str">
            <v>Literature and Informational</v>
          </cell>
          <cell r="BT316">
            <v>190</v>
          </cell>
          <cell r="BU316">
            <v>6.1</v>
          </cell>
          <cell r="BV316" t="str">
            <v>184-196</v>
          </cell>
          <cell r="BW316" t="str">
            <v>High</v>
          </cell>
          <cell r="BX316" t="str">
            <v>Vocabulary Use and Functions</v>
          </cell>
          <cell r="BY316">
            <v>187</v>
          </cell>
          <cell r="BZ316">
            <v>6</v>
          </cell>
          <cell r="CA316" t="str">
            <v>181-193</v>
          </cell>
          <cell r="CB316" t="str">
            <v>HiAvg</v>
          </cell>
          <cell r="CW316">
            <v>0.39423611111111106</v>
          </cell>
          <cell r="CX316">
            <v>54</v>
          </cell>
          <cell r="DC316">
            <v>14</v>
          </cell>
          <cell r="DD316">
            <v>9</v>
          </cell>
          <cell r="DE316">
            <v>13</v>
          </cell>
        </row>
        <row r="317">
          <cell r="A317" t="str">
            <v>6056148308273563School 1</v>
          </cell>
          <cell r="B317" t="str">
            <v>Fall 2015-2016</v>
          </cell>
          <cell r="C317">
            <v>6056148</v>
          </cell>
          <cell r="D317" t="str">
            <v>School 1</v>
          </cell>
          <cell r="E317" t="str">
            <v>Language Usage</v>
          </cell>
          <cell r="F317" t="str">
            <v>Language</v>
          </cell>
          <cell r="G317" t="b">
            <v>1</v>
          </cell>
          <cell r="H317">
            <v>2015</v>
          </cell>
          <cell r="I317">
            <v>4</v>
          </cell>
          <cell r="O317" t="str">
            <v>Survey With Goals</v>
          </cell>
          <cell r="P317">
            <v>308273563</v>
          </cell>
          <cell r="Q317">
            <v>42262</v>
          </cell>
          <cell r="R317">
            <v>62</v>
          </cell>
          <cell r="S317">
            <v>183</v>
          </cell>
          <cell r="T317">
            <v>2.9</v>
          </cell>
          <cell r="U317">
            <v>34</v>
          </cell>
          <cell r="BI317" t="str">
            <v>Writing: Plan, Organize, Develop, Revise, Research</v>
          </cell>
          <cell r="BJ317">
            <v>180</v>
          </cell>
          <cell r="BK317">
            <v>5.0999999999999996</v>
          </cell>
          <cell r="BL317" t="str">
            <v>175-185</v>
          </cell>
          <cell r="BM317" t="str">
            <v>LoAvg</v>
          </cell>
          <cell r="BN317" t="str">
            <v>Language: Understand, Edit for Grammar, Usage</v>
          </cell>
          <cell r="BO317">
            <v>188</v>
          </cell>
          <cell r="BP317">
            <v>5.2</v>
          </cell>
          <cell r="BQ317" t="str">
            <v>183-193</v>
          </cell>
          <cell r="BR317" t="str">
            <v>Avg</v>
          </cell>
          <cell r="BS317" t="str">
            <v>Language: Understand, Edit Mechanics</v>
          </cell>
          <cell r="BT317">
            <v>180</v>
          </cell>
          <cell r="BU317">
            <v>5.0999999999999996</v>
          </cell>
          <cell r="BV317" t="str">
            <v>175-185</v>
          </cell>
          <cell r="BW317" t="str">
            <v>LoAvg</v>
          </cell>
          <cell r="CW317">
            <v>0.39262731481481478</v>
          </cell>
          <cell r="CX317">
            <v>47</v>
          </cell>
          <cell r="DC317">
            <v>11</v>
          </cell>
          <cell r="DD317">
            <v>8</v>
          </cell>
          <cell r="DE317">
            <v>12</v>
          </cell>
        </row>
        <row r="318">
          <cell r="A318" t="str">
            <v>6056148312937497School 1</v>
          </cell>
          <cell r="B318" t="str">
            <v>Fall 2015-2016</v>
          </cell>
          <cell r="C318">
            <v>6056148</v>
          </cell>
          <cell r="D318" t="str">
            <v>School 1</v>
          </cell>
          <cell r="E318" t="str">
            <v>Mathematics</v>
          </cell>
          <cell r="F318" t="str">
            <v>Mathematics</v>
          </cell>
          <cell r="G318" t="b">
            <v>1</v>
          </cell>
          <cell r="H318">
            <v>2015</v>
          </cell>
          <cell r="I318">
            <v>4</v>
          </cell>
          <cell r="O318" t="str">
            <v>Survey With Goals</v>
          </cell>
          <cell r="P318">
            <v>312937497</v>
          </cell>
          <cell r="Q318">
            <v>42269</v>
          </cell>
          <cell r="R318">
            <v>50</v>
          </cell>
          <cell r="S318">
            <v>182</v>
          </cell>
          <cell r="T318">
            <v>2.9</v>
          </cell>
          <cell r="U318">
            <v>26</v>
          </cell>
          <cell r="BI318" t="str">
            <v>Operations and Algebraic Thinking</v>
          </cell>
          <cell r="BJ318">
            <v>169</v>
          </cell>
          <cell r="BK318">
            <v>6.9</v>
          </cell>
          <cell r="BL318" t="str">
            <v>162-176</v>
          </cell>
          <cell r="BM318" t="str">
            <v>Low</v>
          </cell>
          <cell r="BN318" t="str">
            <v>Number and Operations</v>
          </cell>
          <cell r="BO318">
            <v>199</v>
          </cell>
          <cell r="BP318">
            <v>6.7</v>
          </cell>
          <cell r="BQ318" t="str">
            <v>192-206</v>
          </cell>
          <cell r="BR318" t="str">
            <v>HiAvg</v>
          </cell>
          <cell r="BS318" t="str">
            <v>Measurement and Data</v>
          </cell>
          <cell r="BT318">
            <v>180</v>
          </cell>
          <cell r="BU318">
            <v>6</v>
          </cell>
          <cell r="BV318" t="str">
            <v>174-186</v>
          </cell>
          <cell r="BW318" t="str">
            <v>Low</v>
          </cell>
          <cell r="BX318" t="str">
            <v>Geometry</v>
          </cell>
          <cell r="BY318">
            <v>175</v>
          </cell>
          <cell r="BZ318">
            <v>6.1</v>
          </cell>
          <cell r="CA318" t="str">
            <v>169-181</v>
          </cell>
          <cell r="CB318" t="str">
            <v>Low</v>
          </cell>
          <cell r="CW318">
            <v>0.54833333333333334</v>
          </cell>
          <cell r="CX318">
            <v>53</v>
          </cell>
          <cell r="DC318">
            <v>12</v>
          </cell>
          <cell r="DD318">
            <v>8</v>
          </cell>
          <cell r="DE318">
            <v>14</v>
          </cell>
        </row>
        <row r="319">
          <cell r="A319" t="str">
            <v>6056148311373725School 1</v>
          </cell>
          <cell r="B319" t="str">
            <v>Fall 2015-2016</v>
          </cell>
          <cell r="C319">
            <v>6056148</v>
          </cell>
          <cell r="D319" t="str">
            <v>School 1</v>
          </cell>
          <cell r="E319" t="str">
            <v>Reading</v>
          </cell>
          <cell r="F319" t="str">
            <v>Reading</v>
          </cell>
          <cell r="G319" t="b">
            <v>1</v>
          </cell>
          <cell r="H319">
            <v>2015</v>
          </cell>
          <cell r="I319">
            <v>4</v>
          </cell>
          <cell r="O319" t="str">
            <v>Survey With Goals</v>
          </cell>
          <cell r="P319">
            <v>311373725</v>
          </cell>
          <cell r="Q319">
            <v>42256</v>
          </cell>
          <cell r="R319">
            <v>79</v>
          </cell>
          <cell r="S319">
            <v>183</v>
          </cell>
          <cell r="T319">
            <v>3.3</v>
          </cell>
          <cell r="U319">
            <v>37</v>
          </cell>
          <cell r="BF319">
            <v>295</v>
          </cell>
          <cell r="BG319">
            <v>195</v>
          </cell>
          <cell r="BH319">
            <v>345</v>
          </cell>
          <cell r="BI319" t="str">
            <v>Literature</v>
          </cell>
          <cell r="BJ319">
            <v>193</v>
          </cell>
          <cell r="BK319">
            <v>6.2</v>
          </cell>
          <cell r="BL319" t="str">
            <v>187-199</v>
          </cell>
          <cell r="BM319" t="str">
            <v>Avg</v>
          </cell>
          <cell r="BN319" t="str">
            <v>Informational Text</v>
          </cell>
          <cell r="BO319">
            <v>176</v>
          </cell>
          <cell r="BP319">
            <v>6.1</v>
          </cell>
          <cell r="BQ319" t="str">
            <v>170-182</v>
          </cell>
          <cell r="BR319" t="str">
            <v>Low</v>
          </cell>
          <cell r="BS319" t="str">
            <v>Vocabulary Acquisition and Use</v>
          </cell>
          <cell r="BT319">
            <v>181</v>
          </cell>
          <cell r="BU319">
            <v>5.9</v>
          </cell>
          <cell r="BV319" t="str">
            <v>175-187</v>
          </cell>
          <cell r="BW319" t="str">
            <v>LoAvg</v>
          </cell>
          <cell r="CW319">
            <v>0.54998842592592589</v>
          </cell>
          <cell r="CX319">
            <v>45</v>
          </cell>
          <cell r="DC319">
            <v>10</v>
          </cell>
          <cell r="DD319">
            <v>8</v>
          </cell>
          <cell r="DE319">
            <v>11</v>
          </cell>
        </row>
        <row r="320">
          <cell r="A320" t="str">
            <v>6056149311373710School 1</v>
          </cell>
          <cell r="B320" t="str">
            <v>Fall 2015-2016</v>
          </cell>
          <cell r="C320">
            <v>6056149</v>
          </cell>
          <cell r="D320" t="str">
            <v>School 1</v>
          </cell>
          <cell r="E320" t="str">
            <v>Language Usage</v>
          </cell>
          <cell r="F320" t="str">
            <v>Language</v>
          </cell>
          <cell r="G320" t="b">
            <v>1</v>
          </cell>
          <cell r="H320">
            <v>2015</v>
          </cell>
          <cell r="I320">
            <v>4</v>
          </cell>
          <cell r="O320" t="str">
            <v>Survey With Goals</v>
          </cell>
          <cell r="P320">
            <v>311373710</v>
          </cell>
          <cell r="Q320">
            <v>42261</v>
          </cell>
          <cell r="R320">
            <v>36</v>
          </cell>
          <cell r="S320">
            <v>189</v>
          </cell>
          <cell r="T320">
            <v>2.9</v>
          </cell>
          <cell r="U320">
            <v>49</v>
          </cell>
          <cell r="BI320" t="str">
            <v>Writing: Plan, Organize, Develop, Revise, Research</v>
          </cell>
          <cell r="BJ320">
            <v>197</v>
          </cell>
          <cell r="BK320">
            <v>5.2</v>
          </cell>
          <cell r="BL320" t="str">
            <v>192-202</v>
          </cell>
          <cell r="BM320" t="str">
            <v>HiAvg</v>
          </cell>
          <cell r="BN320" t="str">
            <v>Language: Understand, Edit for Grammar, Usage</v>
          </cell>
          <cell r="BO320">
            <v>185</v>
          </cell>
          <cell r="BP320">
            <v>5.2</v>
          </cell>
          <cell r="BQ320" t="str">
            <v>180-190</v>
          </cell>
          <cell r="BR320" t="str">
            <v>LoAvg</v>
          </cell>
          <cell r="BS320" t="str">
            <v>Language: Understand, Edit Mechanics</v>
          </cell>
          <cell r="BT320">
            <v>185</v>
          </cell>
          <cell r="BU320">
            <v>5.0999999999999996</v>
          </cell>
          <cell r="BV320" t="str">
            <v>180-190</v>
          </cell>
          <cell r="BW320" t="str">
            <v>LoAvg</v>
          </cell>
          <cell r="CW320">
            <v>0.39021990740740736</v>
          </cell>
          <cell r="CX320">
            <v>51</v>
          </cell>
          <cell r="DC320">
            <v>10</v>
          </cell>
          <cell r="DD320">
            <v>8</v>
          </cell>
          <cell r="DE320">
            <v>11</v>
          </cell>
        </row>
        <row r="321">
          <cell r="A321" t="str">
            <v>6056149313716247School 1</v>
          </cell>
          <cell r="B321" t="str">
            <v>Fall 2015-2016</v>
          </cell>
          <cell r="C321">
            <v>6056149</v>
          </cell>
          <cell r="D321" t="str">
            <v>School 1</v>
          </cell>
          <cell r="E321" t="str">
            <v>Mathematics</v>
          </cell>
          <cell r="F321" t="str">
            <v>Mathematics</v>
          </cell>
          <cell r="G321" t="b">
            <v>1</v>
          </cell>
          <cell r="H321">
            <v>2015</v>
          </cell>
          <cell r="I321">
            <v>4</v>
          </cell>
          <cell r="O321" t="str">
            <v>Survey With Goals</v>
          </cell>
          <cell r="P321">
            <v>313716247</v>
          </cell>
          <cell r="Q321">
            <v>42268</v>
          </cell>
          <cell r="R321">
            <v>41</v>
          </cell>
          <cell r="S321">
            <v>181</v>
          </cell>
          <cell r="T321">
            <v>2.9</v>
          </cell>
          <cell r="U321">
            <v>24</v>
          </cell>
          <cell r="BI321" t="str">
            <v>Operations and Algebraic Thinking</v>
          </cell>
          <cell r="BJ321">
            <v>188</v>
          </cell>
          <cell r="BK321">
            <v>5.7</v>
          </cell>
          <cell r="BL321" t="str">
            <v>182-194</v>
          </cell>
          <cell r="BM321" t="str">
            <v>LoAvg</v>
          </cell>
          <cell r="BN321" t="str">
            <v>Number and Operations</v>
          </cell>
          <cell r="BO321">
            <v>177</v>
          </cell>
          <cell r="BP321">
            <v>5.9</v>
          </cell>
          <cell r="BQ321" t="str">
            <v>171-183</v>
          </cell>
          <cell r="BR321" t="str">
            <v>Low</v>
          </cell>
          <cell r="BS321" t="str">
            <v>Measurement and Data</v>
          </cell>
          <cell r="BT321">
            <v>177</v>
          </cell>
          <cell r="BU321">
            <v>5.9</v>
          </cell>
          <cell r="BV321" t="str">
            <v>171-183</v>
          </cell>
          <cell r="BW321" t="str">
            <v>Low</v>
          </cell>
          <cell r="BX321" t="str">
            <v>Geometry</v>
          </cell>
          <cell r="BY321">
            <v>183</v>
          </cell>
          <cell r="BZ321">
            <v>6.1</v>
          </cell>
          <cell r="CA321" t="str">
            <v>177-189</v>
          </cell>
          <cell r="CB321" t="str">
            <v>LoAvg</v>
          </cell>
          <cell r="CW321">
            <v>0.54999999999999993</v>
          </cell>
          <cell r="CX321">
            <v>53</v>
          </cell>
          <cell r="DC321">
            <v>12</v>
          </cell>
          <cell r="DD321">
            <v>8</v>
          </cell>
          <cell r="DE321">
            <v>14</v>
          </cell>
        </row>
        <row r="322">
          <cell r="A322" t="str">
            <v>6056149303058620School 1</v>
          </cell>
          <cell r="B322" t="str">
            <v>Fall 2015-2016</v>
          </cell>
          <cell r="C322">
            <v>6056149</v>
          </cell>
          <cell r="D322" t="str">
            <v>School 1</v>
          </cell>
          <cell r="E322" t="str">
            <v>Reading</v>
          </cell>
          <cell r="F322" t="str">
            <v>Reading</v>
          </cell>
          <cell r="G322" t="b">
            <v>1</v>
          </cell>
          <cell r="H322">
            <v>2015</v>
          </cell>
          <cell r="I322">
            <v>4</v>
          </cell>
          <cell r="O322" t="str">
            <v>Survey With Goals</v>
          </cell>
          <cell r="P322">
            <v>303058620</v>
          </cell>
          <cell r="Q322">
            <v>42255</v>
          </cell>
          <cell r="R322">
            <v>43</v>
          </cell>
          <cell r="S322">
            <v>185</v>
          </cell>
          <cell r="T322">
            <v>3.3</v>
          </cell>
          <cell r="U322">
            <v>42</v>
          </cell>
          <cell r="BF322">
            <v>331</v>
          </cell>
          <cell r="BG322">
            <v>231</v>
          </cell>
          <cell r="BH322">
            <v>381</v>
          </cell>
          <cell r="BI322" t="str">
            <v>Literature</v>
          </cell>
          <cell r="BJ322">
            <v>188</v>
          </cell>
          <cell r="BK322">
            <v>6</v>
          </cell>
          <cell r="BL322" t="str">
            <v>182-194</v>
          </cell>
          <cell r="BM322" t="str">
            <v>Avg</v>
          </cell>
          <cell r="BN322" t="str">
            <v>Informational Text</v>
          </cell>
          <cell r="BO322">
            <v>190</v>
          </cell>
          <cell r="BP322">
            <v>5.8</v>
          </cell>
          <cell r="BQ322" t="str">
            <v>184-196</v>
          </cell>
          <cell r="BR322" t="str">
            <v>Avg</v>
          </cell>
          <cell r="BS322" t="str">
            <v>Vocabulary Acquisition and Use</v>
          </cell>
          <cell r="BT322">
            <v>179</v>
          </cell>
          <cell r="BU322">
            <v>5.7</v>
          </cell>
          <cell r="BV322" t="str">
            <v>173-185</v>
          </cell>
          <cell r="BW322" t="str">
            <v>LoAvg</v>
          </cell>
          <cell r="CW322">
            <v>0.55228009259259259</v>
          </cell>
          <cell r="CX322">
            <v>50</v>
          </cell>
          <cell r="DC322">
            <v>10</v>
          </cell>
          <cell r="DD322">
            <v>8</v>
          </cell>
          <cell r="DE322">
            <v>11</v>
          </cell>
        </row>
        <row r="323">
          <cell r="A323" t="str">
            <v>6056150306607454School 1</v>
          </cell>
          <cell r="B323" t="str">
            <v>Fall 2015-2016</v>
          </cell>
          <cell r="C323">
            <v>6056150</v>
          </cell>
          <cell r="D323" t="str">
            <v>School 1</v>
          </cell>
          <cell r="E323" t="str">
            <v>Language Usage</v>
          </cell>
          <cell r="F323" t="str">
            <v>Language</v>
          </cell>
          <cell r="G323" t="b">
            <v>1</v>
          </cell>
          <cell r="H323">
            <v>2015</v>
          </cell>
          <cell r="I323">
            <v>4</v>
          </cell>
          <cell r="O323" t="str">
            <v>Survey With Goals</v>
          </cell>
          <cell r="P323">
            <v>306607454</v>
          </cell>
          <cell r="Q323">
            <v>42264</v>
          </cell>
          <cell r="R323">
            <v>40</v>
          </cell>
          <cell r="S323">
            <v>196</v>
          </cell>
          <cell r="T323">
            <v>2.9</v>
          </cell>
          <cell r="U323">
            <v>90</v>
          </cell>
          <cell r="BI323" t="str">
            <v>Writing: Plan, Organize, Develop, Revise, Research</v>
          </cell>
          <cell r="BJ323">
            <v>193</v>
          </cell>
          <cell r="BK323">
            <v>5.0999999999999996</v>
          </cell>
          <cell r="BL323" t="str">
            <v>188-198</v>
          </cell>
          <cell r="BM323" t="str">
            <v>High</v>
          </cell>
          <cell r="BN323" t="str">
            <v>Language: Understand, Edit for Grammar, Usage</v>
          </cell>
          <cell r="BO323">
            <v>201</v>
          </cell>
          <cell r="BP323">
            <v>5.0999999999999996</v>
          </cell>
          <cell r="BQ323" t="str">
            <v>196-206</v>
          </cell>
          <cell r="BR323" t="str">
            <v>High</v>
          </cell>
          <cell r="BS323" t="str">
            <v>Language: Understand, Edit Mechanics</v>
          </cell>
          <cell r="BT323">
            <v>194</v>
          </cell>
          <cell r="BU323">
            <v>5</v>
          </cell>
          <cell r="BV323" t="str">
            <v>189-199</v>
          </cell>
          <cell r="BW323" t="str">
            <v>High</v>
          </cell>
          <cell r="CW323">
            <v>0.39255787037037032</v>
          </cell>
          <cell r="CX323">
            <v>55</v>
          </cell>
          <cell r="DC323">
            <v>10</v>
          </cell>
          <cell r="DD323">
            <v>7</v>
          </cell>
          <cell r="DE323">
            <v>10</v>
          </cell>
        </row>
        <row r="324">
          <cell r="A324" t="str">
            <v>6056150311812905School 1</v>
          </cell>
          <cell r="B324" t="str">
            <v>Fall 2015-2016</v>
          </cell>
          <cell r="C324">
            <v>6056150</v>
          </cell>
          <cell r="D324" t="str">
            <v>School 1</v>
          </cell>
          <cell r="E324" t="str">
            <v>Mathematics</v>
          </cell>
          <cell r="F324" t="str">
            <v>Mathematics</v>
          </cell>
          <cell r="G324" t="b">
            <v>1</v>
          </cell>
          <cell r="H324">
            <v>2015</v>
          </cell>
          <cell r="I324">
            <v>4</v>
          </cell>
          <cell r="O324" t="str">
            <v>Survey With Goals</v>
          </cell>
          <cell r="P324">
            <v>311812905</v>
          </cell>
          <cell r="Q324">
            <v>42271</v>
          </cell>
          <cell r="R324">
            <v>36</v>
          </cell>
          <cell r="S324">
            <v>189</v>
          </cell>
          <cell r="T324">
            <v>2.9</v>
          </cell>
          <cell r="U324">
            <v>82</v>
          </cell>
          <cell r="BI324" t="str">
            <v>Operations and Algebraic Thinking</v>
          </cell>
          <cell r="BJ324">
            <v>189</v>
          </cell>
          <cell r="BK324">
            <v>6</v>
          </cell>
          <cell r="BL324" t="str">
            <v>183-195</v>
          </cell>
          <cell r="BM324" t="str">
            <v>HiAvg</v>
          </cell>
          <cell r="BN324" t="str">
            <v>Number and Operations</v>
          </cell>
          <cell r="BO324">
            <v>184</v>
          </cell>
          <cell r="BP324">
            <v>5.7</v>
          </cell>
          <cell r="BQ324" t="str">
            <v>178-190</v>
          </cell>
          <cell r="BR324" t="str">
            <v>HiAvg</v>
          </cell>
          <cell r="BS324" t="str">
            <v>Measurement and Data</v>
          </cell>
          <cell r="BT324">
            <v>188</v>
          </cell>
          <cell r="BU324">
            <v>5.9</v>
          </cell>
          <cell r="BV324" t="str">
            <v>182-194</v>
          </cell>
          <cell r="BW324" t="str">
            <v>HiAvg</v>
          </cell>
          <cell r="BX324" t="str">
            <v>Geometry</v>
          </cell>
          <cell r="BY324">
            <v>193</v>
          </cell>
          <cell r="BZ324">
            <v>5.9</v>
          </cell>
          <cell r="CA324" t="str">
            <v>187-199</v>
          </cell>
          <cell r="CB324" t="str">
            <v>High</v>
          </cell>
          <cell r="CW324">
            <v>0.38806712962962964</v>
          </cell>
          <cell r="CX324">
            <v>52</v>
          </cell>
          <cell r="DC324">
            <v>12</v>
          </cell>
          <cell r="DD324">
            <v>8</v>
          </cell>
          <cell r="DE324">
            <v>14</v>
          </cell>
        </row>
        <row r="325">
          <cell r="A325" t="str">
            <v>6056150311812868School 1</v>
          </cell>
          <cell r="B325" t="str">
            <v>Fall 2015-2016</v>
          </cell>
          <cell r="C325">
            <v>6056150</v>
          </cell>
          <cell r="D325" t="str">
            <v>School 1</v>
          </cell>
          <cell r="E325" t="str">
            <v>Reading</v>
          </cell>
          <cell r="F325" t="str">
            <v>Reading</v>
          </cell>
          <cell r="G325" t="b">
            <v>1</v>
          </cell>
          <cell r="H325">
            <v>2015</v>
          </cell>
          <cell r="I325">
            <v>4</v>
          </cell>
          <cell r="O325" t="str">
            <v>Survey With Goals</v>
          </cell>
          <cell r="P325">
            <v>311812868</v>
          </cell>
          <cell r="Q325">
            <v>42258</v>
          </cell>
          <cell r="R325">
            <v>56</v>
          </cell>
          <cell r="S325">
            <v>190</v>
          </cell>
          <cell r="T325">
            <v>2.9</v>
          </cell>
          <cell r="U325">
            <v>84</v>
          </cell>
          <cell r="BF325">
            <v>421</v>
          </cell>
          <cell r="BG325">
            <v>321</v>
          </cell>
          <cell r="BH325">
            <v>471</v>
          </cell>
          <cell r="BI325" t="str">
            <v>Foundational Skills</v>
          </cell>
          <cell r="BJ325">
            <v>179</v>
          </cell>
          <cell r="BK325">
            <v>6.3</v>
          </cell>
          <cell r="BL325" t="str">
            <v>173-185</v>
          </cell>
          <cell r="BM325" t="str">
            <v>Avg</v>
          </cell>
          <cell r="BN325" t="str">
            <v>Language and Writing</v>
          </cell>
          <cell r="BO325">
            <v>204</v>
          </cell>
          <cell r="BP325">
            <v>6.6</v>
          </cell>
          <cell r="BQ325" t="str">
            <v>197-211</v>
          </cell>
          <cell r="BR325" t="str">
            <v>High</v>
          </cell>
          <cell r="BS325" t="str">
            <v>Literature and Informational</v>
          </cell>
          <cell r="BT325">
            <v>184</v>
          </cell>
          <cell r="BU325">
            <v>6</v>
          </cell>
          <cell r="BV325" t="str">
            <v>178-190</v>
          </cell>
          <cell r="BW325" t="str">
            <v>HiAvg</v>
          </cell>
          <cell r="BX325" t="str">
            <v>Vocabulary Use and Functions</v>
          </cell>
          <cell r="BY325">
            <v>192</v>
          </cell>
          <cell r="BZ325">
            <v>6.3</v>
          </cell>
          <cell r="CA325" t="str">
            <v>186-198</v>
          </cell>
          <cell r="CB325" t="str">
            <v>High</v>
          </cell>
          <cell r="CW325">
            <v>0.39746527777777779</v>
          </cell>
          <cell r="CX325">
            <v>56</v>
          </cell>
          <cell r="DC325">
            <v>14</v>
          </cell>
          <cell r="DD325">
            <v>8</v>
          </cell>
          <cell r="DE325">
            <v>12</v>
          </cell>
        </row>
        <row r="326">
          <cell r="A326" t="str">
            <v>6056154311373745School 1</v>
          </cell>
          <cell r="B326" t="str">
            <v>Fall 2015-2016</v>
          </cell>
          <cell r="C326">
            <v>6056154</v>
          </cell>
          <cell r="D326" t="str">
            <v>School 1</v>
          </cell>
          <cell r="E326" t="str">
            <v>Language Usage</v>
          </cell>
          <cell r="F326" t="str">
            <v>Language</v>
          </cell>
          <cell r="G326" t="b">
            <v>1</v>
          </cell>
          <cell r="H326">
            <v>2015</v>
          </cell>
          <cell r="I326">
            <v>4</v>
          </cell>
          <cell r="O326" t="str">
            <v>Survey With Goals</v>
          </cell>
          <cell r="P326">
            <v>311373745</v>
          </cell>
          <cell r="Q326">
            <v>42261</v>
          </cell>
          <cell r="R326">
            <v>28</v>
          </cell>
          <cell r="S326">
            <v>178</v>
          </cell>
          <cell r="T326">
            <v>3.3</v>
          </cell>
          <cell r="U326">
            <v>23</v>
          </cell>
          <cell r="BI326" t="str">
            <v>Writing: Plan, Organize, Develop, Revise, Research</v>
          </cell>
          <cell r="BJ326">
            <v>167</v>
          </cell>
          <cell r="BK326">
            <v>5.8</v>
          </cell>
          <cell r="BL326" t="str">
            <v>161-173</v>
          </cell>
          <cell r="BM326" t="str">
            <v>Low</v>
          </cell>
          <cell r="BN326" t="str">
            <v>Language: Understand, Edit for Grammar, Usage</v>
          </cell>
          <cell r="BO326">
            <v>185</v>
          </cell>
          <cell r="BP326">
            <v>5.6</v>
          </cell>
          <cell r="BQ326" t="str">
            <v>179-191</v>
          </cell>
          <cell r="BR326" t="str">
            <v>LoAvg</v>
          </cell>
          <cell r="BS326" t="str">
            <v>Language: Understand, Edit Mechanics</v>
          </cell>
          <cell r="BT326">
            <v>182</v>
          </cell>
          <cell r="BU326">
            <v>6</v>
          </cell>
          <cell r="BV326" t="str">
            <v>176-188</v>
          </cell>
          <cell r="BW326" t="str">
            <v>LoAvg</v>
          </cell>
          <cell r="CW326">
            <v>0.39020833333333332</v>
          </cell>
          <cell r="CX326">
            <v>36</v>
          </cell>
          <cell r="DC326">
            <v>11</v>
          </cell>
          <cell r="DD326">
            <v>9</v>
          </cell>
          <cell r="DE326">
            <v>13</v>
          </cell>
        </row>
        <row r="327">
          <cell r="A327" t="str">
            <v>6056154313716101School 1</v>
          </cell>
          <cell r="B327" t="str">
            <v>Fall 2015-2016</v>
          </cell>
          <cell r="C327">
            <v>6056154</v>
          </cell>
          <cell r="D327" t="str">
            <v>School 1</v>
          </cell>
          <cell r="E327" t="str">
            <v>Mathematics</v>
          </cell>
          <cell r="F327" t="str">
            <v>Mathematics</v>
          </cell>
          <cell r="G327" t="b">
            <v>1</v>
          </cell>
          <cell r="H327">
            <v>2015</v>
          </cell>
          <cell r="I327">
            <v>4</v>
          </cell>
          <cell r="O327" t="str">
            <v>Survey With Goals</v>
          </cell>
          <cell r="P327">
            <v>313716101</v>
          </cell>
          <cell r="Q327">
            <v>42268</v>
          </cell>
          <cell r="R327">
            <v>24</v>
          </cell>
          <cell r="S327">
            <v>178</v>
          </cell>
          <cell r="T327">
            <v>2.9</v>
          </cell>
          <cell r="U327">
            <v>17</v>
          </cell>
          <cell r="BI327" t="str">
            <v>Operations and Algebraic Thinking</v>
          </cell>
          <cell r="BJ327">
            <v>175</v>
          </cell>
          <cell r="BK327">
            <v>6</v>
          </cell>
          <cell r="BL327" t="str">
            <v>169-181</v>
          </cell>
          <cell r="BM327" t="str">
            <v>Low</v>
          </cell>
          <cell r="BN327" t="str">
            <v>Number and Operations</v>
          </cell>
          <cell r="BO327">
            <v>175</v>
          </cell>
          <cell r="BP327">
            <v>6.1</v>
          </cell>
          <cell r="BQ327" t="str">
            <v>169-181</v>
          </cell>
          <cell r="BR327" t="str">
            <v>Low</v>
          </cell>
          <cell r="BS327" t="str">
            <v>Measurement and Data</v>
          </cell>
          <cell r="BT327">
            <v>173</v>
          </cell>
          <cell r="BU327">
            <v>6.1</v>
          </cell>
          <cell r="BV327" t="str">
            <v>167-179</v>
          </cell>
          <cell r="BW327" t="str">
            <v>Low</v>
          </cell>
          <cell r="BX327" t="str">
            <v>Geometry</v>
          </cell>
          <cell r="BY327">
            <v>187</v>
          </cell>
          <cell r="BZ327">
            <v>6.1</v>
          </cell>
          <cell r="CA327" t="str">
            <v>181-193</v>
          </cell>
          <cell r="CB327" t="str">
            <v>LoAvg</v>
          </cell>
          <cell r="CW327">
            <v>0.55009259259259258</v>
          </cell>
          <cell r="CX327">
            <v>46</v>
          </cell>
          <cell r="DC327">
            <v>12</v>
          </cell>
          <cell r="DD327">
            <v>9</v>
          </cell>
          <cell r="DE327">
            <v>14</v>
          </cell>
        </row>
        <row r="328">
          <cell r="A328" t="str">
            <v>6056154303058657School 1</v>
          </cell>
          <cell r="B328" t="str">
            <v>Fall 2015-2016</v>
          </cell>
          <cell r="C328">
            <v>6056154</v>
          </cell>
          <cell r="D328" t="str">
            <v>School 1</v>
          </cell>
          <cell r="E328" t="str">
            <v>Reading</v>
          </cell>
          <cell r="F328" t="str">
            <v>Reading</v>
          </cell>
          <cell r="G328" t="b">
            <v>1</v>
          </cell>
          <cell r="H328">
            <v>2015</v>
          </cell>
          <cell r="I328">
            <v>4</v>
          </cell>
          <cell r="O328" t="str">
            <v>Survey With Goals</v>
          </cell>
          <cell r="P328">
            <v>303058657</v>
          </cell>
          <cell r="Q328">
            <v>42255</v>
          </cell>
          <cell r="R328">
            <v>32</v>
          </cell>
          <cell r="S328">
            <v>208</v>
          </cell>
          <cell r="T328">
            <v>3.5</v>
          </cell>
          <cell r="U328">
            <v>89</v>
          </cell>
          <cell r="BF328">
            <v>745</v>
          </cell>
          <cell r="BG328">
            <v>645</v>
          </cell>
          <cell r="BH328">
            <v>795</v>
          </cell>
          <cell r="BI328" t="str">
            <v>Literature</v>
          </cell>
          <cell r="BJ328">
            <v>210</v>
          </cell>
          <cell r="BK328">
            <v>6</v>
          </cell>
          <cell r="BL328" t="str">
            <v>204-216</v>
          </cell>
          <cell r="BM328" t="str">
            <v>High</v>
          </cell>
          <cell r="BN328" t="str">
            <v>Informational Text</v>
          </cell>
          <cell r="BO328">
            <v>208</v>
          </cell>
          <cell r="BP328">
            <v>5.9</v>
          </cell>
          <cell r="BQ328" t="str">
            <v>202-214</v>
          </cell>
          <cell r="BR328" t="str">
            <v>High</v>
          </cell>
          <cell r="BS328" t="str">
            <v>Vocabulary Acquisition and Use</v>
          </cell>
          <cell r="BT328">
            <v>205</v>
          </cell>
          <cell r="BU328">
            <v>6.2</v>
          </cell>
          <cell r="BV328" t="str">
            <v>199-211</v>
          </cell>
          <cell r="BW328" t="str">
            <v>High</v>
          </cell>
          <cell r="CW328">
            <v>0.55260416666666667</v>
          </cell>
          <cell r="CX328">
            <v>52</v>
          </cell>
          <cell r="DC328">
            <v>8</v>
          </cell>
          <cell r="DD328">
            <v>5</v>
          </cell>
          <cell r="DE328">
            <v>7</v>
          </cell>
        </row>
        <row r="329">
          <cell r="A329" t="str">
            <v>6056155311373802School 1</v>
          </cell>
          <cell r="B329" t="str">
            <v>Fall 2015-2016</v>
          </cell>
          <cell r="C329">
            <v>6056155</v>
          </cell>
          <cell r="D329" t="str">
            <v>School 1</v>
          </cell>
          <cell r="E329" t="str">
            <v>Language Usage</v>
          </cell>
          <cell r="F329" t="str">
            <v>Language</v>
          </cell>
          <cell r="G329" t="b">
            <v>1</v>
          </cell>
          <cell r="H329">
            <v>2015</v>
          </cell>
          <cell r="I329">
            <v>4</v>
          </cell>
          <cell r="O329" t="str">
            <v>Survey With Goals</v>
          </cell>
          <cell r="P329">
            <v>311373802</v>
          </cell>
          <cell r="Q329">
            <v>42261</v>
          </cell>
          <cell r="R329">
            <v>49</v>
          </cell>
          <cell r="S329">
            <v>157</v>
          </cell>
          <cell r="T329">
            <v>3.2</v>
          </cell>
          <cell r="U329">
            <v>2</v>
          </cell>
          <cell r="BI329" t="str">
            <v>Writing: Plan, Organize, Develop, Revise, Research</v>
          </cell>
          <cell r="BJ329">
            <v>157</v>
          </cell>
          <cell r="BK329">
            <v>5.7</v>
          </cell>
          <cell r="BL329" t="str">
            <v>151-163</v>
          </cell>
          <cell r="BM329" t="str">
            <v>Low</v>
          </cell>
          <cell r="BN329" t="str">
            <v>Language: Understand, Edit for Grammar, Usage</v>
          </cell>
          <cell r="BO329">
            <v>154</v>
          </cell>
          <cell r="BP329">
            <v>5.4</v>
          </cell>
          <cell r="BQ329" t="str">
            <v>149-159</v>
          </cell>
          <cell r="BR329" t="str">
            <v>Low</v>
          </cell>
          <cell r="BS329" t="str">
            <v>Language: Understand, Edit Mechanics</v>
          </cell>
          <cell r="BT329">
            <v>160</v>
          </cell>
          <cell r="BU329">
            <v>5.6</v>
          </cell>
          <cell r="BV329" t="str">
            <v>154-166</v>
          </cell>
          <cell r="BW329" t="str">
            <v>Low</v>
          </cell>
          <cell r="CW329">
            <v>0.39019675925925923</v>
          </cell>
          <cell r="CX329">
            <v>30</v>
          </cell>
          <cell r="DC329">
            <v>14</v>
          </cell>
          <cell r="DD329">
            <v>12</v>
          </cell>
          <cell r="DE329">
            <v>17</v>
          </cell>
        </row>
        <row r="330">
          <cell r="A330" t="str">
            <v>6056155313716074School 1</v>
          </cell>
          <cell r="B330" t="str">
            <v>Fall 2015-2016</v>
          </cell>
          <cell r="C330">
            <v>6056155</v>
          </cell>
          <cell r="D330" t="str">
            <v>School 1</v>
          </cell>
          <cell r="E330" t="str">
            <v>Mathematics</v>
          </cell>
          <cell r="F330" t="str">
            <v>Mathematics</v>
          </cell>
          <cell r="G330" t="b">
            <v>1</v>
          </cell>
          <cell r="H330">
            <v>2015</v>
          </cell>
          <cell r="I330">
            <v>4</v>
          </cell>
          <cell r="O330" t="str">
            <v>Survey With Goals</v>
          </cell>
          <cell r="P330">
            <v>313716074</v>
          </cell>
          <cell r="Q330">
            <v>42268</v>
          </cell>
          <cell r="R330">
            <v>43</v>
          </cell>
          <cell r="S330">
            <v>155</v>
          </cell>
          <cell r="T330">
            <v>2.9</v>
          </cell>
          <cell r="U330">
            <v>1</v>
          </cell>
          <cell r="BI330" t="str">
            <v>Operations and Algebraic Thinking</v>
          </cell>
          <cell r="BJ330">
            <v>159</v>
          </cell>
          <cell r="BK330">
            <v>5.8</v>
          </cell>
          <cell r="BL330" t="str">
            <v>153-165</v>
          </cell>
          <cell r="BM330" t="str">
            <v>Low</v>
          </cell>
          <cell r="BN330" t="str">
            <v>Number and Operations</v>
          </cell>
          <cell r="BO330">
            <v>153</v>
          </cell>
          <cell r="BP330">
            <v>5.9</v>
          </cell>
          <cell r="BQ330" t="str">
            <v>147-159</v>
          </cell>
          <cell r="BR330" t="str">
            <v>Low</v>
          </cell>
          <cell r="BS330" t="str">
            <v>Measurement and Data</v>
          </cell>
          <cell r="BT330">
            <v>153</v>
          </cell>
          <cell r="BU330">
            <v>5.9</v>
          </cell>
          <cell r="BV330" t="str">
            <v>147-159</v>
          </cell>
          <cell r="BW330" t="str">
            <v>Low</v>
          </cell>
          <cell r="BX330" t="str">
            <v>Geometry</v>
          </cell>
          <cell r="BY330">
            <v>156</v>
          </cell>
          <cell r="BZ330">
            <v>5.7</v>
          </cell>
          <cell r="CA330" t="str">
            <v>150-162</v>
          </cell>
          <cell r="CB330" t="str">
            <v>Low</v>
          </cell>
          <cell r="CW330">
            <v>0.55009259259259258</v>
          </cell>
          <cell r="CX330">
            <v>44</v>
          </cell>
          <cell r="DC330">
            <v>12</v>
          </cell>
          <cell r="DD330">
            <v>10</v>
          </cell>
          <cell r="DE330">
            <v>15</v>
          </cell>
        </row>
        <row r="331">
          <cell r="A331" t="str">
            <v>6056156306607795School 1</v>
          </cell>
          <cell r="B331" t="str">
            <v>Fall 2015-2016</v>
          </cell>
          <cell r="C331">
            <v>6056156</v>
          </cell>
          <cell r="D331" t="str">
            <v>School 1</v>
          </cell>
          <cell r="E331" t="str">
            <v>Language Usage</v>
          </cell>
          <cell r="F331" t="str">
            <v>Language</v>
          </cell>
          <cell r="G331" t="b">
            <v>1</v>
          </cell>
          <cell r="H331">
            <v>2015</v>
          </cell>
          <cell r="I331">
            <v>4</v>
          </cell>
          <cell r="O331" t="str">
            <v>Survey With Goals</v>
          </cell>
          <cell r="P331">
            <v>306607795</v>
          </cell>
          <cell r="Q331">
            <v>42264</v>
          </cell>
          <cell r="R331">
            <v>43</v>
          </cell>
          <cell r="S331">
            <v>177</v>
          </cell>
          <cell r="T331">
            <v>2.9</v>
          </cell>
          <cell r="U331">
            <v>56</v>
          </cell>
          <cell r="BI331" t="str">
            <v>Writing: Plan, Organize, Develop, Revise, Research</v>
          </cell>
          <cell r="BJ331">
            <v>173</v>
          </cell>
          <cell r="BK331">
            <v>5.0999999999999996</v>
          </cell>
          <cell r="BL331" t="str">
            <v>168-178</v>
          </cell>
          <cell r="BM331" t="str">
            <v>Avg</v>
          </cell>
          <cell r="BN331" t="str">
            <v>Language: Understand, Edit for Grammar, Usage</v>
          </cell>
          <cell r="BO331">
            <v>179</v>
          </cell>
          <cell r="BP331">
            <v>5</v>
          </cell>
          <cell r="BQ331" t="str">
            <v>174-184</v>
          </cell>
          <cell r="BR331" t="str">
            <v>Avg</v>
          </cell>
          <cell r="BS331" t="str">
            <v>Language: Understand, Edit Mechanics</v>
          </cell>
          <cell r="BT331">
            <v>178</v>
          </cell>
          <cell r="BU331">
            <v>5.0999999999999996</v>
          </cell>
          <cell r="BV331" t="str">
            <v>173-183</v>
          </cell>
          <cell r="BW331" t="str">
            <v>Avg</v>
          </cell>
          <cell r="CW331">
            <v>0.39144675925925926</v>
          </cell>
          <cell r="CX331">
            <v>48</v>
          </cell>
          <cell r="DC331">
            <v>14</v>
          </cell>
          <cell r="DD331">
            <v>10</v>
          </cell>
          <cell r="DE331">
            <v>15</v>
          </cell>
        </row>
        <row r="332">
          <cell r="A332" t="str">
            <v>6056156311812901School 1</v>
          </cell>
          <cell r="B332" t="str">
            <v>Fall 2015-2016</v>
          </cell>
          <cell r="C332">
            <v>6056156</v>
          </cell>
          <cell r="D332" t="str">
            <v>School 1</v>
          </cell>
          <cell r="E332" t="str">
            <v>Mathematics</v>
          </cell>
          <cell r="F332" t="str">
            <v>Mathematics</v>
          </cell>
          <cell r="G332" t="b">
            <v>1</v>
          </cell>
          <cell r="H332">
            <v>2015</v>
          </cell>
          <cell r="I332">
            <v>4</v>
          </cell>
          <cell r="O332" t="str">
            <v>Survey With Goals</v>
          </cell>
          <cell r="P332">
            <v>311812901</v>
          </cell>
          <cell r="Q332">
            <v>42271</v>
          </cell>
          <cell r="R332">
            <v>46</v>
          </cell>
          <cell r="S332">
            <v>168</v>
          </cell>
          <cell r="T332">
            <v>2.9</v>
          </cell>
          <cell r="U332">
            <v>25</v>
          </cell>
          <cell r="BI332" t="str">
            <v>Operations and Algebraic Thinking</v>
          </cell>
          <cell r="BJ332">
            <v>172</v>
          </cell>
          <cell r="BK332">
            <v>5.8</v>
          </cell>
          <cell r="BL332" t="str">
            <v>166-178</v>
          </cell>
          <cell r="BM332" t="str">
            <v>LoAvg</v>
          </cell>
          <cell r="BN332" t="str">
            <v>Number and Operations</v>
          </cell>
          <cell r="BO332">
            <v>162</v>
          </cell>
          <cell r="BP332">
            <v>6</v>
          </cell>
          <cell r="BQ332" t="str">
            <v>156-168</v>
          </cell>
          <cell r="BR332" t="str">
            <v>Low</v>
          </cell>
          <cell r="BS332" t="str">
            <v>Measurement and Data</v>
          </cell>
          <cell r="BT332">
            <v>173</v>
          </cell>
          <cell r="BU332">
            <v>6</v>
          </cell>
          <cell r="BV332" t="str">
            <v>167-179</v>
          </cell>
          <cell r="BW332" t="str">
            <v>LoAvg</v>
          </cell>
          <cell r="BX332" t="str">
            <v>Geometry</v>
          </cell>
          <cell r="BY332">
            <v>164</v>
          </cell>
          <cell r="BZ332">
            <v>6.1</v>
          </cell>
          <cell r="CA332" t="str">
            <v>158-170</v>
          </cell>
          <cell r="CB332" t="str">
            <v>Low</v>
          </cell>
          <cell r="CW332">
            <v>0.38813657407407409</v>
          </cell>
          <cell r="CX332">
            <v>48</v>
          </cell>
          <cell r="DC332">
            <v>14</v>
          </cell>
          <cell r="DD332">
            <v>10</v>
          </cell>
          <cell r="DE332">
            <v>16</v>
          </cell>
        </row>
        <row r="333">
          <cell r="A333" t="str">
            <v>6056156311812850School 1</v>
          </cell>
          <cell r="B333" t="str">
            <v>Fall 2015-2016</v>
          </cell>
          <cell r="C333">
            <v>6056156</v>
          </cell>
          <cell r="D333" t="str">
            <v>School 1</v>
          </cell>
          <cell r="E333" t="str">
            <v>Reading</v>
          </cell>
          <cell r="F333" t="str">
            <v>Reading</v>
          </cell>
          <cell r="G333" t="b">
            <v>1</v>
          </cell>
          <cell r="H333">
            <v>2015</v>
          </cell>
          <cell r="I333">
            <v>4</v>
          </cell>
          <cell r="O333" t="str">
            <v>Survey With Goals</v>
          </cell>
          <cell r="P333">
            <v>311812850</v>
          </cell>
          <cell r="Q333">
            <v>42258</v>
          </cell>
          <cell r="R333">
            <v>44</v>
          </cell>
          <cell r="S333">
            <v>177</v>
          </cell>
          <cell r="T333">
            <v>2.9</v>
          </cell>
          <cell r="U333">
            <v>56</v>
          </cell>
          <cell r="BF333">
            <v>187</v>
          </cell>
          <cell r="BG333">
            <v>87</v>
          </cell>
          <cell r="BH333">
            <v>237</v>
          </cell>
          <cell r="BI333" t="str">
            <v>Foundational Skills</v>
          </cell>
          <cell r="BJ333">
            <v>171</v>
          </cell>
          <cell r="BK333">
            <v>6.2</v>
          </cell>
          <cell r="BL333" t="str">
            <v>165-177</v>
          </cell>
          <cell r="BM333" t="str">
            <v>LoAvg</v>
          </cell>
          <cell r="BN333" t="str">
            <v>Language and Writing</v>
          </cell>
          <cell r="BO333">
            <v>187</v>
          </cell>
          <cell r="BP333">
            <v>6</v>
          </cell>
          <cell r="BQ333" t="str">
            <v>181-193</v>
          </cell>
          <cell r="BR333" t="str">
            <v>HiAvg</v>
          </cell>
          <cell r="BS333" t="str">
            <v>Literature and Informational</v>
          </cell>
          <cell r="BT333">
            <v>179</v>
          </cell>
          <cell r="BU333">
            <v>5.9</v>
          </cell>
          <cell r="BV333" t="str">
            <v>173-185</v>
          </cell>
          <cell r="BW333" t="str">
            <v>Avg</v>
          </cell>
          <cell r="BX333" t="str">
            <v>Vocabulary Use and Functions</v>
          </cell>
          <cell r="BY333">
            <v>173</v>
          </cell>
          <cell r="BZ333">
            <v>5.9</v>
          </cell>
          <cell r="CA333" t="str">
            <v>167-179</v>
          </cell>
          <cell r="CB333" t="str">
            <v>Avg</v>
          </cell>
          <cell r="CW333">
            <v>0.39747685185185189</v>
          </cell>
          <cell r="CX333">
            <v>46</v>
          </cell>
          <cell r="DC333">
            <v>14</v>
          </cell>
          <cell r="DD333">
            <v>9</v>
          </cell>
          <cell r="DE333">
            <v>14</v>
          </cell>
        </row>
        <row r="334">
          <cell r="A334" t="str">
            <v>6056157308273480School 1</v>
          </cell>
          <cell r="B334" t="str">
            <v>Fall 2015-2016</v>
          </cell>
          <cell r="C334">
            <v>6056157</v>
          </cell>
          <cell r="D334" t="str">
            <v>School 1</v>
          </cell>
          <cell r="E334" t="str">
            <v>Language Usage</v>
          </cell>
          <cell r="F334" t="str">
            <v>Language</v>
          </cell>
          <cell r="G334" t="b">
            <v>1</v>
          </cell>
          <cell r="H334">
            <v>2015</v>
          </cell>
          <cell r="I334">
            <v>4</v>
          </cell>
          <cell r="O334" t="str">
            <v>Survey With Goals</v>
          </cell>
          <cell r="P334">
            <v>308273480</v>
          </cell>
          <cell r="Q334">
            <v>42262</v>
          </cell>
          <cell r="R334">
            <v>18</v>
          </cell>
          <cell r="S334">
            <v>174</v>
          </cell>
          <cell r="T334">
            <v>2.9</v>
          </cell>
          <cell r="U334">
            <v>16</v>
          </cell>
          <cell r="BI334" t="str">
            <v>Writing: Plan, Organize, Develop, Revise, Research</v>
          </cell>
          <cell r="BJ334">
            <v>176</v>
          </cell>
          <cell r="BK334">
            <v>5.0999999999999996</v>
          </cell>
          <cell r="BL334" t="str">
            <v>171-181</v>
          </cell>
          <cell r="BM334" t="str">
            <v>Low</v>
          </cell>
          <cell r="BN334" t="str">
            <v>Language: Understand, Edit for Grammar, Usage</v>
          </cell>
          <cell r="BO334">
            <v>181</v>
          </cell>
          <cell r="BP334">
            <v>5.4</v>
          </cell>
          <cell r="BQ334" t="str">
            <v>176-186</v>
          </cell>
          <cell r="BR334" t="str">
            <v>LoAvg</v>
          </cell>
          <cell r="BS334" t="str">
            <v>Language: Understand, Edit Mechanics</v>
          </cell>
          <cell r="BT334">
            <v>166</v>
          </cell>
          <cell r="BU334">
            <v>5.0999999999999996</v>
          </cell>
          <cell r="BV334" t="str">
            <v>161-171</v>
          </cell>
          <cell r="BW334" t="str">
            <v>Low</v>
          </cell>
          <cell r="CW334">
            <v>0.39254629629629628</v>
          </cell>
          <cell r="CX334">
            <v>46</v>
          </cell>
          <cell r="DC334">
            <v>12</v>
          </cell>
          <cell r="DD334">
            <v>9</v>
          </cell>
          <cell r="DE334">
            <v>14</v>
          </cell>
        </row>
        <row r="335">
          <cell r="A335" t="str">
            <v>6056157312937466School 1</v>
          </cell>
          <cell r="B335" t="str">
            <v>Fall 2015-2016</v>
          </cell>
          <cell r="C335">
            <v>6056157</v>
          </cell>
          <cell r="D335" t="str">
            <v>School 1</v>
          </cell>
          <cell r="E335" t="str">
            <v>Mathematics</v>
          </cell>
          <cell r="F335" t="str">
            <v>Mathematics</v>
          </cell>
          <cell r="G335" t="b">
            <v>1</v>
          </cell>
          <cell r="H335">
            <v>2015</v>
          </cell>
          <cell r="I335">
            <v>4</v>
          </cell>
          <cell r="O335" t="str">
            <v>Survey With Goals</v>
          </cell>
          <cell r="P335">
            <v>312937466</v>
          </cell>
          <cell r="Q335">
            <v>42269</v>
          </cell>
          <cell r="R335">
            <v>22</v>
          </cell>
          <cell r="S335">
            <v>187</v>
          </cell>
          <cell r="T335">
            <v>2.9</v>
          </cell>
          <cell r="U335">
            <v>40</v>
          </cell>
          <cell r="BI335" t="str">
            <v>Operations and Algebraic Thinking</v>
          </cell>
          <cell r="BJ335">
            <v>188</v>
          </cell>
          <cell r="BK335">
            <v>5.8</v>
          </cell>
          <cell r="BL335" t="str">
            <v>182-194</v>
          </cell>
          <cell r="BM335" t="str">
            <v>LoAvg</v>
          </cell>
          <cell r="BN335" t="str">
            <v>Number and Operations</v>
          </cell>
          <cell r="BO335">
            <v>191</v>
          </cell>
          <cell r="BP335">
            <v>5.9</v>
          </cell>
          <cell r="BQ335" t="str">
            <v>185-197</v>
          </cell>
          <cell r="BR335" t="str">
            <v>Avg</v>
          </cell>
          <cell r="BS335" t="str">
            <v>Measurement and Data</v>
          </cell>
          <cell r="BT335">
            <v>179</v>
          </cell>
          <cell r="BU335">
            <v>5.9</v>
          </cell>
          <cell r="BV335" t="str">
            <v>173-185</v>
          </cell>
          <cell r="BW335" t="str">
            <v>Low</v>
          </cell>
          <cell r="BX335" t="str">
            <v>Geometry</v>
          </cell>
          <cell r="BY335">
            <v>190</v>
          </cell>
          <cell r="BZ335">
            <v>5.8</v>
          </cell>
          <cell r="CA335" t="str">
            <v>184-196</v>
          </cell>
          <cell r="CB335" t="str">
            <v>Avg</v>
          </cell>
          <cell r="CW335">
            <v>0.54839120370370364</v>
          </cell>
          <cell r="CX335">
            <v>49</v>
          </cell>
          <cell r="DC335">
            <v>11</v>
          </cell>
          <cell r="DD335">
            <v>8</v>
          </cell>
          <cell r="DE335">
            <v>13</v>
          </cell>
        </row>
        <row r="336">
          <cell r="A336" t="str">
            <v>6056157302471200School 1</v>
          </cell>
          <cell r="B336" t="str">
            <v>Fall 2015-2016</v>
          </cell>
          <cell r="C336">
            <v>6056157</v>
          </cell>
          <cell r="D336" t="str">
            <v>School 1</v>
          </cell>
          <cell r="E336" t="str">
            <v>Reading</v>
          </cell>
          <cell r="F336" t="str">
            <v>Reading</v>
          </cell>
          <cell r="G336" t="b">
            <v>1</v>
          </cell>
          <cell r="H336">
            <v>2015</v>
          </cell>
          <cell r="I336">
            <v>4</v>
          </cell>
          <cell r="O336" t="str">
            <v>Survey With Goals</v>
          </cell>
          <cell r="P336">
            <v>302471200</v>
          </cell>
          <cell r="Q336">
            <v>42256</v>
          </cell>
          <cell r="R336">
            <v>37</v>
          </cell>
          <cell r="S336">
            <v>184</v>
          </cell>
          <cell r="T336">
            <v>3.7</v>
          </cell>
          <cell r="U336">
            <v>39</v>
          </cell>
          <cell r="BF336">
            <v>313</v>
          </cell>
          <cell r="BG336">
            <v>213</v>
          </cell>
          <cell r="BH336">
            <v>363</v>
          </cell>
          <cell r="BI336" t="str">
            <v>Literature</v>
          </cell>
          <cell r="BJ336">
            <v>185</v>
          </cell>
          <cell r="BK336">
            <v>6.3</v>
          </cell>
          <cell r="BL336" t="str">
            <v>179-191</v>
          </cell>
          <cell r="BM336" t="str">
            <v>LoAvg</v>
          </cell>
          <cell r="BN336" t="str">
            <v>Informational Text</v>
          </cell>
          <cell r="BO336">
            <v>185</v>
          </cell>
          <cell r="BP336">
            <v>6.4</v>
          </cell>
          <cell r="BQ336" t="str">
            <v>179-191</v>
          </cell>
          <cell r="BR336" t="str">
            <v>LoAvg</v>
          </cell>
          <cell r="BS336" t="str">
            <v>Vocabulary Acquisition and Use</v>
          </cell>
          <cell r="BT336">
            <v>180</v>
          </cell>
          <cell r="BU336">
            <v>6.2</v>
          </cell>
          <cell r="BV336" t="str">
            <v>174-186</v>
          </cell>
          <cell r="BW336" t="str">
            <v>LoAvg</v>
          </cell>
          <cell r="CW336">
            <v>0.54983796296296295</v>
          </cell>
          <cell r="CX336">
            <v>40</v>
          </cell>
          <cell r="DC336">
            <v>10</v>
          </cell>
          <cell r="DD336">
            <v>8</v>
          </cell>
          <cell r="DE336">
            <v>11</v>
          </cell>
        </row>
        <row r="337">
          <cell r="A337" t="str">
            <v>6056158308273527School 1</v>
          </cell>
          <cell r="B337" t="str">
            <v>Fall 2015-2016</v>
          </cell>
          <cell r="C337">
            <v>6056158</v>
          </cell>
          <cell r="D337" t="str">
            <v>School 1</v>
          </cell>
          <cell r="E337" t="str">
            <v>Language Usage</v>
          </cell>
          <cell r="F337" t="str">
            <v>Language</v>
          </cell>
          <cell r="G337" t="b">
            <v>1</v>
          </cell>
          <cell r="H337">
            <v>2015</v>
          </cell>
          <cell r="I337">
            <v>4</v>
          </cell>
          <cell r="O337" t="str">
            <v>Survey With Goals</v>
          </cell>
          <cell r="P337">
            <v>308273527</v>
          </cell>
          <cell r="Q337">
            <v>42262</v>
          </cell>
          <cell r="R337">
            <v>26</v>
          </cell>
          <cell r="S337">
            <v>154</v>
          </cell>
          <cell r="T337">
            <v>3.2</v>
          </cell>
          <cell r="U337">
            <v>1</v>
          </cell>
          <cell r="BI337" t="str">
            <v>Writing: Plan, Organize, Develop, Revise, Research</v>
          </cell>
          <cell r="BJ337">
            <v>162</v>
          </cell>
          <cell r="BK337">
            <v>5.5</v>
          </cell>
          <cell r="BL337" t="str">
            <v>157-168</v>
          </cell>
          <cell r="BM337" t="str">
            <v>Low</v>
          </cell>
          <cell r="BN337" t="str">
            <v>Language: Understand, Edit for Grammar, Usage</v>
          </cell>
          <cell r="BO337">
            <v>153</v>
          </cell>
          <cell r="BP337">
            <v>5.3</v>
          </cell>
          <cell r="BQ337" t="str">
            <v>148-158</v>
          </cell>
          <cell r="BR337" t="str">
            <v>Low</v>
          </cell>
          <cell r="BS337" t="str">
            <v>Language: Understand, Edit Mechanics</v>
          </cell>
          <cell r="BT337">
            <v>148</v>
          </cell>
          <cell r="BU337">
            <v>5.6</v>
          </cell>
          <cell r="BV337" t="str">
            <v>142-154</v>
          </cell>
          <cell r="BW337" t="str">
            <v>Low</v>
          </cell>
          <cell r="CW337">
            <v>0.3926736111111111</v>
          </cell>
          <cell r="CX337">
            <v>28</v>
          </cell>
          <cell r="DC337">
            <v>14</v>
          </cell>
          <cell r="DD337">
            <v>12</v>
          </cell>
          <cell r="DE337">
            <v>18</v>
          </cell>
        </row>
        <row r="338">
          <cell r="A338" t="str">
            <v>6056158312937512School 1</v>
          </cell>
          <cell r="B338" t="str">
            <v>Fall 2015-2016</v>
          </cell>
          <cell r="C338">
            <v>6056158</v>
          </cell>
          <cell r="D338" t="str">
            <v>School 1</v>
          </cell>
          <cell r="E338" t="str">
            <v>Mathematics</v>
          </cell>
          <cell r="F338" t="str">
            <v>Mathematics</v>
          </cell>
          <cell r="G338" t="b">
            <v>1</v>
          </cell>
          <cell r="H338">
            <v>2015</v>
          </cell>
          <cell r="I338">
            <v>4</v>
          </cell>
          <cell r="O338" t="str">
            <v>Survey With Goals</v>
          </cell>
          <cell r="P338">
            <v>312937512</v>
          </cell>
          <cell r="Q338">
            <v>42269</v>
          </cell>
          <cell r="R338">
            <v>30</v>
          </cell>
          <cell r="S338">
            <v>162</v>
          </cell>
          <cell r="T338">
            <v>2.9</v>
          </cell>
          <cell r="U338">
            <v>1</v>
          </cell>
          <cell r="BI338" t="str">
            <v>Operations and Algebraic Thinking</v>
          </cell>
          <cell r="BJ338">
            <v>169</v>
          </cell>
          <cell r="BK338">
            <v>6.3</v>
          </cell>
          <cell r="BL338" t="str">
            <v>163-175</v>
          </cell>
          <cell r="BM338" t="str">
            <v>Low</v>
          </cell>
          <cell r="BN338" t="str">
            <v>Number and Operations</v>
          </cell>
          <cell r="BO338">
            <v>167</v>
          </cell>
          <cell r="BP338">
            <v>6.2</v>
          </cell>
          <cell r="BQ338" t="str">
            <v>161-173</v>
          </cell>
          <cell r="BR338" t="str">
            <v>Low</v>
          </cell>
          <cell r="BS338" t="str">
            <v>Measurement and Data</v>
          </cell>
          <cell r="BT338">
            <v>165</v>
          </cell>
          <cell r="BU338">
            <v>6.1</v>
          </cell>
          <cell r="BV338" t="str">
            <v>159-171</v>
          </cell>
          <cell r="BW338" t="str">
            <v>Low</v>
          </cell>
          <cell r="BX338" t="str">
            <v>Geometry</v>
          </cell>
          <cell r="BY338">
            <v>150</v>
          </cell>
          <cell r="BZ338">
            <v>5.9</v>
          </cell>
          <cell r="CA338" t="str">
            <v>144-156</v>
          </cell>
          <cell r="CB338" t="str">
            <v>Low</v>
          </cell>
          <cell r="CW338">
            <v>0.54831018518518515</v>
          </cell>
          <cell r="CX338">
            <v>50</v>
          </cell>
          <cell r="DC338">
            <v>12</v>
          </cell>
          <cell r="DD338">
            <v>9</v>
          </cell>
          <cell r="DE338">
            <v>15</v>
          </cell>
        </row>
        <row r="339">
          <cell r="A339" t="str">
            <v>6056158302470929School 1</v>
          </cell>
          <cell r="B339" t="str">
            <v>Fall 2015-2016</v>
          </cell>
          <cell r="C339">
            <v>6056158</v>
          </cell>
          <cell r="D339" t="str">
            <v>School 1</v>
          </cell>
          <cell r="E339" t="str">
            <v>Reading</v>
          </cell>
          <cell r="F339" t="str">
            <v>Reading</v>
          </cell>
          <cell r="G339" t="b">
            <v>1</v>
          </cell>
          <cell r="H339">
            <v>2015</v>
          </cell>
          <cell r="I339">
            <v>4</v>
          </cell>
          <cell r="O339" t="str">
            <v>Survey With Goals</v>
          </cell>
          <cell r="P339">
            <v>302470929</v>
          </cell>
          <cell r="Q339">
            <v>42256</v>
          </cell>
          <cell r="R339">
            <v>39</v>
          </cell>
          <cell r="S339">
            <v>155</v>
          </cell>
          <cell r="T339">
            <v>3.9</v>
          </cell>
          <cell r="U339">
            <v>2</v>
          </cell>
          <cell r="BF339" t="str">
            <v>BR</v>
          </cell>
          <cell r="BG339" t="str">
            <v>BR</v>
          </cell>
          <cell r="BH339" t="str">
            <v>BR</v>
          </cell>
          <cell r="BI339" t="str">
            <v>Literature</v>
          </cell>
          <cell r="BJ339">
            <v>164</v>
          </cell>
          <cell r="BK339">
            <v>6.9</v>
          </cell>
          <cell r="BL339" t="str">
            <v>157-171</v>
          </cell>
          <cell r="BM339" t="str">
            <v>Low</v>
          </cell>
          <cell r="BN339" t="str">
            <v>Informational Text</v>
          </cell>
          <cell r="BO339">
            <v>144</v>
          </cell>
          <cell r="BP339">
            <v>6.9</v>
          </cell>
          <cell r="BQ339" t="str">
            <v>137-151</v>
          </cell>
          <cell r="BR339" t="str">
            <v>Low</v>
          </cell>
          <cell r="BS339" t="str">
            <v>Vocabulary Acquisition and Use</v>
          </cell>
          <cell r="BT339">
            <v>158</v>
          </cell>
          <cell r="BU339">
            <v>6.7</v>
          </cell>
          <cell r="BV339" t="str">
            <v>151-165</v>
          </cell>
          <cell r="BW339" t="str">
            <v>Low</v>
          </cell>
          <cell r="CW339">
            <v>0.54998842592592589</v>
          </cell>
          <cell r="CX339">
            <v>30</v>
          </cell>
          <cell r="DC339">
            <v>13</v>
          </cell>
          <cell r="DD339">
            <v>12</v>
          </cell>
          <cell r="DE339">
            <v>16</v>
          </cell>
        </row>
        <row r="340">
          <cell r="A340" t="str">
            <v>6056159306607689School 1</v>
          </cell>
          <cell r="B340" t="str">
            <v>Fall 2015-2016</v>
          </cell>
          <cell r="C340">
            <v>6056159</v>
          </cell>
          <cell r="D340" t="str">
            <v>School 1</v>
          </cell>
          <cell r="E340" t="str">
            <v>Language Usage</v>
          </cell>
          <cell r="F340" t="str">
            <v>Language</v>
          </cell>
          <cell r="G340" t="b">
            <v>1</v>
          </cell>
          <cell r="H340">
            <v>2015</v>
          </cell>
          <cell r="I340">
            <v>4</v>
          </cell>
          <cell r="O340" t="str">
            <v>Survey With Goals</v>
          </cell>
          <cell r="P340">
            <v>306607689</v>
          </cell>
          <cell r="Q340">
            <v>42264</v>
          </cell>
          <cell r="R340">
            <v>31</v>
          </cell>
          <cell r="S340">
            <v>157</v>
          </cell>
          <cell r="T340">
            <v>3.1</v>
          </cell>
          <cell r="U340">
            <v>15</v>
          </cell>
          <cell r="BI340" t="str">
            <v>Writing: Plan, Organize, Develop, Revise, Research</v>
          </cell>
          <cell r="BJ340">
            <v>160</v>
          </cell>
          <cell r="BK340">
            <v>5.2</v>
          </cell>
          <cell r="BL340" t="str">
            <v>155-165</v>
          </cell>
          <cell r="BM340" t="str">
            <v>Low</v>
          </cell>
          <cell r="BN340" t="str">
            <v>Language: Understand, Edit for Grammar, Usage</v>
          </cell>
          <cell r="BO340">
            <v>153</v>
          </cell>
          <cell r="BP340">
            <v>5.3</v>
          </cell>
          <cell r="BQ340" t="str">
            <v>148-158</v>
          </cell>
          <cell r="BR340" t="str">
            <v>Low</v>
          </cell>
          <cell r="BS340" t="str">
            <v>Language: Understand, Edit Mechanics</v>
          </cell>
          <cell r="BT340">
            <v>160</v>
          </cell>
          <cell r="BU340">
            <v>5.2</v>
          </cell>
          <cell r="BV340" t="str">
            <v>155-165</v>
          </cell>
          <cell r="BW340" t="str">
            <v>Low</v>
          </cell>
          <cell r="CW340">
            <v>0.39116898148148144</v>
          </cell>
          <cell r="CX340">
            <v>34</v>
          </cell>
          <cell r="DC340">
            <v>18</v>
          </cell>
          <cell r="DD340">
            <v>13</v>
          </cell>
          <cell r="DE340">
            <v>19</v>
          </cell>
        </row>
        <row r="341">
          <cell r="A341" t="str">
            <v>6056159311812933School 1</v>
          </cell>
          <cell r="B341" t="str">
            <v>Fall 2015-2016</v>
          </cell>
          <cell r="C341">
            <v>6056159</v>
          </cell>
          <cell r="D341" t="str">
            <v>School 1</v>
          </cell>
          <cell r="E341" t="str">
            <v>Mathematics</v>
          </cell>
          <cell r="F341" t="str">
            <v>Mathematics</v>
          </cell>
          <cell r="G341" t="b">
            <v>1</v>
          </cell>
          <cell r="H341">
            <v>2015</v>
          </cell>
          <cell r="I341">
            <v>4</v>
          </cell>
          <cell r="O341" t="str">
            <v>Survey With Goals</v>
          </cell>
          <cell r="P341">
            <v>311812933</v>
          </cell>
          <cell r="Q341">
            <v>42271</v>
          </cell>
          <cell r="R341">
            <v>31</v>
          </cell>
          <cell r="S341">
            <v>178</v>
          </cell>
          <cell r="T341">
            <v>2.8</v>
          </cell>
          <cell r="U341">
            <v>53</v>
          </cell>
          <cell r="BI341" t="str">
            <v>Operations and Algebraic Thinking</v>
          </cell>
          <cell r="BJ341">
            <v>182</v>
          </cell>
          <cell r="BK341">
            <v>6.2</v>
          </cell>
          <cell r="BL341" t="str">
            <v>176-188</v>
          </cell>
          <cell r="BM341" t="str">
            <v>HiAvg</v>
          </cell>
          <cell r="BN341" t="str">
            <v>Number and Operations</v>
          </cell>
          <cell r="BO341">
            <v>188</v>
          </cell>
          <cell r="BP341">
            <v>6</v>
          </cell>
          <cell r="BQ341" t="str">
            <v>182-194</v>
          </cell>
          <cell r="BR341" t="str">
            <v>HiAvg</v>
          </cell>
          <cell r="BS341" t="str">
            <v>Measurement and Data</v>
          </cell>
          <cell r="BT341">
            <v>166</v>
          </cell>
          <cell r="BU341">
            <v>6.6</v>
          </cell>
          <cell r="BV341" t="str">
            <v>159-173</v>
          </cell>
          <cell r="BW341" t="str">
            <v>Low</v>
          </cell>
          <cell r="BX341" t="str">
            <v>Geometry</v>
          </cell>
          <cell r="BY341">
            <v>178</v>
          </cell>
          <cell r="BZ341">
            <v>5.9</v>
          </cell>
          <cell r="CA341" t="str">
            <v>172-184</v>
          </cell>
          <cell r="CB341" t="str">
            <v>Avg</v>
          </cell>
          <cell r="CW341">
            <v>0.38811342592592596</v>
          </cell>
          <cell r="CX341">
            <v>50</v>
          </cell>
          <cell r="DC341">
            <v>13</v>
          </cell>
          <cell r="DD341">
            <v>9</v>
          </cell>
          <cell r="DE341">
            <v>15</v>
          </cell>
        </row>
        <row r="342">
          <cell r="A342" t="str">
            <v>6056159309648121School 1</v>
          </cell>
          <cell r="B342" t="str">
            <v>Fall 2015-2016</v>
          </cell>
          <cell r="C342">
            <v>6056159</v>
          </cell>
          <cell r="D342" t="str">
            <v>School 1</v>
          </cell>
          <cell r="E342" t="str">
            <v>Reading</v>
          </cell>
          <cell r="F342" t="str">
            <v>Reading</v>
          </cell>
          <cell r="G342" t="b">
            <v>1</v>
          </cell>
          <cell r="H342">
            <v>2015</v>
          </cell>
          <cell r="I342">
            <v>4</v>
          </cell>
          <cell r="O342" t="str">
            <v>Survey With Goals</v>
          </cell>
          <cell r="P342">
            <v>309648121</v>
          </cell>
          <cell r="Q342">
            <v>42258</v>
          </cell>
          <cell r="R342">
            <v>39</v>
          </cell>
          <cell r="S342">
            <v>169</v>
          </cell>
          <cell r="T342">
            <v>2.9</v>
          </cell>
          <cell r="U342">
            <v>36</v>
          </cell>
          <cell r="BF342" t="str">
            <v>BR</v>
          </cell>
          <cell r="BG342" t="str">
            <v>BR</v>
          </cell>
          <cell r="BH342" t="str">
            <v>BR</v>
          </cell>
          <cell r="BI342" t="str">
            <v>Foundational Skills</v>
          </cell>
          <cell r="BJ342">
            <v>165</v>
          </cell>
          <cell r="BK342">
            <v>5.8</v>
          </cell>
          <cell r="BL342" t="str">
            <v>159-171</v>
          </cell>
          <cell r="BM342" t="str">
            <v>LoAvg</v>
          </cell>
          <cell r="BN342" t="str">
            <v>Language and Writing</v>
          </cell>
          <cell r="BO342">
            <v>168</v>
          </cell>
          <cell r="BP342">
            <v>5.9</v>
          </cell>
          <cell r="BQ342" t="str">
            <v>162-174</v>
          </cell>
          <cell r="BR342" t="str">
            <v>LoAvg</v>
          </cell>
          <cell r="BS342" t="str">
            <v>Literature and Informational</v>
          </cell>
          <cell r="BT342">
            <v>173</v>
          </cell>
          <cell r="BU342">
            <v>5.8</v>
          </cell>
          <cell r="BV342" t="str">
            <v>167-179</v>
          </cell>
          <cell r="BW342" t="str">
            <v>Avg</v>
          </cell>
          <cell r="BX342" t="str">
            <v>Vocabulary Use and Functions</v>
          </cell>
          <cell r="BY342">
            <v>169</v>
          </cell>
          <cell r="BZ342">
            <v>5.8</v>
          </cell>
          <cell r="CA342" t="str">
            <v>163-175</v>
          </cell>
          <cell r="CB342" t="str">
            <v>LoAvg</v>
          </cell>
          <cell r="CW342">
            <v>0.39743055555555556</v>
          </cell>
          <cell r="CX342">
            <v>54</v>
          </cell>
          <cell r="DC342">
            <v>14</v>
          </cell>
          <cell r="DD342">
            <v>10</v>
          </cell>
          <cell r="DE342">
            <v>15</v>
          </cell>
        </row>
        <row r="343">
          <cell r="A343" t="str">
            <v>6056160307454891School 1</v>
          </cell>
          <cell r="B343" t="str">
            <v>Fall 2015-2016</v>
          </cell>
          <cell r="C343">
            <v>6056160</v>
          </cell>
          <cell r="D343" t="str">
            <v>School 1</v>
          </cell>
          <cell r="E343" t="str">
            <v>Language Usage</v>
          </cell>
          <cell r="F343" t="str">
            <v>Language</v>
          </cell>
          <cell r="G343" t="b">
            <v>1</v>
          </cell>
          <cell r="H343">
            <v>2015</v>
          </cell>
          <cell r="I343">
            <v>4</v>
          </cell>
          <cell r="O343" t="str">
            <v>Survey With Goals</v>
          </cell>
          <cell r="P343">
            <v>307454891</v>
          </cell>
          <cell r="Q343">
            <v>42263</v>
          </cell>
          <cell r="R343">
            <v>27</v>
          </cell>
          <cell r="S343">
            <v>157</v>
          </cell>
          <cell r="T343">
            <v>3</v>
          </cell>
          <cell r="U343">
            <v>15</v>
          </cell>
          <cell r="BI343" t="str">
            <v>Writing: Plan, Organize, Develop, Revise, Research</v>
          </cell>
          <cell r="BJ343">
            <v>156</v>
          </cell>
          <cell r="BK343">
            <v>5.6</v>
          </cell>
          <cell r="BL343" t="str">
            <v>150-162</v>
          </cell>
          <cell r="BM343" t="str">
            <v>Low</v>
          </cell>
          <cell r="BN343" t="str">
            <v>Language: Understand, Edit for Grammar, Usage</v>
          </cell>
          <cell r="BO343">
            <v>155</v>
          </cell>
          <cell r="BP343">
            <v>5.2</v>
          </cell>
          <cell r="BQ343" t="str">
            <v>150-160</v>
          </cell>
          <cell r="BR343" t="str">
            <v>Low</v>
          </cell>
          <cell r="BS343" t="str">
            <v>Language: Understand, Edit Mechanics</v>
          </cell>
          <cell r="BT343">
            <v>158</v>
          </cell>
          <cell r="BU343">
            <v>5.0999999999999996</v>
          </cell>
          <cell r="BV343" t="str">
            <v>153-163</v>
          </cell>
          <cell r="BW343" t="str">
            <v>Low</v>
          </cell>
          <cell r="CW343">
            <v>0.39053240740740741</v>
          </cell>
          <cell r="CX343">
            <v>34</v>
          </cell>
          <cell r="DC343">
            <v>18</v>
          </cell>
          <cell r="DD343">
            <v>13</v>
          </cell>
          <cell r="DE343">
            <v>19</v>
          </cell>
        </row>
        <row r="344">
          <cell r="A344" t="str">
            <v>6056160310934697School 1</v>
          </cell>
          <cell r="B344" t="str">
            <v>Fall 2015-2016</v>
          </cell>
          <cell r="C344">
            <v>6056160</v>
          </cell>
          <cell r="D344" t="str">
            <v>School 1</v>
          </cell>
          <cell r="E344" t="str">
            <v>Mathematics</v>
          </cell>
          <cell r="F344" t="str">
            <v>Mathematics</v>
          </cell>
          <cell r="G344" t="b">
            <v>1</v>
          </cell>
          <cell r="H344">
            <v>2015</v>
          </cell>
          <cell r="I344">
            <v>4</v>
          </cell>
          <cell r="O344" t="str">
            <v>Survey With Goals</v>
          </cell>
          <cell r="P344">
            <v>310934697</v>
          </cell>
          <cell r="Q344">
            <v>42275</v>
          </cell>
          <cell r="R344">
            <v>29</v>
          </cell>
          <cell r="S344">
            <v>177</v>
          </cell>
          <cell r="T344">
            <v>2.9</v>
          </cell>
          <cell r="U344">
            <v>50</v>
          </cell>
          <cell r="BI344" t="str">
            <v>Operations and Algebraic Thinking</v>
          </cell>
          <cell r="BJ344">
            <v>174</v>
          </cell>
          <cell r="BK344">
            <v>5.9</v>
          </cell>
          <cell r="BL344" t="str">
            <v>168-180</v>
          </cell>
          <cell r="BM344" t="str">
            <v>LoAvg</v>
          </cell>
          <cell r="BN344" t="str">
            <v>Number and Operations</v>
          </cell>
          <cell r="BO344">
            <v>179</v>
          </cell>
          <cell r="BP344">
            <v>5.7</v>
          </cell>
          <cell r="BQ344" t="str">
            <v>173-185</v>
          </cell>
          <cell r="BR344" t="str">
            <v>Avg</v>
          </cell>
          <cell r="BS344" t="str">
            <v>Measurement and Data</v>
          </cell>
          <cell r="BT344">
            <v>175</v>
          </cell>
          <cell r="BU344">
            <v>5.8</v>
          </cell>
          <cell r="BV344" t="str">
            <v>169-181</v>
          </cell>
          <cell r="BW344" t="str">
            <v>LoAvg</v>
          </cell>
          <cell r="BX344" t="str">
            <v>Geometry</v>
          </cell>
          <cell r="BY344">
            <v>180</v>
          </cell>
          <cell r="BZ344">
            <v>5.8</v>
          </cell>
          <cell r="CA344" t="str">
            <v>174-186</v>
          </cell>
          <cell r="CB344" t="str">
            <v>Avg</v>
          </cell>
          <cell r="CW344">
            <v>0.58037037037037031</v>
          </cell>
          <cell r="CX344">
            <v>52</v>
          </cell>
          <cell r="DC344">
            <v>13</v>
          </cell>
          <cell r="DD344">
            <v>10</v>
          </cell>
          <cell r="DE344">
            <v>15</v>
          </cell>
        </row>
        <row r="345">
          <cell r="A345" t="str">
            <v>6056160310122753School 1</v>
          </cell>
          <cell r="B345" t="str">
            <v>Fall 2015-2016</v>
          </cell>
          <cell r="C345">
            <v>6056160</v>
          </cell>
          <cell r="D345" t="str">
            <v>School 1</v>
          </cell>
          <cell r="E345" t="str">
            <v>Reading</v>
          </cell>
          <cell r="F345" t="str">
            <v>Reading</v>
          </cell>
          <cell r="G345" t="b">
            <v>1</v>
          </cell>
          <cell r="H345">
            <v>2015</v>
          </cell>
          <cell r="I345">
            <v>4</v>
          </cell>
          <cell r="O345" t="str">
            <v>Survey With Goals</v>
          </cell>
          <cell r="P345">
            <v>310122753</v>
          </cell>
          <cell r="Q345">
            <v>42257</v>
          </cell>
          <cell r="R345">
            <v>34</v>
          </cell>
          <cell r="S345">
            <v>165</v>
          </cell>
          <cell r="T345">
            <v>2.9</v>
          </cell>
          <cell r="U345">
            <v>26</v>
          </cell>
          <cell r="BF345" t="str">
            <v>BR</v>
          </cell>
          <cell r="BG345" t="str">
            <v>BR</v>
          </cell>
          <cell r="BH345" t="str">
            <v>BR</v>
          </cell>
          <cell r="BI345" t="str">
            <v>Foundational Skills</v>
          </cell>
          <cell r="BJ345">
            <v>163</v>
          </cell>
          <cell r="BK345">
            <v>5.8</v>
          </cell>
          <cell r="BL345" t="str">
            <v>157-169</v>
          </cell>
          <cell r="BM345" t="str">
            <v>Low</v>
          </cell>
          <cell r="BN345" t="str">
            <v>Language and Writing</v>
          </cell>
          <cell r="BO345">
            <v>163</v>
          </cell>
          <cell r="BP345">
            <v>5.8</v>
          </cell>
          <cell r="BQ345" t="str">
            <v>157-169</v>
          </cell>
          <cell r="BR345" t="str">
            <v>Low</v>
          </cell>
          <cell r="BS345" t="str">
            <v>Literature and Informational</v>
          </cell>
          <cell r="BT345">
            <v>167</v>
          </cell>
          <cell r="BU345">
            <v>5.7</v>
          </cell>
          <cell r="BV345" t="str">
            <v>161-173</v>
          </cell>
          <cell r="BW345" t="str">
            <v>LoAvg</v>
          </cell>
          <cell r="BX345" t="str">
            <v>Vocabulary Use and Functions</v>
          </cell>
          <cell r="BY345">
            <v>165</v>
          </cell>
          <cell r="BZ345">
            <v>5.7</v>
          </cell>
          <cell r="CA345" t="str">
            <v>159-171</v>
          </cell>
          <cell r="CB345" t="str">
            <v>LoAvg</v>
          </cell>
          <cell r="CW345">
            <v>0.39427083333333335</v>
          </cell>
          <cell r="CX345">
            <v>50</v>
          </cell>
          <cell r="DC345">
            <v>14</v>
          </cell>
          <cell r="DD345">
            <v>10</v>
          </cell>
          <cell r="DE345">
            <v>15</v>
          </cell>
        </row>
        <row r="346">
          <cell r="A346" t="str">
            <v>6056161308273486School 1</v>
          </cell>
          <cell r="B346" t="str">
            <v>Fall 2015-2016</v>
          </cell>
          <cell r="C346">
            <v>6056161</v>
          </cell>
          <cell r="D346" t="str">
            <v>School 1</v>
          </cell>
          <cell r="E346" t="str">
            <v>Language Usage</v>
          </cell>
          <cell r="F346" t="str">
            <v>Language</v>
          </cell>
          <cell r="G346" t="b">
            <v>1</v>
          </cell>
          <cell r="H346">
            <v>2015</v>
          </cell>
          <cell r="I346">
            <v>4</v>
          </cell>
          <cell r="O346" t="str">
            <v>Survey With Goals</v>
          </cell>
          <cell r="P346">
            <v>308273486</v>
          </cell>
          <cell r="Q346">
            <v>42262</v>
          </cell>
          <cell r="R346">
            <v>18</v>
          </cell>
          <cell r="S346">
            <v>169</v>
          </cell>
          <cell r="T346">
            <v>2.9</v>
          </cell>
          <cell r="U346">
            <v>9</v>
          </cell>
          <cell r="BI346" t="str">
            <v>Writing: Plan, Organize, Develop, Revise, Research</v>
          </cell>
          <cell r="BJ346">
            <v>171</v>
          </cell>
          <cell r="BK346">
            <v>5.0999999999999996</v>
          </cell>
          <cell r="BL346" t="str">
            <v>166-176</v>
          </cell>
          <cell r="BM346" t="str">
            <v>Low</v>
          </cell>
          <cell r="BN346" t="str">
            <v>Language: Understand, Edit for Grammar, Usage</v>
          </cell>
          <cell r="BO346">
            <v>171</v>
          </cell>
          <cell r="BP346">
            <v>4.9000000000000004</v>
          </cell>
          <cell r="BQ346" t="str">
            <v>166-176</v>
          </cell>
          <cell r="BR346" t="str">
            <v>Low</v>
          </cell>
          <cell r="BS346" t="str">
            <v>Language: Understand, Edit Mechanics</v>
          </cell>
          <cell r="BT346">
            <v>167</v>
          </cell>
          <cell r="BU346">
            <v>5.0999999999999996</v>
          </cell>
          <cell r="BV346" t="str">
            <v>162-172</v>
          </cell>
          <cell r="BW346" t="str">
            <v>Low</v>
          </cell>
          <cell r="CW346">
            <v>0.39291666666666664</v>
          </cell>
          <cell r="CX346">
            <v>47</v>
          </cell>
          <cell r="DC346">
            <v>12</v>
          </cell>
          <cell r="DD346">
            <v>10</v>
          </cell>
          <cell r="DE346">
            <v>15</v>
          </cell>
        </row>
        <row r="347">
          <cell r="A347" t="str">
            <v>6056161311373826School 1</v>
          </cell>
          <cell r="B347" t="str">
            <v>Fall 2015-2016</v>
          </cell>
          <cell r="C347">
            <v>6056161</v>
          </cell>
          <cell r="D347" t="str">
            <v>School 1</v>
          </cell>
          <cell r="E347" t="str">
            <v>Mathematics</v>
          </cell>
          <cell r="F347" t="str">
            <v>Mathematics</v>
          </cell>
          <cell r="G347" t="b">
            <v>1</v>
          </cell>
          <cell r="H347">
            <v>2015</v>
          </cell>
          <cell r="I347">
            <v>4</v>
          </cell>
          <cell r="O347" t="str">
            <v>Survey With Goals</v>
          </cell>
          <cell r="P347">
            <v>311373826</v>
          </cell>
          <cell r="Q347">
            <v>42269</v>
          </cell>
          <cell r="R347">
            <v>27</v>
          </cell>
          <cell r="S347">
            <v>169</v>
          </cell>
          <cell r="T347">
            <v>2.9</v>
          </cell>
          <cell r="U347">
            <v>5</v>
          </cell>
          <cell r="BI347" t="str">
            <v>Operations and Algebraic Thinking</v>
          </cell>
          <cell r="BJ347">
            <v>174</v>
          </cell>
          <cell r="BK347">
            <v>6.2</v>
          </cell>
          <cell r="BL347" t="str">
            <v>168-180</v>
          </cell>
          <cell r="BM347" t="str">
            <v>Low</v>
          </cell>
          <cell r="BN347" t="str">
            <v>Number and Operations</v>
          </cell>
          <cell r="BO347">
            <v>161</v>
          </cell>
          <cell r="BP347">
            <v>6.3</v>
          </cell>
          <cell r="BQ347" t="str">
            <v>155-167</v>
          </cell>
          <cell r="BR347" t="str">
            <v>Low</v>
          </cell>
          <cell r="BS347" t="str">
            <v>Measurement and Data</v>
          </cell>
          <cell r="BT347">
            <v>157</v>
          </cell>
          <cell r="BU347">
            <v>6.8</v>
          </cell>
          <cell r="BV347" t="str">
            <v>150-164</v>
          </cell>
          <cell r="BW347" t="str">
            <v>Low</v>
          </cell>
          <cell r="BX347" t="str">
            <v>Geometry</v>
          </cell>
          <cell r="BY347">
            <v>182</v>
          </cell>
          <cell r="BZ347">
            <v>6.8</v>
          </cell>
          <cell r="CA347" t="str">
            <v>175-189</v>
          </cell>
          <cell r="CB347" t="str">
            <v>LoAvg</v>
          </cell>
          <cell r="CW347">
            <v>0.54837962962962961</v>
          </cell>
          <cell r="CX347">
            <v>49</v>
          </cell>
          <cell r="DC347">
            <v>12</v>
          </cell>
          <cell r="DD347">
            <v>9</v>
          </cell>
          <cell r="DE347">
            <v>14</v>
          </cell>
        </row>
        <row r="348">
          <cell r="A348" t="str">
            <v>6056161302470937School 1</v>
          </cell>
          <cell r="B348" t="str">
            <v>Fall 2015-2016</v>
          </cell>
          <cell r="C348">
            <v>6056161</v>
          </cell>
          <cell r="D348" t="str">
            <v>School 1</v>
          </cell>
          <cell r="E348" t="str">
            <v>Reading</v>
          </cell>
          <cell r="F348" t="str">
            <v>Reading</v>
          </cell>
          <cell r="G348" t="b">
            <v>1</v>
          </cell>
          <cell r="H348">
            <v>2015</v>
          </cell>
          <cell r="I348">
            <v>4</v>
          </cell>
          <cell r="O348" t="str">
            <v>Survey With Goals</v>
          </cell>
          <cell r="P348">
            <v>302470937</v>
          </cell>
          <cell r="Q348">
            <v>42256</v>
          </cell>
          <cell r="R348">
            <v>41</v>
          </cell>
          <cell r="S348">
            <v>180</v>
          </cell>
          <cell r="T348">
            <v>3.5</v>
          </cell>
          <cell r="U348">
            <v>30</v>
          </cell>
          <cell r="BF348">
            <v>241</v>
          </cell>
          <cell r="BG348">
            <v>141</v>
          </cell>
          <cell r="BH348">
            <v>291</v>
          </cell>
          <cell r="BI348" t="str">
            <v>Literature</v>
          </cell>
          <cell r="BJ348">
            <v>180</v>
          </cell>
          <cell r="BK348">
            <v>6.1</v>
          </cell>
          <cell r="BL348" t="str">
            <v>174-186</v>
          </cell>
          <cell r="BM348" t="str">
            <v>LoAvg</v>
          </cell>
          <cell r="BN348" t="str">
            <v>Informational Text</v>
          </cell>
          <cell r="BO348">
            <v>179</v>
          </cell>
          <cell r="BP348">
            <v>5.9</v>
          </cell>
          <cell r="BQ348" t="str">
            <v>173-185</v>
          </cell>
          <cell r="BR348" t="str">
            <v>LoAvg</v>
          </cell>
          <cell r="BS348" t="str">
            <v>Vocabulary Acquisition and Use</v>
          </cell>
          <cell r="BT348">
            <v>180</v>
          </cell>
          <cell r="BU348">
            <v>6.1</v>
          </cell>
          <cell r="BV348" t="str">
            <v>174-186</v>
          </cell>
          <cell r="BW348" t="str">
            <v>LoAvg</v>
          </cell>
          <cell r="CW348">
            <v>0.55003472222222227</v>
          </cell>
          <cell r="CX348">
            <v>43</v>
          </cell>
          <cell r="DC348">
            <v>11</v>
          </cell>
          <cell r="DD348">
            <v>8</v>
          </cell>
          <cell r="DE348">
            <v>12</v>
          </cell>
        </row>
        <row r="349">
          <cell r="A349" t="str">
            <v>6056162307454802School 1</v>
          </cell>
          <cell r="B349" t="str">
            <v>Fall 2015-2016</v>
          </cell>
          <cell r="C349">
            <v>6056162</v>
          </cell>
          <cell r="D349" t="str">
            <v>School 1</v>
          </cell>
          <cell r="E349" t="str">
            <v>Language Usage</v>
          </cell>
          <cell r="F349" t="str">
            <v>Language</v>
          </cell>
          <cell r="G349" t="b">
            <v>1</v>
          </cell>
          <cell r="H349">
            <v>2015</v>
          </cell>
          <cell r="I349">
            <v>4</v>
          </cell>
          <cell r="O349" t="str">
            <v>Survey With Goals</v>
          </cell>
          <cell r="P349">
            <v>307454802</v>
          </cell>
          <cell r="Q349">
            <v>42263</v>
          </cell>
          <cell r="R349">
            <v>50</v>
          </cell>
          <cell r="S349">
            <v>176</v>
          </cell>
          <cell r="T349">
            <v>2.9</v>
          </cell>
          <cell r="U349">
            <v>54</v>
          </cell>
          <cell r="BI349" t="str">
            <v>Writing: Plan, Organize, Develop, Revise, Research</v>
          </cell>
          <cell r="BJ349">
            <v>177</v>
          </cell>
          <cell r="BK349">
            <v>5</v>
          </cell>
          <cell r="BL349" t="str">
            <v>172-182</v>
          </cell>
          <cell r="BM349" t="str">
            <v>Avg</v>
          </cell>
          <cell r="BN349" t="str">
            <v>Language: Understand, Edit for Grammar, Usage</v>
          </cell>
          <cell r="BO349">
            <v>171</v>
          </cell>
          <cell r="BP349">
            <v>5.0999999999999996</v>
          </cell>
          <cell r="BQ349" t="str">
            <v>166-176</v>
          </cell>
          <cell r="BR349" t="str">
            <v>LoAvg</v>
          </cell>
          <cell r="BS349" t="str">
            <v>Language: Understand, Edit Mechanics</v>
          </cell>
          <cell r="BT349">
            <v>181</v>
          </cell>
          <cell r="BU349">
            <v>5.0999999999999996</v>
          </cell>
          <cell r="BV349" t="str">
            <v>176-186</v>
          </cell>
          <cell r="BW349" t="str">
            <v>HiAvg</v>
          </cell>
          <cell r="CW349">
            <v>0.39038194444444446</v>
          </cell>
          <cell r="CX349">
            <v>50</v>
          </cell>
          <cell r="DC349">
            <v>15</v>
          </cell>
          <cell r="DD349">
            <v>10</v>
          </cell>
          <cell r="DE349">
            <v>15</v>
          </cell>
        </row>
        <row r="350">
          <cell r="A350" t="str">
            <v>6056162312341496School 1</v>
          </cell>
          <cell r="B350" t="str">
            <v>Fall 2015-2016</v>
          </cell>
          <cell r="C350">
            <v>6056162</v>
          </cell>
          <cell r="D350" t="str">
            <v>School 1</v>
          </cell>
          <cell r="E350" t="str">
            <v>Mathematics</v>
          </cell>
          <cell r="F350" t="str">
            <v>Mathematics</v>
          </cell>
          <cell r="G350" t="b">
            <v>1</v>
          </cell>
          <cell r="H350">
            <v>2015</v>
          </cell>
          <cell r="I350">
            <v>4</v>
          </cell>
          <cell r="O350" t="str">
            <v>Survey With Goals</v>
          </cell>
          <cell r="P350">
            <v>312341496</v>
          </cell>
          <cell r="Q350">
            <v>42270</v>
          </cell>
          <cell r="R350">
            <v>35</v>
          </cell>
          <cell r="S350">
            <v>182</v>
          </cell>
          <cell r="T350">
            <v>2.9</v>
          </cell>
          <cell r="U350">
            <v>65</v>
          </cell>
          <cell r="BI350" t="str">
            <v>Operations and Algebraic Thinking</v>
          </cell>
          <cell r="BJ350">
            <v>186</v>
          </cell>
          <cell r="BK350">
            <v>6</v>
          </cell>
          <cell r="BL350" t="str">
            <v>180-192</v>
          </cell>
          <cell r="BM350" t="str">
            <v>HiAvg</v>
          </cell>
          <cell r="BN350" t="str">
            <v>Number and Operations</v>
          </cell>
          <cell r="BO350">
            <v>174</v>
          </cell>
          <cell r="BP350">
            <v>6.2</v>
          </cell>
          <cell r="BQ350" t="str">
            <v>168-180</v>
          </cell>
          <cell r="BR350" t="str">
            <v>LoAvg</v>
          </cell>
          <cell r="BS350" t="str">
            <v>Measurement and Data</v>
          </cell>
          <cell r="BT350">
            <v>185</v>
          </cell>
          <cell r="BU350">
            <v>6</v>
          </cell>
          <cell r="BV350" t="str">
            <v>179-191</v>
          </cell>
          <cell r="BW350" t="str">
            <v>HiAvg</v>
          </cell>
          <cell r="BX350" t="str">
            <v>Geometry</v>
          </cell>
          <cell r="BY350">
            <v>183</v>
          </cell>
          <cell r="BZ350">
            <v>5.9</v>
          </cell>
          <cell r="CA350" t="str">
            <v>177-189</v>
          </cell>
          <cell r="CB350" t="str">
            <v>HiAvg</v>
          </cell>
          <cell r="CW350">
            <v>0.39105324074074077</v>
          </cell>
          <cell r="CX350">
            <v>52</v>
          </cell>
          <cell r="DC350">
            <v>13</v>
          </cell>
          <cell r="DD350">
            <v>9</v>
          </cell>
          <cell r="DE350">
            <v>15</v>
          </cell>
        </row>
        <row r="351">
          <cell r="A351" t="str">
            <v>6056162310422955School 1</v>
          </cell>
          <cell r="B351" t="str">
            <v>Fall 2015-2016</v>
          </cell>
          <cell r="C351">
            <v>6056162</v>
          </cell>
          <cell r="D351" t="str">
            <v>School 1</v>
          </cell>
          <cell r="E351" t="str">
            <v>Reading</v>
          </cell>
          <cell r="F351" t="str">
            <v>Reading</v>
          </cell>
          <cell r="G351" t="b">
            <v>1</v>
          </cell>
          <cell r="H351">
            <v>2015</v>
          </cell>
          <cell r="I351">
            <v>4</v>
          </cell>
          <cell r="O351" t="str">
            <v>Survey With Goals</v>
          </cell>
          <cell r="P351">
            <v>310422955</v>
          </cell>
          <cell r="Q351">
            <v>42257</v>
          </cell>
          <cell r="R351">
            <v>50</v>
          </cell>
          <cell r="S351">
            <v>176</v>
          </cell>
          <cell r="T351">
            <v>2.9</v>
          </cell>
          <cell r="U351">
            <v>53</v>
          </cell>
          <cell r="BF351">
            <v>169</v>
          </cell>
          <cell r="BG351">
            <v>69</v>
          </cell>
          <cell r="BH351">
            <v>219</v>
          </cell>
          <cell r="BI351" t="str">
            <v>Foundational Skills</v>
          </cell>
          <cell r="BJ351">
            <v>169</v>
          </cell>
          <cell r="BK351">
            <v>6</v>
          </cell>
          <cell r="BL351" t="str">
            <v>163-175</v>
          </cell>
          <cell r="BM351" t="str">
            <v>LoAvg</v>
          </cell>
          <cell r="BN351" t="str">
            <v>Language and Writing</v>
          </cell>
          <cell r="BO351">
            <v>170</v>
          </cell>
          <cell r="BP351">
            <v>6.1</v>
          </cell>
          <cell r="BQ351" t="str">
            <v>164-176</v>
          </cell>
          <cell r="BR351" t="str">
            <v>LoAvg</v>
          </cell>
          <cell r="BS351" t="str">
            <v>Literature and Informational</v>
          </cell>
          <cell r="BT351">
            <v>181</v>
          </cell>
          <cell r="BU351">
            <v>5.8</v>
          </cell>
          <cell r="BV351" t="str">
            <v>175-187</v>
          </cell>
          <cell r="BW351" t="str">
            <v>HiAvg</v>
          </cell>
          <cell r="BX351" t="str">
            <v>Vocabulary Use and Functions</v>
          </cell>
          <cell r="BY351">
            <v>181</v>
          </cell>
          <cell r="BZ351">
            <v>6</v>
          </cell>
          <cell r="CA351" t="str">
            <v>175-187</v>
          </cell>
          <cell r="CB351" t="str">
            <v>HiAvg</v>
          </cell>
          <cell r="CW351">
            <v>0.39428240740740739</v>
          </cell>
          <cell r="CX351">
            <v>50</v>
          </cell>
          <cell r="DC351">
            <v>14</v>
          </cell>
          <cell r="DD351">
            <v>9</v>
          </cell>
          <cell r="DE351">
            <v>14</v>
          </cell>
        </row>
        <row r="352">
          <cell r="A352" t="str">
            <v>6056163308273309School 1</v>
          </cell>
          <cell r="B352" t="str">
            <v>Fall 2015-2016</v>
          </cell>
          <cell r="C352">
            <v>6056163</v>
          </cell>
          <cell r="D352" t="str">
            <v>School 1</v>
          </cell>
          <cell r="E352" t="str">
            <v>Language Usage</v>
          </cell>
          <cell r="F352" t="str">
            <v>Language</v>
          </cell>
          <cell r="G352" t="b">
            <v>1</v>
          </cell>
          <cell r="H352">
            <v>2015</v>
          </cell>
          <cell r="I352">
            <v>4</v>
          </cell>
          <cell r="O352" t="str">
            <v>Survey With Goals</v>
          </cell>
          <cell r="P352">
            <v>308273309</v>
          </cell>
          <cell r="Q352">
            <v>42262</v>
          </cell>
          <cell r="R352">
            <v>18</v>
          </cell>
          <cell r="S352">
            <v>168</v>
          </cell>
          <cell r="T352">
            <v>2.9</v>
          </cell>
          <cell r="U352">
            <v>8</v>
          </cell>
          <cell r="BI352" t="str">
            <v>Writing: Plan, Organize, Develop, Revise, Research</v>
          </cell>
          <cell r="BJ352">
            <v>170</v>
          </cell>
          <cell r="BK352">
            <v>5</v>
          </cell>
          <cell r="BL352" t="str">
            <v>165-175</v>
          </cell>
          <cell r="BM352" t="str">
            <v>Low</v>
          </cell>
          <cell r="BN352" t="str">
            <v>Language: Understand, Edit for Grammar, Usage</v>
          </cell>
          <cell r="BO352">
            <v>172</v>
          </cell>
          <cell r="BP352">
            <v>5.0999999999999996</v>
          </cell>
          <cell r="BQ352" t="str">
            <v>167-177</v>
          </cell>
          <cell r="BR352" t="str">
            <v>Low</v>
          </cell>
          <cell r="BS352" t="str">
            <v>Language: Understand, Edit Mechanics</v>
          </cell>
          <cell r="BT352">
            <v>162</v>
          </cell>
          <cell r="BU352">
            <v>5.0999999999999996</v>
          </cell>
          <cell r="BV352" t="str">
            <v>157-167</v>
          </cell>
          <cell r="BW352" t="str">
            <v>Low</v>
          </cell>
          <cell r="CW352">
            <v>0.39300925925925928</v>
          </cell>
          <cell r="CX352">
            <v>45</v>
          </cell>
          <cell r="DC352">
            <v>13</v>
          </cell>
          <cell r="DD352">
            <v>10</v>
          </cell>
          <cell r="DE352">
            <v>15</v>
          </cell>
        </row>
        <row r="353">
          <cell r="A353" t="str">
            <v>6056163312937410School 1</v>
          </cell>
          <cell r="B353" t="str">
            <v>Fall 2015-2016</v>
          </cell>
          <cell r="C353">
            <v>6056163</v>
          </cell>
          <cell r="D353" t="str">
            <v>School 1</v>
          </cell>
          <cell r="E353" t="str">
            <v>Mathematics</v>
          </cell>
          <cell r="F353" t="str">
            <v>Mathematics</v>
          </cell>
          <cell r="G353" t="b">
            <v>1</v>
          </cell>
          <cell r="H353">
            <v>2015</v>
          </cell>
          <cell r="I353">
            <v>4</v>
          </cell>
          <cell r="O353" t="str">
            <v>Survey With Goals</v>
          </cell>
          <cell r="P353">
            <v>312937410</v>
          </cell>
          <cell r="Q353">
            <v>42269</v>
          </cell>
          <cell r="R353">
            <v>38</v>
          </cell>
          <cell r="S353">
            <v>165</v>
          </cell>
          <cell r="T353">
            <v>3.1</v>
          </cell>
          <cell r="U353">
            <v>3</v>
          </cell>
          <cell r="BI353" t="str">
            <v>Operations and Algebraic Thinking</v>
          </cell>
          <cell r="BJ353">
            <v>165</v>
          </cell>
          <cell r="BK353">
            <v>6.4</v>
          </cell>
          <cell r="BL353" t="str">
            <v>159-171</v>
          </cell>
          <cell r="BM353" t="str">
            <v>Low</v>
          </cell>
          <cell r="BN353" t="str">
            <v>Number and Operations</v>
          </cell>
          <cell r="BO353">
            <v>178</v>
          </cell>
          <cell r="BP353">
            <v>6.5</v>
          </cell>
          <cell r="BQ353" t="str">
            <v>172-185</v>
          </cell>
          <cell r="BR353" t="str">
            <v>Low</v>
          </cell>
          <cell r="BS353" t="str">
            <v>Measurement and Data</v>
          </cell>
          <cell r="BT353">
            <v>167</v>
          </cell>
          <cell r="BU353">
            <v>6.7</v>
          </cell>
          <cell r="BV353" t="str">
            <v>160-174</v>
          </cell>
          <cell r="BW353" t="str">
            <v>Low</v>
          </cell>
          <cell r="BX353" t="str">
            <v>Geometry</v>
          </cell>
          <cell r="BY353">
            <v>152</v>
          </cell>
          <cell r="BZ353">
            <v>6.9</v>
          </cell>
          <cell r="CA353" t="str">
            <v>145-159</v>
          </cell>
          <cell r="CB353" t="str">
            <v>Low</v>
          </cell>
          <cell r="CW353">
            <v>0.54848379629629629</v>
          </cell>
          <cell r="CX353">
            <v>43</v>
          </cell>
          <cell r="DC353">
            <v>12</v>
          </cell>
          <cell r="DD353">
            <v>9</v>
          </cell>
          <cell r="DE353">
            <v>15</v>
          </cell>
        </row>
        <row r="354">
          <cell r="A354" t="str">
            <v>6056163302471263School 1</v>
          </cell>
          <cell r="B354" t="str">
            <v>Fall 2015-2016</v>
          </cell>
          <cell r="C354">
            <v>6056163</v>
          </cell>
          <cell r="D354" t="str">
            <v>School 1</v>
          </cell>
          <cell r="E354" t="str">
            <v>Reading</v>
          </cell>
          <cell r="F354" t="str">
            <v>Reading</v>
          </cell>
          <cell r="G354" t="b">
            <v>1</v>
          </cell>
          <cell r="H354">
            <v>2015</v>
          </cell>
          <cell r="I354">
            <v>4</v>
          </cell>
          <cell r="O354" t="str">
            <v>Survey With Goals</v>
          </cell>
          <cell r="P354">
            <v>302471263</v>
          </cell>
          <cell r="Q354">
            <v>42256</v>
          </cell>
          <cell r="R354">
            <v>30</v>
          </cell>
          <cell r="S354">
            <v>172</v>
          </cell>
          <cell r="T354">
            <v>3.3</v>
          </cell>
          <cell r="U354">
            <v>15</v>
          </cell>
          <cell r="BF354" t="str">
            <v>BR</v>
          </cell>
          <cell r="BG354" t="str">
            <v>BR</v>
          </cell>
          <cell r="BH354" t="str">
            <v>BR</v>
          </cell>
          <cell r="BI354" t="str">
            <v>Literature</v>
          </cell>
          <cell r="BJ354">
            <v>173</v>
          </cell>
          <cell r="BK354">
            <v>5.7</v>
          </cell>
          <cell r="BL354" t="str">
            <v>167-179</v>
          </cell>
          <cell r="BM354" t="str">
            <v>Low</v>
          </cell>
          <cell r="BN354" t="str">
            <v>Informational Text</v>
          </cell>
          <cell r="BO354">
            <v>174</v>
          </cell>
          <cell r="BP354">
            <v>5.6</v>
          </cell>
          <cell r="BQ354" t="str">
            <v>168-180</v>
          </cell>
          <cell r="BR354" t="str">
            <v>Low</v>
          </cell>
          <cell r="BS354" t="str">
            <v>Vocabulary Acquisition and Use</v>
          </cell>
          <cell r="BT354">
            <v>169</v>
          </cell>
          <cell r="BU354">
            <v>5.8</v>
          </cell>
          <cell r="BV354" t="str">
            <v>163-175</v>
          </cell>
          <cell r="BW354" t="str">
            <v>Low</v>
          </cell>
          <cell r="CW354">
            <v>0.55001157407407408</v>
          </cell>
          <cell r="CX354">
            <v>48</v>
          </cell>
          <cell r="DC354">
            <v>11</v>
          </cell>
          <cell r="DD354">
            <v>9</v>
          </cell>
          <cell r="DE354">
            <v>13</v>
          </cell>
        </row>
        <row r="355">
          <cell r="A355" t="str">
            <v>6056164308962518School 1</v>
          </cell>
          <cell r="B355" t="str">
            <v>Fall 2015-2016</v>
          </cell>
          <cell r="C355">
            <v>6056164</v>
          </cell>
          <cell r="D355" t="str">
            <v>School 1</v>
          </cell>
          <cell r="E355" t="str">
            <v>Language Usage</v>
          </cell>
          <cell r="F355" t="str">
            <v>Language</v>
          </cell>
          <cell r="G355" t="b">
            <v>1</v>
          </cell>
          <cell r="H355">
            <v>2015</v>
          </cell>
          <cell r="I355">
            <v>4</v>
          </cell>
          <cell r="O355" t="str">
            <v>Survey With Goals</v>
          </cell>
          <cell r="P355">
            <v>308962518</v>
          </cell>
          <cell r="Q355">
            <v>42261</v>
          </cell>
          <cell r="R355">
            <v>20</v>
          </cell>
          <cell r="S355">
            <v>156</v>
          </cell>
          <cell r="T355">
            <v>3</v>
          </cell>
          <cell r="U355">
            <v>1</v>
          </cell>
          <cell r="BI355" t="str">
            <v>Writing: Plan, Organize, Develop, Revise, Research</v>
          </cell>
          <cell r="BJ355">
            <v>165</v>
          </cell>
          <cell r="BK355">
            <v>5.2</v>
          </cell>
          <cell r="BL355" t="str">
            <v>160-170</v>
          </cell>
          <cell r="BM355" t="str">
            <v>Low</v>
          </cell>
          <cell r="BN355" t="str">
            <v>Language: Understand, Edit for Grammar, Usage</v>
          </cell>
          <cell r="BO355">
            <v>149</v>
          </cell>
          <cell r="BP355">
            <v>5</v>
          </cell>
          <cell r="BQ355" t="str">
            <v>144-154</v>
          </cell>
          <cell r="BR355" t="str">
            <v>Low</v>
          </cell>
          <cell r="BS355" t="str">
            <v>Language: Understand, Edit Mechanics</v>
          </cell>
          <cell r="BT355">
            <v>156</v>
          </cell>
          <cell r="BU355">
            <v>5.2</v>
          </cell>
          <cell r="BV355" t="str">
            <v>151-161</v>
          </cell>
          <cell r="BW355" t="str">
            <v>Low</v>
          </cell>
          <cell r="CW355">
            <v>0.39195601851851852</v>
          </cell>
          <cell r="CX355">
            <v>34</v>
          </cell>
          <cell r="DC355">
            <v>14</v>
          </cell>
          <cell r="DD355">
            <v>12</v>
          </cell>
          <cell r="DE355">
            <v>17</v>
          </cell>
        </row>
        <row r="356">
          <cell r="A356" t="str">
            <v>6056164313716132School 1</v>
          </cell>
          <cell r="B356" t="str">
            <v>Fall 2015-2016</v>
          </cell>
          <cell r="C356">
            <v>6056164</v>
          </cell>
          <cell r="D356" t="str">
            <v>School 1</v>
          </cell>
          <cell r="E356" t="str">
            <v>Mathematics</v>
          </cell>
          <cell r="F356" t="str">
            <v>Mathematics</v>
          </cell>
          <cell r="G356" t="b">
            <v>1</v>
          </cell>
          <cell r="H356">
            <v>2015</v>
          </cell>
          <cell r="I356">
            <v>4</v>
          </cell>
          <cell r="O356" t="str">
            <v>Survey With Goals</v>
          </cell>
          <cell r="P356">
            <v>313716132</v>
          </cell>
          <cell r="Q356">
            <v>42268</v>
          </cell>
          <cell r="R356">
            <v>48</v>
          </cell>
          <cell r="S356">
            <v>167</v>
          </cell>
          <cell r="T356">
            <v>2.9</v>
          </cell>
          <cell r="U356">
            <v>4</v>
          </cell>
          <cell r="BI356" t="str">
            <v>Operations and Algebraic Thinking</v>
          </cell>
          <cell r="BJ356">
            <v>167</v>
          </cell>
          <cell r="BK356">
            <v>5.9</v>
          </cell>
          <cell r="BL356" t="str">
            <v>161-173</v>
          </cell>
          <cell r="BM356" t="str">
            <v>Low</v>
          </cell>
          <cell r="BN356" t="str">
            <v>Number and Operations</v>
          </cell>
          <cell r="BO356">
            <v>165</v>
          </cell>
          <cell r="BP356">
            <v>5.9</v>
          </cell>
          <cell r="BQ356" t="str">
            <v>159-171</v>
          </cell>
          <cell r="BR356" t="str">
            <v>Low</v>
          </cell>
          <cell r="BS356" t="str">
            <v>Measurement and Data</v>
          </cell>
          <cell r="BT356">
            <v>173</v>
          </cell>
          <cell r="BU356">
            <v>6</v>
          </cell>
          <cell r="BV356" t="str">
            <v>167-179</v>
          </cell>
          <cell r="BW356" t="str">
            <v>Low</v>
          </cell>
          <cell r="BX356" t="str">
            <v>Geometry</v>
          </cell>
          <cell r="BY356">
            <v>162</v>
          </cell>
          <cell r="BZ356">
            <v>6</v>
          </cell>
          <cell r="CA356" t="str">
            <v>156-168</v>
          </cell>
          <cell r="CB356" t="str">
            <v>Low</v>
          </cell>
          <cell r="CW356">
            <v>0.55013888888888884</v>
          </cell>
          <cell r="CX356">
            <v>51</v>
          </cell>
          <cell r="DC356">
            <v>12</v>
          </cell>
          <cell r="DD356">
            <v>9</v>
          </cell>
          <cell r="DE356">
            <v>15</v>
          </cell>
        </row>
        <row r="357">
          <cell r="A357" t="str">
            <v>6056164303058503School 1</v>
          </cell>
          <cell r="B357" t="str">
            <v>Fall 2015-2016</v>
          </cell>
          <cell r="C357">
            <v>6056164</v>
          </cell>
          <cell r="D357" t="str">
            <v>School 1</v>
          </cell>
          <cell r="E357" t="str">
            <v>Reading</v>
          </cell>
          <cell r="F357" t="str">
            <v>Reading</v>
          </cell>
          <cell r="G357" t="b">
            <v>1</v>
          </cell>
          <cell r="H357">
            <v>2015</v>
          </cell>
          <cell r="I357">
            <v>4</v>
          </cell>
          <cell r="O357" t="str">
            <v>Survey With Goals</v>
          </cell>
          <cell r="P357">
            <v>303058503</v>
          </cell>
          <cell r="Q357">
            <v>42255</v>
          </cell>
          <cell r="R357">
            <v>19</v>
          </cell>
          <cell r="S357">
            <v>158</v>
          </cell>
          <cell r="T357">
            <v>3.4</v>
          </cell>
          <cell r="U357">
            <v>3</v>
          </cell>
          <cell r="BF357" t="str">
            <v>BR</v>
          </cell>
          <cell r="BG357" t="str">
            <v>BR</v>
          </cell>
          <cell r="BH357" t="str">
            <v>BR</v>
          </cell>
          <cell r="BI357" t="str">
            <v>Literature</v>
          </cell>
          <cell r="BJ357">
            <v>158</v>
          </cell>
          <cell r="BK357">
            <v>6</v>
          </cell>
          <cell r="BL357" t="str">
            <v>152-164</v>
          </cell>
          <cell r="BM357" t="str">
            <v>Low</v>
          </cell>
          <cell r="BN357" t="str">
            <v>Informational Text</v>
          </cell>
          <cell r="BO357">
            <v>162</v>
          </cell>
          <cell r="BP357">
            <v>5.9</v>
          </cell>
          <cell r="BQ357" t="str">
            <v>156-168</v>
          </cell>
          <cell r="BR357" t="str">
            <v>Low</v>
          </cell>
          <cell r="BS357" t="str">
            <v>Vocabulary Acquisition and Use</v>
          </cell>
          <cell r="BT357">
            <v>155</v>
          </cell>
          <cell r="BU357">
            <v>5.9</v>
          </cell>
          <cell r="BV357" t="str">
            <v>149-161</v>
          </cell>
          <cell r="BW357" t="str">
            <v>Low</v>
          </cell>
          <cell r="CW357">
            <v>0.5522569444444444</v>
          </cell>
          <cell r="CX357">
            <v>43</v>
          </cell>
          <cell r="DC357">
            <v>12</v>
          </cell>
          <cell r="DD357">
            <v>11</v>
          </cell>
          <cell r="DE357">
            <v>15</v>
          </cell>
        </row>
        <row r="358">
          <cell r="A358" t="str">
            <v>6056165308962715School 1</v>
          </cell>
          <cell r="B358" t="str">
            <v>Fall 2015-2016</v>
          </cell>
          <cell r="C358">
            <v>6056165</v>
          </cell>
          <cell r="D358" t="str">
            <v>School 1</v>
          </cell>
          <cell r="E358" t="str">
            <v>Language Usage</v>
          </cell>
          <cell r="F358" t="str">
            <v>Language</v>
          </cell>
          <cell r="G358" t="b">
            <v>1</v>
          </cell>
          <cell r="H358">
            <v>2015</v>
          </cell>
          <cell r="I358">
            <v>4</v>
          </cell>
          <cell r="O358" t="str">
            <v>Survey With Goals</v>
          </cell>
          <cell r="P358">
            <v>308962715</v>
          </cell>
          <cell r="Q358">
            <v>42261</v>
          </cell>
          <cell r="R358">
            <v>21</v>
          </cell>
          <cell r="S358">
            <v>159</v>
          </cell>
          <cell r="T358">
            <v>3</v>
          </cell>
          <cell r="U358">
            <v>2</v>
          </cell>
          <cell r="BI358" t="str">
            <v>Writing: Plan, Organize, Develop, Revise, Research</v>
          </cell>
          <cell r="BJ358">
            <v>153</v>
          </cell>
          <cell r="BK358">
            <v>6.3</v>
          </cell>
          <cell r="BL358" t="str">
            <v>147-159</v>
          </cell>
          <cell r="BM358" t="str">
            <v>Low</v>
          </cell>
          <cell r="BN358" t="str">
            <v>Language: Understand, Edit for Grammar, Usage</v>
          </cell>
          <cell r="BO358">
            <v>161</v>
          </cell>
          <cell r="BP358">
            <v>5.2</v>
          </cell>
          <cell r="BQ358" t="str">
            <v>156-166</v>
          </cell>
          <cell r="BR358" t="str">
            <v>Low</v>
          </cell>
          <cell r="BS358" t="str">
            <v>Language: Understand, Edit Mechanics</v>
          </cell>
          <cell r="BT358">
            <v>161</v>
          </cell>
          <cell r="BU358">
            <v>5</v>
          </cell>
          <cell r="BV358" t="str">
            <v>156-166</v>
          </cell>
          <cell r="BW358" t="str">
            <v>Low</v>
          </cell>
          <cell r="CW358">
            <v>0.3901736111111111</v>
          </cell>
          <cell r="CX358">
            <v>38</v>
          </cell>
          <cell r="DC358">
            <v>14</v>
          </cell>
          <cell r="DD358">
            <v>11</v>
          </cell>
          <cell r="DE358">
            <v>17</v>
          </cell>
        </row>
        <row r="359">
          <cell r="A359" t="str">
            <v>6056165313716227School 1</v>
          </cell>
          <cell r="B359" t="str">
            <v>Fall 2015-2016</v>
          </cell>
          <cell r="C359">
            <v>6056165</v>
          </cell>
          <cell r="D359" t="str">
            <v>School 1</v>
          </cell>
          <cell r="E359" t="str">
            <v>Mathematics</v>
          </cell>
          <cell r="F359" t="str">
            <v>Mathematics</v>
          </cell>
          <cell r="G359" t="b">
            <v>1</v>
          </cell>
          <cell r="H359">
            <v>2015</v>
          </cell>
          <cell r="I359">
            <v>4</v>
          </cell>
          <cell r="O359" t="str">
            <v>Survey With Goals</v>
          </cell>
          <cell r="P359">
            <v>313716227</v>
          </cell>
          <cell r="Q359">
            <v>42268</v>
          </cell>
          <cell r="R359">
            <v>16</v>
          </cell>
          <cell r="S359">
            <v>161</v>
          </cell>
          <cell r="T359">
            <v>2.9</v>
          </cell>
          <cell r="U359">
            <v>1</v>
          </cell>
          <cell r="BI359" t="str">
            <v>Operations and Algebraic Thinking</v>
          </cell>
          <cell r="BJ359">
            <v>147</v>
          </cell>
          <cell r="BK359">
            <v>6.6</v>
          </cell>
          <cell r="BL359" t="str">
            <v>140-154</v>
          </cell>
          <cell r="BM359" t="str">
            <v>Low</v>
          </cell>
          <cell r="BN359" t="str">
            <v>Number and Operations</v>
          </cell>
          <cell r="BO359">
            <v>160</v>
          </cell>
          <cell r="BP359">
            <v>6.2</v>
          </cell>
          <cell r="BQ359" t="str">
            <v>154-166</v>
          </cell>
          <cell r="BR359" t="str">
            <v>Low</v>
          </cell>
          <cell r="BS359" t="str">
            <v>Measurement and Data</v>
          </cell>
          <cell r="BT359">
            <v>175</v>
          </cell>
          <cell r="BU359">
            <v>6.7</v>
          </cell>
          <cell r="BV359" t="str">
            <v>168-182</v>
          </cell>
          <cell r="BW359" t="str">
            <v>Low</v>
          </cell>
          <cell r="BX359" t="str">
            <v>Geometry</v>
          </cell>
          <cell r="BY359">
            <v>162</v>
          </cell>
          <cell r="BZ359">
            <v>5.8</v>
          </cell>
          <cell r="CA359" t="str">
            <v>156-168</v>
          </cell>
          <cell r="CB359" t="str">
            <v>Low</v>
          </cell>
          <cell r="CW359">
            <v>0.55006944444444439</v>
          </cell>
          <cell r="CX359">
            <v>50</v>
          </cell>
          <cell r="DC359">
            <v>12</v>
          </cell>
          <cell r="DD359">
            <v>10</v>
          </cell>
          <cell r="DE359">
            <v>15</v>
          </cell>
        </row>
        <row r="360">
          <cell r="A360" t="str">
            <v>6056165303058668School 1</v>
          </cell>
          <cell r="B360" t="str">
            <v>Fall 2015-2016</v>
          </cell>
          <cell r="C360">
            <v>6056165</v>
          </cell>
          <cell r="D360" t="str">
            <v>School 1</v>
          </cell>
          <cell r="E360" t="str">
            <v>Reading</v>
          </cell>
          <cell r="F360" t="str">
            <v>Reading</v>
          </cell>
          <cell r="G360" t="b">
            <v>1</v>
          </cell>
          <cell r="H360">
            <v>2015</v>
          </cell>
          <cell r="I360">
            <v>4</v>
          </cell>
          <cell r="O360" t="str">
            <v>Survey With Goals</v>
          </cell>
          <cell r="P360">
            <v>303058668</v>
          </cell>
          <cell r="Q360">
            <v>42255</v>
          </cell>
          <cell r="R360">
            <v>27</v>
          </cell>
          <cell r="S360">
            <v>160</v>
          </cell>
          <cell r="T360">
            <v>3.5</v>
          </cell>
          <cell r="U360">
            <v>4</v>
          </cell>
          <cell r="BF360" t="str">
            <v>BR</v>
          </cell>
          <cell r="BG360" t="str">
            <v>BR</v>
          </cell>
          <cell r="BH360" t="str">
            <v>BR</v>
          </cell>
          <cell r="BI360" t="str">
            <v>Literature</v>
          </cell>
          <cell r="BJ360">
            <v>156</v>
          </cell>
          <cell r="BK360">
            <v>6.4</v>
          </cell>
          <cell r="BL360" t="str">
            <v>150-162</v>
          </cell>
          <cell r="BM360" t="str">
            <v>Low</v>
          </cell>
          <cell r="BN360" t="str">
            <v>Informational Text</v>
          </cell>
          <cell r="BO360">
            <v>163</v>
          </cell>
          <cell r="BP360">
            <v>6.2</v>
          </cell>
          <cell r="BQ360" t="str">
            <v>157-169</v>
          </cell>
          <cell r="BR360" t="str">
            <v>Low</v>
          </cell>
          <cell r="BS360" t="str">
            <v>Vocabulary Acquisition and Use</v>
          </cell>
          <cell r="BT360">
            <v>161</v>
          </cell>
          <cell r="BU360">
            <v>5.7</v>
          </cell>
          <cell r="BV360" t="str">
            <v>155-167</v>
          </cell>
          <cell r="BW360" t="str">
            <v>Low</v>
          </cell>
          <cell r="CW360">
            <v>0.55236111111111108</v>
          </cell>
          <cell r="CX360">
            <v>45</v>
          </cell>
          <cell r="DC360">
            <v>12</v>
          </cell>
          <cell r="DD360">
            <v>11</v>
          </cell>
          <cell r="DE360">
            <v>15</v>
          </cell>
        </row>
        <row r="361">
          <cell r="A361" t="str">
            <v>6056166308962627School 1</v>
          </cell>
          <cell r="B361" t="str">
            <v>Fall 2015-2016</v>
          </cell>
          <cell r="C361">
            <v>6056166</v>
          </cell>
          <cell r="D361" t="str">
            <v>School 1</v>
          </cell>
          <cell r="E361" t="str">
            <v>Language Usage</v>
          </cell>
          <cell r="F361" t="str">
            <v>Language</v>
          </cell>
          <cell r="G361" t="b">
            <v>1</v>
          </cell>
          <cell r="H361">
            <v>2015</v>
          </cell>
          <cell r="I361">
            <v>4</v>
          </cell>
          <cell r="O361" t="str">
            <v>Survey With Goals</v>
          </cell>
          <cell r="P361">
            <v>308962627</v>
          </cell>
          <cell r="Q361">
            <v>42261</v>
          </cell>
          <cell r="R361">
            <v>12</v>
          </cell>
          <cell r="S361">
            <v>197</v>
          </cell>
          <cell r="T361">
            <v>3.3</v>
          </cell>
          <cell r="U361">
            <v>69</v>
          </cell>
          <cell r="BI361" t="str">
            <v>Writing: Plan, Organize, Develop, Revise, Research</v>
          </cell>
          <cell r="BJ361">
            <v>196</v>
          </cell>
          <cell r="BK361">
            <v>5.8</v>
          </cell>
          <cell r="BL361" t="str">
            <v>190-202</v>
          </cell>
          <cell r="BM361" t="str">
            <v>HiAvg</v>
          </cell>
          <cell r="BN361" t="str">
            <v>Language: Understand, Edit for Grammar, Usage</v>
          </cell>
          <cell r="BO361">
            <v>204</v>
          </cell>
          <cell r="BP361">
            <v>5.8</v>
          </cell>
          <cell r="BQ361" t="str">
            <v>198-210</v>
          </cell>
          <cell r="BR361" t="str">
            <v>High</v>
          </cell>
          <cell r="BS361" t="str">
            <v>Language: Understand, Edit Mechanics</v>
          </cell>
          <cell r="BT361">
            <v>192</v>
          </cell>
          <cell r="BU361">
            <v>5.9</v>
          </cell>
          <cell r="BV361" t="str">
            <v>186-198</v>
          </cell>
          <cell r="BW361" t="str">
            <v>Avg</v>
          </cell>
          <cell r="CW361">
            <v>0.3901736111111111</v>
          </cell>
          <cell r="CX361">
            <v>40</v>
          </cell>
          <cell r="DC361">
            <v>9</v>
          </cell>
          <cell r="DD361">
            <v>6</v>
          </cell>
          <cell r="DE361">
            <v>9</v>
          </cell>
        </row>
        <row r="362">
          <cell r="A362" t="str">
            <v>6056166311373736School 1</v>
          </cell>
          <cell r="B362" t="str">
            <v>Fall 2015-2016</v>
          </cell>
          <cell r="C362">
            <v>6056166</v>
          </cell>
          <cell r="D362" t="str">
            <v>School 1</v>
          </cell>
          <cell r="E362" t="str">
            <v>Mathematics</v>
          </cell>
          <cell r="F362" t="str">
            <v>Mathematics</v>
          </cell>
          <cell r="G362" t="b">
            <v>1</v>
          </cell>
          <cell r="H362">
            <v>2015</v>
          </cell>
          <cell r="I362">
            <v>4</v>
          </cell>
          <cell r="O362" t="str">
            <v>Survey With Goals</v>
          </cell>
          <cell r="P362">
            <v>311373736</v>
          </cell>
          <cell r="Q362">
            <v>42272</v>
          </cell>
          <cell r="R362">
            <v>22</v>
          </cell>
          <cell r="S362">
            <v>191</v>
          </cell>
          <cell r="T362">
            <v>2.9</v>
          </cell>
          <cell r="U362">
            <v>52</v>
          </cell>
          <cell r="BI362" t="str">
            <v>Operations and Algebraic Thinking</v>
          </cell>
          <cell r="BJ362">
            <v>188</v>
          </cell>
          <cell r="BK362">
            <v>6</v>
          </cell>
          <cell r="BL362" t="str">
            <v>182-194</v>
          </cell>
          <cell r="BM362" t="str">
            <v>LoAvg</v>
          </cell>
          <cell r="BN362" t="str">
            <v>Number and Operations</v>
          </cell>
          <cell r="BO362">
            <v>190</v>
          </cell>
          <cell r="BP362">
            <v>6</v>
          </cell>
          <cell r="BQ362" t="str">
            <v>184-196</v>
          </cell>
          <cell r="BR362" t="str">
            <v>Avg</v>
          </cell>
          <cell r="BS362" t="str">
            <v>Measurement and Data</v>
          </cell>
          <cell r="BT362">
            <v>184</v>
          </cell>
          <cell r="BU362">
            <v>6.1</v>
          </cell>
          <cell r="BV362" t="str">
            <v>178-190</v>
          </cell>
          <cell r="BW362" t="str">
            <v>LoAvg</v>
          </cell>
          <cell r="BX362" t="str">
            <v>Geometry</v>
          </cell>
          <cell r="BY362">
            <v>200</v>
          </cell>
          <cell r="BZ362">
            <v>6</v>
          </cell>
          <cell r="CA362" t="str">
            <v>194-206</v>
          </cell>
          <cell r="CB362" t="str">
            <v>HiAvg</v>
          </cell>
          <cell r="CW362">
            <v>0.47518518518518515</v>
          </cell>
          <cell r="CX362">
            <v>47</v>
          </cell>
          <cell r="DC362">
            <v>11</v>
          </cell>
          <cell r="DD362">
            <v>8</v>
          </cell>
          <cell r="DE362">
            <v>13</v>
          </cell>
        </row>
        <row r="363">
          <cell r="A363" t="str">
            <v>6056166303058604School 1</v>
          </cell>
          <cell r="B363" t="str">
            <v>Fall 2015-2016</v>
          </cell>
          <cell r="C363">
            <v>6056166</v>
          </cell>
          <cell r="D363" t="str">
            <v>School 1</v>
          </cell>
          <cell r="E363" t="str">
            <v>Reading</v>
          </cell>
          <cell r="F363" t="str">
            <v>Reading</v>
          </cell>
          <cell r="G363" t="b">
            <v>1</v>
          </cell>
          <cell r="H363">
            <v>2015</v>
          </cell>
          <cell r="I363">
            <v>4</v>
          </cell>
          <cell r="O363" t="str">
            <v>Survey With Goals</v>
          </cell>
          <cell r="P363">
            <v>303058604</v>
          </cell>
          <cell r="Q363">
            <v>42255</v>
          </cell>
          <cell r="R363">
            <v>36</v>
          </cell>
          <cell r="S363">
            <v>204</v>
          </cell>
          <cell r="T363">
            <v>3.3</v>
          </cell>
          <cell r="U363">
            <v>84</v>
          </cell>
          <cell r="BF363">
            <v>673</v>
          </cell>
          <cell r="BG363">
            <v>573</v>
          </cell>
          <cell r="BH363">
            <v>723</v>
          </cell>
          <cell r="BI363" t="str">
            <v>Literature</v>
          </cell>
          <cell r="BJ363">
            <v>206</v>
          </cell>
          <cell r="BK363">
            <v>5.7</v>
          </cell>
          <cell r="BL363" t="str">
            <v>200-212</v>
          </cell>
          <cell r="BM363" t="str">
            <v>High</v>
          </cell>
          <cell r="BN363" t="str">
            <v>Informational Text</v>
          </cell>
          <cell r="BO363">
            <v>202</v>
          </cell>
          <cell r="BP363">
            <v>5.8</v>
          </cell>
          <cell r="BQ363" t="str">
            <v>196-208</v>
          </cell>
          <cell r="BR363" t="str">
            <v>HiAvg</v>
          </cell>
          <cell r="BS363" t="str">
            <v>Vocabulary Acquisition and Use</v>
          </cell>
          <cell r="BT363">
            <v>203</v>
          </cell>
          <cell r="BU363">
            <v>5.7</v>
          </cell>
          <cell r="BV363" t="str">
            <v>197-209</v>
          </cell>
          <cell r="BW363" t="str">
            <v>High</v>
          </cell>
          <cell r="CW363">
            <v>0.55222222222222228</v>
          </cell>
          <cell r="CX363">
            <v>55</v>
          </cell>
          <cell r="DC363">
            <v>9</v>
          </cell>
          <cell r="DD363">
            <v>6</v>
          </cell>
          <cell r="DE363">
            <v>8</v>
          </cell>
        </row>
        <row r="364">
          <cell r="A364" t="str">
            <v>6056168311373804School 1</v>
          </cell>
          <cell r="B364" t="str">
            <v>Fall 2015-2016</v>
          </cell>
          <cell r="C364">
            <v>6056168</v>
          </cell>
          <cell r="D364" t="str">
            <v>School 1</v>
          </cell>
          <cell r="E364" t="str">
            <v>Language Usage</v>
          </cell>
          <cell r="F364" t="str">
            <v>Language</v>
          </cell>
          <cell r="G364" t="b">
            <v>1</v>
          </cell>
          <cell r="H364">
            <v>2015</v>
          </cell>
          <cell r="I364">
            <v>4</v>
          </cell>
          <cell r="O364" t="str">
            <v>Survey With Goals</v>
          </cell>
          <cell r="P364">
            <v>311373804</v>
          </cell>
          <cell r="Q364">
            <v>42261</v>
          </cell>
          <cell r="R364">
            <v>30</v>
          </cell>
          <cell r="S364">
            <v>161</v>
          </cell>
          <cell r="T364">
            <v>3</v>
          </cell>
          <cell r="U364">
            <v>3</v>
          </cell>
          <cell r="BI364" t="str">
            <v>Writing: Plan, Organize, Develop, Revise, Research</v>
          </cell>
          <cell r="BJ364">
            <v>163</v>
          </cell>
          <cell r="BK364">
            <v>5</v>
          </cell>
          <cell r="BL364" t="str">
            <v>158-168</v>
          </cell>
          <cell r="BM364" t="str">
            <v>Low</v>
          </cell>
          <cell r="BN364" t="str">
            <v>Language: Understand, Edit for Grammar, Usage</v>
          </cell>
          <cell r="BO364">
            <v>157</v>
          </cell>
          <cell r="BP364">
            <v>5.2</v>
          </cell>
          <cell r="BQ364" t="str">
            <v>152-162</v>
          </cell>
          <cell r="BR364" t="str">
            <v>Low</v>
          </cell>
          <cell r="BS364" t="str">
            <v>Language: Understand, Edit Mechanics</v>
          </cell>
          <cell r="BT364">
            <v>164</v>
          </cell>
          <cell r="BU364">
            <v>5.0999999999999996</v>
          </cell>
          <cell r="BV364" t="str">
            <v>159-169</v>
          </cell>
          <cell r="BW364" t="str">
            <v>Low</v>
          </cell>
          <cell r="CW364">
            <v>0.3901736111111111</v>
          </cell>
          <cell r="CX364">
            <v>40</v>
          </cell>
          <cell r="DC364">
            <v>13</v>
          </cell>
          <cell r="DD364">
            <v>11</v>
          </cell>
          <cell r="DE364">
            <v>16</v>
          </cell>
        </row>
        <row r="365">
          <cell r="A365" t="str">
            <v>6056168313716239School 1</v>
          </cell>
          <cell r="B365" t="str">
            <v>Fall 2015-2016</v>
          </cell>
          <cell r="C365">
            <v>6056168</v>
          </cell>
          <cell r="D365" t="str">
            <v>School 1</v>
          </cell>
          <cell r="E365" t="str">
            <v>Mathematics</v>
          </cell>
          <cell r="F365" t="str">
            <v>Mathematics</v>
          </cell>
          <cell r="G365" t="b">
            <v>1</v>
          </cell>
          <cell r="H365">
            <v>2015</v>
          </cell>
          <cell r="I365">
            <v>4</v>
          </cell>
          <cell r="O365" t="str">
            <v>Survey With Goals</v>
          </cell>
          <cell r="P365">
            <v>313716239</v>
          </cell>
          <cell r="Q365">
            <v>42268</v>
          </cell>
          <cell r="R365">
            <v>34</v>
          </cell>
          <cell r="S365">
            <v>166</v>
          </cell>
          <cell r="T365">
            <v>2.9</v>
          </cell>
          <cell r="U365">
            <v>3</v>
          </cell>
          <cell r="BI365" t="str">
            <v>Operations and Algebraic Thinking</v>
          </cell>
          <cell r="BJ365">
            <v>167</v>
          </cell>
          <cell r="BK365">
            <v>5.9</v>
          </cell>
          <cell r="BL365" t="str">
            <v>161-173</v>
          </cell>
          <cell r="BM365" t="str">
            <v>Low</v>
          </cell>
          <cell r="BN365" t="str">
            <v>Number and Operations</v>
          </cell>
          <cell r="BO365">
            <v>161</v>
          </cell>
          <cell r="BP365">
            <v>5.8</v>
          </cell>
          <cell r="BQ365" t="str">
            <v>155-167</v>
          </cell>
          <cell r="BR365" t="str">
            <v>Low</v>
          </cell>
          <cell r="BS365" t="str">
            <v>Measurement and Data</v>
          </cell>
          <cell r="BT365">
            <v>171</v>
          </cell>
          <cell r="BU365">
            <v>5.8</v>
          </cell>
          <cell r="BV365" t="str">
            <v>165-177</v>
          </cell>
          <cell r="BW365" t="str">
            <v>Low</v>
          </cell>
          <cell r="BX365" t="str">
            <v>Geometry</v>
          </cell>
          <cell r="BY365">
            <v>165</v>
          </cell>
          <cell r="BZ365">
            <v>5.8</v>
          </cell>
          <cell r="CA365" t="str">
            <v>159-171</v>
          </cell>
          <cell r="CB365" t="str">
            <v>Low</v>
          </cell>
          <cell r="CW365">
            <v>0.55003472222222227</v>
          </cell>
          <cell r="CX365">
            <v>52</v>
          </cell>
          <cell r="DC365">
            <v>12</v>
          </cell>
          <cell r="DD365">
            <v>9</v>
          </cell>
          <cell r="DE365">
            <v>15</v>
          </cell>
        </row>
        <row r="366">
          <cell r="A366" t="str">
            <v>6056168303058611School 1</v>
          </cell>
          <cell r="B366" t="str">
            <v>Fall 2015-2016</v>
          </cell>
          <cell r="C366">
            <v>6056168</v>
          </cell>
          <cell r="D366" t="str">
            <v>School 1</v>
          </cell>
          <cell r="E366" t="str">
            <v>Reading</v>
          </cell>
          <cell r="F366" t="str">
            <v>Reading</v>
          </cell>
          <cell r="G366" t="b">
            <v>1</v>
          </cell>
          <cell r="H366">
            <v>2015</v>
          </cell>
          <cell r="I366">
            <v>4</v>
          </cell>
          <cell r="O366" t="str">
            <v>Survey With Goals</v>
          </cell>
          <cell r="P366">
            <v>303058611</v>
          </cell>
          <cell r="Q366">
            <v>42255</v>
          </cell>
          <cell r="R366">
            <v>36</v>
          </cell>
          <cell r="S366">
            <v>157</v>
          </cell>
          <cell r="T366">
            <v>3.4</v>
          </cell>
          <cell r="U366">
            <v>2</v>
          </cell>
          <cell r="BF366" t="str">
            <v>BR</v>
          </cell>
          <cell r="BG366" t="str">
            <v>BR</v>
          </cell>
          <cell r="BH366" t="str">
            <v>BR</v>
          </cell>
          <cell r="BI366" t="str">
            <v>Literature</v>
          </cell>
          <cell r="BJ366">
            <v>158</v>
          </cell>
          <cell r="BK366">
            <v>6</v>
          </cell>
          <cell r="BL366" t="str">
            <v>152-164</v>
          </cell>
          <cell r="BM366" t="str">
            <v>Low</v>
          </cell>
          <cell r="BN366" t="str">
            <v>Informational Text</v>
          </cell>
          <cell r="BO366">
            <v>152</v>
          </cell>
          <cell r="BP366">
            <v>5.8</v>
          </cell>
          <cell r="BQ366" t="str">
            <v>146-158</v>
          </cell>
          <cell r="BR366" t="str">
            <v>Low</v>
          </cell>
          <cell r="BS366" t="str">
            <v>Vocabulary Acquisition and Use</v>
          </cell>
          <cell r="BT366">
            <v>160</v>
          </cell>
          <cell r="BU366">
            <v>6</v>
          </cell>
          <cell r="BV366" t="str">
            <v>154-166</v>
          </cell>
          <cell r="BW366" t="str">
            <v>Low</v>
          </cell>
          <cell r="CW366">
            <v>0.55230324074074078</v>
          </cell>
          <cell r="CX366">
            <v>40</v>
          </cell>
          <cell r="DC366">
            <v>13</v>
          </cell>
          <cell r="DD366">
            <v>11</v>
          </cell>
          <cell r="DE366">
            <v>15</v>
          </cell>
        </row>
        <row r="367">
          <cell r="A367" t="str">
            <v>6056169311373828School 1</v>
          </cell>
          <cell r="B367" t="str">
            <v>Fall 2015-2016</v>
          </cell>
          <cell r="C367">
            <v>6056169</v>
          </cell>
          <cell r="D367" t="str">
            <v>School 1</v>
          </cell>
          <cell r="E367" t="str">
            <v>Language Usage</v>
          </cell>
          <cell r="F367" t="str">
            <v>Language</v>
          </cell>
          <cell r="G367" t="b">
            <v>1</v>
          </cell>
          <cell r="H367">
            <v>2015</v>
          </cell>
          <cell r="I367">
            <v>4</v>
          </cell>
          <cell r="O367" t="str">
            <v>Survey With Goals</v>
          </cell>
          <cell r="P367">
            <v>311373828</v>
          </cell>
          <cell r="Q367">
            <v>42261</v>
          </cell>
          <cell r="R367">
            <v>57</v>
          </cell>
          <cell r="S367">
            <v>192</v>
          </cell>
          <cell r="T367">
            <v>2.9</v>
          </cell>
          <cell r="U367">
            <v>57</v>
          </cell>
          <cell r="BI367" t="str">
            <v>Writing: Plan, Organize, Develop, Revise, Research</v>
          </cell>
          <cell r="BJ367">
            <v>193</v>
          </cell>
          <cell r="BK367">
            <v>5.2</v>
          </cell>
          <cell r="BL367" t="str">
            <v>188-198</v>
          </cell>
          <cell r="BM367" t="str">
            <v>Avg</v>
          </cell>
          <cell r="BN367" t="str">
            <v>Language: Understand, Edit for Grammar, Usage</v>
          </cell>
          <cell r="BO367">
            <v>204</v>
          </cell>
          <cell r="BP367">
            <v>5.9</v>
          </cell>
          <cell r="BQ367" t="str">
            <v>198-210</v>
          </cell>
          <cell r="BR367" t="str">
            <v>High</v>
          </cell>
          <cell r="BS367" t="str">
            <v>Language: Understand, Edit Mechanics</v>
          </cell>
          <cell r="BT367">
            <v>179</v>
          </cell>
          <cell r="BU367">
            <v>5.8</v>
          </cell>
          <cell r="BV367" t="str">
            <v>173-185</v>
          </cell>
          <cell r="BW367" t="str">
            <v>Low</v>
          </cell>
          <cell r="CW367">
            <v>0.39018518518518519</v>
          </cell>
          <cell r="CX367">
            <v>47</v>
          </cell>
          <cell r="DC367">
            <v>10</v>
          </cell>
          <cell r="DD367">
            <v>7</v>
          </cell>
          <cell r="DE367">
            <v>10</v>
          </cell>
        </row>
        <row r="368">
          <cell r="A368" t="str">
            <v>6056169313716224School 1</v>
          </cell>
          <cell r="B368" t="str">
            <v>Fall 2015-2016</v>
          </cell>
          <cell r="C368">
            <v>6056169</v>
          </cell>
          <cell r="D368" t="str">
            <v>School 1</v>
          </cell>
          <cell r="E368" t="str">
            <v>Mathematics</v>
          </cell>
          <cell r="F368" t="str">
            <v>Mathematics</v>
          </cell>
          <cell r="G368" t="b">
            <v>1</v>
          </cell>
          <cell r="H368">
            <v>2015</v>
          </cell>
          <cell r="I368">
            <v>4</v>
          </cell>
          <cell r="O368" t="str">
            <v>Survey With Goals</v>
          </cell>
          <cell r="P368">
            <v>313716224</v>
          </cell>
          <cell r="Q368">
            <v>42268</v>
          </cell>
          <cell r="R368">
            <v>52</v>
          </cell>
          <cell r="S368">
            <v>180</v>
          </cell>
          <cell r="T368">
            <v>2.9</v>
          </cell>
          <cell r="U368">
            <v>21</v>
          </cell>
          <cell r="BI368" t="str">
            <v>Operations and Algebraic Thinking</v>
          </cell>
          <cell r="BJ368">
            <v>177</v>
          </cell>
          <cell r="BK368">
            <v>6</v>
          </cell>
          <cell r="BL368" t="str">
            <v>171-183</v>
          </cell>
          <cell r="BM368" t="str">
            <v>Low</v>
          </cell>
          <cell r="BN368" t="str">
            <v>Number and Operations</v>
          </cell>
          <cell r="BO368">
            <v>182</v>
          </cell>
          <cell r="BP368">
            <v>5.9</v>
          </cell>
          <cell r="BQ368" t="str">
            <v>176-188</v>
          </cell>
          <cell r="BR368" t="str">
            <v>LoAvg</v>
          </cell>
          <cell r="BS368" t="str">
            <v>Measurement and Data</v>
          </cell>
          <cell r="BT368">
            <v>187</v>
          </cell>
          <cell r="BU368">
            <v>5.9</v>
          </cell>
          <cell r="BV368" t="str">
            <v>181-193</v>
          </cell>
          <cell r="BW368" t="str">
            <v>LoAvg</v>
          </cell>
          <cell r="BX368" t="str">
            <v>Geometry</v>
          </cell>
          <cell r="BY368">
            <v>172</v>
          </cell>
          <cell r="BZ368">
            <v>6.2</v>
          </cell>
          <cell r="CA368" t="str">
            <v>166-178</v>
          </cell>
          <cell r="CB368" t="str">
            <v>Low</v>
          </cell>
          <cell r="CW368">
            <v>0.55012731481481481</v>
          </cell>
          <cell r="CX368">
            <v>47</v>
          </cell>
          <cell r="DC368">
            <v>12</v>
          </cell>
          <cell r="DD368">
            <v>8</v>
          </cell>
          <cell r="DE368">
            <v>14</v>
          </cell>
        </row>
        <row r="369">
          <cell r="A369" t="str">
            <v>6056169311373767School 1</v>
          </cell>
          <cell r="B369" t="str">
            <v>Fall 2015-2016</v>
          </cell>
          <cell r="C369">
            <v>6056169</v>
          </cell>
          <cell r="D369" t="str">
            <v>School 1</v>
          </cell>
          <cell r="E369" t="str">
            <v>Reading</v>
          </cell>
          <cell r="F369" t="str">
            <v>Reading</v>
          </cell>
          <cell r="G369" t="b">
            <v>1</v>
          </cell>
          <cell r="H369">
            <v>2015</v>
          </cell>
          <cell r="I369">
            <v>4</v>
          </cell>
          <cell r="O369" t="str">
            <v>Survey With Goals</v>
          </cell>
          <cell r="P369">
            <v>311373767</v>
          </cell>
          <cell r="Q369">
            <v>42255</v>
          </cell>
          <cell r="R369">
            <v>73</v>
          </cell>
          <cell r="S369">
            <v>185</v>
          </cell>
          <cell r="T369">
            <v>3.4</v>
          </cell>
          <cell r="U369">
            <v>42</v>
          </cell>
          <cell r="BF369">
            <v>331</v>
          </cell>
          <cell r="BG369">
            <v>231</v>
          </cell>
          <cell r="BH369">
            <v>381</v>
          </cell>
          <cell r="BI369" t="str">
            <v>Literature</v>
          </cell>
          <cell r="BJ369">
            <v>188</v>
          </cell>
          <cell r="BK369">
            <v>5.9</v>
          </cell>
          <cell r="BL369" t="str">
            <v>182-194</v>
          </cell>
          <cell r="BM369" t="str">
            <v>Avg</v>
          </cell>
          <cell r="BN369" t="str">
            <v>Informational Text</v>
          </cell>
          <cell r="BO369">
            <v>186</v>
          </cell>
          <cell r="BP369">
            <v>5.9</v>
          </cell>
          <cell r="BQ369" t="str">
            <v>180-192</v>
          </cell>
          <cell r="BR369" t="str">
            <v>LoAvg</v>
          </cell>
          <cell r="BS369" t="str">
            <v>Vocabulary Acquisition and Use</v>
          </cell>
          <cell r="BT369">
            <v>182</v>
          </cell>
          <cell r="BU369">
            <v>5.8</v>
          </cell>
          <cell r="BV369" t="str">
            <v>176-188</v>
          </cell>
          <cell r="BW369" t="str">
            <v>LoAvg</v>
          </cell>
          <cell r="CW369">
            <v>0.55236111111111108</v>
          </cell>
          <cell r="CX369">
            <v>50</v>
          </cell>
          <cell r="DC369">
            <v>10</v>
          </cell>
          <cell r="DD369">
            <v>8</v>
          </cell>
          <cell r="DE369">
            <v>11</v>
          </cell>
        </row>
        <row r="370">
          <cell r="A370" t="str">
            <v>6056170308273494School 1</v>
          </cell>
          <cell r="B370" t="str">
            <v>Fall 2015-2016</v>
          </cell>
          <cell r="C370">
            <v>6056170</v>
          </cell>
          <cell r="D370" t="str">
            <v>School 1</v>
          </cell>
          <cell r="E370" t="str">
            <v>Language Usage</v>
          </cell>
          <cell r="F370" t="str">
            <v>Language</v>
          </cell>
          <cell r="G370" t="b">
            <v>1</v>
          </cell>
          <cell r="H370">
            <v>2015</v>
          </cell>
          <cell r="I370">
            <v>4</v>
          </cell>
          <cell r="O370" t="str">
            <v>Survey With Goals</v>
          </cell>
          <cell r="P370">
            <v>308273494</v>
          </cell>
          <cell r="Q370">
            <v>42262</v>
          </cell>
          <cell r="R370">
            <v>39</v>
          </cell>
          <cell r="S370">
            <v>200</v>
          </cell>
          <cell r="T370">
            <v>3.1</v>
          </cell>
          <cell r="U370">
            <v>76</v>
          </cell>
          <cell r="BI370" t="str">
            <v>Writing: Plan, Organize, Develop, Revise, Research</v>
          </cell>
          <cell r="BJ370">
            <v>207</v>
          </cell>
          <cell r="BK370">
            <v>5.4</v>
          </cell>
          <cell r="BL370" t="str">
            <v>202-212</v>
          </cell>
          <cell r="BM370" t="str">
            <v>High</v>
          </cell>
          <cell r="BN370" t="str">
            <v>Language: Understand, Edit for Grammar, Usage</v>
          </cell>
          <cell r="BO370">
            <v>194</v>
          </cell>
          <cell r="BP370">
            <v>5.2</v>
          </cell>
          <cell r="BQ370" t="str">
            <v>189-199</v>
          </cell>
          <cell r="BR370" t="str">
            <v>Avg</v>
          </cell>
          <cell r="BS370" t="str">
            <v>Language: Understand, Edit Mechanics</v>
          </cell>
          <cell r="BT370">
            <v>200</v>
          </cell>
          <cell r="BU370">
            <v>5.4</v>
          </cell>
          <cell r="BV370" t="str">
            <v>195-205</v>
          </cell>
          <cell r="BW370" t="str">
            <v>HiAvg</v>
          </cell>
          <cell r="CW370">
            <v>0.39262731481481478</v>
          </cell>
          <cell r="CX370">
            <v>53</v>
          </cell>
          <cell r="DC370">
            <v>9</v>
          </cell>
          <cell r="DD370">
            <v>6</v>
          </cell>
          <cell r="DE370">
            <v>9</v>
          </cell>
        </row>
        <row r="371">
          <cell r="A371" t="str">
            <v>6056170312937530School 1</v>
          </cell>
          <cell r="B371" t="str">
            <v>Fall 2015-2016</v>
          </cell>
          <cell r="C371">
            <v>6056170</v>
          </cell>
          <cell r="D371" t="str">
            <v>School 1</v>
          </cell>
          <cell r="E371" t="str">
            <v>Mathematics</v>
          </cell>
          <cell r="F371" t="str">
            <v>Mathematics</v>
          </cell>
          <cell r="G371" t="b">
            <v>1</v>
          </cell>
          <cell r="H371">
            <v>2015</v>
          </cell>
          <cell r="I371">
            <v>4</v>
          </cell>
          <cell r="O371" t="str">
            <v>Survey With Goals</v>
          </cell>
          <cell r="P371">
            <v>312937530</v>
          </cell>
          <cell r="Q371">
            <v>42269</v>
          </cell>
          <cell r="R371">
            <v>45</v>
          </cell>
          <cell r="S371">
            <v>193</v>
          </cell>
          <cell r="T371">
            <v>2.9</v>
          </cell>
          <cell r="U371">
            <v>58</v>
          </cell>
          <cell r="BI371" t="str">
            <v>Operations and Algebraic Thinking</v>
          </cell>
          <cell r="BJ371">
            <v>192</v>
          </cell>
          <cell r="BK371">
            <v>5.9</v>
          </cell>
          <cell r="BL371" t="str">
            <v>186-198</v>
          </cell>
          <cell r="BM371" t="str">
            <v>Avg</v>
          </cell>
          <cell r="BN371" t="str">
            <v>Number and Operations</v>
          </cell>
          <cell r="BO371">
            <v>193</v>
          </cell>
          <cell r="BP371">
            <v>5.9</v>
          </cell>
          <cell r="BQ371" t="str">
            <v>187-199</v>
          </cell>
          <cell r="BR371" t="str">
            <v>Avg</v>
          </cell>
          <cell r="BS371" t="str">
            <v>Measurement and Data</v>
          </cell>
          <cell r="BT371">
            <v>186</v>
          </cell>
          <cell r="BU371">
            <v>6.1</v>
          </cell>
          <cell r="BV371" t="str">
            <v>180-192</v>
          </cell>
          <cell r="BW371" t="str">
            <v>LoAvg</v>
          </cell>
          <cell r="BX371" t="str">
            <v>Geometry</v>
          </cell>
          <cell r="BY371">
            <v>203</v>
          </cell>
          <cell r="BZ371">
            <v>6</v>
          </cell>
          <cell r="CA371" t="str">
            <v>197-209</v>
          </cell>
          <cell r="CB371" t="str">
            <v>High</v>
          </cell>
          <cell r="CW371">
            <v>0.54848379629629629</v>
          </cell>
          <cell r="CX371">
            <v>54</v>
          </cell>
          <cell r="DC371">
            <v>11</v>
          </cell>
          <cell r="DD371">
            <v>8</v>
          </cell>
          <cell r="DE371">
            <v>13</v>
          </cell>
        </row>
        <row r="372">
          <cell r="A372" t="str">
            <v>6056170302471005School 1</v>
          </cell>
          <cell r="B372" t="str">
            <v>Fall 2015-2016</v>
          </cell>
          <cell r="C372">
            <v>6056170</v>
          </cell>
          <cell r="D372" t="str">
            <v>School 1</v>
          </cell>
          <cell r="E372" t="str">
            <v>Reading</v>
          </cell>
          <cell r="F372" t="str">
            <v>Reading</v>
          </cell>
          <cell r="G372" t="b">
            <v>1</v>
          </cell>
          <cell r="H372">
            <v>2015</v>
          </cell>
          <cell r="I372">
            <v>4</v>
          </cell>
          <cell r="O372" t="str">
            <v>Survey With Goals</v>
          </cell>
          <cell r="P372">
            <v>302471005</v>
          </cell>
          <cell r="Q372">
            <v>42256</v>
          </cell>
          <cell r="R372">
            <v>37</v>
          </cell>
          <cell r="S372">
            <v>173</v>
          </cell>
          <cell r="T372">
            <v>3.5</v>
          </cell>
          <cell r="U372">
            <v>17</v>
          </cell>
          <cell r="BF372">
            <v>115</v>
          </cell>
          <cell r="BG372">
            <v>15</v>
          </cell>
          <cell r="BH372">
            <v>165</v>
          </cell>
          <cell r="BI372" t="str">
            <v>Literature</v>
          </cell>
          <cell r="BJ372">
            <v>175</v>
          </cell>
          <cell r="BK372">
            <v>6.2</v>
          </cell>
          <cell r="BL372" t="str">
            <v>169-181</v>
          </cell>
          <cell r="BM372" t="str">
            <v>Low</v>
          </cell>
          <cell r="BN372" t="str">
            <v>Informational Text</v>
          </cell>
          <cell r="BO372">
            <v>177</v>
          </cell>
          <cell r="BP372">
            <v>6.2</v>
          </cell>
          <cell r="BQ372" t="str">
            <v>171-183</v>
          </cell>
          <cell r="BR372" t="str">
            <v>Low</v>
          </cell>
          <cell r="BS372" t="str">
            <v>Vocabulary Acquisition and Use</v>
          </cell>
          <cell r="BT372">
            <v>168</v>
          </cell>
          <cell r="BU372">
            <v>6.1</v>
          </cell>
          <cell r="BV372" t="str">
            <v>162-174</v>
          </cell>
          <cell r="BW372" t="str">
            <v>Low</v>
          </cell>
          <cell r="CW372">
            <v>0.55030092592592594</v>
          </cell>
          <cell r="CX372">
            <v>37</v>
          </cell>
          <cell r="DC372">
            <v>11</v>
          </cell>
          <cell r="DD372">
            <v>9</v>
          </cell>
          <cell r="DE372">
            <v>13</v>
          </cell>
        </row>
        <row r="373">
          <cell r="A373" t="str">
            <v>6056171308273192School 1</v>
          </cell>
          <cell r="B373" t="str">
            <v>Fall 2015-2016</v>
          </cell>
          <cell r="C373">
            <v>6056171</v>
          </cell>
          <cell r="D373" t="str">
            <v>School 1</v>
          </cell>
          <cell r="E373" t="str">
            <v>Language Usage</v>
          </cell>
          <cell r="F373" t="str">
            <v>Language</v>
          </cell>
          <cell r="G373" t="b">
            <v>1</v>
          </cell>
          <cell r="H373">
            <v>2015</v>
          </cell>
          <cell r="I373">
            <v>4</v>
          </cell>
          <cell r="O373" t="str">
            <v>Survey With Goals</v>
          </cell>
          <cell r="P373">
            <v>308273192</v>
          </cell>
          <cell r="Q373">
            <v>42262</v>
          </cell>
          <cell r="R373">
            <v>16</v>
          </cell>
          <cell r="S373">
            <v>187</v>
          </cell>
          <cell r="T373">
            <v>3</v>
          </cell>
          <cell r="U373">
            <v>44</v>
          </cell>
          <cell r="BI373" t="str">
            <v>Writing: Plan, Organize, Develop, Revise, Research</v>
          </cell>
          <cell r="BJ373">
            <v>185</v>
          </cell>
          <cell r="BK373">
            <v>5.2</v>
          </cell>
          <cell r="BL373" t="str">
            <v>180-190</v>
          </cell>
          <cell r="BM373" t="str">
            <v>LoAvg</v>
          </cell>
          <cell r="BN373" t="str">
            <v>Language: Understand, Edit for Grammar, Usage</v>
          </cell>
          <cell r="BO373">
            <v>187</v>
          </cell>
          <cell r="BP373">
            <v>5.2</v>
          </cell>
          <cell r="BQ373" t="str">
            <v>182-192</v>
          </cell>
          <cell r="BR373" t="str">
            <v>LoAvg</v>
          </cell>
          <cell r="BS373" t="str">
            <v>Language: Understand, Edit Mechanics</v>
          </cell>
          <cell r="BT373">
            <v>188</v>
          </cell>
          <cell r="BU373">
            <v>5.2</v>
          </cell>
          <cell r="BV373" t="str">
            <v>183-193</v>
          </cell>
          <cell r="BW373" t="str">
            <v>Avg</v>
          </cell>
          <cell r="CW373">
            <v>0.39262731481481478</v>
          </cell>
          <cell r="CX373">
            <v>45</v>
          </cell>
          <cell r="DC373">
            <v>10</v>
          </cell>
          <cell r="DD373">
            <v>8</v>
          </cell>
          <cell r="DE373">
            <v>11</v>
          </cell>
        </row>
        <row r="374">
          <cell r="A374" t="str">
            <v>6056171312937531School 1</v>
          </cell>
          <cell r="B374" t="str">
            <v>Fall 2015-2016</v>
          </cell>
          <cell r="C374">
            <v>6056171</v>
          </cell>
          <cell r="D374" t="str">
            <v>School 1</v>
          </cell>
          <cell r="E374" t="str">
            <v>Mathematics</v>
          </cell>
          <cell r="F374" t="str">
            <v>Mathematics</v>
          </cell>
          <cell r="G374" t="b">
            <v>1</v>
          </cell>
          <cell r="H374">
            <v>2015</v>
          </cell>
          <cell r="I374">
            <v>4</v>
          </cell>
          <cell r="O374" t="str">
            <v>Survey With Goals</v>
          </cell>
          <cell r="P374">
            <v>312937531</v>
          </cell>
          <cell r="Q374">
            <v>42269</v>
          </cell>
          <cell r="R374">
            <v>21</v>
          </cell>
          <cell r="S374">
            <v>177</v>
          </cell>
          <cell r="T374">
            <v>2.9</v>
          </cell>
          <cell r="U374">
            <v>15</v>
          </cell>
          <cell r="BI374" t="str">
            <v>Operations and Algebraic Thinking</v>
          </cell>
          <cell r="BJ374">
            <v>179</v>
          </cell>
          <cell r="BK374">
            <v>6</v>
          </cell>
          <cell r="BL374" t="str">
            <v>173-185</v>
          </cell>
          <cell r="BM374" t="str">
            <v>Low</v>
          </cell>
          <cell r="BN374" t="str">
            <v>Number and Operations</v>
          </cell>
          <cell r="BO374">
            <v>179</v>
          </cell>
          <cell r="BP374">
            <v>5.8</v>
          </cell>
          <cell r="BQ374" t="str">
            <v>173-185</v>
          </cell>
          <cell r="BR374" t="str">
            <v>Low</v>
          </cell>
          <cell r="BS374" t="str">
            <v>Measurement and Data</v>
          </cell>
          <cell r="BT374">
            <v>172</v>
          </cell>
          <cell r="BU374">
            <v>5.9</v>
          </cell>
          <cell r="BV374" t="str">
            <v>166-178</v>
          </cell>
          <cell r="BW374" t="str">
            <v>Low</v>
          </cell>
          <cell r="BX374" t="str">
            <v>Geometry</v>
          </cell>
          <cell r="BY374">
            <v>178</v>
          </cell>
          <cell r="BZ374">
            <v>5.8</v>
          </cell>
          <cell r="CA374" t="str">
            <v>172-184</v>
          </cell>
          <cell r="CB374" t="str">
            <v>Low</v>
          </cell>
          <cell r="CW374">
            <v>0.54877314814814815</v>
          </cell>
          <cell r="CX374">
            <v>49</v>
          </cell>
          <cell r="DC374">
            <v>12</v>
          </cell>
          <cell r="DD374">
            <v>9</v>
          </cell>
          <cell r="DE374">
            <v>14</v>
          </cell>
        </row>
        <row r="375">
          <cell r="A375" t="str">
            <v>6056171302471010School 1</v>
          </cell>
          <cell r="B375" t="str">
            <v>Fall 2015-2016</v>
          </cell>
          <cell r="C375">
            <v>6056171</v>
          </cell>
          <cell r="D375" t="str">
            <v>School 1</v>
          </cell>
          <cell r="E375" t="str">
            <v>Reading</v>
          </cell>
          <cell r="F375" t="str">
            <v>Reading</v>
          </cell>
          <cell r="G375" t="b">
            <v>1</v>
          </cell>
          <cell r="H375">
            <v>2015</v>
          </cell>
          <cell r="I375">
            <v>4</v>
          </cell>
          <cell r="O375" t="str">
            <v>Survey With Goals</v>
          </cell>
          <cell r="P375">
            <v>302471010</v>
          </cell>
          <cell r="Q375">
            <v>42256</v>
          </cell>
          <cell r="R375">
            <v>23</v>
          </cell>
          <cell r="S375">
            <v>181</v>
          </cell>
          <cell r="T375">
            <v>3.4</v>
          </cell>
          <cell r="U375">
            <v>32</v>
          </cell>
          <cell r="BF375">
            <v>259</v>
          </cell>
          <cell r="BG375">
            <v>159</v>
          </cell>
          <cell r="BH375">
            <v>309</v>
          </cell>
          <cell r="BI375" t="str">
            <v>Literature</v>
          </cell>
          <cell r="BJ375">
            <v>181</v>
          </cell>
          <cell r="BK375">
            <v>5.9</v>
          </cell>
          <cell r="BL375" t="str">
            <v>175-187</v>
          </cell>
          <cell r="BM375" t="str">
            <v>LoAvg</v>
          </cell>
          <cell r="BN375" t="str">
            <v>Informational Text</v>
          </cell>
          <cell r="BO375">
            <v>178</v>
          </cell>
          <cell r="BP375">
            <v>6</v>
          </cell>
          <cell r="BQ375" t="str">
            <v>172-184</v>
          </cell>
          <cell r="BR375" t="str">
            <v>LoAvg</v>
          </cell>
          <cell r="BS375" t="str">
            <v>Vocabulary Acquisition and Use</v>
          </cell>
          <cell r="BT375">
            <v>184</v>
          </cell>
          <cell r="BU375">
            <v>5.9</v>
          </cell>
          <cell r="BV375" t="str">
            <v>178-190</v>
          </cell>
          <cell r="BW375" t="str">
            <v>LoAvg</v>
          </cell>
          <cell r="CW375">
            <v>0.54989583333333336</v>
          </cell>
          <cell r="CX375">
            <v>45</v>
          </cell>
          <cell r="DC375">
            <v>11</v>
          </cell>
          <cell r="DD375">
            <v>8</v>
          </cell>
          <cell r="DE375">
            <v>12</v>
          </cell>
        </row>
        <row r="376">
          <cell r="A376" t="str">
            <v>6056172311373748School 1</v>
          </cell>
          <cell r="B376" t="str">
            <v>Fall 2015-2016</v>
          </cell>
          <cell r="C376">
            <v>6056172</v>
          </cell>
          <cell r="D376" t="str">
            <v>School 1</v>
          </cell>
          <cell r="E376" t="str">
            <v>Language Usage</v>
          </cell>
          <cell r="F376" t="str">
            <v>Language</v>
          </cell>
          <cell r="G376" t="b">
            <v>1</v>
          </cell>
          <cell r="H376">
            <v>2015</v>
          </cell>
          <cell r="I376">
            <v>4</v>
          </cell>
          <cell r="O376" t="str">
            <v>Survey With Goals</v>
          </cell>
          <cell r="P376">
            <v>311373748</v>
          </cell>
          <cell r="Q376">
            <v>42261</v>
          </cell>
          <cell r="R376">
            <v>72</v>
          </cell>
          <cell r="S376">
            <v>203</v>
          </cell>
          <cell r="T376">
            <v>2.9</v>
          </cell>
          <cell r="U376">
            <v>81</v>
          </cell>
          <cell r="BI376" t="str">
            <v>Writing: Plan, Organize, Develop, Revise, Research</v>
          </cell>
          <cell r="BJ376">
            <v>207</v>
          </cell>
          <cell r="BK376">
            <v>5</v>
          </cell>
          <cell r="BL376" t="str">
            <v>202-212</v>
          </cell>
          <cell r="BM376" t="str">
            <v>High</v>
          </cell>
          <cell r="BN376" t="str">
            <v>Language: Understand, Edit for Grammar, Usage</v>
          </cell>
          <cell r="BO376">
            <v>201</v>
          </cell>
          <cell r="BP376">
            <v>5</v>
          </cell>
          <cell r="BQ376" t="str">
            <v>196-206</v>
          </cell>
          <cell r="BR376" t="str">
            <v>HiAvg</v>
          </cell>
          <cell r="BS376" t="str">
            <v>Language: Understand, Edit Mechanics</v>
          </cell>
          <cell r="BT376">
            <v>200</v>
          </cell>
          <cell r="BU376">
            <v>5.0999999999999996</v>
          </cell>
          <cell r="BV376" t="str">
            <v>195-205</v>
          </cell>
          <cell r="BW376" t="str">
            <v>HiAvg</v>
          </cell>
          <cell r="CW376">
            <v>0.3903240740740741</v>
          </cell>
          <cell r="CX376">
            <v>48</v>
          </cell>
          <cell r="DC376">
            <v>8</v>
          </cell>
          <cell r="DD376">
            <v>6</v>
          </cell>
          <cell r="DE376">
            <v>8</v>
          </cell>
        </row>
        <row r="377">
          <cell r="A377" t="str">
            <v>6056172313716160School 1</v>
          </cell>
          <cell r="B377" t="str">
            <v>Fall 2015-2016</v>
          </cell>
          <cell r="C377">
            <v>6056172</v>
          </cell>
          <cell r="D377" t="str">
            <v>School 1</v>
          </cell>
          <cell r="E377" t="str">
            <v>Mathematics</v>
          </cell>
          <cell r="F377" t="str">
            <v>Mathematics</v>
          </cell>
          <cell r="G377" t="b">
            <v>1</v>
          </cell>
          <cell r="H377">
            <v>2015</v>
          </cell>
          <cell r="I377">
            <v>4</v>
          </cell>
          <cell r="O377" t="str">
            <v>Survey With Goals</v>
          </cell>
          <cell r="P377">
            <v>313716160</v>
          </cell>
          <cell r="Q377">
            <v>42268</v>
          </cell>
          <cell r="R377">
            <v>61</v>
          </cell>
          <cell r="S377">
            <v>178</v>
          </cell>
          <cell r="T377">
            <v>2.9</v>
          </cell>
          <cell r="U377">
            <v>17</v>
          </cell>
          <cell r="BI377" t="str">
            <v>Operations and Algebraic Thinking</v>
          </cell>
          <cell r="BJ377">
            <v>178</v>
          </cell>
          <cell r="BK377">
            <v>6</v>
          </cell>
          <cell r="BL377" t="str">
            <v>172-184</v>
          </cell>
          <cell r="BM377" t="str">
            <v>Low</v>
          </cell>
          <cell r="BN377" t="str">
            <v>Number and Operations</v>
          </cell>
          <cell r="BO377">
            <v>181</v>
          </cell>
          <cell r="BP377">
            <v>5.9</v>
          </cell>
          <cell r="BQ377" t="str">
            <v>175-187</v>
          </cell>
          <cell r="BR377" t="str">
            <v>Low</v>
          </cell>
          <cell r="BS377" t="str">
            <v>Measurement and Data</v>
          </cell>
          <cell r="BT377">
            <v>171</v>
          </cell>
          <cell r="BU377">
            <v>6</v>
          </cell>
          <cell r="BV377" t="str">
            <v>165-177</v>
          </cell>
          <cell r="BW377" t="str">
            <v>Low</v>
          </cell>
          <cell r="BX377" t="str">
            <v>Geometry</v>
          </cell>
          <cell r="BY377">
            <v>184</v>
          </cell>
          <cell r="BZ377">
            <v>5.9</v>
          </cell>
          <cell r="CA377" t="str">
            <v>178-190</v>
          </cell>
          <cell r="CB377" t="str">
            <v>LoAvg</v>
          </cell>
          <cell r="CW377">
            <v>0.54996527777777782</v>
          </cell>
          <cell r="CX377">
            <v>47</v>
          </cell>
          <cell r="DC377">
            <v>12</v>
          </cell>
          <cell r="DD377">
            <v>9</v>
          </cell>
          <cell r="DE377">
            <v>14</v>
          </cell>
        </row>
        <row r="378">
          <cell r="A378" t="str">
            <v>6056172303058397School 1</v>
          </cell>
          <cell r="B378" t="str">
            <v>Fall 2015-2016</v>
          </cell>
          <cell r="C378">
            <v>6056172</v>
          </cell>
          <cell r="D378" t="str">
            <v>School 1</v>
          </cell>
          <cell r="E378" t="str">
            <v>Reading</v>
          </cell>
          <cell r="F378" t="str">
            <v>Reading</v>
          </cell>
          <cell r="G378" t="b">
            <v>1</v>
          </cell>
          <cell r="H378">
            <v>2015</v>
          </cell>
          <cell r="I378">
            <v>4</v>
          </cell>
          <cell r="O378" t="str">
            <v>Survey With Goals</v>
          </cell>
          <cell r="P378">
            <v>303058397</v>
          </cell>
          <cell r="Q378">
            <v>42255</v>
          </cell>
          <cell r="R378">
            <v>49</v>
          </cell>
          <cell r="S378">
            <v>201</v>
          </cell>
          <cell r="T378">
            <v>3.4</v>
          </cell>
          <cell r="U378">
            <v>79</v>
          </cell>
          <cell r="BF378">
            <v>619</v>
          </cell>
          <cell r="BG378">
            <v>519</v>
          </cell>
          <cell r="BH378">
            <v>669</v>
          </cell>
          <cell r="BI378" t="str">
            <v>Literature</v>
          </cell>
          <cell r="BJ378">
            <v>202</v>
          </cell>
          <cell r="BK378">
            <v>5.7</v>
          </cell>
          <cell r="BL378" t="str">
            <v>196-208</v>
          </cell>
          <cell r="BM378" t="str">
            <v>HiAvg</v>
          </cell>
          <cell r="BN378" t="str">
            <v>Informational Text</v>
          </cell>
          <cell r="BO378">
            <v>199</v>
          </cell>
          <cell r="BP378">
            <v>5.8</v>
          </cell>
          <cell r="BQ378" t="str">
            <v>193-205</v>
          </cell>
          <cell r="BR378" t="str">
            <v>HiAvg</v>
          </cell>
          <cell r="BS378" t="str">
            <v>Vocabulary Acquisition and Use</v>
          </cell>
          <cell r="BT378">
            <v>201</v>
          </cell>
          <cell r="BU378">
            <v>5.9</v>
          </cell>
          <cell r="BV378" t="str">
            <v>195-207</v>
          </cell>
          <cell r="BW378" t="str">
            <v>HiAvg</v>
          </cell>
          <cell r="CW378">
            <v>0.55230324074074078</v>
          </cell>
          <cell r="CX378">
            <v>58</v>
          </cell>
          <cell r="DC378">
            <v>9</v>
          </cell>
          <cell r="DD378">
            <v>6</v>
          </cell>
          <cell r="DE378">
            <v>8</v>
          </cell>
        </row>
        <row r="379">
          <cell r="A379" t="str">
            <v>6056174308273197School 1</v>
          </cell>
          <cell r="B379" t="str">
            <v>Fall 2015-2016</v>
          </cell>
          <cell r="C379">
            <v>6056174</v>
          </cell>
          <cell r="D379" t="str">
            <v>School 1</v>
          </cell>
          <cell r="E379" t="str">
            <v>Language Usage</v>
          </cell>
          <cell r="F379" t="str">
            <v>Language</v>
          </cell>
          <cell r="G379" t="b">
            <v>1</v>
          </cell>
          <cell r="H379">
            <v>2015</v>
          </cell>
          <cell r="I379">
            <v>4</v>
          </cell>
          <cell r="O379" t="str">
            <v>Survey With Goals</v>
          </cell>
          <cell r="P379">
            <v>308273197</v>
          </cell>
          <cell r="Q379">
            <v>42262</v>
          </cell>
          <cell r="R379">
            <v>52</v>
          </cell>
          <cell r="S379">
            <v>193</v>
          </cell>
          <cell r="T379">
            <v>2.9</v>
          </cell>
          <cell r="U379">
            <v>59</v>
          </cell>
          <cell r="BI379" t="str">
            <v>Writing: Plan, Organize, Develop, Revise, Research</v>
          </cell>
          <cell r="BJ379">
            <v>193</v>
          </cell>
          <cell r="BK379">
            <v>5</v>
          </cell>
          <cell r="BL379" t="str">
            <v>188-198</v>
          </cell>
          <cell r="BM379" t="str">
            <v>Avg</v>
          </cell>
          <cell r="BN379" t="str">
            <v>Language: Understand, Edit for Grammar, Usage</v>
          </cell>
          <cell r="BO379">
            <v>192</v>
          </cell>
          <cell r="BP379">
            <v>5.0999999999999996</v>
          </cell>
          <cell r="BQ379" t="str">
            <v>187-197</v>
          </cell>
          <cell r="BR379" t="str">
            <v>Avg</v>
          </cell>
          <cell r="BS379" t="str">
            <v>Language: Understand, Edit Mechanics</v>
          </cell>
          <cell r="BT379">
            <v>193</v>
          </cell>
          <cell r="BU379">
            <v>5.0999999999999996</v>
          </cell>
          <cell r="BV379" t="str">
            <v>188-198</v>
          </cell>
          <cell r="BW379" t="str">
            <v>Avg</v>
          </cell>
          <cell r="CW379">
            <v>0.39260416666666664</v>
          </cell>
          <cell r="CX379">
            <v>53</v>
          </cell>
          <cell r="DC379">
            <v>10</v>
          </cell>
          <cell r="DD379">
            <v>7</v>
          </cell>
          <cell r="DE379">
            <v>10</v>
          </cell>
        </row>
        <row r="380">
          <cell r="A380" t="str">
            <v>6056174312937474School 1</v>
          </cell>
          <cell r="B380" t="str">
            <v>Fall 2015-2016</v>
          </cell>
          <cell r="C380">
            <v>6056174</v>
          </cell>
          <cell r="D380" t="str">
            <v>School 1</v>
          </cell>
          <cell r="E380" t="str">
            <v>Mathematics</v>
          </cell>
          <cell r="F380" t="str">
            <v>Mathematics</v>
          </cell>
          <cell r="G380" t="b">
            <v>1</v>
          </cell>
          <cell r="H380">
            <v>2015</v>
          </cell>
          <cell r="I380">
            <v>4</v>
          </cell>
          <cell r="O380" t="str">
            <v>Survey With Goals</v>
          </cell>
          <cell r="P380">
            <v>312937474</v>
          </cell>
          <cell r="Q380">
            <v>42269</v>
          </cell>
          <cell r="R380">
            <v>47</v>
          </cell>
          <cell r="S380">
            <v>178</v>
          </cell>
          <cell r="T380">
            <v>2.9</v>
          </cell>
          <cell r="U380">
            <v>17</v>
          </cell>
          <cell r="BI380" t="str">
            <v>Operations and Algebraic Thinking</v>
          </cell>
          <cell r="BJ380">
            <v>185</v>
          </cell>
          <cell r="BK380">
            <v>5.9</v>
          </cell>
          <cell r="BL380" t="str">
            <v>179-191</v>
          </cell>
          <cell r="BM380" t="str">
            <v>LoAvg</v>
          </cell>
          <cell r="BN380" t="str">
            <v>Number and Operations</v>
          </cell>
          <cell r="BO380">
            <v>173</v>
          </cell>
          <cell r="BP380">
            <v>5.7</v>
          </cell>
          <cell r="BQ380" t="str">
            <v>167-179</v>
          </cell>
          <cell r="BR380" t="str">
            <v>Low</v>
          </cell>
          <cell r="BS380" t="str">
            <v>Measurement and Data</v>
          </cell>
          <cell r="BT380">
            <v>175</v>
          </cell>
          <cell r="BU380">
            <v>5.9</v>
          </cell>
          <cell r="BV380" t="str">
            <v>169-181</v>
          </cell>
          <cell r="BW380" t="str">
            <v>Low</v>
          </cell>
          <cell r="BX380" t="str">
            <v>Geometry</v>
          </cell>
          <cell r="BY380">
            <v>179</v>
          </cell>
          <cell r="BZ380">
            <v>6</v>
          </cell>
          <cell r="CA380" t="str">
            <v>173-185</v>
          </cell>
          <cell r="CB380" t="str">
            <v>Low</v>
          </cell>
          <cell r="CW380">
            <v>0.54847222222222225</v>
          </cell>
          <cell r="CX380">
            <v>47</v>
          </cell>
          <cell r="DC380">
            <v>12</v>
          </cell>
          <cell r="DD380">
            <v>9</v>
          </cell>
          <cell r="DE380">
            <v>14</v>
          </cell>
        </row>
        <row r="381">
          <cell r="A381" t="str">
            <v>6056174302470889School 1</v>
          </cell>
          <cell r="B381" t="str">
            <v>Fall 2015-2016</v>
          </cell>
          <cell r="C381">
            <v>6056174</v>
          </cell>
          <cell r="D381" t="str">
            <v>School 1</v>
          </cell>
          <cell r="E381" t="str">
            <v>Reading</v>
          </cell>
          <cell r="F381" t="str">
            <v>Reading</v>
          </cell>
          <cell r="G381" t="b">
            <v>1</v>
          </cell>
          <cell r="H381">
            <v>2015</v>
          </cell>
          <cell r="I381">
            <v>4</v>
          </cell>
          <cell r="O381" t="str">
            <v>Survey With Goals</v>
          </cell>
          <cell r="P381">
            <v>302470889</v>
          </cell>
          <cell r="Q381">
            <v>42256</v>
          </cell>
          <cell r="R381">
            <v>58</v>
          </cell>
          <cell r="S381">
            <v>186</v>
          </cell>
          <cell r="T381">
            <v>3.3</v>
          </cell>
          <cell r="U381">
            <v>44</v>
          </cell>
          <cell r="BF381">
            <v>349</v>
          </cell>
          <cell r="BG381">
            <v>249</v>
          </cell>
          <cell r="BH381">
            <v>399</v>
          </cell>
          <cell r="BI381" t="str">
            <v>Literature</v>
          </cell>
          <cell r="BJ381">
            <v>175</v>
          </cell>
          <cell r="BK381">
            <v>6.6</v>
          </cell>
          <cell r="BL381" t="str">
            <v>168-182</v>
          </cell>
          <cell r="BM381" t="str">
            <v>Low</v>
          </cell>
          <cell r="BN381" t="str">
            <v>Informational Text</v>
          </cell>
          <cell r="BO381">
            <v>196</v>
          </cell>
          <cell r="BP381">
            <v>6</v>
          </cell>
          <cell r="BQ381" t="str">
            <v>190-202</v>
          </cell>
          <cell r="BR381" t="str">
            <v>HiAvg</v>
          </cell>
          <cell r="BS381" t="str">
            <v>Vocabulary Acquisition and Use</v>
          </cell>
          <cell r="BT381">
            <v>187</v>
          </cell>
          <cell r="BU381">
            <v>5.9</v>
          </cell>
          <cell r="BV381" t="str">
            <v>181-193</v>
          </cell>
          <cell r="BW381" t="str">
            <v>Avg</v>
          </cell>
          <cell r="CW381">
            <v>0.54993055555555559</v>
          </cell>
          <cell r="CX381">
            <v>53</v>
          </cell>
          <cell r="DC381">
            <v>10</v>
          </cell>
          <cell r="DD381">
            <v>8</v>
          </cell>
          <cell r="DE381">
            <v>11</v>
          </cell>
        </row>
        <row r="382">
          <cell r="A382" t="str">
            <v>6056175311373785School 1</v>
          </cell>
          <cell r="B382" t="str">
            <v>Fall 2015-2016</v>
          </cell>
          <cell r="C382">
            <v>6056175</v>
          </cell>
          <cell r="D382" t="str">
            <v>School 1</v>
          </cell>
          <cell r="E382" t="str">
            <v>Language Usage</v>
          </cell>
          <cell r="F382" t="str">
            <v>Language</v>
          </cell>
          <cell r="G382" t="b">
            <v>1</v>
          </cell>
          <cell r="H382">
            <v>2015</v>
          </cell>
          <cell r="I382">
            <v>4</v>
          </cell>
          <cell r="O382" t="str">
            <v>Survey With Goals</v>
          </cell>
          <cell r="P382">
            <v>311373785</v>
          </cell>
          <cell r="Q382">
            <v>42261</v>
          </cell>
          <cell r="R382">
            <v>42</v>
          </cell>
          <cell r="S382">
            <v>193</v>
          </cell>
          <cell r="T382">
            <v>2.9</v>
          </cell>
          <cell r="U382">
            <v>59</v>
          </cell>
          <cell r="BI382" t="str">
            <v>Writing: Plan, Organize, Develop, Revise, Research</v>
          </cell>
          <cell r="BJ382">
            <v>197</v>
          </cell>
          <cell r="BK382">
            <v>5.2</v>
          </cell>
          <cell r="BL382" t="str">
            <v>192-202</v>
          </cell>
          <cell r="BM382" t="str">
            <v>HiAvg</v>
          </cell>
          <cell r="BN382" t="str">
            <v>Language: Understand, Edit for Grammar, Usage</v>
          </cell>
          <cell r="BO382">
            <v>196</v>
          </cell>
          <cell r="BP382">
            <v>5.0999999999999996</v>
          </cell>
          <cell r="BQ382" t="str">
            <v>191-201</v>
          </cell>
          <cell r="BR382" t="str">
            <v>HiAvg</v>
          </cell>
          <cell r="BS382" t="str">
            <v>Language: Understand, Edit Mechanics</v>
          </cell>
          <cell r="BT382">
            <v>188</v>
          </cell>
          <cell r="BU382">
            <v>5</v>
          </cell>
          <cell r="BV382" t="str">
            <v>183-193</v>
          </cell>
          <cell r="BW382" t="str">
            <v>Avg</v>
          </cell>
          <cell r="CW382">
            <v>0.39018518518518519</v>
          </cell>
          <cell r="CX382">
            <v>52</v>
          </cell>
          <cell r="DC382">
            <v>10</v>
          </cell>
          <cell r="DD382">
            <v>7</v>
          </cell>
          <cell r="DE382">
            <v>10</v>
          </cell>
        </row>
        <row r="383">
          <cell r="A383" t="str">
            <v>6056175313716080School 1</v>
          </cell>
          <cell r="B383" t="str">
            <v>Fall 2015-2016</v>
          </cell>
          <cell r="C383">
            <v>6056175</v>
          </cell>
          <cell r="D383" t="str">
            <v>School 1</v>
          </cell>
          <cell r="E383" t="str">
            <v>Mathematics</v>
          </cell>
          <cell r="F383" t="str">
            <v>Mathematics</v>
          </cell>
          <cell r="G383" t="b">
            <v>1</v>
          </cell>
          <cell r="H383">
            <v>2015</v>
          </cell>
          <cell r="I383">
            <v>4</v>
          </cell>
          <cell r="O383" t="str">
            <v>Survey With Goals</v>
          </cell>
          <cell r="P383">
            <v>313716080</v>
          </cell>
          <cell r="Q383">
            <v>42268</v>
          </cell>
          <cell r="R383">
            <v>47</v>
          </cell>
          <cell r="S383">
            <v>182</v>
          </cell>
          <cell r="T383">
            <v>2.9</v>
          </cell>
          <cell r="U383">
            <v>26</v>
          </cell>
          <cell r="BI383" t="str">
            <v>Operations and Algebraic Thinking</v>
          </cell>
          <cell r="BJ383">
            <v>173</v>
          </cell>
          <cell r="BK383">
            <v>6</v>
          </cell>
          <cell r="BL383" t="str">
            <v>167-179</v>
          </cell>
          <cell r="BM383" t="str">
            <v>Low</v>
          </cell>
          <cell r="BN383" t="str">
            <v>Number and Operations</v>
          </cell>
          <cell r="BO383">
            <v>185</v>
          </cell>
          <cell r="BP383">
            <v>6</v>
          </cell>
          <cell r="BQ383" t="str">
            <v>179-191</v>
          </cell>
          <cell r="BR383" t="str">
            <v>LoAvg</v>
          </cell>
          <cell r="BS383" t="str">
            <v>Measurement and Data</v>
          </cell>
          <cell r="BT383">
            <v>182</v>
          </cell>
          <cell r="BU383">
            <v>6</v>
          </cell>
          <cell r="BV383" t="str">
            <v>176-188</v>
          </cell>
          <cell r="BW383" t="str">
            <v>LoAvg</v>
          </cell>
          <cell r="BX383" t="str">
            <v>Geometry</v>
          </cell>
          <cell r="BY383">
            <v>187</v>
          </cell>
          <cell r="BZ383">
            <v>6</v>
          </cell>
          <cell r="CA383" t="str">
            <v>181-193</v>
          </cell>
          <cell r="CB383" t="str">
            <v>LoAvg</v>
          </cell>
          <cell r="CW383">
            <v>0.55003472222222227</v>
          </cell>
          <cell r="CX383">
            <v>49</v>
          </cell>
          <cell r="DC383">
            <v>12</v>
          </cell>
          <cell r="DD383">
            <v>8</v>
          </cell>
          <cell r="DE383">
            <v>14</v>
          </cell>
        </row>
        <row r="384">
          <cell r="A384" t="str">
            <v>6056175303058538School 1</v>
          </cell>
          <cell r="B384" t="str">
            <v>Fall 2015-2016</v>
          </cell>
          <cell r="C384">
            <v>6056175</v>
          </cell>
          <cell r="D384" t="str">
            <v>School 1</v>
          </cell>
          <cell r="E384" t="str">
            <v>Reading</v>
          </cell>
          <cell r="F384" t="str">
            <v>Reading</v>
          </cell>
          <cell r="G384" t="b">
            <v>1</v>
          </cell>
          <cell r="H384">
            <v>2015</v>
          </cell>
          <cell r="I384">
            <v>4</v>
          </cell>
          <cell r="O384" t="str">
            <v>Survey With Goals</v>
          </cell>
          <cell r="P384">
            <v>303058538</v>
          </cell>
          <cell r="Q384">
            <v>42255</v>
          </cell>
          <cell r="R384">
            <v>60</v>
          </cell>
          <cell r="S384">
            <v>193</v>
          </cell>
          <cell r="T384">
            <v>3.3</v>
          </cell>
          <cell r="U384">
            <v>62</v>
          </cell>
          <cell r="BF384">
            <v>475</v>
          </cell>
          <cell r="BG384">
            <v>375</v>
          </cell>
          <cell r="BH384">
            <v>525</v>
          </cell>
          <cell r="BI384" t="str">
            <v>Literature</v>
          </cell>
          <cell r="BJ384">
            <v>188</v>
          </cell>
          <cell r="BK384">
            <v>6.2</v>
          </cell>
          <cell r="BL384" t="str">
            <v>182-194</v>
          </cell>
          <cell r="BM384" t="str">
            <v>Avg</v>
          </cell>
          <cell r="BN384" t="str">
            <v>Informational Text</v>
          </cell>
          <cell r="BO384">
            <v>185</v>
          </cell>
          <cell r="BP384">
            <v>6.1</v>
          </cell>
          <cell r="BQ384" t="str">
            <v>179-191</v>
          </cell>
          <cell r="BR384" t="str">
            <v>LoAvg</v>
          </cell>
          <cell r="BS384" t="str">
            <v>Vocabulary Acquisition and Use</v>
          </cell>
          <cell r="BT384">
            <v>204</v>
          </cell>
          <cell r="BU384">
            <v>6.1</v>
          </cell>
          <cell r="BV384" t="str">
            <v>198-210</v>
          </cell>
          <cell r="BW384" t="str">
            <v>High</v>
          </cell>
          <cell r="CW384">
            <v>0.55246527777777776</v>
          </cell>
          <cell r="CX384">
            <v>48</v>
          </cell>
          <cell r="DC384">
            <v>10</v>
          </cell>
          <cell r="DD384">
            <v>7</v>
          </cell>
          <cell r="DE384">
            <v>10</v>
          </cell>
        </row>
        <row r="385">
          <cell r="A385" t="str">
            <v>6056176308273355School 1</v>
          </cell>
          <cell r="B385" t="str">
            <v>Fall 2015-2016</v>
          </cell>
          <cell r="C385">
            <v>6056176</v>
          </cell>
          <cell r="D385" t="str">
            <v>School 1</v>
          </cell>
          <cell r="E385" t="str">
            <v>Language Usage</v>
          </cell>
          <cell r="F385" t="str">
            <v>Language</v>
          </cell>
          <cell r="G385" t="b">
            <v>1</v>
          </cell>
          <cell r="H385">
            <v>2015</v>
          </cell>
          <cell r="I385">
            <v>4</v>
          </cell>
          <cell r="O385" t="str">
            <v>Survey With Goals</v>
          </cell>
          <cell r="P385">
            <v>308273355</v>
          </cell>
          <cell r="Q385">
            <v>42262</v>
          </cell>
          <cell r="R385">
            <v>7</v>
          </cell>
          <cell r="S385">
            <v>157</v>
          </cell>
          <cell r="T385">
            <v>3.2</v>
          </cell>
          <cell r="U385">
            <v>2</v>
          </cell>
          <cell r="BI385" t="str">
            <v>Writing: Plan, Organize, Develop, Revise, Research</v>
          </cell>
          <cell r="BJ385">
            <v>166</v>
          </cell>
          <cell r="BK385">
            <v>5.3</v>
          </cell>
          <cell r="BL385" t="str">
            <v>161-171</v>
          </cell>
          <cell r="BM385" t="str">
            <v>Low</v>
          </cell>
          <cell r="BN385" t="str">
            <v>Language: Understand, Edit for Grammar, Usage</v>
          </cell>
          <cell r="BO385">
            <v>149</v>
          </cell>
          <cell r="BP385">
            <v>5.4</v>
          </cell>
          <cell r="BQ385" t="str">
            <v>144-154</v>
          </cell>
          <cell r="BR385" t="str">
            <v>Low</v>
          </cell>
          <cell r="BS385" t="str">
            <v>Language: Understand, Edit Mechanics</v>
          </cell>
          <cell r="BT385">
            <v>157</v>
          </cell>
          <cell r="BU385">
            <v>5.4</v>
          </cell>
          <cell r="BV385" t="str">
            <v>152-162</v>
          </cell>
          <cell r="BW385" t="str">
            <v>Low</v>
          </cell>
          <cell r="CW385">
            <v>0.34842592592592592</v>
          </cell>
          <cell r="CX385">
            <v>32</v>
          </cell>
          <cell r="DC385">
            <v>14</v>
          </cell>
          <cell r="DD385">
            <v>12</v>
          </cell>
          <cell r="DE385">
            <v>17</v>
          </cell>
        </row>
        <row r="386">
          <cell r="A386" t="str">
            <v>6056176312937511School 1</v>
          </cell>
          <cell r="B386" t="str">
            <v>Fall 2015-2016</v>
          </cell>
          <cell r="C386">
            <v>6056176</v>
          </cell>
          <cell r="D386" t="str">
            <v>School 1</v>
          </cell>
          <cell r="E386" t="str">
            <v>Mathematics</v>
          </cell>
          <cell r="F386" t="str">
            <v>Mathematics</v>
          </cell>
          <cell r="G386" t="b">
            <v>1</v>
          </cell>
          <cell r="H386">
            <v>2015</v>
          </cell>
          <cell r="I386">
            <v>4</v>
          </cell>
          <cell r="O386" t="str">
            <v>Survey With Goals</v>
          </cell>
          <cell r="P386">
            <v>312937511</v>
          </cell>
          <cell r="Q386">
            <v>42269</v>
          </cell>
          <cell r="R386">
            <v>32</v>
          </cell>
          <cell r="S386">
            <v>183</v>
          </cell>
          <cell r="T386">
            <v>2.9</v>
          </cell>
          <cell r="U386">
            <v>29</v>
          </cell>
          <cell r="BI386" t="str">
            <v>Operations and Algebraic Thinking</v>
          </cell>
          <cell r="BJ386">
            <v>184</v>
          </cell>
          <cell r="BK386">
            <v>5.9</v>
          </cell>
          <cell r="BL386" t="str">
            <v>178-190</v>
          </cell>
          <cell r="BM386" t="str">
            <v>LoAvg</v>
          </cell>
          <cell r="BN386" t="str">
            <v>Number and Operations</v>
          </cell>
          <cell r="BO386">
            <v>184</v>
          </cell>
          <cell r="BP386">
            <v>5.8</v>
          </cell>
          <cell r="BQ386" t="str">
            <v>178-190</v>
          </cell>
          <cell r="BR386" t="str">
            <v>LoAvg</v>
          </cell>
          <cell r="BS386" t="str">
            <v>Measurement and Data</v>
          </cell>
          <cell r="BT386">
            <v>185</v>
          </cell>
          <cell r="BU386">
            <v>5.7</v>
          </cell>
          <cell r="BV386" t="str">
            <v>179-191</v>
          </cell>
          <cell r="BW386" t="str">
            <v>LoAvg</v>
          </cell>
          <cell r="BX386" t="str">
            <v>Geometry</v>
          </cell>
          <cell r="BY386">
            <v>180</v>
          </cell>
          <cell r="BZ386">
            <v>5.9</v>
          </cell>
          <cell r="CA386" t="str">
            <v>174-186</v>
          </cell>
          <cell r="CB386" t="str">
            <v>Low</v>
          </cell>
          <cell r="CW386">
            <v>0.4619907407407407</v>
          </cell>
          <cell r="CX386">
            <v>53</v>
          </cell>
          <cell r="DC386">
            <v>12</v>
          </cell>
          <cell r="DD386">
            <v>8</v>
          </cell>
          <cell r="DE386">
            <v>14</v>
          </cell>
        </row>
        <row r="387">
          <cell r="A387" t="str">
            <v>6056176311373732School 1</v>
          </cell>
          <cell r="B387" t="str">
            <v>Fall 2015-2016</v>
          </cell>
          <cell r="C387">
            <v>6056176</v>
          </cell>
          <cell r="D387" t="str">
            <v>School 1</v>
          </cell>
          <cell r="E387" t="str">
            <v>Reading</v>
          </cell>
          <cell r="F387" t="str">
            <v>Reading</v>
          </cell>
          <cell r="G387" t="b">
            <v>1</v>
          </cell>
          <cell r="H387">
            <v>2015</v>
          </cell>
          <cell r="I387">
            <v>4</v>
          </cell>
          <cell r="O387" t="str">
            <v>Survey With Goals</v>
          </cell>
          <cell r="P387">
            <v>311373732</v>
          </cell>
          <cell r="Q387">
            <v>42272</v>
          </cell>
          <cell r="R387">
            <v>7</v>
          </cell>
          <cell r="S387">
            <v>158</v>
          </cell>
          <cell r="T387">
            <v>3.2</v>
          </cell>
          <cell r="U387">
            <v>3</v>
          </cell>
          <cell r="BF387" t="str">
            <v>BR</v>
          </cell>
          <cell r="BG387" t="str">
            <v>BR</v>
          </cell>
          <cell r="BH387" t="str">
            <v>BR</v>
          </cell>
          <cell r="BI387" t="str">
            <v>Literature</v>
          </cell>
          <cell r="BJ387">
            <v>142</v>
          </cell>
          <cell r="BK387">
            <v>7.7</v>
          </cell>
          <cell r="BL387" t="str">
            <v>134-150</v>
          </cell>
          <cell r="BM387" t="str">
            <v>Low</v>
          </cell>
          <cell r="BN387" t="str">
            <v>Informational Text</v>
          </cell>
          <cell r="BO387">
            <v>164</v>
          </cell>
          <cell r="BP387">
            <v>6</v>
          </cell>
          <cell r="BQ387" t="str">
            <v>158-170</v>
          </cell>
          <cell r="BR387" t="str">
            <v>Low</v>
          </cell>
          <cell r="BS387" t="str">
            <v>Vocabulary Acquisition and Use</v>
          </cell>
          <cell r="BT387">
            <v>168</v>
          </cell>
          <cell r="BU387">
            <v>6.1</v>
          </cell>
          <cell r="BV387" t="str">
            <v>162-174</v>
          </cell>
          <cell r="BW387" t="str">
            <v>Low</v>
          </cell>
          <cell r="CW387">
            <v>0.36686342592592597</v>
          </cell>
          <cell r="CX387">
            <v>48</v>
          </cell>
          <cell r="DC387">
            <v>12</v>
          </cell>
          <cell r="DD387">
            <v>11</v>
          </cell>
          <cell r="DE387">
            <v>15</v>
          </cell>
        </row>
        <row r="388">
          <cell r="A388" t="str">
            <v>6056177308273273School 1</v>
          </cell>
          <cell r="B388" t="str">
            <v>Fall 2015-2016</v>
          </cell>
          <cell r="C388">
            <v>6056177</v>
          </cell>
          <cell r="D388" t="str">
            <v>School 1</v>
          </cell>
          <cell r="E388" t="str">
            <v>Language Usage</v>
          </cell>
          <cell r="F388" t="str">
            <v>Language</v>
          </cell>
          <cell r="G388" t="b">
            <v>1</v>
          </cell>
          <cell r="H388">
            <v>2015</v>
          </cell>
          <cell r="I388">
            <v>4</v>
          </cell>
          <cell r="O388" t="str">
            <v>Survey With Goals</v>
          </cell>
          <cell r="P388">
            <v>308273273</v>
          </cell>
          <cell r="Q388">
            <v>42262</v>
          </cell>
          <cell r="R388">
            <v>23</v>
          </cell>
          <cell r="S388">
            <v>186</v>
          </cell>
          <cell r="T388">
            <v>2.9</v>
          </cell>
          <cell r="U388">
            <v>19</v>
          </cell>
          <cell r="BI388" t="str">
            <v>Writing: Plan, Organize, Develop, Revise, Research</v>
          </cell>
          <cell r="BJ388">
            <v>178</v>
          </cell>
          <cell r="BK388">
            <v>5.5</v>
          </cell>
          <cell r="BL388" t="str">
            <v>173-184</v>
          </cell>
          <cell r="BM388" t="str">
            <v>Low</v>
          </cell>
          <cell r="BN388" t="str">
            <v>Language: Understand, Edit for Grammar, Usage</v>
          </cell>
          <cell r="BO388">
            <v>179</v>
          </cell>
          <cell r="BP388">
            <v>5.5</v>
          </cell>
          <cell r="BQ388" t="str">
            <v>174-185</v>
          </cell>
          <cell r="BR388" t="str">
            <v>Low</v>
          </cell>
          <cell r="BS388" t="str">
            <v>Language: Understand, Edit Mechanics</v>
          </cell>
          <cell r="BT388">
            <v>199</v>
          </cell>
          <cell r="BU388">
            <v>5.3</v>
          </cell>
          <cell r="BV388" t="str">
            <v>194-204</v>
          </cell>
          <cell r="BW388" t="str">
            <v>Avg</v>
          </cell>
          <cell r="CW388">
            <v>0.34798611111111111</v>
          </cell>
          <cell r="CX388">
            <v>49</v>
          </cell>
          <cell r="DC388">
            <v>8</v>
          </cell>
          <cell r="DD388">
            <v>7</v>
          </cell>
          <cell r="DE388">
            <v>10</v>
          </cell>
        </row>
        <row r="389">
          <cell r="A389" t="str">
            <v>6056177312937414School 1</v>
          </cell>
          <cell r="B389" t="str">
            <v>Fall 2015-2016</v>
          </cell>
          <cell r="C389">
            <v>6056177</v>
          </cell>
          <cell r="D389" t="str">
            <v>School 1</v>
          </cell>
          <cell r="E389" t="str">
            <v>Mathematics</v>
          </cell>
          <cell r="F389" t="str">
            <v>Mathematics</v>
          </cell>
          <cell r="G389" t="b">
            <v>1</v>
          </cell>
          <cell r="H389">
            <v>2015</v>
          </cell>
          <cell r="I389">
            <v>4</v>
          </cell>
          <cell r="O389" t="str">
            <v>Survey With Goals</v>
          </cell>
          <cell r="P389">
            <v>312937414</v>
          </cell>
          <cell r="Q389">
            <v>42269</v>
          </cell>
          <cell r="R389">
            <v>26</v>
          </cell>
          <cell r="S389">
            <v>186</v>
          </cell>
          <cell r="T389">
            <v>2.9</v>
          </cell>
          <cell r="U389">
            <v>12</v>
          </cell>
          <cell r="BI389" t="str">
            <v>Operations and Algebraic Thinking</v>
          </cell>
          <cell r="BJ389">
            <v>189</v>
          </cell>
          <cell r="BK389">
            <v>5.7</v>
          </cell>
          <cell r="BL389" t="str">
            <v>183-195</v>
          </cell>
          <cell r="BM389" t="str">
            <v>Low</v>
          </cell>
          <cell r="BN389" t="str">
            <v>Number and Operations</v>
          </cell>
          <cell r="BO389">
            <v>183</v>
          </cell>
          <cell r="BP389">
            <v>5.9</v>
          </cell>
          <cell r="BQ389" t="str">
            <v>177-189</v>
          </cell>
          <cell r="BR389" t="str">
            <v>Low</v>
          </cell>
          <cell r="BS389" t="str">
            <v>Measurement and Data</v>
          </cell>
          <cell r="BT389">
            <v>182</v>
          </cell>
          <cell r="BU389">
            <v>5.8</v>
          </cell>
          <cell r="BV389" t="str">
            <v>176-188</v>
          </cell>
          <cell r="BW389" t="str">
            <v>Low</v>
          </cell>
          <cell r="BX389" t="str">
            <v>Geometry</v>
          </cell>
          <cell r="BY389">
            <v>191</v>
          </cell>
          <cell r="BZ389">
            <v>5.9</v>
          </cell>
          <cell r="CA389" t="str">
            <v>185-197</v>
          </cell>
          <cell r="CB389" t="str">
            <v>Low</v>
          </cell>
          <cell r="CW389">
            <v>0.46074074074074073</v>
          </cell>
          <cell r="CX389">
            <v>50</v>
          </cell>
          <cell r="DC389">
            <v>10</v>
          </cell>
          <cell r="DD389">
            <v>7</v>
          </cell>
          <cell r="DE389">
            <v>12</v>
          </cell>
        </row>
        <row r="390">
          <cell r="A390" t="str">
            <v>6056177312937456School 1</v>
          </cell>
          <cell r="B390" t="str">
            <v>Fall 2015-2016</v>
          </cell>
          <cell r="C390">
            <v>6056177</v>
          </cell>
          <cell r="D390" t="str">
            <v>School 1</v>
          </cell>
          <cell r="E390" t="str">
            <v>Mathematics</v>
          </cell>
          <cell r="F390" t="str">
            <v>Mathematics</v>
          </cell>
          <cell r="G390" t="b">
            <v>0</v>
          </cell>
          <cell r="H390">
            <v>2015</v>
          </cell>
          <cell r="I390">
            <v>4</v>
          </cell>
          <cell r="O390" t="str">
            <v>Survey With Goals</v>
          </cell>
          <cell r="P390">
            <v>312937456</v>
          </cell>
          <cell r="Q390">
            <v>42269</v>
          </cell>
          <cell r="R390">
            <v>13</v>
          </cell>
          <cell r="S390">
            <v>173</v>
          </cell>
          <cell r="T390">
            <v>3</v>
          </cell>
          <cell r="U390">
            <v>2</v>
          </cell>
          <cell r="BI390" t="str">
            <v>Operations and Algebraic Thinking</v>
          </cell>
          <cell r="BJ390">
            <v>175</v>
          </cell>
          <cell r="BK390">
            <v>6.1</v>
          </cell>
          <cell r="BL390" t="str">
            <v>169-181</v>
          </cell>
          <cell r="BM390" t="str">
            <v>Low</v>
          </cell>
          <cell r="BN390" t="str">
            <v>Number and Operations</v>
          </cell>
          <cell r="BO390">
            <v>181</v>
          </cell>
          <cell r="BP390">
            <v>6.1</v>
          </cell>
          <cell r="BQ390" t="str">
            <v>175-187</v>
          </cell>
          <cell r="BR390" t="str">
            <v>Low</v>
          </cell>
          <cell r="BS390" t="str">
            <v>Measurement and Data</v>
          </cell>
          <cell r="BT390">
            <v>161</v>
          </cell>
          <cell r="BU390">
            <v>6.2</v>
          </cell>
          <cell r="BV390" t="str">
            <v>155-167</v>
          </cell>
          <cell r="BW390" t="str">
            <v>Low</v>
          </cell>
          <cell r="BX390" t="str">
            <v>Geometry</v>
          </cell>
          <cell r="BY390">
            <v>174</v>
          </cell>
          <cell r="BZ390">
            <v>6</v>
          </cell>
          <cell r="CA390" t="str">
            <v>168-180</v>
          </cell>
          <cell r="CB390" t="str">
            <v>Low</v>
          </cell>
          <cell r="CW390">
            <v>0.58880787037037041</v>
          </cell>
          <cell r="CX390">
            <v>42</v>
          </cell>
          <cell r="DC390">
            <v>9</v>
          </cell>
          <cell r="DD390">
            <v>8</v>
          </cell>
          <cell r="DE390">
            <v>12</v>
          </cell>
        </row>
        <row r="391">
          <cell r="A391" t="str">
            <v>6056177302471170School 1</v>
          </cell>
          <cell r="B391" t="str">
            <v>Fall 2015-2016</v>
          </cell>
          <cell r="C391">
            <v>6056177</v>
          </cell>
          <cell r="D391" t="str">
            <v>School 1</v>
          </cell>
          <cell r="E391" t="str">
            <v>Reading</v>
          </cell>
          <cell r="F391" t="str">
            <v>Reading</v>
          </cell>
          <cell r="G391" t="b">
            <v>1</v>
          </cell>
          <cell r="H391">
            <v>2015</v>
          </cell>
          <cell r="I391">
            <v>4</v>
          </cell>
          <cell r="O391" t="str">
            <v>Survey With Goals</v>
          </cell>
          <cell r="P391">
            <v>302471170</v>
          </cell>
          <cell r="Q391">
            <v>42256</v>
          </cell>
          <cell r="R391">
            <v>15</v>
          </cell>
          <cell r="S391">
            <v>177</v>
          </cell>
          <cell r="T391">
            <v>3.3</v>
          </cell>
          <cell r="U391">
            <v>9</v>
          </cell>
          <cell r="BF391">
            <v>187</v>
          </cell>
          <cell r="BG391">
            <v>87</v>
          </cell>
          <cell r="BH391">
            <v>237</v>
          </cell>
          <cell r="BI391" t="str">
            <v>Literature</v>
          </cell>
          <cell r="BJ391">
            <v>173</v>
          </cell>
          <cell r="BK391">
            <v>5.8</v>
          </cell>
          <cell r="BL391" t="str">
            <v>167-179</v>
          </cell>
          <cell r="BM391" t="str">
            <v>Low</v>
          </cell>
          <cell r="BN391" t="str">
            <v>Informational Text</v>
          </cell>
          <cell r="BO391">
            <v>178</v>
          </cell>
          <cell r="BP391">
            <v>5.8</v>
          </cell>
          <cell r="BQ391" t="str">
            <v>172-184</v>
          </cell>
          <cell r="BR391" t="str">
            <v>Low</v>
          </cell>
          <cell r="BS391" t="str">
            <v>Vocabulary Acquisition and Use</v>
          </cell>
          <cell r="BT391">
            <v>180</v>
          </cell>
          <cell r="BU391">
            <v>5.8</v>
          </cell>
          <cell r="BV391" t="str">
            <v>174-186</v>
          </cell>
          <cell r="BW391" t="str">
            <v>Low</v>
          </cell>
          <cell r="CW391">
            <v>0.4651851851851852</v>
          </cell>
          <cell r="CX391">
            <v>45</v>
          </cell>
          <cell r="DC391">
            <v>9</v>
          </cell>
          <cell r="DD391">
            <v>8</v>
          </cell>
          <cell r="DE391">
            <v>11</v>
          </cell>
        </row>
        <row r="392">
          <cell r="A392" t="str">
            <v>6056179308962643School 1</v>
          </cell>
          <cell r="B392" t="str">
            <v>Fall 2015-2016</v>
          </cell>
          <cell r="C392">
            <v>6056179</v>
          </cell>
          <cell r="D392" t="str">
            <v>School 1</v>
          </cell>
          <cell r="E392" t="str">
            <v>Language Usage</v>
          </cell>
          <cell r="F392" t="str">
            <v>Language</v>
          </cell>
          <cell r="G392" t="b">
            <v>1</v>
          </cell>
          <cell r="H392">
            <v>2015</v>
          </cell>
          <cell r="I392">
            <v>4</v>
          </cell>
          <cell r="O392" t="str">
            <v>Survey With Goals</v>
          </cell>
          <cell r="P392">
            <v>308962643</v>
          </cell>
          <cell r="Q392">
            <v>42261</v>
          </cell>
          <cell r="R392">
            <v>13</v>
          </cell>
          <cell r="S392">
            <v>198</v>
          </cell>
          <cell r="T392">
            <v>2.9</v>
          </cell>
          <cell r="U392">
            <v>71</v>
          </cell>
          <cell r="BI392" t="str">
            <v>Writing: Plan, Organize, Develop, Revise, Research</v>
          </cell>
          <cell r="BJ392">
            <v>195</v>
          </cell>
          <cell r="BK392">
            <v>5.0999999999999996</v>
          </cell>
          <cell r="BL392" t="str">
            <v>190-200</v>
          </cell>
          <cell r="BM392" t="str">
            <v>HiAvg</v>
          </cell>
          <cell r="BN392" t="str">
            <v>Language: Understand, Edit for Grammar, Usage</v>
          </cell>
          <cell r="BO392">
            <v>197</v>
          </cell>
          <cell r="BP392">
            <v>5.0999999999999996</v>
          </cell>
          <cell r="BQ392" t="str">
            <v>192-202</v>
          </cell>
          <cell r="BR392" t="str">
            <v>HiAvg</v>
          </cell>
          <cell r="BS392" t="str">
            <v>Language: Understand, Edit Mechanics</v>
          </cell>
          <cell r="BT392">
            <v>202</v>
          </cell>
          <cell r="BU392">
            <v>4.9000000000000004</v>
          </cell>
          <cell r="BV392" t="str">
            <v>197-207</v>
          </cell>
          <cell r="BW392" t="str">
            <v>HiAvg</v>
          </cell>
          <cell r="CW392">
            <v>0.39020833333333332</v>
          </cell>
          <cell r="CX392">
            <v>52</v>
          </cell>
          <cell r="DC392">
            <v>9</v>
          </cell>
          <cell r="DD392">
            <v>6</v>
          </cell>
          <cell r="DE392">
            <v>9</v>
          </cell>
        </row>
        <row r="393">
          <cell r="A393" t="str">
            <v>6056179313716255School 1</v>
          </cell>
          <cell r="B393" t="str">
            <v>Fall 2015-2016</v>
          </cell>
          <cell r="C393">
            <v>6056179</v>
          </cell>
          <cell r="D393" t="str">
            <v>School 1</v>
          </cell>
          <cell r="E393" t="str">
            <v>Mathematics</v>
          </cell>
          <cell r="F393" t="str">
            <v>Mathematics</v>
          </cell>
          <cell r="G393" t="b">
            <v>1</v>
          </cell>
          <cell r="H393">
            <v>2015</v>
          </cell>
          <cell r="I393">
            <v>4</v>
          </cell>
          <cell r="O393" t="str">
            <v>Survey With Goals</v>
          </cell>
          <cell r="P393">
            <v>313716255</v>
          </cell>
          <cell r="Q393">
            <v>42268</v>
          </cell>
          <cell r="R393">
            <v>20</v>
          </cell>
          <cell r="S393">
            <v>202</v>
          </cell>
          <cell r="T393">
            <v>2.9</v>
          </cell>
          <cell r="U393">
            <v>81</v>
          </cell>
          <cell r="BI393" t="str">
            <v>Operations and Algebraic Thinking</v>
          </cell>
          <cell r="BJ393">
            <v>203</v>
          </cell>
          <cell r="BK393">
            <v>5.9</v>
          </cell>
          <cell r="BL393" t="str">
            <v>197-209</v>
          </cell>
          <cell r="BM393" t="str">
            <v>High</v>
          </cell>
          <cell r="BN393" t="str">
            <v>Number and Operations</v>
          </cell>
          <cell r="BO393">
            <v>202</v>
          </cell>
          <cell r="BP393">
            <v>5.7</v>
          </cell>
          <cell r="BQ393" t="str">
            <v>196-208</v>
          </cell>
          <cell r="BR393" t="str">
            <v>HiAvg</v>
          </cell>
          <cell r="BS393" t="str">
            <v>Measurement and Data</v>
          </cell>
          <cell r="BT393">
            <v>198</v>
          </cell>
          <cell r="BU393">
            <v>5.9</v>
          </cell>
          <cell r="BV393" t="str">
            <v>192-204</v>
          </cell>
          <cell r="BW393" t="str">
            <v>HiAvg</v>
          </cell>
          <cell r="BX393" t="str">
            <v>Geometry</v>
          </cell>
          <cell r="BY393">
            <v>206</v>
          </cell>
          <cell r="BZ393">
            <v>5.8</v>
          </cell>
          <cell r="CA393" t="str">
            <v>200-212</v>
          </cell>
          <cell r="CB393" t="str">
            <v>High</v>
          </cell>
          <cell r="CW393">
            <v>0.55001157407407408</v>
          </cell>
          <cell r="CX393">
            <v>53</v>
          </cell>
          <cell r="DC393">
            <v>11</v>
          </cell>
          <cell r="DD393">
            <v>7</v>
          </cell>
          <cell r="DE393">
            <v>12</v>
          </cell>
        </row>
        <row r="394">
          <cell r="A394" t="str">
            <v>6056179303058275School 1</v>
          </cell>
          <cell r="B394" t="str">
            <v>Fall 2015-2016</v>
          </cell>
          <cell r="C394">
            <v>6056179</v>
          </cell>
          <cell r="D394" t="str">
            <v>School 1</v>
          </cell>
          <cell r="E394" t="str">
            <v>Reading</v>
          </cell>
          <cell r="F394" t="str">
            <v>Reading</v>
          </cell>
          <cell r="G394" t="b">
            <v>1</v>
          </cell>
          <cell r="H394">
            <v>2015</v>
          </cell>
          <cell r="I394">
            <v>4</v>
          </cell>
          <cell r="O394" t="str">
            <v>Survey With Goals</v>
          </cell>
          <cell r="P394">
            <v>303058275</v>
          </cell>
          <cell r="Q394">
            <v>42255</v>
          </cell>
          <cell r="R394">
            <v>18</v>
          </cell>
          <cell r="S394">
            <v>196</v>
          </cell>
          <cell r="T394">
            <v>3.3</v>
          </cell>
          <cell r="U394">
            <v>69</v>
          </cell>
          <cell r="BF394">
            <v>529</v>
          </cell>
          <cell r="BG394">
            <v>429</v>
          </cell>
          <cell r="BH394">
            <v>579</v>
          </cell>
          <cell r="BI394" t="str">
            <v>Literature</v>
          </cell>
          <cell r="BJ394">
            <v>188</v>
          </cell>
          <cell r="BK394">
            <v>6.3</v>
          </cell>
          <cell r="BL394" t="str">
            <v>182-194</v>
          </cell>
          <cell r="BM394" t="str">
            <v>Avg</v>
          </cell>
          <cell r="BN394" t="str">
            <v>Informational Text</v>
          </cell>
          <cell r="BO394">
            <v>194</v>
          </cell>
          <cell r="BP394">
            <v>6</v>
          </cell>
          <cell r="BQ394" t="str">
            <v>188-200</v>
          </cell>
          <cell r="BR394" t="str">
            <v>HiAvg</v>
          </cell>
          <cell r="BS394" t="str">
            <v>Vocabulary Acquisition and Use</v>
          </cell>
          <cell r="BT394">
            <v>204</v>
          </cell>
          <cell r="BU394">
            <v>6.1</v>
          </cell>
          <cell r="BV394" t="str">
            <v>198-210</v>
          </cell>
          <cell r="BW394" t="str">
            <v>High</v>
          </cell>
          <cell r="CW394">
            <v>0.55246527777777776</v>
          </cell>
          <cell r="CX394">
            <v>50</v>
          </cell>
          <cell r="DC394">
            <v>9</v>
          </cell>
          <cell r="DD394">
            <v>7</v>
          </cell>
          <cell r="DE394">
            <v>9</v>
          </cell>
        </row>
        <row r="395">
          <cell r="A395" t="str">
            <v>6056180308962673School 1</v>
          </cell>
          <cell r="B395" t="str">
            <v>Fall 2015-2016</v>
          </cell>
          <cell r="C395">
            <v>6056180</v>
          </cell>
          <cell r="D395" t="str">
            <v>School 1</v>
          </cell>
          <cell r="E395" t="str">
            <v>Language Usage</v>
          </cell>
          <cell r="F395" t="str">
            <v>Language</v>
          </cell>
          <cell r="G395" t="b">
            <v>1</v>
          </cell>
          <cell r="H395">
            <v>2015</v>
          </cell>
          <cell r="I395">
            <v>4</v>
          </cell>
          <cell r="O395" t="str">
            <v>Survey With Goals</v>
          </cell>
          <cell r="P395">
            <v>308962673</v>
          </cell>
          <cell r="Q395">
            <v>42261</v>
          </cell>
          <cell r="R395">
            <v>41</v>
          </cell>
          <cell r="S395">
            <v>196</v>
          </cell>
          <cell r="T395">
            <v>2.9</v>
          </cell>
          <cell r="U395">
            <v>42</v>
          </cell>
          <cell r="BI395" t="str">
            <v>Writing: Plan, Organize, Develop, Revise, Research</v>
          </cell>
          <cell r="BJ395">
            <v>195</v>
          </cell>
          <cell r="BK395">
            <v>5.2</v>
          </cell>
          <cell r="BL395" t="str">
            <v>190-200</v>
          </cell>
          <cell r="BM395" t="str">
            <v>LoAvg</v>
          </cell>
          <cell r="BN395" t="str">
            <v>Language: Understand, Edit for Grammar, Usage</v>
          </cell>
          <cell r="BO395">
            <v>187</v>
          </cell>
          <cell r="BP395">
            <v>5.4</v>
          </cell>
          <cell r="BQ395" t="str">
            <v>182-192</v>
          </cell>
          <cell r="BR395" t="str">
            <v>Low</v>
          </cell>
          <cell r="BS395" t="str">
            <v>Language: Understand, Edit Mechanics</v>
          </cell>
          <cell r="BT395">
            <v>206</v>
          </cell>
          <cell r="BU395">
            <v>5.4</v>
          </cell>
          <cell r="BV395" t="str">
            <v>201-211</v>
          </cell>
          <cell r="BW395" t="str">
            <v>HiAvg</v>
          </cell>
          <cell r="CW395">
            <v>0.34556712962962965</v>
          </cell>
          <cell r="CX395">
            <v>50</v>
          </cell>
          <cell r="DC395">
            <v>7</v>
          </cell>
          <cell r="DD395">
            <v>6</v>
          </cell>
          <cell r="DE395">
            <v>8</v>
          </cell>
        </row>
        <row r="396">
          <cell r="A396" t="str">
            <v>6056180313716116School 1</v>
          </cell>
          <cell r="B396" t="str">
            <v>Fall 2015-2016</v>
          </cell>
          <cell r="C396">
            <v>6056180</v>
          </cell>
          <cell r="D396" t="str">
            <v>School 1</v>
          </cell>
          <cell r="E396" t="str">
            <v>Mathematics</v>
          </cell>
          <cell r="F396" t="str">
            <v>Mathematics</v>
          </cell>
          <cell r="G396" t="b">
            <v>1</v>
          </cell>
          <cell r="H396">
            <v>2015</v>
          </cell>
          <cell r="I396">
            <v>4</v>
          </cell>
          <cell r="O396" t="str">
            <v>Survey With Goals</v>
          </cell>
          <cell r="P396">
            <v>313716116</v>
          </cell>
          <cell r="Q396">
            <v>42268</v>
          </cell>
          <cell r="R396">
            <v>19</v>
          </cell>
          <cell r="S396">
            <v>184</v>
          </cell>
          <cell r="T396">
            <v>2.9</v>
          </cell>
          <cell r="U396">
            <v>10</v>
          </cell>
          <cell r="BI396" t="str">
            <v>Operations and Algebraic Thinking</v>
          </cell>
          <cell r="BJ396">
            <v>186</v>
          </cell>
          <cell r="BK396">
            <v>5.9</v>
          </cell>
          <cell r="BL396" t="str">
            <v>180-192</v>
          </cell>
          <cell r="BM396" t="str">
            <v>Low</v>
          </cell>
          <cell r="BN396" t="str">
            <v>Number and Operations</v>
          </cell>
          <cell r="BO396">
            <v>190</v>
          </cell>
          <cell r="BP396">
            <v>5.9</v>
          </cell>
          <cell r="BQ396" t="str">
            <v>184-196</v>
          </cell>
          <cell r="BR396" t="str">
            <v>Low</v>
          </cell>
          <cell r="BS396" t="str">
            <v>Measurement and Data</v>
          </cell>
          <cell r="BT396">
            <v>180</v>
          </cell>
          <cell r="BU396">
            <v>5.9</v>
          </cell>
          <cell r="BV396" t="str">
            <v>174-186</v>
          </cell>
          <cell r="BW396" t="str">
            <v>Low</v>
          </cell>
          <cell r="BX396" t="str">
            <v>Geometry</v>
          </cell>
          <cell r="BY396">
            <v>180</v>
          </cell>
          <cell r="BZ396">
            <v>6</v>
          </cell>
          <cell r="CA396" t="str">
            <v>174-186</v>
          </cell>
          <cell r="CB396" t="str">
            <v>Low</v>
          </cell>
          <cell r="CW396">
            <v>0.46208333333333335</v>
          </cell>
          <cell r="CX396">
            <v>50</v>
          </cell>
          <cell r="DC396">
            <v>9</v>
          </cell>
          <cell r="DD396">
            <v>7</v>
          </cell>
          <cell r="DE396">
            <v>12</v>
          </cell>
        </row>
        <row r="397">
          <cell r="A397" t="str">
            <v>6056180308273369School 1</v>
          </cell>
          <cell r="B397" t="str">
            <v>Fall 2015-2016</v>
          </cell>
          <cell r="C397">
            <v>6056180</v>
          </cell>
          <cell r="D397" t="str">
            <v>School 1</v>
          </cell>
          <cell r="E397" t="str">
            <v>Reading</v>
          </cell>
          <cell r="F397" t="str">
            <v>Reading</v>
          </cell>
          <cell r="G397" t="b">
            <v>1</v>
          </cell>
          <cell r="H397">
            <v>2015</v>
          </cell>
          <cell r="I397">
            <v>4</v>
          </cell>
          <cell r="O397" t="str">
            <v>Survey With Goals</v>
          </cell>
          <cell r="P397">
            <v>308273369</v>
          </cell>
          <cell r="Q397">
            <v>42262</v>
          </cell>
          <cell r="R397">
            <v>26</v>
          </cell>
          <cell r="S397">
            <v>190</v>
          </cell>
          <cell r="T397">
            <v>3.7</v>
          </cell>
          <cell r="U397">
            <v>30</v>
          </cell>
          <cell r="BF397">
            <v>421</v>
          </cell>
          <cell r="BG397">
            <v>321</v>
          </cell>
          <cell r="BH397">
            <v>471</v>
          </cell>
          <cell r="BI397" t="str">
            <v>Literature</v>
          </cell>
          <cell r="BJ397">
            <v>199</v>
          </cell>
          <cell r="BK397">
            <v>6.5</v>
          </cell>
          <cell r="BL397" t="str">
            <v>193-206</v>
          </cell>
          <cell r="BM397" t="str">
            <v>Avg</v>
          </cell>
          <cell r="BN397" t="str">
            <v>Informational Text</v>
          </cell>
          <cell r="BO397">
            <v>184</v>
          </cell>
          <cell r="BP397">
            <v>6.3</v>
          </cell>
          <cell r="BQ397" t="str">
            <v>178-190</v>
          </cell>
          <cell r="BR397" t="str">
            <v>Low</v>
          </cell>
          <cell r="BS397" t="str">
            <v>Vocabulary Acquisition and Use</v>
          </cell>
          <cell r="BT397">
            <v>188</v>
          </cell>
          <cell r="BU397">
            <v>6.5</v>
          </cell>
          <cell r="BV397" t="str">
            <v>182-195</v>
          </cell>
          <cell r="BW397" t="str">
            <v>Low</v>
          </cell>
          <cell r="CW397">
            <v>0.46554398148148146</v>
          </cell>
          <cell r="CX397">
            <v>40</v>
          </cell>
          <cell r="DC397">
            <v>8</v>
          </cell>
          <cell r="DD397">
            <v>6</v>
          </cell>
          <cell r="DE397">
            <v>9</v>
          </cell>
        </row>
        <row r="398">
          <cell r="A398" t="str">
            <v>6056181307454923School 1</v>
          </cell>
          <cell r="B398" t="str">
            <v>Fall 2015-2016</v>
          </cell>
          <cell r="C398">
            <v>6056181</v>
          </cell>
          <cell r="D398" t="str">
            <v>School 1</v>
          </cell>
          <cell r="E398" t="str">
            <v>Language Usage</v>
          </cell>
          <cell r="F398" t="str">
            <v>Language</v>
          </cell>
          <cell r="G398" t="b">
            <v>1</v>
          </cell>
          <cell r="H398">
            <v>2015</v>
          </cell>
          <cell r="I398">
            <v>4</v>
          </cell>
          <cell r="O398" t="str">
            <v>Survey With Goals</v>
          </cell>
          <cell r="P398">
            <v>307454923</v>
          </cell>
          <cell r="Q398">
            <v>42263</v>
          </cell>
          <cell r="R398">
            <v>48</v>
          </cell>
          <cell r="S398">
            <v>188</v>
          </cell>
          <cell r="T398">
            <v>2.9</v>
          </cell>
          <cell r="U398">
            <v>79</v>
          </cell>
          <cell r="BI398" t="str">
            <v>Writing: Plan, Organize, Develop, Revise, Research</v>
          </cell>
          <cell r="BJ398">
            <v>181</v>
          </cell>
          <cell r="BK398">
            <v>5.2</v>
          </cell>
          <cell r="BL398" t="str">
            <v>176-186</v>
          </cell>
          <cell r="BM398" t="str">
            <v>HiAvg</v>
          </cell>
          <cell r="BN398" t="str">
            <v>Language: Understand, Edit for Grammar, Usage</v>
          </cell>
          <cell r="BO398">
            <v>193</v>
          </cell>
          <cell r="BP398">
            <v>5.0999999999999996</v>
          </cell>
          <cell r="BQ398" t="str">
            <v>188-198</v>
          </cell>
          <cell r="BR398" t="str">
            <v>High</v>
          </cell>
          <cell r="BS398" t="str">
            <v>Language: Understand, Edit Mechanics</v>
          </cell>
          <cell r="BT398">
            <v>189</v>
          </cell>
          <cell r="BU398">
            <v>5.3</v>
          </cell>
          <cell r="BV398" t="str">
            <v>184-194</v>
          </cell>
          <cell r="BW398" t="str">
            <v>High</v>
          </cell>
          <cell r="CW398">
            <v>0.39048611111111109</v>
          </cell>
          <cell r="CX398">
            <v>49</v>
          </cell>
          <cell r="DC398">
            <v>12</v>
          </cell>
          <cell r="DD398">
            <v>8</v>
          </cell>
          <cell r="DE398">
            <v>12</v>
          </cell>
        </row>
        <row r="399">
          <cell r="A399" t="str">
            <v>6056181312341522School 1</v>
          </cell>
          <cell r="B399" t="str">
            <v>Fall 2015-2016</v>
          </cell>
          <cell r="C399">
            <v>6056181</v>
          </cell>
          <cell r="D399" t="str">
            <v>School 1</v>
          </cell>
          <cell r="E399" t="str">
            <v>Mathematics</v>
          </cell>
          <cell r="F399" t="str">
            <v>Mathematics</v>
          </cell>
          <cell r="G399" t="b">
            <v>1</v>
          </cell>
          <cell r="H399">
            <v>2015</v>
          </cell>
          <cell r="I399">
            <v>4</v>
          </cell>
          <cell r="O399" t="str">
            <v>Survey With Goals</v>
          </cell>
          <cell r="P399">
            <v>312341522</v>
          </cell>
          <cell r="Q399">
            <v>42270</v>
          </cell>
          <cell r="R399">
            <v>52</v>
          </cell>
          <cell r="S399">
            <v>186</v>
          </cell>
          <cell r="T399">
            <v>2.9</v>
          </cell>
          <cell r="U399">
            <v>75</v>
          </cell>
          <cell r="BI399" t="str">
            <v>Operations and Algebraic Thinking</v>
          </cell>
          <cell r="BJ399">
            <v>192</v>
          </cell>
          <cell r="BK399">
            <v>5.8</v>
          </cell>
          <cell r="BL399" t="str">
            <v>186-198</v>
          </cell>
          <cell r="BM399" t="str">
            <v>High</v>
          </cell>
          <cell r="BN399" t="str">
            <v>Number and Operations</v>
          </cell>
          <cell r="BO399">
            <v>176</v>
          </cell>
          <cell r="BP399">
            <v>6</v>
          </cell>
          <cell r="BQ399" t="str">
            <v>170-182</v>
          </cell>
          <cell r="BR399" t="str">
            <v>Avg</v>
          </cell>
          <cell r="BS399" t="str">
            <v>Measurement and Data</v>
          </cell>
          <cell r="BT399">
            <v>190</v>
          </cell>
          <cell r="BU399">
            <v>6</v>
          </cell>
          <cell r="BV399" t="str">
            <v>184-196</v>
          </cell>
          <cell r="BW399" t="str">
            <v>High</v>
          </cell>
          <cell r="BX399" t="str">
            <v>Geometry</v>
          </cell>
          <cell r="BY399">
            <v>185</v>
          </cell>
          <cell r="BZ399">
            <v>6</v>
          </cell>
          <cell r="CA399" t="str">
            <v>179-191</v>
          </cell>
          <cell r="CB399" t="str">
            <v>HiAvg</v>
          </cell>
          <cell r="CW399">
            <v>0.3910763888888889</v>
          </cell>
          <cell r="CX399">
            <v>50</v>
          </cell>
          <cell r="DC399">
            <v>12</v>
          </cell>
          <cell r="DD399">
            <v>9</v>
          </cell>
          <cell r="DE399">
            <v>14</v>
          </cell>
        </row>
        <row r="400">
          <cell r="A400" t="str">
            <v>6056181310422980School 1</v>
          </cell>
          <cell r="B400" t="str">
            <v>Fall 2015-2016</v>
          </cell>
          <cell r="C400">
            <v>6056181</v>
          </cell>
          <cell r="D400" t="str">
            <v>School 1</v>
          </cell>
          <cell r="E400" t="str">
            <v>Reading</v>
          </cell>
          <cell r="F400" t="str">
            <v>Reading</v>
          </cell>
          <cell r="G400" t="b">
            <v>1</v>
          </cell>
          <cell r="H400">
            <v>2015</v>
          </cell>
          <cell r="I400">
            <v>4</v>
          </cell>
          <cell r="O400" t="str">
            <v>Survey With Goals</v>
          </cell>
          <cell r="P400">
            <v>310422980</v>
          </cell>
          <cell r="Q400">
            <v>42257</v>
          </cell>
          <cell r="R400">
            <v>51</v>
          </cell>
          <cell r="S400">
            <v>182</v>
          </cell>
          <cell r="T400">
            <v>3.1</v>
          </cell>
          <cell r="U400">
            <v>68</v>
          </cell>
          <cell r="BF400">
            <v>277</v>
          </cell>
          <cell r="BG400">
            <v>177</v>
          </cell>
          <cell r="BH400">
            <v>327</v>
          </cell>
          <cell r="BI400" t="str">
            <v>Foundational Skills</v>
          </cell>
          <cell r="BJ400">
            <v>178</v>
          </cell>
          <cell r="BK400">
            <v>6.3</v>
          </cell>
          <cell r="BL400" t="str">
            <v>172-184</v>
          </cell>
          <cell r="BM400" t="str">
            <v>Avg</v>
          </cell>
          <cell r="BN400" t="str">
            <v>Language and Writing</v>
          </cell>
          <cell r="BO400">
            <v>185</v>
          </cell>
          <cell r="BP400">
            <v>6.4</v>
          </cell>
          <cell r="BQ400" t="str">
            <v>179-191</v>
          </cell>
          <cell r="BR400" t="str">
            <v>HiAvg</v>
          </cell>
          <cell r="BS400" t="str">
            <v>Literature and Informational</v>
          </cell>
          <cell r="BT400">
            <v>188</v>
          </cell>
          <cell r="BU400">
            <v>6.5</v>
          </cell>
          <cell r="BV400" t="str">
            <v>182-195</v>
          </cell>
          <cell r="BW400" t="str">
            <v>HiAvg</v>
          </cell>
          <cell r="BX400" t="str">
            <v>Vocabulary Use and Functions</v>
          </cell>
          <cell r="BY400">
            <v>175</v>
          </cell>
          <cell r="BZ400">
            <v>6.5</v>
          </cell>
          <cell r="CA400" t="str">
            <v>169-182</v>
          </cell>
          <cell r="CB400" t="str">
            <v>Avg</v>
          </cell>
          <cell r="CW400">
            <v>0.39428240740740739</v>
          </cell>
          <cell r="CX400">
            <v>58</v>
          </cell>
          <cell r="DC400">
            <v>14</v>
          </cell>
          <cell r="DD400">
            <v>9</v>
          </cell>
          <cell r="DE400">
            <v>13</v>
          </cell>
        </row>
        <row r="401">
          <cell r="A401" t="str">
            <v>6056182306607843School 1</v>
          </cell>
          <cell r="B401" t="str">
            <v>Fall 2015-2016</v>
          </cell>
          <cell r="C401">
            <v>6056182</v>
          </cell>
          <cell r="D401" t="str">
            <v>School 1</v>
          </cell>
          <cell r="E401" t="str">
            <v>Language Usage</v>
          </cell>
          <cell r="F401" t="str">
            <v>Language</v>
          </cell>
          <cell r="G401" t="b">
            <v>1</v>
          </cell>
          <cell r="H401">
            <v>2015</v>
          </cell>
          <cell r="I401">
            <v>4</v>
          </cell>
          <cell r="O401" t="str">
            <v>Survey With Goals</v>
          </cell>
          <cell r="P401">
            <v>306607843</v>
          </cell>
          <cell r="Q401">
            <v>42264</v>
          </cell>
          <cell r="R401">
            <v>19</v>
          </cell>
          <cell r="S401">
            <v>154</v>
          </cell>
          <cell r="T401">
            <v>3.1</v>
          </cell>
          <cell r="U401">
            <v>11</v>
          </cell>
          <cell r="BI401" t="str">
            <v>Writing: Plan, Organize, Develop, Revise, Research</v>
          </cell>
          <cell r="BJ401">
            <v>153</v>
          </cell>
          <cell r="BK401">
            <v>6.3</v>
          </cell>
          <cell r="BL401" t="str">
            <v>147-159</v>
          </cell>
          <cell r="BM401" t="str">
            <v>Low</v>
          </cell>
          <cell r="BN401" t="str">
            <v>Language: Understand, Edit for Grammar, Usage</v>
          </cell>
          <cell r="BO401">
            <v>152</v>
          </cell>
          <cell r="BP401">
            <v>5.2</v>
          </cell>
          <cell r="BQ401" t="str">
            <v>147-157</v>
          </cell>
          <cell r="BR401" t="str">
            <v>Low</v>
          </cell>
          <cell r="BS401" t="str">
            <v>Language: Understand, Edit Mechanics</v>
          </cell>
          <cell r="BT401">
            <v>159</v>
          </cell>
          <cell r="BU401">
            <v>5.0999999999999996</v>
          </cell>
          <cell r="BV401" t="str">
            <v>154-164</v>
          </cell>
          <cell r="BW401" t="str">
            <v>Low</v>
          </cell>
          <cell r="CW401">
            <v>0.39087962962962958</v>
          </cell>
          <cell r="CX401">
            <v>30</v>
          </cell>
          <cell r="DC401">
            <v>19</v>
          </cell>
          <cell r="DD401">
            <v>14</v>
          </cell>
          <cell r="DE401">
            <v>20</v>
          </cell>
        </row>
        <row r="402">
          <cell r="A402" t="str">
            <v>6056182311812921School 1</v>
          </cell>
          <cell r="B402" t="str">
            <v>Fall 2015-2016</v>
          </cell>
          <cell r="C402">
            <v>6056182</v>
          </cell>
          <cell r="D402" t="str">
            <v>School 1</v>
          </cell>
          <cell r="E402" t="str">
            <v>Mathematics</v>
          </cell>
          <cell r="F402" t="str">
            <v>Mathematics</v>
          </cell>
          <cell r="G402" t="b">
            <v>1</v>
          </cell>
          <cell r="H402">
            <v>2015</v>
          </cell>
          <cell r="I402">
            <v>4</v>
          </cell>
          <cell r="O402" t="str">
            <v>Survey With Goals</v>
          </cell>
          <cell r="P402">
            <v>311812921</v>
          </cell>
          <cell r="Q402">
            <v>42271</v>
          </cell>
          <cell r="R402">
            <v>23</v>
          </cell>
          <cell r="S402">
            <v>165</v>
          </cell>
          <cell r="T402">
            <v>2.9</v>
          </cell>
          <cell r="U402">
            <v>18</v>
          </cell>
          <cell r="BI402" t="str">
            <v>Operations and Algebraic Thinking</v>
          </cell>
          <cell r="BJ402">
            <v>168</v>
          </cell>
          <cell r="BK402">
            <v>5.9</v>
          </cell>
          <cell r="BL402" t="str">
            <v>162-174</v>
          </cell>
          <cell r="BM402" t="str">
            <v>LoAvg</v>
          </cell>
          <cell r="BN402" t="str">
            <v>Number and Operations</v>
          </cell>
          <cell r="BO402">
            <v>167</v>
          </cell>
          <cell r="BP402">
            <v>5.9</v>
          </cell>
          <cell r="BQ402" t="str">
            <v>161-173</v>
          </cell>
          <cell r="BR402" t="str">
            <v>Low</v>
          </cell>
          <cell r="BS402" t="str">
            <v>Measurement and Data</v>
          </cell>
          <cell r="BT402">
            <v>167</v>
          </cell>
          <cell r="BU402">
            <v>6</v>
          </cell>
          <cell r="BV402" t="str">
            <v>161-173</v>
          </cell>
          <cell r="BW402" t="str">
            <v>Low</v>
          </cell>
          <cell r="BX402" t="str">
            <v>Geometry</v>
          </cell>
          <cell r="BY402">
            <v>159</v>
          </cell>
          <cell r="BZ402">
            <v>5.9</v>
          </cell>
          <cell r="CA402" t="str">
            <v>153-165</v>
          </cell>
          <cell r="CB402" t="str">
            <v>Low</v>
          </cell>
          <cell r="CW402">
            <v>0.388125</v>
          </cell>
          <cell r="CX402">
            <v>50</v>
          </cell>
          <cell r="DC402">
            <v>14</v>
          </cell>
          <cell r="DD402">
            <v>11</v>
          </cell>
          <cell r="DE402">
            <v>17</v>
          </cell>
        </row>
        <row r="403">
          <cell r="A403" t="str">
            <v>6056182309648092School 1</v>
          </cell>
          <cell r="B403" t="str">
            <v>Fall 2015-2016</v>
          </cell>
          <cell r="C403">
            <v>6056182</v>
          </cell>
          <cell r="D403" t="str">
            <v>School 1</v>
          </cell>
          <cell r="E403" t="str">
            <v>Reading</v>
          </cell>
          <cell r="F403" t="str">
            <v>Reading</v>
          </cell>
          <cell r="G403" t="b">
            <v>1</v>
          </cell>
          <cell r="H403">
            <v>2015</v>
          </cell>
          <cell r="I403">
            <v>4</v>
          </cell>
          <cell r="O403" t="str">
            <v>Survey With Goals</v>
          </cell>
          <cell r="P403">
            <v>309648092</v>
          </cell>
          <cell r="Q403">
            <v>42258</v>
          </cell>
          <cell r="R403">
            <v>33</v>
          </cell>
          <cell r="S403">
            <v>162</v>
          </cell>
          <cell r="T403">
            <v>2.9</v>
          </cell>
          <cell r="U403">
            <v>21</v>
          </cell>
          <cell r="BF403" t="str">
            <v>BR</v>
          </cell>
          <cell r="BG403" t="str">
            <v>BR</v>
          </cell>
          <cell r="BH403" t="str">
            <v>BR</v>
          </cell>
          <cell r="BI403" t="str">
            <v>Foundational Skills</v>
          </cell>
          <cell r="BJ403">
            <v>161</v>
          </cell>
          <cell r="BK403">
            <v>5.9</v>
          </cell>
          <cell r="BL403" t="str">
            <v>155-167</v>
          </cell>
          <cell r="BM403" t="str">
            <v>Low</v>
          </cell>
          <cell r="BN403" t="str">
            <v>Language and Writing</v>
          </cell>
          <cell r="BO403">
            <v>162</v>
          </cell>
          <cell r="BP403">
            <v>6</v>
          </cell>
          <cell r="BQ403" t="str">
            <v>156-168</v>
          </cell>
          <cell r="BR403" t="str">
            <v>Low</v>
          </cell>
          <cell r="BS403" t="str">
            <v>Literature and Informational</v>
          </cell>
          <cell r="BT403">
            <v>169</v>
          </cell>
          <cell r="BU403">
            <v>5.8</v>
          </cell>
          <cell r="BV403" t="str">
            <v>163-175</v>
          </cell>
          <cell r="BW403" t="str">
            <v>LoAvg</v>
          </cell>
          <cell r="BX403" t="str">
            <v>Vocabulary Use and Functions</v>
          </cell>
          <cell r="BY403">
            <v>154</v>
          </cell>
          <cell r="BZ403">
            <v>6.1</v>
          </cell>
          <cell r="CA403" t="str">
            <v>148-160</v>
          </cell>
          <cell r="CB403" t="str">
            <v>Low</v>
          </cell>
          <cell r="CW403">
            <v>0.39754629629629629</v>
          </cell>
          <cell r="CX403">
            <v>46</v>
          </cell>
          <cell r="DC403">
            <v>14</v>
          </cell>
          <cell r="DD403">
            <v>11</v>
          </cell>
          <cell r="DE403">
            <v>16</v>
          </cell>
        </row>
        <row r="404">
          <cell r="A404" t="str">
            <v>6056183306607783School 1</v>
          </cell>
          <cell r="B404" t="str">
            <v>Fall 2015-2016</v>
          </cell>
          <cell r="C404">
            <v>6056183</v>
          </cell>
          <cell r="D404" t="str">
            <v>School 1</v>
          </cell>
          <cell r="E404" t="str">
            <v>Language Usage</v>
          </cell>
          <cell r="F404" t="str">
            <v>Language</v>
          </cell>
          <cell r="G404" t="b">
            <v>1</v>
          </cell>
          <cell r="H404">
            <v>2015</v>
          </cell>
          <cell r="I404">
            <v>4</v>
          </cell>
          <cell r="O404" t="str">
            <v>Survey With Goals</v>
          </cell>
          <cell r="P404">
            <v>306607783</v>
          </cell>
          <cell r="Q404">
            <v>42264</v>
          </cell>
          <cell r="R404">
            <v>13</v>
          </cell>
          <cell r="S404">
            <v>157</v>
          </cell>
          <cell r="T404">
            <v>3</v>
          </cell>
          <cell r="U404">
            <v>15</v>
          </cell>
          <cell r="BI404" t="str">
            <v>Writing: Plan, Organize, Develop, Revise, Research</v>
          </cell>
          <cell r="BJ404">
            <v>148</v>
          </cell>
          <cell r="BK404">
            <v>7.5</v>
          </cell>
          <cell r="BL404" t="str">
            <v>141-156</v>
          </cell>
          <cell r="BM404" t="str">
            <v>Low</v>
          </cell>
          <cell r="BN404" t="str">
            <v>Language: Understand, Edit for Grammar, Usage</v>
          </cell>
          <cell r="BO404">
            <v>161</v>
          </cell>
          <cell r="BP404">
            <v>5.2</v>
          </cell>
          <cell r="BQ404" t="str">
            <v>156-166</v>
          </cell>
          <cell r="BR404" t="str">
            <v>Low</v>
          </cell>
          <cell r="BS404" t="str">
            <v>Language: Understand, Edit Mechanics</v>
          </cell>
          <cell r="BT404">
            <v>159</v>
          </cell>
          <cell r="BU404">
            <v>5.0999999999999996</v>
          </cell>
          <cell r="BV404" t="str">
            <v>154-164</v>
          </cell>
          <cell r="BW404" t="str">
            <v>Low</v>
          </cell>
          <cell r="CW404">
            <v>0.39070601851851849</v>
          </cell>
          <cell r="CX404">
            <v>34</v>
          </cell>
          <cell r="DC404">
            <v>18</v>
          </cell>
          <cell r="DD404">
            <v>13</v>
          </cell>
          <cell r="DE404">
            <v>19</v>
          </cell>
        </row>
        <row r="405">
          <cell r="A405" t="str">
            <v>6056183309647983School 1</v>
          </cell>
          <cell r="B405" t="str">
            <v>Fall 2015-2016</v>
          </cell>
          <cell r="C405">
            <v>6056183</v>
          </cell>
          <cell r="D405" t="str">
            <v>School 1</v>
          </cell>
          <cell r="E405" t="str">
            <v>Reading</v>
          </cell>
          <cell r="F405" t="str">
            <v>Reading</v>
          </cell>
          <cell r="G405" t="b">
            <v>1</v>
          </cell>
          <cell r="H405">
            <v>2015</v>
          </cell>
          <cell r="I405">
            <v>4</v>
          </cell>
          <cell r="O405" t="str">
            <v>Survey With Goals</v>
          </cell>
          <cell r="P405">
            <v>309647983</v>
          </cell>
          <cell r="Q405">
            <v>42258</v>
          </cell>
          <cell r="R405">
            <v>23</v>
          </cell>
          <cell r="S405">
            <v>166</v>
          </cell>
          <cell r="T405">
            <v>3</v>
          </cell>
          <cell r="U405">
            <v>29</v>
          </cell>
          <cell r="BF405" t="str">
            <v>BR</v>
          </cell>
          <cell r="BG405" t="str">
            <v>BR</v>
          </cell>
          <cell r="BH405" t="str">
            <v>BR</v>
          </cell>
          <cell r="BI405" t="str">
            <v>Foundational Skills</v>
          </cell>
          <cell r="BJ405">
            <v>168</v>
          </cell>
          <cell r="BK405">
            <v>5.9</v>
          </cell>
          <cell r="BL405" t="str">
            <v>162-174</v>
          </cell>
          <cell r="BM405" t="str">
            <v>LoAvg</v>
          </cell>
          <cell r="BN405" t="str">
            <v>Language and Writing</v>
          </cell>
          <cell r="BO405">
            <v>164</v>
          </cell>
          <cell r="BP405">
            <v>6.2</v>
          </cell>
          <cell r="BQ405" t="str">
            <v>158-170</v>
          </cell>
          <cell r="BR405" t="str">
            <v>LoAvg</v>
          </cell>
          <cell r="BS405" t="str">
            <v>Literature and Informational</v>
          </cell>
          <cell r="BT405">
            <v>167</v>
          </cell>
          <cell r="BU405">
            <v>6</v>
          </cell>
          <cell r="BV405" t="str">
            <v>161-173</v>
          </cell>
          <cell r="BW405" t="str">
            <v>LoAvg</v>
          </cell>
          <cell r="BX405" t="str">
            <v>Vocabulary Use and Functions</v>
          </cell>
          <cell r="BY405">
            <v>163</v>
          </cell>
          <cell r="BZ405">
            <v>6</v>
          </cell>
          <cell r="CA405" t="str">
            <v>157-169</v>
          </cell>
          <cell r="CB405" t="str">
            <v>Low</v>
          </cell>
          <cell r="CW405">
            <v>0.39755787037037038</v>
          </cell>
          <cell r="CX405">
            <v>44</v>
          </cell>
          <cell r="DC405">
            <v>14</v>
          </cell>
          <cell r="DD405">
            <v>10</v>
          </cell>
          <cell r="DE405">
            <v>15</v>
          </cell>
        </row>
        <row r="406">
          <cell r="A406" t="str">
            <v>6056185311812832School 1</v>
          </cell>
          <cell r="B406" t="str">
            <v>Fall 2015-2016</v>
          </cell>
          <cell r="C406">
            <v>6056185</v>
          </cell>
          <cell r="D406" t="str">
            <v>School 1</v>
          </cell>
          <cell r="E406" t="str">
            <v>Language Usage</v>
          </cell>
          <cell r="F406" t="str">
            <v>Language</v>
          </cell>
          <cell r="G406" t="b">
            <v>1</v>
          </cell>
          <cell r="H406">
            <v>2015</v>
          </cell>
          <cell r="I406">
            <v>4</v>
          </cell>
          <cell r="O406" t="str">
            <v>Survey With Goals</v>
          </cell>
          <cell r="P406">
            <v>311812832</v>
          </cell>
          <cell r="Q406">
            <v>42271</v>
          </cell>
          <cell r="R406">
            <v>15</v>
          </cell>
          <cell r="S406">
            <v>163</v>
          </cell>
          <cell r="T406">
            <v>2.9</v>
          </cell>
          <cell r="U406">
            <v>24</v>
          </cell>
          <cell r="BI406" t="str">
            <v>Writing: Plan, Organize, Develop, Revise, Research</v>
          </cell>
          <cell r="BJ406">
            <v>164</v>
          </cell>
          <cell r="BK406">
            <v>5.0999999999999996</v>
          </cell>
          <cell r="BL406" t="str">
            <v>159-169</v>
          </cell>
          <cell r="BM406" t="str">
            <v>LoAvg</v>
          </cell>
          <cell r="BN406" t="str">
            <v>Language: Understand, Edit for Grammar, Usage</v>
          </cell>
          <cell r="BO406">
            <v>165</v>
          </cell>
          <cell r="BP406">
            <v>5</v>
          </cell>
          <cell r="BQ406" t="str">
            <v>160-170</v>
          </cell>
          <cell r="BR406" t="str">
            <v>LoAvg</v>
          </cell>
          <cell r="BS406" t="str">
            <v>Language: Understand, Edit Mechanics</v>
          </cell>
          <cell r="BT406">
            <v>160</v>
          </cell>
          <cell r="BU406">
            <v>5.0999999999999996</v>
          </cell>
          <cell r="BV406" t="str">
            <v>155-165</v>
          </cell>
          <cell r="BW406" t="str">
            <v>Low</v>
          </cell>
          <cell r="CW406">
            <v>0.40868055555555555</v>
          </cell>
          <cell r="CX406">
            <v>42</v>
          </cell>
          <cell r="DC406">
            <v>17</v>
          </cell>
          <cell r="DD406">
            <v>12</v>
          </cell>
          <cell r="DE406">
            <v>18</v>
          </cell>
        </row>
        <row r="407">
          <cell r="A407" t="str">
            <v>6056185311812924School 1</v>
          </cell>
          <cell r="B407" t="str">
            <v>Fall 2015-2016</v>
          </cell>
          <cell r="C407">
            <v>6056185</v>
          </cell>
          <cell r="D407" t="str">
            <v>School 1</v>
          </cell>
          <cell r="E407" t="str">
            <v>Mathematics</v>
          </cell>
          <cell r="F407" t="str">
            <v>Mathematics</v>
          </cell>
          <cell r="G407" t="b">
            <v>1</v>
          </cell>
          <cell r="H407">
            <v>2015</v>
          </cell>
          <cell r="I407">
            <v>4</v>
          </cell>
          <cell r="O407" t="str">
            <v>Survey With Goals</v>
          </cell>
          <cell r="P407">
            <v>311812924</v>
          </cell>
          <cell r="Q407">
            <v>42271</v>
          </cell>
          <cell r="R407">
            <v>24</v>
          </cell>
          <cell r="S407">
            <v>176</v>
          </cell>
          <cell r="T407">
            <v>2.9</v>
          </cell>
          <cell r="U407">
            <v>47</v>
          </cell>
          <cell r="BI407" t="str">
            <v>Operations and Algebraic Thinking</v>
          </cell>
          <cell r="BJ407">
            <v>166</v>
          </cell>
          <cell r="BK407">
            <v>5.9</v>
          </cell>
          <cell r="BL407" t="str">
            <v>160-172</v>
          </cell>
          <cell r="BM407" t="str">
            <v>Low</v>
          </cell>
          <cell r="BN407" t="str">
            <v>Number and Operations</v>
          </cell>
          <cell r="BO407">
            <v>182</v>
          </cell>
          <cell r="BP407">
            <v>5.8</v>
          </cell>
          <cell r="BQ407" t="str">
            <v>176-188</v>
          </cell>
          <cell r="BR407" t="str">
            <v>HiAvg</v>
          </cell>
          <cell r="BS407" t="str">
            <v>Measurement and Data</v>
          </cell>
          <cell r="BT407">
            <v>174</v>
          </cell>
          <cell r="BU407">
            <v>5.7</v>
          </cell>
          <cell r="BV407" t="str">
            <v>168-180</v>
          </cell>
          <cell r="BW407" t="str">
            <v>LoAvg</v>
          </cell>
          <cell r="BX407" t="str">
            <v>Geometry</v>
          </cell>
          <cell r="BY407">
            <v>182</v>
          </cell>
          <cell r="BZ407">
            <v>5.8</v>
          </cell>
          <cell r="CA407" t="str">
            <v>176-188</v>
          </cell>
          <cell r="CB407" t="str">
            <v>HiAvg</v>
          </cell>
          <cell r="CW407">
            <v>0.38815972222222223</v>
          </cell>
          <cell r="CX407">
            <v>52</v>
          </cell>
          <cell r="DC407">
            <v>13</v>
          </cell>
          <cell r="DD407">
            <v>10</v>
          </cell>
          <cell r="DE407">
            <v>15</v>
          </cell>
        </row>
        <row r="408">
          <cell r="A408" t="str">
            <v>6056185309648070School 1</v>
          </cell>
          <cell r="B408" t="str">
            <v>Fall 2015-2016</v>
          </cell>
          <cell r="C408">
            <v>6056185</v>
          </cell>
          <cell r="D408" t="str">
            <v>School 1</v>
          </cell>
          <cell r="E408" t="str">
            <v>Reading</v>
          </cell>
          <cell r="F408" t="str">
            <v>Reading</v>
          </cell>
          <cell r="G408" t="b">
            <v>1</v>
          </cell>
          <cell r="H408">
            <v>2015</v>
          </cell>
          <cell r="I408">
            <v>4</v>
          </cell>
          <cell r="O408" t="str">
            <v>Survey With Goals</v>
          </cell>
          <cell r="P408">
            <v>309648070</v>
          </cell>
          <cell r="Q408">
            <v>42258</v>
          </cell>
          <cell r="R408">
            <v>29</v>
          </cell>
          <cell r="S408">
            <v>176</v>
          </cell>
          <cell r="T408">
            <v>2.9</v>
          </cell>
          <cell r="U408">
            <v>53</v>
          </cell>
          <cell r="BF408">
            <v>169</v>
          </cell>
          <cell r="BG408">
            <v>69</v>
          </cell>
          <cell r="BH408">
            <v>219</v>
          </cell>
          <cell r="BI408" t="str">
            <v>Foundational Skills</v>
          </cell>
          <cell r="BJ408">
            <v>170</v>
          </cell>
          <cell r="BK408">
            <v>5.8</v>
          </cell>
          <cell r="BL408" t="str">
            <v>164-176</v>
          </cell>
          <cell r="BM408" t="str">
            <v>LoAvg</v>
          </cell>
          <cell r="BN408" t="str">
            <v>Language and Writing</v>
          </cell>
          <cell r="BO408">
            <v>184</v>
          </cell>
          <cell r="BP408">
            <v>5.9</v>
          </cell>
          <cell r="BQ408" t="str">
            <v>178-190</v>
          </cell>
          <cell r="BR408" t="str">
            <v>HiAvg</v>
          </cell>
          <cell r="BS408" t="str">
            <v>Literature and Informational</v>
          </cell>
          <cell r="BT408">
            <v>176</v>
          </cell>
          <cell r="BU408">
            <v>6</v>
          </cell>
          <cell r="BV408" t="str">
            <v>170-182</v>
          </cell>
          <cell r="BW408" t="str">
            <v>Avg</v>
          </cell>
          <cell r="BX408" t="str">
            <v>Vocabulary Use and Functions</v>
          </cell>
          <cell r="BY408">
            <v>175</v>
          </cell>
          <cell r="BZ408">
            <v>6.1</v>
          </cell>
          <cell r="CA408" t="str">
            <v>169-181</v>
          </cell>
          <cell r="CB408" t="str">
            <v>Avg</v>
          </cell>
          <cell r="CW408">
            <v>0.3974421296296296</v>
          </cell>
          <cell r="CX408">
            <v>54</v>
          </cell>
          <cell r="DC408">
            <v>14</v>
          </cell>
          <cell r="DD408">
            <v>9</v>
          </cell>
          <cell r="DE408">
            <v>14</v>
          </cell>
        </row>
        <row r="409">
          <cell r="A409" t="str">
            <v>6056188307454956School 1</v>
          </cell>
          <cell r="B409" t="str">
            <v>Fall 2015-2016</v>
          </cell>
          <cell r="C409">
            <v>6056188</v>
          </cell>
          <cell r="D409" t="str">
            <v>School 1</v>
          </cell>
          <cell r="E409" t="str">
            <v>Language Usage</v>
          </cell>
          <cell r="F409" t="str">
            <v>Language</v>
          </cell>
          <cell r="G409" t="b">
            <v>1</v>
          </cell>
          <cell r="H409">
            <v>2015</v>
          </cell>
          <cell r="I409">
            <v>4</v>
          </cell>
          <cell r="O409" t="str">
            <v>Survey With Goals</v>
          </cell>
          <cell r="P409">
            <v>307454956</v>
          </cell>
          <cell r="Q409">
            <v>42263</v>
          </cell>
          <cell r="R409">
            <v>25</v>
          </cell>
          <cell r="S409">
            <v>166</v>
          </cell>
          <cell r="T409">
            <v>2.9</v>
          </cell>
          <cell r="U409">
            <v>30</v>
          </cell>
          <cell r="BI409" t="str">
            <v>Writing: Plan, Organize, Develop, Revise, Research</v>
          </cell>
          <cell r="BJ409">
            <v>173</v>
          </cell>
          <cell r="BK409">
            <v>5</v>
          </cell>
          <cell r="BL409" t="str">
            <v>168-178</v>
          </cell>
          <cell r="BM409" t="str">
            <v>Avg</v>
          </cell>
          <cell r="BN409" t="str">
            <v>Language: Understand, Edit for Grammar, Usage</v>
          </cell>
          <cell r="BO409">
            <v>157</v>
          </cell>
          <cell r="BP409">
            <v>5.0999999999999996</v>
          </cell>
          <cell r="BQ409" t="str">
            <v>152-162</v>
          </cell>
          <cell r="BR409" t="str">
            <v>Low</v>
          </cell>
          <cell r="BS409" t="str">
            <v>Language: Understand, Edit Mechanics</v>
          </cell>
          <cell r="BT409">
            <v>171</v>
          </cell>
          <cell r="BU409">
            <v>5.0999999999999996</v>
          </cell>
          <cell r="BV409" t="str">
            <v>166-176</v>
          </cell>
          <cell r="BW409" t="str">
            <v>LoAvg</v>
          </cell>
          <cell r="CW409">
            <v>0.390625</v>
          </cell>
          <cell r="CX409">
            <v>47</v>
          </cell>
          <cell r="DC409">
            <v>17</v>
          </cell>
          <cell r="DD409">
            <v>12</v>
          </cell>
          <cell r="DE409">
            <v>17</v>
          </cell>
        </row>
        <row r="410">
          <cell r="A410" t="str">
            <v>6056188312341510School 1</v>
          </cell>
          <cell r="B410" t="str">
            <v>Fall 2015-2016</v>
          </cell>
          <cell r="C410">
            <v>6056188</v>
          </cell>
          <cell r="D410" t="str">
            <v>School 1</v>
          </cell>
          <cell r="E410" t="str">
            <v>Mathematics</v>
          </cell>
          <cell r="F410" t="str">
            <v>Mathematics</v>
          </cell>
          <cell r="G410" t="b">
            <v>1</v>
          </cell>
          <cell r="H410">
            <v>2015</v>
          </cell>
          <cell r="I410">
            <v>4</v>
          </cell>
          <cell r="O410" t="str">
            <v>Survey With Goals</v>
          </cell>
          <cell r="P410">
            <v>312341510</v>
          </cell>
          <cell r="Q410">
            <v>42270</v>
          </cell>
          <cell r="R410">
            <v>25</v>
          </cell>
          <cell r="S410">
            <v>170</v>
          </cell>
          <cell r="T410">
            <v>3</v>
          </cell>
          <cell r="U410">
            <v>30</v>
          </cell>
          <cell r="BI410" t="str">
            <v>Operations and Algebraic Thinking</v>
          </cell>
          <cell r="BJ410">
            <v>182</v>
          </cell>
          <cell r="BK410">
            <v>6.2</v>
          </cell>
          <cell r="BL410" t="str">
            <v>176-188</v>
          </cell>
          <cell r="BM410" t="str">
            <v>HiAvg</v>
          </cell>
          <cell r="BN410" t="str">
            <v>Number and Operations</v>
          </cell>
          <cell r="BO410">
            <v>169</v>
          </cell>
          <cell r="BP410">
            <v>6.1</v>
          </cell>
          <cell r="BQ410" t="str">
            <v>163-175</v>
          </cell>
          <cell r="BR410" t="str">
            <v>LoAvg</v>
          </cell>
          <cell r="BS410" t="str">
            <v>Measurement and Data</v>
          </cell>
          <cell r="BT410">
            <v>159</v>
          </cell>
          <cell r="BU410">
            <v>6.4</v>
          </cell>
          <cell r="BV410" t="str">
            <v>153-165</v>
          </cell>
          <cell r="BW410" t="str">
            <v>Low</v>
          </cell>
          <cell r="BX410" t="str">
            <v>Geometry</v>
          </cell>
          <cell r="BY410">
            <v>167</v>
          </cell>
          <cell r="BZ410">
            <v>6</v>
          </cell>
          <cell r="CA410" t="str">
            <v>161-173</v>
          </cell>
          <cell r="CB410" t="str">
            <v>Low</v>
          </cell>
          <cell r="CW410">
            <v>0.39104166666666668</v>
          </cell>
          <cell r="CX410">
            <v>54</v>
          </cell>
          <cell r="DC410">
            <v>14</v>
          </cell>
          <cell r="DD410">
            <v>10</v>
          </cell>
          <cell r="DE410">
            <v>16</v>
          </cell>
        </row>
        <row r="411">
          <cell r="A411" t="str">
            <v>6056188310122707School 1</v>
          </cell>
          <cell r="B411" t="str">
            <v>Fall 2015-2016</v>
          </cell>
          <cell r="C411">
            <v>6056188</v>
          </cell>
          <cell r="D411" t="str">
            <v>School 1</v>
          </cell>
          <cell r="E411" t="str">
            <v>Reading</v>
          </cell>
          <cell r="F411" t="str">
            <v>Reading</v>
          </cell>
          <cell r="G411" t="b">
            <v>1</v>
          </cell>
          <cell r="H411">
            <v>2015</v>
          </cell>
          <cell r="I411">
            <v>4</v>
          </cell>
          <cell r="O411" t="str">
            <v>Survey With Goals</v>
          </cell>
          <cell r="P411">
            <v>310122707</v>
          </cell>
          <cell r="Q411">
            <v>42257</v>
          </cell>
          <cell r="R411">
            <v>30</v>
          </cell>
          <cell r="S411">
            <v>167</v>
          </cell>
          <cell r="T411">
            <v>2.9</v>
          </cell>
          <cell r="U411">
            <v>31</v>
          </cell>
          <cell r="BF411" t="str">
            <v>BR</v>
          </cell>
          <cell r="BG411" t="str">
            <v>BR</v>
          </cell>
          <cell r="BH411" t="str">
            <v>BR</v>
          </cell>
          <cell r="BI411" t="str">
            <v>Foundational Skills</v>
          </cell>
          <cell r="BJ411">
            <v>154</v>
          </cell>
          <cell r="BK411">
            <v>6.4</v>
          </cell>
          <cell r="BL411" t="str">
            <v>148-160</v>
          </cell>
          <cell r="BM411" t="str">
            <v>Low</v>
          </cell>
          <cell r="BN411" t="str">
            <v>Language and Writing</v>
          </cell>
          <cell r="BO411">
            <v>161</v>
          </cell>
          <cell r="BP411">
            <v>6.3</v>
          </cell>
          <cell r="BQ411" t="str">
            <v>155-167</v>
          </cell>
          <cell r="BR411" t="str">
            <v>Low</v>
          </cell>
          <cell r="BS411" t="str">
            <v>Literature and Informational</v>
          </cell>
          <cell r="BT411">
            <v>182</v>
          </cell>
          <cell r="BU411">
            <v>6.7</v>
          </cell>
          <cell r="BV411" t="str">
            <v>175-189</v>
          </cell>
          <cell r="BW411" t="str">
            <v>HiAvg</v>
          </cell>
          <cell r="BX411" t="str">
            <v>Vocabulary Use and Functions</v>
          </cell>
          <cell r="BY411">
            <v>168</v>
          </cell>
          <cell r="BZ411">
            <v>6.1</v>
          </cell>
          <cell r="CA411" t="str">
            <v>162-174</v>
          </cell>
          <cell r="CB411" t="str">
            <v>LoAvg</v>
          </cell>
          <cell r="CW411">
            <v>0.39428240740740739</v>
          </cell>
          <cell r="CX411">
            <v>50</v>
          </cell>
          <cell r="DC411">
            <v>14</v>
          </cell>
          <cell r="DD411">
            <v>10</v>
          </cell>
          <cell r="DE411">
            <v>15</v>
          </cell>
        </row>
        <row r="412">
          <cell r="A412" t="str">
            <v>6056189307454946School 1</v>
          </cell>
          <cell r="B412" t="str">
            <v>Fall 2015-2016</v>
          </cell>
          <cell r="C412">
            <v>6056189</v>
          </cell>
          <cell r="D412" t="str">
            <v>School 1</v>
          </cell>
          <cell r="E412" t="str">
            <v>Language Usage</v>
          </cell>
          <cell r="F412" t="str">
            <v>Language</v>
          </cell>
          <cell r="G412" t="b">
            <v>1</v>
          </cell>
          <cell r="H412">
            <v>2015</v>
          </cell>
          <cell r="I412">
            <v>4</v>
          </cell>
          <cell r="O412" t="str">
            <v>Survey With Goals</v>
          </cell>
          <cell r="P412">
            <v>307454946</v>
          </cell>
          <cell r="Q412">
            <v>42263</v>
          </cell>
          <cell r="R412">
            <v>18</v>
          </cell>
          <cell r="S412">
            <v>169</v>
          </cell>
          <cell r="T412">
            <v>2.9</v>
          </cell>
          <cell r="U412">
            <v>37</v>
          </cell>
          <cell r="BI412" t="str">
            <v>Writing: Plan, Organize, Develop, Revise, Research</v>
          </cell>
          <cell r="BJ412">
            <v>170</v>
          </cell>
          <cell r="BK412">
            <v>5</v>
          </cell>
          <cell r="BL412" t="str">
            <v>165-175</v>
          </cell>
          <cell r="BM412" t="str">
            <v>LoAvg</v>
          </cell>
          <cell r="BN412" t="str">
            <v>Language: Understand, Edit for Grammar, Usage</v>
          </cell>
          <cell r="BO412">
            <v>172</v>
          </cell>
          <cell r="BP412">
            <v>5.0999999999999996</v>
          </cell>
          <cell r="BQ412" t="str">
            <v>167-177</v>
          </cell>
          <cell r="BR412" t="str">
            <v>Avg</v>
          </cell>
          <cell r="BS412" t="str">
            <v>Language: Understand, Edit Mechanics</v>
          </cell>
          <cell r="BT412">
            <v>165</v>
          </cell>
          <cell r="BU412">
            <v>5</v>
          </cell>
          <cell r="BV412" t="str">
            <v>160-170</v>
          </cell>
          <cell r="BW412" t="str">
            <v>LoAvg</v>
          </cell>
          <cell r="CW412">
            <v>0.39055555555555554</v>
          </cell>
          <cell r="CX412">
            <v>50</v>
          </cell>
          <cell r="DC412">
            <v>16</v>
          </cell>
          <cell r="DD412">
            <v>11</v>
          </cell>
          <cell r="DE412">
            <v>17</v>
          </cell>
        </row>
        <row r="413">
          <cell r="A413" t="str">
            <v>6056189312341549School 1</v>
          </cell>
          <cell r="B413" t="str">
            <v>Fall 2015-2016</v>
          </cell>
          <cell r="C413">
            <v>6056189</v>
          </cell>
          <cell r="D413" t="str">
            <v>School 1</v>
          </cell>
          <cell r="E413" t="str">
            <v>Mathematics</v>
          </cell>
          <cell r="F413" t="str">
            <v>Mathematics</v>
          </cell>
          <cell r="G413" t="b">
            <v>1</v>
          </cell>
          <cell r="H413">
            <v>2015</v>
          </cell>
          <cell r="I413">
            <v>4</v>
          </cell>
          <cell r="O413" t="str">
            <v>Survey With Goals</v>
          </cell>
          <cell r="P413">
            <v>312341549</v>
          </cell>
          <cell r="Q413">
            <v>42270</v>
          </cell>
          <cell r="R413">
            <v>37</v>
          </cell>
          <cell r="S413">
            <v>183</v>
          </cell>
          <cell r="T413">
            <v>2.9</v>
          </cell>
          <cell r="U413">
            <v>68</v>
          </cell>
          <cell r="BI413" t="str">
            <v>Operations and Algebraic Thinking</v>
          </cell>
          <cell r="BJ413">
            <v>195</v>
          </cell>
          <cell r="BK413">
            <v>6.9</v>
          </cell>
          <cell r="BL413" t="str">
            <v>188-202</v>
          </cell>
          <cell r="BM413" t="str">
            <v>High</v>
          </cell>
          <cell r="BN413" t="str">
            <v>Number and Operations</v>
          </cell>
          <cell r="BO413">
            <v>196</v>
          </cell>
          <cell r="BP413">
            <v>6.8</v>
          </cell>
          <cell r="BQ413" t="str">
            <v>189-203</v>
          </cell>
          <cell r="BR413" t="str">
            <v>High</v>
          </cell>
          <cell r="BS413" t="str">
            <v>Measurement and Data</v>
          </cell>
          <cell r="BT413">
            <v>184</v>
          </cell>
          <cell r="BU413">
            <v>6.5</v>
          </cell>
          <cell r="BV413" t="str">
            <v>178-191</v>
          </cell>
          <cell r="BW413" t="str">
            <v>HiAvg</v>
          </cell>
          <cell r="BX413" t="str">
            <v>Geometry</v>
          </cell>
          <cell r="BY413">
            <v>163</v>
          </cell>
          <cell r="BZ413">
            <v>7.6</v>
          </cell>
          <cell r="CA413" t="str">
            <v>155-171</v>
          </cell>
          <cell r="CB413" t="str">
            <v>Low</v>
          </cell>
          <cell r="CW413">
            <v>0.39105324074074077</v>
          </cell>
          <cell r="CX413">
            <v>48</v>
          </cell>
          <cell r="DC413">
            <v>13</v>
          </cell>
          <cell r="DD413">
            <v>9</v>
          </cell>
          <cell r="DE413">
            <v>15</v>
          </cell>
        </row>
        <row r="414">
          <cell r="A414" t="str">
            <v>6056189310122825School 1</v>
          </cell>
          <cell r="B414" t="str">
            <v>Fall 2015-2016</v>
          </cell>
          <cell r="C414">
            <v>6056189</v>
          </cell>
          <cell r="D414" t="str">
            <v>School 1</v>
          </cell>
          <cell r="E414" t="str">
            <v>Reading</v>
          </cell>
          <cell r="F414" t="str">
            <v>Reading</v>
          </cell>
          <cell r="G414" t="b">
            <v>1</v>
          </cell>
          <cell r="H414">
            <v>2015</v>
          </cell>
          <cell r="I414">
            <v>4</v>
          </cell>
          <cell r="O414" t="str">
            <v>Survey With Goals</v>
          </cell>
          <cell r="P414">
            <v>310122825</v>
          </cell>
          <cell r="Q414">
            <v>42257</v>
          </cell>
          <cell r="R414">
            <v>43</v>
          </cell>
          <cell r="S414">
            <v>174</v>
          </cell>
          <cell r="T414">
            <v>3</v>
          </cell>
          <cell r="U414">
            <v>48</v>
          </cell>
          <cell r="BF414">
            <v>133</v>
          </cell>
          <cell r="BG414">
            <v>33</v>
          </cell>
          <cell r="BH414">
            <v>183</v>
          </cell>
          <cell r="BI414" t="str">
            <v>Foundational Skills</v>
          </cell>
          <cell r="BJ414">
            <v>169</v>
          </cell>
          <cell r="BK414">
            <v>6</v>
          </cell>
          <cell r="BL414" t="str">
            <v>163-175</v>
          </cell>
          <cell r="BM414" t="str">
            <v>LoAvg</v>
          </cell>
          <cell r="BN414" t="str">
            <v>Language and Writing</v>
          </cell>
          <cell r="BO414">
            <v>174</v>
          </cell>
          <cell r="BP414">
            <v>6.1</v>
          </cell>
          <cell r="BQ414" t="str">
            <v>168-180</v>
          </cell>
          <cell r="BR414" t="str">
            <v>Avg</v>
          </cell>
          <cell r="BS414" t="str">
            <v>Literature and Informational</v>
          </cell>
          <cell r="BT414">
            <v>172</v>
          </cell>
          <cell r="BU414">
            <v>6.1</v>
          </cell>
          <cell r="BV414" t="str">
            <v>166-178</v>
          </cell>
          <cell r="BW414" t="str">
            <v>LoAvg</v>
          </cell>
          <cell r="BX414" t="str">
            <v>Vocabulary Use and Functions</v>
          </cell>
          <cell r="BY414">
            <v>181</v>
          </cell>
          <cell r="BZ414">
            <v>6.1</v>
          </cell>
          <cell r="CA414" t="str">
            <v>175-187</v>
          </cell>
          <cell r="CB414" t="str">
            <v>HiAvg</v>
          </cell>
          <cell r="CW414">
            <v>0.39422453703703703</v>
          </cell>
          <cell r="CX414">
            <v>48</v>
          </cell>
          <cell r="DC414">
            <v>14</v>
          </cell>
          <cell r="DD414">
            <v>10</v>
          </cell>
          <cell r="DE414">
            <v>14</v>
          </cell>
        </row>
        <row r="415">
          <cell r="A415" t="str">
            <v>6056190308273520School 1</v>
          </cell>
          <cell r="B415" t="str">
            <v>Fall 2015-2016</v>
          </cell>
          <cell r="C415">
            <v>6056190</v>
          </cell>
          <cell r="D415" t="str">
            <v>School 1</v>
          </cell>
          <cell r="E415" t="str">
            <v>Language Usage</v>
          </cell>
          <cell r="F415" t="str">
            <v>Language</v>
          </cell>
          <cell r="G415" t="b">
            <v>1</v>
          </cell>
          <cell r="H415">
            <v>2015</v>
          </cell>
          <cell r="I415">
            <v>4</v>
          </cell>
          <cell r="O415" t="str">
            <v>Survey With Goals</v>
          </cell>
          <cell r="P415">
            <v>308273520</v>
          </cell>
          <cell r="Q415">
            <v>42262</v>
          </cell>
          <cell r="R415">
            <v>13</v>
          </cell>
          <cell r="S415">
            <v>154</v>
          </cell>
          <cell r="T415">
            <v>3.2</v>
          </cell>
          <cell r="U415">
            <v>1</v>
          </cell>
          <cell r="BI415" t="str">
            <v>Writing: Plan, Organize, Develop, Revise, Research</v>
          </cell>
          <cell r="BJ415">
            <v>156</v>
          </cell>
          <cell r="BK415">
            <v>5.6</v>
          </cell>
          <cell r="BL415" t="str">
            <v>150-162</v>
          </cell>
          <cell r="BM415" t="str">
            <v>Low</v>
          </cell>
          <cell r="BN415" t="str">
            <v>Language: Understand, Edit for Grammar, Usage</v>
          </cell>
          <cell r="BO415">
            <v>155</v>
          </cell>
          <cell r="BP415">
            <v>5.2</v>
          </cell>
          <cell r="BQ415" t="str">
            <v>150-160</v>
          </cell>
          <cell r="BR415" t="str">
            <v>Low</v>
          </cell>
          <cell r="BS415" t="str">
            <v>Language: Understand, Edit Mechanics</v>
          </cell>
          <cell r="BT415">
            <v>150</v>
          </cell>
          <cell r="BU415">
            <v>5.8</v>
          </cell>
          <cell r="BV415" t="str">
            <v>144-156</v>
          </cell>
          <cell r="BW415" t="str">
            <v>Low</v>
          </cell>
          <cell r="CW415">
            <v>0.39347222222222222</v>
          </cell>
          <cell r="CX415">
            <v>28</v>
          </cell>
          <cell r="DC415">
            <v>14</v>
          </cell>
          <cell r="DD415">
            <v>12</v>
          </cell>
          <cell r="DE415">
            <v>18</v>
          </cell>
        </row>
        <row r="416">
          <cell r="A416" t="str">
            <v>6056190312937507School 1</v>
          </cell>
          <cell r="B416" t="str">
            <v>Fall 2015-2016</v>
          </cell>
          <cell r="C416">
            <v>6056190</v>
          </cell>
          <cell r="D416" t="str">
            <v>School 1</v>
          </cell>
          <cell r="E416" t="str">
            <v>Mathematics</v>
          </cell>
          <cell r="F416" t="str">
            <v>Mathematics</v>
          </cell>
          <cell r="G416" t="b">
            <v>1</v>
          </cell>
          <cell r="H416">
            <v>2015</v>
          </cell>
          <cell r="I416">
            <v>4</v>
          </cell>
          <cell r="O416" t="str">
            <v>Survey With Goals</v>
          </cell>
          <cell r="P416">
            <v>312937507</v>
          </cell>
          <cell r="Q416">
            <v>42269</v>
          </cell>
          <cell r="R416">
            <v>14</v>
          </cell>
          <cell r="S416">
            <v>165</v>
          </cell>
          <cell r="T416">
            <v>2.9</v>
          </cell>
          <cell r="U416">
            <v>3</v>
          </cell>
          <cell r="BI416" t="str">
            <v>Operations and Algebraic Thinking</v>
          </cell>
          <cell r="BJ416">
            <v>161</v>
          </cell>
          <cell r="BK416">
            <v>6</v>
          </cell>
          <cell r="BL416" t="str">
            <v>155-167</v>
          </cell>
          <cell r="BM416" t="str">
            <v>Low</v>
          </cell>
          <cell r="BN416" t="str">
            <v>Number and Operations</v>
          </cell>
          <cell r="BO416">
            <v>171</v>
          </cell>
          <cell r="BP416">
            <v>5.9</v>
          </cell>
          <cell r="BQ416" t="str">
            <v>165-177</v>
          </cell>
          <cell r="BR416" t="str">
            <v>Low</v>
          </cell>
          <cell r="BS416" t="str">
            <v>Measurement and Data</v>
          </cell>
          <cell r="BT416">
            <v>171</v>
          </cell>
          <cell r="BU416">
            <v>6</v>
          </cell>
          <cell r="BV416" t="str">
            <v>165-177</v>
          </cell>
          <cell r="BW416" t="str">
            <v>Low</v>
          </cell>
          <cell r="BX416" t="str">
            <v>Geometry</v>
          </cell>
          <cell r="BY416">
            <v>159</v>
          </cell>
          <cell r="BZ416">
            <v>5.9</v>
          </cell>
          <cell r="CA416" t="str">
            <v>153-165</v>
          </cell>
          <cell r="CB416" t="str">
            <v>Low</v>
          </cell>
          <cell r="CW416">
            <v>0.54843750000000002</v>
          </cell>
          <cell r="CX416">
            <v>48</v>
          </cell>
          <cell r="DC416">
            <v>12</v>
          </cell>
          <cell r="DD416">
            <v>9</v>
          </cell>
          <cell r="DE416">
            <v>15</v>
          </cell>
        </row>
        <row r="417">
          <cell r="A417" t="str">
            <v>6056190302470990School 1</v>
          </cell>
          <cell r="B417" t="str">
            <v>Fall 2015-2016</v>
          </cell>
          <cell r="C417">
            <v>6056190</v>
          </cell>
          <cell r="D417" t="str">
            <v>School 1</v>
          </cell>
          <cell r="E417" t="str">
            <v>Reading</v>
          </cell>
          <cell r="F417" t="str">
            <v>Reading</v>
          </cell>
          <cell r="G417" t="b">
            <v>1</v>
          </cell>
          <cell r="H417">
            <v>2015</v>
          </cell>
          <cell r="I417">
            <v>4</v>
          </cell>
          <cell r="O417" t="str">
            <v>Survey With Goals</v>
          </cell>
          <cell r="P417">
            <v>302470990</v>
          </cell>
          <cell r="Q417">
            <v>42256</v>
          </cell>
          <cell r="R417">
            <v>23</v>
          </cell>
          <cell r="S417">
            <v>152</v>
          </cell>
          <cell r="T417">
            <v>3.4</v>
          </cell>
          <cell r="U417">
            <v>1</v>
          </cell>
          <cell r="BF417" t="str">
            <v>BR</v>
          </cell>
          <cell r="BG417" t="str">
            <v>BR</v>
          </cell>
          <cell r="BH417" t="str">
            <v>BR</v>
          </cell>
          <cell r="BI417" t="str">
            <v>Literature</v>
          </cell>
          <cell r="BJ417">
            <v>156</v>
          </cell>
          <cell r="BK417">
            <v>5.8</v>
          </cell>
          <cell r="BL417" t="str">
            <v>150-162</v>
          </cell>
          <cell r="BM417" t="str">
            <v>Low</v>
          </cell>
          <cell r="BN417" t="str">
            <v>Informational Text</v>
          </cell>
          <cell r="BO417">
            <v>150</v>
          </cell>
          <cell r="BP417">
            <v>5.9</v>
          </cell>
          <cell r="BQ417" t="str">
            <v>144-156</v>
          </cell>
          <cell r="BR417" t="str">
            <v>Low</v>
          </cell>
          <cell r="BS417" t="str">
            <v>Vocabulary Acquisition and Use</v>
          </cell>
          <cell r="BT417">
            <v>151</v>
          </cell>
          <cell r="BU417">
            <v>5.8</v>
          </cell>
          <cell r="BV417" t="str">
            <v>145-157</v>
          </cell>
          <cell r="BW417" t="str">
            <v>Low</v>
          </cell>
          <cell r="CW417">
            <v>0.54986111111111113</v>
          </cell>
          <cell r="CX417">
            <v>38</v>
          </cell>
          <cell r="DC417">
            <v>13</v>
          </cell>
          <cell r="DD417">
            <v>11</v>
          </cell>
          <cell r="DE417">
            <v>16</v>
          </cell>
        </row>
        <row r="418">
          <cell r="A418" t="str">
            <v>6056191307454874School 1</v>
          </cell>
          <cell r="B418" t="str">
            <v>Fall 2015-2016</v>
          </cell>
          <cell r="C418">
            <v>6056191</v>
          </cell>
          <cell r="D418" t="str">
            <v>School 1</v>
          </cell>
          <cell r="E418" t="str">
            <v>Language Usage</v>
          </cell>
          <cell r="F418" t="str">
            <v>Language</v>
          </cell>
          <cell r="G418" t="b">
            <v>1</v>
          </cell>
          <cell r="H418">
            <v>2015</v>
          </cell>
          <cell r="I418">
            <v>4</v>
          </cell>
          <cell r="O418" t="str">
            <v>Survey With Goals</v>
          </cell>
          <cell r="P418">
            <v>307454874</v>
          </cell>
          <cell r="Q418">
            <v>42263</v>
          </cell>
          <cell r="R418">
            <v>54</v>
          </cell>
          <cell r="S418">
            <v>185</v>
          </cell>
          <cell r="T418">
            <v>2.9</v>
          </cell>
          <cell r="U418">
            <v>74</v>
          </cell>
          <cell r="BI418" t="str">
            <v>Writing: Plan, Organize, Develop, Revise, Research</v>
          </cell>
          <cell r="BJ418">
            <v>168</v>
          </cell>
          <cell r="BK418">
            <v>6.4</v>
          </cell>
          <cell r="BL418" t="str">
            <v>162-174</v>
          </cell>
          <cell r="BM418" t="str">
            <v>LoAvg</v>
          </cell>
          <cell r="BN418" t="str">
            <v>Language: Understand, Edit for Grammar, Usage</v>
          </cell>
          <cell r="BO418">
            <v>194</v>
          </cell>
          <cell r="BP418">
            <v>5.4</v>
          </cell>
          <cell r="BQ418" t="str">
            <v>189-199</v>
          </cell>
          <cell r="BR418" t="str">
            <v>High</v>
          </cell>
          <cell r="BS418" t="str">
            <v>Language: Understand, Edit Mechanics</v>
          </cell>
          <cell r="BT418">
            <v>192</v>
          </cell>
          <cell r="BU418">
            <v>5.3</v>
          </cell>
          <cell r="BV418" t="str">
            <v>187-197</v>
          </cell>
          <cell r="BW418" t="str">
            <v>High</v>
          </cell>
          <cell r="CW418">
            <v>0.39042824074074073</v>
          </cell>
          <cell r="CX418">
            <v>43</v>
          </cell>
          <cell r="DC418">
            <v>13</v>
          </cell>
          <cell r="DD418">
            <v>9</v>
          </cell>
          <cell r="DE418">
            <v>13</v>
          </cell>
        </row>
        <row r="419">
          <cell r="A419" t="str">
            <v>6056191312341508School 1</v>
          </cell>
          <cell r="B419" t="str">
            <v>Fall 2015-2016</v>
          </cell>
          <cell r="C419">
            <v>6056191</v>
          </cell>
          <cell r="D419" t="str">
            <v>School 1</v>
          </cell>
          <cell r="E419" t="str">
            <v>Mathematics</v>
          </cell>
          <cell r="F419" t="str">
            <v>Mathematics</v>
          </cell>
          <cell r="G419" t="b">
            <v>1</v>
          </cell>
          <cell r="H419">
            <v>2015</v>
          </cell>
          <cell r="I419">
            <v>4</v>
          </cell>
          <cell r="O419" t="str">
            <v>Survey With Goals</v>
          </cell>
          <cell r="P419">
            <v>312341508</v>
          </cell>
          <cell r="Q419">
            <v>42270</v>
          </cell>
          <cell r="R419">
            <v>31</v>
          </cell>
          <cell r="S419">
            <v>190</v>
          </cell>
          <cell r="T419">
            <v>2.8</v>
          </cell>
          <cell r="U419">
            <v>84</v>
          </cell>
          <cell r="BI419" t="str">
            <v>Operations and Algebraic Thinking</v>
          </cell>
          <cell r="BJ419">
            <v>174</v>
          </cell>
          <cell r="BK419">
            <v>7.7</v>
          </cell>
          <cell r="BL419" t="str">
            <v>166-182</v>
          </cell>
          <cell r="BM419" t="str">
            <v>LoAvg</v>
          </cell>
          <cell r="BN419" t="str">
            <v>Number and Operations</v>
          </cell>
          <cell r="BO419">
            <v>204</v>
          </cell>
          <cell r="BP419">
            <v>6.6</v>
          </cell>
          <cell r="BQ419" t="str">
            <v>197-211</v>
          </cell>
          <cell r="BR419" t="str">
            <v>High</v>
          </cell>
          <cell r="BS419" t="str">
            <v>Measurement and Data</v>
          </cell>
          <cell r="BT419">
            <v>184</v>
          </cell>
          <cell r="BU419">
            <v>6.4</v>
          </cell>
          <cell r="BV419" t="str">
            <v>178-190</v>
          </cell>
          <cell r="BW419" t="str">
            <v>HiAvg</v>
          </cell>
          <cell r="BX419" t="str">
            <v>Geometry</v>
          </cell>
          <cell r="BY419">
            <v>199</v>
          </cell>
          <cell r="BZ419">
            <v>6.7</v>
          </cell>
          <cell r="CA419" t="str">
            <v>192-206</v>
          </cell>
          <cell r="CB419" t="str">
            <v>High</v>
          </cell>
          <cell r="CW419">
            <v>0.3910763888888889</v>
          </cell>
          <cell r="CX419">
            <v>50</v>
          </cell>
          <cell r="DC419">
            <v>12</v>
          </cell>
          <cell r="DD419">
            <v>8</v>
          </cell>
          <cell r="DE419">
            <v>14</v>
          </cell>
        </row>
        <row r="420">
          <cell r="A420" t="str">
            <v>6056191310122757School 1</v>
          </cell>
          <cell r="B420" t="str">
            <v>Fall 2015-2016</v>
          </cell>
          <cell r="C420">
            <v>6056191</v>
          </cell>
          <cell r="D420" t="str">
            <v>School 1</v>
          </cell>
          <cell r="E420" t="str">
            <v>Reading</v>
          </cell>
          <cell r="F420" t="str">
            <v>Reading</v>
          </cell>
          <cell r="G420" t="b">
            <v>1</v>
          </cell>
          <cell r="H420">
            <v>2015</v>
          </cell>
          <cell r="I420">
            <v>4</v>
          </cell>
          <cell r="O420" t="str">
            <v>Survey With Goals</v>
          </cell>
          <cell r="P420">
            <v>310122757</v>
          </cell>
          <cell r="Q420">
            <v>42257</v>
          </cell>
          <cell r="R420">
            <v>40</v>
          </cell>
          <cell r="S420">
            <v>189</v>
          </cell>
          <cell r="T420">
            <v>3</v>
          </cell>
          <cell r="U420">
            <v>82</v>
          </cell>
          <cell r="BF420">
            <v>403</v>
          </cell>
          <cell r="BG420">
            <v>303</v>
          </cell>
          <cell r="BH420">
            <v>453</v>
          </cell>
          <cell r="BI420" t="str">
            <v>Foundational Skills</v>
          </cell>
          <cell r="BJ420">
            <v>195</v>
          </cell>
          <cell r="BK420">
            <v>6</v>
          </cell>
          <cell r="BL420" t="str">
            <v>189-201</v>
          </cell>
          <cell r="BM420" t="str">
            <v>High</v>
          </cell>
          <cell r="BN420" t="str">
            <v>Language and Writing</v>
          </cell>
          <cell r="BO420">
            <v>193</v>
          </cell>
          <cell r="BP420">
            <v>6</v>
          </cell>
          <cell r="BQ420" t="str">
            <v>187-199</v>
          </cell>
          <cell r="BR420" t="str">
            <v>High</v>
          </cell>
          <cell r="BS420" t="str">
            <v>Literature and Informational</v>
          </cell>
          <cell r="BT420">
            <v>184</v>
          </cell>
          <cell r="BU420">
            <v>6</v>
          </cell>
          <cell r="BV420" t="str">
            <v>178-190</v>
          </cell>
          <cell r="BW420" t="str">
            <v>HiAvg</v>
          </cell>
          <cell r="BX420" t="str">
            <v>Vocabulary Use and Functions</v>
          </cell>
          <cell r="BY420">
            <v>185</v>
          </cell>
          <cell r="BZ420">
            <v>6.1</v>
          </cell>
          <cell r="CA420" t="str">
            <v>179-191</v>
          </cell>
          <cell r="CB420" t="str">
            <v>HiAvg</v>
          </cell>
          <cell r="CW420">
            <v>0.39424768518518521</v>
          </cell>
          <cell r="CX420">
            <v>52</v>
          </cell>
          <cell r="DC420">
            <v>13</v>
          </cell>
          <cell r="DD420">
            <v>8</v>
          </cell>
          <cell r="DE420">
            <v>12</v>
          </cell>
        </row>
        <row r="421">
          <cell r="A421" t="str">
            <v>6056194307454806School 1</v>
          </cell>
          <cell r="B421" t="str">
            <v>Fall 2015-2016</v>
          </cell>
          <cell r="C421">
            <v>6056194</v>
          </cell>
          <cell r="D421" t="str">
            <v>School 1</v>
          </cell>
          <cell r="E421" t="str">
            <v>Language Usage</v>
          </cell>
          <cell r="F421" t="str">
            <v>Language</v>
          </cell>
          <cell r="G421" t="b">
            <v>1</v>
          </cell>
          <cell r="H421">
            <v>2015</v>
          </cell>
          <cell r="I421">
            <v>4</v>
          </cell>
          <cell r="O421" t="str">
            <v>Survey With Goals</v>
          </cell>
          <cell r="P421">
            <v>307454806</v>
          </cell>
          <cell r="Q421">
            <v>42263</v>
          </cell>
          <cell r="R421">
            <v>29</v>
          </cell>
          <cell r="S421">
            <v>160</v>
          </cell>
          <cell r="T421">
            <v>3</v>
          </cell>
          <cell r="U421">
            <v>19</v>
          </cell>
          <cell r="BI421" t="str">
            <v>Writing: Plan, Organize, Develop, Revise, Research</v>
          </cell>
          <cell r="BJ421">
            <v>159</v>
          </cell>
          <cell r="BK421">
            <v>5.2</v>
          </cell>
          <cell r="BL421" t="str">
            <v>154-164</v>
          </cell>
          <cell r="BM421" t="str">
            <v>Low</v>
          </cell>
          <cell r="BN421" t="str">
            <v>Language: Understand, Edit for Grammar, Usage</v>
          </cell>
          <cell r="BO421">
            <v>159</v>
          </cell>
          <cell r="BP421">
            <v>5.0999999999999996</v>
          </cell>
          <cell r="BQ421" t="str">
            <v>154-164</v>
          </cell>
          <cell r="BR421" t="str">
            <v>Low</v>
          </cell>
          <cell r="BS421" t="str">
            <v>Language: Understand, Edit Mechanics</v>
          </cell>
          <cell r="BT421">
            <v>162</v>
          </cell>
          <cell r="BU421">
            <v>5.0999999999999996</v>
          </cell>
          <cell r="BV421" t="str">
            <v>157-167</v>
          </cell>
          <cell r="BW421" t="str">
            <v>Low</v>
          </cell>
          <cell r="CW421">
            <v>0.39059027777777783</v>
          </cell>
          <cell r="CX421">
            <v>40</v>
          </cell>
          <cell r="DC421">
            <v>18</v>
          </cell>
          <cell r="DD421">
            <v>13</v>
          </cell>
          <cell r="DE421">
            <v>19</v>
          </cell>
        </row>
        <row r="422">
          <cell r="A422" t="str">
            <v>6056194312341554School 1</v>
          </cell>
          <cell r="B422" t="str">
            <v>Fall 2015-2016</v>
          </cell>
          <cell r="C422">
            <v>6056194</v>
          </cell>
          <cell r="D422" t="str">
            <v>School 1</v>
          </cell>
          <cell r="E422" t="str">
            <v>Mathematics</v>
          </cell>
          <cell r="F422" t="str">
            <v>Mathematics</v>
          </cell>
          <cell r="G422" t="b">
            <v>1</v>
          </cell>
          <cell r="H422">
            <v>2015</v>
          </cell>
          <cell r="I422">
            <v>4</v>
          </cell>
          <cell r="O422" t="str">
            <v>Survey With Goals</v>
          </cell>
          <cell r="P422">
            <v>312341554</v>
          </cell>
          <cell r="Q422">
            <v>42270</v>
          </cell>
          <cell r="R422">
            <v>34</v>
          </cell>
          <cell r="S422">
            <v>184</v>
          </cell>
          <cell r="T422">
            <v>2.9</v>
          </cell>
          <cell r="U422">
            <v>70</v>
          </cell>
          <cell r="BI422" t="str">
            <v>Operations and Algebraic Thinking</v>
          </cell>
          <cell r="BJ422">
            <v>183</v>
          </cell>
          <cell r="BK422">
            <v>6</v>
          </cell>
          <cell r="BL422" t="str">
            <v>177-189</v>
          </cell>
          <cell r="BM422" t="str">
            <v>HiAvg</v>
          </cell>
          <cell r="BN422" t="str">
            <v>Number and Operations</v>
          </cell>
          <cell r="BO422">
            <v>193</v>
          </cell>
          <cell r="BP422">
            <v>6</v>
          </cell>
          <cell r="BQ422" t="str">
            <v>187-199</v>
          </cell>
          <cell r="BR422" t="str">
            <v>High</v>
          </cell>
          <cell r="BS422" t="str">
            <v>Measurement and Data</v>
          </cell>
          <cell r="BT422">
            <v>178</v>
          </cell>
          <cell r="BU422">
            <v>6.1</v>
          </cell>
          <cell r="BV422" t="str">
            <v>172-184</v>
          </cell>
          <cell r="BW422" t="str">
            <v>Avg</v>
          </cell>
          <cell r="BX422" t="str">
            <v>Geometry</v>
          </cell>
          <cell r="BY422">
            <v>180</v>
          </cell>
          <cell r="BZ422">
            <v>5.9</v>
          </cell>
          <cell r="CA422" t="str">
            <v>174-186</v>
          </cell>
          <cell r="CB422" t="str">
            <v>Avg</v>
          </cell>
          <cell r="CW422">
            <v>0.3910763888888889</v>
          </cell>
          <cell r="CX422">
            <v>54</v>
          </cell>
          <cell r="DC422">
            <v>13</v>
          </cell>
          <cell r="DD422">
            <v>9</v>
          </cell>
          <cell r="DE422">
            <v>14</v>
          </cell>
        </row>
        <row r="423">
          <cell r="A423" t="str">
            <v>6056194310122732School 1</v>
          </cell>
          <cell r="B423" t="str">
            <v>Fall 2015-2016</v>
          </cell>
          <cell r="C423">
            <v>6056194</v>
          </cell>
          <cell r="D423" t="str">
            <v>School 1</v>
          </cell>
          <cell r="E423" t="str">
            <v>Reading</v>
          </cell>
          <cell r="F423" t="str">
            <v>Reading</v>
          </cell>
          <cell r="G423" t="b">
            <v>1</v>
          </cell>
          <cell r="H423">
            <v>2015</v>
          </cell>
          <cell r="I423">
            <v>4</v>
          </cell>
          <cell r="O423" t="str">
            <v>Survey With Goals</v>
          </cell>
          <cell r="P423">
            <v>310122732</v>
          </cell>
          <cell r="Q423">
            <v>42257</v>
          </cell>
          <cell r="R423">
            <v>32</v>
          </cell>
          <cell r="S423">
            <v>172</v>
          </cell>
          <cell r="T423">
            <v>2.9</v>
          </cell>
          <cell r="U423">
            <v>43</v>
          </cell>
          <cell r="BF423" t="str">
            <v>BR</v>
          </cell>
          <cell r="BG423" t="str">
            <v>BR</v>
          </cell>
          <cell r="BH423" t="str">
            <v>BR</v>
          </cell>
          <cell r="BI423" t="str">
            <v>Foundational Skills</v>
          </cell>
          <cell r="BJ423">
            <v>178</v>
          </cell>
          <cell r="BK423">
            <v>6.3</v>
          </cell>
          <cell r="BL423" t="str">
            <v>172-184</v>
          </cell>
          <cell r="BM423" t="str">
            <v>Avg</v>
          </cell>
          <cell r="BN423" t="str">
            <v>Language and Writing</v>
          </cell>
          <cell r="BO423">
            <v>164</v>
          </cell>
          <cell r="BP423">
            <v>5.9</v>
          </cell>
          <cell r="BQ423" t="str">
            <v>158-170</v>
          </cell>
          <cell r="BR423" t="str">
            <v>LoAvg</v>
          </cell>
          <cell r="BS423" t="str">
            <v>Literature and Informational</v>
          </cell>
          <cell r="BT423">
            <v>170</v>
          </cell>
          <cell r="BU423">
            <v>6</v>
          </cell>
          <cell r="BV423" t="str">
            <v>164-176</v>
          </cell>
          <cell r="BW423" t="str">
            <v>LoAvg</v>
          </cell>
          <cell r="BX423" t="str">
            <v>Vocabulary Use and Functions</v>
          </cell>
          <cell r="BY423">
            <v>178</v>
          </cell>
          <cell r="BZ423">
            <v>6.3</v>
          </cell>
          <cell r="CA423" t="str">
            <v>172-184</v>
          </cell>
          <cell r="CB423" t="str">
            <v>Avg</v>
          </cell>
          <cell r="CW423">
            <v>0.39435185185185184</v>
          </cell>
          <cell r="CX423">
            <v>56</v>
          </cell>
          <cell r="DC423">
            <v>14</v>
          </cell>
          <cell r="DD423">
            <v>10</v>
          </cell>
          <cell r="DE423">
            <v>14</v>
          </cell>
        </row>
        <row r="424">
          <cell r="A424" t="str">
            <v>6056197306607592School 1</v>
          </cell>
          <cell r="B424" t="str">
            <v>Fall 2015-2016</v>
          </cell>
          <cell r="C424">
            <v>6056197</v>
          </cell>
          <cell r="D424" t="str">
            <v>School 1</v>
          </cell>
          <cell r="E424" t="str">
            <v>Language Usage</v>
          </cell>
          <cell r="F424" t="str">
            <v>Language</v>
          </cell>
          <cell r="G424" t="b">
            <v>1</v>
          </cell>
          <cell r="H424">
            <v>2015</v>
          </cell>
          <cell r="I424">
            <v>4</v>
          </cell>
          <cell r="O424" t="str">
            <v>Survey With Goals</v>
          </cell>
          <cell r="P424">
            <v>306607592</v>
          </cell>
          <cell r="Q424">
            <v>42264</v>
          </cell>
          <cell r="R424">
            <v>32</v>
          </cell>
          <cell r="S424">
            <v>166</v>
          </cell>
          <cell r="T424">
            <v>2.9</v>
          </cell>
          <cell r="U424">
            <v>30</v>
          </cell>
          <cell r="BI424" t="str">
            <v>Writing: Plan, Organize, Develop, Revise, Research</v>
          </cell>
          <cell r="BJ424">
            <v>153</v>
          </cell>
          <cell r="BK424">
            <v>6.4</v>
          </cell>
          <cell r="BL424" t="str">
            <v>147-159</v>
          </cell>
          <cell r="BM424" t="str">
            <v>Low</v>
          </cell>
          <cell r="BN424" t="str">
            <v>Language: Understand, Edit for Grammar, Usage</v>
          </cell>
          <cell r="BO424">
            <v>170</v>
          </cell>
          <cell r="BP424">
            <v>5.2</v>
          </cell>
          <cell r="BQ424" t="str">
            <v>165-175</v>
          </cell>
          <cell r="BR424" t="str">
            <v>LoAvg</v>
          </cell>
          <cell r="BS424" t="str">
            <v>Language: Understand, Edit Mechanics</v>
          </cell>
          <cell r="BT424">
            <v>172</v>
          </cell>
          <cell r="BU424">
            <v>5.3</v>
          </cell>
          <cell r="BV424" t="str">
            <v>167-177</v>
          </cell>
          <cell r="BW424" t="str">
            <v>Avg</v>
          </cell>
          <cell r="CW424">
            <v>0.39128472222222221</v>
          </cell>
          <cell r="CX424">
            <v>42</v>
          </cell>
          <cell r="DC424">
            <v>17</v>
          </cell>
          <cell r="DD424">
            <v>12</v>
          </cell>
          <cell r="DE424">
            <v>17</v>
          </cell>
        </row>
        <row r="425">
          <cell r="A425" t="str">
            <v>6056197311812838School 1</v>
          </cell>
          <cell r="B425" t="str">
            <v>Fall 2015-2016</v>
          </cell>
          <cell r="C425">
            <v>6056197</v>
          </cell>
          <cell r="D425" t="str">
            <v>School 1</v>
          </cell>
          <cell r="E425" t="str">
            <v>Mathematics</v>
          </cell>
          <cell r="F425" t="str">
            <v>Mathematics</v>
          </cell>
          <cell r="G425" t="b">
            <v>1</v>
          </cell>
          <cell r="H425">
            <v>2015</v>
          </cell>
          <cell r="I425">
            <v>4</v>
          </cell>
          <cell r="O425" t="str">
            <v>Survey With Goals</v>
          </cell>
          <cell r="P425">
            <v>311812838</v>
          </cell>
          <cell r="Q425">
            <v>42271</v>
          </cell>
          <cell r="R425">
            <v>34</v>
          </cell>
          <cell r="S425">
            <v>185</v>
          </cell>
          <cell r="T425">
            <v>2.9</v>
          </cell>
          <cell r="U425">
            <v>73</v>
          </cell>
          <cell r="BI425" t="str">
            <v>Operations and Algebraic Thinking</v>
          </cell>
          <cell r="BJ425">
            <v>191</v>
          </cell>
          <cell r="BK425">
            <v>5.7</v>
          </cell>
          <cell r="BL425" t="str">
            <v>185-197</v>
          </cell>
          <cell r="BM425" t="str">
            <v>High</v>
          </cell>
          <cell r="BN425" t="str">
            <v>Number and Operations</v>
          </cell>
          <cell r="BO425">
            <v>181</v>
          </cell>
          <cell r="BP425">
            <v>5.8</v>
          </cell>
          <cell r="BQ425" t="str">
            <v>175-187</v>
          </cell>
          <cell r="BR425" t="str">
            <v>Avg</v>
          </cell>
          <cell r="BS425" t="str">
            <v>Measurement and Data</v>
          </cell>
          <cell r="BT425">
            <v>183</v>
          </cell>
          <cell r="BU425">
            <v>5.9</v>
          </cell>
          <cell r="BV425" t="str">
            <v>177-189</v>
          </cell>
          <cell r="BW425" t="str">
            <v>HiAvg</v>
          </cell>
          <cell r="BX425" t="str">
            <v>Geometry</v>
          </cell>
          <cell r="BY425">
            <v>184</v>
          </cell>
          <cell r="BZ425">
            <v>5.9</v>
          </cell>
          <cell r="CA425" t="str">
            <v>178-190</v>
          </cell>
          <cell r="CB425" t="str">
            <v>HiAvg</v>
          </cell>
          <cell r="CW425">
            <v>0.38814814814814813</v>
          </cell>
          <cell r="CX425">
            <v>52</v>
          </cell>
          <cell r="DC425">
            <v>12</v>
          </cell>
          <cell r="DD425">
            <v>9</v>
          </cell>
          <cell r="DE425">
            <v>14</v>
          </cell>
        </row>
        <row r="426">
          <cell r="A426" t="str">
            <v>6056197311812942School 1</v>
          </cell>
          <cell r="B426" t="str">
            <v>Fall 2015-2016</v>
          </cell>
          <cell r="C426">
            <v>6056197</v>
          </cell>
          <cell r="D426" t="str">
            <v>School 1</v>
          </cell>
          <cell r="E426" t="str">
            <v>Reading</v>
          </cell>
          <cell r="F426" t="str">
            <v>Reading</v>
          </cell>
          <cell r="G426" t="b">
            <v>1</v>
          </cell>
          <cell r="H426">
            <v>2015</v>
          </cell>
          <cell r="I426">
            <v>4</v>
          </cell>
          <cell r="O426" t="str">
            <v>Survey With Goals</v>
          </cell>
          <cell r="P426">
            <v>311812942</v>
          </cell>
          <cell r="Q426">
            <v>42258</v>
          </cell>
          <cell r="R426">
            <v>47</v>
          </cell>
          <cell r="S426">
            <v>178</v>
          </cell>
          <cell r="T426">
            <v>2.9</v>
          </cell>
          <cell r="U426">
            <v>58</v>
          </cell>
          <cell r="BF426">
            <v>205</v>
          </cell>
          <cell r="BG426">
            <v>105</v>
          </cell>
          <cell r="BH426">
            <v>255</v>
          </cell>
          <cell r="BI426" t="str">
            <v>Foundational Skills</v>
          </cell>
          <cell r="BJ426">
            <v>172</v>
          </cell>
          <cell r="BK426">
            <v>5.8</v>
          </cell>
          <cell r="BL426" t="str">
            <v>166-178</v>
          </cell>
          <cell r="BM426" t="str">
            <v>LoAvg</v>
          </cell>
          <cell r="BN426" t="str">
            <v>Language and Writing</v>
          </cell>
          <cell r="BO426">
            <v>180</v>
          </cell>
          <cell r="BP426">
            <v>5.8</v>
          </cell>
          <cell r="BQ426" t="str">
            <v>174-186</v>
          </cell>
          <cell r="BR426" t="str">
            <v>Avg</v>
          </cell>
          <cell r="BS426" t="str">
            <v>Literature and Informational</v>
          </cell>
          <cell r="BT426">
            <v>178</v>
          </cell>
          <cell r="BU426">
            <v>5.7</v>
          </cell>
          <cell r="BV426" t="str">
            <v>172-184</v>
          </cell>
          <cell r="BW426" t="str">
            <v>Avg</v>
          </cell>
          <cell r="BX426" t="str">
            <v>Vocabulary Use and Functions</v>
          </cell>
          <cell r="BY426">
            <v>181</v>
          </cell>
          <cell r="BZ426">
            <v>5.8</v>
          </cell>
          <cell r="CA426" t="str">
            <v>175-187</v>
          </cell>
          <cell r="CB426" t="str">
            <v>HiAvg</v>
          </cell>
          <cell r="CW426">
            <v>0.39743055555555556</v>
          </cell>
          <cell r="CX426">
            <v>50</v>
          </cell>
          <cell r="DC426">
            <v>14</v>
          </cell>
          <cell r="DD426">
            <v>9</v>
          </cell>
          <cell r="DE426">
            <v>14</v>
          </cell>
        </row>
        <row r="427">
          <cell r="A427" t="str">
            <v>6056198306607772School 1</v>
          </cell>
          <cell r="B427" t="str">
            <v>Fall 2015-2016</v>
          </cell>
          <cell r="C427">
            <v>6056198</v>
          </cell>
          <cell r="D427" t="str">
            <v>School 1</v>
          </cell>
          <cell r="E427" t="str">
            <v>Language Usage</v>
          </cell>
          <cell r="F427" t="str">
            <v>Language</v>
          </cell>
          <cell r="G427" t="b">
            <v>1</v>
          </cell>
          <cell r="H427">
            <v>2015</v>
          </cell>
          <cell r="I427">
            <v>4</v>
          </cell>
          <cell r="O427" t="str">
            <v>Survey With Goals</v>
          </cell>
          <cell r="P427">
            <v>306607772</v>
          </cell>
          <cell r="Q427">
            <v>42264</v>
          </cell>
          <cell r="R427">
            <v>25</v>
          </cell>
          <cell r="S427">
            <v>158</v>
          </cell>
          <cell r="T427">
            <v>3.1</v>
          </cell>
          <cell r="U427">
            <v>16</v>
          </cell>
          <cell r="BI427" t="str">
            <v>Writing: Plan, Organize, Develop, Revise, Research</v>
          </cell>
          <cell r="BJ427">
            <v>160</v>
          </cell>
          <cell r="BK427">
            <v>5.2</v>
          </cell>
          <cell r="BL427" t="str">
            <v>155-165</v>
          </cell>
          <cell r="BM427" t="str">
            <v>Low</v>
          </cell>
          <cell r="BN427" t="str">
            <v>Language: Understand, Edit for Grammar, Usage</v>
          </cell>
          <cell r="BO427">
            <v>153</v>
          </cell>
          <cell r="BP427">
            <v>5.3</v>
          </cell>
          <cell r="BQ427" t="str">
            <v>148-158</v>
          </cell>
          <cell r="BR427" t="str">
            <v>Low</v>
          </cell>
          <cell r="BS427" t="str">
            <v>Language: Understand, Edit Mechanics</v>
          </cell>
          <cell r="BT427">
            <v>160</v>
          </cell>
          <cell r="BU427">
            <v>5.2</v>
          </cell>
          <cell r="BV427" t="str">
            <v>155-165</v>
          </cell>
          <cell r="BW427" t="str">
            <v>Low</v>
          </cell>
          <cell r="CW427">
            <v>0.39112268518518517</v>
          </cell>
          <cell r="CX427">
            <v>34</v>
          </cell>
          <cell r="DC427">
            <v>18</v>
          </cell>
          <cell r="DD427">
            <v>13</v>
          </cell>
          <cell r="DE427">
            <v>19</v>
          </cell>
        </row>
        <row r="428">
          <cell r="A428" t="str">
            <v>6056198311812888School 1</v>
          </cell>
          <cell r="B428" t="str">
            <v>Fall 2015-2016</v>
          </cell>
          <cell r="C428">
            <v>6056198</v>
          </cell>
          <cell r="D428" t="str">
            <v>School 1</v>
          </cell>
          <cell r="E428" t="str">
            <v>Mathematics</v>
          </cell>
          <cell r="F428" t="str">
            <v>Mathematics</v>
          </cell>
          <cell r="G428" t="b">
            <v>1</v>
          </cell>
          <cell r="H428">
            <v>2015</v>
          </cell>
          <cell r="I428">
            <v>4</v>
          </cell>
          <cell r="O428" t="str">
            <v>Survey With Goals</v>
          </cell>
          <cell r="P428">
            <v>311812888</v>
          </cell>
          <cell r="Q428">
            <v>42271</v>
          </cell>
          <cell r="R428">
            <v>28</v>
          </cell>
          <cell r="S428">
            <v>170</v>
          </cell>
          <cell r="T428">
            <v>2.9</v>
          </cell>
          <cell r="U428">
            <v>30</v>
          </cell>
          <cell r="BI428" t="str">
            <v>Operations and Algebraic Thinking</v>
          </cell>
          <cell r="BJ428">
            <v>172</v>
          </cell>
          <cell r="BK428">
            <v>6.1</v>
          </cell>
          <cell r="BL428" t="str">
            <v>166-178</v>
          </cell>
          <cell r="BM428" t="str">
            <v>LoAvg</v>
          </cell>
          <cell r="BN428" t="str">
            <v>Number and Operations</v>
          </cell>
          <cell r="BO428">
            <v>163</v>
          </cell>
          <cell r="BP428">
            <v>5.7</v>
          </cell>
          <cell r="BQ428" t="str">
            <v>157-169</v>
          </cell>
          <cell r="BR428" t="str">
            <v>Low</v>
          </cell>
          <cell r="BS428" t="str">
            <v>Measurement and Data</v>
          </cell>
          <cell r="BT428">
            <v>169</v>
          </cell>
          <cell r="BU428">
            <v>6.1</v>
          </cell>
          <cell r="BV428" t="str">
            <v>163-175</v>
          </cell>
          <cell r="BW428" t="str">
            <v>LoAvg</v>
          </cell>
          <cell r="BX428" t="str">
            <v>Geometry</v>
          </cell>
          <cell r="BY428">
            <v>178</v>
          </cell>
          <cell r="BZ428">
            <v>6.1</v>
          </cell>
          <cell r="CA428" t="str">
            <v>172-184</v>
          </cell>
          <cell r="CB428" t="str">
            <v>Avg</v>
          </cell>
          <cell r="CW428">
            <v>0.38811342592592596</v>
          </cell>
          <cell r="CX428">
            <v>56</v>
          </cell>
          <cell r="DC428">
            <v>14</v>
          </cell>
          <cell r="DD428">
            <v>10</v>
          </cell>
          <cell r="DE428">
            <v>16</v>
          </cell>
        </row>
        <row r="429">
          <cell r="A429" t="str">
            <v>6056198309647914School 1</v>
          </cell>
          <cell r="B429" t="str">
            <v>Fall 2015-2016</v>
          </cell>
          <cell r="C429">
            <v>6056198</v>
          </cell>
          <cell r="D429" t="str">
            <v>School 1</v>
          </cell>
          <cell r="E429" t="str">
            <v>Reading</v>
          </cell>
          <cell r="F429" t="str">
            <v>Reading</v>
          </cell>
          <cell r="G429" t="b">
            <v>1</v>
          </cell>
          <cell r="H429">
            <v>2015</v>
          </cell>
          <cell r="I429">
            <v>4</v>
          </cell>
          <cell r="O429" t="str">
            <v>Survey With Goals</v>
          </cell>
          <cell r="P429">
            <v>309647914</v>
          </cell>
          <cell r="Q429">
            <v>42258</v>
          </cell>
          <cell r="R429">
            <v>15</v>
          </cell>
          <cell r="S429">
            <v>156</v>
          </cell>
          <cell r="T429">
            <v>2.9</v>
          </cell>
          <cell r="U429">
            <v>11</v>
          </cell>
          <cell r="BF429" t="str">
            <v>BR</v>
          </cell>
          <cell r="BG429" t="str">
            <v>BR</v>
          </cell>
          <cell r="BH429" t="str">
            <v>BR</v>
          </cell>
          <cell r="BI429" t="str">
            <v>Foundational Skills</v>
          </cell>
          <cell r="BJ429">
            <v>162</v>
          </cell>
          <cell r="BK429">
            <v>6</v>
          </cell>
          <cell r="BL429" t="str">
            <v>156-168</v>
          </cell>
          <cell r="BM429" t="str">
            <v>Low</v>
          </cell>
          <cell r="BN429" t="str">
            <v>Language and Writing</v>
          </cell>
          <cell r="BO429">
            <v>153</v>
          </cell>
          <cell r="BP429">
            <v>5.7</v>
          </cell>
          <cell r="BQ429" t="str">
            <v>147-159</v>
          </cell>
          <cell r="BR429" t="str">
            <v>Low</v>
          </cell>
          <cell r="BS429" t="str">
            <v>Literature and Informational</v>
          </cell>
          <cell r="BT429">
            <v>156</v>
          </cell>
          <cell r="BU429">
            <v>5.8</v>
          </cell>
          <cell r="BV429" t="str">
            <v>150-162</v>
          </cell>
          <cell r="BW429" t="str">
            <v>Low</v>
          </cell>
          <cell r="BX429" t="str">
            <v>Vocabulary Use and Functions</v>
          </cell>
          <cell r="BY429">
            <v>153</v>
          </cell>
          <cell r="BZ429">
            <v>6</v>
          </cell>
          <cell r="CA429" t="str">
            <v>147-159</v>
          </cell>
          <cell r="CB429" t="str">
            <v>Low</v>
          </cell>
          <cell r="CW429">
            <v>0.3975231481481481</v>
          </cell>
          <cell r="CX429">
            <v>46</v>
          </cell>
          <cell r="DC429">
            <v>14</v>
          </cell>
          <cell r="DD429">
            <v>11</v>
          </cell>
          <cell r="DE429">
            <v>17</v>
          </cell>
        </row>
        <row r="430">
          <cell r="A430" t="str">
            <v>6056199306607710School 1</v>
          </cell>
          <cell r="B430" t="str">
            <v>Fall 2015-2016</v>
          </cell>
          <cell r="C430">
            <v>6056199</v>
          </cell>
          <cell r="D430" t="str">
            <v>School 1</v>
          </cell>
          <cell r="E430" t="str">
            <v>Language Usage</v>
          </cell>
          <cell r="F430" t="str">
            <v>Language</v>
          </cell>
          <cell r="G430" t="b">
            <v>1</v>
          </cell>
          <cell r="H430">
            <v>2015</v>
          </cell>
          <cell r="I430">
            <v>4</v>
          </cell>
          <cell r="O430" t="str">
            <v>Survey With Goals</v>
          </cell>
          <cell r="P430">
            <v>306607710</v>
          </cell>
          <cell r="Q430">
            <v>42264</v>
          </cell>
          <cell r="R430">
            <v>23</v>
          </cell>
          <cell r="S430">
            <v>169</v>
          </cell>
          <cell r="T430">
            <v>2.9</v>
          </cell>
          <cell r="U430">
            <v>37</v>
          </cell>
          <cell r="BI430" t="str">
            <v>Writing: Plan, Organize, Develop, Revise, Research</v>
          </cell>
          <cell r="BJ430">
            <v>165</v>
          </cell>
          <cell r="BK430">
            <v>5.2</v>
          </cell>
          <cell r="BL430" t="str">
            <v>160-170</v>
          </cell>
          <cell r="BM430" t="str">
            <v>LoAvg</v>
          </cell>
          <cell r="BN430" t="str">
            <v>Language: Understand, Edit for Grammar, Usage</v>
          </cell>
          <cell r="BO430">
            <v>175</v>
          </cell>
          <cell r="BP430">
            <v>5</v>
          </cell>
          <cell r="BQ430" t="str">
            <v>170-180</v>
          </cell>
          <cell r="BR430" t="str">
            <v>Avg</v>
          </cell>
          <cell r="BS430" t="str">
            <v>Language: Understand, Edit Mechanics</v>
          </cell>
          <cell r="BT430">
            <v>166</v>
          </cell>
          <cell r="BU430">
            <v>5.0999999999999996</v>
          </cell>
          <cell r="BV430" t="str">
            <v>161-171</v>
          </cell>
          <cell r="BW430" t="str">
            <v>LoAvg</v>
          </cell>
          <cell r="CW430">
            <v>0.39077546296296295</v>
          </cell>
          <cell r="CX430">
            <v>47</v>
          </cell>
          <cell r="DC430">
            <v>16</v>
          </cell>
          <cell r="DD430">
            <v>11</v>
          </cell>
          <cell r="DE430">
            <v>17</v>
          </cell>
        </row>
        <row r="431">
          <cell r="A431" t="str">
            <v>6056199311812855School 1</v>
          </cell>
          <cell r="B431" t="str">
            <v>Fall 2015-2016</v>
          </cell>
          <cell r="C431">
            <v>6056199</v>
          </cell>
          <cell r="D431" t="str">
            <v>School 1</v>
          </cell>
          <cell r="E431" t="str">
            <v>Mathematics</v>
          </cell>
          <cell r="F431" t="str">
            <v>Mathematics</v>
          </cell>
          <cell r="G431" t="b">
            <v>1</v>
          </cell>
          <cell r="H431">
            <v>2015</v>
          </cell>
          <cell r="I431">
            <v>4</v>
          </cell>
          <cell r="O431" t="str">
            <v>Survey With Goals</v>
          </cell>
          <cell r="P431">
            <v>311812855</v>
          </cell>
          <cell r="Q431">
            <v>42271</v>
          </cell>
          <cell r="R431">
            <v>21</v>
          </cell>
          <cell r="S431">
            <v>173</v>
          </cell>
          <cell r="T431">
            <v>2.9</v>
          </cell>
          <cell r="U431">
            <v>38</v>
          </cell>
          <cell r="BI431" t="str">
            <v>Operations and Algebraic Thinking</v>
          </cell>
          <cell r="BJ431">
            <v>175</v>
          </cell>
          <cell r="BK431">
            <v>5.9</v>
          </cell>
          <cell r="BL431" t="str">
            <v>169-181</v>
          </cell>
          <cell r="BM431" t="str">
            <v>LoAvg</v>
          </cell>
          <cell r="BN431" t="str">
            <v>Number and Operations</v>
          </cell>
          <cell r="BO431">
            <v>176</v>
          </cell>
          <cell r="BP431">
            <v>5.7</v>
          </cell>
          <cell r="BQ431" t="str">
            <v>170-182</v>
          </cell>
          <cell r="BR431" t="str">
            <v>Avg</v>
          </cell>
          <cell r="BS431" t="str">
            <v>Measurement and Data</v>
          </cell>
          <cell r="BT431">
            <v>169</v>
          </cell>
          <cell r="BU431">
            <v>5.9</v>
          </cell>
          <cell r="BV431" t="str">
            <v>163-175</v>
          </cell>
          <cell r="BW431" t="str">
            <v>LoAvg</v>
          </cell>
          <cell r="BX431" t="str">
            <v>Geometry</v>
          </cell>
          <cell r="BY431">
            <v>174</v>
          </cell>
          <cell r="BZ431">
            <v>5.8</v>
          </cell>
          <cell r="CA431" t="str">
            <v>168-180</v>
          </cell>
          <cell r="CB431" t="str">
            <v>LoAvg</v>
          </cell>
          <cell r="CW431">
            <v>0.38805555555555554</v>
          </cell>
          <cell r="CX431">
            <v>52</v>
          </cell>
          <cell r="DC431">
            <v>14</v>
          </cell>
          <cell r="DD431">
            <v>10</v>
          </cell>
          <cell r="DE431">
            <v>16</v>
          </cell>
        </row>
        <row r="432">
          <cell r="A432" t="str">
            <v>6056199309648001School 1</v>
          </cell>
          <cell r="B432" t="str">
            <v>Fall 2015-2016</v>
          </cell>
          <cell r="C432">
            <v>6056199</v>
          </cell>
          <cell r="D432" t="str">
            <v>School 1</v>
          </cell>
          <cell r="E432" t="str">
            <v>Reading</v>
          </cell>
          <cell r="F432" t="str">
            <v>Reading</v>
          </cell>
          <cell r="G432" t="b">
            <v>1</v>
          </cell>
          <cell r="H432">
            <v>2015</v>
          </cell>
          <cell r="I432">
            <v>4</v>
          </cell>
          <cell r="O432" t="str">
            <v>Survey With Goals</v>
          </cell>
          <cell r="P432">
            <v>309648001</v>
          </cell>
          <cell r="Q432">
            <v>42258</v>
          </cell>
          <cell r="R432">
            <v>26</v>
          </cell>
          <cell r="S432">
            <v>165</v>
          </cell>
          <cell r="T432">
            <v>3</v>
          </cell>
          <cell r="U432">
            <v>26</v>
          </cell>
          <cell r="BF432" t="str">
            <v>BR</v>
          </cell>
          <cell r="BG432" t="str">
            <v>BR</v>
          </cell>
          <cell r="BH432" t="str">
            <v>BR</v>
          </cell>
          <cell r="BI432" t="str">
            <v>Foundational Skills</v>
          </cell>
          <cell r="BJ432">
            <v>161</v>
          </cell>
          <cell r="BK432">
            <v>6.2</v>
          </cell>
          <cell r="BL432" t="str">
            <v>155-167</v>
          </cell>
          <cell r="BM432" t="str">
            <v>Low</v>
          </cell>
          <cell r="BN432" t="str">
            <v>Language and Writing</v>
          </cell>
          <cell r="BO432">
            <v>161</v>
          </cell>
          <cell r="BP432">
            <v>6.2</v>
          </cell>
          <cell r="BQ432" t="str">
            <v>155-167</v>
          </cell>
          <cell r="BR432" t="str">
            <v>Low</v>
          </cell>
          <cell r="BS432" t="str">
            <v>Literature and Informational</v>
          </cell>
          <cell r="BT432">
            <v>179</v>
          </cell>
          <cell r="BU432">
            <v>6.2</v>
          </cell>
          <cell r="BV432" t="str">
            <v>173-185</v>
          </cell>
          <cell r="BW432" t="str">
            <v>Avg</v>
          </cell>
          <cell r="BX432" t="str">
            <v>Vocabulary Use and Functions</v>
          </cell>
          <cell r="BY432">
            <v>158</v>
          </cell>
          <cell r="BZ432">
            <v>6.3</v>
          </cell>
          <cell r="CA432" t="str">
            <v>152-164</v>
          </cell>
          <cell r="CB432" t="str">
            <v>Low</v>
          </cell>
          <cell r="CW432">
            <v>0.39746527777777779</v>
          </cell>
          <cell r="CX432">
            <v>52</v>
          </cell>
          <cell r="DC432">
            <v>14</v>
          </cell>
          <cell r="DD432">
            <v>11</v>
          </cell>
          <cell r="DE432">
            <v>16</v>
          </cell>
        </row>
        <row r="433">
          <cell r="A433" t="str">
            <v>6056200307454784School 1</v>
          </cell>
          <cell r="B433" t="str">
            <v>Fall 2015-2016</v>
          </cell>
          <cell r="C433">
            <v>6056200</v>
          </cell>
          <cell r="D433" t="str">
            <v>School 1</v>
          </cell>
          <cell r="E433" t="str">
            <v>Language Usage</v>
          </cell>
          <cell r="F433" t="str">
            <v>Language</v>
          </cell>
          <cell r="G433" t="b">
            <v>1</v>
          </cell>
          <cell r="H433">
            <v>2015</v>
          </cell>
          <cell r="I433">
            <v>4</v>
          </cell>
          <cell r="O433" t="str">
            <v>Survey With Goals</v>
          </cell>
          <cell r="P433">
            <v>307454784</v>
          </cell>
          <cell r="Q433">
            <v>42263</v>
          </cell>
          <cell r="R433">
            <v>24</v>
          </cell>
          <cell r="S433">
            <v>185</v>
          </cell>
          <cell r="T433">
            <v>3.2</v>
          </cell>
          <cell r="U433">
            <v>74</v>
          </cell>
          <cell r="BI433" t="str">
            <v>Writing: Plan, Organize, Develop, Revise, Research</v>
          </cell>
          <cell r="BJ433">
            <v>181</v>
          </cell>
          <cell r="BK433">
            <v>5.7</v>
          </cell>
          <cell r="BL433" t="str">
            <v>175-187</v>
          </cell>
          <cell r="BM433" t="str">
            <v>HiAvg</v>
          </cell>
          <cell r="BN433" t="str">
            <v>Language: Understand, Edit for Grammar, Usage</v>
          </cell>
          <cell r="BO433">
            <v>190</v>
          </cell>
          <cell r="BP433">
            <v>5.5</v>
          </cell>
          <cell r="BQ433" t="str">
            <v>185-196</v>
          </cell>
          <cell r="BR433" t="str">
            <v>High</v>
          </cell>
          <cell r="BS433" t="str">
            <v>Language: Understand, Edit Mechanics</v>
          </cell>
          <cell r="BT433">
            <v>184</v>
          </cell>
          <cell r="BU433">
            <v>5.6</v>
          </cell>
          <cell r="BV433" t="str">
            <v>178-190</v>
          </cell>
          <cell r="BW433" t="str">
            <v>HiAvg</v>
          </cell>
          <cell r="CW433">
            <v>0.39057870370370368</v>
          </cell>
          <cell r="CX433">
            <v>57</v>
          </cell>
          <cell r="DC433">
            <v>13</v>
          </cell>
          <cell r="DD433">
            <v>9</v>
          </cell>
          <cell r="DE433">
            <v>13</v>
          </cell>
        </row>
        <row r="434">
          <cell r="A434" t="str">
            <v>6056200312341516School 1</v>
          </cell>
          <cell r="B434" t="str">
            <v>Fall 2015-2016</v>
          </cell>
          <cell r="C434">
            <v>6056200</v>
          </cell>
          <cell r="D434" t="str">
            <v>School 1</v>
          </cell>
          <cell r="E434" t="str">
            <v>Mathematics</v>
          </cell>
          <cell r="F434" t="str">
            <v>Mathematics</v>
          </cell>
          <cell r="G434" t="b">
            <v>1</v>
          </cell>
          <cell r="H434">
            <v>2015</v>
          </cell>
          <cell r="I434">
            <v>4</v>
          </cell>
          <cell r="O434" t="str">
            <v>Survey With Goals</v>
          </cell>
          <cell r="P434">
            <v>312341516</v>
          </cell>
          <cell r="Q434">
            <v>42270</v>
          </cell>
          <cell r="R434">
            <v>23</v>
          </cell>
          <cell r="S434">
            <v>178</v>
          </cell>
          <cell r="T434">
            <v>2.9</v>
          </cell>
          <cell r="U434">
            <v>53</v>
          </cell>
          <cell r="BI434" t="str">
            <v>Operations and Algebraic Thinking</v>
          </cell>
          <cell r="BJ434">
            <v>175</v>
          </cell>
          <cell r="BK434">
            <v>6.1</v>
          </cell>
          <cell r="BL434" t="str">
            <v>169-181</v>
          </cell>
          <cell r="BM434" t="str">
            <v>LoAvg</v>
          </cell>
          <cell r="BN434" t="str">
            <v>Number and Operations</v>
          </cell>
          <cell r="BO434">
            <v>169</v>
          </cell>
          <cell r="BP434">
            <v>6.1</v>
          </cell>
          <cell r="BQ434" t="str">
            <v>163-175</v>
          </cell>
          <cell r="BR434" t="str">
            <v>LoAvg</v>
          </cell>
          <cell r="BS434" t="str">
            <v>Measurement and Data</v>
          </cell>
          <cell r="BT434">
            <v>186</v>
          </cell>
          <cell r="BU434">
            <v>6.1</v>
          </cell>
          <cell r="BV434" t="str">
            <v>180-192</v>
          </cell>
          <cell r="BW434" t="str">
            <v>HiAvg</v>
          </cell>
          <cell r="BX434" t="str">
            <v>Geometry</v>
          </cell>
          <cell r="BY434">
            <v>182</v>
          </cell>
          <cell r="BZ434">
            <v>5.9</v>
          </cell>
          <cell r="CA434" t="str">
            <v>176-188</v>
          </cell>
          <cell r="CB434" t="str">
            <v>HiAvg</v>
          </cell>
          <cell r="CW434">
            <v>0.39122685185185185</v>
          </cell>
          <cell r="CX434">
            <v>52</v>
          </cell>
          <cell r="DC434">
            <v>13</v>
          </cell>
          <cell r="DD434">
            <v>9</v>
          </cell>
          <cell r="DE434">
            <v>15</v>
          </cell>
        </row>
        <row r="435">
          <cell r="A435" t="str">
            <v>6056200310122819School 1</v>
          </cell>
          <cell r="B435" t="str">
            <v>Fall 2015-2016</v>
          </cell>
          <cell r="C435">
            <v>6056200</v>
          </cell>
          <cell r="D435" t="str">
            <v>School 1</v>
          </cell>
          <cell r="E435" t="str">
            <v>Reading</v>
          </cell>
          <cell r="F435" t="str">
            <v>Reading</v>
          </cell>
          <cell r="G435" t="b">
            <v>1</v>
          </cell>
          <cell r="H435">
            <v>2015</v>
          </cell>
          <cell r="I435">
            <v>4</v>
          </cell>
          <cell r="O435" t="str">
            <v>Survey With Goals</v>
          </cell>
          <cell r="P435">
            <v>310122819</v>
          </cell>
          <cell r="Q435">
            <v>42257</v>
          </cell>
          <cell r="R435">
            <v>37</v>
          </cell>
          <cell r="S435">
            <v>176</v>
          </cell>
          <cell r="T435">
            <v>2.9</v>
          </cell>
          <cell r="U435">
            <v>53</v>
          </cell>
          <cell r="BF435">
            <v>169</v>
          </cell>
          <cell r="BG435">
            <v>69</v>
          </cell>
          <cell r="BH435">
            <v>219</v>
          </cell>
          <cell r="BI435" t="str">
            <v>Foundational Skills</v>
          </cell>
          <cell r="BJ435">
            <v>171</v>
          </cell>
          <cell r="BK435">
            <v>5.9</v>
          </cell>
          <cell r="BL435" t="str">
            <v>165-177</v>
          </cell>
          <cell r="BM435" t="str">
            <v>LoAvg</v>
          </cell>
          <cell r="BN435" t="str">
            <v>Language and Writing</v>
          </cell>
          <cell r="BO435">
            <v>176</v>
          </cell>
          <cell r="BP435">
            <v>5.7</v>
          </cell>
          <cell r="BQ435" t="str">
            <v>170-182</v>
          </cell>
          <cell r="BR435" t="str">
            <v>Avg</v>
          </cell>
          <cell r="BS435" t="str">
            <v>Literature and Informational</v>
          </cell>
          <cell r="BT435">
            <v>177</v>
          </cell>
          <cell r="BU435">
            <v>5.8</v>
          </cell>
          <cell r="BV435" t="str">
            <v>171-183</v>
          </cell>
          <cell r="BW435" t="str">
            <v>Avg</v>
          </cell>
          <cell r="BX435" t="str">
            <v>Vocabulary Use and Functions</v>
          </cell>
          <cell r="BY435">
            <v>179</v>
          </cell>
          <cell r="BZ435">
            <v>5.8</v>
          </cell>
          <cell r="CA435" t="str">
            <v>173-185</v>
          </cell>
          <cell r="CB435" t="str">
            <v>Avg</v>
          </cell>
          <cell r="CW435">
            <v>0.39424768518518521</v>
          </cell>
          <cell r="CX435">
            <v>46</v>
          </cell>
          <cell r="DC435">
            <v>14</v>
          </cell>
          <cell r="DD435">
            <v>9</v>
          </cell>
          <cell r="DE435">
            <v>14</v>
          </cell>
        </row>
        <row r="436">
          <cell r="A436" t="str">
            <v>6056201307454766School 1</v>
          </cell>
          <cell r="B436" t="str">
            <v>Fall 2015-2016</v>
          </cell>
          <cell r="C436">
            <v>6056201</v>
          </cell>
          <cell r="D436" t="str">
            <v>School 1</v>
          </cell>
          <cell r="E436" t="str">
            <v>Language Usage</v>
          </cell>
          <cell r="F436" t="str">
            <v>Language</v>
          </cell>
          <cell r="G436" t="b">
            <v>1</v>
          </cell>
          <cell r="H436">
            <v>2015</v>
          </cell>
          <cell r="I436">
            <v>4</v>
          </cell>
          <cell r="O436" t="str">
            <v>Survey With Goals</v>
          </cell>
          <cell r="P436">
            <v>307454766</v>
          </cell>
          <cell r="Q436">
            <v>42263</v>
          </cell>
          <cell r="R436">
            <v>39</v>
          </cell>
          <cell r="S436">
            <v>159</v>
          </cell>
          <cell r="T436">
            <v>3</v>
          </cell>
          <cell r="U436">
            <v>17</v>
          </cell>
          <cell r="BI436" t="str">
            <v>Writing: Plan, Organize, Develop, Revise, Research</v>
          </cell>
          <cell r="BJ436">
            <v>156</v>
          </cell>
          <cell r="BK436">
            <v>5.6</v>
          </cell>
          <cell r="BL436" t="str">
            <v>150-162</v>
          </cell>
          <cell r="BM436" t="str">
            <v>Low</v>
          </cell>
          <cell r="BN436" t="str">
            <v>Language: Understand, Edit for Grammar, Usage</v>
          </cell>
          <cell r="BO436">
            <v>162</v>
          </cell>
          <cell r="BP436">
            <v>5.2</v>
          </cell>
          <cell r="BQ436" t="str">
            <v>157-167</v>
          </cell>
          <cell r="BR436" t="str">
            <v>Low</v>
          </cell>
          <cell r="BS436" t="str">
            <v>Language: Understand, Edit Mechanics</v>
          </cell>
          <cell r="BT436">
            <v>159</v>
          </cell>
          <cell r="BU436">
            <v>5.0999999999999996</v>
          </cell>
          <cell r="BV436" t="str">
            <v>154-164</v>
          </cell>
          <cell r="BW436" t="str">
            <v>Low</v>
          </cell>
          <cell r="CW436">
            <v>0.39043981481481477</v>
          </cell>
          <cell r="CX436">
            <v>38</v>
          </cell>
          <cell r="DC436">
            <v>18</v>
          </cell>
          <cell r="DD436">
            <v>13</v>
          </cell>
          <cell r="DE436">
            <v>19</v>
          </cell>
        </row>
        <row r="437">
          <cell r="A437" t="str">
            <v>6056201312341568School 1</v>
          </cell>
          <cell r="B437" t="str">
            <v>Fall 2015-2016</v>
          </cell>
          <cell r="C437">
            <v>6056201</v>
          </cell>
          <cell r="D437" t="str">
            <v>School 1</v>
          </cell>
          <cell r="E437" t="str">
            <v>Mathematics</v>
          </cell>
          <cell r="F437" t="str">
            <v>Mathematics</v>
          </cell>
          <cell r="G437" t="b">
            <v>1</v>
          </cell>
          <cell r="H437">
            <v>2015</v>
          </cell>
          <cell r="I437">
            <v>4</v>
          </cell>
          <cell r="O437" t="str">
            <v>Survey With Goals</v>
          </cell>
          <cell r="P437">
            <v>312341568</v>
          </cell>
          <cell r="Q437">
            <v>42270</v>
          </cell>
          <cell r="R437">
            <v>33</v>
          </cell>
          <cell r="S437">
            <v>170</v>
          </cell>
          <cell r="T437">
            <v>2.9</v>
          </cell>
          <cell r="U437">
            <v>30</v>
          </cell>
          <cell r="BI437" t="str">
            <v>Operations and Algebraic Thinking</v>
          </cell>
          <cell r="BJ437">
            <v>180</v>
          </cell>
          <cell r="BK437">
            <v>6.7</v>
          </cell>
          <cell r="BL437" t="str">
            <v>173-187</v>
          </cell>
          <cell r="BM437" t="str">
            <v>Avg</v>
          </cell>
          <cell r="BN437" t="str">
            <v>Number and Operations</v>
          </cell>
          <cell r="BO437">
            <v>177</v>
          </cell>
          <cell r="BP437">
            <v>6.3</v>
          </cell>
          <cell r="BQ437" t="str">
            <v>171-183</v>
          </cell>
          <cell r="BR437" t="str">
            <v>Avg</v>
          </cell>
          <cell r="BS437" t="str">
            <v>Measurement and Data</v>
          </cell>
          <cell r="BT437">
            <v>166</v>
          </cell>
          <cell r="BU437">
            <v>6</v>
          </cell>
          <cell r="BV437" t="str">
            <v>160-172</v>
          </cell>
          <cell r="BW437" t="str">
            <v>Low</v>
          </cell>
          <cell r="BX437" t="str">
            <v>Geometry</v>
          </cell>
          <cell r="BY437">
            <v>158</v>
          </cell>
          <cell r="BZ437">
            <v>6.6</v>
          </cell>
          <cell r="CA437" t="str">
            <v>151-165</v>
          </cell>
          <cell r="CB437" t="str">
            <v>Low</v>
          </cell>
          <cell r="CW437">
            <v>0.39113425925925926</v>
          </cell>
          <cell r="CX437">
            <v>52</v>
          </cell>
          <cell r="DC437">
            <v>14</v>
          </cell>
          <cell r="DD437">
            <v>10</v>
          </cell>
          <cell r="DE437">
            <v>16</v>
          </cell>
        </row>
        <row r="438">
          <cell r="A438" t="str">
            <v>6056201310934670School 1</v>
          </cell>
          <cell r="B438" t="str">
            <v>Fall 2015-2016</v>
          </cell>
          <cell r="C438">
            <v>6056201</v>
          </cell>
          <cell r="D438" t="str">
            <v>School 1</v>
          </cell>
          <cell r="E438" t="str">
            <v>Reading</v>
          </cell>
          <cell r="F438" t="str">
            <v>Reading</v>
          </cell>
          <cell r="G438" t="b">
            <v>1</v>
          </cell>
          <cell r="H438">
            <v>2015</v>
          </cell>
          <cell r="I438">
            <v>4</v>
          </cell>
          <cell r="O438" t="str">
            <v>Survey With Goals</v>
          </cell>
          <cell r="P438">
            <v>310934670</v>
          </cell>
          <cell r="Q438">
            <v>42257</v>
          </cell>
          <cell r="R438">
            <v>55</v>
          </cell>
          <cell r="S438">
            <v>167</v>
          </cell>
          <cell r="T438">
            <v>3</v>
          </cell>
          <cell r="U438">
            <v>31</v>
          </cell>
          <cell r="BF438" t="str">
            <v>BR</v>
          </cell>
          <cell r="BG438" t="str">
            <v>BR</v>
          </cell>
          <cell r="BH438" t="str">
            <v>BR</v>
          </cell>
          <cell r="BI438" t="str">
            <v>Foundational Skills</v>
          </cell>
          <cell r="BJ438">
            <v>168</v>
          </cell>
          <cell r="BK438">
            <v>6.2</v>
          </cell>
          <cell r="BL438" t="str">
            <v>162-174</v>
          </cell>
          <cell r="BM438" t="str">
            <v>LoAvg</v>
          </cell>
          <cell r="BN438" t="str">
            <v>Language and Writing</v>
          </cell>
          <cell r="BO438">
            <v>161</v>
          </cell>
          <cell r="BP438">
            <v>5.9</v>
          </cell>
          <cell r="BQ438" t="str">
            <v>155-167</v>
          </cell>
          <cell r="BR438" t="str">
            <v>Low</v>
          </cell>
          <cell r="BS438" t="str">
            <v>Literature and Informational</v>
          </cell>
          <cell r="BT438">
            <v>171</v>
          </cell>
          <cell r="BU438">
            <v>6.3</v>
          </cell>
          <cell r="BV438" t="str">
            <v>165-177</v>
          </cell>
          <cell r="BW438" t="str">
            <v>LoAvg</v>
          </cell>
          <cell r="BX438" t="str">
            <v>Vocabulary Use and Functions</v>
          </cell>
          <cell r="BY438">
            <v>167</v>
          </cell>
          <cell r="BZ438">
            <v>6.1</v>
          </cell>
          <cell r="CA438" t="str">
            <v>161-173</v>
          </cell>
          <cell r="CB438" t="str">
            <v>LoAvg</v>
          </cell>
          <cell r="CW438">
            <v>0.39467592592592587</v>
          </cell>
          <cell r="CX438">
            <v>46</v>
          </cell>
          <cell r="DC438">
            <v>14</v>
          </cell>
          <cell r="DD438">
            <v>10</v>
          </cell>
          <cell r="DE438">
            <v>15</v>
          </cell>
        </row>
        <row r="439">
          <cell r="A439" t="str">
            <v>6056202306607505School 1</v>
          </cell>
          <cell r="B439" t="str">
            <v>Fall 2015-2016</v>
          </cell>
          <cell r="C439">
            <v>6056202</v>
          </cell>
          <cell r="D439" t="str">
            <v>School 1</v>
          </cell>
          <cell r="E439" t="str">
            <v>Language Usage</v>
          </cell>
          <cell r="F439" t="str">
            <v>Language</v>
          </cell>
          <cell r="G439" t="b">
            <v>1</v>
          </cell>
          <cell r="H439">
            <v>2015</v>
          </cell>
          <cell r="I439">
            <v>4</v>
          </cell>
          <cell r="O439" t="str">
            <v>Survey With Goals</v>
          </cell>
          <cell r="P439">
            <v>306607505</v>
          </cell>
          <cell r="Q439">
            <v>42264</v>
          </cell>
          <cell r="R439">
            <v>28</v>
          </cell>
          <cell r="S439">
            <v>169</v>
          </cell>
          <cell r="T439">
            <v>3</v>
          </cell>
          <cell r="U439">
            <v>37</v>
          </cell>
          <cell r="BI439" t="str">
            <v>Writing: Plan, Organize, Develop, Revise, Research</v>
          </cell>
          <cell r="BJ439">
            <v>167</v>
          </cell>
          <cell r="BK439">
            <v>5.3</v>
          </cell>
          <cell r="BL439" t="str">
            <v>162-172</v>
          </cell>
          <cell r="BM439" t="str">
            <v>LoAvg</v>
          </cell>
          <cell r="BN439" t="str">
            <v>Language: Understand, Edit for Grammar, Usage</v>
          </cell>
          <cell r="BO439">
            <v>176</v>
          </cell>
          <cell r="BP439">
            <v>5.4</v>
          </cell>
          <cell r="BQ439" t="str">
            <v>171-181</v>
          </cell>
          <cell r="BR439" t="str">
            <v>Avg</v>
          </cell>
          <cell r="BS439" t="str">
            <v>Language: Understand, Edit Mechanics</v>
          </cell>
          <cell r="BT439">
            <v>164</v>
          </cell>
          <cell r="BU439">
            <v>5.4</v>
          </cell>
          <cell r="BV439" t="str">
            <v>159-169</v>
          </cell>
          <cell r="BW439" t="str">
            <v>LoAvg</v>
          </cell>
          <cell r="CW439">
            <v>0.39074074074074078</v>
          </cell>
          <cell r="CX439">
            <v>45</v>
          </cell>
          <cell r="DC439">
            <v>16</v>
          </cell>
          <cell r="DD439">
            <v>11</v>
          </cell>
          <cell r="DE439">
            <v>17</v>
          </cell>
        </row>
        <row r="440">
          <cell r="A440" t="str">
            <v>6056202311812860School 1</v>
          </cell>
          <cell r="B440" t="str">
            <v>Fall 2015-2016</v>
          </cell>
          <cell r="C440">
            <v>6056202</v>
          </cell>
          <cell r="D440" t="str">
            <v>School 1</v>
          </cell>
          <cell r="E440" t="str">
            <v>Mathematics</v>
          </cell>
          <cell r="F440" t="str">
            <v>Mathematics</v>
          </cell>
          <cell r="G440" t="b">
            <v>1</v>
          </cell>
          <cell r="H440">
            <v>2015</v>
          </cell>
          <cell r="I440">
            <v>4</v>
          </cell>
          <cell r="O440" t="str">
            <v>Survey With Goals</v>
          </cell>
          <cell r="P440">
            <v>311812860</v>
          </cell>
          <cell r="Q440">
            <v>42271</v>
          </cell>
          <cell r="R440">
            <v>42</v>
          </cell>
          <cell r="S440">
            <v>184</v>
          </cell>
          <cell r="T440">
            <v>2.8</v>
          </cell>
          <cell r="U440">
            <v>71</v>
          </cell>
          <cell r="BI440" t="str">
            <v>Operations and Algebraic Thinking</v>
          </cell>
          <cell r="BJ440">
            <v>184</v>
          </cell>
          <cell r="BK440">
            <v>5.8</v>
          </cell>
          <cell r="BL440" t="str">
            <v>178-190</v>
          </cell>
          <cell r="BM440" t="str">
            <v>HiAvg</v>
          </cell>
          <cell r="BN440" t="str">
            <v>Number and Operations</v>
          </cell>
          <cell r="BO440">
            <v>186</v>
          </cell>
          <cell r="BP440">
            <v>5.7</v>
          </cell>
          <cell r="BQ440" t="str">
            <v>180-192</v>
          </cell>
          <cell r="BR440" t="str">
            <v>HiAvg</v>
          </cell>
          <cell r="BS440" t="str">
            <v>Measurement and Data</v>
          </cell>
          <cell r="BT440">
            <v>186</v>
          </cell>
          <cell r="BU440">
            <v>5.6</v>
          </cell>
          <cell r="BV440" t="str">
            <v>180-192</v>
          </cell>
          <cell r="BW440" t="str">
            <v>HiAvg</v>
          </cell>
          <cell r="BX440" t="str">
            <v>Geometry</v>
          </cell>
          <cell r="BY440">
            <v>180</v>
          </cell>
          <cell r="BZ440">
            <v>5.8</v>
          </cell>
          <cell r="CA440" t="str">
            <v>174-186</v>
          </cell>
          <cell r="CB440" t="str">
            <v>Avg</v>
          </cell>
          <cell r="CW440">
            <v>0.388125</v>
          </cell>
          <cell r="CX440">
            <v>50</v>
          </cell>
          <cell r="DC440">
            <v>13</v>
          </cell>
          <cell r="DD440">
            <v>9</v>
          </cell>
          <cell r="DE440">
            <v>14</v>
          </cell>
        </row>
        <row r="441">
          <cell r="A441" t="str">
            <v>6056202311812932School 1</v>
          </cell>
          <cell r="B441" t="str">
            <v>Fall 2015-2016</v>
          </cell>
          <cell r="C441">
            <v>6056202</v>
          </cell>
          <cell r="D441" t="str">
            <v>School 1</v>
          </cell>
          <cell r="E441" t="str">
            <v>Reading</v>
          </cell>
          <cell r="F441" t="str">
            <v>Reading</v>
          </cell>
          <cell r="G441" t="b">
            <v>1</v>
          </cell>
          <cell r="H441">
            <v>2015</v>
          </cell>
          <cell r="I441">
            <v>4</v>
          </cell>
          <cell r="O441" t="str">
            <v>Survey With Goals</v>
          </cell>
          <cell r="P441">
            <v>311812932</v>
          </cell>
          <cell r="Q441">
            <v>42258</v>
          </cell>
          <cell r="R441">
            <v>57</v>
          </cell>
          <cell r="S441">
            <v>176</v>
          </cell>
          <cell r="T441">
            <v>3</v>
          </cell>
          <cell r="U441">
            <v>53</v>
          </cell>
          <cell r="BF441">
            <v>169</v>
          </cell>
          <cell r="BG441">
            <v>69</v>
          </cell>
          <cell r="BH441">
            <v>219</v>
          </cell>
          <cell r="BI441" t="str">
            <v>Foundational Skills</v>
          </cell>
          <cell r="BJ441">
            <v>183</v>
          </cell>
          <cell r="BK441">
            <v>6.2</v>
          </cell>
          <cell r="BL441" t="str">
            <v>177-189</v>
          </cell>
          <cell r="BM441" t="str">
            <v>HiAvg</v>
          </cell>
          <cell r="BN441" t="str">
            <v>Language and Writing</v>
          </cell>
          <cell r="BO441">
            <v>180</v>
          </cell>
          <cell r="BP441">
            <v>6.1</v>
          </cell>
          <cell r="BQ441" t="str">
            <v>174-186</v>
          </cell>
          <cell r="BR441" t="str">
            <v>Avg</v>
          </cell>
          <cell r="BS441" t="str">
            <v>Literature and Informational</v>
          </cell>
          <cell r="BT441">
            <v>162</v>
          </cell>
          <cell r="BU441">
            <v>6.6</v>
          </cell>
          <cell r="BV441" t="str">
            <v>155-169</v>
          </cell>
          <cell r="BW441" t="str">
            <v>Low</v>
          </cell>
          <cell r="BX441" t="str">
            <v>Vocabulary Use and Functions</v>
          </cell>
          <cell r="BY441">
            <v>179</v>
          </cell>
          <cell r="BZ441">
            <v>6.3</v>
          </cell>
          <cell r="CA441" t="str">
            <v>173-185</v>
          </cell>
          <cell r="CB441" t="str">
            <v>Avg</v>
          </cell>
          <cell r="CW441">
            <v>0.39748842592592593</v>
          </cell>
          <cell r="CX441">
            <v>54</v>
          </cell>
          <cell r="DC441">
            <v>14</v>
          </cell>
          <cell r="DD441">
            <v>9</v>
          </cell>
          <cell r="DE441">
            <v>14</v>
          </cell>
        </row>
        <row r="442">
          <cell r="A442" t="str">
            <v>6056203310934644School 1</v>
          </cell>
          <cell r="B442" t="str">
            <v>Fall 2015-2016</v>
          </cell>
          <cell r="C442">
            <v>6056203</v>
          </cell>
          <cell r="D442" t="str">
            <v>School 1</v>
          </cell>
          <cell r="E442" t="str">
            <v>Language Usage</v>
          </cell>
          <cell r="F442" t="str">
            <v>Language</v>
          </cell>
          <cell r="G442" t="b">
            <v>1</v>
          </cell>
          <cell r="H442">
            <v>2015</v>
          </cell>
          <cell r="I442">
            <v>4</v>
          </cell>
          <cell r="O442" t="str">
            <v>Survey With Goals</v>
          </cell>
          <cell r="P442">
            <v>310934644</v>
          </cell>
          <cell r="Q442">
            <v>42275</v>
          </cell>
          <cell r="R442">
            <v>26</v>
          </cell>
          <cell r="S442">
            <v>158</v>
          </cell>
          <cell r="T442">
            <v>3</v>
          </cell>
          <cell r="U442">
            <v>16</v>
          </cell>
          <cell r="BI442" t="str">
            <v>Writing: Plan, Organize, Develop, Revise, Research</v>
          </cell>
          <cell r="BJ442">
            <v>160</v>
          </cell>
          <cell r="BK442">
            <v>5.3</v>
          </cell>
          <cell r="BL442" t="str">
            <v>155-165</v>
          </cell>
          <cell r="BM442" t="str">
            <v>Low</v>
          </cell>
          <cell r="BN442" t="str">
            <v>Language: Understand, Edit for Grammar, Usage</v>
          </cell>
          <cell r="BO442">
            <v>158</v>
          </cell>
          <cell r="BP442">
            <v>5.0999999999999996</v>
          </cell>
          <cell r="BQ442" t="str">
            <v>153-163</v>
          </cell>
          <cell r="BR442" t="str">
            <v>Low</v>
          </cell>
          <cell r="BS442" t="str">
            <v>Language: Understand, Edit Mechanics</v>
          </cell>
          <cell r="BT442">
            <v>155</v>
          </cell>
          <cell r="BU442">
            <v>5.0999999999999996</v>
          </cell>
          <cell r="BV442" t="str">
            <v>150-160</v>
          </cell>
          <cell r="BW442" t="str">
            <v>Low</v>
          </cell>
          <cell r="CW442">
            <v>0.58053240740740741</v>
          </cell>
          <cell r="CX442">
            <v>36</v>
          </cell>
          <cell r="DC442">
            <v>18</v>
          </cell>
          <cell r="DD442">
            <v>13</v>
          </cell>
          <cell r="DE442">
            <v>19</v>
          </cell>
        </row>
        <row r="443">
          <cell r="A443" t="str">
            <v>6056203310934685School 1</v>
          </cell>
          <cell r="B443" t="str">
            <v>Fall 2015-2016</v>
          </cell>
          <cell r="C443">
            <v>6056203</v>
          </cell>
          <cell r="D443" t="str">
            <v>School 1</v>
          </cell>
          <cell r="E443" t="str">
            <v>Mathematics</v>
          </cell>
          <cell r="F443" t="str">
            <v>Mathematics</v>
          </cell>
          <cell r="G443" t="b">
            <v>1</v>
          </cell>
          <cell r="H443">
            <v>2015</v>
          </cell>
          <cell r="I443">
            <v>4</v>
          </cell>
          <cell r="O443" t="str">
            <v>Survey With Goals</v>
          </cell>
          <cell r="P443">
            <v>310934685</v>
          </cell>
          <cell r="Q443">
            <v>42275</v>
          </cell>
          <cell r="R443">
            <v>26</v>
          </cell>
          <cell r="S443">
            <v>161</v>
          </cell>
          <cell r="T443">
            <v>2.9</v>
          </cell>
          <cell r="U443">
            <v>11</v>
          </cell>
          <cell r="BI443" t="str">
            <v>Operations and Algebraic Thinking</v>
          </cell>
          <cell r="BJ443">
            <v>163</v>
          </cell>
          <cell r="BK443">
            <v>5.7</v>
          </cell>
          <cell r="BL443" t="str">
            <v>157-169</v>
          </cell>
          <cell r="BM443" t="str">
            <v>Low</v>
          </cell>
          <cell r="BN443" t="str">
            <v>Number and Operations</v>
          </cell>
          <cell r="BO443">
            <v>160</v>
          </cell>
          <cell r="BP443">
            <v>5.8</v>
          </cell>
          <cell r="BQ443" t="str">
            <v>154-166</v>
          </cell>
          <cell r="BR443" t="str">
            <v>Low</v>
          </cell>
          <cell r="BS443" t="str">
            <v>Measurement and Data</v>
          </cell>
          <cell r="BT443">
            <v>165</v>
          </cell>
          <cell r="BU443">
            <v>5.8</v>
          </cell>
          <cell r="BV443" t="str">
            <v>159-171</v>
          </cell>
          <cell r="BW443" t="str">
            <v>Low</v>
          </cell>
          <cell r="BX443" t="str">
            <v>Geometry</v>
          </cell>
          <cell r="BY443">
            <v>157</v>
          </cell>
          <cell r="BZ443">
            <v>5.8</v>
          </cell>
          <cell r="CA443" t="str">
            <v>151-163</v>
          </cell>
          <cell r="CB443" t="str">
            <v>Low</v>
          </cell>
          <cell r="CW443">
            <v>0.60011574074074081</v>
          </cell>
          <cell r="CX443">
            <v>52</v>
          </cell>
          <cell r="DC443">
            <v>15</v>
          </cell>
          <cell r="DD443">
            <v>11</v>
          </cell>
          <cell r="DE443">
            <v>17</v>
          </cell>
        </row>
        <row r="444">
          <cell r="A444" t="str">
            <v>6056203310122652School 1</v>
          </cell>
          <cell r="B444" t="str">
            <v>Fall 2015-2016</v>
          </cell>
          <cell r="C444">
            <v>6056203</v>
          </cell>
          <cell r="D444" t="str">
            <v>School 1</v>
          </cell>
          <cell r="E444" t="str">
            <v>Reading</v>
          </cell>
          <cell r="F444" t="str">
            <v>Reading</v>
          </cell>
          <cell r="G444" t="b">
            <v>1</v>
          </cell>
          <cell r="H444">
            <v>2015</v>
          </cell>
          <cell r="I444">
            <v>4</v>
          </cell>
          <cell r="O444" t="str">
            <v>Survey With Goals</v>
          </cell>
          <cell r="P444">
            <v>310122652</v>
          </cell>
          <cell r="Q444">
            <v>42257</v>
          </cell>
          <cell r="R444">
            <v>39</v>
          </cell>
          <cell r="S444">
            <v>172</v>
          </cell>
          <cell r="T444">
            <v>2.9</v>
          </cell>
          <cell r="U444">
            <v>43</v>
          </cell>
          <cell r="BF444" t="str">
            <v>BR</v>
          </cell>
          <cell r="BG444" t="str">
            <v>BR</v>
          </cell>
          <cell r="BH444" t="str">
            <v>BR</v>
          </cell>
          <cell r="BI444" t="str">
            <v>Foundational Skills</v>
          </cell>
          <cell r="BJ444">
            <v>172</v>
          </cell>
          <cell r="BK444">
            <v>5.9</v>
          </cell>
          <cell r="BL444" t="str">
            <v>166-178</v>
          </cell>
          <cell r="BM444" t="str">
            <v>LoAvg</v>
          </cell>
          <cell r="BN444" t="str">
            <v>Language and Writing</v>
          </cell>
          <cell r="BO444">
            <v>165</v>
          </cell>
          <cell r="BP444">
            <v>6.1</v>
          </cell>
          <cell r="BQ444" t="str">
            <v>159-171</v>
          </cell>
          <cell r="BR444" t="str">
            <v>LoAvg</v>
          </cell>
          <cell r="BS444" t="str">
            <v>Literature and Informational</v>
          </cell>
          <cell r="BT444">
            <v>174</v>
          </cell>
          <cell r="BU444">
            <v>6</v>
          </cell>
          <cell r="BV444" t="str">
            <v>168-180</v>
          </cell>
          <cell r="BW444" t="str">
            <v>Avg</v>
          </cell>
          <cell r="BX444" t="str">
            <v>Vocabulary Use and Functions</v>
          </cell>
          <cell r="BY444">
            <v>178</v>
          </cell>
          <cell r="BZ444">
            <v>5.8</v>
          </cell>
          <cell r="CA444" t="str">
            <v>172-184</v>
          </cell>
          <cell r="CB444" t="str">
            <v>Avg</v>
          </cell>
          <cell r="CW444">
            <v>0.39425925925925925</v>
          </cell>
          <cell r="CX444">
            <v>46</v>
          </cell>
          <cell r="DC444">
            <v>14</v>
          </cell>
          <cell r="DD444">
            <v>10</v>
          </cell>
          <cell r="DE444">
            <v>14</v>
          </cell>
        </row>
        <row r="445">
          <cell r="A445" t="str">
            <v>6056204306607822School 1</v>
          </cell>
          <cell r="B445" t="str">
            <v>Fall 2015-2016</v>
          </cell>
          <cell r="C445">
            <v>6056204</v>
          </cell>
          <cell r="D445" t="str">
            <v>School 1</v>
          </cell>
          <cell r="E445" t="str">
            <v>Language Usage</v>
          </cell>
          <cell r="F445" t="str">
            <v>Language</v>
          </cell>
          <cell r="G445" t="b">
            <v>1</v>
          </cell>
          <cell r="H445">
            <v>2015</v>
          </cell>
          <cell r="I445">
            <v>4</v>
          </cell>
          <cell r="O445" t="str">
            <v>Survey With Goals</v>
          </cell>
          <cell r="P445">
            <v>306607822</v>
          </cell>
          <cell r="Q445">
            <v>42264</v>
          </cell>
          <cell r="R445">
            <v>11</v>
          </cell>
          <cell r="S445">
            <v>159</v>
          </cell>
          <cell r="T445">
            <v>3</v>
          </cell>
          <cell r="U445">
            <v>17</v>
          </cell>
          <cell r="BI445" t="str">
            <v>Writing: Plan, Organize, Develop, Revise, Research</v>
          </cell>
          <cell r="BJ445">
            <v>159</v>
          </cell>
          <cell r="BK445">
            <v>5.2</v>
          </cell>
          <cell r="BL445" t="str">
            <v>154-164</v>
          </cell>
          <cell r="BM445" t="str">
            <v>Low</v>
          </cell>
          <cell r="BN445" t="str">
            <v>Language: Understand, Edit for Grammar, Usage</v>
          </cell>
          <cell r="BO445">
            <v>159</v>
          </cell>
          <cell r="BP445">
            <v>5.2</v>
          </cell>
          <cell r="BQ445" t="str">
            <v>154-164</v>
          </cell>
          <cell r="BR445" t="str">
            <v>Low</v>
          </cell>
          <cell r="BS445" t="str">
            <v>Language: Understand, Edit Mechanics</v>
          </cell>
          <cell r="BT445">
            <v>160</v>
          </cell>
          <cell r="BU445">
            <v>5.2</v>
          </cell>
          <cell r="BV445" t="str">
            <v>155-165</v>
          </cell>
          <cell r="BW445" t="str">
            <v>Low</v>
          </cell>
          <cell r="CW445">
            <v>0.39081018518518523</v>
          </cell>
          <cell r="CX445">
            <v>38</v>
          </cell>
          <cell r="DC445">
            <v>18</v>
          </cell>
          <cell r="DD445">
            <v>13</v>
          </cell>
          <cell r="DE445">
            <v>19</v>
          </cell>
        </row>
        <row r="446">
          <cell r="A446" t="str">
            <v>6056204311812851School 1</v>
          </cell>
          <cell r="B446" t="str">
            <v>Fall 2015-2016</v>
          </cell>
          <cell r="C446">
            <v>6056204</v>
          </cell>
          <cell r="D446" t="str">
            <v>School 1</v>
          </cell>
          <cell r="E446" t="str">
            <v>Mathematics</v>
          </cell>
          <cell r="F446" t="str">
            <v>Mathematics</v>
          </cell>
          <cell r="G446" t="b">
            <v>1</v>
          </cell>
          <cell r="H446">
            <v>2015</v>
          </cell>
          <cell r="I446">
            <v>4</v>
          </cell>
          <cell r="O446" t="str">
            <v>Survey With Goals</v>
          </cell>
          <cell r="P446">
            <v>311812851</v>
          </cell>
          <cell r="Q446">
            <v>42271</v>
          </cell>
          <cell r="R446">
            <v>26</v>
          </cell>
          <cell r="S446">
            <v>156</v>
          </cell>
          <cell r="T446">
            <v>3</v>
          </cell>
          <cell r="U446">
            <v>6</v>
          </cell>
          <cell r="BI446" t="str">
            <v>Operations and Algebraic Thinking</v>
          </cell>
          <cell r="BJ446">
            <v>159</v>
          </cell>
          <cell r="BK446">
            <v>6.1</v>
          </cell>
          <cell r="BL446" t="str">
            <v>153-165</v>
          </cell>
          <cell r="BM446" t="str">
            <v>Low</v>
          </cell>
          <cell r="BN446" t="str">
            <v>Number and Operations</v>
          </cell>
          <cell r="BO446">
            <v>148</v>
          </cell>
          <cell r="BP446">
            <v>6.3</v>
          </cell>
          <cell r="BQ446" t="str">
            <v>142-154</v>
          </cell>
          <cell r="BR446" t="str">
            <v>Low</v>
          </cell>
          <cell r="BS446" t="str">
            <v>Measurement and Data</v>
          </cell>
          <cell r="BT446">
            <v>163</v>
          </cell>
          <cell r="BU446">
            <v>6.3</v>
          </cell>
          <cell r="BV446" t="str">
            <v>157-169</v>
          </cell>
          <cell r="BW446" t="str">
            <v>Low</v>
          </cell>
          <cell r="BX446" t="str">
            <v>Geometry</v>
          </cell>
          <cell r="BY446">
            <v>155</v>
          </cell>
          <cell r="BZ446">
            <v>6.2</v>
          </cell>
          <cell r="CA446" t="str">
            <v>149-161</v>
          </cell>
          <cell r="CB446" t="str">
            <v>Low</v>
          </cell>
          <cell r="CW446">
            <v>0.38815972222222223</v>
          </cell>
          <cell r="CX446">
            <v>52</v>
          </cell>
          <cell r="DC446">
            <v>15</v>
          </cell>
          <cell r="DD446">
            <v>11</v>
          </cell>
          <cell r="DE446">
            <v>18</v>
          </cell>
        </row>
        <row r="447">
          <cell r="A447" t="str">
            <v>6056204309648057School 1</v>
          </cell>
          <cell r="B447" t="str">
            <v>Fall 2015-2016</v>
          </cell>
          <cell r="C447">
            <v>6056204</v>
          </cell>
          <cell r="D447" t="str">
            <v>School 1</v>
          </cell>
          <cell r="E447" t="str">
            <v>Reading</v>
          </cell>
          <cell r="F447" t="str">
            <v>Reading</v>
          </cell>
          <cell r="G447" t="b">
            <v>1</v>
          </cell>
          <cell r="H447">
            <v>2015</v>
          </cell>
          <cell r="I447">
            <v>4</v>
          </cell>
          <cell r="O447" t="str">
            <v>Survey With Goals</v>
          </cell>
          <cell r="P447">
            <v>309648057</v>
          </cell>
          <cell r="Q447">
            <v>42258</v>
          </cell>
          <cell r="R447">
            <v>28</v>
          </cell>
          <cell r="S447">
            <v>157</v>
          </cell>
          <cell r="T447">
            <v>2.9</v>
          </cell>
          <cell r="U447">
            <v>13</v>
          </cell>
          <cell r="BF447" t="str">
            <v>BR</v>
          </cell>
          <cell r="BG447" t="str">
            <v>BR</v>
          </cell>
          <cell r="BH447" t="str">
            <v>BR</v>
          </cell>
          <cell r="BI447" t="str">
            <v>Foundational Skills</v>
          </cell>
          <cell r="BJ447">
            <v>159</v>
          </cell>
          <cell r="BK447">
            <v>6.1</v>
          </cell>
          <cell r="BL447" t="str">
            <v>153-165</v>
          </cell>
          <cell r="BM447" t="str">
            <v>Low</v>
          </cell>
          <cell r="BN447" t="str">
            <v>Language and Writing</v>
          </cell>
          <cell r="BO447">
            <v>161</v>
          </cell>
          <cell r="BP447">
            <v>6.1</v>
          </cell>
          <cell r="BQ447" t="str">
            <v>155-167</v>
          </cell>
          <cell r="BR447" t="str">
            <v>Low</v>
          </cell>
          <cell r="BS447" t="str">
            <v>Literature and Informational</v>
          </cell>
          <cell r="BT447">
            <v>151</v>
          </cell>
          <cell r="BU447">
            <v>5.7</v>
          </cell>
          <cell r="BV447" t="str">
            <v>145-157</v>
          </cell>
          <cell r="BW447" t="str">
            <v>Low</v>
          </cell>
          <cell r="BX447" t="str">
            <v>Vocabulary Use and Functions</v>
          </cell>
          <cell r="BY447">
            <v>158</v>
          </cell>
          <cell r="BZ447">
            <v>5.9</v>
          </cell>
          <cell r="CA447" t="str">
            <v>152-164</v>
          </cell>
          <cell r="CB447" t="str">
            <v>Low</v>
          </cell>
          <cell r="CW447">
            <v>0.39745370370370375</v>
          </cell>
          <cell r="CX447">
            <v>48</v>
          </cell>
          <cell r="DC447">
            <v>14</v>
          </cell>
          <cell r="DD447">
            <v>11</v>
          </cell>
          <cell r="DE447">
            <v>17</v>
          </cell>
        </row>
        <row r="448">
          <cell r="A448" t="str">
            <v>6056206307454839School 1</v>
          </cell>
          <cell r="B448" t="str">
            <v>Fall 2015-2016</v>
          </cell>
          <cell r="C448">
            <v>6056206</v>
          </cell>
          <cell r="D448" t="str">
            <v>School 1</v>
          </cell>
          <cell r="E448" t="str">
            <v>Language Usage</v>
          </cell>
          <cell r="F448" t="str">
            <v>Language</v>
          </cell>
          <cell r="G448" t="b">
            <v>1</v>
          </cell>
          <cell r="H448">
            <v>2015</v>
          </cell>
          <cell r="I448">
            <v>4</v>
          </cell>
          <cell r="O448" t="str">
            <v>Survey With Goals</v>
          </cell>
          <cell r="P448">
            <v>307454839</v>
          </cell>
          <cell r="Q448">
            <v>42263</v>
          </cell>
          <cell r="R448">
            <v>16</v>
          </cell>
          <cell r="S448">
            <v>150</v>
          </cell>
          <cell r="T448">
            <v>3.4</v>
          </cell>
          <cell r="U448">
            <v>7</v>
          </cell>
          <cell r="BI448" t="str">
            <v>Writing: Plan, Organize, Develop, Revise, Research</v>
          </cell>
          <cell r="BJ448">
            <v>156</v>
          </cell>
          <cell r="BK448">
            <v>6.5</v>
          </cell>
          <cell r="BL448" t="str">
            <v>150-163</v>
          </cell>
          <cell r="BM448" t="str">
            <v>Low</v>
          </cell>
          <cell r="BN448" t="str">
            <v>Language: Understand, Edit for Grammar, Usage</v>
          </cell>
          <cell r="BO448">
            <v>151</v>
          </cell>
          <cell r="BP448">
            <v>5.2</v>
          </cell>
          <cell r="BQ448" t="str">
            <v>146-156</v>
          </cell>
          <cell r="BR448" t="str">
            <v>Low</v>
          </cell>
          <cell r="BS448" t="str">
            <v>Language: Understand, Edit Mechanics</v>
          </cell>
          <cell r="BT448">
            <v>144</v>
          </cell>
          <cell r="BU448">
            <v>6.3</v>
          </cell>
          <cell r="BV448" t="str">
            <v>138-150</v>
          </cell>
          <cell r="BW448" t="str">
            <v>Low</v>
          </cell>
          <cell r="CW448">
            <v>0.39054398148148151</v>
          </cell>
          <cell r="CX448">
            <v>23</v>
          </cell>
          <cell r="DC448">
            <v>20</v>
          </cell>
          <cell r="DD448">
            <v>14</v>
          </cell>
          <cell r="DE448">
            <v>21</v>
          </cell>
        </row>
        <row r="449">
          <cell r="A449" t="str">
            <v>6056206312341566School 1</v>
          </cell>
          <cell r="B449" t="str">
            <v>Fall 2015-2016</v>
          </cell>
          <cell r="C449">
            <v>6056206</v>
          </cell>
          <cell r="D449" t="str">
            <v>School 1</v>
          </cell>
          <cell r="E449" t="str">
            <v>Mathematics</v>
          </cell>
          <cell r="F449" t="str">
            <v>Mathematics</v>
          </cell>
          <cell r="G449" t="b">
            <v>1</v>
          </cell>
          <cell r="H449">
            <v>2015</v>
          </cell>
          <cell r="I449">
            <v>4</v>
          </cell>
          <cell r="O449" t="str">
            <v>Survey With Goals</v>
          </cell>
          <cell r="P449">
            <v>312341566</v>
          </cell>
          <cell r="Q449">
            <v>42270</v>
          </cell>
          <cell r="R449">
            <v>28</v>
          </cell>
          <cell r="S449">
            <v>160</v>
          </cell>
          <cell r="T449">
            <v>3.1</v>
          </cell>
          <cell r="U449">
            <v>10</v>
          </cell>
          <cell r="BI449" t="str">
            <v>Operations and Algebraic Thinking</v>
          </cell>
          <cell r="BJ449">
            <v>180</v>
          </cell>
          <cell r="BK449">
            <v>8.1</v>
          </cell>
          <cell r="BL449" t="str">
            <v>172-188</v>
          </cell>
          <cell r="BM449" t="str">
            <v>Avg</v>
          </cell>
          <cell r="BN449" t="str">
            <v>Number and Operations</v>
          </cell>
          <cell r="BO449">
            <v>147</v>
          </cell>
          <cell r="BP449">
            <v>7</v>
          </cell>
          <cell r="BQ449" t="str">
            <v>140-154</v>
          </cell>
          <cell r="BR449" t="str">
            <v>Low</v>
          </cell>
          <cell r="BS449" t="str">
            <v>Measurement and Data</v>
          </cell>
          <cell r="BT449">
            <v>158</v>
          </cell>
          <cell r="BU449">
            <v>7</v>
          </cell>
          <cell r="BV449" t="str">
            <v>151-165</v>
          </cell>
          <cell r="BW449" t="str">
            <v>Low</v>
          </cell>
          <cell r="BX449" t="str">
            <v>Geometry</v>
          </cell>
          <cell r="BY449">
            <v>155</v>
          </cell>
          <cell r="BZ449">
            <v>6.6</v>
          </cell>
          <cell r="CA449" t="str">
            <v>148-162</v>
          </cell>
          <cell r="CB449" t="str">
            <v>Low</v>
          </cell>
          <cell r="CW449">
            <v>0.39112268518518517</v>
          </cell>
          <cell r="CX449">
            <v>46</v>
          </cell>
          <cell r="DC449">
            <v>15</v>
          </cell>
          <cell r="DD449">
            <v>11</v>
          </cell>
          <cell r="DE449">
            <v>17</v>
          </cell>
        </row>
        <row r="450">
          <cell r="A450" t="str">
            <v>6056206310122677School 1</v>
          </cell>
          <cell r="B450" t="str">
            <v>Fall 2015-2016</v>
          </cell>
          <cell r="C450">
            <v>6056206</v>
          </cell>
          <cell r="D450" t="str">
            <v>School 1</v>
          </cell>
          <cell r="E450" t="str">
            <v>Reading</v>
          </cell>
          <cell r="F450" t="str">
            <v>Reading</v>
          </cell>
          <cell r="G450" t="b">
            <v>1</v>
          </cell>
          <cell r="H450">
            <v>2015</v>
          </cell>
          <cell r="I450">
            <v>4</v>
          </cell>
          <cell r="O450" t="str">
            <v>Survey With Goals</v>
          </cell>
          <cell r="P450">
            <v>310122677</v>
          </cell>
          <cell r="Q450">
            <v>42257</v>
          </cell>
          <cell r="R450">
            <v>27</v>
          </cell>
          <cell r="S450">
            <v>156</v>
          </cell>
          <cell r="T450">
            <v>2.9</v>
          </cell>
          <cell r="U450">
            <v>11</v>
          </cell>
          <cell r="BF450" t="str">
            <v>BR</v>
          </cell>
          <cell r="BG450" t="str">
            <v>BR</v>
          </cell>
          <cell r="BH450" t="str">
            <v>BR</v>
          </cell>
          <cell r="BI450" t="str">
            <v>Foundational Skills</v>
          </cell>
          <cell r="BJ450">
            <v>151</v>
          </cell>
          <cell r="BK450">
            <v>6.3</v>
          </cell>
          <cell r="BL450" t="str">
            <v>145-157</v>
          </cell>
          <cell r="BM450" t="str">
            <v>Low</v>
          </cell>
          <cell r="BN450" t="str">
            <v>Language and Writing</v>
          </cell>
          <cell r="BO450">
            <v>167</v>
          </cell>
          <cell r="BP450">
            <v>6.3</v>
          </cell>
          <cell r="BQ450" t="str">
            <v>161-173</v>
          </cell>
          <cell r="BR450" t="str">
            <v>LoAvg</v>
          </cell>
          <cell r="BS450" t="str">
            <v>Literature and Informational</v>
          </cell>
          <cell r="BT450">
            <v>148</v>
          </cell>
          <cell r="BU450">
            <v>6.1</v>
          </cell>
          <cell r="BV450" t="str">
            <v>142-154</v>
          </cell>
          <cell r="BW450" t="str">
            <v>Low</v>
          </cell>
          <cell r="BX450" t="str">
            <v>Vocabulary Use and Functions</v>
          </cell>
          <cell r="BY450">
            <v>158</v>
          </cell>
          <cell r="BZ450">
            <v>6</v>
          </cell>
          <cell r="CA450" t="str">
            <v>152-164</v>
          </cell>
          <cell r="CB450" t="str">
            <v>Low</v>
          </cell>
          <cell r="CW450">
            <v>0.39436342592592594</v>
          </cell>
          <cell r="CX450">
            <v>46</v>
          </cell>
          <cell r="DC450">
            <v>14</v>
          </cell>
          <cell r="DD450">
            <v>11</v>
          </cell>
          <cell r="DE450">
            <v>17</v>
          </cell>
        </row>
        <row r="451">
          <cell r="A451" t="str">
            <v>6056207306607405School 1</v>
          </cell>
          <cell r="B451" t="str">
            <v>Fall 2015-2016</v>
          </cell>
          <cell r="C451">
            <v>6056207</v>
          </cell>
          <cell r="D451" t="str">
            <v>School 1</v>
          </cell>
          <cell r="E451" t="str">
            <v>Language Usage</v>
          </cell>
          <cell r="F451" t="str">
            <v>Language</v>
          </cell>
          <cell r="G451" t="b">
            <v>1</v>
          </cell>
          <cell r="H451">
            <v>2015</v>
          </cell>
          <cell r="I451">
            <v>4</v>
          </cell>
          <cell r="O451" t="str">
            <v>Survey With Goals</v>
          </cell>
          <cell r="P451">
            <v>306607405</v>
          </cell>
          <cell r="Q451">
            <v>42264</v>
          </cell>
          <cell r="R451">
            <v>11</v>
          </cell>
          <cell r="S451">
            <v>160</v>
          </cell>
          <cell r="T451">
            <v>3</v>
          </cell>
          <cell r="U451">
            <v>19</v>
          </cell>
          <cell r="BI451" t="str">
            <v>Writing: Plan, Organize, Develop, Revise, Research</v>
          </cell>
          <cell r="BJ451">
            <v>160</v>
          </cell>
          <cell r="BK451">
            <v>5.3</v>
          </cell>
          <cell r="BL451" t="str">
            <v>155-165</v>
          </cell>
          <cell r="BM451" t="str">
            <v>Low</v>
          </cell>
          <cell r="BN451" t="str">
            <v>Language: Understand, Edit for Grammar, Usage</v>
          </cell>
          <cell r="BO451">
            <v>155</v>
          </cell>
          <cell r="BP451">
            <v>5.2</v>
          </cell>
          <cell r="BQ451" t="str">
            <v>150-160</v>
          </cell>
          <cell r="BR451" t="str">
            <v>Low</v>
          </cell>
          <cell r="BS451" t="str">
            <v>Language: Understand, Edit Mechanics</v>
          </cell>
          <cell r="BT451">
            <v>166</v>
          </cell>
          <cell r="BU451">
            <v>5.0999999999999996</v>
          </cell>
          <cell r="BV451" t="str">
            <v>161-171</v>
          </cell>
          <cell r="BW451" t="str">
            <v>LoAvg</v>
          </cell>
          <cell r="CW451">
            <v>0.39074074074074078</v>
          </cell>
          <cell r="CX451">
            <v>40</v>
          </cell>
          <cell r="DC451">
            <v>18</v>
          </cell>
          <cell r="DD451">
            <v>13</v>
          </cell>
          <cell r="DE451">
            <v>19</v>
          </cell>
        </row>
        <row r="452">
          <cell r="A452" t="str">
            <v>6056207311812891School 1</v>
          </cell>
          <cell r="B452" t="str">
            <v>Fall 2015-2016</v>
          </cell>
          <cell r="C452">
            <v>6056207</v>
          </cell>
          <cell r="D452" t="str">
            <v>School 1</v>
          </cell>
          <cell r="E452" t="str">
            <v>Mathematics</v>
          </cell>
          <cell r="F452" t="str">
            <v>Mathematics</v>
          </cell>
          <cell r="G452" t="b">
            <v>1</v>
          </cell>
          <cell r="H452">
            <v>2015</v>
          </cell>
          <cell r="I452">
            <v>4</v>
          </cell>
          <cell r="O452" t="str">
            <v>Survey With Goals</v>
          </cell>
          <cell r="P452">
            <v>311812891</v>
          </cell>
          <cell r="Q452">
            <v>42271</v>
          </cell>
          <cell r="R452">
            <v>23</v>
          </cell>
          <cell r="S452">
            <v>170</v>
          </cell>
          <cell r="T452">
            <v>2.9</v>
          </cell>
          <cell r="U452">
            <v>30</v>
          </cell>
          <cell r="BI452" t="str">
            <v>Operations and Algebraic Thinking</v>
          </cell>
          <cell r="BJ452">
            <v>164</v>
          </cell>
          <cell r="BK452">
            <v>5.8</v>
          </cell>
          <cell r="BL452" t="str">
            <v>158-170</v>
          </cell>
          <cell r="BM452" t="str">
            <v>Low</v>
          </cell>
          <cell r="BN452" t="str">
            <v>Number and Operations</v>
          </cell>
          <cell r="BO452">
            <v>173</v>
          </cell>
          <cell r="BP452">
            <v>6</v>
          </cell>
          <cell r="BQ452" t="str">
            <v>167-179</v>
          </cell>
          <cell r="BR452" t="str">
            <v>LoAvg</v>
          </cell>
          <cell r="BS452" t="str">
            <v>Measurement and Data</v>
          </cell>
          <cell r="BT452">
            <v>173</v>
          </cell>
          <cell r="BU452">
            <v>5.9</v>
          </cell>
          <cell r="BV452" t="str">
            <v>167-179</v>
          </cell>
          <cell r="BW452" t="str">
            <v>LoAvg</v>
          </cell>
          <cell r="BX452" t="str">
            <v>Geometry</v>
          </cell>
          <cell r="BY452">
            <v>170</v>
          </cell>
          <cell r="BZ452">
            <v>5.9</v>
          </cell>
          <cell r="CA452" t="str">
            <v>164-176</v>
          </cell>
          <cell r="CB452" t="str">
            <v>LoAvg</v>
          </cell>
          <cell r="CW452">
            <v>0.38826388888888891</v>
          </cell>
          <cell r="CX452">
            <v>56</v>
          </cell>
          <cell r="DC452">
            <v>14</v>
          </cell>
          <cell r="DD452">
            <v>10</v>
          </cell>
          <cell r="DE452">
            <v>16</v>
          </cell>
        </row>
        <row r="453">
          <cell r="A453" t="str">
            <v>6056207309648035School 1</v>
          </cell>
          <cell r="B453" t="str">
            <v>Fall 2015-2016</v>
          </cell>
          <cell r="C453">
            <v>6056207</v>
          </cell>
          <cell r="D453" t="str">
            <v>School 1</v>
          </cell>
          <cell r="E453" t="str">
            <v>Reading</v>
          </cell>
          <cell r="F453" t="str">
            <v>Reading</v>
          </cell>
          <cell r="G453" t="b">
            <v>1</v>
          </cell>
          <cell r="H453">
            <v>2015</v>
          </cell>
          <cell r="I453">
            <v>4</v>
          </cell>
          <cell r="O453" t="str">
            <v>Survey With Goals</v>
          </cell>
          <cell r="P453">
            <v>309648035</v>
          </cell>
          <cell r="Q453">
            <v>42258</v>
          </cell>
          <cell r="R453">
            <v>18</v>
          </cell>
          <cell r="S453">
            <v>159</v>
          </cell>
          <cell r="T453">
            <v>2.9</v>
          </cell>
          <cell r="U453">
            <v>15</v>
          </cell>
          <cell r="BF453" t="str">
            <v>BR</v>
          </cell>
          <cell r="BG453" t="str">
            <v>BR</v>
          </cell>
          <cell r="BH453" t="str">
            <v>BR</v>
          </cell>
          <cell r="BI453" t="str">
            <v>Foundational Skills</v>
          </cell>
          <cell r="BJ453">
            <v>161</v>
          </cell>
          <cell r="BK453">
            <v>5.9</v>
          </cell>
          <cell r="BL453" t="str">
            <v>155-167</v>
          </cell>
          <cell r="BM453" t="str">
            <v>Low</v>
          </cell>
          <cell r="BN453" t="str">
            <v>Language and Writing</v>
          </cell>
          <cell r="BO453">
            <v>154</v>
          </cell>
          <cell r="BP453">
            <v>5.8</v>
          </cell>
          <cell r="BQ453" t="str">
            <v>148-160</v>
          </cell>
          <cell r="BR453" t="str">
            <v>Low</v>
          </cell>
          <cell r="BS453" t="str">
            <v>Literature and Informational</v>
          </cell>
          <cell r="BT453">
            <v>164</v>
          </cell>
          <cell r="BU453">
            <v>5.9</v>
          </cell>
          <cell r="BV453" t="str">
            <v>158-170</v>
          </cell>
          <cell r="BW453" t="str">
            <v>LoAvg</v>
          </cell>
          <cell r="BX453" t="str">
            <v>Vocabulary Use and Functions</v>
          </cell>
          <cell r="BY453">
            <v>155</v>
          </cell>
          <cell r="BZ453">
            <v>5.9</v>
          </cell>
          <cell r="CA453" t="str">
            <v>149-161</v>
          </cell>
          <cell r="CB453" t="str">
            <v>Low</v>
          </cell>
          <cell r="CW453">
            <v>0.39755787037037038</v>
          </cell>
          <cell r="CX453">
            <v>48</v>
          </cell>
          <cell r="DC453">
            <v>14</v>
          </cell>
          <cell r="DD453">
            <v>11</v>
          </cell>
          <cell r="DE453">
            <v>16</v>
          </cell>
        </row>
        <row r="454">
          <cell r="A454" t="str">
            <v>6056208306607678School 1</v>
          </cell>
          <cell r="B454" t="str">
            <v>Fall 2015-2016</v>
          </cell>
          <cell r="C454">
            <v>6056208</v>
          </cell>
          <cell r="D454" t="str">
            <v>School 1</v>
          </cell>
          <cell r="E454" t="str">
            <v>Language Usage</v>
          </cell>
          <cell r="F454" t="str">
            <v>Language</v>
          </cell>
          <cell r="G454" t="b">
            <v>1</v>
          </cell>
          <cell r="H454">
            <v>2015</v>
          </cell>
          <cell r="I454">
            <v>4</v>
          </cell>
          <cell r="O454" t="str">
            <v>Survey With Goals</v>
          </cell>
          <cell r="P454">
            <v>306607678</v>
          </cell>
          <cell r="Q454">
            <v>42264</v>
          </cell>
          <cell r="R454">
            <v>25</v>
          </cell>
          <cell r="S454">
            <v>151</v>
          </cell>
          <cell r="T454">
            <v>3.3</v>
          </cell>
          <cell r="U454">
            <v>8</v>
          </cell>
          <cell r="BI454" t="str">
            <v>Writing: Plan, Organize, Develop, Revise, Research</v>
          </cell>
          <cell r="BJ454">
            <v>148</v>
          </cell>
          <cell r="BK454">
            <v>7.5</v>
          </cell>
          <cell r="BL454" t="str">
            <v>141-156</v>
          </cell>
          <cell r="BM454" t="str">
            <v>Low</v>
          </cell>
          <cell r="BN454" t="str">
            <v>Language: Understand, Edit for Grammar, Usage</v>
          </cell>
          <cell r="BO454">
            <v>157</v>
          </cell>
          <cell r="BP454">
            <v>5.0999999999999996</v>
          </cell>
          <cell r="BQ454" t="str">
            <v>152-162</v>
          </cell>
          <cell r="BR454" t="str">
            <v>Low</v>
          </cell>
          <cell r="BS454" t="str">
            <v>Language: Understand, Edit Mechanics</v>
          </cell>
          <cell r="BT454">
            <v>146</v>
          </cell>
          <cell r="BU454">
            <v>6.4</v>
          </cell>
          <cell r="BV454" t="str">
            <v>140-152</v>
          </cell>
          <cell r="BW454" t="str">
            <v>Low</v>
          </cell>
          <cell r="CW454">
            <v>0.39081018518518523</v>
          </cell>
          <cell r="CX454">
            <v>25</v>
          </cell>
          <cell r="DC454">
            <v>20</v>
          </cell>
          <cell r="DD454">
            <v>14</v>
          </cell>
          <cell r="DE454">
            <v>21</v>
          </cell>
        </row>
        <row r="455">
          <cell r="A455" t="str">
            <v>6056208311812918School 1</v>
          </cell>
          <cell r="B455" t="str">
            <v>Fall 2015-2016</v>
          </cell>
          <cell r="C455">
            <v>6056208</v>
          </cell>
          <cell r="D455" t="str">
            <v>School 1</v>
          </cell>
          <cell r="E455" t="str">
            <v>Mathematics</v>
          </cell>
          <cell r="F455" t="str">
            <v>Mathematics</v>
          </cell>
          <cell r="G455" t="b">
            <v>1</v>
          </cell>
          <cell r="H455">
            <v>2015</v>
          </cell>
          <cell r="I455">
            <v>4</v>
          </cell>
          <cell r="O455" t="str">
            <v>Survey With Goals</v>
          </cell>
          <cell r="P455">
            <v>311812918</v>
          </cell>
          <cell r="Q455">
            <v>42271</v>
          </cell>
          <cell r="R455">
            <v>36</v>
          </cell>
          <cell r="S455">
            <v>175</v>
          </cell>
          <cell r="T455">
            <v>2.9</v>
          </cell>
          <cell r="U455">
            <v>44</v>
          </cell>
          <cell r="BI455" t="str">
            <v>Operations and Algebraic Thinking</v>
          </cell>
          <cell r="BJ455">
            <v>192</v>
          </cell>
          <cell r="BK455">
            <v>7.6</v>
          </cell>
          <cell r="BL455" t="str">
            <v>184-200</v>
          </cell>
          <cell r="BM455" t="str">
            <v>High</v>
          </cell>
          <cell r="BN455" t="str">
            <v>Number and Operations</v>
          </cell>
          <cell r="BO455">
            <v>174</v>
          </cell>
          <cell r="BP455">
            <v>5.9</v>
          </cell>
          <cell r="BQ455" t="str">
            <v>168-180</v>
          </cell>
          <cell r="BR455" t="str">
            <v>LoAvg</v>
          </cell>
          <cell r="BS455" t="str">
            <v>Measurement and Data</v>
          </cell>
          <cell r="BT455">
            <v>163</v>
          </cell>
          <cell r="BU455">
            <v>6.8</v>
          </cell>
          <cell r="BV455" t="str">
            <v>156-170</v>
          </cell>
          <cell r="BW455" t="str">
            <v>Low</v>
          </cell>
          <cell r="BX455" t="str">
            <v>Geometry</v>
          </cell>
          <cell r="BY455">
            <v>170</v>
          </cell>
          <cell r="BZ455">
            <v>6.3</v>
          </cell>
          <cell r="CA455" t="str">
            <v>164-176</v>
          </cell>
          <cell r="CB455" t="str">
            <v>LoAvg</v>
          </cell>
          <cell r="CW455">
            <v>0.38827546296296295</v>
          </cell>
          <cell r="CX455">
            <v>54</v>
          </cell>
          <cell r="DC455">
            <v>13</v>
          </cell>
          <cell r="DD455">
            <v>10</v>
          </cell>
          <cell r="DE455">
            <v>15</v>
          </cell>
        </row>
        <row r="456">
          <cell r="A456" t="str">
            <v>6056208309648044School 1</v>
          </cell>
          <cell r="B456" t="str">
            <v>Fall 2015-2016</v>
          </cell>
          <cell r="C456">
            <v>6056208</v>
          </cell>
          <cell r="D456" t="str">
            <v>School 1</v>
          </cell>
          <cell r="E456" t="str">
            <v>Reading</v>
          </cell>
          <cell r="F456" t="str">
            <v>Reading</v>
          </cell>
          <cell r="G456" t="b">
            <v>1</v>
          </cell>
          <cell r="H456">
            <v>2015</v>
          </cell>
          <cell r="I456">
            <v>4</v>
          </cell>
          <cell r="O456" t="str">
            <v>Survey With Goals</v>
          </cell>
          <cell r="P456">
            <v>309648044</v>
          </cell>
          <cell r="Q456">
            <v>42258</v>
          </cell>
          <cell r="R456">
            <v>34</v>
          </cell>
          <cell r="S456">
            <v>166</v>
          </cell>
          <cell r="T456">
            <v>2.9</v>
          </cell>
          <cell r="U456">
            <v>29</v>
          </cell>
          <cell r="BF456" t="str">
            <v>BR</v>
          </cell>
          <cell r="BG456" t="str">
            <v>BR</v>
          </cell>
          <cell r="BH456" t="str">
            <v>BR</v>
          </cell>
          <cell r="BI456" t="str">
            <v>Foundational Skills</v>
          </cell>
          <cell r="BJ456">
            <v>167</v>
          </cell>
          <cell r="BK456">
            <v>5.8</v>
          </cell>
          <cell r="BL456" t="str">
            <v>161-173</v>
          </cell>
          <cell r="BM456" t="str">
            <v>LoAvg</v>
          </cell>
          <cell r="BN456" t="str">
            <v>Language and Writing</v>
          </cell>
          <cell r="BO456">
            <v>171</v>
          </cell>
          <cell r="BP456">
            <v>6</v>
          </cell>
          <cell r="BQ456" t="str">
            <v>165-177</v>
          </cell>
          <cell r="BR456" t="str">
            <v>LoAvg</v>
          </cell>
          <cell r="BS456" t="str">
            <v>Literature and Informational</v>
          </cell>
          <cell r="BT456">
            <v>160</v>
          </cell>
          <cell r="BU456">
            <v>5.8</v>
          </cell>
          <cell r="BV456" t="str">
            <v>154-166</v>
          </cell>
          <cell r="BW456" t="str">
            <v>Low</v>
          </cell>
          <cell r="BX456" t="str">
            <v>Vocabulary Use and Functions</v>
          </cell>
          <cell r="BY456">
            <v>166</v>
          </cell>
          <cell r="BZ456">
            <v>6</v>
          </cell>
          <cell r="CA456" t="str">
            <v>160-172</v>
          </cell>
          <cell r="CB456" t="str">
            <v>LoAvg</v>
          </cell>
          <cell r="CW456">
            <v>0.39751157407407406</v>
          </cell>
          <cell r="CX456">
            <v>46</v>
          </cell>
          <cell r="DC456">
            <v>14</v>
          </cell>
          <cell r="DD456">
            <v>10</v>
          </cell>
          <cell r="DE456">
            <v>15</v>
          </cell>
        </row>
        <row r="457">
          <cell r="A457" t="str">
            <v>6056212312937499School 1</v>
          </cell>
          <cell r="B457" t="str">
            <v>Fall 2015-2016</v>
          </cell>
          <cell r="C457">
            <v>6056212</v>
          </cell>
          <cell r="D457" t="str">
            <v>School 1</v>
          </cell>
          <cell r="E457" t="str">
            <v>Mathematics</v>
          </cell>
          <cell r="F457" t="str">
            <v>Mathematics</v>
          </cell>
          <cell r="G457" t="b">
            <v>1</v>
          </cell>
          <cell r="H457">
            <v>2015</v>
          </cell>
          <cell r="I457">
            <v>4</v>
          </cell>
          <cell r="O457" t="str">
            <v>Survey With Goals</v>
          </cell>
          <cell r="P457">
            <v>312937499</v>
          </cell>
          <cell r="Q457">
            <v>42269</v>
          </cell>
          <cell r="R457">
            <v>44</v>
          </cell>
          <cell r="S457">
            <v>173</v>
          </cell>
          <cell r="T457">
            <v>2.9</v>
          </cell>
          <cell r="U457">
            <v>80</v>
          </cell>
          <cell r="BI457" t="str">
            <v>Operations and Algebraic Thinking</v>
          </cell>
          <cell r="BJ457">
            <v>179</v>
          </cell>
          <cell r="BK457">
            <v>5.7</v>
          </cell>
          <cell r="BL457" t="str">
            <v>173-185</v>
          </cell>
          <cell r="BM457" t="str">
            <v>High</v>
          </cell>
          <cell r="BN457" t="str">
            <v>Number and Operations</v>
          </cell>
          <cell r="BO457">
            <v>171</v>
          </cell>
          <cell r="BP457">
            <v>5.9</v>
          </cell>
          <cell r="BQ457" t="str">
            <v>165-177</v>
          </cell>
          <cell r="BR457" t="str">
            <v>HiAvg</v>
          </cell>
          <cell r="BS457" t="str">
            <v>Measurement and Data</v>
          </cell>
          <cell r="BT457">
            <v>174</v>
          </cell>
          <cell r="BU457">
            <v>6</v>
          </cell>
          <cell r="BV457" t="str">
            <v>168-180</v>
          </cell>
          <cell r="BW457" t="str">
            <v>HiAvg</v>
          </cell>
          <cell r="BX457" t="str">
            <v>Geometry</v>
          </cell>
          <cell r="BY457">
            <v>167</v>
          </cell>
          <cell r="BZ457">
            <v>6.1</v>
          </cell>
          <cell r="CA457" t="str">
            <v>161-173</v>
          </cell>
          <cell r="CB457" t="str">
            <v>HiAvg</v>
          </cell>
          <cell r="CW457">
            <v>0.3901736111111111</v>
          </cell>
          <cell r="CX457">
            <v>54</v>
          </cell>
          <cell r="DC457">
            <v>14</v>
          </cell>
          <cell r="DD457">
            <v>11</v>
          </cell>
          <cell r="DE457">
            <v>17</v>
          </cell>
        </row>
        <row r="458">
          <cell r="A458" t="str">
            <v>6056212302471334School 1</v>
          </cell>
          <cell r="B458" t="str">
            <v>Fall 2015-2016</v>
          </cell>
          <cell r="C458">
            <v>6056212</v>
          </cell>
          <cell r="D458" t="str">
            <v>School 1</v>
          </cell>
          <cell r="E458" t="str">
            <v>Reading</v>
          </cell>
          <cell r="F458" t="str">
            <v>Reading</v>
          </cell>
          <cell r="G458" t="b">
            <v>1</v>
          </cell>
          <cell r="H458">
            <v>2015</v>
          </cell>
          <cell r="I458">
            <v>4</v>
          </cell>
          <cell r="O458" t="str">
            <v>Survey With Goals</v>
          </cell>
          <cell r="P458">
            <v>302471334</v>
          </cell>
          <cell r="Q458">
            <v>42256</v>
          </cell>
          <cell r="R458">
            <v>35</v>
          </cell>
          <cell r="S458">
            <v>163</v>
          </cell>
          <cell r="T458">
            <v>2.9</v>
          </cell>
          <cell r="U458">
            <v>57</v>
          </cell>
          <cell r="BF458" t="str">
            <v>BR</v>
          </cell>
          <cell r="BG458" t="str">
            <v>BR</v>
          </cell>
          <cell r="BH458" t="str">
            <v>BR</v>
          </cell>
          <cell r="BI458" t="str">
            <v>Foundational Skills</v>
          </cell>
          <cell r="BJ458">
            <v>157</v>
          </cell>
          <cell r="BK458">
            <v>5.9</v>
          </cell>
          <cell r="BL458" t="str">
            <v>151-163</v>
          </cell>
          <cell r="BM458" t="str">
            <v>LoAvg</v>
          </cell>
          <cell r="BN458" t="str">
            <v>Language and Writing</v>
          </cell>
          <cell r="BO458">
            <v>167</v>
          </cell>
          <cell r="BP458">
            <v>5.8</v>
          </cell>
          <cell r="BQ458" t="str">
            <v>161-173</v>
          </cell>
          <cell r="BR458" t="str">
            <v>HiAvg</v>
          </cell>
          <cell r="BS458" t="str">
            <v>Literature and Informational</v>
          </cell>
          <cell r="BT458">
            <v>166</v>
          </cell>
          <cell r="BU458">
            <v>5.8</v>
          </cell>
          <cell r="BV458" t="str">
            <v>160-172</v>
          </cell>
          <cell r="BW458" t="str">
            <v>HiAvg</v>
          </cell>
          <cell r="BX458" t="str">
            <v>Vocabulary Use and Functions</v>
          </cell>
          <cell r="BY458">
            <v>161</v>
          </cell>
          <cell r="BZ458">
            <v>5.7</v>
          </cell>
          <cell r="CA458" t="str">
            <v>155-167</v>
          </cell>
          <cell r="CB458" t="str">
            <v>Avg</v>
          </cell>
          <cell r="CW458">
            <v>0.39951388888888889</v>
          </cell>
          <cell r="CX458">
            <v>54</v>
          </cell>
          <cell r="DC458">
            <v>14</v>
          </cell>
          <cell r="DD458">
            <v>11</v>
          </cell>
          <cell r="DE458">
            <v>17</v>
          </cell>
        </row>
        <row r="459">
          <cell r="A459" t="str">
            <v>6056213306607750School 1</v>
          </cell>
          <cell r="B459" t="str">
            <v>Fall 2015-2016</v>
          </cell>
          <cell r="C459">
            <v>6056213</v>
          </cell>
          <cell r="D459" t="str">
            <v>School 1</v>
          </cell>
          <cell r="E459" t="str">
            <v>Language Usage</v>
          </cell>
          <cell r="F459" t="str">
            <v>Language</v>
          </cell>
          <cell r="G459" t="b">
            <v>1</v>
          </cell>
          <cell r="H459">
            <v>2015</v>
          </cell>
          <cell r="I459">
            <v>4</v>
          </cell>
          <cell r="O459" t="str">
            <v>Survey With Goals</v>
          </cell>
          <cell r="P459">
            <v>306607750</v>
          </cell>
          <cell r="Q459">
            <v>42264</v>
          </cell>
          <cell r="R459">
            <v>18</v>
          </cell>
          <cell r="S459">
            <v>159</v>
          </cell>
          <cell r="T459">
            <v>3</v>
          </cell>
          <cell r="U459">
            <v>17</v>
          </cell>
          <cell r="BI459" t="str">
            <v>Writing: Plan, Organize, Develop, Revise, Research</v>
          </cell>
          <cell r="BJ459">
            <v>167</v>
          </cell>
          <cell r="BK459">
            <v>5.0999999999999996</v>
          </cell>
          <cell r="BL459" t="str">
            <v>162-172</v>
          </cell>
          <cell r="BM459" t="str">
            <v>LoAvg</v>
          </cell>
          <cell r="BN459" t="str">
            <v>Language: Understand, Edit for Grammar, Usage</v>
          </cell>
          <cell r="BO459">
            <v>161</v>
          </cell>
          <cell r="BP459">
            <v>5.2</v>
          </cell>
          <cell r="BQ459" t="str">
            <v>156-166</v>
          </cell>
          <cell r="BR459" t="str">
            <v>Low</v>
          </cell>
          <cell r="BS459" t="str">
            <v>Language: Understand, Edit Mechanics</v>
          </cell>
          <cell r="BT459">
            <v>151</v>
          </cell>
          <cell r="BU459">
            <v>5.2</v>
          </cell>
          <cell r="BV459" t="str">
            <v>146-156</v>
          </cell>
          <cell r="BW459" t="str">
            <v>Low</v>
          </cell>
          <cell r="CW459">
            <v>0.39067129629629632</v>
          </cell>
          <cell r="CX459">
            <v>36</v>
          </cell>
          <cell r="DC459">
            <v>18</v>
          </cell>
          <cell r="DD459">
            <v>13</v>
          </cell>
          <cell r="DE459">
            <v>19</v>
          </cell>
        </row>
        <row r="460">
          <cell r="A460" t="str">
            <v>6056213311812880School 1</v>
          </cell>
          <cell r="B460" t="str">
            <v>Fall 2015-2016</v>
          </cell>
          <cell r="C460">
            <v>6056213</v>
          </cell>
          <cell r="D460" t="str">
            <v>School 1</v>
          </cell>
          <cell r="E460" t="str">
            <v>Mathematics</v>
          </cell>
          <cell r="F460" t="str">
            <v>Mathematics</v>
          </cell>
          <cell r="G460" t="b">
            <v>1</v>
          </cell>
          <cell r="H460">
            <v>2015</v>
          </cell>
          <cell r="I460">
            <v>4</v>
          </cell>
          <cell r="O460" t="str">
            <v>Survey With Goals</v>
          </cell>
          <cell r="P460">
            <v>311812880</v>
          </cell>
          <cell r="Q460">
            <v>42271</v>
          </cell>
          <cell r="R460">
            <v>28</v>
          </cell>
          <cell r="S460">
            <v>182</v>
          </cell>
          <cell r="T460">
            <v>2.9</v>
          </cell>
          <cell r="U460">
            <v>65</v>
          </cell>
          <cell r="BI460" t="str">
            <v>Operations and Algebraic Thinking</v>
          </cell>
          <cell r="BJ460">
            <v>189</v>
          </cell>
          <cell r="BK460">
            <v>5.7</v>
          </cell>
          <cell r="BL460" t="str">
            <v>183-195</v>
          </cell>
          <cell r="BM460" t="str">
            <v>HiAvg</v>
          </cell>
          <cell r="BN460" t="str">
            <v>Number and Operations</v>
          </cell>
          <cell r="BO460">
            <v>176</v>
          </cell>
          <cell r="BP460">
            <v>5.8</v>
          </cell>
          <cell r="BQ460" t="str">
            <v>170-182</v>
          </cell>
          <cell r="BR460" t="str">
            <v>Avg</v>
          </cell>
          <cell r="BS460" t="str">
            <v>Measurement and Data</v>
          </cell>
          <cell r="BT460">
            <v>177</v>
          </cell>
          <cell r="BU460">
            <v>5.9</v>
          </cell>
          <cell r="BV460" t="str">
            <v>171-183</v>
          </cell>
          <cell r="BW460" t="str">
            <v>Avg</v>
          </cell>
          <cell r="BX460" t="str">
            <v>Geometry</v>
          </cell>
          <cell r="BY460">
            <v>186</v>
          </cell>
          <cell r="BZ460">
            <v>6.2</v>
          </cell>
          <cell r="CA460" t="str">
            <v>180-192</v>
          </cell>
          <cell r="CB460" t="str">
            <v>HiAvg</v>
          </cell>
          <cell r="CW460">
            <v>0.38810185185185181</v>
          </cell>
          <cell r="CX460">
            <v>54</v>
          </cell>
          <cell r="DC460">
            <v>13</v>
          </cell>
          <cell r="DD460">
            <v>9</v>
          </cell>
          <cell r="DE460">
            <v>15</v>
          </cell>
        </row>
        <row r="461">
          <cell r="A461" t="str">
            <v>6056213309647977School 1</v>
          </cell>
          <cell r="B461" t="str">
            <v>Fall 2015-2016</v>
          </cell>
          <cell r="C461">
            <v>6056213</v>
          </cell>
          <cell r="D461" t="str">
            <v>School 1</v>
          </cell>
          <cell r="E461" t="str">
            <v>Reading</v>
          </cell>
          <cell r="F461" t="str">
            <v>Reading</v>
          </cell>
          <cell r="G461" t="b">
            <v>1</v>
          </cell>
          <cell r="H461">
            <v>2015</v>
          </cell>
          <cell r="I461">
            <v>4</v>
          </cell>
          <cell r="O461" t="str">
            <v>Survey With Goals</v>
          </cell>
          <cell r="P461">
            <v>309647977</v>
          </cell>
          <cell r="Q461">
            <v>42258</v>
          </cell>
          <cell r="R461">
            <v>23</v>
          </cell>
          <cell r="S461">
            <v>175</v>
          </cell>
          <cell r="T461">
            <v>2.9</v>
          </cell>
          <cell r="U461">
            <v>51</v>
          </cell>
          <cell r="BF461">
            <v>151</v>
          </cell>
          <cell r="BG461">
            <v>51</v>
          </cell>
          <cell r="BH461">
            <v>201</v>
          </cell>
          <cell r="BI461" t="str">
            <v>Foundational Skills</v>
          </cell>
          <cell r="BJ461">
            <v>169</v>
          </cell>
          <cell r="BK461">
            <v>5.8</v>
          </cell>
          <cell r="BL461" t="str">
            <v>163-175</v>
          </cell>
          <cell r="BM461" t="str">
            <v>LoAvg</v>
          </cell>
          <cell r="BN461" t="str">
            <v>Language and Writing</v>
          </cell>
          <cell r="BO461">
            <v>179</v>
          </cell>
          <cell r="BP461">
            <v>5.9</v>
          </cell>
          <cell r="BQ461" t="str">
            <v>173-185</v>
          </cell>
          <cell r="BR461" t="str">
            <v>Avg</v>
          </cell>
          <cell r="BS461" t="str">
            <v>Literature and Informational</v>
          </cell>
          <cell r="BT461">
            <v>172</v>
          </cell>
          <cell r="BU461">
            <v>6</v>
          </cell>
          <cell r="BV461" t="str">
            <v>166-178</v>
          </cell>
          <cell r="BW461" t="str">
            <v>LoAvg</v>
          </cell>
          <cell r="BX461" t="str">
            <v>Vocabulary Use and Functions</v>
          </cell>
          <cell r="BY461">
            <v>179</v>
          </cell>
          <cell r="BZ461">
            <v>6</v>
          </cell>
          <cell r="CA461" t="str">
            <v>173-185</v>
          </cell>
          <cell r="CB461" t="str">
            <v>Avg</v>
          </cell>
          <cell r="CW461">
            <v>0.39759259259259255</v>
          </cell>
          <cell r="CX461">
            <v>48</v>
          </cell>
          <cell r="DC461">
            <v>14</v>
          </cell>
          <cell r="DD461">
            <v>9</v>
          </cell>
          <cell r="DE461">
            <v>14</v>
          </cell>
        </row>
        <row r="462">
          <cell r="A462" t="str">
            <v>6056214307454851School 1</v>
          </cell>
          <cell r="B462" t="str">
            <v>Fall 2015-2016</v>
          </cell>
          <cell r="C462">
            <v>6056214</v>
          </cell>
          <cell r="D462" t="str">
            <v>School 1</v>
          </cell>
          <cell r="E462" t="str">
            <v>Language Usage</v>
          </cell>
          <cell r="F462" t="str">
            <v>Language</v>
          </cell>
          <cell r="G462" t="b">
            <v>0</v>
          </cell>
          <cell r="H462">
            <v>2015</v>
          </cell>
          <cell r="I462">
            <v>4</v>
          </cell>
          <cell r="O462" t="str">
            <v>Survey With Goals</v>
          </cell>
          <cell r="P462">
            <v>307454851</v>
          </cell>
          <cell r="Q462">
            <v>42263</v>
          </cell>
          <cell r="R462">
            <v>7</v>
          </cell>
          <cell r="S462">
            <v>147</v>
          </cell>
          <cell r="T462">
            <v>3.6</v>
          </cell>
          <cell r="U462">
            <v>5</v>
          </cell>
          <cell r="BI462" t="str">
            <v>Writing: Plan, Organize, Develop, Revise, Research</v>
          </cell>
          <cell r="BJ462">
            <v>163</v>
          </cell>
          <cell r="BK462">
            <v>5.5</v>
          </cell>
          <cell r="BL462" t="str">
            <v>158-169</v>
          </cell>
          <cell r="BM462" t="str">
            <v>LoAvg</v>
          </cell>
          <cell r="BN462" t="str">
            <v>Language: Understand, Edit for Grammar, Usage</v>
          </cell>
          <cell r="BO462">
            <v>135</v>
          </cell>
          <cell r="BP462">
            <v>7.5</v>
          </cell>
          <cell r="BQ462" t="str">
            <v>128-143</v>
          </cell>
          <cell r="BR462" t="str">
            <v>Low</v>
          </cell>
          <cell r="BS462" t="str">
            <v>Language: Understand, Edit Mechanics</v>
          </cell>
          <cell r="BT462">
            <v>145</v>
          </cell>
          <cell r="BU462">
            <v>6.4</v>
          </cell>
          <cell r="BV462" t="str">
            <v>139-151</v>
          </cell>
          <cell r="BW462" t="str">
            <v>Low</v>
          </cell>
          <cell r="CW462">
            <v>0.39041666666666663</v>
          </cell>
          <cell r="CX462">
            <v>19</v>
          </cell>
          <cell r="DC462">
            <v>21</v>
          </cell>
          <cell r="DD462">
            <v>15</v>
          </cell>
          <cell r="DE462">
            <v>22</v>
          </cell>
        </row>
        <row r="463">
          <cell r="A463" t="str">
            <v>6056214307454833School 1</v>
          </cell>
          <cell r="B463" t="str">
            <v>Fall 2015-2016</v>
          </cell>
          <cell r="C463">
            <v>6056214</v>
          </cell>
          <cell r="D463" t="str">
            <v>School 1</v>
          </cell>
          <cell r="E463" t="str">
            <v>Language Usage</v>
          </cell>
          <cell r="F463" t="str">
            <v>Language</v>
          </cell>
          <cell r="G463" t="b">
            <v>1</v>
          </cell>
          <cell r="H463">
            <v>2015</v>
          </cell>
          <cell r="I463">
            <v>4</v>
          </cell>
          <cell r="O463" t="str">
            <v>Survey With Goals</v>
          </cell>
          <cell r="P463">
            <v>307454833</v>
          </cell>
          <cell r="Q463">
            <v>42263</v>
          </cell>
          <cell r="R463">
            <v>12</v>
          </cell>
          <cell r="S463">
            <v>157</v>
          </cell>
          <cell r="T463">
            <v>3.1</v>
          </cell>
          <cell r="U463">
            <v>15</v>
          </cell>
          <cell r="BI463" t="str">
            <v>Writing: Plan, Organize, Develop, Revise, Research</v>
          </cell>
          <cell r="BJ463">
            <v>166</v>
          </cell>
          <cell r="BK463">
            <v>5.5</v>
          </cell>
          <cell r="BL463" t="str">
            <v>161-172</v>
          </cell>
          <cell r="BM463" t="str">
            <v>LoAvg</v>
          </cell>
          <cell r="BN463" t="str">
            <v>Language: Understand, Edit for Grammar, Usage</v>
          </cell>
          <cell r="BO463">
            <v>148</v>
          </cell>
          <cell r="BP463">
            <v>5.6</v>
          </cell>
          <cell r="BQ463" t="str">
            <v>142-154</v>
          </cell>
          <cell r="BR463" t="str">
            <v>Low</v>
          </cell>
          <cell r="BS463" t="str">
            <v>Language: Understand, Edit Mechanics</v>
          </cell>
          <cell r="BT463">
            <v>160</v>
          </cell>
          <cell r="BU463">
            <v>5.2</v>
          </cell>
          <cell r="BV463" t="str">
            <v>155-165</v>
          </cell>
          <cell r="BW463" t="str">
            <v>Low</v>
          </cell>
          <cell r="CW463">
            <v>0.39806712962962965</v>
          </cell>
          <cell r="CX463">
            <v>28</v>
          </cell>
          <cell r="DC463">
            <v>18</v>
          </cell>
          <cell r="DD463">
            <v>13</v>
          </cell>
          <cell r="DE463">
            <v>19</v>
          </cell>
        </row>
        <row r="464">
          <cell r="A464" t="str">
            <v>6056214312341561School 1</v>
          </cell>
          <cell r="B464" t="str">
            <v>Fall 2015-2016</v>
          </cell>
          <cell r="C464">
            <v>6056214</v>
          </cell>
          <cell r="D464" t="str">
            <v>School 1</v>
          </cell>
          <cell r="E464" t="str">
            <v>Mathematics</v>
          </cell>
          <cell r="F464" t="str">
            <v>Mathematics</v>
          </cell>
          <cell r="G464" t="b">
            <v>1</v>
          </cell>
          <cell r="H464">
            <v>2015</v>
          </cell>
          <cell r="I464">
            <v>4</v>
          </cell>
          <cell r="O464" t="str">
            <v>Survey With Goals</v>
          </cell>
          <cell r="P464">
            <v>312341561</v>
          </cell>
          <cell r="Q464">
            <v>42270</v>
          </cell>
          <cell r="R464">
            <v>35</v>
          </cell>
          <cell r="S464">
            <v>173</v>
          </cell>
          <cell r="T464">
            <v>2.9</v>
          </cell>
          <cell r="U464">
            <v>38</v>
          </cell>
          <cell r="BI464" t="str">
            <v>Operations and Algebraic Thinking</v>
          </cell>
          <cell r="BJ464">
            <v>184</v>
          </cell>
          <cell r="BK464">
            <v>6.9</v>
          </cell>
          <cell r="BL464" t="str">
            <v>177-191</v>
          </cell>
          <cell r="BM464" t="str">
            <v>HiAvg</v>
          </cell>
          <cell r="BN464" t="str">
            <v>Number and Operations</v>
          </cell>
          <cell r="BO464">
            <v>173</v>
          </cell>
          <cell r="BP464">
            <v>6</v>
          </cell>
          <cell r="BQ464" t="str">
            <v>167-179</v>
          </cell>
          <cell r="BR464" t="str">
            <v>LoAvg</v>
          </cell>
          <cell r="BS464" t="str">
            <v>Measurement and Data</v>
          </cell>
          <cell r="BT464">
            <v>181</v>
          </cell>
          <cell r="BU464">
            <v>6.5</v>
          </cell>
          <cell r="BV464" t="str">
            <v>175-188</v>
          </cell>
          <cell r="BW464" t="str">
            <v>Avg</v>
          </cell>
          <cell r="BX464" t="str">
            <v>Geometry</v>
          </cell>
          <cell r="BY464">
            <v>156</v>
          </cell>
          <cell r="BZ464">
            <v>7.1</v>
          </cell>
          <cell r="CA464" t="str">
            <v>149-163</v>
          </cell>
          <cell r="CB464" t="str">
            <v>Low</v>
          </cell>
          <cell r="CW464">
            <v>0.3911458333333333</v>
          </cell>
          <cell r="CX464">
            <v>48</v>
          </cell>
          <cell r="DC464">
            <v>14</v>
          </cell>
          <cell r="DD464">
            <v>10</v>
          </cell>
          <cell r="DE464">
            <v>16</v>
          </cell>
        </row>
        <row r="465">
          <cell r="A465" t="str">
            <v>6056214310122731School 1</v>
          </cell>
          <cell r="B465" t="str">
            <v>Fall 2015-2016</v>
          </cell>
          <cell r="C465">
            <v>6056214</v>
          </cell>
          <cell r="D465" t="str">
            <v>School 1</v>
          </cell>
          <cell r="E465" t="str">
            <v>Reading</v>
          </cell>
          <cell r="F465" t="str">
            <v>Reading</v>
          </cell>
          <cell r="G465" t="b">
            <v>1</v>
          </cell>
          <cell r="H465">
            <v>2015</v>
          </cell>
          <cell r="I465">
            <v>4</v>
          </cell>
          <cell r="O465" t="str">
            <v>Survey With Goals</v>
          </cell>
          <cell r="P465">
            <v>310122731</v>
          </cell>
          <cell r="Q465">
            <v>42257</v>
          </cell>
          <cell r="R465">
            <v>26</v>
          </cell>
          <cell r="S465">
            <v>150</v>
          </cell>
          <cell r="T465">
            <v>2.9</v>
          </cell>
          <cell r="U465">
            <v>5</v>
          </cell>
          <cell r="BF465" t="str">
            <v>BR</v>
          </cell>
          <cell r="BG465" t="str">
            <v>BR</v>
          </cell>
          <cell r="BH465" t="str">
            <v>BR</v>
          </cell>
          <cell r="BI465" t="str">
            <v>Foundational Skills</v>
          </cell>
          <cell r="BJ465">
            <v>143</v>
          </cell>
          <cell r="BK465">
            <v>6</v>
          </cell>
          <cell r="BL465" t="str">
            <v>137-149</v>
          </cell>
          <cell r="BM465" t="str">
            <v>Low</v>
          </cell>
          <cell r="BN465" t="str">
            <v>Language and Writing</v>
          </cell>
          <cell r="BO465">
            <v>148</v>
          </cell>
          <cell r="BP465">
            <v>5.8</v>
          </cell>
          <cell r="BQ465" t="str">
            <v>142-154</v>
          </cell>
          <cell r="BR465" t="str">
            <v>Low</v>
          </cell>
          <cell r="BS465" t="str">
            <v>Literature and Informational</v>
          </cell>
          <cell r="BT465">
            <v>149</v>
          </cell>
          <cell r="BU465">
            <v>5.9</v>
          </cell>
          <cell r="BV465" t="str">
            <v>143-155</v>
          </cell>
          <cell r="BW465" t="str">
            <v>Low</v>
          </cell>
          <cell r="BX465" t="str">
            <v>Vocabulary Use and Functions</v>
          </cell>
          <cell r="BY465">
            <v>158</v>
          </cell>
          <cell r="BZ465">
            <v>5.8</v>
          </cell>
          <cell r="CA465" t="str">
            <v>152-164</v>
          </cell>
          <cell r="CB465" t="str">
            <v>Low</v>
          </cell>
          <cell r="CW465">
            <v>0.39430555555555552</v>
          </cell>
          <cell r="CX465">
            <v>50</v>
          </cell>
          <cell r="DC465">
            <v>14</v>
          </cell>
          <cell r="DD465">
            <v>12</v>
          </cell>
          <cell r="DE465">
            <v>18</v>
          </cell>
        </row>
        <row r="466">
          <cell r="A466" t="str">
            <v>6056216313716184School 1</v>
          </cell>
          <cell r="B466" t="str">
            <v>Fall 2015-2016</v>
          </cell>
          <cell r="C466">
            <v>6056216</v>
          </cell>
          <cell r="D466" t="str">
            <v>School 1</v>
          </cell>
          <cell r="E466" t="str">
            <v>Mathematics</v>
          </cell>
          <cell r="F466" t="str">
            <v>Mathematics</v>
          </cell>
          <cell r="G466" t="b">
            <v>1</v>
          </cell>
          <cell r="H466">
            <v>2015</v>
          </cell>
          <cell r="I466">
            <v>4</v>
          </cell>
          <cell r="O466" t="str">
            <v>Survey With Goals</v>
          </cell>
          <cell r="P466">
            <v>313716184</v>
          </cell>
          <cell r="Q466">
            <v>42268</v>
          </cell>
          <cell r="R466">
            <v>17</v>
          </cell>
          <cell r="S466">
            <v>162</v>
          </cell>
          <cell r="T466">
            <v>2.9</v>
          </cell>
          <cell r="U466">
            <v>49</v>
          </cell>
          <cell r="BI466" t="str">
            <v>Operations and Algebraic Thinking</v>
          </cell>
          <cell r="BJ466">
            <v>163</v>
          </cell>
          <cell r="BK466">
            <v>5.9</v>
          </cell>
          <cell r="BL466" t="str">
            <v>157-169</v>
          </cell>
          <cell r="BM466" t="str">
            <v>Avg</v>
          </cell>
          <cell r="BN466" t="str">
            <v>Number and Operations</v>
          </cell>
          <cell r="BO466">
            <v>165</v>
          </cell>
          <cell r="BP466">
            <v>5.8</v>
          </cell>
          <cell r="BQ466" t="str">
            <v>159-171</v>
          </cell>
          <cell r="BR466" t="str">
            <v>Avg</v>
          </cell>
          <cell r="BS466" t="str">
            <v>Measurement and Data</v>
          </cell>
          <cell r="BT466">
            <v>161</v>
          </cell>
          <cell r="BU466">
            <v>5.7</v>
          </cell>
          <cell r="BV466" t="str">
            <v>155-167</v>
          </cell>
          <cell r="BW466" t="str">
            <v>Avg</v>
          </cell>
          <cell r="BX466" t="str">
            <v>Geometry</v>
          </cell>
          <cell r="BY466">
            <v>159</v>
          </cell>
          <cell r="BZ466">
            <v>5.8</v>
          </cell>
          <cell r="CA466" t="str">
            <v>153-165</v>
          </cell>
          <cell r="CB466" t="str">
            <v>LoAvg</v>
          </cell>
          <cell r="CW466">
            <v>0.38961805555555556</v>
          </cell>
          <cell r="CX466">
            <v>50</v>
          </cell>
          <cell r="DC466">
            <v>15</v>
          </cell>
          <cell r="DD466">
            <v>12</v>
          </cell>
          <cell r="DE466">
            <v>18</v>
          </cell>
        </row>
        <row r="467">
          <cell r="A467" t="str">
            <v>6056216303058364School 1</v>
          </cell>
          <cell r="B467" t="str">
            <v>Fall 2015-2016</v>
          </cell>
          <cell r="C467">
            <v>6056216</v>
          </cell>
          <cell r="D467" t="str">
            <v>School 1</v>
          </cell>
          <cell r="E467" t="str">
            <v>Reading</v>
          </cell>
          <cell r="F467" t="str">
            <v>Reading</v>
          </cell>
          <cell r="G467" t="b">
            <v>1</v>
          </cell>
          <cell r="H467">
            <v>2015</v>
          </cell>
          <cell r="I467">
            <v>4</v>
          </cell>
          <cell r="O467" t="str">
            <v>Survey With Goals</v>
          </cell>
          <cell r="P467">
            <v>303058364</v>
          </cell>
          <cell r="Q467">
            <v>42255</v>
          </cell>
          <cell r="R467">
            <v>16</v>
          </cell>
          <cell r="S467">
            <v>145</v>
          </cell>
          <cell r="T467">
            <v>2.9</v>
          </cell>
          <cell r="U467">
            <v>11</v>
          </cell>
          <cell r="BF467" t="str">
            <v>BR</v>
          </cell>
          <cell r="BG467" t="str">
            <v>BR</v>
          </cell>
          <cell r="BH467" t="str">
            <v>BR</v>
          </cell>
          <cell r="BI467" t="str">
            <v>Foundational Skills</v>
          </cell>
          <cell r="BJ467">
            <v>156</v>
          </cell>
          <cell r="BK467">
            <v>5.9</v>
          </cell>
          <cell r="BL467" t="str">
            <v>150-162</v>
          </cell>
          <cell r="BM467" t="str">
            <v>LoAvg</v>
          </cell>
          <cell r="BN467" t="str">
            <v>Language and Writing</v>
          </cell>
          <cell r="BO467">
            <v>138</v>
          </cell>
          <cell r="BP467">
            <v>6.1</v>
          </cell>
          <cell r="BQ467" t="str">
            <v>132-144</v>
          </cell>
          <cell r="BR467" t="str">
            <v>Low</v>
          </cell>
          <cell r="BS467" t="str">
            <v>Literature and Informational</v>
          </cell>
          <cell r="BT467">
            <v>144</v>
          </cell>
          <cell r="BU467">
            <v>6</v>
          </cell>
          <cell r="BV467" t="str">
            <v>138-150</v>
          </cell>
          <cell r="BW467" t="str">
            <v>Low</v>
          </cell>
          <cell r="BX467" t="str">
            <v>Vocabulary Use and Functions</v>
          </cell>
          <cell r="BY467">
            <v>142</v>
          </cell>
          <cell r="BZ467">
            <v>5.9</v>
          </cell>
          <cell r="CA467" t="str">
            <v>136-148</v>
          </cell>
          <cell r="CB467" t="str">
            <v>Low</v>
          </cell>
          <cell r="CW467">
            <v>0.39946759259259257</v>
          </cell>
          <cell r="CX467">
            <v>42</v>
          </cell>
          <cell r="DC467">
            <v>13</v>
          </cell>
          <cell r="DD467">
            <v>12</v>
          </cell>
          <cell r="DE467">
            <v>18</v>
          </cell>
        </row>
        <row r="468">
          <cell r="A468" t="str">
            <v>6056217312937513School 1</v>
          </cell>
          <cell r="B468" t="str">
            <v>Fall 2015-2016</v>
          </cell>
          <cell r="C468">
            <v>6056217</v>
          </cell>
          <cell r="D468" t="str">
            <v>School 1</v>
          </cell>
          <cell r="E468" t="str">
            <v>Mathematics</v>
          </cell>
          <cell r="F468" t="str">
            <v>Mathematics</v>
          </cell>
          <cell r="G468" t="b">
            <v>1</v>
          </cell>
          <cell r="H468">
            <v>2015</v>
          </cell>
          <cell r="I468">
            <v>4</v>
          </cell>
          <cell r="O468" t="str">
            <v>Survey With Goals</v>
          </cell>
          <cell r="P468">
            <v>312937513</v>
          </cell>
          <cell r="Q468">
            <v>42269</v>
          </cell>
          <cell r="R468">
            <v>67</v>
          </cell>
          <cell r="S468">
            <v>167</v>
          </cell>
          <cell r="T468">
            <v>2.9</v>
          </cell>
          <cell r="U468">
            <v>64</v>
          </cell>
          <cell r="BI468" t="str">
            <v>Operations and Algebraic Thinking</v>
          </cell>
          <cell r="BJ468">
            <v>169</v>
          </cell>
          <cell r="BK468">
            <v>5.8</v>
          </cell>
          <cell r="BL468" t="str">
            <v>163-175</v>
          </cell>
          <cell r="BM468" t="str">
            <v>HiAvg</v>
          </cell>
          <cell r="BN468" t="str">
            <v>Number and Operations</v>
          </cell>
          <cell r="BO468">
            <v>163</v>
          </cell>
          <cell r="BP468">
            <v>5.8</v>
          </cell>
          <cell r="BQ468" t="str">
            <v>157-169</v>
          </cell>
          <cell r="BR468" t="str">
            <v>Avg</v>
          </cell>
          <cell r="BS468" t="str">
            <v>Measurement and Data</v>
          </cell>
          <cell r="BT468">
            <v>168</v>
          </cell>
          <cell r="BU468">
            <v>5.8</v>
          </cell>
          <cell r="BV468" t="str">
            <v>162-174</v>
          </cell>
          <cell r="BW468" t="str">
            <v>HiAvg</v>
          </cell>
          <cell r="BX468" t="str">
            <v>Geometry</v>
          </cell>
          <cell r="BY468">
            <v>166</v>
          </cell>
          <cell r="BZ468">
            <v>6</v>
          </cell>
          <cell r="CA468" t="str">
            <v>160-172</v>
          </cell>
          <cell r="CB468" t="str">
            <v>Avg</v>
          </cell>
          <cell r="CW468">
            <v>0.3903240740740741</v>
          </cell>
          <cell r="CX468">
            <v>52</v>
          </cell>
          <cell r="DC468">
            <v>14</v>
          </cell>
          <cell r="DD468">
            <v>11</v>
          </cell>
          <cell r="DE468">
            <v>18</v>
          </cell>
        </row>
        <row r="469">
          <cell r="A469" t="str">
            <v>6056217310934631School 1</v>
          </cell>
          <cell r="B469" t="str">
            <v>Fall 2015-2016</v>
          </cell>
          <cell r="C469">
            <v>6056217</v>
          </cell>
          <cell r="D469" t="str">
            <v>School 1</v>
          </cell>
          <cell r="E469" t="str">
            <v>Reading</v>
          </cell>
          <cell r="F469" t="str">
            <v>Reading</v>
          </cell>
          <cell r="G469" t="b">
            <v>1</v>
          </cell>
          <cell r="H469">
            <v>2015</v>
          </cell>
          <cell r="I469">
            <v>4</v>
          </cell>
          <cell r="O469" t="str">
            <v>Survey With Goals</v>
          </cell>
          <cell r="P469">
            <v>310934631</v>
          </cell>
          <cell r="Q469">
            <v>42256</v>
          </cell>
          <cell r="R469">
            <v>42</v>
          </cell>
          <cell r="S469">
            <v>150</v>
          </cell>
          <cell r="T469">
            <v>2.8</v>
          </cell>
          <cell r="U469">
            <v>20</v>
          </cell>
          <cell r="BF469" t="str">
            <v>BR</v>
          </cell>
          <cell r="BG469" t="str">
            <v>BR</v>
          </cell>
          <cell r="BH469" t="str">
            <v>BR</v>
          </cell>
          <cell r="BI469" t="str">
            <v>Foundational Skills</v>
          </cell>
          <cell r="BJ469">
            <v>148</v>
          </cell>
          <cell r="BK469">
            <v>5.6</v>
          </cell>
          <cell r="BL469" t="str">
            <v>142-154</v>
          </cell>
          <cell r="BM469" t="str">
            <v>Low</v>
          </cell>
          <cell r="BN469" t="str">
            <v>Language and Writing</v>
          </cell>
          <cell r="BO469">
            <v>151</v>
          </cell>
          <cell r="BP469">
            <v>5.9</v>
          </cell>
          <cell r="BQ469" t="str">
            <v>145-157</v>
          </cell>
          <cell r="BR469" t="str">
            <v>LoAvg</v>
          </cell>
          <cell r="BS469" t="str">
            <v>Literature and Informational</v>
          </cell>
          <cell r="BT469">
            <v>145</v>
          </cell>
          <cell r="BU469">
            <v>5.8</v>
          </cell>
          <cell r="BV469" t="str">
            <v>139-151</v>
          </cell>
          <cell r="BW469" t="str">
            <v>Low</v>
          </cell>
          <cell r="BX469" t="str">
            <v>Vocabulary Use and Functions</v>
          </cell>
          <cell r="BY469">
            <v>154</v>
          </cell>
          <cell r="BZ469">
            <v>5.8</v>
          </cell>
          <cell r="CA469" t="str">
            <v>148-160</v>
          </cell>
          <cell r="CB469" t="str">
            <v>LoAvg</v>
          </cell>
          <cell r="CW469">
            <v>0.39960648148148148</v>
          </cell>
          <cell r="CX469">
            <v>48</v>
          </cell>
          <cell r="DC469">
            <v>13</v>
          </cell>
          <cell r="DD469">
            <v>11</v>
          </cell>
          <cell r="DE469">
            <v>17</v>
          </cell>
        </row>
        <row r="470">
          <cell r="A470" t="str">
            <v>6056219313716274School 1</v>
          </cell>
          <cell r="B470" t="str">
            <v>Fall 2015-2016</v>
          </cell>
          <cell r="C470">
            <v>6056219</v>
          </cell>
          <cell r="D470" t="str">
            <v>School 1</v>
          </cell>
          <cell r="E470" t="str">
            <v>Mathematics</v>
          </cell>
          <cell r="F470" t="str">
            <v>Mathematics</v>
          </cell>
          <cell r="G470" t="b">
            <v>1</v>
          </cell>
          <cell r="H470">
            <v>2015</v>
          </cell>
          <cell r="I470">
            <v>4</v>
          </cell>
          <cell r="O470" t="str">
            <v>Survey With Goals</v>
          </cell>
          <cell r="P470">
            <v>313716274</v>
          </cell>
          <cell r="Q470">
            <v>42268</v>
          </cell>
          <cell r="R470">
            <v>15</v>
          </cell>
          <cell r="S470">
            <v>138</v>
          </cell>
          <cell r="T470">
            <v>2.8</v>
          </cell>
          <cell r="U470">
            <v>3</v>
          </cell>
          <cell r="BI470" t="str">
            <v>Operations and Algebraic Thinking</v>
          </cell>
          <cell r="BJ470">
            <v>125</v>
          </cell>
          <cell r="BK470">
            <v>6.6</v>
          </cell>
          <cell r="BL470" t="str">
            <v>118-132</v>
          </cell>
          <cell r="BM470" t="str">
            <v>Low</v>
          </cell>
          <cell r="BN470" t="str">
            <v>Number and Operations</v>
          </cell>
          <cell r="BO470">
            <v>136</v>
          </cell>
          <cell r="BP470">
            <v>6.2</v>
          </cell>
          <cell r="BQ470" t="str">
            <v>130-142</v>
          </cell>
          <cell r="BR470" t="str">
            <v>Low</v>
          </cell>
          <cell r="BS470" t="str">
            <v>Measurement and Data</v>
          </cell>
          <cell r="BT470">
            <v>147</v>
          </cell>
          <cell r="BU470">
            <v>6</v>
          </cell>
          <cell r="BV470" t="str">
            <v>141-153</v>
          </cell>
          <cell r="BW470" t="str">
            <v>Low</v>
          </cell>
          <cell r="BX470" t="str">
            <v>Geometry</v>
          </cell>
          <cell r="BY470">
            <v>142</v>
          </cell>
          <cell r="BZ470">
            <v>6</v>
          </cell>
          <cell r="CA470" t="str">
            <v>136-148</v>
          </cell>
          <cell r="CB470" t="str">
            <v>Low</v>
          </cell>
          <cell r="CW470">
            <v>0.3896296296296296</v>
          </cell>
          <cell r="CX470">
            <v>48</v>
          </cell>
          <cell r="DC470">
            <v>17</v>
          </cell>
          <cell r="DD470">
            <v>13</v>
          </cell>
          <cell r="DE470">
            <v>21</v>
          </cell>
        </row>
        <row r="471">
          <cell r="A471" t="str">
            <v>6056219303058287School 1</v>
          </cell>
          <cell r="B471" t="str">
            <v>Fall 2015-2016</v>
          </cell>
          <cell r="C471">
            <v>6056219</v>
          </cell>
          <cell r="D471" t="str">
            <v>School 1</v>
          </cell>
          <cell r="E471" t="str">
            <v>Reading</v>
          </cell>
          <cell r="F471" t="str">
            <v>Reading</v>
          </cell>
          <cell r="G471" t="b">
            <v>1</v>
          </cell>
          <cell r="H471">
            <v>2015</v>
          </cell>
          <cell r="I471">
            <v>4</v>
          </cell>
          <cell r="O471" t="str">
            <v>Survey With Goals</v>
          </cell>
          <cell r="P471">
            <v>303058287</v>
          </cell>
          <cell r="Q471">
            <v>42255</v>
          </cell>
          <cell r="R471">
            <v>23</v>
          </cell>
          <cell r="S471">
            <v>143</v>
          </cell>
          <cell r="T471">
            <v>3</v>
          </cell>
          <cell r="U471">
            <v>9</v>
          </cell>
          <cell r="BF471" t="str">
            <v>BR</v>
          </cell>
          <cell r="BG471" t="str">
            <v>BR</v>
          </cell>
          <cell r="BH471" t="str">
            <v>BR</v>
          </cell>
          <cell r="BI471" t="str">
            <v>Foundational Skills</v>
          </cell>
          <cell r="BJ471">
            <v>153</v>
          </cell>
          <cell r="BK471">
            <v>6</v>
          </cell>
          <cell r="BL471" t="str">
            <v>147-159</v>
          </cell>
          <cell r="BM471" t="str">
            <v>LoAvg</v>
          </cell>
          <cell r="BN471" t="str">
            <v>Language and Writing</v>
          </cell>
          <cell r="BO471">
            <v>145</v>
          </cell>
          <cell r="BP471">
            <v>6.4</v>
          </cell>
          <cell r="BQ471" t="str">
            <v>139-151</v>
          </cell>
          <cell r="BR471" t="str">
            <v>Low</v>
          </cell>
          <cell r="BS471" t="str">
            <v>Literature and Informational</v>
          </cell>
          <cell r="BT471">
            <v>127</v>
          </cell>
          <cell r="BU471">
            <v>6.6</v>
          </cell>
          <cell r="BV471" t="str">
            <v>120-134</v>
          </cell>
          <cell r="BW471" t="str">
            <v>Low</v>
          </cell>
          <cell r="BX471" t="str">
            <v>Vocabulary Use and Functions</v>
          </cell>
          <cell r="BY471">
            <v>151</v>
          </cell>
          <cell r="BZ471">
            <v>6.5</v>
          </cell>
          <cell r="CA471" t="str">
            <v>145-158</v>
          </cell>
          <cell r="CB471" t="str">
            <v>LoAvg</v>
          </cell>
          <cell r="CW471">
            <v>0.39951388888888889</v>
          </cell>
          <cell r="CX471">
            <v>44</v>
          </cell>
          <cell r="DC471">
            <v>13</v>
          </cell>
          <cell r="DD471">
            <v>12</v>
          </cell>
          <cell r="DE471">
            <v>18</v>
          </cell>
        </row>
        <row r="472">
          <cell r="A472" t="str">
            <v>6056220312937453School 1</v>
          </cell>
          <cell r="B472" t="str">
            <v>Fall 2015-2016</v>
          </cell>
          <cell r="C472">
            <v>6056220</v>
          </cell>
          <cell r="D472" t="str">
            <v>School 1</v>
          </cell>
          <cell r="E472" t="str">
            <v>Mathematics</v>
          </cell>
          <cell r="F472" t="str">
            <v>Mathematics</v>
          </cell>
          <cell r="G472" t="b">
            <v>1</v>
          </cell>
          <cell r="H472">
            <v>2015</v>
          </cell>
          <cell r="I472">
            <v>4</v>
          </cell>
          <cell r="O472" t="str">
            <v>Survey With Goals</v>
          </cell>
          <cell r="P472">
            <v>312937453</v>
          </cell>
          <cell r="Q472">
            <v>42269</v>
          </cell>
          <cell r="R472">
            <v>38</v>
          </cell>
          <cell r="S472">
            <v>176</v>
          </cell>
          <cell r="T472">
            <v>2.9</v>
          </cell>
          <cell r="U472">
            <v>85</v>
          </cell>
          <cell r="BI472" t="str">
            <v>Operations and Algebraic Thinking</v>
          </cell>
          <cell r="BJ472">
            <v>173</v>
          </cell>
          <cell r="BK472">
            <v>5.8</v>
          </cell>
          <cell r="BL472" t="str">
            <v>167-179</v>
          </cell>
          <cell r="BM472" t="str">
            <v>HiAvg</v>
          </cell>
          <cell r="BN472" t="str">
            <v>Number and Operations</v>
          </cell>
          <cell r="BO472">
            <v>171</v>
          </cell>
          <cell r="BP472">
            <v>5.9</v>
          </cell>
          <cell r="BQ472" t="str">
            <v>165-177</v>
          </cell>
          <cell r="BR472" t="str">
            <v>HiAvg</v>
          </cell>
          <cell r="BS472" t="str">
            <v>Measurement and Data</v>
          </cell>
          <cell r="BT472">
            <v>180</v>
          </cell>
          <cell r="BU472">
            <v>5.9</v>
          </cell>
          <cell r="BV472" t="str">
            <v>174-186</v>
          </cell>
          <cell r="BW472" t="str">
            <v>High</v>
          </cell>
          <cell r="BX472" t="str">
            <v>Geometry</v>
          </cell>
          <cell r="BY472">
            <v>181</v>
          </cell>
          <cell r="BZ472">
            <v>5.8</v>
          </cell>
          <cell r="CA472" t="str">
            <v>175-187</v>
          </cell>
          <cell r="CB472" t="str">
            <v>High</v>
          </cell>
          <cell r="CW472">
            <v>0.39011574074074074</v>
          </cell>
          <cell r="CX472">
            <v>52</v>
          </cell>
          <cell r="DC472">
            <v>13</v>
          </cell>
          <cell r="DD472">
            <v>10</v>
          </cell>
          <cell r="DE472">
            <v>17</v>
          </cell>
        </row>
        <row r="473">
          <cell r="A473" t="str">
            <v>6056220302471069School 1</v>
          </cell>
          <cell r="B473" t="str">
            <v>Fall 2015-2016</v>
          </cell>
          <cell r="C473">
            <v>6056220</v>
          </cell>
          <cell r="D473" t="str">
            <v>School 1</v>
          </cell>
          <cell r="E473" t="str">
            <v>Reading</v>
          </cell>
          <cell r="F473" t="str">
            <v>Reading</v>
          </cell>
          <cell r="G473" t="b">
            <v>1</v>
          </cell>
          <cell r="H473">
            <v>2015</v>
          </cell>
          <cell r="I473">
            <v>4</v>
          </cell>
          <cell r="O473" t="str">
            <v>Survey With Goals</v>
          </cell>
          <cell r="P473">
            <v>302471069</v>
          </cell>
          <cell r="Q473">
            <v>42256</v>
          </cell>
          <cell r="R473">
            <v>32</v>
          </cell>
          <cell r="S473">
            <v>172</v>
          </cell>
          <cell r="T473">
            <v>2.9</v>
          </cell>
          <cell r="U473">
            <v>81</v>
          </cell>
          <cell r="BF473" t="str">
            <v>BR</v>
          </cell>
          <cell r="BG473" t="str">
            <v>BR</v>
          </cell>
          <cell r="BH473" t="str">
            <v>BR</v>
          </cell>
          <cell r="BI473" t="str">
            <v>Foundational Skills</v>
          </cell>
          <cell r="BJ473">
            <v>170</v>
          </cell>
          <cell r="BK473">
            <v>5.8</v>
          </cell>
          <cell r="BL473" t="str">
            <v>164-176</v>
          </cell>
          <cell r="BM473" t="str">
            <v>HiAvg</v>
          </cell>
          <cell r="BN473" t="str">
            <v>Language and Writing</v>
          </cell>
          <cell r="BO473">
            <v>174</v>
          </cell>
          <cell r="BP473">
            <v>5.9</v>
          </cell>
          <cell r="BQ473" t="str">
            <v>168-180</v>
          </cell>
          <cell r="BR473" t="str">
            <v>High</v>
          </cell>
          <cell r="BS473" t="str">
            <v>Literature and Informational</v>
          </cell>
          <cell r="BT473">
            <v>173</v>
          </cell>
          <cell r="BU473">
            <v>5.8</v>
          </cell>
          <cell r="BV473" t="str">
            <v>167-179</v>
          </cell>
          <cell r="BW473" t="str">
            <v>High</v>
          </cell>
          <cell r="BX473" t="str">
            <v>Vocabulary Use and Functions</v>
          </cell>
          <cell r="BY473">
            <v>171</v>
          </cell>
          <cell r="BZ473">
            <v>5.7</v>
          </cell>
          <cell r="CA473" t="str">
            <v>165-177</v>
          </cell>
          <cell r="CB473" t="str">
            <v>HiAvg</v>
          </cell>
          <cell r="CW473">
            <v>0.39950231481481485</v>
          </cell>
          <cell r="CX473">
            <v>56</v>
          </cell>
          <cell r="DC473">
            <v>15</v>
          </cell>
          <cell r="DD473">
            <v>10</v>
          </cell>
          <cell r="DE473">
            <v>16</v>
          </cell>
        </row>
        <row r="474">
          <cell r="A474" t="str">
            <v>6056221313716127School 1</v>
          </cell>
          <cell r="B474" t="str">
            <v>Fall 2015-2016</v>
          </cell>
          <cell r="C474">
            <v>6056221</v>
          </cell>
          <cell r="D474" t="str">
            <v>School 1</v>
          </cell>
          <cell r="E474" t="str">
            <v>Mathematics</v>
          </cell>
          <cell r="F474" t="str">
            <v>Mathematics</v>
          </cell>
          <cell r="G474" t="b">
            <v>1</v>
          </cell>
          <cell r="H474">
            <v>2015</v>
          </cell>
          <cell r="I474">
            <v>4</v>
          </cell>
          <cell r="O474" t="str">
            <v>Survey With Goals</v>
          </cell>
          <cell r="P474">
            <v>313716127</v>
          </cell>
          <cell r="Q474">
            <v>42268</v>
          </cell>
          <cell r="R474">
            <v>23</v>
          </cell>
          <cell r="S474">
            <v>155</v>
          </cell>
          <cell r="T474">
            <v>2.9</v>
          </cell>
          <cell r="U474">
            <v>28</v>
          </cell>
          <cell r="BI474" t="str">
            <v>Operations and Algebraic Thinking</v>
          </cell>
          <cell r="BJ474">
            <v>160</v>
          </cell>
          <cell r="BK474">
            <v>5.8</v>
          </cell>
          <cell r="BL474" t="str">
            <v>154-166</v>
          </cell>
          <cell r="BM474" t="str">
            <v>Avg</v>
          </cell>
          <cell r="BN474" t="str">
            <v>Number and Operations</v>
          </cell>
          <cell r="BO474">
            <v>149</v>
          </cell>
          <cell r="BP474">
            <v>6</v>
          </cell>
          <cell r="BQ474" t="str">
            <v>143-155</v>
          </cell>
          <cell r="BR474" t="str">
            <v>Low</v>
          </cell>
          <cell r="BS474" t="str">
            <v>Measurement and Data</v>
          </cell>
          <cell r="BT474">
            <v>159</v>
          </cell>
          <cell r="BU474">
            <v>5.8</v>
          </cell>
          <cell r="BV474" t="str">
            <v>153-165</v>
          </cell>
          <cell r="BW474" t="str">
            <v>LoAvg</v>
          </cell>
          <cell r="BX474" t="str">
            <v>Geometry</v>
          </cell>
          <cell r="BY474">
            <v>152</v>
          </cell>
          <cell r="BZ474">
            <v>5.8</v>
          </cell>
          <cell r="CA474" t="str">
            <v>146-158</v>
          </cell>
          <cell r="CB474" t="str">
            <v>LoAvg</v>
          </cell>
          <cell r="CW474">
            <v>0.38969907407407406</v>
          </cell>
          <cell r="CX474">
            <v>50</v>
          </cell>
          <cell r="DC474">
            <v>15</v>
          </cell>
          <cell r="DD474">
            <v>12</v>
          </cell>
          <cell r="DE474">
            <v>19</v>
          </cell>
        </row>
        <row r="475">
          <cell r="A475" t="str">
            <v>6056221303058366School 1</v>
          </cell>
          <cell r="B475" t="str">
            <v>Fall 2015-2016</v>
          </cell>
          <cell r="C475">
            <v>6056221</v>
          </cell>
          <cell r="D475" t="str">
            <v>School 1</v>
          </cell>
          <cell r="E475" t="str">
            <v>Reading</v>
          </cell>
          <cell r="F475" t="str">
            <v>Reading</v>
          </cell>
          <cell r="G475" t="b">
            <v>1</v>
          </cell>
          <cell r="H475">
            <v>2015</v>
          </cell>
          <cell r="I475">
            <v>4</v>
          </cell>
          <cell r="O475" t="str">
            <v>Survey With Goals</v>
          </cell>
          <cell r="P475">
            <v>303058366</v>
          </cell>
          <cell r="Q475">
            <v>42255</v>
          </cell>
          <cell r="R475">
            <v>29</v>
          </cell>
          <cell r="S475">
            <v>152</v>
          </cell>
          <cell r="T475">
            <v>2.9</v>
          </cell>
          <cell r="U475">
            <v>25</v>
          </cell>
          <cell r="BF475" t="str">
            <v>BR</v>
          </cell>
          <cell r="BG475" t="str">
            <v>BR</v>
          </cell>
          <cell r="BH475" t="str">
            <v>BR</v>
          </cell>
          <cell r="BI475" t="str">
            <v>Foundational Skills</v>
          </cell>
          <cell r="BJ475">
            <v>141</v>
          </cell>
          <cell r="BK475">
            <v>5.9</v>
          </cell>
          <cell r="BL475" t="str">
            <v>135-147</v>
          </cell>
          <cell r="BM475" t="str">
            <v>Low</v>
          </cell>
          <cell r="BN475" t="str">
            <v>Language and Writing</v>
          </cell>
          <cell r="BO475">
            <v>150</v>
          </cell>
          <cell r="BP475">
            <v>6</v>
          </cell>
          <cell r="BQ475" t="str">
            <v>144-156</v>
          </cell>
          <cell r="BR475" t="str">
            <v>LoAvg</v>
          </cell>
          <cell r="BS475" t="str">
            <v>Literature and Informational</v>
          </cell>
          <cell r="BT475">
            <v>157</v>
          </cell>
          <cell r="BU475">
            <v>6.5</v>
          </cell>
          <cell r="BV475" t="str">
            <v>151-164</v>
          </cell>
          <cell r="BW475" t="str">
            <v>LoAvg</v>
          </cell>
          <cell r="BX475" t="str">
            <v>Vocabulary Use and Functions</v>
          </cell>
          <cell r="BY475">
            <v>162</v>
          </cell>
          <cell r="BZ475">
            <v>6.2</v>
          </cell>
          <cell r="CA475" t="str">
            <v>156-168</v>
          </cell>
          <cell r="CB475" t="str">
            <v>Avg</v>
          </cell>
          <cell r="CW475">
            <v>0.39953703703703702</v>
          </cell>
          <cell r="CX475">
            <v>46</v>
          </cell>
          <cell r="DC475">
            <v>13</v>
          </cell>
          <cell r="DD475">
            <v>11</v>
          </cell>
          <cell r="DE475">
            <v>17</v>
          </cell>
        </row>
        <row r="476">
          <cell r="A476" t="str">
            <v>6056222313716180School 1</v>
          </cell>
          <cell r="B476" t="str">
            <v>Fall 2015-2016</v>
          </cell>
          <cell r="C476">
            <v>6056222</v>
          </cell>
          <cell r="D476" t="str">
            <v>School 1</v>
          </cell>
          <cell r="E476" t="str">
            <v>Mathematics</v>
          </cell>
          <cell r="F476" t="str">
            <v>Mathematics</v>
          </cell>
          <cell r="G476" t="b">
            <v>1</v>
          </cell>
          <cell r="H476">
            <v>2015</v>
          </cell>
          <cell r="I476">
            <v>4</v>
          </cell>
          <cell r="O476" t="str">
            <v>Survey With Goals</v>
          </cell>
          <cell r="P476">
            <v>313716180</v>
          </cell>
          <cell r="Q476">
            <v>42268</v>
          </cell>
          <cell r="R476">
            <v>23</v>
          </cell>
          <cell r="S476">
            <v>147</v>
          </cell>
          <cell r="T476">
            <v>3</v>
          </cell>
          <cell r="U476">
            <v>12</v>
          </cell>
          <cell r="BI476" t="str">
            <v>Operations and Algebraic Thinking</v>
          </cell>
          <cell r="BJ476">
            <v>156</v>
          </cell>
          <cell r="BK476">
            <v>6</v>
          </cell>
          <cell r="BL476" t="str">
            <v>150-162</v>
          </cell>
          <cell r="BM476" t="str">
            <v>LoAvg</v>
          </cell>
          <cell r="BN476" t="str">
            <v>Number and Operations</v>
          </cell>
          <cell r="BO476">
            <v>147</v>
          </cell>
          <cell r="BP476">
            <v>6.1</v>
          </cell>
          <cell r="BQ476" t="str">
            <v>141-153</v>
          </cell>
          <cell r="BR476" t="str">
            <v>Low</v>
          </cell>
          <cell r="BS476" t="str">
            <v>Measurement and Data</v>
          </cell>
          <cell r="BT476">
            <v>146</v>
          </cell>
          <cell r="BU476">
            <v>6.1</v>
          </cell>
          <cell r="BV476" t="str">
            <v>140-152</v>
          </cell>
          <cell r="BW476" t="str">
            <v>Low</v>
          </cell>
          <cell r="BX476" t="str">
            <v>Geometry</v>
          </cell>
          <cell r="BY476">
            <v>141</v>
          </cell>
          <cell r="BZ476">
            <v>5.8</v>
          </cell>
          <cell r="CA476" t="str">
            <v>135-147</v>
          </cell>
          <cell r="CB476" t="str">
            <v>Low</v>
          </cell>
          <cell r="CW476">
            <v>0.38960648148148147</v>
          </cell>
          <cell r="CX476">
            <v>46</v>
          </cell>
          <cell r="DC476">
            <v>16</v>
          </cell>
          <cell r="DD476">
            <v>13</v>
          </cell>
          <cell r="DE476">
            <v>20</v>
          </cell>
        </row>
        <row r="477">
          <cell r="A477" t="str">
            <v>6056222310934688School 1</v>
          </cell>
          <cell r="B477" t="str">
            <v>Fall 2015-2016</v>
          </cell>
          <cell r="C477">
            <v>6056222</v>
          </cell>
          <cell r="D477" t="str">
            <v>School 1</v>
          </cell>
          <cell r="E477" t="str">
            <v>Reading</v>
          </cell>
          <cell r="F477" t="str">
            <v>Reading</v>
          </cell>
          <cell r="G477" t="b">
            <v>1</v>
          </cell>
          <cell r="H477">
            <v>2015</v>
          </cell>
          <cell r="I477">
            <v>4</v>
          </cell>
          <cell r="O477" t="str">
            <v>Survey With Goals</v>
          </cell>
          <cell r="P477">
            <v>310934688</v>
          </cell>
          <cell r="Q477">
            <v>42275</v>
          </cell>
          <cell r="R477">
            <v>19</v>
          </cell>
          <cell r="S477">
            <v>150</v>
          </cell>
          <cell r="T477">
            <v>2.9</v>
          </cell>
          <cell r="U477">
            <v>20</v>
          </cell>
          <cell r="BF477" t="str">
            <v>BR</v>
          </cell>
          <cell r="BG477" t="str">
            <v>BR</v>
          </cell>
          <cell r="BH477" t="str">
            <v>BR</v>
          </cell>
          <cell r="BI477" t="str">
            <v>Foundational Skills</v>
          </cell>
          <cell r="BJ477">
            <v>154</v>
          </cell>
          <cell r="BK477">
            <v>6.3</v>
          </cell>
          <cell r="BL477" t="str">
            <v>148-160</v>
          </cell>
          <cell r="BM477" t="str">
            <v>LoAvg</v>
          </cell>
          <cell r="BN477" t="str">
            <v>Language and Writing</v>
          </cell>
          <cell r="BO477">
            <v>160</v>
          </cell>
          <cell r="BP477">
            <v>6</v>
          </cell>
          <cell r="BQ477" t="str">
            <v>154-166</v>
          </cell>
          <cell r="BR477" t="str">
            <v>Avg</v>
          </cell>
          <cell r="BS477" t="str">
            <v>Literature and Informational</v>
          </cell>
          <cell r="BT477">
            <v>141</v>
          </cell>
          <cell r="BU477">
            <v>6.3</v>
          </cell>
          <cell r="BV477" t="str">
            <v>135-147</v>
          </cell>
          <cell r="BW477" t="str">
            <v>Low</v>
          </cell>
          <cell r="BX477" t="str">
            <v>Vocabulary Use and Functions</v>
          </cell>
          <cell r="BY477">
            <v>144</v>
          </cell>
          <cell r="BZ477">
            <v>6.3</v>
          </cell>
          <cell r="CA477" t="str">
            <v>138-150</v>
          </cell>
          <cell r="CB477" t="str">
            <v>Low</v>
          </cell>
          <cell r="CW477">
            <v>0.54538194444444443</v>
          </cell>
          <cell r="CX477">
            <v>52</v>
          </cell>
          <cell r="DC477">
            <v>13</v>
          </cell>
          <cell r="DD477">
            <v>11</v>
          </cell>
          <cell r="DE477">
            <v>18</v>
          </cell>
        </row>
        <row r="478">
          <cell r="A478" t="str">
            <v>6056223313716172School 1</v>
          </cell>
          <cell r="B478" t="str">
            <v>Fall 2015-2016</v>
          </cell>
          <cell r="C478">
            <v>6056223</v>
          </cell>
          <cell r="D478" t="str">
            <v>School 1</v>
          </cell>
          <cell r="E478" t="str">
            <v>Mathematics</v>
          </cell>
          <cell r="F478" t="str">
            <v>Mathematics</v>
          </cell>
          <cell r="G478" t="b">
            <v>1</v>
          </cell>
          <cell r="H478">
            <v>2015</v>
          </cell>
          <cell r="I478">
            <v>4</v>
          </cell>
          <cell r="O478" t="str">
            <v>Survey With Goals</v>
          </cell>
          <cell r="P478">
            <v>313716172</v>
          </cell>
          <cell r="Q478">
            <v>42268</v>
          </cell>
          <cell r="R478">
            <v>27</v>
          </cell>
          <cell r="S478">
            <v>161</v>
          </cell>
          <cell r="T478">
            <v>2.9</v>
          </cell>
          <cell r="U478">
            <v>46</v>
          </cell>
          <cell r="BI478" t="str">
            <v>Operations and Algebraic Thinking</v>
          </cell>
          <cell r="BJ478">
            <v>171</v>
          </cell>
          <cell r="BK478">
            <v>6.1</v>
          </cell>
          <cell r="BL478" t="str">
            <v>165-177</v>
          </cell>
          <cell r="BM478" t="str">
            <v>HiAvg</v>
          </cell>
          <cell r="BN478" t="str">
            <v>Number and Operations</v>
          </cell>
          <cell r="BO478">
            <v>151</v>
          </cell>
          <cell r="BP478">
            <v>6.1</v>
          </cell>
          <cell r="BQ478" t="str">
            <v>145-157</v>
          </cell>
          <cell r="BR478" t="str">
            <v>Low</v>
          </cell>
          <cell r="BS478" t="str">
            <v>Measurement and Data</v>
          </cell>
          <cell r="BT478">
            <v>165</v>
          </cell>
          <cell r="BU478">
            <v>5.9</v>
          </cell>
          <cell r="BV478" t="str">
            <v>159-171</v>
          </cell>
          <cell r="BW478" t="str">
            <v>Avg</v>
          </cell>
          <cell r="BX478" t="str">
            <v>Geometry</v>
          </cell>
          <cell r="BY478">
            <v>158</v>
          </cell>
          <cell r="BZ478">
            <v>6.1</v>
          </cell>
          <cell r="CA478" t="str">
            <v>152-164</v>
          </cell>
          <cell r="CB478" t="str">
            <v>LoAvg</v>
          </cell>
          <cell r="CW478">
            <v>0.38960648148148147</v>
          </cell>
          <cell r="CX478">
            <v>50</v>
          </cell>
          <cell r="DC478">
            <v>15</v>
          </cell>
          <cell r="DD478">
            <v>12</v>
          </cell>
          <cell r="DE478">
            <v>19</v>
          </cell>
        </row>
        <row r="479">
          <cell r="A479" t="str">
            <v>6056223303058465School 1</v>
          </cell>
          <cell r="B479" t="str">
            <v>Fall 2015-2016</v>
          </cell>
          <cell r="C479">
            <v>6056223</v>
          </cell>
          <cell r="D479" t="str">
            <v>School 1</v>
          </cell>
          <cell r="E479" t="str">
            <v>Reading</v>
          </cell>
          <cell r="F479" t="str">
            <v>Reading</v>
          </cell>
          <cell r="G479" t="b">
            <v>1</v>
          </cell>
          <cell r="H479">
            <v>2015</v>
          </cell>
          <cell r="I479">
            <v>4</v>
          </cell>
          <cell r="O479" t="str">
            <v>Survey With Goals</v>
          </cell>
          <cell r="P479">
            <v>303058465</v>
          </cell>
          <cell r="Q479">
            <v>42255</v>
          </cell>
          <cell r="R479">
            <v>34</v>
          </cell>
          <cell r="S479">
            <v>165</v>
          </cell>
          <cell r="T479">
            <v>2.9</v>
          </cell>
          <cell r="U479">
            <v>63</v>
          </cell>
          <cell r="BF479" t="str">
            <v>BR</v>
          </cell>
          <cell r="BG479" t="str">
            <v>BR</v>
          </cell>
          <cell r="BH479" t="str">
            <v>BR</v>
          </cell>
          <cell r="BI479" t="str">
            <v>Foundational Skills</v>
          </cell>
          <cell r="BJ479">
            <v>162</v>
          </cell>
          <cell r="BK479">
            <v>5.8</v>
          </cell>
          <cell r="BL479" t="str">
            <v>156-168</v>
          </cell>
          <cell r="BM479" t="str">
            <v>Avg</v>
          </cell>
          <cell r="BN479" t="str">
            <v>Language and Writing</v>
          </cell>
          <cell r="BO479">
            <v>164</v>
          </cell>
          <cell r="BP479">
            <v>5.9</v>
          </cell>
          <cell r="BQ479" t="str">
            <v>158-170</v>
          </cell>
          <cell r="BR479" t="str">
            <v>HiAvg</v>
          </cell>
          <cell r="BS479" t="str">
            <v>Literature and Informational</v>
          </cell>
          <cell r="BT479">
            <v>167</v>
          </cell>
          <cell r="BU479">
            <v>5.9</v>
          </cell>
          <cell r="BV479" t="str">
            <v>161-173</v>
          </cell>
          <cell r="BW479" t="str">
            <v>HiAvg</v>
          </cell>
          <cell r="BX479" t="str">
            <v>Vocabulary Use and Functions</v>
          </cell>
          <cell r="BY479">
            <v>167</v>
          </cell>
          <cell r="BZ479">
            <v>5.8</v>
          </cell>
          <cell r="CA479" t="str">
            <v>161-173</v>
          </cell>
          <cell r="CB479" t="str">
            <v>HiAvg</v>
          </cell>
          <cell r="CW479">
            <v>0.39959490740740744</v>
          </cell>
          <cell r="CX479">
            <v>50</v>
          </cell>
          <cell r="DC479">
            <v>14</v>
          </cell>
          <cell r="DD479">
            <v>11</v>
          </cell>
          <cell r="DE479">
            <v>17</v>
          </cell>
        </row>
        <row r="480">
          <cell r="A480" t="str">
            <v>6056227307454818School 1</v>
          </cell>
          <cell r="B480" t="str">
            <v>Fall 2015-2016</v>
          </cell>
          <cell r="C480">
            <v>6056227</v>
          </cell>
          <cell r="D480" t="str">
            <v>School 1</v>
          </cell>
          <cell r="E480" t="str">
            <v>Language Usage</v>
          </cell>
          <cell r="F480" t="str">
            <v>Language</v>
          </cell>
          <cell r="G480" t="b">
            <v>1</v>
          </cell>
          <cell r="H480">
            <v>2015</v>
          </cell>
          <cell r="I480">
            <v>4</v>
          </cell>
          <cell r="O480" t="str">
            <v>Survey With Goals</v>
          </cell>
          <cell r="P480">
            <v>307454818</v>
          </cell>
          <cell r="Q480">
            <v>42263</v>
          </cell>
          <cell r="R480">
            <v>26</v>
          </cell>
          <cell r="S480">
            <v>160</v>
          </cell>
          <cell r="T480">
            <v>3</v>
          </cell>
          <cell r="U480">
            <v>19</v>
          </cell>
          <cell r="BI480" t="str">
            <v>Writing: Plan, Organize, Develop, Revise, Research</v>
          </cell>
          <cell r="BJ480">
            <v>156</v>
          </cell>
          <cell r="BK480">
            <v>5.6</v>
          </cell>
          <cell r="BL480" t="str">
            <v>150-162</v>
          </cell>
          <cell r="BM480" t="str">
            <v>Low</v>
          </cell>
          <cell r="BN480" t="str">
            <v>Language: Understand, Edit for Grammar, Usage</v>
          </cell>
          <cell r="BO480">
            <v>161</v>
          </cell>
          <cell r="BP480">
            <v>5.0999999999999996</v>
          </cell>
          <cell r="BQ480" t="str">
            <v>156-166</v>
          </cell>
          <cell r="BR480" t="str">
            <v>Low</v>
          </cell>
          <cell r="BS480" t="str">
            <v>Language: Understand, Edit Mechanics</v>
          </cell>
          <cell r="BT480">
            <v>163</v>
          </cell>
          <cell r="BU480">
            <v>5.2</v>
          </cell>
          <cell r="BV480" t="str">
            <v>158-168</v>
          </cell>
          <cell r="BW480" t="str">
            <v>LoAvg</v>
          </cell>
          <cell r="CW480">
            <v>0.3903935185185185</v>
          </cell>
          <cell r="CX480">
            <v>38</v>
          </cell>
          <cell r="DC480">
            <v>18</v>
          </cell>
          <cell r="DD480">
            <v>13</v>
          </cell>
          <cell r="DE480">
            <v>19</v>
          </cell>
        </row>
        <row r="481">
          <cell r="A481" t="str">
            <v>6056227312341524School 1</v>
          </cell>
          <cell r="B481" t="str">
            <v>Fall 2015-2016</v>
          </cell>
          <cell r="C481">
            <v>6056227</v>
          </cell>
          <cell r="D481" t="str">
            <v>School 1</v>
          </cell>
          <cell r="E481" t="str">
            <v>Mathematics</v>
          </cell>
          <cell r="F481" t="str">
            <v>Mathematics</v>
          </cell>
          <cell r="G481" t="b">
            <v>1</v>
          </cell>
          <cell r="H481">
            <v>2015</v>
          </cell>
          <cell r="I481">
            <v>4</v>
          </cell>
          <cell r="O481" t="str">
            <v>Survey With Goals</v>
          </cell>
          <cell r="P481">
            <v>312341524</v>
          </cell>
          <cell r="Q481">
            <v>42270</v>
          </cell>
          <cell r="R481">
            <v>38</v>
          </cell>
          <cell r="S481">
            <v>166</v>
          </cell>
          <cell r="T481">
            <v>2.9</v>
          </cell>
          <cell r="U481">
            <v>20</v>
          </cell>
          <cell r="BI481" t="str">
            <v>Operations and Algebraic Thinking</v>
          </cell>
          <cell r="BJ481">
            <v>177</v>
          </cell>
          <cell r="BK481">
            <v>6.1</v>
          </cell>
          <cell r="BL481" t="str">
            <v>171-183</v>
          </cell>
          <cell r="BM481" t="str">
            <v>Avg</v>
          </cell>
          <cell r="BN481" t="str">
            <v>Number and Operations</v>
          </cell>
          <cell r="BO481">
            <v>160</v>
          </cell>
          <cell r="BP481">
            <v>6.3</v>
          </cell>
          <cell r="BQ481" t="str">
            <v>154-166</v>
          </cell>
          <cell r="BR481" t="str">
            <v>Low</v>
          </cell>
          <cell r="BS481" t="str">
            <v>Measurement and Data</v>
          </cell>
          <cell r="BT481">
            <v>170</v>
          </cell>
          <cell r="BU481">
            <v>6.4</v>
          </cell>
          <cell r="BV481" t="str">
            <v>164-176</v>
          </cell>
          <cell r="BW481" t="str">
            <v>LoAvg</v>
          </cell>
          <cell r="BX481" t="str">
            <v>Geometry</v>
          </cell>
          <cell r="BY481">
            <v>156</v>
          </cell>
          <cell r="BZ481">
            <v>6.2</v>
          </cell>
          <cell r="CA481" t="str">
            <v>150-162</v>
          </cell>
          <cell r="CB481" t="str">
            <v>Low</v>
          </cell>
          <cell r="CW481">
            <v>0.39105324074074077</v>
          </cell>
          <cell r="CX481">
            <v>48</v>
          </cell>
          <cell r="DC481">
            <v>14</v>
          </cell>
          <cell r="DD481">
            <v>10</v>
          </cell>
          <cell r="DE481">
            <v>17</v>
          </cell>
        </row>
        <row r="482">
          <cell r="A482" t="str">
            <v>6056227310122736School 1</v>
          </cell>
          <cell r="B482" t="str">
            <v>Fall 2015-2016</v>
          </cell>
          <cell r="C482">
            <v>6056227</v>
          </cell>
          <cell r="D482" t="str">
            <v>School 1</v>
          </cell>
          <cell r="E482" t="str">
            <v>Reading</v>
          </cell>
          <cell r="F482" t="str">
            <v>Reading</v>
          </cell>
          <cell r="G482" t="b">
            <v>1</v>
          </cell>
          <cell r="H482">
            <v>2015</v>
          </cell>
          <cell r="I482">
            <v>4</v>
          </cell>
          <cell r="O482" t="str">
            <v>Survey With Goals</v>
          </cell>
          <cell r="P482">
            <v>310122736</v>
          </cell>
          <cell r="Q482">
            <v>42257</v>
          </cell>
          <cell r="R482">
            <v>33</v>
          </cell>
          <cell r="S482">
            <v>161</v>
          </cell>
          <cell r="T482">
            <v>2.9</v>
          </cell>
          <cell r="U482">
            <v>19</v>
          </cell>
          <cell r="BF482" t="str">
            <v>BR</v>
          </cell>
          <cell r="BG482" t="str">
            <v>BR</v>
          </cell>
          <cell r="BH482" t="str">
            <v>BR</v>
          </cell>
          <cell r="BI482" t="str">
            <v>Foundational Skills</v>
          </cell>
          <cell r="BJ482">
            <v>154</v>
          </cell>
          <cell r="BK482">
            <v>5.8</v>
          </cell>
          <cell r="BL482" t="str">
            <v>148-160</v>
          </cell>
          <cell r="BM482" t="str">
            <v>Low</v>
          </cell>
          <cell r="BN482" t="str">
            <v>Language and Writing</v>
          </cell>
          <cell r="BO482">
            <v>162</v>
          </cell>
          <cell r="BP482">
            <v>6.1</v>
          </cell>
          <cell r="BQ482" t="str">
            <v>156-168</v>
          </cell>
          <cell r="BR482" t="str">
            <v>Low</v>
          </cell>
          <cell r="BS482" t="str">
            <v>Literature and Informational</v>
          </cell>
          <cell r="BT482">
            <v>166</v>
          </cell>
          <cell r="BU482">
            <v>6</v>
          </cell>
          <cell r="BV482" t="str">
            <v>160-172</v>
          </cell>
          <cell r="BW482" t="str">
            <v>LoAvg</v>
          </cell>
          <cell r="BX482" t="str">
            <v>Vocabulary Use and Functions</v>
          </cell>
          <cell r="BY482">
            <v>164</v>
          </cell>
          <cell r="BZ482">
            <v>5.9</v>
          </cell>
          <cell r="CA482" t="str">
            <v>158-170</v>
          </cell>
          <cell r="CB482" t="str">
            <v>LoAvg</v>
          </cell>
          <cell r="CW482">
            <v>0.39427083333333335</v>
          </cell>
          <cell r="CX482">
            <v>52</v>
          </cell>
          <cell r="DC482">
            <v>14</v>
          </cell>
          <cell r="DD482">
            <v>11</v>
          </cell>
          <cell r="DE482">
            <v>16</v>
          </cell>
        </row>
        <row r="483">
          <cell r="A483" t="str">
            <v>6056231312937528School 1</v>
          </cell>
          <cell r="B483" t="str">
            <v>Fall 2015-2016</v>
          </cell>
          <cell r="C483">
            <v>6056231</v>
          </cell>
          <cell r="D483" t="str">
            <v>School 1</v>
          </cell>
          <cell r="E483" t="str">
            <v>Mathematics</v>
          </cell>
          <cell r="F483" t="str">
            <v>Mathematics</v>
          </cell>
          <cell r="G483" t="b">
            <v>1</v>
          </cell>
          <cell r="H483">
            <v>2015</v>
          </cell>
          <cell r="I483">
            <v>4</v>
          </cell>
          <cell r="O483" t="str">
            <v>Survey With Goals</v>
          </cell>
          <cell r="P483">
            <v>312937528</v>
          </cell>
          <cell r="Q483">
            <v>42269</v>
          </cell>
          <cell r="R483">
            <v>43</v>
          </cell>
          <cell r="S483">
            <v>149</v>
          </cell>
          <cell r="T483">
            <v>3</v>
          </cell>
          <cell r="U483">
            <v>15</v>
          </cell>
          <cell r="BI483" t="str">
            <v>Operations and Algebraic Thinking</v>
          </cell>
          <cell r="BJ483">
            <v>151</v>
          </cell>
          <cell r="BK483">
            <v>6.1</v>
          </cell>
          <cell r="BL483" t="str">
            <v>145-157</v>
          </cell>
          <cell r="BM483" t="str">
            <v>Low</v>
          </cell>
          <cell r="BN483" t="str">
            <v>Number and Operations</v>
          </cell>
          <cell r="BO483">
            <v>149</v>
          </cell>
          <cell r="BP483">
            <v>5.9</v>
          </cell>
          <cell r="BQ483" t="str">
            <v>143-155</v>
          </cell>
          <cell r="BR483" t="str">
            <v>Low</v>
          </cell>
          <cell r="BS483" t="str">
            <v>Measurement and Data</v>
          </cell>
          <cell r="BT483">
            <v>146</v>
          </cell>
          <cell r="BU483">
            <v>6</v>
          </cell>
          <cell r="BV483" t="str">
            <v>140-152</v>
          </cell>
          <cell r="BW483" t="str">
            <v>Low</v>
          </cell>
          <cell r="BX483" t="str">
            <v>Geometry</v>
          </cell>
          <cell r="BY483">
            <v>151</v>
          </cell>
          <cell r="BZ483">
            <v>6</v>
          </cell>
          <cell r="CA483" t="str">
            <v>145-157</v>
          </cell>
          <cell r="CB483" t="str">
            <v>Low</v>
          </cell>
          <cell r="CW483">
            <v>0.39016203703703706</v>
          </cell>
          <cell r="CX483">
            <v>46</v>
          </cell>
          <cell r="DC483">
            <v>16</v>
          </cell>
          <cell r="DD483">
            <v>13</v>
          </cell>
          <cell r="DE483">
            <v>20</v>
          </cell>
        </row>
        <row r="484">
          <cell r="A484" t="str">
            <v>6056231310934616School 1</v>
          </cell>
          <cell r="B484" t="str">
            <v>Fall 2015-2016</v>
          </cell>
          <cell r="C484">
            <v>6056231</v>
          </cell>
          <cell r="D484" t="str">
            <v>School 1</v>
          </cell>
          <cell r="E484" t="str">
            <v>Reading</v>
          </cell>
          <cell r="F484" t="str">
            <v>Reading</v>
          </cell>
          <cell r="G484" t="b">
            <v>1</v>
          </cell>
          <cell r="H484">
            <v>2015</v>
          </cell>
          <cell r="I484">
            <v>4</v>
          </cell>
          <cell r="O484" t="str">
            <v>Survey With Goals</v>
          </cell>
          <cell r="P484">
            <v>310934616</v>
          </cell>
          <cell r="Q484">
            <v>42256</v>
          </cell>
          <cell r="R484">
            <v>41</v>
          </cell>
          <cell r="S484">
            <v>147</v>
          </cell>
          <cell r="T484">
            <v>2.9</v>
          </cell>
          <cell r="U484">
            <v>15</v>
          </cell>
          <cell r="BF484" t="str">
            <v>BR</v>
          </cell>
          <cell r="BG484" t="str">
            <v>BR</v>
          </cell>
          <cell r="BH484" t="str">
            <v>BR</v>
          </cell>
          <cell r="BI484" t="str">
            <v>Foundational Skills</v>
          </cell>
          <cell r="BJ484">
            <v>149</v>
          </cell>
          <cell r="BK484">
            <v>5.8</v>
          </cell>
          <cell r="BL484" t="str">
            <v>143-155</v>
          </cell>
          <cell r="BM484" t="str">
            <v>Low</v>
          </cell>
          <cell r="BN484" t="str">
            <v>Language and Writing</v>
          </cell>
          <cell r="BO484">
            <v>145</v>
          </cell>
          <cell r="BP484">
            <v>5.9</v>
          </cell>
          <cell r="BQ484" t="str">
            <v>139-151</v>
          </cell>
          <cell r="BR484" t="str">
            <v>Low</v>
          </cell>
          <cell r="BS484" t="str">
            <v>Literature and Informational</v>
          </cell>
          <cell r="BT484">
            <v>147</v>
          </cell>
          <cell r="BU484">
            <v>5.9</v>
          </cell>
          <cell r="BV484" t="str">
            <v>141-153</v>
          </cell>
          <cell r="BW484" t="str">
            <v>Low</v>
          </cell>
          <cell r="BX484" t="str">
            <v>Vocabulary Use and Functions</v>
          </cell>
          <cell r="BY484">
            <v>149</v>
          </cell>
          <cell r="BZ484">
            <v>5.9</v>
          </cell>
          <cell r="CA484" t="str">
            <v>143-155</v>
          </cell>
          <cell r="CB484" t="str">
            <v>Low</v>
          </cell>
          <cell r="CW484">
            <v>0.39954861111111112</v>
          </cell>
          <cell r="CX484">
            <v>54</v>
          </cell>
          <cell r="DC484">
            <v>13</v>
          </cell>
          <cell r="DD484">
            <v>12</v>
          </cell>
          <cell r="DE484">
            <v>18</v>
          </cell>
        </row>
        <row r="485">
          <cell r="A485" t="str">
            <v>6056232313716194School 1</v>
          </cell>
          <cell r="B485" t="str">
            <v>Fall 2015-2016</v>
          </cell>
          <cell r="C485">
            <v>6056232</v>
          </cell>
          <cell r="D485" t="str">
            <v>School 1</v>
          </cell>
          <cell r="E485" t="str">
            <v>Mathematics</v>
          </cell>
          <cell r="F485" t="str">
            <v>Mathematics</v>
          </cell>
          <cell r="G485" t="b">
            <v>1</v>
          </cell>
          <cell r="H485">
            <v>2015</v>
          </cell>
          <cell r="I485">
            <v>4</v>
          </cell>
          <cell r="O485" t="str">
            <v>Survey With Goals</v>
          </cell>
          <cell r="P485">
            <v>313716194</v>
          </cell>
          <cell r="Q485">
            <v>42268</v>
          </cell>
          <cell r="R485">
            <v>25</v>
          </cell>
          <cell r="S485">
            <v>162</v>
          </cell>
          <cell r="T485">
            <v>2.9</v>
          </cell>
          <cell r="U485">
            <v>49</v>
          </cell>
          <cell r="BI485" t="str">
            <v>Operations and Algebraic Thinking</v>
          </cell>
          <cell r="BJ485">
            <v>158</v>
          </cell>
          <cell r="BK485">
            <v>6.4</v>
          </cell>
          <cell r="BL485" t="str">
            <v>152-164</v>
          </cell>
          <cell r="BM485" t="str">
            <v>LoAvg</v>
          </cell>
          <cell r="BN485" t="str">
            <v>Number and Operations</v>
          </cell>
          <cell r="BO485">
            <v>171</v>
          </cell>
          <cell r="BP485">
            <v>5.9</v>
          </cell>
          <cell r="BQ485" t="str">
            <v>165-177</v>
          </cell>
          <cell r="BR485" t="str">
            <v>HiAvg</v>
          </cell>
          <cell r="BS485" t="str">
            <v>Measurement and Data</v>
          </cell>
          <cell r="BT485">
            <v>162</v>
          </cell>
          <cell r="BU485">
            <v>6.2</v>
          </cell>
          <cell r="BV485" t="str">
            <v>156-168</v>
          </cell>
          <cell r="BW485" t="str">
            <v>Avg</v>
          </cell>
          <cell r="BX485" t="str">
            <v>Geometry</v>
          </cell>
          <cell r="BY485">
            <v>154</v>
          </cell>
          <cell r="BZ485">
            <v>6</v>
          </cell>
          <cell r="CA485" t="str">
            <v>148-160</v>
          </cell>
          <cell r="CB485" t="str">
            <v>LoAvg</v>
          </cell>
          <cell r="CW485">
            <v>0.38966435185185189</v>
          </cell>
          <cell r="CX485">
            <v>48</v>
          </cell>
          <cell r="DC485">
            <v>15</v>
          </cell>
          <cell r="DD485">
            <v>12</v>
          </cell>
          <cell r="DE485">
            <v>18</v>
          </cell>
        </row>
        <row r="486">
          <cell r="A486" t="str">
            <v>6056232303058327School 1</v>
          </cell>
          <cell r="B486" t="str">
            <v>Fall 2015-2016</v>
          </cell>
          <cell r="C486">
            <v>6056232</v>
          </cell>
          <cell r="D486" t="str">
            <v>School 1</v>
          </cell>
          <cell r="E486" t="str">
            <v>Reading</v>
          </cell>
          <cell r="F486" t="str">
            <v>Reading</v>
          </cell>
          <cell r="G486" t="b">
            <v>1</v>
          </cell>
          <cell r="H486">
            <v>2015</v>
          </cell>
          <cell r="I486">
            <v>4</v>
          </cell>
          <cell r="O486" t="str">
            <v>Survey With Goals</v>
          </cell>
          <cell r="P486">
            <v>303058327</v>
          </cell>
          <cell r="Q486">
            <v>42255</v>
          </cell>
          <cell r="R486">
            <v>28</v>
          </cell>
          <cell r="S486">
            <v>160</v>
          </cell>
          <cell r="T486">
            <v>2.8</v>
          </cell>
          <cell r="U486">
            <v>48</v>
          </cell>
          <cell r="BF486" t="str">
            <v>BR</v>
          </cell>
          <cell r="BG486" t="str">
            <v>BR</v>
          </cell>
          <cell r="BH486" t="str">
            <v>BR</v>
          </cell>
          <cell r="BI486" t="str">
            <v>Foundational Skills</v>
          </cell>
          <cell r="BJ486">
            <v>167</v>
          </cell>
          <cell r="BK486">
            <v>5.7</v>
          </cell>
          <cell r="BL486" t="str">
            <v>161-173</v>
          </cell>
          <cell r="BM486" t="str">
            <v>HiAvg</v>
          </cell>
          <cell r="BN486" t="str">
            <v>Language and Writing</v>
          </cell>
          <cell r="BO486">
            <v>161</v>
          </cell>
          <cell r="BP486">
            <v>6.1</v>
          </cell>
          <cell r="BQ486" t="str">
            <v>155-167</v>
          </cell>
          <cell r="BR486" t="str">
            <v>Avg</v>
          </cell>
          <cell r="BS486" t="str">
            <v>Literature and Informational</v>
          </cell>
          <cell r="BT486">
            <v>150</v>
          </cell>
          <cell r="BU486">
            <v>6</v>
          </cell>
          <cell r="BV486" t="str">
            <v>144-156</v>
          </cell>
          <cell r="BW486" t="str">
            <v>LoAvg</v>
          </cell>
          <cell r="BX486" t="str">
            <v>Vocabulary Use and Functions</v>
          </cell>
          <cell r="BY486">
            <v>162</v>
          </cell>
          <cell r="BZ486">
            <v>6</v>
          </cell>
          <cell r="CA486" t="str">
            <v>156-168</v>
          </cell>
          <cell r="CB486" t="str">
            <v>Avg</v>
          </cell>
          <cell r="CW486">
            <v>0.39952546296296299</v>
          </cell>
          <cell r="CX486">
            <v>50</v>
          </cell>
          <cell r="DC486">
            <v>14</v>
          </cell>
          <cell r="DD486">
            <v>11</v>
          </cell>
          <cell r="DE486">
            <v>17</v>
          </cell>
        </row>
        <row r="487">
          <cell r="A487" t="str">
            <v>6056234313716067School 1</v>
          </cell>
          <cell r="B487" t="str">
            <v>Fall 2015-2016</v>
          </cell>
          <cell r="C487">
            <v>6056234</v>
          </cell>
          <cell r="D487" t="str">
            <v>School 1</v>
          </cell>
          <cell r="E487" t="str">
            <v>Mathematics</v>
          </cell>
          <cell r="F487" t="str">
            <v>Mathematics</v>
          </cell>
          <cell r="G487" t="b">
            <v>1</v>
          </cell>
          <cell r="H487">
            <v>2015</v>
          </cell>
          <cell r="I487">
            <v>4</v>
          </cell>
          <cell r="O487" t="str">
            <v>Survey With Goals</v>
          </cell>
          <cell r="P487">
            <v>313716067</v>
          </cell>
          <cell r="Q487">
            <v>42268</v>
          </cell>
          <cell r="R487">
            <v>38</v>
          </cell>
          <cell r="S487">
            <v>166</v>
          </cell>
          <cell r="T487">
            <v>2.9</v>
          </cell>
          <cell r="U487">
            <v>61</v>
          </cell>
          <cell r="BI487" t="str">
            <v>Operations and Algebraic Thinking</v>
          </cell>
          <cell r="BJ487">
            <v>168</v>
          </cell>
          <cell r="BK487">
            <v>6</v>
          </cell>
          <cell r="BL487" t="str">
            <v>162-174</v>
          </cell>
          <cell r="BM487" t="str">
            <v>HiAvg</v>
          </cell>
          <cell r="BN487" t="str">
            <v>Number and Operations</v>
          </cell>
          <cell r="BO487">
            <v>160</v>
          </cell>
          <cell r="BP487">
            <v>6.1</v>
          </cell>
          <cell r="BQ487" t="str">
            <v>154-166</v>
          </cell>
          <cell r="BR487" t="str">
            <v>Avg</v>
          </cell>
          <cell r="BS487" t="str">
            <v>Measurement and Data</v>
          </cell>
          <cell r="BT487">
            <v>158</v>
          </cell>
          <cell r="BU487">
            <v>6.1</v>
          </cell>
          <cell r="BV487" t="str">
            <v>152-164</v>
          </cell>
          <cell r="BW487" t="str">
            <v>LoAvg</v>
          </cell>
          <cell r="BX487" t="str">
            <v>Geometry</v>
          </cell>
          <cell r="BY487">
            <v>176</v>
          </cell>
          <cell r="BZ487">
            <v>6.1</v>
          </cell>
          <cell r="CA487" t="str">
            <v>170-182</v>
          </cell>
          <cell r="CB487" t="str">
            <v>High</v>
          </cell>
          <cell r="CW487">
            <v>0.38958333333333334</v>
          </cell>
          <cell r="CX487">
            <v>48</v>
          </cell>
          <cell r="DC487">
            <v>14</v>
          </cell>
          <cell r="DD487">
            <v>11</v>
          </cell>
          <cell r="DE487">
            <v>18</v>
          </cell>
        </row>
        <row r="488">
          <cell r="A488" t="str">
            <v>6056234303058334School 1</v>
          </cell>
          <cell r="B488" t="str">
            <v>Fall 2015-2016</v>
          </cell>
          <cell r="C488">
            <v>6056234</v>
          </cell>
          <cell r="D488" t="str">
            <v>School 1</v>
          </cell>
          <cell r="E488" t="str">
            <v>Reading</v>
          </cell>
          <cell r="F488" t="str">
            <v>Reading</v>
          </cell>
          <cell r="G488" t="b">
            <v>1</v>
          </cell>
          <cell r="H488">
            <v>2015</v>
          </cell>
          <cell r="I488">
            <v>4</v>
          </cell>
          <cell r="O488" t="str">
            <v>Survey With Goals</v>
          </cell>
          <cell r="P488">
            <v>303058334</v>
          </cell>
          <cell r="Q488">
            <v>42255</v>
          </cell>
          <cell r="R488">
            <v>32</v>
          </cell>
          <cell r="S488">
            <v>165</v>
          </cell>
          <cell r="T488">
            <v>3</v>
          </cell>
          <cell r="U488">
            <v>63</v>
          </cell>
          <cell r="BF488" t="str">
            <v>BR</v>
          </cell>
          <cell r="BG488" t="str">
            <v>BR</v>
          </cell>
          <cell r="BH488" t="str">
            <v>BR</v>
          </cell>
          <cell r="BI488" t="str">
            <v>Foundational Skills</v>
          </cell>
          <cell r="BJ488">
            <v>155</v>
          </cell>
          <cell r="BK488">
            <v>6.2</v>
          </cell>
          <cell r="BL488" t="str">
            <v>149-161</v>
          </cell>
          <cell r="BM488" t="str">
            <v>LoAvg</v>
          </cell>
          <cell r="BN488" t="str">
            <v>Language and Writing</v>
          </cell>
          <cell r="BO488">
            <v>168</v>
          </cell>
          <cell r="BP488">
            <v>6.2</v>
          </cell>
          <cell r="BQ488" t="str">
            <v>162-174</v>
          </cell>
          <cell r="BR488" t="str">
            <v>HiAvg</v>
          </cell>
          <cell r="BS488" t="str">
            <v>Literature and Informational</v>
          </cell>
          <cell r="BT488">
            <v>162</v>
          </cell>
          <cell r="BU488">
            <v>6.3</v>
          </cell>
          <cell r="BV488" t="str">
            <v>156-168</v>
          </cell>
          <cell r="BW488" t="str">
            <v>Avg</v>
          </cell>
          <cell r="BX488" t="str">
            <v>Vocabulary Use and Functions</v>
          </cell>
          <cell r="BY488">
            <v>173</v>
          </cell>
          <cell r="BZ488">
            <v>6.2</v>
          </cell>
          <cell r="CA488" t="str">
            <v>167-179</v>
          </cell>
          <cell r="CB488" t="str">
            <v>High</v>
          </cell>
          <cell r="CW488">
            <v>0.39983796296296298</v>
          </cell>
          <cell r="CX488">
            <v>56</v>
          </cell>
          <cell r="DC488">
            <v>14</v>
          </cell>
          <cell r="DD488">
            <v>11</v>
          </cell>
          <cell r="DE488">
            <v>17</v>
          </cell>
        </row>
        <row r="489">
          <cell r="A489" t="str">
            <v>6056235312937498School 1</v>
          </cell>
          <cell r="B489" t="str">
            <v>Fall 2015-2016</v>
          </cell>
          <cell r="C489">
            <v>6056235</v>
          </cell>
          <cell r="D489" t="str">
            <v>School 1</v>
          </cell>
          <cell r="E489" t="str">
            <v>Mathematics</v>
          </cell>
          <cell r="F489" t="str">
            <v>Mathematics</v>
          </cell>
          <cell r="G489" t="b">
            <v>1</v>
          </cell>
          <cell r="H489">
            <v>2015</v>
          </cell>
          <cell r="I489">
            <v>4</v>
          </cell>
          <cell r="O489" t="str">
            <v>Survey With Goals</v>
          </cell>
          <cell r="P489">
            <v>312937498</v>
          </cell>
          <cell r="Q489">
            <v>42269</v>
          </cell>
          <cell r="R489">
            <v>39</v>
          </cell>
          <cell r="S489">
            <v>183</v>
          </cell>
          <cell r="T489">
            <v>3.1</v>
          </cell>
          <cell r="U489">
            <v>94</v>
          </cell>
          <cell r="BI489" t="str">
            <v>Operations and Algebraic Thinking</v>
          </cell>
          <cell r="BJ489">
            <v>168</v>
          </cell>
          <cell r="BK489">
            <v>6.4</v>
          </cell>
          <cell r="BL489" t="str">
            <v>162-174</v>
          </cell>
          <cell r="BM489" t="str">
            <v>HiAvg</v>
          </cell>
          <cell r="BN489" t="str">
            <v>Number and Operations</v>
          </cell>
          <cell r="BO489">
            <v>183</v>
          </cell>
          <cell r="BP489">
            <v>6.1</v>
          </cell>
          <cell r="BQ489" t="str">
            <v>177-189</v>
          </cell>
          <cell r="BR489" t="str">
            <v>High</v>
          </cell>
          <cell r="BS489" t="str">
            <v>Measurement and Data</v>
          </cell>
          <cell r="BT489">
            <v>171</v>
          </cell>
          <cell r="BU489">
            <v>7.2</v>
          </cell>
          <cell r="BV489" t="str">
            <v>164-178</v>
          </cell>
          <cell r="BW489" t="str">
            <v>HiAvg</v>
          </cell>
          <cell r="BX489" t="str">
            <v>Geometry</v>
          </cell>
          <cell r="BY489">
            <v>202</v>
          </cell>
          <cell r="BZ489">
            <v>7.6</v>
          </cell>
          <cell r="CA489" t="str">
            <v>194-210</v>
          </cell>
          <cell r="CB489" t="str">
            <v>High</v>
          </cell>
          <cell r="CW489">
            <v>0.39018518518518519</v>
          </cell>
          <cell r="CX489">
            <v>60</v>
          </cell>
          <cell r="DC489">
            <v>13</v>
          </cell>
          <cell r="DD489">
            <v>10</v>
          </cell>
          <cell r="DE489">
            <v>16</v>
          </cell>
        </row>
        <row r="490">
          <cell r="A490" t="str">
            <v>6056235310934658School 1</v>
          </cell>
          <cell r="B490" t="str">
            <v>Fall 2015-2016</v>
          </cell>
          <cell r="C490">
            <v>6056235</v>
          </cell>
          <cell r="D490" t="str">
            <v>School 1</v>
          </cell>
          <cell r="E490" t="str">
            <v>Reading</v>
          </cell>
          <cell r="F490" t="str">
            <v>Reading</v>
          </cell>
          <cell r="G490" t="b">
            <v>1</v>
          </cell>
          <cell r="H490">
            <v>2015</v>
          </cell>
          <cell r="I490">
            <v>4</v>
          </cell>
          <cell r="O490" t="str">
            <v>Survey With Goals</v>
          </cell>
          <cell r="P490">
            <v>310934658</v>
          </cell>
          <cell r="Q490">
            <v>42256</v>
          </cell>
          <cell r="R490">
            <v>43</v>
          </cell>
          <cell r="S490">
            <v>173</v>
          </cell>
          <cell r="T490">
            <v>2.9</v>
          </cell>
          <cell r="U490">
            <v>83</v>
          </cell>
          <cell r="BF490">
            <v>115</v>
          </cell>
          <cell r="BG490">
            <v>15</v>
          </cell>
          <cell r="BH490">
            <v>165</v>
          </cell>
          <cell r="BI490" t="str">
            <v>Foundational Skills</v>
          </cell>
          <cell r="BJ490">
            <v>169</v>
          </cell>
          <cell r="BK490">
            <v>6.2</v>
          </cell>
          <cell r="BL490" t="str">
            <v>163-175</v>
          </cell>
          <cell r="BM490" t="str">
            <v>HiAvg</v>
          </cell>
          <cell r="BN490" t="str">
            <v>Language and Writing</v>
          </cell>
          <cell r="BO490">
            <v>164</v>
          </cell>
          <cell r="BP490">
            <v>6</v>
          </cell>
          <cell r="BQ490" t="str">
            <v>158-170</v>
          </cell>
          <cell r="BR490" t="str">
            <v>HiAvg</v>
          </cell>
          <cell r="BS490" t="str">
            <v>Literature and Informational</v>
          </cell>
          <cell r="BT490">
            <v>179</v>
          </cell>
          <cell r="BU490">
            <v>6.1</v>
          </cell>
          <cell r="BV490" t="str">
            <v>173-185</v>
          </cell>
          <cell r="BW490" t="str">
            <v>High</v>
          </cell>
          <cell r="BX490" t="str">
            <v>Vocabulary Use and Functions</v>
          </cell>
          <cell r="BY490">
            <v>181</v>
          </cell>
          <cell r="BZ490">
            <v>6.4</v>
          </cell>
          <cell r="CA490" t="str">
            <v>175-187</v>
          </cell>
          <cell r="CB490" t="str">
            <v>High</v>
          </cell>
          <cell r="CW490">
            <v>0.3994907407407407</v>
          </cell>
          <cell r="CX490">
            <v>50</v>
          </cell>
          <cell r="DC490">
            <v>15</v>
          </cell>
          <cell r="DD490">
            <v>10</v>
          </cell>
          <cell r="DE490">
            <v>16</v>
          </cell>
        </row>
        <row r="491">
          <cell r="A491" t="str">
            <v>6056236313716148School 1</v>
          </cell>
          <cell r="B491" t="str">
            <v>Fall 2015-2016</v>
          </cell>
          <cell r="C491">
            <v>6056236</v>
          </cell>
          <cell r="D491" t="str">
            <v>School 1</v>
          </cell>
          <cell r="E491" t="str">
            <v>Mathematics</v>
          </cell>
          <cell r="F491" t="str">
            <v>Mathematics</v>
          </cell>
          <cell r="G491" t="b">
            <v>1</v>
          </cell>
          <cell r="H491">
            <v>2015</v>
          </cell>
          <cell r="I491">
            <v>4</v>
          </cell>
          <cell r="O491" t="str">
            <v>Survey With Goals</v>
          </cell>
          <cell r="P491">
            <v>313716148</v>
          </cell>
          <cell r="Q491">
            <v>42268</v>
          </cell>
          <cell r="R491">
            <v>26</v>
          </cell>
          <cell r="S491">
            <v>161</v>
          </cell>
          <cell r="T491">
            <v>2.9</v>
          </cell>
          <cell r="U491">
            <v>46</v>
          </cell>
          <cell r="BI491" t="str">
            <v>Operations and Algebraic Thinking</v>
          </cell>
          <cell r="BJ491">
            <v>161</v>
          </cell>
          <cell r="BK491">
            <v>6.1</v>
          </cell>
          <cell r="BL491" t="str">
            <v>155-167</v>
          </cell>
          <cell r="BM491" t="str">
            <v>Avg</v>
          </cell>
          <cell r="BN491" t="str">
            <v>Number and Operations</v>
          </cell>
          <cell r="BO491">
            <v>156</v>
          </cell>
          <cell r="BP491">
            <v>5.9</v>
          </cell>
          <cell r="BQ491" t="str">
            <v>150-162</v>
          </cell>
          <cell r="BR491" t="str">
            <v>LoAvg</v>
          </cell>
          <cell r="BS491" t="str">
            <v>Measurement and Data</v>
          </cell>
          <cell r="BT491">
            <v>156</v>
          </cell>
          <cell r="BU491">
            <v>6</v>
          </cell>
          <cell r="BV491" t="str">
            <v>150-162</v>
          </cell>
          <cell r="BW491" t="str">
            <v>LoAvg</v>
          </cell>
          <cell r="BX491" t="str">
            <v>Geometry</v>
          </cell>
          <cell r="BY491">
            <v>169</v>
          </cell>
          <cell r="BZ491">
            <v>6</v>
          </cell>
          <cell r="CA491" t="str">
            <v>163-175</v>
          </cell>
          <cell r="CB491" t="str">
            <v>HiAvg</v>
          </cell>
          <cell r="CW491">
            <v>0.39047453703703705</v>
          </cell>
          <cell r="CX491">
            <v>50</v>
          </cell>
          <cell r="DC491">
            <v>15</v>
          </cell>
          <cell r="DD491">
            <v>12</v>
          </cell>
          <cell r="DE491">
            <v>19</v>
          </cell>
        </row>
        <row r="492">
          <cell r="A492" t="str">
            <v>6056236303058569School 1</v>
          </cell>
          <cell r="B492" t="str">
            <v>Fall 2015-2016</v>
          </cell>
          <cell r="C492">
            <v>6056236</v>
          </cell>
          <cell r="D492" t="str">
            <v>School 1</v>
          </cell>
          <cell r="E492" t="str">
            <v>Reading</v>
          </cell>
          <cell r="F492" t="str">
            <v>Reading</v>
          </cell>
          <cell r="G492" t="b">
            <v>1</v>
          </cell>
          <cell r="H492">
            <v>2015</v>
          </cell>
          <cell r="I492">
            <v>4</v>
          </cell>
          <cell r="O492" t="str">
            <v>Survey With Goals</v>
          </cell>
          <cell r="P492">
            <v>303058569</v>
          </cell>
          <cell r="Q492">
            <v>42255</v>
          </cell>
          <cell r="R492">
            <v>26</v>
          </cell>
          <cell r="S492">
            <v>158</v>
          </cell>
          <cell r="T492">
            <v>2.9</v>
          </cell>
          <cell r="U492">
            <v>42</v>
          </cell>
          <cell r="BF492" t="str">
            <v>BR</v>
          </cell>
          <cell r="BG492" t="str">
            <v>BR</v>
          </cell>
          <cell r="BH492" t="str">
            <v>BR</v>
          </cell>
          <cell r="BI492" t="str">
            <v>Foundational Skills</v>
          </cell>
          <cell r="BJ492">
            <v>160</v>
          </cell>
          <cell r="BK492">
            <v>6</v>
          </cell>
          <cell r="BL492" t="str">
            <v>154-166</v>
          </cell>
          <cell r="BM492" t="str">
            <v>Avg</v>
          </cell>
          <cell r="BN492" t="str">
            <v>Language and Writing</v>
          </cell>
          <cell r="BO492">
            <v>152</v>
          </cell>
          <cell r="BP492">
            <v>5.9</v>
          </cell>
          <cell r="BQ492" t="str">
            <v>146-158</v>
          </cell>
          <cell r="BR492" t="str">
            <v>LoAvg</v>
          </cell>
          <cell r="BS492" t="str">
            <v>Literature and Informational</v>
          </cell>
          <cell r="BT492">
            <v>155</v>
          </cell>
          <cell r="BU492">
            <v>5.9</v>
          </cell>
          <cell r="BV492" t="str">
            <v>149-161</v>
          </cell>
          <cell r="BW492" t="str">
            <v>LoAvg</v>
          </cell>
          <cell r="BX492" t="str">
            <v>Vocabulary Use and Functions</v>
          </cell>
          <cell r="BY492">
            <v>163</v>
          </cell>
          <cell r="BZ492">
            <v>5.9</v>
          </cell>
          <cell r="CA492" t="str">
            <v>157-169</v>
          </cell>
          <cell r="CB492" t="str">
            <v>Avg</v>
          </cell>
          <cell r="CW492">
            <v>0.39950231481481485</v>
          </cell>
          <cell r="CX492">
            <v>50</v>
          </cell>
          <cell r="DC492">
            <v>14</v>
          </cell>
          <cell r="DD492">
            <v>11</v>
          </cell>
          <cell r="DE492">
            <v>17</v>
          </cell>
        </row>
        <row r="493">
          <cell r="A493" t="str">
            <v>6056237312937477School 1</v>
          </cell>
          <cell r="B493" t="str">
            <v>Fall 2015-2016</v>
          </cell>
          <cell r="C493">
            <v>6056237</v>
          </cell>
          <cell r="D493" t="str">
            <v>School 1</v>
          </cell>
          <cell r="E493" t="str">
            <v>Mathematics</v>
          </cell>
          <cell r="F493" t="str">
            <v>Mathematics</v>
          </cell>
          <cell r="G493" t="b">
            <v>1</v>
          </cell>
          <cell r="H493">
            <v>2015</v>
          </cell>
          <cell r="I493">
            <v>4</v>
          </cell>
          <cell r="O493" t="str">
            <v>Survey With Goals</v>
          </cell>
          <cell r="P493">
            <v>312937477</v>
          </cell>
          <cell r="Q493">
            <v>42264</v>
          </cell>
          <cell r="R493">
            <v>23</v>
          </cell>
          <cell r="S493">
            <v>133</v>
          </cell>
          <cell r="T493">
            <v>2.9</v>
          </cell>
          <cell r="U493">
            <v>1</v>
          </cell>
          <cell r="BI493" t="str">
            <v>Operations and Algebraic Thinking</v>
          </cell>
          <cell r="BJ493">
            <v>129</v>
          </cell>
          <cell r="BK493">
            <v>6</v>
          </cell>
          <cell r="BL493" t="str">
            <v>123-135</v>
          </cell>
          <cell r="BM493" t="str">
            <v>Low</v>
          </cell>
          <cell r="BN493" t="str">
            <v>Number and Operations</v>
          </cell>
          <cell r="BO493">
            <v>134</v>
          </cell>
          <cell r="BP493">
            <v>6.1</v>
          </cell>
          <cell r="BQ493" t="str">
            <v>128-140</v>
          </cell>
          <cell r="BR493" t="str">
            <v>Low</v>
          </cell>
          <cell r="BS493" t="str">
            <v>Measurement and Data</v>
          </cell>
          <cell r="BT493">
            <v>138</v>
          </cell>
          <cell r="BU493">
            <v>5.9</v>
          </cell>
          <cell r="BV493" t="str">
            <v>132-144</v>
          </cell>
          <cell r="BW493" t="str">
            <v>Low</v>
          </cell>
          <cell r="BX493" t="str">
            <v>Geometry</v>
          </cell>
          <cell r="BY493">
            <v>129</v>
          </cell>
          <cell r="BZ493">
            <v>5.9</v>
          </cell>
          <cell r="CA493" t="str">
            <v>123-135</v>
          </cell>
          <cell r="CB493" t="str">
            <v>Low</v>
          </cell>
          <cell r="CW493">
            <v>0.58075231481481482</v>
          </cell>
          <cell r="CX493">
            <v>54</v>
          </cell>
          <cell r="DC493">
            <v>17</v>
          </cell>
          <cell r="DD493">
            <v>14</v>
          </cell>
          <cell r="DE493">
            <v>21</v>
          </cell>
        </row>
        <row r="494">
          <cell r="A494" t="str">
            <v>6056237302471147School 1</v>
          </cell>
          <cell r="B494" t="str">
            <v>Fall 2015-2016</v>
          </cell>
          <cell r="C494">
            <v>6056237</v>
          </cell>
          <cell r="D494" t="str">
            <v>School 1</v>
          </cell>
          <cell r="E494" t="str">
            <v>Reading</v>
          </cell>
          <cell r="F494" t="str">
            <v>Reading</v>
          </cell>
          <cell r="G494" t="b">
            <v>1</v>
          </cell>
          <cell r="H494">
            <v>2015</v>
          </cell>
          <cell r="I494">
            <v>4</v>
          </cell>
          <cell r="O494" t="str">
            <v>Survey With Goals</v>
          </cell>
          <cell r="P494">
            <v>302471147</v>
          </cell>
          <cell r="Q494">
            <v>42256</v>
          </cell>
          <cell r="R494">
            <v>18</v>
          </cell>
          <cell r="S494">
            <v>123</v>
          </cell>
          <cell r="T494">
            <v>3</v>
          </cell>
          <cell r="U494">
            <v>1</v>
          </cell>
          <cell r="BF494" t="str">
            <v>BR</v>
          </cell>
          <cell r="BG494" t="str">
            <v>BR</v>
          </cell>
          <cell r="BH494" t="str">
            <v>BR</v>
          </cell>
          <cell r="BI494" t="str">
            <v>Foundational Skills</v>
          </cell>
          <cell r="BJ494">
            <v>119</v>
          </cell>
          <cell r="BK494">
            <v>6.5</v>
          </cell>
          <cell r="BL494" t="str">
            <v>113-126</v>
          </cell>
          <cell r="BM494" t="str">
            <v>Low</v>
          </cell>
          <cell r="BN494" t="str">
            <v>Language and Writing</v>
          </cell>
          <cell r="BO494">
            <v>119</v>
          </cell>
          <cell r="BP494">
            <v>6.7</v>
          </cell>
          <cell r="BQ494" t="str">
            <v>112-126</v>
          </cell>
          <cell r="BR494" t="str">
            <v>Low</v>
          </cell>
          <cell r="BS494" t="str">
            <v>Literature and Informational</v>
          </cell>
          <cell r="BT494">
            <v>128</v>
          </cell>
          <cell r="BU494">
            <v>5.9</v>
          </cell>
          <cell r="BV494" t="str">
            <v>122-134</v>
          </cell>
          <cell r="BW494" t="str">
            <v>Low</v>
          </cell>
          <cell r="BX494" t="str">
            <v>Vocabulary Use and Functions</v>
          </cell>
          <cell r="BY494">
            <v>125</v>
          </cell>
          <cell r="BZ494">
            <v>6.1</v>
          </cell>
          <cell r="CA494" t="str">
            <v>119-131</v>
          </cell>
          <cell r="CB494" t="str">
            <v>Low</v>
          </cell>
          <cell r="CW494">
            <v>0.39950231481481485</v>
          </cell>
          <cell r="CX494">
            <v>38</v>
          </cell>
          <cell r="DC494">
            <v>11</v>
          </cell>
          <cell r="DD494">
            <v>13</v>
          </cell>
          <cell r="DE494">
            <v>19</v>
          </cell>
        </row>
        <row r="495">
          <cell r="A495" t="str">
            <v>6056238313716208School 1</v>
          </cell>
          <cell r="B495" t="str">
            <v>Fall 2015-2016</v>
          </cell>
          <cell r="C495">
            <v>6056238</v>
          </cell>
          <cell r="D495" t="str">
            <v>School 1</v>
          </cell>
          <cell r="E495" t="str">
            <v>Mathematics</v>
          </cell>
          <cell r="F495" t="str">
            <v>Mathematics</v>
          </cell>
          <cell r="G495" t="b">
            <v>1</v>
          </cell>
          <cell r="H495">
            <v>2015</v>
          </cell>
          <cell r="I495">
            <v>4</v>
          </cell>
          <cell r="O495" t="str">
            <v>Survey With Goals</v>
          </cell>
          <cell r="P495">
            <v>313716208</v>
          </cell>
          <cell r="Q495">
            <v>42268</v>
          </cell>
          <cell r="R495">
            <v>21</v>
          </cell>
          <cell r="S495">
            <v>144</v>
          </cell>
          <cell r="T495">
            <v>2.9</v>
          </cell>
          <cell r="U495">
            <v>8</v>
          </cell>
          <cell r="BI495" t="str">
            <v>Operations and Algebraic Thinking</v>
          </cell>
          <cell r="BJ495">
            <v>140</v>
          </cell>
          <cell r="BK495">
            <v>6.2</v>
          </cell>
          <cell r="BL495" t="str">
            <v>134-146</v>
          </cell>
          <cell r="BM495" t="str">
            <v>Low</v>
          </cell>
          <cell r="BN495" t="str">
            <v>Number and Operations</v>
          </cell>
          <cell r="BO495">
            <v>129</v>
          </cell>
          <cell r="BP495">
            <v>6.3</v>
          </cell>
          <cell r="BQ495" t="str">
            <v>123-135</v>
          </cell>
          <cell r="BR495" t="str">
            <v>Low</v>
          </cell>
          <cell r="BS495" t="str">
            <v>Measurement and Data</v>
          </cell>
          <cell r="BT495">
            <v>148</v>
          </cell>
          <cell r="BU495">
            <v>6.5</v>
          </cell>
          <cell r="BV495" t="str">
            <v>142-155</v>
          </cell>
          <cell r="BW495" t="str">
            <v>Low</v>
          </cell>
          <cell r="BX495" t="str">
            <v>Geometry</v>
          </cell>
          <cell r="BY495">
            <v>158</v>
          </cell>
          <cell r="BZ495">
            <v>6.5</v>
          </cell>
          <cell r="CA495" t="str">
            <v>152-165</v>
          </cell>
          <cell r="CB495" t="str">
            <v>LoAvg</v>
          </cell>
          <cell r="CW495">
            <v>0.3896296296296296</v>
          </cell>
          <cell r="CX495">
            <v>56</v>
          </cell>
          <cell r="DC495">
            <v>16</v>
          </cell>
          <cell r="DD495">
            <v>13</v>
          </cell>
          <cell r="DE495">
            <v>20</v>
          </cell>
        </row>
        <row r="496">
          <cell r="A496" t="str">
            <v>6056238303058557School 1</v>
          </cell>
          <cell r="B496" t="str">
            <v>Fall 2015-2016</v>
          </cell>
          <cell r="C496">
            <v>6056238</v>
          </cell>
          <cell r="D496" t="str">
            <v>School 1</v>
          </cell>
          <cell r="E496" t="str">
            <v>Reading</v>
          </cell>
          <cell r="F496" t="str">
            <v>Reading</v>
          </cell>
          <cell r="G496" t="b">
            <v>1</v>
          </cell>
          <cell r="H496">
            <v>2015</v>
          </cell>
          <cell r="I496">
            <v>4</v>
          </cell>
          <cell r="O496" t="str">
            <v>Survey With Goals</v>
          </cell>
          <cell r="P496">
            <v>303058557</v>
          </cell>
          <cell r="Q496">
            <v>42255</v>
          </cell>
          <cell r="R496">
            <v>27</v>
          </cell>
          <cell r="S496">
            <v>149</v>
          </cell>
          <cell r="T496">
            <v>2.9</v>
          </cell>
          <cell r="U496">
            <v>18</v>
          </cell>
          <cell r="BF496" t="str">
            <v>BR</v>
          </cell>
          <cell r="BG496" t="str">
            <v>BR</v>
          </cell>
          <cell r="BH496" t="str">
            <v>BR</v>
          </cell>
          <cell r="BI496" t="str">
            <v>Foundational Skills</v>
          </cell>
          <cell r="BJ496">
            <v>153</v>
          </cell>
          <cell r="BK496">
            <v>6.1</v>
          </cell>
          <cell r="BL496" t="str">
            <v>147-159</v>
          </cell>
          <cell r="BM496" t="str">
            <v>LoAvg</v>
          </cell>
          <cell r="BN496" t="str">
            <v>Language and Writing</v>
          </cell>
          <cell r="BO496">
            <v>138</v>
          </cell>
          <cell r="BP496">
            <v>6.1</v>
          </cell>
          <cell r="BQ496" t="str">
            <v>132-144</v>
          </cell>
          <cell r="BR496" t="str">
            <v>Low</v>
          </cell>
          <cell r="BS496" t="str">
            <v>Literature and Informational</v>
          </cell>
          <cell r="BT496">
            <v>148</v>
          </cell>
          <cell r="BU496">
            <v>6</v>
          </cell>
          <cell r="BV496" t="str">
            <v>142-154</v>
          </cell>
          <cell r="BW496" t="str">
            <v>Low</v>
          </cell>
          <cell r="BX496" t="str">
            <v>Vocabulary Use and Functions</v>
          </cell>
          <cell r="BY496">
            <v>156</v>
          </cell>
          <cell r="BZ496">
            <v>6.1</v>
          </cell>
          <cell r="CA496" t="str">
            <v>150-162</v>
          </cell>
          <cell r="CB496" t="str">
            <v>LoAvg</v>
          </cell>
          <cell r="CW496">
            <v>0.4090509259259259</v>
          </cell>
          <cell r="CX496">
            <v>48</v>
          </cell>
          <cell r="DC496">
            <v>13</v>
          </cell>
          <cell r="DD496">
            <v>12</v>
          </cell>
          <cell r="DE496">
            <v>18</v>
          </cell>
        </row>
        <row r="497">
          <cell r="A497" t="str">
            <v>6056239312937447School 1</v>
          </cell>
          <cell r="B497" t="str">
            <v>Fall 2015-2016</v>
          </cell>
          <cell r="C497">
            <v>6056239</v>
          </cell>
          <cell r="D497" t="str">
            <v>School 1</v>
          </cell>
          <cell r="E497" t="str">
            <v>Mathematics</v>
          </cell>
          <cell r="F497" t="str">
            <v>Mathematics</v>
          </cell>
          <cell r="G497" t="b">
            <v>1</v>
          </cell>
          <cell r="H497">
            <v>2015</v>
          </cell>
          <cell r="I497">
            <v>4</v>
          </cell>
          <cell r="O497" t="str">
            <v>Survey With Goals</v>
          </cell>
          <cell r="P497">
            <v>312937447</v>
          </cell>
          <cell r="Q497">
            <v>42269</v>
          </cell>
          <cell r="R497">
            <v>21</v>
          </cell>
          <cell r="S497">
            <v>158</v>
          </cell>
          <cell r="T497">
            <v>2.9</v>
          </cell>
          <cell r="U497">
            <v>37</v>
          </cell>
          <cell r="BI497" t="str">
            <v>Operations and Algebraic Thinking</v>
          </cell>
          <cell r="BJ497">
            <v>163</v>
          </cell>
          <cell r="BK497">
            <v>5.9</v>
          </cell>
          <cell r="BL497" t="str">
            <v>157-169</v>
          </cell>
          <cell r="BM497" t="str">
            <v>Avg</v>
          </cell>
          <cell r="BN497" t="str">
            <v>Number and Operations</v>
          </cell>
          <cell r="BO497">
            <v>157</v>
          </cell>
          <cell r="BP497">
            <v>5.9</v>
          </cell>
          <cell r="BQ497" t="str">
            <v>151-163</v>
          </cell>
          <cell r="BR497" t="str">
            <v>LoAvg</v>
          </cell>
          <cell r="BS497" t="str">
            <v>Measurement and Data</v>
          </cell>
          <cell r="BT497">
            <v>155</v>
          </cell>
          <cell r="BU497">
            <v>5.8</v>
          </cell>
          <cell r="BV497" t="str">
            <v>149-161</v>
          </cell>
          <cell r="BW497" t="str">
            <v>LoAvg</v>
          </cell>
          <cell r="BX497" t="str">
            <v>Geometry</v>
          </cell>
          <cell r="BY497">
            <v>157</v>
          </cell>
          <cell r="BZ497">
            <v>5.7</v>
          </cell>
          <cell r="CA497" t="str">
            <v>151-163</v>
          </cell>
          <cell r="CB497" t="str">
            <v>LoAvg</v>
          </cell>
          <cell r="CW497">
            <v>0.39015046296296302</v>
          </cell>
          <cell r="CX497">
            <v>52</v>
          </cell>
          <cell r="DC497">
            <v>15</v>
          </cell>
          <cell r="DD497">
            <v>12</v>
          </cell>
          <cell r="DE497">
            <v>19</v>
          </cell>
        </row>
        <row r="498">
          <cell r="A498" t="str">
            <v>6056239302470874School 1</v>
          </cell>
          <cell r="B498" t="str">
            <v>Fall 2015-2016</v>
          </cell>
          <cell r="C498">
            <v>6056239</v>
          </cell>
          <cell r="D498" t="str">
            <v>School 1</v>
          </cell>
          <cell r="E498" t="str">
            <v>Reading</v>
          </cell>
          <cell r="F498" t="str">
            <v>Reading</v>
          </cell>
          <cell r="G498" t="b">
            <v>1</v>
          </cell>
          <cell r="H498">
            <v>2015</v>
          </cell>
          <cell r="I498">
            <v>4</v>
          </cell>
          <cell r="O498" t="str">
            <v>Survey With Goals</v>
          </cell>
          <cell r="P498">
            <v>302470874</v>
          </cell>
          <cell r="Q498">
            <v>42256</v>
          </cell>
          <cell r="R498">
            <v>22</v>
          </cell>
          <cell r="S498">
            <v>153</v>
          </cell>
          <cell r="T498">
            <v>2.9</v>
          </cell>
          <cell r="U498">
            <v>28</v>
          </cell>
          <cell r="BF498" t="str">
            <v>BR</v>
          </cell>
          <cell r="BG498" t="str">
            <v>BR</v>
          </cell>
          <cell r="BH498" t="str">
            <v>BR</v>
          </cell>
          <cell r="BI498" t="str">
            <v>Foundational Skills</v>
          </cell>
          <cell r="BJ498">
            <v>157</v>
          </cell>
          <cell r="BK498">
            <v>5.8</v>
          </cell>
          <cell r="BL498" t="str">
            <v>151-163</v>
          </cell>
          <cell r="BM498" t="str">
            <v>LoAvg</v>
          </cell>
          <cell r="BN498" t="str">
            <v>Language and Writing</v>
          </cell>
          <cell r="BO498">
            <v>152</v>
          </cell>
          <cell r="BP498">
            <v>5.8</v>
          </cell>
          <cell r="BQ498" t="str">
            <v>146-158</v>
          </cell>
          <cell r="BR498" t="str">
            <v>LoAvg</v>
          </cell>
          <cell r="BS498" t="str">
            <v>Literature and Informational</v>
          </cell>
          <cell r="BT498">
            <v>154</v>
          </cell>
          <cell r="BU498">
            <v>5.9</v>
          </cell>
          <cell r="BV498" t="str">
            <v>148-160</v>
          </cell>
          <cell r="BW498" t="str">
            <v>LoAvg</v>
          </cell>
          <cell r="BX498" t="str">
            <v>Vocabulary Use and Functions</v>
          </cell>
          <cell r="BY498">
            <v>150</v>
          </cell>
          <cell r="BZ498">
            <v>5.9</v>
          </cell>
          <cell r="CA498" t="str">
            <v>144-156</v>
          </cell>
          <cell r="CB498" t="str">
            <v>LoAvg</v>
          </cell>
          <cell r="CW498">
            <v>0.3994907407407407</v>
          </cell>
          <cell r="CX498">
            <v>50</v>
          </cell>
          <cell r="DC498">
            <v>13</v>
          </cell>
          <cell r="DD498">
            <v>11</v>
          </cell>
          <cell r="DE498">
            <v>17</v>
          </cell>
        </row>
        <row r="499">
          <cell r="A499" t="str">
            <v>6056241313716170School 1</v>
          </cell>
          <cell r="B499" t="str">
            <v>Fall 2015-2016</v>
          </cell>
          <cell r="C499">
            <v>6056241</v>
          </cell>
          <cell r="D499" t="str">
            <v>School 1</v>
          </cell>
          <cell r="E499" t="str">
            <v>Mathematics</v>
          </cell>
          <cell r="F499" t="str">
            <v>Mathematics</v>
          </cell>
          <cell r="G499" t="b">
            <v>1</v>
          </cell>
          <cell r="H499">
            <v>2015</v>
          </cell>
          <cell r="I499">
            <v>4</v>
          </cell>
          <cell r="O499" t="str">
            <v>Survey With Goals</v>
          </cell>
          <cell r="P499">
            <v>313716170</v>
          </cell>
          <cell r="Q499">
            <v>42268</v>
          </cell>
          <cell r="R499">
            <v>39</v>
          </cell>
          <cell r="S499">
            <v>150</v>
          </cell>
          <cell r="T499">
            <v>2.9</v>
          </cell>
          <cell r="U499">
            <v>17</v>
          </cell>
          <cell r="BI499" t="str">
            <v>Operations and Algebraic Thinking</v>
          </cell>
          <cell r="BJ499">
            <v>153</v>
          </cell>
          <cell r="BK499">
            <v>5.9</v>
          </cell>
          <cell r="BL499" t="str">
            <v>147-159</v>
          </cell>
          <cell r="BM499" t="str">
            <v>LoAvg</v>
          </cell>
          <cell r="BN499" t="str">
            <v>Number and Operations</v>
          </cell>
          <cell r="BO499">
            <v>148</v>
          </cell>
          <cell r="BP499">
            <v>5.9</v>
          </cell>
          <cell r="BQ499" t="str">
            <v>142-154</v>
          </cell>
          <cell r="BR499" t="str">
            <v>Low</v>
          </cell>
          <cell r="BS499" t="str">
            <v>Measurement and Data</v>
          </cell>
          <cell r="BT499">
            <v>150</v>
          </cell>
          <cell r="BU499">
            <v>5.9</v>
          </cell>
          <cell r="BV499" t="str">
            <v>144-156</v>
          </cell>
          <cell r="BW499" t="str">
            <v>Low</v>
          </cell>
          <cell r="BX499" t="str">
            <v>Geometry</v>
          </cell>
          <cell r="BY499">
            <v>151</v>
          </cell>
          <cell r="BZ499">
            <v>5.9</v>
          </cell>
          <cell r="CA499" t="str">
            <v>145-157</v>
          </cell>
          <cell r="CB499" t="str">
            <v>Low</v>
          </cell>
          <cell r="CW499">
            <v>0.38967592592592593</v>
          </cell>
          <cell r="CX499">
            <v>50</v>
          </cell>
          <cell r="DC499">
            <v>16</v>
          </cell>
          <cell r="DD499">
            <v>12</v>
          </cell>
          <cell r="DE499">
            <v>20</v>
          </cell>
        </row>
        <row r="500">
          <cell r="A500" t="str">
            <v>6056241310422998School 1</v>
          </cell>
          <cell r="B500" t="str">
            <v>Fall 2015-2016</v>
          </cell>
          <cell r="C500">
            <v>6056241</v>
          </cell>
          <cell r="D500" t="str">
            <v>School 1</v>
          </cell>
          <cell r="E500" t="str">
            <v>Reading</v>
          </cell>
          <cell r="F500" t="str">
            <v>Reading</v>
          </cell>
          <cell r="G500" t="b">
            <v>1</v>
          </cell>
          <cell r="H500">
            <v>2015</v>
          </cell>
          <cell r="I500">
            <v>4</v>
          </cell>
          <cell r="O500" t="str">
            <v>Survey With Goals</v>
          </cell>
          <cell r="P500">
            <v>310422998</v>
          </cell>
          <cell r="Q500">
            <v>42255</v>
          </cell>
          <cell r="R500">
            <v>53</v>
          </cell>
          <cell r="S500">
            <v>153</v>
          </cell>
          <cell r="T500">
            <v>2.8</v>
          </cell>
          <cell r="U500">
            <v>28</v>
          </cell>
          <cell r="BF500" t="str">
            <v>BR</v>
          </cell>
          <cell r="BG500" t="str">
            <v>BR</v>
          </cell>
          <cell r="BH500" t="str">
            <v>BR</v>
          </cell>
          <cell r="BI500" t="str">
            <v>Foundational Skills</v>
          </cell>
          <cell r="BJ500">
            <v>157</v>
          </cell>
          <cell r="BK500">
            <v>5.9</v>
          </cell>
          <cell r="BL500" t="str">
            <v>151-163</v>
          </cell>
          <cell r="BM500" t="str">
            <v>LoAvg</v>
          </cell>
          <cell r="BN500" t="str">
            <v>Language and Writing</v>
          </cell>
          <cell r="BO500">
            <v>148</v>
          </cell>
          <cell r="BP500">
            <v>5.7</v>
          </cell>
          <cell r="BQ500" t="str">
            <v>142-154</v>
          </cell>
          <cell r="BR500" t="str">
            <v>Low</v>
          </cell>
          <cell r="BS500" t="str">
            <v>Literature and Informational</v>
          </cell>
          <cell r="BT500">
            <v>157</v>
          </cell>
          <cell r="BU500">
            <v>5.8</v>
          </cell>
          <cell r="BV500" t="str">
            <v>151-163</v>
          </cell>
          <cell r="BW500" t="str">
            <v>LoAvg</v>
          </cell>
          <cell r="BX500" t="str">
            <v>Vocabulary Use and Functions</v>
          </cell>
          <cell r="BY500">
            <v>149</v>
          </cell>
          <cell r="BZ500">
            <v>6</v>
          </cell>
          <cell r="CA500" t="str">
            <v>143-155</v>
          </cell>
          <cell r="CB500" t="str">
            <v>Low</v>
          </cell>
          <cell r="CW500">
            <v>0.39958333333333335</v>
          </cell>
          <cell r="CX500">
            <v>50</v>
          </cell>
          <cell r="DC500">
            <v>13</v>
          </cell>
          <cell r="DD500">
            <v>11</v>
          </cell>
          <cell r="DE500">
            <v>17</v>
          </cell>
        </row>
        <row r="501">
          <cell r="A501" t="str">
            <v>6056242312937539School 1</v>
          </cell>
          <cell r="B501" t="str">
            <v>Fall 2015-2016</v>
          </cell>
          <cell r="C501">
            <v>6056242</v>
          </cell>
          <cell r="D501" t="str">
            <v>School 1</v>
          </cell>
          <cell r="E501" t="str">
            <v>Mathematics</v>
          </cell>
          <cell r="F501" t="str">
            <v>Mathematics</v>
          </cell>
          <cell r="G501" t="b">
            <v>1</v>
          </cell>
          <cell r="H501">
            <v>2015</v>
          </cell>
          <cell r="I501">
            <v>4</v>
          </cell>
          <cell r="O501" t="str">
            <v>Survey With Goals</v>
          </cell>
          <cell r="P501">
            <v>312937539</v>
          </cell>
          <cell r="Q501">
            <v>42269</v>
          </cell>
          <cell r="R501">
            <v>23</v>
          </cell>
          <cell r="S501">
            <v>139</v>
          </cell>
          <cell r="T501">
            <v>2.9</v>
          </cell>
          <cell r="U501">
            <v>3</v>
          </cell>
          <cell r="BI501" t="str">
            <v>Operations and Algebraic Thinking</v>
          </cell>
          <cell r="BJ501">
            <v>141</v>
          </cell>
          <cell r="BK501">
            <v>5.7</v>
          </cell>
          <cell r="BL501" t="str">
            <v>135-147</v>
          </cell>
          <cell r="BM501" t="str">
            <v>Low</v>
          </cell>
          <cell r="BN501" t="str">
            <v>Number and Operations</v>
          </cell>
          <cell r="BO501">
            <v>140</v>
          </cell>
          <cell r="BP501">
            <v>5.9</v>
          </cell>
          <cell r="BQ501" t="str">
            <v>134-146</v>
          </cell>
          <cell r="BR501" t="str">
            <v>Low</v>
          </cell>
          <cell r="BS501" t="str">
            <v>Measurement and Data</v>
          </cell>
          <cell r="BT501">
            <v>140</v>
          </cell>
          <cell r="BU501">
            <v>5.9</v>
          </cell>
          <cell r="BV501" t="str">
            <v>134-146</v>
          </cell>
          <cell r="BW501" t="str">
            <v>Low</v>
          </cell>
          <cell r="BX501" t="str">
            <v>Geometry</v>
          </cell>
          <cell r="BY501">
            <v>135</v>
          </cell>
          <cell r="BZ501">
            <v>5.9</v>
          </cell>
          <cell r="CA501" t="str">
            <v>129-141</v>
          </cell>
          <cell r="CB501" t="str">
            <v>Low</v>
          </cell>
          <cell r="CW501">
            <v>0.39057870370370368</v>
          </cell>
          <cell r="CX501">
            <v>46</v>
          </cell>
          <cell r="DC501">
            <v>17</v>
          </cell>
          <cell r="DD501">
            <v>13</v>
          </cell>
          <cell r="DE501">
            <v>21</v>
          </cell>
        </row>
        <row r="502">
          <cell r="A502" t="str">
            <v>6056242302470926School 1</v>
          </cell>
          <cell r="B502" t="str">
            <v>Fall 2015-2016</v>
          </cell>
          <cell r="C502">
            <v>6056242</v>
          </cell>
          <cell r="D502" t="str">
            <v>School 1</v>
          </cell>
          <cell r="E502" t="str">
            <v>Reading</v>
          </cell>
          <cell r="F502" t="str">
            <v>Reading</v>
          </cell>
          <cell r="G502" t="b">
            <v>1</v>
          </cell>
          <cell r="H502">
            <v>2015</v>
          </cell>
          <cell r="I502">
            <v>4</v>
          </cell>
          <cell r="O502" t="str">
            <v>Survey With Goals</v>
          </cell>
          <cell r="P502">
            <v>302470926</v>
          </cell>
          <cell r="Q502">
            <v>42256</v>
          </cell>
          <cell r="R502">
            <v>23</v>
          </cell>
          <cell r="S502">
            <v>144</v>
          </cell>
          <cell r="T502">
            <v>2.9</v>
          </cell>
          <cell r="U502">
            <v>10</v>
          </cell>
          <cell r="BF502" t="str">
            <v>BR</v>
          </cell>
          <cell r="BG502" t="str">
            <v>BR</v>
          </cell>
          <cell r="BH502" t="str">
            <v>BR</v>
          </cell>
          <cell r="BI502" t="str">
            <v>Foundational Skills</v>
          </cell>
          <cell r="BJ502">
            <v>144</v>
          </cell>
          <cell r="BK502">
            <v>5.9</v>
          </cell>
          <cell r="BL502" t="str">
            <v>138-150</v>
          </cell>
          <cell r="BM502" t="str">
            <v>Low</v>
          </cell>
          <cell r="BN502" t="str">
            <v>Language and Writing</v>
          </cell>
          <cell r="BO502">
            <v>141</v>
          </cell>
          <cell r="BP502">
            <v>5.8</v>
          </cell>
          <cell r="BQ502" t="str">
            <v>135-147</v>
          </cell>
          <cell r="BR502" t="str">
            <v>Low</v>
          </cell>
          <cell r="BS502" t="str">
            <v>Literature and Informational</v>
          </cell>
          <cell r="BT502">
            <v>145</v>
          </cell>
          <cell r="BU502">
            <v>5.8</v>
          </cell>
          <cell r="BV502" t="str">
            <v>139-151</v>
          </cell>
          <cell r="BW502" t="str">
            <v>Low</v>
          </cell>
          <cell r="BX502" t="str">
            <v>Vocabulary Use and Functions</v>
          </cell>
          <cell r="BY502">
            <v>146</v>
          </cell>
          <cell r="BZ502">
            <v>5.7</v>
          </cell>
          <cell r="CA502" t="str">
            <v>140-152</v>
          </cell>
          <cell r="CB502" t="str">
            <v>Low</v>
          </cell>
          <cell r="CW502">
            <v>0.39960648148148148</v>
          </cell>
          <cell r="CX502">
            <v>46</v>
          </cell>
          <cell r="DC502">
            <v>13</v>
          </cell>
          <cell r="DD502">
            <v>12</v>
          </cell>
          <cell r="DE502">
            <v>18</v>
          </cell>
        </row>
        <row r="503">
          <cell r="A503" t="str">
            <v>6056243307454890School 1</v>
          </cell>
          <cell r="B503" t="str">
            <v>Fall 2015-2016</v>
          </cell>
          <cell r="C503">
            <v>6056243</v>
          </cell>
          <cell r="D503" t="str">
            <v>School 1</v>
          </cell>
          <cell r="E503" t="str">
            <v>Language Usage</v>
          </cell>
          <cell r="F503" t="str">
            <v>Language</v>
          </cell>
          <cell r="G503" t="b">
            <v>1</v>
          </cell>
          <cell r="H503">
            <v>2015</v>
          </cell>
          <cell r="I503">
            <v>4</v>
          </cell>
          <cell r="O503" t="str">
            <v>Survey With Goals</v>
          </cell>
          <cell r="P503">
            <v>307454890</v>
          </cell>
          <cell r="Q503">
            <v>42263</v>
          </cell>
          <cell r="R503">
            <v>16</v>
          </cell>
          <cell r="S503">
            <v>163</v>
          </cell>
          <cell r="T503">
            <v>3</v>
          </cell>
          <cell r="U503">
            <v>24</v>
          </cell>
          <cell r="BI503" t="str">
            <v>Writing: Plan, Organize, Develop, Revise, Research</v>
          </cell>
          <cell r="BJ503">
            <v>141</v>
          </cell>
          <cell r="BK503">
            <v>10.3</v>
          </cell>
          <cell r="BL503" t="str">
            <v>131-151</v>
          </cell>
          <cell r="BM503" t="str">
            <v>Low</v>
          </cell>
          <cell r="BN503" t="str">
            <v>Language: Understand, Edit for Grammar, Usage</v>
          </cell>
          <cell r="BO503">
            <v>166</v>
          </cell>
          <cell r="BP503">
            <v>5.3</v>
          </cell>
          <cell r="BQ503" t="str">
            <v>161-171</v>
          </cell>
          <cell r="BR503" t="str">
            <v>LoAvg</v>
          </cell>
          <cell r="BS503" t="str">
            <v>Language: Understand, Edit Mechanics</v>
          </cell>
          <cell r="BT503">
            <v>176</v>
          </cell>
          <cell r="BU503">
            <v>5.6</v>
          </cell>
          <cell r="BV503" t="str">
            <v>170-182</v>
          </cell>
          <cell r="BW503" t="str">
            <v>Avg</v>
          </cell>
          <cell r="CW503">
            <v>0.39048611111111109</v>
          </cell>
          <cell r="CX503">
            <v>38</v>
          </cell>
          <cell r="DC503">
            <v>17</v>
          </cell>
          <cell r="DD503">
            <v>12</v>
          </cell>
          <cell r="DE503">
            <v>18</v>
          </cell>
        </row>
        <row r="504">
          <cell r="A504" t="str">
            <v>6056243312341497School 1</v>
          </cell>
          <cell r="B504" t="str">
            <v>Fall 2015-2016</v>
          </cell>
          <cell r="C504">
            <v>6056243</v>
          </cell>
          <cell r="D504" t="str">
            <v>School 1</v>
          </cell>
          <cell r="E504" t="str">
            <v>Mathematics</v>
          </cell>
          <cell r="F504" t="str">
            <v>Mathematics</v>
          </cell>
          <cell r="G504" t="b">
            <v>1</v>
          </cell>
          <cell r="H504">
            <v>2015</v>
          </cell>
          <cell r="I504">
            <v>4</v>
          </cell>
          <cell r="O504" t="str">
            <v>Survey With Goals</v>
          </cell>
          <cell r="P504">
            <v>312341497</v>
          </cell>
          <cell r="Q504">
            <v>42270</v>
          </cell>
          <cell r="R504">
            <v>23</v>
          </cell>
          <cell r="S504">
            <v>173</v>
          </cell>
          <cell r="T504">
            <v>2.9</v>
          </cell>
          <cell r="U504">
            <v>38</v>
          </cell>
          <cell r="BI504" t="str">
            <v>Operations and Algebraic Thinking</v>
          </cell>
          <cell r="BJ504">
            <v>185</v>
          </cell>
          <cell r="BK504">
            <v>6.2</v>
          </cell>
          <cell r="BL504" t="str">
            <v>179-191</v>
          </cell>
          <cell r="BM504" t="str">
            <v>HiAvg</v>
          </cell>
          <cell r="BN504" t="str">
            <v>Number and Operations</v>
          </cell>
          <cell r="BO504">
            <v>175</v>
          </cell>
          <cell r="BP504">
            <v>6.2</v>
          </cell>
          <cell r="BQ504" t="str">
            <v>169-181</v>
          </cell>
          <cell r="BR504" t="str">
            <v>LoAvg</v>
          </cell>
          <cell r="BS504" t="str">
            <v>Measurement and Data</v>
          </cell>
          <cell r="BT504">
            <v>164</v>
          </cell>
          <cell r="BU504">
            <v>6.3</v>
          </cell>
          <cell r="BV504" t="str">
            <v>158-170</v>
          </cell>
          <cell r="BW504" t="str">
            <v>Low</v>
          </cell>
          <cell r="BX504" t="str">
            <v>Geometry</v>
          </cell>
          <cell r="BY504">
            <v>167</v>
          </cell>
          <cell r="BZ504">
            <v>5.9</v>
          </cell>
          <cell r="CA504" t="str">
            <v>161-173</v>
          </cell>
          <cell r="CB504" t="str">
            <v>Low</v>
          </cell>
          <cell r="CW504">
            <v>0.39104166666666668</v>
          </cell>
          <cell r="CX504">
            <v>50</v>
          </cell>
          <cell r="DC504">
            <v>14</v>
          </cell>
          <cell r="DD504">
            <v>10</v>
          </cell>
          <cell r="DE504">
            <v>16</v>
          </cell>
        </row>
        <row r="505">
          <cell r="A505" t="str">
            <v>6056243310122790School 1</v>
          </cell>
          <cell r="B505" t="str">
            <v>Fall 2015-2016</v>
          </cell>
          <cell r="C505">
            <v>6056243</v>
          </cell>
          <cell r="D505" t="str">
            <v>School 1</v>
          </cell>
          <cell r="E505" t="str">
            <v>Reading</v>
          </cell>
          <cell r="F505" t="str">
            <v>Reading</v>
          </cell>
          <cell r="G505" t="b">
            <v>1</v>
          </cell>
          <cell r="H505">
            <v>2015</v>
          </cell>
          <cell r="I505">
            <v>4</v>
          </cell>
          <cell r="O505" t="str">
            <v>Survey With Goals</v>
          </cell>
          <cell r="P505">
            <v>310122790</v>
          </cell>
          <cell r="Q505">
            <v>42257</v>
          </cell>
          <cell r="R505">
            <v>27</v>
          </cell>
          <cell r="S505">
            <v>171</v>
          </cell>
          <cell r="T505">
            <v>3</v>
          </cell>
          <cell r="U505">
            <v>40</v>
          </cell>
          <cell r="BF505" t="str">
            <v>BR</v>
          </cell>
          <cell r="BG505" t="str">
            <v>BR</v>
          </cell>
          <cell r="BH505" t="str">
            <v>BR</v>
          </cell>
          <cell r="BI505" t="str">
            <v>Foundational Skills</v>
          </cell>
          <cell r="BJ505">
            <v>168</v>
          </cell>
          <cell r="BK505">
            <v>6.2</v>
          </cell>
          <cell r="BL505" t="str">
            <v>162-174</v>
          </cell>
          <cell r="BM505" t="str">
            <v>LoAvg</v>
          </cell>
          <cell r="BN505" t="str">
            <v>Language and Writing</v>
          </cell>
          <cell r="BO505">
            <v>165</v>
          </cell>
          <cell r="BP505">
            <v>6.2</v>
          </cell>
          <cell r="BQ505" t="str">
            <v>159-171</v>
          </cell>
          <cell r="BR505" t="str">
            <v>LoAvg</v>
          </cell>
          <cell r="BS505" t="str">
            <v>Literature and Informational</v>
          </cell>
          <cell r="BT505">
            <v>178</v>
          </cell>
          <cell r="BU505">
            <v>5.9</v>
          </cell>
          <cell r="BV505" t="str">
            <v>172-184</v>
          </cell>
          <cell r="BW505" t="str">
            <v>Avg</v>
          </cell>
          <cell r="BX505" t="str">
            <v>Vocabulary Use and Functions</v>
          </cell>
          <cell r="BY505">
            <v>174</v>
          </cell>
          <cell r="BZ505">
            <v>6.1</v>
          </cell>
          <cell r="CA505" t="str">
            <v>168-180</v>
          </cell>
          <cell r="CB505" t="str">
            <v>Avg</v>
          </cell>
          <cell r="CW505">
            <v>0.39457175925925925</v>
          </cell>
          <cell r="CX505">
            <v>56</v>
          </cell>
          <cell r="DC505">
            <v>14</v>
          </cell>
          <cell r="DD505">
            <v>10</v>
          </cell>
          <cell r="DE505">
            <v>15</v>
          </cell>
        </row>
        <row r="506">
          <cell r="A506" t="str">
            <v>6056244313716090School 1</v>
          </cell>
          <cell r="B506" t="str">
            <v>Fall 2015-2016</v>
          </cell>
          <cell r="C506">
            <v>6056244</v>
          </cell>
          <cell r="D506" t="str">
            <v>School 1</v>
          </cell>
          <cell r="E506" t="str">
            <v>Mathematics</v>
          </cell>
          <cell r="F506" t="str">
            <v>Mathematics</v>
          </cell>
          <cell r="G506" t="b">
            <v>1</v>
          </cell>
          <cell r="H506">
            <v>2015</v>
          </cell>
          <cell r="I506">
            <v>4</v>
          </cell>
          <cell r="O506" t="str">
            <v>Survey With Goals</v>
          </cell>
          <cell r="P506">
            <v>313716090</v>
          </cell>
          <cell r="Q506">
            <v>42268</v>
          </cell>
          <cell r="R506">
            <v>35</v>
          </cell>
          <cell r="S506">
            <v>168</v>
          </cell>
          <cell r="T506">
            <v>2.9</v>
          </cell>
          <cell r="U506">
            <v>67</v>
          </cell>
          <cell r="BI506" t="str">
            <v>Operations and Algebraic Thinking</v>
          </cell>
          <cell r="BJ506">
            <v>164</v>
          </cell>
          <cell r="BK506">
            <v>5.9</v>
          </cell>
          <cell r="BL506" t="str">
            <v>158-170</v>
          </cell>
          <cell r="BM506" t="str">
            <v>Avg</v>
          </cell>
          <cell r="BN506" t="str">
            <v>Number and Operations</v>
          </cell>
          <cell r="BO506">
            <v>165</v>
          </cell>
          <cell r="BP506">
            <v>6</v>
          </cell>
          <cell r="BQ506" t="str">
            <v>159-171</v>
          </cell>
          <cell r="BR506" t="str">
            <v>Avg</v>
          </cell>
          <cell r="BS506" t="str">
            <v>Measurement and Data</v>
          </cell>
          <cell r="BT506">
            <v>168</v>
          </cell>
          <cell r="BU506">
            <v>6</v>
          </cell>
          <cell r="BV506" t="str">
            <v>162-174</v>
          </cell>
          <cell r="BW506" t="str">
            <v>HiAvg</v>
          </cell>
          <cell r="BX506" t="str">
            <v>Geometry</v>
          </cell>
          <cell r="BY506">
            <v>174</v>
          </cell>
          <cell r="BZ506">
            <v>5.8</v>
          </cell>
          <cell r="CA506" t="str">
            <v>168-180</v>
          </cell>
          <cell r="CB506" t="str">
            <v>HiAvg</v>
          </cell>
          <cell r="CW506">
            <v>0.38965277777777779</v>
          </cell>
          <cell r="CX506">
            <v>46</v>
          </cell>
          <cell r="DC506">
            <v>14</v>
          </cell>
          <cell r="DD506">
            <v>11</v>
          </cell>
          <cell r="DE506">
            <v>18</v>
          </cell>
        </row>
        <row r="507">
          <cell r="A507" t="str">
            <v>6056244303058588School 1</v>
          </cell>
          <cell r="B507" t="str">
            <v>Fall 2015-2016</v>
          </cell>
          <cell r="C507">
            <v>6056244</v>
          </cell>
          <cell r="D507" t="str">
            <v>School 1</v>
          </cell>
          <cell r="E507" t="str">
            <v>Reading</v>
          </cell>
          <cell r="F507" t="str">
            <v>Reading</v>
          </cell>
          <cell r="G507" t="b">
            <v>1</v>
          </cell>
          <cell r="H507">
            <v>2015</v>
          </cell>
          <cell r="I507">
            <v>4</v>
          </cell>
          <cell r="O507" t="str">
            <v>Survey With Goals</v>
          </cell>
          <cell r="P507">
            <v>303058588</v>
          </cell>
          <cell r="Q507">
            <v>42255</v>
          </cell>
          <cell r="R507">
            <v>31</v>
          </cell>
          <cell r="S507">
            <v>158</v>
          </cell>
          <cell r="T507">
            <v>2.9</v>
          </cell>
          <cell r="U507">
            <v>42</v>
          </cell>
          <cell r="BF507" t="str">
            <v>BR</v>
          </cell>
          <cell r="BG507" t="str">
            <v>BR</v>
          </cell>
          <cell r="BH507" t="str">
            <v>BR</v>
          </cell>
          <cell r="BI507" t="str">
            <v>Foundational Skills</v>
          </cell>
          <cell r="BJ507">
            <v>165</v>
          </cell>
          <cell r="BK507">
            <v>6</v>
          </cell>
          <cell r="BL507" t="str">
            <v>159-171</v>
          </cell>
          <cell r="BM507" t="str">
            <v>HiAvg</v>
          </cell>
          <cell r="BN507" t="str">
            <v>Language and Writing</v>
          </cell>
          <cell r="BO507">
            <v>154</v>
          </cell>
          <cell r="BP507">
            <v>5.9</v>
          </cell>
          <cell r="BQ507" t="str">
            <v>148-160</v>
          </cell>
          <cell r="BR507" t="str">
            <v>LoAvg</v>
          </cell>
          <cell r="BS507" t="str">
            <v>Literature and Informational</v>
          </cell>
          <cell r="BT507">
            <v>153</v>
          </cell>
          <cell r="BU507">
            <v>6</v>
          </cell>
          <cell r="BV507" t="str">
            <v>147-159</v>
          </cell>
          <cell r="BW507" t="str">
            <v>LoAvg</v>
          </cell>
          <cell r="BX507" t="str">
            <v>Vocabulary Use and Functions</v>
          </cell>
          <cell r="BY507">
            <v>158</v>
          </cell>
          <cell r="BZ507">
            <v>5.8</v>
          </cell>
          <cell r="CA507" t="str">
            <v>152-164</v>
          </cell>
          <cell r="CB507" t="str">
            <v>Avg</v>
          </cell>
          <cell r="CW507">
            <v>0.39954861111111112</v>
          </cell>
          <cell r="CX507">
            <v>50</v>
          </cell>
          <cell r="DC507">
            <v>14</v>
          </cell>
          <cell r="DD507">
            <v>11</v>
          </cell>
          <cell r="DE507">
            <v>17</v>
          </cell>
        </row>
        <row r="508">
          <cell r="A508" t="str">
            <v>6056245312937509School 1</v>
          </cell>
          <cell r="B508" t="str">
            <v>Fall 2015-2016</v>
          </cell>
          <cell r="C508">
            <v>6056245</v>
          </cell>
          <cell r="D508" t="str">
            <v>School 1</v>
          </cell>
          <cell r="E508" t="str">
            <v>Mathematics</v>
          </cell>
          <cell r="F508" t="str">
            <v>Mathematics</v>
          </cell>
          <cell r="G508" t="b">
            <v>1</v>
          </cell>
          <cell r="H508">
            <v>2015</v>
          </cell>
          <cell r="I508">
            <v>4</v>
          </cell>
          <cell r="O508" t="str">
            <v>Survey With Goals</v>
          </cell>
          <cell r="P508">
            <v>312937509</v>
          </cell>
          <cell r="Q508">
            <v>42269</v>
          </cell>
          <cell r="R508">
            <v>33</v>
          </cell>
          <cell r="S508">
            <v>161</v>
          </cell>
          <cell r="T508">
            <v>3</v>
          </cell>
          <cell r="U508">
            <v>46</v>
          </cell>
          <cell r="BI508" t="str">
            <v>Operations and Algebraic Thinking</v>
          </cell>
          <cell r="BJ508">
            <v>169</v>
          </cell>
          <cell r="BK508">
            <v>6.2</v>
          </cell>
          <cell r="BL508" t="str">
            <v>163-175</v>
          </cell>
          <cell r="BM508" t="str">
            <v>HiAvg</v>
          </cell>
          <cell r="BN508" t="str">
            <v>Number and Operations</v>
          </cell>
          <cell r="BO508">
            <v>156</v>
          </cell>
          <cell r="BP508">
            <v>6.3</v>
          </cell>
          <cell r="BQ508" t="str">
            <v>150-162</v>
          </cell>
          <cell r="BR508" t="str">
            <v>LoAvg</v>
          </cell>
          <cell r="BS508" t="str">
            <v>Measurement and Data</v>
          </cell>
          <cell r="BT508">
            <v>152</v>
          </cell>
          <cell r="BU508">
            <v>6.4</v>
          </cell>
          <cell r="BV508" t="str">
            <v>146-158</v>
          </cell>
          <cell r="BW508" t="str">
            <v>LoAvg</v>
          </cell>
          <cell r="BX508" t="str">
            <v>Geometry</v>
          </cell>
          <cell r="BY508">
            <v>167</v>
          </cell>
          <cell r="BZ508">
            <v>6.2</v>
          </cell>
          <cell r="CA508" t="str">
            <v>161-173</v>
          </cell>
          <cell r="CB508" t="str">
            <v>HiAvg</v>
          </cell>
          <cell r="CW508">
            <v>0.39013888888888887</v>
          </cell>
          <cell r="CX508">
            <v>46</v>
          </cell>
          <cell r="DC508">
            <v>15</v>
          </cell>
          <cell r="DD508">
            <v>12</v>
          </cell>
          <cell r="DE508">
            <v>19</v>
          </cell>
        </row>
        <row r="509">
          <cell r="A509" t="str">
            <v>6056245302470994School 1</v>
          </cell>
          <cell r="B509" t="str">
            <v>Fall 2015-2016</v>
          </cell>
          <cell r="C509">
            <v>6056245</v>
          </cell>
          <cell r="D509" t="str">
            <v>School 1</v>
          </cell>
          <cell r="E509" t="str">
            <v>Reading</v>
          </cell>
          <cell r="F509" t="str">
            <v>Reading</v>
          </cell>
          <cell r="G509" t="b">
            <v>1</v>
          </cell>
          <cell r="H509">
            <v>2015</v>
          </cell>
          <cell r="I509">
            <v>4</v>
          </cell>
          <cell r="O509" t="str">
            <v>Survey With Goals</v>
          </cell>
          <cell r="P509">
            <v>302470994</v>
          </cell>
          <cell r="Q509">
            <v>42256</v>
          </cell>
          <cell r="R509">
            <v>30</v>
          </cell>
          <cell r="S509">
            <v>150</v>
          </cell>
          <cell r="T509">
            <v>3</v>
          </cell>
          <cell r="U509">
            <v>21</v>
          </cell>
          <cell r="BF509" t="str">
            <v>BR</v>
          </cell>
          <cell r="BG509" t="str">
            <v>BR</v>
          </cell>
          <cell r="BH509" t="str">
            <v>BR</v>
          </cell>
          <cell r="BI509" t="str">
            <v>Foundational Skills</v>
          </cell>
          <cell r="BJ509">
            <v>149</v>
          </cell>
          <cell r="BK509">
            <v>5.9</v>
          </cell>
          <cell r="BL509" t="str">
            <v>143-155</v>
          </cell>
          <cell r="BM509" t="str">
            <v>Low</v>
          </cell>
          <cell r="BN509" t="str">
            <v>Language and Writing</v>
          </cell>
          <cell r="BO509">
            <v>148</v>
          </cell>
          <cell r="BP509">
            <v>5.9</v>
          </cell>
          <cell r="BQ509" t="str">
            <v>142-154</v>
          </cell>
          <cell r="BR509" t="str">
            <v>Low</v>
          </cell>
          <cell r="BS509" t="str">
            <v>Literature and Informational</v>
          </cell>
          <cell r="BT509">
            <v>155</v>
          </cell>
          <cell r="BU509">
            <v>6</v>
          </cell>
          <cell r="BV509" t="str">
            <v>149-161</v>
          </cell>
          <cell r="BW509" t="str">
            <v>LoAvg</v>
          </cell>
          <cell r="BX509" t="str">
            <v>Vocabulary Use and Functions</v>
          </cell>
          <cell r="BY509">
            <v>148</v>
          </cell>
          <cell r="BZ509">
            <v>6.2</v>
          </cell>
          <cell r="CA509" t="str">
            <v>142-154</v>
          </cell>
          <cell r="CB509" t="str">
            <v>Low</v>
          </cell>
          <cell r="CW509">
            <v>0.39951388888888889</v>
          </cell>
          <cell r="CX509">
            <v>48</v>
          </cell>
          <cell r="DC509">
            <v>13</v>
          </cell>
          <cell r="DD509">
            <v>12</v>
          </cell>
          <cell r="DE509">
            <v>18</v>
          </cell>
        </row>
        <row r="510">
          <cell r="A510" t="str">
            <v>6056246306607472School 1</v>
          </cell>
          <cell r="B510" t="str">
            <v>Fall 2015-2016</v>
          </cell>
          <cell r="C510">
            <v>6056246</v>
          </cell>
          <cell r="D510" t="str">
            <v>School 1</v>
          </cell>
          <cell r="E510" t="str">
            <v>Mathematics</v>
          </cell>
          <cell r="F510" t="str">
            <v>Mathematics</v>
          </cell>
          <cell r="G510" t="b">
            <v>1</v>
          </cell>
          <cell r="H510">
            <v>2015</v>
          </cell>
          <cell r="I510">
            <v>4</v>
          </cell>
          <cell r="O510" t="str">
            <v>Survey With Goals</v>
          </cell>
          <cell r="P510">
            <v>306607472</v>
          </cell>
          <cell r="Q510">
            <v>42264</v>
          </cell>
          <cell r="R510">
            <v>17</v>
          </cell>
          <cell r="S510">
            <v>122</v>
          </cell>
          <cell r="T510">
            <v>3</v>
          </cell>
          <cell r="U510">
            <v>1</v>
          </cell>
          <cell r="BI510" t="str">
            <v>Operations and Algebraic Thinking</v>
          </cell>
          <cell r="BJ510">
            <v>116</v>
          </cell>
          <cell r="BK510">
            <v>6.7</v>
          </cell>
          <cell r="BL510" t="str">
            <v>109-123</v>
          </cell>
          <cell r="BM510" t="str">
            <v>Low</v>
          </cell>
          <cell r="BN510" t="str">
            <v>Number and Operations</v>
          </cell>
          <cell r="BO510">
            <v>123</v>
          </cell>
          <cell r="BP510">
            <v>6</v>
          </cell>
          <cell r="BQ510" t="str">
            <v>117-129</v>
          </cell>
          <cell r="BR510" t="str">
            <v>Low</v>
          </cell>
          <cell r="BS510" t="str">
            <v>Measurement and Data</v>
          </cell>
          <cell r="BT510">
            <v>131</v>
          </cell>
          <cell r="BU510">
            <v>6.4</v>
          </cell>
          <cell r="BV510" t="str">
            <v>125-137</v>
          </cell>
          <cell r="BW510" t="str">
            <v>Low</v>
          </cell>
          <cell r="BX510" t="str">
            <v>Geometry</v>
          </cell>
          <cell r="BY510">
            <v>119</v>
          </cell>
          <cell r="BZ510">
            <v>6</v>
          </cell>
          <cell r="CA510" t="str">
            <v>113-125</v>
          </cell>
          <cell r="CB510" t="str">
            <v>Low</v>
          </cell>
          <cell r="CW510">
            <v>0.56423611111111105</v>
          </cell>
          <cell r="CX510">
            <v>38</v>
          </cell>
          <cell r="DC510">
            <v>19</v>
          </cell>
          <cell r="DD510">
            <v>15</v>
          </cell>
          <cell r="DE510">
            <v>23</v>
          </cell>
        </row>
        <row r="511">
          <cell r="A511" t="str">
            <v>6056246312937476School 1</v>
          </cell>
          <cell r="B511" t="str">
            <v>Fall 2015-2016</v>
          </cell>
          <cell r="C511">
            <v>6056246</v>
          </cell>
          <cell r="D511" t="str">
            <v>School 1</v>
          </cell>
          <cell r="E511" t="str">
            <v>Mathematics</v>
          </cell>
          <cell r="F511" t="str">
            <v>Mathematics</v>
          </cell>
          <cell r="G511" t="b">
            <v>0</v>
          </cell>
          <cell r="H511">
            <v>2015</v>
          </cell>
          <cell r="I511">
            <v>4</v>
          </cell>
          <cell r="O511" t="str">
            <v>Survey With Goals</v>
          </cell>
          <cell r="P511">
            <v>312937476</v>
          </cell>
          <cell r="Q511">
            <v>42269</v>
          </cell>
          <cell r="R511">
            <v>8</v>
          </cell>
          <cell r="S511">
            <v>116</v>
          </cell>
          <cell r="T511">
            <v>3.2</v>
          </cell>
          <cell r="U511">
            <v>1</v>
          </cell>
          <cell r="BI511" t="str">
            <v>Operations and Algebraic Thinking</v>
          </cell>
          <cell r="BJ511">
            <v>113</v>
          </cell>
          <cell r="BK511">
            <v>10.3</v>
          </cell>
          <cell r="BL511" t="str">
            <v>103-123</v>
          </cell>
          <cell r="BM511" t="str">
            <v>Low</v>
          </cell>
          <cell r="BN511" t="str">
            <v>Number and Operations</v>
          </cell>
          <cell r="BO511">
            <v>127</v>
          </cell>
          <cell r="BP511">
            <v>6.2</v>
          </cell>
          <cell r="BQ511" t="str">
            <v>121-133</v>
          </cell>
          <cell r="BR511" t="str">
            <v>Low</v>
          </cell>
          <cell r="BS511" t="str">
            <v>Measurement and Data</v>
          </cell>
          <cell r="BT511">
            <v>114</v>
          </cell>
          <cell r="BU511">
            <v>6.1</v>
          </cell>
          <cell r="BV511" t="str">
            <v>108-120</v>
          </cell>
          <cell r="BW511" t="str">
            <v>Low</v>
          </cell>
          <cell r="BX511" t="str">
            <v>Geometry</v>
          </cell>
          <cell r="BY511">
            <v>107</v>
          </cell>
          <cell r="BZ511">
            <v>6.8</v>
          </cell>
          <cell r="CA511" t="str">
            <v>100-114</v>
          </cell>
          <cell r="CB511" t="str">
            <v>Low</v>
          </cell>
          <cell r="CW511">
            <v>0.39042824074074073</v>
          </cell>
          <cell r="CX511">
            <v>33</v>
          </cell>
          <cell r="DC511">
            <v>20</v>
          </cell>
          <cell r="DD511">
            <v>16</v>
          </cell>
          <cell r="DE511">
            <v>24</v>
          </cell>
        </row>
        <row r="512">
          <cell r="A512" t="str">
            <v>6056246302470921School 1</v>
          </cell>
          <cell r="B512" t="str">
            <v>Fall 2015-2016</v>
          </cell>
          <cell r="C512">
            <v>6056246</v>
          </cell>
          <cell r="D512" t="str">
            <v>School 1</v>
          </cell>
          <cell r="E512" t="str">
            <v>Reading</v>
          </cell>
          <cell r="F512" t="str">
            <v>Reading</v>
          </cell>
          <cell r="G512" t="b">
            <v>1</v>
          </cell>
          <cell r="H512">
            <v>2015</v>
          </cell>
          <cell r="I512">
            <v>4</v>
          </cell>
          <cell r="O512" t="str">
            <v>Survey With Goals</v>
          </cell>
          <cell r="P512">
            <v>302470921</v>
          </cell>
          <cell r="Q512">
            <v>42256</v>
          </cell>
          <cell r="R512">
            <v>18</v>
          </cell>
          <cell r="S512">
            <v>133</v>
          </cell>
          <cell r="T512">
            <v>2.9</v>
          </cell>
          <cell r="U512">
            <v>2</v>
          </cell>
          <cell r="BF512" t="str">
            <v>BR</v>
          </cell>
          <cell r="BG512" t="str">
            <v>BR</v>
          </cell>
          <cell r="BH512" t="str">
            <v>BR</v>
          </cell>
          <cell r="BI512" t="str">
            <v>Foundational Skills</v>
          </cell>
          <cell r="BJ512">
            <v>137</v>
          </cell>
          <cell r="BK512">
            <v>5.9</v>
          </cell>
          <cell r="BL512" t="str">
            <v>131-143</v>
          </cell>
          <cell r="BM512" t="str">
            <v>Low</v>
          </cell>
          <cell r="BN512" t="str">
            <v>Language and Writing</v>
          </cell>
          <cell r="BO512">
            <v>130</v>
          </cell>
          <cell r="BP512">
            <v>6</v>
          </cell>
          <cell r="BQ512" t="str">
            <v>124-136</v>
          </cell>
          <cell r="BR512" t="str">
            <v>Low</v>
          </cell>
          <cell r="BS512" t="str">
            <v>Literature and Informational</v>
          </cell>
          <cell r="BT512">
            <v>134</v>
          </cell>
          <cell r="BU512">
            <v>5.7</v>
          </cell>
          <cell r="BV512" t="str">
            <v>128-140</v>
          </cell>
          <cell r="BW512" t="str">
            <v>Low</v>
          </cell>
          <cell r="BX512" t="str">
            <v>Vocabulary Use and Functions</v>
          </cell>
          <cell r="BY512">
            <v>131</v>
          </cell>
          <cell r="BZ512">
            <v>5.7</v>
          </cell>
          <cell r="CA512" t="str">
            <v>125-137</v>
          </cell>
          <cell r="CB512" t="str">
            <v>Low</v>
          </cell>
          <cell r="CW512">
            <v>0.39952546296296299</v>
          </cell>
          <cell r="CX512">
            <v>48</v>
          </cell>
          <cell r="DC512">
            <v>12</v>
          </cell>
          <cell r="DD512">
            <v>12</v>
          </cell>
          <cell r="DE512">
            <v>19</v>
          </cell>
        </row>
        <row r="513">
          <cell r="A513" t="str">
            <v>6056247313716280School 1</v>
          </cell>
          <cell r="B513" t="str">
            <v>Fall 2015-2016</v>
          </cell>
          <cell r="C513">
            <v>6056247</v>
          </cell>
          <cell r="D513" t="str">
            <v>School 1</v>
          </cell>
          <cell r="E513" t="str">
            <v>Mathematics</v>
          </cell>
          <cell r="F513" t="str">
            <v>Mathematics</v>
          </cell>
          <cell r="G513" t="b">
            <v>1</v>
          </cell>
          <cell r="H513">
            <v>2015</v>
          </cell>
          <cell r="I513">
            <v>4</v>
          </cell>
          <cell r="O513" t="str">
            <v>Survey With Goals</v>
          </cell>
          <cell r="P513">
            <v>313716280</v>
          </cell>
          <cell r="Q513">
            <v>42268</v>
          </cell>
          <cell r="R513">
            <v>24</v>
          </cell>
          <cell r="S513">
            <v>162</v>
          </cell>
          <cell r="T513">
            <v>2.9</v>
          </cell>
          <cell r="U513">
            <v>49</v>
          </cell>
          <cell r="BI513" t="str">
            <v>Operations and Algebraic Thinking</v>
          </cell>
          <cell r="BJ513">
            <v>157</v>
          </cell>
          <cell r="BK513">
            <v>5.9</v>
          </cell>
          <cell r="BL513" t="str">
            <v>151-163</v>
          </cell>
          <cell r="BM513" t="str">
            <v>LoAvg</v>
          </cell>
          <cell r="BN513" t="str">
            <v>Number and Operations</v>
          </cell>
          <cell r="BO513">
            <v>163</v>
          </cell>
          <cell r="BP513">
            <v>6</v>
          </cell>
          <cell r="BQ513" t="str">
            <v>157-169</v>
          </cell>
          <cell r="BR513" t="str">
            <v>Avg</v>
          </cell>
          <cell r="BS513" t="str">
            <v>Measurement and Data</v>
          </cell>
          <cell r="BT513">
            <v>167</v>
          </cell>
          <cell r="BU513">
            <v>5.7</v>
          </cell>
          <cell r="BV513" t="str">
            <v>161-173</v>
          </cell>
          <cell r="BW513" t="str">
            <v>HiAvg</v>
          </cell>
          <cell r="BX513" t="str">
            <v>Geometry</v>
          </cell>
          <cell r="BY513">
            <v>162</v>
          </cell>
          <cell r="BZ513">
            <v>5.8</v>
          </cell>
          <cell r="CA513" t="str">
            <v>156-168</v>
          </cell>
          <cell r="CB513" t="str">
            <v>Avg</v>
          </cell>
          <cell r="CW513">
            <v>0.3897106481481481</v>
          </cell>
          <cell r="CX513">
            <v>48</v>
          </cell>
          <cell r="DC513">
            <v>15</v>
          </cell>
          <cell r="DD513">
            <v>12</v>
          </cell>
          <cell r="DE513">
            <v>18</v>
          </cell>
        </row>
        <row r="514">
          <cell r="A514" t="str">
            <v>6056247310934626School 1</v>
          </cell>
          <cell r="B514" t="str">
            <v>Fall 2015-2016</v>
          </cell>
          <cell r="C514">
            <v>6056247</v>
          </cell>
          <cell r="D514" t="str">
            <v>School 1</v>
          </cell>
          <cell r="E514" t="str">
            <v>Reading</v>
          </cell>
          <cell r="F514" t="str">
            <v>Reading</v>
          </cell>
          <cell r="G514" t="b">
            <v>1</v>
          </cell>
          <cell r="H514">
            <v>2015</v>
          </cell>
          <cell r="I514">
            <v>4</v>
          </cell>
          <cell r="O514" t="str">
            <v>Survey With Goals</v>
          </cell>
          <cell r="P514">
            <v>310934626</v>
          </cell>
          <cell r="Q514">
            <v>42255</v>
          </cell>
          <cell r="R514">
            <v>38</v>
          </cell>
          <cell r="S514">
            <v>160</v>
          </cell>
          <cell r="T514">
            <v>3</v>
          </cell>
          <cell r="U514">
            <v>48</v>
          </cell>
          <cell r="BF514" t="str">
            <v>BR</v>
          </cell>
          <cell r="BG514" t="str">
            <v>BR</v>
          </cell>
          <cell r="BH514" t="str">
            <v>BR</v>
          </cell>
          <cell r="BI514" t="str">
            <v>Foundational Skills</v>
          </cell>
          <cell r="BJ514">
            <v>171</v>
          </cell>
          <cell r="BK514">
            <v>6.1</v>
          </cell>
          <cell r="BL514" t="str">
            <v>165-177</v>
          </cell>
          <cell r="BM514" t="str">
            <v>HiAvg</v>
          </cell>
          <cell r="BN514" t="str">
            <v>Language and Writing</v>
          </cell>
          <cell r="BO514">
            <v>154</v>
          </cell>
          <cell r="BP514">
            <v>6.1</v>
          </cell>
          <cell r="BQ514" t="str">
            <v>148-160</v>
          </cell>
          <cell r="BR514" t="str">
            <v>LoAvg</v>
          </cell>
          <cell r="BS514" t="str">
            <v>Literature and Informational</v>
          </cell>
          <cell r="BT514">
            <v>156</v>
          </cell>
          <cell r="BU514">
            <v>6.1</v>
          </cell>
          <cell r="BV514" t="str">
            <v>150-162</v>
          </cell>
          <cell r="BW514" t="str">
            <v>LoAvg</v>
          </cell>
          <cell r="BX514" t="str">
            <v>Vocabulary Use and Functions</v>
          </cell>
          <cell r="BY514">
            <v>156</v>
          </cell>
          <cell r="BZ514">
            <v>6.1</v>
          </cell>
          <cell r="CA514" t="str">
            <v>150-162</v>
          </cell>
          <cell r="CB514" t="str">
            <v>LoAvg</v>
          </cell>
          <cell r="CW514">
            <v>0.39978009259259256</v>
          </cell>
          <cell r="CX514">
            <v>56</v>
          </cell>
          <cell r="DC514">
            <v>14</v>
          </cell>
          <cell r="DD514">
            <v>11</v>
          </cell>
          <cell r="DE514">
            <v>17</v>
          </cell>
        </row>
        <row r="515">
          <cell r="A515" t="str">
            <v>6056248312937535School 1</v>
          </cell>
          <cell r="B515" t="str">
            <v>Fall 2015-2016</v>
          </cell>
          <cell r="C515">
            <v>6056248</v>
          </cell>
          <cell r="D515" t="str">
            <v>School 1</v>
          </cell>
          <cell r="E515" t="str">
            <v>Mathematics</v>
          </cell>
          <cell r="F515" t="str">
            <v>Mathematics</v>
          </cell>
          <cell r="G515" t="b">
            <v>1</v>
          </cell>
          <cell r="H515">
            <v>2015</v>
          </cell>
          <cell r="I515">
            <v>4</v>
          </cell>
          <cell r="O515" t="str">
            <v>Survey With Goals</v>
          </cell>
          <cell r="P515">
            <v>312937535</v>
          </cell>
          <cell r="Q515">
            <v>42269</v>
          </cell>
          <cell r="R515">
            <v>37</v>
          </cell>
          <cell r="S515">
            <v>133</v>
          </cell>
          <cell r="T515">
            <v>2.9</v>
          </cell>
          <cell r="U515">
            <v>32</v>
          </cell>
          <cell r="BI515" t="str">
            <v>Operations and Algebraic Thinking</v>
          </cell>
          <cell r="BJ515">
            <v>129</v>
          </cell>
          <cell r="BK515">
            <v>6.2</v>
          </cell>
          <cell r="BL515" t="str">
            <v>123-135</v>
          </cell>
          <cell r="BM515" t="str">
            <v>Low</v>
          </cell>
          <cell r="BN515" t="str">
            <v>Number and Operations</v>
          </cell>
          <cell r="BO515">
            <v>141</v>
          </cell>
          <cell r="BP515">
            <v>6.1</v>
          </cell>
          <cell r="BQ515" t="str">
            <v>135-147</v>
          </cell>
          <cell r="BR515" t="str">
            <v>Avg</v>
          </cell>
          <cell r="BS515" t="str">
            <v>Measurement and Data</v>
          </cell>
          <cell r="BT515">
            <v>122</v>
          </cell>
          <cell r="BU515">
            <v>6.1</v>
          </cell>
          <cell r="BV515" t="str">
            <v>116-128</v>
          </cell>
          <cell r="BW515" t="str">
            <v>Low</v>
          </cell>
          <cell r="BX515" t="str">
            <v>Geometry</v>
          </cell>
          <cell r="BY515">
            <v>140</v>
          </cell>
          <cell r="BZ515">
            <v>6.3</v>
          </cell>
          <cell r="CA515" t="str">
            <v>134-146</v>
          </cell>
          <cell r="CB515" t="str">
            <v>LoAvg</v>
          </cell>
          <cell r="CW515">
            <v>0.34517361111111117</v>
          </cell>
          <cell r="CX515">
            <v>48</v>
          </cell>
          <cell r="DC515">
            <v>26</v>
          </cell>
          <cell r="DD515">
            <v>12</v>
          </cell>
          <cell r="DE515">
            <v>21</v>
          </cell>
        </row>
        <row r="516">
          <cell r="A516" t="str">
            <v>6056248311812870School 1</v>
          </cell>
          <cell r="B516" t="str">
            <v>Fall 2015-2016</v>
          </cell>
          <cell r="C516">
            <v>6056248</v>
          </cell>
          <cell r="D516" t="str">
            <v>School 1</v>
          </cell>
          <cell r="E516" t="str">
            <v>Reading</v>
          </cell>
          <cell r="F516" t="str">
            <v>Reading</v>
          </cell>
          <cell r="G516" t="b">
            <v>1</v>
          </cell>
          <cell r="H516">
            <v>2015</v>
          </cell>
          <cell r="I516">
            <v>4</v>
          </cell>
          <cell r="O516" t="str">
            <v>Survey With Goals</v>
          </cell>
          <cell r="P516">
            <v>311812870</v>
          </cell>
          <cell r="Q516">
            <v>42255</v>
          </cell>
          <cell r="R516">
            <v>62</v>
          </cell>
          <cell r="S516">
            <v>144</v>
          </cell>
          <cell r="T516">
            <v>2.8</v>
          </cell>
          <cell r="U516">
            <v>59</v>
          </cell>
          <cell r="BF516" t="str">
            <v>BR</v>
          </cell>
          <cell r="BG516" t="str">
            <v>BR</v>
          </cell>
          <cell r="BH516" t="str">
            <v>BR</v>
          </cell>
          <cell r="BI516" t="str">
            <v>Foundational Skills</v>
          </cell>
          <cell r="BJ516">
            <v>146</v>
          </cell>
          <cell r="BK516">
            <v>5.7</v>
          </cell>
          <cell r="BL516" t="str">
            <v>140-152</v>
          </cell>
          <cell r="BM516" t="str">
            <v>HiAvg</v>
          </cell>
          <cell r="BN516" t="str">
            <v>Language and Writing</v>
          </cell>
          <cell r="BO516">
            <v>142</v>
          </cell>
          <cell r="BP516">
            <v>5.8</v>
          </cell>
          <cell r="BQ516" t="str">
            <v>136-148</v>
          </cell>
          <cell r="BR516" t="str">
            <v>Avg</v>
          </cell>
          <cell r="BS516" t="str">
            <v>Literature and Informational</v>
          </cell>
          <cell r="BT516">
            <v>146</v>
          </cell>
          <cell r="BU516">
            <v>5.7</v>
          </cell>
          <cell r="BV516" t="str">
            <v>140-152</v>
          </cell>
          <cell r="BW516" t="str">
            <v>HiAvg</v>
          </cell>
          <cell r="BX516" t="str">
            <v>Vocabulary Use and Functions</v>
          </cell>
          <cell r="BY516">
            <v>140</v>
          </cell>
          <cell r="BZ516">
            <v>5.7</v>
          </cell>
          <cell r="CA516" t="str">
            <v>134-146</v>
          </cell>
          <cell r="CB516" t="str">
            <v>LoAvg</v>
          </cell>
          <cell r="CW516">
            <v>0.34847222222222224</v>
          </cell>
          <cell r="CX516">
            <v>50</v>
          </cell>
          <cell r="DC516">
            <v>21</v>
          </cell>
          <cell r="DD516">
            <v>10</v>
          </cell>
          <cell r="DE516">
            <v>17</v>
          </cell>
        </row>
        <row r="517">
          <cell r="A517" t="str">
            <v>6056250313716140School 1</v>
          </cell>
          <cell r="B517" t="str">
            <v>Fall 2015-2016</v>
          </cell>
          <cell r="C517">
            <v>6056250</v>
          </cell>
          <cell r="D517" t="str">
            <v>School 1</v>
          </cell>
          <cell r="E517" t="str">
            <v>Mathematics</v>
          </cell>
          <cell r="F517" t="str">
            <v>Mathematics</v>
          </cell>
          <cell r="G517" t="b">
            <v>1</v>
          </cell>
          <cell r="H517">
            <v>2015</v>
          </cell>
          <cell r="I517">
            <v>4</v>
          </cell>
          <cell r="O517" t="str">
            <v>Survey With Goals</v>
          </cell>
          <cell r="P517">
            <v>313716140</v>
          </cell>
          <cell r="Q517">
            <v>42268</v>
          </cell>
          <cell r="R517">
            <v>25</v>
          </cell>
          <cell r="S517">
            <v>155</v>
          </cell>
          <cell r="T517">
            <v>3</v>
          </cell>
          <cell r="U517">
            <v>28</v>
          </cell>
          <cell r="BI517" t="str">
            <v>Operations and Algebraic Thinking</v>
          </cell>
          <cell r="BJ517">
            <v>158</v>
          </cell>
          <cell r="BK517">
            <v>6</v>
          </cell>
          <cell r="BL517" t="str">
            <v>152-164</v>
          </cell>
          <cell r="BM517" t="str">
            <v>LoAvg</v>
          </cell>
          <cell r="BN517" t="str">
            <v>Number and Operations</v>
          </cell>
          <cell r="BO517">
            <v>152</v>
          </cell>
          <cell r="BP517">
            <v>6.1</v>
          </cell>
          <cell r="BQ517" t="str">
            <v>146-158</v>
          </cell>
          <cell r="BR517" t="str">
            <v>LoAvg</v>
          </cell>
          <cell r="BS517" t="str">
            <v>Measurement and Data</v>
          </cell>
          <cell r="BT517">
            <v>156</v>
          </cell>
          <cell r="BU517">
            <v>5.9</v>
          </cell>
          <cell r="BV517" t="str">
            <v>150-162</v>
          </cell>
          <cell r="BW517" t="str">
            <v>LoAvg</v>
          </cell>
          <cell r="BX517" t="str">
            <v>Geometry</v>
          </cell>
          <cell r="BY517">
            <v>153</v>
          </cell>
          <cell r="BZ517">
            <v>5.9</v>
          </cell>
          <cell r="CA517" t="str">
            <v>147-159</v>
          </cell>
          <cell r="CB517" t="str">
            <v>LoAvg</v>
          </cell>
          <cell r="CW517">
            <v>0.38960648148148147</v>
          </cell>
          <cell r="CX517">
            <v>54</v>
          </cell>
          <cell r="DC517">
            <v>15</v>
          </cell>
          <cell r="DD517">
            <v>12</v>
          </cell>
          <cell r="DE517">
            <v>19</v>
          </cell>
        </row>
        <row r="518">
          <cell r="A518" t="str">
            <v>6056250303058350School 1</v>
          </cell>
          <cell r="B518" t="str">
            <v>Fall 2015-2016</v>
          </cell>
          <cell r="C518">
            <v>6056250</v>
          </cell>
          <cell r="D518" t="str">
            <v>School 1</v>
          </cell>
          <cell r="E518" t="str">
            <v>Reading</v>
          </cell>
          <cell r="F518" t="str">
            <v>Reading</v>
          </cell>
          <cell r="G518" t="b">
            <v>1</v>
          </cell>
          <cell r="H518">
            <v>2015</v>
          </cell>
          <cell r="I518">
            <v>4</v>
          </cell>
          <cell r="O518" t="str">
            <v>Survey With Goals</v>
          </cell>
          <cell r="P518">
            <v>303058350</v>
          </cell>
          <cell r="Q518">
            <v>42255</v>
          </cell>
          <cell r="R518">
            <v>20</v>
          </cell>
          <cell r="S518">
            <v>145</v>
          </cell>
          <cell r="T518">
            <v>3</v>
          </cell>
          <cell r="U518">
            <v>11</v>
          </cell>
          <cell r="BF518" t="str">
            <v>BR</v>
          </cell>
          <cell r="BG518" t="str">
            <v>BR</v>
          </cell>
          <cell r="BH518" t="str">
            <v>BR</v>
          </cell>
          <cell r="BI518" t="str">
            <v>Foundational Skills</v>
          </cell>
          <cell r="BJ518">
            <v>147</v>
          </cell>
          <cell r="BK518">
            <v>6.1</v>
          </cell>
          <cell r="BL518" t="str">
            <v>141-153</v>
          </cell>
          <cell r="BM518" t="str">
            <v>Low</v>
          </cell>
          <cell r="BN518" t="str">
            <v>Language and Writing</v>
          </cell>
          <cell r="BO518">
            <v>145</v>
          </cell>
          <cell r="BP518">
            <v>5.9</v>
          </cell>
          <cell r="BQ518" t="str">
            <v>139-151</v>
          </cell>
          <cell r="BR518" t="str">
            <v>Low</v>
          </cell>
          <cell r="BS518" t="str">
            <v>Literature and Informational</v>
          </cell>
          <cell r="BT518">
            <v>148</v>
          </cell>
          <cell r="BU518">
            <v>5.9</v>
          </cell>
          <cell r="BV518" t="str">
            <v>142-154</v>
          </cell>
          <cell r="BW518" t="str">
            <v>Low</v>
          </cell>
          <cell r="BX518" t="str">
            <v>Vocabulary Use and Functions</v>
          </cell>
          <cell r="BY518">
            <v>140</v>
          </cell>
          <cell r="BZ518">
            <v>6</v>
          </cell>
          <cell r="CA518" t="str">
            <v>134-146</v>
          </cell>
          <cell r="CB518" t="str">
            <v>Low</v>
          </cell>
          <cell r="CW518">
            <v>0.3994907407407407</v>
          </cell>
          <cell r="CX518">
            <v>52</v>
          </cell>
          <cell r="DC518">
            <v>13</v>
          </cell>
          <cell r="DD518">
            <v>12</v>
          </cell>
          <cell r="DE518">
            <v>18</v>
          </cell>
        </row>
        <row r="519">
          <cell r="A519" t="str">
            <v>6056251313716196School 1</v>
          </cell>
          <cell r="B519" t="str">
            <v>Fall 2015-2016</v>
          </cell>
          <cell r="C519">
            <v>6056251</v>
          </cell>
          <cell r="D519" t="str">
            <v>School 1</v>
          </cell>
          <cell r="E519" t="str">
            <v>Mathematics</v>
          </cell>
          <cell r="F519" t="str">
            <v>Mathematics</v>
          </cell>
          <cell r="G519" t="b">
            <v>1</v>
          </cell>
          <cell r="H519">
            <v>2015</v>
          </cell>
          <cell r="I519">
            <v>4</v>
          </cell>
          <cell r="O519" t="str">
            <v>Survey With Goals</v>
          </cell>
          <cell r="P519">
            <v>313716196</v>
          </cell>
          <cell r="Q519">
            <v>42268</v>
          </cell>
          <cell r="R519">
            <v>19</v>
          </cell>
          <cell r="S519">
            <v>135</v>
          </cell>
          <cell r="T519">
            <v>3.1</v>
          </cell>
          <cell r="U519">
            <v>2</v>
          </cell>
          <cell r="BI519" t="str">
            <v>Operations and Algebraic Thinking</v>
          </cell>
          <cell r="BJ519">
            <v>153</v>
          </cell>
          <cell r="BK519">
            <v>6.8</v>
          </cell>
          <cell r="BL519" t="str">
            <v>146-160</v>
          </cell>
          <cell r="BM519" t="str">
            <v>LoAvg</v>
          </cell>
          <cell r="BN519" t="str">
            <v>Number and Operations</v>
          </cell>
          <cell r="BO519">
            <v>136</v>
          </cell>
          <cell r="BP519">
            <v>6.5</v>
          </cell>
          <cell r="BQ519" t="str">
            <v>130-143</v>
          </cell>
          <cell r="BR519" t="str">
            <v>Low</v>
          </cell>
          <cell r="BS519" t="str">
            <v>Measurement and Data</v>
          </cell>
          <cell r="BT519">
            <v>129</v>
          </cell>
          <cell r="BU519">
            <v>6.4</v>
          </cell>
          <cell r="BV519" t="str">
            <v>123-135</v>
          </cell>
          <cell r="BW519" t="str">
            <v>Low</v>
          </cell>
          <cell r="BX519" t="str">
            <v>Geometry</v>
          </cell>
          <cell r="BY519">
            <v>124</v>
          </cell>
          <cell r="BZ519">
            <v>6.8</v>
          </cell>
          <cell r="CA519" t="str">
            <v>117-131</v>
          </cell>
          <cell r="CB519" t="str">
            <v>Low</v>
          </cell>
          <cell r="CW519">
            <v>0.38961805555555556</v>
          </cell>
          <cell r="CX519">
            <v>42</v>
          </cell>
          <cell r="DC519">
            <v>17</v>
          </cell>
          <cell r="DD519">
            <v>14</v>
          </cell>
          <cell r="DE519">
            <v>21</v>
          </cell>
        </row>
        <row r="520">
          <cell r="A520" t="str">
            <v>6056252312937506School 1</v>
          </cell>
          <cell r="B520" t="str">
            <v>Fall 2015-2016</v>
          </cell>
          <cell r="C520">
            <v>6056252</v>
          </cell>
          <cell r="D520" t="str">
            <v>School 1</v>
          </cell>
          <cell r="E520" t="str">
            <v>Mathematics</v>
          </cell>
          <cell r="F520" t="str">
            <v>Mathematics</v>
          </cell>
          <cell r="G520" t="b">
            <v>1</v>
          </cell>
          <cell r="H520">
            <v>2015</v>
          </cell>
          <cell r="I520">
            <v>4</v>
          </cell>
          <cell r="O520" t="str">
            <v>Survey With Goals</v>
          </cell>
          <cell r="P520">
            <v>312937506</v>
          </cell>
          <cell r="Q520">
            <v>42269</v>
          </cell>
          <cell r="R520">
            <v>27</v>
          </cell>
          <cell r="S520">
            <v>152</v>
          </cell>
          <cell r="T520">
            <v>3.2</v>
          </cell>
          <cell r="U520">
            <v>21</v>
          </cell>
          <cell r="BI520" t="str">
            <v>Operations and Algebraic Thinking</v>
          </cell>
          <cell r="BJ520">
            <v>160</v>
          </cell>
          <cell r="BK520">
            <v>7.1</v>
          </cell>
          <cell r="BL520" t="str">
            <v>153-167</v>
          </cell>
          <cell r="BM520" t="str">
            <v>Avg</v>
          </cell>
          <cell r="BN520" t="str">
            <v>Number and Operations</v>
          </cell>
          <cell r="BO520">
            <v>139</v>
          </cell>
          <cell r="BP520">
            <v>7</v>
          </cell>
          <cell r="BQ520" t="str">
            <v>132-146</v>
          </cell>
          <cell r="BR520" t="str">
            <v>Low</v>
          </cell>
          <cell r="BS520" t="str">
            <v>Measurement and Data</v>
          </cell>
          <cell r="BT520">
            <v>160</v>
          </cell>
          <cell r="BU520">
            <v>7.2</v>
          </cell>
          <cell r="BV520" t="str">
            <v>153-167</v>
          </cell>
          <cell r="BW520" t="str">
            <v>Avg</v>
          </cell>
          <cell r="BX520" t="str">
            <v>Geometry</v>
          </cell>
          <cell r="BY520">
            <v>151</v>
          </cell>
          <cell r="BZ520">
            <v>6.8</v>
          </cell>
          <cell r="CA520" t="str">
            <v>144-158</v>
          </cell>
          <cell r="CB520" t="str">
            <v>Low</v>
          </cell>
          <cell r="CW520">
            <v>0.39063657407407404</v>
          </cell>
          <cell r="CX520">
            <v>58</v>
          </cell>
          <cell r="DC520">
            <v>16</v>
          </cell>
          <cell r="DD520">
            <v>12</v>
          </cell>
          <cell r="DE520">
            <v>20</v>
          </cell>
        </row>
        <row r="521">
          <cell r="A521" t="str">
            <v>6056252310934634School 1</v>
          </cell>
          <cell r="B521" t="str">
            <v>Fall 2015-2016</v>
          </cell>
          <cell r="C521">
            <v>6056252</v>
          </cell>
          <cell r="D521" t="str">
            <v>School 1</v>
          </cell>
          <cell r="E521" t="str">
            <v>Reading</v>
          </cell>
          <cell r="F521" t="str">
            <v>Reading</v>
          </cell>
          <cell r="G521" t="b">
            <v>1</v>
          </cell>
          <cell r="H521">
            <v>2015</v>
          </cell>
          <cell r="I521">
            <v>4</v>
          </cell>
          <cell r="O521" t="str">
            <v>Survey With Goals</v>
          </cell>
          <cell r="P521">
            <v>310934634</v>
          </cell>
          <cell r="Q521">
            <v>42275</v>
          </cell>
          <cell r="R521">
            <v>29</v>
          </cell>
          <cell r="S521">
            <v>158</v>
          </cell>
          <cell r="T521">
            <v>2.9</v>
          </cell>
          <cell r="U521">
            <v>42</v>
          </cell>
          <cell r="BF521" t="str">
            <v>BR</v>
          </cell>
          <cell r="BG521" t="str">
            <v>BR</v>
          </cell>
          <cell r="BH521" t="str">
            <v>BR</v>
          </cell>
          <cell r="BI521" t="str">
            <v>Foundational Skills</v>
          </cell>
          <cell r="BJ521">
            <v>154</v>
          </cell>
          <cell r="BK521">
            <v>5.7</v>
          </cell>
          <cell r="BL521" t="str">
            <v>148-160</v>
          </cell>
          <cell r="BM521" t="str">
            <v>LoAvg</v>
          </cell>
          <cell r="BN521" t="str">
            <v>Language and Writing</v>
          </cell>
          <cell r="BO521">
            <v>163</v>
          </cell>
          <cell r="BP521">
            <v>5.8</v>
          </cell>
          <cell r="BQ521" t="str">
            <v>157-169</v>
          </cell>
          <cell r="BR521" t="str">
            <v>Avg</v>
          </cell>
          <cell r="BS521" t="str">
            <v>Literature and Informational</v>
          </cell>
          <cell r="BT521">
            <v>163</v>
          </cell>
          <cell r="BU521">
            <v>5.8</v>
          </cell>
          <cell r="BV521" t="str">
            <v>157-169</v>
          </cell>
          <cell r="BW521" t="str">
            <v>Avg</v>
          </cell>
          <cell r="BX521" t="str">
            <v>Vocabulary Use and Functions</v>
          </cell>
          <cell r="BY521">
            <v>153</v>
          </cell>
          <cell r="BZ521">
            <v>5.9</v>
          </cell>
          <cell r="CA521" t="str">
            <v>147-159</v>
          </cell>
          <cell r="CB521" t="str">
            <v>LoAvg</v>
          </cell>
          <cell r="CW521">
            <v>0.54534722222222221</v>
          </cell>
          <cell r="CX521">
            <v>54</v>
          </cell>
          <cell r="DC521">
            <v>14</v>
          </cell>
          <cell r="DD521">
            <v>11</v>
          </cell>
          <cell r="DE521">
            <v>17</v>
          </cell>
        </row>
        <row r="522">
          <cell r="A522" t="str">
            <v>6056253313716267School 1</v>
          </cell>
          <cell r="B522" t="str">
            <v>Fall 2015-2016</v>
          </cell>
          <cell r="C522">
            <v>6056253</v>
          </cell>
          <cell r="D522" t="str">
            <v>School 1</v>
          </cell>
          <cell r="E522" t="str">
            <v>Mathematics</v>
          </cell>
          <cell r="F522" t="str">
            <v>Mathematics</v>
          </cell>
          <cell r="G522" t="b">
            <v>1</v>
          </cell>
          <cell r="H522">
            <v>2015</v>
          </cell>
          <cell r="I522">
            <v>4</v>
          </cell>
          <cell r="O522" t="str">
            <v>Survey With Goals</v>
          </cell>
          <cell r="P522">
            <v>313716267</v>
          </cell>
          <cell r="Q522">
            <v>42268</v>
          </cell>
          <cell r="R522">
            <v>14</v>
          </cell>
          <cell r="S522">
            <v>140</v>
          </cell>
          <cell r="T522">
            <v>2.9</v>
          </cell>
          <cell r="U522">
            <v>4</v>
          </cell>
          <cell r="BI522" t="str">
            <v>Operations and Algebraic Thinking</v>
          </cell>
          <cell r="BJ522">
            <v>139</v>
          </cell>
          <cell r="BK522">
            <v>5.9</v>
          </cell>
          <cell r="BL522" t="str">
            <v>133-145</v>
          </cell>
          <cell r="BM522" t="str">
            <v>Low</v>
          </cell>
          <cell r="BN522" t="str">
            <v>Number and Operations</v>
          </cell>
          <cell r="BO522">
            <v>144</v>
          </cell>
          <cell r="BP522">
            <v>5.9</v>
          </cell>
          <cell r="BQ522" t="str">
            <v>138-150</v>
          </cell>
          <cell r="BR522" t="str">
            <v>Low</v>
          </cell>
          <cell r="BS522" t="str">
            <v>Measurement and Data</v>
          </cell>
          <cell r="BT522">
            <v>133</v>
          </cell>
          <cell r="BU522">
            <v>6</v>
          </cell>
          <cell r="BV522" t="str">
            <v>127-139</v>
          </cell>
          <cell r="BW522" t="str">
            <v>Low</v>
          </cell>
          <cell r="BX522" t="str">
            <v>Geometry</v>
          </cell>
          <cell r="BY522">
            <v>143</v>
          </cell>
          <cell r="BZ522">
            <v>6</v>
          </cell>
          <cell r="CA522" t="str">
            <v>137-149</v>
          </cell>
          <cell r="CB522" t="str">
            <v>Low</v>
          </cell>
          <cell r="CW522">
            <v>0.3896296296296296</v>
          </cell>
          <cell r="CX522">
            <v>52</v>
          </cell>
          <cell r="DC522">
            <v>17</v>
          </cell>
          <cell r="DD522">
            <v>13</v>
          </cell>
          <cell r="DE522">
            <v>21</v>
          </cell>
        </row>
        <row r="523">
          <cell r="A523" t="str">
            <v>6056253303058391School 1</v>
          </cell>
          <cell r="B523" t="str">
            <v>Fall 2015-2016</v>
          </cell>
          <cell r="C523">
            <v>6056253</v>
          </cell>
          <cell r="D523" t="str">
            <v>School 1</v>
          </cell>
          <cell r="E523" t="str">
            <v>Reading</v>
          </cell>
          <cell r="F523" t="str">
            <v>Reading</v>
          </cell>
          <cell r="G523" t="b">
            <v>1</v>
          </cell>
          <cell r="H523">
            <v>2015</v>
          </cell>
          <cell r="I523">
            <v>4</v>
          </cell>
          <cell r="O523" t="str">
            <v>Survey With Goals</v>
          </cell>
          <cell r="P523">
            <v>303058391</v>
          </cell>
          <cell r="Q523">
            <v>42255</v>
          </cell>
          <cell r="R523">
            <v>24</v>
          </cell>
          <cell r="S523">
            <v>142</v>
          </cell>
          <cell r="T523">
            <v>3.1</v>
          </cell>
          <cell r="U523">
            <v>8</v>
          </cell>
          <cell r="BF523" t="str">
            <v>BR</v>
          </cell>
          <cell r="BG523" t="str">
            <v>BR</v>
          </cell>
          <cell r="BH523" t="str">
            <v>BR</v>
          </cell>
          <cell r="BI523" t="str">
            <v>Foundational Skills</v>
          </cell>
          <cell r="BJ523">
            <v>138</v>
          </cell>
          <cell r="BK523">
            <v>6.2</v>
          </cell>
          <cell r="BL523" t="str">
            <v>132-144</v>
          </cell>
          <cell r="BM523" t="str">
            <v>Low</v>
          </cell>
          <cell r="BN523" t="str">
            <v>Language and Writing</v>
          </cell>
          <cell r="BO523">
            <v>153</v>
          </cell>
          <cell r="BP523">
            <v>6.4</v>
          </cell>
          <cell r="BQ523" t="str">
            <v>147-159</v>
          </cell>
          <cell r="BR523" t="str">
            <v>LoAvg</v>
          </cell>
          <cell r="BS523" t="str">
            <v>Literature and Informational</v>
          </cell>
          <cell r="BT523">
            <v>143</v>
          </cell>
          <cell r="BU523">
            <v>6.3</v>
          </cell>
          <cell r="BV523" t="str">
            <v>137-149</v>
          </cell>
          <cell r="BW523" t="str">
            <v>Low</v>
          </cell>
          <cell r="BX523" t="str">
            <v>Vocabulary Use and Functions</v>
          </cell>
          <cell r="BY523">
            <v>137</v>
          </cell>
          <cell r="BZ523">
            <v>6.2</v>
          </cell>
          <cell r="CA523" t="str">
            <v>131-143</v>
          </cell>
          <cell r="CB523" t="str">
            <v>Low</v>
          </cell>
          <cell r="CW523">
            <v>0.39952546296296299</v>
          </cell>
          <cell r="CX523">
            <v>42</v>
          </cell>
          <cell r="DC523">
            <v>13</v>
          </cell>
          <cell r="DD523">
            <v>12</v>
          </cell>
          <cell r="DE523">
            <v>18</v>
          </cell>
        </row>
        <row r="524">
          <cell r="A524" t="str">
            <v>6056255313716178School 1</v>
          </cell>
          <cell r="B524" t="str">
            <v>Fall 2015-2016</v>
          </cell>
          <cell r="C524">
            <v>6056255</v>
          </cell>
          <cell r="D524" t="str">
            <v>School 1</v>
          </cell>
          <cell r="E524" t="str">
            <v>Mathematics</v>
          </cell>
          <cell r="F524" t="str">
            <v>Mathematics</v>
          </cell>
          <cell r="G524" t="b">
            <v>1</v>
          </cell>
          <cell r="H524">
            <v>2015</v>
          </cell>
          <cell r="I524">
            <v>4</v>
          </cell>
          <cell r="O524" t="str">
            <v>Survey With Goals</v>
          </cell>
          <cell r="P524">
            <v>313716178</v>
          </cell>
          <cell r="Q524">
            <v>42268</v>
          </cell>
          <cell r="R524">
            <v>34</v>
          </cell>
          <cell r="S524">
            <v>160</v>
          </cell>
          <cell r="T524">
            <v>2.9</v>
          </cell>
          <cell r="U524">
            <v>43</v>
          </cell>
          <cell r="BI524" t="str">
            <v>Operations and Algebraic Thinking</v>
          </cell>
          <cell r="BJ524">
            <v>169</v>
          </cell>
          <cell r="BK524">
            <v>6</v>
          </cell>
          <cell r="BL524" t="str">
            <v>163-175</v>
          </cell>
          <cell r="BM524" t="str">
            <v>HiAvg</v>
          </cell>
          <cell r="BN524" t="str">
            <v>Number and Operations</v>
          </cell>
          <cell r="BO524">
            <v>151</v>
          </cell>
          <cell r="BP524">
            <v>6.1</v>
          </cell>
          <cell r="BQ524" t="str">
            <v>145-157</v>
          </cell>
          <cell r="BR524" t="str">
            <v>Low</v>
          </cell>
          <cell r="BS524" t="str">
            <v>Measurement and Data</v>
          </cell>
          <cell r="BT524">
            <v>163</v>
          </cell>
          <cell r="BU524">
            <v>5.9</v>
          </cell>
          <cell r="BV524" t="str">
            <v>157-169</v>
          </cell>
          <cell r="BW524" t="str">
            <v>Avg</v>
          </cell>
          <cell r="BX524" t="str">
            <v>Geometry</v>
          </cell>
          <cell r="BY524">
            <v>159</v>
          </cell>
          <cell r="BZ524">
            <v>6.1</v>
          </cell>
          <cell r="CA524" t="str">
            <v>153-165</v>
          </cell>
          <cell r="CB524" t="str">
            <v>LoAvg</v>
          </cell>
          <cell r="CW524">
            <v>0.38960648148148147</v>
          </cell>
          <cell r="CX524">
            <v>46</v>
          </cell>
          <cell r="DC524">
            <v>15</v>
          </cell>
          <cell r="DD524">
            <v>12</v>
          </cell>
          <cell r="DE524">
            <v>19</v>
          </cell>
        </row>
        <row r="525">
          <cell r="A525" t="str">
            <v>6056255303058505School 1</v>
          </cell>
          <cell r="B525" t="str">
            <v>Fall 2015-2016</v>
          </cell>
          <cell r="C525">
            <v>6056255</v>
          </cell>
          <cell r="D525" t="str">
            <v>School 1</v>
          </cell>
          <cell r="E525" t="str">
            <v>Reading</v>
          </cell>
          <cell r="F525" t="str">
            <v>Reading</v>
          </cell>
          <cell r="G525" t="b">
            <v>0</v>
          </cell>
          <cell r="H525">
            <v>2015</v>
          </cell>
          <cell r="I525">
            <v>4</v>
          </cell>
          <cell r="O525" t="str">
            <v>Survey With Goals</v>
          </cell>
          <cell r="P525">
            <v>303058505</v>
          </cell>
          <cell r="Q525">
            <v>42255</v>
          </cell>
          <cell r="R525">
            <v>19</v>
          </cell>
          <cell r="S525">
            <v>125</v>
          </cell>
          <cell r="T525">
            <v>3.1</v>
          </cell>
          <cell r="U525">
            <v>1</v>
          </cell>
          <cell r="BF525" t="str">
            <v>BR</v>
          </cell>
          <cell r="BG525" t="str">
            <v>BR</v>
          </cell>
          <cell r="BH525" t="str">
            <v>BR</v>
          </cell>
          <cell r="BI525" t="str">
            <v>Foundational Skills</v>
          </cell>
          <cell r="BJ525">
            <v>142</v>
          </cell>
          <cell r="BK525">
            <v>6.6</v>
          </cell>
          <cell r="BL525" t="str">
            <v>135-149</v>
          </cell>
          <cell r="BM525" t="str">
            <v>Low</v>
          </cell>
          <cell r="BN525" t="str">
            <v>Language and Writing</v>
          </cell>
          <cell r="BO525">
            <v>124</v>
          </cell>
          <cell r="BP525">
            <v>6.2</v>
          </cell>
          <cell r="BQ525" t="str">
            <v>118-130</v>
          </cell>
          <cell r="BR525" t="str">
            <v>Low</v>
          </cell>
          <cell r="BS525" t="str">
            <v>Literature and Informational</v>
          </cell>
          <cell r="BT525">
            <v>114</v>
          </cell>
          <cell r="BU525">
            <v>6.7</v>
          </cell>
          <cell r="BV525" t="str">
            <v>107-121</v>
          </cell>
          <cell r="BW525" t="str">
            <v>Low</v>
          </cell>
          <cell r="BX525" t="str">
            <v>Vocabulary Use and Functions</v>
          </cell>
          <cell r="BY525">
            <v>121</v>
          </cell>
          <cell r="BZ525">
            <v>6.7</v>
          </cell>
          <cell r="CA525" t="str">
            <v>114-128</v>
          </cell>
          <cell r="CB525" t="str">
            <v>Low</v>
          </cell>
          <cell r="CW525">
            <v>0.39950231481481485</v>
          </cell>
          <cell r="CX525">
            <v>38</v>
          </cell>
          <cell r="DC525">
            <v>11</v>
          </cell>
          <cell r="DD525">
            <v>13</v>
          </cell>
          <cell r="DE525">
            <v>19</v>
          </cell>
        </row>
        <row r="526">
          <cell r="A526" t="str">
            <v>6056255303058559School 1</v>
          </cell>
          <cell r="B526" t="str">
            <v>Fall 2015-2016</v>
          </cell>
          <cell r="C526">
            <v>6056255</v>
          </cell>
          <cell r="D526" t="str">
            <v>School 1</v>
          </cell>
          <cell r="E526" t="str">
            <v>Reading</v>
          </cell>
          <cell r="F526" t="str">
            <v>Reading</v>
          </cell>
          <cell r="G526" t="b">
            <v>1</v>
          </cell>
          <cell r="H526">
            <v>2015</v>
          </cell>
          <cell r="I526">
            <v>4</v>
          </cell>
          <cell r="O526" t="str">
            <v>Survey With Goals</v>
          </cell>
          <cell r="P526">
            <v>303058559</v>
          </cell>
          <cell r="Q526">
            <v>42255</v>
          </cell>
          <cell r="R526">
            <v>21</v>
          </cell>
          <cell r="S526">
            <v>155</v>
          </cell>
          <cell r="T526">
            <v>3</v>
          </cell>
          <cell r="U526">
            <v>33</v>
          </cell>
          <cell r="BF526" t="str">
            <v>BR</v>
          </cell>
          <cell r="BG526" t="str">
            <v>BR</v>
          </cell>
          <cell r="BH526" t="str">
            <v>BR</v>
          </cell>
          <cell r="BI526" t="str">
            <v>Foundational Skills</v>
          </cell>
          <cell r="BJ526">
            <v>165</v>
          </cell>
          <cell r="BK526">
            <v>6</v>
          </cell>
          <cell r="BL526" t="str">
            <v>159-171</v>
          </cell>
          <cell r="BM526" t="str">
            <v>HiAvg</v>
          </cell>
          <cell r="BN526" t="str">
            <v>Language and Writing</v>
          </cell>
          <cell r="BO526">
            <v>153</v>
          </cell>
          <cell r="BP526">
            <v>6.1</v>
          </cell>
          <cell r="BQ526" t="str">
            <v>147-159</v>
          </cell>
          <cell r="BR526" t="str">
            <v>LoAvg</v>
          </cell>
          <cell r="BS526" t="str">
            <v>Literature and Informational</v>
          </cell>
          <cell r="BT526">
            <v>149</v>
          </cell>
          <cell r="BU526">
            <v>6.3</v>
          </cell>
          <cell r="BV526" t="str">
            <v>143-155</v>
          </cell>
          <cell r="BW526" t="str">
            <v>Low</v>
          </cell>
          <cell r="BX526" t="str">
            <v>Vocabulary Use and Functions</v>
          </cell>
          <cell r="BY526">
            <v>153</v>
          </cell>
          <cell r="BZ526">
            <v>6.3</v>
          </cell>
          <cell r="CA526" t="str">
            <v>147-159</v>
          </cell>
          <cell r="CB526" t="str">
            <v>LoAvg</v>
          </cell>
          <cell r="CW526">
            <v>0.42099537037037038</v>
          </cell>
          <cell r="CX526">
            <v>54</v>
          </cell>
          <cell r="DC526">
            <v>14</v>
          </cell>
          <cell r="DD526">
            <v>11</v>
          </cell>
          <cell r="DE526">
            <v>17</v>
          </cell>
        </row>
        <row r="527">
          <cell r="A527" t="str">
            <v>6056259313716176School 1</v>
          </cell>
          <cell r="B527" t="str">
            <v>Fall 2015-2016</v>
          </cell>
          <cell r="C527">
            <v>6056259</v>
          </cell>
          <cell r="D527" t="str">
            <v>School 1</v>
          </cell>
          <cell r="E527" t="str">
            <v>Mathematics</v>
          </cell>
          <cell r="F527" t="str">
            <v>Mathematics</v>
          </cell>
          <cell r="G527" t="b">
            <v>1</v>
          </cell>
          <cell r="H527">
            <v>2015</v>
          </cell>
          <cell r="I527">
            <v>4</v>
          </cell>
          <cell r="O527" t="str">
            <v>Survey With Goals</v>
          </cell>
          <cell r="P527">
            <v>313716176</v>
          </cell>
          <cell r="Q527">
            <v>42268</v>
          </cell>
          <cell r="R527">
            <v>21</v>
          </cell>
          <cell r="S527">
            <v>150</v>
          </cell>
          <cell r="T527">
            <v>2.9</v>
          </cell>
          <cell r="U527">
            <v>17</v>
          </cell>
          <cell r="BI527" t="str">
            <v>Operations and Algebraic Thinking</v>
          </cell>
          <cell r="BJ527">
            <v>154</v>
          </cell>
          <cell r="BK527">
            <v>6</v>
          </cell>
          <cell r="BL527" t="str">
            <v>148-160</v>
          </cell>
          <cell r="BM527" t="str">
            <v>LoAvg</v>
          </cell>
          <cell r="BN527" t="str">
            <v>Number and Operations</v>
          </cell>
          <cell r="BO527">
            <v>148</v>
          </cell>
          <cell r="BP527">
            <v>6.1</v>
          </cell>
          <cell r="BQ527" t="str">
            <v>142-154</v>
          </cell>
          <cell r="BR527" t="str">
            <v>Low</v>
          </cell>
          <cell r="BS527" t="str">
            <v>Measurement and Data</v>
          </cell>
          <cell r="BT527">
            <v>148</v>
          </cell>
          <cell r="BU527">
            <v>5.8</v>
          </cell>
          <cell r="BV527" t="str">
            <v>142-154</v>
          </cell>
          <cell r="BW527" t="str">
            <v>Low</v>
          </cell>
          <cell r="BX527" t="str">
            <v>Geometry</v>
          </cell>
          <cell r="BY527">
            <v>148</v>
          </cell>
          <cell r="BZ527">
            <v>5.8</v>
          </cell>
          <cell r="CA527" t="str">
            <v>142-154</v>
          </cell>
          <cell r="CB527" t="str">
            <v>Low</v>
          </cell>
          <cell r="CW527">
            <v>0.38964120370370375</v>
          </cell>
          <cell r="CX527">
            <v>50</v>
          </cell>
          <cell r="DC527">
            <v>16</v>
          </cell>
          <cell r="DD527">
            <v>12</v>
          </cell>
          <cell r="DE527">
            <v>20</v>
          </cell>
        </row>
        <row r="528">
          <cell r="A528" t="str">
            <v>6056259303058258School 1</v>
          </cell>
          <cell r="B528" t="str">
            <v>Fall 2015-2016</v>
          </cell>
          <cell r="C528">
            <v>6056259</v>
          </cell>
          <cell r="D528" t="str">
            <v>School 1</v>
          </cell>
          <cell r="E528" t="str">
            <v>Reading</v>
          </cell>
          <cell r="F528" t="str">
            <v>Reading</v>
          </cell>
          <cell r="G528" t="b">
            <v>1</v>
          </cell>
          <cell r="H528">
            <v>2015</v>
          </cell>
          <cell r="I528">
            <v>4</v>
          </cell>
          <cell r="O528" t="str">
            <v>Survey With Goals</v>
          </cell>
          <cell r="P528">
            <v>303058258</v>
          </cell>
          <cell r="Q528">
            <v>42255</v>
          </cell>
          <cell r="R528">
            <v>23</v>
          </cell>
          <cell r="S528">
            <v>149</v>
          </cell>
          <cell r="T528">
            <v>3.3</v>
          </cell>
          <cell r="U528">
            <v>19</v>
          </cell>
          <cell r="BF528" t="str">
            <v>BR</v>
          </cell>
          <cell r="BG528" t="str">
            <v>BR</v>
          </cell>
          <cell r="BH528" t="str">
            <v>BR</v>
          </cell>
          <cell r="BI528" t="str">
            <v>Foundational Skills</v>
          </cell>
          <cell r="BJ528">
            <v>149</v>
          </cell>
          <cell r="BK528">
            <v>6.6</v>
          </cell>
          <cell r="BL528" t="str">
            <v>142-156</v>
          </cell>
          <cell r="BM528" t="str">
            <v>Low</v>
          </cell>
          <cell r="BN528" t="str">
            <v>Language and Writing</v>
          </cell>
          <cell r="BO528">
            <v>152</v>
          </cell>
          <cell r="BP528">
            <v>6.5</v>
          </cell>
          <cell r="BQ528" t="str">
            <v>146-159</v>
          </cell>
          <cell r="BR528" t="str">
            <v>LoAvg</v>
          </cell>
          <cell r="BS528" t="str">
            <v>Literature and Informational</v>
          </cell>
          <cell r="BT528">
            <v>149</v>
          </cell>
          <cell r="BU528">
            <v>6.6</v>
          </cell>
          <cell r="BV528" t="str">
            <v>142-156</v>
          </cell>
          <cell r="BW528" t="str">
            <v>Low</v>
          </cell>
          <cell r="BX528" t="str">
            <v>Vocabulary Use and Functions</v>
          </cell>
          <cell r="BY528">
            <v>146</v>
          </cell>
          <cell r="BZ528">
            <v>6.5</v>
          </cell>
          <cell r="CA528" t="str">
            <v>140-153</v>
          </cell>
          <cell r="CB528" t="str">
            <v>Low</v>
          </cell>
          <cell r="CW528">
            <v>0.39960648148148148</v>
          </cell>
          <cell r="CX528">
            <v>40</v>
          </cell>
          <cell r="DC528">
            <v>13</v>
          </cell>
          <cell r="DD528">
            <v>12</v>
          </cell>
          <cell r="DE528">
            <v>18</v>
          </cell>
        </row>
        <row r="529">
          <cell r="A529" t="str">
            <v>6056260313716242School 1</v>
          </cell>
          <cell r="B529" t="str">
            <v>Fall 2015-2016</v>
          </cell>
          <cell r="C529">
            <v>6056260</v>
          </cell>
          <cell r="D529" t="str">
            <v>School 1</v>
          </cell>
          <cell r="E529" t="str">
            <v>Mathematics</v>
          </cell>
          <cell r="F529" t="str">
            <v>Mathematics</v>
          </cell>
          <cell r="G529" t="b">
            <v>1</v>
          </cell>
          <cell r="H529">
            <v>2015</v>
          </cell>
          <cell r="I529">
            <v>4</v>
          </cell>
          <cell r="O529" t="str">
            <v>Survey With Goals</v>
          </cell>
          <cell r="P529">
            <v>313716242</v>
          </cell>
          <cell r="Q529">
            <v>42268</v>
          </cell>
          <cell r="R529">
            <v>29</v>
          </cell>
          <cell r="S529">
            <v>166</v>
          </cell>
          <cell r="T529">
            <v>2.9</v>
          </cell>
          <cell r="U529">
            <v>61</v>
          </cell>
          <cell r="BI529" t="str">
            <v>Operations and Algebraic Thinking</v>
          </cell>
          <cell r="BJ529">
            <v>176</v>
          </cell>
          <cell r="BK529">
            <v>6.1</v>
          </cell>
          <cell r="BL529" t="str">
            <v>170-182</v>
          </cell>
          <cell r="BM529" t="str">
            <v>High</v>
          </cell>
          <cell r="BN529" t="str">
            <v>Number and Operations</v>
          </cell>
          <cell r="BO529">
            <v>156</v>
          </cell>
          <cell r="BP529">
            <v>6</v>
          </cell>
          <cell r="BQ529" t="str">
            <v>150-162</v>
          </cell>
          <cell r="BR529" t="str">
            <v>LoAvg</v>
          </cell>
          <cell r="BS529" t="str">
            <v>Measurement and Data</v>
          </cell>
          <cell r="BT529">
            <v>170</v>
          </cell>
          <cell r="BU529">
            <v>6</v>
          </cell>
          <cell r="BV529" t="str">
            <v>164-176</v>
          </cell>
          <cell r="BW529" t="str">
            <v>HiAvg</v>
          </cell>
          <cell r="BX529" t="str">
            <v>Geometry</v>
          </cell>
          <cell r="BY529">
            <v>163</v>
          </cell>
          <cell r="BZ529">
            <v>6</v>
          </cell>
          <cell r="CA529" t="str">
            <v>157-169</v>
          </cell>
          <cell r="CB529" t="str">
            <v>Avg</v>
          </cell>
          <cell r="CW529">
            <v>0.38965277777777779</v>
          </cell>
          <cell r="CX529">
            <v>48</v>
          </cell>
          <cell r="DC529">
            <v>14</v>
          </cell>
          <cell r="DD529">
            <v>11</v>
          </cell>
          <cell r="DE529">
            <v>18</v>
          </cell>
        </row>
        <row r="530">
          <cell r="A530" t="str">
            <v>6056260303058487School 1</v>
          </cell>
          <cell r="B530" t="str">
            <v>Fall 2015-2016</v>
          </cell>
          <cell r="C530">
            <v>6056260</v>
          </cell>
          <cell r="D530" t="str">
            <v>School 1</v>
          </cell>
          <cell r="E530" t="str">
            <v>Reading</v>
          </cell>
          <cell r="F530" t="str">
            <v>Reading</v>
          </cell>
          <cell r="G530" t="b">
            <v>1</v>
          </cell>
          <cell r="H530">
            <v>2015</v>
          </cell>
          <cell r="I530">
            <v>4</v>
          </cell>
          <cell r="O530" t="str">
            <v>Survey With Goals</v>
          </cell>
          <cell r="P530">
            <v>303058487</v>
          </cell>
          <cell r="Q530">
            <v>42255</v>
          </cell>
          <cell r="R530">
            <v>31</v>
          </cell>
          <cell r="S530">
            <v>167</v>
          </cell>
          <cell r="T530">
            <v>2.9</v>
          </cell>
          <cell r="U530">
            <v>69</v>
          </cell>
          <cell r="BF530" t="str">
            <v>BR</v>
          </cell>
          <cell r="BG530" t="str">
            <v>BR</v>
          </cell>
          <cell r="BH530" t="str">
            <v>BR</v>
          </cell>
          <cell r="BI530" t="str">
            <v>Foundational Skills</v>
          </cell>
          <cell r="BJ530">
            <v>161</v>
          </cell>
          <cell r="BK530">
            <v>5.9</v>
          </cell>
          <cell r="BL530" t="str">
            <v>155-167</v>
          </cell>
          <cell r="BM530" t="str">
            <v>Avg</v>
          </cell>
          <cell r="BN530" t="str">
            <v>Language and Writing</v>
          </cell>
          <cell r="BO530">
            <v>162</v>
          </cell>
          <cell r="BP530">
            <v>6</v>
          </cell>
          <cell r="BQ530" t="str">
            <v>156-168</v>
          </cell>
          <cell r="BR530" t="str">
            <v>Avg</v>
          </cell>
          <cell r="BS530" t="str">
            <v>Literature and Informational</v>
          </cell>
          <cell r="BT530">
            <v>173</v>
          </cell>
          <cell r="BU530">
            <v>5.7</v>
          </cell>
          <cell r="BV530" t="str">
            <v>167-179</v>
          </cell>
          <cell r="BW530" t="str">
            <v>High</v>
          </cell>
          <cell r="BX530" t="str">
            <v>Vocabulary Use and Functions</v>
          </cell>
          <cell r="BY530">
            <v>170</v>
          </cell>
          <cell r="BZ530">
            <v>5.9</v>
          </cell>
          <cell r="CA530" t="str">
            <v>164-176</v>
          </cell>
          <cell r="CB530" t="str">
            <v>HiAvg</v>
          </cell>
          <cell r="CW530">
            <v>0.39954861111111112</v>
          </cell>
          <cell r="CX530">
            <v>50</v>
          </cell>
          <cell r="DC530">
            <v>15</v>
          </cell>
          <cell r="DD530">
            <v>11</v>
          </cell>
          <cell r="DE530">
            <v>16</v>
          </cell>
        </row>
        <row r="531">
          <cell r="A531" t="str">
            <v>6056261313716128School 1</v>
          </cell>
          <cell r="B531" t="str">
            <v>Fall 2015-2016</v>
          </cell>
          <cell r="C531">
            <v>6056261</v>
          </cell>
          <cell r="D531" t="str">
            <v>School 1</v>
          </cell>
          <cell r="E531" t="str">
            <v>Mathematics</v>
          </cell>
          <cell r="F531" t="str">
            <v>Mathematics</v>
          </cell>
          <cell r="G531" t="b">
            <v>1</v>
          </cell>
          <cell r="H531">
            <v>2015</v>
          </cell>
          <cell r="I531">
            <v>4</v>
          </cell>
          <cell r="O531" t="str">
            <v>Survey With Goals</v>
          </cell>
          <cell r="P531">
            <v>313716128</v>
          </cell>
          <cell r="Q531">
            <v>42268</v>
          </cell>
          <cell r="R531">
            <v>56</v>
          </cell>
          <cell r="S531">
            <v>182</v>
          </cell>
          <cell r="T531">
            <v>2.9</v>
          </cell>
          <cell r="U531">
            <v>94</v>
          </cell>
          <cell r="BI531" t="str">
            <v>Operations and Algebraic Thinking</v>
          </cell>
          <cell r="BJ531">
            <v>183</v>
          </cell>
          <cell r="BK531">
            <v>5.9</v>
          </cell>
          <cell r="BL531" t="str">
            <v>177-189</v>
          </cell>
          <cell r="BM531" t="str">
            <v>High</v>
          </cell>
          <cell r="BN531" t="str">
            <v>Number and Operations</v>
          </cell>
          <cell r="BO531">
            <v>184</v>
          </cell>
          <cell r="BP531">
            <v>5.8</v>
          </cell>
          <cell r="BQ531" t="str">
            <v>178-190</v>
          </cell>
          <cell r="BR531" t="str">
            <v>High</v>
          </cell>
          <cell r="BS531" t="str">
            <v>Measurement and Data</v>
          </cell>
          <cell r="BT531">
            <v>178</v>
          </cell>
          <cell r="BU531">
            <v>5.9</v>
          </cell>
          <cell r="BV531" t="str">
            <v>172-184</v>
          </cell>
          <cell r="BW531" t="str">
            <v>High</v>
          </cell>
          <cell r="BX531" t="str">
            <v>Geometry</v>
          </cell>
          <cell r="BY531">
            <v>185</v>
          </cell>
          <cell r="BZ531">
            <v>5.7</v>
          </cell>
          <cell r="CA531" t="str">
            <v>179-191</v>
          </cell>
          <cell r="CB531" t="str">
            <v>High</v>
          </cell>
          <cell r="CW531">
            <v>0.38960648148148147</v>
          </cell>
          <cell r="CX531">
            <v>50</v>
          </cell>
          <cell r="DC531">
            <v>13</v>
          </cell>
          <cell r="DD531">
            <v>10</v>
          </cell>
          <cell r="DE531">
            <v>16</v>
          </cell>
        </row>
        <row r="532">
          <cell r="A532" t="str">
            <v>6056261303058658School 1</v>
          </cell>
          <cell r="B532" t="str">
            <v>Fall 2015-2016</v>
          </cell>
          <cell r="C532">
            <v>6056261</v>
          </cell>
          <cell r="D532" t="str">
            <v>School 1</v>
          </cell>
          <cell r="E532" t="str">
            <v>Reading</v>
          </cell>
          <cell r="F532" t="str">
            <v>Reading</v>
          </cell>
          <cell r="G532" t="b">
            <v>1</v>
          </cell>
          <cell r="H532">
            <v>2015</v>
          </cell>
          <cell r="I532">
            <v>4</v>
          </cell>
          <cell r="O532" t="str">
            <v>Survey With Goals</v>
          </cell>
          <cell r="P532">
            <v>303058658</v>
          </cell>
          <cell r="Q532">
            <v>42255</v>
          </cell>
          <cell r="R532">
            <v>42</v>
          </cell>
          <cell r="S532">
            <v>181</v>
          </cell>
          <cell r="T532">
            <v>2.9</v>
          </cell>
          <cell r="U532">
            <v>94</v>
          </cell>
          <cell r="BF532">
            <v>259</v>
          </cell>
          <cell r="BG532">
            <v>159</v>
          </cell>
          <cell r="BH532">
            <v>309</v>
          </cell>
          <cell r="BI532" t="str">
            <v>Foundational Skills</v>
          </cell>
          <cell r="BJ532">
            <v>174</v>
          </cell>
          <cell r="BK532">
            <v>6.2</v>
          </cell>
          <cell r="BL532" t="str">
            <v>168-180</v>
          </cell>
          <cell r="BM532" t="str">
            <v>High</v>
          </cell>
          <cell r="BN532" t="str">
            <v>Language and Writing</v>
          </cell>
          <cell r="BO532">
            <v>178</v>
          </cell>
          <cell r="BP532">
            <v>6.1</v>
          </cell>
          <cell r="BQ532" t="str">
            <v>172-184</v>
          </cell>
          <cell r="BR532" t="str">
            <v>High</v>
          </cell>
          <cell r="BS532" t="str">
            <v>Literature and Informational</v>
          </cell>
          <cell r="BT532">
            <v>188</v>
          </cell>
          <cell r="BU532">
            <v>5.8</v>
          </cell>
          <cell r="BV532" t="str">
            <v>182-194</v>
          </cell>
          <cell r="BW532" t="str">
            <v>High</v>
          </cell>
          <cell r="BX532" t="str">
            <v>Vocabulary Use and Functions</v>
          </cell>
          <cell r="BY532">
            <v>184</v>
          </cell>
          <cell r="BZ532">
            <v>6</v>
          </cell>
          <cell r="CA532" t="str">
            <v>178-190</v>
          </cell>
          <cell r="CB532" t="str">
            <v>High</v>
          </cell>
          <cell r="CW532">
            <v>0.39951388888888889</v>
          </cell>
          <cell r="CX532">
            <v>50</v>
          </cell>
          <cell r="DC532">
            <v>16</v>
          </cell>
          <cell r="DD532">
            <v>10</v>
          </cell>
          <cell r="DE532">
            <v>16</v>
          </cell>
        </row>
        <row r="533">
          <cell r="A533" t="str">
            <v>6056264313716091School 1</v>
          </cell>
          <cell r="B533" t="str">
            <v>Fall 2015-2016</v>
          </cell>
          <cell r="C533">
            <v>6056264</v>
          </cell>
          <cell r="D533" t="str">
            <v>School 1</v>
          </cell>
          <cell r="E533" t="str">
            <v>Mathematics</v>
          </cell>
          <cell r="F533" t="str">
            <v>Mathematics</v>
          </cell>
          <cell r="G533" t="b">
            <v>1</v>
          </cell>
          <cell r="H533">
            <v>2015</v>
          </cell>
          <cell r="I533">
            <v>4</v>
          </cell>
          <cell r="O533" t="str">
            <v>Survey With Goals</v>
          </cell>
          <cell r="P533">
            <v>313716091</v>
          </cell>
          <cell r="Q533">
            <v>42268</v>
          </cell>
          <cell r="R533">
            <v>34</v>
          </cell>
          <cell r="S533">
            <v>165</v>
          </cell>
          <cell r="T533">
            <v>2.9</v>
          </cell>
          <cell r="U533">
            <v>58</v>
          </cell>
          <cell r="BI533" t="str">
            <v>Operations and Algebraic Thinking</v>
          </cell>
          <cell r="BJ533">
            <v>162</v>
          </cell>
          <cell r="BK533">
            <v>5.9</v>
          </cell>
          <cell r="BL533" t="str">
            <v>156-168</v>
          </cell>
          <cell r="BM533" t="str">
            <v>Avg</v>
          </cell>
          <cell r="BN533" t="str">
            <v>Number and Operations</v>
          </cell>
          <cell r="BO533">
            <v>158</v>
          </cell>
          <cell r="BP533">
            <v>5.8</v>
          </cell>
          <cell r="BQ533" t="str">
            <v>152-164</v>
          </cell>
          <cell r="BR533" t="str">
            <v>LoAvg</v>
          </cell>
          <cell r="BS533" t="str">
            <v>Measurement and Data</v>
          </cell>
          <cell r="BT533">
            <v>171</v>
          </cell>
          <cell r="BU533">
            <v>6</v>
          </cell>
          <cell r="BV533" t="str">
            <v>165-177</v>
          </cell>
          <cell r="BW533" t="str">
            <v>HiAvg</v>
          </cell>
          <cell r="BX533" t="str">
            <v>Geometry</v>
          </cell>
          <cell r="BY533">
            <v>171</v>
          </cell>
          <cell r="BZ533">
            <v>5.9</v>
          </cell>
          <cell r="CA533" t="str">
            <v>165-177</v>
          </cell>
          <cell r="CB533" t="str">
            <v>HiAvg</v>
          </cell>
          <cell r="CW533">
            <v>0.38968749999999996</v>
          </cell>
          <cell r="CX533">
            <v>52</v>
          </cell>
          <cell r="DC533">
            <v>14</v>
          </cell>
          <cell r="DD533">
            <v>11</v>
          </cell>
          <cell r="DE533">
            <v>18</v>
          </cell>
        </row>
        <row r="534">
          <cell r="A534" t="str">
            <v>6056264303058524School 1</v>
          </cell>
          <cell r="B534" t="str">
            <v>Fall 2015-2016</v>
          </cell>
          <cell r="C534">
            <v>6056264</v>
          </cell>
          <cell r="D534" t="str">
            <v>School 1</v>
          </cell>
          <cell r="E534" t="str">
            <v>Reading</v>
          </cell>
          <cell r="F534" t="str">
            <v>Reading</v>
          </cell>
          <cell r="G534" t="b">
            <v>1</v>
          </cell>
          <cell r="H534">
            <v>2015</v>
          </cell>
          <cell r="I534">
            <v>4</v>
          </cell>
          <cell r="O534" t="str">
            <v>Survey With Goals</v>
          </cell>
          <cell r="P534">
            <v>303058524</v>
          </cell>
          <cell r="Q534">
            <v>42255</v>
          </cell>
          <cell r="R534">
            <v>45</v>
          </cell>
          <cell r="S534">
            <v>164</v>
          </cell>
          <cell r="T534">
            <v>2.9</v>
          </cell>
          <cell r="U534">
            <v>60</v>
          </cell>
          <cell r="BF534" t="str">
            <v>BR</v>
          </cell>
          <cell r="BG534" t="str">
            <v>BR</v>
          </cell>
          <cell r="BH534" t="str">
            <v>BR</v>
          </cell>
          <cell r="BI534" t="str">
            <v>Foundational Skills</v>
          </cell>
          <cell r="BJ534">
            <v>163</v>
          </cell>
          <cell r="BK534">
            <v>6.2</v>
          </cell>
          <cell r="BL534" t="str">
            <v>157-169</v>
          </cell>
          <cell r="BM534" t="str">
            <v>Avg</v>
          </cell>
          <cell r="BN534" t="str">
            <v>Language and Writing</v>
          </cell>
          <cell r="BO534">
            <v>157</v>
          </cell>
          <cell r="BP534">
            <v>5.9</v>
          </cell>
          <cell r="BQ534" t="str">
            <v>151-163</v>
          </cell>
          <cell r="BR534" t="str">
            <v>LoAvg</v>
          </cell>
          <cell r="BS534" t="str">
            <v>Literature and Informational</v>
          </cell>
          <cell r="BT534">
            <v>167</v>
          </cell>
          <cell r="BU534">
            <v>6.1</v>
          </cell>
          <cell r="BV534" t="str">
            <v>161-173</v>
          </cell>
          <cell r="BW534" t="str">
            <v>HiAvg</v>
          </cell>
          <cell r="BX534" t="str">
            <v>Vocabulary Use and Functions</v>
          </cell>
          <cell r="BY534">
            <v>172</v>
          </cell>
          <cell r="BZ534">
            <v>6.2</v>
          </cell>
          <cell r="CA534" t="str">
            <v>166-178</v>
          </cell>
          <cell r="CB534" t="str">
            <v>High</v>
          </cell>
          <cell r="CW534">
            <v>0.39950231481481485</v>
          </cell>
          <cell r="CX534">
            <v>56</v>
          </cell>
          <cell r="DC534">
            <v>14</v>
          </cell>
          <cell r="DD534">
            <v>11</v>
          </cell>
          <cell r="DE534">
            <v>17</v>
          </cell>
        </row>
        <row r="535">
          <cell r="A535" t="str">
            <v>6056266313716110School 1</v>
          </cell>
          <cell r="B535" t="str">
            <v>Fall 2015-2016</v>
          </cell>
          <cell r="C535">
            <v>6056266</v>
          </cell>
          <cell r="D535" t="str">
            <v>School 1</v>
          </cell>
          <cell r="E535" t="str">
            <v>Mathematics</v>
          </cell>
          <cell r="F535" t="str">
            <v>Mathematics</v>
          </cell>
          <cell r="G535" t="b">
            <v>1</v>
          </cell>
          <cell r="H535">
            <v>2015</v>
          </cell>
          <cell r="I535">
            <v>4</v>
          </cell>
          <cell r="O535" t="str">
            <v>Survey With Goals</v>
          </cell>
          <cell r="P535">
            <v>313716110</v>
          </cell>
          <cell r="Q535">
            <v>42268</v>
          </cell>
          <cell r="R535">
            <v>17</v>
          </cell>
          <cell r="S535">
            <v>147</v>
          </cell>
          <cell r="T535">
            <v>2.9</v>
          </cell>
          <cell r="U535">
            <v>12</v>
          </cell>
          <cell r="BI535" t="str">
            <v>Operations and Algebraic Thinking</v>
          </cell>
          <cell r="BJ535">
            <v>145</v>
          </cell>
          <cell r="BK535">
            <v>6</v>
          </cell>
          <cell r="BL535" t="str">
            <v>139-151</v>
          </cell>
          <cell r="BM535" t="str">
            <v>Low</v>
          </cell>
          <cell r="BN535" t="str">
            <v>Number and Operations</v>
          </cell>
          <cell r="BO535">
            <v>149</v>
          </cell>
          <cell r="BP535">
            <v>6</v>
          </cell>
          <cell r="BQ535" t="str">
            <v>143-155</v>
          </cell>
          <cell r="BR535" t="str">
            <v>Low</v>
          </cell>
          <cell r="BS535" t="str">
            <v>Measurement and Data</v>
          </cell>
          <cell r="BT535">
            <v>153</v>
          </cell>
          <cell r="BU535">
            <v>5.8</v>
          </cell>
          <cell r="BV535" t="str">
            <v>147-159</v>
          </cell>
          <cell r="BW535" t="str">
            <v>LoAvg</v>
          </cell>
          <cell r="BX535" t="str">
            <v>Geometry</v>
          </cell>
          <cell r="BY535">
            <v>141</v>
          </cell>
          <cell r="BZ535">
            <v>5.9</v>
          </cell>
          <cell r="CA535" t="str">
            <v>135-147</v>
          </cell>
          <cell r="CB535" t="str">
            <v>Low</v>
          </cell>
          <cell r="CW535">
            <v>0.38974537037037038</v>
          </cell>
          <cell r="CX535">
            <v>50</v>
          </cell>
          <cell r="DC535">
            <v>16</v>
          </cell>
          <cell r="DD535">
            <v>13</v>
          </cell>
          <cell r="DE535">
            <v>20</v>
          </cell>
        </row>
        <row r="536">
          <cell r="A536" t="str">
            <v>6056266303058376School 1</v>
          </cell>
          <cell r="B536" t="str">
            <v>Fall 2015-2016</v>
          </cell>
          <cell r="C536">
            <v>6056266</v>
          </cell>
          <cell r="D536" t="str">
            <v>School 1</v>
          </cell>
          <cell r="E536" t="str">
            <v>Reading</v>
          </cell>
          <cell r="F536" t="str">
            <v>Reading</v>
          </cell>
          <cell r="G536" t="b">
            <v>1</v>
          </cell>
          <cell r="H536">
            <v>2015</v>
          </cell>
          <cell r="I536">
            <v>4</v>
          </cell>
          <cell r="O536" t="str">
            <v>Survey With Goals</v>
          </cell>
          <cell r="P536">
            <v>303058376</v>
          </cell>
          <cell r="Q536">
            <v>42255</v>
          </cell>
          <cell r="R536">
            <v>19</v>
          </cell>
          <cell r="S536">
            <v>150</v>
          </cell>
          <cell r="T536">
            <v>3</v>
          </cell>
          <cell r="U536">
            <v>21</v>
          </cell>
          <cell r="BF536" t="str">
            <v>BR</v>
          </cell>
          <cell r="BG536" t="str">
            <v>BR</v>
          </cell>
          <cell r="BH536" t="str">
            <v>BR</v>
          </cell>
          <cell r="BI536" t="str">
            <v>Foundational Skills</v>
          </cell>
          <cell r="BJ536">
            <v>150</v>
          </cell>
          <cell r="BK536">
            <v>6.1</v>
          </cell>
          <cell r="BL536" t="str">
            <v>144-156</v>
          </cell>
          <cell r="BM536" t="str">
            <v>LoAvg</v>
          </cell>
          <cell r="BN536" t="str">
            <v>Language and Writing</v>
          </cell>
          <cell r="BO536">
            <v>139</v>
          </cell>
          <cell r="BP536">
            <v>6.2</v>
          </cell>
          <cell r="BQ536" t="str">
            <v>133-145</v>
          </cell>
          <cell r="BR536" t="str">
            <v>Low</v>
          </cell>
          <cell r="BS536" t="str">
            <v>Literature and Informational</v>
          </cell>
          <cell r="BT536">
            <v>157</v>
          </cell>
          <cell r="BU536">
            <v>6.1</v>
          </cell>
          <cell r="BV536" t="str">
            <v>151-163</v>
          </cell>
          <cell r="BW536" t="str">
            <v>LoAvg</v>
          </cell>
          <cell r="BX536" t="str">
            <v>Vocabulary Use and Functions</v>
          </cell>
          <cell r="BY536">
            <v>156</v>
          </cell>
          <cell r="BZ536">
            <v>6.2</v>
          </cell>
          <cell r="CA536" t="str">
            <v>150-162</v>
          </cell>
          <cell r="CB536" t="str">
            <v>LoAvg</v>
          </cell>
          <cell r="CW536">
            <v>0.39956018518518516</v>
          </cell>
          <cell r="CX536">
            <v>44</v>
          </cell>
          <cell r="DC536">
            <v>13</v>
          </cell>
          <cell r="DD536">
            <v>12</v>
          </cell>
          <cell r="DE536">
            <v>18</v>
          </cell>
        </row>
        <row r="537">
          <cell r="A537" t="str">
            <v>6056267312937465School 1</v>
          </cell>
          <cell r="B537" t="str">
            <v>Fall 2015-2016</v>
          </cell>
          <cell r="C537">
            <v>6056267</v>
          </cell>
          <cell r="D537" t="str">
            <v>School 1</v>
          </cell>
          <cell r="E537" t="str">
            <v>Mathematics</v>
          </cell>
          <cell r="F537" t="str">
            <v>Mathematics</v>
          </cell>
          <cell r="G537" t="b">
            <v>1</v>
          </cell>
          <cell r="H537">
            <v>2015</v>
          </cell>
          <cell r="I537">
            <v>4</v>
          </cell>
          <cell r="O537" t="str">
            <v>Survey With Goals</v>
          </cell>
          <cell r="P537">
            <v>312937465</v>
          </cell>
          <cell r="Q537">
            <v>42269</v>
          </cell>
          <cell r="R537">
            <v>29</v>
          </cell>
          <cell r="S537">
            <v>143</v>
          </cell>
          <cell r="T537">
            <v>2.9</v>
          </cell>
          <cell r="U537">
            <v>7</v>
          </cell>
          <cell r="BI537" t="str">
            <v>Operations and Algebraic Thinking</v>
          </cell>
          <cell r="BJ537">
            <v>149</v>
          </cell>
          <cell r="BK537">
            <v>5.9</v>
          </cell>
          <cell r="BL537" t="str">
            <v>143-155</v>
          </cell>
          <cell r="BM537" t="str">
            <v>Low</v>
          </cell>
          <cell r="BN537" t="str">
            <v>Number and Operations</v>
          </cell>
          <cell r="BO537">
            <v>140</v>
          </cell>
          <cell r="BP537">
            <v>5.8</v>
          </cell>
          <cell r="BQ537" t="str">
            <v>134-146</v>
          </cell>
          <cell r="BR537" t="str">
            <v>Low</v>
          </cell>
          <cell r="BS537" t="str">
            <v>Measurement and Data</v>
          </cell>
          <cell r="BT537">
            <v>143</v>
          </cell>
          <cell r="BU537">
            <v>5.8</v>
          </cell>
          <cell r="BV537" t="str">
            <v>137-149</v>
          </cell>
          <cell r="BW537" t="str">
            <v>Low</v>
          </cell>
          <cell r="BX537" t="str">
            <v>Geometry</v>
          </cell>
          <cell r="BY537">
            <v>141</v>
          </cell>
          <cell r="BZ537">
            <v>5.8</v>
          </cell>
          <cell r="CA537" t="str">
            <v>135-147</v>
          </cell>
          <cell r="CB537" t="str">
            <v>Low</v>
          </cell>
          <cell r="CW537">
            <v>0.3903935185185185</v>
          </cell>
          <cell r="CX537">
            <v>46</v>
          </cell>
          <cell r="DC537">
            <v>16</v>
          </cell>
          <cell r="DD537">
            <v>13</v>
          </cell>
          <cell r="DE537">
            <v>20</v>
          </cell>
        </row>
        <row r="538">
          <cell r="A538" t="str">
            <v>6056267302470893School 1</v>
          </cell>
          <cell r="B538" t="str">
            <v>Fall 2015-2016</v>
          </cell>
          <cell r="C538">
            <v>6056267</v>
          </cell>
          <cell r="D538" t="str">
            <v>School 1</v>
          </cell>
          <cell r="E538" t="str">
            <v>Reading</v>
          </cell>
          <cell r="F538" t="str">
            <v>Reading</v>
          </cell>
          <cell r="G538" t="b">
            <v>1</v>
          </cell>
          <cell r="H538">
            <v>2015</v>
          </cell>
          <cell r="I538">
            <v>4</v>
          </cell>
          <cell r="O538" t="str">
            <v>Survey With Goals</v>
          </cell>
          <cell r="P538">
            <v>302470893</v>
          </cell>
          <cell r="Q538">
            <v>42256</v>
          </cell>
          <cell r="R538">
            <v>27</v>
          </cell>
          <cell r="S538">
            <v>150</v>
          </cell>
          <cell r="T538">
            <v>2.9</v>
          </cell>
          <cell r="U538">
            <v>20</v>
          </cell>
          <cell r="BF538" t="str">
            <v>BR</v>
          </cell>
          <cell r="BG538" t="str">
            <v>BR</v>
          </cell>
          <cell r="BH538" t="str">
            <v>BR</v>
          </cell>
          <cell r="BI538" t="str">
            <v>Foundational Skills</v>
          </cell>
          <cell r="BJ538">
            <v>141</v>
          </cell>
          <cell r="BK538">
            <v>5.9</v>
          </cell>
          <cell r="BL538" t="str">
            <v>135-147</v>
          </cell>
          <cell r="BM538" t="str">
            <v>Low</v>
          </cell>
          <cell r="BN538" t="str">
            <v>Language and Writing</v>
          </cell>
          <cell r="BO538">
            <v>158</v>
          </cell>
          <cell r="BP538">
            <v>5.8</v>
          </cell>
          <cell r="BQ538" t="str">
            <v>152-164</v>
          </cell>
          <cell r="BR538" t="str">
            <v>Avg</v>
          </cell>
          <cell r="BS538" t="str">
            <v>Literature and Informational</v>
          </cell>
          <cell r="BT538">
            <v>153</v>
          </cell>
          <cell r="BU538">
            <v>6</v>
          </cell>
          <cell r="BV538" t="str">
            <v>147-159</v>
          </cell>
          <cell r="BW538" t="str">
            <v>LoAvg</v>
          </cell>
          <cell r="BX538" t="str">
            <v>Vocabulary Use and Functions</v>
          </cell>
          <cell r="BY538">
            <v>146</v>
          </cell>
          <cell r="BZ538">
            <v>5.9</v>
          </cell>
          <cell r="CA538" t="str">
            <v>140-152</v>
          </cell>
          <cell r="CB538" t="str">
            <v>Low</v>
          </cell>
          <cell r="CW538">
            <v>0.39954861111111112</v>
          </cell>
          <cell r="CX538">
            <v>48</v>
          </cell>
          <cell r="DC538">
            <v>13</v>
          </cell>
          <cell r="DD538">
            <v>11</v>
          </cell>
          <cell r="DE538">
            <v>18</v>
          </cell>
        </row>
        <row r="539">
          <cell r="A539" t="str">
            <v>6056268312937542School 1</v>
          </cell>
          <cell r="B539" t="str">
            <v>Fall 2015-2016</v>
          </cell>
          <cell r="C539">
            <v>6056268</v>
          </cell>
          <cell r="D539" t="str">
            <v>School 1</v>
          </cell>
          <cell r="E539" t="str">
            <v>Mathematics</v>
          </cell>
          <cell r="F539" t="str">
            <v>Mathematics</v>
          </cell>
          <cell r="G539" t="b">
            <v>1</v>
          </cell>
          <cell r="H539">
            <v>2015</v>
          </cell>
          <cell r="I539">
            <v>4</v>
          </cell>
          <cell r="O539" t="str">
            <v>Survey With Goals</v>
          </cell>
          <cell r="P539">
            <v>312937542</v>
          </cell>
          <cell r="Q539">
            <v>42269</v>
          </cell>
          <cell r="R539">
            <v>42</v>
          </cell>
          <cell r="S539">
            <v>177</v>
          </cell>
          <cell r="T539">
            <v>3</v>
          </cell>
          <cell r="U539">
            <v>87</v>
          </cell>
          <cell r="BI539" t="str">
            <v>Operations and Algebraic Thinking</v>
          </cell>
          <cell r="BJ539">
            <v>183</v>
          </cell>
          <cell r="BK539">
            <v>5.9</v>
          </cell>
          <cell r="BL539" t="str">
            <v>177-189</v>
          </cell>
          <cell r="BM539" t="str">
            <v>High</v>
          </cell>
          <cell r="BN539" t="str">
            <v>Number and Operations</v>
          </cell>
          <cell r="BO539">
            <v>174</v>
          </cell>
          <cell r="BP539">
            <v>6</v>
          </cell>
          <cell r="BQ539" t="str">
            <v>168-180</v>
          </cell>
          <cell r="BR539" t="str">
            <v>HiAvg</v>
          </cell>
          <cell r="BS539" t="str">
            <v>Measurement and Data</v>
          </cell>
          <cell r="BT539">
            <v>175</v>
          </cell>
          <cell r="BU539">
            <v>5.9</v>
          </cell>
          <cell r="BV539" t="str">
            <v>169-181</v>
          </cell>
          <cell r="BW539" t="str">
            <v>High</v>
          </cell>
          <cell r="BX539" t="str">
            <v>Geometry</v>
          </cell>
          <cell r="BY539">
            <v>175</v>
          </cell>
          <cell r="BZ539">
            <v>6.1</v>
          </cell>
          <cell r="CA539" t="str">
            <v>169-181</v>
          </cell>
          <cell r="CB539" t="str">
            <v>High</v>
          </cell>
          <cell r="CW539">
            <v>0.39012731481481483</v>
          </cell>
          <cell r="CX539">
            <v>56</v>
          </cell>
          <cell r="DC539">
            <v>13</v>
          </cell>
          <cell r="DD539">
            <v>10</v>
          </cell>
          <cell r="DE539">
            <v>17</v>
          </cell>
        </row>
        <row r="540">
          <cell r="A540" t="str">
            <v>6056268302471057School 1</v>
          </cell>
          <cell r="B540" t="str">
            <v>Fall 2015-2016</v>
          </cell>
          <cell r="C540">
            <v>6056268</v>
          </cell>
          <cell r="D540" t="str">
            <v>School 1</v>
          </cell>
          <cell r="E540" t="str">
            <v>Reading</v>
          </cell>
          <cell r="F540" t="str">
            <v>Reading</v>
          </cell>
          <cell r="G540" t="b">
            <v>1</v>
          </cell>
          <cell r="H540">
            <v>2015</v>
          </cell>
          <cell r="I540">
            <v>4</v>
          </cell>
          <cell r="O540" t="str">
            <v>Survey With Goals</v>
          </cell>
          <cell r="P540">
            <v>302471057</v>
          </cell>
          <cell r="Q540">
            <v>42256</v>
          </cell>
          <cell r="R540">
            <v>33</v>
          </cell>
          <cell r="S540">
            <v>170</v>
          </cell>
          <cell r="T540">
            <v>3</v>
          </cell>
          <cell r="U540">
            <v>76</v>
          </cell>
          <cell r="BF540" t="str">
            <v>BR</v>
          </cell>
          <cell r="BG540" t="str">
            <v>BR</v>
          </cell>
          <cell r="BH540" t="str">
            <v>BR</v>
          </cell>
          <cell r="BI540" t="str">
            <v>Foundational Skills</v>
          </cell>
          <cell r="BJ540">
            <v>173</v>
          </cell>
          <cell r="BK540">
            <v>6</v>
          </cell>
          <cell r="BL540" t="str">
            <v>167-179</v>
          </cell>
          <cell r="BM540" t="str">
            <v>High</v>
          </cell>
          <cell r="BN540" t="str">
            <v>Language and Writing</v>
          </cell>
          <cell r="BO540">
            <v>165</v>
          </cell>
          <cell r="BP540">
            <v>6.1</v>
          </cell>
          <cell r="BQ540" t="str">
            <v>159-171</v>
          </cell>
          <cell r="BR540" t="str">
            <v>HiAvg</v>
          </cell>
          <cell r="BS540" t="str">
            <v>Literature and Informational</v>
          </cell>
          <cell r="BT540">
            <v>173</v>
          </cell>
          <cell r="BU540">
            <v>6.3</v>
          </cell>
          <cell r="BV540" t="str">
            <v>167-179</v>
          </cell>
          <cell r="BW540" t="str">
            <v>High</v>
          </cell>
          <cell r="BX540" t="str">
            <v>Vocabulary Use and Functions</v>
          </cell>
          <cell r="BY540">
            <v>169</v>
          </cell>
          <cell r="BZ540">
            <v>6.1</v>
          </cell>
          <cell r="CA540" t="str">
            <v>163-175</v>
          </cell>
          <cell r="CB540" t="str">
            <v>HiAvg</v>
          </cell>
          <cell r="CW540">
            <v>0.39950231481481485</v>
          </cell>
          <cell r="CX540">
            <v>54</v>
          </cell>
          <cell r="DC540">
            <v>15</v>
          </cell>
          <cell r="DD540">
            <v>10</v>
          </cell>
          <cell r="DE540">
            <v>16</v>
          </cell>
        </row>
        <row r="541">
          <cell r="A541" t="str">
            <v>6056269313716098School 1</v>
          </cell>
          <cell r="B541" t="str">
            <v>Fall 2015-2016</v>
          </cell>
          <cell r="C541">
            <v>6056269</v>
          </cell>
          <cell r="D541" t="str">
            <v>School 1</v>
          </cell>
          <cell r="E541" t="str">
            <v>Mathematics</v>
          </cell>
          <cell r="F541" t="str">
            <v>Mathematics</v>
          </cell>
          <cell r="G541" t="b">
            <v>1</v>
          </cell>
          <cell r="H541">
            <v>2015</v>
          </cell>
          <cell r="I541">
            <v>4</v>
          </cell>
          <cell r="O541" t="str">
            <v>Survey With Goals</v>
          </cell>
          <cell r="P541">
            <v>313716098</v>
          </cell>
          <cell r="Q541">
            <v>42268</v>
          </cell>
          <cell r="R541">
            <v>26</v>
          </cell>
          <cell r="S541">
            <v>145</v>
          </cell>
          <cell r="T541">
            <v>2.9</v>
          </cell>
          <cell r="U541">
            <v>9</v>
          </cell>
          <cell r="BI541" t="str">
            <v>Operations and Algebraic Thinking</v>
          </cell>
          <cell r="BJ541">
            <v>142</v>
          </cell>
          <cell r="BK541">
            <v>6</v>
          </cell>
          <cell r="BL541" t="str">
            <v>136-148</v>
          </cell>
          <cell r="BM541" t="str">
            <v>Low</v>
          </cell>
          <cell r="BN541" t="str">
            <v>Number and Operations</v>
          </cell>
          <cell r="BO541">
            <v>147</v>
          </cell>
          <cell r="BP541">
            <v>6.2</v>
          </cell>
          <cell r="BQ541" t="str">
            <v>141-153</v>
          </cell>
          <cell r="BR541" t="str">
            <v>Low</v>
          </cell>
          <cell r="BS541" t="str">
            <v>Measurement and Data</v>
          </cell>
          <cell r="BT541">
            <v>138</v>
          </cell>
          <cell r="BU541">
            <v>5.8</v>
          </cell>
          <cell r="BV541" t="str">
            <v>132-144</v>
          </cell>
          <cell r="BW541" t="str">
            <v>Low</v>
          </cell>
          <cell r="BX541" t="str">
            <v>Geometry</v>
          </cell>
          <cell r="BY541">
            <v>153</v>
          </cell>
          <cell r="BZ541">
            <v>6.1</v>
          </cell>
          <cell r="CA541" t="str">
            <v>147-159</v>
          </cell>
          <cell r="CB541" t="str">
            <v>LoAvg</v>
          </cell>
          <cell r="CW541">
            <v>0.38965277777777779</v>
          </cell>
          <cell r="CX541">
            <v>52</v>
          </cell>
          <cell r="DC541">
            <v>16</v>
          </cell>
          <cell r="DD541">
            <v>13</v>
          </cell>
          <cell r="DE541">
            <v>20</v>
          </cell>
        </row>
        <row r="542">
          <cell r="A542" t="str">
            <v>6056269303058431School 1</v>
          </cell>
          <cell r="B542" t="str">
            <v>Fall 2015-2016</v>
          </cell>
          <cell r="C542">
            <v>6056269</v>
          </cell>
          <cell r="D542" t="str">
            <v>School 1</v>
          </cell>
          <cell r="E542" t="str">
            <v>Reading</v>
          </cell>
          <cell r="F542" t="str">
            <v>Reading</v>
          </cell>
          <cell r="G542" t="b">
            <v>1</v>
          </cell>
          <cell r="H542">
            <v>2015</v>
          </cell>
          <cell r="I542">
            <v>4</v>
          </cell>
          <cell r="O542" t="str">
            <v>Survey With Goals</v>
          </cell>
          <cell r="P542">
            <v>303058431</v>
          </cell>
          <cell r="Q542">
            <v>42255</v>
          </cell>
          <cell r="R542">
            <v>33</v>
          </cell>
          <cell r="S542">
            <v>149</v>
          </cell>
          <cell r="T542">
            <v>2.9</v>
          </cell>
          <cell r="U542">
            <v>18</v>
          </cell>
          <cell r="BF542" t="str">
            <v>BR</v>
          </cell>
          <cell r="BG542" t="str">
            <v>BR</v>
          </cell>
          <cell r="BH542" t="str">
            <v>BR</v>
          </cell>
          <cell r="BI542" t="str">
            <v>Foundational Skills</v>
          </cell>
          <cell r="BJ542">
            <v>145</v>
          </cell>
          <cell r="BK542">
            <v>6.1</v>
          </cell>
          <cell r="BL542" t="str">
            <v>139-151</v>
          </cell>
          <cell r="BM542" t="str">
            <v>Low</v>
          </cell>
          <cell r="BN542" t="str">
            <v>Language and Writing</v>
          </cell>
          <cell r="BO542">
            <v>145</v>
          </cell>
          <cell r="BP542">
            <v>5.9</v>
          </cell>
          <cell r="BQ542" t="str">
            <v>139-151</v>
          </cell>
          <cell r="BR542" t="str">
            <v>Low</v>
          </cell>
          <cell r="BS542" t="str">
            <v>Literature and Informational</v>
          </cell>
          <cell r="BT542">
            <v>145</v>
          </cell>
          <cell r="BU542">
            <v>6</v>
          </cell>
          <cell r="BV542" t="str">
            <v>139-151</v>
          </cell>
          <cell r="BW542" t="str">
            <v>Low</v>
          </cell>
          <cell r="BX542" t="str">
            <v>Vocabulary Use and Functions</v>
          </cell>
          <cell r="BY542">
            <v>160</v>
          </cell>
          <cell r="BZ542">
            <v>6.1</v>
          </cell>
          <cell r="CA542" t="str">
            <v>154-166</v>
          </cell>
          <cell r="CB542" t="str">
            <v>Avg</v>
          </cell>
          <cell r="CW542">
            <v>0.39952546296296299</v>
          </cell>
          <cell r="CX542">
            <v>52</v>
          </cell>
          <cell r="DC542">
            <v>13</v>
          </cell>
          <cell r="DD542">
            <v>12</v>
          </cell>
          <cell r="DE542">
            <v>18</v>
          </cell>
        </row>
        <row r="543">
          <cell r="A543" t="str">
            <v>6056271313716226School 1</v>
          </cell>
          <cell r="B543" t="str">
            <v>Fall 2015-2016</v>
          </cell>
          <cell r="C543">
            <v>6056271</v>
          </cell>
          <cell r="D543" t="str">
            <v>School 1</v>
          </cell>
          <cell r="E543" t="str">
            <v>Mathematics</v>
          </cell>
          <cell r="F543" t="str">
            <v>Mathematics</v>
          </cell>
          <cell r="G543" t="b">
            <v>1</v>
          </cell>
          <cell r="H543">
            <v>2015</v>
          </cell>
          <cell r="I543">
            <v>4</v>
          </cell>
          <cell r="O543" t="str">
            <v>Survey With Goals</v>
          </cell>
          <cell r="P543">
            <v>313716226</v>
          </cell>
          <cell r="Q543">
            <v>42268</v>
          </cell>
          <cell r="R543">
            <v>19</v>
          </cell>
          <cell r="S543">
            <v>152</v>
          </cell>
          <cell r="T543">
            <v>2.9</v>
          </cell>
          <cell r="U543">
            <v>21</v>
          </cell>
          <cell r="BI543" t="str">
            <v>Operations and Algebraic Thinking</v>
          </cell>
          <cell r="BJ543">
            <v>161</v>
          </cell>
          <cell r="BK543">
            <v>6</v>
          </cell>
          <cell r="BL543" t="str">
            <v>155-167</v>
          </cell>
          <cell r="BM543" t="str">
            <v>Avg</v>
          </cell>
          <cell r="BN543" t="str">
            <v>Number and Operations</v>
          </cell>
          <cell r="BO543">
            <v>142</v>
          </cell>
          <cell r="BP543">
            <v>6.4</v>
          </cell>
          <cell r="BQ543" t="str">
            <v>136-148</v>
          </cell>
          <cell r="BR543" t="str">
            <v>Low</v>
          </cell>
          <cell r="BS543" t="str">
            <v>Measurement and Data</v>
          </cell>
          <cell r="BT543">
            <v>157</v>
          </cell>
          <cell r="BU543">
            <v>6.2</v>
          </cell>
          <cell r="BV543" t="str">
            <v>151-163</v>
          </cell>
          <cell r="BW543" t="str">
            <v>LoAvg</v>
          </cell>
          <cell r="BX543" t="str">
            <v>Geometry</v>
          </cell>
          <cell r="BY543">
            <v>148</v>
          </cell>
          <cell r="BZ543">
            <v>6.3</v>
          </cell>
          <cell r="CA543" t="str">
            <v>142-154</v>
          </cell>
          <cell r="CB543" t="str">
            <v>Low</v>
          </cell>
          <cell r="CW543">
            <v>0.38959490740740743</v>
          </cell>
          <cell r="CX543">
            <v>54</v>
          </cell>
          <cell r="DC543">
            <v>16</v>
          </cell>
          <cell r="DD543">
            <v>12</v>
          </cell>
          <cell r="DE543">
            <v>20</v>
          </cell>
        </row>
        <row r="544">
          <cell r="A544" t="str">
            <v>6056271303058301School 1</v>
          </cell>
          <cell r="B544" t="str">
            <v>Fall 2015-2016</v>
          </cell>
          <cell r="C544">
            <v>6056271</v>
          </cell>
          <cell r="D544" t="str">
            <v>School 1</v>
          </cell>
          <cell r="E544" t="str">
            <v>Reading</v>
          </cell>
          <cell r="F544" t="str">
            <v>Reading</v>
          </cell>
          <cell r="G544" t="b">
            <v>0</v>
          </cell>
          <cell r="H544">
            <v>2015</v>
          </cell>
          <cell r="I544">
            <v>4</v>
          </cell>
          <cell r="O544" t="str">
            <v>Survey With Goals</v>
          </cell>
          <cell r="P544">
            <v>303058301</v>
          </cell>
          <cell r="Q544">
            <v>42255</v>
          </cell>
          <cell r="R544">
            <v>17</v>
          </cell>
          <cell r="S544">
            <v>125</v>
          </cell>
          <cell r="T544">
            <v>3.2</v>
          </cell>
          <cell r="U544">
            <v>1</v>
          </cell>
          <cell r="BF544" t="str">
            <v>BR</v>
          </cell>
          <cell r="BG544" t="str">
            <v>BR</v>
          </cell>
          <cell r="BH544" t="str">
            <v>BR</v>
          </cell>
          <cell r="BI544" t="str">
            <v>Foundational Skills</v>
          </cell>
          <cell r="BJ544">
            <v>138</v>
          </cell>
          <cell r="BK544">
            <v>6.6</v>
          </cell>
          <cell r="BL544" t="str">
            <v>131-145</v>
          </cell>
          <cell r="BM544" t="str">
            <v>Low</v>
          </cell>
          <cell r="BN544" t="str">
            <v>Language and Writing</v>
          </cell>
          <cell r="BO544">
            <v>120</v>
          </cell>
          <cell r="BP544">
            <v>6.8</v>
          </cell>
          <cell r="BQ544" t="str">
            <v>113-127</v>
          </cell>
          <cell r="BR544" t="str">
            <v>Low</v>
          </cell>
          <cell r="BS544" t="str">
            <v>Literature and Informational</v>
          </cell>
          <cell r="BT544">
            <v>129</v>
          </cell>
          <cell r="BU544">
            <v>7.1</v>
          </cell>
          <cell r="BV544" t="str">
            <v>122-136</v>
          </cell>
          <cell r="BW544" t="str">
            <v>Low</v>
          </cell>
          <cell r="BX544" t="str">
            <v>Vocabulary Use and Functions</v>
          </cell>
          <cell r="BY544">
            <v>113</v>
          </cell>
          <cell r="BZ544">
            <v>6.9</v>
          </cell>
          <cell r="CA544" t="str">
            <v>106-120</v>
          </cell>
          <cell r="CB544" t="str">
            <v>Low</v>
          </cell>
          <cell r="CW544">
            <v>0.39975694444444443</v>
          </cell>
          <cell r="CX544">
            <v>38</v>
          </cell>
          <cell r="DC544">
            <v>11</v>
          </cell>
          <cell r="DD544">
            <v>13</v>
          </cell>
          <cell r="DE544">
            <v>19</v>
          </cell>
        </row>
        <row r="545">
          <cell r="A545" t="str">
            <v>6056271310934621School 1</v>
          </cell>
          <cell r="B545" t="str">
            <v>Fall 2015-2016</v>
          </cell>
          <cell r="C545">
            <v>6056271</v>
          </cell>
          <cell r="D545" t="str">
            <v>School 1</v>
          </cell>
          <cell r="E545" t="str">
            <v>Reading</v>
          </cell>
          <cell r="F545" t="str">
            <v>Reading</v>
          </cell>
          <cell r="G545" t="b">
            <v>1</v>
          </cell>
          <cell r="H545">
            <v>2015</v>
          </cell>
          <cell r="I545">
            <v>4</v>
          </cell>
          <cell r="O545" t="str">
            <v>Survey With Goals</v>
          </cell>
          <cell r="P545">
            <v>310934621</v>
          </cell>
          <cell r="Q545">
            <v>42255</v>
          </cell>
          <cell r="R545">
            <v>24</v>
          </cell>
          <cell r="S545">
            <v>149</v>
          </cell>
          <cell r="T545">
            <v>2.9</v>
          </cell>
          <cell r="U545">
            <v>18</v>
          </cell>
          <cell r="BF545" t="str">
            <v>BR</v>
          </cell>
          <cell r="BG545" t="str">
            <v>BR</v>
          </cell>
          <cell r="BH545" t="str">
            <v>BR</v>
          </cell>
          <cell r="BI545" t="str">
            <v>Foundational Skills</v>
          </cell>
          <cell r="BJ545">
            <v>155</v>
          </cell>
          <cell r="BK545">
            <v>5.8</v>
          </cell>
          <cell r="BL545" t="str">
            <v>149-161</v>
          </cell>
          <cell r="BM545" t="str">
            <v>LoAvg</v>
          </cell>
          <cell r="BN545" t="str">
            <v>Language and Writing</v>
          </cell>
          <cell r="BO545">
            <v>146</v>
          </cell>
          <cell r="BP545">
            <v>6.1</v>
          </cell>
          <cell r="BQ545" t="str">
            <v>140-152</v>
          </cell>
          <cell r="BR545" t="str">
            <v>Low</v>
          </cell>
          <cell r="BS545" t="str">
            <v>Literature and Informational</v>
          </cell>
          <cell r="BT545">
            <v>147</v>
          </cell>
          <cell r="BU545">
            <v>5.8</v>
          </cell>
          <cell r="BV545" t="str">
            <v>141-153</v>
          </cell>
          <cell r="BW545" t="str">
            <v>Low</v>
          </cell>
          <cell r="BX545" t="str">
            <v>Vocabulary Use and Functions</v>
          </cell>
          <cell r="BY545">
            <v>148</v>
          </cell>
          <cell r="BZ545">
            <v>6</v>
          </cell>
          <cell r="CA545" t="str">
            <v>142-154</v>
          </cell>
          <cell r="CB545" t="str">
            <v>Low</v>
          </cell>
          <cell r="CW545">
            <v>0.42667824074074073</v>
          </cell>
          <cell r="CX545">
            <v>52</v>
          </cell>
          <cell r="DC545">
            <v>13</v>
          </cell>
          <cell r="DD545">
            <v>12</v>
          </cell>
          <cell r="DE545">
            <v>18</v>
          </cell>
        </row>
        <row r="546">
          <cell r="A546" t="str">
            <v>6056272312341559School 1</v>
          </cell>
          <cell r="B546" t="str">
            <v>Fall 2015-2016</v>
          </cell>
          <cell r="C546">
            <v>6056272</v>
          </cell>
          <cell r="D546" t="str">
            <v>School 1</v>
          </cell>
          <cell r="E546" t="str">
            <v>Mathematics</v>
          </cell>
          <cell r="F546" t="str">
            <v>Mathematics</v>
          </cell>
          <cell r="G546" t="b">
            <v>1</v>
          </cell>
          <cell r="H546">
            <v>2015</v>
          </cell>
          <cell r="I546">
            <v>4</v>
          </cell>
          <cell r="O546" t="str">
            <v>Survey With Goals</v>
          </cell>
          <cell r="P546">
            <v>312341559</v>
          </cell>
          <cell r="Q546">
            <v>42270</v>
          </cell>
          <cell r="R546">
            <v>41</v>
          </cell>
          <cell r="S546">
            <v>135</v>
          </cell>
          <cell r="T546">
            <v>2.9</v>
          </cell>
          <cell r="U546">
            <v>37</v>
          </cell>
          <cell r="BI546" t="str">
            <v>Operations and Algebraic Thinking</v>
          </cell>
          <cell r="BJ546">
            <v>124</v>
          </cell>
          <cell r="BK546">
            <v>6.4</v>
          </cell>
          <cell r="BL546" t="str">
            <v>118-130</v>
          </cell>
          <cell r="BM546" t="str">
            <v>Low</v>
          </cell>
          <cell r="BN546" t="str">
            <v>Number and Operations</v>
          </cell>
          <cell r="BO546">
            <v>125</v>
          </cell>
          <cell r="BP546">
            <v>6.5</v>
          </cell>
          <cell r="BQ546" t="str">
            <v>119-132</v>
          </cell>
          <cell r="BR546" t="str">
            <v>Low</v>
          </cell>
          <cell r="BS546" t="str">
            <v>Measurement and Data</v>
          </cell>
          <cell r="BT546">
            <v>147</v>
          </cell>
          <cell r="BU546">
            <v>6.6</v>
          </cell>
          <cell r="BV546" t="str">
            <v>140-154</v>
          </cell>
          <cell r="BW546" t="str">
            <v>HiAvg</v>
          </cell>
          <cell r="BX546" t="str">
            <v>Geometry</v>
          </cell>
          <cell r="BY546">
            <v>142</v>
          </cell>
          <cell r="BZ546">
            <v>6.1</v>
          </cell>
          <cell r="CA546" t="str">
            <v>136-148</v>
          </cell>
          <cell r="CB546" t="str">
            <v>Avg</v>
          </cell>
          <cell r="CW546">
            <v>0.34153935185185186</v>
          </cell>
          <cell r="CX546">
            <v>56</v>
          </cell>
          <cell r="DC546">
            <v>25</v>
          </cell>
          <cell r="DD546">
            <v>12</v>
          </cell>
          <cell r="DE546">
            <v>20</v>
          </cell>
        </row>
        <row r="547">
          <cell r="A547" t="str">
            <v>6056272308273556School 1</v>
          </cell>
          <cell r="B547" t="str">
            <v>Fall 2015-2016</v>
          </cell>
          <cell r="C547">
            <v>6056272</v>
          </cell>
          <cell r="D547" t="str">
            <v>School 1</v>
          </cell>
          <cell r="E547" t="str">
            <v>Reading</v>
          </cell>
          <cell r="F547" t="str">
            <v>Reading</v>
          </cell>
          <cell r="G547" t="b">
            <v>1</v>
          </cell>
          <cell r="H547">
            <v>2015</v>
          </cell>
          <cell r="I547">
            <v>4</v>
          </cell>
          <cell r="O547" t="str">
            <v>Survey With Goals</v>
          </cell>
          <cell r="P547">
            <v>308273556</v>
          </cell>
          <cell r="Q547">
            <v>42257</v>
          </cell>
          <cell r="R547">
            <v>29</v>
          </cell>
          <cell r="S547">
            <v>125</v>
          </cell>
          <cell r="T547">
            <v>3.1</v>
          </cell>
          <cell r="U547">
            <v>12</v>
          </cell>
          <cell r="BF547" t="str">
            <v>BR</v>
          </cell>
          <cell r="BG547" t="str">
            <v>BR</v>
          </cell>
          <cell r="BH547" t="str">
            <v>BR</v>
          </cell>
          <cell r="BI547" t="str">
            <v>Foundational Skills</v>
          </cell>
          <cell r="BL547" t="str">
            <v>*-*</v>
          </cell>
          <cell r="BN547" t="str">
            <v>Language and Writing</v>
          </cell>
          <cell r="BO547">
            <v>131</v>
          </cell>
          <cell r="BP547">
            <v>6.2</v>
          </cell>
          <cell r="BQ547" t="str">
            <v>125-137</v>
          </cell>
          <cell r="BR547" t="str">
            <v>Low</v>
          </cell>
          <cell r="BS547" t="str">
            <v>Literature and Informational</v>
          </cell>
          <cell r="BT547">
            <v>134</v>
          </cell>
          <cell r="BU547">
            <v>6.1</v>
          </cell>
          <cell r="BV547" t="str">
            <v>128-140</v>
          </cell>
          <cell r="BW547" t="str">
            <v>LoAvg</v>
          </cell>
          <cell r="BX547" t="str">
            <v>Vocabulary Use and Functions</v>
          </cell>
          <cell r="BY547">
            <v>135</v>
          </cell>
          <cell r="BZ547">
            <v>6.1</v>
          </cell>
          <cell r="CA547" t="str">
            <v>129-141</v>
          </cell>
          <cell r="CB547" t="str">
            <v>LoAvg</v>
          </cell>
          <cell r="CW547">
            <v>0.34652777777777777</v>
          </cell>
          <cell r="CX547">
            <v>38</v>
          </cell>
          <cell r="DC547">
            <v>26</v>
          </cell>
          <cell r="DD547">
            <v>13</v>
          </cell>
          <cell r="DE547">
            <v>21</v>
          </cell>
        </row>
        <row r="548">
          <cell r="A548" t="str">
            <v>6056273313716079School 1</v>
          </cell>
          <cell r="B548" t="str">
            <v>Fall 2015-2016</v>
          </cell>
          <cell r="C548">
            <v>6056273</v>
          </cell>
          <cell r="D548" t="str">
            <v>School 1</v>
          </cell>
          <cell r="E548" t="str">
            <v>Mathematics</v>
          </cell>
          <cell r="F548" t="str">
            <v>Mathematics</v>
          </cell>
          <cell r="G548" t="b">
            <v>1</v>
          </cell>
          <cell r="H548">
            <v>2015</v>
          </cell>
          <cell r="I548">
            <v>4</v>
          </cell>
          <cell r="O548" t="str">
            <v>Survey With Goals</v>
          </cell>
          <cell r="P548">
            <v>313716079</v>
          </cell>
          <cell r="Q548">
            <v>42268</v>
          </cell>
          <cell r="R548">
            <v>27</v>
          </cell>
          <cell r="S548">
            <v>123</v>
          </cell>
          <cell r="T548">
            <v>2.9</v>
          </cell>
          <cell r="U548">
            <v>13</v>
          </cell>
          <cell r="BI548" t="str">
            <v>Operations and Algebraic Thinking</v>
          </cell>
          <cell r="BJ548">
            <v>126</v>
          </cell>
          <cell r="BK548">
            <v>6</v>
          </cell>
          <cell r="BL548" t="str">
            <v>120-132</v>
          </cell>
          <cell r="BM548" t="str">
            <v>Low</v>
          </cell>
          <cell r="BN548" t="str">
            <v>Number and Operations</v>
          </cell>
          <cell r="BO548">
            <v>114</v>
          </cell>
          <cell r="BP548">
            <v>6</v>
          </cell>
          <cell r="BQ548" t="str">
            <v>108-120</v>
          </cell>
          <cell r="BR548" t="str">
            <v>Low</v>
          </cell>
          <cell r="BS548" t="str">
            <v>Measurement and Data</v>
          </cell>
          <cell r="BT548">
            <v>126</v>
          </cell>
          <cell r="BU548">
            <v>6</v>
          </cell>
          <cell r="BV548" t="str">
            <v>120-132</v>
          </cell>
          <cell r="BW548" t="str">
            <v>Low</v>
          </cell>
          <cell r="BX548" t="str">
            <v>Geometry</v>
          </cell>
          <cell r="BY548">
            <v>130</v>
          </cell>
          <cell r="BZ548">
            <v>6.1</v>
          </cell>
          <cell r="CA548" t="str">
            <v>124-136</v>
          </cell>
          <cell r="CB548" t="str">
            <v>Low</v>
          </cell>
          <cell r="CW548">
            <v>0.34130787037037041</v>
          </cell>
          <cell r="CX548">
            <v>48</v>
          </cell>
          <cell r="DC548">
            <v>29</v>
          </cell>
          <cell r="DD548">
            <v>14</v>
          </cell>
          <cell r="DE548">
            <v>23</v>
          </cell>
        </row>
        <row r="549">
          <cell r="A549" t="str">
            <v>6056273308273390School 1</v>
          </cell>
          <cell r="B549" t="str">
            <v>Fall 2015-2016</v>
          </cell>
          <cell r="C549">
            <v>6056273</v>
          </cell>
          <cell r="D549" t="str">
            <v>School 1</v>
          </cell>
          <cell r="E549" t="str">
            <v>Reading</v>
          </cell>
          <cell r="F549" t="str">
            <v>Reading</v>
          </cell>
          <cell r="G549" t="b">
            <v>1</v>
          </cell>
          <cell r="H549">
            <v>2015</v>
          </cell>
          <cell r="I549">
            <v>4</v>
          </cell>
          <cell r="O549" t="str">
            <v>Survey With Goals</v>
          </cell>
          <cell r="P549">
            <v>308273390</v>
          </cell>
          <cell r="Q549">
            <v>42256</v>
          </cell>
          <cell r="R549">
            <v>48</v>
          </cell>
          <cell r="S549">
            <v>120</v>
          </cell>
          <cell r="T549">
            <v>3.1</v>
          </cell>
          <cell r="U549">
            <v>6</v>
          </cell>
          <cell r="BF549" t="str">
            <v>BR</v>
          </cell>
          <cell r="BG549" t="str">
            <v>BR</v>
          </cell>
          <cell r="BH549" t="str">
            <v>BR</v>
          </cell>
          <cell r="BI549" t="str">
            <v>Foundational Skills</v>
          </cell>
          <cell r="BJ549">
            <v>109</v>
          </cell>
          <cell r="BK549">
            <v>6.7</v>
          </cell>
          <cell r="BL549" t="str">
            <v>102-116</v>
          </cell>
          <cell r="BM549" t="str">
            <v>Low</v>
          </cell>
          <cell r="BN549" t="str">
            <v>Language and Writing</v>
          </cell>
          <cell r="BO549">
            <v>119</v>
          </cell>
          <cell r="BP549">
            <v>6.7</v>
          </cell>
          <cell r="BQ549" t="str">
            <v>112-126</v>
          </cell>
          <cell r="BR549" t="str">
            <v>Low</v>
          </cell>
          <cell r="BS549" t="str">
            <v>Literature and Informational</v>
          </cell>
          <cell r="BT549">
            <v>123</v>
          </cell>
          <cell r="BU549">
            <v>6.1</v>
          </cell>
          <cell r="BV549" t="str">
            <v>117-129</v>
          </cell>
          <cell r="BW549" t="str">
            <v>Low</v>
          </cell>
          <cell r="BX549" t="str">
            <v>Vocabulary Use and Functions</v>
          </cell>
          <cell r="BY549">
            <v>129</v>
          </cell>
          <cell r="BZ549">
            <v>6.2</v>
          </cell>
          <cell r="CA549" t="str">
            <v>123-135</v>
          </cell>
          <cell r="CB549" t="str">
            <v>Low</v>
          </cell>
          <cell r="CW549">
            <v>0.34206018518518522</v>
          </cell>
          <cell r="CX549">
            <v>35</v>
          </cell>
          <cell r="DC549">
            <v>27</v>
          </cell>
          <cell r="DD549">
            <v>14</v>
          </cell>
          <cell r="DE549">
            <v>22</v>
          </cell>
        </row>
        <row r="550">
          <cell r="A550" t="str">
            <v>6056274310934624School 1</v>
          </cell>
          <cell r="B550" t="str">
            <v>Fall 2015-2016</v>
          </cell>
          <cell r="C550">
            <v>6056274</v>
          </cell>
          <cell r="D550" t="str">
            <v>School 1</v>
          </cell>
          <cell r="E550" t="str">
            <v>Mathematics</v>
          </cell>
          <cell r="F550" t="str">
            <v>Mathematics</v>
          </cell>
          <cell r="G550" t="b">
            <v>1</v>
          </cell>
          <cell r="H550">
            <v>2015</v>
          </cell>
          <cell r="I550">
            <v>4</v>
          </cell>
          <cell r="O550" t="str">
            <v>Survey With Goals</v>
          </cell>
          <cell r="P550">
            <v>310934624</v>
          </cell>
          <cell r="Q550">
            <v>42275</v>
          </cell>
          <cell r="R550">
            <v>28</v>
          </cell>
          <cell r="S550">
            <v>153</v>
          </cell>
          <cell r="T550">
            <v>2.9</v>
          </cell>
          <cell r="U550">
            <v>81</v>
          </cell>
          <cell r="BI550" t="str">
            <v>Operations and Algebraic Thinking</v>
          </cell>
          <cell r="BJ550">
            <v>137</v>
          </cell>
          <cell r="BK550">
            <v>6.5</v>
          </cell>
          <cell r="BL550" t="str">
            <v>131-144</v>
          </cell>
          <cell r="BM550" t="str">
            <v>LoAvg</v>
          </cell>
          <cell r="BN550" t="str">
            <v>Number and Operations</v>
          </cell>
          <cell r="BO550">
            <v>160</v>
          </cell>
          <cell r="BP550">
            <v>7.1</v>
          </cell>
          <cell r="BQ550" t="str">
            <v>153-167</v>
          </cell>
          <cell r="BR550" t="str">
            <v>High</v>
          </cell>
          <cell r="BS550" t="str">
            <v>Measurement and Data</v>
          </cell>
          <cell r="BT550">
            <v>162</v>
          </cell>
          <cell r="BU550">
            <v>6.9</v>
          </cell>
          <cell r="BV550" t="str">
            <v>155-169</v>
          </cell>
          <cell r="BW550" t="str">
            <v>High</v>
          </cell>
          <cell r="BX550" t="str">
            <v>Geometry</v>
          </cell>
          <cell r="BY550">
            <v>157</v>
          </cell>
          <cell r="BZ550">
            <v>6</v>
          </cell>
          <cell r="CA550" t="str">
            <v>151-163</v>
          </cell>
          <cell r="CB550" t="str">
            <v>High</v>
          </cell>
          <cell r="CW550">
            <v>0.39436342592592594</v>
          </cell>
          <cell r="CX550">
            <v>52</v>
          </cell>
          <cell r="DC550">
            <v>21</v>
          </cell>
          <cell r="DD550">
            <v>10</v>
          </cell>
          <cell r="DE550">
            <v>16</v>
          </cell>
        </row>
        <row r="551">
          <cell r="A551" t="str">
            <v>6056274308273550School 1</v>
          </cell>
          <cell r="B551" t="str">
            <v>Fall 2015-2016</v>
          </cell>
          <cell r="C551">
            <v>6056274</v>
          </cell>
          <cell r="D551" t="str">
            <v>School 1</v>
          </cell>
          <cell r="E551" t="str">
            <v>Reading</v>
          </cell>
          <cell r="F551" t="str">
            <v>Reading</v>
          </cell>
          <cell r="G551" t="b">
            <v>1</v>
          </cell>
          <cell r="H551">
            <v>2015</v>
          </cell>
          <cell r="I551">
            <v>4</v>
          </cell>
          <cell r="O551" t="str">
            <v>Survey With Goals</v>
          </cell>
          <cell r="P551">
            <v>308273550</v>
          </cell>
          <cell r="Q551">
            <v>42257</v>
          </cell>
          <cell r="R551">
            <v>36</v>
          </cell>
          <cell r="S551">
            <v>143</v>
          </cell>
          <cell r="T551">
            <v>2.9</v>
          </cell>
          <cell r="U551">
            <v>56</v>
          </cell>
          <cell r="BF551" t="str">
            <v>BR</v>
          </cell>
          <cell r="BG551" t="str">
            <v>BR</v>
          </cell>
          <cell r="BH551" t="str">
            <v>BR</v>
          </cell>
          <cell r="BI551" t="str">
            <v>Foundational Skills</v>
          </cell>
          <cell r="BJ551">
            <v>140</v>
          </cell>
          <cell r="BK551">
            <v>6</v>
          </cell>
          <cell r="BL551" t="str">
            <v>134-146</v>
          </cell>
          <cell r="BM551" t="str">
            <v>LoAvg</v>
          </cell>
          <cell r="BN551" t="str">
            <v>Language and Writing</v>
          </cell>
          <cell r="BO551">
            <v>142</v>
          </cell>
          <cell r="BP551">
            <v>6</v>
          </cell>
          <cell r="BQ551" t="str">
            <v>136-148</v>
          </cell>
          <cell r="BR551" t="str">
            <v>Avg</v>
          </cell>
          <cell r="BS551" t="str">
            <v>Literature and Informational</v>
          </cell>
          <cell r="BT551">
            <v>149</v>
          </cell>
          <cell r="BU551">
            <v>5.6</v>
          </cell>
          <cell r="BV551" t="str">
            <v>143-155</v>
          </cell>
          <cell r="BW551" t="str">
            <v>HiAvg</v>
          </cell>
          <cell r="BX551" t="str">
            <v>Vocabulary Use and Functions</v>
          </cell>
          <cell r="BY551">
            <v>137</v>
          </cell>
          <cell r="BZ551">
            <v>5.9</v>
          </cell>
          <cell r="CA551" t="str">
            <v>131-143</v>
          </cell>
          <cell r="CB551" t="str">
            <v>LoAvg</v>
          </cell>
          <cell r="CW551">
            <v>0.34780092592592587</v>
          </cell>
          <cell r="CX551">
            <v>52</v>
          </cell>
          <cell r="DC551">
            <v>21</v>
          </cell>
          <cell r="DD551">
            <v>10</v>
          </cell>
          <cell r="DE551">
            <v>17</v>
          </cell>
        </row>
        <row r="552">
          <cell r="A552" t="str">
            <v>6056275311812920School 1</v>
          </cell>
          <cell r="B552" t="str">
            <v>Fall 2015-2016</v>
          </cell>
          <cell r="C552">
            <v>6056275</v>
          </cell>
          <cell r="D552" t="str">
            <v>School 1</v>
          </cell>
          <cell r="E552" t="str">
            <v>Mathematics</v>
          </cell>
          <cell r="F552" t="str">
            <v>Mathematics</v>
          </cell>
          <cell r="G552" t="b">
            <v>1</v>
          </cell>
          <cell r="H552">
            <v>2015</v>
          </cell>
          <cell r="I552">
            <v>4</v>
          </cell>
          <cell r="O552" t="str">
            <v>Survey With Goals</v>
          </cell>
          <cell r="P552">
            <v>311812920</v>
          </cell>
          <cell r="Q552">
            <v>42271</v>
          </cell>
          <cell r="R552">
            <v>12</v>
          </cell>
          <cell r="S552">
            <v>133</v>
          </cell>
          <cell r="T552">
            <v>3.1</v>
          </cell>
          <cell r="U552">
            <v>32</v>
          </cell>
          <cell r="BI552" t="str">
            <v>Operations and Algebraic Thinking</v>
          </cell>
          <cell r="BJ552">
            <v>142</v>
          </cell>
          <cell r="BK552">
            <v>6</v>
          </cell>
          <cell r="BL552" t="str">
            <v>136-148</v>
          </cell>
          <cell r="BM552" t="str">
            <v>Avg</v>
          </cell>
          <cell r="BN552" t="str">
            <v>Number and Operations</v>
          </cell>
          <cell r="BO552">
            <v>126</v>
          </cell>
          <cell r="BP552">
            <v>6.3</v>
          </cell>
          <cell r="BQ552" t="str">
            <v>120-132</v>
          </cell>
          <cell r="BR552" t="str">
            <v>Low</v>
          </cell>
          <cell r="BS552" t="str">
            <v>Measurement and Data</v>
          </cell>
          <cell r="BT552">
            <v>133</v>
          </cell>
          <cell r="BU552">
            <v>6.3</v>
          </cell>
          <cell r="BV552" t="str">
            <v>127-139</v>
          </cell>
          <cell r="BW552" t="str">
            <v>Low</v>
          </cell>
          <cell r="BX552" t="str">
            <v>Geometry</v>
          </cell>
          <cell r="BY552">
            <v>128</v>
          </cell>
          <cell r="BZ552">
            <v>6.3</v>
          </cell>
          <cell r="CA552" t="str">
            <v>122-134</v>
          </cell>
          <cell r="CB552" t="str">
            <v>Low</v>
          </cell>
          <cell r="CW552">
            <v>0.33912037037037041</v>
          </cell>
          <cell r="CX552">
            <v>52</v>
          </cell>
          <cell r="DC552">
            <v>26</v>
          </cell>
          <cell r="DD552">
            <v>12</v>
          </cell>
          <cell r="DE552">
            <v>21</v>
          </cell>
        </row>
        <row r="553">
          <cell r="A553" t="str">
            <v>6056275309648024School 1</v>
          </cell>
          <cell r="B553" t="str">
            <v>Fall 2015-2016</v>
          </cell>
          <cell r="C553">
            <v>6056275</v>
          </cell>
          <cell r="D553" t="str">
            <v>School 1</v>
          </cell>
          <cell r="E553" t="str">
            <v>Reading</v>
          </cell>
          <cell r="F553" t="str">
            <v>Reading</v>
          </cell>
          <cell r="G553" t="b">
            <v>1</v>
          </cell>
          <cell r="H553">
            <v>2015</v>
          </cell>
          <cell r="I553">
            <v>4</v>
          </cell>
          <cell r="O553" t="str">
            <v>Survey With Goals</v>
          </cell>
          <cell r="P553">
            <v>309648024</v>
          </cell>
          <cell r="Q553">
            <v>42258</v>
          </cell>
          <cell r="R553">
            <v>18</v>
          </cell>
          <cell r="S553">
            <v>123</v>
          </cell>
          <cell r="T553">
            <v>3</v>
          </cell>
          <cell r="U553">
            <v>9</v>
          </cell>
          <cell r="BF553" t="str">
            <v>BR</v>
          </cell>
          <cell r="BG553" t="str">
            <v>BR</v>
          </cell>
          <cell r="BH553" t="str">
            <v>BR</v>
          </cell>
          <cell r="BI553" t="str">
            <v>Foundational Skills</v>
          </cell>
          <cell r="BJ553">
            <v>113</v>
          </cell>
          <cell r="BK553">
            <v>6.5</v>
          </cell>
          <cell r="BL553" t="str">
            <v>107-120</v>
          </cell>
          <cell r="BM553" t="str">
            <v>Low</v>
          </cell>
          <cell r="BN553" t="str">
            <v>Language and Writing</v>
          </cell>
          <cell r="BO553">
            <v>124</v>
          </cell>
          <cell r="BP553">
            <v>6.1</v>
          </cell>
          <cell r="BQ553" t="str">
            <v>118-130</v>
          </cell>
          <cell r="BR553" t="str">
            <v>Low</v>
          </cell>
          <cell r="BS553" t="str">
            <v>Literature and Informational</v>
          </cell>
          <cell r="BT553">
            <v>128</v>
          </cell>
          <cell r="BU553">
            <v>6</v>
          </cell>
          <cell r="BV553" t="str">
            <v>122-134</v>
          </cell>
          <cell r="BW553" t="str">
            <v>Low</v>
          </cell>
          <cell r="BX553" t="str">
            <v>Vocabulary Use and Functions</v>
          </cell>
          <cell r="BY553">
            <v>128</v>
          </cell>
          <cell r="BZ553">
            <v>6.3</v>
          </cell>
          <cell r="CA553" t="str">
            <v>122-134</v>
          </cell>
          <cell r="CB553" t="str">
            <v>Low</v>
          </cell>
          <cell r="CW553">
            <v>0.34296296296296297</v>
          </cell>
          <cell r="CX553">
            <v>44</v>
          </cell>
          <cell r="DC553">
            <v>26</v>
          </cell>
          <cell r="DD553">
            <v>13</v>
          </cell>
          <cell r="DE553">
            <v>21</v>
          </cell>
        </row>
        <row r="554">
          <cell r="A554" t="str">
            <v>6056276313716237School 1</v>
          </cell>
          <cell r="B554" t="str">
            <v>Fall 2015-2016</v>
          </cell>
          <cell r="C554">
            <v>6056276</v>
          </cell>
          <cell r="D554" t="str">
            <v>School 1</v>
          </cell>
          <cell r="E554" t="str">
            <v>Mathematics</v>
          </cell>
          <cell r="F554" t="str">
            <v>Mathematics</v>
          </cell>
          <cell r="G554" t="b">
            <v>1</v>
          </cell>
          <cell r="H554">
            <v>2015</v>
          </cell>
          <cell r="I554">
            <v>4</v>
          </cell>
          <cell r="O554" t="str">
            <v>Survey With Goals</v>
          </cell>
          <cell r="P554">
            <v>313716237</v>
          </cell>
          <cell r="Q554">
            <v>42268</v>
          </cell>
          <cell r="R554">
            <v>28</v>
          </cell>
          <cell r="S554">
            <v>139</v>
          </cell>
          <cell r="T554">
            <v>2.9</v>
          </cell>
          <cell r="U554">
            <v>47</v>
          </cell>
          <cell r="BI554" t="str">
            <v>Operations and Algebraic Thinking</v>
          </cell>
          <cell r="BJ554">
            <v>120</v>
          </cell>
          <cell r="BK554">
            <v>7.7</v>
          </cell>
          <cell r="BL554" t="str">
            <v>112-128</v>
          </cell>
          <cell r="BM554" t="str">
            <v>Low</v>
          </cell>
          <cell r="BN554" t="str">
            <v>Number and Operations</v>
          </cell>
          <cell r="BO554">
            <v>143</v>
          </cell>
          <cell r="BP554">
            <v>6.1</v>
          </cell>
          <cell r="BQ554" t="str">
            <v>137-149</v>
          </cell>
          <cell r="BR554" t="str">
            <v>Avg</v>
          </cell>
          <cell r="BS554" t="str">
            <v>Measurement and Data</v>
          </cell>
          <cell r="BT554">
            <v>151</v>
          </cell>
          <cell r="BU554">
            <v>6.9</v>
          </cell>
          <cell r="BV554" t="str">
            <v>144-158</v>
          </cell>
          <cell r="BW554" t="str">
            <v>HiAvg</v>
          </cell>
          <cell r="BX554" t="str">
            <v>Geometry</v>
          </cell>
          <cell r="BY554">
            <v>145</v>
          </cell>
          <cell r="BZ554">
            <v>6.5</v>
          </cell>
          <cell r="CA554" t="str">
            <v>139-152</v>
          </cell>
          <cell r="CB554" t="str">
            <v>Avg</v>
          </cell>
          <cell r="CW554">
            <v>0.34173611111111107</v>
          </cell>
          <cell r="CX554">
            <v>48</v>
          </cell>
          <cell r="DC554">
            <v>24</v>
          </cell>
          <cell r="DD554">
            <v>12</v>
          </cell>
          <cell r="DE554">
            <v>19</v>
          </cell>
        </row>
        <row r="555">
          <cell r="A555" t="str">
            <v>6056276308273189School 1</v>
          </cell>
          <cell r="B555" t="str">
            <v>Fall 2015-2016</v>
          </cell>
          <cell r="C555">
            <v>6056276</v>
          </cell>
          <cell r="D555" t="str">
            <v>School 1</v>
          </cell>
          <cell r="E555" t="str">
            <v>Reading</v>
          </cell>
          <cell r="F555" t="str">
            <v>Reading</v>
          </cell>
          <cell r="G555" t="b">
            <v>1</v>
          </cell>
          <cell r="H555">
            <v>2015</v>
          </cell>
          <cell r="I555">
            <v>4</v>
          </cell>
          <cell r="O555" t="str">
            <v>Survey With Goals</v>
          </cell>
          <cell r="P555">
            <v>308273189</v>
          </cell>
          <cell r="Q555">
            <v>42256</v>
          </cell>
          <cell r="R555">
            <v>51</v>
          </cell>
          <cell r="S555">
            <v>123</v>
          </cell>
          <cell r="T555">
            <v>3</v>
          </cell>
          <cell r="U555">
            <v>9</v>
          </cell>
          <cell r="BF555" t="str">
            <v>BR</v>
          </cell>
          <cell r="BG555" t="str">
            <v>BR</v>
          </cell>
          <cell r="BH555" t="str">
            <v>BR</v>
          </cell>
          <cell r="BI555" t="str">
            <v>Foundational Skills</v>
          </cell>
          <cell r="BJ555">
            <v>128</v>
          </cell>
          <cell r="BK555">
            <v>6.2</v>
          </cell>
          <cell r="BL555" t="str">
            <v>122-134</v>
          </cell>
          <cell r="BM555" t="str">
            <v>Low</v>
          </cell>
          <cell r="BN555" t="str">
            <v>Language and Writing</v>
          </cell>
          <cell r="BO555">
            <v>123</v>
          </cell>
          <cell r="BP555">
            <v>6.1</v>
          </cell>
          <cell r="BQ555" t="str">
            <v>117-129</v>
          </cell>
          <cell r="BR555" t="str">
            <v>Low</v>
          </cell>
          <cell r="BS555" t="str">
            <v>Literature and Informational</v>
          </cell>
          <cell r="BT555">
            <v>127</v>
          </cell>
          <cell r="BU555">
            <v>6.2</v>
          </cell>
          <cell r="BV555" t="str">
            <v>121-133</v>
          </cell>
          <cell r="BW555" t="str">
            <v>Low</v>
          </cell>
          <cell r="BX555" t="str">
            <v>Vocabulary Use and Functions</v>
          </cell>
          <cell r="BY555">
            <v>114</v>
          </cell>
          <cell r="BZ555">
            <v>6.1</v>
          </cell>
          <cell r="CA555" t="str">
            <v>108-120</v>
          </cell>
          <cell r="CB555" t="str">
            <v>Low</v>
          </cell>
          <cell r="CW555">
            <v>0.34224537037037034</v>
          </cell>
          <cell r="CX555">
            <v>42</v>
          </cell>
          <cell r="DC555">
            <v>26</v>
          </cell>
          <cell r="DD555">
            <v>13</v>
          </cell>
          <cell r="DE555">
            <v>21</v>
          </cell>
        </row>
        <row r="556">
          <cell r="A556" t="str">
            <v>6056278312937418School 1</v>
          </cell>
          <cell r="B556" t="str">
            <v>Fall 2015-2016</v>
          </cell>
          <cell r="C556">
            <v>6056278</v>
          </cell>
          <cell r="D556" t="str">
            <v>School 1</v>
          </cell>
          <cell r="E556" t="str">
            <v>Mathematics</v>
          </cell>
          <cell r="F556" t="str">
            <v>Mathematics</v>
          </cell>
          <cell r="G556" t="b">
            <v>1</v>
          </cell>
          <cell r="H556">
            <v>2015</v>
          </cell>
          <cell r="I556">
            <v>4</v>
          </cell>
          <cell r="O556" t="str">
            <v>Survey With Goals</v>
          </cell>
          <cell r="P556">
            <v>312937418</v>
          </cell>
          <cell r="Q556">
            <v>42269</v>
          </cell>
          <cell r="R556">
            <v>37</v>
          </cell>
          <cell r="S556">
            <v>149</v>
          </cell>
          <cell r="T556">
            <v>3.2</v>
          </cell>
          <cell r="U556">
            <v>72</v>
          </cell>
          <cell r="BI556" t="str">
            <v>Operations and Algebraic Thinking</v>
          </cell>
          <cell r="BJ556">
            <v>145</v>
          </cell>
          <cell r="BK556">
            <v>6.3</v>
          </cell>
          <cell r="BL556" t="str">
            <v>139-151</v>
          </cell>
          <cell r="BM556" t="str">
            <v>Avg</v>
          </cell>
          <cell r="BN556" t="str">
            <v>Number and Operations</v>
          </cell>
          <cell r="BO556">
            <v>148</v>
          </cell>
          <cell r="BP556">
            <v>6.3</v>
          </cell>
          <cell r="BQ556" t="str">
            <v>142-154</v>
          </cell>
          <cell r="BR556" t="str">
            <v>HiAvg</v>
          </cell>
          <cell r="BS556" t="str">
            <v>Measurement and Data</v>
          </cell>
          <cell r="BT556">
            <v>159</v>
          </cell>
          <cell r="BU556">
            <v>6.3</v>
          </cell>
          <cell r="BV556" t="str">
            <v>153-165</v>
          </cell>
          <cell r="BW556" t="str">
            <v>High</v>
          </cell>
          <cell r="BX556" t="str">
            <v>Geometry</v>
          </cell>
          <cell r="BY556">
            <v>143</v>
          </cell>
          <cell r="BZ556">
            <v>6.3</v>
          </cell>
          <cell r="CA556" t="str">
            <v>137-149</v>
          </cell>
          <cell r="CB556" t="str">
            <v>Avg</v>
          </cell>
          <cell r="CW556">
            <v>0.3452662037037037</v>
          </cell>
          <cell r="CX556">
            <v>62</v>
          </cell>
          <cell r="DC556">
            <v>22</v>
          </cell>
          <cell r="DD556">
            <v>10</v>
          </cell>
          <cell r="DE556">
            <v>17</v>
          </cell>
        </row>
        <row r="557">
          <cell r="A557" t="str">
            <v>6056278311812885School 1</v>
          </cell>
          <cell r="B557" t="str">
            <v>Fall 2015-2016</v>
          </cell>
          <cell r="C557">
            <v>6056278</v>
          </cell>
          <cell r="D557" t="str">
            <v>School 1</v>
          </cell>
          <cell r="E557" t="str">
            <v>Reading</v>
          </cell>
          <cell r="F557" t="str">
            <v>Reading</v>
          </cell>
          <cell r="G557" t="b">
            <v>1</v>
          </cell>
          <cell r="H557">
            <v>2015</v>
          </cell>
          <cell r="I557">
            <v>4</v>
          </cell>
          <cell r="O557" t="str">
            <v>Survey With Goals</v>
          </cell>
          <cell r="P557">
            <v>311812885</v>
          </cell>
          <cell r="Q557">
            <v>42255</v>
          </cell>
          <cell r="R557">
            <v>53</v>
          </cell>
          <cell r="S557">
            <v>165</v>
          </cell>
          <cell r="T557">
            <v>3.3</v>
          </cell>
          <cell r="U557">
            <v>96</v>
          </cell>
          <cell r="BF557" t="str">
            <v>BR</v>
          </cell>
          <cell r="BG557" t="str">
            <v>BR</v>
          </cell>
          <cell r="BH557" t="str">
            <v>BR</v>
          </cell>
          <cell r="BI557" t="str">
            <v>Foundational Skills</v>
          </cell>
          <cell r="BJ557">
            <v>137</v>
          </cell>
          <cell r="BK557">
            <v>5.9</v>
          </cell>
          <cell r="BL557" t="str">
            <v>131-143</v>
          </cell>
          <cell r="BM557" t="str">
            <v>LoAvg</v>
          </cell>
          <cell r="BN557" t="str">
            <v>Language and Writing</v>
          </cell>
          <cell r="BO557">
            <v>173</v>
          </cell>
          <cell r="BP557">
            <v>6.2</v>
          </cell>
          <cell r="BQ557" t="str">
            <v>167-179</v>
          </cell>
          <cell r="BR557" t="str">
            <v>High</v>
          </cell>
          <cell r="BS557" t="str">
            <v>Literature and Informational</v>
          </cell>
          <cell r="BT557">
            <v>171</v>
          </cell>
          <cell r="BU557">
            <v>6</v>
          </cell>
          <cell r="BV557" t="str">
            <v>165-177</v>
          </cell>
          <cell r="BW557" t="str">
            <v>High</v>
          </cell>
          <cell r="BX557" t="str">
            <v>Vocabulary Use and Functions</v>
          </cell>
          <cell r="BY557">
            <v>169</v>
          </cell>
          <cell r="BZ557">
            <v>6.2</v>
          </cell>
          <cell r="CA557" t="str">
            <v>163-175</v>
          </cell>
          <cell r="CB557" t="str">
            <v>High</v>
          </cell>
          <cell r="CW557">
            <v>0.34843750000000001</v>
          </cell>
          <cell r="CX557">
            <v>62</v>
          </cell>
          <cell r="DC557">
            <v>15</v>
          </cell>
          <cell r="DD557">
            <v>7</v>
          </cell>
          <cell r="DE557">
            <v>12</v>
          </cell>
        </row>
        <row r="558">
          <cell r="A558" t="str">
            <v>6056279312341494School 1</v>
          </cell>
          <cell r="B558" t="str">
            <v>Fall 2015-2016</v>
          </cell>
          <cell r="C558">
            <v>6056279</v>
          </cell>
          <cell r="D558" t="str">
            <v>School 1</v>
          </cell>
          <cell r="E558" t="str">
            <v>Mathematics</v>
          </cell>
          <cell r="F558" t="str">
            <v>Mathematics</v>
          </cell>
          <cell r="G558" t="b">
            <v>1</v>
          </cell>
          <cell r="H558">
            <v>2015</v>
          </cell>
          <cell r="I558">
            <v>4</v>
          </cell>
          <cell r="O558" t="str">
            <v>Survey With Goals</v>
          </cell>
          <cell r="P558">
            <v>312341494</v>
          </cell>
          <cell r="Q558">
            <v>42270</v>
          </cell>
          <cell r="R558">
            <v>22</v>
          </cell>
          <cell r="S558">
            <v>133</v>
          </cell>
          <cell r="T558">
            <v>2.9</v>
          </cell>
          <cell r="U558">
            <v>32</v>
          </cell>
          <cell r="BI558" t="str">
            <v>Operations and Algebraic Thinking</v>
          </cell>
          <cell r="BJ558">
            <v>139</v>
          </cell>
          <cell r="BK558">
            <v>5.7</v>
          </cell>
          <cell r="BL558" t="str">
            <v>133-145</v>
          </cell>
          <cell r="BM558" t="str">
            <v>LoAvg</v>
          </cell>
          <cell r="BN558" t="str">
            <v>Number and Operations</v>
          </cell>
          <cell r="BO558">
            <v>128</v>
          </cell>
          <cell r="BP558">
            <v>5.7</v>
          </cell>
          <cell r="BQ558" t="str">
            <v>122-134</v>
          </cell>
          <cell r="BR558" t="str">
            <v>Low</v>
          </cell>
          <cell r="BS558" t="str">
            <v>Measurement and Data</v>
          </cell>
          <cell r="BT558">
            <v>133</v>
          </cell>
          <cell r="BU558">
            <v>5.9</v>
          </cell>
          <cell r="BV558" t="str">
            <v>127-139</v>
          </cell>
          <cell r="BW558" t="str">
            <v>Low</v>
          </cell>
          <cell r="BX558" t="str">
            <v>Geometry</v>
          </cell>
          <cell r="BY558">
            <v>132</v>
          </cell>
          <cell r="BZ558">
            <v>5.9</v>
          </cell>
          <cell r="CA558" t="str">
            <v>126-138</v>
          </cell>
          <cell r="CB558" t="str">
            <v>Low</v>
          </cell>
          <cell r="CW558">
            <v>0.34166666666666662</v>
          </cell>
          <cell r="CX558">
            <v>54</v>
          </cell>
          <cell r="DC558">
            <v>26</v>
          </cell>
          <cell r="DD558">
            <v>12</v>
          </cell>
          <cell r="DE558">
            <v>21</v>
          </cell>
        </row>
        <row r="559">
          <cell r="A559" t="str">
            <v>6056279308273491School 1</v>
          </cell>
          <cell r="B559" t="str">
            <v>Fall 2015-2016</v>
          </cell>
          <cell r="C559">
            <v>6056279</v>
          </cell>
          <cell r="D559" t="str">
            <v>School 1</v>
          </cell>
          <cell r="E559" t="str">
            <v>Reading</v>
          </cell>
          <cell r="F559" t="str">
            <v>Reading</v>
          </cell>
          <cell r="G559" t="b">
            <v>1</v>
          </cell>
          <cell r="H559">
            <v>2015</v>
          </cell>
          <cell r="I559">
            <v>4</v>
          </cell>
          <cell r="O559" t="str">
            <v>Survey With Goals</v>
          </cell>
          <cell r="P559">
            <v>308273491</v>
          </cell>
          <cell r="Q559">
            <v>42257</v>
          </cell>
          <cell r="R559">
            <v>42</v>
          </cell>
          <cell r="S559">
            <v>128</v>
          </cell>
          <cell r="T559">
            <v>3</v>
          </cell>
          <cell r="U559">
            <v>17</v>
          </cell>
          <cell r="BF559" t="str">
            <v>BR</v>
          </cell>
          <cell r="BG559" t="str">
            <v>BR</v>
          </cell>
          <cell r="BH559" t="str">
            <v>BR</v>
          </cell>
          <cell r="BI559" t="str">
            <v>Foundational Skills</v>
          </cell>
          <cell r="BJ559">
            <v>131</v>
          </cell>
          <cell r="BK559">
            <v>6.2</v>
          </cell>
          <cell r="BL559" t="str">
            <v>125-137</v>
          </cell>
          <cell r="BM559" t="str">
            <v>Low</v>
          </cell>
          <cell r="BN559" t="str">
            <v>Language and Writing</v>
          </cell>
          <cell r="BO559">
            <v>131</v>
          </cell>
          <cell r="BP559">
            <v>5.9</v>
          </cell>
          <cell r="BQ559" t="str">
            <v>125-137</v>
          </cell>
          <cell r="BR559" t="str">
            <v>Low</v>
          </cell>
          <cell r="BS559" t="str">
            <v>Literature and Informational</v>
          </cell>
          <cell r="BT559">
            <v>127</v>
          </cell>
          <cell r="BU559">
            <v>6</v>
          </cell>
          <cell r="BV559" t="str">
            <v>121-133</v>
          </cell>
          <cell r="BW559" t="str">
            <v>Low</v>
          </cell>
          <cell r="BX559" t="str">
            <v>Vocabulary Use and Functions</v>
          </cell>
          <cell r="BY559">
            <v>125</v>
          </cell>
          <cell r="BZ559">
            <v>5.9</v>
          </cell>
          <cell r="CA559" t="str">
            <v>119-131</v>
          </cell>
          <cell r="CB559" t="str">
            <v>Low</v>
          </cell>
          <cell r="CW559">
            <v>0.34672453703703704</v>
          </cell>
          <cell r="CX559">
            <v>44</v>
          </cell>
          <cell r="DC559">
            <v>25</v>
          </cell>
          <cell r="DD559">
            <v>12</v>
          </cell>
          <cell r="DE559">
            <v>20</v>
          </cell>
        </row>
        <row r="560">
          <cell r="A560" t="str">
            <v>6056280313716143School 1</v>
          </cell>
          <cell r="B560" t="str">
            <v>Fall 2015-2016</v>
          </cell>
          <cell r="C560">
            <v>6056280</v>
          </cell>
          <cell r="D560" t="str">
            <v>School 1</v>
          </cell>
          <cell r="E560" t="str">
            <v>Mathematics</v>
          </cell>
          <cell r="F560" t="str">
            <v>Mathematics</v>
          </cell>
          <cell r="G560" t="b">
            <v>1</v>
          </cell>
          <cell r="H560">
            <v>2015</v>
          </cell>
          <cell r="I560">
            <v>4</v>
          </cell>
          <cell r="O560" t="str">
            <v>Survey With Goals</v>
          </cell>
          <cell r="P560">
            <v>313716143</v>
          </cell>
          <cell r="Q560">
            <v>42268</v>
          </cell>
          <cell r="R560">
            <v>37</v>
          </cell>
          <cell r="S560">
            <v>130</v>
          </cell>
          <cell r="T560">
            <v>2.9</v>
          </cell>
          <cell r="U560">
            <v>25</v>
          </cell>
          <cell r="BI560" t="str">
            <v>Operations and Algebraic Thinking</v>
          </cell>
          <cell r="BJ560">
            <v>124</v>
          </cell>
          <cell r="BK560">
            <v>6.2</v>
          </cell>
          <cell r="BL560" t="str">
            <v>118-130</v>
          </cell>
          <cell r="BM560" t="str">
            <v>Low</v>
          </cell>
          <cell r="BN560" t="str">
            <v>Number and Operations</v>
          </cell>
          <cell r="BO560">
            <v>136</v>
          </cell>
          <cell r="BP560">
            <v>6</v>
          </cell>
          <cell r="BQ560" t="str">
            <v>130-142</v>
          </cell>
          <cell r="BR560" t="str">
            <v>LoAvg</v>
          </cell>
          <cell r="BS560" t="str">
            <v>Measurement and Data</v>
          </cell>
          <cell r="BT560">
            <v>124</v>
          </cell>
          <cell r="BU560">
            <v>6.1</v>
          </cell>
          <cell r="BV560" t="str">
            <v>118-130</v>
          </cell>
          <cell r="BW560" t="str">
            <v>Low</v>
          </cell>
          <cell r="BX560" t="str">
            <v>Geometry</v>
          </cell>
          <cell r="BY560">
            <v>138</v>
          </cell>
          <cell r="BZ560">
            <v>6.2</v>
          </cell>
          <cell r="CA560" t="str">
            <v>132-144</v>
          </cell>
          <cell r="CB560" t="str">
            <v>LoAvg</v>
          </cell>
          <cell r="CW560">
            <v>0.3411689814814815</v>
          </cell>
          <cell r="CX560">
            <v>44</v>
          </cell>
          <cell r="DC560">
            <v>27</v>
          </cell>
          <cell r="DD560">
            <v>13</v>
          </cell>
          <cell r="DE560">
            <v>21</v>
          </cell>
        </row>
        <row r="561">
          <cell r="A561" t="str">
            <v>6056280308273283School 1</v>
          </cell>
          <cell r="B561" t="str">
            <v>Fall 2015-2016</v>
          </cell>
          <cell r="C561">
            <v>6056280</v>
          </cell>
          <cell r="D561" t="str">
            <v>School 1</v>
          </cell>
          <cell r="E561" t="str">
            <v>Reading</v>
          </cell>
          <cell r="F561" t="str">
            <v>Reading</v>
          </cell>
          <cell r="G561" t="b">
            <v>1</v>
          </cell>
          <cell r="H561">
            <v>2015</v>
          </cell>
          <cell r="I561">
            <v>4</v>
          </cell>
          <cell r="O561" t="str">
            <v>Survey With Goals</v>
          </cell>
          <cell r="P561">
            <v>308273283</v>
          </cell>
          <cell r="Q561">
            <v>42256</v>
          </cell>
          <cell r="R561">
            <v>60</v>
          </cell>
          <cell r="S561">
            <v>133</v>
          </cell>
          <cell r="T561">
            <v>2.9</v>
          </cell>
          <cell r="U561">
            <v>27</v>
          </cell>
          <cell r="BF561" t="str">
            <v>BR</v>
          </cell>
          <cell r="BG561" t="str">
            <v>BR</v>
          </cell>
          <cell r="BH561" t="str">
            <v>BR</v>
          </cell>
          <cell r="BI561" t="str">
            <v>Foundational Skills</v>
          </cell>
          <cell r="BJ561">
            <v>131</v>
          </cell>
          <cell r="BK561">
            <v>6</v>
          </cell>
          <cell r="BL561" t="str">
            <v>125-137</v>
          </cell>
          <cell r="BM561" t="str">
            <v>Low</v>
          </cell>
          <cell r="BN561" t="str">
            <v>Language and Writing</v>
          </cell>
          <cell r="BO561">
            <v>143</v>
          </cell>
          <cell r="BP561">
            <v>6</v>
          </cell>
          <cell r="BQ561" t="str">
            <v>137-149</v>
          </cell>
          <cell r="BR561" t="str">
            <v>Avg</v>
          </cell>
          <cell r="BS561" t="str">
            <v>Literature and Informational</v>
          </cell>
          <cell r="BT561">
            <v>128</v>
          </cell>
          <cell r="BU561">
            <v>6</v>
          </cell>
          <cell r="BV561" t="str">
            <v>122-134</v>
          </cell>
          <cell r="BW561" t="str">
            <v>Low</v>
          </cell>
          <cell r="BX561" t="str">
            <v>Vocabulary Use and Functions</v>
          </cell>
          <cell r="BY561">
            <v>129</v>
          </cell>
          <cell r="BZ561">
            <v>5.9</v>
          </cell>
          <cell r="CA561" t="str">
            <v>123-135</v>
          </cell>
          <cell r="CB561" t="str">
            <v>Low</v>
          </cell>
          <cell r="CW561">
            <v>0.34203703703703708</v>
          </cell>
          <cell r="CX561">
            <v>54</v>
          </cell>
          <cell r="DC561">
            <v>24</v>
          </cell>
          <cell r="DD561">
            <v>12</v>
          </cell>
          <cell r="DE561">
            <v>19</v>
          </cell>
        </row>
        <row r="562">
          <cell r="A562" t="str">
            <v>6056281311812923School 1</v>
          </cell>
          <cell r="B562" t="str">
            <v>Fall 2015-2016</v>
          </cell>
          <cell r="C562">
            <v>6056281</v>
          </cell>
          <cell r="D562" t="str">
            <v>School 1</v>
          </cell>
          <cell r="E562" t="str">
            <v>Mathematics</v>
          </cell>
          <cell r="F562" t="str">
            <v>Mathematics</v>
          </cell>
          <cell r="G562" t="b">
            <v>1</v>
          </cell>
          <cell r="H562">
            <v>2015</v>
          </cell>
          <cell r="I562">
            <v>4</v>
          </cell>
          <cell r="O562" t="str">
            <v>Survey With Goals</v>
          </cell>
          <cell r="P562">
            <v>311812923</v>
          </cell>
          <cell r="Q562">
            <v>42271</v>
          </cell>
          <cell r="R562">
            <v>26</v>
          </cell>
          <cell r="S562">
            <v>136</v>
          </cell>
          <cell r="T562">
            <v>2.9</v>
          </cell>
          <cell r="U562">
            <v>39</v>
          </cell>
          <cell r="BI562" t="str">
            <v>Operations and Algebraic Thinking</v>
          </cell>
          <cell r="BJ562">
            <v>128</v>
          </cell>
          <cell r="BK562">
            <v>6.3</v>
          </cell>
          <cell r="BL562" t="str">
            <v>122-134</v>
          </cell>
          <cell r="BM562" t="str">
            <v>Low</v>
          </cell>
          <cell r="BN562" t="str">
            <v>Number and Operations</v>
          </cell>
          <cell r="BO562">
            <v>136</v>
          </cell>
          <cell r="BP562">
            <v>6.1</v>
          </cell>
          <cell r="BQ562" t="str">
            <v>130-142</v>
          </cell>
          <cell r="BR562" t="str">
            <v>LoAvg</v>
          </cell>
          <cell r="BS562" t="str">
            <v>Measurement and Data</v>
          </cell>
          <cell r="BT562">
            <v>129</v>
          </cell>
          <cell r="BU562">
            <v>5.9</v>
          </cell>
          <cell r="BV562" t="str">
            <v>123-135</v>
          </cell>
          <cell r="BW562" t="str">
            <v>Low</v>
          </cell>
          <cell r="BX562" t="str">
            <v>Geometry</v>
          </cell>
          <cell r="BY562">
            <v>147</v>
          </cell>
          <cell r="BZ562">
            <v>6</v>
          </cell>
          <cell r="CA562" t="str">
            <v>141-153</v>
          </cell>
          <cell r="CB562" t="str">
            <v>HiAvg</v>
          </cell>
          <cell r="CW562">
            <v>0.37096064814814816</v>
          </cell>
          <cell r="CX562">
            <v>54</v>
          </cell>
          <cell r="DC562">
            <v>25</v>
          </cell>
          <cell r="DD562">
            <v>12</v>
          </cell>
          <cell r="DE562">
            <v>20</v>
          </cell>
        </row>
        <row r="563">
          <cell r="A563" t="str">
            <v>6056281311812916School 1</v>
          </cell>
          <cell r="B563" t="str">
            <v>Fall 2015-2016</v>
          </cell>
          <cell r="C563">
            <v>6056281</v>
          </cell>
          <cell r="D563" t="str">
            <v>School 1</v>
          </cell>
          <cell r="E563" t="str">
            <v>Reading</v>
          </cell>
          <cell r="F563" t="str">
            <v>Reading</v>
          </cell>
          <cell r="G563" t="b">
            <v>1</v>
          </cell>
          <cell r="H563">
            <v>2015</v>
          </cell>
          <cell r="I563">
            <v>4</v>
          </cell>
          <cell r="O563" t="str">
            <v>Survey With Goals</v>
          </cell>
          <cell r="P563">
            <v>311812916</v>
          </cell>
          <cell r="Q563">
            <v>42258</v>
          </cell>
          <cell r="R563">
            <v>49</v>
          </cell>
          <cell r="S563">
            <v>146</v>
          </cell>
          <cell r="T563">
            <v>3</v>
          </cell>
          <cell r="U563">
            <v>64</v>
          </cell>
          <cell r="BF563" t="str">
            <v>BR</v>
          </cell>
          <cell r="BG563" t="str">
            <v>BR</v>
          </cell>
          <cell r="BH563" t="str">
            <v>BR</v>
          </cell>
          <cell r="BI563" t="str">
            <v>Foundational Skills</v>
          </cell>
          <cell r="BJ563">
            <v>145</v>
          </cell>
          <cell r="BK563">
            <v>6</v>
          </cell>
          <cell r="BL563" t="str">
            <v>139-151</v>
          </cell>
          <cell r="BM563" t="str">
            <v>Avg</v>
          </cell>
          <cell r="BN563" t="str">
            <v>Language and Writing</v>
          </cell>
          <cell r="BO563">
            <v>140</v>
          </cell>
          <cell r="BP563">
            <v>6.4</v>
          </cell>
          <cell r="BQ563" t="str">
            <v>134-146</v>
          </cell>
          <cell r="BR563" t="str">
            <v>LoAvg</v>
          </cell>
          <cell r="BS563" t="str">
            <v>Literature and Informational</v>
          </cell>
          <cell r="BT563">
            <v>153</v>
          </cell>
          <cell r="BU563">
            <v>6</v>
          </cell>
          <cell r="BV563" t="str">
            <v>147-159</v>
          </cell>
          <cell r="BW563" t="str">
            <v>High</v>
          </cell>
          <cell r="BX563" t="str">
            <v>Vocabulary Use and Functions</v>
          </cell>
          <cell r="BY563">
            <v>147</v>
          </cell>
          <cell r="BZ563">
            <v>6.1</v>
          </cell>
          <cell r="CA563" t="str">
            <v>141-153</v>
          </cell>
          <cell r="CB563" t="str">
            <v>HiAvg</v>
          </cell>
          <cell r="CW563">
            <v>0.3429976851851852</v>
          </cell>
          <cell r="CX563">
            <v>52</v>
          </cell>
          <cell r="DC563">
            <v>20</v>
          </cell>
          <cell r="DD563">
            <v>10</v>
          </cell>
          <cell r="DE563">
            <v>16</v>
          </cell>
        </row>
        <row r="564">
          <cell r="A564" t="str">
            <v>6056282312937483School 1</v>
          </cell>
          <cell r="B564" t="str">
            <v>Fall 2015-2016</v>
          </cell>
          <cell r="C564">
            <v>6056282</v>
          </cell>
          <cell r="D564" t="str">
            <v>School 1</v>
          </cell>
          <cell r="E564" t="str">
            <v>Mathematics</v>
          </cell>
          <cell r="F564" t="str">
            <v>Mathematics</v>
          </cell>
          <cell r="G564" t="b">
            <v>1</v>
          </cell>
          <cell r="H564">
            <v>2015</v>
          </cell>
          <cell r="I564">
            <v>4</v>
          </cell>
          <cell r="O564" t="str">
            <v>Survey With Goals</v>
          </cell>
          <cell r="P564">
            <v>312937483</v>
          </cell>
          <cell r="Q564">
            <v>42269</v>
          </cell>
          <cell r="R564">
            <v>42</v>
          </cell>
          <cell r="S564">
            <v>134</v>
          </cell>
          <cell r="T564">
            <v>2.9</v>
          </cell>
          <cell r="U564">
            <v>34</v>
          </cell>
          <cell r="BI564" t="str">
            <v>Operations and Algebraic Thinking</v>
          </cell>
          <cell r="BJ564">
            <v>135</v>
          </cell>
          <cell r="BK564">
            <v>6.1</v>
          </cell>
          <cell r="BL564" t="str">
            <v>129-141</v>
          </cell>
          <cell r="BM564" t="str">
            <v>LoAvg</v>
          </cell>
          <cell r="BN564" t="str">
            <v>Number and Operations</v>
          </cell>
          <cell r="BO564">
            <v>124</v>
          </cell>
          <cell r="BP564">
            <v>5.8</v>
          </cell>
          <cell r="BQ564" t="str">
            <v>118-130</v>
          </cell>
          <cell r="BR564" t="str">
            <v>Low</v>
          </cell>
          <cell r="BS564" t="str">
            <v>Measurement and Data</v>
          </cell>
          <cell r="BT564">
            <v>139</v>
          </cell>
          <cell r="BU564">
            <v>6</v>
          </cell>
          <cell r="BV564" t="str">
            <v>133-145</v>
          </cell>
          <cell r="BW564" t="str">
            <v>LoAvg</v>
          </cell>
          <cell r="BX564" t="str">
            <v>Geometry</v>
          </cell>
          <cell r="BY564">
            <v>138</v>
          </cell>
          <cell r="BZ564">
            <v>5.9</v>
          </cell>
          <cell r="CA564" t="str">
            <v>132-144</v>
          </cell>
          <cell r="CB564" t="str">
            <v>LoAvg</v>
          </cell>
          <cell r="CW564">
            <v>0.34527777777777779</v>
          </cell>
          <cell r="CX564">
            <v>50</v>
          </cell>
          <cell r="DC564">
            <v>26</v>
          </cell>
          <cell r="DD564">
            <v>12</v>
          </cell>
          <cell r="DE564">
            <v>20</v>
          </cell>
        </row>
        <row r="565">
          <cell r="A565" t="str">
            <v>6056282311812865School 1</v>
          </cell>
          <cell r="B565" t="str">
            <v>Fall 2015-2016</v>
          </cell>
          <cell r="C565">
            <v>6056282</v>
          </cell>
          <cell r="D565" t="str">
            <v>School 1</v>
          </cell>
          <cell r="E565" t="str">
            <v>Reading</v>
          </cell>
          <cell r="F565" t="str">
            <v>Reading</v>
          </cell>
          <cell r="G565" t="b">
            <v>1</v>
          </cell>
          <cell r="H565">
            <v>2015</v>
          </cell>
          <cell r="I565">
            <v>4</v>
          </cell>
          <cell r="O565" t="str">
            <v>Survey With Goals</v>
          </cell>
          <cell r="P565">
            <v>311812865</v>
          </cell>
          <cell r="Q565">
            <v>42255</v>
          </cell>
          <cell r="R565">
            <v>55</v>
          </cell>
          <cell r="S565">
            <v>130</v>
          </cell>
          <cell r="T565">
            <v>2.9</v>
          </cell>
          <cell r="U565">
            <v>21</v>
          </cell>
          <cell r="BF565" t="str">
            <v>BR</v>
          </cell>
          <cell r="BG565" t="str">
            <v>BR</v>
          </cell>
          <cell r="BH565" t="str">
            <v>BR</v>
          </cell>
          <cell r="BI565" t="str">
            <v>Foundational Skills</v>
          </cell>
          <cell r="BJ565">
            <v>123</v>
          </cell>
          <cell r="BK565">
            <v>5.7</v>
          </cell>
          <cell r="BL565" t="str">
            <v>117-129</v>
          </cell>
          <cell r="BM565" t="str">
            <v>Low</v>
          </cell>
          <cell r="BN565" t="str">
            <v>Language and Writing</v>
          </cell>
          <cell r="BO565">
            <v>135</v>
          </cell>
          <cell r="BP565">
            <v>6.2</v>
          </cell>
          <cell r="BQ565" t="str">
            <v>129-141</v>
          </cell>
          <cell r="BR565" t="str">
            <v>LoAvg</v>
          </cell>
          <cell r="BS565" t="str">
            <v>Literature and Informational</v>
          </cell>
          <cell r="BT565">
            <v>132</v>
          </cell>
          <cell r="BU565">
            <v>5.9</v>
          </cell>
          <cell r="BV565" t="str">
            <v>126-138</v>
          </cell>
          <cell r="BW565" t="str">
            <v>Low</v>
          </cell>
          <cell r="BX565" t="str">
            <v>Vocabulary Use and Functions</v>
          </cell>
          <cell r="BY565">
            <v>129</v>
          </cell>
          <cell r="BZ565">
            <v>6</v>
          </cell>
          <cell r="CA565" t="str">
            <v>123-135</v>
          </cell>
          <cell r="CB565" t="str">
            <v>Low</v>
          </cell>
          <cell r="CW565">
            <v>0.34847222222222224</v>
          </cell>
          <cell r="CX565">
            <v>48</v>
          </cell>
          <cell r="DC565">
            <v>24</v>
          </cell>
          <cell r="DD565">
            <v>12</v>
          </cell>
          <cell r="DE565">
            <v>20</v>
          </cell>
        </row>
        <row r="566">
          <cell r="A566" t="str">
            <v>6056283312937426School 1</v>
          </cell>
          <cell r="B566" t="str">
            <v>Fall 2015-2016</v>
          </cell>
          <cell r="C566">
            <v>6056283</v>
          </cell>
          <cell r="D566" t="str">
            <v>School 1</v>
          </cell>
          <cell r="E566" t="str">
            <v>Mathematics</v>
          </cell>
          <cell r="F566" t="str">
            <v>Mathematics</v>
          </cell>
          <cell r="G566" t="b">
            <v>1</v>
          </cell>
          <cell r="H566">
            <v>2015</v>
          </cell>
          <cell r="I566">
            <v>4</v>
          </cell>
          <cell r="O566" t="str">
            <v>Survey With Goals</v>
          </cell>
          <cell r="P566">
            <v>312937426</v>
          </cell>
          <cell r="Q566">
            <v>42269</v>
          </cell>
          <cell r="R566">
            <v>35</v>
          </cell>
          <cell r="S566">
            <v>142</v>
          </cell>
          <cell r="T566">
            <v>2.9</v>
          </cell>
          <cell r="U566">
            <v>55</v>
          </cell>
          <cell r="BI566" t="str">
            <v>Operations and Algebraic Thinking</v>
          </cell>
          <cell r="BJ566">
            <v>140</v>
          </cell>
          <cell r="BK566">
            <v>6.4</v>
          </cell>
          <cell r="BL566" t="str">
            <v>134-146</v>
          </cell>
          <cell r="BM566" t="str">
            <v>LoAvg</v>
          </cell>
          <cell r="BN566" t="str">
            <v>Number and Operations</v>
          </cell>
          <cell r="BO566">
            <v>134</v>
          </cell>
          <cell r="BP566">
            <v>6.1</v>
          </cell>
          <cell r="BQ566" t="str">
            <v>128-140</v>
          </cell>
          <cell r="BR566" t="str">
            <v>Low</v>
          </cell>
          <cell r="BS566" t="str">
            <v>Measurement and Data</v>
          </cell>
          <cell r="BT566">
            <v>144</v>
          </cell>
          <cell r="BU566">
            <v>6.2</v>
          </cell>
          <cell r="BV566" t="str">
            <v>138-150</v>
          </cell>
          <cell r="BW566" t="str">
            <v>Avg</v>
          </cell>
          <cell r="BX566" t="str">
            <v>Geometry</v>
          </cell>
          <cell r="BY566">
            <v>151</v>
          </cell>
          <cell r="BZ566">
            <v>6.2</v>
          </cell>
          <cell r="CA566" t="str">
            <v>145-157</v>
          </cell>
          <cell r="CB566" t="str">
            <v>HiAvg</v>
          </cell>
          <cell r="CW566">
            <v>0.3450462962962963</v>
          </cell>
          <cell r="CX566">
            <v>46</v>
          </cell>
          <cell r="DC566">
            <v>24</v>
          </cell>
          <cell r="DD566">
            <v>11</v>
          </cell>
          <cell r="DE566">
            <v>19</v>
          </cell>
        </row>
        <row r="567">
          <cell r="A567" t="str">
            <v>6056283303058380School 1</v>
          </cell>
          <cell r="B567" t="str">
            <v>Fall 2015-2016</v>
          </cell>
          <cell r="C567">
            <v>6056283</v>
          </cell>
          <cell r="D567" t="str">
            <v>School 1</v>
          </cell>
          <cell r="E567" t="str">
            <v>Reading</v>
          </cell>
          <cell r="F567" t="str">
            <v>Reading</v>
          </cell>
          <cell r="G567" t="b">
            <v>0</v>
          </cell>
          <cell r="H567">
            <v>2015</v>
          </cell>
          <cell r="I567">
            <v>4</v>
          </cell>
          <cell r="O567" t="str">
            <v>Survey With Goals</v>
          </cell>
          <cell r="P567">
            <v>303058380</v>
          </cell>
          <cell r="Q567">
            <v>42255</v>
          </cell>
          <cell r="R567">
            <v>39</v>
          </cell>
          <cell r="S567">
            <v>146</v>
          </cell>
          <cell r="T567">
            <v>2.9</v>
          </cell>
          <cell r="U567">
            <v>64</v>
          </cell>
          <cell r="BF567" t="str">
            <v>BR</v>
          </cell>
          <cell r="BG567" t="str">
            <v>BR</v>
          </cell>
          <cell r="BH567" t="str">
            <v>BR</v>
          </cell>
          <cell r="BI567" t="str">
            <v>Foundational Skills</v>
          </cell>
          <cell r="BJ567">
            <v>147</v>
          </cell>
          <cell r="BK567">
            <v>5.8</v>
          </cell>
          <cell r="BL567" t="str">
            <v>141-153</v>
          </cell>
          <cell r="BM567" t="str">
            <v>HiAvg</v>
          </cell>
          <cell r="BN567" t="str">
            <v>Language and Writing</v>
          </cell>
          <cell r="BO567">
            <v>140</v>
          </cell>
          <cell r="BP567">
            <v>6</v>
          </cell>
          <cell r="BQ567" t="str">
            <v>134-146</v>
          </cell>
          <cell r="BR567" t="str">
            <v>LoAvg</v>
          </cell>
          <cell r="BS567" t="str">
            <v>Literature and Informational</v>
          </cell>
          <cell r="BT567">
            <v>148</v>
          </cell>
          <cell r="BU567">
            <v>5.9</v>
          </cell>
          <cell r="BV567" t="str">
            <v>142-154</v>
          </cell>
          <cell r="BW567" t="str">
            <v>HiAvg</v>
          </cell>
          <cell r="BX567" t="str">
            <v>Vocabulary Use and Functions</v>
          </cell>
          <cell r="BY567">
            <v>151</v>
          </cell>
          <cell r="BZ567">
            <v>6</v>
          </cell>
          <cell r="CA567" t="str">
            <v>145-157</v>
          </cell>
          <cell r="CB567" t="str">
            <v>HiAvg</v>
          </cell>
          <cell r="CW567">
            <v>0.34837962962962959</v>
          </cell>
          <cell r="CX567">
            <v>50</v>
          </cell>
          <cell r="DC567">
            <v>20</v>
          </cell>
          <cell r="DD567">
            <v>10</v>
          </cell>
          <cell r="DE567">
            <v>16</v>
          </cell>
        </row>
        <row r="568">
          <cell r="A568" t="str">
            <v>6056283311812844School 1</v>
          </cell>
          <cell r="B568" t="str">
            <v>Fall 2015-2016</v>
          </cell>
          <cell r="C568">
            <v>6056283</v>
          </cell>
          <cell r="D568" t="str">
            <v>School 1</v>
          </cell>
          <cell r="E568" t="str">
            <v>Reading</v>
          </cell>
          <cell r="F568" t="str">
            <v>Reading</v>
          </cell>
          <cell r="G568" t="b">
            <v>1</v>
          </cell>
          <cell r="H568">
            <v>2015</v>
          </cell>
          <cell r="I568">
            <v>4</v>
          </cell>
          <cell r="O568" t="str">
            <v>Survey With Goals</v>
          </cell>
          <cell r="P568">
            <v>311812844</v>
          </cell>
          <cell r="Q568">
            <v>42271</v>
          </cell>
          <cell r="R568">
            <v>9</v>
          </cell>
          <cell r="S568">
            <v>137</v>
          </cell>
          <cell r="T568">
            <v>2.9</v>
          </cell>
          <cell r="U568">
            <v>38</v>
          </cell>
          <cell r="BF568" t="str">
            <v>BR</v>
          </cell>
          <cell r="BG568" t="str">
            <v>BR</v>
          </cell>
          <cell r="BH568" t="str">
            <v>BR</v>
          </cell>
          <cell r="BI568" t="str">
            <v>Foundational Skills</v>
          </cell>
          <cell r="BJ568">
            <v>129</v>
          </cell>
          <cell r="BK568">
            <v>6.1</v>
          </cell>
          <cell r="BL568" t="str">
            <v>123-135</v>
          </cell>
          <cell r="BM568" t="str">
            <v>Low</v>
          </cell>
          <cell r="BN568" t="str">
            <v>Language and Writing</v>
          </cell>
          <cell r="BO568">
            <v>142</v>
          </cell>
          <cell r="BP568">
            <v>5.9</v>
          </cell>
          <cell r="BQ568" t="str">
            <v>136-148</v>
          </cell>
          <cell r="BR568" t="str">
            <v>Avg</v>
          </cell>
          <cell r="BS568" t="str">
            <v>Literature and Informational</v>
          </cell>
          <cell r="BT568">
            <v>136</v>
          </cell>
          <cell r="BU568">
            <v>6</v>
          </cell>
          <cell r="BV568" t="str">
            <v>130-142</v>
          </cell>
          <cell r="BW568" t="str">
            <v>LoAvg</v>
          </cell>
          <cell r="BX568" t="str">
            <v>Vocabulary Use and Functions</v>
          </cell>
          <cell r="BY568">
            <v>140</v>
          </cell>
          <cell r="BZ568">
            <v>5.9</v>
          </cell>
          <cell r="CA568" t="str">
            <v>134-146</v>
          </cell>
          <cell r="CB568" t="str">
            <v>LoAvg</v>
          </cell>
          <cell r="CW568">
            <v>0.59225694444444443</v>
          </cell>
          <cell r="CX568">
            <v>50</v>
          </cell>
          <cell r="DC568">
            <v>23</v>
          </cell>
          <cell r="DD568">
            <v>11</v>
          </cell>
          <cell r="DE568">
            <v>18</v>
          </cell>
        </row>
        <row r="569">
          <cell r="A569" t="str">
            <v>6056285312341557School 1</v>
          </cell>
          <cell r="B569" t="str">
            <v>Fall 2015-2016</v>
          </cell>
          <cell r="C569">
            <v>6056285</v>
          </cell>
          <cell r="D569" t="str">
            <v>School 1</v>
          </cell>
          <cell r="E569" t="str">
            <v>Mathematics</v>
          </cell>
          <cell r="F569" t="str">
            <v>Mathematics</v>
          </cell>
          <cell r="G569" t="b">
            <v>1</v>
          </cell>
          <cell r="H569">
            <v>2015</v>
          </cell>
          <cell r="I569">
            <v>4</v>
          </cell>
          <cell r="O569" t="str">
            <v>Survey With Goals</v>
          </cell>
          <cell r="P569">
            <v>312341557</v>
          </cell>
          <cell r="Q569">
            <v>42270</v>
          </cell>
          <cell r="R569">
            <v>10</v>
          </cell>
          <cell r="S569">
            <v>112</v>
          </cell>
          <cell r="T569">
            <v>3.3</v>
          </cell>
          <cell r="U569">
            <v>3</v>
          </cell>
          <cell r="BI569" t="str">
            <v>Operations and Algebraic Thinking</v>
          </cell>
          <cell r="BJ569">
            <v>118</v>
          </cell>
          <cell r="BK569">
            <v>6.8</v>
          </cell>
          <cell r="BL569" t="str">
            <v>111-125</v>
          </cell>
          <cell r="BM569" t="str">
            <v>Low</v>
          </cell>
          <cell r="BN569" t="str">
            <v>Number and Operations</v>
          </cell>
          <cell r="BO569">
            <v>114</v>
          </cell>
          <cell r="BP569">
            <v>6.2</v>
          </cell>
          <cell r="BQ569" t="str">
            <v>108-120</v>
          </cell>
          <cell r="BR569" t="str">
            <v>Low</v>
          </cell>
          <cell r="BS569" t="str">
            <v>Measurement and Data</v>
          </cell>
          <cell r="BT569">
            <v>104</v>
          </cell>
          <cell r="BU569">
            <v>6.8</v>
          </cell>
          <cell r="BV569" t="str">
            <v>97-111</v>
          </cell>
          <cell r="BW569" t="str">
            <v>Low</v>
          </cell>
          <cell r="BX569" t="str">
            <v>Geometry</v>
          </cell>
          <cell r="BY569">
            <v>114</v>
          </cell>
          <cell r="BZ569">
            <v>6.1</v>
          </cell>
          <cell r="CA569" t="str">
            <v>108-120</v>
          </cell>
          <cell r="CB569" t="str">
            <v>Low</v>
          </cell>
          <cell r="CW569">
            <v>0.34167824074074077</v>
          </cell>
          <cell r="CX569">
            <v>29</v>
          </cell>
          <cell r="DC569">
            <v>32</v>
          </cell>
          <cell r="DD569">
            <v>16</v>
          </cell>
          <cell r="DE569">
            <v>25</v>
          </cell>
        </row>
        <row r="570">
          <cell r="A570" t="str">
            <v>6056285310934645School 1</v>
          </cell>
          <cell r="B570" t="str">
            <v>Fall 2015-2016</v>
          </cell>
          <cell r="C570">
            <v>6056285</v>
          </cell>
          <cell r="D570" t="str">
            <v>School 1</v>
          </cell>
          <cell r="E570" t="str">
            <v>Reading</v>
          </cell>
          <cell r="F570" t="str">
            <v>Reading</v>
          </cell>
          <cell r="G570" t="b">
            <v>1</v>
          </cell>
          <cell r="H570">
            <v>2015</v>
          </cell>
          <cell r="I570">
            <v>4</v>
          </cell>
          <cell r="O570" t="str">
            <v>Survey With Goals</v>
          </cell>
          <cell r="P570">
            <v>310934645</v>
          </cell>
          <cell r="Q570">
            <v>42257</v>
          </cell>
          <cell r="R570">
            <v>52</v>
          </cell>
          <cell r="S570">
            <v>133</v>
          </cell>
          <cell r="T570">
            <v>2.9</v>
          </cell>
          <cell r="U570">
            <v>27</v>
          </cell>
          <cell r="BF570" t="str">
            <v>BR</v>
          </cell>
          <cell r="BG570" t="str">
            <v>BR</v>
          </cell>
          <cell r="BH570" t="str">
            <v>BR</v>
          </cell>
          <cell r="BI570" t="str">
            <v>Foundational Skills</v>
          </cell>
          <cell r="BJ570">
            <v>135</v>
          </cell>
          <cell r="BK570">
            <v>6.1</v>
          </cell>
          <cell r="BL570" t="str">
            <v>129-141</v>
          </cell>
          <cell r="BM570" t="str">
            <v>LoAvg</v>
          </cell>
          <cell r="BN570" t="str">
            <v>Language and Writing</v>
          </cell>
          <cell r="BO570">
            <v>125</v>
          </cell>
          <cell r="BP570">
            <v>6.2</v>
          </cell>
          <cell r="BQ570" t="str">
            <v>119-131</v>
          </cell>
          <cell r="BR570" t="str">
            <v>Low</v>
          </cell>
          <cell r="BS570" t="str">
            <v>Literature and Informational</v>
          </cell>
          <cell r="BT570">
            <v>131</v>
          </cell>
          <cell r="BU570">
            <v>6.2</v>
          </cell>
          <cell r="BV570" t="str">
            <v>125-137</v>
          </cell>
          <cell r="BW570" t="str">
            <v>Low</v>
          </cell>
          <cell r="BX570" t="str">
            <v>Vocabulary Use and Functions</v>
          </cell>
          <cell r="BY570">
            <v>140</v>
          </cell>
          <cell r="BZ570">
            <v>6.2</v>
          </cell>
          <cell r="CA570" t="str">
            <v>134-146</v>
          </cell>
          <cell r="CB570" t="str">
            <v>LoAvg</v>
          </cell>
          <cell r="CW570">
            <v>0.3466319444444444</v>
          </cell>
          <cell r="CX570">
            <v>48</v>
          </cell>
          <cell r="DC570">
            <v>24</v>
          </cell>
          <cell r="DD570">
            <v>12</v>
          </cell>
          <cell r="DE570">
            <v>19</v>
          </cell>
        </row>
        <row r="571">
          <cell r="A571" t="str">
            <v>6056289311812862School 1</v>
          </cell>
          <cell r="B571" t="str">
            <v>Fall 2015-2016</v>
          </cell>
          <cell r="C571">
            <v>6056289</v>
          </cell>
          <cell r="D571" t="str">
            <v>School 1</v>
          </cell>
          <cell r="E571" t="str">
            <v>Mathematics</v>
          </cell>
          <cell r="F571" t="str">
            <v>Mathematics</v>
          </cell>
          <cell r="G571" t="b">
            <v>1</v>
          </cell>
          <cell r="H571">
            <v>2015</v>
          </cell>
          <cell r="I571">
            <v>4</v>
          </cell>
          <cell r="O571" t="str">
            <v>Survey With Goals</v>
          </cell>
          <cell r="P571">
            <v>311812862</v>
          </cell>
          <cell r="Q571">
            <v>42271</v>
          </cell>
          <cell r="R571">
            <v>58</v>
          </cell>
          <cell r="S571">
            <v>135</v>
          </cell>
          <cell r="T571">
            <v>2.9</v>
          </cell>
          <cell r="U571">
            <v>37</v>
          </cell>
          <cell r="BI571" t="str">
            <v>Operations and Algebraic Thinking</v>
          </cell>
          <cell r="BJ571">
            <v>137</v>
          </cell>
          <cell r="BK571">
            <v>6.1</v>
          </cell>
          <cell r="BL571" t="str">
            <v>131-143</v>
          </cell>
          <cell r="BM571" t="str">
            <v>LoAvg</v>
          </cell>
          <cell r="BN571" t="str">
            <v>Number and Operations</v>
          </cell>
          <cell r="BO571">
            <v>127</v>
          </cell>
          <cell r="BP571">
            <v>6</v>
          </cell>
          <cell r="BQ571" t="str">
            <v>121-133</v>
          </cell>
          <cell r="BR571" t="str">
            <v>Low</v>
          </cell>
          <cell r="BS571" t="str">
            <v>Measurement and Data</v>
          </cell>
          <cell r="BT571">
            <v>130</v>
          </cell>
          <cell r="BU571">
            <v>6.2</v>
          </cell>
          <cell r="BV571" t="str">
            <v>124-136</v>
          </cell>
          <cell r="BW571" t="str">
            <v>Low</v>
          </cell>
          <cell r="BX571" t="str">
            <v>Geometry</v>
          </cell>
          <cell r="BY571">
            <v>145</v>
          </cell>
          <cell r="BZ571">
            <v>6.1</v>
          </cell>
          <cell r="CA571" t="str">
            <v>139-151</v>
          </cell>
          <cell r="CB571" t="str">
            <v>Avg</v>
          </cell>
          <cell r="CW571">
            <v>0.33924768518518517</v>
          </cell>
          <cell r="CX571">
            <v>54</v>
          </cell>
          <cell r="DC571">
            <v>25</v>
          </cell>
          <cell r="DD571">
            <v>12</v>
          </cell>
          <cell r="DE571">
            <v>20</v>
          </cell>
        </row>
        <row r="572">
          <cell r="A572" t="str">
            <v>6056289311812872School 1</v>
          </cell>
          <cell r="B572" t="str">
            <v>Fall 2015-2016</v>
          </cell>
          <cell r="C572">
            <v>6056289</v>
          </cell>
          <cell r="D572" t="str">
            <v>School 1</v>
          </cell>
          <cell r="E572" t="str">
            <v>Reading</v>
          </cell>
          <cell r="F572" t="str">
            <v>Reading</v>
          </cell>
          <cell r="G572" t="b">
            <v>1</v>
          </cell>
          <cell r="H572">
            <v>2015</v>
          </cell>
          <cell r="I572">
            <v>4</v>
          </cell>
          <cell r="O572" t="str">
            <v>Survey With Goals</v>
          </cell>
          <cell r="P572">
            <v>311812872</v>
          </cell>
          <cell r="Q572">
            <v>42258</v>
          </cell>
          <cell r="R572">
            <v>65</v>
          </cell>
          <cell r="S572">
            <v>142</v>
          </cell>
          <cell r="T572">
            <v>2.9</v>
          </cell>
          <cell r="U572">
            <v>53</v>
          </cell>
          <cell r="BF572" t="str">
            <v>BR</v>
          </cell>
          <cell r="BG572" t="str">
            <v>BR</v>
          </cell>
          <cell r="BH572" t="str">
            <v>BR</v>
          </cell>
          <cell r="BI572" t="str">
            <v>Foundational Skills</v>
          </cell>
          <cell r="BJ572">
            <v>143</v>
          </cell>
          <cell r="BK572">
            <v>6.1</v>
          </cell>
          <cell r="BL572" t="str">
            <v>137-149</v>
          </cell>
          <cell r="BM572" t="str">
            <v>Avg</v>
          </cell>
          <cell r="BN572" t="str">
            <v>Language and Writing</v>
          </cell>
          <cell r="BO572">
            <v>137</v>
          </cell>
          <cell r="BP572">
            <v>5.8</v>
          </cell>
          <cell r="BQ572" t="str">
            <v>131-143</v>
          </cell>
          <cell r="BR572" t="str">
            <v>LoAvg</v>
          </cell>
          <cell r="BS572" t="str">
            <v>Literature and Informational</v>
          </cell>
          <cell r="BT572">
            <v>141</v>
          </cell>
          <cell r="BU572">
            <v>6.2</v>
          </cell>
          <cell r="BV572" t="str">
            <v>135-147</v>
          </cell>
          <cell r="BW572" t="str">
            <v>Avg</v>
          </cell>
          <cell r="BX572" t="str">
            <v>Vocabulary Use and Functions</v>
          </cell>
          <cell r="BY572">
            <v>146</v>
          </cell>
          <cell r="BZ572">
            <v>5.9</v>
          </cell>
          <cell r="CA572" t="str">
            <v>140-152</v>
          </cell>
          <cell r="CB572" t="str">
            <v>HiAvg</v>
          </cell>
          <cell r="CW572">
            <v>0.34302083333333333</v>
          </cell>
          <cell r="CX572">
            <v>50</v>
          </cell>
          <cell r="DC572">
            <v>21</v>
          </cell>
          <cell r="DD572">
            <v>10</v>
          </cell>
          <cell r="DE572">
            <v>17</v>
          </cell>
        </row>
        <row r="573">
          <cell r="A573" t="str">
            <v>6056290312937487School 1</v>
          </cell>
          <cell r="B573" t="str">
            <v>Fall 2015-2016</v>
          </cell>
          <cell r="C573">
            <v>6056290</v>
          </cell>
          <cell r="D573" t="str">
            <v>School 1</v>
          </cell>
          <cell r="E573" t="str">
            <v>Mathematics</v>
          </cell>
          <cell r="F573" t="str">
            <v>Mathematics</v>
          </cell>
          <cell r="G573" t="b">
            <v>1</v>
          </cell>
          <cell r="H573">
            <v>2015</v>
          </cell>
          <cell r="I573">
            <v>4</v>
          </cell>
          <cell r="O573" t="str">
            <v>Survey With Goals</v>
          </cell>
          <cell r="P573">
            <v>312937487</v>
          </cell>
          <cell r="Q573">
            <v>42269</v>
          </cell>
          <cell r="R573">
            <v>31</v>
          </cell>
          <cell r="S573">
            <v>146</v>
          </cell>
          <cell r="T573">
            <v>2.9</v>
          </cell>
          <cell r="U573">
            <v>65</v>
          </cell>
          <cell r="BI573" t="str">
            <v>Operations and Algebraic Thinking</v>
          </cell>
          <cell r="BJ573">
            <v>128</v>
          </cell>
          <cell r="BK573">
            <v>7.7</v>
          </cell>
          <cell r="BL573" t="str">
            <v>120-136</v>
          </cell>
          <cell r="BM573" t="str">
            <v>Low</v>
          </cell>
          <cell r="BN573" t="str">
            <v>Number and Operations</v>
          </cell>
          <cell r="BO573">
            <v>136</v>
          </cell>
          <cell r="BP573">
            <v>7</v>
          </cell>
          <cell r="BQ573" t="str">
            <v>129-143</v>
          </cell>
          <cell r="BR573" t="str">
            <v>LoAvg</v>
          </cell>
          <cell r="BS573" t="str">
            <v>Measurement and Data</v>
          </cell>
          <cell r="BT573">
            <v>156</v>
          </cell>
          <cell r="BU573">
            <v>6.4</v>
          </cell>
          <cell r="BV573" t="str">
            <v>150-162</v>
          </cell>
          <cell r="BW573" t="str">
            <v>High</v>
          </cell>
          <cell r="BX573" t="str">
            <v>Geometry</v>
          </cell>
          <cell r="BY573">
            <v>164</v>
          </cell>
          <cell r="BZ573">
            <v>7.8</v>
          </cell>
          <cell r="CA573" t="str">
            <v>156-172</v>
          </cell>
          <cell r="CB573" t="str">
            <v>High</v>
          </cell>
          <cell r="CW573">
            <v>0.34510416666666671</v>
          </cell>
          <cell r="CX573">
            <v>46</v>
          </cell>
          <cell r="DC573">
            <v>23</v>
          </cell>
          <cell r="DD573">
            <v>11</v>
          </cell>
          <cell r="DE573">
            <v>18</v>
          </cell>
        </row>
        <row r="574">
          <cell r="A574" t="str">
            <v>6056290311812941School 1</v>
          </cell>
          <cell r="B574" t="str">
            <v>Fall 2015-2016</v>
          </cell>
          <cell r="C574">
            <v>6056290</v>
          </cell>
          <cell r="D574" t="str">
            <v>School 1</v>
          </cell>
          <cell r="E574" t="str">
            <v>Reading</v>
          </cell>
          <cell r="F574" t="str">
            <v>Reading</v>
          </cell>
          <cell r="G574" t="b">
            <v>1</v>
          </cell>
          <cell r="H574">
            <v>2015</v>
          </cell>
          <cell r="I574">
            <v>4</v>
          </cell>
          <cell r="O574" t="str">
            <v>Survey With Goals</v>
          </cell>
          <cell r="P574">
            <v>311812941</v>
          </cell>
          <cell r="Q574">
            <v>42255</v>
          </cell>
          <cell r="R574">
            <v>52</v>
          </cell>
          <cell r="S574">
            <v>148</v>
          </cell>
          <cell r="T574">
            <v>3</v>
          </cell>
          <cell r="U574">
            <v>70</v>
          </cell>
          <cell r="BF574" t="str">
            <v>BR</v>
          </cell>
          <cell r="BG574" t="str">
            <v>BR</v>
          </cell>
          <cell r="BH574" t="str">
            <v>BR</v>
          </cell>
          <cell r="BI574" t="str">
            <v>Foundational Skills</v>
          </cell>
          <cell r="BJ574">
            <v>146</v>
          </cell>
          <cell r="BK574">
            <v>6.1</v>
          </cell>
          <cell r="BL574" t="str">
            <v>140-152</v>
          </cell>
          <cell r="BM574" t="str">
            <v>HiAvg</v>
          </cell>
          <cell r="BN574" t="str">
            <v>Language and Writing</v>
          </cell>
          <cell r="BO574">
            <v>154</v>
          </cell>
          <cell r="BP574">
            <v>6.1</v>
          </cell>
          <cell r="BQ574" t="str">
            <v>148-160</v>
          </cell>
          <cell r="BR574" t="str">
            <v>High</v>
          </cell>
          <cell r="BS574" t="str">
            <v>Literature and Informational</v>
          </cell>
          <cell r="BT574">
            <v>136</v>
          </cell>
          <cell r="BU574">
            <v>6.3</v>
          </cell>
          <cell r="BV574" t="str">
            <v>130-142</v>
          </cell>
          <cell r="BW574" t="str">
            <v>LoAvg</v>
          </cell>
          <cell r="BX574" t="str">
            <v>Vocabulary Use and Functions</v>
          </cell>
          <cell r="BY574">
            <v>154</v>
          </cell>
          <cell r="BZ574">
            <v>6.1</v>
          </cell>
          <cell r="CA574" t="str">
            <v>148-160</v>
          </cell>
          <cell r="CB574" t="str">
            <v>High</v>
          </cell>
          <cell r="CW574">
            <v>0.34847222222222224</v>
          </cell>
          <cell r="CX574">
            <v>52</v>
          </cell>
          <cell r="DC574">
            <v>20</v>
          </cell>
          <cell r="DD574">
            <v>9</v>
          </cell>
          <cell r="DE574">
            <v>16</v>
          </cell>
        </row>
        <row r="575">
          <cell r="A575" t="str">
            <v>6056291312341556School 1</v>
          </cell>
          <cell r="B575" t="str">
            <v>Fall 2015-2016</v>
          </cell>
          <cell r="C575">
            <v>6056291</v>
          </cell>
          <cell r="D575" t="str">
            <v>School 1</v>
          </cell>
          <cell r="E575" t="str">
            <v>Mathematics</v>
          </cell>
          <cell r="F575" t="str">
            <v>Mathematics</v>
          </cell>
          <cell r="G575" t="b">
            <v>1</v>
          </cell>
          <cell r="H575">
            <v>2015</v>
          </cell>
          <cell r="I575">
            <v>4</v>
          </cell>
          <cell r="O575" t="str">
            <v>Survey With Goals</v>
          </cell>
          <cell r="P575">
            <v>312341556</v>
          </cell>
          <cell r="Q575">
            <v>42270</v>
          </cell>
          <cell r="R575">
            <v>32</v>
          </cell>
          <cell r="S575">
            <v>132</v>
          </cell>
          <cell r="T575">
            <v>2.9</v>
          </cell>
          <cell r="U575">
            <v>30</v>
          </cell>
          <cell r="BI575" t="str">
            <v>Operations and Algebraic Thinking</v>
          </cell>
          <cell r="BJ575">
            <v>125</v>
          </cell>
          <cell r="BK575">
            <v>6.2</v>
          </cell>
          <cell r="BL575" t="str">
            <v>119-131</v>
          </cell>
          <cell r="BM575" t="str">
            <v>Low</v>
          </cell>
          <cell r="BN575" t="str">
            <v>Number and Operations</v>
          </cell>
          <cell r="BO575">
            <v>125</v>
          </cell>
          <cell r="BP575">
            <v>6.3</v>
          </cell>
          <cell r="BQ575" t="str">
            <v>119-131</v>
          </cell>
          <cell r="BR575" t="str">
            <v>Low</v>
          </cell>
          <cell r="BS575" t="str">
            <v>Measurement and Data</v>
          </cell>
          <cell r="BT575">
            <v>135</v>
          </cell>
          <cell r="BU575">
            <v>6</v>
          </cell>
          <cell r="BV575" t="str">
            <v>129-141</v>
          </cell>
          <cell r="BW575" t="str">
            <v>LoAvg</v>
          </cell>
          <cell r="BX575" t="str">
            <v>Geometry</v>
          </cell>
          <cell r="BY575">
            <v>142</v>
          </cell>
          <cell r="BZ575">
            <v>5.9</v>
          </cell>
          <cell r="CA575" t="str">
            <v>136-148</v>
          </cell>
          <cell r="CB575" t="str">
            <v>Avg</v>
          </cell>
          <cell r="CW575">
            <v>0.34168981481481481</v>
          </cell>
          <cell r="CX575">
            <v>50</v>
          </cell>
          <cell r="DC575">
            <v>26</v>
          </cell>
          <cell r="DD575">
            <v>13</v>
          </cell>
          <cell r="DE575">
            <v>21</v>
          </cell>
        </row>
        <row r="576">
          <cell r="A576" t="str">
            <v>6056291310934630School 1</v>
          </cell>
          <cell r="B576" t="str">
            <v>Fall 2015-2016</v>
          </cell>
          <cell r="C576">
            <v>6056291</v>
          </cell>
          <cell r="D576" t="str">
            <v>School 1</v>
          </cell>
          <cell r="E576" t="str">
            <v>Reading</v>
          </cell>
          <cell r="F576" t="str">
            <v>Reading</v>
          </cell>
          <cell r="G576" t="b">
            <v>1</v>
          </cell>
          <cell r="H576">
            <v>2015</v>
          </cell>
          <cell r="I576">
            <v>4</v>
          </cell>
          <cell r="O576" t="str">
            <v>Survey With Goals</v>
          </cell>
          <cell r="P576">
            <v>310934630</v>
          </cell>
          <cell r="Q576">
            <v>42257</v>
          </cell>
          <cell r="R576">
            <v>37</v>
          </cell>
          <cell r="S576">
            <v>142</v>
          </cell>
          <cell r="T576">
            <v>2.9</v>
          </cell>
          <cell r="U576">
            <v>53</v>
          </cell>
          <cell r="BF576" t="str">
            <v>BR</v>
          </cell>
          <cell r="BG576" t="str">
            <v>BR</v>
          </cell>
          <cell r="BH576" t="str">
            <v>BR</v>
          </cell>
          <cell r="BI576" t="str">
            <v>Foundational Skills</v>
          </cell>
          <cell r="BJ576">
            <v>141</v>
          </cell>
          <cell r="BK576">
            <v>5.8</v>
          </cell>
          <cell r="BL576" t="str">
            <v>135-147</v>
          </cell>
          <cell r="BM576" t="str">
            <v>Avg</v>
          </cell>
          <cell r="BN576" t="str">
            <v>Language and Writing</v>
          </cell>
          <cell r="BO576">
            <v>143</v>
          </cell>
          <cell r="BP576">
            <v>5.7</v>
          </cell>
          <cell r="BQ576" t="str">
            <v>137-149</v>
          </cell>
          <cell r="BR576" t="str">
            <v>Avg</v>
          </cell>
          <cell r="BS576" t="str">
            <v>Literature and Informational</v>
          </cell>
          <cell r="BT576">
            <v>143</v>
          </cell>
          <cell r="BU576">
            <v>5.7</v>
          </cell>
          <cell r="BV576" t="str">
            <v>137-149</v>
          </cell>
          <cell r="BW576" t="str">
            <v>Avg</v>
          </cell>
          <cell r="BX576" t="str">
            <v>Vocabulary Use and Functions</v>
          </cell>
          <cell r="BY576">
            <v>142</v>
          </cell>
          <cell r="BZ576">
            <v>5.8</v>
          </cell>
          <cell r="CA576" t="str">
            <v>136-148</v>
          </cell>
          <cell r="CB576" t="str">
            <v>Avg</v>
          </cell>
          <cell r="CW576">
            <v>0.3466319444444444</v>
          </cell>
          <cell r="CX576">
            <v>52</v>
          </cell>
          <cell r="DC576">
            <v>21</v>
          </cell>
          <cell r="DD576">
            <v>10</v>
          </cell>
          <cell r="DE576">
            <v>17</v>
          </cell>
        </row>
        <row r="577">
          <cell r="A577" t="str">
            <v>6056293313716065School 1</v>
          </cell>
          <cell r="B577" t="str">
            <v>Fall 2015-2016</v>
          </cell>
          <cell r="C577">
            <v>6056293</v>
          </cell>
          <cell r="D577" t="str">
            <v>School 1</v>
          </cell>
          <cell r="E577" t="str">
            <v>Mathematics</v>
          </cell>
          <cell r="F577" t="str">
            <v>Mathematics</v>
          </cell>
          <cell r="G577" t="b">
            <v>1</v>
          </cell>
          <cell r="H577">
            <v>2015</v>
          </cell>
          <cell r="I577">
            <v>4</v>
          </cell>
          <cell r="O577" t="str">
            <v>Survey With Goals</v>
          </cell>
          <cell r="P577">
            <v>313716065</v>
          </cell>
          <cell r="Q577">
            <v>42268</v>
          </cell>
          <cell r="R577">
            <v>33</v>
          </cell>
          <cell r="S577">
            <v>149</v>
          </cell>
          <cell r="T577">
            <v>2.9</v>
          </cell>
          <cell r="U577">
            <v>72</v>
          </cell>
          <cell r="BI577" t="str">
            <v>Operations and Algebraic Thinking</v>
          </cell>
          <cell r="BJ577">
            <v>153</v>
          </cell>
          <cell r="BK577">
            <v>6.1</v>
          </cell>
          <cell r="BL577" t="str">
            <v>147-159</v>
          </cell>
          <cell r="BM577" t="str">
            <v>HiAvg</v>
          </cell>
          <cell r="BN577" t="str">
            <v>Number and Operations</v>
          </cell>
          <cell r="BO577">
            <v>154</v>
          </cell>
          <cell r="BP577">
            <v>5.7</v>
          </cell>
          <cell r="BQ577" t="str">
            <v>148-160</v>
          </cell>
          <cell r="BR577" t="str">
            <v>HiAvg</v>
          </cell>
          <cell r="BS577" t="str">
            <v>Measurement and Data</v>
          </cell>
          <cell r="BT577">
            <v>145</v>
          </cell>
          <cell r="BU577">
            <v>5.8</v>
          </cell>
          <cell r="BV577" t="str">
            <v>139-151</v>
          </cell>
          <cell r="BW577" t="str">
            <v>Avg</v>
          </cell>
          <cell r="BX577" t="str">
            <v>Geometry</v>
          </cell>
          <cell r="BY577">
            <v>144</v>
          </cell>
          <cell r="BZ577">
            <v>5.9</v>
          </cell>
          <cell r="CA577" t="str">
            <v>138-150</v>
          </cell>
          <cell r="CB577" t="str">
            <v>Avg</v>
          </cell>
          <cell r="CW577">
            <v>0.34123842592592596</v>
          </cell>
          <cell r="CX577">
            <v>50</v>
          </cell>
          <cell r="DC577">
            <v>22</v>
          </cell>
          <cell r="DD577">
            <v>10</v>
          </cell>
          <cell r="DE577">
            <v>17</v>
          </cell>
        </row>
        <row r="578">
          <cell r="A578" t="str">
            <v>6056293308273235School 1</v>
          </cell>
          <cell r="B578" t="str">
            <v>Fall 2015-2016</v>
          </cell>
          <cell r="C578">
            <v>6056293</v>
          </cell>
          <cell r="D578" t="str">
            <v>School 1</v>
          </cell>
          <cell r="E578" t="str">
            <v>Reading</v>
          </cell>
          <cell r="F578" t="str">
            <v>Reading</v>
          </cell>
          <cell r="G578" t="b">
            <v>1</v>
          </cell>
          <cell r="H578">
            <v>2015</v>
          </cell>
          <cell r="I578">
            <v>4</v>
          </cell>
          <cell r="O578" t="str">
            <v>Survey With Goals</v>
          </cell>
          <cell r="P578">
            <v>308273235</v>
          </cell>
          <cell r="Q578">
            <v>42256</v>
          </cell>
          <cell r="R578">
            <v>56</v>
          </cell>
          <cell r="S578">
            <v>147</v>
          </cell>
          <cell r="T578">
            <v>2.9</v>
          </cell>
          <cell r="U578">
            <v>67</v>
          </cell>
          <cell r="BF578" t="str">
            <v>BR</v>
          </cell>
          <cell r="BG578" t="str">
            <v>BR</v>
          </cell>
          <cell r="BH578" t="str">
            <v>BR</v>
          </cell>
          <cell r="BI578" t="str">
            <v>Foundational Skills</v>
          </cell>
          <cell r="BJ578">
            <v>149</v>
          </cell>
          <cell r="BK578">
            <v>5.9</v>
          </cell>
          <cell r="BL578" t="str">
            <v>143-155</v>
          </cell>
          <cell r="BM578" t="str">
            <v>HiAvg</v>
          </cell>
          <cell r="BN578" t="str">
            <v>Language and Writing</v>
          </cell>
          <cell r="BO578">
            <v>149</v>
          </cell>
          <cell r="BP578">
            <v>5.8</v>
          </cell>
          <cell r="BQ578" t="str">
            <v>143-155</v>
          </cell>
          <cell r="BR578" t="str">
            <v>HiAvg</v>
          </cell>
          <cell r="BS578" t="str">
            <v>Literature and Informational</v>
          </cell>
          <cell r="BT578">
            <v>147</v>
          </cell>
          <cell r="BU578">
            <v>5.9</v>
          </cell>
          <cell r="BV578" t="str">
            <v>141-153</v>
          </cell>
          <cell r="BW578" t="str">
            <v>HiAvg</v>
          </cell>
          <cell r="BX578" t="str">
            <v>Vocabulary Use and Functions</v>
          </cell>
          <cell r="BY578">
            <v>142</v>
          </cell>
          <cell r="BZ578">
            <v>5.7</v>
          </cell>
          <cell r="CA578" t="str">
            <v>136-148</v>
          </cell>
          <cell r="CB578" t="str">
            <v>Avg</v>
          </cell>
          <cell r="CW578">
            <v>0.34193287037037035</v>
          </cell>
          <cell r="CX578">
            <v>50</v>
          </cell>
          <cell r="DC578">
            <v>20</v>
          </cell>
          <cell r="DD578">
            <v>9</v>
          </cell>
          <cell r="DE578">
            <v>16</v>
          </cell>
        </row>
        <row r="579">
          <cell r="A579" t="str">
            <v>6056294313716169School 1</v>
          </cell>
          <cell r="B579" t="str">
            <v>Fall 2015-2016</v>
          </cell>
          <cell r="C579">
            <v>6056294</v>
          </cell>
          <cell r="D579" t="str">
            <v>School 1</v>
          </cell>
          <cell r="E579" t="str">
            <v>Mathematics</v>
          </cell>
          <cell r="F579" t="str">
            <v>Mathematics</v>
          </cell>
          <cell r="G579" t="b">
            <v>1</v>
          </cell>
          <cell r="H579">
            <v>2015</v>
          </cell>
          <cell r="I579">
            <v>4</v>
          </cell>
          <cell r="O579" t="str">
            <v>Survey With Goals</v>
          </cell>
          <cell r="P579">
            <v>313716169</v>
          </cell>
          <cell r="Q579">
            <v>42268</v>
          </cell>
          <cell r="R579">
            <v>23</v>
          </cell>
          <cell r="S579">
            <v>134</v>
          </cell>
          <cell r="T579">
            <v>2.9</v>
          </cell>
          <cell r="U579">
            <v>34</v>
          </cell>
          <cell r="BI579" t="str">
            <v>Operations and Algebraic Thinking</v>
          </cell>
          <cell r="BJ579">
            <v>130</v>
          </cell>
          <cell r="BK579">
            <v>6</v>
          </cell>
          <cell r="BL579" t="str">
            <v>124-136</v>
          </cell>
          <cell r="BM579" t="str">
            <v>Low</v>
          </cell>
          <cell r="BN579" t="str">
            <v>Number and Operations</v>
          </cell>
          <cell r="BO579">
            <v>135</v>
          </cell>
          <cell r="BP579">
            <v>5.8</v>
          </cell>
          <cell r="BQ579" t="str">
            <v>129-141</v>
          </cell>
          <cell r="BR579" t="str">
            <v>LoAvg</v>
          </cell>
          <cell r="BS579" t="str">
            <v>Measurement and Data</v>
          </cell>
          <cell r="BT579">
            <v>130</v>
          </cell>
          <cell r="BU579">
            <v>6</v>
          </cell>
          <cell r="BV579" t="str">
            <v>124-136</v>
          </cell>
          <cell r="BW579" t="str">
            <v>Low</v>
          </cell>
          <cell r="BX579" t="str">
            <v>Geometry</v>
          </cell>
          <cell r="BY579">
            <v>140</v>
          </cell>
          <cell r="BZ579">
            <v>5.6</v>
          </cell>
          <cell r="CA579" t="str">
            <v>134-146</v>
          </cell>
          <cell r="CB579" t="str">
            <v>LoAvg</v>
          </cell>
          <cell r="CW579">
            <v>0.34138888888888891</v>
          </cell>
          <cell r="CX579">
            <v>52</v>
          </cell>
          <cell r="DC579">
            <v>26</v>
          </cell>
          <cell r="DD579">
            <v>12</v>
          </cell>
          <cell r="DE579">
            <v>20</v>
          </cell>
        </row>
        <row r="580">
          <cell r="A580" t="str">
            <v>6056294308273225School 1</v>
          </cell>
          <cell r="B580" t="str">
            <v>Fall 2015-2016</v>
          </cell>
          <cell r="C580">
            <v>6056294</v>
          </cell>
          <cell r="D580" t="str">
            <v>School 1</v>
          </cell>
          <cell r="E580" t="str">
            <v>Reading</v>
          </cell>
          <cell r="F580" t="str">
            <v>Reading</v>
          </cell>
          <cell r="G580" t="b">
            <v>1</v>
          </cell>
          <cell r="H580">
            <v>2015</v>
          </cell>
          <cell r="I580">
            <v>4</v>
          </cell>
          <cell r="O580" t="str">
            <v>Survey With Goals</v>
          </cell>
          <cell r="P580">
            <v>308273225</v>
          </cell>
          <cell r="Q580">
            <v>42256</v>
          </cell>
          <cell r="R580">
            <v>63</v>
          </cell>
          <cell r="S580">
            <v>136</v>
          </cell>
          <cell r="T580">
            <v>2.9</v>
          </cell>
          <cell r="U580">
            <v>35</v>
          </cell>
          <cell r="BF580" t="str">
            <v>BR</v>
          </cell>
          <cell r="BG580" t="str">
            <v>BR</v>
          </cell>
          <cell r="BH580" t="str">
            <v>BR</v>
          </cell>
          <cell r="BI580" t="str">
            <v>Foundational Skills</v>
          </cell>
          <cell r="BJ580">
            <v>129</v>
          </cell>
          <cell r="BK580">
            <v>5.8</v>
          </cell>
          <cell r="BL580" t="str">
            <v>123-135</v>
          </cell>
          <cell r="BM580" t="str">
            <v>Low</v>
          </cell>
          <cell r="BN580" t="str">
            <v>Language and Writing</v>
          </cell>
          <cell r="BO580">
            <v>142</v>
          </cell>
          <cell r="BP580">
            <v>5.9</v>
          </cell>
          <cell r="BQ580" t="str">
            <v>136-148</v>
          </cell>
          <cell r="BR580" t="str">
            <v>Avg</v>
          </cell>
          <cell r="BS580" t="str">
            <v>Literature and Informational</v>
          </cell>
          <cell r="BT580">
            <v>140</v>
          </cell>
          <cell r="BU580">
            <v>6</v>
          </cell>
          <cell r="BV580" t="str">
            <v>134-146</v>
          </cell>
          <cell r="BW580" t="str">
            <v>LoAvg</v>
          </cell>
          <cell r="BX580" t="str">
            <v>Vocabulary Use and Functions</v>
          </cell>
          <cell r="BY580">
            <v>133</v>
          </cell>
          <cell r="BZ580">
            <v>6.1</v>
          </cell>
          <cell r="CA580" t="str">
            <v>127-139</v>
          </cell>
          <cell r="CB580" t="str">
            <v>Low</v>
          </cell>
          <cell r="CW580">
            <v>0.34194444444444444</v>
          </cell>
          <cell r="CX580">
            <v>52</v>
          </cell>
          <cell r="DC580">
            <v>23</v>
          </cell>
          <cell r="DD580">
            <v>11</v>
          </cell>
          <cell r="DE580">
            <v>18</v>
          </cell>
        </row>
        <row r="581">
          <cell r="A581" t="str">
            <v>6056295311812890School 1</v>
          </cell>
          <cell r="B581" t="str">
            <v>Fall 2015-2016</v>
          </cell>
          <cell r="C581">
            <v>6056295</v>
          </cell>
          <cell r="D581" t="str">
            <v>School 1</v>
          </cell>
          <cell r="E581" t="str">
            <v>Mathematics</v>
          </cell>
          <cell r="F581" t="str">
            <v>Mathematics</v>
          </cell>
          <cell r="G581" t="b">
            <v>1</v>
          </cell>
          <cell r="H581">
            <v>2015</v>
          </cell>
          <cell r="I581">
            <v>4</v>
          </cell>
          <cell r="O581" t="str">
            <v>Survey With Goals</v>
          </cell>
          <cell r="P581">
            <v>311812890</v>
          </cell>
          <cell r="Q581">
            <v>42271</v>
          </cell>
          <cell r="R581">
            <v>42</v>
          </cell>
          <cell r="S581">
            <v>137</v>
          </cell>
          <cell r="T581">
            <v>2.9</v>
          </cell>
          <cell r="U581">
            <v>42</v>
          </cell>
          <cell r="BI581" t="str">
            <v>Operations and Algebraic Thinking</v>
          </cell>
          <cell r="BJ581">
            <v>121</v>
          </cell>
          <cell r="BK581">
            <v>7.6</v>
          </cell>
          <cell r="BL581" t="str">
            <v>113-129</v>
          </cell>
          <cell r="BM581" t="str">
            <v>Low</v>
          </cell>
          <cell r="BN581" t="str">
            <v>Number and Operations</v>
          </cell>
          <cell r="BO581">
            <v>144</v>
          </cell>
          <cell r="BP581">
            <v>6.8</v>
          </cell>
          <cell r="BQ581" t="str">
            <v>137-151</v>
          </cell>
          <cell r="BR581" t="str">
            <v>Avg</v>
          </cell>
          <cell r="BS581" t="str">
            <v>Measurement and Data</v>
          </cell>
          <cell r="BT581">
            <v>143</v>
          </cell>
          <cell r="BU581">
            <v>6.2</v>
          </cell>
          <cell r="BV581" t="str">
            <v>137-149</v>
          </cell>
          <cell r="BW581" t="str">
            <v>Avg</v>
          </cell>
          <cell r="BX581" t="str">
            <v>Geometry</v>
          </cell>
          <cell r="BY581">
            <v>140</v>
          </cell>
          <cell r="BZ581">
            <v>5.9</v>
          </cell>
          <cell r="CA581" t="str">
            <v>134-146</v>
          </cell>
          <cell r="CB581" t="str">
            <v>LoAvg</v>
          </cell>
          <cell r="CW581">
            <v>0.33912037037037041</v>
          </cell>
          <cell r="CX581">
            <v>48</v>
          </cell>
          <cell r="DC581">
            <v>25</v>
          </cell>
          <cell r="DD581">
            <v>12</v>
          </cell>
          <cell r="DE581">
            <v>20</v>
          </cell>
        </row>
        <row r="582">
          <cell r="A582" t="str">
            <v>6056295311812903School 1</v>
          </cell>
          <cell r="B582" t="str">
            <v>Fall 2015-2016</v>
          </cell>
          <cell r="C582">
            <v>6056295</v>
          </cell>
          <cell r="D582" t="str">
            <v>School 1</v>
          </cell>
          <cell r="E582" t="str">
            <v>Reading</v>
          </cell>
          <cell r="F582" t="str">
            <v>Reading</v>
          </cell>
          <cell r="G582" t="b">
            <v>1</v>
          </cell>
          <cell r="H582">
            <v>2015</v>
          </cell>
          <cell r="I582">
            <v>4</v>
          </cell>
          <cell r="O582" t="str">
            <v>Survey With Goals</v>
          </cell>
          <cell r="P582">
            <v>311812903</v>
          </cell>
          <cell r="Q582">
            <v>42258</v>
          </cell>
          <cell r="R582">
            <v>41</v>
          </cell>
          <cell r="S582">
            <v>142</v>
          </cell>
          <cell r="T582">
            <v>2.9</v>
          </cell>
          <cell r="U582">
            <v>53</v>
          </cell>
          <cell r="BF582" t="str">
            <v>BR</v>
          </cell>
          <cell r="BG582" t="str">
            <v>BR</v>
          </cell>
          <cell r="BH582" t="str">
            <v>BR</v>
          </cell>
          <cell r="BI582" t="str">
            <v>Foundational Skills</v>
          </cell>
          <cell r="BJ582">
            <v>126</v>
          </cell>
          <cell r="BK582">
            <v>6.1</v>
          </cell>
          <cell r="BL582" t="str">
            <v>120-132</v>
          </cell>
          <cell r="BM582" t="str">
            <v>Low</v>
          </cell>
          <cell r="BN582" t="str">
            <v>Language and Writing</v>
          </cell>
          <cell r="BO582">
            <v>142</v>
          </cell>
          <cell r="BP582">
            <v>6</v>
          </cell>
          <cell r="BQ582" t="str">
            <v>136-148</v>
          </cell>
          <cell r="BR582" t="str">
            <v>Avg</v>
          </cell>
          <cell r="BS582" t="str">
            <v>Literature and Informational</v>
          </cell>
          <cell r="BT582">
            <v>145</v>
          </cell>
          <cell r="BU582">
            <v>6</v>
          </cell>
          <cell r="BV582" t="str">
            <v>139-151</v>
          </cell>
          <cell r="BW582" t="str">
            <v>Avg</v>
          </cell>
          <cell r="BX582" t="str">
            <v>Vocabulary Use and Functions</v>
          </cell>
          <cell r="BY582">
            <v>154</v>
          </cell>
          <cell r="BZ582">
            <v>6.1</v>
          </cell>
          <cell r="CA582" t="str">
            <v>148-160</v>
          </cell>
          <cell r="CB582" t="str">
            <v>High</v>
          </cell>
          <cell r="CW582">
            <v>0.3430555555555555</v>
          </cell>
          <cell r="CX582">
            <v>52</v>
          </cell>
          <cell r="DC582">
            <v>21</v>
          </cell>
          <cell r="DD582">
            <v>10</v>
          </cell>
          <cell r="DE582">
            <v>17</v>
          </cell>
        </row>
        <row r="583">
          <cell r="A583" t="str">
            <v>6056296312937485School 1</v>
          </cell>
          <cell r="B583" t="str">
            <v>Fall 2015-2016</v>
          </cell>
          <cell r="C583">
            <v>6056296</v>
          </cell>
          <cell r="D583" t="str">
            <v>School 1</v>
          </cell>
          <cell r="E583" t="str">
            <v>Mathematics</v>
          </cell>
          <cell r="F583" t="str">
            <v>Mathematics</v>
          </cell>
          <cell r="G583" t="b">
            <v>1</v>
          </cell>
          <cell r="H583">
            <v>2015</v>
          </cell>
          <cell r="I583">
            <v>4</v>
          </cell>
          <cell r="O583" t="str">
            <v>Survey With Goals</v>
          </cell>
          <cell r="P583">
            <v>312937485</v>
          </cell>
          <cell r="Q583">
            <v>42269</v>
          </cell>
          <cell r="R583">
            <v>34</v>
          </cell>
          <cell r="S583">
            <v>119</v>
          </cell>
          <cell r="T583">
            <v>3</v>
          </cell>
          <cell r="U583">
            <v>8</v>
          </cell>
          <cell r="BI583" t="str">
            <v>Operations and Algebraic Thinking</v>
          </cell>
          <cell r="BJ583">
            <v>126</v>
          </cell>
          <cell r="BK583">
            <v>6</v>
          </cell>
          <cell r="BL583" t="str">
            <v>120-132</v>
          </cell>
          <cell r="BM583" t="str">
            <v>Low</v>
          </cell>
          <cell r="BN583" t="str">
            <v>Number and Operations</v>
          </cell>
          <cell r="BO583">
            <v>112</v>
          </cell>
          <cell r="BP583">
            <v>6</v>
          </cell>
          <cell r="BQ583" t="str">
            <v>106-118</v>
          </cell>
          <cell r="BR583" t="str">
            <v>Low</v>
          </cell>
          <cell r="BS583" t="str">
            <v>Measurement and Data</v>
          </cell>
          <cell r="BT583">
            <v>120</v>
          </cell>
          <cell r="BU583">
            <v>5.9</v>
          </cell>
          <cell r="BV583" t="str">
            <v>114-126</v>
          </cell>
          <cell r="BW583" t="str">
            <v>Low</v>
          </cell>
          <cell r="BX583" t="str">
            <v>Geometry</v>
          </cell>
          <cell r="BY583">
            <v>119</v>
          </cell>
          <cell r="BZ583">
            <v>5.9</v>
          </cell>
          <cell r="CA583" t="str">
            <v>113-125</v>
          </cell>
          <cell r="CB583" t="str">
            <v>Low</v>
          </cell>
          <cell r="CW583">
            <v>0.34528935185185183</v>
          </cell>
          <cell r="CX583">
            <v>44</v>
          </cell>
          <cell r="DC583">
            <v>30</v>
          </cell>
          <cell r="DD583">
            <v>14</v>
          </cell>
          <cell r="DE583">
            <v>24</v>
          </cell>
        </row>
        <row r="584">
          <cell r="A584" t="str">
            <v>6056296311812884School 1</v>
          </cell>
          <cell r="B584" t="str">
            <v>Fall 2015-2016</v>
          </cell>
          <cell r="C584">
            <v>6056296</v>
          </cell>
          <cell r="D584" t="str">
            <v>School 1</v>
          </cell>
          <cell r="E584" t="str">
            <v>Reading</v>
          </cell>
          <cell r="F584" t="str">
            <v>Reading</v>
          </cell>
          <cell r="G584" t="b">
            <v>1</v>
          </cell>
          <cell r="H584">
            <v>2015</v>
          </cell>
          <cell r="I584">
            <v>4</v>
          </cell>
          <cell r="O584" t="str">
            <v>Survey With Goals</v>
          </cell>
          <cell r="P584">
            <v>311812884</v>
          </cell>
          <cell r="Q584">
            <v>42255</v>
          </cell>
          <cell r="R584">
            <v>53</v>
          </cell>
          <cell r="S584">
            <v>119</v>
          </cell>
          <cell r="T584">
            <v>3</v>
          </cell>
          <cell r="U584">
            <v>5</v>
          </cell>
          <cell r="BF584" t="str">
            <v>BR</v>
          </cell>
          <cell r="BG584" t="str">
            <v>BR</v>
          </cell>
          <cell r="BH584" t="str">
            <v>BR</v>
          </cell>
          <cell r="BI584" t="str">
            <v>Foundational Skills</v>
          </cell>
          <cell r="BJ584">
            <v>115</v>
          </cell>
          <cell r="BK584">
            <v>5.8</v>
          </cell>
          <cell r="BL584" t="str">
            <v>109-121</v>
          </cell>
          <cell r="BM584" t="str">
            <v>Low</v>
          </cell>
          <cell r="BN584" t="str">
            <v>Language and Writing</v>
          </cell>
          <cell r="BO584">
            <v>123</v>
          </cell>
          <cell r="BP584">
            <v>6.1</v>
          </cell>
          <cell r="BQ584" t="str">
            <v>117-129</v>
          </cell>
          <cell r="BR584" t="str">
            <v>Low</v>
          </cell>
          <cell r="BS584" t="str">
            <v>Literature and Informational</v>
          </cell>
          <cell r="BT584">
            <v>121</v>
          </cell>
          <cell r="BU584">
            <v>5.9</v>
          </cell>
          <cell r="BV584" t="str">
            <v>115-127</v>
          </cell>
          <cell r="BW584" t="str">
            <v>Low</v>
          </cell>
          <cell r="BX584" t="str">
            <v>Vocabulary Use and Functions</v>
          </cell>
          <cell r="BY584">
            <v>118</v>
          </cell>
          <cell r="BZ584">
            <v>6.1</v>
          </cell>
          <cell r="CA584" t="str">
            <v>112-124</v>
          </cell>
          <cell r="CB584" t="str">
            <v>Low</v>
          </cell>
          <cell r="CW584">
            <v>0.34843750000000001</v>
          </cell>
          <cell r="CX584">
            <v>37</v>
          </cell>
          <cell r="DC584">
            <v>27</v>
          </cell>
          <cell r="DD584">
            <v>14</v>
          </cell>
          <cell r="DE584">
            <v>22</v>
          </cell>
        </row>
        <row r="585">
          <cell r="A585" t="str">
            <v>6056297312341502School 1</v>
          </cell>
          <cell r="B585" t="str">
            <v>Fall 2015-2016</v>
          </cell>
          <cell r="C585">
            <v>6056297</v>
          </cell>
          <cell r="D585" t="str">
            <v>School 1</v>
          </cell>
          <cell r="E585" t="str">
            <v>Mathematics</v>
          </cell>
          <cell r="F585" t="str">
            <v>Mathematics</v>
          </cell>
          <cell r="G585" t="b">
            <v>1</v>
          </cell>
          <cell r="H585">
            <v>2015</v>
          </cell>
          <cell r="I585">
            <v>4</v>
          </cell>
          <cell r="O585" t="str">
            <v>Survey With Goals</v>
          </cell>
          <cell r="P585">
            <v>312341502</v>
          </cell>
          <cell r="Q585">
            <v>42270</v>
          </cell>
          <cell r="R585">
            <v>34</v>
          </cell>
          <cell r="S585">
            <v>145</v>
          </cell>
          <cell r="T585">
            <v>2.9</v>
          </cell>
          <cell r="U585">
            <v>63</v>
          </cell>
          <cell r="BI585" t="str">
            <v>Operations and Algebraic Thinking</v>
          </cell>
          <cell r="BJ585">
            <v>141</v>
          </cell>
          <cell r="BK585">
            <v>6.1</v>
          </cell>
          <cell r="BL585" t="str">
            <v>135-147</v>
          </cell>
          <cell r="BM585" t="str">
            <v>Avg</v>
          </cell>
          <cell r="BN585" t="str">
            <v>Number and Operations</v>
          </cell>
          <cell r="BO585">
            <v>139</v>
          </cell>
          <cell r="BP585">
            <v>6.2</v>
          </cell>
          <cell r="BQ585" t="str">
            <v>133-145</v>
          </cell>
          <cell r="BR585" t="str">
            <v>LoAvg</v>
          </cell>
          <cell r="BS585" t="str">
            <v>Measurement and Data</v>
          </cell>
          <cell r="BT585">
            <v>145</v>
          </cell>
          <cell r="BU585">
            <v>6</v>
          </cell>
          <cell r="BV585" t="str">
            <v>139-151</v>
          </cell>
          <cell r="BW585" t="str">
            <v>Avg</v>
          </cell>
          <cell r="BX585" t="str">
            <v>Geometry</v>
          </cell>
          <cell r="BY585">
            <v>153</v>
          </cell>
          <cell r="BZ585">
            <v>6.1</v>
          </cell>
          <cell r="CA585" t="str">
            <v>147-159</v>
          </cell>
          <cell r="CB585" t="str">
            <v>HiAvg</v>
          </cell>
          <cell r="CW585">
            <v>0.34228009259259262</v>
          </cell>
          <cell r="CX585">
            <v>54</v>
          </cell>
          <cell r="DC585">
            <v>23</v>
          </cell>
          <cell r="DD585">
            <v>11</v>
          </cell>
          <cell r="DE585">
            <v>18</v>
          </cell>
        </row>
        <row r="586">
          <cell r="A586" t="str">
            <v>6056297308273518School 1</v>
          </cell>
          <cell r="B586" t="str">
            <v>Fall 2015-2016</v>
          </cell>
          <cell r="C586">
            <v>6056297</v>
          </cell>
          <cell r="D586" t="str">
            <v>School 1</v>
          </cell>
          <cell r="E586" t="str">
            <v>Reading</v>
          </cell>
          <cell r="F586" t="str">
            <v>Reading</v>
          </cell>
          <cell r="G586" t="b">
            <v>1</v>
          </cell>
          <cell r="H586">
            <v>2015</v>
          </cell>
          <cell r="I586">
            <v>4</v>
          </cell>
          <cell r="O586" t="str">
            <v>Survey With Goals</v>
          </cell>
          <cell r="P586">
            <v>308273518</v>
          </cell>
          <cell r="Q586">
            <v>42257</v>
          </cell>
          <cell r="R586">
            <v>33</v>
          </cell>
          <cell r="S586">
            <v>138</v>
          </cell>
          <cell r="T586">
            <v>2.9</v>
          </cell>
          <cell r="U586">
            <v>41</v>
          </cell>
          <cell r="BF586" t="str">
            <v>BR</v>
          </cell>
          <cell r="BG586" t="str">
            <v>BR</v>
          </cell>
          <cell r="BH586" t="str">
            <v>BR</v>
          </cell>
          <cell r="BI586" t="str">
            <v>Foundational Skills</v>
          </cell>
          <cell r="BJ586">
            <v>130</v>
          </cell>
          <cell r="BK586">
            <v>6.1</v>
          </cell>
          <cell r="BL586" t="str">
            <v>124-136</v>
          </cell>
          <cell r="BM586" t="str">
            <v>Low</v>
          </cell>
          <cell r="BN586" t="str">
            <v>Language and Writing</v>
          </cell>
          <cell r="BO586">
            <v>147</v>
          </cell>
          <cell r="BP586">
            <v>6.2</v>
          </cell>
          <cell r="BQ586" t="str">
            <v>141-153</v>
          </cell>
          <cell r="BR586" t="str">
            <v>HiAvg</v>
          </cell>
          <cell r="BS586" t="str">
            <v>Literature and Informational</v>
          </cell>
          <cell r="BT586">
            <v>130</v>
          </cell>
          <cell r="BU586">
            <v>6.2</v>
          </cell>
          <cell r="BV586" t="str">
            <v>124-136</v>
          </cell>
          <cell r="BW586" t="str">
            <v>Low</v>
          </cell>
          <cell r="BX586" t="str">
            <v>Vocabulary Use and Functions</v>
          </cell>
          <cell r="BY586">
            <v>144</v>
          </cell>
          <cell r="BZ586">
            <v>5.8</v>
          </cell>
          <cell r="CA586" t="str">
            <v>138-150</v>
          </cell>
          <cell r="CB586" t="str">
            <v>Avg</v>
          </cell>
          <cell r="CW586">
            <v>0.34684027777777776</v>
          </cell>
          <cell r="CX586">
            <v>50</v>
          </cell>
          <cell r="DC586">
            <v>22</v>
          </cell>
          <cell r="DD586">
            <v>11</v>
          </cell>
          <cell r="DE586">
            <v>18</v>
          </cell>
        </row>
        <row r="587">
          <cell r="A587" t="str">
            <v>6056298313716279School 1</v>
          </cell>
          <cell r="B587" t="str">
            <v>Fall 2015-2016</v>
          </cell>
          <cell r="C587">
            <v>6056298</v>
          </cell>
          <cell r="D587" t="str">
            <v>School 1</v>
          </cell>
          <cell r="E587" t="str">
            <v>Mathematics</v>
          </cell>
          <cell r="F587" t="str">
            <v>Mathematics</v>
          </cell>
          <cell r="G587" t="b">
            <v>1</v>
          </cell>
          <cell r="H587">
            <v>2015</v>
          </cell>
          <cell r="I587">
            <v>4</v>
          </cell>
          <cell r="O587" t="str">
            <v>Survey With Goals</v>
          </cell>
          <cell r="P587">
            <v>313716279</v>
          </cell>
          <cell r="Q587">
            <v>42268</v>
          </cell>
          <cell r="R587">
            <v>18</v>
          </cell>
          <cell r="S587">
            <v>131</v>
          </cell>
          <cell r="T587">
            <v>3</v>
          </cell>
          <cell r="U587">
            <v>27</v>
          </cell>
          <cell r="BI587" t="str">
            <v>Operations and Algebraic Thinking</v>
          </cell>
          <cell r="BJ587">
            <v>117</v>
          </cell>
          <cell r="BK587">
            <v>6.7</v>
          </cell>
          <cell r="BL587" t="str">
            <v>110-124</v>
          </cell>
          <cell r="BM587" t="str">
            <v>Low</v>
          </cell>
          <cell r="BN587" t="str">
            <v>Number and Operations</v>
          </cell>
          <cell r="BO587">
            <v>132</v>
          </cell>
          <cell r="BP587">
            <v>6.2</v>
          </cell>
          <cell r="BQ587" t="str">
            <v>126-138</v>
          </cell>
          <cell r="BR587" t="str">
            <v>Low</v>
          </cell>
          <cell r="BS587" t="str">
            <v>Measurement and Data</v>
          </cell>
          <cell r="BT587">
            <v>145</v>
          </cell>
          <cell r="BU587">
            <v>6.8</v>
          </cell>
          <cell r="BV587" t="str">
            <v>138-152</v>
          </cell>
          <cell r="BW587" t="str">
            <v>Avg</v>
          </cell>
          <cell r="BX587" t="str">
            <v>Geometry</v>
          </cell>
          <cell r="BY587">
            <v>133</v>
          </cell>
          <cell r="BZ587">
            <v>6.4</v>
          </cell>
          <cell r="CA587" t="str">
            <v>127-139</v>
          </cell>
          <cell r="CB587" t="str">
            <v>Low</v>
          </cell>
          <cell r="CW587">
            <v>0.34136574074074072</v>
          </cell>
          <cell r="CX587">
            <v>44</v>
          </cell>
          <cell r="DC587">
            <v>26</v>
          </cell>
          <cell r="DD587">
            <v>13</v>
          </cell>
          <cell r="DE587">
            <v>21</v>
          </cell>
        </row>
        <row r="588">
          <cell r="A588" t="str">
            <v>6056298308273504School 1</v>
          </cell>
          <cell r="B588" t="str">
            <v>Fall 2015-2016</v>
          </cell>
          <cell r="C588">
            <v>6056298</v>
          </cell>
          <cell r="D588" t="str">
            <v>School 1</v>
          </cell>
          <cell r="E588" t="str">
            <v>Reading</v>
          </cell>
          <cell r="F588" t="str">
            <v>Reading</v>
          </cell>
          <cell r="G588" t="b">
            <v>1</v>
          </cell>
          <cell r="H588">
            <v>2015</v>
          </cell>
          <cell r="I588">
            <v>4</v>
          </cell>
          <cell r="O588" t="str">
            <v>Survey With Goals</v>
          </cell>
          <cell r="P588">
            <v>308273504</v>
          </cell>
          <cell r="Q588">
            <v>42256</v>
          </cell>
          <cell r="R588">
            <v>23</v>
          </cell>
          <cell r="S588">
            <v>139</v>
          </cell>
          <cell r="T588">
            <v>3</v>
          </cell>
          <cell r="U588">
            <v>44</v>
          </cell>
          <cell r="BF588" t="str">
            <v>BR</v>
          </cell>
          <cell r="BG588" t="str">
            <v>BR</v>
          </cell>
          <cell r="BH588" t="str">
            <v>BR</v>
          </cell>
          <cell r="BI588" t="str">
            <v>Foundational Skills</v>
          </cell>
          <cell r="BJ588">
            <v>135</v>
          </cell>
          <cell r="BK588">
            <v>6.3</v>
          </cell>
          <cell r="BL588" t="str">
            <v>129-141</v>
          </cell>
          <cell r="BM588" t="str">
            <v>LoAvg</v>
          </cell>
          <cell r="BN588" t="str">
            <v>Language and Writing</v>
          </cell>
          <cell r="BO588">
            <v>140</v>
          </cell>
          <cell r="BP588">
            <v>6.1</v>
          </cell>
          <cell r="BQ588" t="str">
            <v>134-146</v>
          </cell>
          <cell r="BR588" t="str">
            <v>LoAvg</v>
          </cell>
          <cell r="BS588" t="str">
            <v>Literature and Informational</v>
          </cell>
          <cell r="BT588">
            <v>142</v>
          </cell>
          <cell r="BU588">
            <v>6</v>
          </cell>
          <cell r="BV588" t="str">
            <v>136-148</v>
          </cell>
          <cell r="BW588" t="str">
            <v>Avg</v>
          </cell>
          <cell r="BX588" t="str">
            <v>Vocabulary Use and Functions</v>
          </cell>
          <cell r="BY588">
            <v>139</v>
          </cell>
          <cell r="BZ588">
            <v>6</v>
          </cell>
          <cell r="CA588" t="str">
            <v>133-145</v>
          </cell>
          <cell r="CB588" t="str">
            <v>LoAvg</v>
          </cell>
          <cell r="CW588">
            <v>0.354525462962963</v>
          </cell>
          <cell r="CX588">
            <v>50</v>
          </cell>
          <cell r="DC588">
            <v>22</v>
          </cell>
          <cell r="DD588">
            <v>11</v>
          </cell>
          <cell r="DE588">
            <v>18</v>
          </cell>
        </row>
        <row r="589">
          <cell r="A589" t="str">
            <v>6056299311812845School 1</v>
          </cell>
          <cell r="B589" t="str">
            <v>Fall 2015-2016</v>
          </cell>
          <cell r="C589">
            <v>6056299</v>
          </cell>
          <cell r="D589" t="str">
            <v>School 1</v>
          </cell>
          <cell r="E589" t="str">
            <v>Mathematics</v>
          </cell>
          <cell r="F589" t="str">
            <v>Mathematics</v>
          </cell>
          <cell r="G589" t="b">
            <v>1</v>
          </cell>
          <cell r="H589">
            <v>2015</v>
          </cell>
          <cell r="I589">
            <v>4</v>
          </cell>
          <cell r="O589" t="str">
            <v>Survey With Goals</v>
          </cell>
          <cell r="P589">
            <v>311812845</v>
          </cell>
          <cell r="Q589">
            <v>42271</v>
          </cell>
          <cell r="R589">
            <v>29</v>
          </cell>
          <cell r="S589">
            <v>141</v>
          </cell>
          <cell r="T589">
            <v>2.9</v>
          </cell>
          <cell r="U589">
            <v>53</v>
          </cell>
          <cell r="BI589" t="str">
            <v>Operations and Algebraic Thinking</v>
          </cell>
          <cell r="BJ589">
            <v>133</v>
          </cell>
          <cell r="BK589">
            <v>6.1</v>
          </cell>
          <cell r="BL589" t="str">
            <v>127-139</v>
          </cell>
          <cell r="BM589" t="str">
            <v>Low</v>
          </cell>
          <cell r="BN589" t="str">
            <v>Number and Operations</v>
          </cell>
          <cell r="BO589">
            <v>143</v>
          </cell>
          <cell r="BP589">
            <v>5.8</v>
          </cell>
          <cell r="BQ589" t="str">
            <v>137-149</v>
          </cell>
          <cell r="BR589" t="str">
            <v>Avg</v>
          </cell>
          <cell r="BS589" t="str">
            <v>Measurement and Data</v>
          </cell>
          <cell r="BT589">
            <v>144</v>
          </cell>
          <cell r="BU589">
            <v>6.1</v>
          </cell>
          <cell r="BV589" t="str">
            <v>138-150</v>
          </cell>
          <cell r="BW589" t="str">
            <v>Avg</v>
          </cell>
          <cell r="BX589" t="str">
            <v>Geometry</v>
          </cell>
          <cell r="BY589">
            <v>144</v>
          </cell>
          <cell r="BZ589">
            <v>6</v>
          </cell>
          <cell r="CA589" t="str">
            <v>138-150</v>
          </cell>
          <cell r="CB589" t="str">
            <v>Avg</v>
          </cell>
          <cell r="CW589">
            <v>0.33906249999999999</v>
          </cell>
          <cell r="CX589">
            <v>50</v>
          </cell>
          <cell r="DC589">
            <v>24</v>
          </cell>
          <cell r="DD589">
            <v>11</v>
          </cell>
          <cell r="DE589">
            <v>19</v>
          </cell>
        </row>
        <row r="590">
          <cell r="A590" t="str">
            <v>6056299309648108School 1</v>
          </cell>
          <cell r="B590" t="str">
            <v>Fall 2015-2016</v>
          </cell>
          <cell r="C590">
            <v>6056299</v>
          </cell>
          <cell r="D590" t="str">
            <v>School 1</v>
          </cell>
          <cell r="E590" t="str">
            <v>Reading</v>
          </cell>
          <cell r="F590" t="str">
            <v>Reading</v>
          </cell>
          <cell r="G590" t="b">
            <v>1</v>
          </cell>
          <cell r="H590">
            <v>2015</v>
          </cell>
          <cell r="I590">
            <v>4</v>
          </cell>
          <cell r="O590" t="str">
            <v>Survey With Goals</v>
          </cell>
          <cell r="P590">
            <v>309648108</v>
          </cell>
          <cell r="Q590">
            <v>42258</v>
          </cell>
          <cell r="R590">
            <v>29</v>
          </cell>
          <cell r="S590">
            <v>138</v>
          </cell>
          <cell r="T590">
            <v>2.8</v>
          </cell>
          <cell r="U590">
            <v>41</v>
          </cell>
          <cell r="BF590" t="str">
            <v>BR</v>
          </cell>
          <cell r="BG590" t="str">
            <v>BR</v>
          </cell>
          <cell r="BH590" t="str">
            <v>BR</v>
          </cell>
          <cell r="BI590" t="str">
            <v>Foundational Skills</v>
          </cell>
          <cell r="BJ590">
            <v>147</v>
          </cell>
          <cell r="BK590">
            <v>6.2</v>
          </cell>
          <cell r="BL590" t="str">
            <v>141-153</v>
          </cell>
          <cell r="BM590" t="str">
            <v>HiAvg</v>
          </cell>
          <cell r="BN590" t="str">
            <v>Language and Writing</v>
          </cell>
          <cell r="BO590">
            <v>127</v>
          </cell>
          <cell r="BP590">
            <v>5.9</v>
          </cell>
          <cell r="BQ590" t="str">
            <v>121-133</v>
          </cell>
          <cell r="BR590" t="str">
            <v>Low</v>
          </cell>
          <cell r="BS590" t="str">
            <v>Literature and Informational</v>
          </cell>
          <cell r="BT590">
            <v>143</v>
          </cell>
          <cell r="BU590">
            <v>6.2</v>
          </cell>
          <cell r="BV590" t="str">
            <v>137-149</v>
          </cell>
          <cell r="BW590" t="str">
            <v>Avg</v>
          </cell>
          <cell r="BX590" t="str">
            <v>Vocabulary Use and Functions</v>
          </cell>
          <cell r="BY590">
            <v>139</v>
          </cell>
          <cell r="BZ590">
            <v>5.9</v>
          </cell>
          <cell r="CA590" t="str">
            <v>133-145</v>
          </cell>
          <cell r="CB590" t="str">
            <v>LoAvg</v>
          </cell>
          <cell r="CW590">
            <v>0.34292824074074074</v>
          </cell>
          <cell r="CX590">
            <v>50</v>
          </cell>
          <cell r="DC590">
            <v>22</v>
          </cell>
          <cell r="DD590">
            <v>11</v>
          </cell>
          <cell r="DE590">
            <v>18</v>
          </cell>
        </row>
        <row r="591">
          <cell r="A591" t="str">
            <v>6056299311812835School 1</v>
          </cell>
          <cell r="B591" t="str">
            <v>Fall 2015-2016</v>
          </cell>
          <cell r="C591">
            <v>6056299</v>
          </cell>
          <cell r="D591" t="str">
            <v>School 1</v>
          </cell>
          <cell r="E591" t="str">
            <v>Reading</v>
          </cell>
          <cell r="F591" t="str">
            <v>Reading</v>
          </cell>
          <cell r="G591" t="b">
            <v>0</v>
          </cell>
          <cell r="H591">
            <v>2015</v>
          </cell>
          <cell r="I591">
            <v>4</v>
          </cell>
          <cell r="O591" t="str">
            <v>Survey With Goals</v>
          </cell>
          <cell r="P591">
            <v>311812835</v>
          </cell>
          <cell r="Q591">
            <v>42271</v>
          </cell>
          <cell r="R591">
            <v>23</v>
          </cell>
          <cell r="S591">
            <v>145</v>
          </cell>
          <cell r="T591">
            <v>3.4</v>
          </cell>
          <cell r="U591">
            <v>61</v>
          </cell>
          <cell r="BF591" t="str">
            <v>BR</v>
          </cell>
          <cell r="BG591" t="str">
            <v>BR</v>
          </cell>
          <cell r="BH591" t="str">
            <v>BR</v>
          </cell>
          <cell r="BI591" t="str">
            <v>Foundational Skills</v>
          </cell>
          <cell r="BJ591">
            <v>123</v>
          </cell>
          <cell r="BK591">
            <v>7.2</v>
          </cell>
          <cell r="BL591" t="str">
            <v>116-130</v>
          </cell>
          <cell r="BM591" t="str">
            <v>Low</v>
          </cell>
          <cell r="BN591" t="str">
            <v>Language and Writing</v>
          </cell>
          <cell r="BO591">
            <v>147</v>
          </cell>
          <cell r="BP591">
            <v>6.9</v>
          </cell>
          <cell r="BQ591" t="str">
            <v>140-154</v>
          </cell>
          <cell r="BR591" t="str">
            <v>HiAvg</v>
          </cell>
          <cell r="BS591" t="str">
            <v>Literature and Informational</v>
          </cell>
          <cell r="BT591">
            <v>156</v>
          </cell>
          <cell r="BU591">
            <v>6.6</v>
          </cell>
          <cell r="BV591" t="str">
            <v>149-163</v>
          </cell>
          <cell r="BW591" t="str">
            <v>High</v>
          </cell>
          <cell r="BX591" t="str">
            <v>Vocabulary Use and Functions</v>
          </cell>
          <cell r="BY591">
            <v>151</v>
          </cell>
          <cell r="BZ591">
            <v>7</v>
          </cell>
          <cell r="CA591" t="str">
            <v>144-158</v>
          </cell>
          <cell r="CB591" t="str">
            <v>HiAvg</v>
          </cell>
          <cell r="CW591">
            <v>0.54730324074074077</v>
          </cell>
          <cell r="CX591">
            <v>58</v>
          </cell>
          <cell r="DC591">
            <v>20</v>
          </cell>
          <cell r="DD591">
            <v>10</v>
          </cell>
          <cell r="DE591">
            <v>16</v>
          </cell>
        </row>
        <row r="592">
          <cell r="A592" t="str">
            <v>6056300311812858School 1</v>
          </cell>
          <cell r="B592" t="str">
            <v>Fall 2015-2016</v>
          </cell>
          <cell r="C592">
            <v>6056300</v>
          </cell>
          <cell r="D592" t="str">
            <v>School 1</v>
          </cell>
          <cell r="E592" t="str">
            <v>Mathematics</v>
          </cell>
          <cell r="F592" t="str">
            <v>Mathematics</v>
          </cell>
          <cell r="G592" t="b">
            <v>1</v>
          </cell>
          <cell r="H592">
            <v>2015</v>
          </cell>
          <cell r="I592">
            <v>4</v>
          </cell>
          <cell r="O592" t="str">
            <v>Survey With Goals</v>
          </cell>
          <cell r="P592">
            <v>311812858</v>
          </cell>
          <cell r="Q592">
            <v>42269</v>
          </cell>
          <cell r="R592">
            <v>34</v>
          </cell>
          <cell r="S592">
            <v>124</v>
          </cell>
          <cell r="T592">
            <v>3.1</v>
          </cell>
          <cell r="U592">
            <v>14</v>
          </cell>
          <cell r="BI592" t="str">
            <v>Operations and Algebraic Thinking</v>
          </cell>
          <cell r="BJ592">
            <v>136</v>
          </cell>
          <cell r="BK592">
            <v>6.2</v>
          </cell>
          <cell r="BL592" t="str">
            <v>130-142</v>
          </cell>
          <cell r="BM592" t="str">
            <v>LoAvg</v>
          </cell>
          <cell r="BN592" t="str">
            <v>Number and Operations</v>
          </cell>
          <cell r="BO592">
            <v>119</v>
          </cell>
          <cell r="BP592">
            <v>6.4</v>
          </cell>
          <cell r="BQ592" t="str">
            <v>113-125</v>
          </cell>
          <cell r="BR592" t="str">
            <v>Low</v>
          </cell>
          <cell r="BS592" t="str">
            <v>Measurement and Data</v>
          </cell>
          <cell r="BT592">
            <v>127</v>
          </cell>
          <cell r="BU592">
            <v>6.4</v>
          </cell>
          <cell r="BV592" t="str">
            <v>121-133</v>
          </cell>
          <cell r="BW592" t="str">
            <v>Low</v>
          </cell>
          <cell r="BX592" t="str">
            <v>Geometry</v>
          </cell>
          <cell r="BY592">
            <v>114</v>
          </cell>
          <cell r="BZ592">
            <v>6.5</v>
          </cell>
          <cell r="CA592" t="str">
            <v>108-121</v>
          </cell>
          <cell r="CB592" t="str">
            <v>Low</v>
          </cell>
          <cell r="CW592">
            <v>0.34533564814814816</v>
          </cell>
          <cell r="CX592">
            <v>42</v>
          </cell>
          <cell r="DC592">
            <v>28</v>
          </cell>
          <cell r="DD592">
            <v>14</v>
          </cell>
          <cell r="DE592">
            <v>23</v>
          </cell>
        </row>
        <row r="593">
          <cell r="A593" t="str">
            <v>6056300311812843School 1</v>
          </cell>
          <cell r="B593" t="str">
            <v>Fall 2015-2016</v>
          </cell>
          <cell r="C593">
            <v>6056300</v>
          </cell>
          <cell r="D593" t="str">
            <v>School 1</v>
          </cell>
          <cell r="E593" t="str">
            <v>Reading</v>
          </cell>
          <cell r="F593" t="str">
            <v>Reading</v>
          </cell>
          <cell r="G593" t="b">
            <v>1</v>
          </cell>
          <cell r="H593">
            <v>2015</v>
          </cell>
          <cell r="I593">
            <v>4</v>
          </cell>
          <cell r="O593" t="str">
            <v>Survey With Goals</v>
          </cell>
          <cell r="P593">
            <v>311812843</v>
          </cell>
          <cell r="Q593">
            <v>42255</v>
          </cell>
          <cell r="R593">
            <v>52</v>
          </cell>
          <cell r="S593">
            <v>134</v>
          </cell>
          <cell r="T593">
            <v>2.9</v>
          </cell>
          <cell r="U593">
            <v>30</v>
          </cell>
          <cell r="BF593" t="str">
            <v>BR</v>
          </cell>
          <cell r="BG593" t="str">
            <v>BR</v>
          </cell>
          <cell r="BH593" t="str">
            <v>BR</v>
          </cell>
          <cell r="BI593" t="str">
            <v>Foundational Skills</v>
          </cell>
          <cell r="BJ593">
            <v>140</v>
          </cell>
          <cell r="BK593">
            <v>5.8</v>
          </cell>
          <cell r="BL593" t="str">
            <v>134-146</v>
          </cell>
          <cell r="BM593" t="str">
            <v>LoAvg</v>
          </cell>
          <cell r="BN593" t="str">
            <v>Language and Writing</v>
          </cell>
          <cell r="BO593">
            <v>135</v>
          </cell>
          <cell r="BP593">
            <v>5.9</v>
          </cell>
          <cell r="BQ593" t="str">
            <v>129-141</v>
          </cell>
          <cell r="BR593" t="str">
            <v>LoAvg</v>
          </cell>
          <cell r="BS593" t="str">
            <v>Literature and Informational</v>
          </cell>
          <cell r="BT593">
            <v>133</v>
          </cell>
          <cell r="BU593">
            <v>5.8</v>
          </cell>
          <cell r="BV593" t="str">
            <v>127-139</v>
          </cell>
          <cell r="BW593" t="str">
            <v>Low</v>
          </cell>
          <cell r="BX593" t="str">
            <v>Vocabulary Use and Functions</v>
          </cell>
          <cell r="BY593">
            <v>128</v>
          </cell>
          <cell r="BZ593">
            <v>5.8</v>
          </cell>
          <cell r="CA593" t="str">
            <v>122-134</v>
          </cell>
          <cell r="CB593" t="str">
            <v>Low</v>
          </cell>
          <cell r="CW593">
            <v>0.34855324074074073</v>
          </cell>
          <cell r="CX593">
            <v>46</v>
          </cell>
          <cell r="DC593">
            <v>23</v>
          </cell>
          <cell r="DD593">
            <v>11</v>
          </cell>
          <cell r="DE593">
            <v>19</v>
          </cell>
        </row>
        <row r="594">
          <cell r="A594" t="str">
            <v>6056301311812904School 1</v>
          </cell>
          <cell r="B594" t="str">
            <v>Fall 2015-2016</v>
          </cell>
          <cell r="C594">
            <v>6056301</v>
          </cell>
          <cell r="D594" t="str">
            <v>School 1</v>
          </cell>
          <cell r="E594" t="str">
            <v>Mathematics</v>
          </cell>
          <cell r="F594" t="str">
            <v>Mathematics</v>
          </cell>
          <cell r="G594" t="b">
            <v>1</v>
          </cell>
          <cell r="H594">
            <v>2015</v>
          </cell>
          <cell r="I594">
            <v>4</v>
          </cell>
          <cell r="O594" t="str">
            <v>Survey With Goals</v>
          </cell>
          <cell r="P594">
            <v>311812904</v>
          </cell>
          <cell r="Q594">
            <v>42271</v>
          </cell>
          <cell r="R594">
            <v>38</v>
          </cell>
          <cell r="S594">
            <v>140</v>
          </cell>
          <cell r="T594">
            <v>2.9</v>
          </cell>
          <cell r="U594">
            <v>50</v>
          </cell>
          <cell r="BI594" t="str">
            <v>Operations and Algebraic Thinking</v>
          </cell>
          <cell r="BJ594">
            <v>138</v>
          </cell>
          <cell r="BK594">
            <v>6</v>
          </cell>
          <cell r="BL594" t="str">
            <v>132-144</v>
          </cell>
          <cell r="BM594" t="str">
            <v>LoAvg</v>
          </cell>
          <cell r="BN594" t="str">
            <v>Number and Operations</v>
          </cell>
          <cell r="BO594">
            <v>133</v>
          </cell>
          <cell r="BP594">
            <v>5.7</v>
          </cell>
          <cell r="BQ594" t="str">
            <v>127-139</v>
          </cell>
          <cell r="BR594" t="str">
            <v>Low</v>
          </cell>
          <cell r="BS594" t="str">
            <v>Measurement and Data</v>
          </cell>
          <cell r="BT594">
            <v>145</v>
          </cell>
          <cell r="BU594">
            <v>6</v>
          </cell>
          <cell r="BV594" t="str">
            <v>139-151</v>
          </cell>
          <cell r="BW594" t="str">
            <v>Avg</v>
          </cell>
          <cell r="BX594" t="str">
            <v>Geometry</v>
          </cell>
          <cell r="BY594">
            <v>145</v>
          </cell>
          <cell r="BZ594">
            <v>5.9</v>
          </cell>
          <cell r="CA594" t="str">
            <v>139-151</v>
          </cell>
          <cell r="CB594" t="str">
            <v>Avg</v>
          </cell>
          <cell r="CW594">
            <v>0.33912037037037041</v>
          </cell>
          <cell r="CX594">
            <v>48</v>
          </cell>
          <cell r="DC594">
            <v>24</v>
          </cell>
          <cell r="DD594">
            <v>11</v>
          </cell>
          <cell r="DE594">
            <v>19</v>
          </cell>
        </row>
        <row r="595">
          <cell r="A595" t="str">
            <v>6056301311812928School 1</v>
          </cell>
          <cell r="B595" t="str">
            <v>Fall 2015-2016</v>
          </cell>
          <cell r="C595">
            <v>6056301</v>
          </cell>
          <cell r="D595" t="str">
            <v>School 1</v>
          </cell>
          <cell r="E595" t="str">
            <v>Reading</v>
          </cell>
          <cell r="F595" t="str">
            <v>Reading</v>
          </cell>
          <cell r="G595" t="b">
            <v>1</v>
          </cell>
          <cell r="H595">
            <v>2015</v>
          </cell>
          <cell r="I595">
            <v>4</v>
          </cell>
          <cell r="O595" t="str">
            <v>Survey With Goals</v>
          </cell>
          <cell r="P595">
            <v>311812928</v>
          </cell>
          <cell r="Q595">
            <v>42258</v>
          </cell>
          <cell r="R595">
            <v>50</v>
          </cell>
          <cell r="S595">
            <v>147</v>
          </cell>
          <cell r="T595">
            <v>2.9</v>
          </cell>
          <cell r="U595">
            <v>67</v>
          </cell>
          <cell r="BF595" t="str">
            <v>BR</v>
          </cell>
          <cell r="BG595" t="str">
            <v>BR</v>
          </cell>
          <cell r="BH595" t="str">
            <v>BR</v>
          </cell>
          <cell r="BI595" t="str">
            <v>Foundational Skills</v>
          </cell>
          <cell r="BJ595">
            <v>147</v>
          </cell>
          <cell r="BK595">
            <v>6</v>
          </cell>
          <cell r="BL595" t="str">
            <v>141-153</v>
          </cell>
          <cell r="BM595" t="str">
            <v>HiAvg</v>
          </cell>
          <cell r="BN595" t="str">
            <v>Language and Writing</v>
          </cell>
          <cell r="BO595">
            <v>142</v>
          </cell>
          <cell r="BP595">
            <v>5.9</v>
          </cell>
          <cell r="BQ595" t="str">
            <v>136-148</v>
          </cell>
          <cell r="BR595" t="str">
            <v>Avg</v>
          </cell>
          <cell r="BS595" t="str">
            <v>Literature and Informational</v>
          </cell>
          <cell r="BT595">
            <v>150</v>
          </cell>
          <cell r="BU595">
            <v>5.9</v>
          </cell>
          <cell r="BV595" t="str">
            <v>144-156</v>
          </cell>
          <cell r="BW595" t="str">
            <v>HiAvg</v>
          </cell>
          <cell r="BX595" t="str">
            <v>Vocabulary Use and Functions</v>
          </cell>
          <cell r="BY595">
            <v>147</v>
          </cell>
          <cell r="BZ595">
            <v>5.9</v>
          </cell>
          <cell r="CA595" t="str">
            <v>141-153</v>
          </cell>
          <cell r="CB595" t="str">
            <v>HiAvg</v>
          </cell>
          <cell r="CW595">
            <v>0.34304398148148146</v>
          </cell>
          <cell r="CX595">
            <v>56</v>
          </cell>
          <cell r="DC595">
            <v>20</v>
          </cell>
          <cell r="DD595">
            <v>9</v>
          </cell>
          <cell r="DE595">
            <v>16</v>
          </cell>
        </row>
        <row r="596">
          <cell r="A596" t="str">
            <v>6056302311812859School 1</v>
          </cell>
          <cell r="B596" t="str">
            <v>Fall 2015-2016</v>
          </cell>
          <cell r="C596">
            <v>6056302</v>
          </cell>
          <cell r="D596" t="str">
            <v>School 1</v>
          </cell>
          <cell r="E596" t="str">
            <v>Reading</v>
          </cell>
          <cell r="F596" t="str">
            <v>Reading</v>
          </cell>
          <cell r="G596" t="b">
            <v>1</v>
          </cell>
          <cell r="H596">
            <v>2015</v>
          </cell>
          <cell r="I596">
            <v>4</v>
          </cell>
          <cell r="O596" t="str">
            <v>Survey With Goals</v>
          </cell>
          <cell r="P596">
            <v>311812859</v>
          </cell>
          <cell r="Q596">
            <v>42255</v>
          </cell>
          <cell r="R596">
            <v>77</v>
          </cell>
          <cell r="S596">
            <v>138</v>
          </cell>
          <cell r="T596">
            <v>2.9</v>
          </cell>
          <cell r="U596">
            <v>41</v>
          </cell>
          <cell r="BF596" t="str">
            <v>BR</v>
          </cell>
          <cell r="BG596" t="str">
            <v>BR</v>
          </cell>
          <cell r="BH596" t="str">
            <v>BR</v>
          </cell>
          <cell r="BI596" t="str">
            <v>Foundational Skills</v>
          </cell>
          <cell r="BJ596">
            <v>138</v>
          </cell>
          <cell r="BK596">
            <v>5.8</v>
          </cell>
          <cell r="BL596" t="str">
            <v>132-144</v>
          </cell>
          <cell r="BM596" t="str">
            <v>LoAvg</v>
          </cell>
          <cell r="BN596" t="str">
            <v>Language and Writing</v>
          </cell>
          <cell r="BO596">
            <v>131</v>
          </cell>
          <cell r="BP596">
            <v>6.1</v>
          </cell>
          <cell r="BQ596" t="str">
            <v>125-137</v>
          </cell>
          <cell r="BR596" t="str">
            <v>Low</v>
          </cell>
          <cell r="BS596" t="str">
            <v>Literature and Informational</v>
          </cell>
          <cell r="BT596">
            <v>139</v>
          </cell>
          <cell r="BU596">
            <v>6</v>
          </cell>
          <cell r="BV596" t="str">
            <v>133-145</v>
          </cell>
          <cell r="BW596" t="str">
            <v>LoAvg</v>
          </cell>
          <cell r="BX596" t="str">
            <v>Vocabulary Use and Functions</v>
          </cell>
          <cell r="BY596">
            <v>143</v>
          </cell>
          <cell r="BZ596">
            <v>5.7</v>
          </cell>
          <cell r="CA596" t="str">
            <v>137-149</v>
          </cell>
          <cell r="CB596" t="str">
            <v>Avg</v>
          </cell>
          <cell r="CW596">
            <v>0.34854166666666669</v>
          </cell>
          <cell r="CX596">
            <v>50</v>
          </cell>
          <cell r="DC596">
            <v>22</v>
          </cell>
          <cell r="DD596">
            <v>11</v>
          </cell>
          <cell r="DE596">
            <v>18</v>
          </cell>
        </row>
        <row r="597">
          <cell r="A597" t="str">
            <v>6056303312341553School 1</v>
          </cell>
          <cell r="B597" t="str">
            <v>Fall 2015-2016</v>
          </cell>
          <cell r="C597">
            <v>6056303</v>
          </cell>
          <cell r="D597" t="str">
            <v>School 1</v>
          </cell>
          <cell r="E597" t="str">
            <v>Mathematics</v>
          </cell>
          <cell r="F597" t="str">
            <v>Mathematics</v>
          </cell>
          <cell r="G597" t="b">
            <v>1</v>
          </cell>
          <cell r="H597">
            <v>2015</v>
          </cell>
          <cell r="I597">
            <v>4</v>
          </cell>
          <cell r="O597" t="str">
            <v>Survey With Goals</v>
          </cell>
          <cell r="P597">
            <v>312341553</v>
          </cell>
          <cell r="Q597">
            <v>42270</v>
          </cell>
          <cell r="R597">
            <v>44</v>
          </cell>
          <cell r="S597">
            <v>149</v>
          </cell>
          <cell r="T597">
            <v>3.1</v>
          </cell>
          <cell r="U597">
            <v>72</v>
          </cell>
          <cell r="BI597" t="str">
            <v>Operations and Algebraic Thinking</v>
          </cell>
          <cell r="BJ597">
            <v>142</v>
          </cell>
          <cell r="BK597">
            <v>6.5</v>
          </cell>
          <cell r="BL597" t="str">
            <v>136-149</v>
          </cell>
          <cell r="BM597" t="str">
            <v>Avg</v>
          </cell>
          <cell r="BN597" t="str">
            <v>Number and Operations</v>
          </cell>
          <cell r="BO597">
            <v>141</v>
          </cell>
          <cell r="BP597">
            <v>6.3</v>
          </cell>
          <cell r="BQ597" t="str">
            <v>135-147</v>
          </cell>
          <cell r="BR597" t="str">
            <v>Avg</v>
          </cell>
          <cell r="BS597" t="str">
            <v>Measurement and Data</v>
          </cell>
          <cell r="BT597">
            <v>160</v>
          </cell>
          <cell r="BU597">
            <v>6.2</v>
          </cell>
          <cell r="BV597" t="str">
            <v>154-166</v>
          </cell>
          <cell r="BW597" t="str">
            <v>High</v>
          </cell>
          <cell r="BX597" t="str">
            <v>Geometry</v>
          </cell>
          <cell r="BY597">
            <v>151</v>
          </cell>
          <cell r="BZ597">
            <v>6.2</v>
          </cell>
          <cell r="CA597" t="str">
            <v>145-157</v>
          </cell>
          <cell r="CB597" t="str">
            <v>HiAvg</v>
          </cell>
          <cell r="CW597">
            <v>0.34167824074074077</v>
          </cell>
          <cell r="CX597">
            <v>56</v>
          </cell>
          <cell r="DC597">
            <v>22</v>
          </cell>
          <cell r="DD597">
            <v>10</v>
          </cell>
          <cell r="DE597">
            <v>17</v>
          </cell>
        </row>
        <row r="598">
          <cell r="A598" t="str">
            <v>6056303310934612School 1</v>
          </cell>
          <cell r="B598" t="str">
            <v>Fall 2015-2016</v>
          </cell>
          <cell r="C598">
            <v>6056303</v>
          </cell>
          <cell r="D598" t="str">
            <v>School 1</v>
          </cell>
          <cell r="E598" t="str">
            <v>Reading</v>
          </cell>
          <cell r="F598" t="str">
            <v>Reading</v>
          </cell>
          <cell r="G598" t="b">
            <v>1</v>
          </cell>
          <cell r="H598">
            <v>2015</v>
          </cell>
          <cell r="I598">
            <v>4</v>
          </cell>
          <cell r="O598" t="str">
            <v>Survey With Goals</v>
          </cell>
          <cell r="P598">
            <v>310934612</v>
          </cell>
          <cell r="Q598">
            <v>42257</v>
          </cell>
          <cell r="R598">
            <v>64</v>
          </cell>
          <cell r="S598">
            <v>144</v>
          </cell>
          <cell r="T598">
            <v>3</v>
          </cell>
          <cell r="U598">
            <v>59</v>
          </cell>
          <cell r="BF598" t="str">
            <v>BR</v>
          </cell>
          <cell r="BG598" t="str">
            <v>BR</v>
          </cell>
          <cell r="BH598" t="str">
            <v>BR</v>
          </cell>
          <cell r="BI598" t="str">
            <v>Foundational Skills</v>
          </cell>
          <cell r="BJ598">
            <v>121</v>
          </cell>
          <cell r="BK598">
            <v>7.8</v>
          </cell>
          <cell r="BL598" t="str">
            <v>113-129</v>
          </cell>
          <cell r="BM598" t="str">
            <v>Low</v>
          </cell>
          <cell r="BN598" t="str">
            <v>Language and Writing</v>
          </cell>
          <cell r="BO598">
            <v>143</v>
          </cell>
          <cell r="BP598">
            <v>6.7</v>
          </cell>
          <cell r="BQ598" t="str">
            <v>136-150</v>
          </cell>
          <cell r="BR598" t="str">
            <v>Avg</v>
          </cell>
          <cell r="BS598" t="str">
            <v>Literature and Informational</v>
          </cell>
          <cell r="BT598">
            <v>149</v>
          </cell>
          <cell r="BU598">
            <v>6.4</v>
          </cell>
          <cell r="BV598" t="str">
            <v>143-155</v>
          </cell>
          <cell r="BW598" t="str">
            <v>HiAvg</v>
          </cell>
          <cell r="BX598" t="str">
            <v>Vocabulary Use and Functions</v>
          </cell>
          <cell r="BY598">
            <v>168</v>
          </cell>
          <cell r="BZ598">
            <v>8.1999999999999993</v>
          </cell>
          <cell r="CA598" t="str">
            <v>160-176</v>
          </cell>
          <cell r="CB598" t="str">
            <v>High</v>
          </cell>
          <cell r="CW598">
            <v>0.3465509259259259</v>
          </cell>
          <cell r="CX598">
            <v>44</v>
          </cell>
          <cell r="DC598">
            <v>21</v>
          </cell>
          <cell r="DD598">
            <v>10</v>
          </cell>
          <cell r="DE598">
            <v>16</v>
          </cell>
        </row>
        <row r="599">
          <cell r="A599" t="str">
            <v>6056304312341514School 1</v>
          </cell>
          <cell r="B599" t="str">
            <v>Fall 2015-2016</v>
          </cell>
          <cell r="C599">
            <v>6056304</v>
          </cell>
          <cell r="D599" t="str">
            <v>School 1</v>
          </cell>
          <cell r="E599" t="str">
            <v>Mathematics</v>
          </cell>
          <cell r="F599" t="str">
            <v>Mathematics</v>
          </cell>
          <cell r="G599" t="b">
            <v>1</v>
          </cell>
          <cell r="H599">
            <v>2015</v>
          </cell>
          <cell r="I599">
            <v>4</v>
          </cell>
          <cell r="O599" t="str">
            <v>Survey With Goals</v>
          </cell>
          <cell r="P599">
            <v>312341514</v>
          </cell>
          <cell r="Q599">
            <v>42270</v>
          </cell>
          <cell r="R599">
            <v>41</v>
          </cell>
          <cell r="S599">
            <v>131</v>
          </cell>
          <cell r="T599">
            <v>2.9</v>
          </cell>
          <cell r="U599">
            <v>27</v>
          </cell>
          <cell r="BI599" t="str">
            <v>Operations and Algebraic Thinking</v>
          </cell>
          <cell r="BJ599">
            <v>146</v>
          </cell>
          <cell r="BK599">
            <v>6.6</v>
          </cell>
          <cell r="BL599" t="str">
            <v>139-153</v>
          </cell>
          <cell r="BM599" t="str">
            <v>Avg</v>
          </cell>
          <cell r="BN599" t="str">
            <v>Number and Operations</v>
          </cell>
          <cell r="BO599">
            <v>117</v>
          </cell>
          <cell r="BP599">
            <v>6.7</v>
          </cell>
          <cell r="BQ599" t="str">
            <v>110-124</v>
          </cell>
          <cell r="BR599" t="str">
            <v>Low</v>
          </cell>
          <cell r="BS599" t="str">
            <v>Measurement and Data</v>
          </cell>
          <cell r="BT599">
            <v>123</v>
          </cell>
          <cell r="BU599">
            <v>6.3</v>
          </cell>
          <cell r="BV599" t="str">
            <v>117-129</v>
          </cell>
          <cell r="BW599" t="str">
            <v>Low</v>
          </cell>
          <cell r="BX599" t="str">
            <v>Geometry</v>
          </cell>
          <cell r="BY599">
            <v>137</v>
          </cell>
          <cell r="BZ599">
            <v>6.2</v>
          </cell>
          <cell r="CA599" t="str">
            <v>131-143</v>
          </cell>
          <cell r="CB599" t="str">
            <v>LoAvg</v>
          </cell>
          <cell r="CW599">
            <v>0.3417013888888889</v>
          </cell>
          <cell r="CX599">
            <v>50</v>
          </cell>
          <cell r="DC599">
            <v>26</v>
          </cell>
          <cell r="DD599">
            <v>13</v>
          </cell>
          <cell r="DE599">
            <v>21</v>
          </cell>
        </row>
        <row r="600">
          <cell r="A600" t="str">
            <v>6056304310122877School 1</v>
          </cell>
          <cell r="B600" t="str">
            <v>Fall 2015-2016</v>
          </cell>
          <cell r="C600">
            <v>6056304</v>
          </cell>
          <cell r="D600" t="str">
            <v>School 1</v>
          </cell>
          <cell r="E600" t="str">
            <v>Reading</v>
          </cell>
          <cell r="F600" t="str">
            <v>Reading</v>
          </cell>
          <cell r="G600" t="b">
            <v>1</v>
          </cell>
          <cell r="H600">
            <v>2015</v>
          </cell>
          <cell r="I600">
            <v>4</v>
          </cell>
          <cell r="O600" t="str">
            <v>Survey With Goals</v>
          </cell>
          <cell r="P600">
            <v>310122877</v>
          </cell>
          <cell r="Q600">
            <v>42257</v>
          </cell>
          <cell r="R600">
            <v>26</v>
          </cell>
          <cell r="S600">
            <v>130</v>
          </cell>
          <cell r="T600">
            <v>2.9</v>
          </cell>
          <cell r="U600">
            <v>21</v>
          </cell>
          <cell r="BF600" t="str">
            <v>BR</v>
          </cell>
          <cell r="BG600" t="str">
            <v>BR</v>
          </cell>
          <cell r="BH600" t="str">
            <v>BR</v>
          </cell>
          <cell r="BI600" t="str">
            <v>Foundational Skills</v>
          </cell>
          <cell r="BJ600">
            <v>130</v>
          </cell>
          <cell r="BK600">
            <v>5.9</v>
          </cell>
          <cell r="BL600" t="str">
            <v>124-136</v>
          </cell>
          <cell r="BM600" t="str">
            <v>Low</v>
          </cell>
          <cell r="BN600" t="str">
            <v>Language and Writing</v>
          </cell>
          <cell r="BO600">
            <v>130</v>
          </cell>
          <cell r="BP600">
            <v>5.9</v>
          </cell>
          <cell r="BQ600" t="str">
            <v>124-136</v>
          </cell>
          <cell r="BR600" t="str">
            <v>Low</v>
          </cell>
          <cell r="BS600" t="str">
            <v>Literature and Informational</v>
          </cell>
          <cell r="BT600">
            <v>125</v>
          </cell>
          <cell r="BU600">
            <v>5.9</v>
          </cell>
          <cell r="BV600" t="str">
            <v>119-131</v>
          </cell>
          <cell r="BW600" t="str">
            <v>Low</v>
          </cell>
          <cell r="BX600" t="str">
            <v>Vocabulary Use and Functions</v>
          </cell>
          <cell r="BY600">
            <v>133</v>
          </cell>
          <cell r="BZ600">
            <v>5.9</v>
          </cell>
          <cell r="CA600" t="str">
            <v>127-139</v>
          </cell>
          <cell r="CB600" t="str">
            <v>Low</v>
          </cell>
          <cell r="CW600">
            <v>0.3465509259259259</v>
          </cell>
          <cell r="CX600">
            <v>44</v>
          </cell>
          <cell r="DC600">
            <v>24</v>
          </cell>
          <cell r="DD600">
            <v>12</v>
          </cell>
          <cell r="DE600">
            <v>20</v>
          </cell>
        </row>
        <row r="601">
          <cell r="A601" t="str">
            <v>6056305313716171School 1</v>
          </cell>
          <cell r="B601" t="str">
            <v>Fall 2015-2016</v>
          </cell>
          <cell r="C601">
            <v>6056305</v>
          </cell>
          <cell r="D601" t="str">
            <v>School 1</v>
          </cell>
          <cell r="E601" t="str">
            <v>Mathematics</v>
          </cell>
          <cell r="F601" t="str">
            <v>Mathematics</v>
          </cell>
          <cell r="G601" t="b">
            <v>1</v>
          </cell>
          <cell r="H601">
            <v>2015</v>
          </cell>
          <cell r="I601">
            <v>4</v>
          </cell>
          <cell r="O601" t="str">
            <v>Survey With Goals</v>
          </cell>
          <cell r="P601">
            <v>313716171</v>
          </cell>
          <cell r="Q601">
            <v>42268</v>
          </cell>
          <cell r="R601">
            <v>32</v>
          </cell>
          <cell r="S601">
            <v>156</v>
          </cell>
          <cell r="T601">
            <v>2.9</v>
          </cell>
          <cell r="U601">
            <v>86</v>
          </cell>
          <cell r="BI601" t="str">
            <v>Operations and Algebraic Thinking</v>
          </cell>
          <cell r="BJ601">
            <v>148</v>
          </cell>
          <cell r="BK601">
            <v>6.3</v>
          </cell>
          <cell r="BL601" t="str">
            <v>142-154</v>
          </cell>
          <cell r="BM601" t="str">
            <v>HiAvg</v>
          </cell>
          <cell r="BN601" t="str">
            <v>Number and Operations</v>
          </cell>
          <cell r="BO601">
            <v>165</v>
          </cell>
          <cell r="BP601">
            <v>6</v>
          </cell>
          <cell r="BQ601" t="str">
            <v>159-171</v>
          </cell>
          <cell r="BR601" t="str">
            <v>High</v>
          </cell>
          <cell r="BS601" t="str">
            <v>Measurement and Data</v>
          </cell>
          <cell r="BT601">
            <v>160</v>
          </cell>
          <cell r="BU601">
            <v>6</v>
          </cell>
          <cell r="BV601" t="str">
            <v>154-166</v>
          </cell>
          <cell r="BW601" t="str">
            <v>High</v>
          </cell>
          <cell r="BX601" t="str">
            <v>Geometry</v>
          </cell>
          <cell r="BY601">
            <v>151</v>
          </cell>
          <cell r="BZ601">
            <v>5.9</v>
          </cell>
          <cell r="CA601" t="str">
            <v>145-157</v>
          </cell>
          <cell r="CB601" t="str">
            <v>HiAvg</v>
          </cell>
          <cell r="CW601">
            <v>0.34164351851851849</v>
          </cell>
          <cell r="CX601">
            <v>52</v>
          </cell>
          <cell r="DC601">
            <v>20</v>
          </cell>
          <cell r="DD601">
            <v>9</v>
          </cell>
          <cell r="DE601">
            <v>16</v>
          </cell>
        </row>
        <row r="602">
          <cell r="A602" t="str">
            <v>6056305308273569School 1</v>
          </cell>
          <cell r="B602" t="str">
            <v>Fall 2015-2016</v>
          </cell>
          <cell r="C602">
            <v>6056305</v>
          </cell>
          <cell r="D602" t="str">
            <v>School 1</v>
          </cell>
          <cell r="E602" t="str">
            <v>Reading</v>
          </cell>
          <cell r="F602" t="str">
            <v>Reading</v>
          </cell>
          <cell r="G602" t="b">
            <v>1</v>
          </cell>
          <cell r="H602">
            <v>2015</v>
          </cell>
          <cell r="I602">
            <v>4</v>
          </cell>
          <cell r="O602" t="str">
            <v>Survey With Goals</v>
          </cell>
          <cell r="P602">
            <v>308273569</v>
          </cell>
          <cell r="Q602">
            <v>42262</v>
          </cell>
          <cell r="R602">
            <v>25</v>
          </cell>
          <cell r="S602">
            <v>151</v>
          </cell>
          <cell r="T602">
            <v>2.9</v>
          </cell>
          <cell r="U602">
            <v>77</v>
          </cell>
          <cell r="BF602" t="str">
            <v>BR</v>
          </cell>
          <cell r="BG602" t="str">
            <v>BR</v>
          </cell>
          <cell r="BH602" t="str">
            <v>BR</v>
          </cell>
          <cell r="BI602" t="str">
            <v>Foundational Skills</v>
          </cell>
          <cell r="BJ602">
            <v>152</v>
          </cell>
          <cell r="BK602">
            <v>6.5</v>
          </cell>
          <cell r="BL602" t="str">
            <v>146-159</v>
          </cell>
          <cell r="BM602" t="str">
            <v>High</v>
          </cell>
          <cell r="BN602" t="str">
            <v>Language and Writing</v>
          </cell>
          <cell r="BO602">
            <v>165</v>
          </cell>
          <cell r="BP602">
            <v>6.5</v>
          </cell>
          <cell r="BQ602" t="str">
            <v>159-172</v>
          </cell>
          <cell r="BR602" t="str">
            <v>High</v>
          </cell>
          <cell r="BS602" t="str">
            <v>Literature and Informational</v>
          </cell>
          <cell r="BT602">
            <v>142</v>
          </cell>
          <cell r="BU602">
            <v>6.2</v>
          </cell>
          <cell r="BV602" t="str">
            <v>136-148</v>
          </cell>
          <cell r="BW602" t="str">
            <v>Avg</v>
          </cell>
          <cell r="BX602" t="str">
            <v>Vocabulary Use and Functions</v>
          </cell>
          <cell r="BY602">
            <v>143</v>
          </cell>
          <cell r="BZ602">
            <v>6.2</v>
          </cell>
          <cell r="CA602" t="str">
            <v>137-149</v>
          </cell>
          <cell r="CB602" t="str">
            <v>Avg</v>
          </cell>
          <cell r="CW602">
            <v>0.59625000000000006</v>
          </cell>
          <cell r="CX602">
            <v>56</v>
          </cell>
          <cell r="DC602">
            <v>19</v>
          </cell>
          <cell r="DD602">
            <v>9</v>
          </cell>
          <cell r="DE602">
            <v>15</v>
          </cell>
        </row>
        <row r="603">
          <cell r="A603" t="str">
            <v>6056306318345977School 1</v>
          </cell>
          <cell r="B603" t="str">
            <v>Fall 2015-2016</v>
          </cell>
          <cell r="C603">
            <v>6056306</v>
          </cell>
          <cell r="D603" t="str">
            <v>School 1</v>
          </cell>
          <cell r="E603" t="str">
            <v>Mathematics</v>
          </cell>
          <cell r="F603" t="str">
            <v>Mathematics</v>
          </cell>
          <cell r="G603" t="b">
            <v>1</v>
          </cell>
          <cell r="H603">
            <v>2015</v>
          </cell>
          <cell r="I603">
            <v>4</v>
          </cell>
          <cell r="O603" t="str">
            <v>Survey With Goals</v>
          </cell>
          <cell r="P603">
            <v>318345977</v>
          </cell>
          <cell r="Q603">
            <v>42268</v>
          </cell>
          <cell r="R603">
            <v>50</v>
          </cell>
          <cell r="S603">
            <v>137</v>
          </cell>
          <cell r="T603">
            <v>2.9</v>
          </cell>
          <cell r="U603">
            <v>42</v>
          </cell>
          <cell r="BI603" t="str">
            <v>Operations and Algebraic Thinking</v>
          </cell>
          <cell r="BJ603">
            <v>133</v>
          </cell>
          <cell r="BK603">
            <v>5.8</v>
          </cell>
          <cell r="BL603" t="str">
            <v>127-139</v>
          </cell>
          <cell r="BM603" t="str">
            <v>Low</v>
          </cell>
          <cell r="BN603" t="str">
            <v>Number and Operations</v>
          </cell>
          <cell r="BO603">
            <v>137</v>
          </cell>
          <cell r="BP603">
            <v>5.8</v>
          </cell>
          <cell r="BQ603" t="str">
            <v>131-143</v>
          </cell>
          <cell r="BR603" t="str">
            <v>LoAvg</v>
          </cell>
          <cell r="BS603" t="str">
            <v>Measurement and Data</v>
          </cell>
          <cell r="BT603">
            <v>137</v>
          </cell>
          <cell r="BU603">
            <v>5.9</v>
          </cell>
          <cell r="BV603" t="str">
            <v>131-143</v>
          </cell>
          <cell r="BW603" t="str">
            <v>LoAvg</v>
          </cell>
          <cell r="BX603" t="str">
            <v>Geometry</v>
          </cell>
          <cell r="BY603">
            <v>140</v>
          </cell>
          <cell r="BZ603">
            <v>6</v>
          </cell>
          <cell r="CA603" t="str">
            <v>134-146</v>
          </cell>
          <cell r="CB603" t="str">
            <v>LoAvg</v>
          </cell>
          <cell r="CW603">
            <v>0.34155092592592595</v>
          </cell>
          <cell r="CX603">
            <v>50</v>
          </cell>
          <cell r="DC603">
            <v>25</v>
          </cell>
          <cell r="DD603">
            <v>12</v>
          </cell>
          <cell r="DE603">
            <v>20</v>
          </cell>
        </row>
        <row r="604">
          <cell r="A604" t="str">
            <v>6056306308273493School 1</v>
          </cell>
          <cell r="B604" t="str">
            <v>Fall 2015-2016</v>
          </cell>
          <cell r="C604">
            <v>6056306</v>
          </cell>
          <cell r="D604" t="str">
            <v>School 1</v>
          </cell>
          <cell r="E604" t="str">
            <v>Reading</v>
          </cell>
          <cell r="F604" t="str">
            <v>Reading</v>
          </cell>
          <cell r="G604" t="b">
            <v>1</v>
          </cell>
          <cell r="H604">
            <v>2015</v>
          </cell>
          <cell r="I604">
            <v>4</v>
          </cell>
          <cell r="O604" t="str">
            <v>Survey With Goals</v>
          </cell>
          <cell r="P604">
            <v>308273493</v>
          </cell>
          <cell r="Q604">
            <v>42256</v>
          </cell>
          <cell r="R604">
            <v>61</v>
          </cell>
          <cell r="S604">
            <v>132</v>
          </cell>
          <cell r="T604">
            <v>2.9</v>
          </cell>
          <cell r="U604">
            <v>25</v>
          </cell>
          <cell r="BF604" t="str">
            <v>BR</v>
          </cell>
          <cell r="BG604" t="str">
            <v>BR</v>
          </cell>
          <cell r="BH604" t="str">
            <v>BR</v>
          </cell>
          <cell r="BI604" t="str">
            <v>Foundational Skills</v>
          </cell>
          <cell r="BJ604">
            <v>129</v>
          </cell>
          <cell r="BK604">
            <v>5.7</v>
          </cell>
          <cell r="BL604" t="str">
            <v>123-135</v>
          </cell>
          <cell r="BM604" t="str">
            <v>Low</v>
          </cell>
          <cell r="BN604" t="str">
            <v>Language and Writing</v>
          </cell>
          <cell r="BO604">
            <v>131</v>
          </cell>
          <cell r="BP604">
            <v>5.7</v>
          </cell>
          <cell r="BQ604" t="str">
            <v>125-137</v>
          </cell>
          <cell r="BR604" t="str">
            <v>Low</v>
          </cell>
          <cell r="BS604" t="str">
            <v>Literature and Informational</v>
          </cell>
          <cell r="BT604">
            <v>134</v>
          </cell>
          <cell r="BU604">
            <v>5.9</v>
          </cell>
          <cell r="BV604" t="str">
            <v>128-140</v>
          </cell>
          <cell r="BW604" t="str">
            <v>LoAvg</v>
          </cell>
          <cell r="BX604" t="str">
            <v>Vocabulary Use and Functions</v>
          </cell>
          <cell r="BY604">
            <v>135</v>
          </cell>
          <cell r="BZ604">
            <v>5.7</v>
          </cell>
          <cell r="CA604" t="str">
            <v>129-141</v>
          </cell>
          <cell r="CB604" t="str">
            <v>LoAvg</v>
          </cell>
          <cell r="CW604">
            <v>0.34238425925925925</v>
          </cell>
          <cell r="CX604">
            <v>48</v>
          </cell>
          <cell r="DC604">
            <v>24</v>
          </cell>
          <cell r="DD604">
            <v>12</v>
          </cell>
          <cell r="DE604">
            <v>19</v>
          </cell>
        </row>
        <row r="605">
          <cell r="A605" t="str">
            <v>6056309312341532School 1</v>
          </cell>
          <cell r="B605" t="str">
            <v>Fall 2015-2016</v>
          </cell>
          <cell r="C605">
            <v>6056309</v>
          </cell>
          <cell r="D605" t="str">
            <v>School 1</v>
          </cell>
          <cell r="E605" t="str">
            <v>Mathematics</v>
          </cell>
          <cell r="F605" t="str">
            <v>Mathematics</v>
          </cell>
          <cell r="G605" t="b">
            <v>1</v>
          </cell>
          <cell r="H605">
            <v>2015</v>
          </cell>
          <cell r="I605">
            <v>4</v>
          </cell>
          <cell r="O605" t="str">
            <v>Survey With Goals</v>
          </cell>
          <cell r="P605">
            <v>312341532</v>
          </cell>
          <cell r="Q605">
            <v>42270</v>
          </cell>
          <cell r="R605">
            <v>18</v>
          </cell>
          <cell r="S605">
            <v>128</v>
          </cell>
          <cell r="T605">
            <v>2.9</v>
          </cell>
          <cell r="U605">
            <v>21</v>
          </cell>
          <cell r="BI605" t="str">
            <v>Operations and Algebraic Thinking</v>
          </cell>
          <cell r="BJ605">
            <v>137</v>
          </cell>
          <cell r="BK605">
            <v>5.9</v>
          </cell>
          <cell r="BL605" t="str">
            <v>131-143</v>
          </cell>
          <cell r="BM605" t="str">
            <v>LoAvg</v>
          </cell>
          <cell r="BN605" t="str">
            <v>Number and Operations</v>
          </cell>
          <cell r="BO605">
            <v>122</v>
          </cell>
          <cell r="BP605">
            <v>5.7</v>
          </cell>
          <cell r="BQ605" t="str">
            <v>116-128</v>
          </cell>
          <cell r="BR605" t="str">
            <v>Low</v>
          </cell>
          <cell r="BS605" t="str">
            <v>Measurement and Data</v>
          </cell>
          <cell r="BT605">
            <v>125</v>
          </cell>
          <cell r="BU605">
            <v>6.1</v>
          </cell>
          <cell r="BV605" t="str">
            <v>119-131</v>
          </cell>
          <cell r="BW605" t="str">
            <v>Low</v>
          </cell>
          <cell r="BX605" t="str">
            <v>Geometry</v>
          </cell>
          <cell r="BY605">
            <v>131</v>
          </cell>
          <cell r="BZ605">
            <v>6</v>
          </cell>
          <cell r="CA605" t="str">
            <v>125-137</v>
          </cell>
          <cell r="CB605" t="str">
            <v>Low</v>
          </cell>
          <cell r="CW605">
            <v>0.34971064814814817</v>
          </cell>
          <cell r="CX605">
            <v>46</v>
          </cell>
          <cell r="DC605">
            <v>27</v>
          </cell>
          <cell r="DD605">
            <v>13</v>
          </cell>
          <cell r="DE605">
            <v>22</v>
          </cell>
        </row>
        <row r="606">
          <cell r="A606" t="str">
            <v>6056309308273535School 1</v>
          </cell>
          <cell r="B606" t="str">
            <v>Fall 2015-2016</v>
          </cell>
          <cell r="C606">
            <v>6056309</v>
          </cell>
          <cell r="D606" t="str">
            <v>School 1</v>
          </cell>
          <cell r="E606" t="str">
            <v>Reading</v>
          </cell>
          <cell r="F606" t="str">
            <v>Reading</v>
          </cell>
          <cell r="G606" t="b">
            <v>1</v>
          </cell>
          <cell r="H606">
            <v>2015</v>
          </cell>
          <cell r="I606">
            <v>4</v>
          </cell>
          <cell r="O606" t="str">
            <v>Survey With Goals</v>
          </cell>
          <cell r="P606">
            <v>308273535</v>
          </cell>
          <cell r="Q606">
            <v>42262</v>
          </cell>
          <cell r="R606">
            <v>25</v>
          </cell>
          <cell r="S606">
            <v>134</v>
          </cell>
          <cell r="T606">
            <v>3</v>
          </cell>
          <cell r="U606">
            <v>30</v>
          </cell>
          <cell r="BF606" t="str">
            <v>BR</v>
          </cell>
          <cell r="BG606" t="str">
            <v>BR</v>
          </cell>
          <cell r="BH606" t="str">
            <v>BR</v>
          </cell>
          <cell r="BI606" t="str">
            <v>Foundational Skills</v>
          </cell>
          <cell r="BJ606">
            <v>134</v>
          </cell>
          <cell r="BK606">
            <v>6</v>
          </cell>
          <cell r="BL606" t="str">
            <v>128-140</v>
          </cell>
          <cell r="BM606" t="str">
            <v>LoAvg</v>
          </cell>
          <cell r="BN606" t="str">
            <v>Language and Writing</v>
          </cell>
          <cell r="BO606">
            <v>133</v>
          </cell>
          <cell r="BP606">
            <v>6.1</v>
          </cell>
          <cell r="BQ606" t="str">
            <v>127-139</v>
          </cell>
          <cell r="BR606" t="str">
            <v>Low</v>
          </cell>
          <cell r="BS606" t="str">
            <v>Literature and Informational</v>
          </cell>
          <cell r="BT606">
            <v>140</v>
          </cell>
          <cell r="BU606">
            <v>5.9</v>
          </cell>
          <cell r="BV606" t="str">
            <v>134-146</v>
          </cell>
          <cell r="BW606" t="str">
            <v>LoAvg</v>
          </cell>
          <cell r="BX606" t="str">
            <v>Vocabulary Use and Functions</v>
          </cell>
          <cell r="BY606">
            <v>131</v>
          </cell>
          <cell r="BZ606">
            <v>6.1</v>
          </cell>
          <cell r="CA606" t="str">
            <v>125-137</v>
          </cell>
          <cell r="CB606" t="str">
            <v>Low</v>
          </cell>
          <cell r="CW606">
            <v>0.54807870370370371</v>
          </cell>
          <cell r="CX606">
            <v>42</v>
          </cell>
          <cell r="DC606">
            <v>23</v>
          </cell>
          <cell r="DD606">
            <v>11</v>
          </cell>
          <cell r="DE606">
            <v>19</v>
          </cell>
        </row>
        <row r="607">
          <cell r="A607" t="str">
            <v>6056311310934622School 1</v>
          </cell>
          <cell r="B607" t="str">
            <v>Fall 2015-2016</v>
          </cell>
          <cell r="C607">
            <v>6056311</v>
          </cell>
          <cell r="D607" t="str">
            <v>School 1</v>
          </cell>
          <cell r="E607" t="str">
            <v>Mathematics</v>
          </cell>
          <cell r="F607" t="str">
            <v>Mathematics</v>
          </cell>
          <cell r="G607" t="b">
            <v>1</v>
          </cell>
          <cell r="H607">
            <v>2015</v>
          </cell>
          <cell r="I607">
            <v>4</v>
          </cell>
          <cell r="O607" t="str">
            <v>Survey With Goals</v>
          </cell>
          <cell r="P607">
            <v>310934622</v>
          </cell>
          <cell r="Q607">
            <v>42275</v>
          </cell>
          <cell r="R607">
            <v>33</v>
          </cell>
          <cell r="S607">
            <v>140</v>
          </cell>
          <cell r="T607">
            <v>2.9</v>
          </cell>
          <cell r="U607">
            <v>50</v>
          </cell>
          <cell r="BI607" t="str">
            <v>Operations and Algebraic Thinking</v>
          </cell>
          <cell r="BJ607">
            <v>143</v>
          </cell>
          <cell r="BK607">
            <v>6.4</v>
          </cell>
          <cell r="BL607" t="str">
            <v>137-149</v>
          </cell>
          <cell r="BM607" t="str">
            <v>Avg</v>
          </cell>
          <cell r="BN607" t="str">
            <v>Number and Operations</v>
          </cell>
          <cell r="BO607">
            <v>129</v>
          </cell>
          <cell r="BP607">
            <v>6.1</v>
          </cell>
          <cell r="BQ607" t="str">
            <v>123-135</v>
          </cell>
          <cell r="BR607" t="str">
            <v>Low</v>
          </cell>
          <cell r="BS607" t="str">
            <v>Measurement and Data</v>
          </cell>
          <cell r="BT607">
            <v>134</v>
          </cell>
          <cell r="BU607">
            <v>6.1</v>
          </cell>
          <cell r="BV607" t="str">
            <v>128-140</v>
          </cell>
          <cell r="BW607" t="str">
            <v>Low</v>
          </cell>
          <cell r="BX607" t="str">
            <v>Geometry</v>
          </cell>
          <cell r="BY607">
            <v>152</v>
          </cell>
          <cell r="BZ607">
            <v>6.5</v>
          </cell>
          <cell r="CA607" t="str">
            <v>146-159</v>
          </cell>
          <cell r="CB607" t="str">
            <v>HiAvg</v>
          </cell>
          <cell r="CW607">
            <v>0.34233796296296298</v>
          </cell>
          <cell r="CX607">
            <v>54</v>
          </cell>
          <cell r="DC607">
            <v>24</v>
          </cell>
          <cell r="DD607">
            <v>11</v>
          </cell>
          <cell r="DE607">
            <v>19</v>
          </cell>
        </row>
        <row r="608">
          <cell r="A608" t="str">
            <v>6056311311812854School 1</v>
          </cell>
          <cell r="B608" t="str">
            <v>Fall 2015-2016</v>
          </cell>
          <cell r="C608">
            <v>6056311</v>
          </cell>
          <cell r="D608" t="str">
            <v>School 1</v>
          </cell>
          <cell r="E608" t="str">
            <v>Reading</v>
          </cell>
          <cell r="F608" t="str">
            <v>Reading</v>
          </cell>
          <cell r="G608" t="b">
            <v>1</v>
          </cell>
          <cell r="H608">
            <v>2015</v>
          </cell>
          <cell r="I608">
            <v>4</v>
          </cell>
          <cell r="O608" t="str">
            <v>Survey With Goals</v>
          </cell>
          <cell r="P608">
            <v>311812854</v>
          </cell>
          <cell r="Q608">
            <v>42255</v>
          </cell>
          <cell r="R608">
            <v>53</v>
          </cell>
          <cell r="S608">
            <v>140</v>
          </cell>
          <cell r="T608">
            <v>3.1</v>
          </cell>
          <cell r="U608">
            <v>47</v>
          </cell>
          <cell r="BF608" t="str">
            <v>BR</v>
          </cell>
          <cell r="BG608" t="str">
            <v>BR</v>
          </cell>
          <cell r="BH608" t="str">
            <v>BR</v>
          </cell>
          <cell r="BI608" t="str">
            <v>Foundational Skills</v>
          </cell>
          <cell r="BJ608">
            <v>127</v>
          </cell>
          <cell r="BK608">
            <v>6.5</v>
          </cell>
          <cell r="BL608" t="str">
            <v>121-134</v>
          </cell>
          <cell r="BM608" t="str">
            <v>Low</v>
          </cell>
          <cell r="BN608" t="str">
            <v>Language and Writing</v>
          </cell>
          <cell r="BO608">
            <v>132</v>
          </cell>
          <cell r="BP608">
            <v>6.6</v>
          </cell>
          <cell r="BQ608" t="str">
            <v>125-139</v>
          </cell>
          <cell r="BR608" t="str">
            <v>Low</v>
          </cell>
          <cell r="BS608" t="str">
            <v>Literature and Informational</v>
          </cell>
          <cell r="BT608">
            <v>142</v>
          </cell>
          <cell r="BU608">
            <v>6.6</v>
          </cell>
          <cell r="BV608" t="str">
            <v>135-149</v>
          </cell>
          <cell r="BW608" t="str">
            <v>Avg</v>
          </cell>
          <cell r="BX608" t="str">
            <v>Vocabulary Use and Functions</v>
          </cell>
          <cell r="BY608">
            <v>156</v>
          </cell>
          <cell r="BZ608">
            <v>6.6</v>
          </cell>
          <cell r="CA608" t="str">
            <v>149-163</v>
          </cell>
          <cell r="CB608" t="str">
            <v>High</v>
          </cell>
          <cell r="CW608">
            <v>0.34851851851851851</v>
          </cell>
          <cell r="CX608">
            <v>58</v>
          </cell>
          <cell r="DC608">
            <v>22</v>
          </cell>
          <cell r="DD608">
            <v>10</v>
          </cell>
          <cell r="DE608">
            <v>17</v>
          </cell>
        </row>
        <row r="609">
          <cell r="A609" t="str">
            <v>6056313313716136School 1</v>
          </cell>
          <cell r="B609" t="str">
            <v>Fall 2015-2016</v>
          </cell>
          <cell r="C609">
            <v>6056313</v>
          </cell>
          <cell r="D609" t="str">
            <v>School 1</v>
          </cell>
          <cell r="E609" t="str">
            <v>Mathematics</v>
          </cell>
          <cell r="F609" t="str">
            <v>Mathematics</v>
          </cell>
          <cell r="G609" t="b">
            <v>1</v>
          </cell>
          <cell r="H609">
            <v>2015</v>
          </cell>
          <cell r="I609">
            <v>4</v>
          </cell>
          <cell r="O609" t="str">
            <v>Survey With Goals</v>
          </cell>
          <cell r="P609">
            <v>313716136</v>
          </cell>
          <cell r="Q609">
            <v>42268</v>
          </cell>
          <cell r="R609">
            <v>49</v>
          </cell>
          <cell r="S609">
            <v>135</v>
          </cell>
          <cell r="T609">
            <v>2.8</v>
          </cell>
          <cell r="U609">
            <v>37</v>
          </cell>
          <cell r="BI609" t="str">
            <v>Operations and Algebraic Thinking</v>
          </cell>
          <cell r="BJ609">
            <v>135</v>
          </cell>
          <cell r="BK609">
            <v>5.7</v>
          </cell>
          <cell r="BL609" t="str">
            <v>129-141</v>
          </cell>
          <cell r="BM609" t="str">
            <v>LoAvg</v>
          </cell>
          <cell r="BN609" t="str">
            <v>Number and Operations</v>
          </cell>
          <cell r="BO609">
            <v>128</v>
          </cell>
          <cell r="BP609">
            <v>5.8</v>
          </cell>
          <cell r="BQ609" t="str">
            <v>122-134</v>
          </cell>
          <cell r="BR609" t="str">
            <v>Low</v>
          </cell>
          <cell r="BS609" t="str">
            <v>Measurement and Data</v>
          </cell>
          <cell r="BT609">
            <v>138</v>
          </cell>
          <cell r="BU609">
            <v>5.8</v>
          </cell>
          <cell r="BV609" t="str">
            <v>132-144</v>
          </cell>
          <cell r="BW609" t="str">
            <v>LoAvg</v>
          </cell>
          <cell r="BX609" t="str">
            <v>Geometry</v>
          </cell>
          <cell r="BY609">
            <v>140</v>
          </cell>
          <cell r="BZ609">
            <v>5.8</v>
          </cell>
          <cell r="CA609" t="str">
            <v>134-146</v>
          </cell>
          <cell r="CB609" t="str">
            <v>LoAvg</v>
          </cell>
          <cell r="CW609">
            <v>0.34105324074074073</v>
          </cell>
          <cell r="CX609">
            <v>52</v>
          </cell>
          <cell r="DC609">
            <v>25</v>
          </cell>
          <cell r="DD609">
            <v>12</v>
          </cell>
          <cell r="DE609">
            <v>20</v>
          </cell>
        </row>
        <row r="610">
          <cell r="A610" t="str">
            <v>6056313308273345School 1</v>
          </cell>
          <cell r="B610" t="str">
            <v>Fall 2015-2016</v>
          </cell>
          <cell r="C610">
            <v>6056313</v>
          </cell>
          <cell r="D610" t="str">
            <v>School 1</v>
          </cell>
          <cell r="E610" t="str">
            <v>Reading</v>
          </cell>
          <cell r="F610" t="str">
            <v>Reading</v>
          </cell>
          <cell r="G610" t="b">
            <v>1</v>
          </cell>
          <cell r="H610">
            <v>2015</v>
          </cell>
          <cell r="I610">
            <v>4</v>
          </cell>
          <cell r="O610" t="str">
            <v>Survey With Goals</v>
          </cell>
          <cell r="P610">
            <v>308273345</v>
          </cell>
          <cell r="Q610">
            <v>42256</v>
          </cell>
          <cell r="R610">
            <v>52</v>
          </cell>
          <cell r="S610">
            <v>135</v>
          </cell>
          <cell r="T610">
            <v>2.8</v>
          </cell>
          <cell r="U610">
            <v>33</v>
          </cell>
          <cell r="BF610" t="str">
            <v>BR</v>
          </cell>
          <cell r="BG610" t="str">
            <v>BR</v>
          </cell>
          <cell r="BH610" t="str">
            <v>BR</v>
          </cell>
          <cell r="BI610" t="str">
            <v>Foundational Skills</v>
          </cell>
          <cell r="BJ610">
            <v>133</v>
          </cell>
          <cell r="BK610">
            <v>5.9</v>
          </cell>
          <cell r="BL610" t="str">
            <v>127-139</v>
          </cell>
          <cell r="BM610" t="str">
            <v>Low</v>
          </cell>
          <cell r="BN610" t="str">
            <v>Language and Writing</v>
          </cell>
          <cell r="BO610">
            <v>134</v>
          </cell>
          <cell r="BP610">
            <v>5.7</v>
          </cell>
          <cell r="BQ610" t="str">
            <v>128-140</v>
          </cell>
          <cell r="BR610" t="str">
            <v>LoAvg</v>
          </cell>
          <cell r="BS610" t="str">
            <v>Literature and Informational</v>
          </cell>
          <cell r="BT610">
            <v>133</v>
          </cell>
          <cell r="BU610">
            <v>5.7</v>
          </cell>
          <cell r="BV610" t="str">
            <v>127-139</v>
          </cell>
          <cell r="BW610" t="str">
            <v>Low</v>
          </cell>
          <cell r="BX610" t="str">
            <v>Vocabulary Use and Functions</v>
          </cell>
          <cell r="BY610">
            <v>141</v>
          </cell>
          <cell r="BZ610">
            <v>5.8</v>
          </cell>
          <cell r="CA610" t="str">
            <v>135-147</v>
          </cell>
          <cell r="CB610" t="str">
            <v>Avg</v>
          </cell>
          <cell r="CW610">
            <v>0.34206018518518522</v>
          </cell>
          <cell r="CX610">
            <v>48</v>
          </cell>
          <cell r="DC610">
            <v>23</v>
          </cell>
          <cell r="DD610">
            <v>11</v>
          </cell>
          <cell r="DE610">
            <v>18</v>
          </cell>
        </row>
        <row r="611">
          <cell r="A611" t="str">
            <v>6056314311812853School 1</v>
          </cell>
          <cell r="B611" t="str">
            <v>Fall 2015-2016</v>
          </cell>
          <cell r="C611">
            <v>6056314</v>
          </cell>
          <cell r="D611" t="str">
            <v>School 1</v>
          </cell>
          <cell r="E611" t="str">
            <v>Mathematics</v>
          </cell>
          <cell r="F611" t="str">
            <v>Mathematics</v>
          </cell>
          <cell r="G611" t="b">
            <v>1</v>
          </cell>
          <cell r="H611">
            <v>2015</v>
          </cell>
          <cell r="I611">
            <v>4</v>
          </cell>
          <cell r="O611" t="str">
            <v>Survey With Goals</v>
          </cell>
          <cell r="P611">
            <v>311812853</v>
          </cell>
          <cell r="Q611">
            <v>42271</v>
          </cell>
          <cell r="R611">
            <v>42</v>
          </cell>
          <cell r="S611">
            <v>144</v>
          </cell>
          <cell r="T611">
            <v>2.9</v>
          </cell>
          <cell r="U611">
            <v>60</v>
          </cell>
          <cell r="BI611" t="str">
            <v>Operations and Algebraic Thinking</v>
          </cell>
          <cell r="BJ611">
            <v>137</v>
          </cell>
          <cell r="BK611">
            <v>6.1</v>
          </cell>
          <cell r="BL611" t="str">
            <v>131-143</v>
          </cell>
          <cell r="BM611" t="str">
            <v>LoAvg</v>
          </cell>
          <cell r="BN611" t="str">
            <v>Number and Operations</v>
          </cell>
          <cell r="BO611">
            <v>139</v>
          </cell>
          <cell r="BP611">
            <v>5.9</v>
          </cell>
          <cell r="BQ611" t="str">
            <v>133-145</v>
          </cell>
          <cell r="BR611" t="str">
            <v>LoAvg</v>
          </cell>
          <cell r="BS611" t="str">
            <v>Measurement and Data</v>
          </cell>
          <cell r="BT611">
            <v>153</v>
          </cell>
          <cell r="BU611">
            <v>6.1</v>
          </cell>
          <cell r="BV611" t="str">
            <v>147-159</v>
          </cell>
          <cell r="BW611" t="str">
            <v>HiAvg</v>
          </cell>
          <cell r="BX611" t="str">
            <v>Geometry</v>
          </cell>
          <cell r="BY611">
            <v>145</v>
          </cell>
          <cell r="BZ611">
            <v>6</v>
          </cell>
          <cell r="CA611" t="str">
            <v>139-151</v>
          </cell>
          <cell r="CB611" t="str">
            <v>Avg</v>
          </cell>
          <cell r="CW611">
            <v>0.33916666666666667</v>
          </cell>
          <cell r="CX611">
            <v>52</v>
          </cell>
          <cell r="DC611">
            <v>23</v>
          </cell>
          <cell r="DD611">
            <v>11</v>
          </cell>
          <cell r="DE611">
            <v>18</v>
          </cell>
        </row>
        <row r="612">
          <cell r="A612" t="str">
            <v>6056314311812839School 1</v>
          </cell>
          <cell r="B612" t="str">
            <v>Fall 2015-2016</v>
          </cell>
          <cell r="C612">
            <v>6056314</v>
          </cell>
          <cell r="D612" t="str">
            <v>School 1</v>
          </cell>
          <cell r="E612" t="str">
            <v>Reading</v>
          </cell>
          <cell r="F612" t="str">
            <v>Reading</v>
          </cell>
          <cell r="G612" t="b">
            <v>1</v>
          </cell>
          <cell r="H612">
            <v>2015</v>
          </cell>
          <cell r="I612">
            <v>4</v>
          </cell>
          <cell r="O612" t="str">
            <v>Survey With Goals</v>
          </cell>
          <cell r="P612">
            <v>311812839</v>
          </cell>
          <cell r="Q612">
            <v>42258</v>
          </cell>
          <cell r="R612">
            <v>52</v>
          </cell>
          <cell r="S612">
            <v>145</v>
          </cell>
          <cell r="T612">
            <v>3</v>
          </cell>
          <cell r="U612">
            <v>62</v>
          </cell>
          <cell r="BF612" t="str">
            <v>BR</v>
          </cell>
          <cell r="BG612" t="str">
            <v>BR</v>
          </cell>
          <cell r="BH612" t="str">
            <v>BR</v>
          </cell>
          <cell r="BI612" t="str">
            <v>Foundational Skills</v>
          </cell>
          <cell r="BJ612">
            <v>134</v>
          </cell>
          <cell r="BK612">
            <v>6.3</v>
          </cell>
          <cell r="BL612" t="str">
            <v>128-140</v>
          </cell>
          <cell r="BM612" t="str">
            <v>LoAvg</v>
          </cell>
          <cell r="BN612" t="str">
            <v>Language and Writing</v>
          </cell>
          <cell r="BO612">
            <v>146</v>
          </cell>
          <cell r="BP612">
            <v>6.2</v>
          </cell>
          <cell r="BQ612" t="str">
            <v>140-152</v>
          </cell>
          <cell r="BR612" t="str">
            <v>HiAvg</v>
          </cell>
          <cell r="BS612" t="str">
            <v>Literature and Informational</v>
          </cell>
          <cell r="BT612">
            <v>155</v>
          </cell>
          <cell r="BU612">
            <v>6.2</v>
          </cell>
          <cell r="BV612" t="str">
            <v>149-161</v>
          </cell>
          <cell r="BW612" t="str">
            <v>High</v>
          </cell>
          <cell r="BX612" t="str">
            <v>Vocabulary Use and Functions</v>
          </cell>
          <cell r="BY612">
            <v>143</v>
          </cell>
          <cell r="BZ612">
            <v>6</v>
          </cell>
          <cell r="CA612" t="str">
            <v>137-149</v>
          </cell>
          <cell r="CB612" t="str">
            <v>Avg</v>
          </cell>
          <cell r="CW612">
            <v>0.34302083333333333</v>
          </cell>
          <cell r="CX612">
            <v>56</v>
          </cell>
          <cell r="DC612">
            <v>20</v>
          </cell>
          <cell r="DD612">
            <v>10</v>
          </cell>
          <cell r="DE612">
            <v>16</v>
          </cell>
        </row>
        <row r="613">
          <cell r="A613" t="str">
            <v>6056315311812887School 1</v>
          </cell>
          <cell r="B613" t="str">
            <v>Fall 2015-2016</v>
          </cell>
          <cell r="C613">
            <v>6056315</v>
          </cell>
          <cell r="D613" t="str">
            <v>School 1</v>
          </cell>
          <cell r="E613" t="str">
            <v>Mathematics</v>
          </cell>
          <cell r="F613" t="str">
            <v>Mathematics</v>
          </cell>
          <cell r="G613" t="b">
            <v>1</v>
          </cell>
          <cell r="H613">
            <v>2015</v>
          </cell>
          <cell r="I613">
            <v>4</v>
          </cell>
          <cell r="O613" t="str">
            <v>Survey With Goals</v>
          </cell>
          <cell r="P613">
            <v>311812887</v>
          </cell>
          <cell r="Q613">
            <v>42271</v>
          </cell>
          <cell r="R613">
            <v>20</v>
          </cell>
          <cell r="S613">
            <v>129</v>
          </cell>
          <cell r="T613">
            <v>2.9</v>
          </cell>
          <cell r="U613">
            <v>23</v>
          </cell>
          <cell r="BI613" t="str">
            <v>Operations and Algebraic Thinking</v>
          </cell>
          <cell r="BJ613">
            <v>125</v>
          </cell>
          <cell r="BK613">
            <v>6</v>
          </cell>
          <cell r="BL613" t="str">
            <v>119-131</v>
          </cell>
          <cell r="BM613" t="str">
            <v>Low</v>
          </cell>
          <cell r="BN613" t="str">
            <v>Number and Operations</v>
          </cell>
          <cell r="BO613">
            <v>126</v>
          </cell>
          <cell r="BP613">
            <v>6</v>
          </cell>
          <cell r="BQ613" t="str">
            <v>120-132</v>
          </cell>
          <cell r="BR613" t="str">
            <v>Low</v>
          </cell>
          <cell r="BS613" t="str">
            <v>Measurement and Data</v>
          </cell>
          <cell r="BT613">
            <v>132</v>
          </cell>
          <cell r="BU613">
            <v>5.9</v>
          </cell>
          <cell r="BV613" t="str">
            <v>126-138</v>
          </cell>
          <cell r="BW613" t="str">
            <v>Low</v>
          </cell>
          <cell r="BX613" t="str">
            <v>Geometry</v>
          </cell>
          <cell r="BY613">
            <v>136</v>
          </cell>
          <cell r="BZ613">
            <v>6</v>
          </cell>
          <cell r="CA613" t="str">
            <v>130-142</v>
          </cell>
          <cell r="CB613" t="str">
            <v>LoAvg</v>
          </cell>
          <cell r="CW613">
            <v>0.33936342592592594</v>
          </cell>
          <cell r="CX613">
            <v>44</v>
          </cell>
          <cell r="DC613">
            <v>27</v>
          </cell>
          <cell r="DD613">
            <v>13</v>
          </cell>
          <cell r="DE613">
            <v>21</v>
          </cell>
        </row>
        <row r="614">
          <cell r="A614" t="str">
            <v>6056315309648088School 1</v>
          </cell>
          <cell r="B614" t="str">
            <v>Fall 2015-2016</v>
          </cell>
          <cell r="C614">
            <v>6056315</v>
          </cell>
          <cell r="D614" t="str">
            <v>School 1</v>
          </cell>
          <cell r="E614" t="str">
            <v>Reading</v>
          </cell>
          <cell r="F614" t="str">
            <v>Reading</v>
          </cell>
          <cell r="G614" t="b">
            <v>0</v>
          </cell>
          <cell r="H614">
            <v>2015</v>
          </cell>
          <cell r="I614">
            <v>4</v>
          </cell>
          <cell r="O614" t="str">
            <v>Survey With Goals</v>
          </cell>
          <cell r="P614">
            <v>309648088</v>
          </cell>
          <cell r="Q614">
            <v>42258</v>
          </cell>
          <cell r="R614">
            <v>32</v>
          </cell>
          <cell r="S614">
            <v>137</v>
          </cell>
          <cell r="T614">
            <v>2.9</v>
          </cell>
          <cell r="U614">
            <v>38</v>
          </cell>
          <cell r="BF614" t="str">
            <v>BR</v>
          </cell>
          <cell r="BG614" t="str">
            <v>BR</v>
          </cell>
          <cell r="BH614" t="str">
            <v>BR</v>
          </cell>
          <cell r="BI614" t="str">
            <v>Foundational Skills</v>
          </cell>
          <cell r="BJ614">
            <v>134</v>
          </cell>
          <cell r="BK614">
            <v>6.2</v>
          </cell>
          <cell r="BL614" t="str">
            <v>128-140</v>
          </cell>
          <cell r="BM614" t="str">
            <v>LoAvg</v>
          </cell>
          <cell r="BN614" t="str">
            <v>Language and Writing</v>
          </cell>
          <cell r="BO614">
            <v>131</v>
          </cell>
          <cell r="BP614">
            <v>6.3</v>
          </cell>
          <cell r="BQ614" t="str">
            <v>125-137</v>
          </cell>
          <cell r="BR614" t="str">
            <v>Low</v>
          </cell>
          <cell r="BS614" t="str">
            <v>Literature and Informational</v>
          </cell>
          <cell r="BT614">
            <v>147</v>
          </cell>
          <cell r="BU614">
            <v>6.2</v>
          </cell>
          <cell r="BV614" t="str">
            <v>141-153</v>
          </cell>
          <cell r="BW614" t="str">
            <v>HiAvg</v>
          </cell>
          <cell r="BX614" t="str">
            <v>Vocabulary Use and Functions</v>
          </cell>
          <cell r="BY614">
            <v>135</v>
          </cell>
          <cell r="BZ614">
            <v>6</v>
          </cell>
          <cell r="CA614" t="str">
            <v>129-141</v>
          </cell>
          <cell r="CB614" t="str">
            <v>LoAvg</v>
          </cell>
          <cell r="CW614">
            <v>0.3429976851851852</v>
          </cell>
          <cell r="CX614">
            <v>44</v>
          </cell>
          <cell r="DC614">
            <v>23</v>
          </cell>
          <cell r="DD614">
            <v>11</v>
          </cell>
          <cell r="DE614">
            <v>18</v>
          </cell>
        </row>
        <row r="615">
          <cell r="A615" t="str">
            <v>6056315311812898School 1</v>
          </cell>
          <cell r="B615" t="str">
            <v>Fall 2015-2016</v>
          </cell>
          <cell r="C615">
            <v>6056315</v>
          </cell>
          <cell r="D615" t="str">
            <v>School 1</v>
          </cell>
          <cell r="E615" t="str">
            <v>Reading</v>
          </cell>
          <cell r="F615" t="str">
            <v>Reading</v>
          </cell>
          <cell r="G615" t="b">
            <v>1</v>
          </cell>
          <cell r="H615">
            <v>2015</v>
          </cell>
          <cell r="I615">
            <v>4</v>
          </cell>
          <cell r="O615" t="str">
            <v>Survey With Goals</v>
          </cell>
          <cell r="P615">
            <v>311812898</v>
          </cell>
          <cell r="Q615">
            <v>42271</v>
          </cell>
          <cell r="R615">
            <v>10</v>
          </cell>
          <cell r="S615">
            <v>133</v>
          </cell>
          <cell r="T615">
            <v>2.8</v>
          </cell>
          <cell r="U615">
            <v>27</v>
          </cell>
          <cell r="BF615" t="str">
            <v>BR</v>
          </cell>
          <cell r="BG615" t="str">
            <v>BR</v>
          </cell>
          <cell r="BH615" t="str">
            <v>BR</v>
          </cell>
          <cell r="BI615" t="str">
            <v>Foundational Skills</v>
          </cell>
          <cell r="BJ615">
            <v>131</v>
          </cell>
          <cell r="BK615">
            <v>5.7</v>
          </cell>
          <cell r="BL615" t="str">
            <v>125-137</v>
          </cell>
          <cell r="BM615" t="str">
            <v>Low</v>
          </cell>
          <cell r="BN615" t="str">
            <v>Language and Writing</v>
          </cell>
          <cell r="BO615">
            <v>131</v>
          </cell>
          <cell r="BP615">
            <v>5.7</v>
          </cell>
          <cell r="BQ615" t="str">
            <v>125-137</v>
          </cell>
          <cell r="BR615" t="str">
            <v>Low</v>
          </cell>
          <cell r="BS615" t="str">
            <v>Literature and Informational</v>
          </cell>
          <cell r="BT615">
            <v>134</v>
          </cell>
          <cell r="BU615">
            <v>5.7</v>
          </cell>
          <cell r="BV615" t="str">
            <v>128-140</v>
          </cell>
          <cell r="BW615" t="str">
            <v>LoAvg</v>
          </cell>
          <cell r="BX615" t="str">
            <v>Vocabulary Use and Functions</v>
          </cell>
          <cell r="BY615">
            <v>136</v>
          </cell>
          <cell r="BZ615">
            <v>5.8</v>
          </cell>
          <cell r="CA615" t="str">
            <v>130-142</v>
          </cell>
          <cell r="CB615" t="str">
            <v>LoAvg</v>
          </cell>
          <cell r="CW615">
            <v>0.54753472222222221</v>
          </cell>
          <cell r="CX615">
            <v>52</v>
          </cell>
          <cell r="DC615">
            <v>24</v>
          </cell>
          <cell r="DD615">
            <v>11</v>
          </cell>
          <cell r="DE615">
            <v>19</v>
          </cell>
        </row>
        <row r="616">
          <cell r="A616" t="str">
            <v>6056316313716129School 1</v>
          </cell>
          <cell r="B616" t="str">
            <v>Fall 2015-2016</v>
          </cell>
          <cell r="C616">
            <v>6056316</v>
          </cell>
          <cell r="D616" t="str">
            <v>School 1</v>
          </cell>
          <cell r="E616" t="str">
            <v>Mathematics</v>
          </cell>
          <cell r="F616" t="str">
            <v>Mathematics</v>
          </cell>
          <cell r="G616" t="b">
            <v>1</v>
          </cell>
          <cell r="H616">
            <v>2015</v>
          </cell>
          <cell r="I616">
            <v>4</v>
          </cell>
          <cell r="O616" t="str">
            <v>Survey With Goals</v>
          </cell>
          <cell r="P616">
            <v>313716129</v>
          </cell>
          <cell r="Q616">
            <v>42268</v>
          </cell>
          <cell r="R616">
            <v>31</v>
          </cell>
          <cell r="S616">
            <v>143</v>
          </cell>
          <cell r="T616">
            <v>2.9</v>
          </cell>
          <cell r="U616">
            <v>58</v>
          </cell>
          <cell r="BI616" t="str">
            <v>Operations and Algebraic Thinking</v>
          </cell>
          <cell r="BJ616">
            <v>145</v>
          </cell>
          <cell r="BK616">
            <v>6</v>
          </cell>
          <cell r="BL616" t="str">
            <v>139-151</v>
          </cell>
          <cell r="BM616" t="str">
            <v>Avg</v>
          </cell>
          <cell r="BN616" t="str">
            <v>Number and Operations</v>
          </cell>
          <cell r="BO616">
            <v>139</v>
          </cell>
          <cell r="BP616">
            <v>6.1</v>
          </cell>
          <cell r="BQ616" t="str">
            <v>133-145</v>
          </cell>
          <cell r="BR616" t="str">
            <v>LoAvg</v>
          </cell>
          <cell r="BS616" t="str">
            <v>Measurement and Data</v>
          </cell>
          <cell r="BT616">
            <v>136</v>
          </cell>
          <cell r="BU616">
            <v>5.8</v>
          </cell>
          <cell r="BV616" t="str">
            <v>130-142</v>
          </cell>
          <cell r="BW616" t="str">
            <v>LoAvg</v>
          </cell>
          <cell r="BX616" t="str">
            <v>Geometry</v>
          </cell>
          <cell r="BY616">
            <v>150</v>
          </cell>
          <cell r="BZ616">
            <v>6.1</v>
          </cell>
          <cell r="CA616" t="str">
            <v>144-156</v>
          </cell>
          <cell r="CB616" t="str">
            <v>HiAvg</v>
          </cell>
          <cell r="CW616">
            <v>0.3417013888888889</v>
          </cell>
          <cell r="CX616">
            <v>52</v>
          </cell>
          <cell r="DC616">
            <v>23</v>
          </cell>
          <cell r="DD616">
            <v>11</v>
          </cell>
          <cell r="DE616">
            <v>19</v>
          </cell>
        </row>
        <row r="617">
          <cell r="A617" t="str">
            <v>6056316302470971School 1</v>
          </cell>
          <cell r="B617" t="str">
            <v>Fall 2015-2016</v>
          </cell>
          <cell r="C617">
            <v>6056316</v>
          </cell>
          <cell r="D617" t="str">
            <v>School 1</v>
          </cell>
          <cell r="E617" t="str">
            <v>Reading</v>
          </cell>
          <cell r="F617" t="str">
            <v>Reading</v>
          </cell>
          <cell r="G617" t="b">
            <v>1</v>
          </cell>
          <cell r="H617">
            <v>2015</v>
          </cell>
          <cell r="I617">
            <v>4</v>
          </cell>
          <cell r="O617" t="str">
            <v>Survey With Goals</v>
          </cell>
          <cell r="P617">
            <v>302470971</v>
          </cell>
          <cell r="Q617">
            <v>42256</v>
          </cell>
          <cell r="R617">
            <v>39</v>
          </cell>
          <cell r="S617">
            <v>141</v>
          </cell>
          <cell r="T617">
            <v>2.8</v>
          </cell>
          <cell r="U617">
            <v>50</v>
          </cell>
          <cell r="BF617" t="str">
            <v>BR</v>
          </cell>
          <cell r="BG617" t="str">
            <v>BR</v>
          </cell>
          <cell r="BH617" t="str">
            <v>BR</v>
          </cell>
          <cell r="BI617" t="str">
            <v>Foundational Skills</v>
          </cell>
          <cell r="BJ617">
            <v>143</v>
          </cell>
          <cell r="BK617">
            <v>5.7</v>
          </cell>
          <cell r="BL617" t="str">
            <v>137-149</v>
          </cell>
          <cell r="BM617" t="str">
            <v>Avg</v>
          </cell>
          <cell r="BN617" t="str">
            <v>Language and Writing</v>
          </cell>
          <cell r="BO617">
            <v>142</v>
          </cell>
          <cell r="BP617">
            <v>5.7</v>
          </cell>
          <cell r="BQ617" t="str">
            <v>136-148</v>
          </cell>
          <cell r="BR617" t="str">
            <v>Avg</v>
          </cell>
          <cell r="BS617" t="str">
            <v>Literature and Informational</v>
          </cell>
          <cell r="BT617">
            <v>136</v>
          </cell>
          <cell r="BU617">
            <v>5.9</v>
          </cell>
          <cell r="BV617" t="str">
            <v>130-142</v>
          </cell>
          <cell r="BW617" t="str">
            <v>LoAvg</v>
          </cell>
          <cell r="BX617" t="str">
            <v>Vocabulary Use and Functions</v>
          </cell>
          <cell r="BY617">
            <v>143</v>
          </cell>
          <cell r="BZ617">
            <v>5.7</v>
          </cell>
          <cell r="CA617" t="str">
            <v>137-149</v>
          </cell>
          <cell r="CB617" t="str">
            <v>Avg</v>
          </cell>
          <cell r="CW617">
            <v>0.34221064814814817</v>
          </cell>
          <cell r="CX617">
            <v>50</v>
          </cell>
          <cell r="DC617">
            <v>22</v>
          </cell>
          <cell r="DD617">
            <v>10</v>
          </cell>
          <cell r="DE617">
            <v>17</v>
          </cell>
        </row>
        <row r="618">
          <cell r="A618" t="str">
            <v>6056317312937430School 1</v>
          </cell>
          <cell r="B618" t="str">
            <v>Fall 2015-2016</v>
          </cell>
          <cell r="C618">
            <v>6056317</v>
          </cell>
          <cell r="D618" t="str">
            <v>School 1</v>
          </cell>
          <cell r="E618" t="str">
            <v>Mathematics</v>
          </cell>
          <cell r="F618" t="str">
            <v>Mathematics</v>
          </cell>
          <cell r="G618" t="b">
            <v>1</v>
          </cell>
          <cell r="H618">
            <v>2015</v>
          </cell>
          <cell r="I618">
            <v>4</v>
          </cell>
          <cell r="O618" t="str">
            <v>Survey With Goals</v>
          </cell>
          <cell r="P618">
            <v>312937430</v>
          </cell>
          <cell r="Q618">
            <v>42269</v>
          </cell>
          <cell r="R618">
            <v>39</v>
          </cell>
          <cell r="S618">
            <v>167</v>
          </cell>
          <cell r="T618">
            <v>3</v>
          </cell>
          <cell r="U618">
            <v>96</v>
          </cell>
          <cell r="BI618" t="str">
            <v>Operations and Algebraic Thinking</v>
          </cell>
          <cell r="BJ618">
            <v>162</v>
          </cell>
          <cell r="BK618">
            <v>6</v>
          </cell>
          <cell r="BL618" t="str">
            <v>156-168</v>
          </cell>
          <cell r="BM618" t="str">
            <v>High</v>
          </cell>
          <cell r="BN618" t="str">
            <v>Number and Operations</v>
          </cell>
          <cell r="BO618">
            <v>170</v>
          </cell>
          <cell r="BP618">
            <v>6.5</v>
          </cell>
          <cell r="BQ618" t="str">
            <v>164-177</v>
          </cell>
          <cell r="BR618" t="str">
            <v>High</v>
          </cell>
          <cell r="BS618" t="str">
            <v>Measurement and Data</v>
          </cell>
          <cell r="BT618">
            <v>157</v>
          </cell>
          <cell r="BU618">
            <v>6.2</v>
          </cell>
          <cell r="BV618" t="str">
            <v>151-163</v>
          </cell>
          <cell r="BW618" t="str">
            <v>High</v>
          </cell>
          <cell r="BX618" t="str">
            <v>Geometry</v>
          </cell>
          <cell r="BY618">
            <v>179</v>
          </cell>
          <cell r="BZ618">
            <v>6.8</v>
          </cell>
          <cell r="CA618" t="str">
            <v>172-186</v>
          </cell>
          <cell r="CB618" t="str">
            <v>High</v>
          </cell>
          <cell r="CW618">
            <v>0.34515046296296298</v>
          </cell>
          <cell r="CX618">
            <v>58</v>
          </cell>
          <cell r="DC618">
            <v>17</v>
          </cell>
          <cell r="DD618">
            <v>8</v>
          </cell>
          <cell r="DE618">
            <v>13</v>
          </cell>
        </row>
        <row r="619">
          <cell r="A619" t="str">
            <v>6056317311812829School 1</v>
          </cell>
          <cell r="B619" t="str">
            <v>Fall 2015-2016</v>
          </cell>
          <cell r="C619">
            <v>6056317</v>
          </cell>
          <cell r="D619" t="str">
            <v>School 1</v>
          </cell>
          <cell r="E619" t="str">
            <v>Reading</v>
          </cell>
          <cell r="F619" t="str">
            <v>Reading</v>
          </cell>
          <cell r="G619" t="b">
            <v>1</v>
          </cell>
          <cell r="H619">
            <v>2015</v>
          </cell>
          <cell r="I619">
            <v>4</v>
          </cell>
          <cell r="O619" t="str">
            <v>Survey With Goals</v>
          </cell>
          <cell r="P619">
            <v>311812829</v>
          </cell>
          <cell r="Q619">
            <v>42255</v>
          </cell>
          <cell r="R619">
            <v>63</v>
          </cell>
          <cell r="S619">
            <v>160</v>
          </cell>
          <cell r="T619">
            <v>2.9</v>
          </cell>
          <cell r="U619">
            <v>92</v>
          </cell>
          <cell r="BF619" t="str">
            <v>BR</v>
          </cell>
          <cell r="BG619" t="str">
            <v>BR</v>
          </cell>
          <cell r="BH619" t="str">
            <v>BR</v>
          </cell>
          <cell r="BI619" t="str">
            <v>Foundational Skills</v>
          </cell>
          <cell r="BJ619">
            <v>151</v>
          </cell>
          <cell r="BK619">
            <v>6</v>
          </cell>
          <cell r="BL619" t="str">
            <v>145-157</v>
          </cell>
          <cell r="BM619" t="str">
            <v>HiAvg</v>
          </cell>
          <cell r="BN619" t="str">
            <v>Language and Writing</v>
          </cell>
          <cell r="BO619">
            <v>162</v>
          </cell>
          <cell r="BP619">
            <v>5.9</v>
          </cell>
          <cell r="BQ619" t="str">
            <v>156-168</v>
          </cell>
          <cell r="BR619" t="str">
            <v>High</v>
          </cell>
          <cell r="BS619" t="str">
            <v>Literature and Informational</v>
          </cell>
          <cell r="BT619">
            <v>165</v>
          </cell>
          <cell r="BU619">
            <v>6</v>
          </cell>
          <cell r="BV619" t="str">
            <v>159-171</v>
          </cell>
          <cell r="BW619" t="str">
            <v>High</v>
          </cell>
          <cell r="BX619" t="str">
            <v>Vocabulary Use and Functions</v>
          </cell>
          <cell r="BY619">
            <v>162</v>
          </cell>
          <cell r="BZ619">
            <v>6</v>
          </cell>
          <cell r="CA619" t="str">
            <v>156-168</v>
          </cell>
          <cell r="CB619" t="str">
            <v>High</v>
          </cell>
          <cell r="CW619">
            <v>0.34849537037037037</v>
          </cell>
          <cell r="CX619">
            <v>52</v>
          </cell>
          <cell r="DC619">
            <v>16</v>
          </cell>
          <cell r="DD619">
            <v>8</v>
          </cell>
          <cell r="DE619">
            <v>13</v>
          </cell>
        </row>
        <row r="620">
          <cell r="A620" t="str">
            <v>6056319310934625School 1</v>
          </cell>
          <cell r="B620" t="str">
            <v>Fall 2015-2016</v>
          </cell>
          <cell r="C620">
            <v>6056319</v>
          </cell>
          <cell r="D620" t="str">
            <v>School 1</v>
          </cell>
          <cell r="E620" t="str">
            <v>Mathematics</v>
          </cell>
          <cell r="F620" t="str">
            <v>Mathematics</v>
          </cell>
          <cell r="G620" t="b">
            <v>1</v>
          </cell>
          <cell r="H620">
            <v>2015</v>
          </cell>
          <cell r="I620">
            <v>4</v>
          </cell>
          <cell r="O620" t="str">
            <v>Survey With Goals</v>
          </cell>
          <cell r="P620">
            <v>310934625</v>
          </cell>
          <cell r="Q620">
            <v>42275</v>
          </cell>
          <cell r="R620">
            <v>14</v>
          </cell>
          <cell r="S620">
            <v>123</v>
          </cell>
          <cell r="T620">
            <v>3</v>
          </cell>
          <cell r="U620">
            <v>13</v>
          </cell>
          <cell r="BI620" t="str">
            <v>Operations and Algebraic Thinking</v>
          </cell>
          <cell r="BJ620">
            <v>120</v>
          </cell>
          <cell r="BK620">
            <v>6</v>
          </cell>
          <cell r="BL620" t="str">
            <v>114-126</v>
          </cell>
          <cell r="BM620" t="str">
            <v>Low</v>
          </cell>
          <cell r="BN620" t="str">
            <v>Number and Operations</v>
          </cell>
          <cell r="BO620">
            <v>122</v>
          </cell>
          <cell r="BP620">
            <v>6.1</v>
          </cell>
          <cell r="BQ620" t="str">
            <v>116-128</v>
          </cell>
          <cell r="BR620" t="str">
            <v>Low</v>
          </cell>
          <cell r="BS620" t="str">
            <v>Measurement and Data</v>
          </cell>
          <cell r="BT620">
            <v>120</v>
          </cell>
          <cell r="BU620">
            <v>6.1</v>
          </cell>
          <cell r="BV620" t="str">
            <v>114-126</v>
          </cell>
          <cell r="BW620" t="str">
            <v>Low</v>
          </cell>
          <cell r="BX620" t="str">
            <v>Geometry</v>
          </cell>
          <cell r="BY620">
            <v>128</v>
          </cell>
          <cell r="BZ620">
            <v>6.1</v>
          </cell>
          <cell r="CA620" t="str">
            <v>122-134</v>
          </cell>
          <cell r="CB620" t="str">
            <v>Low</v>
          </cell>
          <cell r="CW620">
            <v>0.38526620370370374</v>
          </cell>
          <cell r="CX620">
            <v>40</v>
          </cell>
          <cell r="DC620">
            <v>29</v>
          </cell>
          <cell r="DD620">
            <v>14</v>
          </cell>
          <cell r="DE620">
            <v>23</v>
          </cell>
        </row>
        <row r="621">
          <cell r="A621" t="str">
            <v>6056319302471047School 1</v>
          </cell>
          <cell r="B621" t="str">
            <v>Fall 2015-2016</v>
          </cell>
          <cell r="C621">
            <v>6056319</v>
          </cell>
          <cell r="D621" t="str">
            <v>School 1</v>
          </cell>
          <cell r="E621" t="str">
            <v>Reading</v>
          </cell>
          <cell r="F621" t="str">
            <v>Reading</v>
          </cell>
          <cell r="G621" t="b">
            <v>1</v>
          </cell>
          <cell r="H621">
            <v>2015</v>
          </cell>
          <cell r="I621">
            <v>4</v>
          </cell>
          <cell r="O621" t="str">
            <v>Survey With Goals</v>
          </cell>
          <cell r="P621">
            <v>302471047</v>
          </cell>
          <cell r="Q621">
            <v>42256</v>
          </cell>
          <cell r="R621">
            <v>23</v>
          </cell>
          <cell r="S621">
            <v>133</v>
          </cell>
          <cell r="T621">
            <v>2.9</v>
          </cell>
          <cell r="U621">
            <v>27</v>
          </cell>
          <cell r="BF621" t="str">
            <v>BR</v>
          </cell>
          <cell r="BG621" t="str">
            <v>BR</v>
          </cell>
          <cell r="BH621" t="str">
            <v>BR</v>
          </cell>
          <cell r="BI621" t="str">
            <v>Foundational Skills</v>
          </cell>
          <cell r="BJ621">
            <v>125</v>
          </cell>
          <cell r="BK621">
            <v>5.9</v>
          </cell>
          <cell r="BL621" t="str">
            <v>119-131</v>
          </cell>
          <cell r="BM621" t="str">
            <v>Low</v>
          </cell>
          <cell r="BN621" t="str">
            <v>Language and Writing</v>
          </cell>
          <cell r="BO621">
            <v>130</v>
          </cell>
          <cell r="BP621">
            <v>6</v>
          </cell>
          <cell r="BQ621" t="str">
            <v>124-136</v>
          </cell>
          <cell r="BR621" t="str">
            <v>Low</v>
          </cell>
          <cell r="BS621" t="str">
            <v>Literature and Informational</v>
          </cell>
          <cell r="BT621">
            <v>143</v>
          </cell>
          <cell r="BU621">
            <v>6.1</v>
          </cell>
          <cell r="BV621" t="str">
            <v>137-149</v>
          </cell>
          <cell r="BW621" t="str">
            <v>Avg</v>
          </cell>
          <cell r="BX621" t="str">
            <v>Vocabulary Use and Functions</v>
          </cell>
          <cell r="BY621">
            <v>134</v>
          </cell>
          <cell r="BZ621">
            <v>6.2</v>
          </cell>
          <cell r="CA621" t="str">
            <v>128-140</v>
          </cell>
          <cell r="CB621" t="str">
            <v>LoAvg</v>
          </cell>
          <cell r="CW621">
            <v>0.34192129629629631</v>
          </cell>
          <cell r="CX621">
            <v>52</v>
          </cell>
          <cell r="DC621">
            <v>24</v>
          </cell>
          <cell r="DD621">
            <v>12</v>
          </cell>
          <cell r="DE621">
            <v>19</v>
          </cell>
        </row>
        <row r="622">
          <cell r="A622" t="str">
            <v>6056320312937491School 1</v>
          </cell>
          <cell r="B622" t="str">
            <v>Fall 2015-2016</v>
          </cell>
          <cell r="C622">
            <v>6056320</v>
          </cell>
          <cell r="D622" t="str">
            <v>School 1</v>
          </cell>
          <cell r="E622" t="str">
            <v>Mathematics</v>
          </cell>
          <cell r="F622" t="str">
            <v>Mathematics</v>
          </cell>
          <cell r="G622" t="b">
            <v>1</v>
          </cell>
          <cell r="H622">
            <v>2015</v>
          </cell>
          <cell r="I622">
            <v>4</v>
          </cell>
          <cell r="O622" t="str">
            <v>Survey With Goals</v>
          </cell>
          <cell r="P622">
            <v>312937491</v>
          </cell>
          <cell r="Q622">
            <v>42269</v>
          </cell>
          <cell r="R622">
            <v>41</v>
          </cell>
          <cell r="S622">
            <v>133</v>
          </cell>
          <cell r="T622">
            <v>2.9</v>
          </cell>
          <cell r="U622">
            <v>32</v>
          </cell>
          <cell r="BI622" t="str">
            <v>Operations and Algebraic Thinking</v>
          </cell>
          <cell r="BJ622">
            <v>128</v>
          </cell>
          <cell r="BK622">
            <v>5.8</v>
          </cell>
          <cell r="BL622" t="str">
            <v>122-134</v>
          </cell>
          <cell r="BM622" t="str">
            <v>Low</v>
          </cell>
          <cell r="BN622" t="str">
            <v>Number and Operations</v>
          </cell>
          <cell r="BO622">
            <v>139</v>
          </cell>
          <cell r="BP622">
            <v>6</v>
          </cell>
          <cell r="BQ622" t="str">
            <v>133-145</v>
          </cell>
          <cell r="BR622" t="str">
            <v>LoAvg</v>
          </cell>
          <cell r="BS622" t="str">
            <v>Measurement and Data</v>
          </cell>
          <cell r="BT622">
            <v>130</v>
          </cell>
          <cell r="BU622">
            <v>5.9</v>
          </cell>
          <cell r="BV622" t="str">
            <v>124-136</v>
          </cell>
          <cell r="BW622" t="str">
            <v>Low</v>
          </cell>
          <cell r="BX622" t="str">
            <v>Geometry</v>
          </cell>
          <cell r="BY622">
            <v>136</v>
          </cell>
          <cell r="BZ622">
            <v>6.1</v>
          </cell>
          <cell r="CA622" t="str">
            <v>130-142</v>
          </cell>
          <cell r="CB622" t="str">
            <v>LoAvg</v>
          </cell>
          <cell r="CW622">
            <v>0.34528935185185183</v>
          </cell>
          <cell r="CX622">
            <v>48</v>
          </cell>
          <cell r="DC622">
            <v>26</v>
          </cell>
          <cell r="DD622">
            <v>12</v>
          </cell>
          <cell r="DE622">
            <v>21</v>
          </cell>
        </row>
        <row r="623">
          <cell r="A623" t="str">
            <v>6056320311812937School 1</v>
          </cell>
          <cell r="B623" t="str">
            <v>Fall 2015-2016</v>
          </cell>
          <cell r="C623">
            <v>6056320</v>
          </cell>
          <cell r="D623" t="str">
            <v>School 1</v>
          </cell>
          <cell r="E623" t="str">
            <v>Reading</v>
          </cell>
          <cell r="F623" t="str">
            <v>Reading</v>
          </cell>
          <cell r="G623" t="b">
            <v>1</v>
          </cell>
          <cell r="H623">
            <v>2015</v>
          </cell>
          <cell r="I623">
            <v>4</v>
          </cell>
          <cell r="O623" t="str">
            <v>Survey With Goals</v>
          </cell>
          <cell r="P623">
            <v>311812937</v>
          </cell>
          <cell r="Q623">
            <v>42255</v>
          </cell>
          <cell r="R623">
            <v>50</v>
          </cell>
          <cell r="S623">
            <v>142</v>
          </cell>
          <cell r="T623">
            <v>2.9</v>
          </cell>
          <cell r="U623">
            <v>53</v>
          </cell>
          <cell r="BF623" t="str">
            <v>BR</v>
          </cell>
          <cell r="BG623" t="str">
            <v>BR</v>
          </cell>
          <cell r="BH623" t="str">
            <v>BR</v>
          </cell>
          <cell r="BI623" t="str">
            <v>Foundational Skills</v>
          </cell>
          <cell r="BJ623">
            <v>131</v>
          </cell>
          <cell r="BK623">
            <v>6.1</v>
          </cell>
          <cell r="BL623" t="str">
            <v>125-137</v>
          </cell>
          <cell r="BM623" t="str">
            <v>Low</v>
          </cell>
          <cell r="BN623" t="str">
            <v>Language and Writing</v>
          </cell>
          <cell r="BO623">
            <v>138</v>
          </cell>
          <cell r="BP623">
            <v>6</v>
          </cell>
          <cell r="BQ623" t="str">
            <v>132-144</v>
          </cell>
          <cell r="BR623" t="str">
            <v>LoAvg</v>
          </cell>
          <cell r="BS623" t="str">
            <v>Literature and Informational</v>
          </cell>
          <cell r="BT623">
            <v>148</v>
          </cell>
          <cell r="BU623">
            <v>6.1</v>
          </cell>
          <cell r="BV623" t="str">
            <v>142-154</v>
          </cell>
          <cell r="BW623" t="str">
            <v>HiAvg</v>
          </cell>
          <cell r="BX623" t="str">
            <v>Vocabulary Use and Functions</v>
          </cell>
          <cell r="BY623">
            <v>152</v>
          </cell>
          <cell r="BZ623">
            <v>6.2</v>
          </cell>
          <cell r="CA623" t="str">
            <v>146-158</v>
          </cell>
          <cell r="CB623" t="str">
            <v>High</v>
          </cell>
          <cell r="CW623">
            <v>0.35651620370370374</v>
          </cell>
          <cell r="CX623">
            <v>48</v>
          </cell>
          <cell r="DC623">
            <v>21</v>
          </cell>
          <cell r="DD623">
            <v>10</v>
          </cell>
          <cell r="DE623">
            <v>17</v>
          </cell>
        </row>
        <row r="624">
          <cell r="A624" t="str">
            <v>6056322312937437School 1</v>
          </cell>
          <cell r="B624" t="str">
            <v>Fall 2015-2016</v>
          </cell>
          <cell r="C624">
            <v>6056322</v>
          </cell>
          <cell r="D624" t="str">
            <v>School 1</v>
          </cell>
          <cell r="E624" t="str">
            <v>Mathematics</v>
          </cell>
          <cell r="F624" t="str">
            <v>Mathematics</v>
          </cell>
          <cell r="G624" t="b">
            <v>1</v>
          </cell>
          <cell r="H624">
            <v>2015</v>
          </cell>
          <cell r="I624">
            <v>4</v>
          </cell>
          <cell r="O624" t="str">
            <v>Survey With Goals</v>
          </cell>
          <cell r="P624">
            <v>312937437</v>
          </cell>
          <cell r="Q624">
            <v>42269</v>
          </cell>
          <cell r="R624">
            <v>22</v>
          </cell>
          <cell r="S624">
            <v>137</v>
          </cell>
          <cell r="T624">
            <v>2.9</v>
          </cell>
          <cell r="U624">
            <v>42</v>
          </cell>
          <cell r="BI624" t="str">
            <v>Operations and Algebraic Thinking</v>
          </cell>
          <cell r="BJ624">
            <v>131</v>
          </cell>
          <cell r="BK624">
            <v>6.1</v>
          </cell>
          <cell r="BL624" t="str">
            <v>125-137</v>
          </cell>
          <cell r="BM624" t="str">
            <v>Low</v>
          </cell>
          <cell r="BN624" t="str">
            <v>Number and Operations</v>
          </cell>
          <cell r="BO624">
            <v>129</v>
          </cell>
          <cell r="BP624">
            <v>6.1</v>
          </cell>
          <cell r="BQ624" t="str">
            <v>123-135</v>
          </cell>
          <cell r="BR624" t="str">
            <v>Low</v>
          </cell>
          <cell r="BS624" t="str">
            <v>Measurement and Data</v>
          </cell>
          <cell r="BT624">
            <v>142</v>
          </cell>
          <cell r="BU624">
            <v>6</v>
          </cell>
          <cell r="BV624" t="str">
            <v>136-148</v>
          </cell>
          <cell r="BW624" t="str">
            <v>Avg</v>
          </cell>
          <cell r="BX624" t="str">
            <v>Geometry</v>
          </cell>
          <cell r="BY624">
            <v>146</v>
          </cell>
          <cell r="BZ624">
            <v>6.1</v>
          </cell>
          <cell r="CA624" t="str">
            <v>140-152</v>
          </cell>
          <cell r="CB624" t="str">
            <v>Avg</v>
          </cell>
          <cell r="CW624">
            <v>0.34517361111111117</v>
          </cell>
          <cell r="CX624">
            <v>46</v>
          </cell>
          <cell r="DC624">
            <v>25</v>
          </cell>
          <cell r="DD624">
            <v>12</v>
          </cell>
          <cell r="DE624">
            <v>20</v>
          </cell>
        </row>
        <row r="625">
          <cell r="A625" t="str">
            <v>6056322303058555School 1</v>
          </cell>
          <cell r="B625" t="str">
            <v>Fall 2015-2016</v>
          </cell>
          <cell r="C625">
            <v>6056322</v>
          </cell>
          <cell r="D625" t="str">
            <v>School 1</v>
          </cell>
          <cell r="E625" t="str">
            <v>Reading</v>
          </cell>
          <cell r="F625" t="str">
            <v>Reading</v>
          </cell>
          <cell r="G625" t="b">
            <v>1</v>
          </cell>
          <cell r="H625">
            <v>2015</v>
          </cell>
          <cell r="I625">
            <v>4</v>
          </cell>
          <cell r="O625" t="str">
            <v>Survey With Goals</v>
          </cell>
          <cell r="P625">
            <v>303058555</v>
          </cell>
          <cell r="Q625">
            <v>42255</v>
          </cell>
          <cell r="R625">
            <v>46</v>
          </cell>
          <cell r="S625">
            <v>141</v>
          </cell>
          <cell r="T625">
            <v>2.8</v>
          </cell>
          <cell r="U625">
            <v>50</v>
          </cell>
          <cell r="BF625" t="str">
            <v>BR</v>
          </cell>
          <cell r="BG625" t="str">
            <v>BR</v>
          </cell>
          <cell r="BH625" t="str">
            <v>BR</v>
          </cell>
          <cell r="BI625" t="str">
            <v>Foundational Skills</v>
          </cell>
          <cell r="BJ625">
            <v>140</v>
          </cell>
          <cell r="BK625">
            <v>5.6</v>
          </cell>
          <cell r="BL625" t="str">
            <v>134-146</v>
          </cell>
          <cell r="BM625" t="str">
            <v>LoAvg</v>
          </cell>
          <cell r="BN625" t="str">
            <v>Language and Writing</v>
          </cell>
          <cell r="BO625">
            <v>138</v>
          </cell>
          <cell r="BP625">
            <v>5.7</v>
          </cell>
          <cell r="BQ625" t="str">
            <v>132-144</v>
          </cell>
          <cell r="BR625" t="str">
            <v>LoAvg</v>
          </cell>
          <cell r="BS625" t="str">
            <v>Literature and Informational</v>
          </cell>
          <cell r="BT625">
            <v>145</v>
          </cell>
          <cell r="BU625">
            <v>5.8</v>
          </cell>
          <cell r="BV625" t="str">
            <v>139-151</v>
          </cell>
          <cell r="BW625" t="str">
            <v>Avg</v>
          </cell>
          <cell r="BX625" t="str">
            <v>Vocabulary Use and Functions</v>
          </cell>
          <cell r="BY625">
            <v>141</v>
          </cell>
          <cell r="BZ625">
            <v>5.9</v>
          </cell>
          <cell r="CA625" t="str">
            <v>135-147</v>
          </cell>
          <cell r="CB625" t="str">
            <v>Avg</v>
          </cell>
          <cell r="CW625">
            <v>0.3484606481481482</v>
          </cell>
          <cell r="CX625">
            <v>50</v>
          </cell>
          <cell r="DC625">
            <v>22</v>
          </cell>
          <cell r="DD625">
            <v>10</v>
          </cell>
          <cell r="DE625">
            <v>17</v>
          </cell>
        </row>
        <row r="626">
          <cell r="A626" t="str">
            <v>6056322311812841School 1</v>
          </cell>
          <cell r="B626" t="str">
            <v>Fall 2015-2016</v>
          </cell>
          <cell r="C626">
            <v>6056322</v>
          </cell>
          <cell r="D626" t="str">
            <v>School 1</v>
          </cell>
          <cell r="E626" t="str">
            <v>Reading</v>
          </cell>
          <cell r="F626" t="str">
            <v>Reading</v>
          </cell>
          <cell r="G626" t="b">
            <v>0</v>
          </cell>
          <cell r="H626">
            <v>2015</v>
          </cell>
          <cell r="I626">
            <v>4</v>
          </cell>
          <cell r="O626" t="str">
            <v>Survey With Goals</v>
          </cell>
          <cell r="P626">
            <v>311812841</v>
          </cell>
          <cell r="Q626">
            <v>42271</v>
          </cell>
          <cell r="R626">
            <v>11</v>
          </cell>
          <cell r="S626">
            <v>136</v>
          </cell>
          <cell r="T626">
            <v>3.1</v>
          </cell>
          <cell r="U626">
            <v>35</v>
          </cell>
          <cell r="BF626" t="str">
            <v>BR</v>
          </cell>
          <cell r="BG626" t="str">
            <v>BR</v>
          </cell>
          <cell r="BH626" t="str">
            <v>BR</v>
          </cell>
          <cell r="BI626" t="str">
            <v>Foundational Skills</v>
          </cell>
          <cell r="BJ626">
            <v>135</v>
          </cell>
          <cell r="BK626">
            <v>6.3</v>
          </cell>
          <cell r="BL626" t="str">
            <v>129-141</v>
          </cell>
          <cell r="BM626" t="str">
            <v>LoAvg</v>
          </cell>
          <cell r="BN626" t="str">
            <v>Language and Writing</v>
          </cell>
          <cell r="BO626">
            <v>141</v>
          </cell>
          <cell r="BP626">
            <v>6.3</v>
          </cell>
          <cell r="BQ626" t="str">
            <v>135-147</v>
          </cell>
          <cell r="BR626" t="str">
            <v>Avg</v>
          </cell>
          <cell r="BS626" t="str">
            <v>Literature and Informational</v>
          </cell>
          <cell r="BT626">
            <v>131</v>
          </cell>
          <cell r="BU626">
            <v>6</v>
          </cell>
          <cell r="BV626" t="str">
            <v>125-137</v>
          </cell>
          <cell r="BW626" t="str">
            <v>Low</v>
          </cell>
          <cell r="BX626" t="str">
            <v>Vocabulary Use and Functions</v>
          </cell>
          <cell r="BY626">
            <v>139</v>
          </cell>
          <cell r="BZ626">
            <v>6.1</v>
          </cell>
          <cell r="CA626" t="str">
            <v>133-145</v>
          </cell>
          <cell r="CB626" t="str">
            <v>LoAvg</v>
          </cell>
          <cell r="CW626">
            <v>0.59230324074074081</v>
          </cell>
          <cell r="CX626">
            <v>46</v>
          </cell>
          <cell r="DC626">
            <v>23</v>
          </cell>
          <cell r="DD626">
            <v>11</v>
          </cell>
          <cell r="DE626">
            <v>18</v>
          </cell>
        </row>
        <row r="627">
          <cell r="A627" t="str">
            <v>6056323313716230School 1</v>
          </cell>
          <cell r="B627" t="str">
            <v>Fall 2015-2016</v>
          </cell>
          <cell r="C627">
            <v>6056323</v>
          </cell>
          <cell r="D627" t="str">
            <v>School 1</v>
          </cell>
          <cell r="E627" t="str">
            <v>Mathematics</v>
          </cell>
          <cell r="F627" t="str">
            <v>Mathematics</v>
          </cell>
          <cell r="G627" t="b">
            <v>1</v>
          </cell>
          <cell r="H627">
            <v>2015</v>
          </cell>
          <cell r="I627">
            <v>4</v>
          </cell>
          <cell r="O627" t="str">
            <v>Survey With Goals</v>
          </cell>
          <cell r="P627">
            <v>313716230</v>
          </cell>
          <cell r="Q627">
            <v>42268</v>
          </cell>
          <cell r="R627">
            <v>40</v>
          </cell>
          <cell r="S627">
            <v>113</v>
          </cell>
          <cell r="T627">
            <v>3.2</v>
          </cell>
          <cell r="U627">
            <v>4</v>
          </cell>
          <cell r="BI627" t="str">
            <v>Operations and Algebraic Thinking</v>
          </cell>
          <cell r="BJ627">
            <v>111</v>
          </cell>
          <cell r="BK627">
            <v>7.8</v>
          </cell>
          <cell r="BL627" t="str">
            <v>103-119</v>
          </cell>
          <cell r="BM627" t="str">
            <v>Low</v>
          </cell>
          <cell r="BN627" t="str">
            <v>Number and Operations</v>
          </cell>
          <cell r="BO627">
            <v>110</v>
          </cell>
          <cell r="BP627">
            <v>6.8</v>
          </cell>
          <cell r="BQ627" t="str">
            <v>103-117</v>
          </cell>
          <cell r="BR627" t="str">
            <v>Low</v>
          </cell>
          <cell r="BS627" t="str">
            <v>Measurement and Data</v>
          </cell>
          <cell r="BT627">
            <v>119</v>
          </cell>
          <cell r="BU627">
            <v>6.3</v>
          </cell>
          <cell r="BV627" t="str">
            <v>113-125</v>
          </cell>
          <cell r="BW627" t="str">
            <v>Low</v>
          </cell>
          <cell r="BX627" t="str">
            <v>Geometry</v>
          </cell>
          <cell r="BY627">
            <v>113</v>
          </cell>
          <cell r="BZ627">
            <v>6</v>
          </cell>
          <cell r="CA627" t="str">
            <v>107-119</v>
          </cell>
          <cell r="CB627" t="str">
            <v>Low</v>
          </cell>
          <cell r="CW627">
            <v>0.34164351851851849</v>
          </cell>
          <cell r="CX627">
            <v>31</v>
          </cell>
          <cell r="DC627">
            <v>31</v>
          </cell>
          <cell r="DD627">
            <v>15</v>
          </cell>
          <cell r="DE627">
            <v>25</v>
          </cell>
        </row>
        <row r="628">
          <cell r="A628" t="str">
            <v>6056323308273580School 1</v>
          </cell>
          <cell r="B628" t="str">
            <v>Fall 2015-2016</v>
          </cell>
          <cell r="C628">
            <v>6056323</v>
          </cell>
          <cell r="D628" t="str">
            <v>School 1</v>
          </cell>
          <cell r="E628" t="str">
            <v>Reading</v>
          </cell>
          <cell r="F628" t="str">
            <v>Reading</v>
          </cell>
          <cell r="G628" t="b">
            <v>1</v>
          </cell>
          <cell r="H628">
            <v>2015</v>
          </cell>
          <cell r="I628">
            <v>4</v>
          </cell>
          <cell r="O628" t="str">
            <v>Survey With Goals</v>
          </cell>
          <cell r="P628">
            <v>308273580</v>
          </cell>
          <cell r="Q628">
            <v>42256</v>
          </cell>
          <cell r="R628">
            <v>45</v>
          </cell>
          <cell r="S628">
            <v>130</v>
          </cell>
          <cell r="T628">
            <v>2.9</v>
          </cell>
          <cell r="U628">
            <v>21</v>
          </cell>
          <cell r="BF628" t="str">
            <v>BR</v>
          </cell>
          <cell r="BG628" t="str">
            <v>BR</v>
          </cell>
          <cell r="BH628" t="str">
            <v>BR</v>
          </cell>
          <cell r="BI628" t="str">
            <v>Foundational Skills</v>
          </cell>
          <cell r="BJ628">
            <v>121</v>
          </cell>
          <cell r="BK628">
            <v>6.8</v>
          </cell>
          <cell r="BL628" t="str">
            <v>114-128</v>
          </cell>
          <cell r="BM628" t="str">
            <v>Low</v>
          </cell>
          <cell r="BN628" t="str">
            <v>Language and Writing</v>
          </cell>
          <cell r="BO628">
            <v>121</v>
          </cell>
          <cell r="BP628">
            <v>6.8</v>
          </cell>
          <cell r="BQ628" t="str">
            <v>114-128</v>
          </cell>
          <cell r="BR628" t="str">
            <v>Low</v>
          </cell>
          <cell r="BS628" t="str">
            <v>Literature and Informational</v>
          </cell>
          <cell r="BT628">
            <v>138</v>
          </cell>
          <cell r="BU628">
            <v>6.4</v>
          </cell>
          <cell r="BV628" t="str">
            <v>132-144</v>
          </cell>
          <cell r="BW628" t="str">
            <v>LoAvg</v>
          </cell>
          <cell r="BX628" t="str">
            <v>Vocabulary Use and Functions</v>
          </cell>
          <cell r="BY628">
            <v>140</v>
          </cell>
          <cell r="BZ628">
            <v>6.2</v>
          </cell>
          <cell r="CA628" t="str">
            <v>134-146</v>
          </cell>
          <cell r="CB628" t="str">
            <v>LoAvg</v>
          </cell>
          <cell r="CW628">
            <v>0.3420138888888889</v>
          </cell>
          <cell r="CX628">
            <v>46</v>
          </cell>
          <cell r="DC628">
            <v>24</v>
          </cell>
          <cell r="DD628">
            <v>12</v>
          </cell>
          <cell r="DE628">
            <v>20</v>
          </cell>
        </row>
        <row r="629">
          <cell r="A629" t="str">
            <v>6056324310934605School 1</v>
          </cell>
          <cell r="B629" t="str">
            <v>Fall 2015-2016</v>
          </cell>
          <cell r="C629">
            <v>6056324</v>
          </cell>
          <cell r="D629" t="str">
            <v>School 1</v>
          </cell>
          <cell r="E629" t="str">
            <v>Mathematics</v>
          </cell>
          <cell r="F629" t="str">
            <v>Mathematics</v>
          </cell>
          <cell r="G629" t="b">
            <v>1</v>
          </cell>
          <cell r="H629">
            <v>2015</v>
          </cell>
          <cell r="I629">
            <v>4</v>
          </cell>
          <cell r="O629" t="str">
            <v>Survey With Goals</v>
          </cell>
          <cell r="P629">
            <v>310934605</v>
          </cell>
          <cell r="Q629">
            <v>42268</v>
          </cell>
          <cell r="R629">
            <v>57</v>
          </cell>
          <cell r="S629">
            <v>135</v>
          </cell>
          <cell r="T629">
            <v>3</v>
          </cell>
          <cell r="U629">
            <v>37</v>
          </cell>
          <cell r="BI629" t="str">
            <v>Operations and Algebraic Thinking</v>
          </cell>
          <cell r="BJ629">
            <v>133</v>
          </cell>
          <cell r="BK629">
            <v>6.2</v>
          </cell>
          <cell r="BL629" t="str">
            <v>127-139</v>
          </cell>
          <cell r="BM629" t="str">
            <v>Low</v>
          </cell>
          <cell r="BN629" t="str">
            <v>Number and Operations</v>
          </cell>
          <cell r="BO629">
            <v>144</v>
          </cell>
          <cell r="BP629">
            <v>6.2</v>
          </cell>
          <cell r="BQ629" t="str">
            <v>138-150</v>
          </cell>
          <cell r="BR629" t="str">
            <v>Avg</v>
          </cell>
          <cell r="BS629" t="str">
            <v>Measurement and Data</v>
          </cell>
          <cell r="BT629">
            <v>125</v>
          </cell>
          <cell r="BU629">
            <v>6.1</v>
          </cell>
          <cell r="BV629" t="str">
            <v>119-131</v>
          </cell>
          <cell r="BW629" t="str">
            <v>Low</v>
          </cell>
          <cell r="BX629" t="str">
            <v>Geometry</v>
          </cell>
          <cell r="BY629">
            <v>139</v>
          </cell>
          <cell r="BZ629">
            <v>6.1</v>
          </cell>
          <cell r="CA629" t="str">
            <v>133-145</v>
          </cell>
          <cell r="CB629" t="str">
            <v>LoAvg</v>
          </cell>
          <cell r="CW629">
            <v>0.34149305555555554</v>
          </cell>
          <cell r="CX629">
            <v>46</v>
          </cell>
          <cell r="DC629">
            <v>25</v>
          </cell>
          <cell r="DD629">
            <v>12</v>
          </cell>
          <cell r="DE629">
            <v>20</v>
          </cell>
        </row>
        <row r="630">
          <cell r="A630" t="str">
            <v>6056324308273254School 1</v>
          </cell>
          <cell r="B630" t="str">
            <v>Fall 2015-2016</v>
          </cell>
          <cell r="C630">
            <v>6056324</v>
          </cell>
          <cell r="D630" t="str">
            <v>School 1</v>
          </cell>
          <cell r="E630" t="str">
            <v>Reading</v>
          </cell>
          <cell r="F630" t="str">
            <v>Reading</v>
          </cell>
          <cell r="G630" t="b">
            <v>1</v>
          </cell>
          <cell r="H630">
            <v>2015</v>
          </cell>
          <cell r="I630">
            <v>4</v>
          </cell>
          <cell r="O630" t="str">
            <v>Survey With Goals</v>
          </cell>
          <cell r="P630">
            <v>308273254</v>
          </cell>
          <cell r="Q630">
            <v>42256</v>
          </cell>
          <cell r="R630">
            <v>75</v>
          </cell>
          <cell r="S630">
            <v>134</v>
          </cell>
          <cell r="T630">
            <v>2.8</v>
          </cell>
          <cell r="U630">
            <v>30</v>
          </cell>
          <cell r="BF630" t="str">
            <v>BR</v>
          </cell>
          <cell r="BG630" t="str">
            <v>BR</v>
          </cell>
          <cell r="BH630" t="str">
            <v>BR</v>
          </cell>
          <cell r="BI630" t="str">
            <v>Foundational Skills</v>
          </cell>
          <cell r="BJ630">
            <v>123</v>
          </cell>
          <cell r="BK630">
            <v>6.7</v>
          </cell>
          <cell r="BL630" t="str">
            <v>116-130</v>
          </cell>
          <cell r="BM630" t="str">
            <v>Low</v>
          </cell>
          <cell r="BN630" t="str">
            <v>Language and Writing</v>
          </cell>
          <cell r="BO630">
            <v>124</v>
          </cell>
          <cell r="BP630">
            <v>6.8</v>
          </cell>
          <cell r="BQ630" t="str">
            <v>117-131</v>
          </cell>
          <cell r="BR630" t="str">
            <v>Low</v>
          </cell>
          <cell r="BS630" t="str">
            <v>Literature and Informational</v>
          </cell>
          <cell r="BT630">
            <v>138</v>
          </cell>
          <cell r="BU630">
            <v>5.9</v>
          </cell>
          <cell r="BV630" t="str">
            <v>132-144</v>
          </cell>
          <cell r="BW630" t="str">
            <v>LoAvg</v>
          </cell>
          <cell r="BX630" t="str">
            <v>Vocabulary Use and Functions</v>
          </cell>
          <cell r="BY630">
            <v>147</v>
          </cell>
          <cell r="BZ630">
            <v>6.5</v>
          </cell>
          <cell r="CA630" t="str">
            <v>141-154</v>
          </cell>
          <cell r="CB630" t="str">
            <v>HiAvg</v>
          </cell>
          <cell r="CW630">
            <v>0.3420023148148148</v>
          </cell>
          <cell r="CX630">
            <v>48</v>
          </cell>
          <cell r="DC630">
            <v>23</v>
          </cell>
          <cell r="DD630">
            <v>11</v>
          </cell>
          <cell r="DE630">
            <v>19</v>
          </cell>
        </row>
        <row r="631">
          <cell r="A631" t="str">
            <v>6056326311812913School 1</v>
          </cell>
          <cell r="B631" t="str">
            <v>Fall 2015-2016</v>
          </cell>
          <cell r="C631">
            <v>6056326</v>
          </cell>
          <cell r="D631" t="str">
            <v>School 1</v>
          </cell>
          <cell r="E631" t="str">
            <v>Mathematics</v>
          </cell>
          <cell r="F631" t="str">
            <v>Mathematics</v>
          </cell>
          <cell r="G631" t="b">
            <v>1</v>
          </cell>
          <cell r="H631">
            <v>2015</v>
          </cell>
          <cell r="I631">
            <v>4</v>
          </cell>
          <cell r="O631" t="str">
            <v>Survey With Goals</v>
          </cell>
          <cell r="P631">
            <v>311812913</v>
          </cell>
          <cell r="Q631">
            <v>42271</v>
          </cell>
          <cell r="R631">
            <v>33</v>
          </cell>
          <cell r="S631">
            <v>142</v>
          </cell>
          <cell r="T631">
            <v>2.9</v>
          </cell>
          <cell r="U631">
            <v>55</v>
          </cell>
          <cell r="BI631" t="str">
            <v>Operations and Algebraic Thinking</v>
          </cell>
          <cell r="BJ631">
            <v>125</v>
          </cell>
          <cell r="BK631">
            <v>7.7</v>
          </cell>
          <cell r="BL631" t="str">
            <v>117-133</v>
          </cell>
          <cell r="BM631" t="str">
            <v>Low</v>
          </cell>
          <cell r="BN631" t="str">
            <v>Number and Operations</v>
          </cell>
          <cell r="BO631">
            <v>148</v>
          </cell>
          <cell r="BP631">
            <v>6.3</v>
          </cell>
          <cell r="BQ631" t="str">
            <v>142-154</v>
          </cell>
          <cell r="BR631" t="str">
            <v>HiAvg</v>
          </cell>
          <cell r="BS631" t="str">
            <v>Measurement and Data</v>
          </cell>
          <cell r="BT631">
            <v>145</v>
          </cell>
          <cell r="BU631">
            <v>6</v>
          </cell>
          <cell r="BV631" t="str">
            <v>139-151</v>
          </cell>
          <cell r="BW631" t="str">
            <v>Avg</v>
          </cell>
          <cell r="BX631" t="str">
            <v>Geometry</v>
          </cell>
          <cell r="BY631">
            <v>152</v>
          </cell>
          <cell r="BZ631">
            <v>6.9</v>
          </cell>
          <cell r="CA631" t="str">
            <v>145-159</v>
          </cell>
          <cell r="CB631" t="str">
            <v>HiAvg</v>
          </cell>
          <cell r="CW631">
            <v>0.33924768518518517</v>
          </cell>
          <cell r="CX631">
            <v>48</v>
          </cell>
          <cell r="DC631">
            <v>24</v>
          </cell>
          <cell r="DD631">
            <v>11</v>
          </cell>
          <cell r="DE631">
            <v>19</v>
          </cell>
        </row>
        <row r="632">
          <cell r="A632" t="str">
            <v>6056326311812931School 1</v>
          </cell>
          <cell r="B632" t="str">
            <v>Fall 2015-2016</v>
          </cell>
          <cell r="C632">
            <v>6056326</v>
          </cell>
          <cell r="D632" t="str">
            <v>School 1</v>
          </cell>
          <cell r="E632" t="str">
            <v>Reading</v>
          </cell>
          <cell r="F632" t="str">
            <v>Reading</v>
          </cell>
          <cell r="G632" t="b">
            <v>1</v>
          </cell>
          <cell r="H632">
            <v>2015</v>
          </cell>
          <cell r="I632">
            <v>4</v>
          </cell>
          <cell r="O632" t="str">
            <v>Survey With Goals</v>
          </cell>
          <cell r="P632">
            <v>311812931</v>
          </cell>
          <cell r="Q632">
            <v>42258</v>
          </cell>
          <cell r="R632">
            <v>51</v>
          </cell>
          <cell r="S632">
            <v>144</v>
          </cell>
          <cell r="T632">
            <v>2.9</v>
          </cell>
          <cell r="U632">
            <v>59</v>
          </cell>
          <cell r="BF632" t="str">
            <v>BR</v>
          </cell>
          <cell r="BG632" t="str">
            <v>BR</v>
          </cell>
          <cell r="BH632" t="str">
            <v>BR</v>
          </cell>
          <cell r="BI632" t="str">
            <v>Foundational Skills</v>
          </cell>
          <cell r="BJ632">
            <v>134</v>
          </cell>
          <cell r="BK632">
            <v>6.2</v>
          </cell>
          <cell r="BL632" t="str">
            <v>128-140</v>
          </cell>
          <cell r="BM632" t="str">
            <v>LoAvg</v>
          </cell>
          <cell r="BN632" t="str">
            <v>Language and Writing</v>
          </cell>
          <cell r="BO632">
            <v>137</v>
          </cell>
          <cell r="BP632">
            <v>6.2</v>
          </cell>
          <cell r="BQ632" t="str">
            <v>131-143</v>
          </cell>
          <cell r="BR632" t="str">
            <v>LoAvg</v>
          </cell>
          <cell r="BS632" t="str">
            <v>Literature and Informational</v>
          </cell>
          <cell r="BT632">
            <v>146</v>
          </cell>
          <cell r="BU632">
            <v>6</v>
          </cell>
          <cell r="BV632" t="str">
            <v>140-152</v>
          </cell>
          <cell r="BW632" t="str">
            <v>HiAvg</v>
          </cell>
          <cell r="BX632" t="str">
            <v>Vocabulary Use and Functions</v>
          </cell>
          <cell r="BY632">
            <v>157</v>
          </cell>
          <cell r="BZ632">
            <v>6.5</v>
          </cell>
          <cell r="CA632" t="str">
            <v>151-164</v>
          </cell>
          <cell r="CB632" t="str">
            <v>High</v>
          </cell>
          <cell r="CW632">
            <v>0.34309027777777779</v>
          </cell>
          <cell r="CX632">
            <v>56</v>
          </cell>
          <cell r="DC632">
            <v>21</v>
          </cell>
          <cell r="DD632">
            <v>10</v>
          </cell>
          <cell r="DE632">
            <v>17</v>
          </cell>
        </row>
        <row r="633">
          <cell r="A633" t="str">
            <v>6056327312341540School 1</v>
          </cell>
          <cell r="B633" t="str">
            <v>Fall 2015-2016</v>
          </cell>
          <cell r="C633">
            <v>6056327</v>
          </cell>
          <cell r="D633" t="str">
            <v>School 1</v>
          </cell>
          <cell r="E633" t="str">
            <v>Mathematics</v>
          </cell>
          <cell r="F633" t="str">
            <v>Mathematics</v>
          </cell>
          <cell r="G633" t="b">
            <v>1</v>
          </cell>
          <cell r="H633">
            <v>2015</v>
          </cell>
          <cell r="I633">
            <v>4</v>
          </cell>
          <cell r="O633" t="str">
            <v>Survey With Goals</v>
          </cell>
          <cell r="P633">
            <v>312341540</v>
          </cell>
          <cell r="Q633">
            <v>42270</v>
          </cell>
          <cell r="R633">
            <v>22</v>
          </cell>
          <cell r="S633">
            <v>140</v>
          </cell>
          <cell r="T633">
            <v>3</v>
          </cell>
          <cell r="U633">
            <v>50</v>
          </cell>
          <cell r="BI633" t="str">
            <v>Operations and Algebraic Thinking</v>
          </cell>
          <cell r="BJ633">
            <v>126</v>
          </cell>
          <cell r="BK633">
            <v>6.7</v>
          </cell>
          <cell r="BL633" t="str">
            <v>119-133</v>
          </cell>
          <cell r="BM633" t="str">
            <v>Low</v>
          </cell>
          <cell r="BN633" t="str">
            <v>Number and Operations</v>
          </cell>
          <cell r="BO633">
            <v>147</v>
          </cell>
          <cell r="BP633">
            <v>6.2</v>
          </cell>
          <cell r="BQ633" t="str">
            <v>141-153</v>
          </cell>
          <cell r="BR633" t="str">
            <v>HiAvg</v>
          </cell>
          <cell r="BS633" t="str">
            <v>Measurement and Data</v>
          </cell>
          <cell r="BT633">
            <v>144</v>
          </cell>
          <cell r="BU633">
            <v>6.4</v>
          </cell>
          <cell r="BV633" t="str">
            <v>138-150</v>
          </cell>
          <cell r="BW633" t="str">
            <v>Avg</v>
          </cell>
          <cell r="BX633" t="str">
            <v>Geometry</v>
          </cell>
          <cell r="BY633">
            <v>148</v>
          </cell>
          <cell r="BZ633">
            <v>6.6</v>
          </cell>
          <cell r="CA633" t="str">
            <v>141-155</v>
          </cell>
          <cell r="CB633" t="str">
            <v>HiAvg</v>
          </cell>
          <cell r="CW633">
            <v>0.34167824074074077</v>
          </cell>
          <cell r="CX633">
            <v>48</v>
          </cell>
          <cell r="DC633">
            <v>24</v>
          </cell>
          <cell r="DD633">
            <v>11</v>
          </cell>
          <cell r="DE633">
            <v>19</v>
          </cell>
        </row>
        <row r="634">
          <cell r="A634" t="str">
            <v>6056327308273453School 1</v>
          </cell>
          <cell r="B634" t="str">
            <v>Fall 2015-2016</v>
          </cell>
          <cell r="C634">
            <v>6056327</v>
          </cell>
          <cell r="D634" t="str">
            <v>School 1</v>
          </cell>
          <cell r="E634" t="str">
            <v>Reading</v>
          </cell>
          <cell r="F634" t="str">
            <v>Reading</v>
          </cell>
          <cell r="G634" t="b">
            <v>1</v>
          </cell>
          <cell r="H634">
            <v>2015</v>
          </cell>
          <cell r="I634">
            <v>4</v>
          </cell>
          <cell r="O634" t="str">
            <v>Survey With Goals</v>
          </cell>
          <cell r="P634">
            <v>308273453</v>
          </cell>
          <cell r="Q634">
            <v>42257</v>
          </cell>
          <cell r="R634">
            <v>28</v>
          </cell>
          <cell r="S634">
            <v>143</v>
          </cell>
          <cell r="T634">
            <v>3</v>
          </cell>
          <cell r="U634">
            <v>56</v>
          </cell>
          <cell r="BF634" t="str">
            <v>BR</v>
          </cell>
          <cell r="BG634" t="str">
            <v>BR</v>
          </cell>
          <cell r="BH634" t="str">
            <v>BR</v>
          </cell>
          <cell r="BI634" t="str">
            <v>Foundational Skills</v>
          </cell>
          <cell r="BJ634">
            <v>134</v>
          </cell>
          <cell r="BK634">
            <v>5.9</v>
          </cell>
          <cell r="BL634" t="str">
            <v>128-140</v>
          </cell>
          <cell r="BM634" t="str">
            <v>LoAvg</v>
          </cell>
          <cell r="BN634" t="str">
            <v>Language and Writing</v>
          </cell>
          <cell r="BO634">
            <v>149</v>
          </cell>
          <cell r="BP634">
            <v>5.8</v>
          </cell>
          <cell r="BQ634" t="str">
            <v>143-155</v>
          </cell>
          <cell r="BR634" t="str">
            <v>HiAvg</v>
          </cell>
          <cell r="BS634" t="str">
            <v>Literature and Informational</v>
          </cell>
          <cell r="BT634">
            <v>143</v>
          </cell>
          <cell r="BU634">
            <v>6</v>
          </cell>
          <cell r="BV634" t="str">
            <v>137-149</v>
          </cell>
          <cell r="BW634" t="str">
            <v>Avg</v>
          </cell>
          <cell r="BX634" t="str">
            <v>Vocabulary Use and Functions</v>
          </cell>
          <cell r="BY634">
            <v>143</v>
          </cell>
          <cell r="BZ634">
            <v>5.9</v>
          </cell>
          <cell r="CA634" t="str">
            <v>137-149</v>
          </cell>
          <cell r="CB634" t="str">
            <v>Avg</v>
          </cell>
          <cell r="CW634">
            <v>0.34657407407407409</v>
          </cell>
          <cell r="CX634">
            <v>54</v>
          </cell>
          <cell r="DC634">
            <v>21</v>
          </cell>
          <cell r="DD634">
            <v>10</v>
          </cell>
          <cell r="DE634">
            <v>17</v>
          </cell>
        </row>
        <row r="635">
          <cell r="A635" t="str">
            <v>6056328311812934School 1</v>
          </cell>
          <cell r="B635" t="str">
            <v>Fall 2015-2016</v>
          </cell>
          <cell r="C635">
            <v>6056328</v>
          </cell>
          <cell r="D635" t="str">
            <v>School 1</v>
          </cell>
          <cell r="E635" t="str">
            <v>Mathematics</v>
          </cell>
          <cell r="F635" t="str">
            <v>Mathematics</v>
          </cell>
          <cell r="G635" t="b">
            <v>1</v>
          </cell>
          <cell r="H635">
            <v>2015</v>
          </cell>
          <cell r="I635">
            <v>4</v>
          </cell>
          <cell r="O635" t="str">
            <v>Survey With Goals</v>
          </cell>
          <cell r="P635">
            <v>311812934</v>
          </cell>
          <cell r="Q635">
            <v>42269</v>
          </cell>
          <cell r="R635">
            <v>39</v>
          </cell>
          <cell r="S635">
            <v>129</v>
          </cell>
          <cell r="T635">
            <v>2.9</v>
          </cell>
          <cell r="U635">
            <v>23</v>
          </cell>
          <cell r="BI635" t="str">
            <v>Operations and Algebraic Thinking</v>
          </cell>
          <cell r="BJ635">
            <v>128</v>
          </cell>
          <cell r="BK635">
            <v>6</v>
          </cell>
          <cell r="BL635" t="str">
            <v>122-134</v>
          </cell>
          <cell r="BM635" t="str">
            <v>Low</v>
          </cell>
          <cell r="BN635" t="str">
            <v>Number and Operations</v>
          </cell>
          <cell r="BO635">
            <v>128</v>
          </cell>
          <cell r="BP635">
            <v>5.8</v>
          </cell>
          <cell r="BQ635" t="str">
            <v>122-134</v>
          </cell>
          <cell r="BR635" t="str">
            <v>Low</v>
          </cell>
          <cell r="BS635" t="str">
            <v>Measurement and Data</v>
          </cell>
          <cell r="BT635">
            <v>125</v>
          </cell>
          <cell r="BU635">
            <v>5.9</v>
          </cell>
          <cell r="BV635" t="str">
            <v>119-131</v>
          </cell>
          <cell r="BW635" t="str">
            <v>Low</v>
          </cell>
          <cell r="BX635" t="str">
            <v>Geometry</v>
          </cell>
          <cell r="BY635">
            <v>135</v>
          </cell>
          <cell r="BZ635">
            <v>5.7</v>
          </cell>
          <cell r="CA635" t="str">
            <v>129-141</v>
          </cell>
          <cell r="CB635" t="str">
            <v>LoAvg</v>
          </cell>
          <cell r="CW635">
            <v>0.36384259259259261</v>
          </cell>
          <cell r="CX635">
            <v>48</v>
          </cell>
          <cell r="DC635">
            <v>27</v>
          </cell>
          <cell r="DD635">
            <v>13</v>
          </cell>
          <cell r="DE635">
            <v>21</v>
          </cell>
        </row>
        <row r="636">
          <cell r="A636" t="str">
            <v>6056328311812852School 1</v>
          </cell>
          <cell r="B636" t="str">
            <v>Fall 2015-2016</v>
          </cell>
          <cell r="C636">
            <v>6056328</v>
          </cell>
          <cell r="D636" t="str">
            <v>School 1</v>
          </cell>
          <cell r="E636" t="str">
            <v>Reading</v>
          </cell>
          <cell r="F636" t="str">
            <v>Reading</v>
          </cell>
          <cell r="G636" t="b">
            <v>1</v>
          </cell>
          <cell r="H636">
            <v>2015</v>
          </cell>
          <cell r="I636">
            <v>4</v>
          </cell>
          <cell r="O636" t="str">
            <v>Survey With Goals</v>
          </cell>
          <cell r="P636">
            <v>311812852</v>
          </cell>
          <cell r="Q636">
            <v>42255</v>
          </cell>
          <cell r="R636">
            <v>60</v>
          </cell>
          <cell r="S636">
            <v>131</v>
          </cell>
          <cell r="T636">
            <v>2.9</v>
          </cell>
          <cell r="U636">
            <v>23</v>
          </cell>
          <cell r="BF636" t="str">
            <v>BR</v>
          </cell>
          <cell r="BG636" t="str">
            <v>BR</v>
          </cell>
          <cell r="BH636" t="str">
            <v>BR</v>
          </cell>
          <cell r="BI636" t="str">
            <v>Foundational Skills</v>
          </cell>
          <cell r="BJ636">
            <v>124</v>
          </cell>
          <cell r="BK636">
            <v>6.3</v>
          </cell>
          <cell r="BL636" t="str">
            <v>118-130</v>
          </cell>
          <cell r="BM636" t="str">
            <v>Low</v>
          </cell>
          <cell r="BN636" t="str">
            <v>Language and Writing</v>
          </cell>
          <cell r="BO636">
            <v>143</v>
          </cell>
          <cell r="BP636">
            <v>6.7</v>
          </cell>
          <cell r="BQ636" t="str">
            <v>136-150</v>
          </cell>
          <cell r="BR636" t="str">
            <v>Avg</v>
          </cell>
          <cell r="BS636" t="str">
            <v>Literature and Informational</v>
          </cell>
          <cell r="BT636">
            <v>118</v>
          </cell>
          <cell r="BU636">
            <v>6.7</v>
          </cell>
          <cell r="BV636" t="str">
            <v>111-125</v>
          </cell>
          <cell r="BW636" t="str">
            <v>Low</v>
          </cell>
          <cell r="BX636" t="str">
            <v>Vocabulary Use and Functions</v>
          </cell>
          <cell r="BY636">
            <v>139</v>
          </cell>
          <cell r="BZ636">
            <v>6.2</v>
          </cell>
          <cell r="CA636" t="str">
            <v>133-145</v>
          </cell>
          <cell r="CB636" t="str">
            <v>LoAvg</v>
          </cell>
          <cell r="CW636">
            <v>0.34844907407407405</v>
          </cell>
          <cell r="CX636">
            <v>52</v>
          </cell>
          <cell r="DC636">
            <v>24</v>
          </cell>
          <cell r="DD636">
            <v>12</v>
          </cell>
          <cell r="DE636">
            <v>19</v>
          </cell>
        </row>
        <row r="637">
          <cell r="A637" t="str">
            <v>6056329311812910School 1</v>
          </cell>
          <cell r="B637" t="str">
            <v>Fall 2015-2016</v>
          </cell>
          <cell r="C637">
            <v>6056329</v>
          </cell>
          <cell r="D637" t="str">
            <v>School 1</v>
          </cell>
          <cell r="E637" t="str">
            <v>Mathematics</v>
          </cell>
          <cell r="F637" t="str">
            <v>Mathematics</v>
          </cell>
          <cell r="G637" t="b">
            <v>1</v>
          </cell>
          <cell r="H637">
            <v>2015</v>
          </cell>
          <cell r="I637">
            <v>4</v>
          </cell>
          <cell r="O637" t="str">
            <v>Survey With Goals</v>
          </cell>
          <cell r="P637">
            <v>311812910</v>
          </cell>
          <cell r="Q637">
            <v>42271</v>
          </cell>
          <cell r="R637">
            <v>13</v>
          </cell>
          <cell r="S637">
            <v>128</v>
          </cell>
          <cell r="T637">
            <v>2.9</v>
          </cell>
          <cell r="U637">
            <v>21</v>
          </cell>
          <cell r="BI637" t="str">
            <v>Operations and Algebraic Thinking</v>
          </cell>
          <cell r="BJ637">
            <v>127</v>
          </cell>
          <cell r="BK637">
            <v>6.1</v>
          </cell>
          <cell r="BL637" t="str">
            <v>121-133</v>
          </cell>
          <cell r="BM637" t="str">
            <v>Low</v>
          </cell>
          <cell r="BN637" t="str">
            <v>Number and Operations</v>
          </cell>
          <cell r="BO637">
            <v>117</v>
          </cell>
          <cell r="BP637">
            <v>6.1</v>
          </cell>
          <cell r="BQ637" t="str">
            <v>111-123</v>
          </cell>
          <cell r="BR637" t="str">
            <v>Low</v>
          </cell>
          <cell r="BS637" t="str">
            <v>Measurement and Data</v>
          </cell>
          <cell r="BT637">
            <v>132</v>
          </cell>
          <cell r="BU637">
            <v>6.5</v>
          </cell>
          <cell r="BV637" t="str">
            <v>126-139</v>
          </cell>
          <cell r="BW637" t="str">
            <v>Low</v>
          </cell>
          <cell r="BX637" t="str">
            <v>Geometry</v>
          </cell>
          <cell r="BY637">
            <v>137</v>
          </cell>
          <cell r="BZ637">
            <v>6</v>
          </cell>
          <cell r="CA637" t="str">
            <v>131-143</v>
          </cell>
          <cell r="CB637" t="str">
            <v>LoAvg</v>
          </cell>
          <cell r="CW637">
            <v>0.33929398148148149</v>
          </cell>
          <cell r="CX637">
            <v>54</v>
          </cell>
          <cell r="DC637">
            <v>27</v>
          </cell>
          <cell r="DD637">
            <v>13</v>
          </cell>
          <cell r="DE637">
            <v>22</v>
          </cell>
        </row>
        <row r="638">
          <cell r="A638" t="str">
            <v>6056329309647906School 1</v>
          </cell>
          <cell r="B638" t="str">
            <v>Fall 2015-2016</v>
          </cell>
          <cell r="C638">
            <v>6056329</v>
          </cell>
          <cell r="D638" t="str">
            <v>School 1</v>
          </cell>
          <cell r="E638" t="str">
            <v>Reading</v>
          </cell>
          <cell r="F638" t="str">
            <v>Reading</v>
          </cell>
          <cell r="G638" t="b">
            <v>1</v>
          </cell>
          <cell r="H638">
            <v>2015</v>
          </cell>
          <cell r="I638">
            <v>4</v>
          </cell>
          <cell r="O638" t="str">
            <v>Survey With Goals</v>
          </cell>
          <cell r="P638">
            <v>309647906</v>
          </cell>
          <cell r="Q638">
            <v>42258</v>
          </cell>
          <cell r="R638">
            <v>19</v>
          </cell>
          <cell r="S638">
            <v>124</v>
          </cell>
          <cell r="T638">
            <v>3</v>
          </cell>
          <cell r="U638">
            <v>10</v>
          </cell>
          <cell r="BF638" t="str">
            <v>BR</v>
          </cell>
          <cell r="BG638" t="str">
            <v>BR</v>
          </cell>
          <cell r="BH638" t="str">
            <v>BR</v>
          </cell>
          <cell r="BI638" t="str">
            <v>Foundational Skills</v>
          </cell>
          <cell r="BJ638">
            <v>136</v>
          </cell>
          <cell r="BK638">
            <v>5.8</v>
          </cell>
          <cell r="BL638" t="str">
            <v>130-142</v>
          </cell>
          <cell r="BM638" t="str">
            <v>LoAvg</v>
          </cell>
          <cell r="BN638" t="str">
            <v>Language and Writing</v>
          </cell>
          <cell r="BO638">
            <v>121</v>
          </cell>
          <cell r="BP638">
            <v>5.9</v>
          </cell>
          <cell r="BQ638" t="str">
            <v>115-127</v>
          </cell>
          <cell r="BR638" t="str">
            <v>Low</v>
          </cell>
          <cell r="BS638" t="str">
            <v>Literature and Informational</v>
          </cell>
          <cell r="BT638">
            <v>121</v>
          </cell>
          <cell r="BU638">
            <v>6</v>
          </cell>
          <cell r="BV638" t="str">
            <v>115-127</v>
          </cell>
          <cell r="BW638" t="str">
            <v>Low</v>
          </cell>
          <cell r="BX638" t="str">
            <v>Vocabulary Use and Functions</v>
          </cell>
          <cell r="BY638">
            <v>119</v>
          </cell>
          <cell r="BZ638">
            <v>6</v>
          </cell>
          <cell r="CA638" t="str">
            <v>113-125</v>
          </cell>
          <cell r="CB638" t="str">
            <v>Low</v>
          </cell>
          <cell r="CW638">
            <v>0.34298611111111116</v>
          </cell>
          <cell r="CX638">
            <v>40</v>
          </cell>
          <cell r="DC638">
            <v>26</v>
          </cell>
          <cell r="DD638">
            <v>13</v>
          </cell>
          <cell r="DE638">
            <v>21</v>
          </cell>
        </row>
        <row r="639">
          <cell r="A639" t="str">
            <v>6056331312341495School 1</v>
          </cell>
          <cell r="B639" t="str">
            <v>Fall 2015-2016</v>
          </cell>
          <cell r="C639">
            <v>6056331</v>
          </cell>
          <cell r="D639" t="str">
            <v>School 1</v>
          </cell>
          <cell r="E639" t="str">
            <v>Mathematics</v>
          </cell>
          <cell r="F639" t="str">
            <v>Mathematics</v>
          </cell>
          <cell r="G639" t="b">
            <v>1</v>
          </cell>
          <cell r="H639">
            <v>2015</v>
          </cell>
          <cell r="I639">
            <v>4</v>
          </cell>
          <cell r="O639" t="str">
            <v>Survey With Goals</v>
          </cell>
          <cell r="P639">
            <v>312341495</v>
          </cell>
          <cell r="Q639">
            <v>42270</v>
          </cell>
          <cell r="R639">
            <v>51</v>
          </cell>
          <cell r="S639">
            <v>127</v>
          </cell>
          <cell r="T639">
            <v>2.9</v>
          </cell>
          <cell r="U639">
            <v>19</v>
          </cell>
          <cell r="BI639" t="str">
            <v>Operations and Algebraic Thinking</v>
          </cell>
          <cell r="BJ639">
            <v>125</v>
          </cell>
          <cell r="BK639">
            <v>5.8</v>
          </cell>
          <cell r="BL639" t="str">
            <v>119-131</v>
          </cell>
          <cell r="BM639" t="str">
            <v>Low</v>
          </cell>
          <cell r="BN639" t="str">
            <v>Number and Operations</v>
          </cell>
          <cell r="BO639">
            <v>126</v>
          </cell>
          <cell r="BP639">
            <v>6</v>
          </cell>
          <cell r="BQ639" t="str">
            <v>120-132</v>
          </cell>
          <cell r="BR639" t="str">
            <v>Low</v>
          </cell>
          <cell r="BS639" t="str">
            <v>Measurement and Data</v>
          </cell>
          <cell r="BT639">
            <v>121</v>
          </cell>
          <cell r="BU639">
            <v>6</v>
          </cell>
          <cell r="BV639" t="str">
            <v>115-127</v>
          </cell>
          <cell r="BW639" t="str">
            <v>Low</v>
          </cell>
          <cell r="BX639" t="str">
            <v>Geometry</v>
          </cell>
          <cell r="BY639">
            <v>135</v>
          </cell>
          <cell r="BZ639">
            <v>6.3</v>
          </cell>
          <cell r="CA639" t="str">
            <v>129-141</v>
          </cell>
          <cell r="CB639" t="str">
            <v>LoAvg</v>
          </cell>
          <cell r="CW639">
            <v>0.34174768518518522</v>
          </cell>
          <cell r="CX639">
            <v>52</v>
          </cell>
          <cell r="DC639">
            <v>27</v>
          </cell>
          <cell r="DD639">
            <v>13</v>
          </cell>
          <cell r="DE639">
            <v>22</v>
          </cell>
        </row>
        <row r="640">
          <cell r="A640" t="str">
            <v>6056331310934623School 1</v>
          </cell>
          <cell r="B640" t="str">
            <v>Fall 2015-2016</v>
          </cell>
          <cell r="C640">
            <v>6056331</v>
          </cell>
          <cell r="D640" t="str">
            <v>School 1</v>
          </cell>
          <cell r="E640" t="str">
            <v>Reading</v>
          </cell>
          <cell r="F640" t="str">
            <v>Reading</v>
          </cell>
          <cell r="G640" t="b">
            <v>1</v>
          </cell>
          <cell r="H640">
            <v>2015</v>
          </cell>
          <cell r="I640">
            <v>4</v>
          </cell>
          <cell r="O640" t="str">
            <v>Survey With Goals</v>
          </cell>
          <cell r="P640">
            <v>310934623</v>
          </cell>
          <cell r="Q640">
            <v>42257</v>
          </cell>
          <cell r="R640">
            <v>80</v>
          </cell>
          <cell r="S640">
            <v>140</v>
          </cell>
          <cell r="T640">
            <v>2.9</v>
          </cell>
          <cell r="U640">
            <v>47</v>
          </cell>
          <cell r="BF640" t="str">
            <v>BR</v>
          </cell>
          <cell r="BG640" t="str">
            <v>BR</v>
          </cell>
          <cell r="BH640" t="str">
            <v>BR</v>
          </cell>
          <cell r="BI640" t="str">
            <v>Foundational Skills</v>
          </cell>
          <cell r="BJ640">
            <v>135</v>
          </cell>
          <cell r="BK640">
            <v>5.8</v>
          </cell>
          <cell r="BL640" t="str">
            <v>129-141</v>
          </cell>
          <cell r="BM640" t="str">
            <v>LoAvg</v>
          </cell>
          <cell r="BN640" t="str">
            <v>Language and Writing</v>
          </cell>
          <cell r="BO640">
            <v>142</v>
          </cell>
          <cell r="BP640">
            <v>5.8</v>
          </cell>
          <cell r="BQ640" t="str">
            <v>136-148</v>
          </cell>
          <cell r="BR640" t="str">
            <v>Avg</v>
          </cell>
          <cell r="BS640" t="str">
            <v>Literature and Informational</v>
          </cell>
          <cell r="BT640">
            <v>143</v>
          </cell>
          <cell r="BU640">
            <v>5.8</v>
          </cell>
          <cell r="BV640" t="str">
            <v>137-149</v>
          </cell>
          <cell r="BW640" t="str">
            <v>Avg</v>
          </cell>
          <cell r="BX640" t="str">
            <v>Vocabulary Use and Functions</v>
          </cell>
          <cell r="BY640">
            <v>141</v>
          </cell>
          <cell r="BZ640">
            <v>5.7</v>
          </cell>
          <cell r="CA640" t="str">
            <v>135-147</v>
          </cell>
          <cell r="CB640" t="str">
            <v>Avg</v>
          </cell>
          <cell r="CW640">
            <v>0.34692129629629626</v>
          </cell>
          <cell r="CX640">
            <v>50</v>
          </cell>
          <cell r="DC640">
            <v>22</v>
          </cell>
          <cell r="DD640">
            <v>10</v>
          </cell>
          <cell r="DE640">
            <v>17</v>
          </cell>
        </row>
        <row r="641">
          <cell r="A641" t="str">
            <v>6056332313716114School 1</v>
          </cell>
          <cell r="B641" t="str">
            <v>Fall 2015-2016</v>
          </cell>
          <cell r="C641">
            <v>6056332</v>
          </cell>
          <cell r="D641" t="str">
            <v>School 1</v>
          </cell>
          <cell r="E641" t="str">
            <v>Mathematics</v>
          </cell>
          <cell r="F641" t="str">
            <v>Mathematics</v>
          </cell>
          <cell r="G641" t="b">
            <v>1</v>
          </cell>
          <cell r="H641">
            <v>2015</v>
          </cell>
          <cell r="I641">
            <v>4</v>
          </cell>
          <cell r="O641" t="str">
            <v>Survey With Goals</v>
          </cell>
          <cell r="P641">
            <v>313716114</v>
          </cell>
          <cell r="Q641">
            <v>42268</v>
          </cell>
          <cell r="R641">
            <v>40</v>
          </cell>
          <cell r="S641">
            <v>160</v>
          </cell>
          <cell r="T641">
            <v>2.9</v>
          </cell>
          <cell r="U641">
            <v>91</v>
          </cell>
          <cell r="BI641" t="str">
            <v>Operations and Algebraic Thinking</v>
          </cell>
          <cell r="BJ641">
            <v>155</v>
          </cell>
          <cell r="BK641">
            <v>6</v>
          </cell>
          <cell r="BL641" t="str">
            <v>149-161</v>
          </cell>
          <cell r="BM641" t="str">
            <v>High</v>
          </cell>
          <cell r="BN641" t="str">
            <v>Number and Operations</v>
          </cell>
          <cell r="BO641">
            <v>163</v>
          </cell>
          <cell r="BP641">
            <v>5.9</v>
          </cell>
          <cell r="BQ641" t="str">
            <v>157-169</v>
          </cell>
          <cell r="BR641" t="str">
            <v>High</v>
          </cell>
          <cell r="BS641" t="str">
            <v>Measurement and Data</v>
          </cell>
          <cell r="BT641">
            <v>166</v>
          </cell>
          <cell r="BU641">
            <v>5.9</v>
          </cell>
          <cell r="BV641" t="str">
            <v>160-172</v>
          </cell>
          <cell r="BW641" t="str">
            <v>High</v>
          </cell>
          <cell r="BX641" t="str">
            <v>Geometry</v>
          </cell>
          <cell r="BY641">
            <v>157</v>
          </cell>
          <cell r="BZ641">
            <v>5.8</v>
          </cell>
          <cell r="CA641" t="str">
            <v>151-163</v>
          </cell>
          <cell r="CB641" t="str">
            <v>High</v>
          </cell>
          <cell r="CW641">
            <v>0.34121527777777777</v>
          </cell>
          <cell r="CX641">
            <v>54</v>
          </cell>
          <cell r="DC641">
            <v>19</v>
          </cell>
          <cell r="DD641">
            <v>9</v>
          </cell>
          <cell r="DE641">
            <v>15</v>
          </cell>
        </row>
        <row r="642">
          <cell r="A642" t="str">
            <v>6056332308273479School 1</v>
          </cell>
          <cell r="B642" t="str">
            <v>Fall 2015-2016</v>
          </cell>
          <cell r="C642">
            <v>6056332</v>
          </cell>
          <cell r="D642" t="str">
            <v>School 1</v>
          </cell>
          <cell r="E642" t="str">
            <v>Reading</v>
          </cell>
          <cell r="F642" t="str">
            <v>Reading</v>
          </cell>
          <cell r="G642" t="b">
            <v>1</v>
          </cell>
          <cell r="H642">
            <v>2015</v>
          </cell>
          <cell r="I642">
            <v>4</v>
          </cell>
          <cell r="O642" t="str">
            <v>Survey With Goals</v>
          </cell>
          <cell r="P642">
            <v>308273479</v>
          </cell>
          <cell r="Q642">
            <v>42256</v>
          </cell>
          <cell r="R642">
            <v>54</v>
          </cell>
          <cell r="S642">
            <v>151</v>
          </cell>
          <cell r="T642">
            <v>3</v>
          </cell>
          <cell r="U642">
            <v>77</v>
          </cell>
          <cell r="BF642" t="str">
            <v>BR</v>
          </cell>
          <cell r="BG642" t="str">
            <v>BR</v>
          </cell>
          <cell r="BH642" t="str">
            <v>BR</v>
          </cell>
          <cell r="BI642" t="str">
            <v>Foundational Skills</v>
          </cell>
          <cell r="BJ642">
            <v>149</v>
          </cell>
          <cell r="BK642">
            <v>6.1</v>
          </cell>
          <cell r="BL642" t="str">
            <v>143-155</v>
          </cell>
          <cell r="BM642" t="str">
            <v>HiAvg</v>
          </cell>
          <cell r="BN642" t="str">
            <v>Language and Writing</v>
          </cell>
          <cell r="BO642">
            <v>153</v>
          </cell>
          <cell r="BP642">
            <v>6</v>
          </cell>
          <cell r="BQ642" t="str">
            <v>147-159</v>
          </cell>
          <cell r="BR642" t="str">
            <v>High</v>
          </cell>
          <cell r="BS642" t="str">
            <v>Literature and Informational</v>
          </cell>
          <cell r="BT642">
            <v>152</v>
          </cell>
          <cell r="BU642">
            <v>6</v>
          </cell>
          <cell r="BV642" t="str">
            <v>146-158</v>
          </cell>
          <cell r="BW642" t="str">
            <v>High</v>
          </cell>
          <cell r="BX642" t="str">
            <v>Vocabulary Use and Functions</v>
          </cell>
          <cell r="BY642">
            <v>151</v>
          </cell>
          <cell r="BZ642">
            <v>6.2</v>
          </cell>
          <cell r="CA642" t="str">
            <v>145-157</v>
          </cell>
          <cell r="CB642" t="str">
            <v>HiAvg</v>
          </cell>
          <cell r="CW642">
            <v>0.34203703703703708</v>
          </cell>
          <cell r="CX642">
            <v>52</v>
          </cell>
          <cell r="DC642">
            <v>19</v>
          </cell>
          <cell r="DD642">
            <v>9</v>
          </cell>
          <cell r="DE642">
            <v>15</v>
          </cell>
        </row>
        <row r="643">
          <cell r="A643" t="str">
            <v>6056333313716186School 1</v>
          </cell>
          <cell r="B643" t="str">
            <v>Fall 2015-2016</v>
          </cell>
          <cell r="C643">
            <v>6056333</v>
          </cell>
          <cell r="D643" t="str">
            <v>School 1</v>
          </cell>
          <cell r="E643" t="str">
            <v>Mathematics</v>
          </cell>
          <cell r="F643" t="str">
            <v>Mathematics</v>
          </cell>
          <cell r="G643" t="b">
            <v>1</v>
          </cell>
          <cell r="H643">
            <v>2015</v>
          </cell>
          <cell r="I643">
            <v>4</v>
          </cell>
          <cell r="O643" t="str">
            <v>Survey With Goals</v>
          </cell>
          <cell r="P643">
            <v>313716186</v>
          </cell>
          <cell r="Q643">
            <v>42268</v>
          </cell>
          <cell r="R643">
            <v>25</v>
          </cell>
          <cell r="S643">
            <v>126</v>
          </cell>
          <cell r="T643">
            <v>2.9</v>
          </cell>
          <cell r="U643">
            <v>18</v>
          </cell>
          <cell r="BI643" t="str">
            <v>Operations and Algebraic Thinking</v>
          </cell>
          <cell r="BJ643">
            <v>122</v>
          </cell>
          <cell r="BK643">
            <v>6.3</v>
          </cell>
          <cell r="BL643" t="str">
            <v>116-128</v>
          </cell>
          <cell r="BM643" t="str">
            <v>Low</v>
          </cell>
          <cell r="BN643" t="str">
            <v>Number and Operations</v>
          </cell>
          <cell r="BO643">
            <v>119</v>
          </cell>
          <cell r="BP643">
            <v>6.3</v>
          </cell>
          <cell r="BQ643" t="str">
            <v>113-125</v>
          </cell>
          <cell r="BR643" t="str">
            <v>Low</v>
          </cell>
          <cell r="BS643" t="str">
            <v>Measurement and Data</v>
          </cell>
          <cell r="BT643">
            <v>131</v>
          </cell>
          <cell r="BU643">
            <v>5.9</v>
          </cell>
          <cell r="BV643" t="str">
            <v>125-137</v>
          </cell>
          <cell r="BW643" t="str">
            <v>Low</v>
          </cell>
          <cell r="BX643" t="str">
            <v>Geometry</v>
          </cell>
          <cell r="BY643">
            <v>129</v>
          </cell>
          <cell r="BZ643">
            <v>6</v>
          </cell>
          <cell r="CA643" t="str">
            <v>123-135</v>
          </cell>
          <cell r="CB643" t="str">
            <v>Low</v>
          </cell>
          <cell r="CW643">
            <v>0.34096064814814814</v>
          </cell>
          <cell r="CX643">
            <v>48</v>
          </cell>
          <cell r="DC643">
            <v>28</v>
          </cell>
          <cell r="DD643">
            <v>13</v>
          </cell>
          <cell r="DE643">
            <v>22</v>
          </cell>
        </row>
        <row r="644">
          <cell r="A644" t="str">
            <v>6056333302471189School 1</v>
          </cell>
          <cell r="B644" t="str">
            <v>Fall 2015-2016</v>
          </cell>
          <cell r="C644">
            <v>6056333</v>
          </cell>
          <cell r="D644" t="str">
            <v>School 1</v>
          </cell>
          <cell r="E644" t="str">
            <v>Reading</v>
          </cell>
          <cell r="F644" t="str">
            <v>Reading</v>
          </cell>
          <cell r="G644" t="b">
            <v>1</v>
          </cell>
          <cell r="H644">
            <v>2015</v>
          </cell>
          <cell r="I644">
            <v>4</v>
          </cell>
          <cell r="O644" t="str">
            <v>Survey With Goals</v>
          </cell>
          <cell r="P644">
            <v>302471189</v>
          </cell>
          <cell r="Q644">
            <v>42256</v>
          </cell>
          <cell r="R644">
            <v>40</v>
          </cell>
          <cell r="S644">
            <v>122</v>
          </cell>
          <cell r="T644">
            <v>3</v>
          </cell>
          <cell r="U644">
            <v>8</v>
          </cell>
          <cell r="BF644" t="str">
            <v>BR</v>
          </cell>
          <cell r="BG644" t="str">
            <v>BR</v>
          </cell>
          <cell r="BH644" t="str">
            <v>BR</v>
          </cell>
          <cell r="BI644" t="str">
            <v>Foundational Skills</v>
          </cell>
          <cell r="BJ644">
            <v>122</v>
          </cell>
          <cell r="BK644">
            <v>6.4</v>
          </cell>
          <cell r="BL644" t="str">
            <v>116-128</v>
          </cell>
          <cell r="BM644" t="str">
            <v>Low</v>
          </cell>
          <cell r="BN644" t="str">
            <v>Language and Writing</v>
          </cell>
          <cell r="BO644">
            <v>112</v>
          </cell>
          <cell r="BP644">
            <v>7.6</v>
          </cell>
          <cell r="BQ644" t="str">
            <v>104-120</v>
          </cell>
          <cell r="BR644" t="str">
            <v>Low</v>
          </cell>
          <cell r="BS644" t="str">
            <v>Literature and Informational</v>
          </cell>
          <cell r="BT644">
            <v>120</v>
          </cell>
          <cell r="BU644">
            <v>6.4</v>
          </cell>
          <cell r="BV644" t="str">
            <v>114-126</v>
          </cell>
          <cell r="BW644" t="str">
            <v>Low</v>
          </cell>
          <cell r="BX644" t="str">
            <v>Vocabulary Use and Functions</v>
          </cell>
          <cell r="BY644">
            <v>132</v>
          </cell>
          <cell r="BZ644">
            <v>6.2</v>
          </cell>
          <cell r="CA644" t="str">
            <v>126-138</v>
          </cell>
          <cell r="CB644" t="str">
            <v>Low</v>
          </cell>
          <cell r="CW644">
            <v>0.34222222222222221</v>
          </cell>
          <cell r="CX644">
            <v>37</v>
          </cell>
          <cell r="DC644">
            <v>27</v>
          </cell>
          <cell r="DD644">
            <v>13</v>
          </cell>
          <cell r="DE644">
            <v>21</v>
          </cell>
        </row>
        <row r="645">
          <cell r="A645" t="str">
            <v>6056335311812873School 1</v>
          </cell>
          <cell r="B645" t="str">
            <v>Fall 2015-2016</v>
          </cell>
          <cell r="C645">
            <v>6056335</v>
          </cell>
          <cell r="D645" t="str">
            <v>School 1</v>
          </cell>
          <cell r="E645" t="str">
            <v>Mathematics</v>
          </cell>
          <cell r="F645" t="str">
            <v>Mathematics</v>
          </cell>
          <cell r="G645" t="b">
            <v>1</v>
          </cell>
          <cell r="H645">
            <v>2015</v>
          </cell>
          <cell r="I645">
            <v>4</v>
          </cell>
          <cell r="O645" t="str">
            <v>Survey With Goals</v>
          </cell>
          <cell r="P645">
            <v>311812873</v>
          </cell>
          <cell r="Q645">
            <v>42271</v>
          </cell>
          <cell r="R645">
            <v>39</v>
          </cell>
          <cell r="S645">
            <v>133</v>
          </cell>
          <cell r="T645">
            <v>2.9</v>
          </cell>
          <cell r="U645">
            <v>32</v>
          </cell>
          <cell r="BI645" t="str">
            <v>Operations and Algebraic Thinking</v>
          </cell>
          <cell r="BJ645">
            <v>139</v>
          </cell>
          <cell r="BK645">
            <v>5.8</v>
          </cell>
          <cell r="BL645" t="str">
            <v>133-145</v>
          </cell>
          <cell r="BM645" t="str">
            <v>LoAvg</v>
          </cell>
          <cell r="BN645" t="str">
            <v>Number and Operations</v>
          </cell>
          <cell r="BO645">
            <v>127</v>
          </cell>
          <cell r="BP645">
            <v>5.7</v>
          </cell>
          <cell r="BQ645" t="str">
            <v>121-133</v>
          </cell>
          <cell r="BR645" t="str">
            <v>Low</v>
          </cell>
          <cell r="BS645" t="str">
            <v>Measurement and Data</v>
          </cell>
          <cell r="BT645">
            <v>130</v>
          </cell>
          <cell r="BU645">
            <v>6</v>
          </cell>
          <cell r="BV645" t="str">
            <v>124-136</v>
          </cell>
          <cell r="BW645" t="str">
            <v>Low</v>
          </cell>
          <cell r="BX645" t="str">
            <v>Geometry</v>
          </cell>
          <cell r="BY645">
            <v>137</v>
          </cell>
          <cell r="BZ645">
            <v>6</v>
          </cell>
          <cell r="CA645" t="str">
            <v>131-143</v>
          </cell>
          <cell r="CB645" t="str">
            <v>LoAvg</v>
          </cell>
          <cell r="CW645">
            <v>0.33907407407407408</v>
          </cell>
          <cell r="CX645">
            <v>50</v>
          </cell>
          <cell r="DC645">
            <v>26</v>
          </cell>
          <cell r="DD645">
            <v>12</v>
          </cell>
          <cell r="DE645">
            <v>21</v>
          </cell>
        </row>
        <row r="646">
          <cell r="A646" t="str">
            <v>6056335311812876School 1</v>
          </cell>
          <cell r="B646" t="str">
            <v>Fall 2015-2016</v>
          </cell>
          <cell r="C646">
            <v>6056335</v>
          </cell>
          <cell r="D646" t="str">
            <v>School 1</v>
          </cell>
          <cell r="E646" t="str">
            <v>Reading</v>
          </cell>
          <cell r="F646" t="str">
            <v>Reading</v>
          </cell>
          <cell r="G646" t="b">
            <v>1</v>
          </cell>
          <cell r="H646">
            <v>2015</v>
          </cell>
          <cell r="I646">
            <v>4</v>
          </cell>
          <cell r="O646" t="str">
            <v>Survey With Goals</v>
          </cell>
          <cell r="P646">
            <v>311812876</v>
          </cell>
          <cell r="Q646">
            <v>42258</v>
          </cell>
          <cell r="R646">
            <v>44</v>
          </cell>
          <cell r="S646">
            <v>131</v>
          </cell>
          <cell r="T646">
            <v>2.9</v>
          </cell>
          <cell r="U646">
            <v>23</v>
          </cell>
          <cell r="BF646" t="str">
            <v>BR</v>
          </cell>
          <cell r="BG646" t="str">
            <v>BR</v>
          </cell>
          <cell r="BH646" t="str">
            <v>BR</v>
          </cell>
          <cell r="BI646" t="str">
            <v>Foundational Skills</v>
          </cell>
          <cell r="BJ646">
            <v>131</v>
          </cell>
          <cell r="BK646">
            <v>6</v>
          </cell>
          <cell r="BL646" t="str">
            <v>125-137</v>
          </cell>
          <cell r="BM646" t="str">
            <v>Low</v>
          </cell>
          <cell r="BN646" t="str">
            <v>Language and Writing</v>
          </cell>
          <cell r="BO646">
            <v>123</v>
          </cell>
          <cell r="BP646">
            <v>6.1</v>
          </cell>
          <cell r="BQ646" t="str">
            <v>117-129</v>
          </cell>
          <cell r="BR646" t="str">
            <v>Low</v>
          </cell>
          <cell r="BS646" t="str">
            <v>Literature and Informational</v>
          </cell>
          <cell r="BT646">
            <v>132</v>
          </cell>
          <cell r="BU646">
            <v>6</v>
          </cell>
          <cell r="BV646" t="str">
            <v>126-138</v>
          </cell>
          <cell r="BW646" t="str">
            <v>Low</v>
          </cell>
          <cell r="BX646" t="str">
            <v>Vocabulary Use and Functions</v>
          </cell>
          <cell r="BY646">
            <v>137</v>
          </cell>
          <cell r="BZ646">
            <v>6.1</v>
          </cell>
          <cell r="CA646" t="str">
            <v>131-143</v>
          </cell>
          <cell r="CB646" t="str">
            <v>LoAvg</v>
          </cell>
          <cell r="CW646">
            <v>0.34307870370370369</v>
          </cell>
          <cell r="CX646">
            <v>46</v>
          </cell>
          <cell r="DC646">
            <v>24</v>
          </cell>
          <cell r="DD646">
            <v>12</v>
          </cell>
          <cell r="DE646">
            <v>19</v>
          </cell>
        </row>
        <row r="647">
          <cell r="A647" t="str">
            <v>6056338312341531School 1</v>
          </cell>
          <cell r="B647" t="str">
            <v>Fall 2015-2016</v>
          </cell>
          <cell r="C647">
            <v>6056338</v>
          </cell>
          <cell r="D647" t="str">
            <v>School 1</v>
          </cell>
          <cell r="E647" t="str">
            <v>Mathematics</v>
          </cell>
          <cell r="F647" t="str">
            <v>Mathematics</v>
          </cell>
          <cell r="G647" t="b">
            <v>1</v>
          </cell>
          <cell r="H647">
            <v>2015</v>
          </cell>
          <cell r="I647">
            <v>4</v>
          </cell>
          <cell r="O647" t="str">
            <v>Survey With Goals</v>
          </cell>
          <cell r="P647">
            <v>312341531</v>
          </cell>
          <cell r="Q647">
            <v>42270</v>
          </cell>
          <cell r="R647">
            <v>29</v>
          </cell>
          <cell r="S647">
            <v>126</v>
          </cell>
          <cell r="T647">
            <v>2.9</v>
          </cell>
          <cell r="U647">
            <v>18</v>
          </cell>
          <cell r="BI647" t="str">
            <v>Operations and Algebraic Thinking</v>
          </cell>
          <cell r="BJ647">
            <v>129</v>
          </cell>
          <cell r="BK647">
            <v>5.8</v>
          </cell>
          <cell r="BL647" t="str">
            <v>123-135</v>
          </cell>
          <cell r="BM647" t="str">
            <v>Low</v>
          </cell>
          <cell r="BN647" t="str">
            <v>Number and Operations</v>
          </cell>
          <cell r="BO647">
            <v>117</v>
          </cell>
          <cell r="BP647">
            <v>6</v>
          </cell>
          <cell r="BQ647" t="str">
            <v>111-123</v>
          </cell>
          <cell r="BR647" t="str">
            <v>Low</v>
          </cell>
          <cell r="BS647" t="str">
            <v>Measurement and Data</v>
          </cell>
          <cell r="BT647">
            <v>131</v>
          </cell>
          <cell r="BU647">
            <v>5.9</v>
          </cell>
          <cell r="BV647" t="str">
            <v>125-137</v>
          </cell>
          <cell r="BW647" t="str">
            <v>Low</v>
          </cell>
          <cell r="BX647" t="str">
            <v>Geometry</v>
          </cell>
          <cell r="BY647">
            <v>128</v>
          </cell>
          <cell r="BZ647">
            <v>6</v>
          </cell>
          <cell r="CA647" t="str">
            <v>122-134</v>
          </cell>
          <cell r="CB647" t="str">
            <v>Low</v>
          </cell>
          <cell r="CW647">
            <v>0.34167824074074077</v>
          </cell>
          <cell r="CX647">
            <v>48</v>
          </cell>
          <cell r="DC647">
            <v>28</v>
          </cell>
          <cell r="DD647">
            <v>13</v>
          </cell>
          <cell r="DE647">
            <v>22</v>
          </cell>
        </row>
        <row r="648">
          <cell r="A648" t="str">
            <v>6056338310122765School 1</v>
          </cell>
          <cell r="B648" t="str">
            <v>Fall 2015-2016</v>
          </cell>
          <cell r="C648">
            <v>6056338</v>
          </cell>
          <cell r="D648" t="str">
            <v>School 1</v>
          </cell>
          <cell r="E648" t="str">
            <v>Reading</v>
          </cell>
          <cell r="F648" t="str">
            <v>Reading</v>
          </cell>
          <cell r="G648" t="b">
            <v>1</v>
          </cell>
          <cell r="H648">
            <v>2015</v>
          </cell>
          <cell r="I648">
            <v>4</v>
          </cell>
          <cell r="O648" t="str">
            <v>Survey With Goals</v>
          </cell>
          <cell r="P648">
            <v>310122765</v>
          </cell>
          <cell r="Q648">
            <v>42257</v>
          </cell>
          <cell r="R648">
            <v>27</v>
          </cell>
          <cell r="S648">
            <v>133</v>
          </cell>
          <cell r="T648">
            <v>2.9</v>
          </cell>
          <cell r="U648">
            <v>27</v>
          </cell>
          <cell r="BF648" t="str">
            <v>BR</v>
          </cell>
          <cell r="BG648" t="str">
            <v>BR</v>
          </cell>
          <cell r="BH648" t="str">
            <v>BR</v>
          </cell>
          <cell r="BI648" t="str">
            <v>Foundational Skills</v>
          </cell>
          <cell r="BJ648">
            <v>125</v>
          </cell>
          <cell r="BK648">
            <v>5.8</v>
          </cell>
          <cell r="BL648" t="str">
            <v>119-131</v>
          </cell>
          <cell r="BM648" t="str">
            <v>Low</v>
          </cell>
          <cell r="BN648" t="str">
            <v>Language and Writing</v>
          </cell>
          <cell r="BO648">
            <v>135</v>
          </cell>
          <cell r="BP648">
            <v>6</v>
          </cell>
          <cell r="BQ648" t="str">
            <v>129-141</v>
          </cell>
          <cell r="BR648" t="str">
            <v>LoAvg</v>
          </cell>
          <cell r="BS648" t="str">
            <v>Literature and Informational</v>
          </cell>
          <cell r="BT648">
            <v>135</v>
          </cell>
          <cell r="BU648">
            <v>5.9</v>
          </cell>
          <cell r="BV648" t="str">
            <v>129-141</v>
          </cell>
          <cell r="BW648" t="str">
            <v>LoAvg</v>
          </cell>
          <cell r="BX648" t="str">
            <v>Vocabulary Use and Functions</v>
          </cell>
          <cell r="BY648">
            <v>136</v>
          </cell>
          <cell r="BZ648">
            <v>5.9</v>
          </cell>
          <cell r="CA648" t="str">
            <v>130-142</v>
          </cell>
          <cell r="CB648" t="str">
            <v>LoAvg</v>
          </cell>
          <cell r="CW648">
            <v>0.34664351851851855</v>
          </cell>
          <cell r="CX648">
            <v>50</v>
          </cell>
          <cell r="DC648">
            <v>24</v>
          </cell>
          <cell r="DD648">
            <v>12</v>
          </cell>
          <cell r="DE648">
            <v>19</v>
          </cell>
        </row>
        <row r="649">
          <cell r="A649" t="str">
            <v>6056339313716214School 1</v>
          </cell>
          <cell r="B649" t="str">
            <v>Fall 2015-2016</v>
          </cell>
          <cell r="C649">
            <v>6056339</v>
          </cell>
          <cell r="D649" t="str">
            <v>School 1</v>
          </cell>
          <cell r="E649" t="str">
            <v>Mathematics</v>
          </cell>
          <cell r="F649" t="str">
            <v>Mathematics</v>
          </cell>
          <cell r="G649" t="b">
            <v>1</v>
          </cell>
          <cell r="H649">
            <v>2015</v>
          </cell>
          <cell r="I649">
            <v>4</v>
          </cell>
          <cell r="O649" t="str">
            <v>Survey With Goals</v>
          </cell>
          <cell r="P649">
            <v>313716214</v>
          </cell>
          <cell r="Q649">
            <v>42268</v>
          </cell>
          <cell r="R649">
            <v>27</v>
          </cell>
          <cell r="S649">
            <v>129</v>
          </cell>
          <cell r="T649">
            <v>2.9</v>
          </cell>
          <cell r="U649">
            <v>23</v>
          </cell>
          <cell r="BI649" t="str">
            <v>Operations and Algebraic Thinking</v>
          </cell>
          <cell r="BJ649">
            <v>119</v>
          </cell>
          <cell r="BK649">
            <v>6.7</v>
          </cell>
          <cell r="BL649" t="str">
            <v>112-126</v>
          </cell>
          <cell r="BM649" t="str">
            <v>Low</v>
          </cell>
          <cell r="BN649" t="str">
            <v>Number and Operations</v>
          </cell>
          <cell r="BO649">
            <v>127</v>
          </cell>
          <cell r="BP649">
            <v>5.9</v>
          </cell>
          <cell r="BQ649" t="str">
            <v>121-133</v>
          </cell>
          <cell r="BR649" t="str">
            <v>Low</v>
          </cell>
          <cell r="BS649" t="str">
            <v>Measurement and Data</v>
          </cell>
          <cell r="BT649">
            <v>144</v>
          </cell>
          <cell r="BU649">
            <v>6.7</v>
          </cell>
          <cell r="BV649" t="str">
            <v>137-151</v>
          </cell>
          <cell r="BW649" t="str">
            <v>Avg</v>
          </cell>
          <cell r="BX649" t="str">
            <v>Geometry</v>
          </cell>
          <cell r="BY649">
            <v>126</v>
          </cell>
          <cell r="BZ649">
            <v>6.1</v>
          </cell>
          <cell r="CA649" t="str">
            <v>120-132</v>
          </cell>
          <cell r="CB649" t="str">
            <v>Low</v>
          </cell>
          <cell r="CW649">
            <v>0.34160879629629631</v>
          </cell>
          <cell r="CX649">
            <v>46</v>
          </cell>
          <cell r="DC649">
            <v>27</v>
          </cell>
          <cell r="DD649">
            <v>13</v>
          </cell>
          <cell r="DE649">
            <v>21</v>
          </cell>
        </row>
        <row r="650">
          <cell r="A650" t="str">
            <v>6056339308273530School 1</v>
          </cell>
          <cell r="B650" t="str">
            <v>Fall 2015-2016</v>
          </cell>
          <cell r="C650">
            <v>6056339</v>
          </cell>
          <cell r="D650" t="str">
            <v>School 1</v>
          </cell>
          <cell r="E650" t="str">
            <v>Reading</v>
          </cell>
          <cell r="F650" t="str">
            <v>Reading</v>
          </cell>
          <cell r="G650" t="b">
            <v>1</v>
          </cell>
          <cell r="H650">
            <v>2015</v>
          </cell>
          <cell r="I650">
            <v>4</v>
          </cell>
          <cell r="O650" t="str">
            <v>Survey With Goals</v>
          </cell>
          <cell r="P650">
            <v>308273530</v>
          </cell>
          <cell r="Q650">
            <v>42256</v>
          </cell>
          <cell r="R650">
            <v>36</v>
          </cell>
          <cell r="S650">
            <v>144</v>
          </cell>
          <cell r="T650">
            <v>3.2</v>
          </cell>
          <cell r="U650">
            <v>59</v>
          </cell>
          <cell r="BF650" t="str">
            <v>BR</v>
          </cell>
          <cell r="BG650" t="str">
            <v>BR</v>
          </cell>
          <cell r="BH650" t="str">
            <v>BR</v>
          </cell>
          <cell r="BI650" t="str">
            <v>Foundational Skills</v>
          </cell>
          <cell r="BJ650">
            <v>147</v>
          </cell>
          <cell r="BK650">
            <v>6.2</v>
          </cell>
          <cell r="BL650" t="str">
            <v>141-153</v>
          </cell>
          <cell r="BM650" t="str">
            <v>HiAvg</v>
          </cell>
          <cell r="BN650" t="str">
            <v>Language and Writing</v>
          </cell>
          <cell r="BO650">
            <v>136</v>
          </cell>
          <cell r="BP650">
            <v>6.2</v>
          </cell>
          <cell r="BQ650" t="str">
            <v>130-142</v>
          </cell>
          <cell r="BR650" t="str">
            <v>LoAvg</v>
          </cell>
          <cell r="BS650" t="str">
            <v>Literature and Informational</v>
          </cell>
          <cell r="BT650">
            <v>149</v>
          </cell>
          <cell r="BU650">
            <v>6.6</v>
          </cell>
          <cell r="BV650" t="str">
            <v>142-156</v>
          </cell>
          <cell r="BW650" t="str">
            <v>HiAvg</v>
          </cell>
          <cell r="BX650" t="str">
            <v>Vocabulary Use and Functions</v>
          </cell>
          <cell r="BY650">
            <v>144</v>
          </cell>
          <cell r="BZ650">
            <v>6.5</v>
          </cell>
          <cell r="CA650" t="str">
            <v>138-151</v>
          </cell>
          <cell r="CB650" t="str">
            <v>Avg</v>
          </cell>
          <cell r="CW650">
            <v>0.34188657407407402</v>
          </cell>
          <cell r="CX650">
            <v>44</v>
          </cell>
          <cell r="DC650">
            <v>21</v>
          </cell>
          <cell r="DD650">
            <v>10</v>
          </cell>
          <cell r="DE650">
            <v>16</v>
          </cell>
        </row>
        <row r="651">
          <cell r="A651" t="str">
            <v>6056340311812842School 1</v>
          </cell>
          <cell r="B651" t="str">
            <v>Fall 2015-2016</v>
          </cell>
          <cell r="C651">
            <v>6056340</v>
          </cell>
          <cell r="D651" t="str">
            <v>School 1</v>
          </cell>
          <cell r="E651" t="str">
            <v>Mathematics</v>
          </cell>
          <cell r="F651" t="str">
            <v>Mathematics</v>
          </cell>
          <cell r="G651" t="b">
            <v>1</v>
          </cell>
          <cell r="H651">
            <v>2015</v>
          </cell>
          <cell r="I651">
            <v>4</v>
          </cell>
          <cell r="O651" t="str">
            <v>Survey With Goals</v>
          </cell>
          <cell r="P651">
            <v>311812842</v>
          </cell>
          <cell r="Q651">
            <v>42269</v>
          </cell>
          <cell r="R651">
            <v>43</v>
          </cell>
          <cell r="S651">
            <v>111</v>
          </cell>
          <cell r="T651">
            <v>3.2</v>
          </cell>
          <cell r="U651">
            <v>3</v>
          </cell>
          <cell r="BI651" t="str">
            <v>Operations and Algebraic Thinking</v>
          </cell>
          <cell r="BJ651">
            <v>114</v>
          </cell>
          <cell r="BK651">
            <v>8.1</v>
          </cell>
          <cell r="BL651" t="str">
            <v>106-122</v>
          </cell>
          <cell r="BM651" t="str">
            <v>Low</v>
          </cell>
          <cell r="BN651" t="str">
            <v>Number and Operations</v>
          </cell>
          <cell r="BQ651" t="str">
            <v>*-*</v>
          </cell>
          <cell r="BS651" t="str">
            <v>Measurement and Data</v>
          </cell>
          <cell r="BT651">
            <v>118</v>
          </cell>
          <cell r="BU651">
            <v>6.3</v>
          </cell>
          <cell r="BV651" t="str">
            <v>112-124</v>
          </cell>
          <cell r="BW651" t="str">
            <v>Low</v>
          </cell>
          <cell r="BX651" t="str">
            <v>Geometry</v>
          </cell>
          <cell r="BY651">
            <v>120</v>
          </cell>
          <cell r="BZ651">
            <v>6.1</v>
          </cell>
          <cell r="CA651" t="str">
            <v>114-126</v>
          </cell>
          <cell r="CB651" t="str">
            <v>Low</v>
          </cell>
          <cell r="CW651">
            <v>0.34534722222222225</v>
          </cell>
          <cell r="CX651">
            <v>29</v>
          </cell>
          <cell r="DC651">
            <v>32</v>
          </cell>
          <cell r="DD651">
            <v>16</v>
          </cell>
          <cell r="DE651">
            <v>25</v>
          </cell>
        </row>
        <row r="652">
          <cell r="A652" t="str">
            <v>6056340311812871School 1</v>
          </cell>
          <cell r="B652" t="str">
            <v>Fall 2015-2016</v>
          </cell>
          <cell r="C652">
            <v>6056340</v>
          </cell>
          <cell r="D652" t="str">
            <v>School 1</v>
          </cell>
          <cell r="E652" t="str">
            <v>Reading</v>
          </cell>
          <cell r="F652" t="str">
            <v>Reading</v>
          </cell>
          <cell r="G652" t="b">
            <v>1</v>
          </cell>
          <cell r="H652">
            <v>2015</v>
          </cell>
          <cell r="I652">
            <v>4</v>
          </cell>
          <cell r="O652" t="str">
            <v>Survey With Goals</v>
          </cell>
          <cell r="P652">
            <v>311812871</v>
          </cell>
          <cell r="Q652">
            <v>42255</v>
          </cell>
          <cell r="R652">
            <v>56</v>
          </cell>
          <cell r="S652">
            <v>120</v>
          </cell>
          <cell r="T652">
            <v>3</v>
          </cell>
          <cell r="U652">
            <v>6</v>
          </cell>
          <cell r="BF652" t="str">
            <v>BR</v>
          </cell>
          <cell r="BG652" t="str">
            <v>BR</v>
          </cell>
          <cell r="BH652" t="str">
            <v>BR</v>
          </cell>
          <cell r="BI652" t="str">
            <v>Foundational Skills</v>
          </cell>
          <cell r="BJ652">
            <v>124</v>
          </cell>
          <cell r="BK652">
            <v>6.1</v>
          </cell>
          <cell r="BL652" t="str">
            <v>118-130</v>
          </cell>
          <cell r="BM652" t="str">
            <v>Low</v>
          </cell>
          <cell r="BN652" t="str">
            <v>Language and Writing</v>
          </cell>
          <cell r="BO652">
            <v>124</v>
          </cell>
          <cell r="BP652">
            <v>6.3</v>
          </cell>
          <cell r="BQ652" t="str">
            <v>118-130</v>
          </cell>
          <cell r="BR652" t="str">
            <v>Low</v>
          </cell>
          <cell r="BS652" t="str">
            <v>Literature and Informational</v>
          </cell>
          <cell r="BT652">
            <v>115</v>
          </cell>
          <cell r="BU652">
            <v>6</v>
          </cell>
          <cell r="BV652" t="str">
            <v>109-121</v>
          </cell>
          <cell r="BW652" t="str">
            <v>Low</v>
          </cell>
          <cell r="BX652" t="str">
            <v>Vocabulary Use and Functions</v>
          </cell>
          <cell r="BY652">
            <v>118</v>
          </cell>
          <cell r="BZ652">
            <v>5.9</v>
          </cell>
          <cell r="CA652" t="str">
            <v>112-124</v>
          </cell>
          <cell r="CB652" t="str">
            <v>Low</v>
          </cell>
          <cell r="CW652">
            <v>0.34857638888888887</v>
          </cell>
          <cell r="CX652">
            <v>37</v>
          </cell>
          <cell r="DC652">
            <v>27</v>
          </cell>
          <cell r="DD652">
            <v>13</v>
          </cell>
          <cell r="DE652">
            <v>22</v>
          </cell>
        </row>
        <row r="653">
          <cell r="A653" t="str">
            <v>6056342312341558School 1</v>
          </cell>
          <cell r="B653" t="str">
            <v>Fall 2015-2016</v>
          </cell>
          <cell r="C653">
            <v>6056342</v>
          </cell>
          <cell r="D653" t="str">
            <v>School 1</v>
          </cell>
          <cell r="E653" t="str">
            <v>Mathematics</v>
          </cell>
          <cell r="F653" t="str">
            <v>Mathematics</v>
          </cell>
          <cell r="G653" t="b">
            <v>1</v>
          </cell>
          <cell r="H653">
            <v>2015</v>
          </cell>
          <cell r="I653">
            <v>4</v>
          </cell>
          <cell r="O653" t="str">
            <v>Survey With Goals</v>
          </cell>
          <cell r="P653">
            <v>312341558</v>
          </cell>
          <cell r="Q653">
            <v>42270</v>
          </cell>
          <cell r="R653">
            <v>20</v>
          </cell>
          <cell r="S653">
            <v>138</v>
          </cell>
          <cell r="T653">
            <v>2.9</v>
          </cell>
          <cell r="U653">
            <v>45</v>
          </cell>
          <cell r="BI653" t="str">
            <v>Operations and Algebraic Thinking</v>
          </cell>
          <cell r="BJ653">
            <v>150</v>
          </cell>
          <cell r="BK653">
            <v>6.6</v>
          </cell>
          <cell r="BL653" t="str">
            <v>143-157</v>
          </cell>
          <cell r="BM653" t="str">
            <v>HiAvg</v>
          </cell>
          <cell r="BN653" t="str">
            <v>Number and Operations</v>
          </cell>
          <cell r="BO653">
            <v>137</v>
          </cell>
          <cell r="BP653">
            <v>6.1</v>
          </cell>
          <cell r="BQ653" t="str">
            <v>131-143</v>
          </cell>
          <cell r="BR653" t="str">
            <v>LoAvg</v>
          </cell>
          <cell r="BS653" t="str">
            <v>Measurement and Data</v>
          </cell>
          <cell r="BT653">
            <v>145</v>
          </cell>
          <cell r="BU653">
            <v>6.5</v>
          </cell>
          <cell r="BV653" t="str">
            <v>139-152</v>
          </cell>
          <cell r="BW653" t="str">
            <v>Avg</v>
          </cell>
          <cell r="BX653" t="str">
            <v>Geometry</v>
          </cell>
          <cell r="BY653">
            <v>123</v>
          </cell>
          <cell r="BZ653">
            <v>6.7</v>
          </cell>
          <cell r="CA653" t="str">
            <v>116-130</v>
          </cell>
          <cell r="CB653" t="str">
            <v>Low</v>
          </cell>
          <cell r="CW653">
            <v>0.34189814814814817</v>
          </cell>
          <cell r="CX653">
            <v>52</v>
          </cell>
          <cell r="DC653">
            <v>25</v>
          </cell>
          <cell r="DD653">
            <v>12</v>
          </cell>
          <cell r="DE653">
            <v>20</v>
          </cell>
        </row>
        <row r="654">
          <cell r="A654" t="str">
            <v>6056342308273404School 1</v>
          </cell>
          <cell r="B654" t="str">
            <v>Fall 2015-2016</v>
          </cell>
          <cell r="C654">
            <v>6056342</v>
          </cell>
          <cell r="D654" t="str">
            <v>School 1</v>
          </cell>
          <cell r="E654" t="str">
            <v>Reading</v>
          </cell>
          <cell r="F654" t="str">
            <v>Reading</v>
          </cell>
          <cell r="G654" t="b">
            <v>1</v>
          </cell>
          <cell r="H654">
            <v>2015</v>
          </cell>
          <cell r="I654">
            <v>4</v>
          </cell>
          <cell r="O654" t="str">
            <v>Survey With Goals</v>
          </cell>
          <cell r="P654">
            <v>308273404</v>
          </cell>
          <cell r="Q654">
            <v>42257</v>
          </cell>
          <cell r="R654">
            <v>38</v>
          </cell>
          <cell r="S654">
            <v>144</v>
          </cell>
          <cell r="T654">
            <v>2.9</v>
          </cell>
          <cell r="U654">
            <v>59</v>
          </cell>
          <cell r="BF654" t="str">
            <v>BR</v>
          </cell>
          <cell r="BG654" t="str">
            <v>BR</v>
          </cell>
          <cell r="BH654" t="str">
            <v>BR</v>
          </cell>
          <cell r="BI654" t="str">
            <v>Foundational Skills</v>
          </cell>
          <cell r="BJ654">
            <v>142</v>
          </cell>
          <cell r="BK654">
            <v>6.1</v>
          </cell>
          <cell r="BL654" t="str">
            <v>136-148</v>
          </cell>
          <cell r="BM654" t="str">
            <v>Avg</v>
          </cell>
          <cell r="BN654" t="str">
            <v>Language and Writing</v>
          </cell>
          <cell r="BO654">
            <v>137</v>
          </cell>
          <cell r="BP654">
            <v>5.7</v>
          </cell>
          <cell r="BQ654" t="str">
            <v>131-143</v>
          </cell>
          <cell r="BR654" t="str">
            <v>LoAvg</v>
          </cell>
          <cell r="BS654" t="str">
            <v>Literature and Informational</v>
          </cell>
          <cell r="BT654">
            <v>148</v>
          </cell>
          <cell r="BU654">
            <v>5.9</v>
          </cell>
          <cell r="BV654" t="str">
            <v>142-154</v>
          </cell>
          <cell r="BW654" t="str">
            <v>HiAvg</v>
          </cell>
          <cell r="BX654" t="str">
            <v>Vocabulary Use and Functions</v>
          </cell>
          <cell r="BY654">
            <v>151</v>
          </cell>
          <cell r="BZ654">
            <v>6.1</v>
          </cell>
          <cell r="CA654" t="str">
            <v>145-157</v>
          </cell>
          <cell r="CB654" t="str">
            <v>HiAvg</v>
          </cell>
          <cell r="CW654">
            <v>0.3466319444444444</v>
          </cell>
          <cell r="CX654">
            <v>50</v>
          </cell>
          <cell r="DC654">
            <v>21</v>
          </cell>
          <cell r="DD654">
            <v>10</v>
          </cell>
          <cell r="DE654">
            <v>17</v>
          </cell>
        </row>
        <row r="655">
          <cell r="A655" t="str">
            <v>6056343311812828School 1</v>
          </cell>
          <cell r="B655" t="str">
            <v>Fall 2015-2016</v>
          </cell>
          <cell r="C655">
            <v>6056343</v>
          </cell>
          <cell r="D655" t="str">
            <v>School 1</v>
          </cell>
          <cell r="E655" t="str">
            <v>Mathematics</v>
          </cell>
          <cell r="F655" t="str">
            <v>Mathematics</v>
          </cell>
          <cell r="G655" t="b">
            <v>1</v>
          </cell>
          <cell r="H655">
            <v>2015</v>
          </cell>
          <cell r="I655">
            <v>4</v>
          </cell>
          <cell r="O655" t="str">
            <v>Survey With Goals</v>
          </cell>
          <cell r="P655">
            <v>311812828</v>
          </cell>
          <cell r="Q655">
            <v>42271</v>
          </cell>
          <cell r="R655">
            <v>21</v>
          </cell>
          <cell r="S655">
            <v>135</v>
          </cell>
          <cell r="T655">
            <v>2.9</v>
          </cell>
          <cell r="U655">
            <v>37</v>
          </cell>
          <cell r="BI655" t="str">
            <v>Operations and Algebraic Thinking</v>
          </cell>
          <cell r="BJ655">
            <v>126</v>
          </cell>
          <cell r="BK655">
            <v>6</v>
          </cell>
          <cell r="BL655" t="str">
            <v>120-132</v>
          </cell>
          <cell r="BM655" t="str">
            <v>Low</v>
          </cell>
          <cell r="BN655" t="str">
            <v>Number and Operations</v>
          </cell>
          <cell r="BO655">
            <v>131</v>
          </cell>
          <cell r="BP655">
            <v>6</v>
          </cell>
          <cell r="BQ655" t="str">
            <v>125-137</v>
          </cell>
          <cell r="BR655" t="str">
            <v>Low</v>
          </cell>
          <cell r="BS655" t="str">
            <v>Measurement and Data</v>
          </cell>
          <cell r="BT655">
            <v>143</v>
          </cell>
          <cell r="BU655">
            <v>6.1</v>
          </cell>
          <cell r="BV655" t="str">
            <v>137-149</v>
          </cell>
          <cell r="BW655" t="str">
            <v>Avg</v>
          </cell>
          <cell r="BX655" t="str">
            <v>Geometry</v>
          </cell>
          <cell r="BY655">
            <v>139</v>
          </cell>
          <cell r="BZ655">
            <v>6</v>
          </cell>
          <cell r="CA655" t="str">
            <v>133-145</v>
          </cell>
          <cell r="CB655" t="str">
            <v>LoAvg</v>
          </cell>
          <cell r="CW655">
            <v>0.34008101851851852</v>
          </cell>
          <cell r="CX655">
            <v>48</v>
          </cell>
          <cell r="DC655">
            <v>25</v>
          </cell>
          <cell r="DD655">
            <v>12</v>
          </cell>
          <cell r="DE655">
            <v>20</v>
          </cell>
        </row>
        <row r="656">
          <cell r="A656" t="str">
            <v>6056343311812927School 1</v>
          </cell>
          <cell r="B656" t="str">
            <v>Fall 2015-2016</v>
          </cell>
          <cell r="C656">
            <v>6056343</v>
          </cell>
          <cell r="D656" t="str">
            <v>School 1</v>
          </cell>
          <cell r="E656" t="str">
            <v>Reading</v>
          </cell>
          <cell r="F656" t="str">
            <v>Reading</v>
          </cell>
          <cell r="G656" t="b">
            <v>1</v>
          </cell>
          <cell r="H656">
            <v>2015</v>
          </cell>
          <cell r="I656">
            <v>4</v>
          </cell>
          <cell r="O656" t="str">
            <v>Survey With Goals</v>
          </cell>
          <cell r="P656">
            <v>311812927</v>
          </cell>
          <cell r="Q656">
            <v>42258</v>
          </cell>
          <cell r="R656">
            <v>39</v>
          </cell>
          <cell r="S656">
            <v>124</v>
          </cell>
          <cell r="T656">
            <v>3</v>
          </cell>
          <cell r="U656">
            <v>10</v>
          </cell>
          <cell r="BF656" t="str">
            <v>BR</v>
          </cell>
          <cell r="BG656" t="str">
            <v>BR</v>
          </cell>
          <cell r="BH656" t="str">
            <v>BR</v>
          </cell>
          <cell r="BI656" t="str">
            <v>Foundational Skills</v>
          </cell>
          <cell r="BJ656">
            <v>125</v>
          </cell>
          <cell r="BK656">
            <v>6</v>
          </cell>
          <cell r="BL656" t="str">
            <v>119-131</v>
          </cell>
          <cell r="BM656" t="str">
            <v>Low</v>
          </cell>
          <cell r="BN656" t="str">
            <v>Language and Writing</v>
          </cell>
          <cell r="BO656">
            <v>134</v>
          </cell>
          <cell r="BP656">
            <v>5.9</v>
          </cell>
          <cell r="BQ656" t="str">
            <v>128-140</v>
          </cell>
          <cell r="BR656" t="str">
            <v>LoAvg</v>
          </cell>
          <cell r="BS656" t="str">
            <v>Literature and Informational</v>
          </cell>
          <cell r="BT656">
            <v>118</v>
          </cell>
          <cell r="BU656">
            <v>6.2</v>
          </cell>
          <cell r="BV656" t="str">
            <v>112-124</v>
          </cell>
          <cell r="BW656" t="str">
            <v>Low</v>
          </cell>
          <cell r="BX656" t="str">
            <v>Vocabulary Use and Functions</v>
          </cell>
          <cell r="BY656">
            <v>118</v>
          </cell>
          <cell r="BZ656">
            <v>5.8</v>
          </cell>
          <cell r="CA656" t="str">
            <v>112-124</v>
          </cell>
          <cell r="CB656" t="str">
            <v>Low</v>
          </cell>
          <cell r="CW656">
            <v>0.3432986111111111</v>
          </cell>
          <cell r="CX656">
            <v>44</v>
          </cell>
          <cell r="DC656">
            <v>26</v>
          </cell>
          <cell r="DD656">
            <v>13</v>
          </cell>
          <cell r="DE656">
            <v>21</v>
          </cell>
        </row>
        <row r="657">
          <cell r="A657" t="str">
            <v>6056344310934632School 1</v>
          </cell>
          <cell r="B657" t="str">
            <v>Fall 2015-2016</v>
          </cell>
          <cell r="C657">
            <v>6056344</v>
          </cell>
          <cell r="D657" t="str">
            <v>School 1</v>
          </cell>
          <cell r="E657" t="str">
            <v>Mathematics</v>
          </cell>
          <cell r="F657" t="str">
            <v>Mathematics</v>
          </cell>
          <cell r="G657" t="b">
            <v>1</v>
          </cell>
          <cell r="H657">
            <v>2015</v>
          </cell>
          <cell r="I657">
            <v>4</v>
          </cell>
          <cell r="O657" t="str">
            <v>Survey With Goals</v>
          </cell>
          <cell r="P657">
            <v>310934632</v>
          </cell>
          <cell r="Q657">
            <v>42275</v>
          </cell>
          <cell r="R657">
            <v>30</v>
          </cell>
          <cell r="S657">
            <v>142</v>
          </cell>
          <cell r="T657">
            <v>3</v>
          </cell>
          <cell r="U657">
            <v>55</v>
          </cell>
          <cell r="BI657" t="str">
            <v>Operations and Algebraic Thinking</v>
          </cell>
          <cell r="BJ657">
            <v>135</v>
          </cell>
          <cell r="BK657">
            <v>6.1</v>
          </cell>
          <cell r="BL657" t="str">
            <v>129-141</v>
          </cell>
          <cell r="BM657" t="str">
            <v>LoAvg</v>
          </cell>
          <cell r="BN657" t="str">
            <v>Number and Operations</v>
          </cell>
          <cell r="BO657">
            <v>139</v>
          </cell>
          <cell r="BP657">
            <v>6.4</v>
          </cell>
          <cell r="BQ657" t="str">
            <v>133-145</v>
          </cell>
          <cell r="BR657" t="str">
            <v>LoAvg</v>
          </cell>
          <cell r="BS657" t="str">
            <v>Measurement and Data</v>
          </cell>
          <cell r="BT657">
            <v>136</v>
          </cell>
          <cell r="BU657">
            <v>6</v>
          </cell>
          <cell r="BV657" t="str">
            <v>130-142</v>
          </cell>
          <cell r="BW657" t="str">
            <v>LoAvg</v>
          </cell>
          <cell r="BX657" t="str">
            <v>Geometry</v>
          </cell>
          <cell r="BY657">
            <v>158</v>
          </cell>
          <cell r="BZ657">
            <v>6.8</v>
          </cell>
          <cell r="CA657" t="str">
            <v>151-165</v>
          </cell>
          <cell r="CB657" t="str">
            <v>High</v>
          </cell>
          <cell r="CW657">
            <v>0.39403935185185185</v>
          </cell>
          <cell r="CX657">
            <v>60</v>
          </cell>
          <cell r="DC657">
            <v>24</v>
          </cell>
          <cell r="DD657">
            <v>11</v>
          </cell>
          <cell r="DE657">
            <v>19</v>
          </cell>
        </row>
        <row r="658">
          <cell r="A658" t="str">
            <v>6056344308273584School 1</v>
          </cell>
          <cell r="B658" t="str">
            <v>Fall 2015-2016</v>
          </cell>
          <cell r="C658">
            <v>6056344</v>
          </cell>
          <cell r="D658" t="str">
            <v>School 1</v>
          </cell>
          <cell r="E658" t="str">
            <v>Reading</v>
          </cell>
          <cell r="F658" t="str">
            <v>Reading</v>
          </cell>
          <cell r="G658" t="b">
            <v>1</v>
          </cell>
          <cell r="H658">
            <v>2015</v>
          </cell>
          <cell r="I658">
            <v>4</v>
          </cell>
          <cell r="O658" t="str">
            <v>Survey With Goals</v>
          </cell>
          <cell r="P658">
            <v>308273584</v>
          </cell>
          <cell r="Q658">
            <v>42257</v>
          </cell>
          <cell r="R658">
            <v>40</v>
          </cell>
          <cell r="S658">
            <v>131</v>
          </cell>
          <cell r="T658">
            <v>3</v>
          </cell>
          <cell r="U658">
            <v>23</v>
          </cell>
          <cell r="BF658" t="str">
            <v>BR</v>
          </cell>
          <cell r="BG658" t="str">
            <v>BR</v>
          </cell>
          <cell r="BH658" t="str">
            <v>BR</v>
          </cell>
          <cell r="BI658" t="str">
            <v>Foundational Skills</v>
          </cell>
          <cell r="BJ658">
            <v>121</v>
          </cell>
          <cell r="BK658">
            <v>6.2</v>
          </cell>
          <cell r="BL658" t="str">
            <v>115-127</v>
          </cell>
          <cell r="BM658" t="str">
            <v>Low</v>
          </cell>
          <cell r="BN658" t="str">
            <v>Language and Writing</v>
          </cell>
          <cell r="BO658">
            <v>134</v>
          </cell>
          <cell r="BP658">
            <v>5.9</v>
          </cell>
          <cell r="BQ658" t="str">
            <v>128-140</v>
          </cell>
          <cell r="BR658" t="str">
            <v>LoAvg</v>
          </cell>
          <cell r="BS658" t="str">
            <v>Literature and Informational</v>
          </cell>
          <cell r="BT658">
            <v>139</v>
          </cell>
          <cell r="BU658">
            <v>6.1</v>
          </cell>
          <cell r="BV658" t="str">
            <v>133-145</v>
          </cell>
          <cell r="BW658" t="str">
            <v>LoAvg</v>
          </cell>
          <cell r="BX658" t="str">
            <v>Vocabulary Use and Functions</v>
          </cell>
          <cell r="BY658">
            <v>131</v>
          </cell>
          <cell r="BZ658">
            <v>6</v>
          </cell>
          <cell r="CA658" t="str">
            <v>125-137</v>
          </cell>
          <cell r="CB658" t="str">
            <v>Low</v>
          </cell>
          <cell r="CW658">
            <v>0.34662037037037036</v>
          </cell>
          <cell r="CX658">
            <v>44</v>
          </cell>
          <cell r="DC658">
            <v>24</v>
          </cell>
          <cell r="DD658">
            <v>12</v>
          </cell>
          <cell r="DE658">
            <v>19</v>
          </cell>
        </row>
        <row r="659">
          <cell r="A659" t="str">
            <v>6056346311812840School 1</v>
          </cell>
          <cell r="B659" t="str">
            <v>Fall 2015-2016</v>
          </cell>
          <cell r="C659">
            <v>6056346</v>
          </cell>
          <cell r="D659" t="str">
            <v>School 1</v>
          </cell>
          <cell r="E659" t="str">
            <v>Mathematics</v>
          </cell>
          <cell r="F659" t="str">
            <v>Mathematics</v>
          </cell>
          <cell r="G659" t="b">
            <v>1</v>
          </cell>
          <cell r="H659">
            <v>2015</v>
          </cell>
          <cell r="I659">
            <v>4</v>
          </cell>
          <cell r="O659" t="str">
            <v>Survey With Goals</v>
          </cell>
          <cell r="P659">
            <v>311812840</v>
          </cell>
          <cell r="Q659">
            <v>42271</v>
          </cell>
          <cell r="R659">
            <v>29</v>
          </cell>
          <cell r="S659">
            <v>134</v>
          </cell>
          <cell r="T659">
            <v>2.9</v>
          </cell>
          <cell r="U659">
            <v>34</v>
          </cell>
          <cell r="BI659" t="str">
            <v>Operations and Algebraic Thinking</v>
          </cell>
          <cell r="BJ659">
            <v>129</v>
          </cell>
          <cell r="BK659">
            <v>5.8</v>
          </cell>
          <cell r="BL659" t="str">
            <v>123-135</v>
          </cell>
          <cell r="BM659" t="str">
            <v>Low</v>
          </cell>
          <cell r="BN659" t="str">
            <v>Number and Operations</v>
          </cell>
          <cell r="BO659">
            <v>134</v>
          </cell>
          <cell r="BP659">
            <v>5.9</v>
          </cell>
          <cell r="BQ659" t="str">
            <v>128-140</v>
          </cell>
          <cell r="BR659" t="str">
            <v>Low</v>
          </cell>
          <cell r="BS659" t="str">
            <v>Measurement and Data</v>
          </cell>
          <cell r="BT659">
            <v>137</v>
          </cell>
          <cell r="BU659">
            <v>5.9</v>
          </cell>
          <cell r="BV659" t="str">
            <v>131-143</v>
          </cell>
          <cell r="BW659" t="str">
            <v>LoAvg</v>
          </cell>
          <cell r="BX659" t="str">
            <v>Geometry</v>
          </cell>
          <cell r="BY659">
            <v>134</v>
          </cell>
          <cell r="BZ659">
            <v>5.7</v>
          </cell>
          <cell r="CA659" t="str">
            <v>128-140</v>
          </cell>
          <cell r="CB659" t="str">
            <v>Low</v>
          </cell>
          <cell r="CW659">
            <v>0.33909722222222222</v>
          </cell>
          <cell r="CX659">
            <v>50</v>
          </cell>
          <cell r="DC659">
            <v>26</v>
          </cell>
          <cell r="DD659">
            <v>12</v>
          </cell>
          <cell r="DE659">
            <v>20</v>
          </cell>
        </row>
        <row r="660">
          <cell r="A660" t="str">
            <v>6056346311812889School 1</v>
          </cell>
          <cell r="B660" t="str">
            <v>Fall 2015-2016</v>
          </cell>
          <cell r="C660">
            <v>6056346</v>
          </cell>
          <cell r="D660" t="str">
            <v>School 1</v>
          </cell>
          <cell r="E660" t="str">
            <v>Reading</v>
          </cell>
          <cell r="F660" t="str">
            <v>Reading</v>
          </cell>
          <cell r="G660" t="b">
            <v>1</v>
          </cell>
          <cell r="H660">
            <v>2015</v>
          </cell>
          <cell r="I660">
            <v>4</v>
          </cell>
          <cell r="O660" t="str">
            <v>Survey With Goals</v>
          </cell>
          <cell r="P660">
            <v>311812889</v>
          </cell>
          <cell r="Q660">
            <v>42258</v>
          </cell>
          <cell r="R660">
            <v>42</v>
          </cell>
          <cell r="S660">
            <v>135</v>
          </cell>
          <cell r="T660">
            <v>2.9</v>
          </cell>
          <cell r="U660">
            <v>33</v>
          </cell>
          <cell r="BF660" t="str">
            <v>BR</v>
          </cell>
          <cell r="BG660" t="str">
            <v>BR</v>
          </cell>
          <cell r="BH660" t="str">
            <v>BR</v>
          </cell>
          <cell r="BI660" t="str">
            <v>Foundational Skills</v>
          </cell>
          <cell r="BJ660">
            <v>131</v>
          </cell>
          <cell r="BK660">
            <v>5.8</v>
          </cell>
          <cell r="BL660" t="str">
            <v>125-137</v>
          </cell>
          <cell r="BM660" t="str">
            <v>Low</v>
          </cell>
          <cell r="BN660" t="str">
            <v>Language and Writing</v>
          </cell>
          <cell r="BO660">
            <v>131</v>
          </cell>
          <cell r="BP660">
            <v>6</v>
          </cell>
          <cell r="BQ660" t="str">
            <v>125-137</v>
          </cell>
          <cell r="BR660" t="str">
            <v>Low</v>
          </cell>
          <cell r="BS660" t="str">
            <v>Literature and Informational</v>
          </cell>
          <cell r="BT660">
            <v>140</v>
          </cell>
          <cell r="BU660">
            <v>5.8</v>
          </cell>
          <cell r="BV660" t="str">
            <v>134-146</v>
          </cell>
          <cell r="BW660" t="str">
            <v>LoAvg</v>
          </cell>
          <cell r="BX660" t="str">
            <v>Vocabulary Use and Functions</v>
          </cell>
          <cell r="BY660">
            <v>139</v>
          </cell>
          <cell r="BZ660">
            <v>5.8</v>
          </cell>
          <cell r="CA660" t="str">
            <v>133-145</v>
          </cell>
          <cell r="CB660" t="str">
            <v>LoAvg</v>
          </cell>
          <cell r="CW660">
            <v>0.34298611111111116</v>
          </cell>
          <cell r="CX660">
            <v>54</v>
          </cell>
          <cell r="DC660">
            <v>23</v>
          </cell>
          <cell r="DD660">
            <v>11</v>
          </cell>
          <cell r="DE660">
            <v>18</v>
          </cell>
        </row>
        <row r="661">
          <cell r="A661" t="str">
            <v>6056347312341571School 1</v>
          </cell>
          <cell r="B661" t="str">
            <v>Fall 2015-2016</v>
          </cell>
          <cell r="C661">
            <v>6056347</v>
          </cell>
          <cell r="D661" t="str">
            <v>School 1</v>
          </cell>
          <cell r="E661" t="str">
            <v>Mathematics</v>
          </cell>
          <cell r="F661" t="str">
            <v>Mathematics</v>
          </cell>
          <cell r="G661" t="b">
            <v>1</v>
          </cell>
          <cell r="H661">
            <v>2015</v>
          </cell>
          <cell r="I661">
            <v>4</v>
          </cell>
          <cell r="O661" t="str">
            <v>Survey With Goals</v>
          </cell>
          <cell r="P661">
            <v>312341571</v>
          </cell>
          <cell r="Q661">
            <v>42270</v>
          </cell>
          <cell r="R661">
            <v>14</v>
          </cell>
          <cell r="S661">
            <v>131</v>
          </cell>
          <cell r="T661">
            <v>2.9</v>
          </cell>
          <cell r="U661">
            <v>27</v>
          </cell>
          <cell r="BI661" t="str">
            <v>Operations and Algebraic Thinking</v>
          </cell>
          <cell r="BJ661">
            <v>133</v>
          </cell>
          <cell r="BK661">
            <v>5.8</v>
          </cell>
          <cell r="BL661" t="str">
            <v>127-139</v>
          </cell>
          <cell r="BM661" t="str">
            <v>Low</v>
          </cell>
          <cell r="BN661" t="str">
            <v>Number and Operations</v>
          </cell>
          <cell r="BO661">
            <v>129</v>
          </cell>
          <cell r="BP661">
            <v>5.7</v>
          </cell>
          <cell r="BQ661" t="str">
            <v>123-135</v>
          </cell>
          <cell r="BR661" t="str">
            <v>Low</v>
          </cell>
          <cell r="BS661" t="str">
            <v>Measurement and Data</v>
          </cell>
          <cell r="BT661">
            <v>136</v>
          </cell>
          <cell r="BU661">
            <v>5.9</v>
          </cell>
          <cell r="BV661" t="str">
            <v>130-142</v>
          </cell>
          <cell r="BW661" t="str">
            <v>LoAvg</v>
          </cell>
          <cell r="BX661" t="str">
            <v>Geometry</v>
          </cell>
          <cell r="BY661">
            <v>127</v>
          </cell>
          <cell r="BZ661">
            <v>5.7</v>
          </cell>
          <cell r="CA661" t="str">
            <v>121-133</v>
          </cell>
          <cell r="CB661" t="str">
            <v>Low</v>
          </cell>
          <cell r="CW661">
            <v>0.34164351851851849</v>
          </cell>
          <cell r="CX661">
            <v>52</v>
          </cell>
          <cell r="DC661">
            <v>26</v>
          </cell>
          <cell r="DD661">
            <v>13</v>
          </cell>
          <cell r="DE661">
            <v>21</v>
          </cell>
        </row>
        <row r="662">
          <cell r="A662" t="str">
            <v>6056347310122684School 1</v>
          </cell>
          <cell r="B662" t="str">
            <v>Fall 2015-2016</v>
          </cell>
          <cell r="C662">
            <v>6056347</v>
          </cell>
          <cell r="D662" t="str">
            <v>School 1</v>
          </cell>
          <cell r="E662" t="str">
            <v>Reading</v>
          </cell>
          <cell r="F662" t="str">
            <v>Reading</v>
          </cell>
          <cell r="G662" t="b">
            <v>1</v>
          </cell>
          <cell r="H662">
            <v>2015</v>
          </cell>
          <cell r="I662">
            <v>4</v>
          </cell>
          <cell r="O662" t="str">
            <v>Survey With Goals</v>
          </cell>
          <cell r="P662">
            <v>310122684</v>
          </cell>
          <cell r="Q662">
            <v>42257</v>
          </cell>
          <cell r="R662">
            <v>25</v>
          </cell>
          <cell r="S662">
            <v>140</v>
          </cell>
          <cell r="T662">
            <v>2.9</v>
          </cell>
          <cell r="U662">
            <v>47</v>
          </cell>
          <cell r="BF662" t="str">
            <v>BR</v>
          </cell>
          <cell r="BG662" t="str">
            <v>BR</v>
          </cell>
          <cell r="BH662" t="str">
            <v>BR</v>
          </cell>
          <cell r="BI662" t="str">
            <v>Foundational Skills</v>
          </cell>
          <cell r="BJ662">
            <v>136</v>
          </cell>
          <cell r="BK662">
            <v>5.7</v>
          </cell>
          <cell r="BL662" t="str">
            <v>130-142</v>
          </cell>
          <cell r="BM662" t="str">
            <v>LoAvg</v>
          </cell>
          <cell r="BN662" t="str">
            <v>Language and Writing</v>
          </cell>
          <cell r="BO662">
            <v>140</v>
          </cell>
          <cell r="BP662">
            <v>5.9</v>
          </cell>
          <cell r="BQ662" t="str">
            <v>134-146</v>
          </cell>
          <cell r="BR662" t="str">
            <v>LoAvg</v>
          </cell>
          <cell r="BS662" t="str">
            <v>Literature and Informational</v>
          </cell>
          <cell r="BT662">
            <v>143</v>
          </cell>
          <cell r="BU662">
            <v>5.8</v>
          </cell>
          <cell r="BV662" t="str">
            <v>137-149</v>
          </cell>
          <cell r="BW662" t="str">
            <v>Avg</v>
          </cell>
          <cell r="BX662" t="str">
            <v>Vocabulary Use and Functions</v>
          </cell>
          <cell r="BY662">
            <v>139</v>
          </cell>
          <cell r="BZ662">
            <v>5.8</v>
          </cell>
          <cell r="CA662" t="str">
            <v>133-145</v>
          </cell>
          <cell r="CB662" t="str">
            <v>LoAvg</v>
          </cell>
          <cell r="CW662">
            <v>0.34656250000000005</v>
          </cell>
          <cell r="CX662">
            <v>54</v>
          </cell>
          <cell r="DC662">
            <v>22</v>
          </cell>
          <cell r="DD662">
            <v>10</v>
          </cell>
          <cell r="DE662">
            <v>17</v>
          </cell>
        </row>
        <row r="663">
          <cell r="A663" t="str">
            <v>6056349313716158School 1</v>
          </cell>
          <cell r="B663" t="str">
            <v>Fall 2015-2016</v>
          </cell>
          <cell r="C663">
            <v>6056349</v>
          </cell>
          <cell r="D663" t="str">
            <v>School 1</v>
          </cell>
          <cell r="E663" t="str">
            <v>Mathematics</v>
          </cell>
          <cell r="F663" t="str">
            <v>Mathematics</v>
          </cell>
          <cell r="G663" t="b">
            <v>1</v>
          </cell>
          <cell r="H663">
            <v>2015</v>
          </cell>
          <cell r="I663">
            <v>4</v>
          </cell>
          <cell r="O663" t="str">
            <v>Survey With Goals</v>
          </cell>
          <cell r="P663">
            <v>313716158</v>
          </cell>
          <cell r="Q663">
            <v>42268</v>
          </cell>
          <cell r="R663">
            <v>49</v>
          </cell>
          <cell r="S663">
            <v>132</v>
          </cell>
          <cell r="T663">
            <v>2.9</v>
          </cell>
          <cell r="U663">
            <v>30</v>
          </cell>
          <cell r="BI663" t="str">
            <v>Operations and Algebraic Thinking</v>
          </cell>
          <cell r="BJ663">
            <v>133</v>
          </cell>
          <cell r="BK663">
            <v>5.9</v>
          </cell>
          <cell r="BL663" t="str">
            <v>127-139</v>
          </cell>
          <cell r="BM663" t="str">
            <v>Low</v>
          </cell>
          <cell r="BN663" t="str">
            <v>Number and Operations</v>
          </cell>
          <cell r="BO663">
            <v>139</v>
          </cell>
          <cell r="BP663">
            <v>5.9</v>
          </cell>
          <cell r="BQ663" t="str">
            <v>133-145</v>
          </cell>
          <cell r="BR663" t="str">
            <v>LoAvg</v>
          </cell>
          <cell r="BS663" t="str">
            <v>Measurement and Data</v>
          </cell>
          <cell r="BT663">
            <v>125</v>
          </cell>
          <cell r="BU663">
            <v>5.8</v>
          </cell>
          <cell r="BV663" t="str">
            <v>119-131</v>
          </cell>
          <cell r="BW663" t="str">
            <v>Low</v>
          </cell>
          <cell r="BX663" t="str">
            <v>Geometry</v>
          </cell>
          <cell r="BY663">
            <v>132</v>
          </cell>
          <cell r="BZ663">
            <v>6.1</v>
          </cell>
          <cell r="CA663" t="str">
            <v>126-138</v>
          </cell>
          <cell r="CB663" t="str">
            <v>Low</v>
          </cell>
          <cell r="CW663">
            <v>0.34126157407407409</v>
          </cell>
          <cell r="CX663">
            <v>48</v>
          </cell>
          <cell r="DC663">
            <v>26</v>
          </cell>
          <cell r="DD663">
            <v>13</v>
          </cell>
          <cell r="DE663">
            <v>21</v>
          </cell>
        </row>
        <row r="664">
          <cell r="A664" t="str">
            <v>6056349308273511School 1</v>
          </cell>
          <cell r="B664" t="str">
            <v>Fall 2015-2016</v>
          </cell>
          <cell r="C664">
            <v>6056349</v>
          </cell>
          <cell r="D664" t="str">
            <v>School 1</v>
          </cell>
          <cell r="E664" t="str">
            <v>Reading</v>
          </cell>
          <cell r="F664" t="str">
            <v>Reading</v>
          </cell>
          <cell r="G664" t="b">
            <v>1</v>
          </cell>
          <cell r="H664">
            <v>2015</v>
          </cell>
          <cell r="I664">
            <v>4</v>
          </cell>
          <cell r="O664" t="str">
            <v>Survey With Goals</v>
          </cell>
          <cell r="P664">
            <v>308273511</v>
          </cell>
          <cell r="Q664">
            <v>42256</v>
          </cell>
          <cell r="R664">
            <v>51</v>
          </cell>
          <cell r="S664">
            <v>140</v>
          </cell>
          <cell r="T664">
            <v>2.9</v>
          </cell>
          <cell r="U664">
            <v>47</v>
          </cell>
          <cell r="BF664" t="str">
            <v>BR</v>
          </cell>
          <cell r="BG664" t="str">
            <v>BR</v>
          </cell>
          <cell r="BH664" t="str">
            <v>BR</v>
          </cell>
          <cell r="BI664" t="str">
            <v>Foundational Skills</v>
          </cell>
          <cell r="BJ664">
            <v>141</v>
          </cell>
          <cell r="BK664">
            <v>5.9</v>
          </cell>
          <cell r="BL664" t="str">
            <v>135-147</v>
          </cell>
          <cell r="BM664" t="str">
            <v>Avg</v>
          </cell>
          <cell r="BN664" t="str">
            <v>Language and Writing</v>
          </cell>
          <cell r="BO664">
            <v>134</v>
          </cell>
          <cell r="BP664">
            <v>5.8</v>
          </cell>
          <cell r="BQ664" t="str">
            <v>128-140</v>
          </cell>
          <cell r="BR664" t="str">
            <v>LoAvg</v>
          </cell>
          <cell r="BS664" t="str">
            <v>Literature and Informational</v>
          </cell>
          <cell r="BT664">
            <v>147</v>
          </cell>
          <cell r="BU664">
            <v>5.6</v>
          </cell>
          <cell r="BV664" t="str">
            <v>141-153</v>
          </cell>
          <cell r="BW664" t="str">
            <v>HiAvg</v>
          </cell>
          <cell r="BX664" t="str">
            <v>Vocabulary Use and Functions</v>
          </cell>
          <cell r="BY664">
            <v>137</v>
          </cell>
          <cell r="BZ664">
            <v>6</v>
          </cell>
          <cell r="CA664" t="str">
            <v>131-143</v>
          </cell>
          <cell r="CB664" t="str">
            <v>LoAvg</v>
          </cell>
          <cell r="CW664">
            <v>0.3422337962962963</v>
          </cell>
          <cell r="CX664">
            <v>52</v>
          </cell>
          <cell r="DC664">
            <v>22</v>
          </cell>
          <cell r="DD664">
            <v>10</v>
          </cell>
          <cell r="DE664">
            <v>17</v>
          </cell>
        </row>
        <row r="665">
          <cell r="A665" t="str">
            <v>6056351311812837School 1</v>
          </cell>
          <cell r="B665" t="str">
            <v>Fall 2015-2016</v>
          </cell>
          <cell r="C665">
            <v>6056351</v>
          </cell>
          <cell r="D665" t="str">
            <v>School 1</v>
          </cell>
          <cell r="E665" t="str">
            <v>Mathematics</v>
          </cell>
          <cell r="F665" t="str">
            <v>Mathematics</v>
          </cell>
          <cell r="G665" t="b">
            <v>1</v>
          </cell>
          <cell r="H665">
            <v>2015</v>
          </cell>
          <cell r="I665">
            <v>4</v>
          </cell>
          <cell r="O665" t="str">
            <v>Survey With Goals</v>
          </cell>
          <cell r="P665">
            <v>311812837</v>
          </cell>
          <cell r="Q665">
            <v>42271</v>
          </cell>
          <cell r="R665">
            <v>51</v>
          </cell>
          <cell r="S665">
            <v>141</v>
          </cell>
          <cell r="T665">
            <v>2.9</v>
          </cell>
          <cell r="U665">
            <v>53</v>
          </cell>
          <cell r="BI665" t="str">
            <v>Operations and Algebraic Thinking</v>
          </cell>
          <cell r="BJ665">
            <v>135</v>
          </cell>
          <cell r="BK665">
            <v>6.2</v>
          </cell>
          <cell r="BL665" t="str">
            <v>129-141</v>
          </cell>
          <cell r="BM665" t="str">
            <v>LoAvg</v>
          </cell>
          <cell r="BN665" t="str">
            <v>Number and Operations</v>
          </cell>
          <cell r="BO665">
            <v>138</v>
          </cell>
          <cell r="BP665">
            <v>6</v>
          </cell>
          <cell r="BQ665" t="str">
            <v>132-144</v>
          </cell>
          <cell r="BR665" t="str">
            <v>LoAvg</v>
          </cell>
          <cell r="BS665" t="str">
            <v>Measurement and Data</v>
          </cell>
          <cell r="BT665">
            <v>146</v>
          </cell>
          <cell r="BU665">
            <v>5.9</v>
          </cell>
          <cell r="BV665" t="str">
            <v>140-152</v>
          </cell>
          <cell r="BW665" t="str">
            <v>Avg</v>
          </cell>
          <cell r="BX665" t="str">
            <v>Geometry</v>
          </cell>
          <cell r="BY665">
            <v>146</v>
          </cell>
          <cell r="BZ665">
            <v>5.9</v>
          </cell>
          <cell r="CA665" t="str">
            <v>140-152</v>
          </cell>
          <cell r="CB665" t="str">
            <v>Avg</v>
          </cell>
          <cell r="CW665">
            <v>0.33932870370370366</v>
          </cell>
          <cell r="CX665">
            <v>52</v>
          </cell>
          <cell r="DC665">
            <v>24</v>
          </cell>
          <cell r="DD665">
            <v>11</v>
          </cell>
          <cell r="DE665">
            <v>19</v>
          </cell>
        </row>
        <row r="666">
          <cell r="A666" t="str">
            <v>6056351311812866School 1</v>
          </cell>
          <cell r="B666" t="str">
            <v>Fall 2015-2016</v>
          </cell>
          <cell r="C666">
            <v>6056351</v>
          </cell>
          <cell r="D666" t="str">
            <v>School 1</v>
          </cell>
          <cell r="E666" t="str">
            <v>Reading</v>
          </cell>
          <cell r="F666" t="str">
            <v>Reading</v>
          </cell>
          <cell r="G666" t="b">
            <v>1</v>
          </cell>
          <cell r="H666">
            <v>2015</v>
          </cell>
          <cell r="I666">
            <v>4</v>
          </cell>
          <cell r="O666" t="str">
            <v>Survey With Goals</v>
          </cell>
          <cell r="P666">
            <v>311812866</v>
          </cell>
          <cell r="Q666">
            <v>42258</v>
          </cell>
          <cell r="R666">
            <v>46</v>
          </cell>
          <cell r="S666">
            <v>139</v>
          </cell>
          <cell r="T666">
            <v>2.9</v>
          </cell>
          <cell r="U666">
            <v>44</v>
          </cell>
          <cell r="BF666" t="str">
            <v>BR</v>
          </cell>
          <cell r="BG666" t="str">
            <v>BR</v>
          </cell>
          <cell r="BH666" t="str">
            <v>BR</v>
          </cell>
          <cell r="BI666" t="str">
            <v>Foundational Skills</v>
          </cell>
          <cell r="BJ666">
            <v>135</v>
          </cell>
          <cell r="BK666">
            <v>5.9</v>
          </cell>
          <cell r="BL666" t="str">
            <v>129-141</v>
          </cell>
          <cell r="BM666" t="str">
            <v>LoAvg</v>
          </cell>
          <cell r="BN666" t="str">
            <v>Language and Writing</v>
          </cell>
          <cell r="BO666">
            <v>141</v>
          </cell>
          <cell r="BP666">
            <v>5.8</v>
          </cell>
          <cell r="BQ666" t="str">
            <v>135-147</v>
          </cell>
          <cell r="BR666" t="str">
            <v>Avg</v>
          </cell>
          <cell r="BS666" t="str">
            <v>Literature and Informational</v>
          </cell>
          <cell r="BT666">
            <v>139</v>
          </cell>
          <cell r="BU666">
            <v>5.9</v>
          </cell>
          <cell r="BV666" t="str">
            <v>133-145</v>
          </cell>
          <cell r="BW666" t="str">
            <v>LoAvg</v>
          </cell>
          <cell r="BX666" t="str">
            <v>Vocabulary Use and Functions</v>
          </cell>
          <cell r="BY666">
            <v>140</v>
          </cell>
          <cell r="BZ666">
            <v>5.8</v>
          </cell>
          <cell r="CA666" t="str">
            <v>134-146</v>
          </cell>
          <cell r="CB666" t="str">
            <v>LoAvg</v>
          </cell>
          <cell r="CW666">
            <v>0.34341435185185182</v>
          </cell>
          <cell r="CX666">
            <v>48</v>
          </cell>
          <cell r="DC666">
            <v>22</v>
          </cell>
          <cell r="DD666">
            <v>11</v>
          </cell>
          <cell r="DE666">
            <v>18</v>
          </cell>
        </row>
        <row r="667">
          <cell r="A667" t="str">
            <v>6056352311812874School 1</v>
          </cell>
          <cell r="B667" t="str">
            <v>Fall 2015-2016</v>
          </cell>
          <cell r="C667">
            <v>6056352</v>
          </cell>
          <cell r="D667" t="str">
            <v>School 1</v>
          </cell>
          <cell r="E667" t="str">
            <v>Mathematics</v>
          </cell>
          <cell r="F667" t="str">
            <v>Mathematics</v>
          </cell>
          <cell r="G667" t="b">
            <v>1</v>
          </cell>
          <cell r="H667">
            <v>2015</v>
          </cell>
          <cell r="I667">
            <v>4</v>
          </cell>
          <cell r="O667" t="str">
            <v>Survey With Goals</v>
          </cell>
          <cell r="P667">
            <v>311812874</v>
          </cell>
          <cell r="Q667">
            <v>42271</v>
          </cell>
          <cell r="R667">
            <v>53</v>
          </cell>
          <cell r="S667">
            <v>131</v>
          </cell>
          <cell r="T667">
            <v>2.8</v>
          </cell>
          <cell r="U667">
            <v>27</v>
          </cell>
          <cell r="BI667" t="str">
            <v>Operations and Algebraic Thinking</v>
          </cell>
          <cell r="BJ667">
            <v>119</v>
          </cell>
          <cell r="BK667">
            <v>6.7</v>
          </cell>
          <cell r="BL667" t="str">
            <v>112-126</v>
          </cell>
          <cell r="BM667" t="str">
            <v>Low</v>
          </cell>
          <cell r="BN667" t="str">
            <v>Number and Operations</v>
          </cell>
          <cell r="BO667">
            <v>126</v>
          </cell>
          <cell r="BP667">
            <v>5.9</v>
          </cell>
          <cell r="BQ667" t="str">
            <v>120-132</v>
          </cell>
          <cell r="BR667" t="str">
            <v>Low</v>
          </cell>
          <cell r="BS667" t="str">
            <v>Measurement and Data</v>
          </cell>
          <cell r="BT667">
            <v>131</v>
          </cell>
          <cell r="BU667">
            <v>5.8</v>
          </cell>
          <cell r="BV667" t="str">
            <v>125-137</v>
          </cell>
          <cell r="BW667" t="str">
            <v>Low</v>
          </cell>
          <cell r="BX667" t="str">
            <v>Geometry</v>
          </cell>
          <cell r="BY667">
            <v>145</v>
          </cell>
          <cell r="BZ667">
            <v>6.6</v>
          </cell>
          <cell r="CA667" t="str">
            <v>138-152</v>
          </cell>
          <cell r="CB667" t="str">
            <v>Avg</v>
          </cell>
          <cell r="CW667">
            <v>0.3392592592592592</v>
          </cell>
          <cell r="CX667">
            <v>50</v>
          </cell>
          <cell r="DC667">
            <v>26</v>
          </cell>
          <cell r="DD667">
            <v>13</v>
          </cell>
          <cell r="DE667">
            <v>21</v>
          </cell>
        </row>
        <row r="668">
          <cell r="A668" t="str">
            <v>6056352311812883School 1</v>
          </cell>
          <cell r="B668" t="str">
            <v>Fall 2015-2016</v>
          </cell>
          <cell r="C668">
            <v>6056352</v>
          </cell>
          <cell r="D668" t="str">
            <v>School 1</v>
          </cell>
          <cell r="E668" t="str">
            <v>Reading</v>
          </cell>
          <cell r="F668" t="str">
            <v>Reading</v>
          </cell>
          <cell r="G668" t="b">
            <v>1</v>
          </cell>
          <cell r="H668">
            <v>2015</v>
          </cell>
          <cell r="I668">
            <v>4</v>
          </cell>
          <cell r="O668" t="str">
            <v>Survey With Goals</v>
          </cell>
          <cell r="P668">
            <v>311812883</v>
          </cell>
          <cell r="Q668">
            <v>42258</v>
          </cell>
          <cell r="R668">
            <v>55</v>
          </cell>
          <cell r="S668">
            <v>133</v>
          </cell>
          <cell r="T668">
            <v>3</v>
          </cell>
          <cell r="U668">
            <v>28</v>
          </cell>
          <cell r="BF668" t="str">
            <v>BR</v>
          </cell>
          <cell r="BG668" t="str">
            <v>BR</v>
          </cell>
          <cell r="BH668" t="str">
            <v>BR</v>
          </cell>
          <cell r="BI668" t="str">
            <v>Foundational Skills</v>
          </cell>
          <cell r="BJ668">
            <v>124</v>
          </cell>
          <cell r="BK668">
            <v>6.1</v>
          </cell>
          <cell r="BL668" t="str">
            <v>118-130</v>
          </cell>
          <cell r="BM668" t="str">
            <v>Low</v>
          </cell>
          <cell r="BN668" t="str">
            <v>Language and Writing</v>
          </cell>
          <cell r="BO668">
            <v>131</v>
          </cell>
          <cell r="BP668">
            <v>6.1</v>
          </cell>
          <cell r="BQ668" t="str">
            <v>125-137</v>
          </cell>
          <cell r="BR668" t="str">
            <v>Low</v>
          </cell>
          <cell r="BS668" t="str">
            <v>Literature and Informational</v>
          </cell>
          <cell r="BT668">
            <v>135</v>
          </cell>
          <cell r="BU668">
            <v>6.2</v>
          </cell>
          <cell r="BV668" t="str">
            <v>129-141</v>
          </cell>
          <cell r="BW668" t="str">
            <v>LoAvg</v>
          </cell>
          <cell r="BX668" t="str">
            <v>Vocabulary Use and Functions</v>
          </cell>
          <cell r="BY668">
            <v>143</v>
          </cell>
          <cell r="BZ668">
            <v>6.2</v>
          </cell>
          <cell r="CA668" t="str">
            <v>137-149</v>
          </cell>
          <cell r="CB668" t="str">
            <v>Avg</v>
          </cell>
          <cell r="CW668">
            <v>0.34324074074074074</v>
          </cell>
          <cell r="CX668">
            <v>52</v>
          </cell>
          <cell r="DC668">
            <v>24</v>
          </cell>
          <cell r="DD668">
            <v>12</v>
          </cell>
          <cell r="DE668">
            <v>19</v>
          </cell>
        </row>
        <row r="669">
          <cell r="A669" t="str">
            <v>6056353312937480School 1</v>
          </cell>
          <cell r="B669" t="str">
            <v>Fall 2015-2016</v>
          </cell>
          <cell r="C669">
            <v>6056353</v>
          </cell>
          <cell r="D669" t="str">
            <v>School 1</v>
          </cell>
          <cell r="E669" t="str">
            <v>Mathematics</v>
          </cell>
          <cell r="F669" t="str">
            <v>Mathematics</v>
          </cell>
          <cell r="G669" t="b">
            <v>1</v>
          </cell>
          <cell r="H669">
            <v>2015</v>
          </cell>
          <cell r="I669">
            <v>4</v>
          </cell>
          <cell r="O669" t="str">
            <v>Survey With Goals</v>
          </cell>
          <cell r="P669">
            <v>312937480</v>
          </cell>
          <cell r="Q669">
            <v>42269</v>
          </cell>
          <cell r="R669">
            <v>33</v>
          </cell>
          <cell r="S669">
            <v>157</v>
          </cell>
          <cell r="T669">
            <v>2.9</v>
          </cell>
          <cell r="U669">
            <v>87</v>
          </cell>
          <cell r="BI669" t="str">
            <v>Operations and Algebraic Thinking</v>
          </cell>
          <cell r="BJ669">
            <v>149</v>
          </cell>
          <cell r="BK669">
            <v>6</v>
          </cell>
          <cell r="BL669" t="str">
            <v>143-155</v>
          </cell>
          <cell r="BM669" t="str">
            <v>HiAvg</v>
          </cell>
          <cell r="BN669" t="str">
            <v>Number and Operations</v>
          </cell>
          <cell r="BO669">
            <v>158</v>
          </cell>
          <cell r="BP669">
            <v>6.1</v>
          </cell>
          <cell r="BQ669" t="str">
            <v>152-164</v>
          </cell>
          <cell r="BR669" t="str">
            <v>High</v>
          </cell>
          <cell r="BS669" t="str">
            <v>Measurement and Data</v>
          </cell>
          <cell r="BT669">
            <v>161</v>
          </cell>
          <cell r="BU669">
            <v>6.1</v>
          </cell>
          <cell r="BV669" t="str">
            <v>155-167</v>
          </cell>
          <cell r="BW669" t="str">
            <v>High</v>
          </cell>
          <cell r="BX669" t="str">
            <v>Geometry</v>
          </cell>
          <cell r="BY669">
            <v>159</v>
          </cell>
          <cell r="BZ669">
            <v>6</v>
          </cell>
          <cell r="CA669" t="str">
            <v>153-165</v>
          </cell>
          <cell r="CB669" t="str">
            <v>High</v>
          </cell>
          <cell r="CW669">
            <v>0.34503472222222226</v>
          </cell>
          <cell r="CX669">
            <v>50</v>
          </cell>
          <cell r="DC669">
            <v>20</v>
          </cell>
          <cell r="DD669">
            <v>9</v>
          </cell>
          <cell r="DE669">
            <v>16</v>
          </cell>
        </row>
        <row r="670">
          <cell r="A670" t="str">
            <v>6056353303058409School 1</v>
          </cell>
          <cell r="B670" t="str">
            <v>Fall 2015-2016</v>
          </cell>
          <cell r="C670">
            <v>6056353</v>
          </cell>
          <cell r="D670" t="str">
            <v>School 1</v>
          </cell>
          <cell r="E670" t="str">
            <v>Reading</v>
          </cell>
          <cell r="F670" t="str">
            <v>Reading</v>
          </cell>
          <cell r="G670" t="b">
            <v>0</v>
          </cell>
          <cell r="H670">
            <v>2015</v>
          </cell>
          <cell r="I670">
            <v>4</v>
          </cell>
          <cell r="O670" t="str">
            <v>Survey With Goals</v>
          </cell>
          <cell r="P670">
            <v>303058409</v>
          </cell>
          <cell r="Q670">
            <v>42255</v>
          </cell>
          <cell r="R670">
            <v>44</v>
          </cell>
          <cell r="S670">
            <v>152</v>
          </cell>
          <cell r="T670">
            <v>2.9</v>
          </cell>
          <cell r="U670">
            <v>79</v>
          </cell>
          <cell r="BF670" t="str">
            <v>BR</v>
          </cell>
          <cell r="BG670" t="str">
            <v>BR</v>
          </cell>
          <cell r="BH670" t="str">
            <v>BR</v>
          </cell>
          <cell r="BI670" t="str">
            <v>Foundational Skills</v>
          </cell>
          <cell r="BJ670">
            <v>145</v>
          </cell>
          <cell r="BK670">
            <v>5.9</v>
          </cell>
          <cell r="BL670" t="str">
            <v>139-151</v>
          </cell>
          <cell r="BM670" t="str">
            <v>Avg</v>
          </cell>
          <cell r="BN670" t="str">
            <v>Language and Writing</v>
          </cell>
          <cell r="BO670">
            <v>151</v>
          </cell>
          <cell r="BP670">
            <v>5.8</v>
          </cell>
          <cell r="BQ670" t="str">
            <v>145-157</v>
          </cell>
          <cell r="BR670" t="str">
            <v>HiAvg</v>
          </cell>
          <cell r="BS670" t="str">
            <v>Literature and Informational</v>
          </cell>
          <cell r="BT670">
            <v>157</v>
          </cell>
          <cell r="BU670">
            <v>6</v>
          </cell>
          <cell r="BV670" t="str">
            <v>151-163</v>
          </cell>
          <cell r="BW670" t="str">
            <v>High</v>
          </cell>
          <cell r="BX670" t="str">
            <v>Vocabulary Use and Functions</v>
          </cell>
          <cell r="BY670">
            <v>154</v>
          </cell>
          <cell r="BZ670">
            <v>5.8</v>
          </cell>
          <cell r="CA670" t="str">
            <v>148-160</v>
          </cell>
          <cell r="CB670" t="str">
            <v>High</v>
          </cell>
          <cell r="CW670">
            <v>0.34843750000000001</v>
          </cell>
          <cell r="CX670">
            <v>52</v>
          </cell>
          <cell r="DC670">
            <v>19</v>
          </cell>
          <cell r="DD670">
            <v>9</v>
          </cell>
          <cell r="DE670">
            <v>15</v>
          </cell>
        </row>
        <row r="671">
          <cell r="A671" t="str">
            <v>6056353311812836School 1</v>
          </cell>
          <cell r="B671" t="str">
            <v>Fall 2015-2016</v>
          </cell>
          <cell r="C671">
            <v>6056353</v>
          </cell>
          <cell r="D671" t="str">
            <v>School 1</v>
          </cell>
          <cell r="E671" t="str">
            <v>Reading</v>
          </cell>
          <cell r="F671" t="str">
            <v>Reading</v>
          </cell>
          <cell r="G671" t="b">
            <v>1</v>
          </cell>
          <cell r="H671">
            <v>2015</v>
          </cell>
          <cell r="I671">
            <v>4</v>
          </cell>
          <cell r="O671" t="str">
            <v>Survey With Goals</v>
          </cell>
          <cell r="P671">
            <v>311812836</v>
          </cell>
          <cell r="Q671">
            <v>42271</v>
          </cell>
          <cell r="R671">
            <v>23</v>
          </cell>
          <cell r="S671">
            <v>157</v>
          </cell>
          <cell r="T671">
            <v>2.9</v>
          </cell>
          <cell r="U671">
            <v>88</v>
          </cell>
          <cell r="BF671" t="str">
            <v>BR</v>
          </cell>
          <cell r="BG671" t="str">
            <v>BR</v>
          </cell>
          <cell r="BH671" t="str">
            <v>BR</v>
          </cell>
          <cell r="BI671" t="str">
            <v>Foundational Skills</v>
          </cell>
          <cell r="BJ671">
            <v>151</v>
          </cell>
          <cell r="BK671">
            <v>6.3</v>
          </cell>
          <cell r="BL671" t="str">
            <v>145-157</v>
          </cell>
          <cell r="BM671" t="str">
            <v>HiAvg</v>
          </cell>
          <cell r="BN671" t="str">
            <v>Language and Writing</v>
          </cell>
          <cell r="BO671">
            <v>147</v>
          </cell>
          <cell r="BP671">
            <v>6.2</v>
          </cell>
          <cell r="BQ671" t="str">
            <v>141-153</v>
          </cell>
          <cell r="BR671" t="str">
            <v>HiAvg</v>
          </cell>
          <cell r="BS671" t="str">
            <v>Literature and Informational</v>
          </cell>
          <cell r="BT671">
            <v>164</v>
          </cell>
          <cell r="BU671">
            <v>6.3</v>
          </cell>
          <cell r="BV671" t="str">
            <v>158-170</v>
          </cell>
          <cell r="BW671" t="str">
            <v>High</v>
          </cell>
          <cell r="BX671" t="str">
            <v>Vocabulary Use and Functions</v>
          </cell>
          <cell r="BY671">
            <v>167</v>
          </cell>
          <cell r="BZ671">
            <v>6.2</v>
          </cell>
          <cell r="CA671" t="str">
            <v>161-173</v>
          </cell>
          <cell r="CB671" t="str">
            <v>High</v>
          </cell>
          <cell r="CW671">
            <v>0.59230324074074081</v>
          </cell>
          <cell r="CX671">
            <v>48</v>
          </cell>
          <cell r="DC671">
            <v>17</v>
          </cell>
          <cell r="DD671">
            <v>8</v>
          </cell>
          <cell r="DE671">
            <v>14</v>
          </cell>
        </row>
        <row r="672">
          <cell r="A672" t="str">
            <v>6056354312937486School 1</v>
          </cell>
          <cell r="B672" t="str">
            <v>Fall 2015-2016</v>
          </cell>
          <cell r="C672">
            <v>6056354</v>
          </cell>
          <cell r="D672" t="str">
            <v>School 1</v>
          </cell>
          <cell r="E672" t="str">
            <v>Mathematics</v>
          </cell>
          <cell r="F672" t="str">
            <v>Mathematics</v>
          </cell>
          <cell r="G672" t="b">
            <v>1</v>
          </cell>
          <cell r="H672">
            <v>2015</v>
          </cell>
          <cell r="I672">
            <v>4</v>
          </cell>
          <cell r="O672" t="str">
            <v>Survey With Goals</v>
          </cell>
          <cell r="P672">
            <v>312937486</v>
          </cell>
          <cell r="Q672">
            <v>42269</v>
          </cell>
          <cell r="R672">
            <v>52</v>
          </cell>
          <cell r="S672">
            <v>147</v>
          </cell>
          <cell r="T672">
            <v>3</v>
          </cell>
          <cell r="U672">
            <v>12</v>
          </cell>
          <cell r="BI672" t="str">
            <v>Operations and Algebraic Thinking</v>
          </cell>
          <cell r="BJ672">
            <v>159</v>
          </cell>
          <cell r="BK672">
            <v>6.1</v>
          </cell>
          <cell r="BL672" t="str">
            <v>153-165</v>
          </cell>
          <cell r="BM672" t="str">
            <v>LoAvg</v>
          </cell>
          <cell r="BN672" t="str">
            <v>Number and Operations</v>
          </cell>
          <cell r="BO672">
            <v>145</v>
          </cell>
          <cell r="BP672">
            <v>5.8</v>
          </cell>
          <cell r="BQ672" t="str">
            <v>139-151</v>
          </cell>
          <cell r="BR672" t="str">
            <v>Low</v>
          </cell>
          <cell r="BS672" t="str">
            <v>Measurement and Data</v>
          </cell>
          <cell r="BT672">
            <v>145</v>
          </cell>
          <cell r="BU672">
            <v>6</v>
          </cell>
          <cell r="BV672" t="str">
            <v>139-151</v>
          </cell>
          <cell r="BW672" t="str">
            <v>Low</v>
          </cell>
          <cell r="BX672" t="str">
            <v>Geometry</v>
          </cell>
          <cell r="BY672">
            <v>138</v>
          </cell>
          <cell r="BZ672">
            <v>6.2</v>
          </cell>
          <cell r="CA672" t="str">
            <v>132-144</v>
          </cell>
          <cell r="CB672" t="str">
            <v>Low</v>
          </cell>
          <cell r="CW672">
            <v>0.39018518518518519</v>
          </cell>
          <cell r="CX672">
            <v>48</v>
          </cell>
          <cell r="DC672">
            <v>16</v>
          </cell>
          <cell r="DD672">
            <v>13</v>
          </cell>
          <cell r="DE672">
            <v>20</v>
          </cell>
        </row>
        <row r="673">
          <cell r="A673" t="str">
            <v>6056354310934636School 1</v>
          </cell>
          <cell r="B673" t="str">
            <v>Fall 2015-2016</v>
          </cell>
          <cell r="C673">
            <v>6056354</v>
          </cell>
          <cell r="D673" t="str">
            <v>School 1</v>
          </cell>
          <cell r="E673" t="str">
            <v>Reading</v>
          </cell>
          <cell r="F673" t="str">
            <v>Reading</v>
          </cell>
          <cell r="G673" t="b">
            <v>1</v>
          </cell>
          <cell r="H673">
            <v>2015</v>
          </cell>
          <cell r="I673">
            <v>4</v>
          </cell>
          <cell r="O673" t="str">
            <v>Survey With Goals</v>
          </cell>
          <cell r="P673">
            <v>310934636</v>
          </cell>
          <cell r="Q673">
            <v>42256</v>
          </cell>
          <cell r="R673">
            <v>71</v>
          </cell>
          <cell r="S673">
            <v>151</v>
          </cell>
          <cell r="T673">
            <v>2.9</v>
          </cell>
          <cell r="U673">
            <v>23</v>
          </cell>
          <cell r="BF673" t="str">
            <v>BR</v>
          </cell>
          <cell r="BG673" t="str">
            <v>BR</v>
          </cell>
          <cell r="BH673" t="str">
            <v>BR</v>
          </cell>
          <cell r="BI673" t="str">
            <v>Foundational Skills</v>
          </cell>
          <cell r="BJ673">
            <v>149</v>
          </cell>
          <cell r="BK673">
            <v>5.8</v>
          </cell>
          <cell r="BL673" t="str">
            <v>143-155</v>
          </cell>
          <cell r="BM673" t="str">
            <v>Low</v>
          </cell>
          <cell r="BN673" t="str">
            <v>Language and Writing</v>
          </cell>
          <cell r="BO673">
            <v>144</v>
          </cell>
          <cell r="BP673">
            <v>5.7</v>
          </cell>
          <cell r="BQ673" t="str">
            <v>138-150</v>
          </cell>
          <cell r="BR673" t="str">
            <v>Low</v>
          </cell>
          <cell r="BS673" t="str">
            <v>Literature and Informational</v>
          </cell>
          <cell r="BT673">
            <v>153</v>
          </cell>
          <cell r="BU673">
            <v>6</v>
          </cell>
          <cell r="BV673" t="str">
            <v>147-159</v>
          </cell>
          <cell r="BW673" t="str">
            <v>LoAvg</v>
          </cell>
          <cell r="BX673" t="str">
            <v>Vocabulary Use and Functions</v>
          </cell>
          <cell r="BY673">
            <v>157</v>
          </cell>
          <cell r="BZ673">
            <v>6</v>
          </cell>
          <cell r="CA673" t="str">
            <v>151-163</v>
          </cell>
          <cell r="CB673" t="str">
            <v>LoAvg</v>
          </cell>
          <cell r="CW673">
            <v>0.39953703703703702</v>
          </cell>
          <cell r="CX673">
            <v>50</v>
          </cell>
          <cell r="DC673">
            <v>13</v>
          </cell>
          <cell r="DD673">
            <v>11</v>
          </cell>
          <cell r="DE673">
            <v>17</v>
          </cell>
        </row>
        <row r="674">
          <cell r="A674" t="str">
            <v>6056356310934642School 1</v>
          </cell>
          <cell r="B674" t="str">
            <v>Fall 2015-2016</v>
          </cell>
          <cell r="C674">
            <v>6056356</v>
          </cell>
          <cell r="D674" t="str">
            <v>School 1</v>
          </cell>
          <cell r="E674" t="str">
            <v>Mathematics</v>
          </cell>
          <cell r="F674" t="str">
            <v>Mathematics</v>
          </cell>
          <cell r="G674" t="b">
            <v>1</v>
          </cell>
          <cell r="H674">
            <v>2015</v>
          </cell>
          <cell r="I674">
            <v>4</v>
          </cell>
          <cell r="O674" t="str">
            <v>Survey With Goals</v>
          </cell>
          <cell r="P674">
            <v>310934642</v>
          </cell>
          <cell r="Q674">
            <v>42275</v>
          </cell>
          <cell r="R674">
            <v>21</v>
          </cell>
          <cell r="S674">
            <v>139</v>
          </cell>
          <cell r="T674">
            <v>2.9</v>
          </cell>
          <cell r="U674">
            <v>47</v>
          </cell>
          <cell r="BI674" t="str">
            <v>Operations and Algebraic Thinking</v>
          </cell>
          <cell r="BJ674">
            <v>142</v>
          </cell>
          <cell r="BK674">
            <v>5.8</v>
          </cell>
          <cell r="BL674" t="str">
            <v>136-148</v>
          </cell>
          <cell r="BM674" t="str">
            <v>Avg</v>
          </cell>
          <cell r="BN674" t="str">
            <v>Number and Operations</v>
          </cell>
          <cell r="BO674">
            <v>136</v>
          </cell>
          <cell r="BP674">
            <v>5.8</v>
          </cell>
          <cell r="BQ674" t="str">
            <v>130-142</v>
          </cell>
          <cell r="BR674" t="str">
            <v>LoAvg</v>
          </cell>
          <cell r="BS674" t="str">
            <v>Measurement and Data</v>
          </cell>
          <cell r="BT674">
            <v>136</v>
          </cell>
          <cell r="BU674">
            <v>5.8</v>
          </cell>
          <cell r="BV674" t="str">
            <v>130-142</v>
          </cell>
          <cell r="BW674" t="str">
            <v>LoAvg</v>
          </cell>
          <cell r="BX674" t="str">
            <v>Geometry</v>
          </cell>
          <cell r="BY674">
            <v>142</v>
          </cell>
          <cell r="BZ674">
            <v>5.9</v>
          </cell>
          <cell r="CA674" t="str">
            <v>136-148</v>
          </cell>
          <cell r="CB674" t="str">
            <v>Avg</v>
          </cell>
          <cell r="CW674">
            <v>0.39422453703703703</v>
          </cell>
          <cell r="CX674">
            <v>52</v>
          </cell>
          <cell r="DC674">
            <v>24</v>
          </cell>
          <cell r="DD674">
            <v>12</v>
          </cell>
          <cell r="DE674">
            <v>19</v>
          </cell>
        </row>
        <row r="675">
          <cell r="A675" t="str">
            <v>6056356308273476School 1</v>
          </cell>
          <cell r="B675" t="str">
            <v>Fall 2015-2016</v>
          </cell>
          <cell r="C675">
            <v>6056356</v>
          </cell>
          <cell r="D675" t="str">
            <v>School 1</v>
          </cell>
          <cell r="E675" t="str">
            <v>Reading</v>
          </cell>
          <cell r="F675" t="str">
            <v>Reading</v>
          </cell>
          <cell r="G675" t="b">
            <v>1</v>
          </cell>
          <cell r="H675">
            <v>2015</v>
          </cell>
          <cell r="I675">
            <v>4</v>
          </cell>
          <cell r="O675" t="str">
            <v>Survey With Goals</v>
          </cell>
          <cell r="P675">
            <v>308273476</v>
          </cell>
          <cell r="Q675">
            <v>42257</v>
          </cell>
          <cell r="R675">
            <v>50</v>
          </cell>
          <cell r="S675">
            <v>144</v>
          </cell>
          <cell r="T675">
            <v>2.8</v>
          </cell>
          <cell r="U675">
            <v>59</v>
          </cell>
          <cell r="BF675" t="str">
            <v>BR</v>
          </cell>
          <cell r="BG675" t="str">
            <v>BR</v>
          </cell>
          <cell r="BH675" t="str">
            <v>BR</v>
          </cell>
          <cell r="BI675" t="str">
            <v>Foundational Skills</v>
          </cell>
          <cell r="BJ675">
            <v>144</v>
          </cell>
          <cell r="BK675">
            <v>5.7</v>
          </cell>
          <cell r="BL675" t="str">
            <v>138-150</v>
          </cell>
          <cell r="BM675" t="str">
            <v>Avg</v>
          </cell>
          <cell r="BN675" t="str">
            <v>Language and Writing</v>
          </cell>
          <cell r="BO675">
            <v>146</v>
          </cell>
          <cell r="BP675">
            <v>5.7</v>
          </cell>
          <cell r="BQ675" t="str">
            <v>140-152</v>
          </cell>
          <cell r="BR675" t="str">
            <v>HiAvg</v>
          </cell>
          <cell r="BS675" t="str">
            <v>Literature and Informational</v>
          </cell>
          <cell r="BT675">
            <v>139</v>
          </cell>
          <cell r="BU675">
            <v>5.8</v>
          </cell>
          <cell r="BV675" t="str">
            <v>133-145</v>
          </cell>
          <cell r="BW675" t="str">
            <v>LoAvg</v>
          </cell>
          <cell r="BX675" t="str">
            <v>Vocabulary Use and Functions</v>
          </cell>
          <cell r="BY675">
            <v>145</v>
          </cell>
          <cell r="BZ675">
            <v>5.6</v>
          </cell>
          <cell r="CA675" t="str">
            <v>139-151</v>
          </cell>
          <cell r="CB675" t="str">
            <v>Avg</v>
          </cell>
          <cell r="CW675">
            <v>0.34688657407407408</v>
          </cell>
          <cell r="CX675">
            <v>50</v>
          </cell>
          <cell r="DC675">
            <v>21</v>
          </cell>
          <cell r="DD675">
            <v>10</v>
          </cell>
          <cell r="DE675">
            <v>17</v>
          </cell>
        </row>
        <row r="676">
          <cell r="A676" t="str">
            <v>6056359308273451School 1</v>
          </cell>
          <cell r="B676" t="str">
            <v>Fall 2015-2016</v>
          </cell>
          <cell r="C676">
            <v>6056359</v>
          </cell>
          <cell r="D676" t="str">
            <v>School 1</v>
          </cell>
          <cell r="E676" t="str">
            <v>Language Usage</v>
          </cell>
          <cell r="F676" t="str">
            <v>Language</v>
          </cell>
          <cell r="G676" t="b">
            <v>1</v>
          </cell>
          <cell r="H676">
            <v>2015</v>
          </cell>
          <cell r="I676">
            <v>4</v>
          </cell>
          <cell r="O676" t="str">
            <v>Survey With Goals</v>
          </cell>
          <cell r="P676">
            <v>308273451</v>
          </cell>
          <cell r="Q676">
            <v>42262</v>
          </cell>
          <cell r="R676">
            <v>22</v>
          </cell>
          <cell r="S676">
            <v>192</v>
          </cell>
          <cell r="T676">
            <v>3.2</v>
          </cell>
          <cell r="U676">
            <v>57</v>
          </cell>
          <cell r="BI676" t="str">
            <v>Writing: Plan, Organize, Develop, Revise, Research</v>
          </cell>
          <cell r="BJ676">
            <v>189</v>
          </cell>
          <cell r="BK676">
            <v>5.4</v>
          </cell>
          <cell r="BL676" t="str">
            <v>184-194</v>
          </cell>
          <cell r="BM676" t="str">
            <v>Avg</v>
          </cell>
          <cell r="BN676" t="str">
            <v>Language: Understand, Edit for Grammar, Usage</v>
          </cell>
          <cell r="BO676">
            <v>192</v>
          </cell>
          <cell r="BP676">
            <v>5.5</v>
          </cell>
          <cell r="BQ676" t="str">
            <v>187-198</v>
          </cell>
          <cell r="BR676" t="str">
            <v>Avg</v>
          </cell>
          <cell r="BS676" t="str">
            <v>Language: Understand, Edit Mechanics</v>
          </cell>
          <cell r="BT676">
            <v>195</v>
          </cell>
          <cell r="BU676">
            <v>5.5</v>
          </cell>
          <cell r="BV676" t="str">
            <v>190-201</v>
          </cell>
          <cell r="BW676" t="str">
            <v>HiAvg</v>
          </cell>
          <cell r="CW676">
            <v>0.39283564814814814</v>
          </cell>
          <cell r="CX676">
            <v>42</v>
          </cell>
          <cell r="DC676">
            <v>10</v>
          </cell>
          <cell r="DD676">
            <v>7</v>
          </cell>
          <cell r="DE676">
            <v>10</v>
          </cell>
        </row>
        <row r="677">
          <cell r="A677" t="str">
            <v>6056359311373773School 1</v>
          </cell>
          <cell r="B677" t="str">
            <v>Fall 2015-2016</v>
          </cell>
          <cell r="C677">
            <v>6056359</v>
          </cell>
          <cell r="D677" t="str">
            <v>School 1</v>
          </cell>
          <cell r="E677" t="str">
            <v>Mathematics</v>
          </cell>
          <cell r="F677" t="str">
            <v>Mathematics</v>
          </cell>
          <cell r="G677" t="b">
            <v>1</v>
          </cell>
          <cell r="H677">
            <v>2015</v>
          </cell>
          <cell r="I677">
            <v>4</v>
          </cell>
          <cell r="O677" t="str">
            <v>Survey With Goals</v>
          </cell>
          <cell r="P677">
            <v>311373773</v>
          </cell>
          <cell r="Q677">
            <v>42272</v>
          </cell>
          <cell r="R677">
            <v>28</v>
          </cell>
          <cell r="S677">
            <v>180</v>
          </cell>
          <cell r="T677">
            <v>2.9</v>
          </cell>
          <cell r="U677">
            <v>21</v>
          </cell>
          <cell r="BI677" t="str">
            <v>Operations and Algebraic Thinking</v>
          </cell>
          <cell r="BJ677">
            <v>184</v>
          </cell>
          <cell r="BK677">
            <v>6.2</v>
          </cell>
          <cell r="BL677" t="str">
            <v>178-190</v>
          </cell>
          <cell r="BM677" t="str">
            <v>LoAvg</v>
          </cell>
          <cell r="BN677" t="str">
            <v>Number and Operations</v>
          </cell>
          <cell r="BO677">
            <v>170</v>
          </cell>
          <cell r="BP677">
            <v>6.2</v>
          </cell>
          <cell r="BQ677" t="str">
            <v>164-176</v>
          </cell>
          <cell r="BR677" t="str">
            <v>Low</v>
          </cell>
          <cell r="BS677" t="str">
            <v>Measurement and Data</v>
          </cell>
          <cell r="BT677">
            <v>176</v>
          </cell>
          <cell r="BU677">
            <v>5.9</v>
          </cell>
          <cell r="BV677" t="str">
            <v>170-182</v>
          </cell>
          <cell r="BW677" t="str">
            <v>Low</v>
          </cell>
          <cell r="BX677" t="str">
            <v>Geometry</v>
          </cell>
          <cell r="BY677">
            <v>188</v>
          </cell>
          <cell r="BZ677">
            <v>6.1</v>
          </cell>
          <cell r="CA677" t="str">
            <v>182-194</v>
          </cell>
          <cell r="CB677" t="str">
            <v>LoAvg</v>
          </cell>
          <cell r="CW677">
            <v>0.47052083333333333</v>
          </cell>
          <cell r="CX677">
            <v>49</v>
          </cell>
          <cell r="DC677">
            <v>12</v>
          </cell>
          <cell r="DD677">
            <v>8</v>
          </cell>
          <cell r="DE677">
            <v>14</v>
          </cell>
        </row>
        <row r="678">
          <cell r="A678" t="str">
            <v>6056359302471312School 1</v>
          </cell>
          <cell r="B678" t="str">
            <v>Fall 2015-2016</v>
          </cell>
          <cell r="C678">
            <v>6056359</v>
          </cell>
          <cell r="D678" t="str">
            <v>School 1</v>
          </cell>
          <cell r="E678" t="str">
            <v>Reading</v>
          </cell>
          <cell r="F678" t="str">
            <v>Reading</v>
          </cell>
          <cell r="G678" t="b">
            <v>1</v>
          </cell>
          <cell r="H678">
            <v>2015</v>
          </cell>
          <cell r="I678">
            <v>4</v>
          </cell>
          <cell r="O678" t="str">
            <v>Survey With Goals</v>
          </cell>
          <cell r="P678">
            <v>302471312</v>
          </cell>
          <cell r="Q678">
            <v>42256</v>
          </cell>
          <cell r="R678">
            <v>37</v>
          </cell>
          <cell r="S678">
            <v>177</v>
          </cell>
          <cell r="T678">
            <v>3.6</v>
          </cell>
          <cell r="U678">
            <v>24</v>
          </cell>
          <cell r="BF678">
            <v>187</v>
          </cell>
          <cell r="BG678">
            <v>87</v>
          </cell>
          <cell r="BH678">
            <v>237</v>
          </cell>
          <cell r="BI678" t="str">
            <v>Literature</v>
          </cell>
          <cell r="BJ678">
            <v>180</v>
          </cell>
          <cell r="BK678">
            <v>6.2</v>
          </cell>
          <cell r="BL678" t="str">
            <v>174-186</v>
          </cell>
          <cell r="BM678" t="str">
            <v>LoAvg</v>
          </cell>
          <cell r="BN678" t="str">
            <v>Informational Text</v>
          </cell>
          <cell r="BO678">
            <v>168</v>
          </cell>
          <cell r="BP678">
            <v>6.1</v>
          </cell>
          <cell r="BQ678" t="str">
            <v>162-174</v>
          </cell>
          <cell r="BR678" t="str">
            <v>Low</v>
          </cell>
          <cell r="BS678" t="str">
            <v>Vocabulary Acquisition and Use</v>
          </cell>
          <cell r="BT678">
            <v>182</v>
          </cell>
          <cell r="BU678">
            <v>6.2</v>
          </cell>
          <cell r="BV678" t="str">
            <v>176-188</v>
          </cell>
          <cell r="BW678" t="str">
            <v>LoAvg</v>
          </cell>
          <cell r="CW678">
            <v>0.54997685185185186</v>
          </cell>
          <cell r="CX678">
            <v>40</v>
          </cell>
          <cell r="DC678">
            <v>11</v>
          </cell>
          <cell r="DD678">
            <v>9</v>
          </cell>
          <cell r="DE678">
            <v>12</v>
          </cell>
        </row>
        <row r="679">
          <cell r="A679" t="str">
            <v>6056361308273383School 1</v>
          </cell>
          <cell r="B679" t="str">
            <v>Fall 2015-2016</v>
          </cell>
          <cell r="C679">
            <v>6056361</v>
          </cell>
          <cell r="D679" t="str">
            <v>School 1</v>
          </cell>
          <cell r="E679" t="str">
            <v>Language Usage</v>
          </cell>
          <cell r="F679" t="str">
            <v>Language</v>
          </cell>
          <cell r="G679" t="b">
            <v>1</v>
          </cell>
          <cell r="H679">
            <v>2015</v>
          </cell>
          <cell r="I679">
            <v>4</v>
          </cell>
          <cell r="O679" t="str">
            <v>Survey With Goals</v>
          </cell>
          <cell r="P679">
            <v>308273383</v>
          </cell>
          <cell r="Q679">
            <v>42262</v>
          </cell>
          <cell r="R679">
            <v>35</v>
          </cell>
          <cell r="S679">
            <v>180</v>
          </cell>
          <cell r="T679">
            <v>2.9</v>
          </cell>
          <cell r="U679">
            <v>27</v>
          </cell>
          <cell r="BI679" t="str">
            <v>Writing: Plan, Organize, Develop, Revise, Research</v>
          </cell>
          <cell r="BJ679">
            <v>180</v>
          </cell>
          <cell r="BK679">
            <v>5</v>
          </cell>
          <cell r="BL679" t="str">
            <v>175-185</v>
          </cell>
          <cell r="BM679" t="str">
            <v>LoAvg</v>
          </cell>
          <cell r="BN679" t="str">
            <v>Language: Understand, Edit for Grammar, Usage</v>
          </cell>
          <cell r="BO679">
            <v>175</v>
          </cell>
          <cell r="BP679">
            <v>5.2</v>
          </cell>
          <cell r="BQ679" t="str">
            <v>170-180</v>
          </cell>
          <cell r="BR679" t="str">
            <v>Low</v>
          </cell>
          <cell r="BS679" t="str">
            <v>Language: Understand, Edit Mechanics</v>
          </cell>
          <cell r="BT679">
            <v>184</v>
          </cell>
          <cell r="BU679">
            <v>5</v>
          </cell>
          <cell r="BV679" t="str">
            <v>179-189</v>
          </cell>
          <cell r="BW679" t="str">
            <v>LoAvg</v>
          </cell>
          <cell r="CW679">
            <v>0.3926736111111111</v>
          </cell>
          <cell r="CX679">
            <v>53</v>
          </cell>
          <cell r="DC679">
            <v>11</v>
          </cell>
          <cell r="DD679">
            <v>9</v>
          </cell>
          <cell r="DE679">
            <v>12</v>
          </cell>
        </row>
        <row r="680">
          <cell r="A680" t="str">
            <v>6056361312937500School 1</v>
          </cell>
          <cell r="B680" t="str">
            <v>Fall 2015-2016</v>
          </cell>
          <cell r="C680">
            <v>6056361</v>
          </cell>
          <cell r="D680" t="str">
            <v>School 1</v>
          </cell>
          <cell r="E680" t="str">
            <v>Mathematics</v>
          </cell>
          <cell r="F680" t="str">
            <v>Mathematics</v>
          </cell>
          <cell r="G680" t="b">
            <v>1</v>
          </cell>
          <cell r="H680">
            <v>2015</v>
          </cell>
          <cell r="I680">
            <v>4</v>
          </cell>
          <cell r="O680" t="str">
            <v>Survey With Goals</v>
          </cell>
          <cell r="P680">
            <v>312937500</v>
          </cell>
          <cell r="Q680">
            <v>42269</v>
          </cell>
          <cell r="R680">
            <v>30</v>
          </cell>
          <cell r="S680">
            <v>178</v>
          </cell>
          <cell r="T680">
            <v>2.9</v>
          </cell>
          <cell r="U680">
            <v>17</v>
          </cell>
          <cell r="BI680" t="str">
            <v>Operations and Algebraic Thinking</v>
          </cell>
          <cell r="BJ680">
            <v>183</v>
          </cell>
          <cell r="BK680">
            <v>5.7</v>
          </cell>
          <cell r="BL680" t="str">
            <v>177-189</v>
          </cell>
          <cell r="BM680" t="str">
            <v>LoAvg</v>
          </cell>
          <cell r="BN680" t="str">
            <v>Number and Operations</v>
          </cell>
          <cell r="BO680">
            <v>177</v>
          </cell>
          <cell r="BP680">
            <v>5.8</v>
          </cell>
          <cell r="BQ680" t="str">
            <v>171-183</v>
          </cell>
          <cell r="BR680" t="str">
            <v>Low</v>
          </cell>
          <cell r="BS680" t="str">
            <v>Measurement and Data</v>
          </cell>
          <cell r="BT680">
            <v>174</v>
          </cell>
          <cell r="BU680">
            <v>5.9</v>
          </cell>
          <cell r="BV680" t="str">
            <v>168-180</v>
          </cell>
          <cell r="BW680" t="str">
            <v>Low</v>
          </cell>
          <cell r="BX680" t="str">
            <v>Geometry</v>
          </cell>
          <cell r="BY680">
            <v>179</v>
          </cell>
          <cell r="BZ680">
            <v>5.9</v>
          </cell>
          <cell r="CA680" t="str">
            <v>173-185</v>
          </cell>
          <cell r="CB680" t="str">
            <v>Low</v>
          </cell>
          <cell r="CW680">
            <v>0.54835648148148153</v>
          </cell>
          <cell r="CX680">
            <v>47</v>
          </cell>
          <cell r="DC680">
            <v>12</v>
          </cell>
          <cell r="DD680">
            <v>9</v>
          </cell>
          <cell r="DE680">
            <v>14</v>
          </cell>
        </row>
        <row r="681">
          <cell r="A681" t="str">
            <v>6056361310934651School 1</v>
          </cell>
          <cell r="B681" t="str">
            <v>Fall 2015-2016</v>
          </cell>
          <cell r="C681">
            <v>6056361</v>
          </cell>
          <cell r="D681" t="str">
            <v>School 1</v>
          </cell>
          <cell r="E681" t="str">
            <v>Mathematics</v>
          </cell>
          <cell r="F681" t="str">
            <v>Mathematics</v>
          </cell>
          <cell r="G681" t="b">
            <v>0</v>
          </cell>
          <cell r="H681">
            <v>2015</v>
          </cell>
          <cell r="I681">
            <v>4</v>
          </cell>
          <cell r="O681" t="str">
            <v>Survey With Goals</v>
          </cell>
          <cell r="P681">
            <v>310934651</v>
          </cell>
          <cell r="Q681">
            <v>42275</v>
          </cell>
          <cell r="R681">
            <v>15</v>
          </cell>
          <cell r="S681">
            <v>164</v>
          </cell>
          <cell r="T681">
            <v>3.1</v>
          </cell>
          <cell r="U681">
            <v>2</v>
          </cell>
          <cell r="BI681" t="str">
            <v>Operations and Algebraic Thinking</v>
          </cell>
          <cell r="BJ681">
            <v>166</v>
          </cell>
          <cell r="BK681">
            <v>6.2</v>
          </cell>
          <cell r="BL681" t="str">
            <v>160-172</v>
          </cell>
          <cell r="BM681" t="str">
            <v>Low</v>
          </cell>
          <cell r="BN681" t="str">
            <v>Number and Operations</v>
          </cell>
          <cell r="BO681">
            <v>159</v>
          </cell>
          <cell r="BP681">
            <v>6.2</v>
          </cell>
          <cell r="BQ681" t="str">
            <v>153-165</v>
          </cell>
          <cell r="BR681" t="str">
            <v>Low</v>
          </cell>
          <cell r="BS681" t="str">
            <v>Measurement and Data</v>
          </cell>
          <cell r="BT681">
            <v>170</v>
          </cell>
          <cell r="BU681">
            <v>6.1</v>
          </cell>
          <cell r="BV681" t="str">
            <v>164-176</v>
          </cell>
          <cell r="BW681" t="str">
            <v>Low</v>
          </cell>
          <cell r="BX681" t="str">
            <v>Geometry</v>
          </cell>
          <cell r="BY681">
            <v>161</v>
          </cell>
          <cell r="BZ681">
            <v>6</v>
          </cell>
          <cell r="CA681" t="str">
            <v>155-167</v>
          </cell>
          <cell r="CB681" t="str">
            <v>Low</v>
          </cell>
          <cell r="CW681">
            <v>0.42406250000000001</v>
          </cell>
          <cell r="CX681">
            <v>45</v>
          </cell>
          <cell r="DC681">
            <v>12</v>
          </cell>
          <cell r="DD681">
            <v>10</v>
          </cell>
          <cell r="DE681">
            <v>15</v>
          </cell>
        </row>
        <row r="682">
          <cell r="A682" t="str">
            <v>6056361302470984School 1</v>
          </cell>
          <cell r="B682" t="str">
            <v>Fall 2015-2016</v>
          </cell>
          <cell r="C682">
            <v>6056361</v>
          </cell>
          <cell r="D682" t="str">
            <v>School 1</v>
          </cell>
          <cell r="E682" t="str">
            <v>Reading</v>
          </cell>
          <cell r="F682" t="str">
            <v>Reading</v>
          </cell>
          <cell r="G682" t="b">
            <v>1</v>
          </cell>
          <cell r="H682">
            <v>2015</v>
          </cell>
          <cell r="I682">
            <v>4</v>
          </cell>
          <cell r="O682" t="str">
            <v>Survey With Goals</v>
          </cell>
          <cell r="P682">
            <v>302470984</v>
          </cell>
          <cell r="Q682">
            <v>42256</v>
          </cell>
          <cell r="R682">
            <v>37</v>
          </cell>
          <cell r="S682">
            <v>169</v>
          </cell>
          <cell r="T682">
            <v>3.5</v>
          </cell>
          <cell r="U682">
            <v>11</v>
          </cell>
          <cell r="BF682" t="str">
            <v>BR</v>
          </cell>
          <cell r="BG682" t="str">
            <v>BR</v>
          </cell>
          <cell r="BH682" t="str">
            <v>BR</v>
          </cell>
          <cell r="BI682" t="str">
            <v>Literature</v>
          </cell>
          <cell r="BJ682">
            <v>173</v>
          </cell>
          <cell r="BK682">
            <v>6</v>
          </cell>
          <cell r="BL682" t="str">
            <v>167-179</v>
          </cell>
          <cell r="BM682" t="str">
            <v>Low</v>
          </cell>
          <cell r="BN682" t="str">
            <v>Informational Text</v>
          </cell>
          <cell r="BO682">
            <v>165</v>
          </cell>
          <cell r="BP682">
            <v>6</v>
          </cell>
          <cell r="BQ682" t="str">
            <v>159-171</v>
          </cell>
          <cell r="BR682" t="str">
            <v>Low</v>
          </cell>
          <cell r="BS682" t="str">
            <v>Vocabulary Acquisition and Use</v>
          </cell>
          <cell r="BT682">
            <v>170</v>
          </cell>
          <cell r="BU682">
            <v>6.1</v>
          </cell>
          <cell r="BV682" t="str">
            <v>164-176</v>
          </cell>
          <cell r="BW682" t="str">
            <v>Low</v>
          </cell>
          <cell r="CW682">
            <v>0.54991898148148144</v>
          </cell>
          <cell r="CX682">
            <v>40</v>
          </cell>
          <cell r="DC682">
            <v>12</v>
          </cell>
          <cell r="DD682">
            <v>10</v>
          </cell>
          <cell r="DE682">
            <v>14</v>
          </cell>
        </row>
        <row r="683">
          <cell r="A683" t="str">
            <v>6056362308962590School 1</v>
          </cell>
          <cell r="B683" t="str">
            <v>Fall 2015-2016</v>
          </cell>
          <cell r="C683">
            <v>6056362</v>
          </cell>
          <cell r="D683" t="str">
            <v>School 1</v>
          </cell>
          <cell r="E683" t="str">
            <v>Language Usage</v>
          </cell>
          <cell r="F683" t="str">
            <v>Language</v>
          </cell>
          <cell r="G683" t="b">
            <v>1</v>
          </cell>
          <cell r="H683">
            <v>2015</v>
          </cell>
          <cell r="I683">
            <v>4</v>
          </cell>
          <cell r="O683" t="str">
            <v>Survey With Goals</v>
          </cell>
          <cell r="P683">
            <v>308962590</v>
          </cell>
          <cell r="Q683">
            <v>42261</v>
          </cell>
          <cell r="R683">
            <v>16</v>
          </cell>
          <cell r="S683">
            <v>161</v>
          </cell>
          <cell r="T683">
            <v>3.1</v>
          </cell>
          <cell r="U683">
            <v>3</v>
          </cell>
          <cell r="BI683" t="str">
            <v>Writing: Plan, Organize, Develop, Revise, Research</v>
          </cell>
          <cell r="BJ683">
            <v>154</v>
          </cell>
          <cell r="BK683">
            <v>6.3</v>
          </cell>
          <cell r="BL683" t="str">
            <v>148-160</v>
          </cell>
          <cell r="BM683" t="str">
            <v>Low</v>
          </cell>
          <cell r="BN683" t="str">
            <v>Language: Understand, Edit for Grammar, Usage</v>
          </cell>
          <cell r="BO683">
            <v>170</v>
          </cell>
          <cell r="BP683">
            <v>5.8</v>
          </cell>
          <cell r="BQ683" t="str">
            <v>164-176</v>
          </cell>
          <cell r="BR683" t="str">
            <v>Low</v>
          </cell>
          <cell r="BS683" t="str">
            <v>Language: Understand, Edit Mechanics</v>
          </cell>
          <cell r="BT683">
            <v>159</v>
          </cell>
          <cell r="BU683">
            <v>5.4</v>
          </cell>
          <cell r="BV683" t="str">
            <v>154-164</v>
          </cell>
          <cell r="BW683" t="str">
            <v>Low</v>
          </cell>
          <cell r="CW683">
            <v>0.39018518518518519</v>
          </cell>
          <cell r="CX683">
            <v>36</v>
          </cell>
          <cell r="DC683">
            <v>13</v>
          </cell>
          <cell r="DD683">
            <v>11</v>
          </cell>
          <cell r="DE683">
            <v>16</v>
          </cell>
        </row>
        <row r="684">
          <cell r="A684" t="str">
            <v>6056362313716251School 1</v>
          </cell>
          <cell r="B684" t="str">
            <v>Fall 2015-2016</v>
          </cell>
          <cell r="C684">
            <v>6056362</v>
          </cell>
          <cell r="D684" t="str">
            <v>School 1</v>
          </cell>
          <cell r="E684" t="str">
            <v>Mathematics</v>
          </cell>
          <cell r="F684" t="str">
            <v>Mathematics</v>
          </cell>
          <cell r="G684" t="b">
            <v>1</v>
          </cell>
          <cell r="H684">
            <v>2015</v>
          </cell>
          <cell r="I684">
            <v>4</v>
          </cell>
          <cell r="O684" t="str">
            <v>Survey With Goals</v>
          </cell>
          <cell r="P684">
            <v>313716251</v>
          </cell>
          <cell r="Q684">
            <v>42268</v>
          </cell>
          <cell r="R684">
            <v>15</v>
          </cell>
          <cell r="S684">
            <v>157</v>
          </cell>
          <cell r="T684">
            <v>2.9</v>
          </cell>
          <cell r="U684">
            <v>1</v>
          </cell>
          <cell r="BI684" t="str">
            <v>Operations and Algebraic Thinking</v>
          </cell>
          <cell r="BJ684">
            <v>165</v>
          </cell>
          <cell r="BK684">
            <v>6.3</v>
          </cell>
          <cell r="BL684" t="str">
            <v>159-171</v>
          </cell>
          <cell r="BM684" t="str">
            <v>Low</v>
          </cell>
          <cell r="BN684" t="str">
            <v>Number and Operations</v>
          </cell>
          <cell r="BO684">
            <v>159</v>
          </cell>
          <cell r="BP684">
            <v>6.2</v>
          </cell>
          <cell r="BQ684" t="str">
            <v>153-165</v>
          </cell>
          <cell r="BR684" t="str">
            <v>Low</v>
          </cell>
          <cell r="BS684" t="str">
            <v>Measurement and Data</v>
          </cell>
          <cell r="BT684">
            <v>163</v>
          </cell>
          <cell r="BU684">
            <v>6.2</v>
          </cell>
          <cell r="BV684" t="str">
            <v>157-169</v>
          </cell>
          <cell r="BW684" t="str">
            <v>Low</v>
          </cell>
          <cell r="BX684" t="str">
            <v>Geometry</v>
          </cell>
          <cell r="BY684">
            <v>144</v>
          </cell>
          <cell r="BZ684">
            <v>6.6</v>
          </cell>
          <cell r="CA684" t="str">
            <v>137-151</v>
          </cell>
          <cell r="CB684" t="str">
            <v>Low</v>
          </cell>
          <cell r="CW684">
            <v>0.55005787037037035</v>
          </cell>
          <cell r="CX684">
            <v>53</v>
          </cell>
          <cell r="DC684">
            <v>12</v>
          </cell>
          <cell r="DD684">
            <v>10</v>
          </cell>
          <cell r="DE684">
            <v>15</v>
          </cell>
        </row>
        <row r="685">
          <cell r="A685" t="str">
            <v>6056362303058494School 1</v>
          </cell>
          <cell r="B685" t="str">
            <v>Fall 2015-2016</v>
          </cell>
          <cell r="C685">
            <v>6056362</v>
          </cell>
          <cell r="D685" t="str">
            <v>School 1</v>
          </cell>
          <cell r="E685" t="str">
            <v>Reading</v>
          </cell>
          <cell r="F685" t="str">
            <v>Reading</v>
          </cell>
          <cell r="G685" t="b">
            <v>1</v>
          </cell>
          <cell r="H685">
            <v>2015</v>
          </cell>
          <cell r="I685">
            <v>4</v>
          </cell>
          <cell r="O685" t="str">
            <v>Survey With Goals</v>
          </cell>
          <cell r="P685">
            <v>303058494</v>
          </cell>
          <cell r="Q685">
            <v>42255</v>
          </cell>
          <cell r="R685">
            <v>25</v>
          </cell>
          <cell r="S685">
            <v>153</v>
          </cell>
          <cell r="T685">
            <v>3.4</v>
          </cell>
          <cell r="U685">
            <v>1</v>
          </cell>
          <cell r="BF685" t="str">
            <v>BR</v>
          </cell>
          <cell r="BG685" t="str">
            <v>BR</v>
          </cell>
          <cell r="BH685" t="str">
            <v>BR</v>
          </cell>
          <cell r="BI685" t="str">
            <v>Literature</v>
          </cell>
          <cell r="BJ685">
            <v>150</v>
          </cell>
          <cell r="BK685">
            <v>5.8</v>
          </cell>
          <cell r="BL685" t="str">
            <v>144-156</v>
          </cell>
          <cell r="BM685" t="str">
            <v>Low</v>
          </cell>
          <cell r="BN685" t="str">
            <v>Informational Text</v>
          </cell>
          <cell r="BO685">
            <v>152</v>
          </cell>
          <cell r="BP685">
            <v>6.5</v>
          </cell>
          <cell r="BQ685" t="str">
            <v>146-159</v>
          </cell>
          <cell r="BR685" t="str">
            <v>Low</v>
          </cell>
          <cell r="BS685" t="str">
            <v>Vocabulary Acquisition and Use</v>
          </cell>
          <cell r="BT685">
            <v>157</v>
          </cell>
          <cell r="BU685">
            <v>5.9</v>
          </cell>
          <cell r="BV685" t="str">
            <v>151-163</v>
          </cell>
          <cell r="BW685" t="str">
            <v>Low</v>
          </cell>
          <cell r="CW685">
            <v>0.55224537037037036</v>
          </cell>
          <cell r="CX685">
            <v>34</v>
          </cell>
          <cell r="DC685">
            <v>13</v>
          </cell>
          <cell r="DD685">
            <v>11</v>
          </cell>
          <cell r="DE685">
            <v>16</v>
          </cell>
        </row>
        <row r="686">
          <cell r="A686" t="str">
            <v>6056364311812830School 1</v>
          </cell>
          <cell r="B686" t="str">
            <v>Fall 2015-2016</v>
          </cell>
          <cell r="C686">
            <v>6056364</v>
          </cell>
          <cell r="D686" t="str">
            <v>School 1</v>
          </cell>
          <cell r="E686" t="str">
            <v>Mathematics</v>
          </cell>
          <cell r="F686" t="str">
            <v>Mathematics</v>
          </cell>
          <cell r="G686" t="b">
            <v>1</v>
          </cell>
          <cell r="H686">
            <v>2015</v>
          </cell>
          <cell r="I686">
            <v>4</v>
          </cell>
          <cell r="O686" t="str">
            <v>Survey With Goals</v>
          </cell>
          <cell r="P686">
            <v>311812830</v>
          </cell>
          <cell r="Q686">
            <v>42271</v>
          </cell>
          <cell r="R686">
            <v>16</v>
          </cell>
          <cell r="S686">
            <v>142</v>
          </cell>
          <cell r="T686">
            <v>2.9</v>
          </cell>
          <cell r="U686">
            <v>55</v>
          </cell>
          <cell r="BI686" t="str">
            <v>Operations and Algebraic Thinking</v>
          </cell>
          <cell r="BJ686">
            <v>144</v>
          </cell>
          <cell r="BK686">
            <v>5.9</v>
          </cell>
          <cell r="BL686" t="str">
            <v>138-150</v>
          </cell>
          <cell r="BM686" t="str">
            <v>Avg</v>
          </cell>
          <cell r="BN686" t="str">
            <v>Number and Operations</v>
          </cell>
          <cell r="BO686">
            <v>145</v>
          </cell>
          <cell r="BP686">
            <v>5.9</v>
          </cell>
          <cell r="BQ686" t="str">
            <v>139-151</v>
          </cell>
          <cell r="BR686" t="str">
            <v>Avg</v>
          </cell>
          <cell r="BS686" t="str">
            <v>Measurement and Data</v>
          </cell>
          <cell r="BT686">
            <v>144</v>
          </cell>
          <cell r="BU686">
            <v>5.8</v>
          </cell>
          <cell r="BV686" t="str">
            <v>138-150</v>
          </cell>
          <cell r="BW686" t="str">
            <v>Avg</v>
          </cell>
          <cell r="BX686" t="str">
            <v>Geometry</v>
          </cell>
          <cell r="BY686">
            <v>136</v>
          </cell>
          <cell r="BZ686">
            <v>5.9</v>
          </cell>
          <cell r="CA686" t="str">
            <v>130-142</v>
          </cell>
          <cell r="CB686" t="str">
            <v>LoAvg</v>
          </cell>
          <cell r="CW686">
            <v>0.33918981481481486</v>
          </cell>
          <cell r="CX686">
            <v>48</v>
          </cell>
          <cell r="DC686">
            <v>24</v>
          </cell>
          <cell r="DD686">
            <v>11</v>
          </cell>
          <cell r="DE686">
            <v>19</v>
          </cell>
        </row>
        <row r="687">
          <cell r="A687" t="str">
            <v>6056364309648063School 1</v>
          </cell>
          <cell r="B687" t="str">
            <v>Fall 2015-2016</v>
          </cell>
          <cell r="C687">
            <v>6056364</v>
          </cell>
          <cell r="D687" t="str">
            <v>School 1</v>
          </cell>
          <cell r="E687" t="str">
            <v>Reading</v>
          </cell>
          <cell r="F687" t="str">
            <v>Reading</v>
          </cell>
          <cell r="G687" t="b">
            <v>1</v>
          </cell>
          <cell r="H687">
            <v>2015</v>
          </cell>
          <cell r="I687">
            <v>4</v>
          </cell>
          <cell r="O687" t="str">
            <v>Survey With Goals</v>
          </cell>
          <cell r="P687">
            <v>309648063</v>
          </cell>
          <cell r="Q687">
            <v>42258</v>
          </cell>
          <cell r="R687">
            <v>32</v>
          </cell>
          <cell r="S687">
            <v>136</v>
          </cell>
          <cell r="T687">
            <v>3</v>
          </cell>
          <cell r="U687">
            <v>35</v>
          </cell>
          <cell r="BF687" t="str">
            <v>BR</v>
          </cell>
          <cell r="BG687" t="str">
            <v>BR</v>
          </cell>
          <cell r="BH687" t="str">
            <v>BR</v>
          </cell>
          <cell r="BI687" t="str">
            <v>Foundational Skills</v>
          </cell>
          <cell r="BJ687">
            <v>129</v>
          </cell>
          <cell r="BK687">
            <v>6</v>
          </cell>
          <cell r="BL687" t="str">
            <v>123-135</v>
          </cell>
          <cell r="BM687" t="str">
            <v>Low</v>
          </cell>
          <cell r="BN687" t="str">
            <v>Language and Writing</v>
          </cell>
          <cell r="BO687">
            <v>134</v>
          </cell>
          <cell r="BP687">
            <v>6</v>
          </cell>
          <cell r="BQ687" t="str">
            <v>128-140</v>
          </cell>
          <cell r="BR687" t="str">
            <v>LoAvg</v>
          </cell>
          <cell r="BS687" t="str">
            <v>Literature and Informational</v>
          </cell>
          <cell r="BT687">
            <v>139</v>
          </cell>
          <cell r="BU687">
            <v>6</v>
          </cell>
          <cell r="BV687" t="str">
            <v>133-145</v>
          </cell>
          <cell r="BW687" t="str">
            <v>LoAvg</v>
          </cell>
          <cell r="BX687" t="str">
            <v>Vocabulary Use and Functions</v>
          </cell>
          <cell r="BY687">
            <v>140</v>
          </cell>
          <cell r="BZ687">
            <v>6</v>
          </cell>
          <cell r="CA687" t="str">
            <v>134-146</v>
          </cell>
          <cell r="CB687" t="str">
            <v>LoAvg</v>
          </cell>
          <cell r="CW687">
            <v>0.34296296296296297</v>
          </cell>
          <cell r="CX687">
            <v>42</v>
          </cell>
          <cell r="DC687">
            <v>23</v>
          </cell>
          <cell r="DD687">
            <v>11</v>
          </cell>
          <cell r="DE687">
            <v>18</v>
          </cell>
        </row>
        <row r="688">
          <cell r="A688" t="str">
            <v>6056365312937443School 1</v>
          </cell>
          <cell r="B688" t="str">
            <v>Fall 2015-2016</v>
          </cell>
          <cell r="C688">
            <v>6056365</v>
          </cell>
          <cell r="D688" t="str">
            <v>School 1</v>
          </cell>
          <cell r="E688" t="str">
            <v>Mathematics</v>
          </cell>
          <cell r="F688" t="str">
            <v>Mathematics</v>
          </cell>
          <cell r="G688" t="b">
            <v>1</v>
          </cell>
          <cell r="H688">
            <v>2015</v>
          </cell>
          <cell r="I688">
            <v>4</v>
          </cell>
          <cell r="O688" t="str">
            <v>Survey With Goals</v>
          </cell>
          <cell r="P688">
            <v>312937443</v>
          </cell>
          <cell r="Q688">
            <v>42269</v>
          </cell>
          <cell r="R688">
            <v>26</v>
          </cell>
          <cell r="S688">
            <v>157</v>
          </cell>
          <cell r="T688">
            <v>2.9</v>
          </cell>
          <cell r="U688">
            <v>34</v>
          </cell>
          <cell r="BI688" t="str">
            <v>Operations and Algebraic Thinking</v>
          </cell>
          <cell r="BJ688">
            <v>159</v>
          </cell>
          <cell r="BK688">
            <v>6</v>
          </cell>
          <cell r="BL688" t="str">
            <v>153-165</v>
          </cell>
          <cell r="BM688" t="str">
            <v>LoAvg</v>
          </cell>
          <cell r="BN688" t="str">
            <v>Number and Operations</v>
          </cell>
          <cell r="BO688">
            <v>154</v>
          </cell>
          <cell r="BP688">
            <v>5.7</v>
          </cell>
          <cell r="BQ688" t="str">
            <v>148-160</v>
          </cell>
          <cell r="BR688" t="str">
            <v>LoAvg</v>
          </cell>
          <cell r="BS688" t="str">
            <v>Measurement and Data</v>
          </cell>
          <cell r="BT688">
            <v>159</v>
          </cell>
          <cell r="BU688">
            <v>6</v>
          </cell>
          <cell r="BV688" t="str">
            <v>153-165</v>
          </cell>
          <cell r="BW688" t="str">
            <v>LoAvg</v>
          </cell>
          <cell r="BX688" t="str">
            <v>Geometry</v>
          </cell>
          <cell r="BY688">
            <v>155</v>
          </cell>
          <cell r="BZ688">
            <v>6</v>
          </cell>
          <cell r="CA688" t="str">
            <v>149-161</v>
          </cell>
          <cell r="CB688" t="str">
            <v>LoAvg</v>
          </cell>
          <cell r="CW688">
            <v>0.39030092592592597</v>
          </cell>
          <cell r="CX688">
            <v>54</v>
          </cell>
          <cell r="DC688">
            <v>15</v>
          </cell>
          <cell r="DD688">
            <v>12</v>
          </cell>
          <cell r="DE688">
            <v>19</v>
          </cell>
        </row>
        <row r="689">
          <cell r="A689" t="str">
            <v>6056365302471348School 1</v>
          </cell>
          <cell r="B689" t="str">
            <v>Fall 2015-2016</v>
          </cell>
          <cell r="C689">
            <v>6056365</v>
          </cell>
          <cell r="D689" t="str">
            <v>School 1</v>
          </cell>
          <cell r="E689" t="str">
            <v>Reading</v>
          </cell>
          <cell r="F689" t="str">
            <v>Reading</v>
          </cell>
          <cell r="G689" t="b">
            <v>1</v>
          </cell>
          <cell r="H689">
            <v>2015</v>
          </cell>
          <cell r="I689">
            <v>4</v>
          </cell>
          <cell r="O689" t="str">
            <v>Survey With Goals</v>
          </cell>
          <cell r="P689">
            <v>302471348</v>
          </cell>
          <cell r="Q689">
            <v>42256</v>
          </cell>
          <cell r="R689">
            <v>34</v>
          </cell>
          <cell r="S689">
            <v>145</v>
          </cell>
          <cell r="T689">
            <v>2.8</v>
          </cell>
          <cell r="U689">
            <v>11</v>
          </cell>
          <cell r="BF689" t="str">
            <v>BR</v>
          </cell>
          <cell r="BG689" t="str">
            <v>BR</v>
          </cell>
          <cell r="BH689" t="str">
            <v>BR</v>
          </cell>
          <cell r="BI689" t="str">
            <v>Foundational Skills</v>
          </cell>
          <cell r="BJ689">
            <v>154</v>
          </cell>
          <cell r="BK689">
            <v>6.2</v>
          </cell>
          <cell r="BL689" t="str">
            <v>148-160</v>
          </cell>
          <cell r="BM689" t="str">
            <v>LoAvg</v>
          </cell>
          <cell r="BN689" t="str">
            <v>Language and Writing</v>
          </cell>
          <cell r="BO689">
            <v>155</v>
          </cell>
          <cell r="BP689">
            <v>6.2</v>
          </cell>
          <cell r="BQ689" t="str">
            <v>149-161</v>
          </cell>
          <cell r="BR689" t="str">
            <v>LoAvg</v>
          </cell>
          <cell r="BS689" t="str">
            <v>Literature and Informational</v>
          </cell>
          <cell r="BT689">
            <v>134</v>
          </cell>
          <cell r="BU689">
            <v>5.9</v>
          </cell>
          <cell r="BV689" t="str">
            <v>128-140</v>
          </cell>
          <cell r="BW689" t="str">
            <v>Low</v>
          </cell>
          <cell r="BX689" t="str">
            <v>Vocabulary Use and Functions</v>
          </cell>
          <cell r="BY689">
            <v>142</v>
          </cell>
          <cell r="BZ689">
            <v>6</v>
          </cell>
          <cell r="CA689" t="str">
            <v>136-148</v>
          </cell>
          <cell r="CB689" t="str">
            <v>Low</v>
          </cell>
          <cell r="CW689">
            <v>0.39950231481481485</v>
          </cell>
          <cell r="CX689">
            <v>48</v>
          </cell>
          <cell r="DC689">
            <v>13</v>
          </cell>
          <cell r="DD689">
            <v>12</v>
          </cell>
          <cell r="DE689">
            <v>18</v>
          </cell>
        </row>
        <row r="690">
          <cell r="A690" t="str">
            <v>6056371311373807School 1</v>
          </cell>
          <cell r="B690" t="str">
            <v>Fall 2015-2016</v>
          </cell>
          <cell r="C690">
            <v>6056371</v>
          </cell>
          <cell r="D690" t="str">
            <v>School 1</v>
          </cell>
          <cell r="E690" t="str">
            <v>Language Usage</v>
          </cell>
          <cell r="F690" t="str">
            <v>Language</v>
          </cell>
          <cell r="G690" t="b">
            <v>1</v>
          </cell>
          <cell r="H690">
            <v>2015</v>
          </cell>
          <cell r="I690">
            <v>4</v>
          </cell>
          <cell r="O690" t="str">
            <v>Survey With Goals</v>
          </cell>
          <cell r="P690">
            <v>311373807</v>
          </cell>
          <cell r="Q690">
            <v>42261</v>
          </cell>
          <cell r="R690">
            <v>46</v>
          </cell>
          <cell r="S690">
            <v>196</v>
          </cell>
          <cell r="T690">
            <v>3</v>
          </cell>
          <cell r="U690">
            <v>42</v>
          </cell>
          <cell r="BI690" t="str">
            <v>Writing: Plan, Organize, Develop, Revise, Research</v>
          </cell>
          <cell r="BJ690">
            <v>198</v>
          </cell>
          <cell r="BK690">
            <v>5.3</v>
          </cell>
          <cell r="BL690" t="str">
            <v>193-203</v>
          </cell>
          <cell r="BM690" t="str">
            <v>Avg</v>
          </cell>
          <cell r="BN690" t="str">
            <v>Language: Understand, Edit for Grammar, Usage</v>
          </cell>
          <cell r="BO690">
            <v>202</v>
          </cell>
          <cell r="BP690">
            <v>5.3</v>
          </cell>
          <cell r="BQ690" t="str">
            <v>197-207</v>
          </cell>
          <cell r="BR690" t="str">
            <v>Avg</v>
          </cell>
          <cell r="BS690" t="str">
            <v>Language: Understand, Edit Mechanics</v>
          </cell>
          <cell r="BT690">
            <v>187</v>
          </cell>
          <cell r="BU690">
            <v>5.5</v>
          </cell>
          <cell r="BV690" t="str">
            <v>182-193</v>
          </cell>
          <cell r="BW690" t="str">
            <v>Low</v>
          </cell>
          <cell r="CW690">
            <v>0.3454976851851852</v>
          </cell>
          <cell r="CX690">
            <v>55</v>
          </cell>
          <cell r="DC690">
            <v>7</v>
          </cell>
          <cell r="DD690">
            <v>6</v>
          </cell>
          <cell r="DE690">
            <v>8</v>
          </cell>
        </row>
        <row r="691">
          <cell r="A691" t="str">
            <v>6056371313716243School 1</v>
          </cell>
          <cell r="B691" t="str">
            <v>Fall 2015-2016</v>
          </cell>
          <cell r="C691">
            <v>6056371</v>
          </cell>
          <cell r="D691" t="str">
            <v>School 1</v>
          </cell>
          <cell r="E691" t="str">
            <v>Mathematics</v>
          </cell>
          <cell r="F691" t="str">
            <v>Mathematics</v>
          </cell>
          <cell r="G691" t="b">
            <v>1</v>
          </cell>
          <cell r="H691">
            <v>2015</v>
          </cell>
          <cell r="I691">
            <v>4</v>
          </cell>
          <cell r="O691" t="str">
            <v>Survey With Goals</v>
          </cell>
          <cell r="P691">
            <v>313716243</v>
          </cell>
          <cell r="Q691">
            <v>42268</v>
          </cell>
          <cell r="R691">
            <v>38</v>
          </cell>
          <cell r="S691">
            <v>189</v>
          </cell>
          <cell r="T691">
            <v>2.9</v>
          </cell>
          <cell r="U691">
            <v>17</v>
          </cell>
          <cell r="BI691" t="str">
            <v>Operations and Algebraic Thinking</v>
          </cell>
          <cell r="BJ691">
            <v>189</v>
          </cell>
          <cell r="BK691">
            <v>5.8</v>
          </cell>
          <cell r="BL691" t="str">
            <v>183-195</v>
          </cell>
          <cell r="BM691" t="str">
            <v>Low</v>
          </cell>
          <cell r="BN691" t="str">
            <v>Number and Operations</v>
          </cell>
          <cell r="BO691">
            <v>187</v>
          </cell>
          <cell r="BP691">
            <v>5.8</v>
          </cell>
          <cell r="BQ691" t="str">
            <v>181-193</v>
          </cell>
          <cell r="BR691" t="str">
            <v>Low</v>
          </cell>
          <cell r="BS691" t="str">
            <v>Measurement and Data</v>
          </cell>
          <cell r="BT691">
            <v>195</v>
          </cell>
          <cell r="BU691">
            <v>6</v>
          </cell>
          <cell r="BV691" t="str">
            <v>189-201</v>
          </cell>
          <cell r="BW691" t="str">
            <v>LoAvg</v>
          </cell>
          <cell r="BX691" t="str">
            <v>Geometry</v>
          </cell>
          <cell r="BY691">
            <v>184</v>
          </cell>
          <cell r="BZ691">
            <v>5.9</v>
          </cell>
          <cell r="CA691" t="str">
            <v>178-190</v>
          </cell>
          <cell r="CB691" t="str">
            <v>Low</v>
          </cell>
          <cell r="CW691">
            <v>0.46207175925925931</v>
          </cell>
          <cell r="CX691">
            <v>45</v>
          </cell>
          <cell r="DC691">
            <v>10</v>
          </cell>
          <cell r="DD691">
            <v>7</v>
          </cell>
          <cell r="DE691">
            <v>12</v>
          </cell>
        </row>
        <row r="692">
          <cell r="A692" t="str">
            <v>6056371308273325School 1</v>
          </cell>
          <cell r="B692" t="str">
            <v>Fall 2015-2016</v>
          </cell>
          <cell r="C692">
            <v>6056371</v>
          </cell>
          <cell r="D692" t="str">
            <v>School 1</v>
          </cell>
          <cell r="E692" t="str">
            <v>Reading</v>
          </cell>
          <cell r="F692" t="str">
            <v>Reading</v>
          </cell>
          <cell r="G692" t="b">
            <v>1</v>
          </cell>
          <cell r="H692">
            <v>2015</v>
          </cell>
          <cell r="I692">
            <v>4</v>
          </cell>
          <cell r="O692" t="str">
            <v>Survey With Goals</v>
          </cell>
          <cell r="P692">
            <v>308273325</v>
          </cell>
          <cell r="Q692">
            <v>42262</v>
          </cell>
          <cell r="R692">
            <v>36</v>
          </cell>
          <cell r="S692">
            <v>194</v>
          </cell>
          <cell r="T692">
            <v>3.3</v>
          </cell>
          <cell r="U692">
            <v>39</v>
          </cell>
          <cell r="BF692">
            <v>493</v>
          </cell>
          <cell r="BG692">
            <v>393</v>
          </cell>
          <cell r="BH692">
            <v>543</v>
          </cell>
          <cell r="BI692" t="str">
            <v>Literature</v>
          </cell>
          <cell r="BJ692">
            <v>197</v>
          </cell>
          <cell r="BK692">
            <v>5.7</v>
          </cell>
          <cell r="BL692" t="str">
            <v>191-203</v>
          </cell>
          <cell r="BM692" t="str">
            <v>Avg</v>
          </cell>
          <cell r="BN692" t="str">
            <v>Informational Text</v>
          </cell>
          <cell r="BO692">
            <v>194</v>
          </cell>
          <cell r="BP692">
            <v>5.7</v>
          </cell>
          <cell r="BQ692" t="str">
            <v>188-200</v>
          </cell>
          <cell r="BR692" t="str">
            <v>LoAvg</v>
          </cell>
          <cell r="BS692" t="str">
            <v>Vocabulary Acquisition and Use</v>
          </cell>
          <cell r="BT692">
            <v>191</v>
          </cell>
          <cell r="BU692">
            <v>5.8</v>
          </cell>
          <cell r="BV692" t="str">
            <v>185-197</v>
          </cell>
          <cell r="BW692" t="str">
            <v>LoAvg</v>
          </cell>
          <cell r="CW692">
            <v>0.46565972222222224</v>
          </cell>
          <cell r="CX692">
            <v>53</v>
          </cell>
          <cell r="DC692">
            <v>8</v>
          </cell>
          <cell r="DD692">
            <v>6</v>
          </cell>
          <cell r="DE692">
            <v>8</v>
          </cell>
        </row>
        <row r="693">
          <cell r="A693" t="str">
            <v>6056372307454816School 1</v>
          </cell>
          <cell r="B693" t="str">
            <v>Fall 2015-2016</v>
          </cell>
          <cell r="C693">
            <v>6056372</v>
          </cell>
          <cell r="D693" t="str">
            <v>School 1</v>
          </cell>
          <cell r="E693" t="str">
            <v>Language Usage</v>
          </cell>
          <cell r="F693" t="str">
            <v>Language</v>
          </cell>
          <cell r="G693" t="b">
            <v>1</v>
          </cell>
          <cell r="H693">
            <v>2015</v>
          </cell>
          <cell r="I693">
            <v>4</v>
          </cell>
          <cell r="O693" t="str">
            <v>Survey With Goals</v>
          </cell>
          <cell r="P693">
            <v>307454816</v>
          </cell>
          <cell r="Q693">
            <v>42263</v>
          </cell>
          <cell r="R693">
            <v>38</v>
          </cell>
          <cell r="S693">
            <v>203</v>
          </cell>
          <cell r="T693">
            <v>2.9</v>
          </cell>
          <cell r="U693">
            <v>42</v>
          </cell>
          <cell r="BI693" t="str">
            <v>Writing: Plan, Organize, Develop, Revise, Research</v>
          </cell>
          <cell r="BJ693">
            <v>210</v>
          </cell>
          <cell r="BK693">
            <v>5.2</v>
          </cell>
          <cell r="BL693" t="str">
            <v>205-215</v>
          </cell>
          <cell r="BM693" t="str">
            <v>Avg</v>
          </cell>
          <cell r="BN693" t="str">
            <v>Language: Understand, Edit for Grammar, Usage</v>
          </cell>
          <cell r="BO693">
            <v>195</v>
          </cell>
          <cell r="BP693">
            <v>5.2</v>
          </cell>
          <cell r="BQ693" t="str">
            <v>190-200</v>
          </cell>
          <cell r="BR693" t="str">
            <v>Low</v>
          </cell>
          <cell r="BS693" t="str">
            <v>Language: Understand, Edit Mechanics</v>
          </cell>
          <cell r="BT693">
            <v>203</v>
          </cell>
          <cell r="BU693">
            <v>5.0999999999999996</v>
          </cell>
          <cell r="BV693" t="str">
            <v>198-208</v>
          </cell>
          <cell r="BW693" t="str">
            <v>LoAvg</v>
          </cell>
          <cell r="CW693">
            <v>0.34563657407407405</v>
          </cell>
          <cell r="CX693">
            <v>49</v>
          </cell>
          <cell r="DC693">
            <v>5</v>
          </cell>
          <cell r="DD693">
            <v>4</v>
          </cell>
          <cell r="DE693">
            <v>6</v>
          </cell>
        </row>
        <row r="694">
          <cell r="A694" t="str">
            <v>6056372311812861School 1</v>
          </cell>
          <cell r="B694" t="str">
            <v>Fall 2015-2016</v>
          </cell>
          <cell r="C694">
            <v>6056372</v>
          </cell>
          <cell r="D694" t="str">
            <v>School 1</v>
          </cell>
          <cell r="E694" t="str">
            <v>Mathematics</v>
          </cell>
          <cell r="F694" t="str">
            <v>Mathematics</v>
          </cell>
          <cell r="G694" t="b">
            <v>1</v>
          </cell>
          <cell r="H694">
            <v>2015</v>
          </cell>
          <cell r="I694">
            <v>4</v>
          </cell>
          <cell r="O694" t="str">
            <v>Survey With Goals</v>
          </cell>
          <cell r="P694">
            <v>311812861</v>
          </cell>
          <cell r="Q694">
            <v>42271</v>
          </cell>
          <cell r="R694">
            <v>38</v>
          </cell>
          <cell r="S694">
            <v>212</v>
          </cell>
          <cell r="T694">
            <v>2.9</v>
          </cell>
          <cell r="U694">
            <v>52</v>
          </cell>
          <cell r="BI694" t="str">
            <v>Operations and Algebraic Thinking</v>
          </cell>
          <cell r="BJ694">
            <v>209</v>
          </cell>
          <cell r="BK694">
            <v>6</v>
          </cell>
          <cell r="BL694" t="str">
            <v>203-215</v>
          </cell>
          <cell r="BM694" t="str">
            <v>LoAvg</v>
          </cell>
          <cell r="BN694" t="str">
            <v>Number and Operations</v>
          </cell>
          <cell r="BO694">
            <v>207</v>
          </cell>
          <cell r="BP694">
            <v>5.9</v>
          </cell>
          <cell r="BQ694" t="str">
            <v>201-213</v>
          </cell>
          <cell r="BR694" t="str">
            <v>LoAvg</v>
          </cell>
          <cell r="BS694" t="str">
            <v>Measurement and Data</v>
          </cell>
          <cell r="BT694">
            <v>209</v>
          </cell>
          <cell r="BU694">
            <v>6.1</v>
          </cell>
          <cell r="BV694" t="str">
            <v>203-215</v>
          </cell>
          <cell r="BW694" t="str">
            <v>LoAvg</v>
          </cell>
          <cell r="BX694" t="str">
            <v>Geometry</v>
          </cell>
          <cell r="BY694">
            <v>221</v>
          </cell>
          <cell r="BZ694">
            <v>6</v>
          </cell>
          <cell r="CA694" t="str">
            <v>215-227</v>
          </cell>
          <cell r="CB694" t="str">
            <v>HiAvg</v>
          </cell>
          <cell r="CW694">
            <v>0.46515046296296297</v>
          </cell>
          <cell r="CX694">
            <v>51</v>
          </cell>
          <cell r="DC694">
            <v>6</v>
          </cell>
          <cell r="DD694">
            <v>6</v>
          </cell>
          <cell r="DE694">
            <v>10</v>
          </cell>
        </row>
        <row r="695">
          <cell r="A695" t="str">
            <v>6056372311373782School 1</v>
          </cell>
          <cell r="B695" t="str">
            <v>Fall 2015-2016</v>
          </cell>
          <cell r="C695">
            <v>6056372</v>
          </cell>
          <cell r="D695" t="str">
            <v>School 1</v>
          </cell>
          <cell r="E695" t="str">
            <v>Reading</v>
          </cell>
          <cell r="F695" t="str">
            <v>Reading</v>
          </cell>
          <cell r="G695" t="b">
            <v>1</v>
          </cell>
          <cell r="H695">
            <v>2015</v>
          </cell>
          <cell r="I695">
            <v>4</v>
          </cell>
          <cell r="O695" t="str">
            <v>Survey With Goals</v>
          </cell>
          <cell r="P695">
            <v>311373782</v>
          </cell>
          <cell r="Q695">
            <v>42257</v>
          </cell>
          <cell r="R695">
            <v>65</v>
          </cell>
          <cell r="S695">
            <v>207</v>
          </cell>
          <cell r="T695">
            <v>3.4</v>
          </cell>
          <cell r="U695">
            <v>53</v>
          </cell>
          <cell r="BF695">
            <v>727</v>
          </cell>
          <cell r="BG695">
            <v>627</v>
          </cell>
          <cell r="BH695">
            <v>777</v>
          </cell>
          <cell r="BI695" t="str">
            <v>Literature</v>
          </cell>
          <cell r="BJ695">
            <v>223</v>
          </cell>
          <cell r="BK695">
            <v>7</v>
          </cell>
          <cell r="BL695" t="str">
            <v>216-230</v>
          </cell>
          <cell r="BM695" t="str">
            <v>High</v>
          </cell>
          <cell r="BN695" t="str">
            <v>Informational Text</v>
          </cell>
          <cell r="BO695">
            <v>200</v>
          </cell>
          <cell r="BP695">
            <v>6.3</v>
          </cell>
          <cell r="BQ695" t="str">
            <v>194-206</v>
          </cell>
          <cell r="BR695" t="str">
            <v>LoAvg</v>
          </cell>
          <cell r="BS695" t="str">
            <v>Vocabulary Acquisition and Use</v>
          </cell>
          <cell r="BT695">
            <v>199</v>
          </cell>
          <cell r="BU695">
            <v>6.3</v>
          </cell>
          <cell r="BV695" t="str">
            <v>193-205</v>
          </cell>
          <cell r="BW695" t="str">
            <v>LoAvg</v>
          </cell>
          <cell r="CW695">
            <v>0.54951388888888886</v>
          </cell>
          <cell r="CX695">
            <v>48</v>
          </cell>
          <cell r="DC695">
            <v>5</v>
          </cell>
          <cell r="DD695">
            <v>4</v>
          </cell>
          <cell r="DE695">
            <v>6</v>
          </cell>
        </row>
        <row r="696">
          <cell r="A696" t="str">
            <v>6056373312937408School 1</v>
          </cell>
          <cell r="B696" t="str">
            <v>Fall 2015-2016</v>
          </cell>
          <cell r="C696">
            <v>6056373</v>
          </cell>
          <cell r="D696" t="str">
            <v>School 1</v>
          </cell>
          <cell r="E696" t="str">
            <v>Mathematics</v>
          </cell>
          <cell r="F696" t="str">
            <v>Mathematics</v>
          </cell>
          <cell r="G696" t="b">
            <v>1</v>
          </cell>
          <cell r="H696">
            <v>2015</v>
          </cell>
          <cell r="I696">
            <v>4</v>
          </cell>
          <cell r="O696" t="str">
            <v>Survey With Goals</v>
          </cell>
          <cell r="P696">
            <v>312937408</v>
          </cell>
          <cell r="Q696">
            <v>42269</v>
          </cell>
          <cell r="R696">
            <v>19</v>
          </cell>
          <cell r="S696">
            <v>131</v>
          </cell>
          <cell r="T696">
            <v>2.9</v>
          </cell>
          <cell r="U696">
            <v>27</v>
          </cell>
          <cell r="BI696" t="str">
            <v>Operations and Algebraic Thinking</v>
          </cell>
          <cell r="BJ696">
            <v>129</v>
          </cell>
          <cell r="BK696">
            <v>6.1</v>
          </cell>
          <cell r="BL696" t="str">
            <v>123-135</v>
          </cell>
          <cell r="BM696" t="str">
            <v>Low</v>
          </cell>
          <cell r="BN696" t="str">
            <v>Number and Operations</v>
          </cell>
          <cell r="BO696">
            <v>125</v>
          </cell>
          <cell r="BP696">
            <v>6.2</v>
          </cell>
          <cell r="BQ696" t="str">
            <v>119-131</v>
          </cell>
          <cell r="BR696" t="str">
            <v>Low</v>
          </cell>
          <cell r="BS696" t="str">
            <v>Measurement and Data</v>
          </cell>
          <cell r="BT696">
            <v>137</v>
          </cell>
          <cell r="BU696">
            <v>6.3</v>
          </cell>
          <cell r="BV696" t="str">
            <v>131-143</v>
          </cell>
          <cell r="BW696" t="str">
            <v>LoAvg</v>
          </cell>
          <cell r="BX696" t="str">
            <v>Geometry</v>
          </cell>
          <cell r="BY696">
            <v>134</v>
          </cell>
          <cell r="BZ696">
            <v>6.1</v>
          </cell>
          <cell r="CA696" t="str">
            <v>128-140</v>
          </cell>
          <cell r="CB696" t="str">
            <v>Low</v>
          </cell>
          <cell r="CW696">
            <v>0.34525462962962966</v>
          </cell>
          <cell r="CX696">
            <v>50</v>
          </cell>
          <cell r="DC696">
            <v>26</v>
          </cell>
          <cell r="DD696">
            <v>13</v>
          </cell>
          <cell r="DE696">
            <v>21</v>
          </cell>
        </row>
        <row r="697">
          <cell r="A697" t="str">
            <v>6056373303058544School 1</v>
          </cell>
          <cell r="B697" t="str">
            <v>Fall 2015-2016</v>
          </cell>
          <cell r="C697">
            <v>6056373</v>
          </cell>
          <cell r="D697" t="str">
            <v>School 1</v>
          </cell>
          <cell r="E697" t="str">
            <v>Reading</v>
          </cell>
          <cell r="F697" t="str">
            <v>Reading</v>
          </cell>
          <cell r="G697" t="b">
            <v>0</v>
          </cell>
          <cell r="H697">
            <v>2015</v>
          </cell>
          <cell r="I697">
            <v>4</v>
          </cell>
          <cell r="O697" t="str">
            <v>Survey With Goals</v>
          </cell>
          <cell r="P697">
            <v>303058544</v>
          </cell>
          <cell r="Q697">
            <v>42255</v>
          </cell>
          <cell r="R697">
            <v>36</v>
          </cell>
          <cell r="S697">
            <v>137</v>
          </cell>
          <cell r="T697">
            <v>3.1</v>
          </cell>
          <cell r="U697">
            <v>38</v>
          </cell>
          <cell r="BF697" t="str">
            <v>BR</v>
          </cell>
          <cell r="BG697" t="str">
            <v>BR</v>
          </cell>
          <cell r="BH697" t="str">
            <v>BR</v>
          </cell>
          <cell r="BI697" t="str">
            <v>Foundational Skills</v>
          </cell>
          <cell r="BJ697">
            <v>116</v>
          </cell>
          <cell r="BK697">
            <v>6.2</v>
          </cell>
          <cell r="BL697" t="str">
            <v>110-122</v>
          </cell>
          <cell r="BM697" t="str">
            <v>Low</v>
          </cell>
          <cell r="BN697" t="str">
            <v>Language and Writing</v>
          </cell>
          <cell r="BO697">
            <v>140</v>
          </cell>
          <cell r="BP697">
            <v>6</v>
          </cell>
          <cell r="BQ697" t="str">
            <v>134-146</v>
          </cell>
          <cell r="BR697" t="str">
            <v>LoAvg</v>
          </cell>
          <cell r="BS697" t="str">
            <v>Literature and Informational</v>
          </cell>
          <cell r="BT697">
            <v>144</v>
          </cell>
          <cell r="BU697">
            <v>6.1</v>
          </cell>
          <cell r="BV697" t="str">
            <v>138-150</v>
          </cell>
          <cell r="BW697" t="str">
            <v>Avg</v>
          </cell>
          <cell r="BX697" t="str">
            <v>Vocabulary Use and Functions</v>
          </cell>
          <cell r="BY697">
            <v>146</v>
          </cell>
          <cell r="BZ697">
            <v>5.9</v>
          </cell>
          <cell r="CA697" t="str">
            <v>140-152</v>
          </cell>
          <cell r="CB697" t="str">
            <v>HiAvg</v>
          </cell>
          <cell r="CW697">
            <v>0.34851851851851851</v>
          </cell>
          <cell r="CX697">
            <v>52</v>
          </cell>
          <cell r="DC697">
            <v>23</v>
          </cell>
          <cell r="DD697">
            <v>11</v>
          </cell>
          <cell r="DE697">
            <v>18</v>
          </cell>
        </row>
        <row r="698">
          <cell r="A698" t="str">
            <v>6056373311812925School 1</v>
          </cell>
          <cell r="B698" t="str">
            <v>Fall 2015-2016</v>
          </cell>
          <cell r="C698">
            <v>6056373</v>
          </cell>
          <cell r="D698" t="str">
            <v>School 1</v>
          </cell>
          <cell r="E698" t="str">
            <v>Reading</v>
          </cell>
          <cell r="F698" t="str">
            <v>Reading</v>
          </cell>
          <cell r="G698" t="b">
            <v>1</v>
          </cell>
          <cell r="H698">
            <v>2015</v>
          </cell>
          <cell r="I698">
            <v>4</v>
          </cell>
          <cell r="O698" t="str">
            <v>Survey With Goals</v>
          </cell>
          <cell r="P698">
            <v>311812925</v>
          </cell>
          <cell r="Q698">
            <v>42271</v>
          </cell>
          <cell r="R698">
            <v>21</v>
          </cell>
          <cell r="S698">
            <v>140</v>
          </cell>
          <cell r="T698">
            <v>2.9</v>
          </cell>
          <cell r="U698">
            <v>47</v>
          </cell>
          <cell r="BF698" t="str">
            <v>BR</v>
          </cell>
          <cell r="BG698" t="str">
            <v>BR</v>
          </cell>
          <cell r="BH698" t="str">
            <v>BR</v>
          </cell>
          <cell r="BI698" t="str">
            <v>Foundational Skills</v>
          </cell>
          <cell r="BJ698">
            <v>134</v>
          </cell>
          <cell r="BK698">
            <v>5.8</v>
          </cell>
          <cell r="BL698" t="str">
            <v>128-140</v>
          </cell>
          <cell r="BM698" t="str">
            <v>LoAvg</v>
          </cell>
          <cell r="BN698" t="str">
            <v>Language and Writing</v>
          </cell>
          <cell r="BO698">
            <v>143</v>
          </cell>
          <cell r="BP698">
            <v>5.8</v>
          </cell>
          <cell r="BQ698" t="str">
            <v>137-149</v>
          </cell>
          <cell r="BR698" t="str">
            <v>Avg</v>
          </cell>
          <cell r="BS698" t="str">
            <v>Literature and Informational</v>
          </cell>
          <cell r="BT698">
            <v>145</v>
          </cell>
          <cell r="BU698">
            <v>5.9</v>
          </cell>
          <cell r="BV698" t="str">
            <v>139-151</v>
          </cell>
          <cell r="BW698" t="str">
            <v>Avg</v>
          </cell>
          <cell r="BX698" t="str">
            <v>Vocabulary Use and Functions</v>
          </cell>
          <cell r="BY698">
            <v>137</v>
          </cell>
          <cell r="BZ698">
            <v>5.8</v>
          </cell>
          <cell r="CA698" t="str">
            <v>131-143</v>
          </cell>
          <cell r="CB698" t="str">
            <v>LoAvg</v>
          </cell>
          <cell r="CW698">
            <v>0.59228009259259262</v>
          </cell>
          <cell r="CX698">
            <v>50</v>
          </cell>
          <cell r="DC698">
            <v>22</v>
          </cell>
          <cell r="DD698">
            <v>10</v>
          </cell>
          <cell r="DE698">
            <v>17</v>
          </cell>
        </row>
        <row r="699">
          <cell r="A699" t="str">
            <v>6056375306607330School 1</v>
          </cell>
          <cell r="B699" t="str">
            <v>Fall 2015-2016</v>
          </cell>
          <cell r="C699">
            <v>6056375</v>
          </cell>
          <cell r="D699" t="str">
            <v>School 1</v>
          </cell>
          <cell r="E699" t="str">
            <v>Language Usage</v>
          </cell>
          <cell r="F699" t="str">
            <v>Language</v>
          </cell>
          <cell r="G699" t="b">
            <v>1</v>
          </cell>
          <cell r="H699">
            <v>2015</v>
          </cell>
          <cell r="I699">
            <v>4</v>
          </cell>
          <cell r="O699" t="str">
            <v>Survey With Goals</v>
          </cell>
          <cell r="P699">
            <v>306607330</v>
          </cell>
          <cell r="Q699">
            <v>42264</v>
          </cell>
          <cell r="R699">
            <v>19</v>
          </cell>
          <cell r="S699">
            <v>158</v>
          </cell>
          <cell r="T699">
            <v>3</v>
          </cell>
          <cell r="U699">
            <v>16</v>
          </cell>
          <cell r="BI699" t="str">
            <v>Writing: Plan, Organize, Develop, Revise, Research</v>
          </cell>
          <cell r="BJ699">
            <v>160</v>
          </cell>
          <cell r="BK699">
            <v>5.2</v>
          </cell>
          <cell r="BL699" t="str">
            <v>155-165</v>
          </cell>
          <cell r="BM699" t="str">
            <v>Low</v>
          </cell>
          <cell r="BN699" t="str">
            <v>Language: Understand, Edit for Grammar, Usage</v>
          </cell>
          <cell r="BO699">
            <v>154</v>
          </cell>
          <cell r="BP699">
            <v>5.2</v>
          </cell>
          <cell r="BQ699" t="str">
            <v>149-159</v>
          </cell>
          <cell r="BR699" t="str">
            <v>Low</v>
          </cell>
          <cell r="BS699" t="str">
            <v>Language: Understand, Edit Mechanics</v>
          </cell>
          <cell r="BT699">
            <v>160</v>
          </cell>
          <cell r="BU699">
            <v>5.2</v>
          </cell>
          <cell r="BV699" t="str">
            <v>155-165</v>
          </cell>
          <cell r="BW699" t="str">
            <v>Low</v>
          </cell>
          <cell r="CW699">
            <v>0.39074074074074078</v>
          </cell>
          <cell r="CX699">
            <v>34</v>
          </cell>
          <cell r="DC699">
            <v>18</v>
          </cell>
          <cell r="DD699">
            <v>13</v>
          </cell>
          <cell r="DE699">
            <v>19</v>
          </cell>
        </row>
        <row r="700">
          <cell r="A700" t="str">
            <v>6056375311812936School 1</v>
          </cell>
          <cell r="B700" t="str">
            <v>Fall 2015-2016</v>
          </cell>
          <cell r="C700">
            <v>6056375</v>
          </cell>
          <cell r="D700" t="str">
            <v>School 1</v>
          </cell>
          <cell r="E700" t="str">
            <v>Mathematics</v>
          </cell>
          <cell r="F700" t="str">
            <v>Mathematics</v>
          </cell>
          <cell r="G700" t="b">
            <v>1</v>
          </cell>
          <cell r="H700">
            <v>2015</v>
          </cell>
          <cell r="I700">
            <v>4</v>
          </cell>
          <cell r="O700" t="str">
            <v>Survey With Goals</v>
          </cell>
          <cell r="P700">
            <v>311812936</v>
          </cell>
          <cell r="Q700">
            <v>42271</v>
          </cell>
          <cell r="R700">
            <v>23</v>
          </cell>
          <cell r="S700">
            <v>166</v>
          </cell>
          <cell r="T700">
            <v>2.8</v>
          </cell>
          <cell r="U700">
            <v>20</v>
          </cell>
          <cell r="BI700" t="str">
            <v>Operations and Algebraic Thinking</v>
          </cell>
          <cell r="BJ700">
            <v>157</v>
          </cell>
          <cell r="BK700">
            <v>6</v>
          </cell>
          <cell r="BL700" t="str">
            <v>151-163</v>
          </cell>
          <cell r="BM700" t="str">
            <v>Low</v>
          </cell>
          <cell r="BN700" t="str">
            <v>Number and Operations</v>
          </cell>
          <cell r="BO700">
            <v>165</v>
          </cell>
          <cell r="BP700">
            <v>5.9</v>
          </cell>
          <cell r="BQ700" t="str">
            <v>159-171</v>
          </cell>
          <cell r="BR700" t="str">
            <v>Low</v>
          </cell>
          <cell r="BS700" t="str">
            <v>Measurement and Data</v>
          </cell>
          <cell r="BT700">
            <v>176</v>
          </cell>
          <cell r="BU700">
            <v>6.1</v>
          </cell>
          <cell r="BV700" t="str">
            <v>170-182</v>
          </cell>
          <cell r="BW700" t="str">
            <v>Avg</v>
          </cell>
          <cell r="BX700" t="str">
            <v>Geometry</v>
          </cell>
          <cell r="BY700">
            <v>166</v>
          </cell>
          <cell r="BZ700">
            <v>5.9</v>
          </cell>
          <cell r="CA700" t="str">
            <v>160-172</v>
          </cell>
          <cell r="CB700" t="str">
            <v>Low</v>
          </cell>
          <cell r="CW700">
            <v>0.38826388888888891</v>
          </cell>
          <cell r="CX700">
            <v>46</v>
          </cell>
          <cell r="DC700">
            <v>14</v>
          </cell>
          <cell r="DD700">
            <v>10</v>
          </cell>
          <cell r="DE700">
            <v>17</v>
          </cell>
        </row>
        <row r="701">
          <cell r="A701" t="str">
            <v>6056375309647975School 1</v>
          </cell>
          <cell r="B701" t="str">
            <v>Fall 2015-2016</v>
          </cell>
          <cell r="C701">
            <v>6056375</v>
          </cell>
          <cell r="D701" t="str">
            <v>School 1</v>
          </cell>
          <cell r="E701" t="str">
            <v>Reading</v>
          </cell>
          <cell r="F701" t="str">
            <v>Reading</v>
          </cell>
          <cell r="G701" t="b">
            <v>1</v>
          </cell>
          <cell r="H701">
            <v>2015</v>
          </cell>
          <cell r="I701">
            <v>4</v>
          </cell>
          <cell r="O701" t="str">
            <v>Survey With Goals</v>
          </cell>
          <cell r="P701">
            <v>309647975</v>
          </cell>
          <cell r="Q701">
            <v>42258</v>
          </cell>
          <cell r="R701">
            <v>31</v>
          </cell>
          <cell r="S701">
            <v>168</v>
          </cell>
          <cell r="T701">
            <v>2.9</v>
          </cell>
          <cell r="U701">
            <v>33</v>
          </cell>
          <cell r="BF701" t="str">
            <v>BR</v>
          </cell>
          <cell r="BG701" t="str">
            <v>BR</v>
          </cell>
          <cell r="BH701" t="str">
            <v>BR</v>
          </cell>
          <cell r="BI701" t="str">
            <v>Foundational Skills</v>
          </cell>
          <cell r="BJ701">
            <v>157</v>
          </cell>
          <cell r="BK701">
            <v>6.7</v>
          </cell>
          <cell r="BL701" t="str">
            <v>150-164</v>
          </cell>
          <cell r="BM701" t="str">
            <v>Low</v>
          </cell>
          <cell r="BN701" t="str">
            <v>Language and Writing</v>
          </cell>
          <cell r="BO701">
            <v>178</v>
          </cell>
          <cell r="BP701">
            <v>6.6</v>
          </cell>
          <cell r="BQ701" t="str">
            <v>171-185</v>
          </cell>
          <cell r="BR701" t="str">
            <v>Avg</v>
          </cell>
          <cell r="BS701" t="str">
            <v>Literature and Informational</v>
          </cell>
          <cell r="BT701">
            <v>175</v>
          </cell>
          <cell r="BU701">
            <v>6.3</v>
          </cell>
          <cell r="BV701" t="str">
            <v>169-181</v>
          </cell>
          <cell r="BW701" t="str">
            <v>Avg</v>
          </cell>
          <cell r="BX701" t="str">
            <v>Vocabulary Use and Functions</v>
          </cell>
          <cell r="BY701">
            <v>161</v>
          </cell>
          <cell r="BZ701">
            <v>6.1</v>
          </cell>
          <cell r="CA701" t="str">
            <v>155-167</v>
          </cell>
          <cell r="CB701" t="str">
            <v>Low</v>
          </cell>
          <cell r="CW701">
            <v>0.39748842592592593</v>
          </cell>
          <cell r="CX701">
            <v>50</v>
          </cell>
          <cell r="DC701">
            <v>14</v>
          </cell>
          <cell r="DD701">
            <v>10</v>
          </cell>
          <cell r="DE701">
            <v>15</v>
          </cell>
        </row>
        <row r="702">
          <cell r="A702" t="str">
            <v>6056376307454904School 1</v>
          </cell>
          <cell r="B702" t="str">
            <v>Fall 2015-2016</v>
          </cell>
          <cell r="C702">
            <v>6056376</v>
          </cell>
          <cell r="D702" t="str">
            <v>School 1</v>
          </cell>
          <cell r="E702" t="str">
            <v>Language Usage</v>
          </cell>
          <cell r="F702" t="str">
            <v>Language</v>
          </cell>
          <cell r="G702" t="b">
            <v>1</v>
          </cell>
          <cell r="H702">
            <v>2015</v>
          </cell>
          <cell r="I702">
            <v>4</v>
          </cell>
          <cell r="O702" t="str">
            <v>Survey With Goals</v>
          </cell>
          <cell r="P702">
            <v>307454904</v>
          </cell>
          <cell r="Q702">
            <v>42263</v>
          </cell>
          <cell r="R702">
            <v>49</v>
          </cell>
          <cell r="S702">
            <v>181</v>
          </cell>
          <cell r="T702">
            <v>2.9</v>
          </cell>
          <cell r="U702">
            <v>65</v>
          </cell>
          <cell r="BI702" t="str">
            <v>Writing: Plan, Organize, Develop, Revise, Research</v>
          </cell>
          <cell r="BJ702">
            <v>182</v>
          </cell>
          <cell r="BK702">
            <v>5.0999999999999996</v>
          </cell>
          <cell r="BL702" t="str">
            <v>177-187</v>
          </cell>
          <cell r="BM702" t="str">
            <v>HiAvg</v>
          </cell>
          <cell r="BN702" t="str">
            <v>Language: Understand, Edit for Grammar, Usage</v>
          </cell>
          <cell r="BO702">
            <v>185</v>
          </cell>
          <cell r="BP702">
            <v>5</v>
          </cell>
          <cell r="BQ702" t="str">
            <v>180-190</v>
          </cell>
          <cell r="BR702" t="str">
            <v>HiAvg</v>
          </cell>
          <cell r="BS702" t="str">
            <v>Language: Understand, Edit Mechanics</v>
          </cell>
          <cell r="BT702">
            <v>176</v>
          </cell>
          <cell r="BU702">
            <v>5</v>
          </cell>
          <cell r="BV702" t="str">
            <v>171-181</v>
          </cell>
          <cell r="BW702" t="str">
            <v>Avg</v>
          </cell>
          <cell r="CW702">
            <v>0.39125000000000004</v>
          </cell>
          <cell r="CX702">
            <v>50</v>
          </cell>
          <cell r="DC702">
            <v>14</v>
          </cell>
          <cell r="DD702">
            <v>10</v>
          </cell>
          <cell r="DE702">
            <v>14</v>
          </cell>
        </row>
        <row r="703">
          <cell r="A703" t="str">
            <v>6056376312341551School 1</v>
          </cell>
          <cell r="B703" t="str">
            <v>Fall 2015-2016</v>
          </cell>
          <cell r="C703">
            <v>6056376</v>
          </cell>
          <cell r="D703" t="str">
            <v>School 1</v>
          </cell>
          <cell r="E703" t="str">
            <v>Mathematics</v>
          </cell>
          <cell r="F703" t="str">
            <v>Mathematics</v>
          </cell>
          <cell r="G703" t="b">
            <v>1</v>
          </cell>
          <cell r="H703">
            <v>2015</v>
          </cell>
          <cell r="I703">
            <v>4</v>
          </cell>
          <cell r="O703" t="str">
            <v>Survey With Goals</v>
          </cell>
          <cell r="P703">
            <v>312341551</v>
          </cell>
          <cell r="Q703">
            <v>42270</v>
          </cell>
          <cell r="R703">
            <v>43</v>
          </cell>
          <cell r="S703">
            <v>172</v>
          </cell>
          <cell r="T703">
            <v>2.9</v>
          </cell>
          <cell r="U703">
            <v>36</v>
          </cell>
          <cell r="BI703" t="str">
            <v>Operations and Algebraic Thinking</v>
          </cell>
          <cell r="BJ703">
            <v>172</v>
          </cell>
          <cell r="BK703">
            <v>6.1</v>
          </cell>
          <cell r="BL703" t="str">
            <v>166-178</v>
          </cell>
          <cell r="BM703" t="str">
            <v>LoAvg</v>
          </cell>
          <cell r="BN703" t="str">
            <v>Number and Operations</v>
          </cell>
          <cell r="BO703">
            <v>174</v>
          </cell>
          <cell r="BP703">
            <v>5.9</v>
          </cell>
          <cell r="BQ703" t="str">
            <v>168-180</v>
          </cell>
          <cell r="BR703" t="str">
            <v>LoAvg</v>
          </cell>
          <cell r="BS703" t="str">
            <v>Measurement and Data</v>
          </cell>
          <cell r="BT703">
            <v>180</v>
          </cell>
          <cell r="BU703">
            <v>6</v>
          </cell>
          <cell r="BV703" t="str">
            <v>174-186</v>
          </cell>
          <cell r="BW703" t="str">
            <v>Avg</v>
          </cell>
          <cell r="BX703" t="str">
            <v>Geometry</v>
          </cell>
          <cell r="BY703">
            <v>162</v>
          </cell>
          <cell r="BZ703">
            <v>6</v>
          </cell>
          <cell r="CA703" t="str">
            <v>156-168</v>
          </cell>
          <cell r="CB703" t="str">
            <v>Low</v>
          </cell>
          <cell r="CW703">
            <v>0.39113425925925926</v>
          </cell>
          <cell r="CX703">
            <v>48</v>
          </cell>
          <cell r="DC703">
            <v>14</v>
          </cell>
          <cell r="DD703">
            <v>10</v>
          </cell>
          <cell r="DE703">
            <v>16</v>
          </cell>
        </row>
        <row r="704">
          <cell r="A704" t="str">
            <v>6056376310934618School 1</v>
          </cell>
          <cell r="B704" t="str">
            <v>Fall 2015-2016</v>
          </cell>
          <cell r="C704">
            <v>6056376</v>
          </cell>
          <cell r="D704" t="str">
            <v>School 1</v>
          </cell>
          <cell r="E704" t="str">
            <v>Reading</v>
          </cell>
          <cell r="F704" t="str">
            <v>Reading</v>
          </cell>
          <cell r="G704" t="b">
            <v>1</v>
          </cell>
          <cell r="H704">
            <v>2015</v>
          </cell>
          <cell r="I704">
            <v>4</v>
          </cell>
          <cell r="O704" t="str">
            <v>Survey With Goals</v>
          </cell>
          <cell r="P704">
            <v>310934618</v>
          </cell>
          <cell r="Q704">
            <v>42257</v>
          </cell>
          <cell r="R704">
            <v>52</v>
          </cell>
          <cell r="S704">
            <v>174</v>
          </cell>
          <cell r="T704">
            <v>2.9</v>
          </cell>
          <cell r="U704">
            <v>48</v>
          </cell>
          <cell r="BF704">
            <v>133</v>
          </cell>
          <cell r="BG704">
            <v>33</v>
          </cell>
          <cell r="BH704">
            <v>183</v>
          </cell>
          <cell r="BI704" t="str">
            <v>Foundational Skills</v>
          </cell>
          <cell r="BJ704">
            <v>171</v>
          </cell>
          <cell r="BK704">
            <v>6</v>
          </cell>
          <cell r="BL704" t="str">
            <v>165-177</v>
          </cell>
          <cell r="BM704" t="str">
            <v>LoAvg</v>
          </cell>
          <cell r="BN704" t="str">
            <v>Language and Writing</v>
          </cell>
          <cell r="BO704">
            <v>158</v>
          </cell>
          <cell r="BP704">
            <v>7.8</v>
          </cell>
          <cell r="BQ704" t="str">
            <v>150-166</v>
          </cell>
          <cell r="BR704" t="str">
            <v>Low</v>
          </cell>
          <cell r="BS704" t="str">
            <v>Literature and Informational</v>
          </cell>
          <cell r="BT704">
            <v>194</v>
          </cell>
          <cell r="BU704">
            <v>7.8</v>
          </cell>
          <cell r="BV704" t="str">
            <v>186-202</v>
          </cell>
          <cell r="BW704" t="str">
            <v>High</v>
          </cell>
          <cell r="BX704" t="str">
            <v>Vocabulary Use and Functions</v>
          </cell>
          <cell r="BY704">
            <v>173</v>
          </cell>
          <cell r="BZ704">
            <v>6</v>
          </cell>
          <cell r="CA704" t="str">
            <v>167-179</v>
          </cell>
          <cell r="CB704" t="str">
            <v>Avg</v>
          </cell>
          <cell r="CW704">
            <v>0.39425925925925925</v>
          </cell>
          <cell r="CX704">
            <v>52</v>
          </cell>
          <cell r="DC704">
            <v>14</v>
          </cell>
          <cell r="DD704">
            <v>10</v>
          </cell>
          <cell r="DE704">
            <v>14</v>
          </cell>
        </row>
        <row r="705">
          <cell r="A705" t="str">
            <v>6056377308273185School 1</v>
          </cell>
          <cell r="B705" t="str">
            <v>Fall 2015-2016</v>
          </cell>
          <cell r="C705">
            <v>6056377</v>
          </cell>
          <cell r="D705" t="str">
            <v>School 1</v>
          </cell>
          <cell r="E705" t="str">
            <v>Language Usage</v>
          </cell>
          <cell r="F705" t="str">
            <v>Language</v>
          </cell>
          <cell r="G705" t="b">
            <v>1</v>
          </cell>
          <cell r="H705">
            <v>2015</v>
          </cell>
          <cell r="I705">
            <v>4</v>
          </cell>
          <cell r="O705" t="str">
            <v>Survey With Goals</v>
          </cell>
          <cell r="P705">
            <v>308273185</v>
          </cell>
          <cell r="Q705">
            <v>42262</v>
          </cell>
          <cell r="R705">
            <v>19</v>
          </cell>
          <cell r="S705">
            <v>186</v>
          </cell>
          <cell r="T705">
            <v>2.9</v>
          </cell>
          <cell r="U705">
            <v>41</v>
          </cell>
          <cell r="BI705" t="str">
            <v>Writing: Plan, Organize, Develop, Revise, Research</v>
          </cell>
          <cell r="BJ705">
            <v>192</v>
          </cell>
          <cell r="BK705">
            <v>5.0999999999999996</v>
          </cell>
          <cell r="BL705" t="str">
            <v>187-197</v>
          </cell>
          <cell r="BM705" t="str">
            <v>Avg</v>
          </cell>
          <cell r="BN705" t="str">
            <v>Language: Understand, Edit for Grammar, Usage</v>
          </cell>
          <cell r="BO705">
            <v>180</v>
          </cell>
          <cell r="BP705">
            <v>5.2</v>
          </cell>
          <cell r="BQ705" t="str">
            <v>175-185</v>
          </cell>
          <cell r="BR705" t="str">
            <v>LoAvg</v>
          </cell>
          <cell r="BS705" t="str">
            <v>Language: Understand, Edit Mechanics</v>
          </cell>
          <cell r="BT705">
            <v>186</v>
          </cell>
          <cell r="BU705">
            <v>5.2</v>
          </cell>
          <cell r="BV705" t="str">
            <v>181-191</v>
          </cell>
          <cell r="BW705" t="str">
            <v>LoAvg</v>
          </cell>
          <cell r="CW705">
            <v>0.39266203703703706</v>
          </cell>
          <cell r="CX705">
            <v>51</v>
          </cell>
          <cell r="DC705">
            <v>10</v>
          </cell>
          <cell r="DD705">
            <v>8</v>
          </cell>
          <cell r="DE705">
            <v>11</v>
          </cell>
        </row>
        <row r="706">
          <cell r="A706" t="str">
            <v>6056377312937412School 1</v>
          </cell>
          <cell r="B706" t="str">
            <v>Fall 2015-2016</v>
          </cell>
          <cell r="C706">
            <v>6056377</v>
          </cell>
          <cell r="D706" t="str">
            <v>School 1</v>
          </cell>
          <cell r="E706" t="str">
            <v>Mathematics</v>
          </cell>
          <cell r="F706" t="str">
            <v>Mathematics</v>
          </cell>
          <cell r="G706" t="b">
            <v>1</v>
          </cell>
          <cell r="H706">
            <v>2015</v>
          </cell>
          <cell r="I706">
            <v>4</v>
          </cell>
          <cell r="O706" t="str">
            <v>Survey With Goals</v>
          </cell>
          <cell r="P706">
            <v>312937412</v>
          </cell>
          <cell r="Q706">
            <v>42269</v>
          </cell>
          <cell r="R706">
            <v>23</v>
          </cell>
          <cell r="S706">
            <v>179</v>
          </cell>
          <cell r="T706">
            <v>2.9</v>
          </cell>
          <cell r="U706">
            <v>19</v>
          </cell>
          <cell r="BI706" t="str">
            <v>Operations and Algebraic Thinking</v>
          </cell>
          <cell r="BJ706">
            <v>175</v>
          </cell>
          <cell r="BK706">
            <v>6.1</v>
          </cell>
          <cell r="BL706" t="str">
            <v>169-181</v>
          </cell>
          <cell r="BM706" t="str">
            <v>Low</v>
          </cell>
          <cell r="BN706" t="str">
            <v>Number and Operations</v>
          </cell>
          <cell r="BO706">
            <v>168</v>
          </cell>
          <cell r="BP706">
            <v>6</v>
          </cell>
          <cell r="BQ706" t="str">
            <v>162-174</v>
          </cell>
          <cell r="BR706" t="str">
            <v>Low</v>
          </cell>
          <cell r="BS706" t="str">
            <v>Measurement and Data</v>
          </cell>
          <cell r="BT706">
            <v>185</v>
          </cell>
          <cell r="BU706">
            <v>6.3</v>
          </cell>
          <cell r="BV706" t="str">
            <v>179-191</v>
          </cell>
          <cell r="BW706" t="str">
            <v>LoAvg</v>
          </cell>
          <cell r="BX706" t="str">
            <v>Geometry</v>
          </cell>
          <cell r="BY706">
            <v>189</v>
          </cell>
          <cell r="BZ706">
            <v>6.6</v>
          </cell>
          <cell r="CA706" t="str">
            <v>182-196</v>
          </cell>
          <cell r="CB706" t="str">
            <v>LoAvg</v>
          </cell>
          <cell r="CW706">
            <v>0.54832175925925919</v>
          </cell>
          <cell r="CX706">
            <v>56</v>
          </cell>
          <cell r="DC706">
            <v>12</v>
          </cell>
          <cell r="DD706">
            <v>9</v>
          </cell>
          <cell r="DE706">
            <v>14</v>
          </cell>
        </row>
        <row r="707">
          <cell r="A707" t="str">
            <v>6056377302471302School 1</v>
          </cell>
          <cell r="B707" t="str">
            <v>Fall 2015-2016</v>
          </cell>
          <cell r="C707">
            <v>6056377</v>
          </cell>
          <cell r="D707" t="str">
            <v>School 1</v>
          </cell>
          <cell r="E707" t="str">
            <v>Reading</v>
          </cell>
          <cell r="F707" t="str">
            <v>Reading</v>
          </cell>
          <cell r="G707" t="b">
            <v>1</v>
          </cell>
          <cell r="H707">
            <v>2015</v>
          </cell>
          <cell r="I707">
            <v>4</v>
          </cell>
          <cell r="O707" t="str">
            <v>Survey With Goals</v>
          </cell>
          <cell r="P707">
            <v>302471302</v>
          </cell>
          <cell r="Q707">
            <v>42256</v>
          </cell>
          <cell r="R707">
            <v>30</v>
          </cell>
          <cell r="S707">
            <v>183</v>
          </cell>
          <cell r="T707">
            <v>3.3</v>
          </cell>
          <cell r="U707">
            <v>37</v>
          </cell>
          <cell r="BF707">
            <v>295</v>
          </cell>
          <cell r="BG707">
            <v>195</v>
          </cell>
          <cell r="BH707">
            <v>345</v>
          </cell>
          <cell r="BI707" t="str">
            <v>Literature</v>
          </cell>
          <cell r="BJ707">
            <v>189</v>
          </cell>
          <cell r="BK707">
            <v>5.8</v>
          </cell>
          <cell r="BL707" t="str">
            <v>183-195</v>
          </cell>
          <cell r="BM707" t="str">
            <v>Avg</v>
          </cell>
          <cell r="BN707" t="str">
            <v>Informational Text</v>
          </cell>
          <cell r="BO707">
            <v>181</v>
          </cell>
          <cell r="BP707">
            <v>5.7</v>
          </cell>
          <cell r="BQ707" t="str">
            <v>175-187</v>
          </cell>
          <cell r="BR707" t="str">
            <v>LoAvg</v>
          </cell>
          <cell r="BS707" t="str">
            <v>Vocabulary Acquisition and Use</v>
          </cell>
          <cell r="BT707">
            <v>178</v>
          </cell>
          <cell r="BU707">
            <v>5.9</v>
          </cell>
          <cell r="BV707" t="str">
            <v>172-184</v>
          </cell>
          <cell r="BW707" t="str">
            <v>LoAvg</v>
          </cell>
          <cell r="CW707">
            <v>0.54995370370370367</v>
          </cell>
          <cell r="CX707">
            <v>50</v>
          </cell>
          <cell r="DC707">
            <v>10</v>
          </cell>
          <cell r="DD707">
            <v>8</v>
          </cell>
          <cell r="DE707">
            <v>11</v>
          </cell>
        </row>
        <row r="708">
          <cell r="A708" t="str">
            <v>6056378312937534School 1</v>
          </cell>
          <cell r="B708" t="str">
            <v>Fall 2015-2016</v>
          </cell>
          <cell r="C708">
            <v>6056378</v>
          </cell>
          <cell r="D708" t="str">
            <v>School 1</v>
          </cell>
          <cell r="E708" t="str">
            <v>Mathematics</v>
          </cell>
          <cell r="F708" t="str">
            <v>Mathematics</v>
          </cell>
          <cell r="G708" t="b">
            <v>1</v>
          </cell>
          <cell r="H708">
            <v>2015</v>
          </cell>
          <cell r="I708">
            <v>4</v>
          </cell>
          <cell r="O708" t="str">
            <v>Survey With Goals</v>
          </cell>
          <cell r="P708">
            <v>312937534</v>
          </cell>
          <cell r="Q708">
            <v>42269</v>
          </cell>
          <cell r="R708">
            <v>24</v>
          </cell>
          <cell r="S708">
            <v>136</v>
          </cell>
          <cell r="T708">
            <v>2.9</v>
          </cell>
          <cell r="U708">
            <v>39</v>
          </cell>
          <cell r="BI708" t="str">
            <v>Operations and Algebraic Thinking</v>
          </cell>
          <cell r="BJ708">
            <v>124</v>
          </cell>
          <cell r="BK708">
            <v>6.7</v>
          </cell>
          <cell r="BL708" t="str">
            <v>117-131</v>
          </cell>
          <cell r="BM708" t="str">
            <v>Low</v>
          </cell>
          <cell r="BN708" t="str">
            <v>Number and Operations</v>
          </cell>
          <cell r="BO708">
            <v>130</v>
          </cell>
          <cell r="BP708">
            <v>6.2</v>
          </cell>
          <cell r="BQ708" t="str">
            <v>124-136</v>
          </cell>
          <cell r="BR708" t="str">
            <v>Low</v>
          </cell>
          <cell r="BS708" t="str">
            <v>Measurement and Data</v>
          </cell>
          <cell r="BT708">
            <v>138</v>
          </cell>
          <cell r="BU708">
            <v>6.1</v>
          </cell>
          <cell r="BV708" t="str">
            <v>132-144</v>
          </cell>
          <cell r="BW708" t="str">
            <v>LoAvg</v>
          </cell>
          <cell r="BX708" t="str">
            <v>Geometry</v>
          </cell>
          <cell r="BY708">
            <v>154</v>
          </cell>
          <cell r="BZ708">
            <v>7.8</v>
          </cell>
          <cell r="CA708" t="str">
            <v>146-162</v>
          </cell>
          <cell r="CB708" t="str">
            <v>HiAvg</v>
          </cell>
          <cell r="CW708">
            <v>0.34502314814814811</v>
          </cell>
          <cell r="CX708">
            <v>50</v>
          </cell>
          <cell r="DC708">
            <v>25</v>
          </cell>
          <cell r="DD708">
            <v>12</v>
          </cell>
          <cell r="DE708">
            <v>20</v>
          </cell>
        </row>
        <row r="709">
          <cell r="A709" t="str">
            <v>6056378303058342School 1</v>
          </cell>
          <cell r="B709" t="str">
            <v>Fall 2015-2016</v>
          </cell>
          <cell r="C709">
            <v>6056378</v>
          </cell>
          <cell r="D709" t="str">
            <v>School 1</v>
          </cell>
          <cell r="E709" t="str">
            <v>Reading</v>
          </cell>
          <cell r="F709" t="str">
            <v>Reading</v>
          </cell>
          <cell r="G709" t="b">
            <v>0</v>
          </cell>
          <cell r="H709">
            <v>2015</v>
          </cell>
          <cell r="I709">
            <v>4</v>
          </cell>
          <cell r="O709" t="str">
            <v>Survey With Goals</v>
          </cell>
          <cell r="P709">
            <v>303058342</v>
          </cell>
          <cell r="Q709">
            <v>42255</v>
          </cell>
          <cell r="R709">
            <v>32</v>
          </cell>
          <cell r="S709">
            <v>144</v>
          </cell>
          <cell r="T709">
            <v>2.9</v>
          </cell>
          <cell r="U709">
            <v>59</v>
          </cell>
          <cell r="BF709" t="str">
            <v>BR</v>
          </cell>
          <cell r="BG709" t="str">
            <v>BR</v>
          </cell>
          <cell r="BH709" t="str">
            <v>BR</v>
          </cell>
          <cell r="BI709" t="str">
            <v>Foundational Skills</v>
          </cell>
          <cell r="BJ709">
            <v>133</v>
          </cell>
          <cell r="BK709">
            <v>6.1</v>
          </cell>
          <cell r="BL709" t="str">
            <v>127-139</v>
          </cell>
          <cell r="BM709" t="str">
            <v>Low</v>
          </cell>
          <cell r="BN709" t="str">
            <v>Language and Writing</v>
          </cell>
          <cell r="BO709">
            <v>145</v>
          </cell>
          <cell r="BP709">
            <v>5.9</v>
          </cell>
          <cell r="BQ709" t="str">
            <v>139-151</v>
          </cell>
          <cell r="BR709" t="str">
            <v>Avg</v>
          </cell>
          <cell r="BS709" t="str">
            <v>Literature and Informational</v>
          </cell>
          <cell r="BT709">
            <v>153</v>
          </cell>
          <cell r="BU709">
            <v>6.1</v>
          </cell>
          <cell r="BV709" t="str">
            <v>147-159</v>
          </cell>
          <cell r="BW709" t="str">
            <v>High</v>
          </cell>
          <cell r="BX709" t="str">
            <v>Vocabulary Use and Functions</v>
          </cell>
          <cell r="BY709">
            <v>145</v>
          </cell>
          <cell r="BZ709">
            <v>6</v>
          </cell>
          <cell r="CA709" t="str">
            <v>139-151</v>
          </cell>
          <cell r="CB709" t="str">
            <v>Avg</v>
          </cell>
          <cell r="CW709">
            <v>0.34853009259259254</v>
          </cell>
          <cell r="CX709">
            <v>50</v>
          </cell>
          <cell r="DC709">
            <v>21</v>
          </cell>
          <cell r="DD709">
            <v>10</v>
          </cell>
          <cell r="DE709">
            <v>17</v>
          </cell>
        </row>
        <row r="710">
          <cell r="A710" t="str">
            <v>6056378311812846School 1</v>
          </cell>
          <cell r="B710" t="str">
            <v>Fall 2015-2016</v>
          </cell>
          <cell r="C710">
            <v>6056378</v>
          </cell>
          <cell r="D710" t="str">
            <v>School 1</v>
          </cell>
          <cell r="E710" t="str">
            <v>Reading</v>
          </cell>
          <cell r="F710" t="str">
            <v>Reading</v>
          </cell>
          <cell r="G710" t="b">
            <v>1</v>
          </cell>
          <cell r="H710">
            <v>2015</v>
          </cell>
          <cell r="I710">
            <v>4</v>
          </cell>
          <cell r="O710" t="str">
            <v>Survey With Goals</v>
          </cell>
          <cell r="P710">
            <v>311812846</v>
          </cell>
          <cell r="Q710">
            <v>42271</v>
          </cell>
          <cell r="R710">
            <v>24</v>
          </cell>
          <cell r="S710">
            <v>145</v>
          </cell>
          <cell r="T710">
            <v>2.9</v>
          </cell>
          <cell r="U710">
            <v>62</v>
          </cell>
          <cell r="BF710" t="str">
            <v>BR</v>
          </cell>
          <cell r="BG710" t="str">
            <v>BR</v>
          </cell>
          <cell r="BH710" t="str">
            <v>BR</v>
          </cell>
          <cell r="BI710" t="str">
            <v>Foundational Skills</v>
          </cell>
          <cell r="BJ710">
            <v>140</v>
          </cell>
          <cell r="BK710">
            <v>6</v>
          </cell>
          <cell r="BL710" t="str">
            <v>134-146</v>
          </cell>
          <cell r="BM710" t="str">
            <v>LoAvg</v>
          </cell>
          <cell r="BN710" t="str">
            <v>Language and Writing</v>
          </cell>
          <cell r="BO710">
            <v>136</v>
          </cell>
          <cell r="BP710">
            <v>6.1</v>
          </cell>
          <cell r="BQ710" t="str">
            <v>130-142</v>
          </cell>
          <cell r="BR710" t="str">
            <v>LoAvg</v>
          </cell>
          <cell r="BS710" t="str">
            <v>Literature and Informational</v>
          </cell>
          <cell r="BT710">
            <v>148</v>
          </cell>
          <cell r="BU710">
            <v>6</v>
          </cell>
          <cell r="BV710" t="str">
            <v>142-154</v>
          </cell>
          <cell r="BW710" t="str">
            <v>HiAvg</v>
          </cell>
          <cell r="BX710" t="str">
            <v>Vocabulary Use and Functions</v>
          </cell>
          <cell r="BY710">
            <v>153</v>
          </cell>
          <cell r="BZ710">
            <v>6.1</v>
          </cell>
          <cell r="CA710" t="str">
            <v>147-159</v>
          </cell>
          <cell r="CB710" t="str">
            <v>High</v>
          </cell>
          <cell r="CW710">
            <v>0.59236111111111112</v>
          </cell>
          <cell r="CX710">
            <v>50</v>
          </cell>
          <cell r="DC710">
            <v>20</v>
          </cell>
          <cell r="DD710">
            <v>10</v>
          </cell>
          <cell r="DE710">
            <v>16</v>
          </cell>
        </row>
        <row r="711">
          <cell r="A711" t="str">
            <v>6056379310934637School 1</v>
          </cell>
          <cell r="B711" t="str">
            <v>Fall 2015-2016</v>
          </cell>
          <cell r="C711">
            <v>6056379</v>
          </cell>
          <cell r="D711" t="str">
            <v>School 1</v>
          </cell>
          <cell r="E711" t="str">
            <v>Mathematics</v>
          </cell>
          <cell r="F711" t="str">
            <v>Mathematics</v>
          </cell>
          <cell r="G711" t="b">
            <v>1</v>
          </cell>
          <cell r="H711">
            <v>2015</v>
          </cell>
          <cell r="I711">
            <v>4</v>
          </cell>
          <cell r="O711" t="str">
            <v>Survey With Goals</v>
          </cell>
          <cell r="P711">
            <v>310934637</v>
          </cell>
          <cell r="Q711">
            <v>42275</v>
          </cell>
          <cell r="R711">
            <v>32</v>
          </cell>
          <cell r="S711">
            <v>150</v>
          </cell>
          <cell r="T711">
            <v>2.9</v>
          </cell>
          <cell r="U711">
            <v>17</v>
          </cell>
          <cell r="BI711" t="str">
            <v>Operations and Algebraic Thinking</v>
          </cell>
          <cell r="BJ711">
            <v>167</v>
          </cell>
          <cell r="BK711">
            <v>6.7</v>
          </cell>
          <cell r="BL711" t="str">
            <v>160-174</v>
          </cell>
          <cell r="BM711" t="str">
            <v>HiAvg</v>
          </cell>
          <cell r="BN711" t="str">
            <v>Number and Operations</v>
          </cell>
          <cell r="BO711">
            <v>150</v>
          </cell>
          <cell r="BP711">
            <v>6.1</v>
          </cell>
          <cell r="BQ711" t="str">
            <v>144-156</v>
          </cell>
          <cell r="BR711" t="str">
            <v>Low</v>
          </cell>
          <cell r="BS711" t="str">
            <v>Measurement and Data</v>
          </cell>
          <cell r="BT711">
            <v>137</v>
          </cell>
          <cell r="BU711">
            <v>6.7</v>
          </cell>
          <cell r="BV711" t="str">
            <v>130-144</v>
          </cell>
          <cell r="BW711" t="str">
            <v>Low</v>
          </cell>
          <cell r="BX711" t="str">
            <v>Geometry</v>
          </cell>
          <cell r="BY711">
            <v>145</v>
          </cell>
          <cell r="BZ711">
            <v>6.3</v>
          </cell>
          <cell r="CA711" t="str">
            <v>139-151</v>
          </cell>
          <cell r="CB711" t="str">
            <v>Low</v>
          </cell>
          <cell r="CW711">
            <v>0.54545138888888889</v>
          </cell>
          <cell r="CX711">
            <v>50</v>
          </cell>
          <cell r="DC711">
            <v>16</v>
          </cell>
          <cell r="DD711">
            <v>12</v>
          </cell>
          <cell r="DE711">
            <v>20</v>
          </cell>
        </row>
        <row r="712">
          <cell r="A712" t="str">
            <v>6056379303058455School 1</v>
          </cell>
          <cell r="B712" t="str">
            <v>Fall 2015-2016</v>
          </cell>
          <cell r="C712">
            <v>6056379</v>
          </cell>
          <cell r="D712" t="str">
            <v>School 1</v>
          </cell>
          <cell r="E712" t="str">
            <v>Reading</v>
          </cell>
          <cell r="F712" t="str">
            <v>Reading</v>
          </cell>
          <cell r="G712" t="b">
            <v>1</v>
          </cell>
          <cell r="H712">
            <v>2015</v>
          </cell>
          <cell r="I712">
            <v>4</v>
          </cell>
          <cell r="O712" t="str">
            <v>Survey With Goals</v>
          </cell>
          <cell r="P712">
            <v>303058455</v>
          </cell>
          <cell r="Q712">
            <v>42255</v>
          </cell>
          <cell r="R712">
            <v>26</v>
          </cell>
          <cell r="S712">
            <v>151</v>
          </cell>
          <cell r="T712">
            <v>3</v>
          </cell>
          <cell r="U712">
            <v>23</v>
          </cell>
          <cell r="BF712" t="str">
            <v>BR</v>
          </cell>
          <cell r="BG712" t="str">
            <v>BR</v>
          </cell>
          <cell r="BH712" t="str">
            <v>BR</v>
          </cell>
          <cell r="BI712" t="str">
            <v>Foundational Skills</v>
          </cell>
          <cell r="BJ712">
            <v>143</v>
          </cell>
          <cell r="BK712">
            <v>6</v>
          </cell>
          <cell r="BL712" t="str">
            <v>137-149</v>
          </cell>
          <cell r="BM712" t="str">
            <v>Low</v>
          </cell>
          <cell r="BN712" t="str">
            <v>Language and Writing</v>
          </cell>
          <cell r="BO712">
            <v>147</v>
          </cell>
          <cell r="BP712">
            <v>6</v>
          </cell>
          <cell r="BQ712" t="str">
            <v>141-153</v>
          </cell>
          <cell r="BR712" t="str">
            <v>Low</v>
          </cell>
          <cell r="BS712" t="str">
            <v>Literature and Informational</v>
          </cell>
          <cell r="BT712">
            <v>160</v>
          </cell>
          <cell r="BU712">
            <v>6.4</v>
          </cell>
          <cell r="BV712" t="str">
            <v>154-166</v>
          </cell>
          <cell r="BW712" t="str">
            <v>Avg</v>
          </cell>
          <cell r="BX712" t="str">
            <v>Vocabulary Use and Functions</v>
          </cell>
          <cell r="BY712">
            <v>154</v>
          </cell>
          <cell r="BZ712">
            <v>6.3</v>
          </cell>
          <cell r="CA712" t="str">
            <v>148-160</v>
          </cell>
          <cell r="CB712" t="str">
            <v>LoAvg</v>
          </cell>
          <cell r="CW712">
            <v>0.4055555555555555</v>
          </cell>
          <cell r="CX712">
            <v>50</v>
          </cell>
          <cell r="DC712">
            <v>13</v>
          </cell>
          <cell r="DD712">
            <v>11</v>
          </cell>
          <cell r="DE712">
            <v>17</v>
          </cell>
        </row>
        <row r="713">
          <cell r="A713" t="str">
            <v>6056380311373749School 1</v>
          </cell>
          <cell r="B713" t="str">
            <v>Fall 2015-2016</v>
          </cell>
          <cell r="C713">
            <v>6056380</v>
          </cell>
          <cell r="D713" t="str">
            <v>School 1</v>
          </cell>
          <cell r="E713" t="str">
            <v>Language Usage</v>
          </cell>
          <cell r="F713" t="str">
            <v>Language</v>
          </cell>
          <cell r="G713" t="b">
            <v>1</v>
          </cell>
          <cell r="H713">
            <v>2015</v>
          </cell>
          <cell r="I713">
            <v>4</v>
          </cell>
          <cell r="O713" t="str">
            <v>Survey With Goals</v>
          </cell>
          <cell r="P713">
            <v>311373749</v>
          </cell>
          <cell r="Q713">
            <v>42263</v>
          </cell>
          <cell r="R713">
            <v>52</v>
          </cell>
          <cell r="S713">
            <v>208</v>
          </cell>
          <cell r="T713">
            <v>2.9</v>
          </cell>
          <cell r="U713">
            <v>57</v>
          </cell>
          <cell r="BI713" t="str">
            <v>Writing: Plan, Organize, Develop, Revise, Research</v>
          </cell>
          <cell r="BJ713">
            <v>202</v>
          </cell>
          <cell r="BK713">
            <v>5.0999999999999996</v>
          </cell>
          <cell r="BL713" t="str">
            <v>197-207</v>
          </cell>
          <cell r="BM713" t="str">
            <v>LoAvg</v>
          </cell>
          <cell r="BN713" t="str">
            <v>Language: Understand, Edit for Grammar, Usage</v>
          </cell>
          <cell r="BO713">
            <v>213</v>
          </cell>
          <cell r="BP713">
            <v>5.2</v>
          </cell>
          <cell r="BQ713" t="str">
            <v>208-218</v>
          </cell>
          <cell r="BR713" t="str">
            <v>HiAvg</v>
          </cell>
          <cell r="BS713" t="str">
            <v>Language: Understand, Edit Mechanics</v>
          </cell>
          <cell r="BT713">
            <v>209</v>
          </cell>
          <cell r="BU713">
            <v>5.0999999999999996</v>
          </cell>
          <cell r="BV713" t="str">
            <v>204-214</v>
          </cell>
          <cell r="BW713" t="str">
            <v>Avg</v>
          </cell>
          <cell r="CW713">
            <v>0.34618055555555555</v>
          </cell>
          <cell r="CX713">
            <v>47</v>
          </cell>
          <cell r="DC713">
            <v>5</v>
          </cell>
          <cell r="DD713">
            <v>4</v>
          </cell>
          <cell r="DE713">
            <v>5</v>
          </cell>
        </row>
        <row r="714">
          <cell r="A714" t="str">
            <v>6056380311373769School 1</v>
          </cell>
          <cell r="B714" t="str">
            <v>Fall 2015-2016</v>
          </cell>
          <cell r="C714">
            <v>6056380</v>
          </cell>
          <cell r="D714" t="str">
            <v>School 1</v>
          </cell>
          <cell r="E714" t="str">
            <v>Mathematics</v>
          </cell>
          <cell r="F714" t="str">
            <v>Mathematics</v>
          </cell>
          <cell r="G714" t="b">
            <v>1</v>
          </cell>
          <cell r="H714">
            <v>2015</v>
          </cell>
          <cell r="I714">
            <v>4</v>
          </cell>
          <cell r="O714" t="str">
            <v>Survey With Goals</v>
          </cell>
          <cell r="P714">
            <v>311373769</v>
          </cell>
          <cell r="Q714">
            <v>42271</v>
          </cell>
          <cell r="R714">
            <v>45</v>
          </cell>
          <cell r="S714">
            <v>205</v>
          </cell>
          <cell r="T714">
            <v>2.9</v>
          </cell>
          <cell r="U714">
            <v>33</v>
          </cell>
          <cell r="BI714" t="str">
            <v>Operations and Algebraic Thinking</v>
          </cell>
          <cell r="BJ714">
            <v>205</v>
          </cell>
          <cell r="BK714">
            <v>6</v>
          </cell>
          <cell r="BL714" t="str">
            <v>199-211</v>
          </cell>
          <cell r="BM714" t="str">
            <v>LoAvg</v>
          </cell>
          <cell r="BN714" t="str">
            <v>Number and Operations</v>
          </cell>
          <cell r="BO714">
            <v>206</v>
          </cell>
          <cell r="BP714">
            <v>5.9</v>
          </cell>
          <cell r="BQ714" t="str">
            <v>200-212</v>
          </cell>
          <cell r="BR714" t="str">
            <v>LoAvg</v>
          </cell>
          <cell r="BS714" t="str">
            <v>Measurement and Data</v>
          </cell>
          <cell r="BT714">
            <v>209</v>
          </cell>
          <cell r="BU714">
            <v>5.8</v>
          </cell>
          <cell r="BV714" t="str">
            <v>203-215</v>
          </cell>
          <cell r="BW714" t="str">
            <v>LoAvg</v>
          </cell>
          <cell r="BX714" t="str">
            <v>Geometry</v>
          </cell>
          <cell r="BY714">
            <v>200</v>
          </cell>
          <cell r="BZ714">
            <v>5.8</v>
          </cell>
          <cell r="CA714" t="str">
            <v>194-206</v>
          </cell>
          <cell r="CB714" t="str">
            <v>Low</v>
          </cell>
          <cell r="CW714">
            <v>0.46528935185185188</v>
          </cell>
          <cell r="CX714">
            <v>50</v>
          </cell>
          <cell r="DC714">
            <v>6</v>
          </cell>
          <cell r="DD714">
            <v>6</v>
          </cell>
          <cell r="DE714">
            <v>10</v>
          </cell>
        </row>
        <row r="715">
          <cell r="A715" t="str">
            <v>6056380311373729School 1</v>
          </cell>
          <cell r="B715" t="str">
            <v>Fall 2015-2016</v>
          </cell>
          <cell r="C715">
            <v>6056380</v>
          </cell>
          <cell r="D715" t="str">
            <v>School 1</v>
          </cell>
          <cell r="E715" t="str">
            <v>Reading</v>
          </cell>
          <cell r="F715" t="str">
            <v>Reading</v>
          </cell>
          <cell r="G715" t="b">
            <v>1</v>
          </cell>
          <cell r="H715">
            <v>2015</v>
          </cell>
          <cell r="I715">
            <v>4</v>
          </cell>
          <cell r="O715" t="str">
            <v>Survey With Goals</v>
          </cell>
          <cell r="P715">
            <v>311373729</v>
          </cell>
          <cell r="Q715">
            <v>42257</v>
          </cell>
          <cell r="R715">
            <v>68</v>
          </cell>
          <cell r="S715">
            <v>207</v>
          </cell>
          <cell r="T715">
            <v>3.3</v>
          </cell>
          <cell r="U715">
            <v>53</v>
          </cell>
          <cell r="BF715">
            <v>727</v>
          </cell>
          <cell r="BG715">
            <v>627</v>
          </cell>
          <cell r="BH715">
            <v>777</v>
          </cell>
          <cell r="BI715" t="str">
            <v>Literature</v>
          </cell>
          <cell r="BJ715">
            <v>208</v>
          </cell>
          <cell r="BK715">
            <v>5.5</v>
          </cell>
          <cell r="BL715" t="str">
            <v>203-214</v>
          </cell>
          <cell r="BM715" t="str">
            <v>Avg</v>
          </cell>
          <cell r="BN715" t="str">
            <v>Informational Text</v>
          </cell>
          <cell r="BO715">
            <v>206</v>
          </cell>
          <cell r="BP715">
            <v>5.8</v>
          </cell>
          <cell r="BQ715" t="str">
            <v>200-212</v>
          </cell>
          <cell r="BR715" t="str">
            <v>Avg</v>
          </cell>
          <cell r="BS715" t="str">
            <v>Vocabulary Acquisition and Use</v>
          </cell>
          <cell r="BT715">
            <v>207</v>
          </cell>
          <cell r="BU715">
            <v>5.7</v>
          </cell>
          <cell r="BV715" t="str">
            <v>201-213</v>
          </cell>
          <cell r="BW715" t="str">
            <v>Avg</v>
          </cell>
          <cell r="CW715">
            <v>0.54954861111111108</v>
          </cell>
          <cell r="CX715">
            <v>48</v>
          </cell>
          <cell r="DC715">
            <v>5</v>
          </cell>
          <cell r="DD715">
            <v>4</v>
          </cell>
          <cell r="DE715">
            <v>6</v>
          </cell>
        </row>
        <row r="716">
          <cell r="A716" t="str">
            <v>6056381312341537School 1</v>
          </cell>
          <cell r="B716" t="str">
            <v>Fall 2015-2016</v>
          </cell>
          <cell r="C716">
            <v>6056381</v>
          </cell>
          <cell r="D716" t="str">
            <v>School 1</v>
          </cell>
          <cell r="E716" t="str">
            <v>Mathematics</v>
          </cell>
          <cell r="F716" t="str">
            <v>Mathematics</v>
          </cell>
          <cell r="G716" t="b">
            <v>1</v>
          </cell>
          <cell r="H716">
            <v>2015</v>
          </cell>
          <cell r="I716">
            <v>4</v>
          </cell>
          <cell r="O716" t="str">
            <v>Survey With Goals</v>
          </cell>
          <cell r="P716">
            <v>312341537</v>
          </cell>
          <cell r="Q716">
            <v>42270</v>
          </cell>
          <cell r="R716">
            <v>34</v>
          </cell>
          <cell r="S716">
            <v>120</v>
          </cell>
          <cell r="T716">
            <v>3</v>
          </cell>
          <cell r="U716">
            <v>9</v>
          </cell>
          <cell r="BI716" t="str">
            <v>Operations and Algebraic Thinking</v>
          </cell>
          <cell r="BJ716">
            <v>116</v>
          </cell>
          <cell r="BK716">
            <v>6.7</v>
          </cell>
          <cell r="BL716" t="str">
            <v>109-123</v>
          </cell>
          <cell r="BM716" t="str">
            <v>Low</v>
          </cell>
          <cell r="BN716" t="str">
            <v>Number and Operations</v>
          </cell>
          <cell r="BO716">
            <v>115</v>
          </cell>
          <cell r="BP716">
            <v>6.2</v>
          </cell>
          <cell r="BQ716" t="str">
            <v>109-121</v>
          </cell>
          <cell r="BR716" t="str">
            <v>Low</v>
          </cell>
          <cell r="BS716" t="str">
            <v>Measurement and Data</v>
          </cell>
          <cell r="BT716">
            <v>126</v>
          </cell>
          <cell r="BU716">
            <v>6.3</v>
          </cell>
          <cell r="BV716" t="str">
            <v>120-132</v>
          </cell>
          <cell r="BW716" t="str">
            <v>Low</v>
          </cell>
          <cell r="BX716" t="str">
            <v>Geometry</v>
          </cell>
          <cell r="BY716">
            <v>121</v>
          </cell>
          <cell r="BZ716">
            <v>6</v>
          </cell>
          <cell r="CA716" t="str">
            <v>115-127</v>
          </cell>
          <cell r="CB716" t="str">
            <v>Low</v>
          </cell>
          <cell r="CW716">
            <v>0.34171296296296294</v>
          </cell>
          <cell r="CX716">
            <v>42</v>
          </cell>
          <cell r="DC716">
            <v>29</v>
          </cell>
          <cell r="DD716">
            <v>14</v>
          </cell>
          <cell r="DE716">
            <v>23</v>
          </cell>
        </row>
        <row r="717">
          <cell r="A717" t="str">
            <v>6056381310934648School 1</v>
          </cell>
          <cell r="B717" t="str">
            <v>Fall 2015-2016</v>
          </cell>
          <cell r="C717">
            <v>6056381</v>
          </cell>
          <cell r="D717" t="str">
            <v>School 1</v>
          </cell>
          <cell r="E717" t="str">
            <v>Reading</v>
          </cell>
          <cell r="F717" t="str">
            <v>Reading</v>
          </cell>
          <cell r="G717" t="b">
            <v>1</v>
          </cell>
          <cell r="H717">
            <v>2015</v>
          </cell>
          <cell r="I717">
            <v>4</v>
          </cell>
          <cell r="O717" t="str">
            <v>Survey With Goals</v>
          </cell>
          <cell r="P717">
            <v>310934648</v>
          </cell>
          <cell r="Q717">
            <v>42257</v>
          </cell>
          <cell r="R717">
            <v>66</v>
          </cell>
          <cell r="S717">
            <v>137</v>
          </cell>
          <cell r="T717">
            <v>2.9</v>
          </cell>
          <cell r="U717">
            <v>38</v>
          </cell>
          <cell r="BF717" t="str">
            <v>BR</v>
          </cell>
          <cell r="BG717" t="str">
            <v>BR</v>
          </cell>
          <cell r="BH717" t="str">
            <v>BR</v>
          </cell>
          <cell r="BI717" t="str">
            <v>Foundational Skills</v>
          </cell>
          <cell r="BJ717">
            <v>133</v>
          </cell>
          <cell r="BK717">
            <v>6.1</v>
          </cell>
          <cell r="BL717" t="str">
            <v>127-139</v>
          </cell>
          <cell r="BM717" t="str">
            <v>Low</v>
          </cell>
          <cell r="BN717" t="str">
            <v>Language and Writing</v>
          </cell>
          <cell r="BO717">
            <v>130</v>
          </cell>
          <cell r="BP717">
            <v>6.1</v>
          </cell>
          <cell r="BQ717" t="str">
            <v>124-136</v>
          </cell>
          <cell r="BR717" t="str">
            <v>Low</v>
          </cell>
          <cell r="BS717" t="str">
            <v>Literature and Informational</v>
          </cell>
          <cell r="BT717">
            <v>147</v>
          </cell>
          <cell r="BU717">
            <v>6.1</v>
          </cell>
          <cell r="BV717" t="str">
            <v>141-153</v>
          </cell>
          <cell r="BW717" t="str">
            <v>HiAvg</v>
          </cell>
          <cell r="BX717" t="str">
            <v>Vocabulary Use and Functions</v>
          </cell>
          <cell r="BY717">
            <v>137</v>
          </cell>
          <cell r="BZ717">
            <v>6.3</v>
          </cell>
          <cell r="CA717" t="str">
            <v>131-143</v>
          </cell>
          <cell r="CB717" t="str">
            <v>LoAvg</v>
          </cell>
          <cell r="CW717">
            <v>0.34680555555555559</v>
          </cell>
          <cell r="CX717">
            <v>52</v>
          </cell>
          <cell r="DC717">
            <v>23</v>
          </cell>
          <cell r="DD717">
            <v>11</v>
          </cell>
          <cell r="DE717">
            <v>18</v>
          </cell>
        </row>
        <row r="718">
          <cell r="A718" t="str">
            <v>6056382308273208School 1</v>
          </cell>
          <cell r="B718" t="str">
            <v>Fall 2015-2016</v>
          </cell>
          <cell r="C718">
            <v>6056382</v>
          </cell>
          <cell r="D718" t="str">
            <v>School 1</v>
          </cell>
          <cell r="E718" t="str">
            <v>Language Usage</v>
          </cell>
          <cell r="F718" t="str">
            <v>Language</v>
          </cell>
          <cell r="G718" t="b">
            <v>1</v>
          </cell>
          <cell r="H718">
            <v>2015</v>
          </cell>
          <cell r="I718">
            <v>4</v>
          </cell>
          <cell r="O718" t="str">
            <v>Survey With Goals</v>
          </cell>
          <cell r="P718">
            <v>308273208</v>
          </cell>
          <cell r="Q718">
            <v>42262</v>
          </cell>
          <cell r="R718">
            <v>9</v>
          </cell>
          <cell r="S718">
            <v>179</v>
          </cell>
          <cell r="T718">
            <v>3.6</v>
          </cell>
          <cell r="U718">
            <v>25</v>
          </cell>
          <cell r="BI718" t="str">
            <v>Writing: Plan, Organize, Develop, Revise, Research</v>
          </cell>
          <cell r="BJ718">
            <v>169</v>
          </cell>
          <cell r="BK718">
            <v>6.2</v>
          </cell>
          <cell r="BL718" t="str">
            <v>163-175</v>
          </cell>
          <cell r="BM718" t="str">
            <v>Low</v>
          </cell>
          <cell r="BN718" t="str">
            <v>Language: Understand, Edit for Grammar, Usage</v>
          </cell>
          <cell r="BO718">
            <v>175</v>
          </cell>
          <cell r="BP718">
            <v>6.4</v>
          </cell>
          <cell r="BQ718" t="str">
            <v>169-181</v>
          </cell>
          <cell r="BR718" t="str">
            <v>Low</v>
          </cell>
          <cell r="BS718" t="str">
            <v>Language: Understand, Edit Mechanics</v>
          </cell>
          <cell r="BT718">
            <v>191</v>
          </cell>
          <cell r="BU718">
            <v>6.3</v>
          </cell>
          <cell r="BV718" t="str">
            <v>185-197</v>
          </cell>
          <cell r="BW718" t="str">
            <v>Avg</v>
          </cell>
          <cell r="CW718">
            <v>0.34839120370370374</v>
          </cell>
          <cell r="CX718">
            <v>42</v>
          </cell>
          <cell r="DC718">
            <v>11</v>
          </cell>
          <cell r="DD718">
            <v>9</v>
          </cell>
          <cell r="DE718">
            <v>13</v>
          </cell>
        </row>
        <row r="719">
          <cell r="A719" t="str">
            <v>6056382312937446School 1</v>
          </cell>
          <cell r="B719" t="str">
            <v>Fall 2015-2016</v>
          </cell>
          <cell r="C719">
            <v>6056382</v>
          </cell>
          <cell r="D719" t="str">
            <v>School 1</v>
          </cell>
          <cell r="E719" t="str">
            <v>Mathematics</v>
          </cell>
          <cell r="F719" t="str">
            <v>Mathematics</v>
          </cell>
          <cell r="G719" t="b">
            <v>1</v>
          </cell>
          <cell r="H719">
            <v>2015</v>
          </cell>
          <cell r="I719">
            <v>4</v>
          </cell>
          <cell r="O719" t="str">
            <v>Survey With Goals</v>
          </cell>
          <cell r="P719">
            <v>312937446</v>
          </cell>
          <cell r="Q719">
            <v>42269</v>
          </cell>
          <cell r="R719">
            <v>28</v>
          </cell>
          <cell r="S719">
            <v>193</v>
          </cell>
          <cell r="T719">
            <v>2.9</v>
          </cell>
          <cell r="U719">
            <v>58</v>
          </cell>
          <cell r="BI719" t="str">
            <v>Operations and Algebraic Thinking</v>
          </cell>
          <cell r="BJ719">
            <v>189</v>
          </cell>
          <cell r="BK719">
            <v>6.1</v>
          </cell>
          <cell r="BL719" t="str">
            <v>183-195</v>
          </cell>
          <cell r="BM719" t="str">
            <v>LoAvg</v>
          </cell>
          <cell r="BN719" t="str">
            <v>Number and Operations</v>
          </cell>
          <cell r="BO719">
            <v>189</v>
          </cell>
          <cell r="BP719">
            <v>5.9</v>
          </cell>
          <cell r="BQ719" t="str">
            <v>183-195</v>
          </cell>
          <cell r="BR719" t="str">
            <v>LoAvg</v>
          </cell>
          <cell r="BS719" t="str">
            <v>Measurement and Data</v>
          </cell>
          <cell r="BT719">
            <v>194</v>
          </cell>
          <cell r="BU719">
            <v>5.9</v>
          </cell>
          <cell r="BV719" t="str">
            <v>188-200</v>
          </cell>
          <cell r="BW719" t="str">
            <v>Avg</v>
          </cell>
          <cell r="BX719" t="str">
            <v>Geometry</v>
          </cell>
          <cell r="BY719">
            <v>200</v>
          </cell>
          <cell r="BZ719">
            <v>6.1</v>
          </cell>
          <cell r="CA719" t="str">
            <v>194-206</v>
          </cell>
          <cell r="CB719" t="str">
            <v>HiAvg</v>
          </cell>
          <cell r="CW719">
            <v>0.46202546296296299</v>
          </cell>
          <cell r="CX719">
            <v>53</v>
          </cell>
          <cell r="DC719">
            <v>11</v>
          </cell>
          <cell r="DD719">
            <v>8</v>
          </cell>
          <cell r="DE719">
            <v>13</v>
          </cell>
        </row>
        <row r="720">
          <cell r="A720" t="str">
            <v>6056382302471305School 1</v>
          </cell>
          <cell r="B720" t="str">
            <v>Fall 2015-2016</v>
          </cell>
          <cell r="C720">
            <v>6056382</v>
          </cell>
          <cell r="D720" t="str">
            <v>School 1</v>
          </cell>
          <cell r="E720" t="str">
            <v>Reading</v>
          </cell>
          <cell r="F720" t="str">
            <v>Reading</v>
          </cell>
          <cell r="G720" t="b">
            <v>1</v>
          </cell>
          <cell r="H720">
            <v>2015</v>
          </cell>
          <cell r="I720">
            <v>4</v>
          </cell>
          <cell r="O720" t="str">
            <v>Survey With Goals</v>
          </cell>
          <cell r="P720">
            <v>302471305</v>
          </cell>
          <cell r="Q720">
            <v>42256</v>
          </cell>
          <cell r="R720">
            <v>17</v>
          </cell>
          <cell r="S720">
            <v>180</v>
          </cell>
          <cell r="T720">
            <v>3.4</v>
          </cell>
          <cell r="U720">
            <v>30</v>
          </cell>
          <cell r="BF720">
            <v>241</v>
          </cell>
          <cell r="BG720">
            <v>141</v>
          </cell>
          <cell r="BH720">
            <v>291</v>
          </cell>
          <cell r="BI720" t="str">
            <v>Literature</v>
          </cell>
          <cell r="BJ720">
            <v>168</v>
          </cell>
          <cell r="BK720">
            <v>6.5</v>
          </cell>
          <cell r="BL720" t="str">
            <v>162-175</v>
          </cell>
          <cell r="BM720" t="str">
            <v>Low</v>
          </cell>
          <cell r="BN720" t="str">
            <v>Informational Text</v>
          </cell>
          <cell r="BO720">
            <v>182</v>
          </cell>
          <cell r="BP720">
            <v>6.2</v>
          </cell>
          <cell r="BQ720" t="str">
            <v>176-188</v>
          </cell>
          <cell r="BR720" t="str">
            <v>LoAvg</v>
          </cell>
          <cell r="BS720" t="str">
            <v>Vocabulary Acquisition and Use</v>
          </cell>
          <cell r="BT720">
            <v>190</v>
          </cell>
          <cell r="BU720">
            <v>6.1</v>
          </cell>
          <cell r="BV720" t="str">
            <v>184-196</v>
          </cell>
          <cell r="BW720" t="str">
            <v>Avg</v>
          </cell>
          <cell r="CW720">
            <v>0.46892361111111108</v>
          </cell>
          <cell r="CX720">
            <v>53</v>
          </cell>
          <cell r="DC720">
            <v>11</v>
          </cell>
          <cell r="DD720">
            <v>8</v>
          </cell>
          <cell r="DE720">
            <v>12</v>
          </cell>
        </row>
        <row r="721">
          <cell r="A721" t="str">
            <v>6056383307454787School 1</v>
          </cell>
          <cell r="B721" t="str">
            <v>Fall 2015-2016</v>
          </cell>
          <cell r="C721">
            <v>6056383</v>
          </cell>
          <cell r="D721" t="str">
            <v>School 1</v>
          </cell>
          <cell r="E721" t="str">
            <v>Language Usage</v>
          </cell>
          <cell r="F721" t="str">
            <v>Language</v>
          </cell>
          <cell r="G721" t="b">
            <v>1</v>
          </cell>
          <cell r="H721">
            <v>2015</v>
          </cell>
          <cell r="I721">
            <v>4</v>
          </cell>
          <cell r="O721" t="str">
            <v>Survey With Goals</v>
          </cell>
          <cell r="P721">
            <v>307454787</v>
          </cell>
          <cell r="Q721">
            <v>42263</v>
          </cell>
          <cell r="R721">
            <v>31</v>
          </cell>
          <cell r="S721">
            <v>160</v>
          </cell>
          <cell r="T721">
            <v>3.2</v>
          </cell>
          <cell r="U721">
            <v>1</v>
          </cell>
          <cell r="BI721" t="str">
            <v>Writing: Plan, Organize, Develop, Revise, Research</v>
          </cell>
          <cell r="BJ721">
            <v>166</v>
          </cell>
          <cell r="BK721">
            <v>5.3</v>
          </cell>
          <cell r="BL721" t="str">
            <v>161-171</v>
          </cell>
          <cell r="BM721" t="str">
            <v>Low</v>
          </cell>
          <cell r="BN721" t="str">
            <v>Language: Understand, Edit for Grammar, Usage</v>
          </cell>
          <cell r="BO721">
            <v>156</v>
          </cell>
          <cell r="BP721">
            <v>5.4</v>
          </cell>
          <cell r="BQ721" t="str">
            <v>151-161</v>
          </cell>
          <cell r="BR721" t="str">
            <v>Low</v>
          </cell>
          <cell r="BS721" t="str">
            <v>Language: Understand, Edit Mechanics</v>
          </cell>
          <cell r="BT721">
            <v>160</v>
          </cell>
          <cell r="BU721">
            <v>5.5</v>
          </cell>
          <cell r="BV721" t="str">
            <v>155-166</v>
          </cell>
          <cell r="BW721" t="str">
            <v>Low</v>
          </cell>
          <cell r="CW721">
            <v>0.34574074074074074</v>
          </cell>
          <cell r="CX721">
            <v>34</v>
          </cell>
          <cell r="DC721">
            <v>9</v>
          </cell>
          <cell r="DD721">
            <v>10</v>
          </cell>
          <cell r="DE721">
            <v>14</v>
          </cell>
        </row>
        <row r="722">
          <cell r="A722" t="str">
            <v>6056383311812892School 1</v>
          </cell>
          <cell r="B722" t="str">
            <v>Fall 2015-2016</v>
          </cell>
          <cell r="C722">
            <v>6056383</v>
          </cell>
          <cell r="D722" t="str">
            <v>School 1</v>
          </cell>
          <cell r="E722" t="str">
            <v>Mathematics</v>
          </cell>
          <cell r="F722" t="str">
            <v>Mathematics</v>
          </cell>
          <cell r="G722" t="b">
            <v>1</v>
          </cell>
          <cell r="H722">
            <v>2015</v>
          </cell>
          <cell r="I722">
            <v>4</v>
          </cell>
          <cell r="O722" t="str">
            <v>Survey With Goals</v>
          </cell>
          <cell r="P722">
            <v>311812892</v>
          </cell>
          <cell r="Q722">
            <v>42271</v>
          </cell>
          <cell r="R722">
            <v>21</v>
          </cell>
          <cell r="S722">
            <v>171</v>
          </cell>
          <cell r="T722">
            <v>2.9</v>
          </cell>
          <cell r="U722">
            <v>1</v>
          </cell>
          <cell r="BI722" t="str">
            <v>Operations and Algebraic Thinking</v>
          </cell>
          <cell r="BJ722">
            <v>170</v>
          </cell>
          <cell r="BK722">
            <v>5.9</v>
          </cell>
          <cell r="BL722" t="str">
            <v>164-176</v>
          </cell>
          <cell r="BM722" t="str">
            <v>Low</v>
          </cell>
          <cell r="BN722" t="str">
            <v>Number and Operations</v>
          </cell>
          <cell r="BO722">
            <v>166</v>
          </cell>
          <cell r="BP722">
            <v>6</v>
          </cell>
          <cell r="BQ722" t="str">
            <v>160-172</v>
          </cell>
          <cell r="BR722" t="str">
            <v>Low</v>
          </cell>
          <cell r="BS722" t="str">
            <v>Measurement and Data</v>
          </cell>
          <cell r="BT722">
            <v>171</v>
          </cell>
          <cell r="BU722">
            <v>6.1</v>
          </cell>
          <cell r="BV722" t="str">
            <v>165-177</v>
          </cell>
          <cell r="BW722" t="str">
            <v>Low</v>
          </cell>
          <cell r="BX722" t="str">
            <v>Geometry</v>
          </cell>
          <cell r="BY722">
            <v>176</v>
          </cell>
          <cell r="BZ722">
            <v>5.8</v>
          </cell>
          <cell r="CA722" t="str">
            <v>170-182</v>
          </cell>
          <cell r="CB722" t="str">
            <v>Low</v>
          </cell>
          <cell r="CW722">
            <v>0.4651851851851852</v>
          </cell>
          <cell r="CX722">
            <v>45</v>
          </cell>
          <cell r="DC722">
            <v>5</v>
          </cell>
          <cell r="DD722">
            <v>6</v>
          </cell>
          <cell r="DE722">
            <v>10</v>
          </cell>
        </row>
        <row r="723">
          <cell r="A723" t="str">
            <v>6056383310122842School 1</v>
          </cell>
          <cell r="B723" t="str">
            <v>Fall 2015-2016</v>
          </cell>
          <cell r="C723">
            <v>6056383</v>
          </cell>
          <cell r="D723" t="str">
            <v>School 1</v>
          </cell>
          <cell r="E723" t="str">
            <v>Reading</v>
          </cell>
          <cell r="F723" t="str">
            <v>Reading</v>
          </cell>
          <cell r="G723" t="b">
            <v>1</v>
          </cell>
          <cell r="H723">
            <v>2015</v>
          </cell>
          <cell r="I723">
            <v>4</v>
          </cell>
          <cell r="O723" t="str">
            <v>Survey With Goals</v>
          </cell>
          <cell r="P723">
            <v>310122842</v>
          </cell>
          <cell r="Q723">
            <v>42257</v>
          </cell>
          <cell r="R723">
            <v>41</v>
          </cell>
          <cell r="S723">
            <v>195</v>
          </cell>
          <cell r="T723">
            <v>3.8</v>
          </cell>
          <cell r="U723">
            <v>24</v>
          </cell>
          <cell r="BF723">
            <v>511</v>
          </cell>
          <cell r="BG723">
            <v>411</v>
          </cell>
          <cell r="BH723">
            <v>561</v>
          </cell>
          <cell r="BI723" t="str">
            <v>Literature</v>
          </cell>
          <cell r="BJ723">
            <v>202</v>
          </cell>
          <cell r="BK723">
            <v>6.8</v>
          </cell>
          <cell r="BL723" t="str">
            <v>195-209</v>
          </cell>
          <cell r="BM723" t="str">
            <v>LoAvg</v>
          </cell>
          <cell r="BN723" t="str">
            <v>Informational Text</v>
          </cell>
          <cell r="BO723">
            <v>186</v>
          </cell>
          <cell r="BP723">
            <v>6.7</v>
          </cell>
          <cell r="BQ723" t="str">
            <v>179-193</v>
          </cell>
          <cell r="BR723" t="str">
            <v>Low</v>
          </cell>
          <cell r="BS723" t="str">
            <v>Vocabulary Acquisition and Use</v>
          </cell>
          <cell r="BT723">
            <v>199</v>
          </cell>
          <cell r="BU723">
            <v>6.5</v>
          </cell>
          <cell r="BV723" t="str">
            <v>193-206</v>
          </cell>
          <cell r="BW723" t="str">
            <v>LoAvg</v>
          </cell>
          <cell r="CW723">
            <v>0.54952546296296301</v>
          </cell>
          <cell r="CX723">
            <v>35</v>
          </cell>
          <cell r="DC723">
            <v>6</v>
          </cell>
          <cell r="DD723">
            <v>5</v>
          </cell>
          <cell r="DE723">
            <v>8</v>
          </cell>
        </row>
        <row r="724">
          <cell r="A724" t="str">
            <v>6056384306607465School 1</v>
          </cell>
          <cell r="B724" t="str">
            <v>Fall 2015-2016</v>
          </cell>
          <cell r="C724">
            <v>6056384</v>
          </cell>
          <cell r="D724" t="str">
            <v>School 1</v>
          </cell>
          <cell r="E724" t="str">
            <v>Language Usage</v>
          </cell>
          <cell r="F724" t="str">
            <v>Language</v>
          </cell>
          <cell r="G724" t="b">
            <v>1</v>
          </cell>
          <cell r="H724">
            <v>2015</v>
          </cell>
          <cell r="I724">
            <v>4</v>
          </cell>
          <cell r="O724" t="str">
            <v>Survey With Goals</v>
          </cell>
          <cell r="P724">
            <v>306607465</v>
          </cell>
          <cell r="Q724">
            <v>42264</v>
          </cell>
          <cell r="R724">
            <v>11</v>
          </cell>
          <cell r="S724">
            <v>157</v>
          </cell>
          <cell r="T724">
            <v>3</v>
          </cell>
          <cell r="U724">
            <v>15</v>
          </cell>
          <cell r="BI724" t="str">
            <v>Writing: Plan, Organize, Develop, Revise, Research</v>
          </cell>
          <cell r="BJ724">
            <v>164</v>
          </cell>
          <cell r="BK724">
            <v>5.0999999999999996</v>
          </cell>
          <cell r="BL724" t="str">
            <v>159-169</v>
          </cell>
          <cell r="BM724" t="str">
            <v>LoAvg</v>
          </cell>
          <cell r="BN724" t="str">
            <v>Language: Understand, Edit for Grammar, Usage</v>
          </cell>
          <cell r="BO724">
            <v>150</v>
          </cell>
          <cell r="BP724">
            <v>5.0999999999999996</v>
          </cell>
          <cell r="BQ724" t="str">
            <v>145-155</v>
          </cell>
          <cell r="BR724" t="str">
            <v>Low</v>
          </cell>
          <cell r="BS724" t="str">
            <v>Language: Understand, Edit Mechanics</v>
          </cell>
          <cell r="BT724">
            <v>158</v>
          </cell>
          <cell r="BU724">
            <v>5</v>
          </cell>
          <cell r="BV724" t="str">
            <v>153-163</v>
          </cell>
          <cell r="BW724" t="str">
            <v>Low</v>
          </cell>
          <cell r="CW724">
            <v>0.39067129629629632</v>
          </cell>
          <cell r="CX724">
            <v>36</v>
          </cell>
          <cell r="DC724">
            <v>18</v>
          </cell>
          <cell r="DD724">
            <v>13</v>
          </cell>
          <cell r="DE724">
            <v>19</v>
          </cell>
        </row>
        <row r="725">
          <cell r="A725" t="str">
            <v>6056384311812878School 1</v>
          </cell>
          <cell r="B725" t="str">
            <v>Fall 2015-2016</v>
          </cell>
          <cell r="C725">
            <v>6056384</v>
          </cell>
          <cell r="D725" t="str">
            <v>School 1</v>
          </cell>
          <cell r="E725" t="str">
            <v>Mathematics</v>
          </cell>
          <cell r="F725" t="str">
            <v>Mathematics</v>
          </cell>
          <cell r="G725" t="b">
            <v>1</v>
          </cell>
          <cell r="H725">
            <v>2015</v>
          </cell>
          <cell r="I725">
            <v>4</v>
          </cell>
          <cell r="O725" t="str">
            <v>Survey With Goals</v>
          </cell>
          <cell r="P725">
            <v>311812878</v>
          </cell>
          <cell r="Q725">
            <v>42271</v>
          </cell>
          <cell r="R725">
            <v>33</v>
          </cell>
          <cell r="S725">
            <v>168</v>
          </cell>
          <cell r="T725">
            <v>3</v>
          </cell>
          <cell r="U725">
            <v>25</v>
          </cell>
          <cell r="BI725" t="str">
            <v>Operations and Algebraic Thinking</v>
          </cell>
          <cell r="BJ725">
            <v>188</v>
          </cell>
          <cell r="BK725">
            <v>7.6</v>
          </cell>
          <cell r="BL725" t="str">
            <v>180-196</v>
          </cell>
          <cell r="BM725" t="str">
            <v>HiAvg</v>
          </cell>
          <cell r="BN725" t="str">
            <v>Number and Operations</v>
          </cell>
          <cell r="BO725">
            <v>161</v>
          </cell>
          <cell r="BP725">
            <v>6.5</v>
          </cell>
          <cell r="BQ725" t="str">
            <v>155-168</v>
          </cell>
          <cell r="BR725" t="str">
            <v>Low</v>
          </cell>
          <cell r="BS725" t="str">
            <v>Measurement and Data</v>
          </cell>
          <cell r="BT725">
            <v>154</v>
          </cell>
          <cell r="BU725">
            <v>7.1</v>
          </cell>
          <cell r="BV725" t="str">
            <v>147-161</v>
          </cell>
          <cell r="BW725" t="str">
            <v>Low</v>
          </cell>
          <cell r="BX725" t="str">
            <v>Geometry</v>
          </cell>
          <cell r="BY725">
            <v>164</v>
          </cell>
          <cell r="BZ725">
            <v>6</v>
          </cell>
          <cell r="CA725" t="str">
            <v>158-170</v>
          </cell>
          <cell r="CB725" t="str">
            <v>Low</v>
          </cell>
          <cell r="CW725">
            <v>0.38813657407407409</v>
          </cell>
          <cell r="CX725">
            <v>56</v>
          </cell>
          <cell r="DC725">
            <v>14</v>
          </cell>
          <cell r="DD725">
            <v>10</v>
          </cell>
          <cell r="DE725">
            <v>16</v>
          </cell>
        </row>
        <row r="726">
          <cell r="A726" t="str">
            <v>6056384309647918School 1</v>
          </cell>
          <cell r="B726" t="str">
            <v>Fall 2015-2016</v>
          </cell>
          <cell r="C726">
            <v>6056384</v>
          </cell>
          <cell r="D726" t="str">
            <v>School 1</v>
          </cell>
          <cell r="E726" t="str">
            <v>Reading</v>
          </cell>
          <cell r="F726" t="str">
            <v>Reading</v>
          </cell>
          <cell r="G726" t="b">
            <v>1</v>
          </cell>
          <cell r="H726">
            <v>2015</v>
          </cell>
          <cell r="I726">
            <v>4</v>
          </cell>
          <cell r="O726" t="str">
            <v>Survey With Goals</v>
          </cell>
          <cell r="P726">
            <v>309647918</v>
          </cell>
          <cell r="Q726">
            <v>42258</v>
          </cell>
          <cell r="R726">
            <v>29</v>
          </cell>
          <cell r="S726">
            <v>158</v>
          </cell>
          <cell r="T726">
            <v>2.9</v>
          </cell>
          <cell r="U726">
            <v>14</v>
          </cell>
          <cell r="BF726" t="str">
            <v>BR</v>
          </cell>
          <cell r="BG726" t="str">
            <v>BR</v>
          </cell>
          <cell r="BH726" t="str">
            <v>BR</v>
          </cell>
          <cell r="BI726" t="str">
            <v>Foundational Skills</v>
          </cell>
          <cell r="BJ726">
            <v>151</v>
          </cell>
          <cell r="BK726">
            <v>5.7</v>
          </cell>
          <cell r="BL726" t="str">
            <v>145-157</v>
          </cell>
          <cell r="BM726" t="str">
            <v>Low</v>
          </cell>
          <cell r="BN726" t="str">
            <v>Language and Writing</v>
          </cell>
          <cell r="BO726">
            <v>159</v>
          </cell>
          <cell r="BP726">
            <v>5.7</v>
          </cell>
          <cell r="BQ726" t="str">
            <v>153-165</v>
          </cell>
          <cell r="BR726" t="str">
            <v>Low</v>
          </cell>
          <cell r="BS726" t="str">
            <v>Literature and Informational</v>
          </cell>
          <cell r="BT726">
            <v>158</v>
          </cell>
          <cell r="BU726">
            <v>5.8</v>
          </cell>
          <cell r="BV726" t="str">
            <v>152-164</v>
          </cell>
          <cell r="BW726" t="str">
            <v>Low</v>
          </cell>
          <cell r="BX726" t="str">
            <v>Vocabulary Use and Functions</v>
          </cell>
          <cell r="BY726">
            <v>164</v>
          </cell>
          <cell r="BZ726">
            <v>5.8</v>
          </cell>
          <cell r="CA726" t="str">
            <v>158-170</v>
          </cell>
          <cell r="CB726" t="str">
            <v>LoAvg</v>
          </cell>
          <cell r="CW726">
            <v>0.39769675925925929</v>
          </cell>
          <cell r="CX726">
            <v>50</v>
          </cell>
          <cell r="DC726">
            <v>14</v>
          </cell>
          <cell r="DD726">
            <v>11</v>
          </cell>
          <cell r="DE726">
            <v>17</v>
          </cell>
        </row>
        <row r="727">
          <cell r="A727" t="str">
            <v>6056385310934646School 1</v>
          </cell>
          <cell r="B727" t="str">
            <v>Fall 2015-2016</v>
          </cell>
          <cell r="C727">
            <v>6056385</v>
          </cell>
          <cell r="D727" t="str">
            <v>School 1</v>
          </cell>
          <cell r="E727" t="str">
            <v>Mathematics</v>
          </cell>
          <cell r="F727" t="str">
            <v>Mathematics</v>
          </cell>
          <cell r="G727" t="b">
            <v>1</v>
          </cell>
          <cell r="H727">
            <v>2015</v>
          </cell>
          <cell r="I727">
            <v>4</v>
          </cell>
          <cell r="O727" t="str">
            <v>Survey With Goals</v>
          </cell>
          <cell r="P727">
            <v>310934646</v>
          </cell>
          <cell r="Q727">
            <v>42275</v>
          </cell>
          <cell r="R727">
            <v>36</v>
          </cell>
          <cell r="S727">
            <v>124</v>
          </cell>
          <cell r="T727">
            <v>2.9</v>
          </cell>
          <cell r="U727">
            <v>14</v>
          </cell>
          <cell r="BI727" t="str">
            <v>Operations and Algebraic Thinking</v>
          </cell>
          <cell r="BJ727">
            <v>113</v>
          </cell>
          <cell r="BK727">
            <v>8</v>
          </cell>
          <cell r="BL727" t="str">
            <v>105-121</v>
          </cell>
          <cell r="BM727" t="str">
            <v>Low</v>
          </cell>
          <cell r="BN727" t="str">
            <v>Number and Operations</v>
          </cell>
          <cell r="BO727">
            <v>114</v>
          </cell>
          <cell r="BP727">
            <v>6.7</v>
          </cell>
          <cell r="BQ727" t="str">
            <v>107-121</v>
          </cell>
          <cell r="BR727" t="str">
            <v>Low</v>
          </cell>
          <cell r="BS727" t="str">
            <v>Measurement and Data</v>
          </cell>
          <cell r="BT727">
            <v>140</v>
          </cell>
          <cell r="BU727">
            <v>6.9</v>
          </cell>
          <cell r="BV727" t="str">
            <v>133-147</v>
          </cell>
          <cell r="BW727" t="str">
            <v>LoAvg</v>
          </cell>
          <cell r="BX727" t="str">
            <v>Geometry</v>
          </cell>
          <cell r="BY727">
            <v>126</v>
          </cell>
          <cell r="BZ727">
            <v>6</v>
          </cell>
          <cell r="CA727" t="str">
            <v>120-132</v>
          </cell>
          <cell r="CB727" t="str">
            <v>Low</v>
          </cell>
          <cell r="CW727">
            <v>0.35427083333333331</v>
          </cell>
          <cell r="CX727">
            <v>44</v>
          </cell>
          <cell r="DC727">
            <v>28</v>
          </cell>
          <cell r="DD727">
            <v>14</v>
          </cell>
          <cell r="DE727">
            <v>23</v>
          </cell>
        </row>
        <row r="728">
          <cell r="A728" t="str">
            <v>6056385302471153School 1</v>
          </cell>
          <cell r="B728" t="str">
            <v>Fall 2015-2016</v>
          </cell>
          <cell r="C728">
            <v>6056385</v>
          </cell>
          <cell r="D728" t="str">
            <v>School 1</v>
          </cell>
          <cell r="E728" t="str">
            <v>Reading</v>
          </cell>
          <cell r="F728" t="str">
            <v>Reading</v>
          </cell>
          <cell r="G728" t="b">
            <v>1</v>
          </cell>
          <cell r="H728">
            <v>2015</v>
          </cell>
          <cell r="I728">
            <v>4</v>
          </cell>
          <cell r="O728" t="str">
            <v>Survey With Goals</v>
          </cell>
          <cell r="P728">
            <v>302471153</v>
          </cell>
          <cell r="Q728">
            <v>42256</v>
          </cell>
          <cell r="R728">
            <v>38</v>
          </cell>
          <cell r="S728">
            <v>133</v>
          </cell>
          <cell r="T728">
            <v>2.8</v>
          </cell>
          <cell r="U728">
            <v>27</v>
          </cell>
          <cell r="BF728" t="str">
            <v>BR</v>
          </cell>
          <cell r="BG728" t="str">
            <v>BR</v>
          </cell>
          <cell r="BH728" t="str">
            <v>BR</v>
          </cell>
          <cell r="BI728" t="str">
            <v>Foundational Skills</v>
          </cell>
          <cell r="BJ728">
            <v>126</v>
          </cell>
          <cell r="BK728">
            <v>6</v>
          </cell>
          <cell r="BL728" t="str">
            <v>120-132</v>
          </cell>
          <cell r="BM728" t="str">
            <v>Low</v>
          </cell>
          <cell r="BN728" t="str">
            <v>Language and Writing</v>
          </cell>
          <cell r="BO728">
            <v>130</v>
          </cell>
          <cell r="BP728">
            <v>5.9</v>
          </cell>
          <cell r="BQ728" t="str">
            <v>124-136</v>
          </cell>
          <cell r="BR728" t="str">
            <v>Low</v>
          </cell>
          <cell r="BS728" t="str">
            <v>Literature and Informational</v>
          </cell>
          <cell r="BT728">
            <v>131</v>
          </cell>
          <cell r="BU728">
            <v>6</v>
          </cell>
          <cell r="BV728" t="str">
            <v>125-137</v>
          </cell>
          <cell r="BW728" t="str">
            <v>Low</v>
          </cell>
          <cell r="BX728" t="str">
            <v>Vocabulary Use and Functions</v>
          </cell>
          <cell r="BY728">
            <v>144</v>
          </cell>
          <cell r="BZ728">
            <v>5.9</v>
          </cell>
          <cell r="CA728" t="str">
            <v>138-150</v>
          </cell>
          <cell r="CB728" t="str">
            <v>Avg</v>
          </cell>
          <cell r="CW728">
            <v>0.34214120370370371</v>
          </cell>
          <cell r="CX728">
            <v>52</v>
          </cell>
          <cell r="DC728">
            <v>24</v>
          </cell>
          <cell r="DD728">
            <v>11</v>
          </cell>
          <cell r="DE728">
            <v>19</v>
          </cell>
        </row>
        <row r="729">
          <cell r="A729" t="str">
            <v>6056387303058332School 1</v>
          </cell>
          <cell r="B729" t="str">
            <v>Fall 2015-2016</v>
          </cell>
          <cell r="C729">
            <v>6056387</v>
          </cell>
          <cell r="D729" t="str">
            <v>School 1</v>
          </cell>
          <cell r="E729" t="str">
            <v>Reading</v>
          </cell>
          <cell r="F729" t="str">
            <v>Reading</v>
          </cell>
          <cell r="G729" t="b">
            <v>1</v>
          </cell>
          <cell r="H729">
            <v>2015</v>
          </cell>
          <cell r="I729">
            <v>4</v>
          </cell>
          <cell r="O729" t="str">
            <v>Survey With Goals</v>
          </cell>
          <cell r="P729">
            <v>303058332</v>
          </cell>
          <cell r="Q729">
            <v>42255</v>
          </cell>
          <cell r="R729">
            <v>48</v>
          </cell>
          <cell r="S729">
            <v>180</v>
          </cell>
          <cell r="T729">
            <v>3.4</v>
          </cell>
          <cell r="U729">
            <v>30</v>
          </cell>
          <cell r="BF729">
            <v>241</v>
          </cell>
          <cell r="BG729">
            <v>141</v>
          </cell>
          <cell r="BH729">
            <v>291</v>
          </cell>
          <cell r="BI729" t="str">
            <v>Literature</v>
          </cell>
          <cell r="BJ729">
            <v>180</v>
          </cell>
          <cell r="BK729">
            <v>5.9</v>
          </cell>
          <cell r="BL729" t="str">
            <v>174-186</v>
          </cell>
          <cell r="BM729" t="str">
            <v>LoAvg</v>
          </cell>
          <cell r="BN729" t="str">
            <v>Informational Text</v>
          </cell>
          <cell r="BO729">
            <v>179</v>
          </cell>
          <cell r="BP729">
            <v>5.9</v>
          </cell>
          <cell r="BQ729" t="str">
            <v>173-185</v>
          </cell>
          <cell r="BR729" t="str">
            <v>LoAvg</v>
          </cell>
          <cell r="BS729" t="str">
            <v>Vocabulary Acquisition and Use</v>
          </cell>
          <cell r="BT729">
            <v>180</v>
          </cell>
          <cell r="BU729">
            <v>5.9</v>
          </cell>
          <cell r="BV729" t="str">
            <v>174-186</v>
          </cell>
          <cell r="BW729" t="str">
            <v>LoAvg</v>
          </cell>
          <cell r="CW729">
            <v>0.55238425925925927</v>
          </cell>
          <cell r="CX729">
            <v>48</v>
          </cell>
          <cell r="DC729">
            <v>11</v>
          </cell>
          <cell r="DD729">
            <v>8</v>
          </cell>
          <cell r="DE729">
            <v>12</v>
          </cell>
        </row>
        <row r="730">
          <cell r="A730" t="str">
            <v>6056388306607706School 1</v>
          </cell>
          <cell r="B730" t="str">
            <v>Fall 2015-2016</v>
          </cell>
          <cell r="C730">
            <v>6056388</v>
          </cell>
          <cell r="D730" t="str">
            <v>School 1</v>
          </cell>
          <cell r="E730" t="str">
            <v>Language Usage</v>
          </cell>
          <cell r="F730" t="str">
            <v>Language</v>
          </cell>
          <cell r="G730" t="b">
            <v>1</v>
          </cell>
          <cell r="H730">
            <v>2015</v>
          </cell>
          <cell r="I730">
            <v>4</v>
          </cell>
          <cell r="O730" t="str">
            <v>Survey With Goals</v>
          </cell>
          <cell r="P730">
            <v>306607706</v>
          </cell>
          <cell r="Q730">
            <v>42264</v>
          </cell>
          <cell r="R730">
            <v>31</v>
          </cell>
          <cell r="S730">
            <v>200</v>
          </cell>
          <cell r="T730">
            <v>2.9</v>
          </cell>
          <cell r="U730">
            <v>34</v>
          </cell>
          <cell r="BI730" t="str">
            <v>Writing: Plan, Organize, Develop, Revise, Research</v>
          </cell>
          <cell r="BJ730">
            <v>208</v>
          </cell>
          <cell r="BK730">
            <v>5.0999999999999996</v>
          </cell>
          <cell r="BL730" t="str">
            <v>203-213</v>
          </cell>
          <cell r="BM730" t="str">
            <v>Avg</v>
          </cell>
          <cell r="BN730" t="str">
            <v>Language: Understand, Edit for Grammar, Usage</v>
          </cell>
          <cell r="BO730">
            <v>197</v>
          </cell>
          <cell r="BP730">
            <v>5.0999999999999996</v>
          </cell>
          <cell r="BQ730" t="str">
            <v>192-202</v>
          </cell>
          <cell r="BR730" t="str">
            <v>LoAvg</v>
          </cell>
          <cell r="BS730" t="str">
            <v>Language: Understand, Edit Mechanics</v>
          </cell>
          <cell r="BT730">
            <v>195</v>
          </cell>
          <cell r="BU730">
            <v>5.2</v>
          </cell>
          <cell r="BV730" t="str">
            <v>190-200</v>
          </cell>
          <cell r="BW730" t="str">
            <v>Low</v>
          </cell>
          <cell r="CW730">
            <v>0.46636574074074072</v>
          </cell>
          <cell r="CX730">
            <v>51</v>
          </cell>
          <cell r="DC730">
            <v>6</v>
          </cell>
          <cell r="DD730">
            <v>5</v>
          </cell>
          <cell r="DE730">
            <v>7</v>
          </cell>
        </row>
        <row r="731">
          <cell r="A731" t="str">
            <v>6056388308962727School 1</v>
          </cell>
          <cell r="B731" t="str">
            <v>Fall 2015-2016</v>
          </cell>
          <cell r="C731">
            <v>6056388</v>
          </cell>
          <cell r="D731" t="str">
            <v>School 1</v>
          </cell>
          <cell r="E731" t="str">
            <v>Reading</v>
          </cell>
          <cell r="F731" t="str">
            <v>Reading</v>
          </cell>
          <cell r="G731" t="b">
            <v>1</v>
          </cell>
          <cell r="H731">
            <v>2015</v>
          </cell>
          <cell r="I731">
            <v>4</v>
          </cell>
          <cell r="O731" t="str">
            <v>Survey With Goals</v>
          </cell>
          <cell r="P731">
            <v>308962727</v>
          </cell>
          <cell r="Q731">
            <v>42261</v>
          </cell>
          <cell r="R731">
            <v>35</v>
          </cell>
          <cell r="S731">
            <v>200</v>
          </cell>
          <cell r="T731">
            <v>3.2</v>
          </cell>
          <cell r="U731">
            <v>35</v>
          </cell>
          <cell r="BF731">
            <v>601</v>
          </cell>
          <cell r="BG731">
            <v>501</v>
          </cell>
          <cell r="BH731">
            <v>651</v>
          </cell>
          <cell r="BI731" t="str">
            <v>Literature</v>
          </cell>
          <cell r="BJ731">
            <v>204</v>
          </cell>
          <cell r="BK731">
            <v>5.7</v>
          </cell>
          <cell r="BL731" t="str">
            <v>198-210</v>
          </cell>
          <cell r="BM731" t="str">
            <v>Avg</v>
          </cell>
          <cell r="BN731" t="str">
            <v>Informational Text</v>
          </cell>
          <cell r="BO731">
            <v>198</v>
          </cell>
          <cell r="BP731">
            <v>5.8</v>
          </cell>
          <cell r="BQ731" t="str">
            <v>192-204</v>
          </cell>
          <cell r="BR731" t="str">
            <v>LoAvg</v>
          </cell>
          <cell r="BS731" t="str">
            <v>Vocabulary Acquisition and Use</v>
          </cell>
          <cell r="BT731">
            <v>199</v>
          </cell>
          <cell r="BU731">
            <v>5.6</v>
          </cell>
          <cell r="BV731" t="str">
            <v>193-205</v>
          </cell>
          <cell r="BW731" t="str">
            <v>LoAvg</v>
          </cell>
          <cell r="CW731">
            <v>0.46591435185185182</v>
          </cell>
          <cell r="CX731">
            <v>50</v>
          </cell>
          <cell r="DC731">
            <v>6</v>
          </cell>
          <cell r="DD731">
            <v>5</v>
          </cell>
          <cell r="DE731">
            <v>7</v>
          </cell>
        </row>
        <row r="732">
          <cell r="A732" t="str">
            <v>6056389306607230School 1</v>
          </cell>
          <cell r="B732" t="str">
            <v>Fall 2015-2016</v>
          </cell>
          <cell r="C732">
            <v>6056389</v>
          </cell>
          <cell r="D732" t="str">
            <v>School 1</v>
          </cell>
          <cell r="E732" t="str">
            <v>Language Usage</v>
          </cell>
          <cell r="F732" t="str">
            <v>Language</v>
          </cell>
          <cell r="G732" t="b">
            <v>1</v>
          </cell>
          <cell r="H732">
            <v>2015</v>
          </cell>
          <cell r="I732">
            <v>4</v>
          </cell>
          <cell r="O732" t="str">
            <v>Survey With Goals</v>
          </cell>
          <cell r="P732">
            <v>306607230</v>
          </cell>
          <cell r="Q732">
            <v>42264</v>
          </cell>
          <cell r="R732">
            <v>7</v>
          </cell>
          <cell r="S732">
            <v>160</v>
          </cell>
          <cell r="T732">
            <v>3</v>
          </cell>
          <cell r="U732">
            <v>19</v>
          </cell>
          <cell r="BI732" t="str">
            <v>Writing: Plan, Organize, Develop, Revise, Research</v>
          </cell>
          <cell r="BJ732">
            <v>163</v>
          </cell>
          <cell r="BK732">
            <v>5.0999999999999996</v>
          </cell>
          <cell r="BL732" t="str">
            <v>158-168</v>
          </cell>
          <cell r="BM732" t="str">
            <v>LoAvg</v>
          </cell>
          <cell r="BN732" t="str">
            <v>Language: Understand, Edit for Grammar, Usage</v>
          </cell>
          <cell r="BO732">
            <v>158</v>
          </cell>
          <cell r="BP732">
            <v>5</v>
          </cell>
          <cell r="BQ732" t="str">
            <v>153-163</v>
          </cell>
          <cell r="BR732" t="str">
            <v>Low</v>
          </cell>
          <cell r="BS732" t="str">
            <v>Language: Understand, Edit Mechanics</v>
          </cell>
          <cell r="BT732">
            <v>160</v>
          </cell>
          <cell r="BU732">
            <v>5</v>
          </cell>
          <cell r="BV732" t="str">
            <v>155-165</v>
          </cell>
          <cell r="BW732" t="str">
            <v>Low</v>
          </cell>
          <cell r="CW732">
            <v>0.39068287037037036</v>
          </cell>
          <cell r="CX732">
            <v>40</v>
          </cell>
          <cell r="DC732">
            <v>18</v>
          </cell>
          <cell r="DD732">
            <v>13</v>
          </cell>
          <cell r="DE732">
            <v>19</v>
          </cell>
        </row>
        <row r="733">
          <cell r="A733" t="str">
            <v>6056389311812899School 1</v>
          </cell>
          <cell r="B733" t="str">
            <v>Fall 2015-2016</v>
          </cell>
          <cell r="C733">
            <v>6056389</v>
          </cell>
          <cell r="D733" t="str">
            <v>School 1</v>
          </cell>
          <cell r="E733" t="str">
            <v>Mathematics</v>
          </cell>
          <cell r="F733" t="str">
            <v>Mathematics</v>
          </cell>
          <cell r="G733" t="b">
            <v>1</v>
          </cell>
          <cell r="H733">
            <v>2015</v>
          </cell>
          <cell r="I733">
            <v>4</v>
          </cell>
          <cell r="O733" t="str">
            <v>Survey With Goals</v>
          </cell>
          <cell r="P733">
            <v>311812899</v>
          </cell>
          <cell r="Q733">
            <v>42271</v>
          </cell>
          <cell r="R733">
            <v>21</v>
          </cell>
          <cell r="S733">
            <v>171</v>
          </cell>
          <cell r="T733">
            <v>2.9</v>
          </cell>
          <cell r="U733">
            <v>33</v>
          </cell>
          <cell r="BI733" t="str">
            <v>Operations and Algebraic Thinking</v>
          </cell>
          <cell r="BJ733">
            <v>174</v>
          </cell>
          <cell r="BK733">
            <v>6.3</v>
          </cell>
          <cell r="BL733" t="str">
            <v>168-180</v>
          </cell>
          <cell r="BM733" t="str">
            <v>LoAvg</v>
          </cell>
          <cell r="BN733" t="str">
            <v>Number and Operations</v>
          </cell>
          <cell r="BO733">
            <v>183</v>
          </cell>
          <cell r="BP733">
            <v>6.6</v>
          </cell>
          <cell r="BQ733" t="str">
            <v>176-190</v>
          </cell>
          <cell r="BR733" t="str">
            <v>HiAvg</v>
          </cell>
          <cell r="BS733" t="str">
            <v>Measurement and Data</v>
          </cell>
          <cell r="BT733">
            <v>168</v>
          </cell>
          <cell r="BU733">
            <v>6.6</v>
          </cell>
          <cell r="BV733" t="str">
            <v>161-175</v>
          </cell>
          <cell r="BW733" t="str">
            <v>LoAvg</v>
          </cell>
          <cell r="BX733" t="str">
            <v>Geometry</v>
          </cell>
          <cell r="BY733">
            <v>157</v>
          </cell>
          <cell r="BZ733">
            <v>6.6</v>
          </cell>
          <cell r="CA733" t="str">
            <v>150-164</v>
          </cell>
          <cell r="CB733" t="str">
            <v>Low</v>
          </cell>
          <cell r="CW733">
            <v>0.388125</v>
          </cell>
          <cell r="CX733">
            <v>50</v>
          </cell>
          <cell r="DC733">
            <v>14</v>
          </cell>
          <cell r="DD733">
            <v>10</v>
          </cell>
          <cell r="DE733">
            <v>16</v>
          </cell>
        </row>
        <row r="734">
          <cell r="A734" t="str">
            <v>6056389309648060School 1</v>
          </cell>
          <cell r="B734" t="str">
            <v>Fall 2015-2016</v>
          </cell>
          <cell r="C734">
            <v>6056389</v>
          </cell>
          <cell r="D734" t="str">
            <v>School 1</v>
          </cell>
          <cell r="E734" t="str">
            <v>Reading</v>
          </cell>
          <cell r="F734" t="str">
            <v>Reading</v>
          </cell>
          <cell r="G734" t="b">
            <v>1</v>
          </cell>
          <cell r="H734">
            <v>2015</v>
          </cell>
          <cell r="I734">
            <v>4</v>
          </cell>
          <cell r="O734" t="str">
            <v>Survey With Goals</v>
          </cell>
          <cell r="P734">
            <v>309648060</v>
          </cell>
          <cell r="Q734">
            <v>42258</v>
          </cell>
          <cell r="R734">
            <v>19</v>
          </cell>
          <cell r="S734">
            <v>156</v>
          </cell>
          <cell r="T734">
            <v>2.9</v>
          </cell>
          <cell r="U734">
            <v>11</v>
          </cell>
          <cell r="BF734" t="str">
            <v>BR</v>
          </cell>
          <cell r="BG734" t="str">
            <v>BR</v>
          </cell>
          <cell r="BH734" t="str">
            <v>BR</v>
          </cell>
          <cell r="BI734" t="str">
            <v>Foundational Skills</v>
          </cell>
          <cell r="BJ734">
            <v>156</v>
          </cell>
          <cell r="BK734">
            <v>5.8</v>
          </cell>
          <cell r="BL734" t="str">
            <v>150-162</v>
          </cell>
          <cell r="BM734" t="str">
            <v>Low</v>
          </cell>
          <cell r="BN734" t="str">
            <v>Language and Writing</v>
          </cell>
          <cell r="BO734">
            <v>158</v>
          </cell>
          <cell r="BP734">
            <v>5.8</v>
          </cell>
          <cell r="BQ734" t="str">
            <v>152-164</v>
          </cell>
          <cell r="BR734" t="str">
            <v>Low</v>
          </cell>
          <cell r="BS734" t="str">
            <v>Literature and Informational</v>
          </cell>
          <cell r="BT734">
            <v>156</v>
          </cell>
          <cell r="BU734">
            <v>5.9</v>
          </cell>
          <cell r="BV734" t="str">
            <v>150-162</v>
          </cell>
          <cell r="BW734" t="str">
            <v>Low</v>
          </cell>
          <cell r="BX734" t="str">
            <v>Vocabulary Use and Functions</v>
          </cell>
          <cell r="BY734">
            <v>153</v>
          </cell>
          <cell r="BZ734">
            <v>5.7</v>
          </cell>
          <cell r="CA734" t="str">
            <v>147-159</v>
          </cell>
          <cell r="CB734" t="str">
            <v>Low</v>
          </cell>
          <cell r="CW734">
            <v>0.39741898148148147</v>
          </cell>
          <cell r="CX734">
            <v>50</v>
          </cell>
          <cell r="DC734">
            <v>14</v>
          </cell>
          <cell r="DD734">
            <v>11</v>
          </cell>
          <cell r="DE734">
            <v>17</v>
          </cell>
        </row>
        <row r="735">
          <cell r="A735" t="str">
            <v>6056392307454793School 1</v>
          </cell>
          <cell r="B735" t="str">
            <v>Fall 2015-2016</v>
          </cell>
          <cell r="C735">
            <v>6056392</v>
          </cell>
          <cell r="D735" t="str">
            <v>School 1</v>
          </cell>
          <cell r="E735" t="str">
            <v>Language Usage</v>
          </cell>
          <cell r="F735" t="str">
            <v>Language</v>
          </cell>
          <cell r="G735" t="b">
            <v>1</v>
          </cell>
          <cell r="H735">
            <v>2015</v>
          </cell>
          <cell r="I735">
            <v>4</v>
          </cell>
          <cell r="O735" t="str">
            <v>Survey With Goals</v>
          </cell>
          <cell r="P735">
            <v>307454793</v>
          </cell>
          <cell r="Q735">
            <v>42263</v>
          </cell>
          <cell r="R735">
            <v>16</v>
          </cell>
          <cell r="S735">
            <v>162</v>
          </cell>
          <cell r="T735">
            <v>2.9</v>
          </cell>
          <cell r="U735">
            <v>22</v>
          </cell>
          <cell r="BI735" t="str">
            <v>Writing: Plan, Organize, Develop, Revise, Research</v>
          </cell>
          <cell r="BJ735">
            <v>153</v>
          </cell>
          <cell r="BK735">
            <v>6.3</v>
          </cell>
          <cell r="BL735" t="str">
            <v>147-159</v>
          </cell>
          <cell r="BM735" t="str">
            <v>Low</v>
          </cell>
          <cell r="BN735" t="str">
            <v>Language: Understand, Edit for Grammar, Usage</v>
          </cell>
          <cell r="BO735">
            <v>170</v>
          </cell>
          <cell r="BP735">
            <v>5.6</v>
          </cell>
          <cell r="BQ735" t="str">
            <v>164-176</v>
          </cell>
          <cell r="BR735" t="str">
            <v>LoAvg</v>
          </cell>
          <cell r="BS735" t="str">
            <v>Language: Understand, Edit Mechanics</v>
          </cell>
          <cell r="BT735">
            <v>163</v>
          </cell>
          <cell r="BU735">
            <v>5.0999999999999996</v>
          </cell>
          <cell r="BV735" t="str">
            <v>158-168</v>
          </cell>
          <cell r="BW735" t="str">
            <v>LoAvg</v>
          </cell>
          <cell r="CW735">
            <v>0.3903935185185185</v>
          </cell>
          <cell r="CX735">
            <v>42</v>
          </cell>
          <cell r="DC735">
            <v>17</v>
          </cell>
          <cell r="DD735">
            <v>12</v>
          </cell>
          <cell r="DE735">
            <v>18</v>
          </cell>
        </row>
        <row r="736">
          <cell r="A736" t="str">
            <v>6056392312341519School 1</v>
          </cell>
          <cell r="B736" t="str">
            <v>Fall 2015-2016</v>
          </cell>
          <cell r="C736">
            <v>6056392</v>
          </cell>
          <cell r="D736" t="str">
            <v>School 1</v>
          </cell>
          <cell r="E736" t="str">
            <v>Mathematics</v>
          </cell>
          <cell r="F736" t="str">
            <v>Mathematics</v>
          </cell>
          <cell r="G736" t="b">
            <v>1</v>
          </cell>
          <cell r="H736">
            <v>2015</v>
          </cell>
          <cell r="I736">
            <v>4</v>
          </cell>
          <cell r="O736" t="str">
            <v>Survey With Goals</v>
          </cell>
          <cell r="P736">
            <v>312341519</v>
          </cell>
          <cell r="Q736">
            <v>42270</v>
          </cell>
          <cell r="R736">
            <v>23</v>
          </cell>
          <cell r="S736">
            <v>163</v>
          </cell>
          <cell r="T736">
            <v>2.9</v>
          </cell>
          <cell r="U736">
            <v>15</v>
          </cell>
          <cell r="BI736" t="str">
            <v>Operations and Algebraic Thinking</v>
          </cell>
          <cell r="BJ736">
            <v>174</v>
          </cell>
          <cell r="BK736">
            <v>6.1</v>
          </cell>
          <cell r="BL736" t="str">
            <v>168-180</v>
          </cell>
          <cell r="BM736" t="str">
            <v>LoAvg</v>
          </cell>
          <cell r="BN736" t="str">
            <v>Number and Operations</v>
          </cell>
          <cell r="BO736">
            <v>155</v>
          </cell>
          <cell r="BP736">
            <v>6.1</v>
          </cell>
          <cell r="BQ736" t="str">
            <v>149-161</v>
          </cell>
          <cell r="BR736" t="str">
            <v>Low</v>
          </cell>
          <cell r="BS736" t="str">
            <v>Measurement and Data</v>
          </cell>
          <cell r="BT736">
            <v>165</v>
          </cell>
          <cell r="BU736">
            <v>6.5</v>
          </cell>
          <cell r="BV736" t="str">
            <v>159-172</v>
          </cell>
          <cell r="BW736" t="str">
            <v>Low</v>
          </cell>
          <cell r="BX736" t="str">
            <v>Geometry</v>
          </cell>
          <cell r="BY736">
            <v>159</v>
          </cell>
          <cell r="BZ736">
            <v>6</v>
          </cell>
          <cell r="CA736" t="str">
            <v>153-165</v>
          </cell>
          <cell r="CB736" t="str">
            <v>Low</v>
          </cell>
          <cell r="CW736">
            <v>0.39108796296296294</v>
          </cell>
          <cell r="CX736">
            <v>50</v>
          </cell>
          <cell r="DC736">
            <v>15</v>
          </cell>
          <cell r="DD736">
            <v>11</v>
          </cell>
          <cell r="DE736">
            <v>17</v>
          </cell>
        </row>
        <row r="737">
          <cell r="A737" t="str">
            <v>6056392310934610School 1</v>
          </cell>
          <cell r="B737" t="str">
            <v>Fall 2015-2016</v>
          </cell>
          <cell r="C737">
            <v>6056392</v>
          </cell>
          <cell r="D737" t="str">
            <v>School 1</v>
          </cell>
          <cell r="E737" t="str">
            <v>Reading</v>
          </cell>
          <cell r="F737" t="str">
            <v>Reading</v>
          </cell>
          <cell r="G737" t="b">
            <v>1</v>
          </cell>
          <cell r="H737">
            <v>2015</v>
          </cell>
          <cell r="I737">
            <v>4</v>
          </cell>
          <cell r="O737" t="str">
            <v>Survey With Goals</v>
          </cell>
          <cell r="P737">
            <v>310934610</v>
          </cell>
          <cell r="Q737">
            <v>42275</v>
          </cell>
          <cell r="R737">
            <v>23</v>
          </cell>
          <cell r="S737">
            <v>167</v>
          </cell>
          <cell r="T737">
            <v>2.9</v>
          </cell>
          <cell r="U737">
            <v>31</v>
          </cell>
          <cell r="BF737" t="str">
            <v>BR</v>
          </cell>
          <cell r="BG737" t="str">
            <v>BR</v>
          </cell>
          <cell r="BH737" t="str">
            <v>BR</v>
          </cell>
          <cell r="BI737" t="str">
            <v>Foundational Skills</v>
          </cell>
          <cell r="BJ737">
            <v>155</v>
          </cell>
          <cell r="BK737">
            <v>6.8</v>
          </cell>
          <cell r="BL737" t="str">
            <v>148-162</v>
          </cell>
          <cell r="BM737" t="str">
            <v>Low</v>
          </cell>
          <cell r="BN737" t="str">
            <v>Language and Writing</v>
          </cell>
          <cell r="BO737">
            <v>182</v>
          </cell>
          <cell r="BP737">
            <v>6.7</v>
          </cell>
          <cell r="BQ737" t="str">
            <v>175-189</v>
          </cell>
          <cell r="BR737" t="str">
            <v>HiAvg</v>
          </cell>
          <cell r="BS737" t="str">
            <v>Literature and Informational</v>
          </cell>
          <cell r="BT737">
            <v>165</v>
          </cell>
          <cell r="BU737">
            <v>6.1</v>
          </cell>
          <cell r="BV737" t="str">
            <v>159-171</v>
          </cell>
          <cell r="BW737" t="str">
            <v>LoAvg</v>
          </cell>
          <cell r="BX737" t="str">
            <v>Vocabulary Use and Functions</v>
          </cell>
          <cell r="BY737">
            <v>165</v>
          </cell>
          <cell r="BZ737">
            <v>6</v>
          </cell>
          <cell r="CA737" t="str">
            <v>159-171</v>
          </cell>
          <cell r="CB737" t="str">
            <v>LoAvg</v>
          </cell>
          <cell r="CW737">
            <v>0.58042824074074073</v>
          </cell>
          <cell r="CX737">
            <v>50</v>
          </cell>
          <cell r="DC737">
            <v>14</v>
          </cell>
          <cell r="DD737">
            <v>10</v>
          </cell>
          <cell r="DE737">
            <v>15</v>
          </cell>
        </row>
        <row r="738">
          <cell r="A738" t="str">
            <v>605000003307454896School 2</v>
          </cell>
          <cell r="B738" t="str">
            <v>Fall 2015-2016</v>
          </cell>
          <cell r="C738">
            <v>605000003</v>
          </cell>
          <cell r="D738" t="str">
            <v>School 2</v>
          </cell>
          <cell r="E738" t="str">
            <v>Language Usage</v>
          </cell>
          <cell r="F738" t="str">
            <v>Language</v>
          </cell>
          <cell r="G738" t="b">
            <v>1</v>
          </cell>
          <cell r="H738">
            <v>2015</v>
          </cell>
          <cell r="I738">
            <v>4</v>
          </cell>
          <cell r="L738">
            <v>4</v>
          </cell>
          <cell r="O738" t="str">
            <v>Survey With Goals</v>
          </cell>
          <cell r="P738">
            <v>307454896</v>
          </cell>
          <cell r="Q738">
            <v>42263</v>
          </cell>
          <cell r="R738">
            <v>53</v>
          </cell>
          <cell r="S738">
            <v>213</v>
          </cell>
          <cell r="T738">
            <v>2.9</v>
          </cell>
          <cell r="U738">
            <v>57</v>
          </cell>
          <cell r="V738">
            <v>5</v>
          </cell>
          <cell r="W738">
            <v>2</v>
          </cell>
          <cell r="X738">
            <v>4.0999999999999996</v>
          </cell>
          <cell r="Y738" t="str">
            <v>No*</v>
          </cell>
          <cell r="Z738">
            <v>-0.41</v>
          </cell>
          <cell r="AA738">
            <v>34</v>
          </cell>
          <cell r="BI738" t="str">
            <v>Writing: Plan, Organize, Develop, Revise, Research</v>
          </cell>
          <cell r="BJ738">
            <v>209</v>
          </cell>
          <cell r="BK738">
            <v>5</v>
          </cell>
          <cell r="BL738" t="str">
            <v>204-214</v>
          </cell>
          <cell r="BM738" t="str">
            <v>LoAvg</v>
          </cell>
          <cell r="BN738" t="str">
            <v>Language: Understand, Edit for Grammar, Usage</v>
          </cell>
          <cell r="BO738">
            <v>219</v>
          </cell>
          <cell r="BP738">
            <v>5.0999999999999996</v>
          </cell>
          <cell r="BQ738" t="str">
            <v>214-224</v>
          </cell>
          <cell r="BR738" t="str">
            <v>HiAvg</v>
          </cell>
          <cell r="BS738" t="str">
            <v>Language: Understand, Edit Mechanics</v>
          </cell>
          <cell r="BT738">
            <v>212</v>
          </cell>
          <cell r="BU738">
            <v>5.0999999999999996</v>
          </cell>
          <cell r="BV738" t="str">
            <v>207-217</v>
          </cell>
          <cell r="BW738" t="str">
            <v>Avg</v>
          </cell>
          <cell r="CW738">
            <v>0.4629050925925926</v>
          </cell>
          <cell r="CX738">
            <v>48</v>
          </cell>
          <cell r="DC738">
            <v>4</v>
          </cell>
          <cell r="DD738">
            <v>3</v>
          </cell>
          <cell r="DE738">
            <v>4</v>
          </cell>
        </row>
        <row r="739">
          <cell r="A739" t="str">
            <v>605000003302471149School 2</v>
          </cell>
          <cell r="B739" t="str">
            <v>Fall 2015-2016</v>
          </cell>
          <cell r="C739">
            <v>605000003</v>
          </cell>
          <cell r="D739" t="str">
            <v>School 2</v>
          </cell>
          <cell r="E739" t="str">
            <v>Mathematics</v>
          </cell>
          <cell r="F739" t="str">
            <v>Mathematics</v>
          </cell>
          <cell r="G739" t="b">
            <v>1</v>
          </cell>
          <cell r="H739">
            <v>2015</v>
          </cell>
          <cell r="I739">
            <v>4</v>
          </cell>
          <cell r="L739">
            <v>4</v>
          </cell>
          <cell r="O739" t="str">
            <v>Survey With Goals</v>
          </cell>
          <cell r="P739">
            <v>302471149</v>
          </cell>
          <cell r="Q739">
            <v>42256</v>
          </cell>
          <cell r="R739">
            <v>49</v>
          </cell>
          <cell r="S739">
            <v>218</v>
          </cell>
          <cell r="T739">
            <v>2.9</v>
          </cell>
          <cell r="U739">
            <v>51</v>
          </cell>
          <cell r="V739">
            <v>6</v>
          </cell>
          <cell r="W739">
            <v>-3</v>
          </cell>
          <cell r="X739">
            <v>4.0999999999999996</v>
          </cell>
          <cell r="Y739" t="str">
            <v>No</v>
          </cell>
          <cell r="Z739">
            <v>-1.46</v>
          </cell>
          <cell r="AA739">
            <v>7</v>
          </cell>
          <cell r="BI739" t="str">
            <v>Operations and Algebraic Thinking</v>
          </cell>
          <cell r="BJ739">
            <v>223</v>
          </cell>
          <cell r="BK739">
            <v>5.9</v>
          </cell>
          <cell r="BL739" t="str">
            <v>217-229</v>
          </cell>
          <cell r="BM739" t="str">
            <v>Avg</v>
          </cell>
          <cell r="BN739" t="str">
            <v>The Real and Complex Number Systems</v>
          </cell>
          <cell r="BO739">
            <v>219</v>
          </cell>
          <cell r="BP739">
            <v>5.8</v>
          </cell>
          <cell r="BQ739" t="str">
            <v>213-225</v>
          </cell>
          <cell r="BR739" t="str">
            <v>Avg</v>
          </cell>
          <cell r="BS739" t="str">
            <v>Geometry</v>
          </cell>
          <cell r="BT739">
            <v>213</v>
          </cell>
          <cell r="BU739">
            <v>5.8</v>
          </cell>
          <cell r="BV739" t="str">
            <v>207-219</v>
          </cell>
          <cell r="BW739" t="str">
            <v>LoAvg</v>
          </cell>
          <cell r="BX739" t="str">
            <v>Statistics and Probability</v>
          </cell>
          <cell r="BY739">
            <v>220</v>
          </cell>
          <cell r="BZ739">
            <v>5.8</v>
          </cell>
          <cell r="CA739" t="str">
            <v>214-226</v>
          </cell>
          <cell r="CB739" t="str">
            <v>Avg</v>
          </cell>
          <cell r="CW739">
            <v>0.46262731481481478</v>
          </cell>
          <cell r="CX739">
            <v>49</v>
          </cell>
          <cell r="DC739">
            <v>7</v>
          </cell>
          <cell r="DD739">
            <v>4</v>
          </cell>
          <cell r="DE739">
            <v>8</v>
          </cell>
        </row>
        <row r="740">
          <cell r="A740" t="str">
            <v>605000003310122760School 2</v>
          </cell>
          <cell r="B740" t="str">
            <v>Fall 2015-2016</v>
          </cell>
          <cell r="C740">
            <v>605000003</v>
          </cell>
          <cell r="D740" t="str">
            <v>School 2</v>
          </cell>
          <cell r="E740" t="str">
            <v>Reading</v>
          </cell>
          <cell r="F740" t="str">
            <v>Reading</v>
          </cell>
          <cell r="G740" t="b">
            <v>1</v>
          </cell>
          <cell r="H740">
            <v>2015</v>
          </cell>
          <cell r="I740">
            <v>4</v>
          </cell>
          <cell r="L740">
            <v>4</v>
          </cell>
          <cell r="O740" t="str">
            <v>Survey With Goals</v>
          </cell>
          <cell r="P740">
            <v>310122760</v>
          </cell>
          <cell r="Q740">
            <v>42249</v>
          </cell>
          <cell r="R740">
            <v>54</v>
          </cell>
          <cell r="S740">
            <v>208</v>
          </cell>
          <cell r="T740">
            <v>3.3</v>
          </cell>
          <cell r="U740">
            <v>42</v>
          </cell>
          <cell r="V740">
            <v>5</v>
          </cell>
          <cell r="W740">
            <v>1</v>
          </cell>
          <cell r="X740">
            <v>4.67</v>
          </cell>
          <cell r="Y740" t="str">
            <v>No*</v>
          </cell>
          <cell r="Z740">
            <v>-0.62</v>
          </cell>
          <cell r="AA740">
            <v>27</v>
          </cell>
          <cell r="BF740">
            <v>745</v>
          </cell>
          <cell r="BG740">
            <v>645</v>
          </cell>
          <cell r="BH740">
            <v>795</v>
          </cell>
          <cell r="BI740" t="str">
            <v>Literature</v>
          </cell>
          <cell r="BJ740">
            <v>203</v>
          </cell>
          <cell r="BK740">
            <v>6</v>
          </cell>
          <cell r="BL740" t="str">
            <v>197-209</v>
          </cell>
          <cell r="BM740" t="str">
            <v>LoAvg</v>
          </cell>
          <cell r="BN740" t="str">
            <v>Informational Text</v>
          </cell>
          <cell r="BO740">
            <v>203</v>
          </cell>
          <cell r="BP740">
            <v>5.8</v>
          </cell>
          <cell r="BQ740" t="str">
            <v>197-209</v>
          </cell>
          <cell r="BR740" t="str">
            <v>LoAvg</v>
          </cell>
          <cell r="BS740" t="str">
            <v>Vocabulary Acquisition and Use</v>
          </cell>
          <cell r="BT740">
            <v>217</v>
          </cell>
          <cell r="BU740">
            <v>6</v>
          </cell>
          <cell r="BV740" t="str">
            <v>211-223</v>
          </cell>
          <cell r="BW740" t="str">
            <v>HiAvg</v>
          </cell>
          <cell r="CW740">
            <v>0.46773148148148147</v>
          </cell>
          <cell r="CX740">
            <v>50</v>
          </cell>
          <cell r="DC740">
            <v>5</v>
          </cell>
          <cell r="DD740">
            <v>4</v>
          </cell>
          <cell r="DE740">
            <v>5</v>
          </cell>
        </row>
        <row r="741">
          <cell r="A741" t="str">
            <v>605000005306607102School 2</v>
          </cell>
          <cell r="B741" t="str">
            <v>Fall 2015-2016</v>
          </cell>
          <cell r="C741">
            <v>605000005</v>
          </cell>
          <cell r="D741" t="str">
            <v>School 2</v>
          </cell>
          <cell r="E741" t="str">
            <v>Language Usage</v>
          </cell>
          <cell r="F741" t="str">
            <v>Language</v>
          </cell>
          <cell r="G741" t="b">
            <v>1</v>
          </cell>
          <cell r="H741">
            <v>2015</v>
          </cell>
          <cell r="I741">
            <v>4</v>
          </cell>
          <cell r="L741">
            <v>4</v>
          </cell>
          <cell r="O741" t="str">
            <v>Survey With Goals</v>
          </cell>
          <cell r="P741">
            <v>306607102</v>
          </cell>
          <cell r="Q741">
            <v>42263</v>
          </cell>
          <cell r="R741">
            <v>81</v>
          </cell>
          <cell r="S741">
            <v>218</v>
          </cell>
          <cell r="T741">
            <v>3</v>
          </cell>
          <cell r="U741">
            <v>70</v>
          </cell>
          <cell r="V741">
            <v>4</v>
          </cell>
          <cell r="W741">
            <v>-6</v>
          </cell>
          <cell r="X741">
            <v>4.17</v>
          </cell>
          <cell r="Y741" t="str">
            <v>No</v>
          </cell>
          <cell r="Z741">
            <v>-1.43</v>
          </cell>
          <cell r="AA741">
            <v>8</v>
          </cell>
          <cell r="BI741" t="str">
            <v>Writing: Plan, Organize, Develop, Revise, Research</v>
          </cell>
          <cell r="BJ741">
            <v>214</v>
          </cell>
          <cell r="BK741">
            <v>5.4</v>
          </cell>
          <cell r="BL741" t="str">
            <v>209-219</v>
          </cell>
          <cell r="BM741" t="str">
            <v>Avg</v>
          </cell>
          <cell r="BN741" t="str">
            <v>Language: Understand, Edit for Grammar, Usage</v>
          </cell>
          <cell r="BO741">
            <v>227</v>
          </cell>
          <cell r="BP741">
            <v>5.3</v>
          </cell>
          <cell r="BQ741" t="str">
            <v>222-232</v>
          </cell>
          <cell r="BR741" t="str">
            <v>High</v>
          </cell>
          <cell r="BS741" t="str">
            <v>Language: Understand, Edit Mechanics</v>
          </cell>
          <cell r="BT741">
            <v>213</v>
          </cell>
          <cell r="BU741">
            <v>5.3</v>
          </cell>
          <cell r="BV741" t="str">
            <v>208-218</v>
          </cell>
          <cell r="BW741" t="str">
            <v>Avg</v>
          </cell>
          <cell r="CW741">
            <v>0.46287037037037032</v>
          </cell>
          <cell r="CX741">
            <v>47</v>
          </cell>
          <cell r="DC741">
            <v>3</v>
          </cell>
          <cell r="DD741">
            <v>2</v>
          </cell>
          <cell r="DE741">
            <v>3</v>
          </cell>
        </row>
        <row r="742">
          <cell r="A742" t="str">
            <v>605000005308962594School 2</v>
          </cell>
          <cell r="B742" t="str">
            <v>Fall 2015-2016</v>
          </cell>
          <cell r="C742">
            <v>605000005</v>
          </cell>
          <cell r="D742" t="str">
            <v>School 2</v>
          </cell>
          <cell r="E742" t="str">
            <v>Mathematics</v>
          </cell>
          <cell r="F742" t="str">
            <v>Mathematics</v>
          </cell>
          <cell r="G742" t="b">
            <v>1</v>
          </cell>
          <cell r="H742">
            <v>2015</v>
          </cell>
          <cell r="I742">
            <v>4</v>
          </cell>
          <cell r="L742">
            <v>4</v>
          </cell>
          <cell r="O742" t="str">
            <v>Survey With Goals</v>
          </cell>
          <cell r="P742">
            <v>308962594</v>
          </cell>
          <cell r="Q742">
            <v>42256</v>
          </cell>
          <cell r="R742">
            <v>124</v>
          </cell>
          <cell r="S742">
            <v>230</v>
          </cell>
          <cell r="T742">
            <v>2.9</v>
          </cell>
          <cell r="U742">
            <v>79</v>
          </cell>
          <cell r="V742">
            <v>7</v>
          </cell>
          <cell r="W742">
            <v>-8</v>
          </cell>
          <cell r="X742">
            <v>4.24</v>
          </cell>
          <cell r="Y742" t="str">
            <v>No</v>
          </cell>
          <cell r="Z742">
            <v>-2.2799999999999998</v>
          </cell>
          <cell r="AA742">
            <v>1</v>
          </cell>
          <cell r="BI742" t="str">
            <v>Operations and Algebraic Thinking</v>
          </cell>
          <cell r="BJ742">
            <v>227</v>
          </cell>
          <cell r="BK742">
            <v>5.8</v>
          </cell>
          <cell r="BL742" t="str">
            <v>221-233</v>
          </cell>
          <cell r="BM742" t="str">
            <v>HiAvg</v>
          </cell>
          <cell r="BN742" t="str">
            <v>The Real and Complex Number Systems</v>
          </cell>
          <cell r="BO742">
            <v>226</v>
          </cell>
          <cell r="BP742">
            <v>5.9</v>
          </cell>
          <cell r="BQ742" t="str">
            <v>220-232</v>
          </cell>
          <cell r="BR742" t="str">
            <v>HiAvg</v>
          </cell>
          <cell r="BS742" t="str">
            <v>Geometry</v>
          </cell>
          <cell r="BT742">
            <v>230</v>
          </cell>
          <cell r="BU742">
            <v>5.8</v>
          </cell>
          <cell r="BV742" t="str">
            <v>224-236</v>
          </cell>
          <cell r="BW742" t="str">
            <v>HiAvg</v>
          </cell>
          <cell r="BX742" t="str">
            <v>Statistics and Probability</v>
          </cell>
          <cell r="BY742">
            <v>237</v>
          </cell>
          <cell r="BZ742">
            <v>5.7</v>
          </cell>
          <cell r="CA742" t="str">
            <v>231-243</v>
          </cell>
          <cell r="CB742" t="str">
            <v>High</v>
          </cell>
          <cell r="CW742">
            <v>0.46266203703703707</v>
          </cell>
          <cell r="CX742">
            <v>50</v>
          </cell>
          <cell r="DC742">
            <v>7</v>
          </cell>
          <cell r="DD742">
            <v>4</v>
          </cell>
          <cell r="DE742">
            <v>8</v>
          </cell>
        </row>
        <row r="743">
          <cell r="A743" t="str">
            <v>605000005310122775School 2</v>
          </cell>
          <cell r="B743" t="str">
            <v>Fall 2015-2016</v>
          </cell>
          <cell r="C743">
            <v>605000005</v>
          </cell>
          <cell r="D743" t="str">
            <v>School 2</v>
          </cell>
          <cell r="E743" t="str">
            <v>Reading</v>
          </cell>
          <cell r="F743" t="str">
            <v>Reading</v>
          </cell>
          <cell r="G743" t="b">
            <v>1</v>
          </cell>
          <cell r="H743">
            <v>2015</v>
          </cell>
          <cell r="I743">
            <v>4</v>
          </cell>
          <cell r="L743">
            <v>4</v>
          </cell>
          <cell r="O743" t="str">
            <v>Survey With Goals</v>
          </cell>
          <cell r="P743">
            <v>310122775</v>
          </cell>
          <cell r="Q743">
            <v>42249</v>
          </cell>
          <cell r="R743">
            <v>106</v>
          </cell>
          <cell r="S743">
            <v>213</v>
          </cell>
          <cell r="T743">
            <v>3.3</v>
          </cell>
          <cell r="U743">
            <v>55</v>
          </cell>
          <cell r="V743">
            <v>5</v>
          </cell>
          <cell r="W743">
            <v>-8</v>
          </cell>
          <cell r="X743">
            <v>4.67</v>
          </cell>
          <cell r="Y743" t="str">
            <v>No</v>
          </cell>
          <cell r="Z743">
            <v>-1.78</v>
          </cell>
          <cell r="AA743">
            <v>4</v>
          </cell>
          <cell r="BF743">
            <v>835</v>
          </cell>
          <cell r="BG743">
            <v>735</v>
          </cell>
          <cell r="BH743">
            <v>885</v>
          </cell>
          <cell r="BI743" t="str">
            <v>Literature</v>
          </cell>
          <cell r="BJ743">
            <v>217</v>
          </cell>
          <cell r="BK743">
            <v>5.7</v>
          </cell>
          <cell r="BL743" t="str">
            <v>211-223</v>
          </cell>
          <cell r="BM743" t="str">
            <v>HiAvg</v>
          </cell>
          <cell r="BN743" t="str">
            <v>Informational Text</v>
          </cell>
          <cell r="BO743">
            <v>207</v>
          </cell>
          <cell r="BP743">
            <v>5.9</v>
          </cell>
          <cell r="BQ743" t="str">
            <v>201-213</v>
          </cell>
          <cell r="BR743" t="str">
            <v>LoAvg</v>
          </cell>
          <cell r="BS743" t="str">
            <v>Vocabulary Acquisition and Use</v>
          </cell>
          <cell r="BT743">
            <v>215</v>
          </cell>
          <cell r="BU743">
            <v>6</v>
          </cell>
          <cell r="BV743" t="str">
            <v>209-221</v>
          </cell>
          <cell r="BW743" t="str">
            <v>Avg</v>
          </cell>
          <cell r="CW743">
            <v>0.46361111111111114</v>
          </cell>
          <cell r="CX743">
            <v>50</v>
          </cell>
          <cell r="DC743">
            <v>5</v>
          </cell>
          <cell r="DD743">
            <v>3</v>
          </cell>
          <cell r="DE743">
            <v>5</v>
          </cell>
        </row>
        <row r="744">
          <cell r="A744" t="str">
            <v>605000006313716262School 2</v>
          </cell>
          <cell r="B744" t="str">
            <v>Fall 2015-2016</v>
          </cell>
          <cell r="C744">
            <v>605000006</v>
          </cell>
          <cell r="D744" t="str">
            <v>School 2</v>
          </cell>
          <cell r="E744" t="str">
            <v>Language Usage</v>
          </cell>
          <cell r="F744" t="str">
            <v>Language</v>
          </cell>
          <cell r="G744" t="b">
            <v>1</v>
          </cell>
          <cell r="H744">
            <v>2015</v>
          </cell>
          <cell r="I744">
            <v>4</v>
          </cell>
          <cell r="L744">
            <v>4</v>
          </cell>
          <cell r="O744" t="str">
            <v>Survey With Goals</v>
          </cell>
          <cell r="P744">
            <v>313716262</v>
          </cell>
          <cell r="Q744">
            <v>42265</v>
          </cell>
          <cell r="R744">
            <v>61</v>
          </cell>
          <cell r="S744">
            <v>225</v>
          </cell>
          <cell r="T744">
            <v>2.9</v>
          </cell>
          <cell r="U744">
            <v>85</v>
          </cell>
          <cell r="V744">
            <v>4</v>
          </cell>
          <cell r="W744">
            <v>5</v>
          </cell>
          <cell r="X744">
            <v>4.17</v>
          </cell>
          <cell r="Y744" t="str">
            <v>Yes*</v>
          </cell>
          <cell r="Z744">
            <v>0.13</v>
          </cell>
          <cell r="AA744">
            <v>55</v>
          </cell>
          <cell r="BI744" t="str">
            <v>Writing: Plan, Organize, Develop, Revise, Research</v>
          </cell>
          <cell r="BJ744">
            <v>222</v>
          </cell>
          <cell r="BK744">
            <v>5.0999999999999996</v>
          </cell>
          <cell r="BL744" t="str">
            <v>217-227</v>
          </cell>
          <cell r="BM744" t="str">
            <v>HiAvg</v>
          </cell>
          <cell r="BN744" t="str">
            <v>Language: Understand, Edit for Grammar, Usage</v>
          </cell>
          <cell r="BO744">
            <v>231</v>
          </cell>
          <cell r="BP744">
            <v>5.0999999999999996</v>
          </cell>
          <cell r="BQ744" t="str">
            <v>226-236</v>
          </cell>
          <cell r="BR744" t="str">
            <v>High</v>
          </cell>
          <cell r="BS744" t="str">
            <v>Language: Understand, Edit Mechanics</v>
          </cell>
          <cell r="BT744">
            <v>221</v>
          </cell>
          <cell r="BU744">
            <v>5.0999999999999996</v>
          </cell>
          <cell r="BV744" t="str">
            <v>216-226</v>
          </cell>
          <cell r="BW744" t="str">
            <v>HiAvg</v>
          </cell>
          <cell r="CW744">
            <v>0.57185185185185183</v>
          </cell>
          <cell r="CX744">
            <v>51</v>
          </cell>
          <cell r="DC744">
            <v>3</v>
          </cell>
          <cell r="DD744">
            <v>2</v>
          </cell>
          <cell r="DE744">
            <v>2</v>
          </cell>
        </row>
        <row r="745">
          <cell r="A745" t="str">
            <v>605000006307454836School 2</v>
          </cell>
          <cell r="B745" t="str">
            <v>Fall 2015-2016</v>
          </cell>
          <cell r="C745">
            <v>605000006</v>
          </cell>
          <cell r="D745" t="str">
            <v>School 2</v>
          </cell>
          <cell r="E745" t="str">
            <v>Mathematics</v>
          </cell>
          <cell r="F745" t="str">
            <v>Mathematics</v>
          </cell>
          <cell r="G745" t="b">
            <v>1</v>
          </cell>
          <cell r="H745">
            <v>2015</v>
          </cell>
          <cell r="I745">
            <v>4</v>
          </cell>
          <cell r="L745">
            <v>4</v>
          </cell>
          <cell r="O745" t="str">
            <v>Survey With Goals</v>
          </cell>
          <cell r="P745">
            <v>307454836</v>
          </cell>
          <cell r="Q745">
            <v>42255</v>
          </cell>
          <cell r="R745">
            <v>94</v>
          </cell>
          <cell r="S745">
            <v>224</v>
          </cell>
          <cell r="T745">
            <v>2.9</v>
          </cell>
          <cell r="U745">
            <v>66</v>
          </cell>
          <cell r="V745">
            <v>6</v>
          </cell>
          <cell r="W745">
            <v>-1</v>
          </cell>
          <cell r="X745">
            <v>4.0999999999999996</v>
          </cell>
          <cell r="Y745" t="str">
            <v>No</v>
          </cell>
          <cell r="Z745">
            <v>-1.17</v>
          </cell>
          <cell r="AA745">
            <v>12</v>
          </cell>
          <cell r="BI745" t="str">
            <v>Operations and Algebraic Thinking</v>
          </cell>
          <cell r="BJ745">
            <v>222</v>
          </cell>
          <cell r="BK745">
            <v>5.9</v>
          </cell>
          <cell r="BL745" t="str">
            <v>216-228</v>
          </cell>
          <cell r="BM745" t="str">
            <v>Avg</v>
          </cell>
          <cell r="BN745" t="str">
            <v>The Real and Complex Number Systems</v>
          </cell>
          <cell r="BO745">
            <v>222</v>
          </cell>
          <cell r="BP745">
            <v>5.8</v>
          </cell>
          <cell r="BQ745" t="str">
            <v>216-228</v>
          </cell>
          <cell r="BR745" t="str">
            <v>Avg</v>
          </cell>
          <cell r="BS745" t="str">
            <v>Geometry</v>
          </cell>
          <cell r="BT745">
            <v>226</v>
          </cell>
          <cell r="BU745">
            <v>5.7</v>
          </cell>
          <cell r="BV745" t="str">
            <v>220-232</v>
          </cell>
          <cell r="BW745" t="str">
            <v>HiAvg</v>
          </cell>
          <cell r="BX745" t="str">
            <v>Statistics and Probability</v>
          </cell>
          <cell r="BY745">
            <v>227</v>
          </cell>
          <cell r="BZ745">
            <v>5.8</v>
          </cell>
          <cell r="CA745" t="str">
            <v>221-233</v>
          </cell>
          <cell r="CB745" t="str">
            <v>HiAvg</v>
          </cell>
          <cell r="CW745">
            <v>0.46281250000000002</v>
          </cell>
          <cell r="CX745">
            <v>49</v>
          </cell>
          <cell r="DC745">
            <v>7</v>
          </cell>
          <cell r="DD745">
            <v>4</v>
          </cell>
          <cell r="DE745">
            <v>8</v>
          </cell>
        </row>
        <row r="746">
          <cell r="A746" t="str">
            <v>605000006302471187School 2</v>
          </cell>
          <cell r="B746" t="str">
            <v>Fall 2015-2016</v>
          </cell>
          <cell r="C746">
            <v>605000006</v>
          </cell>
          <cell r="D746" t="str">
            <v>School 2</v>
          </cell>
          <cell r="E746" t="str">
            <v>Reading</v>
          </cell>
          <cell r="F746" t="str">
            <v>Reading</v>
          </cell>
          <cell r="G746" t="b">
            <v>1</v>
          </cell>
          <cell r="H746">
            <v>2015</v>
          </cell>
          <cell r="I746">
            <v>4</v>
          </cell>
          <cell r="L746">
            <v>4</v>
          </cell>
          <cell r="O746" t="str">
            <v>Survey With Goals</v>
          </cell>
          <cell r="P746">
            <v>302471187</v>
          </cell>
          <cell r="Q746">
            <v>42248</v>
          </cell>
          <cell r="R746">
            <v>93</v>
          </cell>
          <cell r="S746">
            <v>220</v>
          </cell>
          <cell r="T746">
            <v>3.3</v>
          </cell>
          <cell r="U746">
            <v>73</v>
          </cell>
          <cell r="V746">
            <v>5</v>
          </cell>
          <cell r="W746">
            <v>9</v>
          </cell>
          <cell r="X746">
            <v>4.53</v>
          </cell>
          <cell r="Y746" t="str">
            <v>Yes*</v>
          </cell>
          <cell r="Z746">
            <v>0.54</v>
          </cell>
          <cell r="AA746">
            <v>71</v>
          </cell>
          <cell r="BF746">
            <v>961</v>
          </cell>
          <cell r="BG746">
            <v>861</v>
          </cell>
          <cell r="BH746">
            <v>1011</v>
          </cell>
          <cell r="BI746" t="str">
            <v>Literature</v>
          </cell>
          <cell r="BJ746">
            <v>218</v>
          </cell>
          <cell r="BK746">
            <v>5.8</v>
          </cell>
          <cell r="BL746" t="str">
            <v>212-224</v>
          </cell>
          <cell r="BM746" t="str">
            <v>HiAvg</v>
          </cell>
          <cell r="BN746" t="str">
            <v>Informational Text</v>
          </cell>
          <cell r="BO746">
            <v>216</v>
          </cell>
          <cell r="BP746">
            <v>6</v>
          </cell>
          <cell r="BQ746" t="str">
            <v>210-222</v>
          </cell>
          <cell r="BR746" t="str">
            <v>Avg</v>
          </cell>
          <cell r="BS746" t="str">
            <v>Vocabulary Acquisition and Use</v>
          </cell>
          <cell r="BT746">
            <v>226</v>
          </cell>
          <cell r="BU746">
            <v>5.7</v>
          </cell>
          <cell r="BV746" t="str">
            <v>220-232</v>
          </cell>
          <cell r="BW746" t="str">
            <v>High</v>
          </cell>
          <cell r="CW746">
            <v>0.47559027777777779</v>
          </cell>
          <cell r="CX746">
            <v>53</v>
          </cell>
          <cell r="DC746">
            <v>4</v>
          </cell>
          <cell r="DD746">
            <v>2</v>
          </cell>
          <cell r="DE746">
            <v>4</v>
          </cell>
        </row>
        <row r="747">
          <cell r="A747" t="str">
            <v>605000009307454865School 2</v>
          </cell>
          <cell r="B747" t="str">
            <v>Fall 2015-2016</v>
          </cell>
          <cell r="C747">
            <v>605000009</v>
          </cell>
          <cell r="D747" t="str">
            <v>School 2</v>
          </cell>
          <cell r="E747" t="str">
            <v>Language Usage</v>
          </cell>
          <cell r="F747" t="str">
            <v>Language</v>
          </cell>
          <cell r="G747" t="b">
            <v>1</v>
          </cell>
          <cell r="H747">
            <v>2015</v>
          </cell>
          <cell r="I747">
            <v>4</v>
          </cell>
          <cell r="L747">
            <v>4</v>
          </cell>
          <cell r="O747" t="str">
            <v>Survey With Goals</v>
          </cell>
          <cell r="P747">
            <v>307454865</v>
          </cell>
          <cell r="Q747">
            <v>42263</v>
          </cell>
          <cell r="R747">
            <v>63</v>
          </cell>
          <cell r="S747">
            <v>204</v>
          </cell>
          <cell r="T747">
            <v>2.9</v>
          </cell>
          <cell r="U747">
            <v>31</v>
          </cell>
          <cell r="V747">
            <v>5</v>
          </cell>
          <cell r="W747">
            <v>-1</v>
          </cell>
          <cell r="X747">
            <v>4.0999999999999996</v>
          </cell>
          <cell r="Y747" t="str">
            <v>No</v>
          </cell>
          <cell r="Z747">
            <v>-0.92</v>
          </cell>
          <cell r="AA747">
            <v>18</v>
          </cell>
          <cell r="BI747" t="str">
            <v>Writing: Plan, Organize, Develop, Revise, Research</v>
          </cell>
          <cell r="BJ747">
            <v>202</v>
          </cell>
          <cell r="BK747">
            <v>5.0999999999999996</v>
          </cell>
          <cell r="BL747" t="str">
            <v>197-207</v>
          </cell>
          <cell r="BM747" t="str">
            <v>LoAvg</v>
          </cell>
          <cell r="BN747" t="str">
            <v>Language: Understand, Edit for Grammar, Usage</v>
          </cell>
          <cell r="BO747">
            <v>205</v>
          </cell>
          <cell r="BP747">
            <v>5.0999999999999996</v>
          </cell>
          <cell r="BQ747" t="str">
            <v>200-210</v>
          </cell>
          <cell r="BR747" t="str">
            <v>LoAvg</v>
          </cell>
          <cell r="BS747" t="str">
            <v>Language: Understand, Edit Mechanics</v>
          </cell>
          <cell r="BT747">
            <v>203</v>
          </cell>
          <cell r="BU747">
            <v>5</v>
          </cell>
          <cell r="BV747" t="str">
            <v>198-208</v>
          </cell>
          <cell r="BW747" t="str">
            <v>LoAvg</v>
          </cell>
          <cell r="CW747">
            <v>0.46289351851851851</v>
          </cell>
          <cell r="CX747">
            <v>45</v>
          </cell>
          <cell r="DC747">
            <v>4</v>
          </cell>
          <cell r="DD747">
            <v>4</v>
          </cell>
          <cell r="DE747">
            <v>6</v>
          </cell>
        </row>
        <row r="748">
          <cell r="A748" t="str">
            <v>605000009302471253School 2</v>
          </cell>
          <cell r="B748" t="str">
            <v>Fall 2015-2016</v>
          </cell>
          <cell r="C748">
            <v>605000009</v>
          </cell>
          <cell r="D748" t="str">
            <v>School 2</v>
          </cell>
          <cell r="E748" t="str">
            <v>Mathematics</v>
          </cell>
          <cell r="F748" t="str">
            <v>Mathematics</v>
          </cell>
          <cell r="G748" t="b">
            <v>1</v>
          </cell>
          <cell r="H748">
            <v>2015</v>
          </cell>
          <cell r="I748">
            <v>4</v>
          </cell>
          <cell r="L748">
            <v>4</v>
          </cell>
          <cell r="O748" t="str">
            <v>Survey With Goals</v>
          </cell>
          <cell r="P748">
            <v>302471253</v>
          </cell>
          <cell r="Q748">
            <v>42256</v>
          </cell>
          <cell r="R748">
            <v>55</v>
          </cell>
          <cell r="S748">
            <v>214</v>
          </cell>
          <cell r="T748">
            <v>2.9</v>
          </cell>
          <cell r="U748">
            <v>41</v>
          </cell>
          <cell r="V748">
            <v>6</v>
          </cell>
          <cell r="W748">
            <v>12</v>
          </cell>
          <cell r="X748">
            <v>4.0999999999999996</v>
          </cell>
          <cell r="Y748" t="str">
            <v>Yes</v>
          </cell>
          <cell r="Z748">
            <v>1</v>
          </cell>
          <cell r="AA748">
            <v>84</v>
          </cell>
          <cell r="BI748" t="str">
            <v>Operations and Algebraic Thinking</v>
          </cell>
          <cell r="BJ748">
            <v>212</v>
          </cell>
          <cell r="BK748">
            <v>6</v>
          </cell>
          <cell r="BL748" t="str">
            <v>206-218</v>
          </cell>
          <cell r="BM748" t="str">
            <v>LoAvg</v>
          </cell>
          <cell r="BN748" t="str">
            <v>The Real and Complex Number Systems</v>
          </cell>
          <cell r="BO748">
            <v>217</v>
          </cell>
          <cell r="BP748">
            <v>5.8</v>
          </cell>
          <cell r="BQ748" t="str">
            <v>211-223</v>
          </cell>
          <cell r="BR748" t="str">
            <v>Avg</v>
          </cell>
          <cell r="BS748" t="str">
            <v>Geometry</v>
          </cell>
          <cell r="BT748">
            <v>204</v>
          </cell>
          <cell r="BU748">
            <v>6.1</v>
          </cell>
          <cell r="BV748" t="str">
            <v>198-210</v>
          </cell>
          <cell r="BW748" t="str">
            <v>Low</v>
          </cell>
          <cell r="BX748" t="str">
            <v>Statistics and Probability</v>
          </cell>
          <cell r="BY748">
            <v>221</v>
          </cell>
          <cell r="BZ748">
            <v>6.2</v>
          </cell>
          <cell r="CA748" t="str">
            <v>215-227</v>
          </cell>
          <cell r="CB748" t="str">
            <v>Avg</v>
          </cell>
          <cell r="CW748">
            <v>0.46275462962962965</v>
          </cell>
          <cell r="CX748">
            <v>49</v>
          </cell>
          <cell r="DC748">
            <v>7</v>
          </cell>
          <cell r="DD748">
            <v>5</v>
          </cell>
          <cell r="DE748">
            <v>8</v>
          </cell>
        </row>
        <row r="749">
          <cell r="A749" t="str">
            <v>605000009310122680School 2</v>
          </cell>
          <cell r="B749" t="str">
            <v>Fall 2015-2016</v>
          </cell>
          <cell r="C749">
            <v>605000009</v>
          </cell>
          <cell r="D749" t="str">
            <v>School 2</v>
          </cell>
          <cell r="E749" t="str">
            <v>Reading</v>
          </cell>
          <cell r="F749" t="str">
            <v>Reading</v>
          </cell>
          <cell r="G749" t="b">
            <v>1</v>
          </cell>
          <cell r="H749">
            <v>2015</v>
          </cell>
          <cell r="I749">
            <v>4</v>
          </cell>
          <cell r="L749">
            <v>4</v>
          </cell>
          <cell r="O749" t="str">
            <v>Survey With Goals</v>
          </cell>
          <cell r="P749">
            <v>310122680</v>
          </cell>
          <cell r="Q749">
            <v>42249</v>
          </cell>
          <cell r="R749">
            <v>118</v>
          </cell>
          <cell r="S749">
            <v>218</v>
          </cell>
          <cell r="T749">
            <v>3.3</v>
          </cell>
          <cell r="U749">
            <v>68</v>
          </cell>
          <cell r="V749">
            <v>6</v>
          </cell>
          <cell r="W749">
            <v>15</v>
          </cell>
          <cell r="X749">
            <v>4.53</v>
          </cell>
          <cell r="Y749" t="str">
            <v>Yes</v>
          </cell>
          <cell r="Z749">
            <v>1.34</v>
          </cell>
          <cell r="AA749">
            <v>91</v>
          </cell>
          <cell r="BF749">
            <v>925</v>
          </cell>
          <cell r="BG749">
            <v>825</v>
          </cell>
          <cell r="BH749">
            <v>975</v>
          </cell>
          <cell r="BI749" t="str">
            <v>Literature</v>
          </cell>
          <cell r="BJ749">
            <v>232</v>
          </cell>
          <cell r="BK749">
            <v>6.8</v>
          </cell>
          <cell r="BL749" t="str">
            <v>225-239</v>
          </cell>
          <cell r="BM749" t="str">
            <v>High</v>
          </cell>
          <cell r="BN749" t="str">
            <v>Informational Text</v>
          </cell>
          <cell r="BO749">
            <v>208</v>
          </cell>
          <cell r="BP749">
            <v>6.8</v>
          </cell>
          <cell r="BQ749" t="str">
            <v>201-215</v>
          </cell>
          <cell r="BR749" t="str">
            <v>LoAvg</v>
          </cell>
          <cell r="BS749" t="str">
            <v>Vocabulary Acquisition and Use</v>
          </cell>
          <cell r="BT749">
            <v>214</v>
          </cell>
          <cell r="BU749">
            <v>6</v>
          </cell>
          <cell r="BV749" t="str">
            <v>208-220</v>
          </cell>
          <cell r="BW749" t="str">
            <v>Avg</v>
          </cell>
          <cell r="CW749">
            <v>0.46761574074074069</v>
          </cell>
          <cell r="CX749">
            <v>46</v>
          </cell>
          <cell r="DC749">
            <v>4</v>
          </cell>
          <cell r="DD749">
            <v>3</v>
          </cell>
          <cell r="DE749">
            <v>4</v>
          </cell>
        </row>
        <row r="750">
          <cell r="A750" t="str">
            <v>605000020314288044School 2</v>
          </cell>
          <cell r="B750" t="str">
            <v>Fall 2015-2016</v>
          </cell>
          <cell r="C750">
            <v>605000020</v>
          </cell>
          <cell r="D750" t="str">
            <v>School 2</v>
          </cell>
          <cell r="E750" t="str">
            <v>Language Usage</v>
          </cell>
          <cell r="F750" t="str">
            <v>Language</v>
          </cell>
          <cell r="G750" t="b">
            <v>1</v>
          </cell>
          <cell r="H750">
            <v>2015</v>
          </cell>
          <cell r="I750">
            <v>4</v>
          </cell>
          <cell r="L750">
            <v>4</v>
          </cell>
          <cell r="O750" t="str">
            <v>Survey With Goals</v>
          </cell>
          <cell r="P750">
            <v>314288044</v>
          </cell>
          <cell r="Q750">
            <v>42265</v>
          </cell>
          <cell r="R750">
            <v>35</v>
          </cell>
          <cell r="S750">
            <v>181</v>
          </cell>
          <cell r="T750">
            <v>3</v>
          </cell>
          <cell r="U750">
            <v>2</v>
          </cell>
          <cell r="V750">
            <v>8</v>
          </cell>
          <cell r="W750">
            <v>6</v>
          </cell>
          <cell r="X750">
            <v>4.3099999999999996</v>
          </cell>
          <cell r="Y750" t="str">
            <v>No*</v>
          </cell>
          <cell r="Z750">
            <v>-0.25</v>
          </cell>
          <cell r="AA750">
            <v>40</v>
          </cell>
          <cell r="BI750" t="str">
            <v>Writing: Plan, Organize, Develop, Revise, Research</v>
          </cell>
          <cell r="BJ750">
            <v>182</v>
          </cell>
          <cell r="BK750">
            <v>5.2</v>
          </cell>
          <cell r="BL750" t="str">
            <v>177-187</v>
          </cell>
          <cell r="BM750" t="str">
            <v>Low</v>
          </cell>
          <cell r="BN750" t="str">
            <v>Language: Understand, Edit for Grammar, Usage</v>
          </cell>
          <cell r="BO750">
            <v>184</v>
          </cell>
          <cell r="BP750">
            <v>5.3</v>
          </cell>
          <cell r="BQ750" t="str">
            <v>179-189</v>
          </cell>
          <cell r="BR750" t="str">
            <v>Low</v>
          </cell>
          <cell r="BS750" t="str">
            <v>Language: Understand, Edit Mechanics</v>
          </cell>
          <cell r="BT750">
            <v>176</v>
          </cell>
          <cell r="BU750">
            <v>5.2</v>
          </cell>
          <cell r="BV750" t="str">
            <v>171-181</v>
          </cell>
          <cell r="BW750" t="str">
            <v>Low</v>
          </cell>
          <cell r="CW750">
            <v>0.55982638888888892</v>
          </cell>
          <cell r="CX750">
            <v>49</v>
          </cell>
          <cell r="DC750">
            <v>6</v>
          </cell>
          <cell r="DD750">
            <v>6</v>
          </cell>
          <cell r="DE750">
            <v>9</v>
          </cell>
        </row>
        <row r="751">
          <cell r="A751" t="str">
            <v>605000020308273266School 2</v>
          </cell>
          <cell r="B751" t="str">
            <v>Fall 2015-2016</v>
          </cell>
          <cell r="C751">
            <v>605000020</v>
          </cell>
          <cell r="D751" t="str">
            <v>School 2</v>
          </cell>
          <cell r="E751" t="str">
            <v>Mathematics</v>
          </cell>
          <cell r="F751" t="str">
            <v>Mathematics</v>
          </cell>
          <cell r="G751" t="b">
            <v>1</v>
          </cell>
          <cell r="H751">
            <v>2015</v>
          </cell>
          <cell r="I751">
            <v>4</v>
          </cell>
          <cell r="L751">
            <v>4</v>
          </cell>
          <cell r="O751" t="str">
            <v>Survey With Goals</v>
          </cell>
          <cell r="P751">
            <v>308273266</v>
          </cell>
          <cell r="Q751">
            <v>42255</v>
          </cell>
          <cell r="R751">
            <v>48</v>
          </cell>
          <cell r="S751">
            <v>196</v>
          </cell>
          <cell r="T751">
            <v>3.1</v>
          </cell>
          <cell r="U751">
            <v>8</v>
          </cell>
          <cell r="V751">
            <v>6</v>
          </cell>
          <cell r="W751">
            <v>-7</v>
          </cell>
          <cell r="X751">
            <v>4.24</v>
          </cell>
          <cell r="Y751" t="str">
            <v>No</v>
          </cell>
          <cell r="Z751">
            <v>-1.96</v>
          </cell>
          <cell r="AA751">
            <v>3</v>
          </cell>
          <cell r="BI751" t="str">
            <v>Operations and Algebraic Thinking</v>
          </cell>
          <cell r="BJ751">
            <v>190</v>
          </cell>
          <cell r="BK751">
            <v>6.3</v>
          </cell>
          <cell r="BL751" t="str">
            <v>184-196</v>
          </cell>
          <cell r="BM751" t="str">
            <v>Low</v>
          </cell>
          <cell r="BN751" t="str">
            <v>The Real and Complex Number Systems</v>
          </cell>
          <cell r="BO751">
            <v>208</v>
          </cell>
          <cell r="BP751">
            <v>6.2</v>
          </cell>
          <cell r="BQ751" t="str">
            <v>202-214</v>
          </cell>
          <cell r="BR751" t="str">
            <v>LoAvg</v>
          </cell>
          <cell r="BS751" t="str">
            <v>Geometry</v>
          </cell>
          <cell r="BT751">
            <v>199</v>
          </cell>
          <cell r="BU751">
            <v>6.2</v>
          </cell>
          <cell r="BV751" t="str">
            <v>193-205</v>
          </cell>
          <cell r="BW751" t="str">
            <v>Low</v>
          </cell>
          <cell r="BX751" t="str">
            <v>Statistics and Probability</v>
          </cell>
          <cell r="BY751">
            <v>188</v>
          </cell>
          <cell r="BZ751">
            <v>6.3</v>
          </cell>
          <cell r="CA751" t="str">
            <v>182-194</v>
          </cell>
          <cell r="CB751" t="str">
            <v>Low</v>
          </cell>
          <cell r="CW751">
            <v>0.4632175925925926</v>
          </cell>
          <cell r="CX751">
            <v>42</v>
          </cell>
          <cell r="DC751">
            <v>7</v>
          </cell>
          <cell r="DD751">
            <v>5</v>
          </cell>
          <cell r="DE751">
            <v>8</v>
          </cell>
        </row>
        <row r="752">
          <cell r="A752" t="str">
            <v>605000020304973524School 2</v>
          </cell>
          <cell r="B752" t="str">
            <v>Fall 2015-2016</v>
          </cell>
          <cell r="C752">
            <v>605000020</v>
          </cell>
          <cell r="D752" t="str">
            <v>School 2</v>
          </cell>
          <cell r="E752" t="str">
            <v>Reading</v>
          </cell>
          <cell r="F752" t="str">
            <v>Reading</v>
          </cell>
          <cell r="G752" t="b">
            <v>1</v>
          </cell>
          <cell r="H752">
            <v>2015</v>
          </cell>
          <cell r="I752">
            <v>4</v>
          </cell>
          <cell r="L752">
            <v>4</v>
          </cell>
          <cell r="O752" t="str">
            <v>Survey With Goals</v>
          </cell>
          <cell r="P752">
            <v>304973524</v>
          </cell>
          <cell r="Q752">
            <v>42248</v>
          </cell>
          <cell r="R752">
            <v>27</v>
          </cell>
          <cell r="S752">
            <v>176</v>
          </cell>
          <cell r="T752">
            <v>3.3</v>
          </cell>
          <cell r="U752">
            <v>1</v>
          </cell>
          <cell r="V752">
            <v>8</v>
          </cell>
          <cell r="W752">
            <v>13</v>
          </cell>
          <cell r="X752">
            <v>4.5999999999999996</v>
          </cell>
          <cell r="Y752" t="str">
            <v>Yes</v>
          </cell>
          <cell r="Z752">
            <v>0.76</v>
          </cell>
          <cell r="AA752">
            <v>78</v>
          </cell>
          <cell r="BF752">
            <v>169</v>
          </cell>
          <cell r="BG752">
            <v>69</v>
          </cell>
          <cell r="BH752">
            <v>219</v>
          </cell>
          <cell r="BI752" t="str">
            <v>Literature</v>
          </cell>
          <cell r="BJ752">
            <v>174</v>
          </cell>
          <cell r="BK752">
            <v>5.8</v>
          </cell>
          <cell r="BL752" t="str">
            <v>168-180</v>
          </cell>
          <cell r="BM752" t="str">
            <v>Low</v>
          </cell>
          <cell r="BN752" t="str">
            <v>Informational Text</v>
          </cell>
          <cell r="BO752">
            <v>177</v>
          </cell>
          <cell r="BP752">
            <v>5.7</v>
          </cell>
          <cell r="BQ752" t="str">
            <v>171-183</v>
          </cell>
          <cell r="BR752" t="str">
            <v>Low</v>
          </cell>
          <cell r="BS752" t="str">
            <v>Vocabulary Acquisition and Use</v>
          </cell>
          <cell r="BT752">
            <v>177</v>
          </cell>
          <cell r="BU752">
            <v>5.8</v>
          </cell>
          <cell r="BV752" t="str">
            <v>171-183</v>
          </cell>
          <cell r="BW752" t="str">
            <v>Low</v>
          </cell>
          <cell r="CW752">
            <v>0.46547453703703701</v>
          </cell>
          <cell r="CX752">
            <v>48</v>
          </cell>
          <cell r="DC752">
            <v>7</v>
          </cell>
          <cell r="DD752">
            <v>7</v>
          </cell>
          <cell r="DE752">
            <v>10</v>
          </cell>
        </row>
        <row r="753">
          <cell r="A753" t="str">
            <v>605000026306607272School 2</v>
          </cell>
          <cell r="B753" t="str">
            <v>Fall 2015-2016</v>
          </cell>
          <cell r="C753">
            <v>605000026</v>
          </cell>
          <cell r="D753" t="str">
            <v>School 2</v>
          </cell>
          <cell r="E753" t="str">
            <v>Language Usage</v>
          </cell>
          <cell r="F753" t="str">
            <v>Language</v>
          </cell>
          <cell r="G753" t="b">
            <v>1</v>
          </cell>
          <cell r="H753">
            <v>2015</v>
          </cell>
          <cell r="I753">
            <v>4</v>
          </cell>
          <cell r="L753">
            <v>4</v>
          </cell>
          <cell r="O753" t="str">
            <v>Survey With Goals</v>
          </cell>
          <cell r="P753">
            <v>306607272</v>
          </cell>
          <cell r="Q753">
            <v>42263</v>
          </cell>
          <cell r="R753">
            <v>79</v>
          </cell>
          <cell r="S753">
            <v>208</v>
          </cell>
          <cell r="T753">
            <v>3.1</v>
          </cell>
          <cell r="U753">
            <v>42</v>
          </cell>
          <cell r="V753">
            <v>5</v>
          </cell>
          <cell r="W753">
            <v>5</v>
          </cell>
          <cell r="X753">
            <v>4.24</v>
          </cell>
          <cell r="Y753" t="str">
            <v>Yes*</v>
          </cell>
          <cell r="Z753">
            <v>-0.06</v>
          </cell>
          <cell r="AA753">
            <v>47</v>
          </cell>
          <cell r="BI753" t="str">
            <v>Writing: Plan, Organize, Develop, Revise, Research</v>
          </cell>
          <cell r="BJ753">
            <v>205</v>
          </cell>
          <cell r="BK753">
            <v>5.3</v>
          </cell>
          <cell r="BL753" t="str">
            <v>200-210</v>
          </cell>
          <cell r="BM753" t="str">
            <v>LoAvg</v>
          </cell>
          <cell r="BN753" t="str">
            <v>Language: Understand, Edit for Grammar, Usage</v>
          </cell>
          <cell r="BO753">
            <v>212</v>
          </cell>
          <cell r="BP753">
            <v>5.2</v>
          </cell>
          <cell r="BQ753" t="str">
            <v>207-217</v>
          </cell>
          <cell r="BR753" t="str">
            <v>Avg</v>
          </cell>
          <cell r="BS753" t="str">
            <v>Language: Understand, Edit Mechanics</v>
          </cell>
          <cell r="BT753">
            <v>206</v>
          </cell>
          <cell r="BU753">
            <v>5.4</v>
          </cell>
          <cell r="BV753" t="str">
            <v>201-211</v>
          </cell>
          <cell r="BW753" t="str">
            <v>LoAvg</v>
          </cell>
          <cell r="CW753">
            <v>0.46296296296296297</v>
          </cell>
          <cell r="CX753">
            <v>43</v>
          </cell>
          <cell r="DC753">
            <v>4</v>
          </cell>
          <cell r="DD753">
            <v>4</v>
          </cell>
          <cell r="DE753">
            <v>5</v>
          </cell>
        </row>
        <row r="754">
          <cell r="A754" t="str">
            <v>605000026302471351School 2</v>
          </cell>
          <cell r="B754" t="str">
            <v>Fall 2015-2016</v>
          </cell>
          <cell r="C754">
            <v>605000026</v>
          </cell>
          <cell r="D754" t="str">
            <v>School 2</v>
          </cell>
          <cell r="E754" t="str">
            <v>Mathematics</v>
          </cell>
          <cell r="F754" t="str">
            <v>Mathematics</v>
          </cell>
          <cell r="G754" t="b">
            <v>1</v>
          </cell>
          <cell r="H754">
            <v>2015</v>
          </cell>
          <cell r="I754">
            <v>4</v>
          </cell>
          <cell r="L754">
            <v>4</v>
          </cell>
          <cell r="O754" t="str">
            <v>Survey With Goals</v>
          </cell>
          <cell r="P754">
            <v>302471351</v>
          </cell>
          <cell r="Q754">
            <v>42256</v>
          </cell>
          <cell r="R754">
            <v>54</v>
          </cell>
          <cell r="S754">
            <v>224</v>
          </cell>
          <cell r="T754">
            <v>2.9</v>
          </cell>
          <cell r="U754">
            <v>66</v>
          </cell>
          <cell r="V754">
            <v>6</v>
          </cell>
          <cell r="W754">
            <v>-2</v>
          </cell>
          <cell r="X754">
            <v>4.17</v>
          </cell>
          <cell r="Y754" t="str">
            <v>No</v>
          </cell>
          <cell r="Z754">
            <v>-1.32</v>
          </cell>
          <cell r="AA754">
            <v>9</v>
          </cell>
          <cell r="BI754" t="str">
            <v>Operations and Algebraic Thinking</v>
          </cell>
          <cell r="BJ754">
            <v>229</v>
          </cell>
          <cell r="BK754">
            <v>6</v>
          </cell>
          <cell r="BL754" t="str">
            <v>223-235</v>
          </cell>
          <cell r="BM754" t="str">
            <v>HiAvg</v>
          </cell>
          <cell r="BN754" t="str">
            <v>The Real and Complex Number Systems</v>
          </cell>
          <cell r="BO754">
            <v>219</v>
          </cell>
          <cell r="BP754">
            <v>5.9</v>
          </cell>
          <cell r="BQ754" t="str">
            <v>213-225</v>
          </cell>
          <cell r="BR754" t="str">
            <v>Avg</v>
          </cell>
          <cell r="BS754" t="str">
            <v>Geometry</v>
          </cell>
          <cell r="BT754">
            <v>227</v>
          </cell>
          <cell r="BU754">
            <v>5.6</v>
          </cell>
          <cell r="BV754" t="str">
            <v>221-233</v>
          </cell>
          <cell r="BW754" t="str">
            <v>HiAvg</v>
          </cell>
          <cell r="BX754" t="str">
            <v>Statistics and Probability</v>
          </cell>
          <cell r="BY754">
            <v>221</v>
          </cell>
          <cell r="BZ754">
            <v>5.7</v>
          </cell>
          <cell r="CA754" t="str">
            <v>215-227</v>
          </cell>
          <cell r="CB754" t="str">
            <v>Avg</v>
          </cell>
          <cell r="CW754">
            <v>0.46275462962962965</v>
          </cell>
          <cell r="CX754">
            <v>48</v>
          </cell>
          <cell r="DC754">
            <v>7</v>
          </cell>
          <cell r="DD754">
            <v>4</v>
          </cell>
          <cell r="DE754">
            <v>8</v>
          </cell>
        </row>
        <row r="755">
          <cell r="A755" t="str">
            <v>605000026310122884School 2</v>
          </cell>
          <cell r="B755" t="str">
            <v>Fall 2015-2016</v>
          </cell>
          <cell r="C755">
            <v>605000026</v>
          </cell>
          <cell r="D755" t="str">
            <v>School 2</v>
          </cell>
          <cell r="E755" t="str">
            <v>Reading</v>
          </cell>
          <cell r="F755" t="str">
            <v>Reading</v>
          </cell>
          <cell r="G755" t="b">
            <v>1</v>
          </cell>
          <cell r="H755">
            <v>2015</v>
          </cell>
          <cell r="I755">
            <v>4</v>
          </cell>
          <cell r="L755">
            <v>4</v>
          </cell>
          <cell r="O755" t="str">
            <v>Survey With Goals</v>
          </cell>
          <cell r="P755">
            <v>310122884</v>
          </cell>
          <cell r="Q755">
            <v>42249</v>
          </cell>
          <cell r="R755">
            <v>72</v>
          </cell>
          <cell r="S755">
            <v>213</v>
          </cell>
          <cell r="T755">
            <v>3.4</v>
          </cell>
          <cell r="U755">
            <v>55</v>
          </cell>
          <cell r="V755">
            <v>5</v>
          </cell>
          <cell r="W755">
            <v>7</v>
          </cell>
          <cell r="X755">
            <v>4.67</v>
          </cell>
          <cell r="Y755" t="str">
            <v>Yes*</v>
          </cell>
          <cell r="Z755">
            <v>0.22</v>
          </cell>
          <cell r="AA755">
            <v>59</v>
          </cell>
          <cell r="BF755">
            <v>835</v>
          </cell>
          <cell r="BG755">
            <v>735</v>
          </cell>
          <cell r="BH755">
            <v>885</v>
          </cell>
          <cell r="BI755" t="str">
            <v>Literature</v>
          </cell>
          <cell r="BJ755">
            <v>209</v>
          </cell>
          <cell r="BK755">
            <v>5.9</v>
          </cell>
          <cell r="BL755" t="str">
            <v>203-215</v>
          </cell>
          <cell r="BM755" t="str">
            <v>Avg</v>
          </cell>
          <cell r="BN755" t="str">
            <v>Informational Text</v>
          </cell>
          <cell r="BO755">
            <v>221</v>
          </cell>
          <cell r="BP755">
            <v>6.2</v>
          </cell>
          <cell r="BQ755" t="str">
            <v>215-227</v>
          </cell>
          <cell r="BR755" t="str">
            <v>HiAvg</v>
          </cell>
          <cell r="BS755" t="str">
            <v>Vocabulary Acquisition and Use</v>
          </cell>
          <cell r="BT755">
            <v>209</v>
          </cell>
          <cell r="BU755">
            <v>6</v>
          </cell>
          <cell r="BV755" t="str">
            <v>203-215</v>
          </cell>
          <cell r="BW755" t="str">
            <v>Avg</v>
          </cell>
          <cell r="CW755">
            <v>0.46811342592592592</v>
          </cell>
          <cell r="CX755">
            <v>55</v>
          </cell>
          <cell r="DC755">
            <v>5</v>
          </cell>
          <cell r="DD755">
            <v>3</v>
          </cell>
          <cell r="DE755">
            <v>5</v>
          </cell>
        </row>
        <row r="756">
          <cell r="A756" t="str">
            <v>605000064307454941School 2</v>
          </cell>
          <cell r="B756" t="str">
            <v>Fall 2015-2016</v>
          </cell>
          <cell r="C756">
            <v>605000064</v>
          </cell>
          <cell r="D756" t="str">
            <v>School 2</v>
          </cell>
          <cell r="E756" t="str">
            <v>Language Usage</v>
          </cell>
          <cell r="F756" t="str">
            <v>Language</v>
          </cell>
          <cell r="G756" t="b">
            <v>1</v>
          </cell>
          <cell r="H756">
            <v>2015</v>
          </cell>
          <cell r="I756">
            <v>4</v>
          </cell>
          <cell r="L756">
            <v>4</v>
          </cell>
          <cell r="O756" t="str">
            <v>Survey With Goals</v>
          </cell>
          <cell r="P756">
            <v>307454941</v>
          </cell>
          <cell r="Q756">
            <v>42263</v>
          </cell>
          <cell r="R756">
            <v>37</v>
          </cell>
          <cell r="S756">
            <v>211</v>
          </cell>
          <cell r="T756">
            <v>2.9</v>
          </cell>
          <cell r="U756">
            <v>51</v>
          </cell>
          <cell r="V756">
            <v>5</v>
          </cell>
          <cell r="W756">
            <v>7</v>
          </cell>
          <cell r="X756">
            <v>4.0999999999999996</v>
          </cell>
          <cell r="Y756" t="str">
            <v>Yes*</v>
          </cell>
          <cell r="Z756">
            <v>0.24</v>
          </cell>
          <cell r="AA756">
            <v>59</v>
          </cell>
          <cell r="BI756" t="str">
            <v>Writing: Plan, Organize, Develop, Revise, Research</v>
          </cell>
          <cell r="BJ756">
            <v>210</v>
          </cell>
          <cell r="BK756">
            <v>5.0999999999999996</v>
          </cell>
          <cell r="BL756" t="str">
            <v>205-215</v>
          </cell>
          <cell r="BM756" t="str">
            <v>Avg</v>
          </cell>
          <cell r="BN756" t="str">
            <v>Language: Understand, Edit for Grammar, Usage</v>
          </cell>
          <cell r="BO756">
            <v>213</v>
          </cell>
          <cell r="BP756">
            <v>5</v>
          </cell>
          <cell r="BQ756" t="str">
            <v>208-218</v>
          </cell>
          <cell r="BR756" t="str">
            <v>Avg</v>
          </cell>
          <cell r="BS756" t="str">
            <v>Language: Understand, Edit Mechanics</v>
          </cell>
          <cell r="BT756">
            <v>210</v>
          </cell>
          <cell r="BU756">
            <v>5</v>
          </cell>
          <cell r="BV756" t="str">
            <v>205-215</v>
          </cell>
          <cell r="BW756" t="str">
            <v>Avg</v>
          </cell>
          <cell r="CW756">
            <v>0.46296296296296297</v>
          </cell>
          <cell r="CX756">
            <v>52</v>
          </cell>
          <cell r="DC756">
            <v>4</v>
          </cell>
          <cell r="DD756">
            <v>3</v>
          </cell>
          <cell r="DE756">
            <v>5</v>
          </cell>
        </row>
        <row r="757">
          <cell r="A757" t="str">
            <v>605000064302470956School 2</v>
          </cell>
          <cell r="B757" t="str">
            <v>Fall 2015-2016</v>
          </cell>
          <cell r="C757">
            <v>605000064</v>
          </cell>
          <cell r="D757" t="str">
            <v>School 2</v>
          </cell>
          <cell r="E757" t="str">
            <v>Mathematics</v>
          </cell>
          <cell r="F757" t="str">
            <v>Mathematics</v>
          </cell>
          <cell r="G757" t="b">
            <v>1</v>
          </cell>
          <cell r="H757">
            <v>2015</v>
          </cell>
          <cell r="I757">
            <v>4</v>
          </cell>
          <cell r="L757">
            <v>4</v>
          </cell>
          <cell r="O757" t="str">
            <v>Survey With Goals</v>
          </cell>
          <cell r="P757">
            <v>302470956</v>
          </cell>
          <cell r="Q757">
            <v>42256</v>
          </cell>
          <cell r="R757">
            <v>40</v>
          </cell>
          <cell r="S757">
            <v>211</v>
          </cell>
          <cell r="T757">
            <v>2.9</v>
          </cell>
          <cell r="U757">
            <v>33</v>
          </cell>
          <cell r="V757">
            <v>6</v>
          </cell>
          <cell r="W757">
            <v>2</v>
          </cell>
          <cell r="X757">
            <v>4.0999999999999996</v>
          </cell>
          <cell r="Y757" t="str">
            <v>No*</v>
          </cell>
          <cell r="Z757">
            <v>-0.61</v>
          </cell>
          <cell r="AA757">
            <v>27</v>
          </cell>
          <cell r="BI757" t="str">
            <v>Operations and Algebraic Thinking</v>
          </cell>
          <cell r="BJ757">
            <v>215</v>
          </cell>
          <cell r="BK757">
            <v>5.9</v>
          </cell>
          <cell r="BL757" t="str">
            <v>209-221</v>
          </cell>
          <cell r="BM757" t="str">
            <v>LoAvg</v>
          </cell>
          <cell r="BN757" t="str">
            <v>The Real and Complex Number Systems</v>
          </cell>
          <cell r="BO757">
            <v>211</v>
          </cell>
          <cell r="BP757">
            <v>6.1</v>
          </cell>
          <cell r="BQ757" t="str">
            <v>205-217</v>
          </cell>
          <cell r="BR757" t="str">
            <v>LoAvg</v>
          </cell>
          <cell r="BS757" t="str">
            <v>Geometry</v>
          </cell>
          <cell r="BT757">
            <v>214</v>
          </cell>
          <cell r="BU757">
            <v>5.8</v>
          </cell>
          <cell r="BV757" t="str">
            <v>208-220</v>
          </cell>
          <cell r="BW757" t="str">
            <v>LoAvg</v>
          </cell>
          <cell r="BX757" t="str">
            <v>Statistics and Probability</v>
          </cell>
          <cell r="BY757">
            <v>204</v>
          </cell>
          <cell r="BZ757">
            <v>5.9</v>
          </cell>
          <cell r="CA757" t="str">
            <v>198-210</v>
          </cell>
          <cell r="CB757" t="str">
            <v>Low</v>
          </cell>
          <cell r="CW757">
            <v>0.46278935185185183</v>
          </cell>
          <cell r="CX757">
            <v>49</v>
          </cell>
          <cell r="DC757">
            <v>7</v>
          </cell>
          <cell r="DD757">
            <v>5</v>
          </cell>
          <cell r="DE757">
            <v>8</v>
          </cell>
        </row>
        <row r="758">
          <cell r="A758" t="str">
            <v>605000064310122689School 2</v>
          </cell>
          <cell r="B758" t="str">
            <v>Fall 2015-2016</v>
          </cell>
          <cell r="C758">
            <v>605000064</v>
          </cell>
          <cell r="D758" t="str">
            <v>School 2</v>
          </cell>
          <cell r="E758" t="str">
            <v>Reading</v>
          </cell>
          <cell r="F758" t="str">
            <v>Reading</v>
          </cell>
          <cell r="G758" t="b">
            <v>1</v>
          </cell>
          <cell r="H758">
            <v>2015</v>
          </cell>
          <cell r="I758">
            <v>4</v>
          </cell>
          <cell r="L758">
            <v>4</v>
          </cell>
          <cell r="O758" t="str">
            <v>Survey With Goals</v>
          </cell>
          <cell r="P758">
            <v>310122689</v>
          </cell>
          <cell r="Q758">
            <v>42249</v>
          </cell>
          <cell r="R758">
            <v>51</v>
          </cell>
          <cell r="S758">
            <v>209</v>
          </cell>
          <cell r="T758">
            <v>3.3</v>
          </cell>
          <cell r="U758">
            <v>45</v>
          </cell>
          <cell r="V758">
            <v>6</v>
          </cell>
          <cell r="W758">
            <v>15</v>
          </cell>
          <cell r="X758">
            <v>4.67</v>
          </cell>
          <cell r="Y758" t="str">
            <v>Yes</v>
          </cell>
          <cell r="Z758">
            <v>1.26</v>
          </cell>
          <cell r="AA758">
            <v>90</v>
          </cell>
          <cell r="BF758">
            <v>763</v>
          </cell>
          <cell r="BG758">
            <v>663</v>
          </cell>
          <cell r="BH758">
            <v>813</v>
          </cell>
          <cell r="BI758" t="str">
            <v>Literature</v>
          </cell>
          <cell r="BJ758">
            <v>217</v>
          </cell>
          <cell r="BK758">
            <v>6.1</v>
          </cell>
          <cell r="BL758" t="str">
            <v>211-223</v>
          </cell>
          <cell r="BM758" t="str">
            <v>HiAvg</v>
          </cell>
          <cell r="BN758" t="str">
            <v>Informational Text</v>
          </cell>
          <cell r="BO758">
            <v>207</v>
          </cell>
          <cell r="BP758">
            <v>6</v>
          </cell>
          <cell r="BQ758" t="str">
            <v>201-213</v>
          </cell>
          <cell r="BR758" t="str">
            <v>LoAvg</v>
          </cell>
          <cell r="BS758" t="str">
            <v>Vocabulary Acquisition and Use</v>
          </cell>
          <cell r="BT758">
            <v>204</v>
          </cell>
          <cell r="BU758">
            <v>6.1</v>
          </cell>
          <cell r="BV758" t="str">
            <v>198-210</v>
          </cell>
          <cell r="BW758" t="str">
            <v>LoAvg</v>
          </cell>
          <cell r="CW758">
            <v>0.47039351851851857</v>
          </cell>
          <cell r="CX758">
            <v>50</v>
          </cell>
          <cell r="DC758">
            <v>5</v>
          </cell>
          <cell r="DD758">
            <v>3</v>
          </cell>
          <cell r="DE758">
            <v>5</v>
          </cell>
        </row>
        <row r="759">
          <cell r="A759" t="str">
            <v>605000068313716105School 2</v>
          </cell>
          <cell r="B759" t="str">
            <v>Fall 2015-2016</v>
          </cell>
          <cell r="C759">
            <v>605000068</v>
          </cell>
          <cell r="D759" t="str">
            <v>School 2</v>
          </cell>
          <cell r="E759" t="str">
            <v>Language Usage</v>
          </cell>
          <cell r="F759" t="str">
            <v>Language</v>
          </cell>
          <cell r="G759" t="b">
            <v>1</v>
          </cell>
          <cell r="H759">
            <v>2015</v>
          </cell>
          <cell r="I759">
            <v>4</v>
          </cell>
          <cell r="L759">
            <v>4</v>
          </cell>
          <cell r="O759" t="str">
            <v>Survey With Goals</v>
          </cell>
          <cell r="P759">
            <v>313716105</v>
          </cell>
          <cell r="Q759">
            <v>42265</v>
          </cell>
          <cell r="R759">
            <v>69</v>
          </cell>
          <cell r="S759">
            <v>211</v>
          </cell>
          <cell r="T759">
            <v>2.9</v>
          </cell>
          <cell r="U759">
            <v>51</v>
          </cell>
          <cell r="V759">
            <v>6</v>
          </cell>
          <cell r="W759">
            <v>14</v>
          </cell>
          <cell r="X759">
            <v>4.0999999999999996</v>
          </cell>
          <cell r="Y759" t="str">
            <v>Yes</v>
          </cell>
          <cell r="Z759">
            <v>1.18</v>
          </cell>
          <cell r="AA759">
            <v>88</v>
          </cell>
          <cell r="BI759" t="str">
            <v>Writing: Plan, Organize, Develop, Revise, Research</v>
          </cell>
          <cell r="BJ759">
            <v>210</v>
          </cell>
          <cell r="BK759">
            <v>5.0999999999999996</v>
          </cell>
          <cell r="BL759" t="str">
            <v>205-215</v>
          </cell>
          <cell r="BM759" t="str">
            <v>Avg</v>
          </cell>
          <cell r="BN759" t="str">
            <v>Language: Understand, Edit for Grammar, Usage</v>
          </cell>
          <cell r="BO759">
            <v>205</v>
          </cell>
          <cell r="BP759">
            <v>5.2</v>
          </cell>
          <cell r="BQ759" t="str">
            <v>200-210</v>
          </cell>
          <cell r="BR759" t="str">
            <v>LoAvg</v>
          </cell>
          <cell r="BS759" t="str">
            <v>Language: Understand, Edit Mechanics</v>
          </cell>
          <cell r="BT759">
            <v>216</v>
          </cell>
          <cell r="BU759">
            <v>5.2</v>
          </cell>
          <cell r="BV759" t="str">
            <v>211-221</v>
          </cell>
          <cell r="BW759" t="str">
            <v>HiAvg</v>
          </cell>
          <cell r="CW759">
            <v>0.55986111111111114</v>
          </cell>
          <cell r="CX759">
            <v>47</v>
          </cell>
          <cell r="DC759">
            <v>4</v>
          </cell>
          <cell r="DD759">
            <v>3</v>
          </cell>
          <cell r="DE759">
            <v>5</v>
          </cell>
        </row>
        <row r="760">
          <cell r="A760" t="str">
            <v>605000068308273246School 2</v>
          </cell>
          <cell r="B760" t="str">
            <v>Fall 2015-2016</v>
          </cell>
          <cell r="C760">
            <v>605000068</v>
          </cell>
          <cell r="D760" t="str">
            <v>School 2</v>
          </cell>
          <cell r="E760" t="str">
            <v>Mathematics</v>
          </cell>
          <cell r="F760" t="str">
            <v>Mathematics</v>
          </cell>
          <cell r="G760" t="b">
            <v>1</v>
          </cell>
          <cell r="H760">
            <v>2015</v>
          </cell>
          <cell r="I760">
            <v>4</v>
          </cell>
          <cell r="L760">
            <v>4</v>
          </cell>
          <cell r="O760" t="str">
            <v>Survey With Goals</v>
          </cell>
          <cell r="P760">
            <v>308273246</v>
          </cell>
          <cell r="Q760">
            <v>42255</v>
          </cell>
          <cell r="R760">
            <v>63</v>
          </cell>
          <cell r="S760">
            <v>204</v>
          </cell>
          <cell r="T760">
            <v>2.9</v>
          </cell>
          <cell r="U760">
            <v>19</v>
          </cell>
          <cell r="V760">
            <v>6</v>
          </cell>
          <cell r="W760">
            <v>2</v>
          </cell>
          <cell r="X760">
            <v>4.0999999999999996</v>
          </cell>
          <cell r="Y760" t="str">
            <v>No*</v>
          </cell>
          <cell r="Z760">
            <v>-0.56999999999999995</v>
          </cell>
          <cell r="AA760">
            <v>28</v>
          </cell>
          <cell r="BI760" t="str">
            <v>Operations and Algebraic Thinking</v>
          </cell>
          <cell r="BJ760">
            <v>187</v>
          </cell>
          <cell r="BK760">
            <v>7.7</v>
          </cell>
          <cell r="BL760" t="str">
            <v>179-195</v>
          </cell>
          <cell r="BM760" t="str">
            <v>Low</v>
          </cell>
          <cell r="BN760" t="str">
            <v>The Real and Complex Number Systems</v>
          </cell>
          <cell r="BO760">
            <v>206</v>
          </cell>
          <cell r="BP760">
            <v>6.1</v>
          </cell>
          <cell r="BQ760" t="str">
            <v>200-212</v>
          </cell>
          <cell r="BR760" t="str">
            <v>Low</v>
          </cell>
          <cell r="BS760" t="str">
            <v>Geometry</v>
          </cell>
          <cell r="BT760">
            <v>218</v>
          </cell>
          <cell r="BU760">
            <v>6.7</v>
          </cell>
          <cell r="BV760" t="str">
            <v>211-225</v>
          </cell>
          <cell r="BW760" t="str">
            <v>Avg</v>
          </cell>
          <cell r="BX760" t="str">
            <v>Statistics and Probability</v>
          </cell>
          <cell r="BY760">
            <v>205</v>
          </cell>
          <cell r="BZ760">
            <v>6</v>
          </cell>
          <cell r="CA760" t="str">
            <v>199-211</v>
          </cell>
          <cell r="CB760" t="str">
            <v>Low</v>
          </cell>
          <cell r="CW760">
            <v>0.46296296296296297</v>
          </cell>
          <cell r="CX760">
            <v>48</v>
          </cell>
          <cell r="DC760">
            <v>7</v>
          </cell>
          <cell r="DD760">
            <v>5</v>
          </cell>
          <cell r="DE760">
            <v>8</v>
          </cell>
        </row>
        <row r="761">
          <cell r="A761" t="str">
            <v>605000068304973834School 2</v>
          </cell>
          <cell r="B761" t="str">
            <v>Fall 2015-2016</v>
          </cell>
          <cell r="C761">
            <v>605000068</v>
          </cell>
          <cell r="D761" t="str">
            <v>School 2</v>
          </cell>
          <cell r="E761" t="str">
            <v>Reading</v>
          </cell>
          <cell r="F761" t="str">
            <v>Reading</v>
          </cell>
          <cell r="G761" t="b">
            <v>1</v>
          </cell>
          <cell r="H761">
            <v>2015</v>
          </cell>
          <cell r="I761">
            <v>4</v>
          </cell>
          <cell r="L761">
            <v>4</v>
          </cell>
          <cell r="O761" t="str">
            <v>Survey With Goals</v>
          </cell>
          <cell r="P761">
            <v>304973834</v>
          </cell>
          <cell r="Q761">
            <v>42248</v>
          </cell>
          <cell r="R761">
            <v>58</v>
          </cell>
          <cell r="S761">
            <v>188</v>
          </cell>
          <cell r="T761">
            <v>3.5</v>
          </cell>
          <cell r="U761">
            <v>6</v>
          </cell>
          <cell r="V761">
            <v>6</v>
          </cell>
          <cell r="W761">
            <v>-2</v>
          </cell>
          <cell r="X761">
            <v>4.74</v>
          </cell>
          <cell r="Y761" t="str">
            <v>No</v>
          </cell>
          <cell r="Z761">
            <v>-1.1499999999999999</v>
          </cell>
          <cell r="AA761">
            <v>12</v>
          </cell>
          <cell r="BF761">
            <v>385</v>
          </cell>
          <cell r="BG761">
            <v>285</v>
          </cell>
          <cell r="BH761">
            <v>435</v>
          </cell>
          <cell r="BI761" t="str">
            <v>Literature</v>
          </cell>
          <cell r="BJ761">
            <v>187</v>
          </cell>
          <cell r="BK761">
            <v>6</v>
          </cell>
          <cell r="BL761" t="str">
            <v>181-193</v>
          </cell>
          <cell r="BM761" t="str">
            <v>Low</v>
          </cell>
          <cell r="BN761" t="str">
            <v>Informational Text</v>
          </cell>
          <cell r="BO761">
            <v>195</v>
          </cell>
          <cell r="BP761">
            <v>6.1</v>
          </cell>
          <cell r="BQ761" t="str">
            <v>189-201</v>
          </cell>
          <cell r="BR761" t="str">
            <v>Low</v>
          </cell>
          <cell r="BS761" t="str">
            <v>Vocabulary Acquisition and Use</v>
          </cell>
          <cell r="BT761">
            <v>183</v>
          </cell>
          <cell r="BU761">
            <v>6.2</v>
          </cell>
          <cell r="BV761" t="str">
            <v>177-189</v>
          </cell>
          <cell r="BW761" t="str">
            <v>Low</v>
          </cell>
          <cell r="CW761">
            <v>0.46550925925925929</v>
          </cell>
          <cell r="CX761">
            <v>40</v>
          </cell>
          <cell r="DC761">
            <v>6</v>
          </cell>
          <cell r="DD761">
            <v>6</v>
          </cell>
          <cell r="DE761">
            <v>8</v>
          </cell>
        </row>
        <row r="762">
          <cell r="A762" t="str">
            <v>605000069307454838School 2</v>
          </cell>
          <cell r="B762" t="str">
            <v>Fall 2015-2016</v>
          </cell>
          <cell r="C762">
            <v>605000069</v>
          </cell>
          <cell r="D762" t="str">
            <v>School 2</v>
          </cell>
          <cell r="E762" t="str">
            <v>Language Usage</v>
          </cell>
          <cell r="F762" t="str">
            <v>Language</v>
          </cell>
          <cell r="G762" t="b">
            <v>1</v>
          </cell>
          <cell r="H762">
            <v>2015</v>
          </cell>
          <cell r="I762">
            <v>4</v>
          </cell>
          <cell r="L762">
            <v>4</v>
          </cell>
          <cell r="O762" t="str">
            <v>Survey With Goals</v>
          </cell>
          <cell r="P762">
            <v>307454838</v>
          </cell>
          <cell r="Q762">
            <v>42263</v>
          </cell>
          <cell r="R762">
            <v>52</v>
          </cell>
          <cell r="S762">
            <v>205</v>
          </cell>
          <cell r="T762">
            <v>3</v>
          </cell>
          <cell r="U762">
            <v>34</v>
          </cell>
          <cell r="V762">
            <v>5</v>
          </cell>
          <cell r="W762">
            <v>-1</v>
          </cell>
          <cell r="X762">
            <v>4.17</v>
          </cell>
          <cell r="Y762" t="str">
            <v>No</v>
          </cell>
          <cell r="Z762">
            <v>-0.9</v>
          </cell>
          <cell r="AA762">
            <v>18</v>
          </cell>
          <cell r="BI762" t="str">
            <v>Writing: Plan, Organize, Develop, Revise, Research</v>
          </cell>
          <cell r="BJ762">
            <v>195</v>
          </cell>
          <cell r="BK762">
            <v>5.6</v>
          </cell>
          <cell r="BL762" t="str">
            <v>189-201</v>
          </cell>
          <cell r="BM762" t="str">
            <v>Low</v>
          </cell>
          <cell r="BN762" t="str">
            <v>Language: Understand, Edit for Grammar, Usage</v>
          </cell>
          <cell r="BO762">
            <v>214</v>
          </cell>
          <cell r="BP762">
            <v>5.7</v>
          </cell>
          <cell r="BQ762" t="str">
            <v>208-220</v>
          </cell>
          <cell r="BR762" t="str">
            <v>Avg</v>
          </cell>
          <cell r="BS762" t="str">
            <v>Language: Understand, Edit Mechanics</v>
          </cell>
          <cell r="BT762">
            <v>206</v>
          </cell>
          <cell r="BU762">
            <v>5.4</v>
          </cell>
          <cell r="BV762" t="str">
            <v>201-211</v>
          </cell>
          <cell r="BW762" t="str">
            <v>LoAvg</v>
          </cell>
          <cell r="CW762">
            <v>0.46312500000000001</v>
          </cell>
          <cell r="CX762">
            <v>51</v>
          </cell>
          <cell r="DC762">
            <v>4</v>
          </cell>
          <cell r="DD762">
            <v>4</v>
          </cell>
          <cell r="DE762">
            <v>5</v>
          </cell>
        </row>
        <row r="763">
          <cell r="A763" t="str">
            <v>605000069302471139School 2</v>
          </cell>
          <cell r="B763" t="str">
            <v>Fall 2015-2016</v>
          </cell>
          <cell r="C763">
            <v>605000069</v>
          </cell>
          <cell r="D763" t="str">
            <v>School 2</v>
          </cell>
          <cell r="E763" t="str">
            <v>Mathematics</v>
          </cell>
          <cell r="F763" t="str">
            <v>Mathematics</v>
          </cell>
          <cell r="G763" t="b">
            <v>1</v>
          </cell>
          <cell r="H763">
            <v>2015</v>
          </cell>
          <cell r="I763">
            <v>4</v>
          </cell>
          <cell r="L763">
            <v>4</v>
          </cell>
          <cell r="O763" t="str">
            <v>Survey With Goals</v>
          </cell>
          <cell r="P763">
            <v>302471139</v>
          </cell>
          <cell r="Q763">
            <v>42256</v>
          </cell>
          <cell r="R763">
            <v>67</v>
          </cell>
          <cell r="S763">
            <v>228</v>
          </cell>
          <cell r="T763">
            <v>2.9</v>
          </cell>
          <cell r="U763">
            <v>75</v>
          </cell>
          <cell r="V763">
            <v>6</v>
          </cell>
          <cell r="W763">
            <v>4</v>
          </cell>
          <cell r="X763">
            <v>4.0999999999999996</v>
          </cell>
          <cell r="Y763" t="str">
            <v>No*</v>
          </cell>
          <cell r="Z763">
            <v>-0.38</v>
          </cell>
          <cell r="AA763">
            <v>35</v>
          </cell>
          <cell r="BI763" t="str">
            <v>Operations and Algebraic Thinking</v>
          </cell>
          <cell r="BJ763">
            <v>222</v>
          </cell>
          <cell r="BK763">
            <v>5.9</v>
          </cell>
          <cell r="BL763" t="str">
            <v>216-228</v>
          </cell>
          <cell r="BM763" t="str">
            <v>Avg</v>
          </cell>
          <cell r="BN763" t="str">
            <v>The Real and Complex Number Systems</v>
          </cell>
          <cell r="BO763">
            <v>228</v>
          </cell>
          <cell r="BP763">
            <v>5.9</v>
          </cell>
          <cell r="BQ763" t="str">
            <v>222-234</v>
          </cell>
          <cell r="BR763" t="str">
            <v>HiAvg</v>
          </cell>
          <cell r="BS763" t="str">
            <v>Geometry</v>
          </cell>
          <cell r="BT763">
            <v>229</v>
          </cell>
          <cell r="BU763">
            <v>5.9</v>
          </cell>
          <cell r="BV763" t="str">
            <v>223-235</v>
          </cell>
          <cell r="BW763" t="str">
            <v>HiAvg</v>
          </cell>
          <cell r="BX763" t="str">
            <v>Statistics and Probability</v>
          </cell>
          <cell r="BY763">
            <v>231</v>
          </cell>
          <cell r="BZ763">
            <v>6</v>
          </cell>
          <cell r="CA763" t="str">
            <v>225-237</v>
          </cell>
          <cell r="CB763" t="str">
            <v>HiAvg</v>
          </cell>
          <cell r="CW763">
            <v>0.46270833333333333</v>
          </cell>
          <cell r="CX763">
            <v>47</v>
          </cell>
          <cell r="DC763">
            <v>7</v>
          </cell>
          <cell r="DD763">
            <v>4</v>
          </cell>
          <cell r="DE763">
            <v>8</v>
          </cell>
        </row>
        <row r="764">
          <cell r="A764" t="str">
            <v>605000069310122754School 2</v>
          </cell>
          <cell r="B764" t="str">
            <v>Fall 2015-2016</v>
          </cell>
          <cell r="C764">
            <v>605000069</v>
          </cell>
          <cell r="D764" t="str">
            <v>School 2</v>
          </cell>
          <cell r="E764" t="str">
            <v>Reading</v>
          </cell>
          <cell r="F764" t="str">
            <v>Reading</v>
          </cell>
          <cell r="G764" t="b">
            <v>1</v>
          </cell>
          <cell r="H764">
            <v>2015</v>
          </cell>
          <cell r="I764">
            <v>4</v>
          </cell>
          <cell r="L764">
            <v>4</v>
          </cell>
          <cell r="O764" t="str">
            <v>Survey With Goals</v>
          </cell>
          <cell r="P764">
            <v>310122754</v>
          </cell>
          <cell r="Q764">
            <v>42249</v>
          </cell>
          <cell r="R764">
            <v>96</v>
          </cell>
          <cell r="S764">
            <v>210</v>
          </cell>
          <cell r="T764">
            <v>3.3</v>
          </cell>
          <cell r="U764">
            <v>47</v>
          </cell>
          <cell r="V764">
            <v>6</v>
          </cell>
          <cell r="W764">
            <v>17</v>
          </cell>
          <cell r="X764">
            <v>4.67</v>
          </cell>
          <cell r="Y764" t="str">
            <v>Yes</v>
          </cell>
          <cell r="Z764">
            <v>1.53</v>
          </cell>
          <cell r="AA764">
            <v>94</v>
          </cell>
          <cell r="BF764">
            <v>781</v>
          </cell>
          <cell r="BG764">
            <v>681</v>
          </cell>
          <cell r="BH764">
            <v>831</v>
          </cell>
          <cell r="BI764" t="str">
            <v>Literature</v>
          </cell>
          <cell r="BJ764">
            <v>209</v>
          </cell>
          <cell r="BK764">
            <v>5.9</v>
          </cell>
          <cell r="BL764" t="str">
            <v>203-215</v>
          </cell>
          <cell r="BM764" t="str">
            <v>Avg</v>
          </cell>
          <cell r="BN764" t="str">
            <v>Informational Text</v>
          </cell>
          <cell r="BO764">
            <v>210</v>
          </cell>
          <cell r="BP764">
            <v>5.7</v>
          </cell>
          <cell r="BQ764" t="str">
            <v>204-216</v>
          </cell>
          <cell r="BR764" t="str">
            <v>Avg</v>
          </cell>
          <cell r="BS764" t="str">
            <v>Vocabulary Acquisition and Use</v>
          </cell>
          <cell r="BT764">
            <v>212</v>
          </cell>
          <cell r="BU764">
            <v>5.7</v>
          </cell>
          <cell r="BV764" t="str">
            <v>206-218</v>
          </cell>
          <cell r="BW764" t="str">
            <v>Avg</v>
          </cell>
          <cell r="CW764">
            <v>0.46366898148148145</v>
          </cell>
          <cell r="CX764">
            <v>54</v>
          </cell>
          <cell r="DC764">
            <v>5</v>
          </cell>
          <cell r="DD764">
            <v>3</v>
          </cell>
          <cell r="DE764">
            <v>5</v>
          </cell>
        </row>
        <row r="765">
          <cell r="A765" t="str">
            <v>605000072307454812School 2</v>
          </cell>
          <cell r="B765" t="str">
            <v>Fall 2015-2016</v>
          </cell>
          <cell r="C765">
            <v>605000072</v>
          </cell>
          <cell r="D765" t="str">
            <v>School 2</v>
          </cell>
          <cell r="E765" t="str">
            <v>Language Usage</v>
          </cell>
          <cell r="F765" t="str">
            <v>Language</v>
          </cell>
          <cell r="G765" t="b">
            <v>1</v>
          </cell>
          <cell r="H765">
            <v>2015</v>
          </cell>
          <cell r="I765">
            <v>4</v>
          </cell>
          <cell r="L765">
            <v>4</v>
          </cell>
          <cell r="O765" t="str">
            <v>Survey With Goals</v>
          </cell>
          <cell r="P765">
            <v>307454812</v>
          </cell>
          <cell r="Q765">
            <v>42263</v>
          </cell>
          <cell r="R765">
            <v>50</v>
          </cell>
          <cell r="S765">
            <v>202</v>
          </cell>
          <cell r="T765">
            <v>2.9</v>
          </cell>
          <cell r="U765">
            <v>26</v>
          </cell>
          <cell r="V765">
            <v>6</v>
          </cell>
          <cell r="W765">
            <v>3</v>
          </cell>
          <cell r="X765">
            <v>4.0999999999999996</v>
          </cell>
          <cell r="Y765" t="str">
            <v>No*</v>
          </cell>
          <cell r="Z765">
            <v>-0.4</v>
          </cell>
          <cell r="AA765">
            <v>34</v>
          </cell>
          <cell r="BI765" t="str">
            <v>Writing: Plan, Organize, Develop, Revise, Research</v>
          </cell>
          <cell r="BJ765">
            <v>193</v>
          </cell>
          <cell r="BK765">
            <v>5.5</v>
          </cell>
          <cell r="BL765" t="str">
            <v>188-199</v>
          </cell>
          <cell r="BM765" t="str">
            <v>Low</v>
          </cell>
          <cell r="BN765" t="str">
            <v>Language: Understand, Edit for Grammar, Usage</v>
          </cell>
          <cell r="BO765">
            <v>211</v>
          </cell>
          <cell r="BP765">
            <v>5.4</v>
          </cell>
          <cell r="BQ765" t="str">
            <v>206-216</v>
          </cell>
          <cell r="BR765" t="str">
            <v>Avg</v>
          </cell>
          <cell r="BS765" t="str">
            <v>Language: Understand, Edit Mechanics</v>
          </cell>
          <cell r="BT765">
            <v>202</v>
          </cell>
          <cell r="BU765">
            <v>5.2</v>
          </cell>
          <cell r="BV765" t="str">
            <v>197-207</v>
          </cell>
          <cell r="BW765" t="str">
            <v>LoAvg</v>
          </cell>
          <cell r="CW765">
            <v>0.46291666666666664</v>
          </cell>
          <cell r="CX765">
            <v>51</v>
          </cell>
          <cell r="DC765">
            <v>5</v>
          </cell>
          <cell r="DD765">
            <v>4</v>
          </cell>
          <cell r="DE765">
            <v>6</v>
          </cell>
        </row>
        <row r="766">
          <cell r="A766" t="str">
            <v>605000072302471172School 2</v>
          </cell>
          <cell r="B766" t="str">
            <v>Fall 2015-2016</v>
          </cell>
          <cell r="C766">
            <v>605000072</v>
          </cell>
          <cell r="D766" t="str">
            <v>School 2</v>
          </cell>
          <cell r="E766" t="str">
            <v>Mathematics</v>
          </cell>
          <cell r="F766" t="str">
            <v>Mathematics</v>
          </cell>
          <cell r="G766" t="b">
            <v>1</v>
          </cell>
          <cell r="H766">
            <v>2015</v>
          </cell>
          <cell r="I766">
            <v>4</v>
          </cell>
          <cell r="L766">
            <v>4</v>
          </cell>
          <cell r="O766" t="str">
            <v>Survey With Goals</v>
          </cell>
          <cell r="P766">
            <v>302471172</v>
          </cell>
          <cell r="Q766">
            <v>42256</v>
          </cell>
          <cell r="R766">
            <v>46</v>
          </cell>
          <cell r="S766">
            <v>207</v>
          </cell>
          <cell r="T766">
            <v>2.9</v>
          </cell>
          <cell r="U766">
            <v>25</v>
          </cell>
          <cell r="V766">
            <v>6</v>
          </cell>
          <cell r="W766">
            <v>3</v>
          </cell>
          <cell r="X766">
            <v>4.0999999999999996</v>
          </cell>
          <cell r="Y766" t="str">
            <v>No*</v>
          </cell>
          <cell r="Z766">
            <v>-0.43</v>
          </cell>
          <cell r="AA766">
            <v>34</v>
          </cell>
          <cell r="BI766" t="str">
            <v>Operations and Algebraic Thinking</v>
          </cell>
          <cell r="BJ766">
            <v>211</v>
          </cell>
          <cell r="BK766">
            <v>5.8</v>
          </cell>
          <cell r="BL766" t="str">
            <v>205-217</v>
          </cell>
          <cell r="BM766" t="str">
            <v>LoAvg</v>
          </cell>
          <cell r="BN766" t="str">
            <v>The Real and Complex Number Systems</v>
          </cell>
          <cell r="BO766">
            <v>202</v>
          </cell>
          <cell r="BP766">
            <v>5.9</v>
          </cell>
          <cell r="BQ766" t="str">
            <v>196-208</v>
          </cell>
          <cell r="BR766" t="str">
            <v>Low</v>
          </cell>
          <cell r="BS766" t="str">
            <v>Geometry</v>
          </cell>
          <cell r="BT766">
            <v>208</v>
          </cell>
          <cell r="BU766">
            <v>5.7</v>
          </cell>
          <cell r="BV766" t="str">
            <v>202-214</v>
          </cell>
          <cell r="BW766" t="str">
            <v>LoAvg</v>
          </cell>
          <cell r="BX766" t="str">
            <v>Statistics and Probability</v>
          </cell>
          <cell r="BY766">
            <v>207</v>
          </cell>
          <cell r="BZ766">
            <v>5.9</v>
          </cell>
          <cell r="CA766" t="str">
            <v>201-213</v>
          </cell>
          <cell r="CB766" t="str">
            <v>LoAvg</v>
          </cell>
          <cell r="CW766">
            <v>0.46521990740740743</v>
          </cell>
          <cell r="CX766">
            <v>53</v>
          </cell>
          <cell r="DC766">
            <v>7</v>
          </cell>
          <cell r="DD766">
            <v>5</v>
          </cell>
          <cell r="DE766">
            <v>8</v>
          </cell>
        </row>
        <row r="767">
          <cell r="A767" t="str">
            <v>605000072310122867School 2</v>
          </cell>
          <cell r="B767" t="str">
            <v>Fall 2015-2016</v>
          </cell>
          <cell r="C767">
            <v>605000072</v>
          </cell>
          <cell r="D767" t="str">
            <v>School 2</v>
          </cell>
          <cell r="E767" t="str">
            <v>Reading</v>
          </cell>
          <cell r="F767" t="str">
            <v>Reading</v>
          </cell>
          <cell r="G767" t="b">
            <v>1</v>
          </cell>
          <cell r="H767">
            <v>2015</v>
          </cell>
          <cell r="I767">
            <v>4</v>
          </cell>
          <cell r="L767">
            <v>4</v>
          </cell>
          <cell r="O767" t="str">
            <v>Survey With Goals</v>
          </cell>
          <cell r="P767">
            <v>310122867</v>
          </cell>
          <cell r="Q767">
            <v>42249</v>
          </cell>
          <cell r="R767">
            <v>66</v>
          </cell>
          <cell r="S767">
            <v>183</v>
          </cell>
          <cell r="T767">
            <v>3.4</v>
          </cell>
          <cell r="U767">
            <v>3</v>
          </cell>
          <cell r="V767">
            <v>6</v>
          </cell>
          <cell r="W767">
            <v>-14</v>
          </cell>
          <cell r="X767">
            <v>4.67</v>
          </cell>
          <cell r="Y767" t="str">
            <v>No</v>
          </cell>
          <cell r="Z767">
            <v>-2.8</v>
          </cell>
          <cell r="AA767">
            <v>1</v>
          </cell>
          <cell r="BF767">
            <v>295</v>
          </cell>
          <cell r="BG767">
            <v>195</v>
          </cell>
          <cell r="BH767">
            <v>345</v>
          </cell>
          <cell r="BI767" t="str">
            <v>Literature</v>
          </cell>
          <cell r="BJ767">
            <v>187</v>
          </cell>
          <cell r="BK767">
            <v>5.9</v>
          </cell>
          <cell r="BL767" t="str">
            <v>181-193</v>
          </cell>
          <cell r="BM767" t="str">
            <v>Low</v>
          </cell>
          <cell r="BN767" t="str">
            <v>Informational Text</v>
          </cell>
          <cell r="BO767">
            <v>170</v>
          </cell>
          <cell r="BP767">
            <v>6.6</v>
          </cell>
          <cell r="BQ767" t="str">
            <v>163-177</v>
          </cell>
          <cell r="BR767" t="str">
            <v>Low</v>
          </cell>
          <cell r="BS767" t="str">
            <v>Vocabulary Acquisition and Use</v>
          </cell>
          <cell r="BT767">
            <v>193</v>
          </cell>
          <cell r="BU767">
            <v>6.3</v>
          </cell>
          <cell r="BV767" t="str">
            <v>187-199</v>
          </cell>
          <cell r="BW767" t="str">
            <v>Low</v>
          </cell>
          <cell r="CW767">
            <v>0.46370370370370373</v>
          </cell>
          <cell r="CX767">
            <v>43</v>
          </cell>
          <cell r="DC767">
            <v>7</v>
          </cell>
          <cell r="DD767">
            <v>6</v>
          </cell>
          <cell r="DE767">
            <v>9</v>
          </cell>
        </row>
        <row r="768">
          <cell r="A768" t="str">
            <v>605000087313716284School 2</v>
          </cell>
          <cell r="B768" t="str">
            <v>Fall 2015-2016</v>
          </cell>
          <cell r="C768">
            <v>605000087</v>
          </cell>
          <cell r="D768" t="str">
            <v>School 2</v>
          </cell>
          <cell r="E768" t="str">
            <v>Language Usage</v>
          </cell>
          <cell r="F768" t="str">
            <v>Language</v>
          </cell>
          <cell r="G768" t="b">
            <v>1</v>
          </cell>
          <cell r="H768">
            <v>2015</v>
          </cell>
          <cell r="I768">
            <v>4</v>
          </cell>
          <cell r="L768">
            <v>4</v>
          </cell>
          <cell r="O768" t="str">
            <v>Survey With Goals</v>
          </cell>
          <cell r="P768">
            <v>313716284</v>
          </cell>
          <cell r="Q768">
            <v>42265</v>
          </cell>
          <cell r="R768">
            <v>57</v>
          </cell>
          <cell r="S768">
            <v>207</v>
          </cell>
          <cell r="T768">
            <v>2.9</v>
          </cell>
          <cell r="U768">
            <v>39</v>
          </cell>
          <cell r="V768">
            <v>5</v>
          </cell>
          <cell r="W768">
            <v>-3</v>
          </cell>
          <cell r="X768">
            <v>4.0999999999999996</v>
          </cell>
          <cell r="Y768" t="str">
            <v>No</v>
          </cell>
          <cell r="Z768">
            <v>-1.1499999999999999</v>
          </cell>
          <cell r="AA768">
            <v>12</v>
          </cell>
          <cell r="BI768" t="str">
            <v>Writing: Plan, Organize, Develop, Revise, Research</v>
          </cell>
          <cell r="BJ768">
            <v>205</v>
          </cell>
          <cell r="BK768">
            <v>5.2</v>
          </cell>
          <cell r="BL768" t="str">
            <v>200-210</v>
          </cell>
          <cell r="BM768" t="str">
            <v>LoAvg</v>
          </cell>
          <cell r="BN768" t="str">
            <v>Language: Understand, Edit for Grammar, Usage</v>
          </cell>
          <cell r="BO768">
            <v>202</v>
          </cell>
          <cell r="BP768">
            <v>5.2</v>
          </cell>
          <cell r="BQ768" t="str">
            <v>197-207</v>
          </cell>
          <cell r="BR768" t="str">
            <v>LoAvg</v>
          </cell>
          <cell r="BS768" t="str">
            <v>Language: Understand, Edit Mechanics</v>
          </cell>
          <cell r="BT768">
            <v>213</v>
          </cell>
          <cell r="BU768">
            <v>5.2</v>
          </cell>
          <cell r="BV768" t="str">
            <v>208-218</v>
          </cell>
          <cell r="BW768" t="str">
            <v>Avg</v>
          </cell>
          <cell r="CW768">
            <v>0.55980324074074073</v>
          </cell>
          <cell r="CX768">
            <v>49</v>
          </cell>
          <cell r="DC768">
            <v>4</v>
          </cell>
          <cell r="DD768">
            <v>4</v>
          </cell>
          <cell r="DE768">
            <v>5</v>
          </cell>
        </row>
        <row r="769">
          <cell r="A769" t="str">
            <v>605000087307454872School 2</v>
          </cell>
          <cell r="B769" t="str">
            <v>Fall 2015-2016</v>
          </cell>
          <cell r="C769">
            <v>605000087</v>
          </cell>
          <cell r="D769" t="str">
            <v>School 2</v>
          </cell>
          <cell r="E769" t="str">
            <v>Mathematics</v>
          </cell>
          <cell r="F769" t="str">
            <v>Mathematics</v>
          </cell>
          <cell r="G769" t="b">
            <v>1</v>
          </cell>
          <cell r="H769">
            <v>2015</v>
          </cell>
          <cell r="I769">
            <v>4</v>
          </cell>
          <cell r="L769">
            <v>4</v>
          </cell>
          <cell r="O769" t="str">
            <v>Survey With Goals</v>
          </cell>
          <cell r="P769">
            <v>307454872</v>
          </cell>
          <cell r="Q769">
            <v>42262</v>
          </cell>
          <cell r="R769">
            <v>70</v>
          </cell>
          <cell r="S769">
            <v>214</v>
          </cell>
          <cell r="T769">
            <v>2.9</v>
          </cell>
          <cell r="U769">
            <v>41</v>
          </cell>
          <cell r="V769">
            <v>6</v>
          </cell>
          <cell r="W769">
            <v>-5</v>
          </cell>
          <cell r="X769">
            <v>4.0999999999999996</v>
          </cell>
          <cell r="Y769" t="str">
            <v>No</v>
          </cell>
          <cell r="Z769">
            <v>-1.76</v>
          </cell>
          <cell r="AA769">
            <v>4</v>
          </cell>
          <cell r="BI769" t="str">
            <v>Operations and Algebraic Thinking</v>
          </cell>
          <cell r="BJ769">
            <v>210</v>
          </cell>
          <cell r="BK769">
            <v>5.8</v>
          </cell>
          <cell r="BL769" t="str">
            <v>204-216</v>
          </cell>
          <cell r="BM769" t="str">
            <v>LoAvg</v>
          </cell>
          <cell r="BN769" t="str">
            <v>The Real and Complex Number Systems</v>
          </cell>
          <cell r="BO769">
            <v>214</v>
          </cell>
          <cell r="BP769">
            <v>5.9</v>
          </cell>
          <cell r="BQ769" t="str">
            <v>208-220</v>
          </cell>
          <cell r="BR769" t="str">
            <v>LoAvg</v>
          </cell>
          <cell r="BS769" t="str">
            <v>Geometry</v>
          </cell>
          <cell r="BT769">
            <v>219</v>
          </cell>
          <cell r="BU769">
            <v>6</v>
          </cell>
          <cell r="BV769" t="str">
            <v>213-225</v>
          </cell>
          <cell r="BW769" t="str">
            <v>Avg</v>
          </cell>
          <cell r="BX769" t="str">
            <v>Statistics and Probability</v>
          </cell>
          <cell r="BY769">
            <v>211</v>
          </cell>
          <cell r="BZ769">
            <v>6.1</v>
          </cell>
          <cell r="CA769" t="str">
            <v>205-217</v>
          </cell>
          <cell r="CB769" t="str">
            <v>LoAvg</v>
          </cell>
          <cell r="CW769">
            <v>0.46392361111111113</v>
          </cell>
          <cell r="CX769">
            <v>49</v>
          </cell>
          <cell r="DC769">
            <v>7</v>
          </cell>
          <cell r="DD769">
            <v>5</v>
          </cell>
          <cell r="DE769">
            <v>8</v>
          </cell>
        </row>
        <row r="770">
          <cell r="A770" t="str">
            <v>605000087304973898School 2</v>
          </cell>
          <cell r="B770" t="str">
            <v>Fall 2015-2016</v>
          </cell>
          <cell r="C770">
            <v>605000087</v>
          </cell>
          <cell r="D770" t="str">
            <v>School 2</v>
          </cell>
          <cell r="E770" t="str">
            <v>Reading</v>
          </cell>
          <cell r="F770" t="str">
            <v>Reading</v>
          </cell>
          <cell r="G770" t="b">
            <v>1</v>
          </cell>
          <cell r="H770">
            <v>2015</v>
          </cell>
          <cell r="I770">
            <v>4</v>
          </cell>
          <cell r="L770">
            <v>4</v>
          </cell>
          <cell r="O770" t="str">
            <v>Survey With Goals</v>
          </cell>
          <cell r="P770">
            <v>304973898</v>
          </cell>
          <cell r="Q770">
            <v>42248</v>
          </cell>
          <cell r="R770">
            <v>69</v>
          </cell>
          <cell r="S770">
            <v>217</v>
          </cell>
          <cell r="T770">
            <v>3.3</v>
          </cell>
          <cell r="U770">
            <v>66</v>
          </cell>
          <cell r="V770">
            <v>6</v>
          </cell>
          <cell r="W770">
            <v>13</v>
          </cell>
          <cell r="X770">
            <v>4.5999999999999996</v>
          </cell>
          <cell r="Y770" t="str">
            <v>Yes</v>
          </cell>
          <cell r="Z770">
            <v>1.06</v>
          </cell>
          <cell r="AA770">
            <v>86</v>
          </cell>
          <cell r="BF770">
            <v>907</v>
          </cell>
          <cell r="BG770">
            <v>807</v>
          </cell>
          <cell r="BH770">
            <v>957</v>
          </cell>
          <cell r="BI770" t="str">
            <v>Literature</v>
          </cell>
          <cell r="BJ770">
            <v>218</v>
          </cell>
          <cell r="BK770">
            <v>5.9</v>
          </cell>
          <cell r="BL770" t="str">
            <v>212-224</v>
          </cell>
          <cell r="BM770" t="str">
            <v>HiAvg</v>
          </cell>
          <cell r="BN770" t="str">
            <v>Informational Text</v>
          </cell>
          <cell r="BO770">
            <v>223</v>
          </cell>
          <cell r="BP770">
            <v>5.9</v>
          </cell>
          <cell r="BQ770" t="str">
            <v>217-229</v>
          </cell>
          <cell r="BR770" t="str">
            <v>HiAvg</v>
          </cell>
          <cell r="BS770" t="str">
            <v>Vocabulary Acquisition and Use</v>
          </cell>
          <cell r="BT770">
            <v>210</v>
          </cell>
          <cell r="BU770">
            <v>6.2</v>
          </cell>
          <cell r="BV770" t="str">
            <v>204-216</v>
          </cell>
          <cell r="BW770" t="str">
            <v>Avg</v>
          </cell>
          <cell r="CW770">
            <v>0.46541666666666665</v>
          </cell>
          <cell r="CX770">
            <v>45</v>
          </cell>
          <cell r="DC770">
            <v>4</v>
          </cell>
          <cell r="DD770">
            <v>3</v>
          </cell>
          <cell r="DE770">
            <v>4</v>
          </cell>
        </row>
        <row r="771">
          <cell r="A771" t="str">
            <v>605000088314288124School 2</v>
          </cell>
          <cell r="B771" t="str">
            <v>Fall 2015-2016</v>
          </cell>
          <cell r="C771">
            <v>605000088</v>
          </cell>
          <cell r="D771" t="str">
            <v>School 2</v>
          </cell>
          <cell r="E771" t="str">
            <v>Language Usage</v>
          </cell>
          <cell r="F771" t="str">
            <v>Language</v>
          </cell>
          <cell r="G771" t="b">
            <v>1</v>
          </cell>
          <cell r="H771">
            <v>2015</v>
          </cell>
          <cell r="I771">
            <v>4</v>
          </cell>
          <cell r="L771">
            <v>4</v>
          </cell>
          <cell r="O771" t="str">
            <v>Survey With Goals</v>
          </cell>
          <cell r="P771">
            <v>314288124</v>
          </cell>
          <cell r="Q771">
            <v>42265</v>
          </cell>
          <cell r="R771">
            <v>44</v>
          </cell>
          <cell r="S771">
            <v>215</v>
          </cell>
          <cell r="T771">
            <v>2.9</v>
          </cell>
          <cell r="U771">
            <v>62</v>
          </cell>
          <cell r="V771">
            <v>5</v>
          </cell>
          <cell r="W771">
            <v>6</v>
          </cell>
          <cell r="X771">
            <v>4.0999999999999996</v>
          </cell>
          <cell r="Y771" t="str">
            <v>Yes*</v>
          </cell>
          <cell r="Z771">
            <v>0.15</v>
          </cell>
          <cell r="AA771">
            <v>56</v>
          </cell>
          <cell r="BI771" t="str">
            <v>Writing: Plan, Organize, Develop, Revise, Research</v>
          </cell>
          <cell r="BJ771">
            <v>220</v>
          </cell>
          <cell r="BK771">
            <v>5.0999999999999996</v>
          </cell>
          <cell r="BL771" t="str">
            <v>215-225</v>
          </cell>
          <cell r="BM771" t="str">
            <v>HiAvg</v>
          </cell>
          <cell r="BN771" t="str">
            <v>Language: Understand, Edit for Grammar, Usage</v>
          </cell>
          <cell r="BO771">
            <v>204</v>
          </cell>
          <cell r="BP771">
            <v>5.3</v>
          </cell>
          <cell r="BQ771" t="str">
            <v>199-209</v>
          </cell>
          <cell r="BR771" t="str">
            <v>LoAvg</v>
          </cell>
          <cell r="BS771" t="str">
            <v>Language: Understand, Edit Mechanics</v>
          </cell>
          <cell r="BT771">
            <v>221</v>
          </cell>
          <cell r="BU771">
            <v>5.4</v>
          </cell>
          <cell r="BV771" t="str">
            <v>216-226</v>
          </cell>
          <cell r="BW771" t="str">
            <v>HiAvg</v>
          </cell>
          <cell r="CW771">
            <v>0.55988425925925933</v>
          </cell>
          <cell r="CX771">
            <v>47</v>
          </cell>
          <cell r="DC771">
            <v>4</v>
          </cell>
          <cell r="DD771">
            <v>3</v>
          </cell>
          <cell r="DE771">
            <v>4</v>
          </cell>
        </row>
        <row r="772">
          <cell r="A772" t="str">
            <v>605000088308273546School 2</v>
          </cell>
          <cell r="B772" t="str">
            <v>Fall 2015-2016</v>
          </cell>
          <cell r="C772">
            <v>605000088</v>
          </cell>
          <cell r="D772" t="str">
            <v>School 2</v>
          </cell>
          <cell r="E772" t="str">
            <v>Mathematics</v>
          </cell>
          <cell r="F772" t="str">
            <v>Mathematics</v>
          </cell>
          <cell r="G772" t="b">
            <v>1</v>
          </cell>
          <cell r="H772">
            <v>2015</v>
          </cell>
          <cell r="I772">
            <v>4</v>
          </cell>
          <cell r="L772">
            <v>4</v>
          </cell>
          <cell r="O772" t="str">
            <v>Survey With Goals</v>
          </cell>
          <cell r="P772">
            <v>308273546</v>
          </cell>
          <cell r="Q772">
            <v>42255</v>
          </cell>
          <cell r="R772">
            <v>60</v>
          </cell>
          <cell r="S772">
            <v>225</v>
          </cell>
          <cell r="T772">
            <v>3.1</v>
          </cell>
          <cell r="U772">
            <v>68</v>
          </cell>
          <cell r="V772">
            <v>6</v>
          </cell>
          <cell r="W772">
            <v>14</v>
          </cell>
          <cell r="X772">
            <v>4.24</v>
          </cell>
          <cell r="Y772" t="str">
            <v>Yes</v>
          </cell>
          <cell r="Z772">
            <v>1.24</v>
          </cell>
          <cell r="AA772">
            <v>89</v>
          </cell>
          <cell r="BI772" t="str">
            <v>Operations and Algebraic Thinking</v>
          </cell>
          <cell r="BJ772">
            <v>216</v>
          </cell>
          <cell r="BK772">
            <v>7.1</v>
          </cell>
          <cell r="BL772" t="str">
            <v>209-223</v>
          </cell>
          <cell r="BM772" t="str">
            <v>Avg</v>
          </cell>
          <cell r="BN772" t="str">
            <v>The Real and Complex Number Systems</v>
          </cell>
          <cell r="BO772">
            <v>239</v>
          </cell>
          <cell r="BP772">
            <v>6.7</v>
          </cell>
          <cell r="BQ772" t="str">
            <v>232-246</v>
          </cell>
          <cell r="BR772" t="str">
            <v>High</v>
          </cell>
          <cell r="BS772" t="str">
            <v>Geometry</v>
          </cell>
          <cell r="BT772">
            <v>220</v>
          </cell>
          <cell r="BU772">
            <v>6.9</v>
          </cell>
          <cell r="BV772" t="str">
            <v>213-227</v>
          </cell>
          <cell r="BW772" t="str">
            <v>Avg</v>
          </cell>
          <cell r="BX772" t="str">
            <v>Statistics and Probability</v>
          </cell>
          <cell r="BY772">
            <v>222</v>
          </cell>
          <cell r="BZ772">
            <v>6.6</v>
          </cell>
          <cell r="CA772" t="str">
            <v>215-229</v>
          </cell>
          <cell r="CB772" t="str">
            <v>Avg</v>
          </cell>
          <cell r="CW772">
            <v>0.46284722222222219</v>
          </cell>
          <cell r="CX772">
            <v>45</v>
          </cell>
          <cell r="DC772">
            <v>7</v>
          </cell>
          <cell r="DD772">
            <v>4</v>
          </cell>
          <cell r="DE772">
            <v>8</v>
          </cell>
        </row>
        <row r="773">
          <cell r="A773" t="str">
            <v>605000088304973590School 2</v>
          </cell>
          <cell r="B773" t="str">
            <v>Fall 2015-2016</v>
          </cell>
          <cell r="C773">
            <v>605000088</v>
          </cell>
          <cell r="D773" t="str">
            <v>School 2</v>
          </cell>
          <cell r="E773" t="str">
            <v>Reading</v>
          </cell>
          <cell r="F773" t="str">
            <v>Reading</v>
          </cell>
          <cell r="G773" t="b">
            <v>1</v>
          </cell>
          <cell r="H773">
            <v>2015</v>
          </cell>
          <cell r="I773">
            <v>4</v>
          </cell>
          <cell r="L773">
            <v>4</v>
          </cell>
          <cell r="O773" t="str">
            <v>Survey With Goals</v>
          </cell>
          <cell r="P773">
            <v>304973590</v>
          </cell>
          <cell r="Q773">
            <v>42248</v>
          </cell>
          <cell r="R773">
            <v>60</v>
          </cell>
          <cell r="S773">
            <v>212</v>
          </cell>
          <cell r="T773">
            <v>3.3</v>
          </cell>
          <cell r="U773">
            <v>53</v>
          </cell>
          <cell r="V773">
            <v>5</v>
          </cell>
          <cell r="W773">
            <v>2</v>
          </cell>
          <cell r="X773">
            <v>4.5999999999999996</v>
          </cell>
          <cell r="Y773" t="str">
            <v>No*</v>
          </cell>
          <cell r="Z773">
            <v>-0.46</v>
          </cell>
          <cell r="AA773">
            <v>32</v>
          </cell>
          <cell r="BF773">
            <v>817</v>
          </cell>
          <cell r="BG773">
            <v>717</v>
          </cell>
          <cell r="BH773">
            <v>867</v>
          </cell>
          <cell r="BI773" t="str">
            <v>Literature</v>
          </cell>
          <cell r="BJ773">
            <v>215</v>
          </cell>
          <cell r="BK773">
            <v>5.7</v>
          </cell>
          <cell r="BL773" t="str">
            <v>209-221</v>
          </cell>
          <cell r="BM773" t="str">
            <v>Avg</v>
          </cell>
          <cell r="BN773" t="str">
            <v>Informational Text</v>
          </cell>
          <cell r="BO773">
            <v>212</v>
          </cell>
          <cell r="BP773">
            <v>5.6</v>
          </cell>
          <cell r="BQ773" t="str">
            <v>206-218</v>
          </cell>
          <cell r="BR773" t="str">
            <v>Avg</v>
          </cell>
          <cell r="BS773" t="str">
            <v>Vocabulary Acquisition and Use</v>
          </cell>
          <cell r="BT773">
            <v>208</v>
          </cell>
          <cell r="BU773">
            <v>5.7</v>
          </cell>
          <cell r="BV773" t="str">
            <v>202-214</v>
          </cell>
          <cell r="BW773" t="str">
            <v>LoAvg</v>
          </cell>
          <cell r="CW773">
            <v>0.4670138888888889</v>
          </cell>
          <cell r="CX773">
            <v>50</v>
          </cell>
          <cell r="DC773">
            <v>5</v>
          </cell>
          <cell r="DD773">
            <v>3</v>
          </cell>
          <cell r="DE773">
            <v>5</v>
          </cell>
        </row>
        <row r="774">
          <cell r="A774" t="str">
            <v>605000353314288201School 2</v>
          </cell>
          <cell r="B774" t="str">
            <v>Fall 2015-2016</v>
          </cell>
          <cell r="C774">
            <v>605000353</v>
          </cell>
          <cell r="D774" t="str">
            <v>School 2</v>
          </cell>
          <cell r="E774" t="str">
            <v>Language Usage</v>
          </cell>
          <cell r="F774" t="str">
            <v>Language</v>
          </cell>
          <cell r="G774" t="b">
            <v>1</v>
          </cell>
          <cell r="H774">
            <v>2015</v>
          </cell>
          <cell r="I774">
            <v>4</v>
          </cell>
          <cell r="L774">
            <v>4</v>
          </cell>
          <cell r="O774" t="str">
            <v>Survey With Goals</v>
          </cell>
          <cell r="P774">
            <v>314288201</v>
          </cell>
          <cell r="Q774">
            <v>42265</v>
          </cell>
          <cell r="R774">
            <v>38</v>
          </cell>
          <cell r="S774">
            <v>196</v>
          </cell>
          <cell r="T774">
            <v>2.9</v>
          </cell>
          <cell r="U774">
            <v>14</v>
          </cell>
          <cell r="V774">
            <v>5</v>
          </cell>
          <cell r="W774">
            <v>-10</v>
          </cell>
          <cell r="X774">
            <v>4.32</v>
          </cell>
          <cell r="Y774" t="str">
            <v>No</v>
          </cell>
          <cell r="Z774">
            <v>-2.19</v>
          </cell>
          <cell r="AA774">
            <v>1</v>
          </cell>
          <cell r="BI774" t="str">
            <v>Writing: Plan, Organize, Develop, Revise, Research</v>
          </cell>
          <cell r="BJ774">
            <v>194</v>
          </cell>
          <cell r="BK774">
            <v>5</v>
          </cell>
          <cell r="BL774" t="str">
            <v>189-199</v>
          </cell>
          <cell r="BM774" t="str">
            <v>Low</v>
          </cell>
          <cell r="BN774" t="str">
            <v>Language: Understand, Edit for Grammar, Usage</v>
          </cell>
          <cell r="BO774">
            <v>197</v>
          </cell>
          <cell r="BP774">
            <v>5</v>
          </cell>
          <cell r="BQ774" t="str">
            <v>192-202</v>
          </cell>
          <cell r="BR774" t="str">
            <v>Low</v>
          </cell>
          <cell r="BS774" t="str">
            <v>Language: Understand, Edit Mechanics</v>
          </cell>
          <cell r="BT774">
            <v>199</v>
          </cell>
          <cell r="BU774">
            <v>5.0999999999999996</v>
          </cell>
          <cell r="BV774" t="str">
            <v>194-204</v>
          </cell>
          <cell r="BW774" t="str">
            <v>Low</v>
          </cell>
          <cell r="CW774">
            <v>0.55979166666666669</v>
          </cell>
          <cell r="CX774">
            <v>46</v>
          </cell>
          <cell r="DC774">
            <v>5</v>
          </cell>
          <cell r="DD774">
            <v>5</v>
          </cell>
          <cell r="DE774">
            <v>7</v>
          </cell>
        </row>
        <row r="775">
          <cell r="A775" t="str">
            <v>605000353308273523School 2</v>
          </cell>
          <cell r="B775" t="str">
            <v>Fall 2015-2016</v>
          </cell>
          <cell r="C775">
            <v>605000353</v>
          </cell>
          <cell r="D775" t="str">
            <v>School 2</v>
          </cell>
          <cell r="E775" t="str">
            <v>Mathematics</v>
          </cell>
          <cell r="F775" t="str">
            <v>Mathematics</v>
          </cell>
          <cell r="G775" t="b">
            <v>1</v>
          </cell>
          <cell r="H775">
            <v>2015</v>
          </cell>
          <cell r="I775">
            <v>4</v>
          </cell>
          <cell r="L775">
            <v>4</v>
          </cell>
          <cell r="O775" t="str">
            <v>Survey With Goals</v>
          </cell>
          <cell r="P775">
            <v>308273523</v>
          </cell>
          <cell r="Q775">
            <v>42255</v>
          </cell>
          <cell r="R775">
            <v>63</v>
          </cell>
          <cell r="S775">
            <v>206</v>
          </cell>
          <cell r="T775">
            <v>2.9</v>
          </cell>
          <cell r="U775">
            <v>23</v>
          </cell>
          <cell r="V775">
            <v>6</v>
          </cell>
          <cell r="W775">
            <v>0</v>
          </cell>
          <cell r="X775">
            <v>4.0999999999999996</v>
          </cell>
          <cell r="Y775" t="str">
            <v>No</v>
          </cell>
          <cell r="Z775">
            <v>-0.91</v>
          </cell>
          <cell r="AA775">
            <v>18</v>
          </cell>
          <cell r="BI775" t="str">
            <v>Operations and Algebraic Thinking</v>
          </cell>
          <cell r="BJ775">
            <v>211</v>
          </cell>
          <cell r="BK775">
            <v>6</v>
          </cell>
          <cell r="BL775" t="str">
            <v>205-217</v>
          </cell>
          <cell r="BM775" t="str">
            <v>LoAvg</v>
          </cell>
          <cell r="BN775" t="str">
            <v>The Real and Complex Number Systems</v>
          </cell>
          <cell r="BO775">
            <v>187</v>
          </cell>
          <cell r="BP775">
            <v>7.7</v>
          </cell>
          <cell r="BQ775" t="str">
            <v>179-195</v>
          </cell>
          <cell r="BR775" t="str">
            <v>Low</v>
          </cell>
          <cell r="BS775" t="str">
            <v>Geometry</v>
          </cell>
          <cell r="BT775">
            <v>209</v>
          </cell>
          <cell r="BU775">
            <v>6</v>
          </cell>
          <cell r="BV775" t="str">
            <v>203-215</v>
          </cell>
          <cell r="BW775" t="str">
            <v>LoAvg</v>
          </cell>
          <cell r="BX775" t="str">
            <v>Statistics and Probability</v>
          </cell>
          <cell r="BY775">
            <v>216</v>
          </cell>
          <cell r="BZ775">
            <v>6.8</v>
          </cell>
          <cell r="CA775" t="str">
            <v>209-223</v>
          </cell>
          <cell r="CB775" t="str">
            <v>Avg</v>
          </cell>
          <cell r="CW775">
            <v>0.46285879629629628</v>
          </cell>
          <cell r="CX775">
            <v>46</v>
          </cell>
          <cell r="DC775">
            <v>7</v>
          </cell>
          <cell r="DD775">
            <v>5</v>
          </cell>
          <cell r="DE775">
            <v>8</v>
          </cell>
        </row>
        <row r="776">
          <cell r="A776" t="str">
            <v>605000353304973703School 2</v>
          </cell>
          <cell r="B776" t="str">
            <v>Fall 2015-2016</v>
          </cell>
          <cell r="C776">
            <v>605000353</v>
          </cell>
          <cell r="D776" t="str">
            <v>School 2</v>
          </cell>
          <cell r="E776" t="str">
            <v>Reading</v>
          </cell>
          <cell r="F776" t="str">
            <v>Reading</v>
          </cell>
          <cell r="G776" t="b">
            <v>1</v>
          </cell>
          <cell r="H776">
            <v>2015</v>
          </cell>
          <cell r="I776">
            <v>4</v>
          </cell>
          <cell r="L776">
            <v>4</v>
          </cell>
          <cell r="O776" t="str">
            <v>Survey With Goals</v>
          </cell>
          <cell r="P776">
            <v>304973703</v>
          </cell>
          <cell r="Q776">
            <v>42248</v>
          </cell>
          <cell r="R776">
            <v>61</v>
          </cell>
          <cell r="S776">
            <v>201</v>
          </cell>
          <cell r="T776">
            <v>3.4</v>
          </cell>
          <cell r="U776">
            <v>25</v>
          </cell>
          <cell r="V776">
            <v>6</v>
          </cell>
          <cell r="W776">
            <v>0</v>
          </cell>
          <cell r="X776">
            <v>4.5999999999999996</v>
          </cell>
          <cell r="Y776" t="str">
            <v>No</v>
          </cell>
          <cell r="Z776">
            <v>-0.8</v>
          </cell>
          <cell r="AA776">
            <v>21</v>
          </cell>
          <cell r="BF776">
            <v>619</v>
          </cell>
          <cell r="BG776">
            <v>519</v>
          </cell>
          <cell r="BH776">
            <v>669</v>
          </cell>
          <cell r="BI776" t="str">
            <v>Literature</v>
          </cell>
          <cell r="BJ776">
            <v>203</v>
          </cell>
          <cell r="BK776">
            <v>5.9</v>
          </cell>
          <cell r="BL776" t="str">
            <v>197-209</v>
          </cell>
          <cell r="BM776" t="str">
            <v>LoAvg</v>
          </cell>
          <cell r="BN776" t="str">
            <v>Informational Text</v>
          </cell>
          <cell r="BO776">
            <v>202</v>
          </cell>
          <cell r="BP776">
            <v>5.8</v>
          </cell>
          <cell r="BQ776" t="str">
            <v>196-208</v>
          </cell>
          <cell r="BR776" t="str">
            <v>LoAvg</v>
          </cell>
          <cell r="BS776" t="str">
            <v>Vocabulary Acquisition and Use</v>
          </cell>
          <cell r="BT776">
            <v>198</v>
          </cell>
          <cell r="BU776">
            <v>5.9</v>
          </cell>
          <cell r="BV776" t="str">
            <v>192-204</v>
          </cell>
          <cell r="BW776" t="str">
            <v>Low</v>
          </cell>
          <cell r="CW776">
            <v>0.46549768518518514</v>
          </cell>
          <cell r="CX776">
            <v>43</v>
          </cell>
          <cell r="DC776">
            <v>5</v>
          </cell>
          <cell r="DD776">
            <v>4</v>
          </cell>
          <cell r="DE776">
            <v>6</v>
          </cell>
        </row>
        <row r="777">
          <cell r="A777" t="str">
            <v>605000400313716174School 2</v>
          </cell>
          <cell r="B777" t="str">
            <v>Fall 2015-2016</v>
          </cell>
          <cell r="C777">
            <v>605000400</v>
          </cell>
          <cell r="D777" t="str">
            <v>School 2</v>
          </cell>
          <cell r="E777" t="str">
            <v>Language Usage</v>
          </cell>
          <cell r="F777" t="str">
            <v>Language</v>
          </cell>
          <cell r="G777" t="b">
            <v>1</v>
          </cell>
          <cell r="H777">
            <v>2015</v>
          </cell>
          <cell r="I777">
            <v>4</v>
          </cell>
          <cell r="L777">
            <v>4</v>
          </cell>
          <cell r="O777" t="str">
            <v>Survey With Goals</v>
          </cell>
          <cell r="P777">
            <v>313716174</v>
          </cell>
          <cell r="Q777">
            <v>42265</v>
          </cell>
          <cell r="R777">
            <v>72</v>
          </cell>
          <cell r="S777">
            <v>199</v>
          </cell>
          <cell r="T777">
            <v>3</v>
          </cell>
          <cell r="U777">
            <v>20</v>
          </cell>
          <cell r="V777">
            <v>7</v>
          </cell>
          <cell r="W777">
            <v>18</v>
          </cell>
          <cell r="X777">
            <v>4.17</v>
          </cell>
          <cell r="Y777" t="str">
            <v>Yes</v>
          </cell>
          <cell r="Z777">
            <v>1.58</v>
          </cell>
          <cell r="AA777">
            <v>94</v>
          </cell>
          <cell r="BI777" t="str">
            <v>Writing: Plan, Organize, Develop, Revise, Research</v>
          </cell>
          <cell r="BJ777">
            <v>206</v>
          </cell>
          <cell r="BK777">
            <v>5.4</v>
          </cell>
          <cell r="BL777" t="str">
            <v>201-211</v>
          </cell>
          <cell r="BM777" t="str">
            <v>LoAvg</v>
          </cell>
          <cell r="BN777" t="str">
            <v>Language: Understand, Edit for Grammar, Usage</v>
          </cell>
          <cell r="BO777">
            <v>196</v>
          </cell>
          <cell r="BP777">
            <v>5.2</v>
          </cell>
          <cell r="BQ777" t="str">
            <v>191-201</v>
          </cell>
          <cell r="BR777" t="str">
            <v>Low</v>
          </cell>
          <cell r="BS777" t="str">
            <v>Language: Understand, Edit Mechanics</v>
          </cell>
          <cell r="BT777">
            <v>196</v>
          </cell>
          <cell r="BU777">
            <v>5.2</v>
          </cell>
          <cell r="BV777" t="str">
            <v>191-201</v>
          </cell>
          <cell r="BW777" t="str">
            <v>Low</v>
          </cell>
          <cell r="CW777">
            <v>0.5597685185185185</v>
          </cell>
          <cell r="CX777">
            <v>45</v>
          </cell>
          <cell r="DC777">
            <v>5</v>
          </cell>
          <cell r="DD777">
            <v>5</v>
          </cell>
          <cell r="DE777">
            <v>6</v>
          </cell>
        </row>
        <row r="778">
          <cell r="A778" t="str">
            <v>605000400308273217School 2</v>
          </cell>
          <cell r="B778" t="str">
            <v>Fall 2015-2016</v>
          </cell>
          <cell r="C778">
            <v>605000400</v>
          </cell>
          <cell r="D778" t="str">
            <v>School 2</v>
          </cell>
          <cell r="E778" t="str">
            <v>Mathematics</v>
          </cell>
          <cell r="F778" t="str">
            <v>Mathematics</v>
          </cell>
          <cell r="G778" t="b">
            <v>1</v>
          </cell>
          <cell r="H778">
            <v>2015</v>
          </cell>
          <cell r="I778">
            <v>4</v>
          </cell>
          <cell r="L778">
            <v>4</v>
          </cell>
          <cell r="O778" t="str">
            <v>Survey With Goals</v>
          </cell>
          <cell r="P778">
            <v>308273217</v>
          </cell>
          <cell r="Q778">
            <v>42255</v>
          </cell>
          <cell r="R778">
            <v>44</v>
          </cell>
          <cell r="S778">
            <v>204</v>
          </cell>
          <cell r="T778">
            <v>2.9</v>
          </cell>
          <cell r="U778">
            <v>19</v>
          </cell>
          <cell r="V778">
            <v>6</v>
          </cell>
          <cell r="W778">
            <v>1</v>
          </cell>
          <cell r="X778">
            <v>4.17</v>
          </cell>
          <cell r="Y778" t="str">
            <v>No</v>
          </cell>
          <cell r="Z778">
            <v>-0.73</v>
          </cell>
          <cell r="AA778">
            <v>23</v>
          </cell>
          <cell r="BI778" t="str">
            <v>Operations and Algebraic Thinking</v>
          </cell>
          <cell r="BJ778">
            <v>213</v>
          </cell>
          <cell r="BK778">
            <v>6.1</v>
          </cell>
          <cell r="BL778" t="str">
            <v>207-219</v>
          </cell>
          <cell r="BM778" t="str">
            <v>LoAvg</v>
          </cell>
          <cell r="BN778" t="str">
            <v>The Real and Complex Number Systems</v>
          </cell>
          <cell r="BO778">
            <v>208</v>
          </cell>
          <cell r="BP778">
            <v>6.1</v>
          </cell>
          <cell r="BQ778" t="str">
            <v>202-214</v>
          </cell>
          <cell r="BR778" t="str">
            <v>LoAvg</v>
          </cell>
          <cell r="BS778" t="str">
            <v>Geometry</v>
          </cell>
          <cell r="BT778">
            <v>193</v>
          </cell>
          <cell r="BU778">
            <v>6.1</v>
          </cell>
          <cell r="BV778" t="str">
            <v>187-199</v>
          </cell>
          <cell r="BW778" t="str">
            <v>Low</v>
          </cell>
          <cell r="BX778" t="str">
            <v>Statistics and Probability</v>
          </cell>
          <cell r="BY778">
            <v>200</v>
          </cell>
          <cell r="BZ778">
            <v>6.1</v>
          </cell>
          <cell r="CA778" t="str">
            <v>194-206</v>
          </cell>
          <cell r="CB778" t="str">
            <v>Low</v>
          </cell>
          <cell r="CW778">
            <v>0.46281250000000002</v>
          </cell>
          <cell r="CX778">
            <v>51</v>
          </cell>
          <cell r="DC778">
            <v>7</v>
          </cell>
          <cell r="DD778">
            <v>5</v>
          </cell>
          <cell r="DE778">
            <v>8</v>
          </cell>
        </row>
        <row r="779">
          <cell r="A779" t="str">
            <v>605000400302471078School 2</v>
          </cell>
          <cell r="B779" t="str">
            <v>Fall 2015-2016</v>
          </cell>
          <cell r="C779">
            <v>605000400</v>
          </cell>
          <cell r="D779" t="str">
            <v>School 2</v>
          </cell>
          <cell r="E779" t="str">
            <v>Reading</v>
          </cell>
          <cell r="F779" t="str">
            <v>Reading</v>
          </cell>
          <cell r="G779" t="b">
            <v>1</v>
          </cell>
          <cell r="H779">
            <v>2015</v>
          </cell>
          <cell r="I779">
            <v>4</v>
          </cell>
          <cell r="L779">
            <v>4</v>
          </cell>
          <cell r="O779" t="str">
            <v>Survey With Goals</v>
          </cell>
          <cell r="P779">
            <v>302471078</v>
          </cell>
          <cell r="Q779">
            <v>42248</v>
          </cell>
          <cell r="R779">
            <v>103</v>
          </cell>
          <cell r="S779">
            <v>212</v>
          </cell>
          <cell r="T779">
            <v>3.3</v>
          </cell>
          <cell r="U779">
            <v>53</v>
          </cell>
          <cell r="V779">
            <v>7</v>
          </cell>
          <cell r="W779">
            <v>40</v>
          </cell>
          <cell r="X779">
            <v>4.5999999999999996</v>
          </cell>
          <cell r="Y779" t="str">
            <v>Yes</v>
          </cell>
          <cell r="Z779">
            <v>4.6500000000000004</v>
          </cell>
          <cell r="AA779">
            <v>99</v>
          </cell>
          <cell r="BF779">
            <v>817</v>
          </cell>
          <cell r="BG779">
            <v>717</v>
          </cell>
          <cell r="BH779">
            <v>867</v>
          </cell>
          <cell r="BI779" t="str">
            <v>Literature</v>
          </cell>
          <cell r="BJ779">
            <v>211</v>
          </cell>
          <cell r="BK779">
            <v>5.8</v>
          </cell>
          <cell r="BL779" t="str">
            <v>205-217</v>
          </cell>
          <cell r="BM779" t="str">
            <v>Avg</v>
          </cell>
          <cell r="BN779" t="str">
            <v>Informational Text</v>
          </cell>
          <cell r="BO779">
            <v>211</v>
          </cell>
          <cell r="BP779">
            <v>5.8</v>
          </cell>
          <cell r="BQ779" t="str">
            <v>205-217</v>
          </cell>
          <cell r="BR779" t="str">
            <v>Avg</v>
          </cell>
          <cell r="BS779" t="str">
            <v>Vocabulary Acquisition and Use</v>
          </cell>
          <cell r="BT779">
            <v>212</v>
          </cell>
          <cell r="BU779">
            <v>5.7</v>
          </cell>
          <cell r="BV779" t="str">
            <v>206-218</v>
          </cell>
          <cell r="BW779" t="str">
            <v>Avg</v>
          </cell>
          <cell r="CW779">
            <v>0.46543981481481483</v>
          </cell>
          <cell r="CX779">
            <v>53</v>
          </cell>
          <cell r="DC779">
            <v>5</v>
          </cell>
          <cell r="DD779">
            <v>3</v>
          </cell>
          <cell r="DE779">
            <v>5</v>
          </cell>
        </row>
        <row r="780">
          <cell r="A780" t="str">
            <v>605000410312937416School 2</v>
          </cell>
          <cell r="B780" t="str">
            <v>Fall 2015-2016</v>
          </cell>
          <cell r="C780">
            <v>605000410</v>
          </cell>
          <cell r="D780" t="str">
            <v>School 2</v>
          </cell>
          <cell r="E780" t="str">
            <v>Language Usage</v>
          </cell>
          <cell r="F780" t="str">
            <v>Language</v>
          </cell>
          <cell r="G780" t="b">
            <v>1</v>
          </cell>
          <cell r="H780">
            <v>2015</v>
          </cell>
          <cell r="I780">
            <v>4</v>
          </cell>
          <cell r="L780">
            <v>4</v>
          </cell>
          <cell r="O780" t="str">
            <v>Survey With Goals</v>
          </cell>
          <cell r="P780">
            <v>312937416</v>
          </cell>
          <cell r="Q780">
            <v>42268</v>
          </cell>
          <cell r="R780">
            <v>30</v>
          </cell>
          <cell r="S780">
            <v>173</v>
          </cell>
          <cell r="T780">
            <v>2.9</v>
          </cell>
          <cell r="U780">
            <v>1</v>
          </cell>
          <cell r="V780">
            <v>7</v>
          </cell>
          <cell r="W780">
            <v>-8</v>
          </cell>
          <cell r="X780">
            <v>4.0999999999999996</v>
          </cell>
          <cell r="Y780" t="str">
            <v>No</v>
          </cell>
          <cell r="Z780">
            <v>-2.21</v>
          </cell>
          <cell r="AA780">
            <v>1</v>
          </cell>
          <cell r="BI780" t="str">
            <v>Writing: Plan, Organize, Develop, Revise, Research</v>
          </cell>
          <cell r="BJ780">
            <v>168</v>
          </cell>
          <cell r="BK780">
            <v>5.0999999999999996</v>
          </cell>
          <cell r="BL780" t="str">
            <v>163-173</v>
          </cell>
          <cell r="BM780" t="str">
            <v>Low</v>
          </cell>
          <cell r="BN780" t="str">
            <v>Language: Understand, Edit for Grammar, Usage</v>
          </cell>
          <cell r="BO780">
            <v>171</v>
          </cell>
          <cell r="BP780">
            <v>5.3</v>
          </cell>
          <cell r="BQ780" t="str">
            <v>166-176</v>
          </cell>
          <cell r="BR780" t="str">
            <v>Low</v>
          </cell>
          <cell r="BS780" t="str">
            <v>Language: Understand, Edit Mechanics</v>
          </cell>
          <cell r="BT780">
            <v>181</v>
          </cell>
          <cell r="BU780">
            <v>5.0999999999999996</v>
          </cell>
          <cell r="BV780" t="str">
            <v>176-186</v>
          </cell>
          <cell r="BW780" t="str">
            <v>Low</v>
          </cell>
          <cell r="CW780">
            <v>0.60207175925925926</v>
          </cell>
          <cell r="CX780">
            <v>47</v>
          </cell>
          <cell r="DC780">
            <v>7</v>
          </cell>
          <cell r="DD780">
            <v>7</v>
          </cell>
          <cell r="DE780">
            <v>10</v>
          </cell>
        </row>
        <row r="781">
          <cell r="A781" t="str">
            <v>605000410307454829School 2</v>
          </cell>
          <cell r="B781" t="str">
            <v>Fall 2015-2016</v>
          </cell>
          <cell r="C781">
            <v>605000410</v>
          </cell>
          <cell r="D781" t="str">
            <v>School 2</v>
          </cell>
          <cell r="E781" t="str">
            <v>Mathematics</v>
          </cell>
          <cell r="F781" t="str">
            <v>Mathematics</v>
          </cell>
          <cell r="G781" t="b">
            <v>1</v>
          </cell>
          <cell r="H781">
            <v>2015</v>
          </cell>
          <cell r="I781">
            <v>4</v>
          </cell>
          <cell r="L781">
            <v>4</v>
          </cell>
          <cell r="O781" t="str">
            <v>Survey With Goals</v>
          </cell>
          <cell r="P781">
            <v>307454829</v>
          </cell>
          <cell r="Q781">
            <v>42255</v>
          </cell>
          <cell r="R781">
            <v>67</v>
          </cell>
          <cell r="S781">
            <v>190</v>
          </cell>
          <cell r="T781">
            <v>2.9</v>
          </cell>
          <cell r="U781">
            <v>4</v>
          </cell>
          <cell r="V781">
            <v>5</v>
          </cell>
          <cell r="W781">
            <v>-3</v>
          </cell>
          <cell r="X781">
            <v>4.0999999999999996</v>
          </cell>
          <cell r="Y781" t="str">
            <v>No</v>
          </cell>
          <cell r="Z781">
            <v>-1.3</v>
          </cell>
          <cell r="AA781">
            <v>10</v>
          </cell>
          <cell r="BI781" t="str">
            <v>Operations and Algebraic Thinking</v>
          </cell>
          <cell r="BJ781">
            <v>195</v>
          </cell>
          <cell r="BK781">
            <v>5.9</v>
          </cell>
          <cell r="BL781" t="str">
            <v>189-201</v>
          </cell>
          <cell r="BM781" t="str">
            <v>Low</v>
          </cell>
          <cell r="BN781" t="str">
            <v>The Real and Complex Number Systems</v>
          </cell>
          <cell r="BO781">
            <v>187</v>
          </cell>
          <cell r="BP781">
            <v>5.8</v>
          </cell>
          <cell r="BQ781" t="str">
            <v>181-193</v>
          </cell>
          <cell r="BR781" t="str">
            <v>Low</v>
          </cell>
          <cell r="BS781" t="str">
            <v>Geometry</v>
          </cell>
          <cell r="BT781">
            <v>187</v>
          </cell>
          <cell r="BU781">
            <v>5.9</v>
          </cell>
          <cell r="BV781" t="str">
            <v>181-193</v>
          </cell>
          <cell r="BW781" t="str">
            <v>Low</v>
          </cell>
          <cell r="BX781" t="str">
            <v>Statistics and Probability</v>
          </cell>
          <cell r="BY781">
            <v>190</v>
          </cell>
          <cell r="BZ781">
            <v>5.7</v>
          </cell>
          <cell r="CA781" t="str">
            <v>184-196</v>
          </cell>
          <cell r="CB781" t="str">
            <v>Low</v>
          </cell>
          <cell r="CW781">
            <v>0.46295138888888893</v>
          </cell>
          <cell r="CX781">
            <v>52</v>
          </cell>
          <cell r="DC781">
            <v>7</v>
          </cell>
          <cell r="DD781">
            <v>5</v>
          </cell>
          <cell r="DE781">
            <v>8</v>
          </cell>
        </row>
        <row r="782">
          <cell r="A782" t="str">
            <v>605000410304973958School 2</v>
          </cell>
          <cell r="B782" t="str">
            <v>Fall 2015-2016</v>
          </cell>
          <cell r="C782">
            <v>605000410</v>
          </cell>
          <cell r="D782" t="str">
            <v>School 2</v>
          </cell>
          <cell r="E782" t="str">
            <v>Reading</v>
          </cell>
          <cell r="F782" t="str">
            <v>Reading</v>
          </cell>
          <cell r="G782" t="b">
            <v>1</v>
          </cell>
          <cell r="H782">
            <v>2015</v>
          </cell>
          <cell r="I782">
            <v>4</v>
          </cell>
          <cell r="L782">
            <v>4</v>
          </cell>
          <cell r="O782" t="str">
            <v>Survey With Goals</v>
          </cell>
          <cell r="P782">
            <v>304973958</v>
          </cell>
          <cell r="Q782">
            <v>42248</v>
          </cell>
          <cell r="R782">
            <v>52</v>
          </cell>
          <cell r="S782">
            <v>174</v>
          </cell>
          <cell r="T782">
            <v>3.5</v>
          </cell>
          <cell r="U782">
            <v>1</v>
          </cell>
          <cell r="V782">
            <v>7</v>
          </cell>
          <cell r="W782">
            <v>2</v>
          </cell>
          <cell r="X782">
            <v>4.74</v>
          </cell>
          <cell r="Y782" t="str">
            <v>No</v>
          </cell>
          <cell r="Z782">
            <v>-0.73</v>
          </cell>
          <cell r="AA782">
            <v>23</v>
          </cell>
          <cell r="BF782">
            <v>133</v>
          </cell>
          <cell r="BG782">
            <v>33</v>
          </cell>
          <cell r="BH782">
            <v>183</v>
          </cell>
          <cell r="BI782" t="str">
            <v>Literature</v>
          </cell>
          <cell r="BJ782">
            <v>183</v>
          </cell>
          <cell r="BK782">
            <v>6</v>
          </cell>
          <cell r="BL782" t="str">
            <v>177-189</v>
          </cell>
          <cell r="BM782" t="str">
            <v>Low</v>
          </cell>
          <cell r="BN782" t="str">
            <v>Informational Text</v>
          </cell>
          <cell r="BO782">
            <v>173</v>
          </cell>
          <cell r="BP782">
            <v>6.3</v>
          </cell>
          <cell r="BQ782" t="str">
            <v>167-179</v>
          </cell>
          <cell r="BR782" t="str">
            <v>Low</v>
          </cell>
          <cell r="BS782" t="str">
            <v>Vocabulary Acquisition and Use</v>
          </cell>
          <cell r="BT782">
            <v>167</v>
          </cell>
          <cell r="BU782">
            <v>6.3</v>
          </cell>
          <cell r="BV782" t="str">
            <v>161-173</v>
          </cell>
          <cell r="BW782" t="str">
            <v>Low</v>
          </cell>
          <cell r="CW782">
            <v>0.46552083333333333</v>
          </cell>
          <cell r="CX782">
            <v>43</v>
          </cell>
          <cell r="DC782">
            <v>7</v>
          </cell>
          <cell r="DD782">
            <v>7</v>
          </cell>
          <cell r="DE782">
            <v>10</v>
          </cell>
        </row>
        <row r="783">
          <cell r="A783" t="str">
            <v>605000411307454899School 2</v>
          </cell>
          <cell r="B783" t="str">
            <v>Fall 2015-2016</v>
          </cell>
          <cell r="C783">
            <v>605000411</v>
          </cell>
          <cell r="D783" t="str">
            <v>School 2</v>
          </cell>
          <cell r="E783" t="str">
            <v>Language Usage</v>
          </cell>
          <cell r="F783" t="str">
            <v>Language</v>
          </cell>
          <cell r="G783" t="b">
            <v>1</v>
          </cell>
          <cell r="H783">
            <v>2015</v>
          </cell>
          <cell r="I783">
            <v>4</v>
          </cell>
          <cell r="L783">
            <v>4</v>
          </cell>
          <cell r="O783" t="str">
            <v>Survey With Goals</v>
          </cell>
          <cell r="P783">
            <v>307454899</v>
          </cell>
          <cell r="Q783">
            <v>42263</v>
          </cell>
          <cell r="R783">
            <v>39</v>
          </cell>
          <cell r="S783">
            <v>172</v>
          </cell>
          <cell r="T783">
            <v>2.9</v>
          </cell>
          <cell r="U783">
            <v>1</v>
          </cell>
          <cell r="V783">
            <v>7</v>
          </cell>
          <cell r="W783">
            <v>-12</v>
          </cell>
          <cell r="X783">
            <v>4.0999999999999996</v>
          </cell>
          <cell r="Y783" t="str">
            <v>No</v>
          </cell>
          <cell r="Z783">
            <v>-2.76</v>
          </cell>
          <cell r="AA783">
            <v>1</v>
          </cell>
          <cell r="BI783" t="str">
            <v>Writing: Plan, Organize, Develop, Revise, Research</v>
          </cell>
          <cell r="BJ783">
            <v>176</v>
          </cell>
          <cell r="BK783">
            <v>5</v>
          </cell>
          <cell r="BL783" t="str">
            <v>171-181</v>
          </cell>
          <cell r="BM783" t="str">
            <v>Low</v>
          </cell>
          <cell r="BN783" t="str">
            <v>Language: Understand, Edit for Grammar, Usage</v>
          </cell>
          <cell r="BO783">
            <v>173</v>
          </cell>
          <cell r="BP783">
            <v>5.0999999999999996</v>
          </cell>
          <cell r="BQ783" t="str">
            <v>168-178</v>
          </cell>
          <cell r="BR783" t="str">
            <v>Low</v>
          </cell>
          <cell r="BS783" t="str">
            <v>Language: Understand, Edit Mechanics</v>
          </cell>
          <cell r="BT783">
            <v>167</v>
          </cell>
          <cell r="BU783">
            <v>5</v>
          </cell>
          <cell r="BV783" t="str">
            <v>162-172</v>
          </cell>
          <cell r="BW783" t="str">
            <v>Low</v>
          </cell>
          <cell r="CW783">
            <v>0.46304398148148151</v>
          </cell>
          <cell r="CX783">
            <v>50</v>
          </cell>
          <cell r="DC783">
            <v>7</v>
          </cell>
          <cell r="DD783">
            <v>7</v>
          </cell>
          <cell r="DE783">
            <v>10</v>
          </cell>
        </row>
        <row r="784">
          <cell r="A784" t="str">
            <v>605000411302471254School 2</v>
          </cell>
          <cell r="B784" t="str">
            <v>Fall 2015-2016</v>
          </cell>
          <cell r="C784">
            <v>605000411</v>
          </cell>
          <cell r="D784" t="str">
            <v>School 2</v>
          </cell>
          <cell r="E784" t="str">
            <v>Mathematics</v>
          </cell>
          <cell r="F784" t="str">
            <v>Mathematics</v>
          </cell>
          <cell r="G784" t="b">
            <v>1</v>
          </cell>
          <cell r="H784">
            <v>2015</v>
          </cell>
          <cell r="I784">
            <v>4</v>
          </cell>
          <cell r="L784">
            <v>4</v>
          </cell>
          <cell r="O784" t="str">
            <v>Survey With Goals</v>
          </cell>
          <cell r="P784">
            <v>302471254</v>
          </cell>
          <cell r="Q784">
            <v>42256</v>
          </cell>
          <cell r="R784">
            <v>49</v>
          </cell>
          <cell r="S784">
            <v>193</v>
          </cell>
          <cell r="T784">
            <v>3.2</v>
          </cell>
          <cell r="U784">
            <v>6</v>
          </cell>
          <cell r="V784">
            <v>5</v>
          </cell>
          <cell r="W784">
            <v>1</v>
          </cell>
          <cell r="X784">
            <v>4.32</v>
          </cell>
          <cell r="Y784" t="str">
            <v>No*</v>
          </cell>
          <cell r="Z784">
            <v>-0.65</v>
          </cell>
          <cell r="AA784">
            <v>26</v>
          </cell>
          <cell r="BI784" t="str">
            <v>Operations and Algebraic Thinking</v>
          </cell>
          <cell r="BJ784">
            <v>187</v>
          </cell>
          <cell r="BK784">
            <v>6.4</v>
          </cell>
          <cell r="BL784" t="str">
            <v>181-193</v>
          </cell>
          <cell r="BM784" t="str">
            <v>Low</v>
          </cell>
          <cell r="BN784" t="str">
            <v>The Real and Complex Number Systems</v>
          </cell>
          <cell r="BO784">
            <v>199</v>
          </cell>
          <cell r="BP784">
            <v>6.6</v>
          </cell>
          <cell r="BQ784" t="str">
            <v>192-206</v>
          </cell>
          <cell r="BR784" t="str">
            <v>Low</v>
          </cell>
          <cell r="BS784" t="str">
            <v>Geometry</v>
          </cell>
          <cell r="BT784">
            <v>190</v>
          </cell>
          <cell r="BU784">
            <v>6.4</v>
          </cell>
          <cell r="BV784" t="str">
            <v>184-196</v>
          </cell>
          <cell r="BW784" t="str">
            <v>Low</v>
          </cell>
          <cell r="BX784" t="str">
            <v>Statistics and Probability</v>
          </cell>
          <cell r="BY784">
            <v>197</v>
          </cell>
          <cell r="BZ784">
            <v>6.4</v>
          </cell>
          <cell r="CA784" t="str">
            <v>191-203</v>
          </cell>
          <cell r="CB784" t="str">
            <v>Low</v>
          </cell>
          <cell r="CW784">
            <v>0.46277777777777779</v>
          </cell>
          <cell r="CX784">
            <v>45</v>
          </cell>
          <cell r="DC784">
            <v>7</v>
          </cell>
          <cell r="DD784">
            <v>5</v>
          </cell>
          <cell r="DE784">
            <v>8</v>
          </cell>
        </row>
        <row r="785">
          <cell r="A785" t="str">
            <v>605000411310122828School 2</v>
          </cell>
          <cell r="B785" t="str">
            <v>Fall 2015-2016</v>
          </cell>
          <cell r="C785">
            <v>605000411</v>
          </cell>
          <cell r="D785" t="str">
            <v>School 2</v>
          </cell>
          <cell r="E785" t="str">
            <v>Reading</v>
          </cell>
          <cell r="F785" t="str">
            <v>Reading</v>
          </cell>
          <cell r="G785" t="b">
            <v>1</v>
          </cell>
          <cell r="H785">
            <v>2015</v>
          </cell>
          <cell r="I785">
            <v>4</v>
          </cell>
          <cell r="L785">
            <v>4</v>
          </cell>
          <cell r="O785" t="str">
            <v>Survey With Goals</v>
          </cell>
          <cell r="P785">
            <v>310122828</v>
          </cell>
          <cell r="Q785">
            <v>42249</v>
          </cell>
          <cell r="R785">
            <v>62</v>
          </cell>
          <cell r="S785">
            <v>199</v>
          </cell>
          <cell r="T785">
            <v>3.3</v>
          </cell>
          <cell r="U785">
            <v>21</v>
          </cell>
          <cell r="V785">
            <v>7</v>
          </cell>
          <cell r="W785">
            <v>17</v>
          </cell>
          <cell r="X785">
            <v>4.5999999999999996</v>
          </cell>
          <cell r="Y785" t="str">
            <v>Yes</v>
          </cell>
          <cell r="Z785">
            <v>1.46</v>
          </cell>
          <cell r="AA785">
            <v>93</v>
          </cell>
          <cell r="BF785">
            <v>583</v>
          </cell>
          <cell r="BG785">
            <v>483</v>
          </cell>
          <cell r="BH785">
            <v>633</v>
          </cell>
          <cell r="BI785" t="str">
            <v>Literature</v>
          </cell>
          <cell r="BJ785">
            <v>197</v>
          </cell>
          <cell r="BK785">
            <v>6.1</v>
          </cell>
          <cell r="BL785" t="str">
            <v>191-203</v>
          </cell>
          <cell r="BM785" t="str">
            <v>Low</v>
          </cell>
          <cell r="BN785" t="str">
            <v>Informational Text</v>
          </cell>
          <cell r="BO785">
            <v>195</v>
          </cell>
          <cell r="BP785">
            <v>5.8</v>
          </cell>
          <cell r="BQ785" t="str">
            <v>189-201</v>
          </cell>
          <cell r="BR785" t="str">
            <v>Low</v>
          </cell>
          <cell r="BS785" t="str">
            <v>Vocabulary Acquisition and Use</v>
          </cell>
          <cell r="BT785">
            <v>203</v>
          </cell>
          <cell r="BU785">
            <v>5.7</v>
          </cell>
          <cell r="BV785" t="str">
            <v>197-209</v>
          </cell>
          <cell r="BW785" t="str">
            <v>LoAvg</v>
          </cell>
          <cell r="CW785">
            <v>0.46748842592592593</v>
          </cell>
          <cell r="CX785">
            <v>55</v>
          </cell>
          <cell r="DC785">
            <v>5</v>
          </cell>
          <cell r="DD785">
            <v>4</v>
          </cell>
          <cell r="DE785">
            <v>6</v>
          </cell>
        </row>
        <row r="786">
          <cell r="A786" t="str">
            <v>605000414307454898School 2</v>
          </cell>
          <cell r="B786" t="str">
            <v>Fall 2015-2016</v>
          </cell>
          <cell r="C786">
            <v>605000414</v>
          </cell>
          <cell r="D786" t="str">
            <v>School 2</v>
          </cell>
          <cell r="E786" t="str">
            <v>Language Usage</v>
          </cell>
          <cell r="F786" t="str">
            <v>Language</v>
          </cell>
          <cell r="G786" t="b">
            <v>1</v>
          </cell>
          <cell r="H786">
            <v>2015</v>
          </cell>
          <cell r="I786">
            <v>4</v>
          </cell>
          <cell r="L786">
            <v>4</v>
          </cell>
          <cell r="O786" t="str">
            <v>Survey With Goals</v>
          </cell>
          <cell r="P786">
            <v>307454898</v>
          </cell>
          <cell r="Q786">
            <v>42263</v>
          </cell>
          <cell r="R786">
            <v>44</v>
          </cell>
          <cell r="S786">
            <v>215</v>
          </cell>
          <cell r="T786">
            <v>2.9</v>
          </cell>
          <cell r="U786">
            <v>62</v>
          </cell>
          <cell r="V786">
            <v>5</v>
          </cell>
          <cell r="W786">
            <v>2</v>
          </cell>
          <cell r="X786">
            <v>4.0999999999999996</v>
          </cell>
          <cell r="Y786" t="str">
            <v>No*</v>
          </cell>
          <cell r="Z786">
            <v>-0.39</v>
          </cell>
          <cell r="AA786">
            <v>35</v>
          </cell>
          <cell r="BI786" t="str">
            <v>Writing: Plan, Organize, Develop, Revise, Research</v>
          </cell>
          <cell r="BJ786">
            <v>222</v>
          </cell>
          <cell r="BK786">
            <v>5.0999999999999996</v>
          </cell>
          <cell r="BL786" t="str">
            <v>217-227</v>
          </cell>
          <cell r="BM786" t="str">
            <v>HiAvg</v>
          </cell>
          <cell r="BN786" t="str">
            <v>Language: Understand, Edit for Grammar, Usage</v>
          </cell>
          <cell r="BO786">
            <v>212</v>
          </cell>
          <cell r="BP786">
            <v>5.0999999999999996</v>
          </cell>
          <cell r="BQ786" t="str">
            <v>207-217</v>
          </cell>
          <cell r="BR786" t="str">
            <v>Avg</v>
          </cell>
          <cell r="BS786" t="str">
            <v>Language: Understand, Edit Mechanics</v>
          </cell>
          <cell r="BT786">
            <v>212</v>
          </cell>
          <cell r="BU786">
            <v>5.2</v>
          </cell>
          <cell r="BV786" t="str">
            <v>207-217</v>
          </cell>
          <cell r="BW786" t="str">
            <v>Avg</v>
          </cell>
          <cell r="CW786">
            <v>0.46297453703703706</v>
          </cell>
          <cell r="CX786">
            <v>51</v>
          </cell>
          <cell r="DC786">
            <v>4</v>
          </cell>
          <cell r="DD786">
            <v>3</v>
          </cell>
          <cell r="DE786">
            <v>4</v>
          </cell>
        </row>
        <row r="787">
          <cell r="A787" t="str">
            <v>605000414302471276School 2</v>
          </cell>
          <cell r="B787" t="str">
            <v>Fall 2015-2016</v>
          </cell>
          <cell r="C787">
            <v>605000414</v>
          </cell>
          <cell r="D787" t="str">
            <v>School 2</v>
          </cell>
          <cell r="E787" t="str">
            <v>Mathematics</v>
          </cell>
          <cell r="F787" t="str">
            <v>Mathematics</v>
          </cell>
          <cell r="G787" t="b">
            <v>1</v>
          </cell>
          <cell r="H787">
            <v>2015</v>
          </cell>
          <cell r="I787">
            <v>4</v>
          </cell>
          <cell r="L787">
            <v>4</v>
          </cell>
          <cell r="O787" t="str">
            <v>Survey With Goals</v>
          </cell>
          <cell r="P787">
            <v>302471276</v>
          </cell>
          <cell r="Q787">
            <v>42256</v>
          </cell>
          <cell r="R787">
            <v>55</v>
          </cell>
          <cell r="S787">
            <v>221</v>
          </cell>
          <cell r="T787">
            <v>2.9</v>
          </cell>
          <cell r="U787">
            <v>59</v>
          </cell>
          <cell r="V787">
            <v>6</v>
          </cell>
          <cell r="W787">
            <v>7</v>
          </cell>
          <cell r="X787">
            <v>4.0999999999999996</v>
          </cell>
          <cell r="Y787" t="str">
            <v>Yes*</v>
          </cell>
          <cell r="Z787">
            <v>0.14000000000000001</v>
          </cell>
          <cell r="AA787">
            <v>56</v>
          </cell>
          <cell r="BI787" t="str">
            <v>Operations and Algebraic Thinking</v>
          </cell>
          <cell r="BJ787">
            <v>218</v>
          </cell>
          <cell r="BK787">
            <v>6.1</v>
          </cell>
          <cell r="BL787" t="str">
            <v>212-224</v>
          </cell>
          <cell r="BM787" t="str">
            <v>Avg</v>
          </cell>
          <cell r="BN787" t="str">
            <v>The Real and Complex Number Systems</v>
          </cell>
          <cell r="BO787">
            <v>210</v>
          </cell>
          <cell r="BP787">
            <v>6.1</v>
          </cell>
          <cell r="BQ787" t="str">
            <v>204-216</v>
          </cell>
          <cell r="BR787" t="str">
            <v>LoAvg</v>
          </cell>
          <cell r="BS787" t="str">
            <v>Geometry</v>
          </cell>
          <cell r="BT787">
            <v>224</v>
          </cell>
          <cell r="BU787">
            <v>6</v>
          </cell>
          <cell r="BV787" t="str">
            <v>218-230</v>
          </cell>
          <cell r="BW787" t="str">
            <v>HiAvg</v>
          </cell>
          <cell r="BX787" t="str">
            <v>Statistics and Probability</v>
          </cell>
          <cell r="BY787">
            <v>230</v>
          </cell>
          <cell r="BZ787">
            <v>6.2</v>
          </cell>
          <cell r="CA787" t="str">
            <v>224-236</v>
          </cell>
          <cell r="CB787" t="str">
            <v>HiAvg</v>
          </cell>
          <cell r="CW787">
            <v>0.46265046296296292</v>
          </cell>
          <cell r="CX787">
            <v>48</v>
          </cell>
          <cell r="DC787">
            <v>7</v>
          </cell>
          <cell r="DD787">
            <v>4</v>
          </cell>
          <cell r="DE787">
            <v>8</v>
          </cell>
        </row>
        <row r="788">
          <cell r="A788" t="str">
            <v>605000414310122713School 2</v>
          </cell>
          <cell r="B788" t="str">
            <v>Fall 2015-2016</v>
          </cell>
          <cell r="C788">
            <v>605000414</v>
          </cell>
          <cell r="D788" t="str">
            <v>School 2</v>
          </cell>
          <cell r="E788" t="str">
            <v>Reading</v>
          </cell>
          <cell r="F788" t="str">
            <v>Reading</v>
          </cell>
          <cell r="G788" t="b">
            <v>1</v>
          </cell>
          <cell r="H788">
            <v>2015</v>
          </cell>
          <cell r="I788">
            <v>4</v>
          </cell>
          <cell r="L788">
            <v>4</v>
          </cell>
          <cell r="O788" t="str">
            <v>Survey With Goals</v>
          </cell>
          <cell r="P788">
            <v>310122713</v>
          </cell>
          <cell r="Q788">
            <v>42249</v>
          </cell>
          <cell r="R788">
            <v>68</v>
          </cell>
          <cell r="S788">
            <v>221</v>
          </cell>
          <cell r="T788">
            <v>3.3</v>
          </cell>
          <cell r="U788">
            <v>75</v>
          </cell>
          <cell r="V788">
            <v>5</v>
          </cell>
          <cell r="W788">
            <v>7</v>
          </cell>
          <cell r="X788">
            <v>4.5999999999999996</v>
          </cell>
          <cell r="Y788" t="str">
            <v>Yes*</v>
          </cell>
          <cell r="Z788">
            <v>0.28000000000000003</v>
          </cell>
          <cell r="AA788">
            <v>61</v>
          </cell>
          <cell r="BF788">
            <v>979</v>
          </cell>
          <cell r="BG788">
            <v>879</v>
          </cell>
          <cell r="BH788">
            <v>1029</v>
          </cell>
          <cell r="BI788" t="str">
            <v>Literature</v>
          </cell>
          <cell r="BJ788">
            <v>221</v>
          </cell>
          <cell r="BK788">
            <v>5.8</v>
          </cell>
          <cell r="BL788" t="str">
            <v>215-227</v>
          </cell>
          <cell r="BM788" t="str">
            <v>HiAvg</v>
          </cell>
          <cell r="BN788" t="str">
            <v>Informational Text</v>
          </cell>
          <cell r="BO788">
            <v>231</v>
          </cell>
          <cell r="BP788">
            <v>6.7</v>
          </cell>
          <cell r="BQ788" t="str">
            <v>224-238</v>
          </cell>
          <cell r="BR788" t="str">
            <v>High</v>
          </cell>
          <cell r="BS788" t="str">
            <v>Vocabulary Acquisition and Use</v>
          </cell>
          <cell r="BT788">
            <v>211</v>
          </cell>
          <cell r="BU788">
            <v>6.1</v>
          </cell>
          <cell r="BV788" t="str">
            <v>205-217</v>
          </cell>
          <cell r="BW788" t="str">
            <v>Avg</v>
          </cell>
          <cell r="CW788">
            <v>0.46355324074074072</v>
          </cell>
          <cell r="CX788">
            <v>53</v>
          </cell>
          <cell r="DC788">
            <v>4</v>
          </cell>
          <cell r="DD788">
            <v>2</v>
          </cell>
          <cell r="DE788">
            <v>3</v>
          </cell>
        </row>
        <row r="789">
          <cell r="A789" t="str">
            <v>605000419314287953School 2</v>
          </cell>
          <cell r="B789" t="str">
            <v>Fall 2015-2016</v>
          </cell>
          <cell r="C789">
            <v>605000419</v>
          </cell>
          <cell r="D789" t="str">
            <v>School 2</v>
          </cell>
          <cell r="E789" t="str">
            <v>Language Usage</v>
          </cell>
          <cell r="F789" t="str">
            <v>Language</v>
          </cell>
          <cell r="G789" t="b">
            <v>1</v>
          </cell>
          <cell r="H789">
            <v>2015</v>
          </cell>
          <cell r="I789">
            <v>4</v>
          </cell>
          <cell r="L789">
            <v>4</v>
          </cell>
          <cell r="O789" t="str">
            <v>Survey With Goals</v>
          </cell>
          <cell r="P789">
            <v>314287953</v>
          </cell>
          <cell r="Q789">
            <v>42264</v>
          </cell>
          <cell r="R789">
            <v>45</v>
          </cell>
          <cell r="S789">
            <v>226</v>
          </cell>
          <cell r="T789">
            <v>2.9</v>
          </cell>
          <cell r="U789">
            <v>93</v>
          </cell>
          <cell r="V789">
            <v>6</v>
          </cell>
          <cell r="W789">
            <v>16</v>
          </cell>
          <cell r="X789">
            <v>4.0999999999999996</v>
          </cell>
          <cell r="Y789" t="str">
            <v>Yes</v>
          </cell>
          <cell r="Z789">
            <v>1.55</v>
          </cell>
          <cell r="AA789">
            <v>94</v>
          </cell>
          <cell r="BI789" t="str">
            <v>Writing: Plan, Organize, Develop, Revise, Research</v>
          </cell>
          <cell r="BJ789">
            <v>216</v>
          </cell>
          <cell r="BK789">
            <v>5.5</v>
          </cell>
          <cell r="BL789" t="str">
            <v>211-222</v>
          </cell>
          <cell r="BM789" t="str">
            <v>HiAvg</v>
          </cell>
          <cell r="BN789" t="str">
            <v>Language: Understand, Edit for Grammar, Usage</v>
          </cell>
          <cell r="BO789">
            <v>227</v>
          </cell>
          <cell r="BP789">
            <v>5.2</v>
          </cell>
          <cell r="BQ789" t="str">
            <v>222-232</v>
          </cell>
          <cell r="BR789" t="str">
            <v>High</v>
          </cell>
          <cell r="BS789" t="str">
            <v>Language: Understand, Edit Mechanics</v>
          </cell>
          <cell r="BT789">
            <v>236</v>
          </cell>
          <cell r="BU789">
            <v>5.4</v>
          </cell>
          <cell r="BV789" t="str">
            <v>231-241</v>
          </cell>
          <cell r="BW789" t="str">
            <v>High</v>
          </cell>
          <cell r="CW789">
            <v>0.48358796296296297</v>
          </cell>
          <cell r="CX789">
            <v>53</v>
          </cell>
          <cell r="DC789">
            <v>4</v>
          </cell>
          <cell r="DD789">
            <v>2</v>
          </cell>
          <cell r="DE789">
            <v>3</v>
          </cell>
        </row>
        <row r="790">
          <cell r="A790" t="str">
            <v>605000419306607737School 2</v>
          </cell>
          <cell r="B790" t="str">
            <v>Fall 2015-2016</v>
          </cell>
          <cell r="C790">
            <v>605000419</v>
          </cell>
          <cell r="D790" t="str">
            <v>School 2</v>
          </cell>
          <cell r="E790" t="str">
            <v>Mathematics</v>
          </cell>
          <cell r="F790" t="str">
            <v>Mathematics</v>
          </cell>
          <cell r="G790" t="b">
            <v>1</v>
          </cell>
          <cell r="H790">
            <v>2015</v>
          </cell>
          <cell r="I790">
            <v>4</v>
          </cell>
          <cell r="L790">
            <v>4</v>
          </cell>
          <cell r="O790" t="str">
            <v>Survey With Goals</v>
          </cell>
          <cell r="P790">
            <v>306607737</v>
          </cell>
          <cell r="Q790">
            <v>42263</v>
          </cell>
          <cell r="R790">
            <v>45</v>
          </cell>
          <cell r="S790">
            <v>223</v>
          </cell>
          <cell r="T790">
            <v>2.9</v>
          </cell>
          <cell r="U790">
            <v>78</v>
          </cell>
          <cell r="V790">
            <v>10</v>
          </cell>
          <cell r="W790">
            <v>11</v>
          </cell>
          <cell r="X790">
            <v>4.0999999999999996</v>
          </cell>
          <cell r="Y790" t="str">
            <v>Yes*</v>
          </cell>
          <cell r="Z790">
            <v>0.14000000000000001</v>
          </cell>
          <cell r="AA790">
            <v>56</v>
          </cell>
          <cell r="BI790" t="str">
            <v>Operations and Algebraic Thinking</v>
          </cell>
          <cell r="BJ790">
            <v>221</v>
          </cell>
          <cell r="BK790">
            <v>6.2</v>
          </cell>
          <cell r="BL790" t="str">
            <v>215-227</v>
          </cell>
          <cell r="BM790" t="str">
            <v>HiAvg</v>
          </cell>
          <cell r="BN790" t="str">
            <v>Number and Operations</v>
          </cell>
          <cell r="BO790">
            <v>231</v>
          </cell>
          <cell r="BP790">
            <v>6</v>
          </cell>
          <cell r="BQ790" t="str">
            <v>225-237</v>
          </cell>
          <cell r="BR790" t="str">
            <v>High</v>
          </cell>
          <cell r="BS790" t="str">
            <v>Measurement and Data</v>
          </cell>
          <cell r="BT790">
            <v>218</v>
          </cell>
          <cell r="BU790">
            <v>5.8</v>
          </cell>
          <cell r="BV790" t="str">
            <v>212-224</v>
          </cell>
          <cell r="BW790" t="str">
            <v>HiAvg</v>
          </cell>
          <cell r="BX790" t="str">
            <v>Geometry</v>
          </cell>
          <cell r="BY790">
            <v>224</v>
          </cell>
          <cell r="BZ790">
            <v>6</v>
          </cell>
          <cell r="CA790" t="str">
            <v>218-230</v>
          </cell>
          <cell r="CB790" t="str">
            <v>HiAvg</v>
          </cell>
          <cell r="CW790">
            <v>0.46967592592592594</v>
          </cell>
          <cell r="CX790">
            <v>50</v>
          </cell>
          <cell r="DC790">
            <v>6</v>
          </cell>
          <cell r="DD790">
            <v>6</v>
          </cell>
          <cell r="DE790">
            <v>10</v>
          </cell>
        </row>
        <row r="791">
          <cell r="A791" t="str">
            <v>605000419310122783School 2</v>
          </cell>
          <cell r="B791" t="str">
            <v>Fall 2015-2016</v>
          </cell>
          <cell r="C791">
            <v>605000419</v>
          </cell>
          <cell r="D791" t="str">
            <v>School 2</v>
          </cell>
          <cell r="E791" t="str">
            <v>Reading</v>
          </cell>
          <cell r="F791" t="str">
            <v>Reading</v>
          </cell>
          <cell r="G791" t="b">
            <v>1</v>
          </cell>
          <cell r="H791">
            <v>2015</v>
          </cell>
          <cell r="I791">
            <v>4</v>
          </cell>
          <cell r="L791">
            <v>4</v>
          </cell>
          <cell r="O791" t="str">
            <v>Survey With Goals</v>
          </cell>
          <cell r="P791">
            <v>310122783</v>
          </cell>
          <cell r="Q791">
            <v>42257</v>
          </cell>
          <cell r="R791">
            <v>47</v>
          </cell>
          <cell r="S791">
            <v>222</v>
          </cell>
          <cell r="T791">
            <v>3.4</v>
          </cell>
          <cell r="U791">
            <v>86</v>
          </cell>
          <cell r="V791">
            <v>6</v>
          </cell>
          <cell r="W791">
            <v>5</v>
          </cell>
          <cell r="X791">
            <v>4.5999999999999996</v>
          </cell>
          <cell r="Y791" t="str">
            <v>No*</v>
          </cell>
          <cell r="Z791">
            <v>-0.18</v>
          </cell>
          <cell r="AA791">
            <v>43</v>
          </cell>
          <cell r="BF791">
            <v>997</v>
          </cell>
          <cell r="BG791">
            <v>897</v>
          </cell>
          <cell r="BH791">
            <v>1047</v>
          </cell>
          <cell r="BI791" t="str">
            <v>Literature</v>
          </cell>
          <cell r="BJ791">
            <v>230</v>
          </cell>
          <cell r="BK791">
            <v>6</v>
          </cell>
          <cell r="BL791" t="str">
            <v>224-236</v>
          </cell>
          <cell r="BM791" t="str">
            <v>High</v>
          </cell>
          <cell r="BN791" t="str">
            <v>Informational Text</v>
          </cell>
          <cell r="BO791">
            <v>214</v>
          </cell>
          <cell r="BP791">
            <v>6</v>
          </cell>
          <cell r="BQ791" t="str">
            <v>208-220</v>
          </cell>
          <cell r="BR791" t="str">
            <v>HiAvg</v>
          </cell>
          <cell r="BS791" t="str">
            <v>Vocabulary Acquisition and Use</v>
          </cell>
          <cell r="BT791">
            <v>220</v>
          </cell>
          <cell r="BU791">
            <v>5.8</v>
          </cell>
          <cell r="BV791" t="str">
            <v>214-226</v>
          </cell>
          <cell r="BW791" t="str">
            <v>High</v>
          </cell>
          <cell r="CW791">
            <v>0.46348379629629632</v>
          </cell>
          <cell r="CX791">
            <v>53</v>
          </cell>
          <cell r="DC791">
            <v>5</v>
          </cell>
          <cell r="DD791">
            <v>3</v>
          </cell>
          <cell r="DE791">
            <v>4</v>
          </cell>
        </row>
        <row r="792">
          <cell r="A792" t="str">
            <v>605000426314288113School 2</v>
          </cell>
          <cell r="B792" t="str">
            <v>Fall 2015-2016</v>
          </cell>
          <cell r="C792">
            <v>605000426</v>
          </cell>
          <cell r="D792" t="str">
            <v>School 2</v>
          </cell>
          <cell r="E792" t="str">
            <v>Language Usage</v>
          </cell>
          <cell r="F792" t="str">
            <v>Language</v>
          </cell>
          <cell r="G792" t="b">
            <v>1</v>
          </cell>
          <cell r="H792">
            <v>2015</v>
          </cell>
          <cell r="I792">
            <v>4</v>
          </cell>
          <cell r="L792">
            <v>4</v>
          </cell>
          <cell r="O792" t="str">
            <v>Survey With Goals</v>
          </cell>
          <cell r="P792">
            <v>314288113</v>
          </cell>
          <cell r="Q792">
            <v>42264</v>
          </cell>
          <cell r="R792">
            <v>82</v>
          </cell>
          <cell r="S792">
            <v>224</v>
          </cell>
          <cell r="T792">
            <v>2.9</v>
          </cell>
          <cell r="U792">
            <v>91</v>
          </cell>
          <cell r="V792">
            <v>5</v>
          </cell>
          <cell r="W792">
            <v>6</v>
          </cell>
          <cell r="X792">
            <v>4.0999999999999996</v>
          </cell>
          <cell r="Y792" t="str">
            <v>Yes*</v>
          </cell>
          <cell r="Z792">
            <v>0.12</v>
          </cell>
          <cell r="AA792">
            <v>55</v>
          </cell>
          <cell r="BI792" t="str">
            <v>Writing: Plan, Organize, Develop, Revise, Research</v>
          </cell>
          <cell r="BJ792">
            <v>224</v>
          </cell>
          <cell r="BK792">
            <v>5</v>
          </cell>
          <cell r="BL792" t="str">
            <v>219-229</v>
          </cell>
          <cell r="BM792" t="str">
            <v>High</v>
          </cell>
          <cell r="BN792" t="str">
            <v>Language: Understand, Edit for Grammar, Usage</v>
          </cell>
          <cell r="BO792">
            <v>229</v>
          </cell>
          <cell r="BP792">
            <v>5.0999999999999996</v>
          </cell>
          <cell r="BQ792" t="str">
            <v>224-234</v>
          </cell>
          <cell r="BR792" t="str">
            <v>High</v>
          </cell>
          <cell r="BS792" t="str">
            <v>Language: Understand, Edit Mechanics</v>
          </cell>
          <cell r="BT792">
            <v>220</v>
          </cell>
          <cell r="BU792">
            <v>5.0999999999999996</v>
          </cell>
          <cell r="BV792" t="str">
            <v>215-225</v>
          </cell>
          <cell r="BW792" t="str">
            <v>High</v>
          </cell>
          <cell r="CW792">
            <v>0.46099537037037036</v>
          </cell>
          <cell r="CX792">
            <v>50</v>
          </cell>
          <cell r="DC792">
            <v>4</v>
          </cell>
          <cell r="DD792">
            <v>2</v>
          </cell>
          <cell r="DE792">
            <v>3</v>
          </cell>
        </row>
        <row r="793">
          <cell r="A793" t="str">
            <v>605000426307454820School 2</v>
          </cell>
          <cell r="B793" t="str">
            <v>Fall 2015-2016</v>
          </cell>
          <cell r="C793">
            <v>605000426</v>
          </cell>
          <cell r="D793" t="str">
            <v>School 2</v>
          </cell>
          <cell r="E793" t="str">
            <v>Mathematics</v>
          </cell>
          <cell r="F793" t="str">
            <v>Mathematics</v>
          </cell>
          <cell r="G793" t="b">
            <v>1</v>
          </cell>
          <cell r="H793">
            <v>2015</v>
          </cell>
          <cell r="I793">
            <v>4</v>
          </cell>
          <cell r="L793">
            <v>4</v>
          </cell>
          <cell r="O793" t="str">
            <v>Survey With Goals</v>
          </cell>
          <cell r="P793">
            <v>307454820</v>
          </cell>
          <cell r="Q793">
            <v>42263</v>
          </cell>
          <cell r="R793">
            <v>38</v>
          </cell>
          <cell r="S793">
            <v>227</v>
          </cell>
          <cell r="T793">
            <v>3</v>
          </cell>
          <cell r="U793">
            <v>86</v>
          </cell>
          <cell r="V793">
            <v>10</v>
          </cell>
          <cell r="W793">
            <v>3</v>
          </cell>
          <cell r="X793">
            <v>4.17</v>
          </cell>
          <cell r="Y793" t="str">
            <v>No</v>
          </cell>
          <cell r="Z793">
            <v>-1.24</v>
          </cell>
          <cell r="AA793">
            <v>11</v>
          </cell>
          <cell r="BI793" t="str">
            <v>Operations and Algebraic Thinking</v>
          </cell>
          <cell r="BJ793">
            <v>228</v>
          </cell>
          <cell r="BK793">
            <v>6.3</v>
          </cell>
          <cell r="BL793" t="str">
            <v>222-234</v>
          </cell>
          <cell r="BM793" t="str">
            <v>High</v>
          </cell>
          <cell r="BN793" t="str">
            <v>Number and Operations</v>
          </cell>
          <cell r="BO793">
            <v>226</v>
          </cell>
          <cell r="BP793">
            <v>6</v>
          </cell>
          <cell r="BQ793" t="str">
            <v>220-232</v>
          </cell>
          <cell r="BR793" t="str">
            <v>High</v>
          </cell>
          <cell r="BS793" t="str">
            <v>Measurement and Data</v>
          </cell>
          <cell r="BT793">
            <v>216</v>
          </cell>
          <cell r="BU793">
            <v>6.2</v>
          </cell>
          <cell r="BV793" t="str">
            <v>210-222</v>
          </cell>
          <cell r="BW793" t="str">
            <v>Avg</v>
          </cell>
          <cell r="BX793" t="str">
            <v>Geometry</v>
          </cell>
          <cell r="BY793">
            <v>238</v>
          </cell>
          <cell r="BZ793">
            <v>6.2</v>
          </cell>
          <cell r="CA793" t="str">
            <v>232-244</v>
          </cell>
          <cell r="CB793" t="str">
            <v>High</v>
          </cell>
          <cell r="CW793">
            <v>0.59611111111111115</v>
          </cell>
          <cell r="CX793">
            <v>55</v>
          </cell>
          <cell r="DC793">
            <v>7</v>
          </cell>
          <cell r="DD793">
            <v>6</v>
          </cell>
          <cell r="DE793">
            <v>10</v>
          </cell>
        </row>
        <row r="794">
          <cell r="A794" t="str">
            <v>605000426308962576School 2</v>
          </cell>
          <cell r="B794" t="str">
            <v>Fall 2015-2016</v>
          </cell>
          <cell r="C794">
            <v>605000426</v>
          </cell>
          <cell r="D794" t="str">
            <v>School 2</v>
          </cell>
          <cell r="E794" t="str">
            <v>Reading</v>
          </cell>
          <cell r="F794" t="str">
            <v>Reading</v>
          </cell>
          <cell r="G794" t="b">
            <v>1</v>
          </cell>
          <cell r="H794">
            <v>2015</v>
          </cell>
          <cell r="I794">
            <v>4</v>
          </cell>
          <cell r="L794">
            <v>4</v>
          </cell>
          <cell r="O794" t="str">
            <v>Survey With Goals</v>
          </cell>
          <cell r="P794">
            <v>308962576</v>
          </cell>
          <cell r="Q794">
            <v>42257</v>
          </cell>
          <cell r="R794">
            <v>84</v>
          </cell>
          <cell r="S794">
            <v>228</v>
          </cell>
          <cell r="T794">
            <v>3.3</v>
          </cell>
          <cell r="U794">
            <v>93</v>
          </cell>
          <cell r="V794">
            <v>6</v>
          </cell>
          <cell r="W794">
            <v>15</v>
          </cell>
          <cell r="X794">
            <v>4.5999999999999996</v>
          </cell>
          <cell r="Y794" t="str">
            <v>Yes</v>
          </cell>
          <cell r="Z794">
            <v>1.29</v>
          </cell>
          <cell r="AA794">
            <v>90</v>
          </cell>
          <cell r="BF794">
            <v>1105</v>
          </cell>
          <cell r="BG794">
            <v>1005</v>
          </cell>
          <cell r="BH794">
            <v>1155</v>
          </cell>
          <cell r="BI794" t="str">
            <v>Literature</v>
          </cell>
          <cell r="BJ794">
            <v>228</v>
          </cell>
          <cell r="BK794">
            <v>5.9</v>
          </cell>
          <cell r="BL794" t="str">
            <v>222-234</v>
          </cell>
          <cell r="BM794" t="str">
            <v>High</v>
          </cell>
          <cell r="BN794" t="str">
            <v>Informational Text</v>
          </cell>
          <cell r="BO794">
            <v>230</v>
          </cell>
          <cell r="BP794">
            <v>5.9</v>
          </cell>
          <cell r="BQ794" t="str">
            <v>224-236</v>
          </cell>
          <cell r="BR794" t="str">
            <v>High</v>
          </cell>
          <cell r="BS794" t="str">
            <v>Vocabulary Acquisition and Use</v>
          </cell>
          <cell r="BT794">
            <v>226</v>
          </cell>
          <cell r="BU794">
            <v>5.7</v>
          </cell>
          <cell r="BV794" t="str">
            <v>220-232</v>
          </cell>
          <cell r="BW794" t="str">
            <v>High</v>
          </cell>
          <cell r="CW794">
            <v>0.46350694444444446</v>
          </cell>
          <cell r="CX794">
            <v>53</v>
          </cell>
          <cell r="DC794">
            <v>4</v>
          </cell>
          <cell r="DD794">
            <v>2</v>
          </cell>
          <cell r="DE794">
            <v>3</v>
          </cell>
        </row>
        <row r="795">
          <cell r="A795" t="str">
            <v>605000432306607279School 2</v>
          </cell>
          <cell r="B795" t="str">
            <v>Fall 2015-2016</v>
          </cell>
          <cell r="C795">
            <v>605000432</v>
          </cell>
          <cell r="D795" t="str">
            <v>School 2</v>
          </cell>
          <cell r="E795" t="str">
            <v>Language Usage</v>
          </cell>
          <cell r="F795" t="str">
            <v>Language</v>
          </cell>
          <cell r="G795" t="b">
            <v>1</v>
          </cell>
          <cell r="H795">
            <v>2015</v>
          </cell>
          <cell r="I795">
            <v>4</v>
          </cell>
          <cell r="L795">
            <v>4</v>
          </cell>
          <cell r="O795" t="str">
            <v>Survey With Goals</v>
          </cell>
          <cell r="P795">
            <v>306607279</v>
          </cell>
          <cell r="Q795">
            <v>42264</v>
          </cell>
          <cell r="R795">
            <v>56</v>
          </cell>
          <cell r="S795">
            <v>218</v>
          </cell>
          <cell r="T795">
            <v>3</v>
          </cell>
          <cell r="U795">
            <v>81</v>
          </cell>
          <cell r="V795">
            <v>5</v>
          </cell>
          <cell r="W795">
            <v>3</v>
          </cell>
          <cell r="X795">
            <v>4.17</v>
          </cell>
          <cell r="Y795" t="str">
            <v>No*</v>
          </cell>
          <cell r="Z795">
            <v>-0.38</v>
          </cell>
          <cell r="AA795">
            <v>35</v>
          </cell>
          <cell r="BI795" t="str">
            <v>Writing: Plan, Organize, Develop, Revise, Research</v>
          </cell>
          <cell r="BJ795">
            <v>211</v>
          </cell>
          <cell r="BK795">
            <v>5.4</v>
          </cell>
          <cell r="BL795" t="str">
            <v>206-216</v>
          </cell>
          <cell r="BM795" t="str">
            <v>Avg</v>
          </cell>
          <cell r="BN795" t="str">
            <v>Language: Understand, Edit for Grammar, Usage</v>
          </cell>
          <cell r="BO795">
            <v>225</v>
          </cell>
          <cell r="BP795">
            <v>5.4</v>
          </cell>
          <cell r="BQ795" t="str">
            <v>220-230</v>
          </cell>
          <cell r="BR795" t="str">
            <v>High</v>
          </cell>
          <cell r="BS795" t="str">
            <v>Language: Understand, Edit Mechanics</v>
          </cell>
          <cell r="BT795">
            <v>219</v>
          </cell>
          <cell r="BU795">
            <v>5.4</v>
          </cell>
          <cell r="BV795" t="str">
            <v>214-224</v>
          </cell>
          <cell r="BW795" t="str">
            <v>HiAvg</v>
          </cell>
          <cell r="CW795">
            <v>0.46106481481481482</v>
          </cell>
          <cell r="CX795">
            <v>43</v>
          </cell>
          <cell r="DC795">
            <v>4</v>
          </cell>
          <cell r="DD795">
            <v>3</v>
          </cell>
          <cell r="DE795">
            <v>4</v>
          </cell>
        </row>
        <row r="796">
          <cell r="A796" t="str">
            <v>605000432307454881School 2</v>
          </cell>
          <cell r="B796" t="str">
            <v>Fall 2015-2016</v>
          </cell>
          <cell r="C796">
            <v>605000432</v>
          </cell>
          <cell r="D796" t="str">
            <v>School 2</v>
          </cell>
          <cell r="E796" t="str">
            <v>Mathematics</v>
          </cell>
          <cell r="F796" t="str">
            <v>Mathematics</v>
          </cell>
          <cell r="G796" t="b">
            <v>1</v>
          </cell>
          <cell r="H796">
            <v>2015</v>
          </cell>
          <cell r="I796">
            <v>4</v>
          </cell>
          <cell r="L796">
            <v>4</v>
          </cell>
          <cell r="O796" t="str">
            <v>Survey With Goals</v>
          </cell>
          <cell r="P796">
            <v>307454881</v>
          </cell>
          <cell r="Q796">
            <v>42263</v>
          </cell>
          <cell r="R796">
            <v>46</v>
          </cell>
          <cell r="S796">
            <v>219</v>
          </cell>
          <cell r="T796">
            <v>2.9</v>
          </cell>
          <cell r="U796">
            <v>70</v>
          </cell>
          <cell r="V796">
            <v>10</v>
          </cell>
          <cell r="W796">
            <v>9</v>
          </cell>
          <cell r="X796">
            <v>4.0999999999999996</v>
          </cell>
          <cell r="Y796" t="str">
            <v>No*</v>
          </cell>
          <cell r="Z796">
            <v>-0.19</v>
          </cell>
          <cell r="AA796">
            <v>43</v>
          </cell>
          <cell r="BI796" t="str">
            <v>Operations and Algebraic Thinking</v>
          </cell>
          <cell r="BJ796">
            <v>215</v>
          </cell>
          <cell r="BK796">
            <v>5.8</v>
          </cell>
          <cell r="BL796" t="str">
            <v>209-221</v>
          </cell>
          <cell r="BM796" t="str">
            <v>Avg</v>
          </cell>
          <cell r="BN796" t="str">
            <v>Number and Operations</v>
          </cell>
          <cell r="BO796">
            <v>227</v>
          </cell>
          <cell r="BP796">
            <v>6.1</v>
          </cell>
          <cell r="BQ796" t="str">
            <v>221-233</v>
          </cell>
          <cell r="BR796" t="str">
            <v>High</v>
          </cell>
          <cell r="BS796" t="str">
            <v>Measurement and Data</v>
          </cell>
          <cell r="BT796">
            <v>217</v>
          </cell>
          <cell r="BU796">
            <v>6</v>
          </cell>
          <cell r="BV796" t="str">
            <v>211-223</v>
          </cell>
          <cell r="BW796" t="str">
            <v>HiAvg</v>
          </cell>
          <cell r="BX796" t="str">
            <v>Geometry</v>
          </cell>
          <cell r="BY796">
            <v>218</v>
          </cell>
          <cell r="BZ796">
            <v>5.9</v>
          </cell>
          <cell r="CA796" t="str">
            <v>212-224</v>
          </cell>
          <cell r="CB796" t="str">
            <v>HiAvg</v>
          </cell>
          <cell r="CW796">
            <v>0.59633101851851855</v>
          </cell>
          <cell r="CX796">
            <v>51</v>
          </cell>
          <cell r="DC796">
            <v>6</v>
          </cell>
          <cell r="DD796">
            <v>6</v>
          </cell>
          <cell r="DE796">
            <v>10</v>
          </cell>
        </row>
        <row r="797">
          <cell r="A797" t="str">
            <v>605000432310122697School 2</v>
          </cell>
          <cell r="B797" t="str">
            <v>Fall 2015-2016</v>
          </cell>
          <cell r="C797">
            <v>605000432</v>
          </cell>
          <cell r="D797" t="str">
            <v>School 2</v>
          </cell>
          <cell r="E797" t="str">
            <v>Reading</v>
          </cell>
          <cell r="F797" t="str">
            <v>Reading</v>
          </cell>
          <cell r="G797" t="b">
            <v>1</v>
          </cell>
          <cell r="H797">
            <v>2015</v>
          </cell>
          <cell r="I797">
            <v>4</v>
          </cell>
          <cell r="L797">
            <v>4</v>
          </cell>
          <cell r="O797" t="str">
            <v>Survey With Goals</v>
          </cell>
          <cell r="P797">
            <v>310122697</v>
          </cell>
          <cell r="Q797">
            <v>42257</v>
          </cell>
          <cell r="R797">
            <v>64</v>
          </cell>
          <cell r="S797">
            <v>214</v>
          </cell>
          <cell r="T797">
            <v>3.3</v>
          </cell>
          <cell r="U797">
            <v>71</v>
          </cell>
          <cell r="V797">
            <v>7</v>
          </cell>
          <cell r="W797">
            <v>10</v>
          </cell>
          <cell r="X797">
            <v>4.5999999999999996</v>
          </cell>
          <cell r="Y797" t="str">
            <v>Yes*</v>
          </cell>
          <cell r="Z797">
            <v>0.45</v>
          </cell>
          <cell r="AA797">
            <v>67</v>
          </cell>
          <cell r="BF797">
            <v>853</v>
          </cell>
          <cell r="BG797">
            <v>753</v>
          </cell>
          <cell r="BH797">
            <v>903</v>
          </cell>
          <cell r="BI797" t="str">
            <v>Literature</v>
          </cell>
          <cell r="BJ797">
            <v>213</v>
          </cell>
          <cell r="BK797">
            <v>5.8</v>
          </cell>
          <cell r="BL797" t="str">
            <v>207-219</v>
          </cell>
          <cell r="BM797" t="str">
            <v>HiAvg</v>
          </cell>
          <cell r="BN797" t="str">
            <v>Informational Text</v>
          </cell>
          <cell r="BO797">
            <v>218</v>
          </cell>
          <cell r="BP797">
            <v>5.8</v>
          </cell>
          <cell r="BQ797" t="str">
            <v>212-224</v>
          </cell>
          <cell r="BR797" t="str">
            <v>HiAvg</v>
          </cell>
          <cell r="BS797" t="str">
            <v>Vocabulary Acquisition and Use</v>
          </cell>
          <cell r="BT797">
            <v>210</v>
          </cell>
          <cell r="BU797">
            <v>6</v>
          </cell>
          <cell r="BV797" t="str">
            <v>204-216</v>
          </cell>
          <cell r="BW797" t="str">
            <v>Avg</v>
          </cell>
          <cell r="CW797">
            <v>0.46304398148148151</v>
          </cell>
          <cell r="CX797">
            <v>48</v>
          </cell>
          <cell r="DC797">
            <v>5</v>
          </cell>
          <cell r="DD797">
            <v>3</v>
          </cell>
          <cell r="DE797">
            <v>5</v>
          </cell>
        </row>
        <row r="798">
          <cell r="A798" t="str">
            <v>605000434306607619School 2</v>
          </cell>
          <cell r="B798" t="str">
            <v>Fall 2015-2016</v>
          </cell>
          <cell r="C798">
            <v>605000434</v>
          </cell>
          <cell r="D798" t="str">
            <v>School 2</v>
          </cell>
          <cell r="E798" t="str">
            <v>Language Usage</v>
          </cell>
          <cell r="F798" t="str">
            <v>Language</v>
          </cell>
          <cell r="G798" t="b">
            <v>1</v>
          </cell>
          <cell r="H798">
            <v>2015</v>
          </cell>
          <cell r="I798">
            <v>4</v>
          </cell>
          <cell r="L798">
            <v>4</v>
          </cell>
          <cell r="O798" t="str">
            <v>Survey With Goals</v>
          </cell>
          <cell r="P798">
            <v>306607619</v>
          </cell>
          <cell r="Q798">
            <v>42264</v>
          </cell>
          <cell r="R798">
            <v>67</v>
          </cell>
          <cell r="S798">
            <v>216</v>
          </cell>
          <cell r="T798">
            <v>2.9</v>
          </cell>
          <cell r="U798">
            <v>77</v>
          </cell>
          <cell r="V798">
            <v>5</v>
          </cell>
          <cell r="W798">
            <v>1</v>
          </cell>
          <cell r="X798">
            <v>4.17</v>
          </cell>
          <cell r="Y798" t="str">
            <v>No*</v>
          </cell>
          <cell r="Z798">
            <v>-0.68</v>
          </cell>
          <cell r="AA798">
            <v>25</v>
          </cell>
          <cell r="BI798" t="str">
            <v>Writing: Plan, Organize, Develop, Revise, Research</v>
          </cell>
          <cell r="BJ798">
            <v>207</v>
          </cell>
          <cell r="BK798">
            <v>5.4</v>
          </cell>
          <cell r="BL798" t="str">
            <v>202-212</v>
          </cell>
          <cell r="BM798" t="str">
            <v>Avg</v>
          </cell>
          <cell r="BN798" t="str">
            <v>Language: Understand, Edit for Grammar, Usage</v>
          </cell>
          <cell r="BO798">
            <v>214</v>
          </cell>
          <cell r="BP798">
            <v>5.2</v>
          </cell>
          <cell r="BQ798" t="str">
            <v>209-219</v>
          </cell>
          <cell r="BR798" t="str">
            <v>HiAvg</v>
          </cell>
          <cell r="BS798" t="str">
            <v>Language: Understand, Edit Mechanics</v>
          </cell>
          <cell r="BT798">
            <v>228</v>
          </cell>
          <cell r="BU798">
            <v>5.4</v>
          </cell>
          <cell r="BV798" t="str">
            <v>223-233</v>
          </cell>
          <cell r="BW798" t="str">
            <v>High</v>
          </cell>
          <cell r="CW798">
            <v>0.46106481481481482</v>
          </cell>
          <cell r="CX798">
            <v>48</v>
          </cell>
          <cell r="DC798">
            <v>4</v>
          </cell>
          <cell r="DD798">
            <v>3</v>
          </cell>
          <cell r="DE798">
            <v>4</v>
          </cell>
        </row>
        <row r="799">
          <cell r="A799" t="str">
            <v>605000434307454773School 2</v>
          </cell>
          <cell r="B799" t="str">
            <v>Fall 2015-2016</v>
          </cell>
          <cell r="C799">
            <v>605000434</v>
          </cell>
          <cell r="D799" t="str">
            <v>School 2</v>
          </cell>
          <cell r="E799" t="str">
            <v>Mathematics</v>
          </cell>
          <cell r="F799" t="str">
            <v>Mathematics</v>
          </cell>
          <cell r="G799" t="b">
            <v>1</v>
          </cell>
          <cell r="H799">
            <v>2015</v>
          </cell>
          <cell r="I799">
            <v>4</v>
          </cell>
          <cell r="L799">
            <v>4</v>
          </cell>
          <cell r="O799" t="str">
            <v>Survey With Goals</v>
          </cell>
          <cell r="P799">
            <v>307454773</v>
          </cell>
          <cell r="Q799">
            <v>42263</v>
          </cell>
          <cell r="R799">
            <v>63</v>
          </cell>
          <cell r="S799">
            <v>216</v>
          </cell>
          <cell r="T799">
            <v>2.9</v>
          </cell>
          <cell r="U799">
            <v>62</v>
          </cell>
          <cell r="V799">
            <v>10</v>
          </cell>
          <cell r="W799">
            <v>2</v>
          </cell>
          <cell r="X799">
            <v>4.0999999999999996</v>
          </cell>
          <cell r="Y799" t="str">
            <v>No</v>
          </cell>
          <cell r="Z799">
            <v>-1.37</v>
          </cell>
          <cell r="AA799">
            <v>9</v>
          </cell>
          <cell r="BI799" t="str">
            <v>Operations and Algebraic Thinking</v>
          </cell>
          <cell r="BJ799">
            <v>223</v>
          </cell>
          <cell r="BK799">
            <v>6.2</v>
          </cell>
          <cell r="BL799" t="str">
            <v>217-229</v>
          </cell>
          <cell r="BM799" t="str">
            <v>HiAvg</v>
          </cell>
          <cell r="BN799" t="str">
            <v>Number and Operations</v>
          </cell>
          <cell r="BO799">
            <v>213</v>
          </cell>
          <cell r="BP799">
            <v>5.9</v>
          </cell>
          <cell r="BQ799" t="str">
            <v>207-219</v>
          </cell>
          <cell r="BR799" t="str">
            <v>Avg</v>
          </cell>
          <cell r="BS799" t="str">
            <v>Measurement and Data</v>
          </cell>
          <cell r="BT799">
            <v>207</v>
          </cell>
          <cell r="BU799">
            <v>6.2</v>
          </cell>
          <cell r="BV799" t="str">
            <v>201-213</v>
          </cell>
          <cell r="BW799" t="str">
            <v>LoAvg</v>
          </cell>
          <cell r="BX799" t="str">
            <v>Geometry</v>
          </cell>
          <cell r="BY799">
            <v>223</v>
          </cell>
          <cell r="BZ799">
            <v>6.1</v>
          </cell>
          <cell r="CA799" t="str">
            <v>217-229</v>
          </cell>
          <cell r="CB799" t="str">
            <v>HiAvg</v>
          </cell>
          <cell r="CW799">
            <v>0.59630787037037036</v>
          </cell>
          <cell r="CX799">
            <v>51</v>
          </cell>
          <cell r="DC799">
            <v>6</v>
          </cell>
          <cell r="DD799">
            <v>6</v>
          </cell>
          <cell r="DE799">
            <v>10</v>
          </cell>
        </row>
        <row r="800">
          <cell r="A800" t="str">
            <v>605000434310122739School 2</v>
          </cell>
          <cell r="B800" t="str">
            <v>Fall 2015-2016</v>
          </cell>
          <cell r="C800">
            <v>605000434</v>
          </cell>
          <cell r="D800" t="str">
            <v>School 2</v>
          </cell>
          <cell r="E800" t="str">
            <v>Reading</v>
          </cell>
          <cell r="F800" t="str">
            <v>Reading</v>
          </cell>
          <cell r="G800" t="b">
            <v>1</v>
          </cell>
          <cell r="H800">
            <v>2015</v>
          </cell>
          <cell r="I800">
            <v>4</v>
          </cell>
          <cell r="L800">
            <v>4</v>
          </cell>
          <cell r="O800" t="str">
            <v>Survey With Goals</v>
          </cell>
          <cell r="P800">
            <v>310122739</v>
          </cell>
          <cell r="Q800">
            <v>42257</v>
          </cell>
          <cell r="R800">
            <v>56</v>
          </cell>
          <cell r="S800">
            <v>215</v>
          </cell>
          <cell r="T800">
            <v>3.3</v>
          </cell>
          <cell r="U800">
            <v>73</v>
          </cell>
          <cell r="V800">
            <v>8</v>
          </cell>
          <cell r="W800">
            <v>18</v>
          </cell>
          <cell r="X800">
            <v>4.53</v>
          </cell>
          <cell r="Y800" t="str">
            <v>Yes</v>
          </cell>
          <cell r="Z800">
            <v>1.59</v>
          </cell>
          <cell r="AA800">
            <v>94</v>
          </cell>
          <cell r="BF800">
            <v>871</v>
          </cell>
          <cell r="BG800">
            <v>771</v>
          </cell>
          <cell r="BH800">
            <v>921</v>
          </cell>
          <cell r="BI800" t="str">
            <v>Literature</v>
          </cell>
          <cell r="BJ800">
            <v>210</v>
          </cell>
          <cell r="BK800">
            <v>6.4</v>
          </cell>
          <cell r="BL800" t="str">
            <v>204-216</v>
          </cell>
          <cell r="BM800" t="str">
            <v>Avg</v>
          </cell>
          <cell r="BN800" t="str">
            <v>Informational Text</v>
          </cell>
          <cell r="BO800">
            <v>222</v>
          </cell>
          <cell r="BP800">
            <v>5.9</v>
          </cell>
          <cell r="BQ800" t="str">
            <v>216-228</v>
          </cell>
          <cell r="BR800" t="str">
            <v>High</v>
          </cell>
          <cell r="BS800" t="str">
            <v>Vocabulary Acquisition and Use</v>
          </cell>
          <cell r="BT800">
            <v>212</v>
          </cell>
          <cell r="BU800">
            <v>6</v>
          </cell>
          <cell r="BV800" t="str">
            <v>206-218</v>
          </cell>
          <cell r="BW800" t="str">
            <v>HiAvg</v>
          </cell>
          <cell r="CW800">
            <v>0.4629050925925926</v>
          </cell>
          <cell r="CX800">
            <v>51</v>
          </cell>
          <cell r="DC800">
            <v>5</v>
          </cell>
          <cell r="DD800">
            <v>3</v>
          </cell>
          <cell r="DE800">
            <v>5</v>
          </cell>
        </row>
        <row r="801">
          <cell r="A801" t="str">
            <v>605000435306607668School 2</v>
          </cell>
          <cell r="B801" t="str">
            <v>Fall 2015-2016</v>
          </cell>
          <cell r="C801">
            <v>605000435</v>
          </cell>
          <cell r="D801" t="str">
            <v>School 2</v>
          </cell>
          <cell r="E801" t="str">
            <v>Language Usage</v>
          </cell>
          <cell r="F801" t="str">
            <v>Language</v>
          </cell>
          <cell r="G801" t="b">
            <v>1</v>
          </cell>
          <cell r="H801">
            <v>2015</v>
          </cell>
          <cell r="I801">
            <v>4</v>
          </cell>
          <cell r="L801">
            <v>4</v>
          </cell>
          <cell r="O801" t="str">
            <v>Survey With Goals</v>
          </cell>
          <cell r="P801">
            <v>306607668</v>
          </cell>
          <cell r="Q801">
            <v>42264</v>
          </cell>
          <cell r="R801">
            <v>59</v>
          </cell>
          <cell r="S801">
            <v>207</v>
          </cell>
          <cell r="T801">
            <v>2.9</v>
          </cell>
          <cell r="U801">
            <v>54</v>
          </cell>
          <cell r="V801">
            <v>6</v>
          </cell>
          <cell r="W801">
            <v>-4</v>
          </cell>
          <cell r="X801">
            <v>4.0999999999999996</v>
          </cell>
          <cell r="Y801" t="str">
            <v>No</v>
          </cell>
          <cell r="Z801">
            <v>-1.52</v>
          </cell>
          <cell r="AA801">
            <v>6</v>
          </cell>
          <cell r="BI801" t="str">
            <v>Writing: Plan, Organize, Develop, Revise, Research</v>
          </cell>
          <cell r="BJ801">
            <v>203</v>
          </cell>
          <cell r="BK801">
            <v>5.3</v>
          </cell>
          <cell r="BL801" t="str">
            <v>198-208</v>
          </cell>
          <cell r="BM801" t="str">
            <v>LoAvg</v>
          </cell>
          <cell r="BN801" t="str">
            <v>Language: Understand, Edit for Grammar, Usage</v>
          </cell>
          <cell r="BO801">
            <v>204</v>
          </cell>
          <cell r="BP801">
            <v>5.2</v>
          </cell>
          <cell r="BQ801" t="str">
            <v>199-209</v>
          </cell>
          <cell r="BR801" t="str">
            <v>LoAvg</v>
          </cell>
          <cell r="BS801" t="str">
            <v>Language: Understand, Edit Mechanics</v>
          </cell>
          <cell r="BT801">
            <v>213</v>
          </cell>
          <cell r="BU801">
            <v>5.0999999999999996</v>
          </cell>
          <cell r="BV801" t="str">
            <v>208-218</v>
          </cell>
          <cell r="BW801" t="str">
            <v>HiAvg</v>
          </cell>
          <cell r="CW801">
            <v>0.46109953703703704</v>
          </cell>
          <cell r="CX801">
            <v>51</v>
          </cell>
          <cell r="DC801">
            <v>5</v>
          </cell>
          <cell r="DD801">
            <v>4</v>
          </cell>
          <cell r="DE801">
            <v>6</v>
          </cell>
        </row>
        <row r="802">
          <cell r="A802" t="str">
            <v>605000435307454761School 2</v>
          </cell>
          <cell r="B802" t="str">
            <v>Fall 2015-2016</v>
          </cell>
          <cell r="C802">
            <v>605000435</v>
          </cell>
          <cell r="D802" t="str">
            <v>School 2</v>
          </cell>
          <cell r="E802" t="str">
            <v>Mathematics</v>
          </cell>
          <cell r="F802" t="str">
            <v>Mathematics</v>
          </cell>
          <cell r="G802" t="b">
            <v>1</v>
          </cell>
          <cell r="H802">
            <v>2015</v>
          </cell>
          <cell r="I802">
            <v>4</v>
          </cell>
          <cell r="L802">
            <v>4</v>
          </cell>
          <cell r="O802" t="str">
            <v>Survey With Goals</v>
          </cell>
          <cell r="P802">
            <v>307454761</v>
          </cell>
          <cell r="Q802">
            <v>42263</v>
          </cell>
          <cell r="R802">
            <v>57</v>
          </cell>
          <cell r="S802">
            <v>212</v>
          </cell>
          <cell r="T802">
            <v>2.9</v>
          </cell>
          <cell r="U802">
            <v>52</v>
          </cell>
          <cell r="V802">
            <v>10</v>
          </cell>
          <cell r="W802">
            <v>9</v>
          </cell>
          <cell r="X802">
            <v>4.0999999999999996</v>
          </cell>
          <cell r="Y802" t="str">
            <v>No*</v>
          </cell>
          <cell r="Z802">
            <v>-0.15</v>
          </cell>
          <cell r="AA802">
            <v>44</v>
          </cell>
          <cell r="BI802" t="str">
            <v>Operations and Algebraic Thinking</v>
          </cell>
          <cell r="BJ802">
            <v>207</v>
          </cell>
          <cell r="BK802">
            <v>5.9</v>
          </cell>
          <cell r="BL802" t="str">
            <v>201-213</v>
          </cell>
          <cell r="BM802" t="str">
            <v>LoAvg</v>
          </cell>
          <cell r="BN802" t="str">
            <v>Number and Operations</v>
          </cell>
          <cell r="BO802">
            <v>211</v>
          </cell>
          <cell r="BP802">
            <v>5.9</v>
          </cell>
          <cell r="BQ802" t="str">
            <v>205-217</v>
          </cell>
          <cell r="BR802" t="str">
            <v>Avg</v>
          </cell>
          <cell r="BS802" t="str">
            <v>Measurement and Data</v>
          </cell>
          <cell r="BT802">
            <v>211</v>
          </cell>
          <cell r="BU802">
            <v>6</v>
          </cell>
          <cell r="BV802" t="str">
            <v>205-217</v>
          </cell>
          <cell r="BW802" t="str">
            <v>Avg</v>
          </cell>
          <cell r="BX802" t="str">
            <v>Geometry</v>
          </cell>
          <cell r="BY802">
            <v>219</v>
          </cell>
          <cell r="BZ802">
            <v>5.9</v>
          </cell>
          <cell r="CA802" t="str">
            <v>213-225</v>
          </cell>
          <cell r="CB802" t="str">
            <v>HiAvg</v>
          </cell>
          <cell r="CW802">
            <v>0.59627314814814814</v>
          </cell>
          <cell r="CX802">
            <v>53</v>
          </cell>
          <cell r="DC802">
            <v>6</v>
          </cell>
          <cell r="DD802">
            <v>6</v>
          </cell>
          <cell r="DE802">
            <v>10</v>
          </cell>
        </row>
        <row r="803">
          <cell r="A803" t="str">
            <v>605000435308962740School 2</v>
          </cell>
          <cell r="B803" t="str">
            <v>Fall 2015-2016</v>
          </cell>
          <cell r="C803">
            <v>605000435</v>
          </cell>
          <cell r="D803" t="str">
            <v>School 2</v>
          </cell>
          <cell r="E803" t="str">
            <v>Reading</v>
          </cell>
          <cell r="F803" t="str">
            <v>Reading</v>
          </cell>
          <cell r="G803" t="b">
            <v>1</v>
          </cell>
          <cell r="H803">
            <v>2015</v>
          </cell>
          <cell r="I803">
            <v>4</v>
          </cell>
          <cell r="L803">
            <v>4</v>
          </cell>
          <cell r="O803" t="str">
            <v>Survey With Goals</v>
          </cell>
          <cell r="P803">
            <v>308962740</v>
          </cell>
          <cell r="Q803">
            <v>42257</v>
          </cell>
          <cell r="R803">
            <v>72</v>
          </cell>
          <cell r="S803">
            <v>209</v>
          </cell>
          <cell r="T803">
            <v>3.3</v>
          </cell>
          <cell r="U803">
            <v>59</v>
          </cell>
          <cell r="V803">
            <v>8</v>
          </cell>
          <cell r="W803">
            <v>20</v>
          </cell>
          <cell r="X803">
            <v>4.5999999999999996</v>
          </cell>
          <cell r="Y803" t="str">
            <v>Yes</v>
          </cell>
          <cell r="Z803">
            <v>1.8</v>
          </cell>
          <cell r="AA803">
            <v>96</v>
          </cell>
          <cell r="BF803">
            <v>763</v>
          </cell>
          <cell r="BG803">
            <v>663</v>
          </cell>
          <cell r="BH803">
            <v>813</v>
          </cell>
          <cell r="BI803" t="str">
            <v>Literature</v>
          </cell>
          <cell r="BJ803">
            <v>206</v>
          </cell>
          <cell r="BK803">
            <v>5.7</v>
          </cell>
          <cell r="BL803" t="str">
            <v>200-212</v>
          </cell>
          <cell r="BM803" t="str">
            <v>Avg</v>
          </cell>
          <cell r="BN803" t="str">
            <v>Informational Text</v>
          </cell>
          <cell r="BO803">
            <v>207</v>
          </cell>
          <cell r="BP803">
            <v>6</v>
          </cell>
          <cell r="BQ803" t="str">
            <v>201-213</v>
          </cell>
          <cell r="BR803" t="str">
            <v>Avg</v>
          </cell>
          <cell r="BS803" t="str">
            <v>Vocabulary Acquisition and Use</v>
          </cell>
          <cell r="BT803">
            <v>213</v>
          </cell>
          <cell r="BU803">
            <v>5.8</v>
          </cell>
          <cell r="BV803" t="str">
            <v>207-219</v>
          </cell>
          <cell r="BW803" t="str">
            <v>HiAvg</v>
          </cell>
          <cell r="CW803">
            <v>0.46072916666666663</v>
          </cell>
          <cell r="CX803">
            <v>53</v>
          </cell>
          <cell r="DC803">
            <v>5</v>
          </cell>
          <cell r="DD803">
            <v>4</v>
          </cell>
          <cell r="DE803">
            <v>6</v>
          </cell>
        </row>
        <row r="804">
          <cell r="A804" t="str">
            <v>605000440306607751School 2</v>
          </cell>
          <cell r="B804" t="str">
            <v>Fall 2015-2016</v>
          </cell>
          <cell r="C804">
            <v>605000440</v>
          </cell>
          <cell r="D804" t="str">
            <v>School 2</v>
          </cell>
          <cell r="E804" t="str">
            <v>Language Usage</v>
          </cell>
          <cell r="F804" t="str">
            <v>Language</v>
          </cell>
          <cell r="G804" t="b">
            <v>1</v>
          </cell>
          <cell r="H804">
            <v>2015</v>
          </cell>
          <cell r="I804">
            <v>4</v>
          </cell>
          <cell r="L804">
            <v>4</v>
          </cell>
          <cell r="O804" t="str">
            <v>Survey With Goals</v>
          </cell>
          <cell r="P804">
            <v>306607751</v>
          </cell>
          <cell r="Q804">
            <v>42264</v>
          </cell>
          <cell r="R804">
            <v>28</v>
          </cell>
          <cell r="S804">
            <v>210</v>
          </cell>
          <cell r="T804">
            <v>2.9</v>
          </cell>
          <cell r="U804">
            <v>62</v>
          </cell>
          <cell r="V804">
            <v>7</v>
          </cell>
          <cell r="W804">
            <v>6</v>
          </cell>
          <cell r="X804">
            <v>4.32</v>
          </cell>
          <cell r="Y804" t="str">
            <v>No*</v>
          </cell>
          <cell r="Z804">
            <v>-0.08</v>
          </cell>
          <cell r="AA804">
            <v>47</v>
          </cell>
          <cell r="BI804" t="str">
            <v>Writing: Plan, Organize, Develop, Revise, Research</v>
          </cell>
          <cell r="BJ804">
            <v>208</v>
          </cell>
          <cell r="BK804">
            <v>5</v>
          </cell>
          <cell r="BL804" t="str">
            <v>203-213</v>
          </cell>
          <cell r="BM804" t="str">
            <v>Avg</v>
          </cell>
          <cell r="BN804" t="str">
            <v>Language: Understand, Edit for Grammar, Usage</v>
          </cell>
          <cell r="BO804">
            <v>212</v>
          </cell>
          <cell r="BP804">
            <v>4.9000000000000004</v>
          </cell>
          <cell r="BQ804" t="str">
            <v>207-217</v>
          </cell>
          <cell r="BR804" t="str">
            <v>HiAvg</v>
          </cell>
          <cell r="BS804" t="str">
            <v>Language: Understand, Edit Mechanics</v>
          </cell>
          <cell r="BT804">
            <v>209</v>
          </cell>
          <cell r="BU804">
            <v>5</v>
          </cell>
          <cell r="BV804" t="str">
            <v>204-214</v>
          </cell>
          <cell r="BW804" t="str">
            <v>Avg</v>
          </cell>
          <cell r="CW804">
            <v>0.46109953703703704</v>
          </cell>
          <cell r="CX804">
            <v>50</v>
          </cell>
          <cell r="DC804">
            <v>5</v>
          </cell>
          <cell r="DD804">
            <v>4</v>
          </cell>
          <cell r="DE804">
            <v>5</v>
          </cell>
        </row>
        <row r="805">
          <cell r="A805" t="str">
            <v>605000440307454807School 2</v>
          </cell>
          <cell r="B805" t="str">
            <v>Fall 2015-2016</v>
          </cell>
          <cell r="C805">
            <v>605000440</v>
          </cell>
          <cell r="D805" t="str">
            <v>School 2</v>
          </cell>
          <cell r="E805" t="str">
            <v>Mathematics</v>
          </cell>
          <cell r="F805" t="str">
            <v>Mathematics</v>
          </cell>
          <cell r="G805" t="b">
            <v>1</v>
          </cell>
          <cell r="H805">
            <v>2015</v>
          </cell>
          <cell r="I805">
            <v>4</v>
          </cell>
          <cell r="L805">
            <v>4</v>
          </cell>
          <cell r="O805" t="str">
            <v>Survey With Goals</v>
          </cell>
          <cell r="P805">
            <v>307454807</v>
          </cell>
          <cell r="Q805">
            <v>42263</v>
          </cell>
          <cell r="R805">
            <v>40</v>
          </cell>
          <cell r="S805">
            <v>213</v>
          </cell>
          <cell r="T805">
            <v>2.9</v>
          </cell>
          <cell r="U805">
            <v>54</v>
          </cell>
          <cell r="V805">
            <v>10</v>
          </cell>
          <cell r="W805">
            <v>16</v>
          </cell>
          <cell r="X805">
            <v>4.17</v>
          </cell>
          <cell r="Y805" t="str">
            <v>Yes</v>
          </cell>
          <cell r="Z805">
            <v>1.03</v>
          </cell>
          <cell r="AA805">
            <v>85</v>
          </cell>
          <cell r="BI805" t="str">
            <v>Operations and Algebraic Thinking</v>
          </cell>
          <cell r="BJ805">
            <v>211</v>
          </cell>
          <cell r="BK805">
            <v>5.8</v>
          </cell>
          <cell r="BL805" t="str">
            <v>205-217</v>
          </cell>
          <cell r="BM805" t="str">
            <v>Avg</v>
          </cell>
          <cell r="BN805" t="str">
            <v>Number and Operations</v>
          </cell>
          <cell r="BO805">
            <v>207</v>
          </cell>
          <cell r="BP805">
            <v>5.9</v>
          </cell>
          <cell r="BQ805" t="str">
            <v>201-213</v>
          </cell>
          <cell r="BR805" t="str">
            <v>LoAvg</v>
          </cell>
          <cell r="BS805" t="str">
            <v>Measurement and Data</v>
          </cell>
          <cell r="BT805">
            <v>213</v>
          </cell>
          <cell r="BU805">
            <v>5.8</v>
          </cell>
          <cell r="BV805" t="str">
            <v>207-219</v>
          </cell>
          <cell r="BW805" t="str">
            <v>Avg</v>
          </cell>
          <cell r="BX805" t="str">
            <v>Geometry</v>
          </cell>
          <cell r="BY805">
            <v>220</v>
          </cell>
          <cell r="BZ805">
            <v>5.9</v>
          </cell>
          <cell r="CA805" t="str">
            <v>214-226</v>
          </cell>
          <cell r="CB805" t="str">
            <v>HiAvg</v>
          </cell>
          <cell r="CW805">
            <v>0.59614583333333326</v>
          </cell>
          <cell r="CX805">
            <v>48</v>
          </cell>
          <cell r="DC805">
            <v>6</v>
          </cell>
          <cell r="DD805">
            <v>6</v>
          </cell>
          <cell r="DE805">
            <v>10</v>
          </cell>
        </row>
        <row r="806">
          <cell r="A806" t="str">
            <v>605000440310122824School 2</v>
          </cell>
          <cell r="B806" t="str">
            <v>Fall 2015-2016</v>
          </cell>
          <cell r="C806">
            <v>605000440</v>
          </cell>
          <cell r="D806" t="str">
            <v>School 2</v>
          </cell>
          <cell r="E806" t="str">
            <v>Reading</v>
          </cell>
          <cell r="F806" t="str">
            <v>Reading</v>
          </cell>
          <cell r="G806" t="b">
            <v>1</v>
          </cell>
          <cell r="H806">
            <v>2015</v>
          </cell>
          <cell r="I806">
            <v>4</v>
          </cell>
          <cell r="L806">
            <v>4</v>
          </cell>
          <cell r="O806" t="str">
            <v>Survey With Goals</v>
          </cell>
          <cell r="P806">
            <v>310122824</v>
          </cell>
          <cell r="Q806">
            <v>42257</v>
          </cell>
          <cell r="R806">
            <v>40</v>
          </cell>
          <cell r="S806">
            <v>215</v>
          </cell>
          <cell r="T806">
            <v>3.5</v>
          </cell>
          <cell r="U806">
            <v>73</v>
          </cell>
          <cell r="V806">
            <v>6</v>
          </cell>
          <cell r="W806">
            <v>1</v>
          </cell>
          <cell r="X806">
            <v>4.8099999999999996</v>
          </cell>
          <cell r="Y806" t="str">
            <v>No</v>
          </cell>
          <cell r="Z806">
            <v>-0.78</v>
          </cell>
          <cell r="AA806">
            <v>22</v>
          </cell>
          <cell r="BF806">
            <v>871</v>
          </cell>
          <cell r="BG806">
            <v>771</v>
          </cell>
          <cell r="BH806">
            <v>921</v>
          </cell>
          <cell r="BI806" t="str">
            <v>Literature</v>
          </cell>
          <cell r="BJ806">
            <v>226</v>
          </cell>
          <cell r="BK806">
            <v>6.3</v>
          </cell>
          <cell r="BL806" t="str">
            <v>220-232</v>
          </cell>
          <cell r="BM806" t="str">
            <v>High</v>
          </cell>
          <cell r="BN806" t="str">
            <v>Informational Text</v>
          </cell>
          <cell r="BO806">
            <v>205</v>
          </cell>
          <cell r="BP806">
            <v>6.4</v>
          </cell>
          <cell r="BQ806" t="str">
            <v>199-211</v>
          </cell>
          <cell r="BR806" t="str">
            <v>Avg</v>
          </cell>
          <cell r="BS806" t="str">
            <v>Vocabulary Acquisition and Use</v>
          </cell>
          <cell r="BT806">
            <v>213</v>
          </cell>
          <cell r="BU806">
            <v>6.1</v>
          </cell>
          <cell r="BV806" t="str">
            <v>207-219</v>
          </cell>
          <cell r="BW806" t="str">
            <v>HiAvg</v>
          </cell>
          <cell r="CW806">
            <v>0.46297453703703706</v>
          </cell>
          <cell r="CX806">
            <v>48</v>
          </cell>
          <cell r="DC806">
            <v>5</v>
          </cell>
          <cell r="DD806">
            <v>3</v>
          </cell>
          <cell r="DE806">
            <v>5</v>
          </cell>
        </row>
        <row r="807">
          <cell r="A807" t="str">
            <v>605000441306607692School 2</v>
          </cell>
          <cell r="B807" t="str">
            <v>Fall 2015-2016</v>
          </cell>
          <cell r="C807">
            <v>605000441</v>
          </cell>
          <cell r="D807" t="str">
            <v>School 2</v>
          </cell>
          <cell r="E807" t="str">
            <v>Language Usage</v>
          </cell>
          <cell r="F807" t="str">
            <v>Language</v>
          </cell>
          <cell r="G807" t="b">
            <v>1</v>
          </cell>
          <cell r="H807">
            <v>2015</v>
          </cell>
          <cell r="I807">
            <v>4</v>
          </cell>
          <cell r="L807">
            <v>4</v>
          </cell>
          <cell r="O807" t="str">
            <v>Survey With Goals</v>
          </cell>
          <cell r="P807">
            <v>306607692</v>
          </cell>
          <cell r="Q807">
            <v>42264</v>
          </cell>
          <cell r="R807">
            <v>35</v>
          </cell>
          <cell r="S807">
            <v>198</v>
          </cell>
          <cell r="T807">
            <v>2.9</v>
          </cell>
          <cell r="U807">
            <v>29</v>
          </cell>
          <cell r="V807">
            <v>7</v>
          </cell>
          <cell r="W807">
            <v>3</v>
          </cell>
          <cell r="X807">
            <v>4.17</v>
          </cell>
          <cell r="Y807" t="str">
            <v>No*</v>
          </cell>
          <cell r="Z807">
            <v>-0.68</v>
          </cell>
          <cell r="AA807">
            <v>25</v>
          </cell>
          <cell r="BI807" t="str">
            <v>Writing: Plan, Organize, Develop, Revise, Research</v>
          </cell>
          <cell r="BJ807">
            <v>193</v>
          </cell>
          <cell r="BK807">
            <v>5</v>
          </cell>
          <cell r="BL807" t="str">
            <v>188-198</v>
          </cell>
          <cell r="BM807" t="str">
            <v>Low</v>
          </cell>
          <cell r="BN807" t="str">
            <v>Language: Understand, Edit for Grammar, Usage</v>
          </cell>
          <cell r="BO807">
            <v>195</v>
          </cell>
          <cell r="BP807">
            <v>5.2</v>
          </cell>
          <cell r="BQ807" t="str">
            <v>190-200</v>
          </cell>
          <cell r="BR807" t="str">
            <v>Low</v>
          </cell>
          <cell r="BS807" t="str">
            <v>Language: Understand, Edit Mechanics</v>
          </cell>
          <cell r="BT807">
            <v>206</v>
          </cell>
          <cell r="BU807">
            <v>5.0999999999999996</v>
          </cell>
          <cell r="BV807" t="str">
            <v>201-211</v>
          </cell>
          <cell r="BW807" t="str">
            <v>Avg</v>
          </cell>
          <cell r="CW807">
            <v>0.46108796296296295</v>
          </cell>
          <cell r="CX807">
            <v>51</v>
          </cell>
          <cell r="DC807">
            <v>6</v>
          </cell>
          <cell r="DD807">
            <v>5</v>
          </cell>
          <cell r="DE807">
            <v>7</v>
          </cell>
        </row>
        <row r="808">
          <cell r="A808" t="str">
            <v>605000441307454764School 2</v>
          </cell>
          <cell r="B808" t="str">
            <v>Fall 2015-2016</v>
          </cell>
          <cell r="C808">
            <v>605000441</v>
          </cell>
          <cell r="D808" t="str">
            <v>School 2</v>
          </cell>
          <cell r="E808" t="str">
            <v>Mathematics</v>
          </cell>
          <cell r="F808" t="str">
            <v>Mathematics</v>
          </cell>
          <cell r="G808" t="b">
            <v>1</v>
          </cell>
          <cell r="H808">
            <v>2015</v>
          </cell>
          <cell r="I808">
            <v>4</v>
          </cell>
          <cell r="L808">
            <v>4</v>
          </cell>
          <cell r="O808" t="str">
            <v>Survey With Goals</v>
          </cell>
          <cell r="P808">
            <v>307454764</v>
          </cell>
          <cell r="Q808">
            <v>42263</v>
          </cell>
          <cell r="R808">
            <v>45</v>
          </cell>
          <cell r="S808">
            <v>210</v>
          </cell>
          <cell r="T808">
            <v>2.9</v>
          </cell>
          <cell r="U808">
            <v>46</v>
          </cell>
          <cell r="V808">
            <v>10</v>
          </cell>
          <cell r="W808">
            <v>11</v>
          </cell>
          <cell r="X808">
            <v>4.0999999999999996</v>
          </cell>
          <cell r="Y808" t="str">
            <v>Yes*</v>
          </cell>
          <cell r="Z808">
            <v>0.2</v>
          </cell>
          <cell r="AA808">
            <v>58</v>
          </cell>
          <cell r="BI808" t="str">
            <v>Operations and Algebraic Thinking</v>
          </cell>
          <cell r="BJ808">
            <v>216</v>
          </cell>
          <cell r="BK808">
            <v>5.9</v>
          </cell>
          <cell r="BL808" t="str">
            <v>210-222</v>
          </cell>
          <cell r="BM808" t="str">
            <v>Avg</v>
          </cell>
          <cell r="BN808" t="str">
            <v>Number and Operations</v>
          </cell>
          <cell r="BO808">
            <v>209</v>
          </cell>
          <cell r="BP808">
            <v>5.8</v>
          </cell>
          <cell r="BQ808" t="str">
            <v>203-215</v>
          </cell>
          <cell r="BR808" t="str">
            <v>LoAvg</v>
          </cell>
          <cell r="BS808" t="str">
            <v>Measurement and Data</v>
          </cell>
          <cell r="BT808">
            <v>203</v>
          </cell>
          <cell r="BU808">
            <v>5.9</v>
          </cell>
          <cell r="BV808" t="str">
            <v>197-209</v>
          </cell>
          <cell r="BW808" t="str">
            <v>LoAvg</v>
          </cell>
          <cell r="BX808" t="str">
            <v>Geometry</v>
          </cell>
          <cell r="BY808">
            <v>212</v>
          </cell>
          <cell r="BZ808">
            <v>5.8</v>
          </cell>
          <cell r="CA808" t="str">
            <v>206-218</v>
          </cell>
          <cell r="CB808" t="str">
            <v>Avg</v>
          </cell>
          <cell r="CW808">
            <v>0.59628472222222217</v>
          </cell>
          <cell r="CX808">
            <v>52</v>
          </cell>
          <cell r="DC808">
            <v>6</v>
          </cell>
          <cell r="DD808">
            <v>6</v>
          </cell>
          <cell r="DE808">
            <v>10</v>
          </cell>
        </row>
        <row r="809">
          <cell r="A809" t="str">
            <v>605000441310122881School 2</v>
          </cell>
          <cell r="B809" t="str">
            <v>Fall 2015-2016</v>
          </cell>
          <cell r="C809">
            <v>605000441</v>
          </cell>
          <cell r="D809" t="str">
            <v>School 2</v>
          </cell>
          <cell r="E809" t="str">
            <v>Reading</v>
          </cell>
          <cell r="F809" t="str">
            <v>Reading</v>
          </cell>
          <cell r="G809" t="b">
            <v>1</v>
          </cell>
          <cell r="H809">
            <v>2015</v>
          </cell>
          <cell r="I809">
            <v>4</v>
          </cell>
          <cell r="L809">
            <v>4</v>
          </cell>
          <cell r="O809" t="str">
            <v>Survey With Goals</v>
          </cell>
          <cell r="P809">
            <v>310122881</v>
          </cell>
          <cell r="Q809">
            <v>42257</v>
          </cell>
          <cell r="R809">
            <v>54</v>
          </cell>
          <cell r="S809">
            <v>194</v>
          </cell>
          <cell r="T809">
            <v>3.3</v>
          </cell>
          <cell r="U809">
            <v>22</v>
          </cell>
          <cell r="V809">
            <v>8</v>
          </cell>
          <cell r="W809">
            <v>8</v>
          </cell>
          <cell r="X809">
            <v>4.5999999999999996</v>
          </cell>
          <cell r="Y809" t="str">
            <v>Yes*</v>
          </cell>
          <cell r="Z809">
            <v>-0.04</v>
          </cell>
          <cell r="AA809">
            <v>48</v>
          </cell>
          <cell r="BF809">
            <v>493</v>
          </cell>
          <cell r="BG809">
            <v>393</v>
          </cell>
          <cell r="BH809">
            <v>543</v>
          </cell>
          <cell r="BI809" t="str">
            <v>Literature</v>
          </cell>
          <cell r="BJ809">
            <v>195</v>
          </cell>
          <cell r="BK809">
            <v>5.7</v>
          </cell>
          <cell r="BL809" t="str">
            <v>189-201</v>
          </cell>
          <cell r="BM809" t="str">
            <v>Low</v>
          </cell>
          <cell r="BN809" t="str">
            <v>Informational Text</v>
          </cell>
          <cell r="BO809">
            <v>196</v>
          </cell>
          <cell r="BP809">
            <v>5.6</v>
          </cell>
          <cell r="BQ809" t="str">
            <v>190-202</v>
          </cell>
          <cell r="BR809" t="str">
            <v>LoAvg</v>
          </cell>
          <cell r="BS809" t="str">
            <v>Vocabulary Acquisition and Use</v>
          </cell>
          <cell r="BT809">
            <v>191</v>
          </cell>
          <cell r="BU809">
            <v>5.7</v>
          </cell>
          <cell r="BV809" t="str">
            <v>185-197</v>
          </cell>
          <cell r="BW809" t="str">
            <v>Low</v>
          </cell>
          <cell r="CW809">
            <v>0.46032407407407411</v>
          </cell>
          <cell r="CX809">
            <v>53</v>
          </cell>
          <cell r="DC809">
            <v>6</v>
          </cell>
          <cell r="DD809">
            <v>5</v>
          </cell>
          <cell r="DE809">
            <v>8</v>
          </cell>
        </row>
        <row r="810">
          <cell r="A810" t="str">
            <v>605000442306607316School 2</v>
          </cell>
          <cell r="B810" t="str">
            <v>Fall 2015-2016</v>
          </cell>
          <cell r="C810">
            <v>605000442</v>
          </cell>
          <cell r="D810" t="str">
            <v>School 2</v>
          </cell>
          <cell r="E810" t="str">
            <v>Language Usage</v>
          </cell>
          <cell r="F810" t="str">
            <v>Language</v>
          </cell>
          <cell r="G810" t="b">
            <v>1</v>
          </cell>
          <cell r="H810">
            <v>2015</v>
          </cell>
          <cell r="I810">
            <v>4</v>
          </cell>
          <cell r="L810">
            <v>4</v>
          </cell>
          <cell r="O810" t="str">
            <v>Survey With Goals</v>
          </cell>
          <cell r="P810">
            <v>306607316</v>
          </cell>
          <cell r="Q810">
            <v>42264</v>
          </cell>
          <cell r="R810">
            <v>39</v>
          </cell>
          <cell r="S810">
            <v>202</v>
          </cell>
          <cell r="T810">
            <v>2.9</v>
          </cell>
          <cell r="U810">
            <v>40</v>
          </cell>
          <cell r="V810">
            <v>10</v>
          </cell>
          <cell r="W810">
            <v>33</v>
          </cell>
          <cell r="X810">
            <v>4.0999999999999996</v>
          </cell>
          <cell r="Y810" t="str">
            <v>Yes</v>
          </cell>
          <cell r="Z810">
            <v>3.56</v>
          </cell>
          <cell r="AA810">
            <v>99</v>
          </cell>
          <cell r="BI810" t="str">
            <v>Writing: Plan, Organize, Develop, Revise, Research</v>
          </cell>
          <cell r="BJ810">
            <v>198</v>
          </cell>
          <cell r="BK810">
            <v>5.0999999999999996</v>
          </cell>
          <cell r="BL810" t="str">
            <v>193-203</v>
          </cell>
          <cell r="BM810" t="str">
            <v>LoAvg</v>
          </cell>
          <cell r="BN810" t="str">
            <v>Language: Understand, Edit for Grammar, Usage</v>
          </cell>
          <cell r="BO810">
            <v>205</v>
          </cell>
          <cell r="BP810">
            <v>5</v>
          </cell>
          <cell r="BQ810" t="str">
            <v>200-210</v>
          </cell>
          <cell r="BR810" t="str">
            <v>Avg</v>
          </cell>
          <cell r="BS810" t="str">
            <v>Language: Understand, Edit Mechanics</v>
          </cell>
          <cell r="BT810">
            <v>203</v>
          </cell>
          <cell r="BU810">
            <v>5</v>
          </cell>
          <cell r="BV810" t="str">
            <v>198-208</v>
          </cell>
          <cell r="BW810" t="str">
            <v>LoAvg</v>
          </cell>
          <cell r="CW810">
            <v>0.46134259259259264</v>
          </cell>
          <cell r="CX810">
            <v>55</v>
          </cell>
          <cell r="DC810">
            <v>6</v>
          </cell>
          <cell r="DD810">
            <v>5</v>
          </cell>
          <cell r="DE810">
            <v>6</v>
          </cell>
        </row>
        <row r="811">
          <cell r="A811" t="str">
            <v>605000442307454853School 2</v>
          </cell>
          <cell r="B811" t="str">
            <v>Fall 2015-2016</v>
          </cell>
          <cell r="C811">
            <v>605000442</v>
          </cell>
          <cell r="D811" t="str">
            <v>School 2</v>
          </cell>
          <cell r="E811" t="str">
            <v>Mathematics</v>
          </cell>
          <cell r="F811" t="str">
            <v>Mathematics</v>
          </cell>
          <cell r="G811" t="b">
            <v>1</v>
          </cell>
          <cell r="H811">
            <v>2015</v>
          </cell>
          <cell r="I811">
            <v>4</v>
          </cell>
          <cell r="L811">
            <v>4</v>
          </cell>
          <cell r="O811" t="str">
            <v>Survey With Goals</v>
          </cell>
          <cell r="P811">
            <v>307454853</v>
          </cell>
          <cell r="Q811">
            <v>42263</v>
          </cell>
          <cell r="R811">
            <v>31</v>
          </cell>
          <cell r="S811">
            <v>198</v>
          </cell>
          <cell r="T811">
            <v>3</v>
          </cell>
          <cell r="U811">
            <v>18</v>
          </cell>
          <cell r="V811">
            <v>10</v>
          </cell>
          <cell r="W811">
            <v>-3</v>
          </cell>
          <cell r="X811">
            <v>4.17</v>
          </cell>
          <cell r="Y811" t="str">
            <v>No</v>
          </cell>
          <cell r="Z811">
            <v>-2.12</v>
          </cell>
          <cell r="AA811">
            <v>2</v>
          </cell>
          <cell r="BI811" t="str">
            <v>Operations and Algebraic Thinking</v>
          </cell>
          <cell r="BJ811">
            <v>187</v>
          </cell>
          <cell r="BK811">
            <v>6.2</v>
          </cell>
          <cell r="BL811" t="str">
            <v>181-193</v>
          </cell>
          <cell r="BM811" t="str">
            <v>Low</v>
          </cell>
          <cell r="BN811" t="str">
            <v>Number and Operations</v>
          </cell>
          <cell r="BO811">
            <v>194</v>
          </cell>
          <cell r="BP811">
            <v>6.3</v>
          </cell>
          <cell r="BQ811" t="str">
            <v>188-200</v>
          </cell>
          <cell r="BR811" t="str">
            <v>Low</v>
          </cell>
          <cell r="BS811" t="str">
            <v>Measurement and Data</v>
          </cell>
          <cell r="BT811">
            <v>205</v>
          </cell>
          <cell r="BU811">
            <v>6.2</v>
          </cell>
          <cell r="BV811" t="str">
            <v>199-211</v>
          </cell>
          <cell r="BW811" t="str">
            <v>LoAvg</v>
          </cell>
          <cell r="BX811" t="str">
            <v>Geometry</v>
          </cell>
          <cell r="BY811">
            <v>210</v>
          </cell>
          <cell r="BZ811">
            <v>6.7</v>
          </cell>
          <cell r="CA811" t="str">
            <v>203-217</v>
          </cell>
          <cell r="CB811" t="str">
            <v>Avg</v>
          </cell>
          <cell r="CW811">
            <v>0.59606481481481477</v>
          </cell>
          <cell r="CX811">
            <v>43</v>
          </cell>
          <cell r="DC811">
            <v>6</v>
          </cell>
          <cell r="DD811">
            <v>6</v>
          </cell>
          <cell r="DE811">
            <v>10</v>
          </cell>
        </row>
        <row r="812">
          <cell r="A812" t="str">
            <v>605000442310122885School 2</v>
          </cell>
          <cell r="B812" t="str">
            <v>Fall 2015-2016</v>
          </cell>
          <cell r="C812">
            <v>605000442</v>
          </cell>
          <cell r="D812" t="str">
            <v>School 2</v>
          </cell>
          <cell r="E812" t="str">
            <v>Reading</v>
          </cell>
          <cell r="F812" t="str">
            <v>Reading</v>
          </cell>
          <cell r="G812" t="b">
            <v>1</v>
          </cell>
          <cell r="H812">
            <v>2015</v>
          </cell>
          <cell r="I812">
            <v>4</v>
          </cell>
          <cell r="L812">
            <v>4</v>
          </cell>
          <cell r="O812" t="str">
            <v>Survey With Goals</v>
          </cell>
          <cell r="P812">
            <v>310122885</v>
          </cell>
          <cell r="Q812">
            <v>42257</v>
          </cell>
          <cell r="R812">
            <v>30</v>
          </cell>
          <cell r="S812">
            <v>192</v>
          </cell>
          <cell r="T812">
            <v>3.3</v>
          </cell>
          <cell r="U812">
            <v>18</v>
          </cell>
          <cell r="V812">
            <v>8</v>
          </cell>
          <cell r="W812">
            <v>1</v>
          </cell>
          <cell r="X812">
            <v>4.5999999999999996</v>
          </cell>
          <cell r="Y812" t="str">
            <v>No</v>
          </cell>
          <cell r="Z812">
            <v>-1.04</v>
          </cell>
          <cell r="AA812">
            <v>15</v>
          </cell>
          <cell r="BF812">
            <v>457</v>
          </cell>
          <cell r="BG812">
            <v>357</v>
          </cell>
          <cell r="BH812">
            <v>507</v>
          </cell>
          <cell r="BI812" t="str">
            <v>Literature</v>
          </cell>
          <cell r="BJ812">
            <v>192</v>
          </cell>
          <cell r="BK812">
            <v>5.6</v>
          </cell>
          <cell r="BL812" t="str">
            <v>186-198</v>
          </cell>
          <cell r="BM812" t="str">
            <v>Low</v>
          </cell>
          <cell r="BN812" t="str">
            <v>Informational Text</v>
          </cell>
          <cell r="BO812">
            <v>193</v>
          </cell>
          <cell r="BP812">
            <v>5.8</v>
          </cell>
          <cell r="BQ812" t="str">
            <v>187-199</v>
          </cell>
          <cell r="BR812" t="str">
            <v>Low</v>
          </cell>
          <cell r="BS812" t="str">
            <v>Vocabulary Acquisition and Use</v>
          </cell>
          <cell r="BT812">
            <v>190</v>
          </cell>
          <cell r="BU812">
            <v>5.7</v>
          </cell>
          <cell r="BV812" t="str">
            <v>184-196</v>
          </cell>
          <cell r="BW812" t="str">
            <v>Low</v>
          </cell>
          <cell r="CW812">
            <v>0.4629050925925926</v>
          </cell>
          <cell r="CX812">
            <v>55</v>
          </cell>
          <cell r="DC812">
            <v>6</v>
          </cell>
          <cell r="DD812">
            <v>6</v>
          </cell>
          <cell r="DE812">
            <v>8</v>
          </cell>
        </row>
        <row r="813">
          <cell r="A813" t="str">
            <v>605000443306607111School 2</v>
          </cell>
          <cell r="B813" t="str">
            <v>Fall 2015-2016</v>
          </cell>
          <cell r="C813">
            <v>605000443</v>
          </cell>
          <cell r="D813" t="str">
            <v>School 2</v>
          </cell>
          <cell r="E813" t="str">
            <v>Language Usage</v>
          </cell>
          <cell r="F813" t="str">
            <v>Language</v>
          </cell>
          <cell r="G813" t="b">
            <v>1</v>
          </cell>
          <cell r="H813">
            <v>2015</v>
          </cell>
          <cell r="I813">
            <v>4</v>
          </cell>
          <cell r="L813">
            <v>4</v>
          </cell>
          <cell r="O813" t="str">
            <v>Survey With Goals</v>
          </cell>
          <cell r="P813">
            <v>306607111</v>
          </cell>
          <cell r="Q813">
            <v>42264</v>
          </cell>
          <cell r="R813">
            <v>49</v>
          </cell>
          <cell r="S813">
            <v>230</v>
          </cell>
          <cell r="T813">
            <v>2.9</v>
          </cell>
          <cell r="U813">
            <v>96</v>
          </cell>
          <cell r="V813">
            <v>5</v>
          </cell>
          <cell r="W813">
            <v>15</v>
          </cell>
          <cell r="X813">
            <v>4.0999999999999996</v>
          </cell>
          <cell r="Y813" t="str">
            <v>Yes</v>
          </cell>
          <cell r="Z813">
            <v>1.47</v>
          </cell>
          <cell r="AA813">
            <v>93</v>
          </cell>
          <cell r="BI813" t="str">
            <v>Writing: Plan, Organize, Develop, Revise, Research</v>
          </cell>
          <cell r="BJ813">
            <v>230</v>
          </cell>
          <cell r="BK813">
            <v>5.0999999999999996</v>
          </cell>
          <cell r="BL813" t="str">
            <v>225-235</v>
          </cell>
          <cell r="BM813" t="str">
            <v>High</v>
          </cell>
          <cell r="BN813" t="str">
            <v>Language: Understand, Edit for Grammar, Usage</v>
          </cell>
          <cell r="BO813">
            <v>229</v>
          </cell>
          <cell r="BP813">
            <v>5</v>
          </cell>
          <cell r="BQ813" t="str">
            <v>224-234</v>
          </cell>
          <cell r="BR813" t="str">
            <v>High</v>
          </cell>
          <cell r="BS813" t="str">
            <v>Language: Understand, Edit Mechanics</v>
          </cell>
          <cell r="BT813">
            <v>230</v>
          </cell>
          <cell r="BU813">
            <v>5.0999999999999996</v>
          </cell>
          <cell r="BV813" t="str">
            <v>225-235</v>
          </cell>
          <cell r="BW813" t="str">
            <v>High</v>
          </cell>
          <cell r="CW813">
            <v>0.46108796296296295</v>
          </cell>
          <cell r="CX813">
            <v>53</v>
          </cell>
          <cell r="DC813">
            <v>3</v>
          </cell>
          <cell r="DD813">
            <v>1</v>
          </cell>
          <cell r="DE813">
            <v>2</v>
          </cell>
        </row>
        <row r="814">
          <cell r="A814" t="str">
            <v>605000443307454957School 2</v>
          </cell>
          <cell r="B814" t="str">
            <v>Fall 2015-2016</v>
          </cell>
          <cell r="C814">
            <v>605000443</v>
          </cell>
          <cell r="D814" t="str">
            <v>School 2</v>
          </cell>
          <cell r="E814" t="str">
            <v>Mathematics</v>
          </cell>
          <cell r="F814" t="str">
            <v>Mathematics</v>
          </cell>
          <cell r="G814" t="b">
            <v>1</v>
          </cell>
          <cell r="H814">
            <v>2015</v>
          </cell>
          <cell r="I814">
            <v>4</v>
          </cell>
          <cell r="L814">
            <v>4</v>
          </cell>
          <cell r="O814" t="str">
            <v>Survey With Goals</v>
          </cell>
          <cell r="P814">
            <v>307454957</v>
          </cell>
          <cell r="Q814">
            <v>42263</v>
          </cell>
          <cell r="R814">
            <v>62</v>
          </cell>
          <cell r="S814">
            <v>212</v>
          </cell>
          <cell r="T814">
            <v>2.9</v>
          </cell>
          <cell r="U814">
            <v>52</v>
          </cell>
          <cell r="V814">
            <v>10</v>
          </cell>
          <cell r="W814">
            <v>8</v>
          </cell>
          <cell r="X814">
            <v>4.0999999999999996</v>
          </cell>
          <cell r="Y814" t="str">
            <v>No*</v>
          </cell>
          <cell r="Z814">
            <v>-0.32</v>
          </cell>
          <cell r="AA814">
            <v>37</v>
          </cell>
          <cell r="BI814" t="str">
            <v>Operations and Algebraic Thinking</v>
          </cell>
          <cell r="BJ814">
            <v>219</v>
          </cell>
          <cell r="BK814">
            <v>6.3</v>
          </cell>
          <cell r="BL814" t="str">
            <v>213-225</v>
          </cell>
          <cell r="BM814" t="str">
            <v>HiAvg</v>
          </cell>
          <cell r="BN814" t="str">
            <v>Number and Operations</v>
          </cell>
          <cell r="BO814">
            <v>224</v>
          </cell>
          <cell r="BP814">
            <v>6.4</v>
          </cell>
          <cell r="BQ814" t="str">
            <v>218-230</v>
          </cell>
          <cell r="BR814" t="str">
            <v>HiAvg</v>
          </cell>
          <cell r="BS814" t="str">
            <v>Measurement and Data</v>
          </cell>
          <cell r="BT814">
            <v>204</v>
          </cell>
          <cell r="BU814">
            <v>6.2</v>
          </cell>
          <cell r="BV814" t="str">
            <v>198-210</v>
          </cell>
          <cell r="BW814" t="str">
            <v>LoAvg</v>
          </cell>
          <cell r="BX814" t="str">
            <v>Geometry</v>
          </cell>
          <cell r="BY814">
            <v>203</v>
          </cell>
          <cell r="BZ814">
            <v>6.2</v>
          </cell>
          <cell r="CA814" t="str">
            <v>197-209</v>
          </cell>
          <cell r="CB814" t="str">
            <v>LoAvg</v>
          </cell>
          <cell r="CW814">
            <v>0.59605324074074073</v>
          </cell>
          <cell r="CX814">
            <v>51</v>
          </cell>
          <cell r="DC814">
            <v>6</v>
          </cell>
          <cell r="DD814">
            <v>6</v>
          </cell>
          <cell r="DE814">
            <v>10</v>
          </cell>
        </row>
        <row r="815">
          <cell r="A815" t="str">
            <v>605000443308962729School 2</v>
          </cell>
          <cell r="B815" t="str">
            <v>Fall 2015-2016</v>
          </cell>
          <cell r="C815">
            <v>605000443</v>
          </cell>
          <cell r="D815" t="str">
            <v>School 2</v>
          </cell>
          <cell r="E815" t="str">
            <v>Reading</v>
          </cell>
          <cell r="F815" t="str">
            <v>Reading</v>
          </cell>
          <cell r="G815" t="b">
            <v>1</v>
          </cell>
          <cell r="H815">
            <v>2015</v>
          </cell>
          <cell r="I815">
            <v>4</v>
          </cell>
          <cell r="L815">
            <v>4</v>
          </cell>
          <cell r="O815" t="str">
            <v>Survey With Goals</v>
          </cell>
          <cell r="P815">
            <v>308962729</v>
          </cell>
          <cell r="Q815">
            <v>42257</v>
          </cell>
          <cell r="R815">
            <v>83</v>
          </cell>
          <cell r="S815">
            <v>224</v>
          </cell>
          <cell r="T815">
            <v>3.3</v>
          </cell>
          <cell r="U815">
            <v>89</v>
          </cell>
          <cell r="V815">
            <v>6</v>
          </cell>
          <cell r="W815">
            <v>12</v>
          </cell>
          <cell r="X815">
            <v>4.5999999999999996</v>
          </cell>
          <cell r="Y815" t="str">
            <v>Yes</v>
          </cell>
          <cell r="Z815">
            <v>0.83</v>
          </cell>
          <cell r="AA815">
            <v>80</v>
          </cell>
          <cell r="BF815">
            <v>1033</v>
          </cell>
          <cell r="BG815">
            <v>933</v>
          </cell>
          <cell r="BH815">
            <v>1083</v>
          </cell>
          <cell r="BI815" t="str">
            <v>Literature</v>
          </cell>
          <cell r="BJ815">
            <v>230</v>
          </cell>
          <cell r="BK815">
            <v>6.2</v>
          </cell>
          <cell r="BL815" t="str">
            <v>224-236</v>
          </cell>
          <cell r="BM815" t="str">
            <v>High</v>
          </cell>
          <cell r="BN815" t="str">
            <v>Informational Text</v>
          </cell>
          <cell r="BO815">
            <v>220</v>
          </cell>
          <cell r="BP815">
            <v>5.7</v>
          </cell>
          <cell r="BQ815" t="str">
            <v>214-226</v>
          </cell>
          <cell r="BR815" t="str">
            <v>High</v>
          </cell>
          <cell r="BS815" t="str">
            <v>Vocabulary Acquisition and Use</v>
          </cell>
          <cell r="BT815">
            <v>222</v>
          </cell>
          <cell r="BU815">
            <v>5.7</v>
          </cell>
          <cell r="BV815" t="str">
            <v>216-228</v>
          </cell>
          <cell r="BW815" t="str">
            <v>High</v>
          </cell>
          <cell r="CW815">
            <v>0.46035879629629628</v>
          </cell>
          <cell r="CX815">
            <v>55</v>
          </cell>
          <cell r="DC815">
            <v>5</v>
          </cell>
          <cell r="DD815">
            <v>2</v>
          </cell>
          <cell r="DE815">
            <v>4</v>
          </cell>
        </row>
        <row r="816">
          <cell r="A816" t="str">
            <v>605000444314287913School 2</v>
          </cell>
          <cell r="B816" t="str">
            <v>Fall 2015-2016</v>
          </cell>
          <cell r="C816">
            <v>605000444</v>
          </cell>
          <cell r="D816" t="str">
            <v>School 2</v>
          </cell>
          <cell r="E816" t="str">
            <v>Language Usage</v>
          </cell>
          <cell r="F816" t="str">
            <v>Language</v>
          </cell>
          <cell r="G816" t="b">
            <v>1</v>
          </cell>
          <cell r="H816">
            <v>2015</v>
          </cell>
          <cell r="I816">
            <v>4</v>
          </cell>
          <cell r="L816">
            <v>4</v>
          </cell>
          <cell r="O816" t="str">
            <v>Survey With Goals</v>
          </cell>
          <cell r="P816">
            <v>314287913</v>
          </cell>
          <cell r="Q816">
            <v>42265</v>
          </cell>
          <cell r="R816">
            <v>20</v>
          </cell>
          <cell r="S816">
            <v>189</v>
          </cell>
          <cell r="T816">
            <v>3.2</v>
          </cell>
          <cell r="U816">
            <v>12</v>
          </cell>
          <cell r="V816">
            <v>10</v>
          </cell>
          <cell r="W816">
            <v>20</v>
          </cell>
          <cell r="X816">
            <v>4.32</v>
          </cell>
          <cell r="Y816" t="str">
            <v>Yes</v>
          </cell>
          <cell r="Z816">
            <v>1.52</v>
          </cell>
          <cell r="AA816">
            <v>94</v>
          </cell>
          <cell r="BI816" t="str">
            <v>Writing: Plan, Organize, Develop, Revise, Research</v>
          </cell>
          <cell r="BJ816">
            <v>186</v>
          </cell>
          <cell r="BK816">
            <v>5.7</v>
          </cell>
          <cell r="BL816" t="str">
            <v>180-192</v>
          </cell>
          <cell r="BM816" t="str">
            <v>Low</v>
          </cell>
          <cell r="BN816" t="str">
            <v>Language: Understand, Edit for Grammar, Usage</v>
          </cell>
          <cell r="BO816">
            <v>183</v>
          </cell>
          <cell r="BP816">
            <v>5.7</v>
          </cell>
          <cell r="BQ816" t="str">
            <v>177-189</v>
          </cell>
          <cell r="BR816" t="str">
            <v>Low</v>
          </cell>
          <cell r="BS816" t="str">
            <v>Language: Understand, Edit Mechanics</v>
          </cell>
          <cell r="BT816">
            <v>199</v>
          </cell>
          <cell r="BU816">
            <v>5.7</v>
          </cell>
          <cell r="BV816" t="str">
            <v>193-205</v>
          </cell>
          <cell r="BW816" t="str">
            <v>LoAvg</v>
          </cell>
          <cell r="CW816">
            <v>0.46209490740740744</v>
          </cell>
          <cell r="CX816">
            <v>62</v>
          </cell>
          <cell r="DC816">
            <v>7</v>
          </cell>
          <cell r="DD816">
            <v>6</v>
          </cell>
          <cell r="DE816">
            <v>9</v>
          </cell>
        </row>
        <row r="817">
          <cell r="A817" t="str">
            <v>605000444309647992School 2</v>
          </cell>
          <cell r="B817" t="str">
            <v>Fall 2015-2016</v>
          </cell>
          <cell r="C817">
            <v>605000444</v>
          </cell>
          <cell r="D817" t="str">
            <v>School 2</v>
          </cell>
          <cell r="E817" t="str">
            <v>Mathematics</v>
          </cell>
          <cell r="F817" t="str">
            <v>Mathematics</v>
          </cell>
          <cell r="G817" t="b">
            <v>1</v>
          </cell>
          <cell r="H817">
            <v>2015</v>
          </cell>
          <cell r="I817">
            <v>4</v>
          </cell>
          <cell r="L817">
            <v>4</v>
          </cell>
          <cell r="O817" t="str">
            <v>Survey With Goals</v>
          </cell>
          <cell r="P817">
            <v>309647992</v>
          </cell>
          <cell r="Q817">
            <v>42258</v>
          </cell>
          <cell r="R817">
            <v>49</v>
          </cell>
          <cell r="S817">
            <v>202</v>
          </cell>
          <cell r="T817">
            <v>2.9</v>
          </cell>
          <cell r="U817">
            <v>26</v>
          </cell>
          <cell r="V817">
            <v>10</v>
          </cell>
          <cell r="W817">
            <v>5</v>
          </cell>
          <cell r="X817">
            <v>4.0999999999999996</v>
          </cell>
          <cell r="Y817" t="str">
            <v>No</v>
          </cell>
          <cell r="Z817">
            <v>-0.79</v>
          </cell>
          <cell r="AA817">
            <v>21</v>
          </cell>
          <cell r="BI817" t="str">
            <v>Operations and Algebraic Thinking</v>
          </cell>
          <cell r="BJ817">
            <v>197</v>
          </cell>
          <cell r="BK817">
            <v>6</v>
          </cell>
          <cell r="BL817" t="str">
            <v>191-203</v>
          </cell>
          <cell r="BM817" t="str">
            <v>Low</v>
          </cell>
          <cell r="BN817" t="str">
            <v>Number and Operations</v>
          </cell>
          <cell r="BO817">
            <v>201</v>
          </cell>
          <cell r="BP817">
            <v>5.8</v>
          </cell>
          <cell r="BQ817" t="str">
            <v>195-207</v>
          </cell>
          <cell r="BR817" t="str">
            <v>Low</v>
          </cell>
          <cell r="BS817" t="str">
            <v>Measurement and Data</v>
          </cell>
          <cell r="BT817">
            <v>201</v>
          </cell>
          <cell r="BU817">
            <v>5.8</v>
          </cell>
          <cell r="BV817" t="str">
            <v>195-207</v>
          </cell>
          <cell r="BW817" t="str">
            <v>Low</v>
          </cell>
          <cell r="BX817" t="str">
            <v>Geometry</v>
          </cell>
          <cell r="BY817">
            <v>209</v>
          </cell>
          <cell r="BZ817">
            <v>5.9</v>
          </cell>
          <cell r="CA817" t="str">
            <v>203-215</v>
          </cell>
          <cell r="CB817" t="str">
            <v>LoAvg</v>
          </cell>
          <cell r="CW817">
            <v>0.46680555555555553</v>
          </cell>
          <cell r="CX817">
            <v>51</v>
          </cell>
          <cell r="DC817">
            <v>6</v>
          </cell>
          <cell r="DD817">
            <v>6</v>
          </cell>
          <cell r="DE817">
            <v>10</v>
          </cell>
        </row>
        <row r="818">
          <cell r="A818" t="str">
            <v>605000444303412570School 2</v>
          </cell>
          <cell r="B818" t="str">
            <v>Fall 2015-2016</v>
          </cell>
          <cell r="C818">
            <v>605000444</v>
          </cell>
          <cell r="D818" t="str">
            <v>School 2</v>
          </cell>
          <cell r="E818" t="str">
            <v>Reading</v>
          </cell>
          <cell r="F818" t="str">
            <v>Reading</v>
          </cell>
          <cell r="G818" t="b">
            <v>1</v>
          </cell>
          <cell r="H818">
            <v>2015</v>
          </cell>
          <cell r="I818">
            <v>4</v>
          </cell>
          <cell r="L818">
            <v>4</v>
          </cell>
          <cell r="O818" t="str">
            <v>Survey With Goals</v>
          </cell>
          <cell r="P818">
            <v>303412570</v>
          </cell>
          <cell r="Q818">
            <v>42251</v>
          </cell>
          <cell r="R818">
            <v>29</v>
          </cell>
          <cell r="S818">
            <v>182</v>
          </cell>
          <cell r="T818">
            <v>3.3</v>
          </cell>
          <cell r="U818">
            <v>6</v>
          </cell>
          <cell r="V818">
            <v>9</v>
          </cell>
          <cell r="W818">
            <v>7</v>
          </cell>
          <cell r="X818">
            <v>4.74</v>
          </cell>
          <cell r="Y818" t="str">
            <v>No*</v>
          </cell>
          <cell r="Z818">
            <v>-0.32</v>
          </cell>
          <cell r="AA818">
            <v>38</v>
          </cell>
          <cell r="BF818">
            <v>277</v>
          </cell>
          <cell r="BG818">
            <v>177</v>
          </cell>
          <cell r="BH818">
            <v>327</v>
          </cell>
          <cell r="BI818" t="str">
            <v>Literature</v>
          </cell>
          <cell r="BJ818">
            <v>176</v>
          </cell>
          <cell r="BK818">
            <v>6</v>
          </cell>
          <cell r="BL818" t="str">
            <v>170-182</v>
          </cell>
          <cell r="BM818" t="str">
            <v>Low</v>
          </cell>
          <cell r="BN818" t="str">
            <v>Informational Text</v>
          </cell>
          <cell r="BO818">
            <v>183</v>
          </cell>
          <cell r="BP818">
            <v>5.8</v>
          </cell>
          <cell r="BQ818" t="str">
            <v>177-189</v>
          </cell>
          <cell r="BR818" t="str">
            <v>Low</v>
          </cell>
          <cell r="BS818" t="str">
            <v>Vocabulary Acquisition and Use</v>
          </cell>
          <cell r="BT818">
            <v>188</v>
          </cell>
          <cell r="BU818">
            <v>5.7</v>
          </cell>
          <cell r="BV818" t="str">
            <v>182-194</v>
          </cell>
          <cell r="BW818" t="str">
            <v>Low</v>
          </cell>
          <cell r="CW818">
            <v>0.46605324074074073</v>
          </cell>
          <cell r="CX818">
            <v>55</v>
          </cell>
          <cell r="DC818">
            <v>7</v>
          </cell>
          <cell r="DD818">
            <v>7</v>
          </cell>
          <cell r="DE818">
            <v>9</v>
          </cell>
        </row>
        <row r="819">
          <cell r="A819" t="str">
            <v>605000448314288104School 2</v>
          </cell>
          <cell r="B819" t="str">
            <v>Fall 2015-2016</v>
          </cell>
          <cell r="C819">
            <v>605000448</v>
          </cell>
          <cell r="D819" t="str">
            <v>School 2</v>
          </cell>
          <cell r="E819" t="str">
            <v>Language Usage</v>
          </cell>
          <cell r="F819" t="str">
            <v>Language</v>
          </cell>
          <cell r="G819" t="b">
            <v>1</v>
          </cell>
          <cell r="H819">
            <v>2015</v>
          </cell>
          <cell r="I819">
            <v>4</v>
          </cell>
          <cell r="L819">
            <v>4</v>
          </cell>
          <cell r="O819" t="str">
            <v>Survey With Goals</v>
          </cell>
          <cell r="P819">
            <v>314288104</v>
          </cell>
          <cell r="Q819">
            <v>42265</v>
          </cell>
          <cell r="R819">
            <v>44</v>
          </cell>
          <cell r="S819">
            <v>208</v>
          </cell>
          <cell r="T819">
            <v>2.9</v>
          </cell>
          <cell r="U819">
            <v>57</v>
          </cell>
          <cell r="V819">
            <v>7</v>
          </cell>
          <cell r="W819">
            <v>11</v>
          </cell>
          <cell r="X819">
            <v>4.0999999999999996</v>
          </cell>
          <cell r="Y819" t="str">
            <v>Yes*</v>
          </cell>
          <cell r="Z819">
            <v>0.57999999999999996</v>
          </cell>
          <cell r="AA819">
            <v>72</v>
          </cell>
          <cell r="BI819" t="str">
            <v>Writing: Plan, Organize, Develop, Revise, Research</v>
          </cell>
          <cell r="BJ819">
            <v>213</v>
          </cell>
          <cell r="BK819">
            <v>5.2</v>
          </cell>
          <cell r="BL819" t="str">
            <v>208-218</v>
          </cell>
          <cell r="BM819" t="str">
            <v>HiAvg</v>
          </cell>
          <cell r="BN819" t="str">
            <v>Language: Understand, Edit for Grammar, Usage</v>
          </cell>
          <cell r="BO819">
            <v>209</v>
          </cell>
          <cell r="BP819">
            <v>5.0999999999999996</v>
          </cell>
          <cell r="BQ819" t="str">
            <v>204-214</v>
          </cell>
          <cell r="BR819" t="str">
            <v>Avg</v>
          </cell>
          <cell r="BS819" t="str">
            <v>Language: Understand, Edit Mechanics</v>
          </cell>
          <cell r="BT819">
            <v>202</v>
          </cell>
          <cell r="BU819">
            <v>5.0999999999999996</v>
          </cell>
          <cell r="BV819" t="str">
            <v>197-207</v>
          </cell>
          <cell r="BW819" t="str">
            <v>LoAvg</v>
          </cell>
          <cell r="CW819">
            <v>0.45893518518518522</v>
          </cell>
          <cell r="CX819">
            <v>48</v>
          </cell>
          <cell r="DC819">
            <v>5</v>
          </cell>
          <cell r="DD819">
            <v>4</v>
          </cell>
          <cell r="DE819">
            <v>5</v>
          </cell>
        </row>
        <row r="820">
          <cell r="A820" t="str">
            <v>605000448308962659School 2</v>
          </cell>
          <cell r="B820" t="str">
            <v>Fall 2015-2016</v>
          </cell>
          <cell r="C820">
            <v>605000448</v>
          </cell>
          <cell r="D820" t="str">
            <v>School 2</v>
          </cell>
          <cell r="E820" t="str">
            <v>Mathematics</v>
          </cell>
          <cell r="F820" t="str">
            <v>Mathematics</v>
          </cell>
          <cell r="G820" t="b">
            <v>1</v>
          </cell>
          <cell r="H820">
            <v>2015</v>
          </cell>
          <cell r="I820">
            <v>4</v>
          </cell>
          <cell r="L820">
            <v>4</v>
          </cell>
          <cell r="O820" t="str">
            <v>Survey With Goals</v>
          </cell>
          <cell r="P820">
            <v>308962659</v>
          </cell>
          <cell r="Q820">
            <v>42258</v>
          </cell>
          <cell r="R820">
            <v>77</v>
          </cell>
          <cell r="S820">
            <v>205</v>
          </cell>
          <cell r="T820">
            <v>2.9</v>
          </cell>
          <cell r="U820">
            <v>33</v>
          </cell>
          <cell r="V820">
            <v>10</v>
          </cell>
          <cell r="W820">
            <v>9</v>
          </cell>
          <cell r="X820">
            <v>4.0999999999999996</v>
          </cell>
          <cell r="Y820" t="str">
            <v>No*</v>
          </cell>
          <cell r="Z820">
            <v>-0.12</v>
          </cell>
          <cell r="AA820">
            <v>45</v>
          </cell>
          <cell r="BI820" t="str">
            <v>Operations and Algebraic Thinking</v>
          </cell>
          <cell r="BJ820">
            <v>218</v>
          </cell>
          <cell r="BK820">
            <v>6.6</v>
          </cell>
          <cell r="BL820" t="str">
            <v>211-225</v>
          </cell>
          <cell r="BM820" t="str">
            <v>HiAvg</v>
          </cell>
          <cell r="BN820" t="str">
            <v>Number and Operations</v>
          </cell>
          <cell r="BO820">
            <v>197</v>
          </cell>
          <cell r="BP820">
            <v>6.2</v>
          </cell>
          <cell r="BQ820" t="str">
            <v>191-203</v>
          </cell>
          <cell r="BR820" t="str">
            <v>Low</v>
          </cell>
          <cell r="BS820" t="str">
            <v>Measurement and Data</v>
          </cell>
          <cell r="BT820">
            <v>198</v>
          </cell>
          <cell r="BU820">
            <v>6.2</v>
          </cell>
          <cell r="BV820" t="str">
            <v>192-204</v>
          </cell>
          <cell r="BW820" t="str">
            <v>Low</v>
          </cell>
          <cell r="BX820" t="str">
            <v>Geometry</v>
          </cell>
          <cell r="BY820">
            <v>204</v>
          </cell>
          <cell r="BZ820">
            <v>5.9</v>
          </cell>
          <cell r="CA820" t="str">
            <v>198-210</v>
          </cell>
          <cell r="CB820" t="str">
            <v>LoAvg</v>
          </cell>
          <cell r="CW820">
            <v>0.46491898148148153</v>
          </cell>
          <cell r="CX820">
            <v>53</v>
          </cell>
          <cell r="DC820">
            <v>6</v>
          </cell>
          <cell r="DD820">
            <v>6</v>
          </cell>
          <cell r="DE820">
            <v>10</v>
          </cell>
        </row>
        <row r="821">
          <cell r="A821" t="str">
            <v>605000448303412635School 2</v>
          </cell>
          <cell r="B821" t="str">
            <v>Fall 2015-2016</v>
          </cell>
          <cell r="C821">
            <v>605000448</v>
          </cell>
          <cell r="D821" t="str">
            <v>School 2</v>
          </cell>
          <cell r="E821" t="str">
            <v>Reading</v>
          </cell>
          <cell r="F821" t="str">
            <v>Reading</v>
          </cell>
          <cell r="G821" t="b">
            <v>1</v>
          </cell>
          <cell r="H821">
            <v>2015</v>
          </cell>
          <cell r="I821">
            <v>4</v>
          </cell>
          <cell r="L821">
            <v>4</v>
          </cell>
          <cell r="O821" t="str">
            <v>Survey With Goals</v>
          </cell>
          <cell r="P821">
            <v>303412635</v>
          </cell>
          <cell r="Q821">
            <v>42251</v>
          </cell>
          <cell r="R821">
            <v>38</v>
          </cell>
          <cell r="S821">
            <v>193</v>
          </cell>
          <cell r="T821">
            <v>3.3</v>
          </cell>
          <cell r="U821">
            <v>20</v>
          </cell>
          <cell r="V821">
            <v>8</v>
          </cell>
          <cell r="W821">
            <v>9</v>
          </cell>
          <cell r="X821">
            <v>4.5999999999999996</v>
          </cell>
          <cell r="Y821" t="str">
            <v>Yes*</v>
          </cell>
          <cell r="Z821">
            <v>0.09</v>
          </cell>
          <cell r="AA821">
            <v>54</v>
          </cell>
          <cell r="BF821">
            <v>475</v>
          </cell>
          <cell r="BG821">
            <v>375</v>
          </cell>
          <cell r="BH821">
            <v>525</v>
          </cell>
          <cell r="BI821" t="str">
            <v>Literature</v>
          </cell>
          <cell r="BJ821">
            <v>198</v>
          </cell>
          <cell r="BK821">
            <v>5.8</v>
          </cell>
          <cell r="BL821" t="str">
            <v>192-204</v>
          </cell>
          <cell r="BM821" t="str">
            <v>LoAvg</v>
          </cell>
          <cell r="BN821" t="str">
            <v>Informational Text</v>
          </cell>
          <cell r="BO821">
            <v>187</v>
          </cell>
          <cell r="BP821">
            <v>6.1</v>
          </cell>
          <cell r="BQ821" t="str">
            <v>181-193</v>
          </cell>
          <cell r="BR821" t="str">
            <v>Low</v>
          </cell>
          <cell r="BS821" t="str">
            <v>Vocabulary Acquisition and Use</v>
          </cell>
          <cell r="BT821">
            <v>193</v>
          </cell>
          <cell r="BU821">
            <v>5.9</v>
          </cell>
          <cell r="BV821" t="str">
            <v>187-199</v>
          </cell>
          <cell r="BW821" t="str">
            <v>Low</v>
          </cell>
          <cell r="CW821">
            <v>0.46402777777777776</v>
          </cell>
          <cell r="CX821">
            <v>48</v>
          </cell>
          <cell r="DC821">
            <v>6</v>
          </cell>
          <cell r="DD821">
            <v>5</v>
          </cell>
          <cell r="DE821">
            <v>8</v>
          </cell>
        </row>
        <row r="822">
          <cell r="A822" t="str">
            <v>605000449306607261School 2</v>
          </cell>
          <cell r="B822" t="str">
            <v>Fall 2015-2016</v>
          </cell>
          <cell r="C822">
            <v>605000449</v>
          </cell>
          <cell r="D822" t="str">
            <v>School 2</v>
          </cell>
          <cell r="E822" t="str">
            <v>Language Usage</v>
          </cell>
          <cell r="F822" t="str">
            <v>Language</v>
          </cell>
          <cell r="G822" t="b">
            <v>1</v>
          </cell>
          <cell r="H822">
            <v>2015</v>
          </cell>
          <cell r="I822">
            <v>4</v>
          </cell>
          <cell r="L822">
            <v>4</v>
          </cell>
          <cell r="O822" t="str">
            <v>Survey With Goals</v>
          </cell>
          <cell r="P822">
            <v>306607261</v>
          </cell>
          <cell r="Q822">
            <v>42264</v>
          </cell>
          <cell r="R822">
            <v>28</v>
          </cell>
          <cell r="S822">
            <v>220</v>
          </cell>
          <cell r="T822">
            <v>2.9</v>
          </cell>
          <cell r="U822">
            <v>85</v>
          </cell>
          <cell r="V822">
            <v>5</v>
          </cell>
          <cell r="W822">
            <v>3</v>
          </cell>
          <cell r="X822">
            <v>4.0999999999999996</v>
          </cell>
          <cell r="Y822" t="str">
            <v>No*</v>
          </cell>
          <cell r="Z822">
            <v>-0.36</v>
          </cell>
          <cell r="AA822">
            <v>36</v>
          </cell>
          <cell r="BI822" t="str">
            <v>Writing: Plan, Organize, Develop, Revise, Research</v>
          </cell>
          <cell r="BJ822">
            <v>220</v>
          </cell>
          <cell r="BK822">
            <v>5.0999999999999996</v>
          </cell>
          <cell r="BL822" t="str">
            <v>215-225</v>
          </cell>
          <cell r="BM822" t="str">
            <v>High</v>
          </cell>
          <cell r="BN822" t="str">
            <v>Language: Understand, Edit for Grammar, Usage</v>
          </cell>
          <cell r="BO822">
            <v>223</v>
          </cell>
          <cell r="BP822">
            <v>5</v>
          </cell>
          <cell r="BQ822" t="str">
            <v>218-228</v>
          </cell>
          <cell r="BR822" t="str">
            <v>High</v>
          </cell>
          <cell r="BS822" t="str">
            <v>Language: Understand, Edit Mechanics</v>
          </cell>
          <cell r="BT822">
            <v>216</v>
          </cell>
          <cell r="BU822">
            <v>5.0999999999999996</v>
          </cell>
          <cell r="BV822" t="str">
            <v>211-221</v>
          </cell>
          <cell r="BW822" t="str">
            <v>HiAvg</v>
          </cell>
          <cell r="CW822">
            <v>0.46107638888888891</v>
          </cell>
          <cell r="CX822">
            <v>46</v>
          </cell>
          <cell r="DC822">
            <v>4</v>
          </cell>
          <cell r="DD822">
            <v>2</v>
          </cell>
          <cell r="DE822">
            <v>4</v>
          </cell>
        </row>
        <row r="823">
          <cell r="A823" t="str">
            <v>605000449307454785School 2</v>
          </cell>
          <cell r="B823" t="str">
            <v>Fall 2015-2016</v>
          </cell>
          <cell r="C823">
            <v>605000449</v>
          </cell>
          <cell r="D823" t="str">
            <v>School 2</v>
          </cell>
          <cell r="E823" t="str">
            <v>Mathematics</v>
          </cell>
          <cell r="F823" t="str">
            <v>Mathematics</v>
          </cell>
          <cell r="G823" t="b">
            <v>1</v>
          </cell>
          <cell r="H823">
            <v>2015</v>
          </cell>
          <cell r="I823">
            <v>4</v>
          </cell>
          <cell r="L823">
            <v>4</v>
          </cell>
          <cell r="O823" t="str">
            <v>Survey With Goals</v>
          </cell>
          <cell r="P823">
            <v>307454785</v>
          </cell>
          <cell r="Q823">
            <v>42263</v>
          </cell>
          <cell r="R823">
            <v>45</v>
          </cell>
          <cell r="S823">
            <v>226</v>
          </cell>
          <cell r="T823">
            <v>2.9</v>
          </cell>
          <cell r="U823">
            <v>84</v>
          </cell>
          <cell r="V823">
            <v>10</v>
          </cell>
          <cell r="W823">
            <v>19</v>
          </cell>
          <cell r="X823">
            <v>4.0999999999999996</v>
          </cell>
          <cell r="Y823" t="str">
            <v>Yes</v>
          </cell>
          <cell r="Z823">
            <v>1.49</v>
          </cell>
          <cell r="AA823">
            <v>93</v>
          </cell>
          <cell r="BI823" t="str">
            <v>Operations and Algebraic Thinking</v>
          </cell>
          <cell r="BJ823">
            <v>226</v>
          </cell>
          <cell r="BK823">
            <v>5.9</v>
          </cell>
          <cell r="BL823" t="str">
            <v>220-232</v>
          </cell>
          <cell r="BM823" t="str">
            <v>High</v>
          </cell>
          <cell r="BN823" t="str">
            <v>Number and Operations</v>
          </cell>
          <cell r="BO823">
            <v>225</v>
          </cell>
          <cell r="BP823">
            <v>6.1</v>
          </cell>
          <cell r="BQ823" t="str">
            <v>219-231</v>
          </cell>
          <cell r="BR823" t="str">
            <v>HiAvg</v>
          </cell>
          <cell r="BS823" t="str">
            <v>Measurement and Data</v>
          </cell>
          <cell r="BT823">
            <v>220</v>
          </cell>
          <cell r="BU823">
            <v>6</v>
          </cell>
          <cell r="BV823" t="str">
            <v>214-226</v>
          </cell>
          <cell r="BW823" t="str">
            <v>HiAvg</v>
          </cell>
          <cell r="BX823" t="str">
            <v>Geometry</v>
          </cell>
          <cell r="BY823">
            <v>231</v>
          </cell>
          <cell r="BZ823">
            <v>5.9</v>
          </cell>
          <cell r="CA823" t="str">
            <v>225-237</v>
          </cell>
          <cell r="CB823" t="str">
            <v>High</v>
          </cell>
          <cell r="CW823">
            <v>0.59634259259259259</v>
          </cell>
          <cell r="CX823">
            <v>47</v>
          </cell>
          <cell r="DC823">
            <v>7</v>
          </cell>
          <cell r="DD823">
            <v>6</v>
          </cell>
          <cell r="DE823">
            <v>10</v>
          </cell>
        </row>
        <row r="824">
          <cell r="A824" t="str">
            <v>605000449310122744School 2</v>
          </cell>
          <cell r="B824" t="str">
            <v>Fall 2015-2016</v>
          </cell>
          <cell r="C824">
            <v>605000449</v>
          </cell>
          <cell r="D824" t="str">
            <v>School 2</v>
          </cell>
          <cell r="E824" t="str">
            <v>Reading</v>
          </cell>
          <cell r="F824" t="str">
            <v>Reading</v>
          </cell>
          <cell r="G824" t="b">
            <v>1</v>
          </cell>
          <cell r="H824">
            <v>2015</v>
          </cell>
          <cell r="I824">
            <v>4</v>
          </cell>
          <cell r="L824">
            <v>4</v>
          </cell>
          <cell r="O824" t="str">
            <v>Survey With Goals</v>
          </cell>
          <cell r="P824">
            <v>310122744</v>
          </cell>
          <cell r="Q824">
            <v>42257</v>
          </cell>
          <cell r="R824">
            <v>32</v>
          </cell>
          <cell r="S824">
            <v>218</v>
          </cell>
          <cell r="T824">
            <v>3.2</v>
          </cell>
          <cell r="U824">
            <v>79</v>
          </cell>
          <cell r="V824">
            <v>7</v>
          </cell>
          <cell r="W824">
            <v>10</v>
          </cell>
          <cell r="X824">
            <v>4.5999999999999996</v>
          </cell>
          <cell r="Y824" t="str">
            <v>Yes*</v>
          </cell>
          <cell r="Z824">
            <v>0.49</v>
          </cell>
          <cell r="AA824">
            <v>69</v>
          </cell>
          <cell r="BF824">
            <v>925</v>
          </cell>
          <cell r="BG824">
            <v>825</v>
          </cell>
          <cell r="BH824">
            <v>975</v>
          </cell>
          <cell r="BI824" t="str">
            <v>Literature</v>
          </cell>
          <cell r="BJ824">
            <v>206</v>
          </cell>
          <cell r="BK824">
            <v>6.6</v>
          </cell>
          <cell r="BL824" t="str">
            <v>199-213</v>
          </cell>
          <cell r="BM824" t="str">
            <v>Avg</v>
          </cell>
          <cell r="BN824" t="str">
            <v>Informational Text</v>
          </cell>
          <cell r="BO824">
            <v>218</v>
          </cell>
          <cell r="BP824">
            <v>5.9</v>
          </cell>
          <cell r="BQ824" t="str">
            <v>212-224</v>
          </cell>
          <cell r="BR824" t="str">
            <v>HiAvg</v>
          </cell>
          <cell r="BS824" t="str">
            <v>Vocabulary Acquisition and Use</v>
          </cell>
          <cell r="BT824">
            <v>232</v>
          </cell>
          <cell r="BU824">
            <v>6.6</v>
          </cell>
          <cell r="BV824" t="str">
            <v>225-239</v>
          </cell>
          <cell r="BW824" t="str">
            <v>High</v>
          </cell>
          <cell r="CW824">
            <v>0.46035879629629628</v>
          </cell>
          <cell r="CX824">
            <v>50</v>
          </cell>
          <cell r="DC824">
            <v>5</v>
          </cell>
          <cell r="DD824">
            <v>3</v>
          </cell>
          <cell r="DE824">
            <v>4</v>
          </cell>
        </row>
        <row r="825">
          <cell r="A825" t="str">
            <v>605000451314287947School 2</v>
          </cell>
          <cell r="B825" t="str">
            <v>Fall 2015-2016</v>
          </cell>
          <cell r="C825">
            <v>605000451</v>
          </cell>
          <cell r="D825" t="str">
            <v>School 2</v>
          </cell>
          <cell r="E825" t="str">
            <v>Language Usage</v>
          </cell>
          <cell r="F825" t="str">
            <v>Language</v>
          </cell>
          <cell r="G825" t="b">
            <v>1</v>
          </cell>
          <cell r="H825">
            <v>2015</v>
          </cell>
          <cell r="I825">
            <v>4</v>
          </cell>
          <cell r="L825">
            <v>4</v>
          </cell>
          <cell r="O825" t="str">
            <v>Survey With Goals</v>
          </cell>
          <cell r="P825">
            <v>314287947</v>
          </cell>
          <cell r="Q825">
            <v>42265</v>
          </cell>
          <cell r="R825">
            <v>44</v>
          </cell>
          <cell r="S825">
            <v>197</v>
          </cell>
          <cell r="T825">
            <v>3</v>
          </cell>
          <cell r="U825">
            <v>27</v>
          </cell>
          <cell r="V825">
            <v>10</v>
          </cell>
          <cell r="W825">
            <v>26</v>
          </cell>
          <cell r="X825">
            <v>4.17</v>
          </cell>
          <cell r="Y825" t="str">
            <v>Yes</v>
          </cell>
          <cell r="Z825">
            <v>2.4900000000000002</v>
          </cell>
          <cell r="AA825">
            <v>99</v>
          </cell>
          <cell r="BI825" t="str">
            <v>Writing: Plan, Organize, Develop, Revise, Research</v>
          </cell>
          <cell r="BJ825">
            <v>193</v>
          </cell>
          <cell r="BK825">
            <v>5.2</v>
          </cell>
          <cell r="BL825" t="str">
            <v>188-198</v>
          </cell>
          <cell r="BM825" t="str">
            <v>Low</v>
          </cell>
          <cell r="BN825" t="str">
            <v>Language: Understand, Edit for Grammar, Usage</v>
          </cell>
          <cell r="BO825">
            <v>197</v>
          </cell>
          <cell r="BP825">
            <v>5.0999999999999996</v>
          </cell>
          <cell r="BQ825" t="str">
            <v>192-202</v>
          </cell>
          <cell r="BR825" t="str">
            <v>LoAvg</v>
          </cell>
          <cell r="BS825" t="str">
            <v>Language: Understand, Edit Mechanics</v>
          </cell>
          <cell r="BT825">
            <v>199</v>
          </cell>
          <cell r="BU825">
            <v>5.2</v>
          </cell>
          <cell r="BV825" t="str">
            <v>194-204</v>
          </cell>
          <cell r="BW825" t="str">
            <v>LoAvg</v>
          </cell>
          <cell r="CW825">
            <v>0.45893518518518522</v>
          </cell>
          <cell r="CX825">
            <v>55</v>
          </cell>
          <cell r="DC825">
            <v>6</v>
          </cell>
          <cell r="DD825">
            <v>5</v>
          </cell>
          <cell r="DE825">
            <v>7</v>
          </cell>
        </row>
        <row r="826">
          <cell r="A826" t="str">
            <v>605000451309648102School 2</v>
          </cell>
          <cell r="B826" t="str">
            <v>Fall 2015-2016</v>
          </cell>
          <cell r="C826">
            <v>605000451</v>
          </cell>
          <cell r="D826" t="str">
            <v>School 2</v>
          </cell>
          <cell r="E826" t="str">
            <v>Mathematics</v>
          </cell>
          <cell r="F826" t="str">
            <v>Mathematics</v>
          </cell>
          <cell r="G826" t="b">
            <v>1</v>
          </cell>
          <cell r="H826">
            <v>2015</v>
          </cell>
          <cell r="I826">
            <v>4</v>
          </cell>
          <cell r="L826">
            <v>4</v>
          </cell>
          <cell r="O826" t="str">
            <v>Survey With Goals</v>
          </cell>
          <cell r="P826">
            <v>309648102</v>
          </cell>
          <cell r="Q826">
            <v>42258</v>
          </cell>
          <cell r="R826">
            <v>25</v>
          </cell>
          <cell r="S826">
            <v>193</v>
          </cell>
          <cell r="T826">
            <v>3</v>
          </cell>
          <cell r="U826">
            <v>10</v>
          </cell>
          <cell r="V826">
            <v>9</v>
          </cell>
          <cell r="W826">
            <v>11</v>
          </cell>
          <cell r="X826">
            <v>4.17</v>
          </cell>
          <cell r="Y826" t="str">
            <v>Yes*</v>
          </cell>
          <cell r="Z826">
            <v>0.27</v>
          </cell>
          <cell r="AA826">
            <v>61</v>
          </cell>
          <cell r="BI826" t="str">
            <v>Operations and Algebraic Thinking</v>
          </cell>
          <cell r="BJ826">
            <v>188</v>
          </cell>
          <cell r="BK826">
            <v>6.6</v>
          </cell>
          <cell r="BL826" t="str">
            <v>181-195</v>
          </cell>
          <cell r="BM826" t="str">
            <v>Low</v>
          </cell>
          <cell r="BN826" t="str">
            <v>Number and Operations</v>
          </cell>
          <cell r="BO826">
            <v>179</v>
          </cell>
          <cell r="BP826">
            <v>6.9</v>
          </cell>
          <cell r="BQ826" t="str">
            <v>172-186</v>
          </cell>
          <cell r="BR826" t="str">
            <v>Low</v>
          </cell>
          <cell r="BS826" t="str">
            <v>Measurement and Data</v>
          </cell>
          <cell r="BT826">
            <v>198</v>
          </cell>
          <cell r="BU826">
            <v>6.5</v>
          </cell>
          <cell r="BV826" t="str">
            <v>192-205</v>
          </cell>
          <cell r="BW826" t="str">
            <v>Low</v>
          </cell>
          <cell r="BX826" t="str">
            <v>Geometry</v>
          </cell>
          <cell r="BY826">
            <v>206</v>
          </cell>
          <cell r="BZ826">
            <v>6.2</v>
          </cell>
          <cell r="CA826" t="str">
            <v>200-212</v>
          </cell>
          <cell r="CB826" t="str">
            <v>LoAvg</v>
          </cell>
          <cell r="CW826">
            <v>0.46466435185185184</v>
          </cell>
          <cell r="CX826">
            <v>49</v>
          </cell>
          <cell r="DC826">
            <v>5</v>
          </cell>
          <cell r="DD826">
            <v>6</v>
          </cell>
          <cell r="DE826">
            <v>10</v>
          </cell>
        </row>
        <row r="827">
          <cell r="A827" t="str">
            <v>605000451303412662School 2</v>
          </cell>
          <cell r="B827" t="str">
            <v>Fall 2015-2016</v>
          </cell>
          <cell r="C827">
            <v>605000451</v>
          </cell>
          <cell r="D827" t="str">
            <v>School 2</v>
          </cell>
          <cell r="E827" t="str">
            <v>Reading</v>
          </cell>
          <cell r="F827" t="str">
            <v>Reading</v>
          </cell>
          <cell r="G827" t="b">
            <v>1</v>
          </cell>
          <cell r="H827">
            <v>2015</v>
          </cell>
          <cell r="I827">
            <v>4</v>
          </cell>
          <cell r="L827">
            <v>4</v>
          </cell>
          <cell r="O827" t="str">
            <v>Survey With Goals</v>
          </cell>
          <cell r="P827">
            <v>303412662</v>
          </cell>
          <cell r="Q827">
            <v>42251</v>
          </cell>
          <cell r="R827">
            <v>50</v>
          </cell>
          <cell r="S827">
            <v>187</v>
          </cell>
          <cell r="T827">
            <v>3.3</v>
          </cell>
          <cell r="U827">
            <v>11</v>
          </cell>
          <cell r="V827">
            <v>10</v>
          </cell>
          <cell r="W827">
            <v>20</v>
          </cell>
          <cell r="X827">
            <v>4.5999999999999996</v>
          </cell>
          <cell r="Y827" t="str">
            <v>Yes</v>
          </cell>
          <cell r="Z827">
            <v>1.57</v>
          </cell>
          <cell r="AA827">
            <v>94</v>
          </cell>
          <cell r="BF827">
            <v>367</v>
          </cell>
          <cell r="BG827">
            <v>267</v>
          </cell>
          <cell r="BH827">
            <v>417</v>
          </cell>
          <cell r="BI827" t="str">
            <v>Literature</v>
          </cell>
          <cell r="BJ827">
            <v>189</v>
          </cell>
          <cell r="BK827">
            <v>6</v>
          </cell>
          <cell r="BL827" t="str">
            <v>183-195</v>
          </cell>
          <cell r="BM827" t="str">
            <v>Low</v>
          </cell>
          <cell r="BN827" t="str">
            <v>Informational Text</v>
          </cell>
          <cell r="BO827">
            <v>193</v>
          </cell>
          <cell r="BP827">
            <v>5.9</v>
          </cell>
          <cell r="BQ827" t="str">
            <v>187-199</v>
          </cell>
          <cell r="BR827" t="str">
            <v>Low</v>
          </cell>
          <cell r="BS827" t="str">
            <v>Vocabulary Acquisition and Use</v>
          </cell>
          <cell r="BT827">
            <v>179</v>
          </cell>
          <cell r="BU827">
            <v>6.2</v>
          </cell>
          <cell r="BV827" t="str">
            <v>173-185</v>
          </cell>
          <cell r="BW827" t="str">
            <v>Low</v>
          </cell>
          <cell r="CW827">
            <v>0.46400462962962963</v>
          </cell>
          <cell r="CX827">
            <v>48</v>
          </cell>
          <cell r="DC827">
            <v>7</v>
          </cell>
          <cell r="DD827">
            <v>6</v>
          </cell>
          <cell r="DE827">
            <v>9</v>
          </cell>
        </row>
        <row r="828">
          <cell r="A828" t="str">
            <v>605000452313716175School 2</v>
          </cell>
          <cell r="B828" t="str">
            <v>Fall 2015-2016</v>
          </cell>
          <cell r="C828">
            <v>605000452</v>
          </cell>
          <cell r="D828" t="str">
            <v>School 2</v>
          </cell>
          <cell r="E828" t="str">
            <v>Language Usage</v>
          </cell>
          <cell r="F828" t="str">
            <v>Language</v>
          </cell>
          <cell r="G828" t="b">
            <v>1</v>
          </cell>
          <cell r="H828">
            <v>2015</v>
          </cell>
          <cell r="I828">
            <v>4</v>
          </cell>
          <cell r="L828">
            <v>4</v>
          </cell>
          <cell r="O828" t="str">
            <v>Survey With Goals</v>
          </cell>
          <cell r="P828">
            <v>313716175</v>
          </cell>
          <cell r="Q828">
            <v>42265</v>
          </cell>
          <cell r="R828">
            <v>83</v>
          </cell>
          <cell r="S828">
            <v>213</v>
          </cell>
          <cell r="T828">
            <v>2.9</v>
          </cell>
          <cell r="U828">
            <v>70</v>
          </cell>
          <cell r="V828">
            <v>7</v>
          </cell>
          <cell r="W828">
            <v>12</v>
          </cell>
          <cell r="X828">
            <v>4.0999999999999996</v>
          </cell>
          <cell r="Y828" t="str">
            <v>Yes</v>
          </cell>
          <cell r="Z828">
            <v>0.8</v>
          </cell>
          <cell r="AA828">
            <v>79</v>
          </cell>
          <cell r="BI828" t="str">
            <v>Writing: Plan, Organize, Develop, Revise, Research</v>
          </cell>
          <cell r="BJ828">
            <v>213</v>
          </cell>
          <cell r="BK828">
            <v>5.2</v>
          </cell>
          <cell r="BL828" t="str">
            <v>208-218</v>
          </cell>
          <cell r="BM828" t="str">
            <v>HiAvg</v>
          </cell>
          <cell r="BN828" t="str">
            <v>Language: Understand, Edit for Grammar, Usage</v>
          </cell>
          <cell r="BO828">
            <v>225</v>
          </cell>
          <cell r="BP828">
            <v>5.5</v>
          </cell>
          <cell r="BQ828" t="str">
            <v>220-231</v>
          </cell>
          <cell r="BR828" t="str">
            <v>High</v>
          </cell>
          <cell r="BS828" t="str">
            <v>Language: Understand, Edit Mechanics</v>
          </cell>
          <cell r="BT828">
            <v>201</v>
          </cell>
          <cell r="BU828">
            <v>5.6</v>
          </cell>
          <cell r="BV828" t="str">
            <v>195-207</v>
          </cell>
          <cell r="BW828" t="str">
            <v>LoAvg</v>
          </cell>
          <cell r="CW828">
            <v>0.45887731481481481</v>
          </cell>
          <cell r="CX828">
            <v>47</v>
          </cell>
          <cell r="DC828">
            <v>5</v>
          </cell>
          <cell r="DD828">
            <v>3</v>
          </cell>
          <cell r="DE828">
            <v>5</v>
          </cell>
        </row>
        <row r="829">
          <cell r="A829" t="str">
            <v>605000452307454826School 2</v>
          </cell>
          <cell r="B829" t="str">
            <v>Fall 2015-2016</v>
          </cell>
          <cell r="C829">
            <v>605000452</v>
          </cell>
          <cell r="D829" t="str">
            <v>School 2</v>
          </cell>
          <cell r="E829" t="str">
            <v>Mathematics</v>
          </cell>
          <cell r="F829" t="str">
            <v>Mathematics</v>
          </cell>
          <cell r="G829" t="b">
            <v>1</v>
          </cell>
          <cell r="H829">
            <v>2015</v>
          </cell>
          <cell r="I829">
            <v>4</v>
          </cell>
          <cell r="L829">
            <v>4</v>
          </cell>
          <cell r="O829" t="str">
            <v>Survey With Goals</v>
          </cell>
          <cell r="P829">
            <v>307454826</v>
          </cell>
          <cell r="Q829">
            <v>42258</v>
          </cell>
          <cell r="R829">
            <v>99</v>
          </cell>
          <cell r="S829">
            <v>219</v>
          </cell>
          <cell r="T829">
            <v>2.9</v>
          </cell>
          <cell r="U829">
            <v>70</v>
          </cell>
          <cell r="V829">
            <v>10</v>
          </cell>
          <cell r="W829">
            <v>17</v>
          </cell>
          <cell r="X829">
            <v>4.0999999999999996</v>
          </cell>
          <cell r="Y829" t="str">
            <v>Yes</v>
          </cell>
          <cell r="Z829">
            <v>1.18</v>
          </cell>
          <cell r="AA829">
            <v>88</v>
          </cell>
          <cell r="BI829" t="str">
            <v>Operations and Algebraic Thinking</v>
          </cell>
          <cell r="BJ829">
            <v>219</v>
          </cell>
          <cell r="BK829">
            <v>5.9</v>
          </cell>
          <cell r="BL829" t="str">
            <v>213-225</v>
          </cell>
          <cell r="BM829" t="str">
            <v>HiAvg</v>
          </cell>
          <cell r="BN829" t="str">
            <v>Number and Operations</v>
          </cell>
          <cell r="BO829">
            <v>216</v>
          </cell>
          <cell r="BP829">
            <v>5.8</v>
          </cell>
          <cell r="BQ829" t="str">
            <v>210-222</v>
          </cell>
          <cell r="BR829" t="str">
            <v>Avg</v>
          </cell>
          <cell r="BS829" t="str">
            <v>Measurement and Data</v>
          </cell>
          <cell r="BT829">
            <v>220</v>
          </cell>
          <cell r="BU829">
            <v>5.9</v>
          </cell>
          <cell r="BV829" t="str">
            <v>214-226</v>
          </cell>
          <cell r="BW829" t="str">
            <v>HiAvg</v>
          </cell>
          <cell r="BX829" t="str">
            <v>Geometry</v>
          </cell>
          <cell r="BY829">
            <v>223</v>
          </cell>
          <cell r="BZ829">
            <v>5.9</v>
          </cell>
          <cell r="CA829" t="str">
            <v>217-229</v>
          </cell>
          <cell r="CB829" t="str">
            <v>HiAvg</v>
          </cell>
          <cell r="CW829">
            <v>0.46468749999999998</v>
          </cell>
          <cell r="CX829">
            <v>55</v>
          </cell>
          <cell r="DC829">
            <v>6</v>
          </cell>
          <cell r="DD829">
            <v>6</v>
          </cell>
          <cell r="DE829">
            <v>10</v>
          </cell>
        </row>
        <row r="830">
          <cell r="A830" t="str">
            <v>605000452302471245School 2</v>
          </cell>
          <cell r="B830" t="str">
            <v>Fall 2015-2016</v>
          </cell>
          <cell r="C830">
            <v>605000452</v>
          </cell>
          <cell r="D830" t="str">
            <v>School 2</v>
          </cell>
          <cell r="E830" t="str">
            <v>Reading</v>
          </cell>
          <cell r="F830" t="str">
            <v>Reading</v>
          </cell>
          <cell r="G830" t="b">
            <v>1</v>
          </cell>
          <cell r="H830">
            <v>2015</v>
          </cell>
          <cell r="I830">
            <v>4</v>
          </cell>
          <cell r="L830">
            <v>4</v>
          </cell>
          <cell r="O830" t="str">
            <v>Survey With Goals</v>
          </cell>
          <cell r="P830">
            <v>302471245</v>
          </cell>
          <cell r="Q830">
            <v>42251</v>
          </cell>
          <cell r="R830">
            <v>73</v>
          </cell>
          <cell r="S830">
            <v>204</v>
          </cell>
          <cell r="T830">
            <v>3.2</v>
          </cell>
          <cell r="U830">
            <v>46</v>
          </cell>
          <cell r="V830">
            <v>7</v>
          </cell>
          <cell r="W830">
            <v>3</v>
          </cell>
          <cell r="X830">
            <v>4.46</v>
          </cell>
          <cell r="Y830" t="str">
            <v>No*</v>
          </cell>
          <cell r="Z830">
            <v>-0.65</v>
          </cell>
          <cell r="AA830">
            <v>26</v>
          </cell>
          <cell r="BF830">
            <v>673</v>
          </cell>
          <cell r="BG830">
            <v>573</v>
          </cell>
          <cell r="BH830">
            <v>723</v>
          </cell>
          <cell r="BI830" t="str">
            <v>Literature</v>
          </cell>
          <cell r="BJ830">
            <v>203</v>
          </cell>
          <cell r="BK830">
            <v>5.7</v>
          </cell>
          <cell r="BL830" t="str">
            <v>197-209</v>
          </cell>
          <cell r="BM830" t="str">
            <v>LoAvg</v>
          </cell>
          <cell r="BN830" t="str">
            <v>Informational Text</v>
          </cell>
          <cell r="BO830">
            <v>208</v>
          </cell>
          <cell r="BP830">
            <v>5.5</v>
          </cell>
          <cell r="BQ830" t="str">
            <v>203-214</v>
          </cell>
          <cell r="BR830" t="str">
            <v>Avg</v>
          </cell>
          <cell r="BS830" t="str">
            <v>Vocabulary Acquisition and Use</v>
          </cell>
          <cell r="BT830">
            <v>202</v>
          </cell>
          <cell r="BU830">
            <v>5.7</v>
          </cell>
          <cell r="BV830" t="str">
            <v>196-208</v>
          </cell>
          <cell r="BW830" t="str">
            <v>LoAvg</v>
          </cell>
          <cell r="CW830">
            <v>0.46686342592592589</v>
          </cell>
          <cell r="CX830">
            <v>50</v>
          </cell>
          <cell r="DC830">
            <v>6</v>
          </cell>
          <cell r="DD830">
            <v>4</v>
          </cell>
          <cell r="DE830">
            <v>6</v>
          </cell>
        </row>
        <row r="831">
          <cell r="A831" t="str">
            <v>605000456306607138School 2</v>
          </cell>
          <cell r="B831" t="str">
            <v>Fall 2015-2016</v>
          </cell>
          <cell r="C831">
            <v>605000456</v>
          </cell>
          <cell r="D831" t="str">
            <v>School 2</v>
          </cell>
          <cell r="E831" t="str">
            <v>Language Usage</v>
          </cell>
          <cell r="F831" t="str">
            <v>Language</v>
          </cell>
          <cell r="G831" t="b">
            <v>1</v>
          </cell>
          <cell r="H831">
            <v>2015</v>
          </cell>
          <cell r="I831">
            <v>4</v>
          </cell>
          <cell r="O831" t="str">
            <v>Survey With Goals</v>
          </cell>
          <cell r="P831">
            <v>306607138</v>
          </cell>
          <cell r="Q831">
            <v>42264</v>
          </cell>
          <cell r="R831">
            <v>63</v>
          </cell>
          <cell r="S831">
            <v>211</v>
          </cell>
          <cell r="T831">
            <v>2.9</v>
          </cell>
          <cell r="U831">
            <v>65</v>
          </cell>
          <cell r="BI831" t="str">
            <v>Writing: Plan, Organize, Develop, Revise, Research</v>
          </cell>
          <cell r="BJ831">
            <v>206</v>
          </cell>
          <cell r="BK831">
            <v>5.3</v>
          </cell>
          <cell r="BL831" t="str">
            <v>201-211</v>
          </cell>
          <cell r="BM831" t="str">
            <v>Avg</v>
          </cell>
          <cell r="BN831" t="str">
            <v>Language: Understand, Edit for Grammar, Usage</v>
          </cell>
          <cell r="BO831">
            <v>221</v>
          </cell>
          <cell r="BP831">
            <v>5.3</v>
          </cell>
          <cell r="BQ831" t="str">
            <v>216-226</v>
          </cell>
          <cell r="BR831" t="str">
            <v>High</v>
          </cell>
          <cell r="BS831" t="str">
            <v>Language: Understand, Edit Mechanics</v>
          </cell>
          <cell r="BT831">
            <v>204</v>
          </cell>
          <cell r="BU831">
            <v>5.3</v>
          </cell>
          <cell r="BV831" t="str">
            <v>199-209</v>
          </cell>
          <cell r="BW831" t="str">
            <v>LoAvg</v>
          </cell>
          <cell r="CW831">
            <v>0.46106481481481482</v>
          </cell>
          <cell r="CX831">
            <v>57</v>
          </cell>
          <cell r="DC831">
            <v>5</v>
          </cell>
          <cell r="DD831">
            <v>4</v>
          </cell>
          <cell r="DE831">
            <v>5</v>
          </cell>
        </row>
        <row r="832">
          <cell r="A832" t="str">
            <v>605000456307454837School 2</v>
          </cell>
          <cell r="B832" t="str">
            <v>Fall 2015-2016</v>
          </cell>
          <cell r="C832">
            <v>605000456</v>
          </cell>
          <cell r="D832" t="str">
            <v>School 2</v>
          </cell>
          <cell r="E832" t="str">
            <v>Mathematics</v>
          </cell>
          <cell r="F832" t="str">
            <v>Mathematics</v>
          </cell>
          <cell r="G832" t="b">
            <v>1</v>
          </cell>
          <cell r="H832">
            <v>2015</v>
          </cell>
          <cell r="I832">
            <v>4</v>
          </cell>
          <cell r="O832" t="str">
            <v>Survey With Goals</v>
          </cell>
          <cell r="P832">
            <v>307454837</v>
          </cell>
          <cell r="Q832">
            <v>42263</v>
          </cell>
          <cell r="R832">
            <v>62</v>
          </cell>
          <cell r="S832">
            <v>207</v>
          </cell>
          <cell r="T832">
            <v>2.9</v>
          </cell>
          <cell r="U832">
            <v>38</v>
          </cell>
          <cell r="BI832" t="str">
            <v>Operations and Algebraic Thinking</v>
          </cell>
          <cell r="BJ832">
            <v>204</v>
          </cell>
          <cell r="BK832">
            <v>5.8</v>
          </cell>
          <cell r="BL832" t="str">
            <v>198-210</v>
          </cell>
          <cell r="BM832" t="str">
            <v>LoAvg</v>
          </cell>
          <cell r="BN832" t="str">
            <v>Number and Operations</v>
          </cell>
          <cell r="BO832">
            <v>203</v>
          </cell>
          <cell r="BP832">
            <v>5.9</v>
          </cell>
          <cell r="BQ832" t="str">
            <v>197-209</v>
          </cell>
          <cell r="BR832" t="str">
            <v>LoAvg</v>
          </cell>
          <cell r="BS832" t="str">
            <v>Measurement and Data</v>
          </cell>
          <cell r="BT832">
            <v>210</v>
          </cell>
          <cell r="BU832">
            <v>5.7</v>
          </cell>
          <cell r="BV832" t="str">
            <v>204-216</v>
          </cell>
          <cell r="BW832" t="str">
            <v>Avg</v>
          </cell>
          <cell r="BX832" t="str">
            <v>Geometry</v>
          </cell>
          <cell r="BY832">
            <v>212</v>
          </cell>
          <cell r="BZ832">
            <v>6</v>
          </cell>
          <cell r="CA832" t="str">
            <v>206-218</v>
          </cell>
          <cell r="CB832" t="str">
            <v>Avg</v>
          </cell>
          <cell r="CW832">
            <v>0.59614583333333326</v>
          </cell>
          <cell r="CX832">
            <v>51</v>
          </cell>
          <cell r="DC832">
            <v>6</v>
          </cell>
          <cell r="DD832">
            <v>6</v>
          </cell>
          <cell r="DE832">
            <v>10</v>
          </cell>
        </row>
        <row r="833">
          <cell r="A833" t="str">
            <v>605000456310122804School 2</v>
          </cell>
          <cell r="B833" t="str">
            <v>Fall 2015-2016</v>
          </cell>
          <cell r="C833">
            <v>605000456</v>
          </cell>
          <cell r="D833" t="str">
            <v>School 2</v>
          </cell>
          <cell r="E833" t="str">
            <v>Reading</v>
          </cell>
          <cell r="F833" t="str">
            <v>Reading</v>
          </cell>
          <cell r="G833" t="b">
            <v>1</v>
          </cell>
          <cell r="H833">
            <v>2015</v>
          </cell>
          <cell r="I833">
            <v>4</v>
          </cell>
          <cell r="O833" t="str">
            <v>Survey With Goals</v>
          </cell>
          <cell r="P833">
            <v>310122804</v>
          </cell>
          <cell r="Q833">
            <v>42257</v>
          </cell>
          <cell r="R833">
            <v>43</v>
          </cell>
          <cell r="S833">
            <v>201</v>
          </cell>
          <cell r="T833">
            <v>3.3</v>
          </cell>
          <cell r="U833">
            <v>38</v>
          </cell>
          <cell r="BF833">
            <v>619</v>
          </cell>
          <cell r="BG833">
            <v>519</v>
          </cell>
          <cell r="BH833">
            <v>669</v>
          </cell>
          <cell r="BI833" t="str">
            <v>Literature</v>
          </cell>
          <cell r="BJ833">
            <v>201</v>
          </cell>
          <cell r="BK833">
            <v>5.8</v>
          </cell>
          <cell r="BL833" t="str">
            <v>195-207</v>
          </cell>
          <cell r="BM833" t="str">
            <v>LoAvg</v>
          </cell>
          <cell r="BN833" t="str">
            <v>Informational Text</v>
          </cell>
          <cell r="BO833">
            <v>197</v>
          </cell>
          <cell r="BP833">
            <v>5.8</v>
          </cell>
          <cell r="BQ833" t="str">
            <v>191-203</v>
          </cell>
          <cell r="BR833" t="str">
            <v>LoAvg</v>
          </cell>
          <cell r="BS833" t="str">
            <v>Vocabulary Acquisition and Use</v>
          </cell>
          <cell r="BT833">
            <v>207</v>
          </cell>
          <cell r="BU833">
            <v>5.9</v>
          </cell>
          <cell r="BV833" t="str">
            <v>201-213</v>
          </cell>
          <cell r="BW833" t="str">
            <v>Avg</v>
          </cell>
          <cell r="CW833">
            <v>0.46057870370370368</v>
          </cell>
          <cell r="CX833">
            <v>55</v>
          </cell>
          <cell r="DC833">
            <v>6</v>
          </cell>
          <cell r="DD833">
            <v>5</v>
          </cell>
          <cell r="DE833">
            <v>7</v>
          </cell>
        </row>
        <row r="834">
          <cell r="A834" t="str">
            <v>605000457306607644School 2</v>
          </cell>
          <cell r="B834" t="str">
            <v>Fall 2015-2016</v>
          </cell>
          <cell r="C834">
            <v>605000457</v>
          </cell>
          <cell r="D834" t="str">
            <v>School 2</v>
          </cell>
          <cell r="E834" t="str">
            <v>Language Usage</v>
          </cell>
          <cell r="F834" t="str">
            <v>Language</v>
          </cell>
          <cell r="G834" t="b">
            <v>1</v>
          </cell>
          <cell r="H834">
            <v>2015</v>
          </cell>
          <cell r="I834">
            <v>4</v>
          </cell>
          <cell r="L834">
            <v>4</v>
          </cell>
          <cell r="O834" t="str">
            <v>Survey With Goals</v>
          </cell>
          <cell r="P834">
            <v>306607644</v>
          </cell>
          <cell r="Q834">
            <v>42264</v>
          </cell>
          <cell r="R834">
            <v>42</v>
          </cell>
          <cell r="S834">
            <v>239</v>
          </cell>
          <cell r="T834">
            <v>2.9</v>
          </cell>
          <cell r="U834">
            <v>99</v>
          </cell>
          <cell r="V834">
            <v>4</v>
          </cell>
          <cell r="W834">
            <v>11</v>
          </cell>
          <cell r="X834">
            <v>4.0999999999999996</v>
          </cell>
          <cell r="Y834" t="str">
            <v>Yes</v>
          </cell>
          <cell r="Z834">
            <v>1.04</v>
          </cell>
          <cell r="AA834">
            <v>85</v>
          </cell>
          <cell r="BI834" t="str">
            <v>Writing: Plan, Organize, Develop, Revise, Research</v>
          </cell>
          <cell r="BJ834">
            <v>243</v>
          </cell>
          <cell r="BK834">
            <v>5</v>
          </cell>
          <cell r="BL834" t="str">
            <v>238-248</v>
          </cell>
          <cell r="BM834" t="str">
            <v>High</v>
          </cell>
          <cell r="BN834" t="str">
            <v>Language: Understand, Edit for Grammar, Usage</v>
          </cell>
          <cell r="BO834">
            <v>238</v>
          </cell>
          <cell r="BP834">
            <v>5.0999999999999996</v>
          </cell>
          <cell r="BQ834" t="str">
            <v>233-243</v>
          </cell>
          <cell r="BR834" t="str">
            <v>High</v>
          </cell>
          <cell r="BS834" t="str">
            <v>Language: Understand, Edit Mechanics</v>
          </cell>
          <cell r="BT834">
            <v>235</v>
          </cell>
          <cell r="BU834">
            <v>5</v>
          </cell>
          <cell r="BV834" t="str">
            <v>230-240</v>
          </cell>
          <cell r="BW834" t="str">
            <v>High</v>
          </cell>
          <cell r="CW834">
            <v>0.46105324074074078</v>
          </cell>
          <cell r="CX834">
            <v>50</v>
          </cell>
          <cell r="DC834">
            <v>3</v>
          </cell>
          <cell r="DD834">
            <v>1</v>
          </cell>
          <cell r="DE834">
            <v>2</v>
          </cell>
        </row>
        <row r="835">
          <cell r="A835" t="str">
            <v>605000457314288071School 2</v>
          </cell>
          <cell r="B835" t="str">
            <v>Fall 2015-2016</v>
          </cell>
          <cell r="C835">
            <v>605000457</v>
          </cell>
          <cell r="D835" t="str">
            <v>School 2</v>
          </cell>
          <cell r="E835" t="str">
            <v>Mathematics</v>
          </cell>
          <cell r="F835" t="str">
            <v>Mathematics</v>
          </cell>
          <cell r="G835" t="b">
            <v>1</v>
          </cell>
          <cell r="H835">
            <v>2015</v>
          </cell>
          <cell r="I835">
            <v>4</v>
          </cell>
          <cell r="L835">
            <v>4</v>
          </cell>
          <cell r="O835" t="str">
            <v>Survey With Goals</v>
          </cell>
          <cell r="P835">
            <v>314288071</v>
          </cell>
          <cell r="Q835">
            <v>42263</v>
          </cell>
          <cell r="R835">
            <v>75</v>
          </cell>
          <cell r="S835">
            <v>230</v>
          </cell>
          <cell r="T835">
            <v>2.9</v>
          </cell>
          <cell r="U835">
            <v>90</v>
          </cell>
          <cell r="V835">
            <v>10</v>
          </cell>
          <cell r="W835">
            <v>12</v>
          </cell>
          <cell r="X835">
            <v>4.0999999999999996</v>
          </cell>
          <cell r="Y835" t="str">
            <v>Yes*</v>
          </cell>
          <cell r="Z835">
            <v>0.28000000000000003</v>
          </cell>
          <cell r="AA835">
            <v>61</v>
          </cell>
          <cell r="BI835" t="str">
            <v>Operations and Algebraic Thinking</v>
          </cell>
          <cell r="BJ835">
            <v>225</v>
          </cell>
          <cell r="BK835">
            <v>5.8</v>
          </cell>
          <cell r="BL835" t="str">
            <v>219-231</v>
          </cell>
          <cell r="BM835" t="str">
            <v>HiAvg</v>
          </cell>
          <cell r="BN835" t="str">
            <v>Number and Operations</v>
          </cell>
          <cell r="BO835">
            <v>234</v>
          </cell>
          <cell r="BP835">
            <v>6</v>
          </cell>
          <cell r="BQ835" t="str">
            <v>228-240</v>
          </cell>
          <cell r="BR835" t="str">
            <v>High</v>
          </cell>
          <cell r="BS835" t="str">
            <v>Measurement and Data</v>
          </cell>
          <cell r="BT835">
            <v>228</v>
          </cell>
          <cell r="BU835">
            <v>6</v>
          </cell>
          <cell r="BV835" t="str">
            <v>222-234</v>
          </cell>
          <cell r="BW835" t="str">
            <v>High</v>
          </cell>
          <cell r="BX835" t="str">
            <v>Geometry</v>
          </cell>
          <cell r="BY835">
            <v>234</v>
          </cell>
          <cell r="BZ835">
            <v>5.9</v>
          </cell>
          <cell r="CA835" t="str">
            <v>228-240</v>
          </cell>
          <cell r="CB835" t="str">
            <v>High</v>
          </cell>
          <cell r="CW835">
            <v>0.59630787037037036</v>
          </cell>
          <cell r="CX835">
            <v>50</v>
          </cell>
          <cell r="DC835">
            <v>7</v>
          </cell>
          <cell r="DD835">
            <v>6</v>
          </cell>
          <cell r="DE835">
            <v>10</v>
          </cell>
        </row>
        <row r="836">
          <cell r="A836" t="str">
            <v>605000457310122847School 2</v>
          </cell>
          <cell r="B836" t="str">
            <v>Fall 2015-2016</v>
          </cell>
          <cell r="C836">
            <v>605000457</v>
          </cell>
          <cell r="D836" t="str">
            <v>School 2</v>
          </cell>
          <cell r="E836" t="str">
            <v>Reading</v>
          </cell>
          <cell r="F836" t="str">
            <v>Reading</v>
          </cell>
          <cell r="G836" t="b">
            <v>1</v>
          </cell>
          <cell r="H836">
            <v>2015</v>
          </cell>
          <cell r="I836">
            <v>4</v>
          </cell>
          <cell r="L836">
            <v>4</v>
          </cell>
          <cell r="O836" t="str">
            <v>Survey With Goals</v>
          </cell>
          <cell r="P836">
            <v>310122847</v>
          </cell>
          <cell r="Q836">
            <v>42257</v>
          </cell>
          <cell r="R836">
            <v>46</v>
          </cell>
          <cell r="S836">
            <v>235</v>
          </cell>
          <cell r="T836">
            <v>3.4</v>
          </cell>
          <cell r="U836">
            <v>97</v>
          </cell>
          <cell r="V836">
            <v>5</v>
          </cell>
          <cell r="W836">
            <v>4</v>
          </cell>
          <cell r="X836">
            <v>4.67</v>
          </cell>
          <cell r="Y836" t="str">
            <v>No*</v>
          </cell>
          <cell r="Z836">
            <v>-0.18</v>
          </cell>
          <cell r="AA836">
            <v>43</v>
          </cell>
          <cell r="BF836">
            <v>1231</v>
          </cell>
          <cell r="BG836">
            <v>1131</v>
          </cell>
          <cell r="BH836">
            <v>1281</v>
          </cell>
          <cell r="BI836" t="str">
            <v>Literature</v>
          </cell>
          <cell r="BJ836">
            <v>234</v>
          </cell>
          <cell r="BK836">
            <v>6.4</v>
          </cell>
          <cell r="BL836" t="str">
            <v>228-240</v>
          </cell>
          <cell r="BM836" t="str">
            <v>High</v>
          </cell>
          <cell r="BN836" t="str">
            <v>Informational Text</v>
          </cell>
          <cell r="BO836">
            <v>247</v>
          </cell>
          <cell r="BP836">
            <v>7.7</v>
          </cell>
          <cell r="BQ836" t="str">
            <v>239-255</v>
          </cell>
          <cell r="BR836" t="str">
            <v>High</v>
          </cell>
          <cell r="BS836" t="str">
            <v>Vocabulary Acquisition and Use</v>
          </cell>
          <cell r="BT836">
            <v>225</v>
          </cell>
          <cell r="BU836">
            <v>5.9</v>
          </cell>
          <cell r="BV836" t="str">
            <v>219-231</v>
          </cell>
          <cell r="BW836" t="str">
            <v>High</v>
          </cell>
          <cell r="CW836">
            <v>0.46031249999999996</v>
          </cell>
          <cell r="CX836">
            <v>58</v>
          </cell>
          <cell r="DC836">
            <v>4</v>
          </cell>
          <cell r="DD836">
            <v>1</v>
          </cell>
          <cell r="DE836">
            <v>2</v>
          </cell>
        </row>
        <row r="837">
          <cell r="A837" t="str">
            <v>605000459314288206School 2</v>
          </cell>
          <cell r="B837" t="str">
            <v>Fall 2015-2016</v>
          </cell>
          <cell r="C837">
            <v>605000459</v>
          </cell>
          <cell r="D837" t="str">
            <v>School 2</v>
          </cell>
          <cell r="E837" t="str">
            <v>Language Usage</v>
          </cell>
          <cell r="F837" t="str">
            <v>Language</v>
          </cell>
          <cell r="G837" t="b">
            <v>1</v>
          </cell>
          <cell r="H837">
            <v>2015</v>
          </cell>
          <cell r="I837">
            <v>4</v>
          </cell>
          <cell r="L837">
            <v>4</v>
          </cell>
          <cell r="O837" t="str">
            <v>Survey With Goals</v>
          </cell>
          <cell r="P837">
            <v>314288206</v>
          </cell>
          <cell r="Q837">
            <v>42265</v>
          </cell>
          <cell r="R837">
            <v>34</v>
          </cell>
          <cell r="S837">
            <v>198</v>
          </cell>
          <cell r="T837">
            <v>2.9</v>
          </cell>
          <cell r="U837">
            <v>29</v>
          </cell>
          <cell r="V837">
            <v>7</v>
          </cell>
          <cell r="W837">
            <v>-4</v>
          </cell>
          <cell r="X837">
            <v>4.0999999999999996</v>
          </cell>
          <cell r="Y837" t="str">
            <v>No</v>
          </cell>
          <cell r="Z837">
            <v>-1.66</v>
          </cell>
          <cell r="AA837">
            <v>5</v>
          </cell>
          <cell r="BI837" t="str">
            <v>Writing: Plan, Organize, Develop, Revise, Research</v>
          </cell>
          <cell r="BJ837">
            <v>199</v>
          </cell>
          <cell r="BK837">
            <v>5</v>
          </cell>
          <cell r="BL837" t="str">
            <v>194-204</v>
          </cell>
          <cell r="BM837" t="str">
            <v>LoAvg</v>
          </cell>
          <cell r="BN837" t="str">
            <v>Language: Understand, Edit for Grammar, Usage</v>
          </cell>
          <cell r="BO837">
            <v>202</v>
          </cell>
          <cell r="BP837">
            <v>5</v>
          </cell>
          <cell r="BQ837" t="str">
            <v>197-207</v>
          </cell>
          <cell r="BR837" t="str">
            <v>LoAvg</v>
          </cell>
          <cell r="BS837" t="str">
            <v>Language: Understand, Edit Mechanics</v>
          </cell>
          <cell r="BT837">
            <v>193</v>
          </cell>
          <cell r="BU837">
            <v>5.0999999999999996</v>
          </cell>
          <cell r="BV837" t="str">
            <v>188-198</v>
          </cell>
          <cell r="BW837" t="str">
            <v>Low</v>
          </cell>
          <cell r="CW837">
            <v>0.46239583333333334</v>
          </cell>
          <cell r="CX837">
            <v>53</v>
          </cell>
          <cell r="DC837">
            <v>6</v>
          </cell>
          <cell r="DD837">
            <v>5</v>
          </cell>
          <cell r="DE837">
            <v>7</v>
          </cell>
        </row>
        <row r="838">
          <cell r="A838" t="str">
            <v>605000459307454870School 2</v>
          </cell>
          <cell r="B838" t="str">
            <v>Fall 2015-2016</v>
          </cell>
          <cell r="C838">
            <v>605000459</v>
          </cell>
          <cell r="D838" t="str">
            <v>School 2</v>
          </cell>
          <cell r="E838" t="str">
            <v>Mathematics</v>
          </cell>
          <cell r="F838" t="str">
            <v>Mathematics</v>
          </cell>
          <cell r="G838" t="b">
            <v>1</v>
          </cell>
          <cell r="H838">
            <v>2015</v>
          </cell>
          <cell r="I838">
            <v>4</v>
          </cell>
          <cell r="L838">
            <v>4</v>
          </cell>
          <cell r="O838" t="str">
            <v>Survey With Goals</v>
          </cell>
          <cell r="P838">
            <v>307454870</v>
          </cell>
          <cell r="Q838">
            <v>42263</v>
          </cell>
          <cell r="R838">
            <v>42</v>
          </cell>
          <cell r="S838">
            <v>200</v>
          </cell>
          <cell r="T838">
            <v>2.9</v>
          </cell>
          <cell r="U838">
            <v>22</v>
          </cell>
          <cell r="V838">
            <v>10</v>
          </cell>
          <cell r="W838">
            <v>11</v>
          </cell>
          <cell r="X838">
            <v>4.0999999999999996</v>
          </cell>
          <cell r="Y838" t="str">
            <v>Yes*</v>
          </cell>
          <cell r="Z838">
            <v>0.24</v>
          </cell>
          <cell r="AA838">
            <v>60</v>
          </cell>
          <cell r="BI838" t="str">
            <v>Operations and Algebraic Thinking</v>
          </cell>
          <cell r="BJ838">
            <v>200</v>
          </cell>
          <cell r="BK838">
            <v>6.1</v>
          </cell>
          <cell r="BL838" t="str">
            <v>194-206</v>
          </cell>
          <cell r="BM838" t="str">
            <v>Low</v>
          </cell>
          <cell r="BN838" t="str">
            <v>Number and Operations</v>
          </cell>
          <cell r="BO838">
            <v>196</v>
          </cell>
          <cell r="BP838">
            <v>6.2</v>
          </cell>
          <cell r="BQ838" t="str">
            <v>190-202</v>
          </cell>
          <cell r="BR838" t="str">
            <v>Low</v>
          </cell>
          <cell r="BS838" t="str">
            <v>Measurement and Data</v>
          </cell>
          <cell r="BT838">
            <v>195</v>
          </cell>
          <cell r="BU838">
            <v>6.2</v>
          </cell>
          <cell r="BV838" t="str">
            <v>189-201</v>
          </cell>
          <cell r="BW838" t="str">
            <v>Low</v>
          </cell>
          <cell r="BX838" t="str">
            <v>Geometry</v>
          </cell>
          <cell r="BY838">
            <v>210</v>
          </cell>
          <cell r="BZ838">
            <v>6.1</v>
          </cell>
          <cell r="CA838" t="str">
            <v>204-216</v>
          </cell>
          <cell r="CB838" t="str">
            <v>Avg</v>
          </cell>
          <cell r="CW838">
            <v>0.59635416666666663</v>
          </cell>
          <cell r="CX838">
            <v>51</v>
          </cell>
          <cell r="DC838">
            <v>6</v>
          </cell>
          <cell r="DD838">
            <v>6</v>
          </cell>
          <cell r="DE838">
            <v>10</v>
          </cell>
        </row>
        <row r="839">
          <cell r="A839" t="str">
            <v>605000459310122655School 2</v>
          </cell>
          <cell r="B839" t="str">
            <v>Fall 2015-2016</v>
          </cell>
          <cell r="C839">
            <v>605000459</v>
          </cell>
          <cell r="D839" t="str">
            <v>School 2</v>
          </cell>
          <cell r="E839" t="str">
            <v>Reading</v>
          </cell>
          <cell r="F839" t="str">
            <v>Reading</v>
          </cell>
          <cell r="G839" t="b">
            <v>1</v>
          </cell>
          <cell r="H839">
            <v>2015</v>
          </cell>
          <cell r="I839">
            <v>4</v>
          </cell>
          <cell r="L839">
            <v>4</v>
          </cell>
          <cell r="O839" t="str">
            <v>Survey With Goals</v>
          </cell>
          <cell r="P839">
            <v>310122655</v>
          </cell>
          <cell r="Q839">
            <v>42257</v>
          </cell>
          <cell r="R839">
            <v>59</v>
          </cell>
          <cell r="S839">
            <v>213</v>
          </cell>
          <cell r="T839">
            <v>3.5</v>
          </cell>
          <cell r="U839">
            <v>69</v>
          </cell>
          <cell r="V839">
            <v>8</v>
          </cell>
          <cell r="W839">
            <v>22</v>
          </cell>
          <cell r="X839">
            <v>4.68</v>
          </cell>
          <cell r="Y839" t="str">
            <v>Yes</v>
          </cell>
          <cell r="Z839">
            <v>2.1</v>
          </cell>
          <cell r="AA839">
            <v>98</v>
          </cell>
          <cell r="BF839">
            <v>835</v>
          </cell>
          <cell r="BG839">
            <v>735</v>
          </cell>
          <cell r="BH839">
            <v>885</v>
          </cell>
          <cell r="BI839" t="str">
            <v>Literature</v>
          </cell>
          <cell r="BJ839">
            <v>219</v>
          </cell>
          <cell r="BK839">
            <v>6.1</v>
          </cell>
          <cell r="BL839" t="str">
            <v>213-225</v>
          </cell>
          <cell r="BM839" t="str">
            <v>HiAvg</v>
          </cell>
          <cell r="BN839" t="str">
            <v>Informational Text</v>
          </cell>
          <cell r="BO839">
            <v>213</v>
          </cell>
          <cell r="BP839">
            <v>6.3</v>
          </cell>
          <cell r="BQ839" t="str">
            <v>207-219</v>
          </cell>
          <cell r="BR839" t="str">
            <v>HiAvg</v>
          </cell>
          <cell r="BS839" t="str">
            <v>Vocabulary Acquisition and Use</v>
          </cell>
          <cell r="BT839">
            <v>207</v>
          </cell>
          <cell r="BU839">
            <v>6.1</v>
          </cell>
          <cell r="BV839" t="str">
            <v>201-213</v>
          </cell>
          <cell r="BW839" t="str">
            <v>Avg</v>
          </cell>
          <cell r="CW839">
            <v>0.46045138888888887</v>
          </cell>
          <cell r="CX839">
            <v>46</v>
          </cell>
          <cell r="DC839">
            <v>5</v>
          </cell>
          <cell r="DD839">
            <v>3</v>
          </cell>
          <cell r="DE839">
            <v>5</v>
          </cell>
        </row>
        <row r="840">
          <cell r="A840" t="str">
            <v>605000462314287907School 2</v>
          </cell>
          <cell r="B840" t="str">
            <v>Fall 2015-2016</v>
          </cell>
          <cell r="C840">
            <v>605000462</v>
          </cell>
          <cell r="D840" t="str">
            <v>School 2</v>
          </cell>
          <cell r="E840" t="str">
            <v>Language Usage</v>
          </cell>
          <cell r="F840" t="str">
            <v>Language</v>
          </cell>
          <cell r="G840" t="b">
            <v>1</v>
          </cell>
          <cell r="H840">
            <v>2015</v>
          </cell>
          <cell r="I840">
            <v>4</v>
          </cell>
          <cell r="L840">
            <v>4</v>
          </cell>
          <cell r="O840" t="str">
            <v>Survey With Goals</v>
          </cell>
          <cell r="P840">
            <v>314287907</v>
          </cell>
          <cell r="Q840">
            <v>42265</v>
          </cell>
          <cell r="R840">
            <v>62</v>
          </cell>
          <cell r="S840">
            <v>221</v>
          </cell>
          <cell r="T840">
            <v>2.9</v>
          </cell>
          <cell r="U840">
            <v>87</v>
          </cell>
          <cell r="V840">
            <v>5</v>
          </cell>
          <cell r="W840">
            <v>0</v>
          </cell>
          <cell r="X840">
            <v>4.17</v>
          </cell>
          <cell r="Y840" t="str">
            <v>No</v>
          </cell>
          <cell r="Z840">
            <v>-0.75</v>
          </cell>
          <cell r="AA840">
            <v>23</v>
          </cell>
          <cell r="BI840" t="str">
            <v>Writing: Plan, Organize, Develop, Revise, Research</v>
          </cell>
          <cell r="BJ840">
            <v>228</v>
          </cell>
          <cell r="BK840">
            <v>5.2</v>
          </cell>
          <cell r="BL840" t="str">
            <v>223-233</v>
          </cell>
          <cell r="BM840" t="str">
            <v>High</v>
          </cell>
          <cell r="BN840" t="str">
            <v>Language: Understand, Edit for Grammar, Usage</v>
          </cell>
          <cell r="BO840">
            <v>214</v>
          </cell>
          <cell r="BP840">
            <v>5.0999999999999996</v>
          </cell>
          <cell r="BQ840" t="str">
            <v>209-219</v>
          </cell>
          <cell r="BR840" t="str">
            <v>HiAvg</v>
          </cell>
          <cell r="BS840" t="str">
            <v>Language: Understand, Edit Mechanics</v>
          </cell>
          <cell r="BT840">
            <v>221</v>
          </cell>
          <cell r="BU840">
            <v>5</v>
          </cell>
          <cell r="BV840" t="str">
            <v>216-226</v>
          </cell>
          <cell r="BW840" t="str">
            <v>High</v>
          </cell>
          <cell r="CW840">
            <v>0.45885416666666662</v>
          </cell>
          <cell r="CX840">
            <v>52</v>
          </cell>
          <cell r="DC840">
            <v>4</v>
          </cell>
          <cell r="DD840">
            <v>2</v>
          </cell>
          <cell r="DE840">
            <v>3</v>
          </cell>
        </row>
        <row r="841">
          <cell r="A841" t="str">
            <v>605000462308962744School 2</v>
          </cell>
          <cell r="B841" t="str">
            <v>Fall 2015-2016</v>
          </cell>
          <cell r="C841">
            <v>605000462</v>
          </cell>
          <cell r="D841" t="str">
            <v>School 2</v>
          </cell>
          <cell r="E841" t="str">
            <v>Mathematics</v>
          </cell>
          <cell r="F841" t="str">
            <v>Mathematics</v>
          </cell>
          <cell r="G841" t="b">
            <v>1</v>
          </cell>
          <cell r="H841">
            <v>2015</v>
          </cell>
          <cell r="I841">
            <v>4</v>
          </cell>
          <cell r="L841">
            <v>4</v>
          </cell>
          <cell r="O841" t="str">
            <v>Survey With Goals</v>
          </cell>
          <cell r="P841">
            <v>308962744</v>
          </cell>
          <cell r="Q841">
            <v>42258</v>
          </cell>
          <cell r="R841">
            <v>97</v>
          </cell>
          <cell r="S841">
            <v>228</v>
          </cell>
          <cell r="T841">
            <v>2.9</v>
          </cell>
          <cell r="U841">
            <v>87</v>
          </cell>
          <cell r="V841">
            <v>10</v>
          </cell>
          <cell r="W841">
            <v>8</v>
          </cell>
          <cell r="X841">
            <v>4.0999999999999996</v>
          </cell>
          <cell r="Y841" t="str">
            <v>No*</v>
          </cell>
          <cell r="Z841">
            <v>-0.4</v>
          </cell>
          <cell r="AA841">
            <v>35</v>
          </cell>
          <cell r="BI841" t="str">
            <v>Operations and Algebraic Thinking</v>
          </cell>
          <cell r="BJ841">
            <v>231</v>
          </cell>
          <cell r="BK841">
            <v>5.9</v>
          </cell>
          <cell r="BL841" t="str">
            <v>225-237</v>
          </cell>
          <cell r="BM841" t="str">
            <v>High</v>
          </cell>
          <cell r="BN841" t="str">
            <v>Number and Operations</v>
          </cell>
          <cell r="BO841">
            <v>229</v>
          </cell>
          <cell r="BP841">
            <v>5.9</v>
          </cell>
          <cell r="BQ841" t="str">
            <v>223-235</v>
          </cell>
          <cell r="BR841" t="str">
            <v>High</v>
          </cell>
          <cell r="BS841" t="str">
            <v>Measurement and Data</v>
          </cell>
          <cell r="BT841">
            <v>225</v>
          </cell>
          <cell r="BU841">
            <v>5.8</v>
          </cell>
          <cell r="BV841" t="str">
            <v>219-231</v>
          </cell>
          <cell r="BW841" t="str">
            <v>HiAvg</v>
          </cell>
          <cell r="BX841" t="str">
            <v>Geometry</v>
          </cell>
          <cell r="BY841">
            <v>226</v>
          </cell>
          <cell r="BZ841">
            <v>5.7</v>
          </cell>
          <cell r="CA841" t="str">
            <v>220-232</v>
          </cell>
          <cell r="CB841" t="str">
            <v>High</v>
          </cell>
          <cell r="CW841">
            <v>0.4647337962962963</v>
          </cell>
          <cell r="CX841">
            <v>48</v>
          </cell>
          <cell r="DC841">
            <v>7</v>
          </cell>
          <cell r="DD841">
            <v>6</v>
          </cell>
          <cell r="DE841">
            <v>10</v>
          </cell>
        </row>
        <row r="842">
          <cell r="A842" t="str">
            <v>605000462303412616School 2</v>
          </cell>
          <cell r="B842" t="str">
            <v>Fall 2015-2016</v>
          </cell>
          <cell r="C842">
            <v>605000462</v>
          </cell>
          <cell r="D842" t="str">
            <v>School 2</v>
          </cell>
          <cell r="E842" t="str">
            <v>Reading</v>
          </cell>
          <cell r="F842" t="str">
            <v>Reading</v>
          </cell>
          <cell r="G842" t="b">
            <v>1</v>
          </cell>
          <cell r="H842">
            <v>2015</v>
          </cell>
          <cell r="I842">
            <v>4</v>
          </cell>
          <cell r="L842">
            <v>4</v>
          </cell>
          <cell r="O842" t="str">
            <v>Survey With Goals</v>
          </cell>
          <cell r="P842">
            <v>303412616</v>
          </cell>
          <cell r="Q842">
            <v>42251</v>
          </cell>
          <cell r="R842">
            <v>51</v>
          </cell>
          <cell r="S842">
            <v>215</v>
          </cell>
          <cell r="T842">
            <v>3.3</v>
          </cell>
          <cell r="U842">
            <v>73</v>
          </cell>
          <cell r="V842">
            <v>6</v>
          </cell>
          <cell r="W842">
            <v>1</v>
          </cell>
          <cell r="X842">
            <v>4.67</v>
          </cell>
          <cell r="Y842" t="str">
            <v>No</v>
          </cell>
          <cell r="Z842">
            <v>-0.8</v>
          </cell>
          <cell r="AA842">
            <v>21</v>
          </cell>
          <cell r="BF842">
            <v>871</v>
          </cell>
          <cell r="BG842">
            <v>771</v>
          </cell>
          <cell r="BH842">
            <v>921</v>
          </cell>
          <cell r="BI842" t="str">
            <v>Literature</v>
          </cell>
          <cell r="BJ842">
            <v>207</v>
          </cell>
          <cell r="BK842">
            <v>6</v>
          </cell>
          <cell r="BL842" t="str">
            <v>201-213</v>
          </cell>
          <cell r="BM842" t="str">
            <v>Avg</v>
          </cell>
          <cell r="BN842" t="str">
            <v>Informational Text</v>
          </cell>
          <cell r="BO842">
            <v>217</v>
          </cell>
          <cell r="BP842">
            <v>5.8</v>
          </cell>
          <cell r="BQ842" t="str">
            <v>211-223</v>
          </cell>
          <cell r="BR842" t="str">
            <v>HiAvg</v>
          </cell>
          <cell r="BS842" t="str">
            <v>Vocabulary Acquisition and Use</v>
          </cell>
          <cell r="BT842">
            <v>220</v>
          </cell>
          <cell r="BU842">
            <v>5.9</v>
          </cell>
          <cell r="BV842" t="str">
            <v>214-226</v>
          </cell>
          <cell r="BW842" t="str">
            <v>High</v>
          </cell>
          <cell r="CW842">
            <v>0.46399305555555559</v>
          </cell>
          <cell r="CX842">
            <v>53</v>
          </cell>
          <cell r="DC842">
            <v>5</v>
          </cell>
          <cell r="DD842">
            <v>3</v>
          </cell>
          <cell r="DE842">
            <v>5</v>
          </cell>
        </row>
        <row r="843">
          <cell r="A843" t="str">
            <v>605000463314287926School 2</v>
          </cell>
          <cell r="B843" t="str">
            <v>Fall 2015-2016</v>
          </cell>
          <cell r="C843">
            <v>605000463</v>
          </cell>
          <cell r="D843" t="str">
            <v>School 2</v>
          </cell>
          <cell r="E843" t="str">
            <v>Language Usage</v>
          </cell>
          <cell r="F843" t="str">
            <v>Language</v>
          </cell>
          <cell r="G843" t="b">
            <v>1</v>
          </cell>
          <cell r="H843">
            <v>2015</v>
          </cell>
          <cell r="I843">
            <v>4</v>
          </cell>
          <cell r="L843">
            <v>4</v>
          </cell>
          <cell r="O843" t="str">
            <v>Survey With Goals</v>
          </cell>
          <cell r="P843">
            <v>314287926</v>
          </cell>
          <cell r="Q843">
            <v>42265</v>
          </cell>
          <cell r="R843">
            <v>25</v>
          </cell>
          <cell r="S843">
            <v>199</v>
          </cell>
          <cell r="T843">
            <v>3</v>
          </cell>
          <cell r="U843">
            <v>32</v>
          </cell>
          <cell r="V843">
            <v>8</v>
          </cell>
          <cell r="W843">
            <v>13</v>
          </cell>
          <cell r="X843">
            <v>4.17</v>
          </cell>
          <cell r="Y843" t="str">
            <v>Yes</v>
          </cell>
          <cell r="Z843">
            <v>0.72</v>
          </cell>
          <cell r="AA843">
            <v>76</v>
          </cell>
          <cell r="BI843" t="str">
            <v>Writing: Plan, Organize, Develop, Revise, Research</v>
          </cell>
          <cell r="BJ843">
            <v>205</v>
          </cell>
          <cell r="BK843">
            <v>5.0999999999999996</v>
          </cell>
          <cell r="BL843" t="str">
            <v>200-210</v>
          </cell>
          <cell r="BM843" t="str">
            <v>Avg</v>
          </cell>
          <cell r="BN843" t="str">
            <v>Language: Understand, Edit for Grammar, Usage</v>
          </cell>
          <cell r="BO843">
            <v>197</v>
          </cell>
          <cell r="BP843">
            <v>5.2</v>
          </cell>
          <cell r="BQ843" t="str">
            <v>192-202</v>
          </cell>
          <cell r="BR843" t="str">
            <v>LoAvg</v>
          </cell>
          <cell r="BS843" t="str">
            <v>Language: Understand, Edit Mechanics</v>
          </cell>
          <cell r="BT843">
            <v>196</v>
          </cell>
          <cell r="BU843">
            <v>5.3</v>
          </cell>
          <cell r="BV843" t="str">
            <v>191-201</v>
          </cell>
          <cell r="BW843" t="str">
            <v>Low</v>
          </cell>
          <cell r="CW843">
            <v>0.46181712962962962</v>
          </cell>
          <cell r="CX843">
            <v>45</v>
          </cell>
          <cell r="DC843">
            <v>6</v>
          </cell>
          <cell r="DD843">
            <v>5</v>
          </cell>
          <cell r="DE843">
            <v>7</v>
          </cell>
        </row>
        <row r="844">
          <cell r="A844" t="str">
            <v>605000463308962734School 2</v>
          </cell>
          <cell r="B844" t="str">
            <v>Fall 2015-2016</v>
          </cell>
          <cell r="C844">
            <v>605000463</v>
          </cell>
          <cell r="D844" t="str">
            <v>School 2</v>
          </cell>
          <cell r="E844" t="str">
            <v>Mathematics</v>
          </cell>
          <cell r="F844" t="str">
            <v>Mathematics</v>
          </cell>
          <cell r="G844" t="b">
            <v>1</v>
          </cell>
          <cell r="H844">
            <v>2015</v>
          </cell>
          <cell r="I844">
            <v>4</v>
          </cell>
          <cell r="L844">
            <v>4</v>
          </cell>
          <cell r="O844" t="str">
            <v>Survey With Goals</v>
          </cell>
          <cell r="P844">
            <v>308962734</v>
          </cell>
          <cell r="Q844">
            <v>42258</v>
          </cell>
          <cell r="R844">
            <v>41</v>
          </cell>
          <cell r="S844">
            <v>197</v>
          </cell>
          <cell r="T844">
            <v>2.9</v>
          </cell>
          <cell r="U844">
            <v>16</v>
          </cell>
          <cell r="V844">
            <v>9</v>
          </cell>
          <cell r="W844">
            <v>10</v>
          </cell>
          <cell r="X844">
            <v>4.0999999999999996</v>
          </cell>
          <cell r="Y844" t="str">
            <v>Yes*</v>
          </cell>
          <cell r="Z844">
            <v>0.08</v>
          </cell>
          <cell r="AA844">
            <v>53</v>
          </cell>
          <cell r="BI844" t="str">
            <v>Operations and Algebraic Thinking</v>
          </cell>
          <cell r="BJ844">
            <v>201</v>
          </cell>
          <cell r="BK844">
            <v>6.1</v>
          </cell>
          <cell r="BL844" t="str">
            <v>195-207</v>
          </cell>
          <cell r="BM844" t="str">
            <v>Low</v>
          </cell>
          <cell r="BN844" t="str">
            <v>Number and Operations</v>
          </cell>
          <cell r="BO844">
            <v>192</v>
          </cell>
          <cell r="BP844">
            <v>6</v>
          </cell>
          <cell r="BQ844" t="str">
            <v>186-198</v>
          </cell>
          <cell r="BR844" t="str">
            <v>Low</v>
          </cell>
          <cell r="BS844" t="str">
            <v>Measurement and Data</v>
          </cell>
          <cell r="BT844">
            <v>190</v>
          </cell>
          <cell r="BU844">
            <v>6</v>
          </cell>
          <cell r="BV844" t="str">
            <v>184-196</v>
          </cell>
          <cell r="BW844" t="str">
            <v>Low</v>
          </cell>
          <cell r="BX844" t="str">
            <v>Geometry</v>
          </cell>
          <cell r="BY844">
            <v>205</v>
          </cell>
          <cell r="BZ844">
            <v>6</v>
          </cell>
          <cell r="CA844" t="str">
            <v>199-211</v>
          </cell>
          <cell r="CB844" t="str">
            <v>LoAvg</v>
          </cell>
          <cell r="CW844">
            <v>0.46673611111111107</v>
          </cell>
          <cell r="CX844">
            <v>49</v>
          </cell>
          <cell r="DC844">
            <v>6</v>
          </cell>
          <cell r="DD844">
            <v>6</v>
          </cell>
          <cell r="DE844">
            <v>10</v>
          </cell>
        </row>
        <row r="845">
          <cell r="A845" t="str">
            <v>605000463303412625School 2</v>
          </cell>
          <cell r="B845" t="str">
            <v>Fall 2015-2016</v>
          </cell>
          <cell r="C845">
            <v>605000463</v>
          </cell>
          <cell r="D845" t="str">
            <v>School 2</v>
          </cell>
          <cell r="E845" t="str">
            <v>Reading</v>
          </cell>
          <cell r="F845" t="str">
            <v>Reading</v>
          </cell>
          <cell r="G845" t="b">
            <v>1</v>
          </cell>
          <cell r="H845">
            <v>2015</v>
          </cell>
          <cell r="I845">
            <v>4</v>
          </cell>
          <cell r="L845">
            <v>4</v>
          </cell>
          <cell r="O845" t="str">
            <v>Survey With Goals</v>
          </cell>
          <cell r="P845">
            <v>303412625</v>
          </cell>
          <cell r="Q845">
            <v>42251</v>
          </cell>
          <cell r="R845">
            <v>34</v>
          </cell>
          <cell r="S845">
            <v>196</v>
          </cell>
          <cell r="T845">
            <v>3.2</v>
          </cell>
          <cell r="U845">
            <v>26</v>
          </cell>
          <cell r="V845">
            <v>9</v>
          </cell>
          <cell r="W845">
            <v>15</v>
          </cell>
          <cell r="X845">
            <v>4.5999999999999996</v>
          </cell>
          <cell r="Y845" t="str">
            <v>Yes</v>
          </cell>
          <cell r="Z845">
            <v>0.96</v>
          </cell>
          <cell r="AA845">
            <v>83</v>
          </cell>
          <cell r="BF845">
            <v>529</v>
          </cell>
          <cell r="BG845">
            <v>429</v>
          </cell>
          <cell r="BH845">
            <v>579</v>
          </cell>
          <cell r="BI845" t="str">
            <v>Literature</v>
          </cell>
          <cell r="BJ845">
            <v>195</v>
          </cell>
          <cell r="BK845">
            <v>5.7</v>
          </cell>
          <cell r="BL845" t="str">
            <v>189-201</v>
          </cell>
          <cell r="BM845" t="str">
            <v>Low</v>
          </cell>
          <cell r="BN845" t="str">
            <v>Informational Text</v>
          </cell>
          <cell r="BO845">
            <v>196</v>
          </cell>
          <cell r="BP845">
            <v>5.7</v>
          </cell>
          <cell r="BQ845" t="str">
            <v>190-202</v>
          </cell>
          <cell r="BR845" t="str">
            <v>LoAvg</v>
          </cell>
          <cell r="BS845" t="str">
            <v>Vocabulary Acquisition and Use</v>
          </cell>
          <cell r="BT845">
            <v>195</v>
          </cell>
          <cell r="BU845">
            <v>5.5</v>
          </cell>
          <cell r="BV845" t="str">
            <v>190-201</v>
          </cell>
          <cell r="BW845" t="str">
            <v>Low</v>
          </cell>
          <cell r="CW845">
            <v>0.46686342592592589</v>
          </cell>
          <cell r="CX845">
            <v>53</v>
          </cell>
          <cell r="DC845">
            <v>6</v>
          </cell>
          <cell r="DD845">
            <v>5</v>
          </cell>
          <cell r="DE845">
            <v>7</v>
          </cell>
        </row>
        <row r="846">
          <cell r="A846" t="str">
            <v>605000464306607837School 2</v>
          </cell>
          <cell r="B846" t="str">
            <v>Fall 2015-2016</v>
          </cell>
          <cell r="C846">
            <v>605000464</v>
          </cell>
          <cell r="D846" t="str">
            <v>School 2</v>
          </cell>
          <cell r="E846" t="str">
            <v>Language Usage</v>
          </cell>
          <cell r="F846" t="str">
            <v>Language</v>
          </cell>
          <cell r="G846" t="b">
            <v>1</v>
          </cell>
          <cell r="H846">
            <v>2015</v>
          </cell>
          <cell r="I846">
            <v>4</v>
          </cell>
          <cell r="L846">
            <v>4</v>
          </cell>
          <cell r="O846" t="str">
            <v>Survey With Goals</v>
          </cell>
          <cell r="P846">
            <v>306607837</v>
          </cell>
          <cell r="Q846">
            <v>42264</v>
          </cell>
          <cell r="R846">
            <v>44</v>
          </cell>
          <cell r="S846">
            <v>189</v>
          </cell>
          <cell r="T846">
            <v>2.9</v>
          </cell>
          <cell r="U846">
            <v>11</v>
          </cell>
          <cell r="V846">
            <v>9</v>
          </cell>
          <cell r="W846">
            <v>10</v>
          </cell>
          <cell r="X846">
            <v>4.0999999999999996</v>
          </cell>
          <cell r="Y846" t="str">
            <v>Yes*</v>
          </cell>
          <cell r="Z846">
            <v>0.16</v>
          </cell>
          <cell r="AA846">
            <v>56</v>
          </cell>
          <cell r="BI846" t="str">
            <v>Writing: Plan, Organize, Develop, Revise, Research</v>
          </cell>
          <cell r="BJ846">
            <v>177</v>
          </cell>
          <cell r="BK846">
            <v>5.5</v>
          </cell>
          <cell r="BL846" t="str">
            <v>172-183</v>
          </cell>
          <cell r="BM846" t="str">
            <v>Low</v>
          </cell>
          <cell r="BN846" t="str">
            <v>Language: Understand, Edit for Grammar, Usage</v>
          </cell>
          <cell r="BO846">
            <v>193</v>
          </cell>
          <cell r="BP846">
            <v>5.2</v>
          </cell>
          <cell r="BQ846" t="str">
            <v>188-198</v>
          </cell>
          <cell r="BR846" t="str">
            <v>Low</v>
          </cell>
          <cell r="BS846" t="str">
            <v>Language: Understand, Edit Mechanics</v>
          </cell>
          <cell r="BT846">
            <v>199</v>
          </cell>
          <cell r="BU846">
            <v>5.5</v>
          </cell>
          <cell r="BV846" t="str">
            <v>194-205</v>
          </cell>
          <cell r="BW846" t="str">
            <v>LoAvg</v>
          </cell>
          <cell r="CW846">
            <v>0.46103009259259259</v>
          </cell>
          <cell r="CX846">
            <v>48</v>
          </cell>
          <cell r="DC846">
            <v>7</v>
          </cell>
          <cell r="DD846">
            <v>6</v>
          </cell>
          <cell r="DE846">
            <v>9</v>
          </cell>
        </row>
        <row r="847">
          <cell r="A847" t="str">
            <v>605000464307454934School 2</v>
          </cell>
          <cell r="B847" t="str">
            <v>Fall 2015-2016</v>
          </cell>
          <cell r="C847">
            <v>605000464</v>
          </cell>
          <cell r="D847" t="str">
            <v>School 2</v>
          </cell>
          <cell r="E847" t="str">
            <v>Mathematics</v>
          </cell>
          <cell r="F847" t="str">
            <v>Mathematics</v>
          </cell>
          <cell r="G847" t="b">
            <v>1</v>
          </cell>
          <cell r="H847">
            <v>2015</v>
          </cell>
          <cell r="I847">
            <v>4</v>
          </cell>
          <cell r="L847">
            <v>4</v>
          </cell>
          <cell r="O847" t="str">
            <v>Survey With Goals</v>
          </cell>
          <cell r="P847">
            <v>307454934</v>
          </cell>
          <cell r="Q847">
            <v>42263</v>
          </cell>
          <cell r="R847">
            <v>46</v>
          </cell>
          <cell r="S847">
            <v>181</v>
          </cell>
          <cell r="T847">
            <v>2.9</v>
          </cell>
          <cell r="U847">
            <v>2</v>
          </cell>
          <cell r="V847">
            <v>9</v>
          </cell>
          <cell r="W847">
            <v>-5</v>
          </cell>
          <cell r="X847">
            <v>4.0999999999999996</v>
          </cell>
          <cell r="Y847" t="str">
            <v>No</v>
          </cell>
          <cell r="Z847">
            <v>-2.41</v>
          </cell>
          <cell r="AA847">
            <v>1</v>
          </cell>
          <cell r="BI847" t="str">
            <v>Operations and Algebraic Thinking</v>
          </cell>
          <cell r="BJ847">
            <v>175</v>
          </cell>
          <cell r="BK847">
            <v>5.8</v>
          </cell>
          <cell r="BL847" t="str">
            <v>169-181</v>
          </cell>
          <cell r="BM847" t="str">
            <v>Low</v>
          </cell>
          <cell r="BN847" t="str">
            <v>Number and Operations</v>
          </cell>
          <cell r="BO847">
            <v>184</v>
          </cell>
          <cell r="BP847">
            <v>5.9</v>
          </cell>
          <cell r="BQ847" t="str">
            <v>178-190</v>
          </cell>
          <cell r="BR847" t="str">
            <v>Low</v>
          </cell>
          <cell r="BS847" t="str">
            <v>Measurement and Data</v>
          </cell>
          <cell r="BT847">
            <v>181</v>
          </cell>
          <cell r="BU847">
            <v>5.9</v>
          </cell>
          <cell r="BV847" t="str">
            <v>175-187</v>
          </cell>
          <cell r="BW847" t="str">
            <v>Low</v>
          </cell>
          <cell r="BX847" t="str">
            <v>Geometry</v>
          </cell>
          <cell r="BY847">
            <v>182</v>
          </cell>
          <cell r="BZ847">
            <v>6</v>
          </cell>
          <cell r="CA847" t="str">
            <v>176-188</v>
          </cell>
          <cell r="CB847" t="str">
            <v>Low</v>
          </cell>
          <cell r="CW847">
            <v>0.59623842592592591</v>
          </cell>
          <cell r="CX847">
            <v>50</v>
          </cell>
          <cell r="DC847">
            <v>5</v>
          </cell>
          <cell r="DD847">
            <v>6</v>
          </cell>
          <cell r="DE847">
            <v>10</v>
          </cell>
        </row>
        <row r="848">
          <cell r="A848" t="str">
            <v>605000464310122852School 2</v>
          </cell>
          <cell r="B848" t="str">
            <v>Fall 2015-2016</v>
          </cell>
          <cell r="C848">
            <v>605000464</v>
          </cell>
          <cell r="D848" t="str">
            <v>School 2</v>
          </cell>
          <cell r="E848" t="str">
            <v>Reading</v>
          </cell>
          <cell r="F848" t="str">
            <v>Reading</v>
          </cell>
          <cell r="G848" t="b">
            <v>1</v>
          </cell>
          <cell r="H848">
            <v>2015</v>
          </cell>
          <cell r="I848">
            <v>4</v>
          </cell>
          <cell r="L848">
            <v>4</v>
          </cell>
          <cell r="O848" t="str">
            <v>Survey With Goals</v>
          </cell>
          <cell r="P848">
            <v>310122852</v>
          </cell>
          <cell r="Q848">
            <v>42257</v>
          </cell>
          <cell r="R848">
            <v>52</v>
          </cell>
          <cell r="S848">
            <v>185</v>
          </cell>
          <cell r="T848">
            <v>3.3</v>
          </cell>
          <cell r="U848">
            <v>9</v>
          </cell>
          <cell r="V848">
            <v>9</v>
          </cell>
          <cell r="W848">
            <v>10</v>
          </cell>
          <cell r="X848">
            <v>4.5999999999999996</v>
          </cell>
          <cell r="Y848" t="str">
            <v>Yes*</v>
          </cell>
          <cell r="Z848">
            <v>0.15</v>
          </cell>
          <cell r="AA848">
            <v>56</v>
          </cell>
          <cell r="BF848">
            <v>331</v>
          </cell>
          <cell r="BG848">
            <v>231</v>
          </cell>
          <cell r="BH848">
            <v>381</v>
          </cell>
          <cell r="BI848" t="str">
            <v>Literature</v>
          </cell>
          <cell r="BJ848">
            <v>180</v>
          </cell>
          <cell r="BK848">
            <v>6.1</v>
          </cell>
          <cell r="BL848" t="str">
            <v>174-186</v>
          </cell>
          <cell r="BM848" t="str">
            <v>Low</v>
          </cell>
          <cell r="BN848" t="str">
            <v>Informational Text</v>
          </cell>
          <cell r="BO848">
            <v>182</v>
          </cell>
          <cell r="BP848">
            <v>5.7</v>
          </cell>
          <cell r="BQ848" t="str">
            <v>176-188</v>
          </cell>
          <cell r="BR848" t="str">
            <v>Low</v>
          </cell>
          <cell r="BS848" t="str">
            <v>Vocabulary Acquisition and Use</v>
          </cell>
          <cell r="BT848">
            <v>193</v>
          </cell>
          <cell r="BU848">
            <v>6.2</v>
          </cell>
          <cell r="BV848" t="str">
            <v>187-199</v>
          </cell>
          <cell r="BW848" t="str">
            <v>Low</v>
          </cell>
          <cell r="CW848">
            <v>0.46076388888888892</v>
          </cell>
          <cell r="CX848">
            <v>53</v>
          </cell>
          <cell r="DC848">
            <v>7</v>
          </cell>
          <cell r="DD848">
            <v>6</v>
          </cell>
          <cell r="DE848">
            <v>9</v>
          </cell>
        </row>
        <row r="849">
          <cell r="A849" t="str">
            <v>605000466306607108School 2</v>
          </cell>
          <cell r="B849" t="str">
            <v>Fall 2015-2016</v>
          </cell>
          <cell r="C849">
            <v>605000466</v>
          </cell>
          <cell r="D849" t="str">
            <v>School 2</v>
          </cell>
          <cell r="E849" t="str">
            <v>Language Usage</v>
          </cell>
          <cell r="F849" t="str">
            <v>Language</v>
          </cell>
          <cell r="G849" t="b">
            <v>1</v>
          </cell>
          <cell r="H849">
            <v>2015</v>
          </cell>
          <cell r="I849">
            <v>4</v>
          </cell>
          <cell r="L849">
            <v>4</v>
          </cell>
          <cell r="O849" t="str">
            <v>Survey With Goals</v>
          </cell>
          <cell r="P849">
            <v>306607108</v>
          </cell>
          <cell r="Q849">
            <v>42264</v>
          </cell>
          <cell r="R849">
            <v>51</v>
          </cell>
          <cell r="S849">
            <v>221</v>
          </cell>
          <cell r="T849">
            <v>2.9</v>
          </cell>
          <cell r="U849">
            <v>87</v>
          </cell>
          <cell r="V849">
            <v>6</v>
          </cell>
          <cell r="W849">
            <v>13</v>
          </cell>
          <cell r="X849">
            <v>4.0999999999999996</v>
          </cell>
          <cell r="Y849" t="str">
            <v>Yes</v>
          </cell>
          <cell r="Z849">
            <v>1.05</v>
          </cell>
          <cell r="AA849">
            <v>85</v>
          </cell>
          <cell r="BI849" t="str">
            <v>Writing: Plan, Organize, Develop, Revise, Research</v>
          </cell>
          <cell r="BJ849">
            <v>226</v>
          </cell>
          <cell r="BK849">
            <v>5.2</v>
          </cell>
          <cell r="BL849" t="str">
            <v>221-231</v>
          </cell>
          <cell r="BM849" t="str">
            <v>High</v>
          </cell>
          <cell r="BN849" t="str">
            <v>Language: Understand, Edit for Grammar, Usage</v>
          </cell>
          <cell r="BO849">
            <v>218</v>
          </cell>
          <cell r="BP849">
            <v>5.0999999999999996</v>
          </cell>
          <cell r="BQ849" t="str">
            <v>213-223</v>
          </cell>
          <cell r="BR849" t="str">
            <v>HiAvg</v>
          </cell>
          <cell r="BS849" t="str">
            <v>Language: Understand, Edit Mechanics</v>
          </cell>
          <cell r="BT849">
            <v>218</v>
          </cell>
          <cell r="BU849">
            <v>5</v>
          </cell>
          <cell r="BV849" t="str">
            <v>213-223</v>
          </cell>
          <cell r="BW849" t="str">
            <v>HiAvg</v>
          </cell>
          <cell r="CW849">
            <v>0.46111111111111108</v>
          </cell>
          <cell r="CX849">
            <v>51</v>
          </cell>
          <cell r="DC849">
            <v>4</v>
          </cell>
          <cell r="DD849">
            <v>2</v>
          </cell>
          <cell r="DE849">
            <v>3</v>
          </cell>
        </row>
        <row r="850">
          <cell r="A850" t="str">
            <v>605000466307454894School 2</v>
          </cell>
          <cell r="B850" t="str">
            <v>Fall 2015-2016</v>
          </cell>
          <cell r="C850">
            <v>605000466</v>
          </cell>
          <cell r="D850" t="str">
            <v>School 2</v>
          </cell>
          <cell r="E850" t="str">
            <v>Mathematics</v>
          </cell>
          <cell r="F850" t="str">
            <v>Mathematics</v>
          </cell>
          <cell r="G850" t="b">
            <v>1</v>
          </cell>
          <cell r="H850">
            <v>2015</v>
          </cell>
          <cell r="I850">
            <v>4</v>
          </cell>
          <cell r="L850">
            <v>4</v>
          </cell>
          <cell r="O850" t="str">
            <v>Survey With Goals</v>
          </cell>
          <cell r="P850">
            <v>307454894</v>
          </cell>
          <cell r="Q850">
            <v>42263</v>
          </cell>
          <cell r="R850">
            <v>62</v>
          </cell>
          <cell r="S850">
            <v>209</v>
          </cell>
          <cell r="T850">
            <v>2.9</v>
          </cell>
          <cell r="U850">
            <v>43</v>
          </cell>
          <cell r="V850">
            <v>10</v>
          </cell>
          <cell r="W850">
            <v>14</v>
          </cell>
          <cell r="X850">
            <v>4.0999999999999996</v>
          </cell>
          <cell r="Y850" t="str">
            <v>Yes*</v>
          </cell>
          <cell r="Z850">
            <v>0.71</v>
          </cell>
          <cell r="AA850">
            <v>76</v>
          </cell>
          <cell r="BI850" t="str">
            <v>Operations and Algebraic Thinking</v>
          </cell>
          <cell r="BJ850">
            <v>216</v>
          </cell>
          <cell r="BK850">
            <v>6.1</v>
          </cell>
          <cell r="BL850" t="str">
            <v>210-222</v>
          </cell>
          <cell r="BM850" t="str">
            <v>Avg</v>
          </cell>
          <cell r="BN850" t="str">
            <v>Number and Operations</v>
          </cell>
          <cell r="BO850">
            <v>202</v>
          </cell>
          <cell r="BP850">
            <v>5.9</v>
          </cell>
          <cell r="BQ850" t="str">
            <v>196-208</v>
          </cell>
          <cell r="BR850" t="str">
            <v>LoAvg</v>
          </cell>
          <cell r="BS850" t="str">
            <v>Measurement and Data</v>
          </cell>
          <cell r="BT850">
            <v>205</v>
          </cell>
          <cell r="BU850">
            <v>6</v>
          </cell>
          <cell r="BV850" t="str">
            <v>199-211</v>
          </cell>
          <cell r="BW850" t="str">
            <v>LoAvg</v>
          </cell>
          <cell r="BX850" t="str">
            <v>Geometry</v>
          </cell>
          <cell r="BY850">
            <v>215</v>
          </cell>
          <cell r="BZ850">
            <v>6</v>
          </cell>
          <cell r="CA850" t="str">
            <v>209-221</v>
          </cell>
          <cell r="CB850" t="str">
            <v>Avg</v>
          </cell>
          <cell r="CW850">
            <v>0.59631944444444451</v>
          </cell>
          <cell r="CX850">
            <v>49</v>
          </cell>
          <cell r="DC850">
            <v>6</v>
          </cell>
          <cell r="DD850">
            <v>6</v>
          </cell>
          <cell r="DE850">
            <v>10</v>
          </cell>
        </row>
        <row r="851">
          <cell r="A851" t="str">
            <v>605000466310122662School 2</v>
          </cell>
          <cell r="B851" t="str">
            <v>Fall 2015-2016</v>
          </cell>
          <cell r="C851">
            <v>605000466</v>
          </cell>
          <cell r="D851" t="str">
            <v>School 2</v>
          </cell>
          <cell r="E851" t="str">
            <v>Reading</v>
          </cell>
          <cell r="F851" t="str">
            <v>Reading</v>
          </cell>
          <cell r="G851" t="b">
            <v>1</v>
          </cell>
          <cell r="H851">
            <v>2015</v>
          </cell>
          <cell r="I851">
            <v>4</v>
          </cell>
          <cell r="L851">
            <v>4</v>
          </cell>
          <cell r="O851" t="str">
            <v>Survey With Goals</v>
          </cell>
          <cell r="P851">
            <v>310122662</v>
          </cell>
          <cell r="Q851">
            <v>42257</v>
          </cell>
          <cell r="R851">
            <v>58</v>
          </cell>
          <cell r="S851">
            <v>206</v>
          </cell>
          <cell r="T851">
            <v>3.3</v>
          </cell>
          <cell r="U851">
            <v>51</v>
          </cell>
          <cell r="V851">
            <v>7</v>
          </cell>
          <cell r="W851">
            <v>6</v>
          </cell>
          <cell r="X851">
            <v>4.5999999999999996</v>
          </cell>
          <cell r="Y851" t="str">
            <v>No*</v>
          </cell>
          <cell r="Z851">
            <v>-0.2</v>
          </cell>
          <cell r="AA851">
            <v>42</v>
          </cell>
          <cell r="BF851">
            <v>709</v>
          </cell>
          <cell r="BG851">
            <v>609</v>
          </cell>
          <cell r="BH851">
            <v>759</v>
          </cell>
          <cell r="BI851" t="str">
            <v>Literature</v>
          </cell>
          <cell r="BJ851">
            <v>210</v>
          </cell>
          <cell r="BK851">
            <v>5.9</v>
          </cell>
          <cell r="BL851" t="str">
            <v>204-216</v>
          </cell>
          <cell r="BM851" t="str">
            <v>Avg</v>
          </cell>
          <cell r="BN851" t="str">
            <v>Informational Text</v>
          </cell>
          <cell r="BO851">
            <v>205</v>
          </cell>
          <cell r="BP851">
            <v>5.7</v>
          </cell>
          <cell r="BQ851" t="str">
            <v>199-211</v>
          </cell>
          <cell r="BR851" t="str">
            <v>Avg</v>
          </cell>
          <cell r="BS851" t="str">
            <v>Vocabulary Acquisition and Use</v>
          </cell>
          <cell r="BT851">
            <v>205</v>
          </cell>
          <cell r="BU851">
            <v>5.7</v>
          </cell>
          <cell r="BV851" t="str">
            <v>199-211</v>
          </cell>
          <cell r="BW851" t="str">
            <v>Avg</v>
          </cell>
          <cell r="CW851">
            <v>0.46031249999999996</v>
          </cell>
          <cell r="CX851">
            <v>46</v>
          </cell>
          <cell r="DC851">
            <v>5</v>
          </cell>
          <cell r="DD851">
            <v>4</v>
          </cell>
          <cell r="DE851">
            <v>6</v>
          </cell>
        </row>
        <row r="852">
          <cell r="A852" t="str">
            <v>605000468314288052School 2</v>
          </cell>
          <cell r="B852" t="str">
            <v>Fall 2015-2016</v>
          </cell>
          <cell r="C852">
            <v>605000468</v>
          </cell>
          <cell r="D852" t="str">
            <v>School 2</v>
          </cell>
          <cell r="E852" t="str">
            <v>Language Usage</v>
          </cell>
          <cell r="F852" t="str">
            <v>Language</v>
          </cell>
          <cell r="G852" t="b">
            <v>1</v>
          </cell>
          <cell r="H852">
            <v>2015</v>
          </cell>
          <cell r="I852">
            <v>4</v>
          </cell>
          <cell r="L852">
            <v>4</v>
          </cell>
          <cell r="O852" t="str">
            <v>Survey With Goals</v>
          </cell>
          <cell r="P852">
            <v>314288052</v>
          </cell>
          <cell r="Q852">
            <v>42265</v>
          </cell>
          <cell r="R852">
            <v>30</v>
          </cell>
          <cell r="S852">
            <v>186</v>
          </cell>
          <cell r="T852">
            <v>2.9</v>
          </cell>
          <cell r="U852">
            <v>8</v>
          </cell>
          <cell r="V852">
            <v>10</v>
          </cell>
          <cell r="W852">
            <v>17</v>
          </cell>
          <cell r="X852">
            <v>4.0999999999999996</v>
          </cell>
          <cell r="Y852" t="str">
            <v>Yes</v>
          </cell>
          <cell r="Z852">
            <v>1.0900000000000001</v>
          </cell>
          <cell r="AA852">
            <v>86</v>
          </cell>
          <cell r="BI852" t="str">
            <v>Writing: Plan, Organize, Develop, Revise, Research</v>
          </cell>
          <cell r="BJ852">
            <v>187</v>
          </cell>
          <cell r="BK852">
            <v>5.0999999999999996</v>
          </cell>
          <cell r="BL852" t="str">
            <v>182-192</v>
          </cell>
          <cell r="BM852" t="str">
            <v>Low</v>
          </cell>
          <cell r="BN852" t="str">
            <v>Language: Understand, Edit for Grammar, Usage</v>
          </cell>
          <cell r="BO852">
            <v>182</v>
          </cell>
          <cell r="BP852">
            <v>5</v>
          </cell>
          <cell r="BQ852" t="str">
            <v>177-187</v>
          </cell>
          <cell r="BR852" t="str">
            <v>Low</v>
          </cell>
          <cell r="BS852" t="str">
            <v>Language: Understand, Edit Mechanics</v>
          </cell>
          <cell r="BT852">
            <v>191</v>
          </cell>
          <cell r="BU852">
            <v>5.2</v>
          </cell>
          <cell r="BV852" t="str">
            <v>186-196</v>
          </cell>
          <cell r="BW852" t="str">
            <v>Low</v>
          </cell>
          <cell r="CW852">
            <v>0.46196759259259257</v>
          </cell>
          <cell r="CX852">
            <v>55</v>
          </cell>
          <cell r="DC852">
            <v>7</v>
          </cell>
          <cell r="DD852">
            <v>6</v>
          </cell>
          <cell r="DE852">
            <v>9</v>
          </cell>
        </row>
        <row r="853">
          <cell r="A853" t="str">
            <v>605000468308962529School 2</v>
          </cell>
          <cell r="B853" t="str">
            <v>Fall 2015-2016</v>
          </cell>
          <cell r="C853">
            <v>605000468</v>
          </cell>
          <cell r="D853" t="str">
            <v>School 2</v>
          </cell>
          <cell r="E853" t="str">
            <v>Mathematics</v>
          </cell>
          <cell r="F853" t="str">
            <v>Mathematics</v>
          </cell>
          <cell r="G853" t="b">
            <v>1</v>
          </cell>
          <cell r="H853">
            <v>2015</v>
          </cell>
          <cell r="I853">
            <v>4</v>
          </cell>
          <cell r="L853">
            <v>4</v>
          </cell>
          <cell r="O853" t="str">
            <v>Survey With Goals</v>
          </cell>
          <cell r="P853">
            <v>308962529</v>
          </cell>
          <cell r="Q853">
            <v>42258</v>
          </cell>
          <cell r="R853">
            <v>74</v>
          </cell>
          <cell r="S853">
            <v>199</v>
          </cell>
          <cell r="T853">
            <v>3.1</v>
          </cell>
          <cell r="U853">
            <v>20</v>
          </cell>
          <cell r="V853">
            <v>10</v>
          </cell>
          <cell r="W853">
            <v>11</v>
          </cell>
          <cell r="X853">
            <v>4.24</v>
          </cell>
          <cell r="Y853" t="str">
            <v>Yes*</v>
          </cell>
          <cell r="Z853">
            <v>0.24</v>
          </cell>
          <cell r="AA853">
            <v>60</v>
          </cell>
          <cell r="BI853" t="str">
            <v>Operations and Algebraic Thinking</v>
          </cell>
          <cell r="BJ853">
            <v>191</v>
          </cell>
          <cell r="BK853">
            <v>6.4</v>
          </cell>
          <cell r="BL853" t="str">
            <v>185-197</v>
          </cell>
          <cell r="BM853" t="str">
            <v>Low</v>
          </cell>
          <cell r="BN853" t="str">
            <v>Number and Operations</v>
          </cell>
          <cell r="BO853">
            <v>195</v>
          </cell>
          <cell r="BP853">
            <v>6.2</v>
          </cell>
          <cell r="BQ853" t="str">
            <v>189-201</v>
          </cell>
          <cell r="BR853" t="str">
            <v>Low</v>
          </cell>
          <cell r="BS853" t="str">
            <v>Measurement and Data</v>
          </cell>
          <cell r="BT853">
            <v>200</v>
          </cell>
          <cell r="BU853">
            <v>6.1</v>
          </cell>
          <cell r="BV853" t="str">
            <v>194-206</v>
          </cell>
          <cell r="BW853" t="str">
            <v>Low</v>
          </cell>
          <cell r="BX853" t="str">
            <v>Geometry</v>
          </cell>
          <cell r="BY853">
            <v>210</v>
          </cell>
          <cell r="BZ853">
            <v>6.3</v>
          </cell>
          <cell r="CA853" t="str">
            <v>204-216</v>
          </cell>
          <cell r="CB853" t="str">
            <v>Avg</v>
          </cell>
          <cell r="CW853">
            <v>0.46673611111111107</v>
          </cell>
          <cell r="CX853">
            <v>47</v>
          </cell>
          <cell r="DC853">
            <v>6</v>
          </cell>
          <cell r="DD853">
            <v>6</v>
          </cell>
          <cell r="DE853">
            <v>10</v>
          </cell>
        </row>
        <row r="854">
          <cell r="A854" t="str">
            <v>605000468303412557School 2</v>
          </cell>
          <cell r="B854" t="str">
            <v>Fall 2015-2016</v>
          </cell>
          <cell r="C854">
            <v>605000468</v>
          </cell>
          <cell r="D854" t="str">
            <v>School 2</v>
          </cell>
          <cell r="E854" t="str">
            <v>Reading</v>
          </cell>
          <cell r="F854" t="str">
            <v>Reading</v>
          </cell>
          <cell r="G854" t="b">
            <v>1</v>
          </cell>
          <cell r="H854">
            <v>2015</v>
          </cell>
          <cell r="I854">
            <v>4</v>
          </cell>
          <cell r="L854">
            <v>4</v>
          </cell>
          <cell r="O854" t="str">
            <v>Survey With Goals</v>
          </cell>
          <cell r="P854">
            <v>303412557</v>
          </cell>
          <cell r="Q854">
            <v>42251</v>
          </cell>
          <cell r="R854">
            <v>33</v>
          </cell>
          <cell r="S854">
            <v>169</v>
          </cell>
          <cell r="T854">
            <v>3.4</v>
          </cell>
          <cell r="U854">
            <v>1</v>
          </cell>
          <cell r="V854">
            <v>9</v>
          </cell>
          <cell r="W854">
            <v>-9</v>
          </cell>
          <cell r="X854">
            <v>4.67</v>
          </cell>
          <cell r="Y854" t="str">
            <v>No</v>
          </cell>
          <cell r="Z854">
            <v>-2.66</v>
          </cell>
          <cell r="AA854">
            <v>1</v>
          </cell>
          <cell r="BF854" t="str">
            <v>BR</v>
          </cell>
          <cell r="BG854" t="str">
            <v>BR</v>
          </cell>
          <cell r="BH854" t="str">
            <v>BR</v>
          </cell>
          <cell r="BI854" t="str">
            <v>Literature</v>
          </cell>
          <cell r="BJ854">
            <v>171</v>
          </cell>
          <cell r="BK854">
            <v>5.9</v>
          </cell>
          <cell r="BL854" t="str">
            <v>165-177</v>
          </cell>
          <cell r="BM854" t="str">
            <v>Low</v>
          </cell>
          <cell r="BN854" t="str">
            <v>Informational Text</v>
          </cell>
          <cell r="BO854">
            <v>166</v>
          </cell>
          <cell r="BP854">
            <v>5.9</v>
          </cell>
          <cell r="BQ854" t="str">
            <v>160-172</v>
          </cell>
          <cell r="BR854" t="str">
            <v>Low</v>
          </cell>
          <cell r="BS854" t="str">
            <v>Vocabulary Acquisition and Use</v>
          </cell>
          <cell r="BT854">
            <v>170</v>
          </cell>
          <cell r="BU854">
            <v>5.9</v>
          </cell>
          <cell r="BV854" t="str">
            <v>164-176</v>
          </cell>
          <cell r="BW854" t="str">
            <v>Low</v>
          </cell>
          <cell r="CW854">
            <v>0.46549768518518514</v>
          </cell>
          <cell r="CX854">
            <v>43</v>
          </cell>
          <cell r="DC854">
            <v>8</v>
          </cell>
          <cell r="DD854">
            <v>8</v>
          </cell>
          <cell r="DE854">
            <v>11</v>
          </cell>
        </row>
        <row r="855">
          <cell r="A855" t="str">
            <v>605000472312341528School 2</v>
          </cell>
          <cell r="B855" t="str">
            <v>Fall 2015-2016</v>
          </cell>
          <cell r="C855">
            <v>605000472</v>
          </cell>
          <cell r="D855" t="str">
            <v>School 2</v>
          </cell>
          <cell r="E855" t="str">
            <v>Language Usage</v>
          </cell>
          <cell r="F855" t="str">
            <v>Language</v>
          </cell>
          <cell r="G855" t="b">
            <v>1</v>
          </cell>
          <cell r="H855">
            <v>2015</v>
          </cell>
          <cell r="I855">
            <v>4</v>
          </cell>
          <cell r="L855">
            <v>4</v>
          </cell>
          <cell r="O855" t="str">
            <v>Survey With Goals</v>
          </cell>
          <cell r="P855">
            <v>312341528</v>
          </cell>
          <cell r="Q855">
            <v>42265</v>
          </cell>
          <cell r="R855">
            <v>69</v>
          </cell>
          <cell r="S855">
            <v>217</v>
          </cell>
          <cell r="T855">
            <v>2.9</v>
          </cell>
          <cell r="U855">
            <v>68</v>
          </cell>
          <cell r="V855">
            <v>4</v>
          </cell>
          <cell r="W855">
            <v>1</v>
          </cell>
          <cell r="X855">
            <v>4.0999999999999996</v>
          </cell>
          <cell r="Y855" t="str">
            <v>No*</v>
          </cell>
          <cell r="Z855">
            <v>-0.5</v>
          </cell>
          <cell r="AA855">
            <v>31</v>
          </cell>
          <cell r="BI855" t="str">
            <v>Writing: Plan, Organize, Develop, Revise, Research</v>
          </cell>
          <cell r="BJ855">
            <v>217</v>
          </cell>
          <cell r="BK855">
            <v>5</v>
          </cell>
          <cell r="BL855" t="str">
            <v>212-222</v>
          </cell>
          <cell r="BM855" t="str">
            <v>HiAvg</v>
          </cell>
          <cell r="BN855" t="str">
            <v>Language: Understand, Edit for Grammar, Usage</v>
          </cell>
          <cell r="BO855">
            <v>213</v>
          </cell>
          <cell r="BP855">
            <v>5.0999999999999996</v>
          </cell>
          <cell r="BQ855" t="str">
            <v>208-218</v>
          </cell>
          <cell r="BR855" t="str">
            <v>Avg</v>
          </cell>
          <cell r="BS855" t="str">
            <v>Language: Understand, Edit Mechanics</v>
          </cell>
          <cell r="BT855">
            <v>222</v>
          </cell>
          <cell r="BU855">
            <v>5.0999999999999996</v>
          </cell>
          <cell r="BV855" t="str">
            <v>217-227</v>
          </cell>
          <cell r="BW855" t="str">
            <v>HiAvg</v>
          </cell>
          <cell r="CW855">
            <v>0.47993055555555553</v>
          </cell>
          <cell r="CX855">
            <v>49</v>
          </cell>
          <cell r="DC855">
            <v>3</v>
          </cell>
          <cell r="DD855">
            <v>3</v>
          </cell>
          <cell r="DE855">
            <v>4</v>
          </cell>
        </row>
        <row r="856">
          <cell r="A856" t="str">
            <v>605000472307454847School 2</v>
          </cell>
          <cell r="B856" t="str">
            <v>Fall 2015-2016</v>
          </cell>
          <cell r="C856">
            <v>605000472</v>
          </cell>
          <cell r="D856" t="str">
            <v>School 2</v>
          </cell>
          <cell r="E856" t="str">
            <v>Mathematics</v>
          </cell>
          <cell r="F856" t="str">
            <v>Mathematics</v>
          </cell>
          <cell r="G856" t="b">
            <v>1</v>
          </cell>
          <cell r="H856">
            <v>2015</v>
          </cell>
          <cell r="I856">
            <v>4</v>
          </cell>
          <cell r="L856">
            <v>4</v>
          </cell>
          <cell r="O856" t="str">
            <v>Survey With Goals</v>
          </cell>
          <cell r="P856">
            <v>307454847</v>
          </cell>
          <cell r="Q856">
            <v>42255</v>
          </cell>
          <cell r="R856">
            <v>70</v>
          </cell>
          <cell r="S856">
            <v>211</v>
          </cell>
          <cell r="T856">
            <v>3</v>
          </cell>
          <cell r="U856">
            <v>33</v>
          </cell>
          <cell r="V856">
            <v>6</v>
          </cell>
          <cell r="W856">
            <v>-7</v>
          </cell>
          <cell r="X856">
            <v>4.17</v>
          </cell>
          <cell r="Y856" t="str">
            <v>No</v>
          </cell>
          <cell r="Z856">
            <v>-2.06</v>
          </cell>
          <cell r="AA856">
            <v>2</v>
          </cell>
          <cell r="BI856" t="str">
            <v>Operations and Algebraic Thinking</v>
          </cell>
          <cell r="BJ856">
            <v>210</v>
          </cell>
          <cell r="BK856">
            <v>6.1</v>
          </cell>
          <cell r="BL856" t="str">
            <v>204-216</v>
          </cell>
          <cell r="BM856" t="str">
            <v>LoAvg</v>
          </cell>
          <cell r="BN856" t="str">
            <v>The Real and Complex Number Systems</v>
          </cell>
          <cell r="BO856">
            <v>219</v>
          </cell>
          <cell r="BP856">
            <v>6.1</v>
          </cell>
          <cell r="BQ856" t="str">
            <v>213-225</v>
          </cell>
          <cell r="BR856" t="str">
            <v>Avg</v>
          </cell>
          <cell r="BS856" t="str">
            <v>Geometry</v>
          </cell>
          <cell r="BT856">
            <v>202</v>
          </cell>
          <cell r="BU856">
            <v>6.2</v>
          </cell>
          <cell r="BV856" t="str">
            <v>196-208</v>
          </cell>
          <cell r="BW856" t="str">
            <v>Low</v>
          </cell>
          <cell r="BX856" t="str">
            <v>Statistics and Probability</v>
          </cell>
          <cell r="BY856">
            <v>214</v>
          </cell>
          <cell r="BZ856">
            <v>5.9</v>
          </cell>
          <cell r="CA856" t="str">
            <v>208-220</v>
          </cell>
          <cell r="CB856" t="str">
            <v>LoAvg</v>
          </cell>
          <cell r="CW856">
            <v>0.46366898148148145</v>
          </cell>
          <cell r="CX856">
            <v>45</v>
          </cell>
          <cell r="DC856">
            <v>7</v>
          </cell>
          <cell r="DD856">
            <v>5</v>
          </cell>
          <cell r="DE856">
            <v>8</v>
          </cell>
        </row>
        <row r="857">
          <cell r="A857" t="str">
            <v>605000472307454885School 2</v>
          </cell>
          <cell r="B857" t="str">
            <v>Fall 2015-2016</v>
          </cell>
          <cell r="C857">
            <v>605000472</v>
          </cell>
          <cell r="D857" t="str">
            <v>School 2</v>
          </cell>
          <cell r="E857" t="str">
            <v>Reading</v>
          </cell>
          <cell r="F857" t="str">
            <v>Reading</v>
          </cell>
          <cell r="G857" t="b">
            <v>1</v>
          </cell>
          <cell r="H857">
            <v>2015</v>
          </cell>
          <cell r="I857">
            <v>4</v>
          </cell>
          <cell r="L857">
            <v>4</v>
          </cell>
          <cell r="O857" t="str">
            <v>Survey With Goals</v>
          </cell>
          <cell r="P857">
            <v>307454885</v>
          </cell>
          <cell r="Q857">
            <v>42261</v>
          </cell>
          <cell r="R857">
            <v>46</v>
          </cell>
          <cell r="S857">
            <v>206</v>
          </cell>
          <cell r="T857">
            <v>3.5</v>
          </cell>
          <cell r="U857">
            <v>37</v>
          </cell>
          <cell r="V857">
            <v>5</v>
          </cell>
          <cell r="W857">
            <v>-1</v>
          </cell>
          <cell r="X857">
            <v>4.74</v>
          </cell>
          <cell r="Y857" t="str">
            <v>No</v>
          </cell>
          <cell r="Z857">
            <v>-0.89</v>
          </cell>
          <cell r="AA857">
            <v>19</v>
          </cell>
          <cell r="BF857">
            <v>709</v>
          </cell>
          <cell r="BG857">
            <v>609</v>
          </cell>
          <cell r="BH857">
            <v>759</v>
          </cell>
          <cell r="BI857" t="str">
            <v>Literature</v>
          </cell>
          <cell r="BJ857">
            <v>198</v>
          </cell>
          <cell r="BK857">
            <v>6.4</v>
          </cell>
          <cell r="BL857" t="str">
            <v>192-204</v>
          </cell>
          <cell r="BM857" t="str">
            <v>Low</v>
          </cell>
          <cell r="BN857" t="str">
            <v>Informational Text</v>
          </cell>
          <cell r="BO857">
            <v>207</v>
          </cell>
          <cell r="BP857">
            <v>6.1</v>
          </cell>
          <cell r="BQ857" t="str">
            <v>201-213</v>
          </cell>
          <cell r="BR857" t="str">
            <v>LoAvg</v>
          </cell>
          <cell r="BS857" t="str">
            <v>Vocabulary Acquisition and Use</v>
          </cell>
          <cell r="BT857">
            <v>213</v>
          </cell>
          <cell r="BU857">
            <v>6.3</v>
          </cell>
          <cell r="BV857" t="str">
            <v>207-219</v>
          </cell>
          <cell r="BW857" t="str">
            <v>Avg</v>
          </cell>
          <cell r="CW857">
            <v>0.47466435185185185</v>
          </cell>
          <cell r="CX857">
            <v>45</v>
          </cell>
          <cell r="DC857">
            <v>5</v>
          </cell>
          <cell r="DD857">
            <v>4</v>
          </cell>
          <cell r="DE857">
            <v>6</v>
          </cell>
        </row>
        <row r="858">
          <cell r="A858" t="str">
            <v>605000475314288226School 2</v>
          </cell>
          <cell r="B858" t="str">
            <v>Fall 2015-2016</v>
          </cell>
          <cell r="C858">
            <v>605000475</v>
          </cell>
          <cell r="D858" t="str">
            <v>School 2</v>
          </cell>
          <cell r="E858" t="str">
            <v>Language Usage</v>
          </cell>
          <cell r="F858" t="str">
            <v>Language</v>
          </cell>
          <cell r="G858" t="b">
            <v>1</v>
          </cell>
          <cell r="H858">
            <v>2015</v>
          </cell>
          <cell r="I858">
            <v>4</v>
          </cell>
          <cell r="L858">
            <v>4</v>
          </cell>
          <cell r="O858" t="str">
            <v>Survey With Goals</v>
          </cell>
          <cell r="P858">
            <v>314288226</v>
          </cell>
          <cell r="Q858">
            <v>42265</v>
          </cell>
          <cell r="R858">
            <v>44</v>
          </cell>
          <cell r="S858">
            <v>217</v>
          </cell>
          <cell r="T858">
            <v>2.9</v>
          </cell>
          <cell r="U858">
            <v>68</v>
          </cell>
          <cell r="V858">
            <v>4</v>
          </cell>
          <cell r="W858">
            <v>-2</v>
          </cell>
          <cell r="X858">
            <v>4.0999999999999996</v>
          </cell>
          <cell r="Y858" t="str">
            <v>No</v>
          </cell>
          <cell r="Z858">
            <v>-0.91</v>
          </cell>
          <cell r="AA858">
            <v>18</v>
          </cell>
          <cell r="BI858" t="str">
            <v>Writing: Plan, Organize, Develop, Revise, Research</v>
          </cell>
          <cell r="BJ858">
            <v>217</v>
          </cell>
          <cell r="BK858">
            <v>5.2</v>
          </cell>
          <cell r="BL858" t="str">
            <v>212-222</v>
          </cell>
          <cell r="BM858" t="str">
            <v>HiAvg</v>
          </cell>
          <cell r="BN858" t="str">
            <v>Language: Understand, Edit for Grammar, Usage</v>
          </cell>
          <cell r="BO858">
            <v>225</v>
          </cell>
          <cell r="BP858">
            <v>5.0999999999999996</v>
          </cell>
          <cell r="BQ858" t="str">
            <v>220-230</v>
          </cell>
          <cell r="BR858" t="str">
            <v>High</v>
          </cell>
          <cell r="BS858" t="str">
            <v>Language: Understand, Edit Mechanics</v>
          </cell>
          <cell r="BT858">
            <v>209</v>
          </cell>
          <cell r="BU858">
            <v>5</v>
          </cell>
          <cell r="BV858" t="str">
            <v>204-214</v>
          </cell>
          <cell r="BW858" t="str">
            <v>LoAvg</v>
          </cell>
          <cell r="CW858">
            <v>0.55975694444444446</v>
          </cell>
          <cell r="CX858">
            <v>49</v>
          </cell>
          <cell r="DC858">
            <v>3</v>
          </cell>
          <cell r="DD858">
            <v>3</v>
          </cell>
          <cell r="DE858">
            <v>4</v>
          </cell>
        </row>
        <row r="859">
          <cell r="A859" t="str">
            <v>605000475308273566School 2</v>
          </cell>
          <cell r="B859" t="str">
            <v>Fall 2015-2016</v>
          </cell>
          <cell r="C859">
            <v>605000475</v>
          </cell>
          <cell r="D859" t="str">
            <v>School 2</v>
          </cell>
          <cell r="E859" t="str">
            <v>Mathematics</v>
          </cell>
          <cell r="F859" t="str">
            <v>Mathematics</v>
          </cell>
          <cell r="G859" t="b">
            <v>1</v>
          </cell>
          <cell r="H859">
            <v>2015</v>
          </cell>
          <cell r="I859">
            <v>4</v>
          </cell>
          <cell r="L859">
            <v>4</v>
          </cell>
          <cell r="O859" t="str">
            <v>Survey With Goals</v>
          </cell>
          <cell r="P859">
            <v>308273566</v>
          </cell>
          <cell r="Q859">
            <v>42255</v>
          </cell>
          <cell r="R859">
            <v>42</v>
          </cell>
          <cell r="S859">
            <v>228</v>
          </cell>
          <cell r="T859">
            <v>2.9</v>
          </cell>
          <cell r="U859">
            <v>75</v>
          </cell>
          <cell r="V859">
            <v>7</v>
          </cell>
          <cell r="W859">
            <v>-1</v>
          </cell>
          <cell r="X859">
            <v>4.17</v>
          </cell>
          <cell r="Y859" t="str">
            <v>No</v>
          </cell>
          <cell r="Z859">
            <v>-1.18</v>
          </cell>
          <cell r="AA859">
            <v>12</v>
          </cell>
          <cell r="BI859" t="str">
            <v>Operations and Algebraic Thinking</v>
          </cell>
          <cell r="BJ859">
            <v>231</v>
          </cell>
          <cell r="BK859">
            <v>5.8</v>
          </cell>
          <cell r="BL859" t="str">
            <v>225-237</v>
          </cell>
          <cell r="BM859" t="str">
            <v>HiAvg</v>
          </cell>
          <cell r="BN859" t="str">
            <v>The Real and Complex Number Systems</v>
          </cell>
          <cell r="BO859">
            <v>228</v>
          </cell>
          <cell r="BP859">
            <v>5.7</v>
          </cell>
          <cell r="BQ859" t="str">
            <v>222-234</v>
          </cell>
          <cell r="BR859" t="str">
            <v>HiAvg</v>
          </cell>
          <cell r="BS859" t="str">
            <v>Geometry</v>
          </cell>
          <cell r="BT859">
            <v>228</v>
          </cell>
          <cell r="BU859">
            <v>5.8</v>
          </cell>
          <cell r="BV859" t="str">
            <v>222-234</v>
          </cell>
          <cell r="BW859" t="str">
            <v>HiAvg</v>
          </cell>
          <cell r="BX859" t="str">
            <v>Statistics and Probability</v>
          </cell>
          <cell r="BY859">
            <v>227</v>
          </cell>
          <cell r="BZ859">
            <v>5.7</v>
          </cell>
          <cell r="CA859" t="str">
            <v>221-233</v>
          </cell>
          <cell r="CB859" t="str">
            <v>HiAvg</v>
          </cell>
          <cell r="CW859">
            <v>0.46274305555555556</v>
          </cell>
          <cell r="CX859">
            <v>47</v>
          </cell>
          <cell r="DC859">
            <v>7</v>
          </cell>
          <cell r="DD859">
            <v>4</v>
          </cell>
          <cell r="DE859">
            <v>8</v>
          </cell>
        </row>
        <row r="860">
          <cell r="A860" t="str">
            <v>605000475308962550School 2</v>
          </cell>
          <cell r="B860" t="str">
            <v>Fall 2015-2016</v>
          </cell>
          <cell r="C860">
            <v>605000475</v>
          </cell>
          <cell r="D860" t="str">
            <v>School 2</v>
          </cell>
          <cell r="E860" t="str">
            <v>Reading</v>
          </cell>
          <cell r="F860" t="str">
            <v>Reading</v>
          </cell>
          <cell r="G860" t="b">
            <v>1</v>
          </cell>
          <cell r="H860">
            <v>2015</v>
          </cell>
          <cell r="I860">
            <v>4</v>
          </cell>
          <cell r="L860">
            <v>4</v>
          </cell>
          <cell r="O860" t="str">
            <v>Survey With Goals</v>
          </cell>
          <cell r="P860">
            <v>308962550</v>
          </cell>
          <cell r="Q860">
            <v>42261</v>
          </cell>
          <cell r="R860">
            <v>34</v>
          </cell>
          <cell r="S860">
            <v>220</v>
          </cell>
          <cell r="T860">
            <v>3.3</v>
          </cell>
          <cell r="U860">
            <v>73</v>
          </cell>
          <cell r="V860">
            <v>5</v>
          </cell>
          <cell r="W860">
            <v>-2</v>
          </cell>
          <cell r="X860">
            <v>4.67</v>
          </cell>
          <cell r="Y860" t="str">
            <v>No</v>
          </cell>
          <cell r="Z860">
            <v>-0.92</v>
          </cell>
          <cell r="AA860">
            <v>18</v>
          </cell>
          <cell r="BF860">
            <v>961</v>
          </cell>
          <cell r="BG860">
            <v>861</v>
          </cell>
          <cell r="BH860">
            <v>1011</v>
          </cell>
          <cell r="BI860" t="str">
            <v>Literature</v>
          </cell>
          <cell r="BJ860">
            <v>223</v>
          </cell>
          <cell r="BK860">
            <v>5.7</v>
          </cell>
          <cell r="BL860" t="str">
            <v>217-229</v>
          </cell>
          <cell r="BM860" t="str">
            <v>HiAvg</v>
          </cell>
          <cell r="BN860" t="str">
            <v>Informational Text</v>
          </cell>
          <cell r="BO860">
            <v>222</v>
          </cell>
          <cell r="BP860">
            <v>5.7</v>
          </cell>
          <cell r="BQ860" t="str">
            <v>216-228</v>
          </cell>
          <cell r="BR860" t="str">
            <v>HiAvg</v>
          </cell>
          <cell r="BS860" t="str">
            <v>Vocabulary Acquisition and Use</v>
          </cell>
          <cell r="BT860">
            <v>216</v>
          </cell>
          <cell r="BU860">
            <v>5.8</v>
          </cell>
          <cell r="BV860" t="str">
            <v>210-222</v>
          </cell>
          <cell r="BW860" t="str">
            <v>Avg</v>
          </cell>
          <cell r="CW860">
            <v>0.58718749999999997</v>
          </cell>
          <cell r="CX860">
            <v>48</v>
          </cell>
          <cell r="DC860">
            <v>4</v>
          </cell>
          <cell r="DD860">
            <v>2</v>
          </cell>
          <cell r="DE860">
            <v>4</v>
          </cell>
        </row>
        <row r="861">
          <cell r="A861" t="str">
            <v>605000479306607805School 2</v>
          </cell>
          <cell r="B861" t="str">
            <v>Fall 2015-2016</v>
          </cell>
          <cell r="C861">
            <v>605000479</v>
          </cell>
          <cell r="D861" t="str">
            <v>School 2</v>
          </cell>
          <cell r="E861" t="str">
            <v>Language Usage</v>
          </cell>
          <cell r="F861" t="str">
            <v>Language</v>
          </cell>
          <cell r="G861" t="b">
            <v>1</v>
          </cell>
          <cell r="H861">
            <v>2015</v>
          </cell>
          <cell r="I861">
            <v>4</v>
          </cell>
          <cell r="L861">
            <v>4</v>
          </cell>
          <cell r="O861" t="str">
            <v>Survey With Goals</v>
          </cell>
          <cell r="P861">
            <v>306607805</v>
          </cell>
          <cell r="Q861">
            <v>42263</v>
          </cell>
          <cell r="R861">
            <v>77</v>
          </cell>
          <cell r="S861">
            <v>218</v>
          </cell>
          <cell r="T861">
            <v>2.9</v>
          </cell>
          <cell r="U861">
            <v>70</v>
          </cell>
          <cell r="V861">
            <v>6</v>
          </cell>
          <cell r="W861">
            <v>16</v>
          </cell>
          <cell r="X861">
            <v>4.0999999999999996</v>
          </cell>
          <cell r="Y861" t="str">
            <v>Yes</v>
          </cell>
          <cell r="Z861">
            <v>1.53</v>
          </cell>
          <cell r="AA861">
            <v>94</v>
          </cell>
          <cell r="BI861" t="str">
            <v>Writing: Plan, Organize, Develop, Revise, Research</v>
          </cell>
          <cell r="BJ861">
            <v>207</v>
          </cell>
          <cell r="BK861">
            <v>5.5</v>
          </cell>
          <cell r="BL861" t="str">
            <v>202-213</v>
          </cell>
          <cell r="BM861" t="str">
            <v>LoAvg</v>
          </cell>
          <cell r="BN861" t="str">
            <v>Language: Understand, Edit for Grammar, Usage</v>
          </cell>
          <cell r="BO861">
            <v>222</v>
          </cell>
          <cell r="BP861">
            <v>5.3</v>
          </cell>
          <cell r="BQ861" t="str">
            <v>217-227</v>
          </cell>
          <cell r="BR861" t="str">
            <v>HiAvg</v>
          </cell>
          <cell r="BS861" t="str">
            <v>Language: Understand, Edit Mechanics</v>
          </cell>
          <cell r="BT861">
            <v>225</v>
          </cell>
          <cell r="BU861">
            <v>5.2</v>
          </cell>
          <cell r="BV861" t="str">
            <v>220-230</v>
          </cell>
          <cell r="BW861" t="str">
            <v>High</v>
          </cell>
          <cell r="CW861">
            <v>0.4629050925925926</v>
          </cell>
          <cell r="CX861">
            <v>51</v>
          </cell>
          <cell r="DC861">
            <v>3</v>
          </cell>
          <cell r="DD861">
            <v>3</v>
          </cell>
          <cell r="DE861">
            <v>3</v>
          </cell>
        </row>
        <row r="862">
          <cell r="A862" t="str">
            <v>605000479302471059School 2</v>
          </cell>
          <cell r="B862" t="str">
            <v>Fall 2015-2016</v>
          </cell>
          <cell r="C862">
            <v>605000479</v>
          </cell>
          <cell r="D862" t="str">
            <v>School 2</v>
          </cell>
          <cell r="E862" t="str">
            <v>Mathematics</v>
          </cell>
          <cell r="F862" t="str">
            <v>Mathematics</v>
          </cell>
          <cell r="G862" t="b">
            <v>1</v>
          </cell>
          <cell r="H862">
            <v>2015</v>
          </cell>
          <cell r="I862">
            <v>4</v>
          </cell>
          <cell r="L862">
            <v>4</v>
          </cell>
          <cell r="O862" t="str">
            <v>Survey With Goals</v>
          </cell>
          <cell r="P862">
            <v>302471059</v>
          </cell>
          <cell r="Q862">
            <v>42256</v>
          </cell>
          <cell r="R862">
            <v>64</v>
          </cell>
          <cell r="S862">
            <v>227</v>
          </cell>
          <cell r="T862">
            <v>2.9</v>
          </cell>
          <cell r="U862">
            <v>73</v>
          </cell>
          <cell r="V862">
            <v>6</v>
          </cell>
          <cell r="W862">
            <v>1</v>
          </cell>
          <cell r="X862">
            <v>4.17</v>
          </cell>
          <cell r="Y862" t="str">
            <v>No</v>
          </cell>
          <cell r="Z862">
            <v>-0.85</v>
          </cell>
          <cell r="AA862">
            <v>20</v>
          </cell>
          <cell r="BI862" t="str">
            <v>Operations and Algebraic Thinking</v>
          </cell>
          <cell r="BJ862">
            <v>225</v>
          </cell>
          <cell r="BK862">
            <v>6.1</v>
          </cell>
          <cell r="BL862" t="str">
            <v>219-231</v>
          </cell>
          <cell r="BM862" t="str">
            <v>HiAvg</v>
          </cell>
          <cell r="BN862" t="str">
            <v>The Real and Complex Number Systems</v>
          </cell>
          <cell r="BO862">
            <v>216</v>
          </cell>
          <cell r="BP862">
            <v>6.1</v>
          </cell>
          <cell r="BQ862" t="str">
            <v>210-222</v>
          </cell>
          <cell r="BR862" t="str">
            <v>Avg</v>
          </cell>
          <cell r="BS862" t="str">
            <v>Geometry</v>
          </cell>
          <cell r="BT862">
            <v>230</v>
          </cell>
          <cell r="BU862">
            <v>5.9</v>
          </cell>
          <cell r="BV862" t="str">
            <v>224-236</v>
          </cell>
          <cell r="BW862" t="str">
            <v>HiAvg</v>
          </cell>
          <cell r="BX862" t="str">
            <v>Statistics and Probability</v>
          </cell>
          <cell r="BY862">
            <v>234</v>
          </cell>
          <cell r="BZ862">
            <v>6.1</v>
          </cell>
          <cell r="CA862" t="str">
            <v>228-240</v>
          </cell>
          <cell r="CB862" t="str">
            <v>High</v>
          </cell>
          <cell r="CW862">
            <v>0.46297453703703706</v>
          </cell>
          <cell r="CX862">
            <v>52</v>
          </cell>
          <cell r="DC862">
            <v>7</v>
          </cell>
          <cell r="DD862">
            <v>4</v>
          </cell>
          <cell r="DE862">
            <v>8</v>
          </cell>
        </row>
        <row r="863">
          <cell r="A863" t="str">
            <v>605000479310122663School 2</v>
          </cell>
          <cell r="B863" t="str">
            <v>Fall 2015-2016</v>
          </cell>
          <cell r="C863">
            <v>605000479</v>
          </cell>
          <cell r="D863" t="str">
            <v>School 2</v>
          </cell>
          <cell r="E863" t="str">
            <v>Reading</v>
          </cell>
          <cell r="F863" t="str">
            <v>Reading</v>
          </cell>
          <cell r="G863" t="b">
            <v>1</v>
          </cell>
          <cell r="H863">
            <v>2015</v>
          </cell>
          <cell r="I863">
            <v>4</v>
          </cell>
          <cell r="L863">
            <v>4</v>
          </cell>
          <cell r="O863" t="str">
            <v>Survey With Goals</v>
          </cell>
          <cell r="P863">
            <v>310122663</v>
          </cell>
          <cell r="Q863">
            <v>42249</v>
          </cell>
          <cell r="R863">
            <v>113</v>
          </cell>
          <cell r="S863">
            <v>221</v>
          </cell>
          <cell r="T863">
            <v>3.4</v>
          </cell>
          <cell r="U863">
            <v>75</v>
          </cell>
          <cell r="V863">
            <v>5</v>
          </cell>
          <cell r="W863">
            <v>8</v>
          </cell>
          <cell r="X863">
            <v>4.67</v>
          </cell>
          <cell r="Y863" t="str">
            <v>Yes*</v>
          </cell>
          <cell r="Z863">
            <v>0.41</v>
          </cell>
          <cell r="AA863">
            <v>66</v>
          </cell>
          <cell r="BF863">
            <v>979</v>
          </cell>
          <cell r="BG863">
            <v>879</v>
          </cell>
          <cell r="BH863">
            <v>1029</v>
          </cell>
          <cell r="BI863" t="str">
            <v>Literature</v>
          </cell>
          <cell r="BJ863">
            <v>222</v>
          </cell>
          <cell r="BK863">
            <v>6.2</v>
          </cell>
          <cell r="BL863" t="str">
            <v>216-228</v>
          </cell>
          <cell r="BM863" t="str">
            <v>HiAvg</v>
          </cell>
          <cell r="BN863" t="str">
            <v>Informational Text</v>
          </cell>
          <cell r="BO863">
            <v>210</v>
          </cell>
          <cell r="BP863">
            <v>6.3</v>
          </cell>
          <cell r="BQ863" t="str">
            <v>204-216</v>
          </cell>
          <cell r="BR863" t="str">
            <v>Avg</v>
          </cell>
          <cell r="BS863" t="str">
            <v>Vocabulary Acquisition and Use</v>
          </cell>
          <cell r="BT863">
            <v>230</v>
          </cell>
          <cell r="BU863">
            <v>6.7</v>
          </cell>
          <cell r="BV863" t="str">
            <v>223-237</v>
          </cell>
          <cell r="BW863" t="str">
            <v>High</v>
          </cell>
          <cell r="CW863">
            <v>0.47138888888888886</v>
          </cell>
          <cell r="CX863">
            <v>51</v>
          </cell>
          <cell r="DC863">
            <v>4</v>
          </cell>
          <cell r="DD863">
            <v>2</v>
          </cell>
          <cell r="DE863">
            <v>3</v>
          </cell>
        </row>
        <row r="864">
          <cell r="A864" t="str">
            <v>605000480307454852School 2</v>
          </cell>
          <cell r="B864" t="str">
            <v>Fall 2015-2016</v>
          </cell>
          <cell r="C864">
            <v>605000480</v>
          </cell>
          <cell r="D864" t="str">
            <v>School 2</v>
          </cell>
          <cell r="E864" t="str">
            <v>Language Usage</v>
          </cell>
          <cell r="F864" t="str">
            <v>Language</v>
          </cell>
          <cell r="G864" t="b">
            <v>1</v>
          </cell>
          <cell r="H864">
            <v>2015</v>
          </cell>
          <cell r="I864">
            <v>4</v>
          </cell>
          <cell r="L864">
            <v>4</v>
          </cell>
          <cell r="O864" t="str">
            <v>Survey With Goals</v>
          </cell>
          <cell r="P864">
            <v>307454852</v>
          </cell>
          <cell r="Q864">
            <v>42263</v>
          </cell>
          <cell r="R864">
            <v>50</v>
          </cell>
          <cell r="S864">
            <v>189</v>
          </cell>
          <cell r="T864">
            <v>3</v>
          </cell>
          <cell r="U864">
            <v>6</v>
          </cell>
          <cell r="V864">
            <v>6</v>
          </cell>
          <cell r="W864">
            <v>-5</v>
          </cell>
          <cell r="X864">
            <v>4.17</v>
          </cell>
          <cell r="Y864" t="str">
            <v>No</v>
          </cell>
          <cell r="Z864">
            <v>-1.62</v>
          </cell>
          <cell r="AA864">
            <v>5</v>
          </cell>
          <cell r="BI864" t="str">
            <v>Writing: Plan, Organize, Develop, Revise, Research</v>
          </cell>
          <cell r="BJ864">
            <v>188</v>
          </cell>
          <cell r="BK864">
            <v>5.2</v>
          </cell>
          <cell r="BL864" t="str">
            <v>183-193</v>
          </cell>
          <cell r="BM864" t="str">
            <v>Low</v>
          </cell>
          <cell r="BN864" t="str">
            <v>Language: Understand, Edit for Grammar, Usage</v>
          </cell>
          <cell r="BO864">
            <v>190</v>
          </cell>
          <cell r="BP864">
            <v>5.0999999999999996</v>
          </cell>
          <cell r="BQ864" t="str">
            <v>185-195</v>
          </cell>
          <cell r="BR864" t="str">
            <v>Low</v>
          </cell>
          <cell r="BS864" t="str">
            <v>Language: Understand, Edit Mechanics</v>
          </cell>
          <cell r="BT864">
            <v>189</v>
          </cell>
          <cell r="BU864">
            <v>5.0999999999999996</v>
          </cell>
          <cell r="BV864" t="str">
            <v>184-194</v>
          </cell>
          <cell r="BW864" t="str">
            <v>Low</v>
          </cell>
          <cell r="CW864">
            <v>0.46293981481481478</v>
          </cell>
          <cell r="CX864">
            <v>43</v>
          </cell>
          <cell r="DC864">
            <v>6</v>
          </cell>
          <cell r="DD864">
            <v>6</v>
          </cell>
          <cell r="DE864">
            <v>8</v>
          </cell>
        </row>
        <row r="865">
          <cell r="A865" t="str">
            <v>605000480302471035School 2</v>
          </cell>
          <cell r="B865" t="str">
            <v>Fall 2015-2016</v>
          </cell>
          <cell r="C865">
            <v>605000480</v>
          </cell>
          <cell r="D865" t="str">
            <v>School 2</v>
          </cell>
          <cell r="E865" t="str">
            <v>Mathematics</v>
          </cell>
          <cell r="F865" t="str">
            <v>Mathematics</v>
          </cell>
          <cell r="G865" t="b">
            <v>1</v>
          </cell>
          <cell r="H865">
            <v>2015</v>
          </cell>
          <cell r="I865">
            <v>4</v>
          </cell>
          <cell r="L865">
            <v>4</v>
          </cell>
          <cell r="O865" t="str">
            <v>Survey With Goals</v>
          </cell>
          <cell r="P865">
            <v>302471035</v>
          </cell>
          <cell r="Q865">
            <v>42256</v>
          </cell>
          <cell r="R865">
            <v>60</v>
          </cell>
          <cell r="S865">
            <v>206</v>
          </cell>
          <cell r="T865">
            <v>2.9</v>
          </cell>
          <cell r="U865">
            <v>23</v>
          </cell>
          <cell r="V865">
            <v>6</v>
          </cell>
          <cell r="W865">
            <v>5</v>
          </cell>
          <cell r="X865">
            <v>4.17</v>
          </cell>
          <cell r="Y865" t="str">
            <v>No*</v>
          </cell>
          <cell r="Z865">
            <v>-0.1</v>
          </cell>
          <cell r="AA865">
            <v>46</v>
          </cell>
          <cell r="BI865" t="str">
            <v>Operations and Algebraic Thinking</v>
          </cell>
          <cell r="BJ865">
            <v>203</v>
          </cell>
          <cell r="BK865">
            <v>6</v>
          </cell>
          <cell r="BL865" t="str">
            <v>197-209</v>
          </cell>
          <cell r="BM865" t="str">
            <v>Low</v>
          </cell>
          <cell r="BN865" t="str">
            <v>The Real and Complex Number Systems</v>
          </cell>
          <cell r="BO865">
            <v>201</v>
          </cell>
          <cell r="BP865">
            <v>5.9</v>
          </cell>
          <cell r="BQ865" t="str">
            <v>195-207</v>
          </cell>
          <cell r="BR865" t="str">
            <v>Low</v>
          </cell>
          <cell r="BS865" t="str">
            <v>Geometry</v>
          </cell>
          <cell r="BT865">
            <v>210</v>
          </cell>
          <cell r="BU865">
            <v>5.9</v>
          </cell>
          <cell r="BV865" t="str">
            <v>204-216</v>
          </cell>
          <cell r="BW865" t="str">
            <v>LoAvg</v>
          </cell>
          <cell r="BX865" t="str">
            <v>Statistics and Probability</v>
          </cell>
          <cell r="BY865">
            <v>211</v>
          </cell>
          <cell r="BZ865">
            <v>6</v>
          </cell>
          <cell r="CA865" t="str">
            <v>205-217</v>
          </cell>
          <cell r="CB865" t="str">
            <v>LoAvg</v>
          </cell>
          <cell r="CW865">
            <v>0.46283564814814815</v>
          </cell>
          <cell r="CX865">
            <v>49</v>
          </cell>
          <cell r="DC865">
            <v>7</v>
          </cell>
          <cell r="DD865">
            <v>5</v>
          </cell>
          <cell r="DE865">
            <v>8</v>
          </cell>
        </row>
        <row r="866">
          <cell r="A866" t="str">
            <v>605000480310122855School 2</v>
          </cell>
          <cell r="B866" t="str">
            <v>Fall 2015-2016</v>
          </cell>
          <cell r="C866">
            <v>605000480</v>
          </cell>
          <cell r="D866" t="str">
            <v>School 2</v>
          </cell>
          <cell r="E866" t="str">
            <v>Reading</v>
          </cell>
          <cell r="F866" t="str">
            <v>Reading</v>
          </cell>
          <cell r="G866" t="b">
            <v>1</v>
          </cell>
          <cell r="H866">
            <v>2015</v>
          </cell>
          <cell r="I866">
            <v>4</v>
          </cell>
          <cell r="L866">
            <v>4</v>
          </cell>
          <cell r="O866" t="str">
            <v>Survey With Goals</v>
          </cell>
          <cell r="P866">
            <v>310122855</v>
          </cell>
          <cell r="Q866">
            <v>42249</v>
          </cell>
          <cell r="R866">
            <v>64</v>
          </cell>
          <cell r="S866">
            <v>204</v>
          </cell>
          <cell r="T866">
            <v>3.5</v>
          </cell>
          <cell r="U866">
            <v>32</v>
          </cell>
          <cell r="V866">
            <v>5</v>
          </cell>
          <cell r="W866">
            <v>-3</v>
          </cell>
          <cell r="X866">
            <v>4.74</v>
          </cell>
          <cell r="Y866" t="str">
            <v>No</v>
          </cell>
          <cell r="Z866">
            <v>-1.17</v>
          </cell>
          <cell r="AA866">
            <v>12</v>
          </cell>
          <cell r="BF866">
            <v>673</v>
          </cell>
          <cell r="BG866">
            <v>573</v>
          </cell>
          <cell r="BH866">
            <v>723</v>
          </cell>
          <cell r="BI866" t="str">
            <v>Literature</v>
          </cell>
          <cell r="BJ866">
            <v>212</v>
          </cell>
          <cell r="BK866">
            <v>6.3</v>
          </cell>
          <cell r="BL866" t="str">
            <v>206-218</v>
          </cell>
          <cell r="BM866" t="str">
            <v>Avg</v>
          </cell>
          <cell r="BN866" t="str">
            <v>Informational Text</v>
          </cell>
          <cell r="BO866">
            <v>203</v>
          </cell>
          <cell r="BP866">
            <v>6.1</v>
          </cell>
          <cell r="BQ866" t="str">
            <v>197-209</v>
          </cell>
          <cell r="BR866" t="str">
            <v>LoAvg</v>
          </cell>
          <cell r="BS866" t="str">
            <v>Vocabulary Acquisition and Use</v>
          </cell>
          <cell r="BT866">
            <v>196</v>
          </cell>
          <cell r="BU866">
            <v>6.2</v>
          </cell>
          <cell r="BV866" t="str">
            <v>190-202</v>
          </cell>
          <cell r="BW866" t="str">
            <v>Low</v>
          </cell>
          <cell r="CW866">
            <v>0.46361111111111114</v>
          </cell>
          <cell r="CX866">
            <v>55</v>
          </cell>
          <cell r="DC866">
            <v>5</v>
          </cell>
          <cell r="DD866">
            <v>4</v>
          </cell>
          <cell r="DE866">
            <v>6</v>
          </cell>
        </row>
        <row r="867">
          <cell r="A867" t="str">
            <v>605000486313716164School 2</v>
          </cell>
          <cell r="B867" t="str">
            <v>Fall 2015-2016</v>
          </cell>
          <cell r="C867">
            <v>605000486</v>
          </cell>
          <cell r="D867" t="str">
            <v>School 2</v>
          </cell>
          <cell r="E867" t="str">
            <v>Language Usage</v>
          </cell>
          <cell r="F867" t="str">
            <v>Language</v>
          </cell>
          <cell r="G867" t="b">
            <v>1</v>
          </cell>
          <cell r="H867">
            <v>2015</v>
          </cell>
          <cell r="I867">
            <v>4</v>
          </cell>
          <cell r="L867">
            <v>4</v>
          </cell>
          <cell r="O867" t="str">
            <v>Survey With Goals</v>
          </cell>
          <cell r="P867">
            <v>313716164</v>
          </cell>
          <cell r="Q867">
            <v>42265</v>
          </cell>
          <cell r="R867">
            <v>55</v>
          </cell>
          <cell r="S867">
            <v>208</v>
          </cell>
          <cell r="T867">
            <v>2.9</v>
          </cell>
          <cell r="U867">
            <v>42</v>
          </cell>
          <cell r="V867">
            <v>5</v>
          </cell>
          <cell r="W867">
            <v>-2</v>
          </cell>
          <cell r="X867">
            <v>4.0999999999999996</v>
          </cell>
          <cell r="Y867" t="str">
            <v>No</v>
          </cell>
          <cell r="Z867">
            <v>-1.01</v>
          </cell>
          <cell r="AA867">
            <v>16</v>
          </cell>
          <cell r="BI867" t="str">
            <v>Writing: Plan, Organize, Develop, Revise, Research</v>
          </cell>
          <cell r="BJ867">
            <v>204</v>
          </cell>
          <cell r="BK867">
            <v>5</v>
          </cell>
          <cell r="BL867" t="str">
            <v>199-209</v>
          </cell>
          <cell r="BM867" t="str">
            <v>LoAvg</v>
          </cell>
          <cell r="BN867" t="str">
            <v>Language: Understand, Edit for Grammar, Usage</v>
          </cell>
          <cell r="BO867">
            <v>213</v>
          </cell>
          <cell r="BP867">
            <v>5</v>
          </cell>
          <cell r="BQ867" t="str">
            <v>208-218</v>
          </cell>
          <cell r="BR867" t="str">
            <v>Avg</v>
          </cell>
          <cell r="BS867" t="str">
            <v>Language: Understand, Edit Mechanics</v>
          </cell>
          <cell r="BT867">
            <v>207</v>
          </cell>
          <cell r="BU867">
            <v>5.2</v>
          </cell>
          <cell r="BV867" t="str">
            <v>202-212</v>
          </cell>
          <cell r="BW867" t="str">
            <v>LoAvg</v>
          </cell>
          <cell r="CW867">
            <v>0.55980324074074073</v>
          </cell>
          <cell r="CX867">
            <v>46</v>
          </cell>
          <cell r="DC867">
            <v>4</v>
          </cell>
          <cell r="DD867">
            <v>4</v>
          </cell>
          <cell r="DE867">
            <v>5</v>
          </cell>
        </row>
        <row r="868">
          <cell r="A868" t="str">
            <v>605000486307454925School 2</v>
          </cell>
          <cell r="B868" t="str">
            <v>Fall 2015-2016</v>
          </cell>
          <cell r="C868">
            <v>605000486</v>
          </cell>
          <cell r="D868" t="str">
            <v>School 2</v>
          </cell>
          <cell r="E868" t="str">
            <v>Mathematics</v>
          </cell>
          <cell r="F868" t="str">
            <v>Mathematics</v>
          </cell>
          <cell r="G868" t="b">
            <v>1</v>
          </cell>
          <cell r="H868">
            <v>2015</v>
          </cell>
          <cell r="I868">
            <v>4</v>
          </cell>
          <cell r="L868">
            <v>4</v>
          </cell>
          <cell r="O868" t="str">
            <v>Survey With Goals</v>
          </cell>
          <cell r="P868">
            <v>307454925</v>
          </cell>
          <cell r="Q868">
            <v>42255</v>
          </cell>
          <cell r="R868">
            <v>79</v>
          </cell>
          <cell r="S868">
            <v>217</v>
          </cell>
          <cell r="T868">
            <v>3</v>
          </cell>
          <cell r="U868">
            <v>48</v>
          </cell>
          <cell r="V868">
            <v>6</v>
          </cell>
          <cell r="W868">
            <v>10</v>
          </cell>
          <cell r="X868">
            <v>4.17</v>
          </cell>
          <cell r="Y868" t="str">
            <v>Yes*</v>
          </cell>
          <cell r="Z868">
            <v>0.65</v>
          </cell>
          <cell r="AA868">
            <v>74</v>
          </cell>
          <cell r="BI868" t="str">
            <v>Operations and Algebraic Thinking</v>
          </cell>
          <cell r="BJ868">
            <v>207</v>
          </cell>
          <cell r="BK868">
            <v>6.3</v>
          </cell>
          <cell r="BL868" t="str">
            <v>201-213</v>
          </cell>
          <cell r="BM868" t="str">
            <v>LoAvg</v>
          </cell>
          <cell r="BN868" t="str">
            <v>The Real and Complex Number Systems</v>
          </cell>
          <cell r="BO868">
            <v>220</v>
          </cell>
          <cell r="BP868">
            <v>6</v>
          </cell>
          <cell r="BQ868" t="str">
            <v>214-226</v>
          </cell>
          <cell r="BR868" t="str">
            <v>Avg</v>
          </cell>
          <cell r="BS868" t="str">
            <v>Geometry</v>
          </cell>
          <cell r="BT868">
            <v>225</v>
          </cell>
          <cell r="BU868">
            <v>6.2</v>
          </cell>
          <cell r="BV868" t="str">
            <v>219-231</v>
          </cell>
          <cell r="BW868" t="str">
            <v>HiAvg</v>
          </cell>
          <cell r="BX868" t="str">
            <v>Statistics and Probability</v>
          </cell>
          <cell r="BY868">
            <v>216</v>
          </cell>
          <cell r="BZ868">
            <v>6.1</v>
          </cell>
          <cell r="CA868" t="str">
            <v>210-222</v>
          </cell>
          <cell r="CB868" t="str">
            <v>Avg</v>
          </cell>
          <cell r="CW868">
            <v>0.46284722222222219</v>
          </cell>
          <cell r="CX868">
            <v>47</v>
          </cell>
          <cell r="DC868">
            <v>7</v>
          </cell>
          <cell r="DD868">
            <v>5</v>
          </cell>
          <cell r="DE868">
            <v>8</v>
          </cell>
        </row>
        <row r="869">
          <cell r="A869" t="str">
            <v>605000486304973656School 2</v>
          </cell>
          <cell r="B869" t="str">
            <v>Fall 2015-2016</v>
          </cell>
          <cell r="C869">
            <v>605000486</v>
          </cell>
          <cell r="D869" t="str">
            <v>School 2</v>
          </cell>
          <cell r="E869" t="str">
            <v>Reading</v>
          </cell>
          <cell r="F869" t="str">
            <v>Reading</v>
          </cell>
          <cell r="G869" t="b">
            <v>1</v>
          </cell>
          <cell r="H869">
            <v>2015</v>
          </cell>
          <cell r="I869">
            <v>4</v>
          </cell>
          <cell r="L869">
            <v>4</v>
          </cell>
          <cell r="O869" t="str">
            <v>Survey With Goals</v>
          </cell>
          <cell r="P869">
            <v>304973656</v>
          </cell>
          <cell r="Q869">
            <v>42248</v>
          </cell>
          <cell r="R869">
            <v>76</v>
          </cell>
          <cell r="S869">
            <v>209</v>
          </cell>
          <cell r="T869">
            <v>3.4</v>
          </cell>
          <cell r="U869">
            <v>45</v>
          </cell>
          <cell r="V869">
            <v>5</v>
          </cell>
          <cell r="W869">
            <v>-1</v>
          </cell>
          <cell r="X869">
            <v>4.74</v>
          </cell>
          <cell r="Y869" t="str">
            <v>No</v>
          </cell>
          <cell r="Z869">
            <v>-0.87</v>
          </cell>
          <cell r="AA869">
            <v>19</v>
          </cell>
          <cell r="BF869">
            <v>763</v>
          </cell>
          <cell r="BG869">
            <v>663</v>
          </cell>
          <cell r="BH869">
            <v>813</v>
          </cell>
          <cell r="BI869" t="str">
            <v>Literature</v>
          </cell>
          <cell r="BJ869">
            <v>208</v>
          </cell>
          <cell r="BK869">
            <v>5.9</v>
          </cell>
          <cell r="BL869" t="str">
            <v>202-214</v>
          </cell>
          <cell r="BM869" t="str">
            <v>LoAvg</v>
          </cell>
          <cell r="BN869" t="str">
            <v>Informational Text</v>
          </cell>
          <cell r="BO869">
            <v>207</v>
          </cell>
          <cell r="BP869">
            <v>5.8</v>
          </cell>
          <cell r="BQ869" t="str">
            <v>201-213</v>
          </cell>
          <cell r="BR869" t="str">
            <v>LoAvg</v>
          </cell>
          <cell r="BS869" t="str">
            <v>Vocabulary Acquisition and Use</v>
          </cell>
          <cell r="BT869">
            <v>211</v>
          </cell>
          <cell r="BU869">
            <v>5.8</v>
          </cell>
          <cell r="BV869" t="str">
            <v>205-217</v>
          </cell>
          <cell r="BW869" t="str">
            <v>Avg</v>
          </cell>
          <cell r="CW869">
            <v>0.46546296296296297</v>
          </cell>
          <cell r="CX869">
            <v>55</v>
          </cell>
          <cell r="DC869">
            <v>5</v>
          </cell>
          <cell r="DD869">
            <v>3</v>
          </cell>
          <cell r="DE869">
            <v>5</v>
          </cell>
        </row>
        <row r="870">
          <cell r="A870" t="str">
            <v>605000488313716223School 2</v>
          </cell>
          <cell r="B870" t="str">
            <v>Fall 2015-2016</v>
          </cell>
          <cell r="C870">
            <v>605000488</v>
          </cell>
          <cell r="D870" t="str">
            <v>School 2</v>
          </cell>
          <cell r="E870" t="str">
            <v>Language Usage</v>
          </cell>
          <cell r="F870" t="str">
            <v>Language</v>
          </cell>
          <cell r="G870" t="b">
            <v>1</v>
          </cell>
          <cell r="H870">
            <v>2015</v>
          </cell>
          <cell r="I870">
            <v>4</v>
          </cell>
          <cell r="L870">
            <v>4</v>
          </cell>
          <cell r="O870" t="str">
            <v>Survey With Goals</v>
          </cell>
          <cell r="P870">
            <v>313716223</v>
          </cell>
          <cell r="Q870">
            <v>42268</v>
          </cell>
          <cell r="R870">
            <v>44</v>
          </cell>
          <cell r="S870">
            <v>209</v>
          </cell>
          <cell r="T870">
            <v>2.9</v>
          </cell>
          <cell r="U870">
            <v>60</v>
          </cell>
          <cell r="V870">
            <v>7</v>
          </cell>
          <cell r="W870">
            <v>9</v>
          </cell>
          <cell r="X870">
            <v>4.0999999999999996</v>
          </cell>
          <cell r="Y870" t="str">
            <v>Yes*</v>
          </cell>
          <cell r="Z870">
            <v>0.32</v>
          </cell>
          <cell r="AA870">
            <v>62</v>
          </cell>
          <cell r="BI870" t="str">
            <v>Writing: Plan, Organize, Develop, Revise, Research</v>
          </cell>
          <cell r="BJ870">
            <v>213</v>
          </cell>
          <cell r="BK870">
            <v>5.2</v>
          </cell>
          <cell r="BL870" t="str">
            <v>208-218</v>
          </cell>
          <cell r="BM870" t="str">
            <v>HiAvg</v>
          </cell>
          <cell r="BN870" t="str">
            <v>Language: Understand, Edit for Grammar, Usage</v>
          </cell>
          <cell r="BO870">
            <v>202</v>
          </cell>
          <cell r="BP870">
            <v>5.0999999999999996</v>
          </cell>
          <cell r="BQ870" t="str">
            <v>197-207</v>
          </cell>
          <cell r="BR870" t="str">
            <v>LoAvg</v>
          </cell>
          <cell r="BS870" t="str">
            <v>Language: Understand, Edit Mechanics</v>
          </cell>
          <cell r="BT870">
            <v>212</v>
          </cell>
          <cell r="BU870">
            <v>5.2</v>
          </cell>
          <cell r="BV870" t="str">
            <v>207-217</v>
          </cell>
          <cell r="BW870" t="str">
            <v>HiAvg</v>
          </cell>
          <cell r="CW870">
            <v>0.59974537037037035</v>
          </cell>
          <cell r="CX870">
            <v>51</v>
          </cell>
          <cell r="DC870">
            <v>5</v>
          </cell>
          <cell r="DD870">
            <v>4</v>
          </cell>
          <cell r="DE870">
            <v>5</v>
          </cell>
        </row>
        <row r="871">
          <cell r="A871" t="str">
            <v>605000488309648113School 2</v>
          </cell>
          <cell r="B871" t="str">
            <v>Fall 2015-2016</v>
          </cell>
          <cell r="C871">
            <v>605000488</v>
          </cell>
          <cell r="D871" t="str">
            <v>School 2</v>
          </cell>
          <cell r="E871" t="str">
            <v>Mathematics</v>
          </cell>
          <cell r="F871" t="str">
            <v>Mathematics</v>
          </cell>
          <cell r="G871" t="b">
            <v>1</v>
          </cell>
          <cell r="H871">
            <v>2015</v>
          </cell>
          <cell r="I871">
            <v>4</v>
          </cell>
          <cell r="L871">
            <v>4</v>
          </cell>
          <cell r="O871" t="str">
            <v>Survey With Goals</v>
          </cell>
          <cell r="P871">
            <v>309648113</v>
          </cell>
          <cell r="Q871">
            <v>42258</v>
          </cell>
          <cell r="R871">
            <v>62</v>
          </cell>
          <cell r="S871">
            <v>205</v>
          </cell>
          <cell r="T871">
            <v>2.9</v>
          </cell>
          <cell r="U871">
            <v>33</v>
          </cell>
          <cell r="V871">
            <v>10</v>
          </cell>
          <cell r="W871">
            <v>11</v>
          </cell>
          <cell r="X871">
            <v>4.0999999999999996</v>
          </cell>
          <cell r="Y871" t="str">
            <v>Yes*</v>
          </cell>
          <cell r="Z871">
            <v>0.22</v>
          </cell>
          <cell r="AA871">
            <v>59</v>
          </cell>
          <cell r="BI871" t="str">
            <v>Operations and Algebraic Thinking</v>
          </cell>
          <cell r="BJ871">
            <v>208</v>
          </cell>
          <cell r="BK871">
            <v>5.9</v>
          </cell>
          <cell r="BL871" t="str">
            <v>202-214</v>
          </cell>
          <cell r="BM871" t="str">
            <v>LoAvg</v>
          </cell>
          <cell r="BN871" t="str">
            <v>Number and Operations</v>
          </cell>
          <cell r="BO871">
            <v>197</v>
          </cell>
          <cell r="BP871">
            <v>6.1</v>
          </cell>
          <cell r="BQ871" t="str">
            <v>191-203</v>
          </cell>
          <cell r="BR871" t="str">
            <v>Low</v>
          </cell>
          <cell r="BS871" t="str">
            <v>Measurement and Data</v>
          </cell>
          <cell r="BT871">
            <v>205</v>
          </cell>
          <cell r="BU871">
            <v>5.8</v>
          </cell>
          <cell r="BV871" t="str">
            <v>199-211</v>
          </cell>
          <cell r="BW871" t="str">
            <v>LoAvg</v>
          </cell>
          <cell r="BX871" t="str">
            <v>Geometry</v>
          </cell>
          <cell r="BY871">
            <v>211</v>
          </cell>
          <cell r="BZ871">
            <v>6.3</v>
          </cell>
          <cell r="CA871" t="str">
            <v>205-217</v>
          </cell>
          <cell r="CB871" t="str">
            <v>Avg</v>
          </cell>
          <cell r="CW871">
            <v>0.46467592592592594</v>
          </cell>
          <cell r="CX871">
            <v>51</v>
          </cell>
          <cell r="DC871">
            <v>6</v>
          </cell>
          <cell r="DD871">
            <v>6</v>
          </cell>
          <cell r="DE871">
            <v>10</v>
          </cell>
        </row>
        <row r="872">
          <cell r="A872" t="str">
            <v>605000488302470949School 2</v>
          </cell>
          <cell r="B872" t="str">
            <v>Fall 2015-2016</v>
          </cell>
          <cell r="C872">
            <v>605000488</v>
          </cell>
          <cell r="D872" t="str">
            <v>School 2</v>
          </cell>
          <cell r="E872" t="str">
            <v>Reading</v>
          </cell>
          <cell r="F872" t="str">
            <v>Reading</v>
          </cell>
          <cell r="G872" t="b">
            <v>1</v>
          </cell>
          <cell r="H872">
            <v>2015</v>
          </cell>
          <cell r="I872">
            <v>4</v>
          </cell>
          <cell r="L872">
            <v>4</v>
          </cell>
          <cell r="O872" t="str">
            <v>Survey With Goals</v>
          </cell>
          <cell r="P872">
            <v>302470949</v>
          </cell>
          <cell r="Q872">
            <v>42251</v>
          </cell>
          <cell r="R872">
            <v>64</v>
          </cell>
          <cell r="S872">
            <v>208</v>
          </cell>
          <cell r="T872">
            <v>3.4</v>
          </cell>
          <cell r="U872">
            <v>56</v>
          </cell>
          <cell r="V872">
            <v>8</v>
          </cell>
          <cell r="W872">
            <v>11</v>
          </cell>
          <cell r="X872">
            <v>4.5999999999999996</v>
          </cell>
          <cell r="Y872" t="str">
            <v>Yes*</v>
          </cell>
          <cell r="Z872">
            <v>0.52</v>
          </cell>
          <cell r="AA872">
            <v>70</v>
          </cell>
          <cell r="BF872">
            <v>745</v>
          </cell>
          <cell r="BG872">
            <v>645</v>
          </cell>
          <cell r="BH872">
            <v>795</v>
          </cell>
          <cell r="BI872" t="str">
            <v>Literature</v>
          </cell>
          <cell r="BJ872">
            <v>203</v>
          </cell>
          <cell r="BK872">
            <v>6</v>
          </cell>
          <cell r="BL872" t="str">
            <v>197-209</v>
          </cell>
          <cell r="BM872" t="str">
            <v>LoAvg</v>
          </cell>
          <cell r="BN872" t="str">
            <v>Informational Text</v>
          </cell>
          <cell r="BO872">
            <v>212</v>
          </cell>
          <cell r="BP872">
            <v>5.9</v>
          </cell>
          <cell r="BQ872" t="str">
            <v>206-218</v>
          </cell>
          <cell r="BR872" t="str">
            <v>HiAvg</v>
          </cell>
          <cell r="BS872" t="str">
            <v>Vocabulary Acquisition and Use</v>
          </cell>
          <cell r="BT872">
            <v>208</v>
          </cell>
          <cell r="BU872">
            <v>5.8</v>
          </cell>
          <cell r="BV872" t="str">
            <v>202-214</v>
          </cell>
          <cell r="BW872" t="str">
            <v>Avg</v>
          </cell>
          <cell r="CW872">
            <v>0.46611111111111114</v>
          </cell>
          <cell r="CX872">
            <v>48</v>
          </cell>
          <cell r="DC872">
            <v>5</v>
          </cell>
          <cell r="DD872">
            <v>4</v>
          </cell>
          <cell r="DE872">
            <v>6</v>
          </cell>
        </row>
        <row r="873">
          <cell r="A873" t="str">
            <v>605000489314288069School 2</v>
          </cell>
          <cell r="B873" t="str">
            <v>Fall 2015-2016</v>
          </cell>
          <cell r="C873">
            <v>605000489</v>
          </cell>
          <cell r="D873" t="str">
            <v>School 2</v>
          </cell>
          <cell r="E873" t="str">
            <v>Language Usage</v>
          </cell>
          <cell r="F873" t="str">
            <v>Language</v>
          </cell>
          <cell r="G873" t="b">
            <v>1</v>
          </cell>
          <cell r="H873">
            <v>2015</v>
          </cell>
          <cell r="I873">
            <v>4</v>
          </cell>
          <cell r="L873">
            <v>4</v>
          </cell>
          <cell r="O873" t="str">
            <v>Survey With Goals</v>
          </cell>
          <cell r="P873">
            <v>314288069</v>
          </cell>
          <cell r="Q873">
            <v>42265</v>
          </cell>
          <cell r="R873">
            <v>32</v>
          </cell>
          <cell r="S873">
            <v>186</v>
          </cell>
          <cell r="T873">
            <v>3.1</v>
          </cell>
          <cell r="U873">
            <v>8</v>
          </cell>
          <cell r="V873">
            <v>8</v>
          </cell>
          <cell r="W873">
            <v>-6</v>
          </cell>
          <cell r="X873">
            <v>4.24</v>
          </cell>
          <cell r="Y873" t="str">
            <v>No</v>
          </cell>
          <cell r="Z873">
            <v>-2.09</v>
          </cell>
          <cell r="AA873">
            <v>2</v>
          </cell>
          <cell r="BI873" t="str">
            <v>Writing: Plan, Organize, Develop, Revise, Research</v>
          </cell>
          <cell r="BJ873">
            <v>179</v>
          </cell>
          <cell r="BK873">
            <v>5.5</v>
          </cell>
          <cell r="BL873" t="str">
            <v>174-185</v>
          </cell>
          <cell r="BM873" t="str">
            <v>Low</v>
          </cell>
          <cell r="BN873" t="str">
            <v>Language: Understand, Edit for Grammar, Usage</v>
          </cell>
          <cell r="BO873">
            <v>181</v>
          </cell>
          <cell r="BP873">
            <v>5.6</v>
          </cell>
          <cell r="BQ873" t="str">
            <v>175-187</v>
          </cell>
          <cell r="BR873" t="str">
            <v>Low</v>
          </cell>
          <cell r="BS873" t="str">
            <v>Language: Understand, Edit Mechanics</v>
          </cell>
          <cell r="BT873">
            <v>195</v>
          </cell>
          <cell r="BU873">
            <v>5.3</v>
          </cell>
          <cell r="BV873" t="str">
            <v>190-200</v>
          </cell>
          <cell r="BW873" t="str">
            <v>Low</v>
          </cell>
          <cell r="CW873">
            <v>0.45886574074074077</v>
          </cell>
          <cell r="CX873">
            <v>57</v>
          </cell>
          <cell r="DC873">
            <v>7</v>
          </cell>
          <cell r="DD873">
            <v>6</v>
          </cell>
          <cell r="DE873">
            <v>9</v>
          </cell>
        </row>
        <row r="874">
          <cell r="A874" t="str">
            <v>605000489309648080School 2</v>
          </cell>
          <cell r="B874" t="str">
            <v>Fall 2015-2016</v>
          </cell>
          <cell r="C874">
            <v>605000489</v>
          </cell>
          <cell r="D874" t="str">
            <v>School 2</v>
          </cell>
          <cell r="E874" t="str">
            <v>Mathematics</v>
          </cell>
          <cell r="F874" t="str">
            <v>Mathematics</v>
          </cell>
          <cell r="G874" t="b">
            <v>1</v>
          </cell>
          <cell r="H874">
            <v>2015</v>
          </cell>
          <cell r="I874">
            <v>4</v>
          </cell>
          <cell r="L874">
            <v>4</v>
          </cell>
          <cell r="O874" t="str">
            <v>Survey With Goals</v>
          </cell>
          <cell r="P874">
            <v>309648080</v>
          </cell>
          <cell r="Q874">
            <v>42258</v>
          </cell>
          <cell r="R874">
            <v>21</v>
          </cell>
          <cell r="S874">
            <v>192</v>
          </cell>
          <cell r="T874">
            <v>3</v>
          </cell>
          <cell r="U874">
            <v>9</v>
          </cell>
          <cell r="V874">
            <v>10</v>
          </cell>
          <cell r="W874">
            <v>-4</v>
          </cell>
          <cell r="X874">
            <v>4.17</v>
          </cell>
          <cell r="Y874" t="str">
            <v>No</v>
          </cell>
          <cell r="Z874">
            <v>-2.27</v>
          </cell>
          <cell r="AA874">
            <v>1</v>
          </cell>
          <cell r="BI874" t="str">
            <v>Operations and Algebraic Thinking</v>
          </cell>
          <cell r="BJ874">
            <v>204</v>
          </cell>
          <cell r="BK874">
            <v>6.8</v>
          </cell>
          <cell r="BL874" t="str">
            <v>197-211</v>
          </cell>
          <cell r="BM874" t="str">
            <v>LoAvg</v>
          </cell>
          <cell r="BN874" t="str">
            <v>Number and Operations</v>
          </cell>
          <cell r="BO874">
            <v>193</v>
          </cell>
          <cell r="BP874">
            <v>6.3</v>
          </cell>
          <cell r="BQ874" t="str">
            <v>187-199</v>
          </cell>
          <cell r="BR874" t="str">
            <v>Low</v>
          </cell>
          <cell r="BS874" t="str">
            <v>Measurement and Data</v>
          </cell>
          <cell r="BT874">
            <v>171</v>
          </cell>
          <cell r="BU874">
            <v>7.9</v>
          </cell>
          <cell r="BV874" t="str">
            <v>163-179</v>
          </cell>
          <cell r="BW874" t="str">
            <v>Low</v>
          </cell>
          <cell r="BX874" t="str">
            <v>Geometry</v>
          </cell>
          <cell r="BY874">
            <v>203</v>
          </cell>
          <cell r="BZ874">
            <v>6.3</v>
          </cell>
          <cell r="CA874" t="str">
            <v>197-209</v>
          </cell>
          <cell r="CB874" t="str">
            <v>LoAvg</v>
          </cell>
          <cell r="CW874">
            <v>0.46451388888888889</v>
          </cell>
          <cell r="CX874">
            <v>43</v>
          </cell>
          <cell r="DC874">
            <v>5</v>
          </cell>
          <cell r="DD874">
            <v>6</v>
          </cell>
          <cell r="DE874">
            <v>10</v>
          </cell>
        </row>
        <row r="875">
          <cell r="A875" t="str">
            <v>605000489303412536School 2</v>
          </cell>
          <cell r="B875" t="str">
            <v>Fall 2015-2016</v>
          </cell>
          <cell r="C875">
            <v>605000489</v>
          </cell>
          <cell r="D875" t="str">
            <v>School 2</v>
          </cell>
          <cell r="E875" t="str">
            <v>Reading</v>
          </cell>
          <cell r="F875" t="str">
            <v>Reading</v>
          </cell>
          <cell r="G875" t="b">
            <v>1</v>
          </cell>
          <cell r="H875">
            <v>2015</v>
          </cell>
          <cell r="I875">
            <v>4</v>
          </cell>
          <cell r="L875">
            <v>4</v>
          </cell>
          <cell r="O875" t="str">
            <v>Survey With Goals</v>
          </cell>
          <cell r="P875">
            <v>303412536</v>
          </cell>
          <cell r="Q875">
            <v>42251</v>
          </cell>
          <cell r="R875">
            <v>40</v>
          </cell>
          <cell r="S875">
            <v>192</v>
          </cell>
          <cell r="T875">
            <v>3.4</v>
          </cell>
          <cell r="U875">
            <v>18</v>
          </cell>
          <cell r="V875">
            <v>9</v>
          </cell>
          <cell r="W875">
            <v>9</v>
          </cell>
          <cell r="X875">
            <v>4.74</v>
          </cell>
          <cell r="Y875" t="str">
            <v>Yes*</v>
          </cell>
          <cell r="Z875">
            <v>7.0000000000000007E-2</v>
          </cell>
          <cell r="AA875">
            <v>53</v>
          </cell>
          <cell r="BF875">
            <v>457</v>
          </cell>
          <cell r="BG875">
            <v>357</v>
          </cell>
          <cell r="BH875">
            <v>507</v>
          </cell>
          <cell r="BI875" t="str">
            <v>Literature</v>
          </cell>
          <cell r="BJ875">
            <v>197</v>
          </cell>
          <cell r="BK875">
            <v>6</v>
          </cell>
          <cell r="BL875" t="str">
            <v>191-203</v>
          </cell>
          <cell r="BM875" t="str">
            <v>LoAvg</v>
          </cell>
          <cell r="BN875" t="str">
            <v>Informational Text</v>
          </cell>
          <cell r="BO875">
            <v>179</v>
          </cell>
          <cell r="BP875">
            <v>6.8</v>
          </cell>
          <cell r="BQ875" t="str">
            <v>172-186</v>
          </cell>
          <cell r="BR875" t="str">
            <v>Low</v>
          </cell>
          <cell r="BS875" t="str">
            <v>Vocabulary Acquisition and Use</v>
          </cell>
          <cell r="BT875">
            <v>198</v>
          </cell>
          <cell r="BU875">
            <v>6</v>
          </cell>
          <cell r="BV875" t="str">
            <v>192-204</v>
          </cell>
          <cell r="BW875" t="str">
            <v>LoAvg</v>
          </cell>
          <cell r="CW875">
            <v>0.46401620370370367</v>
          </cell>
          <cell r="CX875">
            <v>48</v>
          </cell>
          <cell r="DC875">
            <v>6</v>
          </cell>
          <cell r="DD875">
            <v>6</v>
          </cell>
          <cell r="DE875">
            <v>8</v>
          </cell>
        </row>
        <row r="876">
          <cell r="A876" t="str">
            <v>605000490314288061School 2</v>
          </cell>
          <cell r="B876" t="str">
            <v>Fall 2015-2016</v>
          </cell>
          <cell r="C876">
            <v>605000490</v>
          </cell>
          <cell r="D876" t="str">
            <v>School 2</v>
          </cell>
          <cell r="E876" t="str">
            <v>Language Usage</v>
          </cell>
          <cell r="F876" t="str">
            <v>Language</v>
          </cell>
          <cell r="G876" t="b">
            <v>1</v>
          </cell>
          <cell r="H876">
            <v>2015</v>
          </cell>
          <cell r="I876">
            <v>4</v>
          </cell>
          <cell r="L876">
            <v>4</v>
          </cell>
          <cell r="O876" t="str">
            <v>Survey With Goals</v>
          </cell>
          <cell r="P876">
            <v>314288061</v>
          </cell>
          <cell r="Q876">
            <v>42265</v>
          </cell>
          <cell r="R876">
            <v>31</v>
          </cell>
          <cell r="S876">
            <v>224</v>
          </cell>
          <cell r="T876">
            <v>2.9</v>
          </cell>
          <cell r="U876">
            <v>91</v>
          </cell>
          <cell r="V876">
            <v>5</v>
          </cell>
          <cell r="W876">
            <v>1</v>
          </cell>
          <cell r="X876">
            <v>4.0999999999999996</v>
          </cell>
          <cell r="Y876" t="str">
            <v>No*</v>
          </cell>
          <cell r="Z876">
            <v>-0.57999999999999996</v>
          </cell>
          <cell r="AA876">
            <v>28</v>
          </cell>
          <cell r="BI876" t="str">
            <v>Writing: Plan, Organize, Develop, Revise, Research</v>
          </cell>
          <cell r="BJ876">
            <v>225</v>
          </cell>
          <cell r="BK876">
            <v>5</v>
          </cell>
          <cell r="BL876" t="str">
            <v>220-230</v>
          </cell>
          <cell r="BM876" t="str">
            <v>High</v>
          </cell>
          <cell r="BN876" t="str">
            <v>Language: Understand, Edit for Grammar, Usage</v>
          </cell>
          <cell r="BO876">
            <v>225</v>
          </cell>
          <cell r="BP876">
            <v>4.9000000000000004</v>
          </cell>
          <cell r="BQ876" t="str">
            <v>220-230</v>
          </cell>
          <cell r="BR876" t="str">
            <v>High</v>
          </cell>
          <cell r="BS876" t="str">
            <v>Language: Understand, Edit Mechanics</v>
          </cell>
          <cell r="BT876">
            <v>223</v>
          </cell>
          <cell r="BU876">
            <v>5.0999999999999996</v>
          </cell>
          <cell r="BV876" t="str">
            <v>218-228</v>
          </cell>
          <cell r="BW876" t="str">
            <v>High</v>
          </cell>
          <cell r="CW876">
            <v>0.45890046296296294</v>
          </cell>
          <cell r="CX876">
            <v>48</v>
          </cell>
          <cell r="DC876">
            <v>4</v>
          </cell>
          <cell r="DD876">
            <v>2</v>
          </cell>
          <cell r="DE876">
            <v>3</v>
          </cell>
        </row>
        <row r="877">
          <cell r="A877" t="str">
            <v>605000490308962675School 2</v>
          </cell>
          <cell r="B877" t="str">
            <v>Fall 2015-2016</v>
          </cell>
          <cell r="C877">
            <v>605000490</v>
          </cell>
          <cell r="D877" t="str">
            <v>School 2</v>
          </cell>
          <cell r="E877" t="str">
            <v>Mathematics</v>
          </cell>
          <cell r="F877" t="str">
            <v>Mathematics</v>
          </cell>
          <cell r="G877" t="b">
            <v>1</v>
          </cell>
          <cell r="H877">
            <v>2015</v>
          </cell>
          <cell r="I877">
            <v>4</v>
          </cell>
          <cell r="L877">
            <v>4</v>
          </cell>
          <cell r="O877" t="str">
            <v>Survey With Goals</v>
          </cell>
          <cell r="P877">
            <v>308962675</v>
          </cell>
          <cell r="Q877">
            <v>42261</v>
          </cell>
          <cell r="R877">
            <v>55</v>
          </cell>
          <cell r="S877">
            <v>232</v>
          </cell>
          <cell r="T877">
            <v>2.9</v>
          </cell>
          <cell r="U877">
            <v>92</v>
          </cell>
          <cell r="V877">
            <v>10</v>
          </cell>
          <cell r="W877">
            <v>13</v>
          </cell>
          <cell r="X877">
            <v>4.0999999999999996</v>
          </cell>
          <cell r="Y877" t="str">
            <v>Yes*</v>
          </cell>
          <cell r="Z877">
            <v>0.44</v>
          </cell>
          <cell r="AA877">
            <v>67</v>
          </cell>
          <cell r="BI877" t="str">
            <v>Operations and Algebraic Thinking</v>
          </cell>
          <cell r="BJ877">
            <v>230</v>
          </cell>
          <cell r="BK877">
            <v>6.1</v>
          </cell>
          <cell r="BL877" t="str">
            <v>224-236</v>
          </cell>
          <cell r="BM877" t="str">
            <v>High</v>
          </cell>
          <cell r="BN877" t="str">
            <v>Number and Operations</v>
          </cell>
          <cell r="BO877">
            <v>233</v>
          </cell>
          <cell r="BP877">
            <v>6.1</v>
          </cell>
          <cell r="BQ877" t="str">
            <v>227-239</v>
          </cell>
          <cell r="BR877" t="str">
            <v>High</v>
          </cell>
          <cell r="BS877" t="str">
            <v>Measurement and Data</v>
          </cell>
          <cell r="BT877">
            <v>241</v>
          </cell>
          <cell r="BU877">
            <v>6.3</v>
          </cell>
          <cell r="BV877" t="str">
            <v>235-247</v>
          </cell>
          <cell r="BW877" t="str">
            <v>High</v>
          </cell>
          <cell r="BX877" t="str">
            <v>Geometry</v>
          </cell>
          <cell r="BY877">
            <v>223</v>
          </cell>
          <cell r="BZ877">
            <v>5.9</v>
          </cell>
          <cell r="CA877" t="str">
            <v>217-229</v>
          </cell>
          <cell r="CB877" t="str">
            <v>HiAvg</v>
          </cell>
          <cell r="CW877">
            <v>0.59898148148148145</v>
          </cell>
          <cell r="CX877">
            <v>53</v>
          </cell>
          <cell r="DC877">
            <v>7</v>
          </cell>
          <cell r="DD877">
            <v>6</v>
          </cell>
          <cell r="DE877">
            <v>10</v>
          </cell>
        </row>
        <row r="878">
          <cell r="A878" t="str">
            <v>605000490302470867School 2</v>
          </cell>
          <cell r="B878" t="str">
            <v>Fall 2015-2016</v>
          </cell>
          <cell r="C878">
            <v>605000490</v>
          </cell>
          <cell r="D878" t="str">
            <v>School 2</v>
          </cell>
          <cell r="E878" t="str">
            <v>Reading</v>
          </cell>
          <cell r="F878" t="str">
            <v>Reading</v>
          </cell>
          <cell r="G878" t="b">
            <v>1</v>
          </cell>
          <cell r="H878">
            <v>2015</v>
          </cell>
          <cell r="I878">
            <v>4</v>
          </cell>
          <cell r="L878">
            <v>4</v>
          </cell>
          <cell r="O878" t="str">
            <v>Survey With Goals</v>
          </cell>
          <cell r="P878">
            <v>302470867</v>
          </cell>
          <cell r="Q878">
            <v>42256</v>
          </cell>
          <cell r="R878">
            <v>36</v>
          </cell>
          <cell r="S878">
            <v>236</v>
          </cell>
          <cell r="T878">
            <v>3.3</v>
          </cell>
          <cell r="U878">
            <v>98</v>
          </cell>
          <cell r="V878">
            <v>6</v>
          </cell>
          <cell r="W878">
            <v>12</v>
          </cell>
          <cell r="X878">
            <v>4.5999999999999996</v>
          </cell>
          <cell r="Y878" t="str">
            <v>Yes</v>
          </cell>
          <cell r="Z878">
            <v>0.95</v>
          </cell>
          <cell r="AA878">
            <v>83</v>
          </cell>
          <cell r="BF878">
            <v>1249</v>
          </cell>
          <cell r="BG878">
            <v>1149</v>
          </cell>
          <cell r="BH878">
            <v>1299</v>
          </cell>
          <cell r="BI878" t="str">
            <v>Literature</v>
          </cell>
          <cell r="BJ878">
            <v>236</v>
          </cell>
          <cell r="BK878">
            <v>5.8</v>
          </cell>
          <cell r="BL878" t="str">
            <v>230-242</v>
          </cell>
          <cell r="BM878" t="str">
            <v>High</v>
          </cell>
          <cell r="BN878" t="str">
            <v>Informational Text</v>
          </cell>
          <cell r="BO878">
            <v>243</v>
          </cell>
          <cell r="BP878">
            <v>6.2</v>
          </cell>
          <cell r="BQ878" t="str">
            <v>237-249</v>
          </cell>
          <cell r="BR878" t="str">
            <v>High</v>
          </cell>
          <cell r="BS878" t="str">
            <v>Vocabulary Acquisition and Use</v>
          </cell>
          <cell r="BT878">
            <v>230</v>
          </cell>
          <cell r="BU878">
            <v>5.9</v>
          </cell>
          <cell r="BV878" t="str">
            <v>224-236</v>
          </cell>
          <cell r="BW878" t="str">
            <v>High</v>
          </cell>
          <cell r="CW878">
            <v>0.60405092592592591</v>
          </cell>
          <cell r="CX878">
            <v>55</v>
          </cell>
          <cell r="DC878">
            <v>4</v>
          </cell>
          <cell r="DD878">
            <v>1</v>
          </cell>
          <cell r="DE878">
            <v>2</v>
          </cell>
        </row>
        <row r="879">
          <cell r="A879" t="str">
            <v>605000492312937458School 2</v>
          </cell>
          <cell r="B879" t="str">
            <v>Fall 2015-2016</v>
          </cell>
          <cell r="C879">
            <v>605000492</v>
          </cell>
          <cell r="D879" t="str">
            <v>School 2</v>
          </cell>
          <cell r="E879" t="str">
            <v>Language Usage</v>
          </cell>
          <cell r="F879" t="str">
            <v>Language</v>
          </cell>
          <cell r="G879" t="b">
            <v>1</v>
          </cell>
          <cell r="H879">
            <v>2015</v>
          </cell>
          <cell r="I879">
            <v>4</v>
          </cell>
          <cell r="L879">
            <v>4</v>
          </cell>
          <cell r="O879" t="str">
            <v>Survey With Goals</v>
          </cell>
          <cell r="P879">
            <v>312937458</v>
          </cell>
          <cell r="Q879">
            <v>42262</v>
          </cell>
          <cell r="R879">
            <v>47</v>
          </cell>
          <cell r="S879">
            <v>199</v>
          </cell>
          <cell r="T879">
            <v>3</v>
          </cell>
          <cell r="U879">
            <v>20</v>
          </cell>
          <cell r="V879">
            <v>6</v>
          </cell>
          <cell r="W879">
            <v>-2</v>
          </cell>
          <cell r="X879">
            <v>4.17</v>
          </cell>
          <cell r="Y879" t="str">
            <v>No</v>
          </cell>
          <cell r="Z879">
            <v>-1.1000000000000001</v>
          </cell>
          <cell r="AA879">
            <v>14</v>
          </cell>
          <cell r="BI879" t="str">
            <v>Writing: Plan, Organize, Develop, Revise, Research</v>
          </cell>
          <cell r="BJ879">
            <v>196</v>
          </cell>
          <cell r="BK879">
            <v>5.2</v>
          </cell>
          <cell r="BL879" t="str">
            <v>191-201</v>
          </cell>
          <cell r="BM879" t="str">
            <v>Low</v>
          </cell>
          <cell r="BN879" t="str">
            <v>Language: Understand, Edit for Grammar, Usage</v>
          </cell>
          <cell r="BO879">
            <v>200</v>
          </cell>
          <cell r="BP879">
            <v>5.2</v>
          </cell>
          <cell r="BQ879" t="str">
            <v>195-205</v>
          </cell>
          <cell r="BR879" t="str">
            <v>Low</v>
          </cell>
          <cell r="BS879" t="str">
            <v>Language: Understand, Edit Mechanics</v>
          </cell>
          <cell r="BT879">
            <v>203</v>
          </cell>
          <cell r="BU879">
            <v>5.3</v>
          </cell>
          <cell r="BV879" t="str">
            <v>198-208</v>
          </cell>
          <cell r="BW879" t="str">
            <v>LoAvg</v>
          </cell>
          <cell r="CW879">
            <v>0.46810185185185182</v>
          </cell>
          <cell r="CX879">
            <v>49</v>
          </cell>
          <cell r="DC879">
            <v>5</v>
          </cell>
          <cell r="DD879">
            <v>5</v>
          </cell>
          <cell r="DE879">
            <v>6</v>
          </cell>
        </row>
        <row r="880">
          <cell r="A880" t="str">
            <v>605000492302471218School 2</v>
          </cell>
          <cell r="B880" t="str">
            <v>Fall 2015-2016</v>
          </cell>
          <cell r="C880">
            <v>605000492</v>
          </cell>
          <cell r="D880" t="str">
            <v>School 2</v>
          </cell>
          <cell r="E880" t="str">
            <v>Mathematics</v>
          </cell>
          <cell r="F880" t="str">
            <v>Mathematics</v>
          </cell>
          <cell r="G880" t="b">
            <v>1</v>
          </cell>
          <cell r="H880">
            <v>2015</v>
          </cell>
          <cell r="I880">
            <v>4</v>
          </cell>
          <cell r="L880">
            <v>4</v>
          </cell>
          <cell r="O880" t="str">
            <v>Survey With Goals</v>
          </cell>
          <cell r="P880">
            <v>302471218</v>
          </cell>
          <cell r="Q880">
            <v>42255</v>
          </cell>
          <cell r="R880">
            <v>44</v>
          </cell>
          <cell r="S880">
            <v>193</v>
          </cell>
          <cell r="T880">
            <v>2.9</v>
          </cell>
          <cell r="U880">
            <v>6</v>
          </cell>
          <cell r="V880">
            <v>6</v>
          </cell>
          <cell r="W880">
            <v>-6</v>
          </cell>
          <cell r="X880">
            <v>4.0999999999999996</v>
          </cell>
          <cell r="Y880" t="str">
            <v>No</v>
          </cell>
          <cell r="Z880">
            <v>-1.81</v>
          </cell>
          <cell r="AA880">
            <v>4</v>
          </cell>
          <cell r="BI880" t="str">
            <v>Operations and Algebraic Thinking</v>
          </cell>
          <cell r="BJ880">
            <v>193</v>
          </cell>
          <cell r="BK880">
            <v>5.7</v>
          </cell>
          <cell r="BL880" t="str">
            <v>187-199</v>
          </cell>
          <cell r="BM880" t="str">
            <v>Low</v>
          </cell>
          <cell r="BN880" t="str">
            <v>The Real and Complex Number Systems</v>
          </cell>
          <cell r="BO880">
            <v>188</v>
          </cell>
          <cell r="BP880">
            <v>5.9</v>
          </cell>
          <cell r="BQ880" t="str">
            <v>182-194</v>
          </cell>
          <cell r="BR880" t="str">
            <v>Low</v>
          </cell>
          <cell r="BS880" t="str">
            <v>Geometry</v>
          </cell>
          <cell r="BT880">
            <v>195</v>
          </cell>
          <cell r="BU880">
            <v>5.8</v>
          </cell>
          <cell r="BV880" t="str">
            <v>189-201</v>
          </cell>
          <cell r="BW880" t="str">
            <v>Low</v>
          </cell>
          <cell r="BX880" t="str">
            <v>Statistics and Probability</v>
          </cell>
          <cell r="BY880">
            <v>194</v>
          </cell>
          <cell r="BZ880">
            <v>5.9</v>
          </cell>
          <cell r="CA880" t="str">
            <v>188-200</v>
          </cell>
          <cell r="CB880" t="str">
            <v>Low</v>
          </cell>
          <cell r="CW880">
            <v>0.46354166666666669</v>
          </cell>
          <cell r="CX880">
            <v>47</v>
          </cell>
          <cell r="DC880">
            <v>7</v>
          </cell>
          <cell r="DD880">
            <v>5</v>
          </cell>
          <cell r="DE880">
            <v>8</v>
          </cell>
        </row>
        <row r="881">
          <cell r="A881" t="str">
            <v>605000492304361504School 2</v>
          </cell>
          <cell r="B881" t="str">
            <v>Fall 2015-2016</v>
          </cell>
          <cell r="C881">
            <v>605000492</v>
          </cell>
          <cell r="D881" t="str">
            <v>School 2</v>
          </cell>
          <cell r="E881" t="str">
            <v>Reading</v>
          </cell>
          <cell r="F881" t="str">
            <v>Reading</v>
          </cell>
          <cell r="G881" t="b">
            <v>1</v>
          </cell>
          <cell r="H881">
            <v>2015</v>
          </cell>
          <cell r="I881">
            <v>4</v>
          </cell>
          <cell r="L881">
            <v>4</v>
          </cell>
          <cell r="O881" t="str">
            <v>Survey With Goals</v>
          </cell>
          <cell r="P881">
            <v>304361504</v>
          </cell>
          <cell r="Q881">
            <v>42249</v>
          </cell>
          <cell r="R881">
            <v>52</v>
          </cell>
          <cell r="S881">
            <v>192</v>
          </cell>
          <cell r="T881">
            <v>3.4</v>
          </cell>
          <cell r="U881">
            <v>10</v>
          </cell>
          <cell r="V881">
            <v>6</v>
          </cell>
          <cell r="W881">
            <v>-3</v>
          </cell>
          <cell r="X881">
            <v>4.67</v>
          </cell>
          <cell r="Y881" t="str">
            <v>No</v>
          </cell>
          <cell r="Z881">
            <v>-1.27</v>
          </cell>
          <cell r="AA881">
            <v>10</v>
          </cell>
          <cell r="BF881">
            <v>457</v>
          </cell>
          <cell r="BG881">
            <v>357</v>
          </cell>
          <cell r="BH881">
            <v>507</v>
          </cell>
          <cell r="BI881" t="str">
            <v>Literature</v>
          </cell>
          <cell r="BJ881">
            <v>192</v>
          </cell>
          <cell r="BK881">
            <v>5.9</v>
          </cell>
          <cell r="BL881" t="str">
            <v>186-198</v>
          </cell>
          <cell r="BM881" t="str">
            <v>Low</v>
          </cell>
          <cell r="BN881" t="str">
            <v>Informational Text</v>
          </cell>
          <cell r="BO881">
            <v>196</v>
          </cell>
          <cell r="BP881">
            <v>5.7</v>
          </cell>
          <cell r="BQ881" t="str">
            <v>190-202</v>
          </cell>
          <cell r="BR881" t="str">
            <v>Low</v>
          </cell>
          <cell r="BS881" t="str">
            <v>Vocabulary Acquisition and Use</v>
          </cell>
          <cell r="BT881">
            <v>188</v>
          </cell>
          <cell r="BU881">
            <v>6</v>
          </cell>
          <cell r="BV881" t="str">
            <v>182-194</v>
          </cell>
          <cell r="BW881" t="str">
            <v>Low</v>
          </cell>
          <cell r="CW881">
            <v>0.46275462962962965</v>
          </cell>
          <cell r="CX881">
            <v>50</v>
          </cell>
          <cell r="DC881">
            <v>6</v>
          </cell>
          <cell r="DD881">
            <v>5</v>
          </cell>
          <cell r="DE881">
            <v>7</v>
          </cell>
        </row>
        <row r="882">
          <cell r="A882" t="str">
            <v>605000493307454915School 2</v>
          </cell>
          <cell r="B882" t="str">
            <v>Fall 2015-2016</v>
          </cell>
          <cell r="C882">
            <v>605000493</v>
          </cell>
          <cell r="D882" t="str">
            <v>School 2</v>
          </cell>
          <cell r="E882" t="str">
            <v>Language Usage</v>
          </cell>
          <cell r="F882" t="str">
            <v>Language</v>
          </cell>
          <cell r="G882" t="b">
            <v>1</v>
          </cell>
          <cell r="H882">
            <v>2015</v>
          </cell>
          <cell r="I882">
            <v>4</v>
          </cell>
          <cell r="L882">
            <v>4</v>
          </cell>
          <cell r="O882" t="str">
            <v>Survey With Goals</v>
          </cell>
          <cell r="P882">
            <v>307454915</v>
          </cell>
          <cell r="Q882">
            <v>42263</v>
          </cell>
          <cell r="R882">
            <v>46</v>
          </cell>
          <cell r="S882">
            <v>203</v>
          </cell>
          <cell r="T882">
            <v>2.9</v>
          </cell>
          <cell r="U882">
            <v>29</v>
          </cell>
          <cell r="V882">
            <v>5</v>
          </cell>
          <cell r="W882">
            <v>-4</v>
          </cell>
          <cell r="X882">
            <v>4.0999999999999996</v>
          </cell>
          <cell r="Y882" t="str">
            <v>No</v>
          </cell>
          <cell r="Z882">
            <v>-1.33</v>
          </cell>
          <cell r="AA882">
            <v>9</v>
          </cell>
          <cell r="BI882" t="str">
            <v>Writing: Plan, Organize, Develop, Revise, Research</v>
          </cell>
          <cell r="BJ882">
            <v>203</v>
          </cell>
          <cell r="BK882">
            <v>5.0999999999999996</v>
          </cell>
          <cell r="BL882" t="str">
            <v>198-208</v>
          </cell>
          <cell r="BM882" t="str">
            <v>LoAvg</v>
          </cell>
          <cell r="BN882" t="str">
            <v>Language: Understand, Edit for Grammar, Usage</v>
          </cell>
          <cell r="BO882">
            <v>202</v>
          </cell>
          <cell r="BP882">
            <v>5</v>
          </cell>
          <cell r="BQ882" t="str">
            <v>197-207</v>
          </cell>
          <cell r="BR882" t="str">
            <v>LoAvg</v>
          </cell>
          <cell r="BS882" t="str">
            <v>Language: Understand, Edit Mechanics</v>
          </cell>
          <cell r="BT882">
            <v>204</v>
          </cell>
          <cell r="BU882">
            <v>5.0999999999999996</v>
          </cell>
          <cell r="BV882" t="str">
            <v>199-209</v>
          </cell>
          <cell r="BW882" t="str">
            <v>LoAvg</v>
          </cell>
          <cell r="CW882">
            <v>0.46289351851851851</v>
          </cell>
          <cell r="CX882">
            <v>47</v>
          </cell>
          <cell r="DC882">
            <v>4</v>
          </cell>
          <cell r="DD882">
            <v>4</v>
          </cell>
          <cell r="DE882">
            <v>6</v>
          </cell>
        </row>
        <row r="883">
          <cell r="A883" t="str">
            <v>605000493302471106School 2</v>
          </cell>
          <cell r="B883" t="str">
            <v>Fall 2015-2016</v>
          </cell>
          <cell r="C883">
            <v>605000493</v>
          </cell>
          <cell r="D883" t="str">
            <v>School 2</v>
          </cell>
          <cell r="E883" t="str">
            <v>Mathematics</v>
          </cell>
          <cell r="F883" t="str">
            <v>Mathematics</v>
          </cell>
          <cell r="G883" t="b">
            <v>1</v>
          </cell>
          <cell r="H883">
            <v>2015</v>
          </cell>
          <cell r="I883">
            <v>4</v>
          </cell>
          <cell r="L883">
            <v>4</v>
          </cell>
          <cell r="O883" t="str">
            <v>Survey With Goals</v>
          </cell>
          <cell r="P883">
            <v>302471106</v>
          </cell>
          <cell r="Q883">
            <v>42256</v>
          </cell>
          <cell r="R883">
            <v>49</v>
          </cell>
          <cell r="S883">
            <v>219</v>
          </cell>
          <cell r="T883">
            <v>2.9</v>
          </cell>
          <cell r="U883">
            <v>54</v>
          </cell>
          <cell r="V883">
            <v>6</v>
          </cell>
          <cell r="W883">
            <v>-3</v>
          </cell>
          <cell r="X883">
            <v>4.0999999999999996</v>
          </cell>
          <cell r="Y883" t="str">
            <v>No</v>
          </cell>
          <cell r="Z883">
            <v>-1.47</v>
          </cell>
          <cell r="AA883">
            <v>7</v>
          </cell>
          <cell r="BI883" t="str">
            <v>Operations and Algebraic Thinking</v>
          </cell>
          <cell r="BJ883">
            <v>214</v>
          </cell>
          <cell r="BK883">
            <v>5.9</v>
          </cell>
          <cell r="BL883" t="str">
            <v>208-220</v>
          </cell>
          <cell r="BM883" t="str">
            <v>LoAvg</v>
          </cell>
          <cell r="BN883" t="str">
            <v>The Real and Complex Number Systems</v>
          </cell>
          <cell r="BO883">
            <v>224</v>
          </cell>
          <cell r="BP883">
            <v>5.9</v>
          </cell>
          <cell r="BQ883" t="str">
            <v>218-230</v>
          </cell>
          <cell r="BR883" t="str">
            <v>HiAvg</v>
          </cell>
          <cell r="BS883" t="str">
            <v>Geometry</v>
          </cell>
          <cell r="BT883">
            <v>226</v>
          </cell>
          <cell r="BU883">
            <v>6.1</v>
          </cell>
          <cell r="BV883" t="str">
            <v>220-232</v>
          </cell>
          <cell r="BW883" t="str">
            <v>HiAvg</v>
          </cell>
          <cell r="BX883" t="str">
            <v>Statistics and Probability</v>
          </cell>
          <cell r="BY883">
            <v>212</v>
          </cell>
          <cell r="BZ883">
            <v>6.1</v>
          </cell>
          <cell r="CA883" t="str">
            <v>206-218</v>
          </cell>
          <cell r="CB883" t="str">
            <v>LoAvg</v>
          </cell>
          <cell r="CW883">
            <v>0.46265046296296292</v>
          </cell>
          <cell r="CX883">
            <v>49</v>
          </cell>
          <cell r="DC883">
            <v>7</v>
          </cell>
          <cell r="DD883">
            <v>4</v>
          </cell>
          <cell r="DE883">
            <v>8</v>
          </cell>
        </row>
        <row r="884">
          <cell r="A884" t="str">
            <v>605000493304361318School 2</v>
          </cell>
          <cell r="B884" t="str">
            <v>Fall 2015-2016</v>
          </cell>
          <cell r="C884">
            <v>605000493</v>
          </cell>
          <cell r="D884" t="str">
            <v>School 2</v>
          </cell>
          <cell r="E884" t="str">
            <v>Reading</v>
          </cell>
          <cell r="F884" t="str">
            <v>Reading</v>
          </cell>
          <cell r="G884" t="b">
            <v>1</v>
          </cell>
          <cell r="H884">
            <v>2015</v>
          </cell>
          <cell r="I884">
            <v>4</v>
          </cell>
          <cell r="L884">
            <v>4</v>
          </cell>
          <cell r="O884" t="str">
            <v>Survey With Goals</v>
          </cell>
          <cell r="P884">
            <v>304361318</v>
          </cell>
          <cell r="Q884">
            <v>42249</v>
          </cell>
          <cell r="R884">
            <v>57</v>
          </cell>
          <cell r="S884">
            <v>213</v>
          </cell>
          <cell r="T884">
            <v>3.4</v>
          </cell>
          <cell r="U884">
            <v>55</v>
          </cell>
          <cell r="V884">
            <v>5</v>
          </cell>
          <cell r="W884">
            <v>6</v>
          </cell>
          <cell r="X884">
            <v>4.74</v>
          </cell>
          <cell r="Y884" t="str">
            <v>Yes*</v>
          </cell>
          <cell r="Z884">
            <v>0.09</v>
          </cell>
          <cell r="AA884">
            <v>53</v>
          </cell>
          <cell r="BF884">
            <v>835</v>
          </cell>
          <cell r="BG884">
            <v>735</v>
          </cell>
          <cell r="BH884">
            <v>885</v>
          </cell>
          <cell r="BI884" t="str">
            <v>Literature</v>
          </cell>
          <cell r="BJ884">
            <v>212</v>
          </cell>
          <cell r="BK884">
            <v>5.9</v>
          </cell>
          <cell r="BL884" t="str">
            <v>206-218</v>
          </cell>
          <cell r="BM884" t="str">
            <v>Avg</v>
          </cell>
          <cell r="BN884" t="str">
            <v>Informational Text</v>
          </cell>
          <cell r="BO884">
            <v>213</v>
          </cell>
          <cell r="BP884">
            <v>6</v>
          </cell>
          <cell r="BQ884" t="str">
            <v>207-219</v>
          </cell>
          <cell r="BR884" t="str">
            <v>Avg</v>
          </cell>
          <cell r="BS884" t="str">
            <v>Vocabulary Acquisition and Use</v>
          </cell>
          <cell r="BT884">
            <v>215</v>
          </cell>
          <cell r="BU884">
            <v>5.8</v>
          </cell>
          <cell r="BV884" t="str">
            <v>209-221</v>
          </cell>
          <cell r="BW884" t="str">
            <v>Avg</v>
          </cell>
          <cell r="CW884">
            <v>0.46366898148148145</v>
          </cell>
          <cell r="CX884">
            <v>45</v>
          </cell>
          <cell r="DC884">
            <v>5</v>
          </cell>
          <cell r="DD884">
            <v>3</v>
          </cell>
          <cell r="DE884">
            <v>5</v>
          </cell>
        </row>
        <row r="885">
          <cell r="A885" t="str">
            <v>605000495307454932School 2</v>
          </cell>
          <cell r="B885" t="str">
            <v>Fall 2015-2016</v>
          </cell>
          <cell r="C885">
            <v>605000495</v>
          </cell>
          <cell r="D885" t="str">
            <v>School 2</v>
          </cell>
          <cell r="E885" t="str">
            <v>Language Usage</v>
          </cell>
          <cell r="F885" t="str">
            <v>Language</v>
          </cell>
          <cell r="G885" t="b">
            <v>1</v>
          </cell>
          <cell r="H885">
            <v>2015</v>
          </cell>
          <cell r="I885">
            <v>4</v>
          </cell>
          <cell r="L885">
            <v>4</v>
          </cell>
          <cell r="O885" t="str">
            <v>Survey With Goals</v>
          </cell>
          <cell r="P885">
            <v>307454932</v>
          </cell>
          <cell r="Q885">
            <v>42263</v>
          </cell>
          <cell r="R885">
            <v>50</v>
          </cell>
          <cell r="S885">
            <v>212</v>
          </cell>
          <cell r="T885">
            <v>2.9</v>
          </cell>
          <cell r="U885">
            <v>54</v>
          </cell>
          <cell r="V885">
            <v>5</v>
          </cell>
          <cell r="W885">
            <v>7</v>
          </cell>
          <cell r="X885">
            <v>4.0999999999999996</v>
          </cell>
          <cell r="Y885" t="str">
            <v>Yes*</v>
          </cell>
          <cell r="Z885">
            <v>0.25</v>
          </cell>
          <cell r="AA885">
            <v>60</v>
          </cell>
          <cell r="BI885" t="str">
            <v>Writing: Plan, Organize, Develop, Revise, Research</v>
          </cell>
          <cell r="BJ885">
            <v>216</v>
          </cell>
          <cell r="BK885">
            <v>5.0999999999999996</v>
          </cell>
          <cell r="BL885" t="str">
            <v>211-221</v>
          </cell>
          <cell r="BM885" t="str">
            <v>HiAvg</v>
          </cell>
          <cell r="BN885" t="str">
            <v>Language: Understand, Edit for Grammar, Usage</v>
          </cell>
          <cell r="BO885">
            <v>206</v>
          </cell>
          <cell r="BP885">
            <v>5.2</v>
          </cell>
          <cell r="BQ885" t="str">
            <v>201-211</v>
          </cell>
          <cell r="BR885" t="str">
            <v>LoAvg</v>
          </cell>
          <cell r="BS885" t="str">
            <v>Language: Understand, Edit Mechanics</v>
          </cell>
          <cell r="BT885">
            <v>216</v>
          </cell>
          <cell r="BU885">
            <v>5.0999999999999996</v>
          </cell>
          <cell r="BV885" t="str">
            <v>211-221</v>
          </cell>
          <cell r="BW885" t="str">
            <v>HiAvg</v>
          </cell>
          <cell r="CW885">
            <v>0.46288194444444447</v>
          </cell>
          <cell r="CX885">
            <v>50</v>
          </cell>
          <cell r="DC885">
            <v>4</v>
          </cell>
          <cell r="DD885">
            <v>3</v>
          </cell>
          <cell r="DE885">
            <v>4</v>
          </cell>
        </row>
        <row r="886">
          <cell r="A886" t="str">
            <v>605000495302471234School 2</v>
          </cell>
          <cell r="B886" t="str">
            <v>Fall 2015-2016</v>
          </cell>
          <cell r="C886">
            <v>605000495</v>
          </cell>
          <cell r="D886" t="str">
            <v>School 2</v>
          </cell>
          <cell r="E886" t="str">
            <v>Mathematics</v>
          </cell>
          <cell r="F886" t="str">
            <v>Mathematics</v>
          </cell>
          <cell r="G886" t="b">
            <v>1</v>
          </cell>
          <cell r="H886">
            <v>2015</v>
          </cell>
          <cell r="I886">
            <v>4</v>
          </cell>
          <cell r="L886">
            <v>4</v>
          </cell>
          <cell r="O886" t="str">
            <v>Survey With Goals</v>
          </cell>
          <cell r="P886">
            <v>302471234</v>
          </cell>
          <cell r="Q886">
            <v>42256</v>
          </cell>
          <cell r="R886">
            <v>53</v>
          </cell>
          <cell r="S886">
            <v>214</v>
          </cell>
          <cell r="T886">
            <v>2.9</v>
          </cell>
          <cell r="U886">
            <v>41</v>
          </cell>
          <cell r="V886">
            <v>6</v>
          </cell>
          <cell r="W886">
            <v>1</v>
          </cell>
          <cell r="X886">
            <v>4.0999999999999996</v>
          </cell>
          <cell r="Y886" t="str">
            <v>No</v>
          </cell>
          <cell r="Z886">
            <v>-0.79</v>
          </cell>
          <cell r="AA886">
            <v>21</v>
          </cell>
          <cell r="BI886" t="str">
            <v>Operations and Algebraic Thinking</v>
          </cell>
          <cell r="BJ886">
            <v>209</v>
          </cell>
          <cell r="BK886">
            <v>6.4</v>
          </cell>
          <cell r="BL886" t="str">
            <v>203-215</v>
          </cell>
          <cell r="BM886" t="str">
            <v>LoAvg</v>
          </cell>
          <cell r="BN886" t="str">
            <v>The Real and Complex Number Systems</v>
          </cell>
          <cell r="BO886">
            <v>227</v>
          </cell>
          <cell r="BP886">
            <v>5.9</v>
          </cell>
          <cell r="BQ886" t="str">
            <v>221-233</v>
          </cell>
          <cell r="BR886" t="str">
            <v>HiAvg</v>
          </cell>
          <cell r="BS886" t="str">
            <v>Geometry</v>
          </cell>
          <cell r="BT886">
            <v>206</v>
          </cell>
          <cell r="BU886">
            <v>6.3</v>
          </cell>
          <cell r="BV886" t="str">
            <v>200-212</v>
          </cell>
          <cell r="BW886" t="str">
            <v>Low</v>
          </cell>
          <cell r="BX886" t="str">
            <v>Statistics and Probability</v>
          </cell>
          <cell r="BY886">
            <v>210</v>
          </cell>
          <cell r="BZ886">
            <v>6</v>
          </cell>
          <cell r="CA886" t="str">
            <v>204-216</v>
          </cell>
          <cell r="CB886" t="str">
            <v>LoAvg</v>
          </cell>
          <cell r="CW886">
            <v>0.46278935185185183</v>
          </cell>
          <cell r="CX886">
            <v>47</v>
          </cell>
          <cell r="DC886">
            <v>7</v>
          </cell>
          <cell r="DD886">
            <v>5</v>
          </cell>
          <cell r="DE886">
            <v>8</v>
          </cell>
        </row>
        <row r="887">
          <cell r="A887" t="str">
            <v>605000495310122678School 2</v>
          </cell>
          <cell r="B887" t="str">
            <v>Fall 2015-2016</v>
          </cell>
          <cell r="C887">
            <v>605000495</v>
          </cell>
          <cell r="D887" t="str">
            <v>School 2</v>
          </cell>
          <cell r="E887" t="str">
            <v>Reading</v>
          </cell>
          <cell r="F887" t="str">
            <v>Reading</v>
          </cell>
          <cell r="G887" t="b">
            <v>1</v>
          </cell>
          <cell r="H887">
            <v>2015</v>
          </cell>
          <cell r="I887">
            <v>4</v>
          </cell>
          <cell r="L887">
            <v>4</v>
          </cell>
          <cell r="O887" t="str">
            <v>Survey With Goals</v>
          </cell>
          <cell r="P887">
            <v>310122678</v>
          </cell>
          <cell r="Q887">
            <v>42249</v>
          </cell>
          <cell r="R887">
            <v>82</v>
          </cell>
          <cell r="S887">
            <v>212</v>
          </cell>
          <cell r="T887">
            <v>3.4</v>
          </cell>
          <cell r="U887">
            <v>53</v>
          </cell>
          <cell r="V887">
            <v>5</v>
          </cell>
          <cell r="W887">
            <v>6</v>
          </cell>
          <cell r="X887">
            <v>4.67</v>
          </cell>
          <cell r="Y887" t="str">
            <v>Yes*</v>
          </cell>
          <cell r="Z887">
            <v>0.08</v>
          </cell>
          <cell r="AA887">
            <v>53</v>
          </cell>
          <cell r="BF887">
            <v>817</v>
          </cell>
          <cell r="BG887">
            <v>717</v>
          </cell>
          <cell r="BH887">
            <v>867</v>
          </cell>
          <cell r="BI887" t="str">
            <v>Literature</v>
          </cell>
          <cell r="BJ887">
            <v>217</v>
          </cell>
          <cell r="BK887">
            <v>6</v>
          </cell>
          <cell r="BL887" t="str">
            <v>211-223</v>
          </cell>
          <cell r="BM887" t="str">
            <v>HiAvg</v>
          </cell>
          <cell r="BN887" t="str">
            <v>Informational Text</v>
          </cell>
          <cell r="BO887">
            <v>214</v>
          </cell>
          <cell r="BP887">
            <v>6</v>
          </cell>
          <cell r="BQ887" t="str">
            <v>208-220</v>
          </cell>
          <cell r="BR887" t="str">
            <v>Avg</v>
          </cell>
          <cell r="BS887" t="str">
            <v>Vocabulary Acquisition and Use</v>
          </cell>
          <cell r="BT887">
            <v>206</v>
          </cell>
          <cell r="BU887">
            <v>6</v>
          </cell>
          <cell r="BV887" t="str">
            <v>200-212</v>
          </cell>
          <cell r="BW887" t="str">
            <v>LoAvg</v>
          </cell>
          <cell r="CW887">
            <v>0.46366898148148145</v>
          </cell>
          <cell r="CX887">
            <v>49</v>
          </cell>
          <cell r="DC887">
            <v>5</v>
          </cell>
          <cell r="DD887">
            <v>3</v>
          </cell>
          <cell r="DE887">
            <v>5</v>
          </cell>
        </row>
        <row r="888">
          <cell r="A888" t="str">
            <v>605000496308273311School 2</v>
          </cell>
          <cell r="B888" t="str">
            <v>Fall 2015-2016</v>
          </cell>
          <cell r="C888">
            <v>605000496</v>
          </cell>
          <cell r="D888" t="str">
            <v>School 2</v>
          </cell>
          <cell r="E888" t="str">
            <v>Language Usage</v>
          </cell>
          <cell r="F888" t="str">
            <v>Language</v>
          </cell>
          <cell r="G888" t="b">
            <v>1</v>
          </cell>
          <cell r="H888">
            <v>2015</v>
          </cell>
          <cell r="I888">
            <v>4</v>
          </cell>
          <cell r="L888">
            <v>4</v>
          </cell>
          <cell r="O888" t="str">
            <v>Survey With Goals</v>
          </cell>
          <cell r="P888">
            <v>308273311</v>
          </cell>
          <cell r="Q888">
            <v>42262</v>
          </cell>
          <cell r="R888">
            <v>37</v>
          </cell>
          <cell r="S888">
            <v>193</v>
          </cell>
          <cell r="T888">
            <v>3.6</v>
          </cell>
          <cell r="U888">
            <v>10</v>
          </cell>
          <cell r="V888">
            <v>6</v>
          </cell>
          <cell r="W888">
            <v>-3</v>
          </cell>
          <cell r="X888">
            <v>4.62</v>
          </cell>
          <cell r="Y888" t="str">
            <v>No</v>
          </cell>
          <cell r="Z888">
            <v>-1.25</v>
          </cell>
          <cell r="AA888">
            <v>11</v>
          </cell>
          <cell r="BI888" t="str">
            <v>Writing: Plan, Organize, Develop, Revise, Research</v>
          </cell>
          <cell r="BJ888">
            <v>194</v>
          </cell>
          <cell r="BK888">
            <v>6</v>
          </cell>
          <cell r="BL888" t="str">
            <v>188-200</v>
          </cell>
          <cell r="BM888" t="str">
            <v>Low</v>
          </cell>
          <cell r="BN888" t="str">
            <v>Language: Understand, Edit for Grammar, Usage</v>
          </cell>
          <cell r="BO888">
            <v>200</v>
          </cell>
          <cell r="BP888">
            <v>6.4</v>
          </cell>
          <cell r="BQ888" t="str">
            <v>194-206</v>
          </cell>
          <cell r="BR888" t="str">
            <v>Low</v>
          </cell>
          <cell r="BS888" t="str">
            <v>Language: Understand, Edit Mechanics</v>
          </cell>
          <cell r="BT888">
            <v>185</v>
          </cell>
          <cell r="BU888">
            <v>6.5</v>
          </cell>
          <cell r="BV888" t="str">
            <v>179-192</v>
          </cell>
          <cell r="BW888" t="str">
            <v>Low</v>
          </cell>
          <cell r="CW888">
            <v>0.4677546296296296</v>
          </cell>
          <cell r="CX888">
            <v>42</v>
          </cell>
          <cell r="DC888">
            <v>6</v>
          </cell>
          <cell r="DD888">
            <v>5</v>
          </cell>
          <cell r="DE888">
            <v>8</v>
          </cell>
        </row>
        <row r="889">
          <cell r="A889" t="str">
            <v>605000496302470999School 2</v>
          </cell>
          <cell r="B889" t="str">
            <v>Fall 2015-2016</v>
          </cell>
          <cell r="C889">
            <v>605000496</v>
          </cell>
          <cell r="D889" t="str">
            <v>School 2</v>
          </cell>
          <cell r="E889" t="str">
            <v>Mathematics</v>
          </cell>
          <cell r="F889" t="str">
            <v>Mathematics</v>
          </cell>
          <cell r="G889" t="b">
            <v>1</v>
          </cell>
          <cell r="H889">
            <v>2015</v>
          </cell>
          <cell r="I889">
            <v>4</v>
          </cell>
          <cell r="L889">
            <v>4</v>
          </cell>
          <cell r="O889" t="str">
            <v>Survey With Goals</v>
          </cell>
          <cell r="P889">
            <v>302470999</v>
          </cell>
          <cell r="Q889">
            <v>42255</v>
          </cell>
          <cell r="R889">
            <v>44</v>
          </cell>
          <cell r="S889">
            <v>200</v>
          </cell>
          <cell r="T889">
            <v>3</v>
          </cell>
          <cell r="U889">
            <v>13</v>
          </cell>
          <cell r="V889">
            <v>5</v>
          </cell>
          <cell r="W889">
            <v>6</v>
          </cell>
          <cell r="X889">
            <v>4.24</v>
          </cell>
          <cell r="Y889" t="str">
            <v>Yes*</v>
          </cell>
          <cell r="Z889">
            <v>0.09</v>
          </cell>
          <cell r="AA889">
            <v>54</v>
          </cell>
          <cell r="BI889" t="str">
            <v>Operations and Algebraic Thinking</v>
          </cell>
          <cell r="BJ889">
            <v>198</v>
          </cell>
          <cell r="BK889">
            <v>6.1</v>
          </cell>
          <cell r="BL889" t="str">
            <v>192-204</v>
          </cell>
          <cell r="BM889" t="str">
            <v>Low</v>
          </cell>
          <cell r="BN889" t="str">
            <v>The Real and Complex Number Systems</v>
          </cell>
          <cell r="BO889">
            <v>191</v>
          </cell>
          <cell r="BP889">
            <v>6</v>
          </cell>
          <cell r="BQ889" t="str">
            <v>185-197</v>
          </cell>
          <cell r="BR889" t="str">
            <v>Low</v>
          </cell>
          <cell r="BS889" t="str">
            <v>Geometry</v>
          </cell>
          <cell r="BT889">
            <v>208</v>
          </cell>
          <cell r="BU889">
            <v>6.1</v>
          </cell>
          <cell r="BV889" t="str">
            <v>202-214</v>
          </cell>
          <cell r="BW889" t="str">
            <v>LoAvg</v>
          </cell>
          <cell r="BX889" t="str">
            <v>Statistics and Probability</v>
          </cell>
          <cell r="BY889">
            <v>203</v>
          </cell>
          <cell r="BZ889">
            <v>6.1</v>
          </cell>
          <cell r="CA889" t="str">
            <v>197-209</v>
          </cell>
          <cell r="CB889" t="str">
            <v>Low</v>
          </cell>
          <cell r="CW889">
            <v>0.46317129629629633</v>
          </cell>
          <cell r="CX889">
            <v>47</v>
          </cell>
          <cell r="DC889">
            <v>7</v>
          </cell>
          <cell r="DD889">
            <v>5</v>
          </cell>
          <cell r="DE889">
            <v>8</v>
          </cell>
        </row>
        <row r="890">
          <cell r="A890" t="str">
            <v>605000496304361389School 2</v>
          </cell>
          <cell r="B890" t="str">
            <v>Fall 2015-2016</v>
          </cell>
          <cell r="C890">
            <v>605000496</v>
          </cell>
          <cell r="D890" t="str">
            <v>School 2</v>
          </cell>
          <cell r="E890" t="str">
            <v>Reading</v>
          </cell>
          <cell r="F890" t="str">
            <v>Reading</v>
          </cell>
          <cell r="G890" t="b">
            <v>1</v>
          </cell>
          <cell r="H890">
            <v>2015</v>
          </cell>
          <cell r="I890">
            <v>4</v>
          </cell>
          <cell r="L890">
            <v>4</v>
          </cell>
          <cell r="O890" t="str">
            <v>Survey With Goals</v>
          </cell>
          <cell r="P890">
            <v>304361389</v>
          </cell>
          <cell r="Q890">
            <v>42249</v>
          </cell>
          <cell r="R890">
            <v>45</v>
          </cell>
          <cell r="S890">
            <v>184</v>
          </cell>
          <cell r="T890">
            <v>3.4</v>
          </cell>
          <cell r="U890">
            <v>4</v>
          </cell>
          <cell r="V890">
            <v>7</v>
          </cell>
          <cell r="W890">
            <v>5</v>
          </cell>
          <cell r="X890">
            <v>5.0199999999999996</v>
          </cell>
          <cell r="Y890" t="str">
            <v>No*</v>
          </cell>
          <cell r="Z890">
            <v>-0.3</v>
          </cell>
          <cell r="AA890">
            <v>38</v>
          </cell>
          <cell r="BF890">
            <v>313</v>
          </cell>
          <cell r="BG890">
            <v>213</v>
          </cell>
          <cell r="BH890">
            <v>363</v>
          </cell>
          <cell r="BI890" t="str">
            <v>Literature</v>
          </cell>
          <cell r="BJ890">
            <v>174</v>
          </cell>
          <cell r="BK890">
            <v>6.5</v>
          </cell>
          <cell r="BL890" t="str">
            <v>168-181</v>
          </cell>
          <cell r="BM890" t="str">
            <v>Low</v>
          </cell>
          <cell r="BN890" t="str">
            <v>Informational Text</v>
          </cell>
          <cell r="BO890">
            <v>184</v>
          </cell>
          <cell r="BP890">
            <v>6</v>
          </cell>
          <cell r="BQ890" t="str">
            <v>178-190</v>
          </cell>
          <cell r="BR890" t="str">
            <v>Low</v>
          </cell>
          <cell r="BS890" t="str">
            <v>Vocabulary Acquisition and Use</v>
          </cell>
          <cell r="BT890">
            <v>195</v>
          </cell>
          <cell r="BU890">
            <v>6.2</v>
          </cell>
          <cell r="BV890" t="str">
            <v>189-201</v>
          </cell>
          <cell r="BW890" t="str">
            <v>Low</v>
          </cell>
          <cell r="CW890">
            <v>0.46276620370370369</v>
          </cell>
          <cell r="CX890">
            <v>53</v>
          </cell>
          <cell r="DC890">
            <v>7</v>
          </cell>
          <cell r="DD890">
            <v>6</v>
          </cell>
          <cell r="DE890">
            <v>9</v>
          </cell>
        </row>
        <row r="891">
          <cell r="A891" t="str">
            <v>605000499314288058School 2</v>
          </cell>
          <cell r="B891" t="str">
            <v>Fall 2015-2016</v>
          </cell>
          <cell r="C891">
            <v>605000499</v>
          </cell>
          <cell r="D891" t="str">
            <v>School 2</v>
          </cell>
          <cell r="E891" t="str">
            <v>Language Usage</v>
          </cell>
          <cell r="F891" t="str">
            <v>Language</v>
          </cell>
          <cell r="G891" t="b">
            <v>1</v>
          </cell>
          <cell r="H891">
            <v>2015</v>
          </cell>
          <cell r="I891">
            <v>4</v>
          </cell>
          <cell r="L891">
            <v>4</v>
          </cell>
          <cell r="O891" t="str">
            <v>Survey With Goals</v>
          </cell>
          <cell r="P891">
            <v>314288058</v>
          </cell>
          <cell r="Q891">
            <v>42265</v>
          </cell>
          <cell r="R891">
            <v>55</v>
          </cell>
          <cell r="S891">
            <v>226</v>
          </cell>
          <cell r="T891">
            <v>2.9</v>
          </cell>
          <cell r="U891">
            <v>93</v>
          </cell>
          <cell r="V891">
            <v>5</v>
          </cell>
          <cell r="W891">
            <v>8</v>
          </cell>
          <cell r="X891">
            <v>4.0999999999999996</v>
          </cell>
          <cell r="Y891" t="str">
            <v>Yes*</v>
          </cell>
          <cell r="Z891">
            <v>0.43</v>
          </cell>
          <cell r="AA891">
            <v>67</v>
          </cell>
          <cell r="BI891" t="str">
            <v>Writing: Plan, Organize, Develop, Revise, Research</v>
          </cell>
          <cell r="BJ891">
            <v>220</v>
          </cell>
          <cell r="BK891">
            <v>5.0999999999999996</v>
          </cell>
          <cell r="BL891" t="str">
            <v>215-225</v>
          </cell>
          <cell r="BM891" t="str">
            <v>High</v>
          </cell>
          <cell r="BN891" t="str">
            <v>Language: Understand, Edit for Grammar, Usage</v>
          </cell>
          <cell r="BO891">
            <v>228</v>
          </cell>
          <cell r="BP891">
            <v>5.0999999999999996</v>
          </cell>
          <cell r="BQ891" t="str">
            <v>223-233</v>
          </cell>
          <cell r="BR891" t="str">
            <v>High</v>
          </cell>
          <cell r="BS891" t="str">
            <v>Language: Understand, Edit Mechanics</v>
          </cell>
          <cell r="BT891">
            <v>230</v>
          </cell>
          <cell r="BU891">
            <v>5</v>
          </cell>
          <cell r="BV891" t="str">
            <v>225-235</v>
          </cell>
          <cell r="BW891" t="str">
            <v>High</v>
          </cell>
          <cell r="CW891">
            <v>0.4588888888888889</v>
          </cell>
          <cell r="CX891">
            <v>51</v>
          </cell>
          <cell r="DC891">
            <v>4</v>
          </cell>
          <cell r="DD891">
            <v>2</v>
          </cell>
          <cell r="DE891">
            <v>3</v>
          </cell>
        </row>
        <row r="892">
          <cell r="A892" t="str">
            <v>605000499309647946School 2</v>
          </cell>
          <cell r="B892" t="str">
            <v>Fall 2015-2016</v>
          </cell>
          <cell r="C892">
            <v>605000499</v>
          </cell>
          <cell r="D892" t="str">
            <v>School 2</v>
          </cell>
          <cell r="E892" t="str">
            <v>Mathematics</v>
          </cell>
          <cell r="F892" t="str">
            <v>Mathematics</v>
          </cell>
          <cell r="G892" t="b">
            <v>1</v>
          </cell>
          <cell r="H892">
            <v>2015</v>
          </cell>
          <cell r="I892">
            <v>4</v>
          </cell>
          <cell r="L892">
            <v>4</v>
          </cell>
          <cell r="O892" t="str">
            <v>Survey With Goals</v>
          </cell>
          <cell r="P892">
            <v>309647946</v>
          </cell>
          <cell r="Q892">
            <v>42258</v>
          </cell>
          <cell r="R892">
            <v>65</v>
          </cell>
          <cell r="S892">
            <v>218</v>
          </cell>
          <cell r="T892">
            <v>3</v>
          </cell>
          <cell r="U892">
            <v>67</v>
          </cell>
          <cell r="V892">
            <v>10</v>
          </cell>
          <cell r="W892">
            <v>5</v>
          </cell>
          <cell r="X892">
            <v>4.17</v>
          </cell>
          <cell r="Y892" t="str">
            <v>No</v>
          </cell>
          <cell r="Z892">
            <v>-0.86</v>
          </cell>
          <cell r="AA892">
            <v>20</v>
          </cell>
          <cell r="BI892" t="str">
            <v>Operations and Algebraic Thinking</v>
          </cell>
          <cell r="BJ892">
            <v>224</v>
          </cell>
          <cell r="BK892">
            <v>6</v>
          </cell>
          <cell r="BL892" t="str">
            <v>218-230</v>
          </cell>
          <cell r="BM892" t="str">
            <v>HiAvg</v>
          </cell>
          <cell r="BN892" t="str">
            <v>Number and Operations</v>
          </cell>
          <cell r="BO892">
            <v>220</v>
          </cell>
          <cell r="BP892">
            <v>6.1</v>
          </cell>
          <cell r="BQ892" t="str">
            <v>214-226</v>
          </cell>
          <cell r="BR892" t="str">
            <v>HiAvg</v>
          </cell>
          <cell r="BS892" t="str">
            <v>Measurement and Data</v>
          </cell>
          <cell r="BT892">
            <v>215</v>
          </cell>
          <cell r="BU892">
            <v>6.2</v>
          </cell>
          <cell r="BV892" t="str">
            <v>209-221</v>
          </cell>
          <cell r="BW892" t="str">
            <v>Avg</v>
          </cell>
          <cell r="BX892" t="str">
            <v>Geometry</v>
          </cell>
          <cell r="BY892">
            <v>212</v>
          </cell>
          <cell r="BZ892">
            <v>6.1</v>
          </cell>
          <cell r="CA892" t="str">
            <v>206-218</v>
          </cell>
          <cell r="CB892" t="str">
            <v>Avg</v>
          </cell>
          <cell r="CW892">
            <v>0.46466435185185184</v>
          </cell>
          <cell r="CX892">
            <v>43</v>
          </cell>
          <cell r="DC892">
            <v>6</v>
          </cell>
          <cell r="DD892">
            <v>6</v>
          </cell>
          <cell r="DE892">
            <v>10</v>
          </cell>
        </row>
        <row r="893">
          <cell r="A893" t="str">
            <v>605000499303412599School 2</v>
          </cell>
          <cell r="B893" t="str">
            <v>Fall 2015-2016</v>
          </cell>
          <cell r="C893">
            <v>605000499</v>
          </cell>
          <cell r="D893" t="str">
            <v>School 2</v>
          </cell>
          <cell r="E893" t="str">
            <v>Reading</v>
          </cell>
          <cell r="F893" t="str">
            <v>Reading</v>
          </cell>
          <cell r="G893" t="b">
            <v>1</v>
          </cell>
          <cell r="H893">
            <v>2015</v>
          </cell>
          <cell r="I893">
            <v>4</v>
          </cell>
          <cell r="L893">
            <v>4</v>
          </cell>
          <cell r="O893" t="str">
            <v>Survey With Goals</v>
          </cell>
          <cell r="P893">
            <v>303412599</v>
          </cell>
          <cell r="Q893">
            <v>42251</v>
          </cell>
          <cell r="R893">
            <v>51</v>
          </cell>
          <cell r="S893">
            <v>225</v>
          </cell>
          <cell r="T893">
            <v>3.3</v>
          </cell>
          <cell r="U893">
            <v>90</v>
          </cell>
          <cell r="V893">
            <v>7</v>
          </cell>
          <cell r="W893">
            <v>13</v>
          </cell>
          <cell r="X893">
            <v>4.53</v>
          </cell>
          <cell r="Y893" t="str">
            <v>Yes</v>
          </cell>
          <cell r="Z893">
            <v>0.98</v>
          </cell>
          <cell r="AA893">
            <v>84</v>
          </cell>
          <cell r="BF893">
            <v>1051</v>
          </cell>
          <cell r="BG893">
            <v>951</v>
          </cell>
          <cell r="BH893">
            <v>1101</v>
          </cell>
          <cell r="BI893" t="str">
            <v>Literature</v>
          </cell>
          <cell r="BJ893">
            <v>226</v>
          </cell>
          <cell r="BK893">
            <v>5.9</v>
          </cell>
          <cell r="BL893" t="str">
            <v>220-232</v>
          </cell>
          <cell r="BM893" t="str">
            <v>High</v>
          </cell>
          <cell r="BN893" t="str">
            <v>Informational Text</v>
          </cell>
          <cell r="BO893">
            <v>233</v>
          </cell>
          <cell r="BP893">
            <v>6.1</v>
          </cell>
          <cell r="BQ893" t="str">
            <v>227-239</v>
          </cell>
          <cell r="BR893" t="str">
            <v>High</v>
          </cell>
          <cell r="BS893" t="str">
            <v>Vocabulary Acquisition and Use</v>
          </cell>
          <cell r="BT893">
            <v>217</v>
          </cell>
          <cell r="BU893">
            <v>6.1</v>
          </cell>
          <cell r="BV893" t="str">
            <v>211-223</v>
          </cell>
          <cell r="BW893" t="str">
            <v>HiAvg</v>
          </cell>
          <cell r="CW893">
            <v>0.46789351851851851</v>
          </cell>
          <cell r="CX893">
            <v>53</v>
          </cell>
          <cell r="DC893">
            <v>4</v>
          </cell>
          <cell r="DD893">
            <v>2</v>
          </cell>
          <cell r="DE893">
            <v>3</v>
          </cell>
        </row>
        <row r="894">
          <cell r="A894" t="str">
            <v>605000502314288003School 2</v>
          </cell>
          <cell r="B894" t="str">
            <v>Fall 2015-2016</v>
          </cell>
          <cell r="C894">
            <v>605000502</v>
          </cell>
          <cell r="D894" t="str">
            <v>School 2</v>
          </cell>
          <cell r="E894" t="str">
            <v>Language Usage</v>
          </cell>
          <cell r="F894" t="str">
            <v>Language</v>
          </cell>
          <cell r="G894" t="b">
            <v>1</v>
          </cell>
          <cell r="H894">
            <v>2015</v>
          </cell>
          <cell r="I894">
            <v>4</v>
          </cell>
          <cell r="L894">
            <v>4</v>
          </cell>
          <cell r="O894" t="str">
            <v>Survey With Goals</v>
          </cell>
          <cell r="P894">
            <v>314288003</v>
          </cell>
          <cell r="Q894">
            <v>42265</v>
          </cell>
          <cell r="R894">
            <v>48</v>
          </cell>
          <cell r="S894">
            <v>215</v>
          </cell>
          <cell r="T894">
            <v>2.9</v>
          </cell>
          <cell r="U894">
            <v>75</v>
          </cell>
          <cell r="V894">
            <v>7</v>
          </cell>
          <cell r="W894">
            <v>12</v>
          </cell>
          <cell r="X894">
            <v>4.0999999999999996</v>
          </cell>
          <cell r="Y894" t="str">
            <v>Yes</v>
          </cell>
          <cell r="Z894">
            <v>0.82</v>
          </cell>
          <cell r="AA894">
            <v>80</v>
          </cell>
          <cell r="BI894" t="str">
            <v>Writing: Plan, Organize, Develop, Revise, Research</v>
          </cell>
          <cell r="BJ894">
            <v>216</v>
          </cell>
          <cell r="BK894">
            <v>5.2</v>
          </cell>
          <cell r="BL894" t="str">
            <v>211-221</v>
          </cell>
          <cell r="BM894" t="str">
            <v>HiAvg</v>
          </cell>
          <cell r="BN894" t="str">
            <v>Language: Understand, Edit for Grammar, Usage</v>
          </cell>
          <cell r="BO894">
            <v>217</v>
          </cell>
          <cell r="BP894">
            <v>5.0999999999999996</v>
          </cell>
          <cell r="BQ894" t="str">
            <v>212-222</v>
          </cell>
          <cell r="BR894" t="str">
            <v>HiAvg</v>
          </cell>
          <cell r="BS894" t="str">
            <v>Language: Understand, Edit Mechanics</v>
          </cell>
          <cell r="BT894">
            <v>212</v>
          </cell>
          <cell r="BU894">
            <v>5.2</v>
          </cell>
          <cell r="BV894" t="str">
            <v>207-217</v>
          </cell>
          <cell r="BW894" t="str">
            <v>HiAvg</v>
          </cell>
          <cell r="CW894">
            <v>0.45885416666666662</v>
          </cell>
          <cell r="CX894">
            <v>45</v>
          </cell>
          <cell r="DC894">
            <v>5</v>
          </cell>
          <cell r="DD894">
            <v>3</v>
          </cell>
          <cell r="DE894">
            <v>4</v>
          </cell>
        </row>
        <row r="895">
          <cell r="A895" t="str">
            <v>605000502308962570School 2</v>
          </cell>
          <cell r="B895" t="str">
            <v>Fall 2015-2016</v>
          </cell>
          <cell r="C895">
            <v>605000502</v>
          </cell>
          <cell r="D895" t="str">
            <v>School 2</v>
          </cell>
          <cell r="E895" t="str">
            <v>Mathematics</v>
          </cell>
          <cell r="F895" t="str">
            <v>Mathematics</v>
          </cell>
          <cell r="G895" t="b">
            <v>1</v>
          </cell>
          <cell r="H895">
            <v>2015</v>
          </cell>
          <cell r="I895">
            <v>4</v>
          </cell>
          <cell r="L895">
            <v>4</v>
          </cell>
          <cell r="O895" t="str">
            <v>Survey With Goals</v>
          </cell>
          <cell r="P895">
            <v>308962570</v>
          </cell>
          <cell r="Q895">
            <v>42258</v>
          </cell>
          <cell r="R895">
            <v>77</v>
          </cell>
          <cell r="S895">
            <v>215</v>
          </cell>
          <cell r="T895">
            <v>2.9</v>
          </cell>
          <cell r="U895">
            <v>60</v>
          </cell>
          <cell r="V895">
            <v>10</v>
          </cell>
          <cell r="W895">
            <v>8</v>
          </cell>
          <cell r="X895">
            <v>4.0999999999999996</v>
          </cell>
          <cell r="Y895" t="str">
            <v>No*</v>
          </cell>
          <cell r="Z895">
            <v>-0.34</v>
          </cell>
          <cell r="AA895">
            <v>37</v>
          </cell>
          <cell r="BI895" t="str">
            <v>Operations and Algebraic Thinking</v>
          </cell>
          <cell r="BJ895">
            <v>216</v>
          </cell>
          <cell r="BK895">
            <v>5.8</v>
          </cell>
          <cell r="BL895" t="str">
            <v>210-222</v>
          </cell>
          <cell r="BM895" t="str">
            <v>Avg</v>
          </cell>
          <cell r="BN895" t="str">
            <v>Number and Operations</v>
          </cell>
          <cell r="BO895">
            <v>212</v>
          </cell>
          <cell r="BP895">
            <v>6</v>
          </cell>
          <cell r="BQ895" t="str">
            <v>206-218</v>
          </cell>
          <cell r="BR895" t="str">
            <v>Avg</v>
          </cell>
          <cell r="BS895" t="str">
            <v>Measurement and Data</v>
          </cell>
          <cell r="BT895">
            <v>211</v>
          </cell>
          <cell r="BU895">
            <v>5.9</v>
          </cell>
          <cell r="BV895" t="str">
            <v>205-217</v>
          </cell>
          <cell r="BW895" t="str">
            <v>Avg</v>
          </cell>
          <cell r="BX895" t="str">
            <v>Geometry</v>
          </cell>
          <cell r="BY895">
            <v>223</v>
          </cell>
          <cell r="BZ895">
            <v>5.9</v>
          </cell>
          <cell r="CA895" t="str">
            <v>217-229</v>
          </cell>
          <cell r="CB895" t="str">
            <v>HiAvg</v>
          </cell>
          <cell r="CW895">
            <v>0.46466435185185184</v>
          </cell>
          <cell r="CX895">
            <v>46</v>
          </cell>
          <cell r="DC895">
            <v>6</v>
          </cell>
          <cell r="DD895">
            <v>6</v>
          </cell>
          <cell r="DE895">
            <v>10</v>
          </cell>
        </row>
        <row r="896">
          <cell r="A896" t="str">
            <v>605000502303412661School 2</v>
          </cell>
          <cell r="B896" t="str">
            <v>Fall 2015-2016</v>
          </cell>
          <cell r="C896">
            <v>605000502</v>
          </cell>
          <cell r="D896" t="str">
            <v>School 2</v>
          </cell>
          <cell r="E896" t="str">
            <v>Reading</v>
          </cell>
          <cell r="F896" t="str">
            <v>Reading</v>
          </cell>
          <cell r="G896" t="b">
            <v>1</v>
          </cell>
          <cell r="H896">
            <v>2015</v>
          </cell>
          <cell r="I896">
            <v>4</v>
          </cell>
          <cell r="L896">
            <v>4</v>
          </cell>
          <cell r="O896" t="str">
            <v>Survey With Goals</v>
          </cell>
          <cell r="P896">
            <v>303412661</v>
          </cell>
          <cell r="Q896">
            <v>42251</v>
          </cell>
          <cell r="R896">
            <v>45</v>
          </cell>
          <cell r="S896">
            <v>216</v>
          </cell>
          <cell r="T896">
            <v>3.4</v>
          </cell>
          <cell r="U896">
            <v>75</v>
          </cell>
          <cell r="V896">
            <v>7</v>
          </cell>
          <cell r="W896">
            <v>11</v>
          </cell>
          <cell r="X896">
            <v>4.74</v>
          </cell>
          <cell r="Y896" t="str">
            <v>Yes*</v>
          </cell>
          <cell r="Z896">
            <v>0.6</v>
          </cell>
          <cell r="AA896">
            <v>73</v>
          </cell>
          <cell r="BF896">
            <v>889</v>
          </cell>
          <cell r="BG896">
            <v>789</v>
          </cell>
          <cell r="BH896">
            <v>939</v>
          </cell>
          <cell r="BI896" t="str">
            <v>Literature</v>
          </cell>
          <cell r="BJ896">
            <v>211</v>
          </cell>
          <cell r="BK896">
            <v>6</v>
          </cell>
          <cell r="BL896" t="str">
            <v>205-217</v>
          </cell>
          <cell r="BM896" t="str">
            <v>HiAvg</v>
          </cell>
          <cell r="BN896" t="str">
            <v>Informational Text</v>
          </cell>
          <cell r="BO896">
            <v>217</v>
          </cell>
          <cell r="BP896">
            <v>5.9</v>
          </cell>
          <cell r="BQ896" t="str">
            <v>211-223</v>
          </cell>
          <cell r="BR896" t="str">
            <v>HiAvg</v>
          </cell>
          <cell r="BS896" t="str">
            <v>Vocabulary Acquisition and Use</v>
          </cell>
          <cell r="BT896">
            <v>219</v>
          </cell>
          <cell r="BU896">
            <v>6</v>
          </cell>
          <cell r="BV896" t="str">
            <v>213-225</v>
          </cell>
          <cell r="BW896" t="str">
            <v>HiAvg</v>
          </cell>
          <cell r="CW896">
            <v>0.4640393518518518</v>
          </cell>
          <cell r="CX896">
            <v>51</v>
          </cell>
          <cell r="DC896">
            <v>5</v>
          </cell>
          <cell r="DD896">
            <v>3</v>
          </cell>
          <cell r="DE896">
            <v>5</v>
          </cell>
        </row>
        <row r="897">
          <cell r="A897" t="str">
            <v>605000518306607550School 2</v>
          </cell>
          <cell r="B897" t="str">
            <v>Fall 2015-2016</v>
          </cell>
          <cell r="C897">
            <v>605000518</v>
          </cell>
          <cell r="D897" t="str">
            <v>School 2</v>
          </cell>
          <cell r="E897" t="str">
            <v>Language Usage</v>
          </cell>
          <cell r="F897" t="str">
            <v>Language</v>
          </cell>
          <cell r="G897" t="b">
            <v>1</v>
          </cell>
          <cell r="H897">
            <v>2015</v>
          </cell>
          <cell r="I897">
            <v>4</v>
          </cell>
          <cell r="L897">
            <v>4</v>
          </cell>
          <cell r="O897" t="str">
            <v>Survey With Goals</v>
          </cell>
          <cell r="P897">
            <v>306607550</v>
          </cell>
          <cell r="Q897">
            <v>42264</v>
          </cell>
          <cell r="R897">
            <v>19</v>
          </cell>
          <cell r="S897">
            <v>186</v>
          </cell>
          <cell r="T897">
            <v>2.9</v>
          </cell>
          <cell r="U897">
            <v>8</v>
          </cell>
          <cell r="V897">
            <v>8</v>
          </cell>
          <cell r="W897">
            <v>-6</v>
          </cell>
          <cell r="X897">
            <v>4.17</v>
          </cell>
          <cell r="Y897" t="str">
            <v>No</v>
          </cell>
          <cell r="Z897">
            <v>-2.11</v>
          </cell>
          <cell r="AA897">
            <v>2</v>
          </cell>
          <cell r="BI897" t="str">
            <v>Writing: Plan, Organize, Develop, Revise, Research</v>
          </cell>
          <cell r="BJ897">
            <v>186</v>
          </cell>
          <cell r="BK897">
            <v>5</v>
          </cell>
          <cell r="BL897" t="str">
            <v>181-191</v>
          </cell>
          <cell r="BM897" t="str">
            <v>Low</v>
          </cell>
          <cell r="BN897" t="str">
            <v>Language: Understand, Edit for Grammar, Usage</v>
          </cell>
          <cell r="BO897">
            <v>186</v>
          </cell>
          <cell r="BP897">
            <v>5</v>
          </cell>
          <cell r="BQ897" t="str">
            <v>181-191</v>
          </cell>
          <cell r="BR897" t="str">
            <v>Low</v>
          </cell>
          <cell r="BS897" t="str">
            <v>Language: Understand, Edit Mechanics</v>
          </cell>
          <cell r="BT897">
            <v>187</v>
          </cell>
          <cell r="BU897">
            <v>4.9000000000000004</v>
          </cell>
          <cell r="BV897" t="str">
            <v>182-192</v>
          </cell>
          <cell r="BW897" t="str">
            <v>Low</v>
          </cell>
          <cell r="CW897">
            <v>0.46834490740740736</v>
          </cell>
          <cell r="CX897">
            <v>49</v>
          </cell>
          <cell r="DC897">
            <v>7</v>
          </cell>
          <cell r="DD897">
            <v>6</v>
          </cell>
          <cell r="DE897">
            <v>9</v>
          </cell>
        </row>
        <row r="898">
          <cell r="A898" t="str">
            <v>605000518307454920School 2</v>
          </cell>
          <cell r="B898" t="str">
            <v>Fall 2015-2016</v>
          </cell>
          <cell r="C898">
            <v>605000518</v>
          </cell>
          <cell r="D898" t="str">
            <v>School 2</v>
          </cell>
          <cell r="E898" t="str">
            <v>Mathematics</v>
          </cell>
          <cell r="F898" t="str">
            <v>Mathematics</v>
          </cell>
          <cell r="G898" t="b">
            <v>1</v>
          </cell>
          <cell r="H898">
            <v>2015</v>
          </cell>
          <cell r="I898">
            <v>4</v>
          </cell>
          <cell r="L898">
            <v>4</v>
          </cell>
          <cell r="O898" t="str">
            <v>Survey With Goals</v>
          </cell>
          <cell r="P898">
            <v>307454920</v>
          </cell>
          <cell r="Q898">
            <v>42263</v>
          </cell>
          <cell r="R898">
            <v>22</v>
          </cell>
          <cell r="S898">
            <v>186</v>
          </cell>
          <cell r="T898">
            <v>3.2</v>
          </cell>
          <cell r="U898">
            <v>4</v>
          </cell>
          <cell r="V898">
            <v>10</v>
          </cell>
          <cell r="W898">
            <v>-5</v>
          </cell>
          <cell r="X898">
            <v>4.3899999999999997</v>
          </cell>
          <cell r="Y898" t="str">
            <v>No</v>
          </cell>
          <cell r="Z898">
            <v>-2.36</v>
          </cell>
          <cell r="AA898">
            <v>1</v>
          </cell>
          <cell r="BI898" t="str">
            <v>Operations and Algebraic Thinking</v>
          </cell>
          <cell r="BJ898">
            <v>188</v>
          </cell>
          <cell r="BK898">
            <v>6.4</v>
          </cell>
          <cell r="BL898" t="str">
            <v>182-194</v>
          </cell>
          <cell r="BM898" t="str">
            <v>Low</v>
          </cell>
          <cell r="BN898" t="str">
            <v>Number and Operations</v>
          </cell>
          <cell r="BO898">
            <v>172</v>
          </cell>
          <cell r="BP898">
            <v>6.6</v>
          </cell>
          <cell r="BQ898" t="str">
            <v>165-179</v>
          </cell>
          <cell r="BR898" t="str">
            <v>Low</v>
          </cell>
          <cell r="BS898" t="str">
            <v>Measurement and Data</v>
          </cell>
          <cell r="BT898">
            <v>195</v>
          </cell>
          <cell r="BU898">
            <v>6.4</v>
          </cell>
          <cell r="BV898" t="str">
            <v>189-201</v>
          </cell>
          <cell r="BW898" t="str">
            <v>Low</v>
          </cell>
          <cell r="BX898" t="str">
            <v>Geometry</v>
          </cell>
          <cell r="BY898">
            <v>189</v>
          </cell>
          <cell r="BZ898">
            <v>6.5</v>
          </cell>
          <cell r="CA898" t="str">
            <v>183-196</v>
          </cell>
          <cell r="CB898" t="str">
            <v>Low</v>
          </cell>
          <cell r="CW898">
            <v>0.4697453703703704</v>
          </cell>
          <cell r="CX898">
            <v>43</v>
          </cell>
          <cell r="DC898">
            <v>5</v>
          </cell>
          <cell r="DD898">
            <v>6</v>
          </cell>
          <cell r="DE898">
            <v>10</v>
          </cell>
        </row>
        <row r="899">
          <cell r="A899" t="str">
            <v>605000518310122874School 2</v>
          </cell>
          <cell r="B899" t="str">
            <v>Fall 2015-2016</v>
          </cell>
          <cell r="C899">
            <v>605000518</v>
          </cell>
          <cell r="D899" t="str">
            <v>School 2</v>
          </cell>
          <cell r="E899" t="str">
            <v>Reading</v>
          </cell>
          <cell r="F899" t="str">
            <v>Reading</v>
          </cell>
          <cell r="G899" t="b">
            <v>1</v>
          </cell>
          <cell r="H899">
            <v>2015</v>
          </cell>
          <cell r="I899">
            <v>4</v>
          </cell>
          <cell r="L899">
            <v>4</v>
          </cell>
          <cell r="O899" t="str">
            <v>Survey With Goals</v>
          </cell>
          <cell r="P899">
            <v>310122874</v>
          </cell>
          <cell r="Q899">
            <v>42257</v>
          </cell>
          <cell r="R899">
            <v>24</v>
          </cell>
          <cell r="S899">
            <v>194</v>
          </cell>
          <cell r="T899">
            <v>3.3</v>
          </cell>
          <cell r="U899">
            <v>22</v>
          </cell>
          <cell r="V899">
            <v>8</v>
          </cell>
          <cell r="W899">
            <v>5</v>
          </cell>
          <cell r="X899">
            <v>4.53</v>
          </cell>
          <cell r="Y899" t="str">
            <v>No*</v>
          </cell>
          <cell r="Z899">
            <v>-0.46</v>
          </cell>
          <cell r="AA899">
            <v>32</v>
          </cell>
          <cell r="BF899">
            <v>493</v>
          </cell>
          <cell r="BG899">
            <v>393</v>
          </cell>
          <cell r="BH899">
            <v>543</v>
          </cell>
          <cell r="BI899" t="str">
            <v>Literature</v>
          </cell>
          <cell r="BJ899">
            <v>196</v>
          </cell>
          <cell r="BK899">
            <v>5.7</v>
          </cell>
          <cell r="BL899" t="str">
            <v>190-202</v>
          </cell>
          <cell r="BM899" t="str">
            <v>LoAvg</v>
          </cell>
          <cell r="BN899" t="str">
            <v>Informational Text</v>
          </cell>
          <cell r="BO899">
            <v>193</v>
          </cell>
          <cell r="BP899">
            <v>5.7</v>
          </cell>
          <cell r="BQ899" t="str">
            <v>187-199</v>
          </cell>
          <cell r="BR899" t="str">
            <v>Low</v>
          </cell>
          <cell r="BS899" t="str">
            <v>Vocabulary Acquisition and Use</v>
          </cell>
          <cell r="BT899">
            <v>192</v>
          </cell>
          <cell r="BU899">
            <v>5.7</v>
          </cell>
          <cell r="BV899" t="str">
            <v>186-198</v>
          </cell>
          <cell r="BW899" t="str">
            <v>Low</v>
          </cell>
          <cell r="CW899">
            <v>0.46327546296296296</v>
          </cell>
          <cell r="CX899">
            <v>53</v>
          </cell>
          <cell r="DC899">
            <v>6</v>
          </cell>
          <cell r="DD899">
            <v>5</v>
          </cell>
          <cell r="DE899">
            <v>8</v>
          </cell>
        </row>
        <row r="900">
          <cell r="A900" t="str">
            <v>605000534313716225School 2</v>
          </cell>
          <cell r="B900" t="str">
            <v>Fall 2015-2016</v>
          </cell>
          <cell r="C900">
            <v>605000534</v>
          </cell>
          <cell r="D900" t="str">
            <v>School 2</v>
          </cell>
          <cell r="E900" t="str">
            <v>Language Usage</v>
          </cell>
          <cell r="F900" t="str">
            <v>Language</v>
          </cell>
          <cell r="G900" t="b">
            <v>1</v>
          </cell>
          <cell r="H900">
            <v>2015</v>
          </cell>
          <cell r="I900">
            <v>4</v>
          </cell>
          <cell r="L900">
            <v>4</v>
          </cell>
          <cell r="O900" t="str">
            <v>Survey With Goals</v>
          </cell>
          <cell r="P900">
            <v>313716225</v>
          </cell>
          <cell r="Q900">
            <v>42268</v>
          </cell>
          <cell r="R900">
            <v>17</v>
          </cell>
          <cell r="S900">
            <v>193</v>
          </cell>
          <cell r="T900">
            <v>2.9</v>
          </cell>
          <cell r="U900">
            <v>10</v>
          </cell>
          <cell r="V900">
            <v>7</v>
          </cell>
          <cell r="W900">
            <v>6</v>
          </cell>
          <cell r="X900">
            <v>4.0999999999999996</v>
          </cell>
          <cell r="Y900" t="str">
            <v>No*</v>
          </cell>
          <cell r="Z900">
            <v>-0.1</v>
          </cell>
          <cell r="AA900">
            <v>46</v>
          </cell>
          <cell r="BI900" t="str">
            <v>Writing: Plan, Organize, Develop, Revise, Research</v>
          </cell>
          <cell r="BJ900">
            <v>194</v>
          </cell>
          <cell r="BK900">
            <v>5.0999999999999996</v>
          </cell>
          <cell r="BL900" t="str">
            <v>189-199</v>
          </cell>
          <cell r="BM900" t="str">
            <v>Low</v>
          </cell>
          <cell r="BN900" t="str">
            <v>Language: Understand, Edit for Grammar, Usage</v>
          </cell>
          <cell r="BO900">
            <v>192</v>
          </cell>
          <cell r="BP900">
            <v>5</v>
          </cell>
          <cell r="BQ900" t="str">
            <v>187-197</v>
          </cell>
          <cell r="BR900" t="str">
            <v>Low</v>
          </cell>
          <cell r="BS900" t="str">
            <v>Language: Understand, Edit Mechanics</v>
          </cell>
          <cell r="BT900">
            <v>193</v>
          </cell>
          <cell r="BU900">
            <v>5.0999999999999996</v>
          </cell>
          <cell r="BV900" t="str">
            <v>188-198</v>
          </cell>
          <cell r="BW900" t="str">
            <v>Low</v>
          </cell>
          <cell r="CW900">
            <v>0.60900462962962965</v>
          </cell>
          <cell r="CX900">
            <v>47</v>
          </cell>
          <cell r="DC900">
            <v>5</v>
          </cell>
          <cell r="DD900">
            <v>5</v>
          </cell>
          <cell r="DE900">
            <v>7</v>
          </cell>
        </row>
        <row r="901">
          <cell r="A901" t="str">
            <v>605000534308273577School 2</v>
          </cell>
          <cell r="B901" t="str">
            <v>Fall 2015-2016</v>
          </cell>
          <cell r="C901">
            <v>605000534</v>
          </cell>
          <cell r="D901" t="str">
            <v>School 2</v>
          </cell>
          <cell r="E901" t="str">
            <v>Mathematics</v>
          </cell>
          <cell r="F901" t="str">
            <v>Mathematics</v>
          </cell>
          <cell r="G901" t="b">
            <v>1</v>
          </cell>
          <cell r="H901">
            <v>2015</v>
          </cell>
          <cell r="I901">
            <v>4</v>
          </cell>
          <cell r="L901">
            <v>4</v>
          </cell>
          <cell r="O901" t="str">
            <v>Survey With Goals</v>
          </cell>
          <cell r="P901">
            <v>308273577</v>
          </cell>
          <cell r="Q901">
            <v>42262</v>
          </cell>
          <cell r="R901">
            <v>50</v>
          </cell>
          <cell r="S901">
            <v>193</v>
          </cell>
          <cell r="T901">
            <v>2.9</v>
          </cell>
          <cell r="U901">
            <v>6</v>
          </cell>
          <cell r="V901">
            <v>6</v>
          </cell>
          <cell r="W901">
            <v>-7</v>
          </cell>
          <cell r="X901">
            <v>4.0999999999999996</v>
          </cell>
          <cell r="Y901" t="str">
            <v>No</v>
          </cell>
          <cell r="Z901">
            <v>-1.97</v>
          </cell>
          <cell r="AA901">
            <v>2</v>
          </cell>
          <cell r="BI901" t="str">
            <v>Operations and Algebraic Thinking</v>
          </cell>
          <cell r="BJ901">
            <v>199</v>
          </cell>
          <cell r="BK901">
            <v>6</v>
          </cell>
          <cell r="BL901" t="str">
            <v>193-205</v>
          </cell>
          <cell r="BM901" t="str">
            <v>Low</v>
          </cell>
          <cell r="BN901" t="str">
            <v>The Real and Complex Number Systems</v>
          </cell>
          <cell r="BO901">
            <v>182</v>
          </cell>
          <cell r="BP901">
            <v>6</v>
          </cell>
          <cell r="BQ901" t="str">
            <v>176-188</v>
          </cell>
          <cell r="BR901" t="str">
            <v>Low</v>
          </cell>
          <cell r="BS901" t="str">
            <v>Geometry</v>
          </cell>
          <cell r="BT901">
            <v>199</v>
          </cell>
          <cell r="BU901">
            <v>6</v>
          </cell>
          <cell r="BV901" t="str">
            <v>193-205</v>
          </cell>
          <cell r="BW901" t="str">
            <v>Low</v>
          </cell>
          <cell r="BX901" t="str">
            <v>Statistics and Probability</v>
          </cell>
          <cell r="BY901">
            <v>195</v>
          </cell>
          <cell r="BZ901">
            <v>6.1</v>
          </cell>
          <cell r="CA901" t="str">
            <v>189-201</v>
          </cell>
          <cell r="CB901" t="str">
            <v>Low</v>
          </cell>
          <cell r="CW901">
            <v>0.46385416666666668</v>
          </cell>
          <cell r="CX901">
            <v>48</v>
          </cell>
          <cell r="DC901">
            <v>7</v>
          </cell>
          <cell r="DD901">
            <v>5</v>
          </cell>
          <cell r="DE901">
            <v>8</v>
          </cell>
        </row>
        <row r="902">
          <cell r="A902" t="str">
            <v>605000534304973599School 2</v>
          </cell>
          <cell r="B902" t="str">
            <v>Fall 2015-2016</v>
          </cell>
          <cell r="C902">
            <v>605000534</v>
          </cell>
          <cell r="D902" t="str">
            <v>School 2</v>
          </cell>
          <cell r="E902" t="str">
            <v>Reading</v>
          </cell>
          <cell r="F902" t="str">
            <v>Reading</v>
          </cell>
          <cell r="G902" t="b">
            <v>1</v>
          </cell>
          <cell r="H902">
            <v>2015</v>
          </cell>
          <cell r="I902">
            <v>4</v>
          </cell>
          <cell r="L902">
            <v>4</v>
          </cell>
          <cell r="O902" t="str">
            <v>Survey With Goals</v>
          </cell>
          <cell r="P902">
            <v>304973599</v>
          </cell>
          <cell r="Q902">
            <v>42248</v>
          </cell>
          <cell r="R902">
            <v>44</v>
          </cell>
          <cell r="S902">
            <v>186</v>
          </cell>
          <cell r="T902">
            <v>3.3</v>
          </cell>
          <cell r="U902">
            <v>5</v>
          </cell>
          <cell r="V902">
            <v>7</v>
          </cell>
          <cell r="W902">
            <v>3</v>
          </cell>
          <cell r="X902">
            <v>4.67</v>
          </cell>
          <cell r="Y902" t="str">
            <v>No*</v>
          </cell>
          <cell r="Z902">
            <v>-0.52</v>
          </cell>
          <cell r="AA902">
            <v>30</v>
          </cell>
          <cell r="BF902">
            <v>349</v>
          </cell>
          <cell r="BG902">
            <v>249</v>
          </cell>
          <cell r="BH902">
            <v>399</v>
          </cell>
          <cell r="BI902" t="str">
            <v>Literature</v>
          </cell>
          <cell r="BJ902">
            <v>181</v>
          </cell>
          <cell r="BK902">
            <v>6</v>
          </cell>
          <cell r="BL902" t="str">
            <v>175-187</v>
          </cell>
          <cell r="BM902" t="str">
            <v>Low</v>
          </cell>
          <cell r="BN902" t="str">
            <v>Informational Text</v>
          </cell>
          <cell r="BO902">
            <v>183</v>
          </cell>
          <cell r="BP902">
            <v>5.7</v>
          </cell>
          <cell r="BQ902" t="str">
            <v>177-189</v>
          </cell>
          <cell r="BR902" t="str">
            <v>Low</v>
          </cell>
          <cell r="BS902" t="str">
            <v>Vocabulary Acquisition and Use</v>
          </cell>
          <cell r="BT902">
            <v>193</v>
          </cell>
          <cell r="BU902">
            <v>6</v>
          </cell>
          <cell r="BV902" t="str">
            <v>187-199</v>
          </cell>
          <cell r="BW902" t="str">
            <v>Low</v>
          </cell>
          <cell r="CW902">
            <v>0.46725694444444449</v>
          </cell>
          <cell r="CX902">
            <v>53</v>
          </cell>
          <cell r="DC902">
            <v>6</v>
          </cell>
          <cell r="DD902">
            <v>6</v>
          </cell>
          <cell r="DE902">
            <v>8</v>
          </cell>
        </row>
        <row r="903">
          <cell r="A903" t="str">
            <v>605000537307454933School 2</v>
          </cell>
          <cell r="B903" t="str">
            <v>Fall 2015-2016</v>
          </cell>
          <cell r="C903">
            <v>605000537</v>
          </cell>
          <cell r="D903" t="str">
            <v>School 2</v>
          </cell>
          <cell r="E903" t="str">
            <v>Language Usage</v>
          </cell>
          <cell r="F903" t="str">
            <v>Language</v>
          </cell>
          <cell r="G903" t="b">
            <v>1</v>
          </cell>
          <cell r="H903">
            <v>2015</v>
          </cell>
          <cell r="I903">
            <v>4</v>
          </cell>
          <cell r="L903">
            <v>4</v>
          </cell>
          <cell r="O903" t="str">
            <v>Survey With Goals</v>
          </cell>
          <cell r="P903">
            <v>307454933</v>
          </cell>
          <cell r="Q903">
            <v>42263</v>
          </cell>
          <cell r="R903">
            <v>21</v>
          </cell>
          <cell r="S903">
            <v>167</v>
          </cell>
          <cell r="T903">
            <v>3.1</v>
          </cell>
          <cell r="U903">
            <v>2</v>
          </cell>
          <cell r="V903">
            <v>13</v>
          </cell>
          <cell r="W903">
            <v>0</v>
          </cell>
          <cell r="X903">
            <v>4.24</v>
          </cell>
          <cell r="Y903" t="str">
            <v>No</v>
          </cell>
          <cell r="Z903">
            <v>-1.7</v>
          </cell>
          <cell r="AA903">
            <v>4</v>
          </cell>
          <cell r="BI903" t="str">
            <v>Writing: Plan, Organize, Develop, Revise, Research</v>
          </cell>
          <cell r="BJ903">
            <v>171</v>
          </cell>
          <cell r="BK903">
            <v>5.2</v>
          </cell>
          <cell r="BL903" t="str">
            <v>166-176</v>
          </cell>
          <cell r="BM903" t="str">
            <v>Low</v>
          </cell>
          <cell r="BN903" t="str">
            <v>Language: Understand, Edit for Grammar, Usage</v>
          </cell>
          <cell r="BO903">
            <v>174</v>
          </cell>
          <cell r="BP903">
            <v>5.4</v>
          </cell>
          <cell r="BQ903" t="str">
            <v>169-179</v>
          </cell>
          <cell r="BR903" t="str">
            <v>Low</v>
          </cell>
          <cell r="BS903" t="str">
            <v>Language: Understand, Edit Mechanics</v>
          </cell>
          <cell r="BT903">
            <v>157</v>
          </cell>
          <cell r="BU903">
            <v>5.6</v>
          </cell>
          <cell r="BV903" t="str">
            <v>151-163</v>
          </cell>
          <cell r="BW903" t="str">
            <v>Low</v>
          </cell>
          <cell r="CW903">
            <v>0.38776620370370374</v>
          </cell>
          <cell r="CX903">
            <v>38</v>
          </cell>
          <cell r="DC903">
            <v>10</v>
          </cell>
          <cell r="DD903">
            <v>10</v>
          </cell>
          <cell r="DE903">
            <v>14</v>
          </cell>
        </row>
        <row r="904">
          <cell r="A904" t="str">
            <v>605000537302471174School 2</v>
          </cell>
          <cell r="B904" t="str">
            <v>Fall 2015-2016</v>
          </cell>
          <cell r="C904">
            <v>605000537</v>
          </cell>
          <cell r="D904" t="str">
            <v>School 2</v>
          </cell>
          <cell r="E904" t="str">
            <v>Mathematics</v>
          </cell>
          <cell r="F904" t="str">
            <v>Mathematics</v>
          </cell>
          <cell r="G904" t="b">
            <v>1</v>
          </cell>
          <cell r="H904">
            <v>2015</v>
          </cell>
          <cell r="I904">
            <v>4</v>
          </cell>
          <cell r="L904">
            <v>4</v>
          </cell>
          <cell r="O904" t="str">
            <v>Survey With Goals</v>
          </cell>
          <cell r="P904">
            <v>302471174</v>
          </cell>
          <cell r="Q904">
            <v>42256</v>
          </cell>
          <cell r="R904">
            <v>36</v>
          </cell>
          <cell r="S904">
            <v>178</v>
          </cell>
          <cell r="T904">
            <v>2.9</v>
          </cell>
          <cell r="U904">
            <v>4</v>
          </cell>
          <cell r="V904">
            <v>12</v>
          </cell>
          <cell r="W904">
            <v>6</v>
          </cell>
          <cell r="X904">
            <v>4.0999999999999996</v>
          </cell>
          <cell r="Y904" t="str">
            <v>No</v>
          </cell>
          <cell r="Z904">
            <v>-0.91</v>
          </cell>
          <cell r="AA904">
            <v>18</v>
          </cell>
          <cell r="BI904" t="str">
            <v>Operations and Algebraic Thinking</v>
          </cell>
          <cell r="BJ904">
            <v>179</v>
          </cell>
          <cell r="BK904">
            <v>5.7</v>
          </cell>
          <cell r="BL904" t="str">
            <v>173-185</v>
          </cell>
          <cell r="BM904" t="str">
            <v>Low</v>
          </cell>
          <cell r="BN904" t="str">
            <v>Number and Operations</v>
          </cell>
          <cell r="BO904">
            <v>171</v>
          </cell>
          <cell r="BP904">
            <v>5.9</v>
          </cell>
          <cell r="BQ904" t="str">
            <v>165-177</v>
          </cell>
          <cell r="BR904" t="str">
            <v>Low</v>
          </cell>
          <cell r="BS904" t="str">
            <v>Measurement and Data</v>
          </cell>
          <cell r="BT904">
            <v>184</v>
          </cell>
          <cell r="BU904">
            <v>5.9</v>
          </cell>
          <cell r="BV904" t="str">
            <v>178-190</v>
          </cell>
          <cell r="BW904" t="str">
            <v>Low</v>
          </cell>
          <cell r="BX904" t="str">
            <v>Geometry</v>
          </cell>
          <cell r="BY904">
            <v>176</v>
          </cell>
          <cell r="BZ904">
            <v>5.9</v>
          </cell>
          <cell r="CA904" t="str">
            <v>170-182</v>
          </cell>
          <cell r="CB904" t="str">
            <v>Low</v>
          </cell>
          <cell r="CW904">
            <v>0.33305555555555555</v>
          </cell>
          <cell r="CX904">
            <v>51</v>
          </cell>
          <cell r="DC904">
            <v>9</v>
          </cell>
          <cell r="DD904">
            <v>7</v>
          </cell>
          <cell r="DE904">
            <v>12</v>
          </cell>
        </row>
        <row r="905">
          <cell r="A905" t="str">
            <v>605000537304361405School 2</v>
          </cell>
          <cell r="B905" t="str">
            <v>Fall 2015-2016</v>
          </cell>
          <cell r="C905">
            <v>605000537</v>
          </cell>
          <cell r="D905" t="str">
            <v>School 2</v>
          </cell>
          <cell r="E905" t="str">
            <v>Reading</v>
          </cell>
          <cell r="F905" t="str">
            <v>Reading</v>
          </cell>
          <cell r="G905" t="b">
            <v>1</v>
          </cell>
          <cell r="H905">
            <v>2015</v>
          </cell>
          <cell r="I905">
            <v>4</v>
          </cell>
          <cell r="L905">
            <v>4</v>
          </cell>
          <cell r="O905" t="str">
            <v>Survey With Goals</v>
          </cell>
          <cell r="P905">
            <v>304361405</v>
          </cell>
          <cell r="Q905">
            <v>42249</v>
          </cell>
          <cell r="R905">
            <v>29</v>
          </cell>
          <cell r="S905">
            <v>175</v>
          </cell>
          <cell r="T905">
            <v>3.3</v>
          </cell>
          <cell r="U905">
            <v>7</v>
          </cell>
          <cell r="V905">
            <v>11</v>
          </cell>
          <cell r="W905">
            <v>5</v>
          </cell>
          <cell r="X905">
            <v>4.53</v>
          </cell>
          <cell r="Y905" t="str">
            <v>No</v>
          </cell>
          <cell r="Z905">
            <v>-0.86</v>
          </cell>
          <cell r="AA905">
            <v>20</v>
          </cell>
          <cell r="BF905">
            <v>151</v>
          </cell>
          <cell r="BG905">
            <v>51</v>
          </cell>
          <cell r="BH905">
            <v>201</v>
          </cell>
          <cell r="BI905" t="str">
            <v>Literature</v>
          </cell>
          <cell r="BJ905">
            <v>181</v>
          </cell>
          <cell r="BK905">
            <v>5.8</v>
          </cell>
          <cell r="BL905" t="str">
            <v>175-187</v>
          </cell>
          <cell r="BM905" t="str">
            <v>Low</v>
          </cell>
          <cell r="BN905" t="str">
            <v>Informational Text</v>
          </cell>
          <cell r="BO905">
            <v>177</v>
          </cell>
          <cell r="BP905">
            <v>5.9</v>
          </cell>
          <cell r="BQ905" t="str">
            <v>171-183</v>
          </cell>
          <cell r="BR905" t="str">
            <v>Low</v>
          </cell>
          <cell r="BS905" t="str">
            <v>Vocabulary Acquisition and Use</v>
          </cell>
          <cell r="BT905">
            <v>167</v>
          </cell>
          <cell r="BU905">
            <v>6.1</v>
          </cell>
          <cell r="BV905" t="str">
            <v>161-173</v>
          </cell>
          <cell r="BW905" t="str">
            <v>Low</v>
          </cell>
          <cell r="CW905">
            <v>0.33795138888888893</v>
          </cell>
          <cell r="CX905">
            <v>48</v>
          </cell>
          <cell r="DC905">
            <v>9</v>
          </cell>
          <cell r="DD905">
            <v>8</v>
          </cell>
          <cell r="DE905">
            <v>11</v>
          </cell>
        </row>
        <row r="906">
          <cell r="A906" t="str">
            <v>605000538307454963School 2</v>
          </cell>
          <cell r="B906" t="str">
            <v>Fall 2015-2016</v>
          </cell>
          <cell r="C906">
            <v>605000538</v>
          </cell>
          <cell r="D906" t="str">
            <v>School 2</v>
          </cell>
          <cell r="E906" t="str">
            <v>Language Usage</v>
          </cell>
          <cell r="F906" t="str">
            <v>Language</v>
          </cell>
          <cell r="G906" t="b">
            <v>1</v>
          </cell>
          <cell r="H906">
            <v>2015</v>
          </cell>
          <cell r="I906">
            <v>4</v>
          </cell>
          <cell r="L906">
            <v>4</v>
          </cell>
          <cell r="O906" t="str">
            <v>Survey With Goals</v>
          </cell>
          <cell r="P906">
            <v>307454963</v>
          </cell>
          <cell r="Q906">
            <v>42263</v>
          </cell>
          <cell r="R906">
            <v>47</v>
          </cell>
          <cell r="S906">
            <v>191</v>
          </cell>
          <cell r="T906">
            <v>3.2</v>
          </cell>
          <cell r="U906">
            <v>30</v>
          </cell>
          <cell r="V906">
            <v>10</v>
          </cell>
          <cell r="W906">
            <v>6</v>
          </cell>
          <cell r="X906">
            <v>4.32</v>
          </cell>
          <cell r="Y906" t="str">
            <v>No*</v>
          </cell>
          <cell r="Z906">
            <v>-0.59</v>
          </cell>
          <cell r="AA906">
            <v>28</v>
          </cell>
          <cell r="BI906" t="str">
            <v>Writing: Plan, Organize, Develop, Revise, Research</v>
          </cell>
          <cell r="BJ906">
            <v>180</v>
          </cell>
          <cell r="BK906">
            <v>5.6</v>
          </cell>
          <cell r="BL906" t="str">
            <v>174-186</v>
          </cell>
          <cell r="BM906" t="str">
            <v>Low</v>
          </cell>
          <cell r="BN906" t="str">
            <v>Language: Understand, Edit for Grammar, Usage</v>
          </cell>
          <cell r="BO906">
            <v>195</v>
          </cell>
          <cell r="BP906">
            <v>5.7</v>
          </cell>
          <cell r="BQ906" t="str">
            <v>189-201</v>
          </cell>
          <cell r="BR906" t="str">
            <v>LoAvg</v>
          </cell>
          <cell r="BS906" t="str">
            <v>Language: Understand, Edit Mechanics</v>
          </cell>
          <cell r="BT906">
            <v>200</v>
          </cell>
          <cell r="BU906">
            <v>5.7</v>
          </cell>
          <cell r="BV906" t="str">
            <v>194-206</v>
          </cell>
          <cell r="BW906" t="str">
            <v>Avg</v>
          </cell>
          <cell r="CW906">
            <v>0.38560185185185186</v>
          </cell>
          <cell r="CX906">
            <v>42</v>
          </cell>
          <cell r="DC906">
            <v>8</v>
          </cell>
          <cell r="DD906">
            <v>7</v>
          </cell>
          <cell r="DE906">
            <v>9</v>
          </cell>
        </row>
        <row r="907">
          <cell r="A907" t="str">
            <v>605000538302471292School 2</v>
          </cell>
          <cell r="B907" t="str">
            <v>Fall 2015-2016</v>
          </cell>
          <cell r="C907">
            <v>605000538</v>
          </cell>
          <cell r="D907" t="str">
            <v>School 2</v>
          </cell>
          <cell r="E907" t="str">
            <v>Mathematics</v>
          </cell>
          <cell r="F907" t="str">
            <v>Mathematics</v>
          </cell>
          <cell r="G907" t="b">
            <v>1</v>
          </cell>
          <cell r="H907">
            <v>2015</v>
          </cell>
          <cell r="I907">
            <v>4</v>
          </cell>
          <cell r="L907">
            <v>4</v>
          </cell>
          <cell r="O907" t="str">
            <v>Survey With Goals</v>
          </cell>
          <cell r="P907">
            <v>302471292</v>
          </cell>
          <cell r="Q907">
            <v>42256</v>
          </cell>
          <cell r="R907">
            <v>52</v>
          </cell>
          <cell r="S907">
            <v>194</v>
          </cell>
          <cell r="T907">
            <v>3</v>
          </cell>
          <cell r="U907">
            <v>28</v>
          </cell>
          <cell r="V907">
            <v>11</v>
          </cell>
          <cell r="W907">
            <v>2</v>
          </cell>
          <cell r="X907">
            <v>4.17</v>
          </cell>
          <cell r="Y907" t="str">
            <v>No</v>
          </cell>
          <cell r="Z907">
            <v>-1.47</v>
          </cell>
          <cell r="AA907">
            <v>7</v>
          </cell>
          <cell r="BI907" t="str">
            <v>Operations and Algebraic Thinking</v>
          </cell>
          <cell r="BJ907">
            <v>199</v>
          </cell>
          <cell r="BK907">
            <v>6</v>
          </cell>
          <cell r="BL907" t="str">
            <v>193-205</v>
          </cell>
          <cell r="BM907" t="str">
            <v>LoAvg</v>
          </cell>
          <cell r="BN907" t="str">
            <v>Number and Operations</v>
          </cell>
          <cell r="BO907">
            <v>195</v>
          </cell>
          <cell r="BP907">
            <v>5.9</v>
          </cell>
          <cell r="BQ907" t="str">
            <v>189-201</v>
          </cell>
          <cell r="BR907" t="str">
            <v>LoAvg</v>
          </cell>
          <cell r="BS907" t="str">
            <v>Measurement and Data</v>
          </cell>
          <cell r="BT907">
            <v>196</v>
          </cell>
          <cell r="BU907">
            <v>5.9</v>
          </cell>
          <cell r="BV907" t="str">
            <v>190-202</v>
          </cell>
          <cell r="BW907" t="str">
            <v>LoAvg</v>
          </cell>
          <cell r="BX907" t="str">
            <v>Geometry</v>
          </cell>
          <cell r="BY907">
            <v>188</v>
          </cell>
          <cell r="BZ907">
            <v>5.9</v>
          </cell>
          <cell r="CA907" t="str">
            <v>182-194</v>
          </cell>
          <cell r="CB907" t="str">
            <v>Low</v>
          </cell>
          <cell r="CW907">
            <v>0.33736111111111106</v>
          </cell>
          <cell r="CX907">
            <v>55</v>
          </cell>
          <cell r="DC907">
            <v>10</v>
          </cell>
          <cell r="DD907">
            <v>7</v>
          </cell>
          <cell r="DE907">
            <v>12</v>
          </cell>
        </row>
        <row r="908">
          <cell r="A908" t="str">
            <v>605000538304361355School 2</v>
          </cell>
          <cell r="B908" t="str">
            <v>Fall 2015-2016</v>
          </cell>
          <cell r="C908">
            <v>605000538</v>
          </cell>
          <cell r="D908" t="str">
            <v>School 2</v>
          </cell>
          <cell r="E908" t="str">
            <v>Reading</v>
          </cell>
          <cell r="F908" t="str">
            <v>Reading</v>
          </cell>
          <cell r="G908" t="b">
            <v>1</v>
          </cell>
          <cell r="H908">
            <v>2015</v>
          </cell>
          <cell r="I908">
            <v>4</v>
          </cell>
          <cell r="L908">
            <v>4</v>
          </cell>
          <cell r="O908" t="str">
            <v>Survey With Goals</v>
          </cell>
          <cell r="P908">
            <v>304361355</v>
          </cell>
          <cell r="Q908">
            <v>42249</v>
          </cell>
          <cell r="R908">
            <v>50</v>
          </cell>
          <cell r="S908">
            <v>190</v>
          </cell>
          <cell r="T908">
            <v>3.4</v>
          </cell>
          <cell r="U908">
            <v>30</v>
          </cell>
          <cell r="V908">
            <v>11</v>
          </cell>
          <cell r="W908">
            <v>15</v>
          </cell>
          <cell r="X908">
            <v>4.67</v>
          </cell>
          <cell r="Y908" t="str">
            <v>Yes*</v>
          </cell>
          <cell r="Z908">
            <v>0.55000000000000004</v>
          </cell>
          <cell r="AA908">
            <v>71</v>
          </cell>
          <cell r="BF908">
            <v>421</v>
          </cell>
          <cell r="BG908">
            <v>321</v>
          </cell>
          <cell r="BH908">
            <v>471</v>
          </cell>
          <cell r="BI908" t="str">
            <v>Literature</v>
          </cell>
          <cell r="BJ908">
            <v>192</v>
          </cell>
          <cell r="BK908">
            <v>6.1</v>
          </cell>
          <cell r="BL908" t="str">
            <v>186-198</v>
          </cell>
          <cell r="BM908" t="str">
            <v>LoAvg</v>
          </cell>
          <cell r="BN908" t="str">
            <v>Informational Text</v>
          </cell>
          <cell r="BO908">
            <v>196</v>
          </cell>
          <cell r="BP908">
            <v>6</v>
          </cell>
          <cell r="BQ908" t="str">
            <v>190-202</v>
          </cell>
          <cell r="BR908" t="str">
            <v>LoAvg</v>
          </cell>
          <cell r="BS908" t="str">
            <v>Vocabulary Acquisition and Use</v>
          </cell>
          <cell r="BT908">
            <v>182</v>
          </cell>
          <cell r="BU908">
            <v>6.3</v>
          </cell>
          <cell r="BV908" t="str">
            <v>176-188</v>
          </cell>
          <cell r="BW908" t="str">
            <v>Low</v>
          </cell>
          <cell r="CW908">
            <v>0.33778935185185183</v>
          </cell>
          <cell r="CX908">
            <v>45</v>
          </cell>
          <cell r="DC908">
            <v>8</v>
          </cell>
          <cell r="DD908">
            <v>6</v>
          </cell>
          <cell r="DE908">
            <v>9</v>
          </cell>
        </row>
        <row r="909">
          <cell r="A909" t="str">
            <v>605000539307454938School 2</v>
          </cell>
          <cell r="B909" t="str">
            <v>Fall 2015-2016</v>
          </cell>
          <cell r="C909">
            <v>605000539</v>
          </cell>
          <cell r="D909" t="str">
            <v>School 2</v>
          </cell>
          <cell r="E909" t="str">
            <v>Language Usage</v>
          </cell>
          <cell r="F909" t="str">
            <v>Language</v>
          </cell>
          <cell r="G909" t="b">
            <v>1</v>
          </cell>
          <cell r="H909">
            <v>2015</v>
          </cell>
          <cell r="I909">
            <v>4</v>
          </cell>
          <cell r="L909">
            <v>4</v>
          </cell>
          <cell r="O909" t="str">
            <v>Survey With Goals</v>
          </cell>
          <cell r="P909">
            <v>307454938</v>
          </cell>
          <cell r="Q909">
            <v>42263</v>
          </cell>
          <cell r="R909">
            <v>43</v>
          </cell>
          <cell r="S909">
            <v>160</v>
          </cell>
          <cell r="T909">
            <v>3.2</v>
          </cell>
          <cell r="U909">
            <v>1</v>
          </cell>
          <cell r="V909">
            <v>13</v>
          </cell>
          <cell r="W909">
            <v>-6</v>
          </cell>
          <cell r="X909">
            <v>4.32</v>
          </cell>
          <cell r="Y909" t="str">
            <v>No</v>
          </cell>
          <cell r="Z909">
            <v>-2.5099999999999998</v>
          </cell>
          <cell r="AA909">
            <v>1</v>
          </cell>
          <cell r="BI909" t="str">
            <v>Writing: Plan, Organize, Develop, Revise, Research</v>
          </cell>
          <cell r="BJ909">
            <v>144</v>
          </cell>
          <cell r="BK909">
            <v>10.3</v>
          </cell>
          <cell r="BL909" t="str">
            <v>134-154</v>
          </cell>
          <cell r="BM909" t="str">
            <v>Low</v>
          </cell>
          <cell r="BN909" t="str">
            <v>Language: Understand, Edit for Grammar, Usage</v>
          </cell>
          <cell r="BO909">
            <v>164</v>
          </cell>
          <cell r="BP909">
            <v>5.4</v>
          </cell>
          <cell r="BQ909" t="str">
            <v>159-169</v>
          </cell>
          <cell r="BR909" t="str">
            <v>Low</v>
          </cell>
          <cell r="BS909" t="str">
            <v>Language: Understand, Edit Mechanics</v>
          </cell>
          <cell r="BT909">
            <v>165</v>
          </cell>
          <cell r="BU909">
            <v>5.2</v>
          </cell>
          <cell r="BV909" t="str">
            <v>160-170</v>
          </cell>
          <cell r="BW909" t="str">
            <v>Low</v>
          </cell>
          <cell r="CW909">
            <v>0.38574074074074072</v>
          </cell>
          <cell r="CX909">
            <v>30</v>
          </cell>
          <cell r="DC909">
            <v>11</v>
          </cell>
          <cell r="DD909">
            <v>10</v>
          </cell>
          <cell r="DE909">
            <v>15</v>
          </cell>
        </row>
        <row r="910">
          <cell r="A910" t="str">
            <v>605000539302471094School 2</v>
          </cell>
          <cell r="B910" t="str">
            <v>Fall 2015-2016</v>
          </cell>
          <cell r="C910">
            <v>605000539</v>
          </cell>
          <cell r="D910" t="str">
            <v>School 2</v>
          </cell>
          <cell r="E910" t="str">
            <v>Mathematics</v>
          </cell>
          <cell r="F910" t="str">
            <v>Mathematics</v>
          </cell>
          <cell r="G910" t="b">
            <v>1</v>
          </cell>
          <cell r="H910">
            <v>2015</v>
          </cell>
          <cell r="I910">
            <v>4</v>
          </cell>
          <cell r="L910">
            <v>4</v>
          </cell>
          <cell r="O910" t="str">
            <v>Survey With Goals</v>
          </cell>
          <cell r="P910">
            <v>302471094</v>
          </cell>
          <cell r="Q910">
            <v>42256</v>
          </cell>
          <cell r="R910">
            <v>53</v>
          </cell>
          <cell r="S910">
            <v>171</v>
          </cell>
          <cell r="T910">
            <v>2.9</v>
          </cell>
          <cell r="U910">
            <v>1</v>
          </cell>
          <cell r="V910">
            <v>12</v>
          </cell>
          <cell r="W910">
            <v>-1</v>
          </cell>
          <cell r="X910">
            <v>4.0999999999999996</v>
          </cell>
          <cell r="Y910" t="str">
            <v>No</v>
          </cell>
          <cell r="Z910">
            <v>-2.0099999999999998</v>
          </cell>
          <cell r="AA910">
            <v>2</v>
          </cell>
          <cell r="BI910" t="str">
            <v>Operations and Algebraic Thinking</v>
          </cell>
          <cell r="BJ910">
            <v>163</v>
          </cell>
          <cell r="BK910">
            <v>6.2</v>
          </cell>
          <cell r="BL910" t="str">
            <v>157-169</v>
          </cell>
          <cell r="BM910" t="str">
            <v>Low</v>
          </cell>
          <cell r="BN910" t="str">
            <v>Number and Operations</v>
          </cell>
          <cell r="BO910">
            <v>169</v>
          </cell>
          <cell r="BP910">
            <v>6.3</v>
          </cell>
          <cell r="BQ910" t="str">
            <v>163-175</v>
          </cell>
          <cell r="BR910" t="str">
            <v>Low</v>
          </cell>
          <cell r="BS910" t="str">
            <v>Measurement and Data</v>
          </cell>
          <cell r="BT910">
            <v>169</v>
          </cell>
          <cell r="BU910">
            <v>6.3</v>
          </cell>
          <cell r="BV910" t="str">
            <v>163-175</v>
          </cell>
          <cell r="BW910" t="str">
            <v>Low</v>
          </cell>
          <cell r="BX910" t="str">
            <v>Geometry</v>
          </cell>
          <cell r="BY910">
            <v>181</v>
          </cell>
          <cell r="BZ910">
            <v>6</v>
          </cell>
          <cell r="CA910" t="str">
            <v>175-187</v>
          </cell>
          <cell r="CB910" t="str">
            <v>Low</v>
          </cell>
          <cell r="CW910">
            <v>0.33739583333333334</v>
          </cell>
          <cell r="CX910">
            <v>47</v>
          </cell>
          <cell r="DC910">
            <v>9</v>
          </cell>
          <cell r="DD910">
            <v>8</v>
          </cell>
          <cell r="DE910">
            <v>12</v>
          </cell>
        </row>
        <row r="911">
          <cell r="A911" t="str">
            <v>605000539304361528School 2</v>
          </cell>
          <cell r="B911" t="str">
            <v>Fall 2015-2016</v>
          </cell>
          <cell r="C911">
            <v>605000539</v>
          </cell>
          <cell r="D911" t="str">
            <v>School 2</v>
          </cell>
          <cell r="E911" t="str">
            <v>Reading</v>
          </cell>
          <cell r="F911" t="str">
            <v>Reading</v>
          </cell>
          <cell r="G911" t="b">
            <v>1</v>
          </cell>
          <cell r="H911">
            <v>2015</v>
          </cell>
          <cell r="I911">
            <v>4</v>
          </cell>
          <cell r="L911">
            <v>4</v>
          </cell>
          <cell r="O911" t="str">
            <v>Survey With Goals</v>
          </cell>
          <cell r="P911">
            <v>304361528</v>
          </cell>
          <cell r="Q911">
            <v>42249</v>
          </cell>
          <cell r="R911">
            <v>53</v>
          </cell>
          <cell r="S911">
            <v>170</v>
          </cell>
          <cell r="T911">
            <v>3.3</v>
          </cell>
          <cell r="U911">
            <v>3</v>
          </cell>
          <cell r="V911">
            <v>13</v>
          </cell>
          <cell r="W911">
            <v>15</v>
          </cell>
          <cell r="X911">
            <v>4.74</v>
          </cell>
          <cell r="Y911" t="str">
            <v>Yes*</v>
          </cell>
          <cell r="Z911">
            <v>0.32</v>
          </cell>
          <cell r="AA911">
            <v>62</v>
          </cell>
          <cell r="BF911" t="str">
            <v>BR</v>
          </cell>
          <cell r="BG911" t="str">
            <v>BR</v>
          </cell>
          <cell r="BH911" t="str">
            <v>BR</v>
          </cell>
          <cell r="BI911" t="str">
            <v>Literature</v>
          </cell>
          <cell r="BJ911">
            <v>168</v>
          </cell>
          <cell r="BK911">
            <v>5.9</v>
          </cell>
          <cell r="BL911" t="str">
            <v>162-174</v>
          </cell>
          <cell r="BM911" t="str">
            <v>Low</v>
          </cell>
          <cell r="BN911" t="str">
            <v>Informational Text</v>
          </cell>
          <cell r="BO911">
            <v>166</v>
          </cell>
          <cell r="BP911">
            <v>5.7</v>
          </cell>
          <cell r="BQ911" t="str">
            <v>160-172</v>
          </cell>
          <cell r="BR911" t="str">
            <v>Low</v>
          </cell>
          <cell r="BS911" t="str">
            <v>Vocabulary Acquisition and Use</v>
          </cell>
          <cell r="BT911">
            <v>176</v>
          </cell>
          <cell r="BU911">
            <v>5.9</v>
          </cell>
          <cell r="BV911" t="str">
            <v>170-182</v>
          </cell>
          <cell r="BW911" t="str">
            <v>Low</v>
          </cell>
          <cell r="CW911">
            <v>0.33807870370370369</v>
          </cell>
          <cell r="CX911">
            <v>50</v>
          </cell>
          <cell r="DC911">
            <v>9</v>
          </cell>
          <cell r="DD911">
            <v>8</v>
          </cell>
          <cell r="DE911">
            <v>12</v>
          </cell>
        </row>
        <row r="912">
          <cell r="A912" t="str">
            <v>605000541307454895School 2</v>
          </cell>
          <cell r="B912" t="str">
            <v>Fall 2015-2016</v>
          </cell>
          <cell r="C912">
            <v>605000541</v>
          </cell>
          <cell r="D912" t="str">
            <v>School 2</v>
          </cell>
          <cell r="E912" t="str">
            <v>Language Usage</v>
          </cell>
          <cell r="F912" t="str">
            <v>Language</v>
          </cell>
          <cell r="G912" t="b">
            <v>1</v>
          </cell>
          <cell r="H912">
            <v>2015</v>
          </cell>
          <cell r="I912">
            <v>4</v>
          </cell>
          <cell r="L912">
            <v>4</v>
          </cell>
          <cell r="O912" t="str">
            <v>Survey With Goals</v>
          </cell>
          <cell r="P912">
            <v>307454895</v>
          </cell>
          <cell r="Q912">
            <v>42263</v>
          </cell>
          <cell r="R912">
            <v>43</v>
          </cell>
          <cell r="S912">
            <v>181</v>
          </cell>
          <cell r="T912">
            <v>3.1</v>
          </cell>
          <cell r="U912">
            <v>11</v>
          </cell>
          <cell r="V912">
            <v>12</v>
          </cell>
          <cell r="W912">
            <v>7</v>
          </cell>
          <cell r="X912">
            <v>4.46</v>
          </cell>
          <cell r="Y912" t="str">
            <v>No</v>
          </cell>
          <cell r="Z912">
            <v>-0.65</v>
          </cell>
          <cell r="AA912">
            <v>26</v>
          </cell>
          <cell r="BI912" t="str">
            <v>Writing: Plan, Organize, Develop, Revise, Research</v>
          </cell>
          <cell r="BJ912">
            <v>174</v>
          </cell>
          <cell r="BK912">
            <v>5.3</v>
          </cell>
          <cell r="BL912" t="str">
            <v>169-179</v>
          </cell>
          <cell r="BM912" t="str">
            <v>Low</v>
          </cell>
          <cell r="BN912" t="str">
            <v>Language: Understand, Edit for Grammar, Usage</v>
          </cell>
          <cell r="BO912">
            <v>188</v>
          </cell>
          <cell r="BP912">
            <v>5.5</v>
          </cell>
          <cell r="BQ912" t="str">
            <v>183-194</v>
          </cell>
          <cell r="BR912" t="str">
            <v>Low</v>
          </cell>
          <cell r="BS912" t="str">
            <v>Language: Understand, Edit Mechanics</v>
          </cell>
          <cell r="BT912">
            <v>183</v>
          </cell>
          <cell r="BU912">
            <v>5.5</v>
          </cell>
          <cell r="BV912" t="str">
            <v>178-189</v>
          </cell>
          <cell r="BW912" t="str">
            <v>Low</v>
          </cell>
          <cell r="CW912">
            <v>0.38574074074074072</v>
          </cell>
          <cell r="CX912">
            <v>42</v>
          </cell>
          <cell r="DC912">
            <v>9</v>
          </cell>
          <cell r="DD912">
            <v>8</v>
          </cell>
          <cell r="DE912">
            <v>11</v>
          </cell>
        </row>
        <row r="913">
          <cell r="A913" t="str">
            <v>605000541302471321School 2</v>
          </cell>
          <cell r="B913" t="str">
            <v>Fall 2015-2016</v>
          </cell>
          <cell r="C913">
            <v>605000541</v>
          </cell>
          <cell r="D913" t="str">
            <v>School 2</v>
          </cell>
          <cell r="E913" t="str">
            <v>Mathematics</v>
          </cell>
          <cell r="F913" t="str">
            <v>Mathematics</v>
          </cell>
          <cell r="G913" t="b">
            <v>1</v>
          </cell>
          <cell r="H913">
            <v>2015</v>
          </cell>
          <cell r="I913">
            <v>4</v>
          </cell>
          <cell r="L913">
            <v>4</v>
          </cell>
          <cell r="O913" t="str">
            <v>Survey With Goals</v>
          </cell>
          <cell r="P913">
            <v>302471321</v>
          </cell>
          <cell r="Q913">
            <v>42256</v>
          </cell>
          <cell r="R913">
            <v>44</v>
          </cell>
          <cell r="S913">
            <v>184</v>
          </cell>
          <cell r="T913">
            <v>3.1</v>
          </cell>
          <cell r="U913">
            <v>10</v>
          </cell>
          <cell r="V913">
            <v>12</v>
          </cell>
          <cell r="W913">
            <v>0</v>
          </cell>
          <cell r="X913">
            <v>4.38</v>
          </cell>
          <cell r="Y913" t="str">
            <v>No</v>
          </cell>
          <cell r="Z913">
            <v>-1.78</v>
          </cell>
          <cell r="AA913">
            <v>4</v>
          </cell>
          <cell r="BI913" t="str">
            <v>Operations and Algebraic Thinking</v>
          </cell>
          <cell r="BJ913">
            <v>188</v>
          </cell>
          <cell r="BK913">
            <v>6.3</v>
          </cell>
          <cell r="BL913" t="str">
            <v>182-194</v>
          </cell>
          <cell r="BM913" t="str">
            <v>Low</v>
          </cell>
          <cell r="BN913" t="str">
            <v>Number and Operations</v>
          </cell>
          <cell r="BO913">
            <v>171</v>
          </cell>
          <cell r="BP913">
            <v>6</v>
          </cell>
          <cell r="BQ913" t="str">
            <v>165-177</v>
          </cell>
          <cell r="BR913" t="str">
            <v>Low</v>
          </cell>
          <cell r="BS913" t="str">
            <v>Measurement and Data</v>
          </cell>
          <cell r="BT913">
            <v>194</v>
          </cell>
          <cell r="BU913">
            <v>6.4</v>
          </cell>
          <cell r="BV913" t="str">
            <v>188-200</v>
          </cell>
          <cell r="BW913" t="str">
            <v>LoAvg</v>
          </cell>
          <cell r="BX913" t="str">
            <v>Geometry</v>
          </cell>
          <cell r="BY913">
            <v>188</v>
          </cell>
          <cell r="BZ913">
            <v>6.2</v>
          </cell>
          <cell r="CA913" t="str">
            <v>182-194</v>
          </cell>
          <cell r="CB913" t="str">
            <v>Low</v>
          </cell>
          <cell r="CW913">
            <v>0.33738425925925924</v>
          </cell>
          <cell r="CX913">
            <v>43</v>
          </cell>
          <cell r="DC913">
            <v>10</v>
          </cell>
          <cell r="DD913">
            <v>7</v>
          </cell>
          <cell r="DE913">
            <v>12</v>
          </cell>
        </row>
        <row r="914">
          <cell r="A914" t="str">
            <v>605000541304361301School 2</v>
          </cell>
          <cell r="B914" t="str">
            <v>Fall 2015-2016</v>
          </cell>
          <cell r="C914">
            <v>605000541</v>
          </cell>
          <cell r="D914" t="str">
            <v>School 2</v>
          </cell>
          <cell r="E914" t="str">
            <v>Reading</v>
          </cell>
          <cell r="F914" t="str">
            <v>Reading</v>
          </cell>
          <cell r="G914" t="b">
            <v>1</v>
          </cell>
          <cell r="H914">
            <v>2015</v>
          </cell>
          <cell r="I914">
            <v>4</v>
          </cell>
          <cell r="L914">
            <v>4</v>
          </cell>
          <cell r="O914" t="str">
            <v>Survey With Goals</v>
          </cell>
          <cell r="P914">
            <v>304361301</v>
          </cell>
          <cell r="Q914">
            <v>42249</v>
          </cell>
          <cell r="R914">
            <v>52</v>
          </cell>
          <cell r="S914">
            <v>182</v>
          </cell>
          <cell r="T914">
            <v>3.3</v>
          </cell>
          <cell r="U914">
            <v>15</v>
          </cell>
          <cell r="V914">
            <v>11</v>
          </cell>
          <cell r="W914">
            <v>9</v>
          </cell>
          <cell r="X914">
            <v>4.5999999999999996</v>
          </cell>
          <cell r="Y914" t="str">
            <v>No*</v>
          </cell>
          <cell r="Z914">
            <v>-0.28000000000000003</v>
          </cell>
          <cell r="AA914">
            <v>39</v>
          </cell>
          <cell r="BF914">
            <v>277</v>
          </cell>
          <cell r="BG914">
            <v>177</v>
          </cell>
          <cell r="BH914">
            <v>327</v>
          </cell>
          <cell r="BI914" t="str">
            <v>Literature</v>
          </cell>
          <cell r="BJ914">
            <v>180</v>
          </cell>
          <cell r="BK914">
            <v>5.7</v>
          </cell>
          <cell r="BL914" t="str">
            <v>174-186</v>
          </cell>
          <cell r="BM914" t="str">
            <v>Low</v>
          </cell>
          <cell r="BN914" t="str">
            <v>Informational Text</v>
          </cell>
          <cell r="BO914">
            <v>177</v>
          </cell>
          <cell r="BP914">
            <v>5.9</v>
          </cell>
          <cell r="BQ914" t="str">
            <v>171-183</v>
          </cell>
          <cell r="BR914" t="str">
            <v>Low</v>
          </cell>
          <cell r="BS914" t="str">
            <v>Vocabulary Acquisition and Use</v>
          </cell>
          <cell r="BT914">
            <v>189</v>
          </cell>
          <cell r="BU914">
            <v>5.8</v>
          </cell>
          <cell r="BV914" t="str">
            <v>183-195</v>
          </cell>
          <cell r="BW914" t="str">
            <v>LoAvg</v>
          </cell>
          <cell r="CW914">
            <v>0.33805555555555555</v>
          </cell>
          <cell r="CX914">
            <v>50</v>
          </cell>
          <cell r="DC914">
            <v>9</v>
          </cell>
          <cell r="DD914">
            <v>7</v>
          </cell>
          <cell r="DE914">
            <v>10</v>
          </cell>
        </row>
        <row r="915">
          <cell r="A915" t="str">
            <v>605000542314288150School 2</v>
          </cell>
          <cell r="B915" t="str">
            <v>Fall 2015-2016</v>
          </cell>
          <cell r="C915">
            <v>605000542</v>
          </cell>
          <cell r="D915" t="str">
            <v>School 2</v>
          </cell>
          <cell r="E915" t="str">
            <v>Language Usage</v>
          </cell>
          <cell r="F915" t="str">
            <v>Language</v>
          </cell>
          <cell r="G915" t="b">
            <v>1</v>
          </cell>
          <cell r="H915">
            <v>2015</v>
          </cell>
          <cell r="I915">
            <v>4</v>
          </cell>
          <cell r="L915">
            <v>4</v>
          </cell>
          <cell r="O915" t="str">
            <v>Survey With Goals</v>
          </cell>
          <cell r="P915">
            <v>314288150</v>
          </cell>
          <cell r="Q915">
            <v>42265</v>
          </cell>
          <cell r="R915">
            <v>36</v>
          </cell>
          <cell r="S915">
            <v>190</v>
          </cell>
          <cell r="T915">
            <v>2.9</v>
          </cell>
          <cell r="U915">
            <v>27</v>
          </cell>
          <cell r="V915">
            <v>9</v>
          </cell>
          <cell r="W915">
            <v>-7</v>
          </cell>
          <cell r="X915">
            <v>4.0999999999999996</v>
          </cell>
          <cell r="Y915" t="str">
            <v>No</v>
          </cell>
          <cell r="Z915">
            <v>-2.1800000000000002</v>
          </cell>
          <cell r="AA915">
            <v>1</v>
          </cell>
          <cell r="BI915" t="str">
            <v>Writing: Plan, Organize, Develop, Revise, Research</v>
          </cell>
          <cell r="BJ915">
            <v>185</v>
          </cell>
          <cell r="BK915">
            <v>5.2</v>
          </cell>
          <cell r="BL915" t="str">
            <v>180-190</v>
          </cell>
          <cell r="BM915" t="str">
            <v>Low</v>
          </cell>
          <cell r="BN915" t="str">
            <v>Language: Understand, Edit for Grammar, Usage</v>
          </cell>
          <cell r="BO915">
            <v>191</v>
          </cell>
          <cell r="BP915">
            <v>5.0999999999999996</v>
          </cell>
          <cell r="BQ915" t="str">
            <v>186-196</v>
          </cell>
          <cell r="BR915" t="str">
            <v>LoAvg</v>
          </cell>
          <cell r="BS915" t="str">
            <v>Language: Understand, Edit Mechanics</v>
          </cell>
          <cell r="BT915">
            <v>195</v>
          </cell>
          <cell r="BU915">
            <v>5.2</v>
          </cell>
          <cell r="BV915" t="str">
            <v>190-200</v>
          </cell>
          <cell r="BW915" t="str">
            <v>LoAvg</v>
          </cell>
          <cell r="CW915">
            <v>0.38855324074074077</v>
          </cell>
          <cell r="CX915">
            <v>49</v>
          </cell>
          <cell r="DC915">
            <v>8</v>
          </cell>
          <cell r="DD915">
            <v>7</v>
          </cell>
          <cell r="DE915">
            <v>9</v>
          </cell>
        </row>
        <row r="916">
          <cell r="A916" t="str">
            <v>605000542309647917School 2</v>
          </cell>
          <cell r="B916" t="str">
            <v>Fall 2015-2016</v>
          </cell>
          <cell r="C916">
            <v>605000542</v>
          </cell>
          <cell r="D916" t="str">
            <v>School 2</v>
          </cell>
          <cell r="E916" t="str">
            <v>Mathematics</v>
          </cell>
          <cell r="F916" t="str">
            <v>Mathematics</v>
          </cell>
          <cell r="G916" t="b">
            <v>1</v>
          </cell>
          <cell r="H916">
            <v>2015</v>
          </cell>
          <cell r="I916">
            <v>4</v>
          </cell>
          <cell r="L916">
            <v>4</v>
          </cell>
          <cell r="O916" t="str">
            <v>Survey With Goals</v>
          </cell>
          <cell r="P916">
            <v>309647917</v>
          </cell>
          <cell r="Q916">
            <v>42258</v>
          </cell>
          <cell r="R916">
            <v>43</v>
          </cell>
          <cell r="S916">
            <v>203</v>
          </cell>
          <cell r="T916">
            <v>3</v>
          </cell>
          <cell r="U916">
            <v>53</v>
          </cell>
          <cell r="V916">
            <v>11</v>
          </cell>
          <cell r="W916">
            <v>6</v>
          </cell>
          <cell r="X916">
            <v>4.17</v>
          </cell>
          <cell r="Y916" t="str">
            <v>No</v>
          </cell>
          <cell r="Z916">
            <v>-0.82</v>
          </cell>
          <cell r="AA916">
            <v>21</v>
          </cell>
          <cell r="BI916" t="str">
            <v>Operations and Algebraic Thinking</v>
          </cell>
          <cell r="BJ916">
            <v>201</v>
          </cell>
          <cell r="BK916">
            <v>6.1</v>
          </cell>
          <cell r="BL916" t="str">
            <v>195-207</v>
          </cell>
          <cell r="BM916" t="str">
            <v>Avg</v>
          </cell>
          <cell r="BN916" t="str">
            <v>Number and Operations</v>
          </cell>
          <cell r="BO916">
            <v>201</v>
          </cell>
          <cell r="BP916">
            <v>6.2</v>
          </cell>
          <cell r="BQ916" t="str">
            <v>195-207</v>
          </cell>
          <cell r="BR916" t="str">
            <v>Avg</v>
          </cell>
          <cell r="BS916" t="str">
            <v>Measurement and Data</v>
          </cell>
          <cell r="BT916">
            <v>201</v>
          </cell>
          <cell r="BU916">
            <v>6.1</v>
          </cell>
          <cell r="BV916" t="str">
            <v>195-207</v>
          </cell>
          <cell r="BW916" t="str">
            <v>Avg</v>
          </cell>
          <cell r="BX916" t="str">
            <v>Geometry</v>
          </cell>
          <cell r="BY916">
            <v>207</v>
          </cell>
          <cell r="BZ916">
            <v>6.2</v>
          </cell>
          <cell r="CA916" t="str">
            <v>201-213</v>
          </cell>
          <cell r="CB916" t="str">
            <v>Avg</v>
          </cell>
          <cell r="CW916">
            <v>0.33439814814814817</v>
          </cell>
          <cell r="CX916">
            <v>43</v>
          </cell>
          <cell r="DC916">
            <v>10</v>
          </cell>
          <cell r="DD916">
            <v>7</v>
          </cell>
          <cell r="DE916">
            <v>12</v>
          </cell>
        </row>
        <row r="917">
          <cell r="A917" t="str">
            <v>605000542303412667School 2</v>
          </cell>
          <cell r="B917" t="str">
            <v>Fall 2015-2016</v>
          </cell>
          <cell r="C917">
            <v>605000542</v>
          </cell>
          <cell r="D917" t="str">
            <v>School 2</v>
          </cell>
          <cell r="E917" t="str">
            <v>Reading</v>
          </cell>
          <cell r="F917" t="str">
            <v>Reading</v>
          </cell>
          <cell r="G917" t="b">
            <v>1</v>
          </cell>
          <cell r="H917">
            <v>2015</v>
          </cell>
          <cell r="I917">
            <v>4</v>
          </cell>
          <cell r="L917">
            <v>4</v>
          </cell>
          <cell r="O917" t="str">
            <v>Survey With Goals</v>
          </cell>
          <cell r="P917">
            <v>303412667</v>
          </cell>
          <cell r="Q917">
            <v>42251</v>
          </cell>
          <cell r="R917">
            <v>52</v>
          </cell>
          <cell r="S917">
            <v>205</v>
          </cell>
          <cell r="T917">
            <v>3.5</v>
          </cell>
          <cell r="U917">
            <v>67</v>
          </cell>
          <cell r="V917">
            <v>9</v>
          </cell>
          <cell r="W917">
            <v>8</v>
          </cell>
          <cell r="X917">
            <v>4.74</v>
          </cell>
          <cell r="Y917" t="str">
            <v>No*</v>
          </cell>
          <cell r="Z917">
            <v>-0.17</v>
          </cell>
          <cell r="AA917">
            <v>43</v>
          </cell>
          <cell r="BF917">
            <v>691</v>
          </cell>
          <cell r="BG917">
            <v>591</v>
          </cell>
          <cell r="BH917">
            <v>741</v>
          </cell>
          <cell r="BI917" t="str">
            <v>Literature</v>
          </cell>
          <cell r="BJ917">
            <v>205</v>
          </cell>
          <cell r="BK917">
            <v>6</v>
          </cell>
          <cell r="BL917" t="str">
            <v>199-211</v>
          </cell>
          <cell r="BM917" t="str">
            <v>HiAvg</v>
          </cell>
          <cell r="BN917" t="str">
            <v>Informational Text</v>
          </cell>
          <cell r="BO917">
            <v>208</v>
          </cell>
          <cell r="BP917">
            <v>6</v>
          </cell>
          <cell r="BQ917" t="str">
            <v>202-214</v>
          </cell>
          <cell r="BR917" t="str">
            <v>HiAvg</v>
          </cell>
          <cell r="BS917" t="str">
            <v>Vocabulary Acquisition and Use</v>
          </cell>
          <cell r="BT917">
            <v>201</v>
          </cell>
          <cell r="BU917">
            <v>6.2</v>
          </cell>
          <cell r="BV917" t="str">
            <v>195-207</v>
          </cell>
          <cell r="BW917" t="str">
            <v>Avg</v>
          </cell>
          <cell r="CW917">
            <v>0.33791666666666664</v>
          </cell>
          <cell r="CX917">
            <v>51</v>
          </cell>
          <cell r="DC917">
            <v>7</v>
          </cell>
          <cell r="DD917">
            <v>5</v>
          </cell>
          <cell r="DE917">
            <v>7</v>
          </cell>
        </row>
        <row r="918">
          <cell r="A918" t="str">
            <v>605000546314288218School 2</v>
          </cell>
          <cell r="B918" t="str">
            <v>Fall 2015-2016</v>
          </cell>
          <cell r="C918">
            <v>605000546</v>
          </cell>
          <cell r="D918" t="str">
            <v>School 2</v>
          </cell>
          <cell r="E918" t="str">
            <v>Language Usage</v>
          </cell>
          <cell r="F918" t="str">
            <v>Language</v>
          </cell>
          <cell r="G918" t="b">
            <v>1</v>
          </cell>
          <cell r="H918">
            <v>2015</v>
          </cell>
          <cell r="I918">
            <v>4</v>
          </cell>
          <cell r="L918">
            <v>4</v>
          </cell>
          <cell r="O918" t="str">
            <v>Survey With Goals</v>
          </cell>
          <cell r="P918">
            <v>314288218</v>
          </cell>
          <cell r="Q918">
            <v>42265</v>
          </cell>
          <cell r="R918">
            <v>54</v>
          </cell>
          <cell r="S918">
            <v>206</v>
          </cell>
          <cell r="T918">
            <v>2.9</v>
          </cell>
          <cell r="U918">
            <v>69</v>
          </cell>
          <cell r="V918">
            <v>8</v>
          </cell>
          <cell r="W918">
            <v>2</v>
          </cell>
          <cell r="X918">
            <v>4.0999999999999996</v>
          </cell>
          <cell r="Y918" t="str">
            <v>No</v>
          </cell>
          <cell r="Z918">
            <v>-0.84</v>
          </cell>
          <cell r="AA918">
            <v>20</v>
          </cell>
          <cell r="BI918" t="str">
            <v>Writing: Plan, Organize, Develop, Revise, Research</v>
          </cell>
          <cell r="BJ918">
            <v>204</v>
          </cell>
          <cell r="BK918">
            <v>5</v>
          </cell>
          <cell r="BL918" t="str">
            <v>199-209</v>
          </cell>
          <cell r="BM918" t="str">
            <v>Avg</v>
          </cell>
          <cell r="BN918" t="str">
            <v>Language: Understand, Edit for Grammar, Usage</v>
          </cell>
          <cell r="BO918">
            <v>206</v>
          </cell>
          <cell r="BP918">
            <v>5.0999999999999996</v>
          </cell>
          <cell r="BQ918" t="str">
            <v>201-211</v>
          </cell>
          <cell r="BR918" t="str">
            <v>HiAvg</v>
          </cell>
          <cell r="BS918" t="str">
            <v>Language: Understand, Edit Mechanics</v>
          </cell>
          <cell r="BT918">
            <v>207</v>
          </cell>
          <cell r="BU918">
            <v>4.9000000000000004</v>
          </cell>
          <cell r="BV918" t="str">
            <v>202-212</v>
          </cell>
          <cell r="BW918" t="str">
            <v>HiAvg</v>
          </cell>
          <cell r="CW918">
            <v>0.38862268518518522</v>
          </cell>
          <cell r="CX918">
            <v>51</v>
          </cell>
          <cell r="DC918">
            <v>6</v>
          </cell>
          <cell r="DD918">
            <v>5</v>
          </cell>
          <cell r="DE918">
            <v>7</v>
          </cell>
        </row>
        <row r="919">
          <cell r="A919" t="str">
            <v>605000546309648118School 2</v>
          </cell>
          <cell r="B919" t="str">
            <v>Fall 2015-2016</v>
          </cell>
          <cell r="C919">
            <v>605000546</v>
          </cell>
          <cell r="D919" t="str">
            <v>School 2</v>
          </cell>
          <cell r="E919" t="str">
            <v>Mathematics</v>
          </cell>
          <cell r="F919" t="str">
            <v>Mathematics</v>
          </cell>
          <cell r="G919" t="b">
            <v>1</v>
          </cell>
          <cell r="H919">
            <v>2015</v>
          </cell>
          <cell r="I919">
            <v>4</v>
          </cell>
          <cell r="L919">
            <v>4</v>
          </cell>
          <cell r="O919" t="str">
            <v>Survey With Goals</v>
          </cell>
          <cell r="P919">
            <v>309648118</v>
          </cell>
          <cell r="Q919">
            <v>42258</v>
          </cell>
          <cell r="R919">
            <v>66</v>
          </cell>
          <cell r="S919">
            <v>202</v>
          </cell>
          <cell r="T919">
            <v>2.9</v>
          </cell>
          <cell r="U919">
            <v>50</v>
          </cell>
          <cell r="V919">
            <v>11</v>
          </cell>
          <cell r="W919">
            <v>3</v>
          </cell>
          <cell r="X919">
            <v>4.0999999999999996</v>
          </cell>
          <cell r="Y919" t="str">
            <v>No</v>
          </cell>
          <cell r="Z919">
            <v>-1.3</v>
          </cell>
          <cell r="AA919">
            <v>10</v>
          </cell>
          <cell r="BI919" t="str">
            <v>Operations and Algebraic Thinking</v>
          </cell>
          <cell r="BJ919">
            <v>201</v>
          </cell>
          <cell r="BK919">
            <v>6</v>
          </cell>
          <cell r="BL919" t="str">
            <v>195-207</v>
          </cell>
          <cell r="BM919" t="str">
            <v>Avg</v>
          </cell>
          <cell r="BN919" t="str">
            <v>Number and Operations</v>
          </cell>
          <cell r="BO919">
            <v>210</v>
          </cell>
          <cell r="BP919">
            <v>5.9</v>
          </cell>
          <cell r="BQ919" t="str">
            <v>204-216</v>
          </cell>
          <cell r="BR919" t="str">
            <v>HiAvg</v>
          </cell>
          <cell r="BS919" t="str">
            <v>Measurement and Data</v>
          </cell>
          <cell r="BT919">
            <v>194</v>
          </cell>
          <cell r="BU919">
            <v>6.2</v>
          </cell>
          <cell r="BV919" t="str">
            <v>188-200</v>
          </cell>
          <cell r="BW919" t="str">
            <v>LoAvg</v>
          </cell>
          <cell r="BX919" t="str">
            <v>Geometry</v>
          </cell>
          <cell r="BY919">
            <v>204</v>
          </cell>
          <cell r="BZ919">
            <v>6</v>
          </cell>
          <cell r="CA919" t="str">
            <v>198-210</v>
          </cell>
          <cell r="CB919" t="str">
            <v>Avg</v>
          </cell>
          <cell r="CW919">
            <v>0.33438657407407407</v>
          </cell>
          <cell r="CX919">
            <v>45</v>
          </cell>
          <cell r="DC919">
            <v>10</v>
          </cell>
          <cell r="DD919">
            <v>7</v>
          </cell>
          <cell r="DE919">
            <v>12</v>
          </cell>
        </row>
        <row r="920">
          <cell r="A920" t="str">
            <v>605000546303058571School 2</v>
          </cell>
          <cell r="B920" t="str">
            <v>Fall 2015-2016</v>
          </cell>
          <cell r="C920">
            <v>605000546</v>
          </cell>
          <cell r="D920" t="str">
            <v>School 2</v>
          </cell>
          <cell r="E920" t="str">
            <v>Reading</v>
          </cell>
          <cell r="F920" t="str">
            <v>Reading</v>
          </cell>
          <cell r="G920" t="b">
            <v>1</v>
          </cell>
          <cell r="H920">
            <v>2015</v>
          </cell>
          <cell r="I920">
            <v>4</v>
          </cell>
          <cell r="L920">
            <v>4</v>
          </cell>
          <cell r="O920" t="str">
            <v>Survey With Goals</v>
          </cell>
          <cell r="P920">
            <v>303058571</v>
          </cell>
          <cell r="Q920">
            <v>42251</v>
          </cell>
          <cell r="R920">
            <v>82</v>
          </cell>
          <cell r="S920">
            <v>200</v>
          </cell>
          <cell r="T920">
            <v>3.3</v>
          </cell>
          <cell r="U920">
            <v>55</v>
          </cell>
          <cell r="V920">
            <v>9</v>
          </cell>
          <cell r="W920">
            <v>0</v>
          </cell>
          <cell r="X920">
            <v>4.5999999999999996</v>
          </cell>
          <cell r="Y920" t="str">
            <v>No</v>
          </cell>
          <cell r="Z920">
            <v>-1.22</v>
          </cell>
          <cell r="AA920">
            <v>11</v>
          </cell>
          <cell r="BF920">
            <v>601</v>
          </cell>
          <cell r="BG920">
            <v>501</v>
          </cell>
          <cell r="BH920">
            <v>651</v>
          </cell>
          <cell r="BI920" t="str">
            <v>Literature</v>
          </cell>
          <cell r="BJ920">
            <v>205</v>
          </cell>
          <cell r="BK920">
            <v>5.8</v>
          </cell>
          <cell r="BL920" t="str">
            <v>199-211</v>
          </cell>
          <cell r="BM920" t="str">
            <v>HiAvg</v>
          </cell>
          <cell r="BN920" t="str">
            <v>Informational Text</v>
          </cell>
          <cell r="BO920">
            <v>200</v>
          </cell>
          <cell r="BP920">
            <v>5.8</v>
          </cell>
          <cell r="BQ920" t="str">
            <v>194-206</v>
          </cell>
          <cell r="BR920" t="str">
            <v>Avg</v>
          </cell>
          <cell r="BS920" t="str">
            <v>Vocabulary Acquisition and Use</v>
          </cell>
          <cell r="BT920">
            <v>196</v>
          </cell>
          <cell r="BU920">
            <v>5.8</v>
          </cell>
          <cell r="BV920" t="str">
            <v>190-202</v>
          </cell>
          <cell r="BW920" t="str">
            <v>LoAvg</v>
          </cell>
          <cell r="CW920">
            <v>0.3379050925925926</v>
          </cell>
          <cell r="CX920">
            <v>50</v>
          </cell>
          <cell r="DC920">
            <v>7</v>
          </cell>
          <cell r="DD920">
            <v>5</v>
          </cell>
          <cell r="DE920">
            <v>8</v>
          </cell>
        </row>
        <row r="921">
          <cell r="A921" t="str">
            <v>605000548314288078School 2</v>
          </cell>
          <cell r="B921" t="str">
            <v>Fall 2015-2016</v>
          </cell>
          <cell r="C921">
            <v>605000548</v>
          </cell>
          <cell r="D921" t="str">
            <v>School 2</v>
          </cell>
          <cell r="E921" t="str">
            <v>Language Usage</v>
          </cell>
          <cell r="F921" t="str">
            <v>Language</v>
          </cell>
          <cell r="G921" t="b">
            <v>1</v>
          </cell>
          <cell r="H921">
            <v>2015</v>
          </cell>
          <cell r="I921">
            <v>4</v>
          </cell>
          <cell r="L921">
            <v>4</v>
          </cell>
          <cell r="O921" t="str">
            <v>Survey With Goals</v>
          </cell>
          <cell r="P921">
            <v>314288078</v>
          </cell>
          <cell r="Q921">
            <v>42265</v>
          </cell>
          <cell r="R921">
            <v>50</v>
          </cell>
          <cell r="S921">
            <v>201</v>
          </cell>
          <cell r="T921">
            <v>2.9</v>
          </cell>
          <cell r="U921">
            <v>56</v>
          </cell>
          <cell r="V921">
            <v>8</v>
          </cell>
          <cell r="W921">
            <v>-3</v>
          </cell>
          <cell r="X921">
            <v>4.17</v>
          </cell>
          <cell r="Y921" t="str">
            <v>No</v>
          </cell>
          <cell r="Z921">
            <v>-1.51</v>
          </cell>
          <cell r="AA921">
            <v>7</v>
          </cell>
          <cell r="BI921" t="str">
            <v>Writing: Plan, Organize, Develop, Revise, Research</v>
          </cell>
          <cell r="BJ921">
            <v>193</v>
          </cell>
          <cell r="BK921">
            <v>5.3</v>
          </cell>
          <cell r="BL921" t="str">
            <v>188-198</v>
          </cell>
          <cell r="BM921" t="str">
            <v>LoAvg</v>
          </cell>
          <cell r="BN921" t="str">
            <v>Language: Understand, Edit for Grammar, Usage</v>
          </cell>
          <cell r="BO921">
            <v>201</v>
          </cell>
          <cell r="BP921">
            <v>5.3</v>
          </cell>
          <cell r="BQ921" t="str">
            <v>196-206</v>
          </cell>
          <cell r="BR921" t="str">
            <v>Avg</v>
          </cell>
          <cell r="BS921" t="str">
            <v>Language: Understand, Edit Mechanics</v>
          </cell>
          <cell r="BT921">
            <v>208</v>
          </cell>
          <cell r="BU921">
            <v>5.0999999999999996</v>
          </cell>
          <cell r="BV921" t="str">
            <v>203-213</v>
          </cell>
          <cell r="BW921" t="str">
            <v>HiAvg</v>
          </cell>
          <cell r="CW921">
            <v>0.3911574074074074</v>
          </cell>
          <cell r="CX921">
            <v>53</v>
          </cell>
          <cell r="DC921">
            <v>7</v>
          </cell>
          <cell r="DD921">
            <v>5</v>
          </cell>
          <cell r="DE921">
            <v>8</v>
          </cell>
        </row>
        <row r="922">
          <cell r="A922" t="str">
            <v>605000548309648008School 2</v>
          </cell>
          <cell r="B922" t="str">
            <v>Fall 2015-2016</v>
          </cell>
          <cell r="C922">
            <v>605000548</v>
          </cell>
          <cell r="D922" t="str">
            <v>School 2</v>
          </cell>
          <cell r="E922" t="str">
            <v>Mathematics</v>
          </cell>
          <cell r="F922" t="str">
            <v>Mathematics</v>
          </cell>
          <cell r="G922" t="b">
            <v>1</v>
          </cell>
          <cell r="H922">
            <v>2015</v>
          </cell>
          <cell r="I922">
            <v>4</v>
          </cell>
          <cell r="L922">
            <v>4</v>
          </cell>
          <cell r="O922" t="str">
            <v>Survey With Goals</v>
          </cell>
          <cell r="P922">
            <v>309648008</v>
          </cell>
          <cell r="Q922">
            <v>42258</v>
          </cell>
          <cell r="R922">
            <v>55</v>
          </cell>
          <cell r="S922">
            <v>203</v>
          </cell>
          <cell r="T922">
            <v>2.9</v>
          </cell>
          <cell r="U922">
            <v>53</v>
          </cell>
          <cell r="V922">
            <v>11</v>
          </cell>
          <cell r="W922">
            <v>6</v>
          </cell>
          <cell r="X922">
            <v>4.0999999999999996</v>
          </cell>
          <cell r="Y922" t="str">
            <v>No</v>
          </cell>
          <cell r="Z922">
            <v>-0.83</v>
          </cell>
          <cell r="AA922">
            <v>20</v>
          </cell>
          <cell r="BI922" t="str">
            <v>Operations and Algebraic Thinking</v>
          </cell>
          <cell r="BJ922">
            <v>205</v>
          </cell>
          <cell r="BK922">
            <v>5.9</v>
          </cell>
          <cell r="BL922" t="str">
            <v>199-211</v>
          </cell>
          <cell r="BM922" t="str">
            <v>Avg</v>
          </cell>
          <cell r="BN922" t="str">
            <v>Number and Operations</v>
          </cell>
          <cell r="BO922">
            <v>200</v>
          </cell>
          <cell r="BP922">
            <v>6</v>
          </cell>
          <cell r="BQ922" t="str">
            <v>194-206</v>
          </cell>
          <cell r="BR922" t="str">
            <v>LoAvg</v>
          </cell>
          <cell r="BS922" t="str">
            <v>Measurement and Data</v>
          </cell>
          <cell r="BT922">
            <v>199</v>
          </cell>
          <cell r="BU922">
            <v>5.9</v>
          </cell>
          <cell r="BV922" t="str">
            <v>193-205</v>
          </cell>
          <cell r="BW922" t="str">
            <v>LoAvg</v>
          </cell>
          <cell r="BX922" t="str">
            <v>Geometry</v>
          </cell>
          <cell r="BY922">
            <v>209</v>
          </cell>
          <cell r="BZ922">
            <v>5.7</v>
          </cell>
          <cell r="CA922" t="str">
            <v>203-215</v>
          </cell>
          <cell r="CB922" t="str">
            <v>HiAvg</v>
          </cell>
          <cell r="CW922">
            <v>0.33437500000000003</v>
          </cell>
          <cell r="CX922">
            <v>55</v>
          </cell>
          <cell r="DC922">
            <v>10</v>
          </cell>
          <cell r="DD922">
            <v>7</v>
          </cell>
          <cell r="DE922">
            <v>12</v>
          </cell>
        </row>
        <row r="923">
          <cell r="A923" t="str">
            <v>605000548303058467School 2</v>
          </cell>
          <cell r="B923" t="str">
            <v>Fall 2015-2016</v>
          </cell>
          <cell r="C923">
            <v>605000548</v>
          </cell>
          <cell r="D923" t="str">
            <v>School 2</v>
          </cell>
          <cell r="E923" t="str">
            <v>Reading</v>
          </cell>
          <cell r="F923" t="str">
            <v>Reading</v>
          </cell>
          <cell r="G923" t="b">
            <v>1</v>
          </cell>
          <cell r="H923">
            <v>2015</v>
          </cell>
          <cell r="I923">
            <v>4</v>
          </cell>
          <cell r="L923">
            <v>4</v>
          </cell>
          <cell r="O923" t="str">
            <v>Survey With Goals</v>
          </cell>
          <cell r="P923">
            <v>303058467</v>
          </cell>
          <cell r="Q923">
            <v>42251</v>
          </cell>
          <cell r="R923">
            <v>77</v>
          </cell>
          <cell r="S923">
            <v>199</v>
          </cell>
          <cell r="T923">
            <v>3.5</v>
          </cell>
          <cell r="U923">
            <v>52</v>
          </cell>
          <cell r="V923">
            <v>10</v>
          </cell>
          <cell r="W923">
            <v>8</v>
          </cell>
          <cell r="X923">
            <v>4.74</v>
          </cell>
          <cell r="Y923" t="str">
            <v>No*</v>
          </cell>
          <cell r="Z923">
            <v>-0.23</v>
          </cell>
          <cell r="AA923">
            <v>41</v>
          </cell>
          <cell r="BF923">
            <v>583</v>
          </cell>
          <cell r="BG923">
            <v>483</v>
          </cell>
          <cell r="BH923">
            <v>633</v>
          </cell>
          <cell r="BI923" t="str">
            <v>Literature</v>
          </cell>
          <cell r="BJ923">
            <v>196</v>
          </cell>
          <cell r="BK923">
            <v>6.1</v>
          </cell>
          <cell r="BL923" t="str">
            <v>190-202</v>
          </cell>
          <cell r="BM923" t="str">
            <v>LoAvg</v>
          </cell>
          <cell r="BN923" t="str">
            <v>Informational Text</v>
          </cell>
          <cell r="BO923">
            <v>198</v>
          </cell>
          <cell r="BP923">
            <v>6.1</v>
          </cell>
          <cell r="BQ923" t="str">
            <v>192-204</v>
          </cell>
          <cell r="BR923" t="str">
            <v>Avg</v>
          </cell>
          <cell r="BS923" t="str">
            <v>Vocabulary Acquisition and Use</v>
          </cell>
          <cell r="BT923">
            <v>204</v>
          </cell>
          <cell r="BU923">
            <v>6.1</v>
          </cell>
          <cell r="BV923" t="str">
            <v>198-210</v>
          </cell>
          <cell r="BW923" t="str">
            <v>HiAvg</v>
          </cell>
          <cell r="CW923">
            <v>0.3384375</v>
          </cell>
          <cell r="CX923">
            <v>55</v>
          </cell>
          <cell r="DC923">
            <v>7</v>
          </cell>
          <cell r="DD923">
            <v>5</v>
          </cell>
          <cell r="DE923">
            <v>8</v>
          </cell>
        </row>
        <row r="924">
          <cell r="A924" t="str">
            <v>605000550307454827School 2</v>
          </cell>
          <cell r="B924" t="str">
            <v>Fall 2015-2016</v>
          </cell>
          <cell r="C924">
            <v>605000550</v>
          </cell>
          <cell r="D924" t="str">
            <v>School 2</v>
          </cell>
          <cell r="E924" t="str">
            <v>Language Usage</v>
          </cell>
          <cell r="F924" t="str">
            <v>Language</v>
          </cell>
          <cell r="G924" t="b">
            <v>1</v>
          </cell>
          <cell r="H924">
            <v>2015</v>
          </cell>
          <cell r="I924">
            <v>4</v>
          </cell>
          <cell r="L924">
            <v>4</v>
          </cell>
          <cell r="O924" t="str">
            <v>Survey With Goals</v>
          </cell>
          <cell r="P924">
            <v>307454827</v>
          </cell>
          <cell r="Q924">
            <v>42263</v>
          </cell>
          <cell r="R924">
            <v>37</v>
          </cell>
          <cell r="S924">
            <v>186</v>
          </cell>
          <cell r="T924">
            <v>2.9</v>
          </cell>
          <cell r="U924">
            <v>19</v>
          </cell>
          <cell r="V924">
            <v>13</v>
          </cell>
          <cell r="W924">
            <v>19</v>
          </cell>
          <cell r="X924">
            <v>4.0999999999999996</v>
          </cell>
          <cell r="Y924" t="str">
            <v>Yes</v>
          </cell>
          <cell r="Z924">
            <v>0.87</v>
          </cell>
          <cell r="AA924">
            <v>81</v>
          </cell>
          <cell r="BI924" t="str">
            <v>Writing: Plan, Organize, Develop, Revise, Research</v>
          </cell>
          <cell r="BJ924">
            <v>188</v>
          </cell>
          <cell r="BK924">
            <v>5.0999999999999996</v>
          </cell>
          <cell r="BL924" t="str">
            <v>183-193</v>
          </cell>
          <cell r="BM924" t="str">
            <v>Low</v>
          </cell>
          <cell r="BN924" t="str">
            <v>Language: Understand, Edit for Grammar, Usage</v>
          </cell>
          <cell r="BO924">
            <v>185</v>
          </cell>
          <cell r="BP924">
            <v>5.0999999999999996</v>
          </cell>
          <cell r="BQ924" t="str">
            <v>180-190</v>
          </cell>
          <cell r="BR924" t="str">
            <v>Low</v>
          </cell>
          <cell r="BS924" t="str">
            <v>Language: Understand, Edit Mechanics</v>
          </cell>
          <cell r="BT924">
            <v>186</v>
          </cell>
          <cell r="BU924">
            <v>5</v>
          </cell>
          <cell r="BV924" t="str">
            <v>181-191</v>
          </cell>
          <cell r="BW924" t="str">
            <v>Low</v>
          </cell>
          <cell r="CW924">
            <v>0.38775462962962964</v>
          </cell>
          <cell r="CX924">
            <v>55</v>
          </cell>
          <cell r="DC924">
            <v>8</v>
          </cell>
          <cell r="DD924">
            <v>7</v>
          </cell>
          <cell r="DE924">
            <v>10</v>
          </cell>
        </row>
        <row r="925">
          <cell r="A925" t="str">
            <v>605000550302471223School 2</v>
          </cell>
          <cell r="B925" t="str">
            <v>Fall 2015-2016</v>
          </cell>
          <cell r="C925">
            <v>605000550</v>
          </cell>
          <cell r="D925" t="str">
            <v>School 2</v>
          </cell>
          <cell r="E925" t="str">
            <v>Mathematics</v>
          </cell>
          <cell r="F925" t="str">
            <v>Mathematics</v>
          </cell>
          <cell r="G925" t="b">
            <v>1</v>
          </cell>
          <cell r="H925">
            <v>2015</v>
          </cell>
          <cell r="I925">
            <v>4</v>
          </cell>
          <cell r="L925">
            <v>4</v>
          </cell>
          <cell r="O925" t="str">
            <v>Survey With Goals</v>
          </cell>
          <cell r="P925">
            <v>302471223</v>
          </cell>
          <cell r="Q925">
            <v>42256</v>
          </cell>
          <cell r="R925">
            <v>45</v>
          </cell>
          <cell r="S925">
            <v>187</v>
          </cell>
          <cell r="T925">
            <v>2.9</v>
          </cell>
          <cell r="U925">
            <v>14</v>
          </cell>
          <cell r="V925">
            <v>12</v>
          </cell>
          <cell r="W925">
            <v>6</v>
          </cell>
          <cell r="X925">
            <v>4.0999999999999996</v>
          </cell>
          <cell r="Y925" t="str">
            <v>No</v>
          </cell>
          <cell r="Z925">
            <v>-0.88</v>
          </cell>
          <cell r="AA925">
            <v>19</v>
          </cell>
          <cell r="BI925" t="str">
            <v>Operations and Algebraic Thinking</v>
          </cell>
          <cell r="BJ925">
            <v>181</v>
          </cell>
          <cell r="BK925">
            <v>5.8</v>
          </cell>
          <cell r="BL925" t="str">
            <v>175-187</v>
          </cell>
          <cell r="BM925" t="str">
            <v>Low</v>
          </cell>
          <cell r="BN925" t="str">
            <v>Number and Operations</v>
          </cell>
          <cell r="BO925">
            <v>184</v>
          </cell>
          <cell r="BP925">
            <v>5.9</v>
          </cell>
          <cell r="BQ925" t="str">
            <v>178-190</v>
          </cell>
          <cell r="BR925" t="str">
            <v>Low</v>
          </cell>
          <cell r="BS925" t="str">
            <v>Measurement and Data</v>
          </cell>
          <cell r="BT925">
            <v>189</v>
          </cell>
          <cell r="BU925">
            <v>6.1</v>
          </cell>
          <cell r="BV925" t="str">
            <v>183-195</v>
          </cell>
          <cell r="BW925" t="str">
            <v>Low</v>
          </cell>
          <cell r="BX925" t="str">
            <v>Geometry</v>
          </cell>
          <cell r="BY925">
            <v>195</v>
          </cell>
          <cell r="BZ925">
            <v>6.1</v>
          </cell>
          <cell r="CA925" t="str">
            <v>189-201</v>
          </cell>
          <cell r="CB925" t="str">
            <v>LoAvg</v>
          </cell>
          <cell r="CW925">
            <v>0.33280092592592592</v>
          </cell>
          <cell r="CX925">
            <v>54</v>
          </cell>
          <cell r="DC925">
            <v>10</v>
          </cell>
          <cell r="DD925">
            <v>7</v>
          </cell>
          <cell r="DE925">
            <v>12</v>
          </cell>
        </row>
        <row r="926">
          <cell r="A926" t="str">
            <v>605000550304361349School 2</v>
          </cell>
          <cell r="B926" t="str">
            <v>Fall 2015-2016</v>
          </cell>
          <cell r="C926">
            <v>605000550</v>
          </cell>
          <cell r="D926" t="str">
            <v>School 2</v>
          </cell>
          <cell r="E926" t="str">
            <v>Reading</v>
          </cell>
          <cell r="F926" t="str">
            <v>Reading</v>
          </cell>
          <cell r="G926" t="b">
            <v>1</v>
          </cell>
          <cell r="H926">
            <v>2015</v>
          </cell>
          <cell r="I926">
            <v>4</v>
          </cell>
          <cell r="L926">
            <v>4</v>
          </cell>
          <cell r="O926" t="str">
            <v>Survey With Goals</v>
          </cell>
          <cell r="P926">
            <v>304361349</v>
          </cell>
          <cell r="Q926">
            <v>42249</v>
          </cell>
          <cell r="R926">
            <v>66</v>
          </cell>
          <cell r="S926">
            <v>166</v>
          </cell>
          <cell r="T926">
            <v>3.3</v>
          </cell>
          <cell r="U926">
            <v>2</v>
          </cell>
          <cell r="V926">
            <v>12</v>
          </cell>
          <cell r="W926">
            <v>-1</v>
          </cell>
          <cell r="X926">
            <v>4.5999999999999996</v>
          </cell>
          <cell r="Y926" t="str">
            <v>No</v>
          </cell>
          <cell r="Z926">
            <v>-1.71</v>
          </cell>
          <cell r="AA926">
            <v>4</v>
          </cell>
          <cell r="BF926" t="str">
            <v>BR</v>
          </cell>
          <cell r="BG926" t="str">
            <v>BR</v>
          </cell>
          <cell r="BH926" t="str">
            <v>BR</v>
          </cell>
          <cell r="BI926" t="str">
            <v>Literature</v>
          </cell>
          <cell r="BJ926">
            <v>159</v>
          </cell>
          <cell r="BK926">
            <v>6.1</v>
          </cell>
          <cell r="BL926" t="str">
            <v>153-165</v>
          </cell>
          <cell r="BM926" t="str">
            <v>Low</v>
          </cell>
          <cell r="BN926" t="str">
            <v>Informational Text</v>
          </cell>
          <cell r="BO926">
            <v>178</v>
          </cell>
          <cell r="BP926">
            <v>6.1</v>
          </cell>
          <cell r="BQ926" t="str">
            <v>172-184</v>
          </cell>
          <cell r="BR926" t="str">
            <v>Low</v>
          </cell>
          <cell r="BS926" t="str">
            <v>Vocabulary Acquisition and Use</v>
          </cell>
          <cell r="BT926">
            <v>161</v>
          </cell>
          <cell r="BU926">
            <v>6.2</v>
          </cell>
          <cell r="BV926" t="str">
            <v>155-167</v>
          </cell>
          <cell r="BW926" t="str">
            <v>Low</v>
          </cell>
          <cell r="CW926">
            <v>0.35997685185185185</v>
          </cell>
          <cell r="CX926">
            <v>45</v>
          </cell>
          <cell r="DC926">
            <v>10</v>
          </cell>
          <cell r="DD926">
            <v>9</v>
          </cell>
          <cell r="DE926">
            <v>12</v>
          </cell>
        </row>
        <row r="927">
          <cell r="A927" t="str">
            <v>605000551307454912School 2</v>
          </cell>
          <cell r="B927" t="str">
            <v>Fall 2015-2016</v>
          </cell>
          <cell r="C927">
            <v>605000551</v>
          </cell>
          <cell r="D927" t="str">
            <v>School 2</v>
          </cell>
          <cell r="E927" t="str">
            <v>Language Usage</v>
          </cell>
          <cell r="F927" t="str">
            <v>Language</v>
          </cell>
          <cell r="G927" t="b">
            <v>1</v>
          </cell>
          <cell r="H927">
            <v>2015</v>
          </cell>
          <cell r="I927">
            <v>4</v>
          </cell>
          <cell r="L927">
            <v>4</v>
          </cell>
          <cell r="O927" t="str">
            <v>Survey With Goals</v>
          </cell>
          <cell r="P927">
            <v>307454912</v>
          </cell>
          <cell r="Q927">
            <v>42263</v>
          </cell>
          <cell r="R927">
            <v>26</v>
          </cell>
          <cell r="S927">
            <v>173</v>
          </cell>
          <cell r="T927">
            <v>2.9</v>
          </cell>
          <cell r="U927">
            <v>4</v>
          </cell>
          <cell r="V927">
            <v>13</v>
          </cell>
          <cell r="W927">
            <v>10</v>
          </cell>
          <cell r="X927">
            <v>4.17</v>
          </cell>
          <cell r="Y927" t="str">
            <v>No*</v>
          </cell>
          <cell r="Z927">
            <v>-0.42</v>
          </cell>
          <cell r="AA927">
            <v>34</v>
          </cell>
          <cell r="BI927" t="str">
            <v>Writing: Plan, Organize, Develop, Revise, Research</v>
          </cell>
          <cell r="BJ927">
            <v>173</v>
          </cell>
          <cell r="BK927">
            <v>5.0999999999999996</v>
          </cell>
          <cell r="BL927" t="str">
            <v>168-178</v>
          </cell>
          <cell r="BM927" t="str">
            <v>Low</v>
          </cell>
          <cell r="BN927" t="str">
            <v>Language: Understand, Edit for Grammar, Usage</v>
          </cell>
          <cell r="BO927">
            <v>174</v>
          </cell>
          <cell r="BP927">
            <v>5.0999999999999996</v>
          </cell>
          <cell r="BQ927" t="str">
            <v>169-179</v>
          </cell>
          <cell r="BR927" t="str">
            <v>Low</v>
          </cell>
          <cell r="BS927" t="str">
            <v>Language: Understand, Edit Mechanics</v>
          </cell>
          <cell r="BT927">
            <v>171</v>
          </cell>
          <cell r="BU927">
            <v>5</v>
          </cell>
          <cell r="BV927" t="str">
            <v>166-176</v>
          </cell>
          <cell r="BW927" t="str">
            <v>Low</v>
          </cell>
          <cell r="CW927">
            <v>0.38769675925925928</v>
          </cell>
          <cell r="CX927">
            <v>47</v>
          </cell>
          <cell r="DC927">
            <v>10</v>
          </cell>
          <cell r="DD927">
            <v>9</v>
          </cell>
          <cell r="DE927">
            <v>12</v>
          </cell>
        </row>
        <row r="928">
          <cell r="A928" t="str">
            <v>605000551302471204School 2</v>
          </cell>
          <cell r="B928" t="str">
            <v>Fall 2015-2016</v>
          </cell>
          <cell r="C928">
            <v>605000551</v>
          </cell>
          <cell r="D928" t="str">
            <v>School 2</v>
          </cell>
          <cell r="E928" t="str">
            <v>Mathematics</v>
          </cell>
          <cell r="F928" t="str">
            <v>Mathematics</v>
          </cell>
          <cell r="G928" t="b">
            <v>1</v>
          </cell>
          <cell r="H928">
            <v>2015</v>
          </cell>
          <cell r="I928">
            <v>4</v>
          </cell>
          <cell r="L928">
            <v>4</v>
          </cell>
          <cell r="O928" t="str">
            <v>Survey With Goals</v>
          </cell>
          <cell r="P928">
            <v>302471204</v>
          </cell>
          <cell r="Q928">
            <v>42256</v>
          </cell>
          <cell r="R928">
            <v>41</v>
          </cell>
          <cell r="S928">
            <v>190</v>
          </cell>
          <cell r="T928">
            <v>2.9</v>
          </cell>
          <cell r="U928">
            <v>19</v>
          </cell>
          <cell r="V928">
            <v>12</v>
          </cell>
          <cell r="W928">
            <v>14</v>
          </cell>
          <cell r="X928">
            <v>4.0999999999999996</v>
          </cell>
          <cell r="Y928" t="str">
            <v>Yes*</v>
          </cell>
          <cell r="Z928">
            <v>0.37</v>
          </cell>
          <cell r="AA928">
            <v>65</v>
          </cell>
          <cell r="BI928" t="str">
            <v>Operations and Algebraic Thinking</v>
          </cell>
          <cell r="BJ928">
            <v>185</v>
          </cell>
          <cell r="BK928">
            <v>5.8</v>
          </cell>
          <cell r="BL928" t="str">
            <v>179-191</v>
          </cell>
          <cell r="BM928" t="str">
            <v>Low</v>
          </cell>
          <cell r="BN928" t="str">
            <v>Number and Operations</v>
          </cell>
          <cell r="BO928">
            <v>194</v>
          </cell>
          <cell r="BP928">
            <v>5.8</v>
          </cell>
          <cell r="BQ928" t="str">
            <v>188-200</v>
          </cell>
          <cell r="BR928" t="str">
            <v>LoAvg</v>
          </cell>
          <cell r="BS928" t="str">
            <v>Measurement and Data</v>
          </cell>
          <cell r="BT928">
            <v>194</v>
          </cell>
          <cell r="BU928">
            <v>5.9</v>
          </cell>
          <cell r="BV928" t="str">
            <v>188-200</v>
          </cell>
          <cell r="BW928" t="str">
            <v>LoAvg</v>
          </cell>
          <cell r="BX928" t="str">
            <v>Geometry</v>
          </cell>
          <cell r="BY928">
            <v>185</v>
          </cell>
          <cell r="BZ928">
            <v>6.1</v>
          </cell>
          <cell r="CA928" t="str">
            <v>179-191</v>
          </cell>
          <cell r="CB928" t="str">
            <v>Low</v>
          </cell>
          <cell r="CW928">
            <v>0.33306712962962964</v>
          </cell>
          <cell r="CX928">
            <v>51</v>
          </cell>
          <cell r="DC928">
            <v>10</v>
          </cell>
          <cell r="DD928">
            <v>7</v>
          </cell>
          <cell r="DE928">
            <v>12</v>
          </cell>
        </row>
        <row r="929">
          <cell r="A929" t="str">
            <v>605000551304361298School 2</v>
          </cell>
          <cell r="B929" t="str">
            <v>Fall 2015-2016</v>
          </cell>
          <cell r="C929">
            <v>605000551</v>
          </cell>
          <cell r="D929" t="str">
            <v>School 2</v>
          </cell>
          <cell r="E929" t="str">
            <v>Reading</v>
          </cell>
          <cell r="F929" t="str">
            <v>Reading</v>
          </cell>
          <cell r="G929" t="b">
            <v>1</v>
          </cell>
          <cell r="H929">
            <v>2015</v>
          </cell>
          <cell r="I929">
            <v>4</v>
          </cell>
          <cell r="L929">
            <v>4</v>
          </cell>
          <cell r="O929" t="str">
            <v>Survey With Goals</v>
          </cell>
          <cell r="P929">
            <v>304361298</v>
          </cell>
          <cell r="Q929">
            <v>42249</v>
          </cell>
          <cell r="R929">
            <v>50</v>
          </cell>
          <cell r="S929">
            <v>171</v>
          </cell>
          <cell r="T929">
            <v>3.2</v>
          </cell>
          <cell r="U929">
            <v>4</v>
          </cell>
          <cell r="V929">
            <v>12</v>
          </cell>
          <cell r="W929">
            <v>9</v>
          </cell>
          <cell r="X929">
            <v>4.53</v>
          </cell>
          <cell r="Y929" t="str">
            <v>No*</v>
          </cell>
          <cell r="Z929">
            <v>-0.4</v>
          </cell>
          <cell r="AA929">
            <v>34</v>
          </cell>
          <cell r="BF929" t="str">
            <v>BR</v>
          </cell>
          <cell r="BG929" t="str">
            <v>BR</v>
          </cell>
          <cell r="BH929" t="str">
            <v>BR</v>
          </cell>
          <cell r="BI929" t="str">
            <v>Literature</v>
          </cell>
          <cell r="BJ929">
            <v>175</v>
          </cell>
          <cell r="BK929">
            <v>5.9</v>
          </cell>
          <cell r="BL929" t="str">
            <v>169-181</v>
          </cell>
          <cell r="BM929" t="str">
            <v>Low</v>
          </cell>
          <cell r="BN929" t="str">
            <v>Informational Text</v>
          </cell>
          <cell r="BO929">
            <v>163</v>
          </cell>
          <cell r="BP929">
            <v>6</v>
          </cell>
          <cell r="BQ929" t="str">
            <v>157-169</v>
          </cell>
          <cell r="BR929" t="str">
            <v>Low</v>
          </cell>
          <cell r="BS929" t="str">
            <v>Vocabulary Acquisition and Use</v>
          </cell>
          <cell r="BT929">
            <v>177</v>
          </cell>
          <cell r="BU929">
            <v>5.8</v>
          </cell>
          <cell r="BV929" t="str">
            <v>171-183</v>
          </cell>
          <cell r="BW929" t="str">
            <v>Low</v>
          </cell>
          <cell r="CW929">
            <v>0.33802083333333338</v>
          </cell>
          <cell r="CX929">
            <v>50</v>
          </cell>
          <cell r="DC929">
            <v>9</v>
          </cell>
          <cell r="DD929">
            <v>8</v>
          </cell>
          <cell r="DE929">
            <v>12</v>
          </cell>
        </row>
        <row r="930">
          <cell r="A930" t="str">
            <v>605000552313716236School 2</v>
          </cell>
          <cell r="B930" t="str">
            <v>Fall 2015-2016</v>
          </cell>
          <cell r="C930">
            <v>605000552</v>
          </cell>
          <cell r="D930" t="str">
            <v>School 2</v>
          </cell>
          <cell r="E930" t="str">
            <v>Language Usage</v>
          </cell>
          <cell r="F930" t="str">
            <v>Language</v>
          </cell>
          <cell r="G930" t="b">
            <v>1</v>
          </cell>
          <cell r="H930">
            <v>2015</v>
          </cell>
          <cell r="I930">
            <v>4</v>
          </cell>
          <cell r="L930">
            <v>4</v>
          </cell>
          <cell r="O930" t="str">
            <v>Survey With Goals</v>
          </cell>
          <cell r="P930">
            <v>313716236</v>
          </cell>
          <cell r="Q930">
            <v>42268</v>
          </cell>
          <cell r="R930">
            <v>24</v>
          </cell>
          <cell r="S930">
            <v>184</v>
          </cell>
          <cell r="T930">
            <v>2.9</v>
          </cell>
          <cell r="U930">
            <v>16</v>
          </cell>
          <cell r="V930">
            <v>12</v>
          </cell>
          <cell r="W930">
            <v>7</v>
          </cell>
          <cell r="X930">
            <v>4.3899999999999997</v>
          </cell>
          <cell r="Y930" t="str">
            <v>No</v>
          </cell>
          <cell r="Z930">
            <v>-0.6</v>
          </cell>
          <cell r="AA930">
            <v>27</v>
          </cell>
          <cell r="BI930" t="str">
            <v>Writing: Plan, Organize, Develop, Revise, Research</v>
          </cell>
          <cell r="BJ930">
            <v>184</v>
          </cell>
          <cell r="BK930">
            <v>5</v>
          </cell>
          <cell r="BL930" t="str">
            <v>179-189</v>
          </cell>
          <cell r="BM930" t="str">
            <v>Low</v>
          </cell>
          <cell r="BN930" t="str">
            <v>Language: Understand, Edit for Grammar, Usage</v>
          </cell>
          <cell r="BO930">
            <v>185</v>
          </cell>
          <cell r="BP930">
            <v>5</v>
          </cell>
          <cell r="BQ930" t="str">
            <v>180-190</v>
          </cell>
          <cell r="BR930" t="str">
            <v>Low</v>
          </cell>
          <cell r="BS930" t="str">
            <v>Language: Understand, Edit Mechanics</v>
          </cell>
          <cell r="BT930">
            <v>182</v>
          </cell>
          <cell r="BU930">
            <v>5</v>
          </cell>
          <cell r="BV930" t="str">
            <v>177-187</v>
          </cell>
          <cell r="BW930" t="str">
            <v>Low</v>
          </cell>
          <cell r="CW930">
            <v>0.54420138888888892</v>
          </cell>
          <cell r="CX930">
            <v>46</v>
          </cell>
          <cell r="DC930">
            <v>9</v>
          </cell>
          <cell r="DD930">
            <v>7</v>
          </cell>
          <cell r="DE930">
            <v>11</v>
          </cell>
        </row>
        <row r="931">
          <cell r="A931" t="str">
            <v>605000552309648029School 2</v>
          </cell>
          <cell r="B931" t="str">
            <v>Fall 2015-2016</v>
          </cell>
          <cell r="C931">
            <v>605000552</v>
          </cell>
          <cell r="D931" t="str">
            <v>School 2</v>
          </cell>
          <cell r="E931" t="str">
            <v>Mathematics</v>
          </cell>
          <cell r="F931" t="str">
            <v>Mathematics</v>
          </cell>
          <cell r="G931" t="b">
            <v>1</v>
          </cell>
          <cell r="H931">
            <v>2015</v>
          </cell>
          <cell r="I931">
            <v>4</v>
          </cell>
          <cell r="L931">
            <v>4</v>
          </cell>
          <cell r="O931" t="str">
            <v>Survey With Goals</v>
          </cell>
          <cell r="P931">
            <v>309648029</v>
          </cell>
          <cell r="Q931">
            <v>42258</v>
          </cell>
          <cell r="R931">
            <v>27</v>
          </cell>
          <cell r="S931">
            <v>182</v>
          </cell>
          <cell r="T931">
            <v>3</v>
          </cell>
          <cell r="U931">
            <v>7</v>
          </cell>
          <cell r="V931">
            <v>12</v>
          </cell>
          <cell r="W931">
            <v>2</v>
          </cell>
          <cell r="X931">
            <v>4.24</v>
          </cell>
          <cell r="Y931" t="str">
            <v>No</v>
          </cell>
          <cell r="Z931">
            <v>-1.5</v>
          </cell>
          <cell r="AA931">
            <v>7</v>
          </cell>
          <cell r="BI931" t="str">
            <v>Operations and Algebraic Thinking</v>
          </cell>
          <cell r="BJ931">
            <v>178</v>
          </cell>
          <cell r="BK931">
            <v>6</v>
          </cell>
          <cell r="BL931" t="str">
            <v>172-184</v>
          </cell>
          <cell r="BM931" t="str">
            <v>Low</v>
          </cell>
          <cell r="BN931" t="str">
            <v>Number and Operations</v>
          </cell>
          <cell r="BO931">
            <v>178</v>
          </cell>
          <cell r="BP931">
            <v>6.2</v>
          </cell>
          <cell r="BQ931" t="str">
            <v>172-184</v>
          </cell>
          <cell r="BR931" t="str">
            <v>Low</v>
          </cell>
          <cell r="BS931" t="str">
            <v>Measurement and Data</v>
          </cell>
          <cell r="BT931">
            <v>181</v>
          </cell>
          <cell r="BU931">
            <v>6.1</v>
          </cell>
          <cell r="BV931" t="str">
            <v>175-187</v>
          </cell>
          <cell r="BW931" t="str">
            <v>Low</v>
          </cell>
          <cell r="BX931" t="str">
            <v>Geometry</v>
          </cell>
          <cell r="BY931">
            <v>192</v>
          </cell>
          <cell r="BZ931">
            <v>6.3</v>
          </cell>
          <cell r="CA931" t="str">
            <v>186-198</v>
          </cell>
          <cell r="CB931" t="str">
            <v>Low</v>
          </cell>
          <cell r="CW931">
            <v>0.3304050925925926</v>
          </cell>
          <cell r="CX931">
            <v>49</v>
          </cell>
          <cell r="DC931">
            <v>9</v>
          </cell>
          <cell r="DD931">
            <v>7</v>
          </cell>
          <cell r="DE931">
            <v>12</v>
          </cell>
        </row>
        <row r="932">
          <cell r="A932" t="str">
            <v>605000552303412676School 2</v>
          </cell>
          <cell r="B932" t="str">
            <v>Fall 2015-2016</v>
          </cell>
          <cell r="C932">
            <v>605000552</v>
          </cell>
          <cell r="D932" t="str">
            <v>School 2</v>
          </cell>
          <cell r="E932" t="str">
            <v>Reading</v>
          </cell>
          <cell r="F932" t="str">
            <v>Reading</v>
          </cell>
          <cell r="G932" t="b">
            <v>1</v>
          </cell>
          <cell r="H932">
            <v>2015</v>
          </cell>
          <cell r="I932">
            <v>4</v>
          </cell>
          <cell r="L932">
            <v>4</v>
          </cell>
          <cell r="O932" t="str">
            <v>Survey With Goals</v>
          </cell>
          <cell r="P932">
            <v>303412676</v>
          </cell>
          <cell r="Q932">
            <v>42251</v>
          </cell>
          <cell r="R932">
            <v>36</v>
          </cell>
          <cell r="S932">
            <v>185</v>
          </cell>
          <cell r="T932">
            <v>3.3</v>
          </cell>
          <cell r="U932">
            <v>20</v>
          </cell>
          <cell r="V932">
            <v>10</v>
          </cell>
          <cell r="W932">
            <v>-2</v>
          </cell>
          <cell r="X932">
            <v>4.5999999999999996</v>
          </cell>
          <cell r="Y932" t="str">
            <v>No</v>
          </cell>
          <cell r="Z932">
            <v>-1.63</v>
          </cell>
          <cell r="AA932">
            <v>5</v>
          </cell>
          <cell r="BF932">
            <v>331</v>
          </cell>
          <cell r="BG932">
            <v>231</v>
          </cell>
          <cell r="BH932">
            <v>381</v>
          </cell>
          <cell r="BI932" t="str">
            <v>Literature</v>
          </cell>
          <cell r="BJ932">
            <v>184</v>
          </cell>
          <cell r="BK932">
            <v>5.7</v>
          </cell>
          <cell r="BL932" t="str">
            <v>178-190</v>
          </cell>
          <cell r="BM932" t="str">
            <v>Low</v>
          </cell>
          <cell r="BN932" t="str">
            <v>Informational Text</v>
          </cell>
          <cell r="BO932">
            <v>184</v>
          </cell>
          <cell r="BP932">
            <v>5.8</v>
          </cell>
          <cell r="BQ932" t="str">
            <v>178-190</v>
          </cell>
          <cell r="BR932" t="str">
            <v>Low</v>
          </cell>
          <cell r="BS932" t="str">
            <v>Vocabulary Acquisition and Use</v>
          </cell>
          <cell r="BT932">
            <v>188</v>
          </cell>
          <cell r="BU932">
            <v>5.7</v>
          </cell>
          <cell r="BV932" t="str">
            <v>182-194</v>
          </cell>
          <cell r="BW932" t="str">
            <v>Low</v>
          </cell>
          <cell r="CW932">
            <v>0.33509259259259255</v>
          </cell>
          <cell r="CX932">
            <v>50</v>
          </cell>
          <cell r="DC932">
            <v>8</v>
          </cell>
          <cell r="DD932">
            <v>7</v>
          </cell>
          <cell r="DE932">
            <v>10</v>
          </cell>
        </row>
        <row r="933">
          <cell r="A933" t="str">
            <v>605000553307454844School 2</v>
          </cell>
          <cell r="B933" t="str">
            <v>Fall 2015-2016</v>
          </cell>
          <cell r="C933">
            <v>605000553</v>
          </cell>
          <cell r="D933" t="str">
            <v>School 2</v>
          </cell>
          <cell r="E933" t="str">
            <v>Language Usage</v>
          </cell>
          <cell r="F933" t="str">
            <v>Language</v>
          </cell>
          <cell r="G933" t="b">
            <v>1</v>
          </cell>
          <cell r="H933">
            <v>2015</v>
          </cell>
          <cell r="I933">
            <v>4</v>
          </cell>
          <cell r="L933">
            <v>4</v>
          </cell>
          <cell r="O933" t="str">
            <v>Survey With Goals</v>
          </cell>
          <cell r="P933">
            <v>307454844</v>
          </cell>
          <cell r="Q933">
            <v>42263</v>
          </cell>
          <cell r="R933">
            <v>45</v>
          </cell>
          <cell r="S933">
            <v>176</v>
          </cell>
          <cell r="T933">
            <v>2.9</v>
          </cell>
          <cell r="U933">
            <v>6</v>
          </cell>
          <cell r="V933">
            <v>11</v>
          </cell>
          <cell r="W933">
            <v>-2</v>
          </cell>
          <cell r="X933">
            <v>4.0999999999999996</v>
          </cell>
          <cell r="Y933" t="str">
            <v>No</v>
          </cell>
          <cell r="Z933">
            <v>-1.81</v>
          </cell>
          <cell r="AA933">
            <v>4</v>
          </cell>
          <cell r="BI933" t="str">
            <v>Writing: Plan, Organize, Develop, Revise, Research</v>
          </cell>
          <cell r="BJ933">
            <v>169</v>
          </cell>
          <cell r="BK933">
            <v>5.2</v>
          </cell>
          <cell r="BL933" t="str">
            <v>164-174</v>
          </cell>
          <cell r="BM933" t="str">
            <v>Low</v>
          </cell>
          <cell r="BN933" t="str">
            <v>Language: Understand, Edit for Grammar, Usage</v>
          </cell>
          <cell r="BO933">
            <v>176</v>
          </cell>
          <cell r="BP933">
            <v>5.0999999999999996</v>
          </cell>
          <cell r="BQ933" t="str">
            <v>171-181</v>
          </cell>
          <cell r="BR933" t="str">
            <v>Low</v>
          </cell>
          <cell r="BS933" t="str">
            <v>Language: Understand, Edit Mechanics</v>
          </cell>
          <cell r="BT933">
            <v>182</v>
          </cell>
          <cell r="BU933">
            <v>5.2</v>
          </cell>
          <cell r="BV933" t="str">
            <v>177-187</v>
          </cell>
          <cell r="BW933" t="str">
            <v>Low</v>
          </cell>
          <cell r="CW933">
            <v>0.38559027777777777</v>
          </cell>
          <cell r="CX933">
            <v>49</v>
          </cell>
          <cell r="DC933">
            <v>9</v>
          </cell>
          <cell r="DD933">
            <v>8</v>
          </cell>
          <cell r="DE933">
            <v>12</v>
          </cell>
        </row>
        <row r="934">
          <cell r="A934" t="str">
            <v>605000553302471044School 2</v>
          </cell>
          <cell r="B934" t="str">
            <v>Fall 2015-2016</v>
          </cell>
          <cell r="C934">
            <v>605000553</v>
          </cell>
          <cell r="D934" t="str">
            <v>School 2</v>
          </cell>
          <cell r="E934" t="str">
            <v>Mathematics</v>
          </cell>
          <cell r="F934" t="str">
            <v>Mathematics</v>
          </cell>
          <cell r="G934" t="b">
            <v>1</v>
          </cell>
          <cell r="H934">
            <v>2015</v>
          </cell>
          <cell r="I934">
            <v>4</v>
          </cell>
          <cell r="L934">
            <v>4</v>
          </cell>
          <cell r="O934" t="str">
            <v>Survey With Goals</v>
          </cell>
          <cell r="P934">
            <v>302471044</v>
          </cell>
          <cell r="Q934">
            <v>42256</v>
          </cell>
          <cell r="R934">
            <v>48</v>
          </cell>
          <cell r="S934">
            <v>178</v>
          </cell>
          <cell r="T934">
            <v>2.9</v>
          </cell>
          <cell r="U934">
            <v>4</v>
          </cell>
          <cell r="V934">
            <v>12</v>
          </cell>
          <cell r="W934">
            <v>-3</v>
          </cell>
          <cell r="X934">
            <v>4.17</v>
          </cell>
          <cell r="Y934" t="str">
            <v>No</v>
          </cell>
          <cell r="Z934">
            <v>-2.29</v>
          </cell>
          <cell r="AA934">
            <v>1</v>
          </cell>
          <cell r="BI934" t="str">
            <v>Operations and Algebraic Thinking</v>
          </cell>
          <cell r="BJ934">
            <v>176</v>
          </cell>
          <cell r="BK934">
            <v>6.3</v>
          </cell>
          <cell r="BL934" t="str">
            <v>170-182</v>
          </cell>
          <cell r="BM934" t="str">
            <v>Low</v>
          </cell>
          <cell r="BN934" t="str">
            <v>Number and Operations</v>
          </cell>
          <cell r="BO934">
            <v>192</v>
          </cell>
          <cell r="BP934">
            <v>6.7</v>
          </cell>
          <cell r="BQ934" t="str">
            <v>185-199</v>
          </cell>
          <cell r="BR934" t="str">
            <v>Low</v>
          </cell>
          <cell r="BS934" t="str">
            <v>Measurement and Data</v>
          </cell>
          <cell r="BT934">
            <v>176</v>
          </cell>
          <cell r="BU934">
            <v>6.1</v>
          </cell>
          <cell r="BV934" t="str">
            <v>170-182</v>
          </cell>
          <cell r="BW934" t="str">
            <v>Low</v>
          </cell>
          <cell r="BX934" t="str">
            <v>Geometry</v>
          </cell>
          <cell r="BY934">
            <v>165</v>
          </cell>
          <cell r="BZ934">
            <v>6.9</v>
          </cell>
          <cell r="CA934" t="str">
            <v>158-172</v>
          </cell>
          <cell r="CB934" t="str">
            <v>Low</v>
          </cell>
          <cell r="CW934">
            <v>0.33736111111111106</v>
          </cell>
          <cell r="CX934">
            <v>47</v>
          </cell>
          <cell r="DC934">
            <v>9</v>
          </cell>
          <cell r="DD934">
            <v>7</v>
          </cell>
          <cell r="DE934">
            <v>12</v>
          </cell>
        </row>
        <row r="935">
          <cell r="A935" t="str">
            <v>605000553304361495School 2</v>
          </cell>
          <cell r="B935" t="str">
            <v>Fall 2015-2016</v>
          </cell>
          <cell r="C935">
            <v>605000553</v>
          </cell>
          <cell r="D935" t="str">
            <v>School 2</v>
          </cell>
          <cell r="E935" t="str">
            <v>Reading</v>
          </cell>
          <cell r="F935" t="str">
            <v>Reading</v>
          </cell>
          <cell r="G935" t="b">
            <v>1</v>
          </cell>
          <cell r="H935">
            <v>2015</v>
          </cell>
          <cell r="I935">
            <v>4</v>
          </cell>
          <cell r="L935">
            <v>4</v>
          </cell>
          <cell r="O935" t="str">
            <v>Survey With Goals</v>
          </cell>
          <cell r="P935">
            <v>304361495</v>
          </cell>
          <cell r="Q935">
            <v>42249</v>
          </cell>
          <cell r="R935">
            <v>24</v>
          </cell>
          <cell r="S935">
            <v>160</v>
          </cell>
          <cell r="T935">
            <v>3.4</v>
          </cell>
          <cell r="U935">
            <v>1</v>
          </cell>
          <cell r="V935">
            <v>12</v>
          </cell>
          <cell r="W935">
            <v>-8</v>
          </cell>
          <cell r="X935">
            <v>4.74</v>
          </cell>
          <cell r="Y935" t="str">
            <v>No</v>
          </cell>
          <cell r="Z935">
            <v>-2.62</v>
          </cell>
          <cell r="AA935">
            <v>1</v>
          </cell>
          <cell r="BF935" t="str">
            <v>BR</v>
          </cell>
          <cell r="BG935" t="str">
            <v>BR</v>
          </cell>
          <cell r="BH935" t="str">
            <v>BR</v>
          </cell>
          <cell r="BI935" t="str">
            <v>Literature</v>
          </cell>
          <cell r="BJ935">
            <v>152</v>
          </cell>
          <cell r="BK935">
            <v>6.6</v>
          </cell>
          <cell r="BL935" t="str">
            <v>145-159</v>
          </cell>
          <cell r="BM935" t="str">
            <v>Low</v>
          </cell>
          <cell r="BN935" t="str">
            <v>Informational Text</v>
          </cell>
          <cell r="BO935">
            <v>164</v>
          </cell>
          <cell r="BP935">
            <v>6.4</v>
          </cell>
          <cell r="BQ935" t="str">
            <v>158-170</v>
          </cell>
          <cell r="BR935" t="str">
            <v>Low</v>
          </cell>
          <cell r="BS935" t="str">
            <v>Vocabulary Acquisition and Use</v>
          </cell>
          <cell r="BT935">
            <v>164</v>
          </cell>
          <cell r="BU935">
            <v>6</v>
          </cell>
          <cell r="BV935" t="str">
            <v>158-170</v>
          </cell>
          <cell r="BW935" t="str">
            <v>Low</v>
          </cell>
          <cell r="CW935">
            <v>0.33763888888888888</v>
          </cell>
          <cell r="CX935">
            <v>48</v>
          </cell>
          <cell r="DC935">
            <v>10</v>
          </cell>
          <cell r="DD935">
            <v>9</v>
          </cell>
          <cell r="DE935">
            <v>13</v>
          </cell>
        </row>
        <row r="936">
          <cell r="A936" t="str">
            <v>605000556314288049School 2</v>
          </cell>
          <cell r="B936" t="str">
            <v>Fall 2015-2016</v>
          </cell>
          <cell r="C936">
            <v>605000556</v>
          </cell>
          <cell r="D936" t="str">
            <v>School 2</v>
          </cell>
          <cell r="E936" t="str">
            <v>Language Usage</v>
          </cell>
          <cell r="F936" t="str">
            <v>Language</v>
          </cell>
          <cell r="G936" t="b">
            <v>1</v>
          </cell>
          <cell r="H936">
            <v>2015</v>
          </cell>
          <cell r="I936">
            <v>4</v>
          </cell>
          <cell r="L936">
            <v>4</v>
          </cell>
          <cell r="O936" t="str">
            <v>Survey With Goals</v>
          </cell>
          <cell r="P936">
            <v>314288049</v>
          </cell>
          <cell r="Q936">
            <v>42265</v>
          </cell>
          <cell r="R936">
            <v>23</v>
          </cell>
          <cell r="S936">
            <v>181</v>
          </cell>
          <cell r="T936">
            <v>3.3</v>
          </cell>
          <cell r="U936">
            <v>11</v>
          </cell>
          <cell r="V936">
            <v>12</v>
          </cell>
          <cell r="W936">
            <v>6</v>
          </cell>
          <cell r="X936">
            <v>4.53</v>
          </cell>
          <cell r="Y936" t="str">
            <v>No</v>
          </cell>
          <cell r="Z936">
            <v>-0.75</v>
          </cell>
          <cell r="AA936">
            <v>23</v>
          </cell>
          <cell r="BI936" t="str">
            <v>Writing: Plan, Organize, Develop, Revise, Research</v>
          </cell>
          <cell r="BJ936">
            <v>174</v>
          </cell>
          <cell r="BK936">
            <v>5.6</v>
          </cell>
          <cell r="BL936" t="str">
            <v>168-180</v>
          </cell>
          <cell r="BM936" t="str">
            <v>Low</v>
          </cell>
          <cell r="BN936" t="str">
            <v>Language: Understand, Edit for Grammar, Usage</v>
          </cell>
          <cell r="BO936">
            <v>182</v>
          </cell>
          <cell r="BP936">
            <v>5.7</v>
          </cell>
          <cell r="BQ936" t="str">
            <v>176-188</v>
          </cell>
          <cell r="BR936" t="str">
            <v>Low</v>
          </cell>
          <cell r="BS936" t="str">
            <v>Language: Understand, Edit Mechanics</v>
          </cell>
          <cell r="BT936">
            <v>186</v>
          </cell>
          <cell r="BU936">
            <v>5.7</v>
          </cell>
          <cell r="BV936" t="str">
            <v>180-192</v>
          </cell>
          <cell r="BW936" t="str">
            <v>Low</v>
          </cell>
          <cell r="CW936">
            <v>0.38856481481481481</v>
          </cell>
          <cell r="CX936">
            <v>49</v>
          </cell>
          <cell r="DC936">
            <v>9</v>
          </cell>
          <cell r="DD936">
            <v>8</v>
          </cell>
          <cell r="DE936">
            <v>11</v>
          </cell>
        </row>
        <row r="937">
          <cell r="A937" t="str">
            <v>605000556309648129School 2</v>
          </cell>
          <cell r="B937" t="str">
            <v>Fall 2015-2016</v>
          </cell>
          <cell r="C937">
            <v>605000556</v>
          </cell>
          <cell r="D937" t="str">
            <v>School 2</v>
          </cell>
          <cell r="E937" t="str">
            <v>Mathematics</v>
          </cell>
          <cell r="F937" t="str">
            <v>Mathematics</v>
          </cell>
          <cell r="G937" t="b">
            <v>1</v>
          </cell>
          <cell r="H937">
            <v>2015</v>
          </cell>
          <cell r="I937">
            <v>4</v>
          </cell>
          <cell r="L937">
            <v>4</v>
          </cell>
          <cell r="O937" t="str">
            <v>Survey With Goals</v>
          </cell>
          <cell r="P937">
            <v>309648129</v>
          </cell>
          <cell r="Q937">
            <v>42258</v>
          </cell>
          <cell r="R937">
            <v>47</v>
          </cell>
          <cell r="S937">
            <v>212</v>
          </cell>
          <cell r="T937">
            <v>3</v>
          </cell>
          <cell r="U937">
            <v>77</v>
          </cell>
          <cell r="V937">
            <v>11</v>
          </cell>
          <cell r="W937">
            <v>13</v>
          </cell>
          <cell r="X937">
            <v>4.3099999999999996</v>
          </cell>
          <cell r="Y937" t="str">
            <v>Yes*</v>
          </cell>
          <cell r="Z937">
            <v>0.28999999999999998</v>
          </cell>
          <cell r="AA937">
            <v>61</v>
          </cell>
          <cell r="BI937" t="str">
            <v>Operations and Algebraic Thinking</v>
          </cell>
          <cell r="BJ937">
            <v>215</v>
          </cell>
          <cell r="BK937">
            <v>6.1</v>
          </cell>
          <cell r="BL937" t="str">
            <v>209-221</v>
          </cell>
          <cell r="BM937" t="str">
            <v>HiAvg</v>
          </cell>
          <cell r="BN937" t="str">
            <v>Number and Operations</v>
          </cell>
          <cell r="BO937">
            <v>222</v>
          </cell>
          <cell r="BP937">
            <v>6.1</v>
          </cell>
          <cell r="BQ937" t="str">
            <v>216-228</v>
          </cell>
          <cell r="BR937" t="str">
            <v>High</v>
          </cell>
          <cell r="BS937" t="str">
            <v>Measurement and Data</v>
          </cell>
          <cell r="BT937">
            <v>208</v>
          </cell>
          <cell r="BU937">
            <v>6.4</v>
          </cell>
          <cell r="BV937" t="str">
            <v>202-214</v>
          </cell>
          <cell r="BW937" t="str">
            <v>HiAvg</v>
          </cell>
          <cell r="BX937" t="str">
            <v>Geometry</v>
          </cell>
          <cell r="BY937">
            <v>204</v>
          </cell>
          <cell r="BZ937">
            <v>6.4</v>
          </cell>
          <cell r="CA937" t="str">
            <v>198-210</v>
          </cell>
          <cell r="CB937" t="str">
            <v>Avg</v>
          </cell>
          <cell r="CW937">
            <v>0.33439814814814817</v>
          </cell>
          <cell r="CX937">
            <v>45</v>
          </cell>
          <cell r="DC937">
            <v>10</v>
          </cell>
          <cell r="DD937">
            <v>7</v>
          </cell>
          <cell r="DE937">
            <v>11</v>
          </cell>
        </row>
        <row r="938">
          <cell r="A938" t="str">
            <v>605000556303412587School 2</v>
          </cell>
          <cell r="B938" t="str">
            <v>Fall 2015-2016</v>
          </cell>
          <cell r="C938">
            <v>605000556</v>
          </cell>
          <cell r="D938" t="str">
            <v>School 2</v>
          </cell>
          <cell r="E938" t="str">
            <v>Reading</v>
          </cell>
          <cell r="F938" t="str">
            <v>Reading</v>
          </cell>
          <cell r="G938" t="b">
            <v>1</v>
          </cell>
          <cell r="H938">
            <v>2015</v>
          </cell>
          <cell r="I938">
            <v>4</v>
          </cell>
          <cell r="L938">
            <v>4</v>
          </cell>
          <cell r="O938" t="str">
            <v>Survey With Goals</v>
          </cell>
          <cell r="P938">
            <v>303412587</v>
          </cell>
          <cell r="Q938">
            <v>42251</v>
          </cell>
          <cell r="R938">
            <v>41</v>
          </cell>
          <cell r="S938">
            <v>202</v>
          </cell>
          <cell r="T938">
            <v>3.4</v>
          </cell>
          <cell r="U938">
            <v>60</v>
          </cell>
          <cell r="V938">
            <v>10</v>
          </cell>
          <cell r="W938">
            <v>13</v>
          </cell>
          <cell r="X938">
            <v>4.67</v>
          </cell>
          <cell r="Y938" t="str">
            <v>Yes*</v>
          </cell>
          <cell r="Z938">
            <v>0.42</v>
          </cell>
          <cell r="AA938">
            <v>66</v>
          </cell>
          <cell r="BF938">
            <v>637</v>
          </cell>
          <cell r="BG938">
            <v>537</v>
          </cell>
          <cell r="BH938">
            <v>687</v>
          </cell>
          <cell r="BI938" t="str">
            <v>Literature</v>
          </cell>
          <cell r="BJ938">
            <v>214</v>
          </cell>
          <cell r="BK938">
            <v>6.8</v>
          </cell>
          <cell r="BL938" t="str">
            <v>207-221</v>
          </cell>
          <cell r="BM938" t="str">
            <v>High</v>
          </cell>
          <cell r="BN938" t="str">
            <v>Informational Text</v>
          </cell>
          <cell r="BO938">
            <v>188</v>
          </cell>
          <cell r="BP938">
            <v>6.8</v>
          </cell>
          <cell r="BQ938" t="str">
            <v>181-195</v>
          </cell>
          <cell r="BR938" t="str">
            <v>Low</v>
          </cell>
          <cell r="BS938" t="str">
            <v>Vocabulary Acquisition and Use</v>
          </cell>
          <cell r="BT938">
            <v>202</v>
          </cell>
          <cell r="BU938">
            <v>5.8</v>
          </cell>
          <cell r="BV938" t="str">
            <v>196-208</v>
          </cell>
          <cell r="BW938" t="str">
            <v>Avg</v>
          </cell>
          <cell r="CW938">
            <v>0.33792824074074074</v>
          </cell>
          <cell r="CX938">
            <v>53</v>
          </cell>
          <cell r="DC938">
            <v>7</v>
          </cell>
          <cell r="DD938">
            <v>5</v>
          </cell>
          <cell r="DE938">
            <v>7</v>
          </cell>
        </row>
        <row r="939">
          <cell r="A939" t="str">
            <v>605000559307454778School 2</v>
          </cell>
          <cell r="B939" t="str">
            <v>Fall 2015-2016</v>
          </cell>
          <cell r="C939">
            <v>605000559</v>
          </cell>
          <cell r="D939" t="str">
            <v>School 2</v>
          </cell>
          <cell r="E939" t="str">
            <v>Language Usage</v>
          </cell>
          <cell r="F939" t="str">
            <v>Language</v>
          </cell>
          <cell r="G939" t="b">
            <v>1</v>
          </cell>
          <cell r="H939">
            <v>2015</v>
          </cell>
          <cell r="I939">
            <v>4</v>
          </cell>
          <cell r="L939">
            <v>4</v>
          </cell>
          <cell r="O939" t="str">
            <v>Survey With Goals</v>
          </cell>
          <cell r="P939">
            <v>307454778</v>
          </cell>
          <cell r="Q939">
            <v>42263</v>
          </cell>
          <cell r="R939">
            <v>55</v>
          </cell>
          <cell r="S939">
            <v>205</v>
          </cell>
          <cell r="T939">
            <v>2.9</v>
          </cell>
          <cell r="U939">
            <v>66</v>
          </cell>
          <cell r="V939">
            <v>9</v>
          </cell>
          <cell r="W939">
            <v>4</v>
          </cell>
          <cell r="X939">
            <v>4.0999999999999996</v>
          </cell>
          <cell r="Y939" t="str">
            <v>No</v>
          </cell>
          <cell r="Z939">
            <v>-0.61</v>
          </cell>
          <cell r="AA939">
            <v>27</v>
          </cell>
          <cell r="BI939" t="str">
            <v>Writing: Plan, Organize, Develop, Revise, Research</v>
          </cell>
          <cell r="BJ939">
            <v>202</v>
          </cell>
          <cell r="BK939">
            <v>5.2</v>
          </cell>
          <cell r="BL939" t="str">
            <v>197-207</v>
          </cell>
          <cell r="BM939" t="str">
            <v>Avg</v>
          </cell>
          <cell r="BN939" t="str">
            <v>Language: Understand, Edit for Grammar, Usage</v>
          </cell>
          <cell r="BO939">
            <v>201</v>
          </cell>
          <cell r="BP939">
            <v>5.2</v>
          </cell>
          <cell r="BQ939" t="str">
            <v>196-206</v>
          </cell>
          <cell r="BR939" t="str">
            <v>Avg</v>
          </cell>
          <cell r="BS939" t="str">
            <v>Language: Understand, Edit Mechanics</v>
          </cell>
          <cell r="BT939">
            <v>211</v>
          </cell>
          <cell r="BU939">
            <v>5.0999999999999996</v>
          </cell>
          <cell r="BV939" t="str">
            <v>206-216</v>
          </cell>
          <cell r="BW939" t="str">
            <v>HiAvg</v>
          </cell>
          <cell r="CW939">
            <v>0.38562500000000005</v>
          </cell>
          <cell r="CX939">
            <v>50</v>
          </cell>
          <cell r="DC939">
            <v>7</v>
          </cell>
          <cell r="DD939">
            <v>5</v>
          </cell>
          <cell r="DE939">
            <v>7</v>
          </cell>
        </row>
        <row r="940">
          <cell r="A940" t="str">
            <v>605000559302471166School 2</v>
          </cell>
          <cell r="B940" t="str">
            <v>Fall 2015-2016</v>
          </cell>
          <cell r="C940">
            <v>605000559</v>
          </cell>
          <cell r="D940" t="str">
            <v>School 2</v>
          </cell>
          <cell r="E940" t="str">
            <v>Mathematics</v>
          </cell>
          <cell r="F940" t="str">
            <v>Mathematics</v>
          </cell>
          <cell r="G940" t="b">
            <v>1</v>
          </cell>
          <cell r="H940">
            <v>2015</v>
          </cell>
          <cell r="I940">
            <v>4</v>
          </cell>
          <cell r="L940">
            <v>4</v>
          </cell>
          <cell r="O940" t="str">
            <v>Survey With Goals</v>
          </cell>
          <cell r="P940">
            <v>302471166</v>
          </cell>
          <cell r="Q940">
            <v>42256</v>
          </cell>
          <cell r="R940">
            <v>48</v>
          </cell>
          <cell r="S940">
            <v>198</v>
          </cell>
          <cell r="T940">
            <v>2.9</v>
          </cell>
          <cell r="U940">
            <v>39</v>
          </cell>
          <cell r="V940">
            <v>11</v>
          </cell>
          <cell r="W940">
            <v>6</v>
          </cell>
          <cell r="X940">
            <v>4.0999999999999996</v>
          </cell>
          <cell r="Y940" t="str">
            <v>No</v>
          </cell>
          <cell r="Z940">
            <v>-0.85</v>
          </cell>
          <cell r="AA940">
            <v>20</v>
          </cell>
          <cell r="BI940" t="str">
            <v>Operations and Algebraic Thinking</v>
          </cell>
          <cell r="BJ940">
            <v>201</v>
          </cell>
          <cell r="BK940">
            <v>5.8</v>
          </cell>
          <cell r="BL940" t="str">
            <v>195-207</v>
          </cell>
          <cell r="BM940" t="str">
            <v>Avg</v>
          </cell>
          <cell r="BN940" t="str">
            <v>Number and Operations</v>
          </cell>
          <cell r="BO940">
            <v>201</v>
          </cell>
          <cell r="BP940">
            <v>5.8</v>
          </cell>
          <cell r="BQ940" t="str">
            <v>195-207</v>
          </cell>
          <cell r="BR940" t="str">
            <v>Avg</v>
          </cell>
          <cell r="BS940" t="str">
            <v>Measurement and Data</v>
          </cell>
          <cell r="BT940">
            <v>198</v>
          </cell>
          <cell r="BU940">
            <v>6</v>
          </cell>
          <cell r="BV940" t="str">
            <v>192-204</v>
          </cell>
          <cell r="BW940" t="str">
            <v>LoAvg</v>
          </cell>
          <cell r="BX940" t="str">
            <v>Geometry</v>
          </cell>
          <cell r="BY940">
            <v>193</v>
          </cell>
          <cell r="BZ940">
            <v>5.8</v>
          </cell>
          <cell r="CA940" t="str">
            <v>187-199</v>
          </cell>
          <cell r="CB940" t="str">
            <v>LoAvg</v>
          </cell>
          <cell r="CW940">
            <v>0.33734953703703702</v>
          </cell>
          <cell r="CX940">
            <v>49</v>
          </cell>
          <cell r="DC940">
            <v>10</v>
          </cell>
          <cell r="DD940">
            <v>7</v>
          </cell>
          <cell r="DE940">
            <v>12</v>
          </cell>
        </row>
        <row r="941">
          <cell r="A941" t="str">
            <v>605000559310122853School 2</v>
          </cell>
          <cell r="B941" t="str">
            <v>Fall 2015-2016</v>
          </cell>
          <cell r="C941">
            <v>605000559</v>
          </cell>
          <cell r="D941" t="str">
            <v>School 2</v>
          </cell>
          <cell r="E941" t="str">
            <v>Reading</v>
          </cell>
          <cell r="F941" t="str">
            <v>Reading</v>
          </cell>
          <cell r="G941" t="b">
            <v>1</v>
          </cell>
          <cell r="H941">
            <v>2015</v>
          </cell>
          <cell r="I941">
            <v>4</v>
          </cell>
          <cell r="L941">
            <v>4</v>
          </cell>
          <cell r="O941" t="str">
            <v>Survey With Goals</v>
          </cell>
          <cell r="P941">
            <v>310122853</v>
          </cell>
          <cell r="Q941">
            <v>42249</v>
          </cell>
          <cell r="R941">
            <v>81</v>
          </cell>
          <cell r="S941">
            <v>203</v>
          </cell>
          <cell r="T941">
            <v>3.4</v>
          </cell>
          <cell r="U941">
            <v>62</v>
          </cell>
          <cell r="V941">
            <v>9</v>
          </cell>
          <cell r="W941">
            <v>6</v>
          </cell>
          <cell r="X941">
            <v>4.67</v>
          </cell>
          <cell r="Y941" t="str">
            <v>No*</v>
          </cell>
          <cell r="Z941">
            <v>-0.44</v>
          </cell>
          <cell r="AA941">
            <v>33</v>
          </cell>
          <cell r="BF941">
            <v>655</v>
          </cell>
          <cell r="BG941">
            <v>555</v>
          </cell>
          <cell r="BH941">
            <v>705</v>
          </cell>
          <cell r="BI941" t="str">
            <v>Literature</v>
          </cell>
          <cell r="BJ941">
            <v>204</v>
          </cell>
          <cell r="BK941">
            <v>6</v>
          </cell>
          <cell r="BL941" t="str">
            <v>198-210</v>
          </cell>
          <cell r="BM941" t="str">
            <v>HiAvg</v>
          </cell>
          <cell r="BN941" t="str">
            <v>Informational Text</v>
          </cell>
          <cell r="BO941">
            <v>204</v>
          </cell>
          <cell r="BP941">
            <v>5.8</v>
          </cell>
          <cell r="BQ941" t="str">
            <v>198-210</v>
          </cell>
          <cell r="BR941" t="str">
            <v>HiAvg</v>
          </cell>
          <cell r="BS941" t="str">
            <v>Vocabulary Acquisition and Use</v>
          </cell>
          <cell r="BT941">
            <v>202</v>
          </cell>
          <cell r="BU941">
            <v>6</v>
          </cell>
          <cell r="BV941" t="str">
            <v>196-208</v>
          </cell>
          <cell r="BW941" t="str">
            <v>Avg</v>
          </cell>
          <cell r="CW941">
            <v>0.33765046296296292</v>
          </cell>
          <cell r="CX941">
            <v>51</v>
          </cell>
          <cell r="DC941">
            <v>7</v>
          </cell>
          <cell r="DD941">
            <v>5</v>
          </cell>
          <cell r="DE941">
            <v>7</v>
          </cell>
        </row>
        <row r="942">
          <cell r="A942" t="str">
            <v>605000561314287998School 2</v>
          </cell>
          <cell r="B942" t="str">
            <v>Fall 2015-2016</v>
          </cell>
          <cell r="C942">
            <v>605000561</v>
          </cell>
          <cell r="D942" t="str">
            <v>School 2</v>
          </cell>
          <cell r="E942" t="str">
            <v>Language Usage</v>
          </cell>
          <cell r="F942" t="str">
            <v>Language</v>
          </cell>
          <cell r="G942" t="b">
            <v>1</v>
          </cell>
          <cell r="H942">
            <v>2015</v>
          </cell>
          <cell r="I942">
            <v>4</v>
          </cell>
          <cell r="L942">
            <v>4</v>
          </cell>
          <cell r="O942" t="str">
            <v>Survey With Goals</v>
          </cell>
          <cell r="P942">
            <v>314287998</v>
          </cell>
          <cell r="Q942">
            <v>42265</v>
          </cell>
          <cell r="R942">
            <v>39</v>
          </cell>
          <cell r="S942">
            <v>187</v>
          </cell>
          <cell r="T942">
            <v>2.9</v>
          </cell>
          <cell r="U942">
            <v>21</v>
          </cell>
          <cell r="V942">
            <v>11</v>
          </cell>
          <cell r="W942">
            <v>9</v>
          </cell>
          <cell r="X942">
            <v>4.17</v>
          </cell>
          <cell r="Y942" t="str">
            <v>No*</v>
          </cell>
          <cell r="Z942">
            <v>-0.31</v>
          </cell>
          <cell r="AA942">
            <v>38</v>
          </cell>
          <cell r="BI942" t="str">
            <v>Writing: Plan, Organize, Develop, Revise, Research</v>
          </cell>
          <cell r="BJ942">
            <v>185</v>
          </cell>
          <cell r="BK942">
            <v>5.0999999999999996</v>
          </cell>
          <cell r="BL942" t="str">
            <v>180-190</v>
          </cell>
          <cell r="BM942" t="str">
            <v>Low</v>
          </cell>
          <cell r="BN942" t="str">
            <v>Language: Understand, Edit for Grammar, Usage</v>
          </cell>
          <cell r="BO942">
            <v>190</v>
          </cell>
          <cell r="BP942">
            <v>5.0999999999999996</v>
          </cell>
          <cell r="BQ942" t="str">
            <v>185-195</v>
          </cell>
          <cell r="BR942" t="str">
            <v>LoAvg</v>
          </cell>
          <cell r="BS942" t="str">
            <v>Language: Understand, Edit Mechanics</v>
          </cell>
          <cell r="BT942">
            <v>185</v>
          </cell>
          <cell r="BU942">
            <v>5.0999999999999996</v>
          </cell>
          <cell r="BV942" t="str">
            <v>180-190</v>
          </cell>
          <cell r="BW942" t="str">
            <v>Low</v>
          </cell>
          <cell r="CW942">
            <v>0.38858796296296294</v>
          </cell>
          <cell r="CX942">
            <v>53</v>
          </cell>
          <cell r="DC942">
            <v>8</v>
          </cell>
          <cell r="DD942">
            <v>7</v>
          </cell>
          <cell r="DE942">
            <v>10</v>
          </cell>
        </row>
        <row r="943">
          <cell r="A943" t="str">
            <v>605000561309647954School 2</v>
          </cell>
          <cell r="B943" t="str">
            <v>Fall 2015-2016</v>
          </cell>
          <cell r="C943">
            <v>605000561</v>
          </cell>
          <cell r="D943" t="str">
            <v>School 2</v>
          </cell>
          <cell r="E943" t="str">
            <v>Mathematics</v>
          </cell>
          <cell r="F943" t="str">
            <v>Mathematics</v>
          </cell>
          <cell r="G943" t="b">
            <v>1</v>
          </cell>
          <cell r="H943">
            <v>2015</v>
          </cell>
          <cell r="I943">
            <v>4</v>
          </cell>
          <cell r="L943">
            <v>4</v>
          </cell>
          <cell r="O943" t="str">
            <v>Survey With Goals</v>
          </cell>
          <cell r="P943">
            <v>309647954</v>
          </cell>
          <cell r="Q943">
            <v>42258</v>
          </cell>
          <cell r="R943">
            <v>50</v>
          </cell>
          <cell r="S943">
            <v>196</v>
          </cell>
          <cell r="T943">
            <v>2.9</v>
          </cell>
          <cell r="U943">
            <v>33</v>
          </cell>
          <cell r="V943">
            <v>12</v>
          </cell>
          <cell r="W943">
            <v>14</v>
          </cell>
          <cell r="X943">
            <v>4.0999999999999996</v>
          </cell>
          <cell r="Y943" t="str">
            <v>Yes*</v>
          </cell>
          <cell r="Z943">
            <v>0.39</v>
          </cell>
          <cell r="AA943">
            <v>65</v>
          </cell>
          <cell r="BI943" t="str">
            <v>Operations and Algebraic Thinking</v>
          </cell>
          <cell r="BJ943">
            <v>198</v>
          </cell>
          <cell r="BK943">
            <v>6.4</v>
          </cell>
          <cell r="BL943" t="str">
            <v>192-204</v>
          </cell>
          <cell r="BM943" t="str">
            <v>LoAvg</v>
          </cell>
          <cell r="BN943" t="str">
            <v>Number and Operations</v>
          </cell>
          <cell r="BO943">
            <v>185</v>
          </cell>
          <cell r="BP943">
            <v>6.4</v>
          </cell>
          <cell r="BQ943" t="str">
            <v>179-191</v>
          </cell>
          <cell r="BR943" t="str">
            <v>Low</v>
          </cell>
          <cell r="BS943" t="str">
            <v>Measurement and Data</v>
          </cell>
          <cell r="BT943">
            <v>193</v>
          </cell>
          <cell r="BU943">
            <v>6.2</v>
          </cell>
          <cell r="BV943" t="str">
            <v>187-199</v>
          </cell>
          <cell r="BW943" t="str">
            <v>LoAvg</v>
          </cell>
          <cell r="BX943" t="str">
            <v>Geometry</v>
          </cell>
          <cell r="BY943">
            <v>208</v>
          </cell>
          <cell r="BZ943">
            <v>6.1</v>
          </cell>
          <cell r="CA943" t="str">
            <v>202-214</v>
          </cell>
          <cell r="CB943" t="str">
            <v>HiAvg</v>
          </cell>
          <cell r="CW943">
            <v>0.33438657407407407</v>
          </cell>
          <cell r="CX943">
            <v>45</v>
          </cell>
          <cell r="DC943">
            <v>10</v>
          </cell>
          <cell r="DD943">
            <v>7</v>
          </cell>
          <cell r="DE943">
            <v>12</v>
          </cell>
        </row>
        <row r="944">
          <cell r="A944" t="str">
            <v>605000561303412585School 2</v>
          </cell>
          <cell r="B944" t="str">
            <v>Fall 2015-2016</v>
          </cell>
          <cell r="C944">
            <v>605000561</v>
          </cell>
          <cell r="D944" t="str">
            <v>School 2</v>
          </cell>
          <cell r="E944" t="str">
            <v>Reading</v>
          </cell>
          <cell r="F944" t="str">
            <v>Reading</v>
          </cell>
          <cell r="G944" t="b">
            <v>1</v>
          </cell>
          <cell r="H944">
            <v>2015</v>
          </cell>
          <cell r="I944">
            <v>4</v>
          </cell>
          <cell r="L944">
            <v>4</v>
          </cell>
          <cell r="O944" t="str">
            <v>Survey With Goals</v>
          </cell>
          <cell r="P944">
            <v>303412585</v>
          </cell>
          <cell r="Q944">
            <v>42251</v>
          </cell>
          <cell r="R944">
            <v>44</v>
          </cell>
          <cell r="S944">
            <v>187</v>
          </cell>
          <cell r="T944">
            <v>3.3</v>
          </cell>
          <cell r="U944">
            <v>24</v>
          </cell>
          <cell r="V944">
            <v>11</v>
          </cell>
          <cell r="W944">
            <v>11</v>
          </cell>
          <cell r="X944">
            <v>4.5999999999999996</v>
          </cell>
          <cell r="Y944" t="str">
            <v>Yes*</v>
          </cell>
          <cell r="Z944">
            <v>0.02</v>
          </cell>
          <cell r="AA944">
            <v>51</v>
          </cell>
          <cell r="BF944">
            <v>367</v>
          </cell>
          <cell r="BG944">
            <v>267</v>
          </cell>
          <cell r="BH944">
            <v>417</v>
          </cell>
          <cell r="BI944" t="str">
            <v>Literature</v>
          </cell>
          <cell r="BJ944">
            <v>184</v>
          </cell>
          <cell r="BK944">
            <v>5.7</v>
          </cell>
          <cell r="BL944" t="str">
            <v>178-190</v>
          </cell>
          <cell r="BM944" t="str">
            <v>Low</v>
          </cell>
          <cell r="BN944" t="str">
            <v>Informational Text</v>
          </cell>
          <cell r="BO944">
            <v>188</v>
          </cell>
          <cell r="BP944">
            <v>5.7</v>
          </cell>
          <cell r="BQ944" t="str">
            <v>182-194</v>
          </cell>
          <cell r="BR944" t="str">
            <v>Low</v>
          </cell>
          <cell r="BS944" t="str">
            <v>Vocabulary Acquisition and Use</v>
          </cell>
          <cell r="BT944">
            <v>190</v>
          </cell>
          <cell r="BU944">
            <v>5.6</v>
          </cell>
          <cell r="BV944" t="str">
            <v>184-196</v>
          </cell>
          <cell r="BW944" t="str">
            <v>LoAvg</v>
          </cell>
          <cell r="CW944">
            <v>0.3379861111111111</v>
          </cell>
          <cell r="CX944">
            <v>53</v>
          </cell>
          <cell r="DC944">
            <v>8</v>
          </cell>
          <cell r="DD944">
            <v>7</v>
          </cell>
          <cell r="DE944">
            <v>9</v>
          </cell>
        </row>
        <row r="945">
          <cell r="A945" t="str">
            <v>605000562307454926School 2</v>
          </cell>
          <cell r="B945" t="str">
            <v>Fall 2015-2016</v>
          </cell>
          <cell r="C945">
            <v>605000562</v>
          </cell>
          <cell r="D945" t="str">
            <v>School 2</v>
          </cell>
          <cell r="E945" t="str">
            <v>Language Usage</v>
          </cell>
          <cell r="F945" t="str">
            <v>Language</v>
          </cell>
          <cell r="G945" t="b">
            <v>1</v>
          </cell>
          <cell r="H945">
            <v>2015</v>
          </cell>
          <cell r="I945">
            <v>4</v>
          </cell>
          <cell r="L945">
            <v>4</v>
          </cell>
          <cell r="O945" t="str">
            <v>Survey With Goals</v>
          </cell>
          <cell r="P945">
            <v>307454926</v>
          </cell>
          <cell r="Q945">
            <v>42263</v>
          </cell>
          <cell r="R945">
            <v>28</v>
          </cell>
          <cell r="S945">
            <v>175</v>
          </cell>
          <cell r="T945">
            <v>2.9</v>
          </cell>
          <cell r="U945">
            <v>5</v>
          </cell>
          <cell r="V945">
            <v>14</v>
          </cell>
          <cell r="W945">
            <v>16</v>
          </cell>
          <cell r="X945">
            <v>4.24</v>
          </cell>
          <cell r="Y945" t="str">
            <v>Yes*</v>
          </cell>
          <cell r="Z945">
            <v>0.31</v>
          </cell>
          <cell r="AA945">
            <v>62</v>
          </cell>
          <cell r="BI945" t="str">
            <v>Writing: Plan, Organize, Develop, Revise, Research</v>
          </cell>
          <cell r="BJ945">
            <v>172</v>
          </cell>
          <cell r="BK945">
            <v>4.9000000000000004</v>
          </cell>
          <cell r="BL945" t="str">
            <v>167-177</v>
          </cell>
          <cell r="BM945" t="str">
            <v>Low</v>
          </cell>
          <cell r="BN945" t="str">
            <v>Language: Understand, Edit for Grammar, Usage</v>
          </cell>
          <cell r="BO945">
            <v>175</v>
          </cell>
          <cell r="BP945">
            <v>5.0999999999999996</v>
          </cell>
          <cell r="BQ945" t="str">
            <v>170-180</v>
          </cell>
          <cell r="BR945" t="str">
            <v>Low</v>
          </cell>
          <cell r="BS945" t="str">
            <v>Language: Understand, Edit Mechanics</v>
          </cell>
          <cell r="BT945">
            <v>178</v>
          </cell>
          <cell r="BU945">
            <v>5.0999999999999996</v>
          </cell>
          <cell r="BV945" t="str">
            <v>173-183</v>
          </cell>
          <cell r="BW945" t="str">
            <v>Low</v>
          </cell>
          <cell r="CW945">
            <v>0.3877430555555556</v>
          </cell>
          <cell r="CX945">
            <v>47</v>
          </cell>
          <cell r="DC945">
            <v>9</v>
          </cell>
          <cell r="DD945">
            <v>8</v>
          </cell>
          <cell r="DE945">
            <v>12</v>
          </cell>
        </row>
        <row r="946">
          <cell r="A946" t="str">
            <v>605000562302471086School 2</v>
          </cell>
          <cell r="B946" t="str">
            <v>Fall 2015-2016</v>
          </cell>
          <cell r="C946">
            <v>605000562</v>
          </cell>
          <cell r="D946" t="str">
            <v>School 2</v>
          </cell>
          <cell r="E946" t="str">
            <v>Mathematics</v>
          </cell>
          <cell r="F946" t="str">
            <v>Mathematics</v>
          </cell>
          <cell r="G946" t="b">
            <v>1</v>
          </cell>
          <cell r="H946">
            <v>2015</v>
          </cell>
          <cell r="I946">
            <v>4</v>
          </cell>
          <cell r="L946">
            <v>4</v>
          </cell>
          <cell r="O946" t="str">
            <v>Survey With Goals</v>
          </cell>
          <cell r="P946">
            <v>302471086</v>
          </cell>
          <cell r="Q946">
            <v>42256</v>
          </cell>
          <cell r="R946">
            <v>32</v>
          </cell>
          <cell r="S946">
            <v>183</v>
          </cell>
          <cell r="T946">
            <v>2.9</v>
          </cell>
          <cell r="U946">
            <v>8</v>
          </cell>
          <cell r="V946">
            <v>12</v>
          </cell>
          <cell r="W946">
            <v>11</v>
          </cell>
          <cell r="X946">
            <v>4.0999999999999996</v>
          </cell>
          <cell r="Y946" t="str">
            <v>No*</v>
          </cell>
          <cell r="Z946">
            <v>-0.11</v>
          </cell>
          <cell r="AA946">
            <v>45</v>
          </cell>
          <cell r="BI946" t="str">
            <v>Operations and Algebraic Thinking</v>
          </cell>
          <cell r="BJ946">
            <v>176</v>
          </cell>
          <cell r="BK946">
            <v>6.1</v>
          </cell>
          <cell r="BL946" t="str">
            <v>170-182</v>
          </cell>
          <cell r="BM946" t="str">
            <v>Low</v>
          </cell>
          <cell r="BN946" t="str">
            <v>Number and Operations</v>
          </cell>
          <cell r="BO946">
            <v>189</v>
          </cell>
          <cell r="BP946">
            <v>5.7</v>
          </cell>
          <cell r="BQ946" t="str">
            <v>183-195</v>
          </cell>
          <cell r="BR946" t="str">
            <v>Low</v>
          </cell>
          <cell r="BS946" t="str">
            <v>Measurement and Data</v>
          </cell>
          <cell r="BT946">
            <v>182</v>
          </cell>
          <cell r="BU946">
            <v>6</v>
          </cell>
          <cell r="BV946" t="str">
            <v>176-188</v>
          </cell>
          <cell r="BW946" t="str">
            <v>Low</v>
          </cell>
          <cell r="BX946" t="str">
            <v>Geometry</v>
          </cell>
          <cell r="BY946">
            <v>184</v>
          </cell>
          <cell r="BZ946">
            <v>6.1</v>
          </cell>
          <cell r="CA946" t="str">
            <v>178-190</v>
          </cell>
          <cell r="CB946" t="str">
            <v>Low</v>
          </cell>
          <cell r="CW946">
            <v>0.33278935185185182</v>
          </cell>
          <cell r="CX946">
            <v>51</v>
          </cell>
          <cell r="DC946">
            <v>9</v>
          </cell>
          <cell r="DD946">
            <v>7</v>
          </cell>
          <cell r="DE946">
            <v>12</v>
          </cell>
        </row>
        <row r="947">
          <cell r="A947" t="str">
            <v>605000562304361449School 2</v>
          </cell>
          <cell r="B947" t="str">
            <v>Fall 2015-2016</v>
          </cell>
          <cell r="C947">
            <v>605000562</v>
          </cell>
          <cell r="D947" t="str">
            <v>School 2</v>
          </cell>
          <cell r="E947" t="str">
            <v>Reading</v>
          </cell>
          <cell r="F947" t="str">
            <v>Reading</v>
          </cell>
          <cell r="G947" t="b">
            <v>1</v>
          </cell>
          <cell r="H947">
            <v>2015</v>
          </cell>
          <cell r="I947">
            <v>4</v>
          </cell>
          <cell r="L947">
            <v>4</v>
          </cell>
          <cell r="O947" t="str">
            <v>Survey With Goals</v>
          </cell>
          <cell r="P947">
            <v>304361449</v>
          </cell>
          <cell r="Q947">
            <v>42249</v>
          </cell>
          <cell r="R947">
            <v>28</v>
          </cell>
          <cell r="S947">
            <v>173</v>
          </cell>
          <cell r="T947">
            <v>3.3</v>
          </cell>
          <cell r="U947">
            <v>5</v>
          </cell>
          <cell r="V947">
            <v>12</v>
          </cell>
          <cell r="W947">
            <v>12</v>
          </cell>
          <cell r="X947">
            <v>4.5999999999999996</v>
          </cell>
          <cell r="Y947" t="str">
            <v>Yes*</v>
          </cell>
          <cell r="Z947">
            <v>0</v>
          </cell>
          <cell r="AA947">
            <v>50</v>
          </cell>
          <cell r="BF947">
            <v>115</v>
          </cell>
          <cell r="BG947">
            <v>15</v>
          </cell>
          <cell r="BH947">
            <v>165</v>
          </cell>
          <cell r="BI947" t="str">
            <v>Literature</v>
          </cell>
          <cell r="BJ947">
            <v>166</v>
          </cell>
          <cell r="BK947">
            <v>5.9</v>
          </cell>
          <cell r="BL947" t="str">
            <v>160-172</v>
          </cell>
          <cell r="BM947" t="str">
            <v>Low</v>
          </cell>
          <cell r="BN947" t="str">
            <v>Informational Text</v>
          </cell>
          <cell r="BO947">
            <v>179</v>
          </cell>
          <cell r="BP947">
            <v>5.9</v>
          </cell>
          <cell r="BQ947" t="str">
            <v>173-185</v>
          </cell>
          <cell r="BR947" t="str">
            <v>Low</v>
          </cell>
          <cell r="BS947" t="str">
            <v>Vocabulary Acquisition and Use</v>
          </cell>
          <cell r="BT947">
            <v>173</v>
          </cell>
          <cell r="BU947">
            <v>6</v>
          </cell>
          <cell r="BV947" t="str">
            <v>167-179</v>
          </cell>
          <cell r="BW947" t="str">
            <v>Low</v>
          </cell>
          <cell r="CW947">
            <v>0.34361111111111109</v>
          </cell>
          <cell r="CX947">
            <v>50</v>
          </cell>
          <cell r="DC947">
            <v>9</v>
          </cell>
          <cell r="DD947">
            <v>8</v>
          </cell>
          <cell r="DE947">
            <v>11</v>
          </cell>
        </row>
        <row r="948">
          <cell r="A948" t="str">
            <v>605000563314287967School 2</v>
          </cell>
          <cell r="B948" t="str">
            <v>Fall 2015-2016</v>
          </cell>
          <cell r="C948">
            <v>605000563</v>
          </cell>
          <cell r="D948" t="str">
            <v>School 2</v>
          </cell>
          <cell r="E948" t="str">
            <v>Language Usage</v>
          </cell>
          <cell r="F948" t="str">
            <v>Language</v>
          </cell>
          <cell r="G948" t="b">
            <v>1</v>
          </cell>
          <cell r="H948">
            <v>2015</v>
          </cell>
          <cell r="I948">
            <v>4</v>
          </cell>
          <cell r="L948">
            <v>4</v>
          </cell>
          <cell r="O948" t="str">
            <v>Survey With Goals</v>
          </cell>
          <cell r="P948">
            <v>314287967</v>
          </cell>
          <cell r="Q948">
            <v>42265</v>
          </cell>
          <cell r="R948">
            <v>52</v>
          </cell>
          <cell r="S948">
            <v>204</v>
          </cell>
          <cell r="T948">
            <v>2.9</v>
          </cell>
          <cell r="U948">
            <v>64</v>
          </cell>
          <cell r="V948">
            <v>9</v>
          </cell>
          <cell r="W948">
            <v>10</v>
          </cell>
          <cell r="X948">
            <v>4.0999999999999996</v>
          </cell>
          <cell r="Y948" t="str">
            <v>Yes*</v>
          </cell>
          <cell r="Z948">
            <v>0.09</v>
          </cell>
          <cell r="AA948">
            <v>54</v>
          </cell>
          <cell r="BI948" t="str">
            <v>Writing: Plan, Organize, Develop, Revise, Research</v>
          </cell>
          <cell r="BJ948">
            <v>211</v>
          </cell>
          <cell r="BK948">
            <v>5.4</v>
          </cell>
          <cell r="BL948" t="str">
            <v>206-216</v>
          </cell>
          <cell r="BM948" t="str">
            <v>HiAvg</v>
          </cell>
          <cell r="BN948" t="str">
            <v>Language: Understand, Edit for Grammar, Usage</v>
          </cell>
          <cell r="BO948">
            <v>194</v>
          </cell>
          <cell r="BP948">
            <v>5.2</v>
          </cell>
          <cell r="BQ948" t="str">
            <v>189-199</v>
          </cell>
          <cell r="BR948" t="str">
            <v>LoAvg</v>
          </cell>
          <cell r="BS948" t="str">
            <v>Language: Understand, Edit Mechanics</v>
          </cell>
          <cell r="BT948">
            <v>209</v>
          </cell>
          <cell r="BU948">
            <v>5.3</v>
          </cell>
          <cell r="BV948" t="str">
            <v>204-214</v>
          </cell>
          <cell r="BW948" t="str">
            <v>HiAvg</v>
          </cell>
          <cell r="CW948">
            <v>0.38863425925925926</v>
          </cell>
          <cell r="CX948">
            <v>57</v>
          </cell>
          <cell r="DC948">
            <v>7</v>
          </cell>
          <cell r="DD948">
            <v>5</v>
          </cell>
          <cell r="DE948">
            <v>7</v>
          </cell>
        </row>
        <row r="949">
          <cell r="A949" t="str">
            <v>605000563309647950School 2</v>
          </cell>
          <cell r="B949" t="str">
            <v>Fall 2015-2016</v>
          </cell>
          <cell r="C949">
            <v>605000563</v>
          </cell>
          <cell r="D949" t="str">
            <v>School 2</v>
          </cell>
          <cell r="E949" t="str">
            <v>Mathematics</v>
          </cell>
          <cell r="F949" t="str">
            <v>Mathematics</v>
          </cell>
          <cell r="G949" t="b">
            <v>1</v>
          </cell>
          <cell r="H949">
            <v>2015</v>
          </cell>
          <cell r="I949">
            <v>4</v>
          </cell>
          <cell r="L949">
            <v>4</v>
          </cell>
          <cell r="O949" t="str">
            <v>Survey With Goals</v>
          </cell>
          <cell r="P949">
            <v>309647950</v>
          </cell>
          <cell r="Q949">
            <v>42258</v>
          </cell>
          <cell r="R949">
            <v>67</v>
          </cell>
          <cell r="S949">
            <v>204</v>
          </cell>
          <cell r="T949">
            <v>2.9</v>
          </cell>
          <cell r="U949">
            <v>56</v>
          </cell>
          <cell r="V949">
            <v>11</v>
          </cell>
          <cell r="W949">
            <v>5</v>
          </cell>
          <cell r="X949">
            <v>4.0999999999999996</v>
          </cell>
          <cell r="Y949" t="str">
            <v>No</v>
          </cell>
          <cell r="Z949">
            <v>-0.98</v>
          </cell>
          <cell r="AA949">
            <v>16</v>
          </cell>
          <cell r="BI949" t="str">
            <v>Operations and Algebraic Thinking</v>
          </cell>
          <cell r="BJ949">
            <v>209</v>
          </cell>
          <cell r="BK949">
            <v>5.9</v>
          </cell>
          <cell r="BL949" t="str">
            <v>203-215</v>
          </cell>
          <cell r="BM949" t="str">
            <v>HiAvg</v>
          </cell>
          <cell r="BN949" t="str">
            <v>Number and Operations</v>
          </cell>
          <cell r="BO949">
            <v>197</v>
          </cell>
          <cell r="BP949">
            <v>6</v>
          </cell>
          <cell r="BQ949" t="str">
            <v>191-203</v>
          </cell>
          <cell r="BR949" t="str">
            <v>LoAvg</v>
          </cell>
          <cell r="BS949" t="str">
            <v>Measurement and Data</v>
          </cell>
          <cell r="BT949">
            <v>204</v>
          </cell>
          <cell r="BU949">
            <v>5.9</v>
          </cell>
          <cell r="BV949" t="str">
            <v>198-210</v>
          </cell>
          <cell r="BW949" t="str">
            <v>Avg</v>
          </cell>
          <cell r="BX949" t="str">
            <v>Geometry</v>
          </cell>
          <cell r="BY949">
            <v>209</v>
          </cell>
          <cell r="BZ949">
            <v>6.2</v>
          </cell>
          <cell r="CA949" t="str">
            <v>203-215</v>
          </cell>
          <cell r="CB949" t="str">
            <v>HiAvg</v>
          </cell>
          <cell r="CW949">
            <v>0.33439814814814817</v>
          </cell>
          <cell r="CX949">
            <v>49</v>
          </cell>
          <cell r="DC949">
            <v>10</v>
          </cell>
          <cell r="DD949">
            <v>7</v>
          </cell>
          <cell r="DE949">
            <v>12</v>
          </cell>
        </row>
        <row r="950">
          <cell r="A950" t="str">
            <v>605000563303412581School 2</v>
          </cell>
          <cell r="B950" t="str">
            <v>Fall 2015-2016</v>
          </cell>
          <cell r="C950">
            <v>605000563</v>
          </cell>
          <cell r="D950" t="str">
            <v>School 2</v>
          </cell>
          <cell r="E950" t="str">
            <v>Reading</v>
          </cell>
          <cell r="F950" t="str">
            <v>Reading</v>
          </cell>
          <cell r="G950" t="b">
            <v>1</v>
          </cell>
          <cell r="H950">
            <v>2015</v>
          </cell>
          <cell r="I950">
            <v>4</v>
          </cell>
          <cell r="L950">
            <v>4</v>
          </cell>
          <cell r="O950" t="str">
            <v>Survey With Goals</v>
          </cell>
          <cell r="P950">
            <v>303412581</v>
          </cell>
          <cell r="Q950">
            <v>42251</v>
          </cell>
          <cell r="R950">
            <v>65</v>
          </cell>
          <cell r="S950">
            <v>205</v>
          </cell>
          <cell r="T950">
            <v>3.5</v>
          </cell>
          <cell r="U950">
            <v>67</v>
          </cell>
          <cell r="V950">
            <v>10</v>
          </cell>
          <cell r="W950">
            <v>17</v>
          </cell>
          <cell r="X950">
            <v>4.8099999999999996</v>
          </cell>
          <cell r="Y950" t="str">
            <v>Yes</v>
          </cell>
          <cell r="Z950">
            <v>0.94</v>
          </cell>
          <cell r="AA950">
            <v>83</v>
          </cell>
          <cell r="BF950">
            <v>691</v>
          </cell>
          <cell r="BG950">
            <v>591</v>
          </cell>
          <cell r="BH950">
            <v>741</v>
          </cell>
          <cell r="BI950" t="str">
            <v>Literature</v>
          </cell>
          <cell r="BJ950">
            <v>213</v>
          </cell>
          <cell r="BK950">
            <v>5.9</v>
          </cell>
          <cell r="BL950" t="str">
            <v>207-219</v>
          </cell>
          <cell r="BM950" t="str">
            <v>High</v>
          </cell>
          <cell r="BN950" t="str">
            <v>Informational Text</v>
          </cell>
          <cell r="BO950">
            <v>204</v>
          </cell>
          <cell r="BP950">
            <v>6.2</v>
          </cell>
          <cell r="BQ950" t="str">
            <v>198-210</v>
          </cell>
          <cell r="BR950" t="str">
            <v>HiAvg</v>
          </cell>
          <cell r="BS950" t="str">
            <v>Vocabulary Acquisition and Use</v>
          </cell>
          <cell r="BT950">
            <v>196</v>
          </cell>
          <cell r="BU950">
            <v>6.2</v>
          </cell>
          <cell r="BV950" t="str">
            <v>190-202</v>
          </cell>
          <cell r="BW950" t="str">
            <v>LoAvg</v>
          </cell>
          <cell r="CW950">
            <v>0.33799768518518519</v>
          </cell>
          <cell r="CX950">
            <v>54</v>
          </cell>
          <cell r="DC950">
            <v>7</v>
          </cell>
          <cell r="DD950">
            <v>5</v>
          </cell>
          <cell r="DE950">
            <v>7</v>
          </cell>
        </row>
        <row r="951">
          <cell r="A951" t="str">
            <v>605000565314287986School 2</v>
          </cell>
          <cell r="B951" t="str">
            <v>Fall 2015-2016</v>
          </cell>
          <cell r="C951">
            <v>605000565</v>
          </cell>
          <cell r="D951" t="str">
            <v>School 2</v>
          </cell>
          <cell r="E951" t="str">
            <v>Language Usage</v>
          </cell>
          <cell r="F951" t="str">
            <v>Language</v>
          </cell>
          <cell r="G951" t="b">
            <v>1</v>
          </cell>
          <cell r="H951">
            <v>2015</v>
          </cell>
          <cell r="I951">
            <v>4</v>
          </cell>
          <cell r="L951">
            <v>4</v>
          </cell>
          <cell r="O951" t="str">
            <v>Survey With Goals</v>
          </cell>
          <cell r="P951">
            <v>314287986</v>
          </cell>
          <cell r="Q951">
            <v>42265</v>
          </cell>
          <cell r="R951">
            <v>22</v>
          </cell>
          <cell r="S951">
            <v>192</v>
          </cell>
          <cell r="T951">
            <v>2.9</v>
          </cell>
          <cell r="U951">
            <v>32</v>
          </cell>
          <cell r="V951">
            <v>10</v>
          </cell>
          <cell r="W951">
            <v>0</v>
          </cell>
          <cell r="X951">
            <v>4.0999999999999996</v>
          </cell>
          <cell r="Y951" t="str">
            <v>No</v>
          </cell>
          <cell r="Z951">
            <v>-1.31</v>
          </cell>
          <cell r="AA951">
            <v>10</v>
          </cell>
          <cell r="BI951" t="str">
            <v>Writing: Plan, Organize, Develop, Revise, Research</v>
          </cell>
          <cell r="BJ951">
            <v>193</v>
          </cell>
          <cell r="BK951">
            <v>5.0999999999999996</v>
          </cell>
          <cell r="BL951" t="str">
            <v>188-198</v>
          </cell>
          <cell r="BM951" t="str">
            <v>LoAvg</v>
          </cell>
          <cell r="BN951" t="str">
            <v>Language: Understand, Edit for Grammar, Usage</v>
          </cell>
          <cell r="BO951">
            <v>191</v>
          </cell>
          <cell r="BP951">
            <v>5</v>
          </cell>
          <cell r="BQ951" t="str">
            <v>186-196</v>
          </cell>
          <cell r="BR951" t="str">
            <v>LoAvg</v>
          </cell>
          <cell r="BS951" t="str">
            <v>Language: Understand, Edit Mechanics</v>
          </cell>
          <cell r="BT951">
            <v>193</v>
          </cell>
          <cell r="BU951">
            <v>5</v>
          </cell>
          <cell r="BV951" t="str">
            <v>188-198</v>
          </cell>
          <cell r="BW951" t="str">
            <v>LoAvg</v>
          </cell>
          <cell r="CW951">
            <v>0.39148148148148149</v>
          </cell>
          <cell r="CX951">
            <v>45</v>
          </cell>
          <cell r="DC951">
            <v>8</v>
          </cell>
          <cell r="DD951">
            <v>6</v>
          </cell>
          <cell r="DE951">
            <v>9</v>
          </cell>
        </row>
        <row r="952">
          <cell r="A952" t="str">
            <v>605000565309648046School 2</v>
          </cell>
          <cell r="B952" t="str">
            <v>Fall 2015-2016</v>
          </cell>
          <cell r="C952">
            <v>605000565</v>
          </cell>
          <cell r="D952" t="str">
            <v>School 2</v>
          </cell>
          <cell r="E952" t="str">
            <v>Mathematics</v>
          </cell>
          <cell r="F952" t="str">
            <v>Mathematics</v>
          </cell>
          <cell r="G952" t="b">
            <v>1</v>
          </cell>
          <cell r="H952">
            <v>2015</v>
          </cell>
          <cell r="I952">
            <v>4</v>
          </cell>
          <cell r="L952">
            <v>4</v>
          </cell>
          <cell r="O952" t="str">
            <v>Survey With Goals</v>
          </cell>
          <cell r="P952">
            <v>309648046</v>
          </cell>
          <cell r="Q952">
            <v>42258</v>
          </cell>
          <cell r="R952">
            <v>61</v>
          </cell>
          <cell r="S952">
            <v>200</v>
          </cell>
          <cell r="T952">
            <v>2.9</v>
          </cell>
          <cell r="U952">
            <v>44</v>
          </cell>
          <cell r="V952">
            <v>11</v>
          </cell>
          <cell r="W952">
            <v>11</v>
          </cell>
          <cell r="X952">
            <v>4.17</v>
          </cell>
          <cell r="Y952" t="str">
            <v>Yes*</v>
          </cell>
          <cell r="Z952">
            <v>-0.06</v>
          </cell>
          <cell r="AA952">
            <v>48</v>
          </cell>
          <cell r="BI952" t="str">
            <v>Operations and Algebraic Thinking</v>
          </cell>
          <cell r="BJ952">
            <v>187</v>
          </cell>
          <cell r="BK952">
            <v>5.9</v>
          </cell>
          <cell r="BL952" t="str">
            <v>181-193</v>
          </cell>
          <cell r="BM952" t="str">
            <v>Low</v>
          </cell>
          <cell r="BN952" t="str">
            <v>Number and Operations</v>
          </cell>
          <cell r="BO952">
            <v>204</v>
          </cell>
          <cell r="BP952">
            <v>6.1</v>
          </cell>
          <cell r="BQ952" t="str">
            <v>198-210</v>
          </cell>
          <cell r="BR952" t="str">
            <v>Avg</v>
          </cell>
          <cell r="BS952" t="str">
            <v>Measurement and Data</v>
          </cell>
          <cell r="BT952">
            <v>203</v>
          </cell>
          <cell r="BU952">
            <v>6.4</v>
          </cell>
          <cell r="BV952" t="str">
            <v>197-209</v>
          </cell>
          <cell r="BW952" t="str">
            <v>Avg</v>
          </cell>
          <cell r="BX952" t="str">
            <v>Geometry</v>
          </cell>
          <cell r="BY952">
            <v>210</v>
          </cell>
          <cell r="BZ952">
            <v>6.4</v>
          </cell>
          <cell r="CA952" t="str">
            <v>204-216</v>
          </cell>
          <cell r="CB952" t="str">
            <v>HiAvg</v>
          </cell>
          <cell r="CW952">
            <v>0.33431712962962962</v>
          </cell>
          <cell r="CX952">
            <v>49</v>
          </cell>
          <cell r="DC952">
            <v>10</v>
          </cell>
          <cell r="DD952">
            <v>7</v>
          </cell>
          <cell r="DE952">
            <v>12</v>
          </cell>
        </row>
        <row r="953">
          <cell r="A953" t="str">
            <v>605000565303412548School 2</v>
          </cell>
          <cell r="B953" t="str">
            <v>Fall 2015-2016</v>
          </cell>
          <cell r="C953">
            <v>605000565</v>
          </cell>
          <cell r="D953" t="str">
            <v>School 2</v>
          </cell>
          <cell r="E953" t="str">
            <v>Reading</v>
          </cell>
          <cell r="F953" t="str">
            <v>Reading</v>
          </cell>
          <cell r="G953" t="b">
            <v>1</v>
          </cell>
          <cell r="H953">
            <v>2015</v>
          </cell>
          <cell r="I953">
            <v>4</v>
          </cell>
          <cell r="L953">
            <v>4</v>
          </cell>
          <cell r="O953" t="str">
            <v>Survey With Goals</v>
          </cell>
          <cell r="P953">
            <v>303412548</v>
          </cell>
          <cell r="Q953">
            <v>42251</v>
          </cell>
          <cell r="R953">
            <v>43</v>
          </cell>
          <cell r="S953">
            <v>196</v>
          </cell>
          <cell r="T953">
            <v>3.3</v>
          </cell>
          <cell r="U953">
            <v>44</v>
          </cell>
          <cell r="V953">
            <v>11</v>
          </cell>
          <cell r="W953">
            <v>17</v>
          </cell>
          <cell r="X953">
            <v>4.5999999999999996</v>
          </cell>
          <cell r="Y953" t="str">
            <v>Yes</v>
          </cell>
          <cell r="Z953">
            <v>0.86</v>
          </cell>
          <cell r="AA953">
            <v>81</v>
          </cell>
          <cell r="BF953">
            <v>529</v>
          </cell>
          <cell r="BG953">
            <v>429</v>
          </cell>
          <cell r="BH953">
            <v>579</v>
          </cell>
          <cell r="BI953" t="str">
            <v>Literature</v>
          </cell>
          <cell r="BJ953">
            <v>202</v>
          </cell>
          <cell r="BK953">
            <v>5.9</v>
          </cell>
          <cell r="BL953" t="str">
            <v>196-208</v>
          </cell>
          <cell r="BM953" t="str">
            <v>Avg</v>
          </cell>
          <cell r="BN953" t="str">
            <v>Informational Text</v>
          </cell>
          <cell r="BO953">
            <v>186</v>
          </cell>
          <cell r="BP953">
            <v>6.6</v>
          </cell>
          <cell r="BQ953" t="str">
            <v>179-193</v>
          </cell>
          <cell r="BR953" t="str">
            <v>Low</v>
          </cell>
          <cell r="BS953" t="str">
            <v>Vocabulary Acquisition and Use</v>
          </cell>
          <cell r="BT953">
            <v>200</v>
          </cell>
          <cell r="BU953">
            <v>5.8</v>
          </cell>
          <cell r="BV953" t="str">
            <v>194-206</v>
          </cell>
          <cell r="BW953" t="str">
            <v>Avg</v>
          </cell>
          <cell r="CW953">
            <v>0.33791666666666664</v>
          </cell>
          <cell r="CX953">
            <v>45</v>
          </cell>
          <cell r="DC953">
            <v>8</v>
          </cell>
          <cell r="DD953">
            <v>6</v>
          </cell>
          <cell r="DE953">
            <v>8</v>
          </cell>
        </row>
        <row r="954">
          <cell r="A954" t="str">
            <v>605000572314288197School 2</v>
          </cell>
          <cell r="B954" t="str">
            <v>Fall 2015-2016</v>
          </cell>
          <cell r="C954">
            <v>605000572</v>
          </cell>
          <cell r="D954" t="str">
            <v>School 2</v>
          </cell>
          <cell r="E954" t="str">
            <v>Language Usage</v>
          </cell>
          <cell r="F954" t="str">
            <v>Language</v>
          </cell>
          <cell r="G954" t="b">
            <v>1</v>
          </cell>
          <cell r="H954">
            <v>2015</v>
          </cell>
          <cell r="I954">
            <v>4</v>
          </cell>
          <cell r="L954">
            <v>4</v>
          </cell>
          <cell r="O954" t="str">
            <v>Survey With Goals</v>
          </cell>
          <cell r="P954">
            <v>314288197</v>
          </cell>
          <cell r="Q954">
            <v>42265</v>
          </cell>
          <cell r="R954">
            <v>24</v>
          </cell>
          <cell r="S954">
            <v>213</v>
          </cell>
          <cell r="T954">
            <v>2.9</v>
          </cell>
          <cell r="U954">
            <v>83</v>
          </cell>
          <cell r="V954">
            <v>9</v>
          </cell>
          <cell r="W954">
            <v>14</v>
          </cell>
          <cell r="X954">
            <v>4.3899999999999997</v>
          </cell>
          <cell r="Y954" t="str">
            <v>Yes</v>
          </cell>
          <cell r="Z954">
            <v>0.72</v>
          </cell>
          <cell r="AA954">
            <v>76</v>
          </cell>
          <cell r="BI954" t="str">
            <v>Writing: Plan, Organize, Develop, Revise, Research</v>
          </cell>
          <cell r="BJ954">
            <v>209</v>
          </cell>
          <cell r="BK954">
            <v>5</v>
          </cell>
          <cell r="BL954" t="str">
            <v>204-214</v>
          </cell>
          <cell r="BM954" t="str">
            <v>HiAvg</v>
          </cell>
          <cell r="BN954" t="str">
            <v>Language: Understand, Edit for Grammar, Usage</v>
          </cell>
          <cell r="BO954">
            <v>216</v>
          </cell>
          <cell r="BP954">
            <v>5.0999999999999996</v>
          </cell>
          <cell r="BQ954" t="str">
            <v>211-221</v>
          </cell>
          <cell r="BR954" t="str">
            <v>High</v>
          </cell>
          <cell r="BS954" t="str">
            <v>Language: Understand, Edit Mechanics</v>
          </cell>
          <cell r="BT954">
            <v>213</v>
          </cell>
          <cell r="BU954">
            <v>5</v>
          </cell>
          <cell r="BV954" t="str">
            <v>208-218</v>
          </cell>
          <cell r="BW954" t="str">
            <v>High</v>
          </cell>
          <cell r="CW954">
            <v>0.3868287037037037</v>
          </cell>
          <cell r="CX954">
            <v>51</v>
          </cell>
          <cell r="DC954">
            <v>6</v>
          </cell>
          <cell r="DD954">
            <v>4</v>
          </cell>
          <cell r="DE954">
            <v>5</v>
          </cell>
        </row>
        <row r="955">
          <cell r="A955" t="str">
            <v>605000572309647904School 2</v>
          </cell>
          <cell r="B955" t="str">
            <v>Fall 2015-2016</v>
          </cell>
          <cell r="C955">
            <v>605000572</v>
          </cell>
          <cell r="D955" t="str">
            <v>School 2</v>
          </cell>
          <cell r="E955" t="str">
            <v>Mathematics</v>
          </cell>
          <cell r="F955" t="str">
            <v>Mathematics</v>
          </cell>
          <cell r="G955" t="b">
            <v>1</v>
          </cell>
          <cell r="H955">
            <v>2015</v>
          </cell>
          <cell r="I955">
            <v>4</v>
          </cell>
          <cell r="L955">
            <v>4</v>
          </cell>
          <cell r="O955" t="str">
            <v>Survey With Goals</v>
          </cell>
          <cell r="P955">
            <v>309647904</v>
          </cell>
          <cell r="Q955">
            <v>42258</v>
          </cell>
          <cell r="R955">
            <v>39</v>
          </cell>
          <cell r="S955">
            <v>205</v>
          </cell>
          <cell r="T955">
            <v>2.9</v>
          </cell>
          <cell r="U955">
            <v>59</v>
          </cell>
          <cell r="V955">
            <v>11</v>
          </cell>
          <cell r="W955">
            <v>-2</v>
          </cell>
          <cell r="X955">
            <v>4.17</v>
          </cell>
          <cell r="Y955" t="str">
            <v>No</v>
          </cell>
          <cell r="Z955">
            <v>-2.04</v>
          </cell>
          <cell r="AA955">
            <v>2</v>
          </cell>
          <cell r="BI955" t="str">
            <v>Operations and Algebraic Thinking</v>
          </cell>
          <cell r="BJ955">
            <v>210</v>
          </cell>
          <cell r="BK955">
            <v>5.9</v>
          </cell>
          <cell r="BL955" t="str">
            <v>204-216</v>
          </cell>
          <cell r="BM955" t="str">
            <v>HiAvg</v>
          </cell>
          <cell r="BN955" t="str">
            <v>Number and Operations</v>
          </cell>
          <cell r="BO955">
            <v>205</v>
          </cell>
          <cell r="BP955">
            <v>6.1</v>
          </cell>
          <cell r="BQ955" t="str">
            <v>199-211</v>
          </cell>
          <cell r="BR955" t="str">
            <v>Avg</v>
          </cell>
          <cell r="BS955" t="str">
            <v>Measurement and Data</v>
          </cell>
          <cell r="BT955">
            <v>197</v>
          </cell>
          <cell r="BU955">
            <v>6.2</v>
          </cell>
          <cell r="BV955" t="str">
            <v>191-203</v>
          </cell>
          <cell r="BW955" t="str">
            <v>LoAvg</v>
          </cell>
          <cell r="BX955" t="str">
            <v>Geometry</v>
          </cell>
          <cell r="BY955">
            <v>207</v>
          </cell>
          <cell r="BZ955">
            <v>6.3</v>
          </cell>
          <cell r="CA955" t="str">
            <v>201-213</v>
          </cell>
          <cell r="CB955" t="str">
            <v>Avg</v>
          </cell>
          <cell r="CW955">
            <v>0.33248842592592592</v>
          </cell>
          <cell r="CX955">
            <v>55</v>
          </cell>
          <cell r="DC955">
            <v>10</v>
          </cell>
          <cell r="DD955">
            <v>7</v>
          </cell>
          <cell r="DE955">
            <v>12</v>
          </cell>
        </row>
        <row r="956">
          <cell r="A956" t="str">
            <v>605000572303412534School 2</v>
          </cell>
          <cell r="B956" t="str">
            <v>Fall 2015-2016</v>
          </cell>
          <cell r="C956">
            <v>605000572</v>
          </cell>
          <cell r="D956" t="str">
            <v>School 2</v>
          </cell>
          <cell r="E956" t="str">
            <v>Reading</v>
          </cell>
          <cell r="F956" t="str">
            <v>Reading</v>
          </cell>
          <cell r="G956" t="b">
            <v>1</v>
          </cell>
          <cell r="H956">
            <v>2015</v>
          </cell>
          <cell r="I956">
            <v>4</v>
          </cell>
          <cell r="L956">
            <v>4</v>
          </cell>
          <cell r="O956" t="str">
            <v>Survey With Goals</v>
          </cell>
          <cell r="P956">
            <v>303412534</v>
          </cell>
          <cell r="Q956">
            <v>42251</v>
          </cell>
          <cell r="R956">
            <v>31</v>
          </cell>
          <cell r="S956">
            <v>204</v>
          </cell>
          <cell r="T956">
            <v>3.3</v>
          </cell>
          <cell r="U956">
            <v>65</v>
          </cell>
          <cell r="V956">
            <v>9</v>
          </cell>
          <cell r="W956">
            <v>7</v>
          </cell>
          <cell r="X956">
            <v>4.53</v>
          </cell>
          <cell r="Y956" t="str">
            <v>No*</v>
          </cell>
          <cell r="Z956">
            <v>-0.31</v>
          </cell>
          <cell r="AA956">
            <v>38</v>
          </cell>
          <cell r="BF956">
            <v>673</v>
          </cell>
          <cell r="BG956">
            <v>573</v>
          </cell>
          <cell r="BH956">
            <v>723</v>
          </cell>
          <cell r="BI956" t="str">
            <v>Literature</v>
          </cell>
          <cell r="BJ956">
            <v>200</v>
          </cell>
          <cell r="BK956">
            <v>5.9</v>
          </cell>
          <cell r="BL956" t="str">
            <v>194-206</v>
          </cell>
          <cell r="BM956" t="str">
            <v>Avg</v>
          </cell>
          <cell r="BN956" t="str">
            <v>Informational Text</v>
          </cell>
          <cell r="BO956">
            <v>207</v>
          </cell>
          <cell r="BP956">
            <v>5.7</v>
          </cell>
          <cell r="BQ956" t="str">
            <v>201-213</v>
          </cell>
          <cell r="BR956" t="str">
            <v>HiAvg</v>
          </cell>
          <cell r="BS956" t="str">
            <v>Vocabulary Acquisition and Use</v>
          </cell>
          <cell r="BT956">
            <v>204</v>
          </cell>
          <cell r="BU956">
            <v>5.7</v>
          </cell>
          <cell r="BV956" t="str">
            <v>198-210</v>
          </cell>
          <cell r="BW956" t="str">
            <v>HiAvg</v>
          </cell>
          <cell r="CW956">
            <v>0.34059027777777778</v>
          </cell>
          <cell r="CX956">
            <v>48</v>
          </cell>
          <cell r="DC956">
            <v>7</v>
          </cell>
          <cell r="DD956">
            <v>5</v>
          </cell>
          <cell r="DE956">
            <v>7</v>
          </cell>
        </row>
        <row r="957">
          <cell r="A957" t="str">
            <v>605000573307454909School 2</v>
          </cell>
          <cell r="B957" t="str">
            <v>Fall 2015-2016</v>
          </cell>
          <cell r="C957">
            <v>605000573</v>
          </cell>
          <cell r="D957" t="str">
            <v>School 2</v>
          </cell>
          <cell r="E957" t="str">
            <v>Language Usage</v>
          </cell>
          <cell r="F957" t="str">
            <v>Language</v>
          </cell>
          <cell r="G957" t="b">
            <v>1</v>
          </cell>
          <cell r="H957">
            <v>2015</v>
          </cell>
          <cell r="I957">
            <v>4</v>
          </cell>
          <cell r="O957" t="str">
            <v>Survey With Goals</v>
          </cell>
          <cell r="P957">
            <v>307454909</v>
          </cell>
          <cell r="Q957">
            <v>42263</v>
          </cell>
          <cell r="R957">
            <v>43</v>
          </cell>
          <cell r="S957">
            <v>218</v>
          </cell>
          <cell r="T957">
            <v>2.9</v>
          </cell>
          <cell r="U957">
            <v>90</v>
          </cell>
          <cell r="BI957" t="str">
            <v>Writing: Plan, Organize, Develop, Revise, Research</v>
          </cell>
          <cell r="BJ957">
            <v>212</v>
          </cell>
          <cell r="BK957">
            <v>5.0999999999999996</v>
          </cell>
          <cell r="BL957" t="str">
            <v>207-217</v>
          </cell>
          <cell r="BM957" t="str">
            <v>HiAvg</v>
          </cell>
          <cell r="BN957" t="str">
            <v>Language: Understand, Edit for Grammar, Usage</v>
          </cell>
          <cell r="BO957">
            <v>217</v>
          </cell>
          <cell r="BP957">
            <v>5.2</v>
          </cell>
          <cell r="BQ957" t="str">
            <v>212-222</v>
          </cell>
          <cell r="BR957" t="str">
            <v>High</v>
          </cell>
          <cell r="BS957" t="str">
            <v>Language: Understand, Edit Mechanics</v>
          </cell>
          <cell r="BT957">
            <v>225</v>
          </cell>
          <cell r="BU957">
            <v>5.3</v>
          </cell>
          <cell r="BV957" t="str">
            <v>220-230</v>
          </cell>
          <cell r="BW957" t="str">
            <v>High</v>
          </cell>
          <cell r="CW957">
            <v>0.38572916666666668</v>
          </cell>
          <cell r="CX957">
            <v>49</v>
          </cell>
          <cell r="DC957">
            <v>5</v>
          </cell>
          <cell r="DD957">
            <v>3</v>
          </cell>
          <cell r="DE957">
            <v>5</v>
          </cell>
        </row>
        <row r="958">
          <cell r="A958" t="str">
            <v>605000573302470939School 2</v>
          </cell>
          <cell r="B958" t="str">
            <v>Fall 2015-2016</v>
          </cell>
          <cell r="C958">
            <v>605000573</v>
          </cell>
          <cell r="D958" t="str">
            <v>School 2</v>
          </cell>
          <cell r="E958" t="str">
            <v>Mathematics</v>
          </cell>
          <cell r="F958" t="str">
            <v>Mathematics</v>
          </cell>
          <cell r="G958" t="b">
            <v>1</v>
          </cell>
          <cell r="H958">
            <v>2015</v>
          </cell>
          <cell r="I958">
            <v>4</v>
          </cell>
          <cell r="O958" t="str">
            <v>Survey With Goals</v>
          </cell>
          <cell r="P958">
            <v>302470939</v>
          </cell>
          <cell r="Q958">
            <v>42256</v>
          </cell>
          <cell r="R958">
            <v>41</v>
          </cell>
          <cell r="S958">
            <v>219</v>
          </cell>
          <cell r="T958">
            <v>2.9</v>
          </cell>
          <cell r="U958">
            <v>89</v>
          </cell>
          <cell r="BI958" t="str">
            <v>Operations and Algebraic Thinking</v>
          </cell>
          <cell r="BJ958">
            <v>224</v>
          </cell>
          <cell r="BK958">
            <v>6.1</v>
          </cell>
          <cell r="BL958" t="str">
            <v>218-230</v>
          </cell>
          <cell r="BM958" t="str">
            <v>High</v>
          </cell>
          <cell r="BN958" t="str">
            <v>Number and Operations</v>
          </cell>
          <cell r="BO958">
            <v>205</v>
          </cell>
          <cell r="BP958">
            <v>6.7</v>
          </cell>
          <cell r="BQ958" t="str">
            <v>198-212</v>
          </cell>
          <cell r="BR958" t="str">
            <v>Avg</v>
          </cell>
          <cell r="BS958" t="str">
            <v>Measurement and Data</v>
          </cell>
          <cell r="BT958">
            <v>226</v>
          </cell>
          <cell r="BU958">
            <v>6.2</v>
          </cell>
          <cell r="BV958" t="str">
            <v>220-232</v>
          </cell>
          <cell r="BW958" t="str">
            <v>High</v>
          </cell>
          <cell r="BX958" t="str">
            <v>Geometry</v>
          </cell>
          <cell r="BY958">
            <v>223</v>
          </cell>
          <cell r="BZ958">
            <v>6</v>
          </cell>
          <cell r="CA958" t="str">
            <v>217-229</v>
          </cell>
          <cell r="CB958" t="str">
            <v>High</v>
          </cell>
          <cell r="CW958">
            <v>0.33737268518518521</v>
          </cell>
          <cell r="CX958">
            <v>50</v>
          </cell>
          <cell r="DC958">
            <v>10</v>
          </cell>
          <cell r="DD958">
            <v>6</v>
          </cell>
          <cell r="DE958">
            <v>11</v>
          </cell>
        </row>
        <row r="959">
          <cell r="A959" t="str">
            <v>605000573304361304School 2</v>
          </cell>
          <cell r="B959" t="str">
            <v>Fall 2015-2016</v>
          </cell>
          <cell r="C959">
            <v>605000573</v>
          </cell>
          <cell r="D959" t="str">
            <v>School 2</v>
          </cell>
          <cell r="E959" t="str">
            <v>Reading</v>
          </cell>
          <cell r="F959" t="str">
            <v>Reading</v>
          </cell>
          <cell r="G959" t="b">
            <v>1</v>
          </cell>
          <cell r="H959">
            <v>2015</v>
          </cell>
          <cell r="I959">
            <v>4</v>
          </cell>
          <cell r="O959" t="str">
            <v>Survey With Goals</v>
          </cell>
          <cell r="P959">
            <v>304361304</v>
          </cell>
          <cell r="Q959">
            <v>42249</v>
          </cell>
          <cell r="R959">
            <v>54</v>
          </cell>
          <cell r="S959">
            <v>213</v>
          </cell>
          <cell r="T959">
            <v>3.4</v>
          </cell>
          <cell r="U959">
            <v>83</v>
          </cell>
          <cell r="BF959">
            <v>835</v>
          </cell>
          <cell r="BG959">
            <v>735</v>
          </cell>
          <cell r="BH959">
            <v>885</v>
          </cell>
          <cell r="BI959" t="str">
            <v>Literature</v>
          </cell>
          <cell r="BJ959">
            <v>211</v>
          </cell>
          <cell r="BK959">
            <v>5.9</v>
          </cell>
          <cell r="BL959" t="str">
            <v>205-217</v>
          </cell>
          <cell r="BM959" t="str">
            <v>HiAvg</v>
          </cell>
          <cell r="BN959" t="str">
            <v>Informational Text</v>
          </cell>
          <cell r="BO959">
            <v>216</v>
          </cell>
          <cell r="BP959">
            <v>6</v>
          </cell>
          <cell r="BQ959" t="str">
            <v>210-222</v>
          </cell>
          <cell r="BR959" t="str">
            <v>High</v>
          </cell>
          <cell r="BS959" t="str">
            <v>Vocabulary Acquisition and Use</v>
          </cell>
          <cell r="BT959">
            <v>211</v>
          </cell>
          <cell r="BU959">
            <v>6.2</v>
          </cell>
          <cell r="BV959" t="str">
            <v>205-217</v>
          </cell>
          <cell r="BW959" t="str">
            <v>HiAvg</v>
          </cell>
          <cell r="CW959">
            <v>0.3376851851851852</v>
          </cell>
          <cell r="CX959">
            <v>48</v>
          </cell>
          <cell r="DC959">
            <v>6</v>
          </cell>
          <cell r="DD959">
            <v>4</v>
          </cell>
          <cell r="DE959">
            <v>6</v>
          </cell>
        </row>
        <row r="960">
          <cell r="A960" t="str">
            <v>605000574314288173School 2</v>
          </cell>
          <cell r="B960" t="str">
            <v>Fall 2015-2016</v>
          </cell>
          <cell r="C960">
            <v>605000574</v>
          </cell>
          <cell r="D960" t="str">
            <v>School 2</v>
          </cell>
          <cell r="E960" t="str">
            <v>Language Usage</v>
          </cell>
          <cell r="F960" t="str">
            <v>Language</v>
          </cell>
          <cell r="G960" t="b">
            <v>1</v>
          </cell>
          <cell r="H960">
            <v>2015</v>
          </cell>
          <cell r="I960">
            <v>4</v>
          </cell>
          <cell r="L960">
            <v>4</v>
          </cell>
          <cell r="O960" t="str">
            <v>Survey With Goals</v>
          </cell>
          <cell r="P960">
            <v>314288173</v>
          </cell>
          <cell r="Q960">
            <v>42265</v>
          </cell>
          <cell r="R960">
            <v>27</v>
          </cell>
          <cell r="S960">
            <v>189</v>
          </cell>
          <cell r="T960">
            <v>2.9</v>
          </cell>
          <cell r="U960">
            <v>25</v>
          </cell>
          <cell r="V960">
            <v>13</v>
          </cell>
          <cell r="W960">
            <v>24</v>
          </cell>
          <cell r="X960">
            <v>4.0999999999999996</v>
          </cell>
          <cell r="Y960" t="str">
            <v>Yes</v>
          </cell>
          <cell r="Z960">
            <v>1.52</v>
          </cell>
          <cell r="AA960">
            <v>94</v>
          </cell>
          <cell r="BI960" t="str">
            <v>Writing: Plan, Organize, Develop, Revise, Research</v>
          </cell>
          <cell r="BJ960">
            <v>186</v>
          </cell>
          <cell r="BK960">
            <v>5.0999999999999996</v>
          </cell>
          <cell r="BL960" t="str">
            <v>181-191</v>
          </cell>
          <cell r="BM960" t="str">
            <v>Low</v>
          </cell>
          <cell r="BN960" t="str">
            <v>Language: Understand, Edit for Grammar, Usage</v>
          </cell>
          <cell r="BO960">
            <v>183</v>
          </cell>
          <cell r="BP960">
            <v>5.0999999999999996</v>
          </cell>
          <cell r="BQ960" t="str">
            <v>178-188</v>
          </cell>
          <cell r="BR960" t="str">
            <v>Low</v>
          </cell>
          <cell r="BS960" t="str">
            <v>Language: Understand, Edit Mechanics</v>
          </cell>
          <cell r="BT960">
            <v>197</v>
          </cell>
          <cell r="BU960">
            <v>5.2</v>
          </cell>
          <cell r="BV960" t="str">
            <v>192-202</v>
          </cell>
          <cell r="BW960" t="str">
            <v>LoAvg</v>
          </cell>
          <cell r="CW960">
            <v>0.38687500000000002</v>
          </cell>
          <cell r="CX960">
            <v>54</v>
          </cell>
          <cell r="DC960">
            <v>8</v>
          </cell>
          <cell r="DD960">
            <v>7</v>
          </cell>
          <cell r="DE960">
            <v>10</v>
          </cell>
        </row>
        <row r="961">
          <cell r="A961" t="str">
            <v>605000574309647919School 2</v>
          </cell>
          <cell r="B961" t="str">
            <v>Fall 2015-2016</v>
          </cell>
          <cell r="C961">
            <v>605000574</v>
          </cell>
          <cell r="D961" t="str">
            <v>School 2</v>
          </cell>
          <cell r="E961" t="str">
            <v>Mathematics</v>
          </cell>
          <cell r="F961" t="str">
            <v>Mathematics</v>
          </cell>
          <cell r="G961" t="b">
            <v>1</v>
          </cell>
          <cell r="H961">
            <v>2015</v>
          </cell>
          <cell r="I961">
            <v>4</v>
          </cell>
          <cell r="L961">
            <v>4</v>
          </cell>
          <cell r="O961" t="str">
            <v>Survey With Goals</v>
          </cell>
          <cell r="P961">
            <v>309647919</v>
          </cell>
          <cell r="Q961">
            <v>42258</v>
          </cell>
          <cell r="R961">
            <v>26</v>
          </cell>
          <cell r="S961">
            <v>191</v>
          </cell>
          <cell r="T961">
            <v>2.9</v>
          </cell>
          <cell r="U961">
            <v>21</v>
          </cell>
          <cell r="V961">
            <v>11</v>
          </cell>
          <cell r="W961">
            <v>5</v>
          </cell>
          <cell r="X961">
            <v>4.17</v>
          </cell>
          <cell r="Y961" t="str">
            <v>No</v>
          </cell>
          <cell r="Z961">
            <v>-1.02</v>
          </cell>
          <cell r="AA961">
            <v>15</v>
          </cell>
          <cell r="BI961" t="str">
            <v>Operations and Algebraic Thinking</v>
          </cell>
          <cell r="BJ961">
            <v>193</v>
          </cell>
          <cell r="BK961">
            <v>5.8</v>
          </cell>
          <cell r="BL961" t="str">
            <v>187-199</v>
          </cell>
          <cell r="BM961" t="str">
            <v>LoAvg</v>
          </cell>
          <cell r="BN961" t="str">
            <v>Number and Operations</v>
          </cell>
          <cell r="BO961">
            <v>192</v>
          </cell>
          <cell r="BP961">
            <v>5.8</v>
          </cell>
          <cell r="BQ961" t="str">
            <v>186-198</v>
          </cell>
          <cell r="BR961" t="str">
            <v>Low</v>
          </cell>
          <cell r="BS961" t="str">
            <v>Measurement and Data</v>
          </cell>
          <cell r="BT961">
            <v>192</v>
          </cell>
          <cell r="BU961">
            <v>5.8</v>
          </cell>
          <cell r="BV961" t="str">
            <v>186-198</v>
          </cell>
          <cell r="BW961" t="str">
            <v>Low</v>
          </cell>
          <cell r="BX961" t="str">
            <v>Geometry</v>
          </cell>
          <cell r="BY961">
            <v>185</v>
          </cell>
          <cell r="BZ961">
            <v>6</v>
          </cell>
          <cell r="CA961" t="str">
            <v>179-191</v>
          </cell>
          <cell r="CB961" t="str">
            <v>Low</v>
          </cell>
          <cell r="CW961">
            <v>0.33101851851851855</v>
          </cell>
          <cell r="CX961">
            <v>49</v>
          </cell>
          <cell r="DC961">
            <v>10</v>
          </cell>
          <cell r="DD961">
            <v>7</v>
          </cell>
          <cell r="DE961">
            <v>12</v>
          </cell>
        </row>
        <row r="962">
          <cell r="A962" t="str">
            <v>605000574303412650School 2</v>
          </cell>
          <cell r="B962" t="str">
            <v>Fall 2015-2016</v>
          </cell>
          <cell r="C962">
            <v>605000574</v>
          </cell>
          <cell r="D962" t="str">
            <v>School 2</v>
          </cell>
          <cell r="E962" t="str">
            <v>Reading</v>
          </cell>
          <cell r="F962" t="str">
            <v>Reading</v>
          </cell>
          <cell r="G962" t="b">
            <v>1</v>
          </cell>
          <cell r="H962">
            <v>2015</v>
          </cell>
          <cell r="I962">
            <v>4</v>
          </cell>
          <cell r="L962">
            <v>4</v>
          </cell>
          <cell r="O962" t="str">
            <v>Survey With Goals</v>
          </cell>
          <cell r="P962">
            <v>303412650</v>
          </cell>
          <cell r="Q962">
            <v>42251</v>
          </cell>
          <cell r="R962">
            <v>31</v>
          </cell>
          <cell r="S962">
            <v>184</v>
          </cell>
          <cell r="T962">
            <v>3.3</v>
          </cell>
          <cell r="U962">
            <v>18</v>
          </cell>
          <cell r="V962">
            <v>11</v>
          </cell>
          <cell r="W962">
            <v>15</v>
          </cell>
          <cell r="X962">
            <v>4.5999999999999996</v>
          </cell>
          <cell r="Y962" t="str">
            <v>Yes*</v>
          </cell>
          <cell r="Z962">
            <v>0.49</v>
          </cell>
          <cell r="AA962">
            <v>69</v>
          </cell>
          <cell r="BF962">
            <v>313</v>
          </cell>
          <cell r="BG962">
            <v>213</v>
          </cell>
          <cell r="BH962">
            <v>363</v>
          </cell>
          <cell r="BI962" t="str">
            <v>Literature</v>
          </cell>
          <cell r="BJ962">
            <v>183</v>
          </cell>
          <cell r="BK962">
            <v>5.7</v>
          </cell>
          <cell r="BL962" t="str">
            <v>177-189</v>
          </cell>
          <cell r="BM962" t="str">
            <v>Low</v>
          </cell>
          <cell r="BN962" t="str">
            <v>Informational Text</v>
          </cell>
          <cell r="BO962">
            <v>186</v>
          </cell>
          <cell r="BP962">
            <v>5.7</v>
          </cell>
          <cell r="BQ962" t="str">
            <v>180-192</v>
          </cell>
          <cell r="BR962" t="str">
            <v>Low</v>
          </cell>
          <cell r="BS962" t="str">
            <v>Vocabulary Acquisition and Use</v>
          </cell>
          <cell r="BT962">
            <v>183</v>
          </cell>
          <cell r="BU962">
            <v>5.8</v>
          </cell>
          <cell r="BV962" t="str">
            <v>177-189</v>
          </cell>
          <cell r="BW962" t="str">
            <v>Low</v>
          </cell>
          <cell r="CW962">
            <v>0.33505787037037038</v>
          </cell>
          <cell r="CX962">
            <v>53</v>
          </cell>
          <cell r="DC962">
            <v>8</v>
          </cell>
          <cell r="DD962">
            <v>7</v>
          </cell>
          <cell r="DE962">
            <v>10</v>
          </cell>
        </row>
        <row r="963">
          <cell r="A963" t="str">
            <v>605000576314287903School 2</v>
          </cell>
          <cell r="B963" t="str">
            <v>Fall 2015-2016</v>
          </cell>
          <cell r="C963">
            <v>605000576</v>
          </cell>
          <cell r="D963" t="str">
            <v>School 2</v>
          </cell>
          <cell r="E963" t="str">
            <v>Language Usage</v>
          </cell>
          <cell r="F963" t="str">
            <v>Language</v>
          </cell>
          <cell r="G963" t="b">
            <v>1</v>
          </cell>
          <cell r="H963">
            <v>2015</v>
          </cell>
          <cell r="I963">
            <v>4</v>
          </cell>
          <cell r="L963">
            <v>4</v>
          </cell>
          <cell r="O963" t="str">
            <v>Survey With Goals</v>
          </cell>
          <cell r="P963">
            <v>314287903</v>
          </cell>
          <cell r="Q963">
            <v>42265</v>
          </cell>
          <cell r="R963">
            <v>55</v>
          </cell>
          <cell r="S963">
            <v>203</v>
          </cell>
          <cell r="T963">
            <v>2.9</v>
          </cell>
          <cell r="U963">
            <v>61</v>
          </cell>
          <cell r="V963">
            <v>9</v>
          </cell>
          <cell r="W963">
            <v>9</v>
          </cell>
          <cell r="X963">
            <v>4.0999999999999996</v>
          </cell>
          <cell r="Y963" t="str">
            <v>Yes*</v>
          </cell>
          <cell r="Z963">
            <v>-0.05</v>
          </cell>
          <cell r="AA963">
            <v>48</v>
          </cell>
          <cell r="BI963" t="str">
            <v>Writing: Plan, Organize, Develop, Revise, Research</v>
          </cell>
          <cell r="BJ963">
            <v>204</v>
          </cell>
          <cell r="BK963">
            <v>5</v>
          </cell>
          <cell r="BL963" t="str">
            <v>199-209</v>
          </cell>
          <cell r="BM963" t="str">
            <v>Avg</v>
          </cell>
          <cell r="BN963" t="str">
            <v>Language: Understand, Edit for Grammar, Usage</v>
          </cell>
          <cell r="BO963">
            <v>202</v>
          </cell>
          <cell r="BP963">
            <v>5.0999999999999996</v>
          </cell>
          <cell r="BQ963" t="str">
            <v>197-207</v>
          </cell>
          <cell r="BR963" t="str">
            <v>Avg</v>
          </cell>
          <cell r="BS963" t="str">
            <v>Language: Understand, Edit Mechanics</v>
          </cell>
          <cell r="BT963">
            <v>202</v>
          </cell>
          <cell r="BU963">
            <v>5</v>
          </cell>
          <cell r="BV963" t="str">
            <v>197-207</v>
          </cell>
          <cell r="BW963" t="str">
            <v>Avg</v>
          </cell>
          <cell r="CW963">
            <v>0.38850694444444445</v>
          </cell>
          <cell r="CX963">
            <v>50</v>
          </cell>
          <cell r="DC963">
            <v>7</v>
          </cell>
          <cell r="DD963">
            <v>5</v>
          </cell>
          <cell r="DE963">
            <v>7</v>
          </cell>
        </row>
        <row r="964">
          <cell r="A964" t="str">
            <v>605000576309647905School 2</v>
          </cell>
          <cell r="B964" t="str">
            <v>Fall 2015-2016</v>
          </cell>
          <cell r="C964">
            <v>605000576</v>
          </cell>
          <cell r="D964" t="str">
            <v>School 2</v>
          </cell>
          <cell r="E964" t="str">
            <v>Mathematics</v>
          </cell>
          <cell r="F964" t="str">
            <v>Mathematics</v>
          </cell>
          <cell r="G964" t="b">
            <v>1</v>
          </cell>
          <cell r="H964">
            <v>2015</v>
          </cell>
          <cell r="I964">
            <v>4</v>
          </cell>
          <cell r="L964">
            <v>4</v>
          </cell>
          <cell r="O964" t="str">
            <v>Survey With Goals</v>
          </cell>
          <cell r="P964">
            <v>309647905</v>
          </cell>
          <cell r="Q964">
            <v>42258</v>
          </cell>
          <cell r="R964">
            <v>50</v>
          </cell>
          <cell r="S964">
            <v>193</v>
          </cell>
          <cell r="T964">
            <v>2.9</v>
          </cell>
          <cell r="U964">
            <v>26</v>
          </cell>
          <cell r="V964">
            <v>11</v>
          </cell>
          <cell r="W964">
            <v>6</v>
          </cell>
          <cell r="X964">
            <v>4.0999999999999996</v>
          </cell>
          <cell r="Y964" t="str">
            <v>No</v>
          </cell>
          <cell r="Z964">
            <v>-0.86</v>
          </cell>
          <cell r="AA964">
            <v>19</v>
          </cell>
          <cell r="BI964" t="str">
            <v>Operations and Algebraic Thinking</v>
          </cell>
          <cell r="BJ964">
            <v>194</v>
          </cell>
          <cell r="BK964">
            <v>5.9</v>
          </cell>
          <cell r="BL964" t="str">
            <v>188-200</v>
          </cell>
          <cell r="BM964" t="str">
            <v>LoAvg</v>
          </cell>
          <cell r="BN964" t="str">
            <v>Number and Operations</v>
          </cell>
          <cell r="BO964">
            <v>189</v>
          </cell>
          <cell r="BP964">
            <v>5.7</v>
          </cell>
          <cell r="BQ964" t="str">
            <v>183-195</v>
          </cell>
          <cell r="BR964" t="str">
            <v>Low</v>
          </cell>
          <cell r="BS964" t="str">
            <v>Measurement and Data</v>
          </cell>
          <cell r="BT964">
            <v>193</v>
          </cell>
          <cell r="BU964">
            <v>5.9</v>
          </cell>
          <cell r="BV964" t="str">
            <v>187-199</v>
          </cell>
          <cell r="BW964" t="str">
            <v>LoAvg</v>
          </cell>
          <cell r="BX964" t="str">
            <v>Geometry</v>
          </cell>
          <cell r="BY964">
            <v>197</v>
          </cell>
          <cell r="BZ964">
            <v>5.9</v>
          </cell>
          <cell r="CA964" t="str">
            <v>191-203</v>
          </cell>
          <cell r="CB964" t="str">
            <v>LoAvg</v>
          </cell>
          <cell r="CW964">
            <v>0.33439814814814817</v>
          </cell>
          <cell r="CX964">
            <v>48</v>
          </cell>
          <cell r="DC964">
            <v>10</v>
          </cell>
          <cell r="DD964">
            <v>7</v>
          </cell>
          <cell r="DE964">
            <v>12</v>
          </cell>
        </row>
        <row r="965">
          <cell r="A965" t="str">
            <v>605000576303412603School 2</v>
          </cell>
          <cell r="B965" t="str">
            <v>Fall 2015-2016</v>
          </cell>
          <cell r="C965">
            <v>605000576</v>
          </cell>
          <cell r="D965" t="str">
            <v>School 2</v>
          </cell>
          <cell r="E965" t="str">
            <v>Reading</v>
          </cell>
          <cell r="F965" t="str">
            <v>Reading</v>
          </cell>
          <cell r="G965" t="b">
            <v>1</v>
          </cell>
          <cell r="H965">
            <v>2015</v>
          </cell>
          <cell r="I965">
            <v>4</v>
          </cell>
          <cell r="L965">
            <v>4</v>
          </cell>
          <cell r="O965" t="str">
            <v>Survey With Goals</v>
          </cell>
          <cell r="P965">
            <v>303412603</v>
          </cell>
          <cell r="Q965">
            <v>42251</v>
          </cell>
          <cell r="R965">
            <v>58</v>
          </cell>
          <cell r="S965">
            <v>201</v>
          </cell>
          <cell r="T965">
            <v>3.3</v>
          </cell>
          <cell r="U965">
            <v>57</v>
          </cell>
          <cell r="V965">
            <v>10</v>
          </cell>
          <cell r="W965">
            <v>8</v>
          </cell>
          <cell r="X965">
            <v>4.53</v>
          </cell>
          <cell r="Y965" t="str">
            <v>No*</v>
          </cell>
          <cell r="Z965">
            <v>-0.21</v>
          </cell>
          <cell r="AA965">
            <v>42</v>
          </cell>
          <cell r="BF965">
            <v>619</v>
          </cell>
          <cell r="BG965">
            <v>519</v>
          </cell>
          <cell r="BH965">
            <v>669</v>
          </cell>
          <cell r="BI965" t="str">
            <v>Literature</v>
          </cell>
          <cell r="BJ965">
            <v>203</v>
          </cell>
          <cell r="BK965">
            <v>5.7</v>
          </cell>
          <cell r="BL965" t="str">
            <v>197-209</v>
          </cell>
          <cell r="BM965" t="str">
            <v>Avg</v>
          </cell>
          <cell r="BN965" t="str">
            <v>Informational Text</v>
          </cell>
          <cell r="BO965">
            <v>198</v>
          </cell>
          <cell r="BP965">
            <v>5.6</v>
          </cell>
          <cell r="BQ965" t="str">
            <v>192-204</v>
          </cell>
          <cell r="BR965" t="str">
            <v>Avg</v>
          </cell>
          <cell r="BS965" t="str">
            <v>Vocabulary Acquisition and Use</v>
          </cell>
          <cell r="BT965">
            <v>202</v>
          </cell>
          <cell r="BU965">
            <v>5.8</v>
          </cell>
          <cell r="BV965" t="str">
            <v>196-208</v>
          </cell>
          <cell r="BW965" t="str">
            <v>Avg</v>
          </cell>
          <cell r="CW965">
            <v>0.33789351851851851</v>
          </cell>
          <cell r="CX965">
            <v>50</v>
          </cell>
          <cell r="DC965">
            <v>7</v>
          </cell>
          <cell r="DD965">
            <v>5</v>
          </cell>
          <cell r="DE965">
            <v>7</v>
          </cell>
        </row>
        <row r="966">
          <cell r="A966" t="str">
            <v>605000577307454815School 2</v>
          </cell>
          <cell r="B966" t="str">
            <v>Fall 2015-2016</v>
          </cell>
          <cell r="C966">
            <v>605000577</v>
          </cell>
          <cell r="D966" t="str">
            <v>School 2</v>
          </cell>
          <cell r="E966" t="str">
            <v>Language Usage</v>
          </cell>
          <cell r="F966" t="str">
            <v>Language</v>
          </cell>
          <cell r="G966" t="b">
            <v>1</v>
          </cell>
          <cell r="H966">
            <v>2015</v>
          </cell>
          <cell r="I966">
            <v>4</v>
          </cell>
          <cell r="L966">
            <v>4</v>
          </cell>
          <cell r="O966" t="str">
            <v>Survey With Goals</v>
          </cell>
          <cell r="P966">
            <v>307454815</v>
          </cell>
          <cell r="Q966">
            <v>42263</v>
          </cell>
          <cell r="R966">
            <v>82</v>
          </cell>
          <cell r="S966">
            <v>214</v>
          </cell>
          <cell r="T966">
            <v>3</v>
          </cell>
          <cell r="U966">
            <v>85</v>
          </cell>
          <cell r="V966">
            <v>7</v>
          </cell>
          <cell r="W966">
            <v>0</v>
          </cell>
          <cell r="X966">
            <v>4.17</v>
          </cell>
          <cell r="Y966" t="str">
            <v>No</v>
          </cell>
          <cell r="Z966">
            <v>-0.94</v>
          </cell>
          <cell r="AA966">
            <v>17</v>
          </cell>
          <cell r="BI966" t="str">
            <v>Writing: Plan, Organize, Develop, Revise, Research</v>
          </cell>
          <cell r="BJ966">
            <v>199</v>
          </cell>
          <cell r="BK966">
            <v>5.9</v>
          </cell>
          <cell r="BL966" t="str">
            <v>193-205</v>
          </cell>
          <cell r="BM966" t="str">
            <v>Avg</v>
          </cell>
          <cell r="BN966" t="str">
            <v>Language: Understand, Edit for Grammar, Usage</v>
          </cell>
          <cell r="BO966">
            <v>222</v>
          </cell>
          <cell r="BP966">
            <v>5.8</v>
          </cell>
          <cell r="BQ966" t="str">
            <v>216-228</v>
          </cell>
          <cell r="BR966" t="str">
            <v>High</v>
          </cell>
          <cell r="BS966" t="str">
            <v>Language: Understand, Edit Mechanics</v>
          </cell>
          <cell r="BT966">
            <v>223</v>
          </cell>
          <cell r="BU966">
            <v>5.5</v>
          </cell>
          <cell r="BV966" t="str">
            <v>218-229</v>
          </cell>
          <cell r="BW966" t="str">
            <v>High</v>
          </cell>
          <cell r="CW966">
            <v>0.38559027777777777</v>
          </cell>
          <cell r="CX966">
            <v>53</v>
          </cell>
          <cell r="DC966">
            <v>6</v>
          </cell>
          <cell r="DD966">
            <v>4</v>
          </cell>
          <cell r="DE966">
            <v>5</v>
          </cell>
        </row>
        <row r="967">
          <cell r="A967" t="str">
            <v>605000577310122737School 2</v>
          </cell>
          <cell r="B967" t="str">
            <v>Fall 2015-2016</v>
          </cell>
          <cell r="C967">
            <v>605000577</v>
          </cell>
          <cell r="D967" t="str">
            <v>School 2</v>
          </cell>
          <cell r="E967" t="str">
            <v>Mathematics</v>
          </cell>
          <cell r="F967" t="str">
            <v>Mathematics</v>
          </cell>
          <cell r="G967" t="b">
            <v>1</v>
          </cell>
          <cell r="H967">
            <v>2015</v>
          </cell>
          <cell r="I967">
            <v>4</v>
          </cell>
          <cell r="L967">
            <v>4</v>
          </cell>
          <cell r="O967" t="str">
            <v>Survey With Goals</v>
          </cell>
          <cell r="P967">
            <v>310122737</v>
          </cell>
          <cell r="Q967">
            <v>42256</v>
          </cell>
          <cell r="R967">
            <v>71</v>
          </cell>
          <cell r="S967">
            <v>202</v>
          </cell>
          <cell r="T967">
            <v>2.9</v>
          </cell>
          <cell r="U967">
            <v>50</v>
          </cell>
          <cell r="V967">
            <v>11</v>
          </cell>
          <cell r="W967">
            <v>1</v>
          </cell>
          <cell r="X967">
            <v>4.0999999999999996</v>
          </cell>
          <cell r="Y967" t="str">
            <v>No</v>
          </cell>
          <cell r="Z967">
            <v>-1.61</v>
          </cell>
          <cell r="AA967">
            <v>5</v>
          </cell>
          <cell r="BI967" t="str">
            <v>Operations and Algebraic Thinking</v>
          </cell>
          <cell r="BJ967">
            <v>204</v>
          </cell>
          <cell r="BK967">
            <v>6.1</v>
          </cell>
          <cell r="BL967" t="str">
            <v>198-210</v>
          </cell>
          <cell r="BM967" t="str">
            <v>Avg</v>
          </cell>
          <cell r="BN967" t="str">
            <v>Number and Operations</v>
          </cell>
          <cell r="BO967">
            <v>208</v>
          </cell>
          <cell r="BP967">
            <v>5.8</v>
          </cell>
          <cell r="BQ967" t="str">
            <v>202-214</v>
          </cell>
          <cell r="BR967" t="str">
            <v>HiAvg</v>
          </cell>
          <cell r="BS967" t="str">
            <v>Measurement and Data</v>
          </cell>
          <cell r="BT967">
            <v>206</v>
          </cell>
          <cell r="BU967">
            <v>6.2</v>
          </cell>
          <cell r="BV967" t="str">
            <v>200-212</v>
          </cell>
          <cell r="BW967" t="str">
            <v>Avg</v>
          </cell>
          <cell r="BX967" t="str">
            <v>Geometry</v>
          </cell>
          <cell r="BY967">
            <v>191</v>
          </cell>
          <cell r="BZ967">
            <v>5.9</v>
          </cell>
          <cell r="CA967" t="str">
            <v>185-197</v>
          </cell>
          <cell r="CB967" t="str">
            <v>Low</v>
          </cell>
          <cell r="CW967">
            <v>0.33737268518518521</v>
          </cell>
          <cell r="CX967">
            <v>50</v>
          </cell>
          <cell r="DC967">
            <v>10</v>
          </cell>
          <cell r="DD967">
            <v>7</v>
          </cell>
          <cell r="DE967">
            <v>12</v>
          </cell>
        </row>
        <row r="968">
          <cell r="A968" t="str">
            <v>605000577309647972School 2</v>
          </cell>
          <cell r="B968" t="str">
            <v>Fall 2015-2016</v>
          </cell>
          <cell r="C968">
            <v>605000577</v>
          </cell>
          <cell r="D968" t="str">
            <v>School 2</v>
          </cell>
          <cell r="E968" t="str">
            <v>Reading</v>
          </cell>
          <cell r="F968" t="str">
            <v>Reading</v>
          </cell>
          <cell r="G968" t="b">
            <v>1</v>
          </cell>
          <cell r="H968">
            <v>2015</v>
          </cell>
          <cell r="I968">
            <v>4</v>
          </cell>
          <cell r="L968">
            <v>4</v>
          </cell>
          <cell r="O968" t="str">
            <v>Survey With Goals</v>
          </cell>
          <cell r="P968">
            <v>309647972</v>
          </cell>
          <cell r="Q968">
            <v>42249</v>
          </cell>
          <cell r="R968">
            <v>88</v>
          </cell>
          <cell r="S968">
            <v>207</v>
          </cell>
          <cell r="T968">
            <v>3.3</v>
          </cell>
          <cell r="U968">
            <v>72</v>
          </cell>
          <cell r="V968">
            <v>9</v>
          </cell>
          <cell r="W968">
            <v>2</v>
          </cell>
          <cell r="X968">
            <v>4.5999999999999996</v>
          </cell>
          <cell r="Y968" t="str">
            <v>No</v>
          </cell>
          <cell r="Z968">
            <v>-0.9</v>
          </cell>
          <cell r="AA968">
            <v>18</v>
          </cell>
          <cell r="BF968">
            <v>727</v>
          </cell>
          <cell r="BG968">
            <v>627</v>
          </cell>
          <cell r="BH968">
            <v>777</v>
          </cell>
          <cell r="BI968" t="str">
            <v>Literature</v>
          </cell>
          <cell r="BJ968">
            <v>205</v>
          </cell>
          <cell r="BK968">
            <v>5.8</v>
          </cell>
          <cell r="BL968" t="str">
            <v>199-211</v>
          </cell>
          <cell r="BM968" t="str">
            <v>HiAvg</v>
          </cell>
          <cell r="BN968" t="str">
            <v>Informational Text</v>
          </cell>
          <cell r="BO968">
            <v>214</v>
          </cell>
          <cell r="BP968">
            <v>5.9</v>
          </cell>
          <cell r="BQ968" t="str">
            <v>208-220</v>
          </cell>
          <cell r="BR968" t="str">
            <v>High</v>
          </cell>
          <cell r="BS968" t="str">
            <v>Vocabulary Acquisition and Use</v>
          </cell>
          <cell r="BT968">
            <v>201</v>
          </cell>
          <cell r="BU968">
            <v>5.8</v>
          </cell>
          <cell r="BV968" t="str">
            <v>195-207</v>
          </cell>
          <cell r="BW968" t="str">
            <v>Avg</v>
          </cell>
          <cell r="CW968">
            <v>0.3460300925925926</v>
          </cell>
          <cell r="CX968">
            <v>50</v>
          </cell>
          <cell r="DC968">
            <v>7</v>
          </cell>
          <cell r="DD968">
            <v>5</v>
          </cell>
          <cell r="DE968">
            <v>7</v>
          </cell>
        </row>
        <row r="969">
          <cell r="A969" t="str">
            <v>605000578314287902School 2</v>
          </cell>
          <cell r="B969" t="str">
            <v>Fall 2015-2016</v>
          </cell>
          <cell r="C969">
            <v>605000578</v>
          </cell>
          <cell r="D969" t="str">
            <v>School 2</v>
          </cell>
          <cell r="E969" t="str">
            <v>Language Usage</v>
          </cell>
          <cell r="F969" t="str">
            <v>Language</v>
          </cell>
          <cell r="G969" t="b">
            <v>1</v>
          </cell>
          <cell r="H969">
            <v>2015</v>
          </cell>
          <cell r="I969">
            <v>4</v>
          </cell>
          <cell r="O969" t="str">
            <v>Survey With Goals</v>
          </cell>
          <cell r="P969">
            <v>314287902</v>
          </cell>
          <cell r="Q969">
            <v>42265</v>
          </cell>
          <cell r="R969">
            <v>16</v>
          </cell>
          <cell r="S969">
            <v>184</v>
          </cell>
          <cell r="T969">
            <v>2.9</v>
          </cell>
          <cell r="U969">
            <v>6</v>
          </cell>
          <cell r="BI969" t="str">
            <v>Writing: Plan, Organize, Develop, Revise, Research</v>
          </cell>
          <cell r="BJ969">
            <v>182</v>
          </cell>
          <cell r="BK969">
            <v>5.0999999999999996</v>
          </cell>
          <cell r="BL969" t="str">
            <v>177-187</v>
          </cell>
          <cell r="BM969" t="str">
            <v>Low</v>
          </cell>
          <cell r="BN969" t="str">
            <v>Language: Understand, Edit for Grammar, Usage</v>
          </cell>
          <cell r="BO969">
            <v>189</v>
          </cell>
          <cell r="BP969">
            <v>5.0999999999999996</v>
          </cell>
          <cell r="BQ969" t="str">
            <v>184-194</v>
          </cell>
          <cell r="BR969" t="str">
            <v>Low</v>
          </cell>
          <cell r="BS969" t="str">
            <v>Language: Understand, Edit Mechanics</v>
          </cell>
          <cell r="BT969">
            <v>181</v>
          </cell>
          <cell r="BU969">
            <v>5.0999999999999996</v>
          </cell>
          <cell r="BV969" t="str">
            <v>176-186</v>
          </cell>
          <cell r="BW969" t="str">
            <v>Low</v>
          </cell>
          <cell r="CW969">
            <v>0.47640046296296296</v>
          </cell>
          <cell r="CX969">
            <v>49</v>
          </cell>
          <cell r="DC969">
            <v>7</v>
          </cell>
          <cell r="DD969">
            <v>7</v>
          </cell>
          <cell r="DE969">
            <v>9</v>
          </cell>
        </row>
        <row r="970">
          <cell r="A970" t="str">
            <v>605000578308962568School 2</v>
          </cell>
          <cell r="B970" t="str">
            <v>Fall 2015-2016</v>
          </cell>
          <cell r="C970">
            <v>605000578</v>
          </cell>
          <cell r="D970" t="str">
            <v>School 2</v>
          </cell>
          <cell r="E970" t="str">
            <v>Mathematics</v>
          </cell>
          <cell r="F970" t="str">
            <v>Mathematics</v>
          </cell>
          <cell r="G970" t="b">
            <v>1</v>
          </cell>
          <cell r="H970">
            <v>2015</v>
          </cell>
          <cell r="I970">
            <v>4</v>
          </cell>
          <cell r="O970" t="str">
            <v>Survey With Goals</v>
          </cell>
          <cell r="P970">
            <v>308962568</v>
          </cell>
          <cell r="Q970">
            <v>42258</v>
          </cell>
          <cell r="R970">
            <v>11</v>
          </cell>
          <cell r="S970">
            <v>179</v>
          </cell>
          <cell r="T970">
            <v>3.1</v>
          </cell>
          <cell r="U970">
            <v>1</v>
          </cell>
          <cell r="BI970" t="str">
            <v>Operations and Algebraic Thinking</v>
          </cell>
          <cell r="BJ970">
            <v>185</v>
          </cell>
          <cell r="BK970">
            <v>6.5</v>
          </cell>
          <cell r="BL970" t="str">
            <v>179-192</v>
          </cell>
          <cell r="BM970" t="str">
            <v>Low</v>
          </cell>
          <cell r="BN970" t="str">
            <v>Number and Operations</v>
          </cell>
          <cell r="BO970">
            <v>179</v>
          </cell>
          <cell r="BP970">
            <v>6.3</v>
          </cell>
          <cell r="BQ970" t="str">
            <v>173-185</v>
          </cell>
          <cell r="BR970" t="str">
            <v>Low</v>
          </cell>
          <cell r="BS970" t="str">
            <v>Measurement and Data</v>
          </cell>
          <cell r="BT970">
            <v>179</v>
          </cell>
          <cell r="BU970">
            <v>6.3</v>
          </cell>
          <cell r="BV970" t="str">
            <v>173-185</v>
          </cell>
          <cell r="BW970" t="str">
            <v>Low</v>
          </cell>
          <cell r="BX970" t="str">
            <v>Geometry</v>
          </cell>
          <cell r="BY970">
            <v>174</v>
          </cell>
          <cell r="BZ970">
            <v>6.1</v>
          </cell>
          <cell r="CA970" t="str">
            <v>168-180</v>
          </cell>
          <cell r="CB970" t="str">
            <v>Low</v>
          </cell>
          <cell r="CW970">
            <v>0.46813657407407411</v>
          </cell>
          <cell r="CX970">
            <v>45</v>
          </cell>
          <cell r="DC970">
            <v>5</v>
          </cell>
          <cell r="DD970">
            <v>7</v>
          </cell>
          <cell r="DE970">
            <v>10</v>
          </cell>
        </row>
        <row r="971">
          <cell r="A971" t="str">
            <v>605000578303412545School 2</v>
          </cell>
          <cell r="B971" t="str">
            <v>Fall 2015-2016</v>
          </cell>
          <cell r="C971">
            <v>605000578</v>
          </cell>
          <cell r="D971" t="str">
            <v>School 2</v>
          </cell>
          <cell r="E971" t="str">
            <v>Reading</v>
          </cell>
          <cell r="F971" t="str">
            <v>Reading</v>
          </cell>
          <cell r="G971" t="b">
            <v>1</v>
          </cell>
          <cell r="H971">
            <v>2015</v>
          </cell>
          <cell r="I971">
            <v>4</v>
          </cell>
          <cell r="O971" t="str">
            <v>Survey With Goals</v>
          </cell>
          <cell r="P971">
            <v>303412545</v>
          </cell>
          <cell r="Q971">
            <v>42251</v>
          </cell>
          <cell r="R971">
            <v>30</v>
          </cell>
          <cell r="S971">
            <v>197</v>
          </cell>
          <cell r="T971">
            <v>3.4</v>
          </cell>
          <cell r="U971">
            <v>28</v>
          </cell>
          <cell r="BF971">
            <v>547</v>
          </cell>
          <cell r="BG971">
            <v>447</v>
          </cell>
          <cell r="BH971">
            <v>597</v>
          </cell>
          <cell r="BI971" t="str">
            <v>Literature</v>
          </cell>
          <cell r="BJ971">
            <v>205</v>
          </cell>
          <cell r="BK971">
            <v>6.2</v>
          </cell>
          <cell r="BL971" t="str">
            <v>199-211</v>
          </cell>
          <cell r="BM971" t="str">
            <v>Avg</v>
          </cell>
          <cell r="BN971" t="str">
            <v>Informational Text</v>
          </cell>
          <cell r="BO971">
            <v>190</v>
          </cell>
          <cell r="BP971">
            <v>5.9</v>
          </cell>
          <cell r="BQ971" t="str">
            <v>184-196</v>
          </cell>
          <cell r="BR971" t="str">
            <v>Low</v>
          </cell>
          <cell r="BS971" t="str">
            <v>Vocabulary Acquisition and Use</v>
          </cell>
          <cell r="BT971">
            <v>196</v>
          </cell>
          <cell r="BU971">
            <v>6.1</v>
          </cell>
          <cell r="BV971" t="str">
            <v>190-202</v>
          </cell>
          <cell r="BW971" t="str">
            <v>LoAvg</v>
          </cell>
          <cell r="CW971">
            <v>0.46572916666666669</v>
          </cell>
          <cell r="CX971">
            <v>54</v>
          </cell>
          <cell r="DC971">
            <v>6</v>
          </cell>
          <cell r="DD971">
            <v>5</v>
          </cell>
          <cell r="DE971">
            <v>7</v>
          </cell>
        </row>
        <row r="972">
          <cell r="A972" t="str">
            <v>605000587307454877School 2</v>
          </cell>
          <cell r="B972" t="str">
            <v>Fall 2015-2016</v>
          </cell>
          <cell r="C972">
            <v>605000587</v>
          </cell>
          <cell r="D972" t="str">
            <v>School 2</v>
          </cell>
          <cell r="E972" t="str">
            <v>Language Usage</v>
          </cell>
          <cell r="F972" t="str">
            <v>Language</v>
          </cell>
          <cell r="G972" t="b">
            <v>1</v>
          </cell>
          <cell r="H972">
            <v>2015</v>
          </cell>
          <cell r="I972">
            <v>4</v>
          </cell>
          <cell r="L972">
            <v>4</v>
          </cell>
          <cell r="O972" t="str">
            <v>Survey With Goals</v>
          </cell>
          <cell r="P972">
            <v>307454877</v>
          </cell>
          <cell r="Q972">
            <v>42263</v>
          </cell>
          <cell r="R972">
            <v>63</v>
          </cell>
          <cell r="S972">
            <v>216</v>
          </cell>
          <cell r="T972">
            <v>2.9</v>
          </cell>
          <cell r="U972">
            <v>65</v>
          </cell>
          <cell r="V972">
            <v>5</v>
          </cell>
          <cell r="W972">
            <v>9</v>
          </cell>
          <cell r="X972">
            <v>4.0999999999999996</v>
          </cell>
          <cell r="Y972" t="str">
            <v>Yes*</v>
          </cell>
          <cell r="Z972">
            <v>0.56999999999999995</v>
          </cell>
          <cell r="AA972">
            <v>71</v>
          </cell>
          <cell r="BI972" t="str">
            <v>Writing: Plan, Organize, Develop, Revise, Research</v>
          </cell>
          <cell r="BJ972">
            <v>221</v>
          </cell>
          <cell r="BK972">
            <v>5.3</v>
          </cell>
          <cell r="BL972" t="str">
            <v>216-226</v>
          </cell>
          <cell r="BM972" t="str">
            <v>HiAvg</v>
          </cell>
          <cell r="BN972" t="str">
            <v>Language: Understand, Edit for Grammar, Usage</v>
          </cell>
          <cell r="BO972">
            <v>226</v>
          </cell>
          <cell r="BP972">
            <v>5.5</v>
          </cell>
          <cell r="BQ972" t="str">
            <v>221-232</v>
          </cell>
          <cell r="BR972" t="str">
            <v>High</v>
          </cell>
          <cell r="BS972" t="str">
            <v>Language: Understand, Edit Mechanics</v>
          </cell>
          <cell r="BT972">
            <v>202</v>
          </cell>
          <cell r="BU972">
            <v>5.8</v>
          </cell>
          <cell r="BV972" t="str">
            <v>196-208</v>
          </cell>
          <cell r="BW972" t="str">
            <v>LoAvg</v>
          </cell>
          <cell r="CW972">
            <v>0.46292824074074074</v>
          </cell>
          <cell r="CX972">
            <v>50</v>
          </cell>
          <cell r="DC972">
            <v>3</v>
          </cell>
          <cell r="DD972">
            <v>3</v>
          </cell>
          <cell r="DE972">
            <v>4</v>
          </cell>
        </row>
        <row r="973">
          <cell r="A973" t="str">
            <v>605000587302471018School 2</v>
          </cell>
          <cell r="B973" t="str">
            <v>Fall 2015-2016</v>
          </cell>
          <cell r="C973">
            <v>605000587</v>
          </cell>
          <cell r="D973" t="str">
            <v>School 2</v>
          </cell>
          <cell r="E973" t="str">
            <v>Mathematics</v>
          </cell>
          <cell r="F973" t="str">
            <v>Mathematics</v>
          </cell>
          <cell r="G973" t="b">
            <v>1</v>
          </cell>
          <cell r="H973">
            <v>2015</v>
          </cell>
          <cell r="I973">
            <v>4</v>
          </cell>
          <cell r="L973">
            <v>4</v>
          </cell>
          <cell r="O973" t="str">
            <v>Survey With Goals</v>
          </cell>
          <cell r="P973">
            <v>302471018</v>
          </cell>
          <cell r="Q973">
            <v>42256</v>
          </cell>
          <cell r="R973">
            <v>62</v>
          </cell>
          <cell r="S973">
            <v>219</v>
          </cell>
          <cell r="T973">
            <v>2.9</v>
          </cell>
          <cell r="U973">
            <v>54</v>
          </cell>
          <cell r="V973">
            <v>6</v>
          </cell>
          <cell r="W973">
            <v>0</v>
          </cell>
          <cell r="X973">
            <v>4.0999999999999996</v>
          </cell>
          <cell r="Y973" t="str">
            <v>No</v>
          </cell>
          <cell r="Z973">
            <v>-0.98</v>
          </cell>
          <cell r="AA973">
            <v>16</v>
          </cell>
          <cell r="BI973" t="str">
            <v>Operations and Algebraic Thinking</v>
          </cell>
          <cell r="BJ973">
            <v>216</v>
          </cell>
          <cell r="BK973">
            <v>5.8</v>
          </cell>
          <cell r="BL973" t="str">
            <v>210-222</v>
          </cell>
          <cell r="BM973" t="str">
            <v>Avg</v>
          </cell>
          <cell r="BN973" t="str">
            <v>The Real and Complex Number Systems</v>
          </cell>
          <cell r="BO973">
            <v>218</v>
          </cell>
          <cell r="BP973">
            <v>5.9</v>
          </cell>
          <cell r="BQ973" t="str">
            <v>212-224</v>
          </cell>
          <cell r="BR973" t="str">
            <v>Avg</v>
          </cell>
          <cell r="BS973" t="str">
            <v>Geometry</v>
          </cell>
          <cell r="BT973">
            <v>218</v>
          </cell>
          <cell r="BU973">
            <v>5.9</v>
          </cell>
          <cell r="BV973" t="str">
            <v>212-224</v>
          </cell>
          <cell r="BW973" t="str">
            <v>Avg</v>
          </cell>
          <cell r="BX973" t="str">
            <v>Statistics and Probability</v>
          </cell>
          <cell r="BY973">
            <v>226</v>
          </cell>
          <cell r="BZ973">
            <v>5.8</v>
          </cell>
          <cell r="CA973" t="str">
            <v>220-232</v>
          </cell>
          <cell r="CB973" t="str">
            <v>HiAvg</v>
          </cell>
          <cell r="CW973">
            <v>0.46274305555555556</v>
          </cell>
          <cell r="CX973">
            <v>47</v>
          </cell>
          <cell r="DC973">
            <v>7</v>
          </cell>
          <cell r="DD973">
            <v>4</v>
          </cell>
          <cell r="DE973">
            <v>8</v>
          </cell>
        </row>
        <row r="974">
          <cell r="A974" t="str">
            <v>605000587310122701School 2</v>
          </cell>
          <cell r="B974" t="str">
            <v>Fall 2015-2016</v>
          </cell>
          <cell r="C974">
            <v>605000587</v>
          </cell>
          <cell r="D974" t="str">
            <v>School 2</v>
          </cell>
          <cell r="E974" t="str">
            <v>Reading</v>
          </cell>
          <cell r="F974" t="str">
            <v>Reading</v>
          </cell>
          <cell r="G974" t="b">
            <v>1</v>
          </cell>
          <cell r="H974">
            <v>2015</v>
          </cell>
          <cell r="I974">
            <v>4</v>
          </cell>
          <cell r="L974">
            <v>4</v>
          </cell>
          <cell r="O974" t="str">
            <v>Survey With Goals</v>
          </cell>
          <cell r="P974">
            <v>310122701</v>
          </cell>
          <cell r="Q974">
            <v>42249</v>
          </cell>
          <cell r="R974">
            <v>91</v>
          </cell>
          <cell r="S974">
            <v>219</v>
          </cell>
          <cell r="T974">
            <v>3.3</v>
          </cell>
          <cell r="U974">
            <v>70</v>
          </cell>
          <cell r="V974">
            <v>6</v>
          </cell>
          <cell r="W974">
            <v>18</v>
          </cell>
          <cell r="X974">
            <v>4.5999999999999996</v>
          </cell>
          <cell r="Y974" t="str">
            <v>Yes</v>
          </cell>
          <cell r="Z974">
            <v>1.74</v>
          </cell>
          <cell r="AA974">
            <v>96</v>
          </cell>
          <cell r="BF974">
            <v>943</v>
          </cell>
          <cell r="BG974">
            <v>843</v>
          </cell>
          <cell r="BH974">
            <v>993</v>
          </cell>
          <cell r="BI974" t="str">
            <v>Literature</v>
          </cell>
          <cell r="BJ974">
            <v>224</v>
          </cell>
          <cell r="BK974">
            <v>5.7</v>
          </cell>
          <cell r="BL974" t="str">
            <v>218-230</v>
          </cell>
          <cell r="BM974" t="str">
            <v>HiAvg</v>
          </cell>
          <cell r="BN974" t="str">
            <v>Informational Text</v>
          </cell>
          <cell r="BO974">
            <v>218</v>
          </cell>
          <cell r="BP974">
            <v>5.7</v>
          </cell>
          <cell r="BQ974" t="str">
            <v>212-224</v>
          </cell>
          <cell r="BR974" t="str">
            <v>HiAvg</v>
          </cell>
          <cell r="BS974" t="str">
            <v>Vocabulary Acquisition and Use</v>
          </cell>
          <cell r="BT974">
            <v>215</v>
          </cell>
          <cell r="BU974">
            <v>6</v>
          </cell>
          <cell r="BV974" t="str">
            <v>209-221</v>
          </cell>
          <cell r="BW974" t="str">
            <v>Avg</v>
          </cell>
          <cell r="CW974">
            <v>0.46364583333333331</v>
          </cell>
          <cell r="CX974">
            <v>53</v>
          </cell>
          <cell r="DC974">
            <v>4</v>
          </cell>
          <cell r="DD974">
            <v>2</v>
          </cell>
          <cell r="DE974">
            <v>4</v>
          </cell>
        </row>
        <row r="975">
          <cell r="A975" t="str">
            <v>605000594307454789School 2</v>
          </cell>
          <cell r="B975" t="str">
            <v>Fall 2015-2016</v>
          </cell>
          <cell r="C975">
            <v>605000594</v>
          </cell>
          <cell r="D975" t="str">
            <v>School 2</v>
          </cell>
          <cell r="E975" t="str">
            <v>Language Usage</v>
          </cell>
          <cell r="F975" t="str">
            <v>Language</v>
          </cell>
          <cell r="G975" t="b">
            <v>1</v>
          </cell>
          <cell r="H975">
            <v>2015</v>
          </cell>
          <cell r="I975">
            <v>4</v>
          </cell>
          <cell r="L975">
            <v>4</v>
          </cell>
          <cell r="O975" t="str">
            <v>Survey With Goals</v>
          </cell>
          <cell r="P975">
            <v>307454789</v>
          </cell>
          <cell r="Q975">
            <v>42263</v>
          </cell>
          <cell r="R975">
            <v>25</v>
          </cell>
          <cell r="S975">
            <v>194</v>
          </cell>
          <cell r="T975">
            <v>2.9</v>
          </cell>
          <cell r="U975">
            <v>37</v>
          </cell>
          <cell r="V975">
            <v>9</v>
          </cell>
          <cell r="W975">
            <v>1</v>
          </cell>
          <cell r="X975">
            <v>4.0999999999999996</v>
          </cell>
          <cell r="Y975" t="str">
            <v>No</v>
          </cell>
          <cell r="Z975">
            <v>-1.1499999999999999</v>
          </cell>
          <cell r="AA975">
            <v>12</v>
          </cell>
          <cell r="BI975" t="str">
            <v>Writing: Plan, Organize, Develop, Revise, Research</v>
          </cell>
          <cell r="BJ975">
            <v>190</v>
          </cell>
          <cell r="BK975">
            <v>5</v>
          </cell>
          <cell r="BL975" t="str">
            <v>185-195</v>
          </cell>
          <cell r="BM975" t="str">
            <v>LoAvg</v>
          </cell>
          <cell r="BN975" t="str">
            <v>Language: Understand, Edit for Grammar, Usage</v>
          </cell>
          <cell r="BO975">
            <v>196</v>
          </cell>
          <cell r="BP975">
            <v>5.0999999999999996</v>
          </cell>
          <cell r="BQ975" t="str">
            <v>191-201</v>
          </cell>
          <cell r="BR975" t="str">
            <v>LoAvg</v>
          </cell>
          <cell r="BS975" t="str">
            <v>Language: Understand, Edit Mechanics</v>
          </cell>
          <cell r="BT975">
            <v>195</v>
          </cell>
          <cell r="BU975">
            <v>5</v>
          </cell>
          <cell r="BV975" t="str">
            <v>190-200</v>
          </cell>
          <cell r="BW975" t="str">
            <v>LoAvg</v>
          </cell>
          <cell r="CW975">
            <v>0.38770833333333332</v>
          </cell>
          <cell r="CX975">
            <v>50</v>
          </cell>
          <cell r="DC975">
            <v>8</v>
          </cell>
          <cell r="DD975">
            <v>6</v>
          </cell>
          <cell r="DE975">
            <v>9</v>
          </cell>
        </row>
        <row r="976">
          <cell r="A976" t="str">
            <v>605000594302471342School 2</v>
          </cell>
          <cell r="B976" t="str">
            <v>Fall 2015-2016</v>
          </cell>
          <cell r="C976">
            <v>605000594</v>
          </cell>
          <cell r="D976" t="str">
            <v>School 2</v>
          </cell>
          <cell r="E976" t="str">
            <v>Mathematics</v>
          </cell>
          <cell r="F976" t="str">
            <v>Mathematics</v>
          </cell>
          <cell r="G976" t="b">
            <v>1</v>
          </cell>
          <cell r="H976">
            <v>2015</v>
          </cell>
          <cell r="I976">
            <v>4</v>
          </cell>
          <cell r="L976">
            <v>4</v>
          </cell>
          <cell r="O976" t="str">
            <v>Survey With Goals</v>
          </cell>
          <cell r="P976">
            <v>302471342</v>
          </cell>
          <cell r="Q976">
            <v>42256</v>
          </cell>
          <cell r="R976">
            <v>39</v>
          </cell>
          <cell r="S976">
            <v>199</v>
          </cell>
          <cell r="T976">
            <v>2.9</v>
          </cell>
          <cell r="U976">
            <v>42</v>
          </cell>
          <cell r="V976">
            <v>11</v>
          </cell>
          <cell r="W976">
            <v>8</v>
          </cell>
          <cell r="X976">
            <v>4.0999999999999996</v>
          </cell>
          <cell r="Y976" t="str">
            <v>No*</v>
          </cell>
          <cell r="Z976">
            <v>-0.53</v>
          </cell>
          <cell r="AA976">
            <v>30</v>
          </cell>
          <cell r="BI976" t="str">
            <v>Operations and Algebraic Thinking</v>
          </cell>
          <cell r="BJ976">
            <v>196</v>
          </cell>
          <cell r="BK976">
            <v>5.8</v>
          </cell>
          <cell r="BL976" t="str">
            <v>190-202</v>
          </cell>
          <cell r="BM976" t="str">
            <v>LoAvg</v>
          </cell>
          <cell r="BN976" t="str">
            <v>Number and Operations</v>
          </cell>
          <cell r="BO976">
            <v>201</v>
          </cell>
          <cell r="BP976">
            <v>6</v>
          </cell>
          <cell r="BQ976" t="str">
            <v>195-207</v>
          </cell>
          <cell r="BR976" t="str">
            <v>Avg</v>
          </cell>
          <cell r="BS976" t="str">
            <v>Measurement and Data</v>
          </cell>
          <cell r="BT976">
            <v>195</v>
          </cell>
          <cell r="BU976">
            <v>5.9</v>
          </cell>
          <cell r="BV976" t="str">
            <v>189-201</v>
          </cell>
          <cell r="BW976" t="str">
            <v>LoAvg</v>
          </cell>
          <cell r="BX976" t="str">
            <v>Geometry</v>
          </cell>
          <cell r="BY976">
            <v>203</v>
          </cell>
          <cell r="BZ976">
            <v>5.9</v>
          </cell>
          <cell r="CA976" t="str">
            <v>197-209</v>
          </cell>
          <cell r="CB976" t="str">
            <v>Avg</v>
          </cell>
          <cell r="CW976">
            <v>0.33280092592592592</v>
          </cell>
          <cell r="CX976">
            <v>51</v>
          </cell>
          <cell r="DC976">
            <v>10</v>
          </cell>
          <cell r="DD976">
            <v>7</v>
          </cell>
          <cell r="DE976">
            <v>12</v>
          </cell>
        </row>
        <row r="977">
          <cell r="A977" t="str">
            <v>605000594304361337School 2</v>
          </cell>
          <cell r="B977" t="str">
            <v>Fall 2015-2016</v>
          </cell>
          <cell r="C977">
            <v>605000594</v>
          </cell>
          <cell r="D977" t="str">
            <v>School 2</v>
          </cell>
          <cell r="E977" t="str">
            <v>Reading</v>
          </cell>
          <cell r="F977" t="str">
            <v>Reading</v>
          </cell>
          <cell r="G977" t="b">
            <v>1</v>
          </cell>
          <cell r="H977">
            <v>2015</v>
          </cell>
          <cell r="I977">
            <v>4</v>
          </cell>
          <cell r="L977">
            <v>4</v>
          </cell>
          <cell r="O977" t="str">
            <v>Survey With Goals</v>
          </cell>
          <cell r="P977">
            <v>304361337</v>
          </cell>
          <cell r="Q977">
            <v>42249</v>
          </cell>
          <cell r="R977">
            <v>30</v>
          </cell>
          <cell r="S977">
            <v>191</v>
          </cell>
          <cell r="T977">
            <v>3.3</v>
          </cell>
          <cell r="U977">
            <v>32</v>
          </cell>
          <cell r="V977">
            <v>10</v>
          </cell>
          <cell r="W977">
            <v>10</v>
          </cell>
          <cell r="X977">
            <v>4.53</v>
          </cell>
          <cell r="Y977" t="str">
            <v>Yes*</v>
          </cell>
          <cell r="Z977">
            <v>-0.06</v>
          </cell>
          <cell r="AA977">
            <v>47</v>
          </cell>
          <cell r="BF977">
            <v>439</v>
          </cell>
          <cell r="BG977">
            <v>339</v>
          </cell>
          <cell r="BH977">
            <v>489</v>
          </cell>
          <cell r="BI977" t="str">
            <v>Literature</v>
          </cell>
          <cell r="BJ977">
            <v>191</v>
          </cell>
          <cell r="BK977">
            <v>5.7</v>
          </cell>
          <cell r="BL977" t="str">
            <v>185-197</v>
          </cell>
          <cell r="BM977" t="str">
            <v>LoAvg</v>
          </cell>
          <cell r="BN977" t="str">
            <v>Informational Text</v>
          </cell>
          <cell r="BO977">
            <v>190</v>
          </cell>
          <cell r="BP977">
            <v>5.8</v>
          </cell>
          <cell r="BQ977" t="str">
            <v>184-196</v>
          </cell>
          <cell r="BR977" t="str">
            <v>LoAvg</v>
          </cell>
          <cell r="BS977" t="str">
            <v>Vocabulary Acquisition and Use</v>
          </cell>
          <cell r="BT977">
            <v>191</v>
          </cell>
          <cell r="BU977">
            <v>5.8</v>
          </cell>
          <cell r="BV977" t="str">
            <v>185-197</v>
          </cell>
          <cell r="BW977" t="str">
            <v>LoAvg</v>
          </cell>
          <cell r="CW977">
            <v>0.34349537037037042</v>
          </cell>
          <cell r="CX977">
            <v>45</v>
          </cell>
          <cell r="DC977">
            <v>8</v>
          </cell>
          <cell r="DD977">
            <v>6</v>
          </cell>
          <cell r="DE977">
            <v>9</v>
          </cell>
        </row>
        <row r="978">
          <cell r="A978" t="str">
            <v>605000595307454936School 2</v>
          </cell>
          <cell r="B978" t="str">
            <v>Fall 2015-2016</v>
          </cell>
          <cell r="C978">
            <v>605000595</v>
          </cell>
          <cell r="D978" t="str">
            <v>School 2</v>
          </cell>
          <cell r="E978" t="str">
            <v>Language Usage</v>
          </cell>
          <cell r="F978" t="str">
            <v>Language</v>
          </cell>
          <cell r="G978" t="b">
            <v>1</v>
          </cell>
          <cell r="H978">
            <v>2015</v>
          </cell>
          <cell r="I978">
            <v>4</v>
          </cell>
          <cell r="L978">
            <v>4</v>
          </cell>
          <cell r="O978" t="str">
            <v>Survey With Goals</v>
          </cell>
          <cell r="P978">
            <v>307454936</v>
          </cell>
          <cell r="Q978">
            <v>42263</v>
          </cell>
          <cell r="R978">
            <v>44</v>
          </cell>
          <cell r="S978">
            <v>224</v>
          </cell>
          <cell r="T978">
            <v>2.9</v>
          </cell>
          <cell r="U978">
            <v>83</v>
          </cell>
          <cell r="V978">
            <v>5</v>
          </cell>
          <cell r="W978">
            <v>13</v>
          </cell>
          <cell r="X978">
            <v>4.0999999999999996</v>
          </cell>
          <cell r="Y978" t="str">
            <v>Yes</v>
          </cell>
          <cell r="Z978">
            <v>1.2</v>
          </cell>
          <cell r="AA978">
            <v>88</v>
          </cell>
          <cell r="BI978" t="str">
            <v>Writing: Plan, Organize, Develop, Revise, Research</v>
          </cell>
          <cell r="BJ978">
            <v>224</v>
          </cell>
          <cell r="BK978">
            <v>4.9000000000000004</v>
          </cell>
          <cell r="BL978" t="str">
            <v>219-229</v>
          </cell>
          <cell r="BM978" t="str">
            <v>High</v>
          </cell>
          <cell r="BN978" t="str">
            <v>Language: Understand, Edit for Grammar, Usage</v>
          </cell>
          <cell r="BO978">
            <v>227</v>
          </cell>
          <cell r="BP978">
            <v>5.0999999999999996</v>
          </cell>
          <cell r="BQ978" t="str">
            <v>222-232</v>
          </cell>
          <cell r="BR978" t="str">
            <v>High</v>
          </cell>
          <cell r="BS978" t="str">
            <v>Language: Understand, Edit Mechanics</v>
          </cell>
          <cell r="BT978">
            <v>220</v>
          </cell>
          <cell r="BU978">
            <v>5</v>
          </cell>
          <cell r="BV978" t="str">
            <v>215-225</v>
          </cell>
          <cell r="BW978" t="str">
            <v>HiAvg</v>
          </cell>
          <cell r="CW978">
            <v>0.4629861111111111</v>
          </cell>
          <cell r="CX978">
            <v>52</v>
          </cell>
          <cell r="DC978">
            <v>3</v>
          </cell>
          <cell r="DD978">
            <v>2</v>
          </cell>
          <cell r="DE978">
            <v>3</v>
          </cell>
        </row>
        <row r="979">
          <cell r="A979" t="str">
            <v>605000595308962639School 2</v>
          </cell>
          <cell r="B979" t="str">
            <v>Fall 2015-2016</v>
          </cell>
          <cell r="C979">
            <v>605000595</v>
          </cell>
          <cell r="D979" t="str">
            <v>School 2</v>
          </cell>
          <cell r="E979" t="str">
            <v>Mathematics</v>
          </cell>
          <cell r="F979" t="str">
            <v>Mathematics</v>
          </cell>
          <cell r="G979" t="b">
            <v>1</v>
          </cell>
          <cell r="H979">
            <v>2015</v>
          </cell>
          <cell r="I979">
            <v>4</v>
          </cell>
          <cell r="L979">
            <v>4</v>
          </cell>
          <cell r="O979" t="str">
            <v>Survey With Goals</v>
          </cell>
          <cell r="P979">
            <v>308962639</v>
          </cell>
          <cell r="Q979">
            <v>42256</v>
          </cell>
          <cell r="R979">
            <v>91</v>
          </cell>
          <cell r="S979">
            <v>219</v>
          </cell>
          <cell r="T979">
            <v>2.9</v>
          </cell>
          <cell r="U979">
            <v>54</v>
          </cell>
          <cell r="V979">
            <v>6</v>
          </cell>
          <cell r="W979">
            <v>0</v>
          </cell>
          <cell r="X979">
            <v>4.17</v>
          </cell>
          <cell r="Y979" t="str">
            <v>No</v>
          </cell>
          <cell r="Z979">
            <v>-0.97</v>
          </cell>
          <cell r="AA979">
            <v>17</v>
          </cell>
          <cell r="BI979" t="str">
            <v>Operations and Algebraic Thinking</v>
          </cell>
          <cell r="BJ979">
            <v>220</v>
          </cell>
          <cell r="BK979">
            <v>6</v>
          </cell>
          <cell r="BL979" t="str">
            <v>214-226</v>
          </cell>
          <cell r="BM979" t="str">
            <v>Avg</v>
          </cell>
          <cell r="BN979" t="str">
            <v>The Real and Complex Number Systems</v>
          </cell>
          <cell r="BO979">
            <v>221</v>
          </cell>
          <cell r="BP979">
            <v>6</v>
          </cell>
          <cell r="BQ979" t="str">
            <v>215-227</v>
          </cell>
          <cell r="BR979" t="str">
            <v>Avg</v>
          </cell>
          <cell r="BS979" t="str">
            <v>Geometry</v>
          </cell>
          <cell r="BT979">
            <v>215</v>
          </cell>
          <cell r="BU979">
            <v>5.9</v>
          </cell>
          <cell r="BV979" t="str">
            <v>209-221</v>
          </cell>
          <cell r="BW979" t="str">
            <v>LoAvg</v>
          </cell>
          <cell r="BX979" t="str">
            <v>Statistics and Probability</v>
          </cell>
          <cell r="BY979">
            <v>220</v>
          </cell>
          <cell r="BZ979">
            <v>5.8</v>
          </cell>
          <cell r="CA979" t="str">
            <v>214-226</v>
          </cell>
          <cell r="CB979" t="str">
            <v>Avg</v>
          </cell>
          <cell r="CW979">
            <v>0.46336805555555555</v>
          </cell>
          <cell r="CX979">
            <v>45</v>
          </cell>
          <cell r="DC979">
            <v>7</v>
          </cell>
          <cell r="DD979">
            <v>4</v>
          </cell>
          <cell r="DE979">
            <v>8</v>
          </cell>
        </row>
        <row r="980">
          <cell r="A980" t="str">
            <v>605000595310122740School 2</v>
          </cell>
          <cell r="B980" t="str">
            <v>Fall 2015-2016</v>
          </cell>
          <cell r="C980">
            <v>605000595</v>
          </cell>
          <cell r="D980" t="str">
            <v>School 2</v>
          </cell>
          <cell r="E980" t="str">
            <v>Reading</v>
          </cell>
          <cell r="F980" t="str">
            <v>Reading</v>
          </cell>
          <cell r="G980" t="b">
            <v>1</v>
          </cell>
          <cell r="H980">
            <v>2015</v>
          </cell>
          <cell r="I980">
            <v>4</v>
          </cell>
          <cell r="L980">
            <v>4</v>
          </cell>
          <cell r="O980" t="str">
            <v>Survey With Goals</v>
          </cell>
          <cell r="P980">
            <v>310122740</v>
          </cell>
          <cell r="Q980">
            <v>42249</v>
          </cell>
          <cell r="R980">
            <v>96</v>
          </cell>
          <cell r="S980">
            <v>220</v>
          </cell>
          <cell r="T980">
            <v>3.3</v>
          </cell>
          <cell r="U980">
            <v>73</v>
          </cell>
          <cell r="V980">
            <v>5</v>
          </cell>
          <cell r="W980">
            <v>4</v>
          </cell>
          <cell r="X980">
            <v>4.53</v>
          </cell>
          <cell r="Y980" t="str">
            <v>No*</v>
          </cell>
          <cell r="Z980">
            <v>-0.13</v>
          </cell>
          <cell r="AA980">
            <v>45</v>
          </cell>
          <cell r="BF980">
            <v>961</v>
          </cell>
          <cell r="BG980">
            <v>861</v>
          </cell>
          <cell r="BH980">
            <v>1011</v>
          </cell>
          <cell r="BI980" t="str">
            <v>Literature</v>
          </cell>
          <cell r="BJ980">
            <v>214</v>
          </cell>
          <cell r="BK980">
            <v>5.8</v>
          </cell>
          <cell r="BL980" t="str">
            <v>208-220</v>
          </cell>
          <cell r="BM980" t="str">
            <v>Avg</v>
          </cell>
          <cell r="BN980" t="str">
            <v>Informational Text</v>
          </cell>
          <cell r="BO980">
            <v>219</v>
          </cell>
          <cell r="BP980">
            <v>5.7</v>
          </cell>
          <cell r="BQ980" t="str">
            <v>213-225</v>
          </cell>
          <cell r="BR980" t="str">
            <v>HiAvg</v>
          </cell>
          <cell r="BS980" t="str">
            <v>Vocabulary Acquisition and Use</v>
          </cell>
          <cell r="BT980">
            <v>225</v>
          </cell>
          <cell r="BU980">
            <v>5.8</v>
          </cell>
          <cell r="BV980" t="str">
            <v>219-231</v>
          </cell>
          <cell r="BW980" t="str">
            <v>High</v>
          </cell>
          <cell r="CW980">
            <v>0.4756481481481481</v>
          </cell>
          <cell r="CX980">
            <v>48</v>
          </cell>
          <cell r="DC980">
            <v>4</v>
          </cell>
          <cell r="DD980">
            <v>2</v>
          </cell>
          <cell r="DE980">
            <v>4</v>
          </cell>
        </row>
        <row r="981">
          <cell r="A981" t="str">
            <v>605000602314288168School 2</v>
          </cell>
          <cell r="B981" t="str">
            <v>Fall 2015-2016</v>
          </cell>
          <cell r="C981">
            <v>605000602</v>
          </cell>
          <cell r="D981" t="str">
            <v>School 2</v>
          </cell>
          <cell r="E981" t="str">
            <v>Language Usage</v>
          </cell>
          <cell r="F981" t="str">
            <v>Language</v>
          </cell>
          <cell r="G981" t="b">
            <v>1</v>
          </cell>
          <cell r="H981">
            <v>2015</v>
          </cell>
          <cell r="I981">
            <v>4</v>
          </cell>
          <cell r="L981">
            <v>4</v>
          </cell>
          <cell r="O981" t="str">
            <v>Survey With Goals</v>
          </cell>
          <cell r="P981">
            <v>314288168</v>
          </cell>
          <cell r="Q981">
            <v>42265</v>
          </cell>
          <cell r="R981">
            <v>36</v>
          </cell>
          <cell r="S981">
            <v>190</v>
          </cell>
          <cell r="T981">
            <v>2.9</v>
          </cell>
          <cell r="U981">
            <v>27</v>
          </cell>
          <cell r="V981">
            <v>11</v>
          </cell>
          <cell r="W981">
            <v>9</v>
          </cell>
          <cell r="X981">
            <v>4.17</v>
          </cell>
          <cell r="Y981" t="str">
            <v>No*</v>
          </cell>
          <cell r="Z981">
            <v>-0.26</v>
          </cell>
          <cell r="AA981">
            <v>40</v>
          </cell>
          <cell r="BI981" t="str">
            <v>Writing: Plan, Organize, Develop, Revise, Research</v>
          </cell>
          <cell r="BJ981">
            <v>170</v>
          </cell>
          <cell r="BK981">
            <v>7.6</v>
          </cell>
          <cell r="BL981" t="str">
            <v>162-178</v>
          </cell>
          <cell r="BM981" t="str">
            <v>Low</v>
          </cell>
          <cell r="BN981" t="str">
            <v>Language: Understand, Edit for Grammar, Usage</v>
          </cell>
          <cell r="BO981">
            <v>190</v>
          </cell>
          <cell r="BP981">
            <v>5.5</v>
          </cell>
          <cell r="BQ981" t="str">
            <v>185-196</v>
          </cell>
          <cell r="BR981" t="str">
            <v>LoAvg</v>
          </cell>
          <cell r="BS981" t="str">
            <v>Language: Understand, Edit Mechanics</v>
          </cell>
          <cell r="BT981">
            <v>208</v>
          </cell>
          <cell r="BU981">
            <v>6.5</v>
          </cell>
          <cell r="BV981" t="str">
            <v>202-215</v>
          </cell>
          <cell r="BW981" t="str">
            <v>HiAvg</v>
          </cell>
          <cell r="CW981">
            <v>0.38687500000000002</v>
          </cell>
          <cell r="CX981">
            <v>49</v>
          </cell>
          <cell r="DC981">
            <v>8</v>
          </cell>
          <cell r="DD981">
            <v>7</v>
          </cell>
          <cell r="DE981">
            <v>9</v>
          </cell>
        </row>
        <row r="982">
          <cell r="A982" t="str">
            <v>605000602309648038School 2</v>
          </cell>
          <cell r="B982" t="str">
            <v>Fall 2015-2016</v>
          </cell>
          <cell r="C982">
            <v>605000602</v>
          </cell>
          <cell r="D982" t="str">
            <v>School 2</v>
          </cell>
          <cell r="E982" t="str">
            <v>Mathematics</v>
          </cell>
          <cell r="F982" t="str">
            <v>Mathematics</v>
          </cell>
          <cell r="G982" t="b">
            <v>1</v>
          </cell>
          <cell r="H982">
            <v>2015</v>
          </cell>
          <cell r="I982">
            <v>4</v>
          </cell>
          <cell r="L982">
            <v>4</v>
          </cell>
          <cell r="O982" t="str">
            <v>Survey With Goals</v>
          </cell>
          <cell r="P982">
            <v>309648038</v>
          </cell>
          <cell r="Q982">
            <v>42258</v>
          </cell>
          <cell r="R982">
            <v>38</v>
          </cell>
          <cell r="S982">
            <v>201</v>
          </cell>
          <cell r="T982">
            <v>2.9</v>
          </cell>
          <cell r="U982">
            <v>47</v>
          </cell>
          <cell r="V982">
            <v>11</v>
          </cell>
          <cell r="W982">
            <v>3</v>
          </cell>
          <cell r="X982">
            <v>4.0999999999999996</v>
          </cell>
          <cell r="Y982" t="str">
            <v>No</v>
          </cell>
          <cell r="Z982">
            <v>-1.3</v>
          </cell>
          <cell r="AA982">
            <v>10</v>
          </cell>
          <cell r="BI982" t="str">
            <v>Operations and Algebraic Thinking</v>
          </cell>
          <cell r="BJ982">
            <v>199</v>
          </cell>
          <cell r="BK982">
            <v>5.8</v>
          </cell>
          <cell r="BL982" t="str">
            <v>193-205</v>
          </cell>
          <cell r="BM982" t="str">
            <v>LoAvg</v>
          </cell>
          <cell r="BN982" t="str">
            <v>Number and Operations</v>
          </cell>
          <cell r="BO982">
            <v>204</v>
          </cell>
          <cell r="BP982">
            <v>5.7</v>
          </cell>
          <cell r="BQ982" t="str">
            <v>198-210</v>
          </cell>
          <cell r="BR982" t="str">
            <v>Avg</v>
          </cell>
          <cell r="BS982" t="str">
            <v>Measurement and Data</v>
          </cell>
          <cell r="BT982">
            <v>198</v>
          </cell>
          <cell r="BU982">
            <v>5.8</v>
          </cell>
          <cell r="BV982" t="str">
            <v>192-204</v>
          </cell>
          <cell r="BW982" t="str">
            <v>LoAvg</v>
          </cell>
          <cell r="BX982" t="str">
            <v>Geometry</v>
          </cell>
          <cell r="BY982">
            <v>204</v>
          </cell>
          <cell r="BZ982">
            <v>5.9</v>
          </cell>
          <cell r="CA982" t="str">
            <v>198-210</v>
          </cell>
          <cell r="CB982" t="str">
            <v>Avg</v>
          </cell>
          <cell r="CW982">
            <v>0.33104166666666668</v>
          </cell>
          <cell r="CX982">
            <v>50</v>
          </cell>
          <cell r="DC982">
            <v>10</v>
          </cell>
          <cell r="DD982">
            <v>7</v>
          </cell>
          <cell r="DE982">
            <v>12</v>
          </cell>
        </row>
        <row r="983">
          <cell r="A983" t="str">
            <v>605000602303412675School 2</v>
          </cell>
          <cell r="B983" t="str">
            <v>Fall 2015-2016</v>
          </cell>
          <cell r="C983">
            <v>605000602</v>
          </cell>
          <cell r="D983" t="str">
            <v>School 2</v>
          </cell>
          <cell r="E983" t="str">
            <v>Reading</v>
          </cell>
          <cell r="F983" t="str">
            <v>Reading</v>
          </cell>
          <cell r="G983" t="b">
            <v>1</v>
          </cell>
          <cell r="H983">
            <v>2015</v>
          </cell>
          <cell r="I983">
            <v>4</v>
          </cell>
          <cell r="L983">
            <v>4</v>
          </cell>
          <cell r="O983" t="str">
            <v>Survey With Goals</v>
          </cell>
          <cell r="P983">
            <v>303412675</v>
          </cell>
          <cell r="Q983">
            <v>42251</v>
          </cell>
          <cell r="R983">
            <v>42</v>
          </cell>
          <cell r="S983">
            <v>185</v>
          </cell>
          <cell r="T983">
            <v>3.5</v>
          </cell>
          <cell r="U983">
            <v>20</v>
          </cell>
          <cell r="V983">
            <v>10</v>
          </cell>
          <cell r="W983">
            <v>-8</v>
          </cell>
          <cell r="X983">
            <v>4.74</v>
          </cell>
          <cell r="Y983" t="str">
            <v>No</v>
          </cell>
          <cell r="Z983">
            <v>-2.35</v>
          </cell>
          <cell r="AA983">
            <v>1</v>
          </cell>
          <cell r="BF983">
            <v>331</v>
          </cell>
          <cell r="BG983">
            <v>231</v>
          </cell>
          <cell r="BH983">
            <v>381</v>
          </cell>
          <cell r="BI983" t="str">
            <v>Literature</v>
          </cell>
          <cell r="BJ983">
            <v>174</v>
          </cell>
          <cell r="BK983">
            <v>6.3</v>
          </cell>
          <cell r="BL983" t="str">
            <v>168-180</v>
          </cell>
          <cell r="BM983" t="str">
            <v>Low</v>
          </cell>
          <cell r="BN983" t="str">
            <v>Informational Text</v>
          </cell>
          <cell r="BO983">
            <v>204</v>
          </cell>
          <cell r="BP983">
            <v>6.8</v>
          </cell>
          <cell r="BQ983" t="str">
            <v>197-211</v>
          </cell>
          <cell r="BR983" t="str">
            <v>HiAvg</v>
          </cell>
          <cell r="BS983" t="str">
            <v>Vocabulary Acquisition and Use</v>
          </cell>
          <cell r="BT983">
            <v>179</v>
          </cell>
          <cell r="BU983">
            <v>6.5</v>
          </cell>
          <cell r="BV983" t="str">
            <v>173-186</v>
          </cell>
          <cell r="BW983" t="str">
            <v>Low</v>
          </cell>
          <cell r="CW983">
            <v>0.34060185185185188</v>
          </cell>
          <cell r="CX983">
            <v>48</v>
          </cell>
          <cell r="DC983">
            <v>8</v>
          </cell>
          <cell r="DD983">
            <v>7</v>
          </cell>
          <cell r="DE983">
            <v>10</v>
          </cell>
        </row>
        <row r="984">
          <cell r="A984" t="str">
            <v>605000608306607203School 2</v>
          </cell>
          <cell r="B984" t="str">
            <v>Fall 2015-2016</v>
          </cell>
          <cell r="C984">
            <v>605000608</v>
          </cell>
          <cell r="D984" t="str">
            <v>School 2</v>
          </cell>
          <cell r="E984" t="str">
            <v>Language Usage</v>
          </cell>
          <cell r="F984" t="str">
            <v>Language</v>
          </cell>
          <cell r="G984" t="b">
            <v>1</v>
          </cell>
          <cell r="H984">
            <v>2015</v>
          </cell>
          <cell r="I984">
            <v>4</v>
          </cell>
          <cell r="L984">
            <v>4</v>
          </cell>
          <cell r="O984" t="str">
            <v>Survey With Goals</v>
          </cell>
          <cell r="P984">
            <v>306607203</v>
          </cell>
          <cell r="Q984">
            <v>42264</v>
          </cell>
          <cell r="R984">
            <v>31</v>
          </cell>
          <cell r="S984">
            <v>207</v>
          </cell>
          <cell r="T984">
            <v>2.9</v>
          </cell>
          <cell r="U984">
            <v>54</v>
          </cell>
          <cell r="V984">
            <v>8</v>
          </cell>
          <cell r="W984">
            <v>17</v>
          </cell>
          <cell r="X984">
            <v>4.0999999999999996</v>
          </cell>
          <cell r="Y984" t="str">
            <v>Yes</v>
          </cell>
          <cell r="Z984">
            <v>1.4</v>
          </cell>
          <cell r="AA984">
            <v>92</v>
          </cell>
          <cell r="BI984" t="str">
            <v>Writing: Plan, Organize, Develop, Revise, Research</v>
          </cell>
          <cell r="BJ984">
            <v>201</v>
          </cell>
          <cell r="BK984">
            <v>5.2</v>
          </cell>
          <cell r="BL984" t="str">
            <v>196-206</v>
          </cell>
          <cell r="BM984" t="str">
            <v>LoAvg</v>
          </cell>
          <cell r="BN984" t="str">
            <v>Language: Understand, Edit for Grammar, Usage</v>
          </cell>
          <cell r="BO984">
            <v>208</v>
          </cell>
          <cell r="BP984">
            <v>5.0999999999999996</v>
          </cell>
          <cell r="BQ984" t="str">
            <v>203-213</v>
          </cell>
          <cell r="BR984" t="str">
            <v>Avg</v>
          </cell>
          <cell r="BS984" t="str">
            <v>Language: Understand, Edit Mechanics</v>
          </cell>
          <cell r="BT984">
            <v>213</v>
          </cell>
          <cell r="BU984">
            <v>5.2</v>
          </cell>
          <cell r="BV984" t="str">
            <v>208-218</v>
          </cell>
          <cell r="BW984" t="str">
            <v>HiAvg</v>
          </cell>
          <cell r="CW984">
            <v>0.46101851851851849</v>
          </cell>
          <cell r="CX984">
            <v>45</v>
          </cell>
          <cell r="DC984">
            <v>5</v>
          </cell>
          <cell r="DD984">
            <v>4</v>
          </cell>
          <cell r="DE984">
            <v>6</v>
          </cell>
        </row>
        <row r="985">
          <cell r="A985" t="str">
            <v>605000608307454928School 2</v>
          </cell>
          <cell r="B985" t="str">
            <v>Fall 2015-2016</v>
          </cell>
          <cell r="C985">
            <v>605000608</v>
          </cell>
          <cell r="D985" t="str">
            <v>School 2</v>
          </cell>
          <cell r="E985" t="str">
            <v>Mathematics</v>
          </cell>
          <cell r="F985" t="str">
            <v>Mathematics</v>
          </cell>
          <cell r="G985" t="b">
            <v>1</v>
          </cell>
          <cell r="H985">
            <v>2015</v>
          </cell>
          <cell r="I985">
            <v>4</v>
          </cell>
          <cell r="L985">
            <v>4</v>
          </cell>
          <cell r="O985" t="str">
            <v>Survey With Goals</v>
          </cell>
          <cell r="P985">
            <v>307454928</v>
          </cell>
          <cell r="Q985">
            <v>42263</v>
          </cell>
          <cell r="R985">
            <v>37</v>
          </cell>
          <cell r="S985">
            <v>199</v>
          </cell>
          <cell r="T985">
            <v>2.9</v>
          </cell>
          <cell r="U985">
            <v>20</v>
          </cell>
          <cell r="V985">
            <v>10</v>
          </cell>
          <cell r="W985">
            <v>1</v>
          </cell>
          <cell r="X985">
            <v>4.0999999999999996</v>
          </cell>
          <cell r="Y985" t="str">
            <v>No</v>
          </cell>
          <cell r="Z985">
            <v>-1.46</v>
          </cell>
          <cell r="AA985">
            <v>7</v>
          </cell>
          <cell r="BI985" t="str">
            <v>Operations and Algebraic Thinking</v>
          </cell>
          <cell r="BJ985">
            <v>205</v>
          </cell>
          <cell r="BK985">
            <v>5.9</v>
          </cell>
          <cell r="BL985" t="str">
            <v>199-211</v>
          </cell>
          <cell r="BM985" t="str">
            <v>LoAvg</v>
          </cell>
          <cell r="BN985" t="str">
            <v>Number and Operations</v>
          </cell>
          <cell r="BO985">
            <v>199</v>
          </cell>
          <cell r="BP985">
            <v>6</v>
          </cell>
          <cell r="BQ985" t="str">
            <v>193-205</v>
          </cell>
          <cell r="BR985" t="str">
            <v>Low</v>
          </cell>
          <cell r="BS985" t="str">
            <v>Measurement and Data</v>
          </cell>
          <cell r="BT985">
            <v>198</v>
          </cell>
          <cell r="BU985">
            <v>5.8</v>
          </cell>
          <cell r="BV985" t="str">
            <v>192-204</v>
          </cell>
          <cell r="BW985" t="str">
            <v>Low</v>
          </cell>
          <cell r="BX985" t="str">
            <v>Geometry</v>
          </cell>
          <cell r="BY985">
            <v>193</v>
          </cell>
          <cell r="BZ985">
            <v>5.7</v>
          </cell>
          <cell r="CA985" t="str">
            <v>187-199</v>
          </cell>
          <cell r="CB985" t="str">
            <v>Low</v>
          </cell>
          <cell r="CW985">
            <v>0.59633101851851855</v>
          </cell>
          <cell r="CX985">
            <v>50</v>
          </cell>
          <cell r="DC985">
            <v>6</v>
          </cell>
          <cell r="DD985">
            <v>6</v>
          </cell>
          <cell r="DE985">
            <v>10</v>
          </cell>
        </row>
        <row r="986">
          <cell r="A986" t="str">
            <v>605000608310122803School 2</v>
          </cell>
          <cell r="B986" t="str">
            <v>Fall 2015-2016</v>
          </cell>
          <cell r="C986">
            <v>605000608</v>
          </cell>
          <cell r="D986" t="str">
            <v>School 2</v>
          </cell>
          <cell r="E986" t="str">
            <v>Reading</v>
          </cell>
          <cell r="F986" t="str">
            <v>Reading</v>
          </cell>
          <cell r="G986" t="b">
            <v>1</v>
          </cell>
          <cell r="H986">
            <v>2015</v>
          </cell>
          <cell r="I986">
            <v>4</v>
          </cell>
          <cell r="L986">
            <v>4</v>
          </cell>
          <cell r="O986" t="str">
            <v>Survey With Goals</v>
          </cell>
          <cell r="P986">
            <v>310122803</v>
          </cell>
          <cell r="Q986">
            <v>42257</v>
          </cell>
          <cell r="R986">
            <v>59</v>
          </cell>
          <cell r="S986">
            <v>196</v>
          </cell>
          <cell r="T986">
            <v>3.4</v>
          </cell>
          <cell r="U986">
            <v>26</v>
          </cell>
          <cell r="V986">
            <v>8</v>
          </cell>
          <cell r="W986">
            <v>6</v>
          </cell>
          <cell r="X986">
            <v>4.67</v>
          </cell>
          <cell r="Y986" t="str">
            <v>No*</v>
          </cell>
          <cell r="Z986">
            <v>-0.3</v>
          </cell>
          <cell r="AA986">
            <v>38</v>
          </cell>
          <cell r="BF986">
            <v>529</v>
          </cell>
          <cell r="BG986">
            <v>429</v>
          </cell>
          <cell r="BH986">
            <v>579</v>
          </cell>
          <cell r="BI986" t="str">
            <v>Literature</v>
          </cell>
          <cell r="BJ986">
            <v>194</v>
          </cell>
          <cell r="BK986">
            <v>6.1</v>
          </cell>
          <cell r="BL986" t="str">
            <v>188-200</v>
          </cell>
          <cell r="BM986" t="str">
            <v>Low</v>
          </cell>
          <cell r="BN986" t="str">
            <v>Informational Text</v>
          </cell>
          <cell r="BO986">
            <v>191</v>
          </cell>
          <cell r="BP986">
            <v>6</v>
          </cell>
          <cell r="BQ986" t="str">
            <v>185-197</v>
          </cell>
          <cell r="BR986" t="str">
            <v>Low</v>
          </cell>
          <cell r="BS986" t="str">
            <v>Vocabulary Acquisition and Use</v>
          </cell>
          <cell r="BT986">
            <v>202</v>
          </cell>
          <cell r="BU986">
            <v>6.2</v>
          </cell>
          <cell r="BV986" t="str">
            <v>196-208</v>
          </cell>
          <cell r="BW986" t="str">
            <v>LoAvg</v>
          </cell>
          <cell r="CW986">
            <v>0.46039351851851856</v>
          </cell>
          <cell r="CX986">
            <v>50</v>
          </cell>
          <cell r="DC986">
            <v>6</v>
          </cell>
          <cell r="DD986">
            <v>5</v>
          </cell>
          <cell r="DE986">
            <v>8</v>
          </cell>
        </row>
        <row r="987">
          <cell r="A987" t="str">
            <v>605000614314287887School 2</v>
          </cell>
          <cell r="B987" t="str">
            <v>Fall 2015-2016</v>
          </cell>
          <cell r="C987">
            <v>605000614</v>
          </cell>
          <cell r="D987" t="str">
            <v>School 2</v>
          </cell>
          <cell r="E987" t="str">
            <v>Language Usage</v>
          </cell>
          <cell r="F987" t="str">
            <v>Language</v>
          </cell>
          <cell r="G987" t="b">
            <v>1</v>
          </cell>
          <cell r="H987">
            <v>2015</v>
          </cell>
          <cell r="I987">
            <v>4</v>
          </cell>
          <cell r="L987">
            <v>4</v>
          </cell>
          <cell r="O987" t="str">
            <v>Survey With Goals</v>
          </cell>
          <cell r="P987">
            <v>314287887</v>
          </cell>
          <cell r="Q987">
            <v>42265</v>
          </cell>
          <cell r="R987">
            <v>43</v>
          </cell>
          <cell r="S987">
            <v>231</v>
          </cell>
          <cell r="T987">
            <v>2.9</v>
          </cell>
          <cell r="U987">
            <v>93</v>
          </cell>
          <cell r="V987">
            <v>3</v>
          </cell>
          <cell r="W987">
            <v>-1</v>
          </cell>
          <cell r="X987">
            <v>4.0999999999999996</v>
          </cell>
          <cell r="Y987" t="str">
            <v>No*</v>
          </cell>
          <cell r="Z987">
            <v>-0.62</v>
          </cell>
          <cell r="AA987">
            <v>27</v>
          </cell>
          <cell r="BI987" t="str">
            <v>Writing: Plan, Organize, Develop, Revise, Research</v>
          </cell>
          <cell r="BJ987">
            <v>236</v>
          </cell>
          <cell r="BK987">
            <v>5.0999999999999996</v>
          </cell>
          <cell r="BL987" t="str">
            <v>231-241</v>
          </cell>
          <cell r="BM987" t="str">
            <v>High</v>
          </cell>
          <cell r="BN987" t="str">
            <v>Language: Understand, Edit for Grammar, Usage</v>
          </cell>
          <cell r="BO987">
            <v>231</v>
          </cell>
          <cell r="BP987">
            <v>5.2</v>
          </cell>
          <cell r="BQ987" t="str">
            <v>226-236</v>
          </cell>
          <cell r="BR987" t="str">
            <v>High</v>
          </cell>
          <cell r="BS987" t="str">
            <v>Language: Understand, Edit Mechanics</v>
          </cell>
          <cell r="BT987">
            <v>227</v>
          </cell>
          <cell r="BU987">
            <v>5.2</v>
          </cell>
          <cell r="BV987" t="str">
            <v>222-232</v>
          </cell>
          <cell r="BW987" t="str">
            <v>High</v>
          </cell>
          <cell r="CW987">
            <v>0.55984953703703699</v>
          </cell>
          <cell r="CX987">
            <v>49</v>
          </cell>
          <cell r="DC987">
            <v>2</v>
          </cell>
          <cell r="DD987">
            <v>1</v>
          </cell>
          <cell r="DE987">
            <v>2</v>
          </cell>
        </row>
        <row r="988">
          <cell r="A988" t="str">
            <v>605000614308273454School 2</v>
          </cell>
          <cell r="B988" t="str">
            <v>Fall 2015-2016</v>
          </cell>
          <cell r="C988">
            <v>605000614</v>
          </cell>
          <cell r="D988" t="str">
            <v>School 2</v>
          </cell>
          <cell r="E988" t="str">
            <v>Mathematics</v>
          </cell>
          <cell r="F988" t="str">
            <v>Mathematics</v>
          </cell>
          <cell r="G988" t="b">
            <v>1</v>
          </cell>
          <cell r="H988">
            <v>2015</v>
          </cell>
          <cell r="I988">
            <v>4</v>
          </cell>
          <cell r="L988">
            <v>4</v>
          </cell>
          <cell r="O988" t="str">
            <v>Survey With Goals</v>
          </cell>
          <cell r="P988">
            <v>308273454</v>
          </cell>
          <cell r="Q988">
            <v>42255</v>
          </cell>
          <cell r="R988">
            <v>66</v>
          </cell>
          <cell r="S988">
            <v>236</v>
          </cell>
          <cell r="T988">
            <v>3</v>
          </cell>
          <cell r="U988">
            <v>88</v>
          </cell>
          <cell r="V988">
            <v>7</v>
          </cell>
          <cell r="W988">
            <v>-6</v>
          </cell>
          <cell r="X988">
            <v>4.3899999999999997</v>
          </cell>
          <cell r="Y988" t="str">
            <v>No</v>
          </cell>
          <cell r="Z988">
            <v>-1.95</v>
          </cell>
          <cell r="AA988">
            <v>3</v>
          </cell>
          <cell r="BI988" t="str">
            <v>Operations and Algebraic Thinking</v>
          </cell>
          <cell r="BJ988">
            <v>238</v>
          </cell>
          <cell r="BK988">
            <v>6.2</v>
          </cell>
          <cell r="BL988" t="str">
            <v>232-244</v>
          </cell>
          <cell r="BM988" t="str">
            <v>High</v>
          </cell>
          <cell r="BN988" t="str">
            <v>The Real and Complex Number Systems</v>
          </cell>
          <cell r="BO988">
            <v>231</v>
          </cell>
          <cell r="BP988">
            <v>6.1</v>
          </cell>
          <cell r="BQ988" t="str">
            <v>225-237</v>
          </cell>
          <cell r="BR988" t="str">
            <v>HiAvg</v>
          </cell>
          <cell r="BS988" t="str">
            <v>Geometry</v>
          </cell>
          <cell r="BT988">
            <v>231</v>
          </cell>
          <cell r="BU988">
            <v>6.3</v>
          </cell>
          <cell r="BV988" t="str">
            <v>225-237</v>
          </cell>
          <cell r="BW988" t="str">
            <v>HiAvg</v>
          </cell>
          <cell r="BX988" t="str">
            <v>Statistics and Probability</v>
          </cell>
          <cell r="BY988">
            <v>242</v>
          </cell>
          <cell r="BZ988">
            <v>6</v>
          </cell>
          <cell r="CA988" t="str">
            <v>236-248</v>
          </cell>
          <cell r="CB988" t="str">
            <v>High</v>
          </cell>
          <cell r="CW988">
            <v>0.46281250000000002</v>
          </cell>
          <cell r="CX988">
            <v>51</v>
          </cell>
          <cell r="DC988">
            <v>7</v>
          </cell>
          <cell r="DD988">
            <v>4</v>
          </cell>
          <cell r="DE988">
            <v>7</v>
          </cell>
        </row>
        <row r="989">
          <cell r="A989" t="str">
            <v>605000614304973637School 2</v>
          </cell>
          <cell r="B989" t="str">
            <v>Fall 2015-2016</v>
          </cell>
          <cell r="C989">
            <v>605000614</v>
          </cell>
          <cell r="D989" t="str">
            <v>School 2</v>
          </cell>
          <cell r="E989" t="str">
            <v>Reading</v>
          </cell>
          <cell r="F989" t="str">
            <v>Reading</v>
          </cell>
          <cell r="G989" t="b">
            <v>1</v>
          </cell>
          <cell r="H989">
            <v>2015</v>
          </cell>
          <cell r="I989">
            <v>4</v>
          </cell>
          <cell r="L989">
            <v>4</v>
          </cell>
          <cell r="O989" t="str">
            <v>Survey With Goals</v>
          </cell>
          <cell r="P989">
            <v>304973637</v>
          </cell>
          <cell r="Q989">
            <v>42248</v>
          </cell>
          <cell r="R989">
            <v>69</v>
          </cell>
          <cell r="S989">
            <v>236</v>
          </cell>
          <cell r="T989">
            <v>3.3</v>
          </cell>
          <cell r="U989">
            <v>95</v>
          </cell>
          <cell r="V989">
            <v>4</v>
          </cell>
          <cell r="W989">
            <v>7</v>
          </cell>
          <cell r="X989">
            <v>4.5999999999999996</v>
          </cell>
          <cell r="Y989" t="str">
            <v>Yes*</v>
          </cell>
          <cell r="Z989">
            <v>0.39</v>
          </cell>
          <cell r="AA989">
            <v>65</v>
          </cell>
          <cell r="BF989">
            <v>1249</v>
          </cell>
          <cell r="BG989">
            <v>1149</v>
          </cell>
          <cell r="BH989">
            <v>1299</v>
          </cell>
          <cell r="BI989" t="str">
            <v>Literature</v>
          </cell>
          <cell r="BJ989">
            <v>236</v>
          </cell>
          <cell r="BK989">
            <v>5.7</v>
          </cell>
          <cell r="BL989" t="str">
            <v>230-242</v>
          </cell>
          <cell r="BM989" t="str">
            <v>High</v>
          </cell>
          <cell r="BN989" t="str">
            <v>Informational Text</v>
          </cell>
          <cell r="BO989">
            <v>237</v>
          </cell>
          <cell r="BP989">
            <v>5.9</v>
          </cell>
          <cell r="BQ989" t="str">
            <v>231-243</v>
          </cell>
          <cell r="BR989" t="str">
            <v>High</v>
          </cell>
          <cell r="BS989" t="str">
            <v>Vocabulary Acquisition and Use</v>
          </cell>
          <cell r="BT989">
            <v>234</v>
          </cell>
          <cell r="BU989">
            <v>5.7</v>
          </cell>
          <cell r="BV989" t="str">
            <v>228-240</v>
          </cell>
          <cell r="BW989" t="str">
            <v>High</v>
          </cell>
          <cell r="CW989">
            <v>0.46545138888888887</v>
          </cell>
          <cell r="CX989">
            <v>55</v>
          </cell>
          <cell r="DC989">
            <v>3</v>
          </cell>
          <cell r="DD989">
            <v>1</v>
          </cell>
          <cell r="DE989">
            <v>2</v>
          </cell>
        </row>
        <row r="990">
          <cell r="A990" t="str">
            <v>605000617307454860School 2</v>
          </cell>
          <cell r="B990" t="str">
            <v>Fall 2015-2016</v>
          </cell>
          <cell r="C990">
            <v>605000617</v>
          </cell>
          <cell r="D990" t="str">
            <v>School 2</v>
          </cell>
          <cell r="E990" t="str">
            <v>Language Usage</v>
          </cell>
          <cell r="F990" t="str">
            <v>Language</v>
          </cell>
          <cell r="G990" t="b">
            <v>1</v>
          </cell>
          <cell r="H990">
            <v>2015</v>
          </cell>
          <cell r="I990">
            <v>4</v>
          </cell>
          <cell r="L990">
            <v>4</v>
          </cell>
          <cell r="O990" t="str">
            <v>Survey With Goals</v>
          </cell>
          <cell r="P990">
            <v>307454860</v>
          </cell>
          <cell r="Q990">
            <v>42262</v>
          </cell>
          <cell r="R990">
            <v>109</v>
          </cell>
          <cell r="S990">
            <v>211</v>
          </cell>
          <cell r="T990">
            <v>2.9</v>
          </cell>
          <cell r="U990">
            <v>92</v>
          </cell>
          <cell r="V990">
            <v>11</v>
          </cell>
          <cell r="W990">
            <v>18</v>
          </cell>
          <cell r="X990">
            <v>4.0999999999999996</v>
          </cell>
          <cell r="Y990" t="str">
            <v>Yes</v>
          </cell>
          <cell r="Z990">
            <v>0.79</v>
          </cell>
          <cell r="AA990">
            <v>78</v>
          </cell>
          <cell r="BI990" t="str">
            <v>Writing: Plan, Organize, Develop, Revise, Research</v>
          </cell>
          <cell r="BJ990">
            <v>208</v>
          </cell>
          <cell r="BK990">
            <v>5.0999999999999996</v>
          </cell>
          <cell r="BL990" t="str">
            <v>203-213</v>
          </cell>
          <cell r="BM990" t="str">
            <v>High</v>
          </cell>
          <cell r="BN990" t="str">
            <v>Language: Understand, Edit for Grammar, Usage</v>
          </cell>
          <cell r="BO990">
            <v>218</v>
          </cell>
          <cell r="BP990">
            <v>5.2</v>
          </cell>
          <cell r="BQ990" t="str">
            <v>213-223</v>
          </cell>
          <cell r="BR990" t="str">
            <v>High</v>
          </cell>
          <cell r="BS990" t="str">
            <v>Language: Understand, Edit Mechanics</v>
          </cell>
          <cell r="BT990">
            <v>207</v>
          </cell>
          <cell r="BU990">
            <v>5.2</v>
          </cell>
          <cell r="BV990" t="str">
            <v>202-212</v>
          </cell>
          <cell r="BW990" t="str">
            <v>High</v>
          </cell>
          <cell r="CW990">
            <v>0.54288194444444449</v>
          </cell>
          <cell r="CX990">
            <v>48</v>
          </cell>
          <cell r="DC990">
            <v>7</v>
          </cell>
          <cell r="DD990">
            <v>5</v>
          </cell>
          <cell r="DE990">
            <v>6</v>
          </cell>
        </row>
        <row r="991">
          <cell r="A991" t="str">
            <v>605000617309648051School 2</v>
          </cell>
          <cell r="B991" t="str">
            <v>Fall 2015-2016</v>
          </cell>
          <cell r="C991">
            <v>605000617</v>
          </cell>
          <cell r="D991" t="str">
            <v>School 2</v>
          </cell>
          <cell r="E991" t="str">
            <v>Mathematics</v>
          </cell>
          <cell r="F991" t="str">
            <v>Mathematics</v>
          </cell>
          <cell r="G991" t="b">
            <v>1</v>
          </cell>
          <cell r="H991">
            <v>2015</v>
          </cell>
          <cell r="I991">
            <v>4</v>
          </cell>
          <cell r="L991">
            <v>4</v>
          </cell>
          <cell r="O991" t="str">
            <v>Survey With Goals</v>
          </cell>
          <cell r="P991">
            <v>309648051</v>
          </cell>
          <cell r="Q991">
            <v>42255</v>
          </cell>
          <cell r="R991">
            <v>89</v>
          </cell>
          <cell r="S991">
            <v>204</v>
          </cell>
          <cell r="T991">
            <v>2.9</v>
          </cell>
          <cell r="U991">
            <v>85</v>
          </cell>
          <cell r="V991">
            <v>12</v>
          </cell>
          <cell r="W991">
            <v>15</v>
          </cell>
          <cell r="X991">
            <v>4.0999999999999996</v>
          </cell>
          <cell r="Y991" t="str">
            <v>Yes*</v>
          </cell>
          <cell r="Z991">
            <v>0.43</v>
          </cell>
          <cell r="AA991">
            <v>67</v>
          </cell>
          <cell r="BI991" t="str">
            <v>Operations and Algebraic Thinking</v>
          </cell>
          <cell r="BJ991">
            <v>206</v>
          </cell>
          <cell r="BK991">
            <v>5.8</v>
          </cell>
          <cell r="BL991" t="str">
            <v>200-212</v>
          </cell>
          <cell r="BM991" t="str">
            <v>High</v>
          </cell>
          <cell r="BN991" t="str">
            <v>Number and Operations</v>
          </cell>
          <cell r="BO991">
            <v>204</v>
          </cell>
          <cell r="BP991">
            <v>5.7</v>
          </cell>
          <cell r="BQ991" t="str">
            <v>198-210</v>
          </cell>
          <cell r="BR991" t="str">
            <v>High</v>
          </cell>
          <cell r="BS991" t="str">
            <v>Measurement and Data</v>
          </cell>
          <cell r="BT991">
            <v>200</v>
          </cell>
          <cell r="BU991">
            <v>5.9</v>
          </cell>
          <cell r="BV991" t="str">
            <v>194-206</v>
          </cell>
          <cell r="BW991" t="str">
            <v>HiAvg</v>
          </cell>
          <cell r="BX991" t="str">
            <v>Geometry</v>
          </cell>
          <cell r="BY991">
            <v>207</v>
          </cell>
          <cell r="BZ991">
            <v>5.8</v>
          </cell>
          <cell r="CA991" t="str">
            <v>201-213</v>
          </cell>
          <cell r="CB991" t="str">
            <v>High</v>
          </cell>
          <cell r="CW991">
            <v>0.54398148148148151</v>
          </cell>
          <cell r="CX991">
            <v>54</v>
          </cell>
          <cell r="DC991">
            <v>11</v>
          </cell>
          <cell r="DD991">
            <v>7</v>
          </cell>
          <cell r="DE991">
            <v>12</v>
          </cell>
        </row>
        <row r="992">
          <cell r="A992" t="str">
            <v>605000617310122747School 2</v>
          </cell>
          <cell r="B992" t="str">
            <v>Fall 2015-2016</v>
          </cell>
          <cell r="C992">
            <v>605000617</v>
          </cell>
          <cell r="D992" t="str">
            <v>School 2</v>
          </cell>
          <cell r="E992" t="str">
            <v>Reading</v>
          </cell>
          <cell r="F992" t="str">
            <v>Reading</v>
          </cell>
          <cell r="G992" t="b">
            <v>1</v>
          </cell>
          <cell r="H992">
            <v>2015</v>
          </cell>
          <cell r="I992">
            <v>4</v>
          </cell>
          <cell r="L992">
            <v>4</v>
          </cell>
          <cell r="O992" t="str">
            <v>Survey With Goals</v>
          </cell>
          <cell r="P992">
            <v>310122747</v>
          </cell>
          <cell r="Q992">
            <v>42256</v>
          </cell>
          <cell r="R992">
            <v>112</v>
          </cell>
          <cell r="S992">
            <v>203</v>
          </cell>
          <cell r="T992">
            <v>3.4</v>
          </cell>
          <cell r="U992">
            <v>82</v>
          </cell>
          <cell r="V992">
            <v>13</v>
          </cell>
          <cell r="W992">
            <v>15</v>
          </cell>
          <cell r="X992">
            <v>4.67</v>
          </cell>
          <cell r="Y992" t="str">
            <v>Yes*</v>
          </cell>
          <cell r="Z992">
            <v>0.19</v>
          </cell>
          <cell r="AA992">
            <v>58</v>
          </cell>
          <cell r="BF992">
            <v>655</v>
          </cell>
          <cell r="BG992">
            <v>555</v>
          </cell>
          <cell r="BH992">
            <v>705</v>
          </cell>
          <cell r="BI992" t="str">
            <v>Literature</v>
          </cell>
          <cell r="BJ992">
            <v>199</v>
          </cell>
          <cell r="BK992">
            <v>5.9</v>
          </cell>
          <cell r="BL992" t="str">
            <v>193-205</v>
          </cell>
          <cell r="BM992" t="str">
            <v>HiAvg</v>
          </cell>
          <cell r="BN992" t="str">
            <v>Informational Text</v>
          </cell>
          <cell r="BO992">
            <v>207</v>
          </cell>
          <cell r="BP992">
            <v>5.7</v>
          </cell>
          <cell r="BQ992" t="str">
            <v>201-213</v>
          </cell>
          <cell r="BR992" t="str">
            <v>High</v>
          </cell>
          <cell r="BS992" t="str">
            <v>Vocabulary Acquisition and Use</v>
          </cell>
          <cell r="BT992">
            <v>201</v>
          </cell>
          <cell r="BU992">
            <v>5.9</v>
          </cell>
          <cell r="BV992" t="str">
            <v>195-207</v>
          </cell>
          <cell r="BW992" t="str">
            <v>HiAvg</v>
          </cell>
          <cell r="CW992">
            <v>0.34267361111111111</v>
          </cell>
          <cell r="CX992">
            <v>48</v>
          </cell>
          <cell r="DC992">
            <v>9</v>
          </cell>
          <cell r="DD992">
            <v>6</v>
          </cell>
          <cell r="DE992">
            <v>8</v>
          </cell>
        </row>
        <row r="993">
          <cell r="A993" t="str">
            <v>605000619308273303School 2</v>
          </cell>
          <cell r="B993" t="str">
            <v>Fall 2015-2016</v>
          </cell>
          <cell r="C993">
            <v>605000619</v>
          </cell>
          <cell r="D993" t="str">
            <v>School 2</v>
          </cell>
          <cell r="E993" t="str">
            <v>Language Usage</v>
          </cell>
          <cell r="F993" t="str">
            <v>Language</v>
          </cell>
          <cell r="G993" t="b">
            <v>1</v>
          </cell>
          <cell r="H993">
            <v>2015</v>
          </cell>
          <cell r="I993">
            <v>4</v>
          </cell>
          <cell r="L993">
            <v>4</v>
          </cell>
          <cell r="O993" t="str">
            <v>Survey With Goals</v>
          </cell>
          <cell r="P993">
            <v>308273303</v>
          </cell>
          <cell r="Q993">
            <v>42262</v>
          </cell>
          <cell r="R993">
            <v>75</v>
          </cell>
          <cell r="S993">
            <v>185</v>
          </cell>
          <cell r="T993">
            <v>2.9</v>
          </cell>
          <cell r="U993">
            <v>39</v>
          </cell>
          <cell r="V993">
            <v>15</v>
          </cell>
          <cell r="W993">
            <v>12</v>
          </cell>
          <cell r="X993">
            <v>4.0999999999999996</v>
          </cell>
          <cell r="Y993" t="str">
            <v>No*</v>
          </cell>
          <cell r="Z993">
            <v>-0.35</v>
          </cell>
          <cell r="AA993">
            <v>36</v>
          </cell>
          <cell r="BI993" t="str">
            <v>Writing: Plan, Organize, Develop, Revise, Research</v>
          </cell>
          <cell r="BJ993">
            <v>186</v>
          </cell>
          <cell r="BK993">
            <v>5</v>
          </cell>
          <cell r="BL993" t="str">
            <v>181-191</v>
          </cell>
          <cell r="BM993" t="str">
            <v>LoAvg</v>
          </cell>
          <cell r="BN993" t="str">
            <v>Language: Understand, Edit for Grammar, Usage</v>
          </cell>
          <cell r="BO993">
            <v>184</v>
          </cell>
          <cell r="BP993">
            <v>5.0999999999999996</v>
          </cell>
          <cell r="BQ993" t="str">
            <v>179-189</v>
          </cell>
          <cell r="BR993" t="str">
            <v>LoAvg</v>
          </cell>
          <cell r="BS993" t="str">
            <v>Language: Understand, Edit Mechanics</v>
          </cell>
          <cell r="BT993">
            <v>185</v>
          </cell>
          <cell r="BU993">
            <v>5</v>
          </cell>
          <cell r="BV993" t="str">
            <v>180-190</v>
          </cell>
          <cell r="BW993" t="str">
            <v>LoAvg</v>
          </cell>
          <cell r="CW993">
            <v>0.54289351851851853</v>
          </cell>
          <cell r="CX993">
            <v>46</v>
          </cell>
          <cell r="DC993">
            <v>10</v>
          </cell>
          <cell r="DD993">
            <v>8</v>
          </cell>
          <cell r="DE993">
            <v>11</v>
          </cell>
        </row>
        <row r="994">
          <cell r="A994" t="str">
            <v>605000619302471258School 2</v>
          </cell>
          <cell r="B994" t="str">
            <v>Fall 2015-2016</v>
          </cell>
          <cell r="C994">
            <v>605000619</v>
          </cell>
          <cell r="D994" t="str">
            <v>School 2</v>
          </cell>
          <cell r="E994" t="str">
            <v>Mathematics</v>
          </cell>
          <cell r="F994" t="str">
            <v>Mathematics</v>
          </cell>
          <cell r="G994" t="b">
            <v>1</v>
          </cell>
          <cell r="H994">
            <v>2015</v>
          </cell>
          <cell r="I994">
            <v>4</v>
          </cell>
          <cell r="L994">
            <v>4</v>
          </cell>
          <cell r="O994" t="str">
            <v>Survey With Goals</v>
          </cell>
          <cell r="P994">
            <v>302471258</v>
          </cell>
          <cell r="Q994">
            <v>42255</v>
          </cell>
          <cell r="R994">
            <v>77</v>
          </cell>
          <cell r="S994">
            <v>192</v>
          </cell>
          <cell r="T994">
            <v>2.9</v>
          </cell>
          <cell r="U994">
            <v>55</v>
          </cell>
          <cell r="V994">
            <v>13</v>
          </cell>
          <cell r="W994">
            <v>9</v>
          </cell>
          <cell r="X994">
            <v>4.0999999999999996</v>
          </cell>
          <cell r="Y994" t="str">
            <v>No*</v>
          </cell>
          <cell r="Z994">
            <v>-0.53</v>
          </cell>
          <cell r="AA994">
            <v>30</v>
          </cell>
          <cell r="BI994" t="str">
            <v>Operations and Algebraic Thinking</v>
          </cell>
          <cell r="BJ994">
            <v>197</v>
          </cell>
          <cell r="BK994">
            <v>6</v>
          </cell>
          <cell r="BL994" t="str">
            <v>191-203</v>
          </cell>
          <cell r="BM994" t="str">
            <v>HiAvg</v>
          </cell>
          <cell r="BN994" t="str">
            <v>Number and Operations</v>
          </cell>
          <cell r="BO994">
            <v>185</v>
          </cell>
          <cell r="BP994">
            <v>5.9</v>
          </cell>
          <cell r="BQ994" t="str">
            <v>179-191</v>
          </cell>
          <cell r="BR994" t="str">
            <v>LoAvg</v>
          </cell>
          <cell r="BS994" t="str">
            <v>Measurement and Data</v>
          </cell>
          <cell r="BT994">
            <v>194</v>
          </cell>
          <cell r="BU994">
            <v>5.9</v>
          </cell>
          <cell r="BV994" t="str">
            <v>188-200</v>
          </cell>
          <cell r="BW994" t="str">
            <v>Avg</v>
          </cell>
          <cell r="BX994" t="str">
            <v>Geometry</v>
          </cell>
          <cell r="BY994">
            <v>192</v>
          </cell>
          <cell r="BZ994">
            <v>5.7</v>
          </cell>
          <cell r="CA994" t="str">
            <v>186-198</v>
          </cell>
          <cell r="CB994" t="str">
            <v>Avg</v>
          </cell>
          <cell r="CW994">
            <v>0.54572916666666671</v>
          </cell>
          <cell r="CX994">
            <v>51</v>
          </cell>
          <cell r="DC994">
            <v>11</v>
          </cell>
          <cell r="DD994">
            <v>8</v>
          </cell>
          <cell r="DE994">
            <v>13</v>
          </cell>
        </row>
        <row r="995">
          <cell r="A995" t="str">
            <v>605000619304973532School 2</v>
          </cell>
          <cell r="B995" t="str">
            <v>Fall 2015-2016</v>
          </cell>
          <cell r="C995">
            <v>605000619</v>
          </cell>
          <cell r="D995" t="str">
            <v>School 2</v>
          </cell>
          <cell r="E995" t="str">
            <v>Reading</v>
          </cell>
          <cell r="F995" t="str">
            <v>Reading</v>
          </cell>
          <cell r="G995" t="b">
            <v>1</v>
          </cell>
          <cell r="H995">
            <v>2015</v>
          </cell>
          <cell r="I995">
            <v>4</v>
          </cell>
          <cell r="L995">
            <v>4</v>
          </cell>
          <cell r="O995" t="str">
            <v>Survey With Goals</v>
          </cell>
          <cell r="P995">
            <v>304973532</v>
          </cell>
          <cell r="Q995">
            <v>42248</v>
          </cell>
          <cell r="R995">
            <v>63</v>
          </cell>
          <cell r="S995">
            <v>182</v>
          </cell>
          <cell r="T995">
            <v>3.4</v>
          </cell>
          <cell r="U995">
            <v>35</v>
          </cell>
          <cell r="V995">
            <v>14</v>
          </cell>
          <cell r="W995">
            <v>14</v>
          </cell>
          <cell r="X995">
            <v>4.67</v>
          </cell>
          <cell r="Y995" t="str">
            <v>Yes*</v>
          </cell>
          <cell r="Z995">
            <v>0.03</v>
          </cell>
          <cell r="AA995">
            <v>51</v>
          </cell>
          <cell r="BF995">
            <v>277</v>
          </cell>
          <cell r="BG995">
            <v>177</v>
          </cell>
          <cell r="BH995">
            <v>327</v>
          </cell>
          <cell r="BI995" t="str">
            <v>Literature</v>
          </cell>
          <cell r="BJ995">
            <v>188</v>
          </cell>
          <cell r="BK995">
            <v>6.2</v>
          </cell>
          <cell r="BL995" t="str">
            <v>182-194</v>
          </cell>
          <cell r="BM995" t="str">
            <v>Avg</v>
          </cell>
          <cell r="BN995" t="str">
            <v>Informational Text</v>
          </cell>
          <cell r="BO995">
            <v>177</v>
          </cell>
          <cell r="BP995">
            <v>5.8</v>
          </cell>
          <cell r="BQ995" t="str">
            <v>171-183</v>
          </cell>
          <cell r="BR995" t="str">
            <v>Low</v>
          </cell>
          <cell r="BS995" t="str">
            <v>Vocabulary Acquisition and Use</v>
          </cell>
          <cell r="BT995">
            <v>183</v>
          </cell>
          <cell r="BU995">
            <v>6.1</v>
          </cell>
          <cell r="BV995" t="str">
            <v>177-189</v>
          </cell>
          <cell r="BW995" t="str">
            <v>LoAvg</v>
          </cell>
          <cell r="CW995">
            <v>0.54912037037037031</v>
          </cell>
          <cell r="CX995">
            <v>55</v>
          </cell>
          <cell r="DC995">
            <v>10</v>
          </cell>
          <cell r="DD995">
            <v>8</v>
          </cell>
          <cell r="DE995">
            <v>11</v>
          </cell>
        </row>
        <row r="996">
          <cell r="A996" t="str">
            <v>605000620306607718School 2</v>
          </cell>
          <cell r="B996" t="str">
            <v>Fall 2015-2016</v>
          </cell>
          <cell r="C996">
            <v>605000620</v>
          </cell>
          <cell r="D996" t="str">
            <v>School 2</v>
          </cell>
          <cell r="E996" t="str">
            <v>Language Usage</v>
          </cell>
          <cell r="F996" t="str">
            <v>Language</v>
          </cell>
          <cell r="G996" t="b">
            <v>1</v>
          </cell>
          <cell r="H996">
            <v>2015</v>
          </cell>
          <cell r="I996">
            <v>4</v>
          </cell>
          <cell r="L996">
            <v>4</v>
          </cell>
          <cell r="O996" t="str">
            <v>Survey With Goals</v>
          </cell>
          <cell r="P996">
            <v>306607718</v>
          </cell>
          <cell r="Q996">
            <v>42264</v>
          </cell>
          <cell r="R996">
            <v>44</v>
          </cell>
          <cell r="S996">
            <v>202</v>
          </cell>
          <cell r="T996">
            <v>3</v>
          </cell>
          <cell r="U996">
            <v>80</v>
          </cell>
          <cell r="V996">
            <v>12</v>
          </cell>
          <cell r="W996">
            <v>14</v>
          </cell>
          <cell r="X996">
            <v>4.17</v>
          </cell>
          <cell r="Y996" t="str">
            <v>Yes*</v>
          </cell>
          <cell r="Z996">
            <v>0.22</v>
          </cell>
          <cell r="AA996">
            <v>59</v>
          </cell>
          <cell r="BI996" t="str">
            <v>Writing: Plan, Organize, Develop, Revise, Research</v>
          </cell>
          <cell r="BJ996">
            <v>209</v>
          </cell>
          <cell r="BK996">
            <v>5.3</v>
          </cell>
          <cell r="BL996" t="str">
            <v>204-214</v>
          </cell>
          <cell r="BM996" t="str">
            <v>High</v>
          </cell>
          <cell r="BN996" t="str">
            <v>Language: Understand, Edit for Grammar, Usage</v>
          </cell>
          <cell r="BO996">
            <v>200</v>
          </cell>
          <cell r="BP996">
            <v>5.3</v>
          </cell>
          <cell r="BQ996" t="str">
            <v>195-205</v>
          </cell>
          <cell r="BR996" t="str">
            <v>HiAvg</v>
          </cell>
          <cell r="BS996" t="str">
            <v>Language: Understand, Edit Mechanics</v>
          </cell>
          <cell r="BT996">
            <v>198</v>
          </cell>
          <cell r="BU996">
            <v>5.3</v>
          </cell>
          <cell r="BV996" t="str">
            <v>193-203</v>
          </cell>
          <cell r="BW996" t="str">
            <v>HiAvg</v>
          </cell>
          <cell r="CW996">
            <v>0.33807870370370369</v>
          </cell>
          <cell r="CX996">
            <v>45</v>
          </cell>
          <cell r="DC996">
            <v>8</v>
          </cell>
          <cell r="DD996">
            <v>6</v>
          </cell>
          <cell r="DE996">
            <v>8</v>
          </cell>
        </row>
        <row r="997">
          <cell r="A997" t="str">
            <v>605000620309647902School 2</v>
          </cell>
          <cell r="B997" t="str">
            <v>Fall 2015-2016</v>
          </cell>
          <cell r="C997">
            <v>605000620</v>
          </cell>
          <cell r="D997" t="str">
            <v>School 2</v>
          </cell>
          <cell r="E997" t="str">
            <v>Mathematics</v>
          </cell>
          <cell r="F997" t="str">
            <v>Mathematics</v>
          </cell>
          <cell r="G997" t="b">
            <v>1</v>
          </cell>
          <cell r="H997">
            <v>2015</v>
          </cell>
          <cell r="I997">
            <v>4</v>
          </cell>
          <cell r="L997">
            <v>4</v>
          </cell>
          <cell r="O997" t="str">
            <v>Survey With Goals</v>
          </cell>
          <cell r="P997">
            <v>309647902</v>
          </cell>
          <cell r="Q997">
            <v>42257</v>
          </cell>
          <cell r="R997">
            <v>58</v>
          </cell>
          <cell r="S997">
            <v>205</v>
          </cell>
          <cell r="T997">
            <v>2.9</v>
          </cell>
          <cell r="U997">
            <v>87</v>
          </cell>
          <cell r="V997">
            <v>12</v>
          </cell>
          <cell r="W997">
            <v>18</v>
          </cell>
          <cell r="X997">
            <v>4.0999999999999996</v>
          </cell>
          <cell r="Y997" t="str">
            <v>Yes</v>
          </cell>
          <cell r="Z997">
            <v>0.84</v>
          </cell>
          <cell r="AA997">
            <v>80</v>
          </cell>
          <cell r="BI997" t="str">
            <v>Operations and Algebraic Thinking</v>
          </cell>
          <cell r="BJ997">
            <v>204</v>
          </cell>
          <cell r="BK997">
            <v>5.7</v>
          </cell>
          <cell r="BL997" t="str">
            <v>198-210</v>
          </cell>
          <cell r="BM997" t="str">
            <v>High</v>
          </cell>
          <cell r="BN997" t="str">
            <v>Number and Operations</v>
          </cell>
          <cell r="BO997">
            <v>207</v>
          </cell>
          <cell r="BP997">
            <v>5.9</v>
          </cell>
          <cell r="BQ997" t="str">
            <v>201-213</v>
          </cell>
          <cell r="BR997" t="str">
            <v>High</v>
          </cell>
          <cell r="BS997" t="str">
            <v>Measurement and Data</v>
          </cell>
          <cell r="BT997">
            <v>206</v>
          </cell>
          <cell r="BU997">
            <v>5.8</v>
          </cell>
          <cell r="BV997" t="str">
            <v>200-212</v>
          </cell>
          <cell r="BW997" t="str">
            <v>High</v>
          </cell>
          <cell r="BX997" t="str">
            <v>Geometry</v>
          </cell>
          <cell r="BY997">
            <v>203</v>
          </cell>
          <cell r="BZ997">
            <v>5.8</v>
          </cell>
          <cell r="CA997" t="str">
            <v>197-209</v>
          </cell>
          <cell r="CB997" t="str">
            <v>High</v>
          </cell>
          <cell r="CW997">
            <v>0.33831018518518513</v>
          </cell>
          <cell r="CX997">
            <v>48</v>
          </cell>
          <cell r="DC997">
            <v>11</v>
          </cell>
          <cell r="DD997">
            <v>7</v>
          </cell>
          <cell r="DE997">
            <v>12</v>
          </cell>
        </row>
        <row r="998">
          <cell r="A998" t="str">
            <v>605000620303817578School 2</v>
          </cell>
          <cell r="B998" t="str">
            <v>Fall 2015-2016</v>
          </cell>
          <cell r="C998">
            <v>605000620</v>
          </cell>
          <cell r="D998" t="str">
            <v>School 2</v>
          </cell>
          <cell r="E998" t="str">
            <v>Reading</v>
          </cell>
          <cell r="F998" t="str">
            <v>Reading</v>
          </cell>
          <cell r="G998" t="b">
            <v>1</v>
          </cell>
          <cell r="H998">
            <v>2015</v>
          </cell>
          <cell r="I998">
            <v>4</v>
          </cell>
          <cell r="L998">
            <v>4</v>
          </cell>
          <cell r="O998" t="str">
            <v>Survey With Goals</v>
          </cell>
          <cell r="P998">
            <v>303817578</v>
          </cell>
          <cell r="Q998">
            <v>42250</v>
          </cell>
          <cell r="R998">
            <v>90</v>
          </cell>
          <cell r="S998">
            <v>203</v>
          </cell>
          <cell r="T998">
            <v>3.4</v>
          </cell>
          <cell r="U998">
            <v>82</v>
          </cell>
          <cell r="V998">
            <v>13</v>
          </cell>
          <cell r="W998">
            <v>15</v>
          </cell>
          <cell r="X998">
            <v>4.74</v>
          </cell>
          <cell r="Y998" t="str">
            <v>Yes*</v>
          </cell>
          <cell r="Z998">
            <v>0.2</v>
          </cell>
          <cell r="AA998">
            <v>58</v>
          </cell>
          <cell r="BF998">
            <v>655</v>
          </cell>
          <cell r="BG998">
            <v>555</v>
          </cell>
          <cell r="BH998">
            <v>705</v>
          </cell>
          <cell r="BI998" t="str">
            <v>Literature</v>
          </cell>
          <cell r="BJ998">
            <v>196</v>
          </cell>
          <cell r="BK998">
            <v>6.2</v>
          </cell>
          <cell r="BL998" t="str">
            <v>190-202</v>
          </cell>
          <cell r="BM998" t="str">
            <v>HiAvg</v>
          </cell>
          <cell r="BN998" t="str">
            <v>Informational Text</v>
          </cell>
          <cell r="BO998">
            <v>203</v>
          </cell>
          <cell r="BP998">
            <v>5.9</v>
          </cell>
          <cell r="BQ998" t="str">
            <v>197-209</v>
          </cell>
          <cell r="BR998" t="str">
            <v>High</v>
          </cell>
          <cell r="BS998" t="str">
            <v>Vocabulary Acquisition and Use</v>
          </cell>
          <cell r="BT998">
            <v>211</v>
          </cell>
          <cell r="BU998">
            <v>5.9</v>
          </cell>
          <cell r="BV998" t="str">
            <v>205-217</v>
          </cell>
          <cell r="BW998" t="str">
            <v>High</v>
          </cell>
          <cell r="CW998">
            <v>0.3422337962962963</v>
          </cell>
          <cell r="CX998">
            <v>45</v>
          </cell>
          <cell r="DC998">
            <v>9</v>
          </cell>
          <cell r="DD998">
            <v>6</v>
          </cell>
          <cell r="DE998">
            <v>8</v>
          </cell>
        </row>
        <row r="999">
          <cell r="A999" t="str">
            <v>605000621306607421School 2</v>
          </cell>
          <cell r="B999" t="str">
            <v>Fall 2015-2016</v>
          </cell>
          <cell r="C999">
            <v>605000621</v>
          </cell>
          <cell r="D999" t="str">
            <v>School 2</v>
          </cell>
          <cell r="E999" t="str">
            <v>Language Usage</v>
          </cell>
          <cell r="F999" t="str">
            <v>Language</v>
          </cell>
          <cell r="G999" t="b">
            <v>1</v>
          </cell>
          <cell r="H999">
            <v>2015</v>
          </cell>
          <cell r="I999">
            <v>4</v>
          </cell>
          <cell r="L999">
            <v>4</v>
          </cell>
          <cell r="O999" t="str">
            <v>Survey With Goals</v>
          </cell>
          <cell r="P999">
            <v>306607421</v>
          </cell>
          <cell r="Q999">
            <v>42264</v>
          </cell>
          <cell r="R999">
            <v>42</v>
          </cell>
          <cell r="S999">
            <v>177</v>
          </cell>
          <cell r="T999">
            <v>3</v>
          </cell>
          <cell r="U999">
            <v>21</v>
          </cell>
          <cell r="V999">
            <v>19</v>
          </cell>
          <cell r="W999">
            <v>22</v>
          </cell>
          <cell r="X999">
            <v>4.3099999999999996</v>
          </cell>
          <cell r="Y999" t="str">
            <v>Yes*</v>
          </cell>
          <cell r="Z999">
            <v>0.35</v>
          </cell>
          <cell r="AA999">
            <v>64</v>
          </cell>
          <cell r="BI999" t="str">
            <v>Writing: Plan, Organize, Develop, Revise, Research</v>
          </cell>
          <cell r="BJ999">
            <v>172</v>
          </cell>
          <cell r="BK999">
            <v>5.5</v>
          </cell>
          <cell r="BL999" t="str">
            <v>167-178</v>
          </cell>
          <cell r="BM999" t="str">
            <v>Low</v>
          </cell>
          <cell r="BN999" t="str">
            <v>Language: Understand, Edit for Grammar, Usage</v>
          </cell>
          <cell r="BO999">
            <v>177</v>
          </cell>
          <cell r="BP999">
            <v>5.4</v>
          </cell>
          <cell r="BQ999" t="str">
            <v>172-182</v>
          </cell>
          <cell r="BR999" t="str">
            <v>Low</v>
          </cell>
          <cell r="BS999" t="str">
            <v>Language: Understand, Edit Mechanics</v>
          </cell>
          <cell r="BT999">
            <v>181</v>
          </cell>
          <cell r="BU999">
            <v>5.3</v>
          </cell>
          <cell r="BV999" t="str">
            <v>176-186</v>
          </cell>
          <cell r="BW999" t="str">
            <v>LoAvg</v>
          </cell>
          <cell r="CW999">
            <v>0.33803240740740742</v>
          </cell>
          <cell r="CX999">
            <v>40</v>
          </cell>
          <cell r="DC999">
            <v>11</v>
          </cell>
          <cell r="DD999">
            <v>9</v>
          </cell>
          <cell r="DE999">
            <v>13</v>
          </cell>
        </row>
        <row r="1000">
          <cell r="A1000" t="str">
            <v>605000621309647956School 2</v>
          </cell>
          <cell r="B1000" t="str">
            <v>Fall 2015-2016</v>
          </cell>
          <cell r="C1000">
            <v>605000621</v>
          </cell>
          <cell r="D1000" t="str">
            <v>School 2</v>
          </cell>
          <cell r="E1000" t="str">
            <v>Mathematics</v>
          </cell>
          <cell r="F1000" t="str">
            <v>Mathematics</v>
          </cell>
          <cell r="G1000" t="b">
            <v>1</v>
          </cell>
          <cell r="H1000">
            <v>2015</v>
          </cell>
          <cell r="I1000">
            <v>4</v>
          </cell>
          <cell r="L1000">
            <v>4</v>
          </cell>
          <cell r="O1000" t="str">
            <v>Survey With Goals</v>
          </cell>
          <cell r="P1000">
            <v>309647956</v>
          </cell>
          <cell r="Q1000">
            <v>42257</v>
          </cell>
          <cell r="R1000">
            <v>65</v>
          </cell>
          <cell r="S1000">
            <v>174</v>
          </cell>
          <cell r="T1000">
            <v>2.9</v>
          </cell>
          <cell r="U1000">
            <v>10</v>
          </cell>
          <cell r="V1000">
            <v>14</v>
          </cell>
          <cell r="W1000">
            <v>8</v>
          </cell>
          <cell r="X1000">
            <v>4.0999999999999996</v>
          </cell>
          <cell r="Y1000" t="str">
            <v>No</v>
          </cell>
          <cell r="Z1000">
            <v>-0.92</v>
          </cell>
          <cell r="AA1000">
            <v>18</v>
          </cell>
          <cell r="BI1000" t="str">
            <v>Operations and Algebraic Thinking</v>
          </cell>
          <cell r="BJ1000">
            <v>178</v>
          </cell>
          <cell r="BK1000">
            <v>5.9</v>
          </cell>
          <cell r="BL1000" t="str">
            <v>172-184</v>
          </cell>
          <cell r="BM1000" t="str">
            <v>Low</v>
          </cell>
          <cell r="BN1000" t="str">
            <v>Number and Operations</v>
          </cell>
          <cell r="BO1000">
            <v>169</v>
          </cell>
          <cell r="BP1000">
            <v>5.9</v>
          </cell>
          <cell r="BQ1000" t="str">
            <v>163-175</v>
          </cell>
          <cell r="BR1000" t="str">
            <v>Low</v>
          </cell>
          <cell r="BS1000" t="str">
            <v>Measurement and Data</v>
          </cell>
          <cell r="BT1000">
            <v>180</v>
          </cell>
          <cell r="BU1000">
            <v>6</v>
          </cell>
          <cell r="BV1000" t="str">
            <v>174-186</v>
          </cell>
          <cell r="BW1000" t="str">
            <v>Low</v>
          </cell>
          <cell r="BX1000" t="str">
            <v>Geometry</v>
          </cell>
          <cell r="BY1000">
            <v>167</v>
          </cell>
          <cell r="BZ1000">
            <v>6.2</v>
          </cell>
          <cell r="CA1000" t="str">
            <v>161-173</v>
          </cell>
          <cell r="CB1000" t="str">
            <v>Low</v>
          </cell>
          <cell r="CW1000">
            <v>0.33825231481481483</v>
          </cell>
          <cell r="CX1000">
            <v>47</v>
          </cell>
          <cell r="DC1000">
            <v>12</v>
          </cell>
          <cell r="DD1000">
            <v>9</v>
          </cell>
          <cell r="DE1000">
            <v>14</v>
          </cell>
        </row>
        <row r="1001">
          <cell r="A1001" t="str">
            <v>605000621303817675School 2</v>
          </cell>
          <cell r="B1001" t="str">
            <v>Fall 2015-2016</v>
          </cell>
          <cell r="C1001">
            <v>605000621</v>
          </cell>
          <cell r="D1001" t="str">
            <v>School 2</v>
          </cell>
          <cell r="E1001" t="str">
            <v>Reading</v>
          </cell>
          <cell r="F1001" t="str">
            <v>Reading</v>
          </cell>
          <cell r="G1001" t="b">
            <v>1</v>
          </cell>
          <cell r="H1001">
            <v>2015</v>
          </cell>
          <cell r="I1001">
            <v>4</v>
          </cell>
          <cell r="L1001">
            <v>4</v>
          </cell>
          <cell r="O1001" t="str">
            <v>Survey With Goals</v>
          </cell>
          <cell r="P1001">
            <v>303817675</v>
          </cell>
          <cell r="Q1001">
            <v>42250</v>
          </cell>
          <cell r="R1001">
            <v>57</v>
          </cell>
          <cell r="S1001">
            <v>178</v>
          </cell>
          <cell r="T1001">
            <v>3.3</v>
          </cell>
          <cell r="U1001">
            <v>26</v>
          </cell>
          <cell r="V1001">
            <v>14</v>
          </cell>
          <cell r="W1001">
            <v>9</v>
          </cell>
          <cell r="X1001">
            <v>5.03</v>
          </cell>
          <cell r="Y1001" t="str">
            <v>No*</v>
          </cell>
          <cell r="Z1001">
            <v>-0.56999999999999995</v>
          </cell>
          <cell r="AA1001">
            <v>28</v>
          </cell>
          <cell r="BF1001">
            <v>205</v>
          </cell>
          <cell r="BG1001">
            <v>105</v>
          </cell>
          <cell r="BH1001">
            <v>255</v>
          </cell>
          <cell r="BI1001" t="str">
            <v>Literature</v>
          </cell>
          <cell r="BJ1001">
            <v>189</v>
          </cell>
          <cell r="BK1001">
            <v>6.2</v>
          </cell>
          <cell r="BL1001" t="str">
            <v>183-195</v>
          </cell>
          <cell r="BM1001" t="str">
            <v>Avg</v>
          </cell>
          <cell r="BN1001" t="str">
            <v>Informational Text</v>
          </cell>
          <cell r="BO1001">
            <v>162</v>
          </cell>
          <cell r="BP1001">
            <v>7.9</v>
          </cell>
          <cell r="BQ1001" t="str">
            <v>154-170</v>
          </cell>
          <cell r="BR1001" t="str">
            <v>Low</v>
          </cell>
          <cell r="BS1001" t="str">
            <v>Vocabulary Acquisition and Use</v>
          </cell>
          <cell r="BT1001">
            <v>179</v>
          </cell>
          <cell r="BU1001">
            <v>5.8</v>
          </cell>
          <cell r="BV1001" t="str">
            <v>173-185</v>
          </cell>
          <cell r="BW1001" t="str">
            <v>LoAvg</v>
          </cell>
          <cell r="CW1001">
            <v>0.3379861111111111</v>
          </cell>
          <cell r="CX1001">
            <v>43</v>
          </cell>
          <cell r="DC1001">
            <v>11</v>
          </cell>
          <cell r="DD1001">
            <v>9</v>
          </cell>
          <cell r="DE1001">
            <v>12</v>
          </cell>
        </row>
        <row r="1002">
          <cell r="A1002" t="str">
            <v>605000623308273463School 2</v>
          </cell>
          <cell r="B1002" t="str">
            <v>Fall 2015-2016</v>
          </cell>
          <cell r="C1002">
            <v>605000623</v>
          </cell>
          <cell r="D1002" t="str">
            <v>School 2</v>
          </cell>
          <cell r="E1002" t="str">
            <v>Language Usage</v>
          </cell>
          <cell r="F1002" t="str">
            <v>Language</v>
          </cell>
          <cell r="G1002" t="b">
            <v>1</v>
          </cell>
          <cell r="H1002">
            <v>2015</v>
          </cell>
          <cell r="I1002">
            <v>4</v>
          </cell>
          <cell r="L1002">
            <v>4</v>
          </cell>
          <cell r="O1002" t="str">
            <v>Survey With Goals</v>
          </cell>
          <cell r="P1002">
            <v>308273463</v>
          </cell>
          <cell r="Q1002">
            <v>42262</v>
          </cell>
          <cell r="R1002">
            <v>52</v>
          </cell>
          <cell r="S1002">
            <v>180</v>
          </cell>
          <cell r="T1002">
            <v>2.9</v>
          </cell>
          <cell r="U1002">
            <v>27</v>
          </cell>
          <cell r="V1002">
            <v>17</v>
          </cell>
          <cell r="W1002">
            <v>16</v>
          </cell>
          <cell r="X1002">
            <v>4.0999999999999996</v>
          </cell>
          <cell r="Y1002" t="str">
            <v>No*</v>
          </cell>
          <cell r="Z1002">
            <v>-0.11</v>
          </cell>
          <cell r="AA1002">
            <v>46</v>
          </cell>
          <cell r="BI1002" t="str">
            <v>Writing: Plan, Organize, Develop, Revise, Research</v>
          </cell>
          <cell r="BJ1002">
            <v>187</v>
          </cell>
          <cell r="BK1002">
            <v>5.0999999999999996</v>
          </cell>
          <cell r="BL1002" t="str">
            <v>182-192</v>
          </cell>
          <cell r="BM1002" t="str">
            <v>LoAvg</v>
          </cell>
          <cell r="BN1002" t="str">
            <v>Language: Understand, Edit for Grammar, Usage</v>
          </cell>
          <cell r="BO1002">
            <v>176</v>
          </cell>
          <cell r="BP1002">
            <v>5.3</v>
          </cell>
          <cell r="BQ1002" t="str">
            <v>171-181</v>
          </cell>
          <cell r="BR1002" t="str">
            <v>Low</v>
          </cell>
          <cell r="BS1002" t="str">
            <v>Language: Understand, Edit Mechanics</v>
          </cell>
          <cell r="BT1002">
            <v>176</v>
          </cell>
          <cell r="BU1002">
            <v>5.2</v>
          </cell>
          <cell r="BV1002" t="str">
            <v>171-181</v>
          </cell>
          <cell r="BW1002" t="str">
            <v>Low</v>
          </cell>
          <cell r="CW1002">
            <v>0.54292824074074075</v>
          </cell>
          <cell r="CX1002">
            <v>47</v>
          </cell>
          <cell r="DC1002">
            <v>11</v>
          </cell>
          <cell r="DD1002">
            <v>9</v>
          </cell>
          <cell r="DE1002">
            <v>12</v>
          </cell>
        </row>
        <row r="1003">
          <cell r="A1003" t="str">
            <v>605000623310122719School 2</v>
          </cell>
          <cell r="B1003" t="str">
            <v>Fall 2015-2016</v>
          </cell>
          <cell r="C1003">
            <v>605000623</v>
          </cell>
          <cell r="D1003" t="str">
            <v>School 2</v>
          </cell>
          <cell r="E1003" t="str">
            <v>Mathematics</v>
          </cell>
          <cell r="F1003" t="str">
            <v>Mathematics</v>
          </cell>
          <cell r="G1003" t="b">
            <v>1</v>
          </cell>
          <cell r="H1003">
            <v>2015</v>
          </cell>
          <cell r="I1003">
            <v>4</v>
          </cell>
          <cell r="L1003">
            <v>4</v>
          </cell>
          <cell r="O1003" t="str">
            <v>Survey With Goals</v>
          </cell>
          <cell r="P1003">
            <v>310122719</v>
          </cell>
          <cell r="Q1003">
            <v>42255</v>
          </cell>
          <cell r="R1003">
            <v>59</v>
          </cell>
          <cell r="S1003">
            <v>180</v>
          </cell>
          <cell r="T1003">
            <v>2.9</v>
          </cell>
          <cell r="U1003">
            <v>21</v>
          </cell>
          <cell r="V1003">
            <v>14</v>
          </cell>
          <cell r="W1003">
            <v>7</v>
          </cell>
          <cell r="X1003">
            <v>4.0999999999999996</v>
          </cell>
          <cell r="Y1003" t="str">
            <v>No</v>
          </cell>
          <cell r="Z1003">
            <v>-0.97</v>
          </cell>
          <cell r="AA1003">
            <v>17</v>
          </cell>
          <cell r="BI1003" t="str">
            <v>Operations and Algebraic Thinking</v>
          </cell>
          <cell r="BJ1003">
            <v>176</v>
          </cell>
          <cell r="BK1003">
            <v>5.9</v>
          </cell>
          <cell r="BL1003" t="str">
            <v>170-182</v>
          </cell>
          <cell r="BM1003" t="str">
            <v>Low</v>
          </cell>
          <cell r="BN1003" t="str">
            <v>Number and Operations</v>
          </cell>
          <cell r="BO1003">
            <v>178</v>
          </cell>
          <cell r="BP1003">
            <v>5.8</v>
          </cell>
          <cell r="BQ1003" t="str">
            <v>172-184</v>
          </cell>
          <cell r="BR1003" t="str">
            <v>Low</v>
          </cell>
          <cell r="BS1003" t="str">
            <v>Measurement and Data</v>
          </cell>
          <cell r="BT1003">
            <v>180</v>
          </cell>
          <cell r="BU1003">
            <v>5.9</v>
          </cell>
          <cell r="BV1003" t="str">
            <v>174-186</v>
          </cell>
          <cell r="BW1003" t="str">
            <v>Low</v>
          </cell>
          <cell r="BX1003" t="str">
            <v>Geometry</v>
          </cell>
          <cell r="BY1003">
            <v>186</v>
          </cell>
          <cell r="BZ1003">
            <v>5.8</v>
          </cell>
          <cell r="CA1003" t="str">
            <v>180-192</v>
          </cell>
          <cell r="CB1003" t="str">
            <v>LoAvg</v>
          </cell>
          <cell r="CW1003">
            <v>0.54530092592592594</v>
          </cell>
          <cell r="CX1003">
            <v>50</v>
          </cell>
          <cell r="DC1003">
            <v>12</v>
          </cell>
          <cell r="DD1003">
            <v>8</v>
          </cell>
          <cell r="DE1003">
            <v>14</v>
          </cell>
        </row>
        <row r="1004">
          <cell r="A1004" t="str">
            <v>605000623304361492School 2</v>
          </cell>
          <cell r="B1004" t="str">
            <v>Fall 2015-2016</v>
          </cell>
          <cell r="C1004">
            <v>605000623</v>
          </cell>
          <cell r="D1004" t="str">
            <v>School 2</v>
          </cell>
          <cell r="E1004" t="str">
            <v>Reading</v>
          </cell>
          <cell r="F1004" t="str">
            <v>Reading</v>
          </cell>
          <cell r="G1004" t="b">
            <v>1</v>
          </cell>
          <cell r="H1004">
            <v>2015</v>
          </cell>
          <cell r="I1004">
            <v>4</v>
          </cell>
          <cell r="L1004">
            <v>4</v>
          </cell>
          <cell r="O1004" t="str">
            <v>Survey With Goals</v>
          </cell>
          <cell r="P1004">
            <v>304361492</v>
          </cell>
          <cell r="Q1004">
            <v>42249</v>
          </cell>
          <cell r="R1004">
            <v>26</v>
          </cell>
          <cell r="S1004">
            <v>172</v>
          </cell>
          <cell r="T1004">
            <v>3.4</v>
          </cell>
          <cell r="U1004">
            <v>15</v>
          </cell>
          <cell r="V1004">
            <v>14</v>
          </cell>
          <cell r="W1004">
            <v>12</v>
          </cell>
          <cell r="X1004">
            <v>4.5999999999999996</v>
          </cell>
          <cell r="Y1004" t="str">
            <v>No*</v>
          </cell>
          <cell r="Z1004">
            <v>-0.23</v>
          </cell>
          <cell r="AA1004">
            <v>41</v>
          </cell>
          <cell r="BF1004" t="str">
            <v>BR</v>
          </cell>
          <cell r="BG1004" t="str">
            <v>BR</v>
          </cell>
          <cell r="BH1004" t="str">
            <v>BR</v>
          </cell>
          <cell r="BI1004" t="str">
            <v>Literature</v>
          </cell>
          <cell r="BJ1004">
            <v>165</v>
          </cell>
          <cell r="BK1004">
            <v>6.2</v>
          </cell>
          <cell r="BL1004" t="str">
            <v>159-171</v>
          </cell>
          <cell r="BM1004" t="str">
            <v>Low</v>
          </cell>
          <cell r="BN1004" t="str">
            <v>Informational Text</v>
          </cell>
          <cell r="BO1004">
            <v>170</v>
          </cell>
          <cell r="BP1004">
            <v>6</v>
          </cell>
          <cell r="BQ1004" t="str">
            <v>164-176</v>
          </cell>
          <cell r="BR1004" t="str">
            <v>Low</v>
          </cell>
          <cell r="BS1004" t="str">
            <v>Vocabulary Acquisition and Use</v>
          </cell>
          <cell r="BT1004">
            <v>182</v>
          </cell>
          <cell r="BU1004">
            <v>6.2</v>
          </cell>
          <cell r="BV1004" t="str">
            <v>176-188</v>
          </cell>
          <cell r="BW1004" t="str">
            <v>LoAvg</v>
          </cell>
          <cell r="CW1004">
            <v>0.33759259259259261</v>
          </cell>
          <cell r="CX1004">
            <v>43</v>
          </cell>
          <cell r="DC1004">
            <v>11</v>
          </cell>
          <cell r="DD1004">
            <v>9</v>
          </cell>
          <cell r="DE1004">
            <v>13</v>
          </cell>
        </row>
        <row r="1005">
          <cell r="A1005" t="str">
            <v>605000624306607402School 2</v>
          </cell>
          <cell r="B1005" t="str">
            <v>Fall 2015-2016</v>
          </cell>
          <cell r="C1005">
            <v>605000624</v>
          </cell>
          <cell r="D1005" t="str">
            <v>School 2</v>
          </cell>
          <cell r="E1005" t="str">
            <v>Language Usage</v>
          </cell>
          <cell r="F1005" t="str">
            <v>Language</v>
          </cell>
          <cell r="G1005" t="b">
            <v>1</v>
          </cell>
          <cell r="H1005">
            <v>2015</v>
          </cell>
          <cell r="I1005">
            <v>4</v>
          </cell>
          <cell r="L1005">
            <v>4</v>
          </cell>
          <cell r="O1005" t="str">
            <v>Survey With Goals</v>
          </cell>
          <cell r="P1005">
            <v>306607402</v>
          </cell>
          <cell r="Q1005">
            <v>42264</v>
          </cell>
          <cell r="R1005">
            <v>29</v>
          </cell>
          <cell r="S1005">
            <v>195</v>
          </cell>
          <cell r="T1005">
            <v>3</v>
          </cell>
          <cell r="U1005">
            <v>64</v>
          </cell>
          <cell r="V1005">
            <v>14</v>
          </cell>
          <cell r="W1005">
            <v>17</v>
          </cell>
          <cell r="X1005">
            <v>4.17</v>
          </cell>
          <cell r="Y1005" t="str">
            <v>Yes*</v>
          </cell>
          <cell r="Z1005">
            <v>0.33</v>
          </cell>
          <cell r="AA1005">
            <v>63</v>
          </cell>
          <cell r="BI1005" t="str">
            <v>Writing: Plan, Organize, Develop, Revise, Research</v>
          </cell>
          <cell r="BJ1005">
            <v>196</v>
          </cell>
          <cell r="BK1005">
            <v>5.3</v>
          </cell>
          <cell r="BL1005" t="str">
            <v>191-201</v>
          </cell>
          <cell r="BM1005" t="str">
            <v>HiAvg</v>
          </cell>
          <cell r="BN1005" t="str">
            <v>Language: Understand, Edit for Grammar, Usage</v>
          </cell>
          <cell r="BO1005">
            <v>199</v>
          </cell>
          <cell r="BP1005">
            <v>5.4</v>
          </cell>
          <cell r="BQ1005" t="str">
            <v>194-204</v>
          </cell>
          <cell r="BR1005" t="str">
            <v>HiAvg</v>
          </cell>
          <cell r="BS1005" t="str">
            <v>Language: Understand, Edit Mechanics</v>
          </cell>
          <cell r="BT1005">
            <v>190</v>
          </cell>
          <cell r="BU1005">
            <v>5.3</v>
          </cell>
          <cell r="BV1005" t="str">
            <v>185-195</v>
          </cell>
          <cell r="BW1005" t="str">
            <v>Avg</v>
          </cell>
          <cell r="CW1005">
            <v>0.3379861111111111</v>
          </cell>
          <cell r="CX1005">
            <v>43</v>
          </cell>
          <cell r="DC1005">
            <v>9</v>
          </cell>
          <cell r="DD1005">
            <v>7</v>
          </cell>
          <cell r="DE1005">
            <v>10</v>
          </cell>
        </row>
        <row r="1006">
          <cell r="A1006" t="str">
            <v>605000624310122696School 2</v>
          </cell>
          <cell r="B1006" t="str">
            <v>Fall 2015-2016</v>
          </cell>
          <cell r="C1006">
            <v>605000624</v>
          </cell>
          <cell r="D1006" t="str">
            <v>School 2</v>
          </cell>
          <cell r="E1006" t="str">
            <v>Mathematics</v>
          </cell>
          <cell r="F1006" t="str">
            <v>Mathematics</v>
          </cell>
          <cell r="G1006" t="b">
            <v>1</v>
          </cell>
          <cell r="H1006">
            <v>2015</v>
          </cell>
          <cell r="I1006">
            <v>4</v>
          </cell>
          <cell r="L1006">
            <v>4</v>
          </cell>
          <cell r="O1006" t="str">
            <v>Survey With Goals</v>
          </cell>
          <cell r="P1006">
            <v>310122696</v>
          </cell>
          <cell r="Q1006">
            <v>42257</v>
          </cell>
          <cell r="R1006">
            <v>44</v>
          </cell>
          <cell r="S1006">
            <v>196</v>
          </cell>
          <cell r="T1006">
            <v>2.9</v>
          </cell>
          <cell r="U1006">
            <v>67</v>
          </cell>
          <cell r="V1006">
            <v>12</v>
          </cell>
          <cell r="W1006">
            <v>11</v>
          </cell>
          <cell r="X1006">
            <v>4.0999999999999996</v>
          </cell>
          <cell r="Y1006" t="str">
            <v>No*</v>
          </cell>
          <cell r="Z1006">
            <v>-0.21</v>
          </cell>
          <cell r="AA1006">
            <v>42</v>
          </cell>
          <cell r="BI1006" t="str">
            <v>Operations and Algebraic Thinking</v>
          </cell>
          <cell r="BJ1006">
            <v>205</v>
          </cell>
          <cell r="BK1006">
            <v>6</v>
          </cell>
          <cell r="BL1006" t="str">
            <v>199-211</v>
          </cell>
          <cell r="BM1006" t="str">
            <v>High</v>
          </cell>
          <cell r="BN1006" t="str">
            <v>Number and Operations</v>
          </cell>
          <cell r="BO1006">
            <v>194</v>
          </cell>
          <cell r="BP1006">
            <v>6</v>
          </cell>
          <cell r="BQ1006" t="str">
            <v>188-200</v>
          </cell>
          <cell r="BR1006" t="str">
            <v>Avg</v>
          </cell>
          <cell r="BS1006" t="str">
            <v>Measurement and Data</v>
          </cell>
          <cell r="BT1006">
            <v>190</v>
          </cell>
          <cell r="BU1006">
            <v>5.9</v>
          </cell>
          <cell r="BV1006" t="str">
            <v>184-196</v>
          </cell>
          <cell r="BW1006" t="str">
            <v>Avg</v>
          </cell>
          <cell r="BX1006" t="str">
            <v>Geometry</v>
          </cell>
          <cell r="BY1006">
            <v>192</v>
          </cell>
          <cell r="BZ1006">
            <v>6</v>
          </cell>
          <cell r="CA1006" t="str">
            <v>186-198</v>
          </cell>
          <cell r="CB1006" t="str">
            <v>Avg</v>
          </cell>
          <cell r="CW1006">
            <v>0.33827546296296296</v>
          </cell>
          <cell r="CX1006">
            <v>52</v>
          </cell>
          <cell r="DC1006">
            <v>11</v>
          </cell>
          <cell r="DD1006">
            <v>8</v>
          </cell>
          <cell r="DE1006">
            <v>13</v>
          </cell>
        </row>
        <row r="1007">
          <cell r="A1007" t="str">
            <v>605000624303817670School 2</v>
          </cell>
          <cell r="B1007" t="str">
            <v>Fall 2015-2016</v>
          </cell>
          <cell r="C1007">
            <v>605000624</v>
          </cell>
          <cell r="D1007" t="str">
            <v>School 2</v>
          </cell>
          <cell r="E1007" t="str">
            <v>Reading</v>
          </cell>
          <cell r="F1007" t="str">
            <v>Reading</v>
          </cell>
          <cell r="G1007" t="b">
            <v>1</v>
          </cell>
          <cell r="H1007">
            <v>2015</v>
          </cell>
          <cell r="I1007">
            <v>4</v>
          </cell>
          <cell r="L1007">
            <v>4</v>
          </cell>
          <cell r="O1007" t="str">
            <v>Survey With Goals</v>
          </cell>
          <cell r="P1007">
            <v>303817670</v>
          </cell>
          <cell r="Q1007">
            <v>42250</v>
          </cell>
          <cell r="R1007">
            <v>41</v>
          </cell>
          <cell r="S1007">
            <v>190</v>
          </cell>
          <cell r="T1007">
            <v>3.4</v>
          </cell>
          <cell r="U1007">
            <v>54</v>
          </cell>
          <cell r="V1007">
            <v>14</v>
          </cell>
          <cell r="W1007">
            <v>16</v>
          </cell>
          <cell r="X1007">
            <v>4.67</v>
          </cell>
          <cell r="Y1007" t="str">
            <v>Yes*</v>
          </cell>
          <cell r="Z1007">
            <v>0.28000000000000003</v>
          </cell>
          <cell r="AA1007">
            <v>61</v>
          </cell>
          <cell r="BF1007">
            <v>421</v>
          </cell>
          <cell r="BG1007">
            <v>321</v>
          </cell>
          <cell r="BH1007">
            <v>471</v>
          </cell>
          <cell r="BI1007" t="str">
            <v>Literature</v>
          </cell>
          <cell r="BJ1007">
            <v>196</v>
          </cell>
          <cell r="BK1007">
            <v>6</v>
          </cell>
          <cell r="BL1007" t="str">
            <v>190-202</v>
          </cell>
          <cell r="BM1007" t="str">
            <v>HiAvg</v>
          </cell>
          <cell r="BN1007" t="str">
            <v>Informational Text</v>
          </cell>
          <cell r="BO1007">
            <v>193</v>
          </cell>
          <cell r="BP1007">
            <v>5.9</v>
          </cell>
          <cell r="BQ1007" t="str">
            <v>187-199</v>
          </cell>
          <cell r="BR1007" t="str">
            <v>Avg</v>
          </cell>
          <cell r="BS1007" t="str">
            <v>Vocabulary Acquisition and Use</v>
          </cell>
          <cell r="BT1007">
            <v>182</v>
          </cell>
          <cell r="BU1007">
            <v>6.3</v>
          </cell>
          <cell r="BV1007" t="str">
            <v>176-188</v>
          </cell>
          <cell r="BW1007" t="str">
            <v>LoAvg</v>
          </cell>
          <cell r="CW1007">
            <v>0.34672453703703704</v>
          </cell>
          <cell r="CX1007">
            <v>45</v>
          </cell>
          <cell r="DC1007">
            <v>10</v>
          </cell>
          <cell r="DD1007">
            <v>7</v>
          </cell>
          <cell r="DE1007">
            <v>10</v>
          </cell>
        </row>
        <row r="1008">
          <cell r="A1008" t="str">
            <v>605000625308273444School 2</v>
          </cell>
          <cell r="B1008" t="str">
            <v>Fall 2015-2016</v>
          </cell>
          <cell r="C1008">
            <v>605000625</v>
          </cell>
          <cell r="D1008" t="str">
            <v>School 2</v>
          </cell>
          <cell r="E1008" t="str">
            <v>Language Usage</v>
          </cell>
          <cell r="F1008" t="str">
            <v>Language</v>
          </cell>
          <cell r="G1008" t="b">
            <v>1</v>
          </cell>
          <cell r="H1008">
            <v>2015</v>
          </cell>
          <cell r="I1008">
            <v>4</v>
          </cell>
          <cell r="L1008">
            <v>4</v>
          </cell>
          <cell r="O1008" t="str">
            <v>Survey With Goals</v>
          </cell>
          <cell r="P1008">
            <v>308273444</v>
          </cell>
          <cell r="Q1008">
            <v>42262</v>
          </cell>
          <cell r="R1008">
            <v>45</v>
          </cell>
          <cell r="S1008">
            <v>185</v>
          </cell>
          <cell r="T1008">
            <v>3</v>
          </cell>
          <cell r="U1008">
            <v>39</v>
          </cell>
          <cell r="V1008">
            <v>16</v>
          </cell>
          <cell r="W1008">
            <v>16</v>
          </cell>
          <cell r="X1008">
            <v>4.17</v>
          </cell>
          <cell r="Y1008" t="str">
            <v>Yes*</v>
          </cell>
          <cell r="Z1008">
            <v>0.01</v>
          </cell>
          <cell r="AA1008">
            <v>50</v>
          </cell>
          <cell r="BI1008" t="str">
            <v>Writing: Plan, Organize, Develop, Revise, Research</v>
          </cell>
          <cell r="BJ1008">
            <v>175</v>
          </cell>
          <cell r="BK1008">
            <v>5.2</v>
          </cell>
          <cell r="BL1008" t="str">
            <v>170-180</v>
          </cell>
          <cell r="BM1008" t="str">
            <v>Low</v>
          </cell>
          <cell r="BN1008" t="str">
            <v>Language: Understand, Edit for Grammar, Usage</v>
          </cell>
          <cell r="BO1008">
            <v>189</v>
          </cell>
          <cell r="BP1008">
            <v>5.5</v>
          </cell>
          <cell r="BQ1008" t="str">
            <v>184-195</v>
          </cell>
          <cell r="BR1008" t="str">
            <v>Avg</v>
          </cell>
          <cell r="BS1008" t="str">
            <v>Language: Understand, Edit Mechanics</v>
          </cell>
          <cell r="BT1008">
            <v>192</v>
          </cell>
          <cell r="BU1008">
            <v>5.2</v>
          </cell>
          <cell r="BV1008" t="str">
            <v>187-197</v>
          </cell>
          <cell r="BW1008" t="str">
            <v>Avg</v>
          </cell>
          <cell r="CW1008">
            <v>0.54297453703703702</v>
          </cell>
          <cell r="CX1008">
            <v>47</v>
          </cell>
          <cell r="DC1008">
            <v>10</v>
          </cell>
          <cell r="DD1008">
            <v>8</v>
          </cell>
          <cell r="DE1008">
            <v>11</v>
          </cell>
        </row>
        <row r="1009">
          <cell r="A1009" t="str">
            <v>605000625303058330School 2</v>
          </cell>
          <cell r="B1009" t="str">
            <v>Fall 2015-2016</v>
          </cell>
          <cell r="C1009">
            <v>605000625</v>
          </cell>
          <cell r="D1009" t="str">
            <v>School 2</v>
          </cell>
          <cell r="E1009" t="str">
            <v>Mathematics</v>
          </cell>
          <cell r="F1009" t="str">
            <v>Mathematics</v>
          </cell>
          <cell r="G1009" t="b">
            <v>1</v>
          </cell>
          <cell r="H1009">
            <v>2015</v>
          </cell>
          <cell r="I1009">
            <v>4</v>
          </cell>
          <cell r="L1009">
            <v>4</v>
          </cell>
          <cell r="O1009" t="str">
            <v>Survey With Goals</v>
          </cell>
          <cell r="P1009">
            <v>303058330</v>
          </cell>
          <cell r="Q1009">
            <v>42255</v>
          </cell>
          <cell r="R1009">
            <v>40</v>
          </cell>
          <cell r="S1009">
            <v>193</v>
          </cell>
          <cell r="T1009">
            <v>2.9</v>
          </cell>
          <cell r="U1009">
            <v>58</v>
          </cell>
          <cell r="V1009">
            <v>14</v>
          </cell>
          <cell r="W1009">
            <v>20</v>
          </cell>
          <cell r="X1009">
            <v>4.0999999999999996</v>
          </cell>
          <cell r="Y1009" t="str">
            <v>Yes</v>
          </cell>
          <cell r="Z1009">
            <v>0.93</v>
          </cell>
          <cell r="AA1009">
            <v>82</v>
          </cell>
          <cell r="BI1009" t="str">
            <v>Operations and Algebraic Thinking</v>
          </cell>
          <cell r="BJ1009">
            <v>198</v>
          </cell>
          <cell r="BK1009">
            <v>5.9</v>
          </cell>
          <cell r="BL1009" t="str">
            <v>192-204</v>
          </cell>
          <cell r="BM1009" t="str">
            <v>HiAvg</v>
          </cell>
          <cell r="BN1009" t="str">
            <v>Number and Operations</v>
          </cell>
          <cell r="BO1009">
            <v>190</v>
          </cell>
          <cell r="BP1009">
            <v>5.8</v>
          </cell>
          <cell r="BQ1009" t="str">
            <v>184-196</v>
          </cell>
          <cell r="BR1009" t="str">
            <v>Avg</v>
          </cell>
          <cell r="BS1009" t="str">
            <v>Measurement and Data</v>
          </cell>
          <cell r="BT1009">
            <v>187</v>
          </cell>
          <cell r="BU1009">
            <v>5.7</v>
          </cell>
          <cell r="BV1009" t="str">
            <v>181-193</v>
          </cell>
          <cell r="BW1009" t="str">
            <v>LoAvg</v>
          </cell>
          <cell r="BX1009" t="str">
            <v>Geometry</v>
          </cell>
          <cell r="BY1009">
            <v>196</v>
          </cell>
          <cell r="BZ1009">
            <v>5.9</v>
          </cell>
          <cell r="CA1009" t="str">
            <v>190-202</v>
          </cell>
          <cell r="CB1009" t="str">
            <v>HiAvg</v>
          </cell>
          <cell r="CW1009">
            <v>0.54395833333333332</v>
          </cell>
          <cell r="CX1009">
            <v>48</v>
          </cell>
          <cell r="DC1009">
            <v>11</v>
          </cell>
          <cell r="DD1009">
            <v>8</v>
          </cell>
          <cell r="DE1009">
            <v>13</v>
          </cell>
        </row>
        <row r="1010">
          <cell r="A1010" t="str">
            <v>605000625304973926School 2</v>
          </cell>
          <cell r="B1010" t="str">
            <v>Fall 2015-2016</v>
          </cell>
          <cell r="C1010">
            <v>605000625</v>
          </cell>
          <cell r="D1010" t="str">
            <v>School 2</v>
          </cell>
          <cell r="E1010" t="str">
            <v>Reading</v>
          </cell>
          <cell r="F1010" t="str">
            <v>Reading</v>
          </cell>
          <cell r="G1010" t="b">
            <v>1</v>
          </cell>
          <cell r="H1010">
            <v>2015</v>
          </cell>
          <cell r="I1010">
            <v>4</v>
          </cell>
          <cell r="L1010">
            <v>4</v>
          </cell>
          <cell r="O1010" t="str">
            <v>Survey With Goals</v>
          </cell>
          <cell r="P1010">
            <v>304973926</v>
          </cell>
          <cell r="Q1010">
            <v>42248</v>
          </cell>
          <cell r="R1010">
            <v>28</v>
          </cell>
          <cell r="S1010">
            <v>180</v>
          </cell>
          <cell r="T1010">
            <v>3.3</v>
          </cell>
          <cell r="U1010">
            <v>30</v>
          </cell>
          <cell r="V1010">
            <v>14</v>
          </cell>
          <cell r="W1010">
            <v>13</v>
          </cell>
          <cell r="X1010">
            <v>4.5999999999999996</v>
          </cell>
          <cell r="Y1010" t="str">
            <v>No*</v>
          </cell>
          <cell r="Z1010">
            <v>-0.1</v>
          </cell>
          <cell r="AA1010">
            <v>46</v>
          </cell>
          <cell r="BF1010">
            <v>241</v>
          </cell>
          <cell r="BG1010">
            <v>141</v>
          </cell>
          <cell r="BH1010">
            <v>291</v>
          </cell>
          <cell r="BI1010" t="str">
            <v>Literature</v>
          </cell>
          <cell r="BJ1010">
            <v>182</v>
          </cell>
          <cell r="BK1010">
            <v>6</v>
          </cell>
          <cell r="BL1010" t="str">
            <v>176-188</v>
          </cell>
          <cell r="BM1010" t="str">
            <v>LoAvg</v>
          </cell>
          <cell r="BN1010" t="str">
            <v>Informational Text</v>
          </cell>
          <cell r="BO1010">
            <v>189</v>
          </cell>
          <cell r="BP1010">
            <v>6.2</v>
          </cell>
          <cell r="BQ1010" t="str">
            <v>183-195</v>
          </cell>
          <cell r="BR1010" t="str">
            <v>Avg</v>
          </cell>
          <cell r="BS1010" t="str">
            <v>Vocabulary Acquisition and Use</v>
          </cell>
          <cell r="BT1010">
            <v>170</v>
          </cell>
          <cell r="BU1010">
            <v>6</v>
          </cell>
          <cell r="BV1010" t="str">
            <v>164-176</v>
          </cell>
          <cell r="BW1010" t="str">
            <v>Low</v>
          </cell>
          <cell r="CW1010">
            <v>0.54918981481481477</v>
          </cell>
          <cell r="CX1010">
            <v>45</v>
          </cell>
          <cell r="DC1010">
            <v>11</v>
          </cell>
          <cell r="DD1010">
            <v>8</v>
          </cell>
          <cell r="DE1010">
            <v>12</v>
          </cell>
        </row>
        <row r="1011">
          <cell r="A1011" t="str">
            <v>605000626306607518School 2</v>
          </cell>
          <cell r="B1011" t="str">
            <v>Fall 2015-2016</v>
          </cell>
          <cell r="C1011">
            <v>605000626</v>
          </cell>
          <cell r="D1011" t="str">
            <v>School 2</v>
          </cell>
          <cell r="E1011" t="str">
            <v>Language Usage</v>
          </cell>
          <cell r="F1011" t="str">
            <v>Language</v>
          </cell>
          <cell r="G1011" t="b">
            <v>1</v>
          </cell>
          <cell r="H1011">
            <v>2015</v>
          </cell>
          <cell r="I1011">
            <v>4</v>
          </cell>
          <cell r="L1011">
            <v>4</v>
          </cell>
          <cell r="O1011" t="str">
            <v>Survey With Goals</v>
          </cell>
          <cell r="P1011">
            <v>306607518</v>
          </cell>
          <cell r="Q1011">
            <v>42264</v>
          </cell>
          <cell r="R1011">
            <v>27</v>
          </cell>
          <cell r="S1011">
            <v>200</v>
          </cell>
          <cell r="T1011">
            <v>3</v>
          </cell>
          <cell r="U1011">
            <v>76</v>
          </cell>
          <cell r="V1011">
            <v>13</v>
          </cell>
          <cell r="W1011">
            <v>15</v>
          </cell>
          <cell r="X1011">
            <v>4.17</v>
          </cell>
          <cell r="Y1011" t="str">
            <v>Yes*</v>
          </cell>
          <cell r="Z1011">
            <v>0.26</v>
          </cell>
          <cell r="AA1011">
            <v>60</v>
          </cell>
          <cell r="BI1011" t="str">
            <v>Writing: Plan, Organize, Develop, Revise, Research</v>
          </cell>
          <cell r="BJ1011">
            <v>198</v>
          </cell>
          <cell r="BK1011">
            <v>5.2</v>
          </cell>
          <cell r="BL1011" t="str">
            <v>193-203</v>
          </cell>
          <cell r="BM1011" t="str">
            <v>HiAvg</v>
          </cell>
          <cell r="BN1011" t="str">
            <v>Language: Understand, Edit for Grammar, Usage</v>
          </cell>
          <cell r="BO1011">
            <v>202</v>
          </cell>
          <cell r="BP1011">
            <v>5.2</v>
          </cell>
          <cell r="BQ1011" t="str">
            <v>197-207</v>
          </cell>
          <cell r="BR1011" t="str">
            <v>HiAvg</v>
          </cell>
          <cell r="BS1011" t="str">
            <v>Language: Understand, Edit Mechanics</v>
          </cell>
          <cell r="BT1011">
            <v>200</v>
          </cell>
          <cell r="BU1011">
            <v>5.2</v>
          </cell>
          <cell r="BV1011" t="str">
            <v>195-205</v>
          </cell>
          <cell r="BW1011" t="str">
            <v>HiAvg</v>
          </cell>
          <cell r="CW1011">
            <v>0.33804398148148151</v>
          </cell>
          <cell r="CX1011">
            <v>49</v>
          </cell>
          <cell r="DC1011">
            <v>9</v>
          </cell>
          <cell r="DD1011">
            <v>6</v>
          </cell>
          <cell r="DE1011">
            <v>9</v>
          </cell>
        </row>
        <row r="1012">
          <cell r="A1012" t="str">
            <v>605000626310122799School 2</v>
          </cell>
          <cell r="B1012" t="str">
            <v>Fall 2015-2016</v>
          </cell>
          <cell r="C1012">
            <v>605000626</v>
          </cell>
          <cell r="D1012" t="str">
            <v>School 2</v>
          </cell>
          <cell r="E1012" t="str">
            <v>Mathematics</v>
          </cell>
          <cell r="F1012" t="str">
            <v>Mathematics</v>
          </cell>
          <cell r="G1012" t="b">
            <v>1</v>
          </cell>
          <cell r="H1012">
            <v>2015</v>
          </cell>
          <cell r="I1012">
            <v>4</v>
          </cell>
          <cell r="L1012">
            <v>4</v>
          </cell>
          <cell r="O1012" t="str">
            <v>Survey With Goals</v>
          </cell>
          <cell r="P1012">
            <v>310122799</v>
          </cell>
          <cell r="Q1012">
            <v>42257</v>
          </cell>
          <cell r="R1012">
            <v>59</v>
          </cell>
          <cell r="S1012">
            <v>207</v>
          </cell>
          <cell r="T1012">
            <v>2.9</v>
          </cell>
          <cell r="U1012">
            <v>90</v>
          </cell>
          <cell r="V1012">
            <v>12</v>
          </cell>
          <cell r="W1012">
            <v>20</v>
          </cell>
          <cell r="X1012">
            <v>4.0999999999999996</v>
          </cell>
          <cell r="Y1012" t="str">
            <v>Yes</v>
          </cell>
          <cell r="Z1012">
            <v>1.1399999999999999</v>
          </cell>
          <cell r="AA1012">
            <v>87</v>
          </cell>
          <cell r="BI1012" t="str">
            <v>Operations and Algebraic Thinking</v>
          </cell>
          <cell r="BJ1012">
            <v>213</v>
          </cell>
          <cell r="BK1012">
            <v>5.9</v>
          </cell>
          <cell r="BL1012" t="str">
            <v>207-219</v>
          </cell>
          <cell r="BM1012" t="str">
            <v>High</v>
          </cell>
          <cell r="BN1012" t="str">
            <v>Number and Operations</v>
          </cell>
          <cell r="BO1012">
            <v>208</v>
          </cell>
          <cell r="BP1012">
            <v>5.8</v>
          </cell>
          <cell r="BQ1012" t="str">
            <v>202-214</v>
          </cell>
          <cell r="BR1012" t="str">
            <v>High</v>
          </cell>
          <cell r="BS1012" t="str">
            <v>Measurement and Data</v>
          </cell>
          <cell r="BT1012">
            <v>204</v>
          </cell>
          <cell r="BU1012">
            <v>5.9</v>
          </cell>
          <cell r="BV1012" t="str">
            <v>198-210</v>
          </cell>
          <cell r="BW1012" t="str">
            <v>High</v>
          </cell>
          <cell r="BX1012" t="str">
            <v>Geometry</v>
          </cell>
          <cell r="BY1012">
            <v>203</v>
          </cell>
          <cell r="BZ1012">
            <v>5.9</v>
          </cell>
          <cell r="CA1012" t="str">
            <v>197-209</v>
          </cell>
          <cell r="CB1012" t="str">
            <v>High</v>
          </cell>
          <cell r="CW1012">
            <v>0.33834490740740741</v>
          </cell>
          <cell r="CX1012">
            <v>47</v>
          </cell>
          <cell r="DC1012">
            <v>11</v>
          </cell>
          <cell r="DD1012">
            <v>7</v>
          </cell>
          <cell r="DE1012">
            <v>12</v>
          </cell>
        </row>
        <row r="1013">
          <cell r="A1013" t="str">
            <v>605000626303817726School 2</v>
          </cell>
          <cell r="B1013" t="str">
            <v>Fall 2015-2016</v>
          </cell>
          <cell r="C1013">
            <v>605000626</v>
          </cell>
          <cell r="D1013" t="str">
            <v>School 2</v>
          </cell>
          <cell r="E1013" t="str">
            <v>Reading</v>
          </cell>
          <cell r="F1013" t="str">
            <v>Reading</v>
          </cell>
          <cell r="G1013" t="b">
            <v>1</v>
          </cell>
          <cell r="H1013">
            <v>2015</v>
          </cell>
          <cell r="I1013">
            <v>4</v>
          </cell>
          <cell r="L1013">
            <v>4</v>
          </cell>
          <cell r="O1013" t="str">
            <v>Survey With Goals</v>
          </cell>
          <cell r="P1013">
            <v>303817726</v>
          </cell>
          <cell r="Q1013">
            <v>42250</v>
          </cell>
          <cell r="R1013">
            <v>47</v>
          </cell>
          <cell r="S1013">
            <v>195</v>
          </cell>
          <cell r="T1013">
            <v>3.3</v>
          </cell>
          <cell r="U1013">
            <v>66</v>
          </cell>
          <cell r="V1013">
            <v>14</v>
          </cell>
          <cell r="W1013">
            <v>18</v>
          </cell>
          <cell r="X1013">
            <v>4.5999999999999996</v>
          </cell>
          <cell r="Y1013" t="str">
            <v>Yes*</v>
          </cell>
          <cell r="Z1013">
            <v>0.53</v>
          </cell>
          <cell r="AA1013">
            <v>70</v>
          </cell>
          <cell r="BF1013">
            <v>511</v>
          </cell>
          <cell r="BG1013">
            <v>411</v>
          </cell>
          <cell r="BH1013">
            <v>561</v>
          </cell>
          <cell r="BI1013" t="str">
            <v>Literature</v>
          </cell>
          <cell r="BJ1013">
            <v>196</v>
          </cell>
          <cell r="BK1013">
            <v>5.7</v>
          </cell>
          <cell r="BL1013" t="str">
            <v>190-202</v>
          </cell>
          <cell r="BM1013" t="str">
            <v>HiAvg</v>
          </cell>
          <cell r="BN1013" t="str">
            <v>Informational Text</v>
          </cell>
          <cell r="BO1013">
            <v>193</v>
          </cell>
          <cell r="BP1013">
            <v>5.6</v>
          </cell>
          <cell r="BQ1013" t="str">
            <v>187-199</v>
          </cell>
          <cell r="BR1013" t="str">
            <v>Avg</v>
          </cell>
          <cell r="BS1013" t="str">
            <v>Vocabulary Acquisition and Use</v>
          </cell>
          <cell r="BT1013">
            <v>197</v>
          </cell>
          <cell r="BU1013">
            <v>5.7</v>
          </cell>
          <cell r="BV1013" t="str">
            <v>191-203</v>
          </cell>
          <cell r="BW1013" t="str">
            <v>HiAvg</v>
          </cell>
          <cell r="CW1013">
            <v>0.33796296296296297</v>
          </cell>
          <cell r="CX1013">
            <v>50</v>
          </cell>
          <cell r="DC1013">
            <v>9</v>
          </cell>
          <cell r="DD1013">
            <v>7</v>
          </cell>
          <cell r="DE1013">
            <v>9</v>
          </cell>
        </row>
        <row r="1014">
          <cell r="A1014" t="str">
            <v>605000627308273340School 2</v>
          </cell>
          <cell r="B1014" t="str">
            <v>Fall 2015-2016</v>
          </cell>
          <cell r="C1014">
            <v>605000627</v>
          </cell>
          <cell r="D1014" t="str">
            <v>School 2</v>
          </cell>
          <cell r="E1014" t="str">
            <v>Language Usage</v>
          </cell>
          <cell r="F1014" t="str">
            <v>Language</v>
          </cell>
          <cell r="G1014" t="b">
            <v>1</v>
          </cell>
          <cell r="H1014">
            <v>2015</v>
          </cell>
          <cell r="I1014">
            <v>4</v>
          </cell>
          <cell r="L1014">
            <v>4</v>
          </cell>
          <cell r="O1014" t="str">
            <v>Survey With Goals</v>
          </cell>
          <cell r="P1014">
            <v>308273340</v>
          </cell>
          <cell r="Q1014">
            <v>42262</v>
          </cell>
          <cell r="R1014">
            <v>39</v>
          </cell>
          <cell r="S1014">
            <v>183</v>
          </cell>
          <cell r="T1014">
            <v>3.2</v>
          </cell>
          <cell r="U1014">
            <v>34</v>
          </cell>
          <cell r="V1014">
            <v>13</v>
          </cell>
          <cell r="W1014">
            <v>1</v>
          </cell>
          <cell r="X1014">
            <v>4.32</v>
          </cell>
          <cell r="Y1014" t="str">
            <v>No</v>
          </cell>
          <cell r="Z1014">
            <v>-1.37</v>
          </cell>
          <cell r="AA1014">
            <v>9</v>
          </cell>
          <cell r="BI1014" t="str">
            <v>Writing: Plan, Organize, Develop, Revise, Research</v>
          </cell>
          <cell r="BJ1014">
            <v>180</v>
          </cell>
          <cell r="BK1014">
            <v>5.4</v>
          </cell>
          <cell r="BL1014" t="str">
            <v>175-185</v>
          </cell>
          <cell r="BM1014" t="str">
            <v>LoAvg</v>
          </cell>
          <cell r="BN1014" t="str">
            <v>Language: Understand, Edit for Grammar, Usage</v>
          </cell>
          <cell r="BO1014">
            <v>184</v>
          </cell>
          <cell r="BP1014">
            <v>5.5</v>
          </cell>
          <cell r="BQ1014" t="str">
            <v>179-190</v>
          </cell>
          <cell r="BR1014" t="str">
            <v>LoAvg</v>
          </cell>
          <cell r="BS1014" t="str">
            <v>Language: Understand, Edit Mechanics</v>
          </cell>
          <cell r="BT1014">
            <v>184</v>
          </cell>
          <cell r="BU1014">
            <v>5.6</v>
          </cell>
          <cell r="BV1014" t="str">
            <v>178-190</v>
          </cell>
          <cell r="BW1014" t="str">
            <v>LoAvg</v>
          </cell>
          <cell r="CW1014">
            <v>0.54288194444444449</v>
          </cell>
          <cell r="CX1014">
            <v>43</v>
          </cell>
          <cell r="DC1014">
            <v>11</v>
          </cell>
          <cell r="DD1014">
            <v>8</v>
          </cell>
          <cell r="DE1014">
            <v>12</v>
          </cell>
        </row>
        <row r="1015">
          <cell r="A1015" t="str">
            <v>605000627303058394School 2</v>
          </cell>
          <cell r="B1015" t="str">
            <v>Fall 2015-2016</v>
          </cell>
          <cell r="C1015">
            <v>605000627</v>
          </cell>
          <cell r="D1015" t="str">
            <v>School 2</v>
          </cell>
          <cell r="E1015" t="str">
            <v>Mathematics</v>
          </cell>
          <cell r="F1015" t="str">
            <v>Mathematics</v>
          </cell>
          <cell r="G1015" t="b">
            <v>1</v>
          </cell>
          <cell r="H1015">
            <v>2015</v>
          </cell>
          <cell r="I1015">
            <v>4</v>
          </cell>
          <cell r="L1015">
            <v>4</v>
          </cell>
          <cell r="O1015" t="str">
            <v>Survey With Goals</v>
          </cell>
          <cell r="P1015">
            <v>303058394</v>
          </cell>
          <cell r="Q1015">
            <v>42255</v>
          </cell>
          <cell r="R1015">
            <v>56</v>
          </cell>
          <cell r="S1015">
            <v>188</v>
          </cell>
          <cell r="T1015">
            <v>2.9</v>
          </cell>
          <cell r="U1015">
            <v>43</v>
          </cell>
          <cell r="V1015">
            <v>12</v>
          </cell>
          <cell r="W1015">
            <v>-1</v>
          </cell>
          <cell r="X1015">
            <v>4.0999999999999996</v>
          </cell>
          <cell r="Y1015" t="str">
            <v>No</v>
          </cell>
          <cell r="Z1015">
            <v>-1.91</v>
          </cell>
          <cell r="AA1015">
            <v>3</v>
          </cell>
          <cell r="BI1015" t="str">
            <v>Operations and Algebraic Thinking</v>
          </cell>
          <cell r="BJ1015">
            <v>193</v>
          </cell>
          <cell r="BK1015">
            <v>5.9</v>
          </cell>
          <cell r="BL1015" t="str">
            <v>187-199</v>
          </cell>
          <cell r="BM1015" t="str">
            <v>Avg</v>
          </cell>
          <cell r="BN1015" t="str">
            <v>Number and Operations</v>
          </cell>
          <cell r="BO1015">
            <v>185</v>
          </cell>
          <cell r="BP1015">
            <v>6.1</v>
          </cell>
          <cell r="BQ1015" t="str">
            <v>179-191</v>
          </cell>
          <cell r="BR1015" t="str">
            <v>LoAvg</v>
          </cell>
          <cell r="BS1015" t="str">
            <v>Measurement and Data</v>
          </cell>
          <cell r="BT1015">
            <v>190</v>
          </cell>
          <cell r="BU1015">
            <v>6.1</v>
          </cell>
          <cell r="BV1015" t="str">
            <v>184-196</v>
          </cell>
          <cell r="BW1015" t="str">
            <v>Avg</v>
          </cell>
          <cell r="BX1015" t="str">
            <v>Geometry</v>
          </cell>
          <cell r="BY1015">
            <v>182</v>
          </cell>
          <cell r="BZ1015">
            <v>6</v>
          </cell>
          <cell r="CA1015" t="str">
            <v>176-188</v>
          </cell>
          <cell r="CB1015" t="str">
            <v>LoAvg</v>
          </cell>
          <cell r="CW1015">
            <v>0.54398148148148151</v>
          </cell>
          <cell r="CX1015">
            <v>47</v>
          </cell>
          <cell r="DC1015">
            <v>11</v>
          </cell>
          <cell r="DD1015">
            <v>8</v>
          </cell>
          <cell r="DE1015">
            <v>13</v>
          </cell>
        </row>
        <row r="1016">
          <cell r="A1016" t="str">
            <v>605000627304973974School 2</v>
          </cell>
          <cell r="B1016" t="str">
            <v>Fall 2015-2016</v>
          </cell>
          <cell r="C1016">
            <v>605000627</v>
          </cell>
          <cell r="D1016" t="str">
            <v>School 2</v>
          </cell>
          <cell r="E1016" t="str">
            <v>Reading</v>
          </cell>
          <cell r="F1016" t="str">
            <v>Reading</v>
          </cell>
          <cell r="G1016" t="b">
            <v>1</v>
          </cell>
          <cell r="H1016">
            <v>2015</v>
          </cell>
          <cell r="I1016">
            <v>4</v>
          </cell>
          <cell r="L1016">
            <v>4</v>
          </cell>
          <cell r="O1016" t="str">
            <v>Survey With Goals</v>
          </cell>
          <cell r="P1016">
            <v>304973974</v>
          </cell>
          <cell r="Q1016">
            <v>42248</v>
          </cell>
          <cell r="R1016">
            <v>31</v>
          </cell>
          <cell r="S1016">
            <v>184</v>
          </cell>
          <cell r="T1016">
            <v>3.3</v>
          </cell>
          <cell r="U1016">
            <v>39</v>
          </cell>
          <cell r="V1016">
            <v>14</v>
          </cell>
          <cell r="W1016">
            <v>14</v>
          </cell>
          <cell r="X1016">
            <v>4.5999999999999996</v>
          </cell>
          <cell r="Y1016" t="str">
            <v>Yes*</v>
          </cell>
          <cell r="Z1016">
            <v>0.03</v>
          </cell>
          <cell r="AA1016">
            <v>51</v>
          </cell>
          <cell r="BF1016">
            <v>313</v>
          </cell>
          <cell r="BG1016">
            <v>213</v>
          </cell>
          <cell r="BH1016">
            <v>363</v>
          </cell>
          <cell r="BI1016" t="str">
            <v>Literature</v>
          </cell>
          <cell r="BJ1016">
            <v>177</v>
          </cell>
          <cell r="BK1016">
            <v>5.8</v>
          </cell>
          <cell r="BL1016" t="str">
            <v>171-183</v>
          </cell>
          <cell r="BM1016" t="str">
            <v>Low</v>
          </cell>
          <cell r="BN1016" t="str">
            <v>Informational Text</v>
          </cell>
          <cell r="BO1016">
            <v>194</v>
          </cell>
          <cell r="BP1016">
            <v>6.1</v>
          </cell>
          <cell r="BQ1016" t="str">
            <v>188-200</v>
          </cell>
          <cell r="BR1016" t="str">
            <v>HiAvg</v>
          </cell>
          <cell r="BS1016" t="str">
            <v>Vocabulary Acquisition and Use</v>
          </cell>
          <cell r="BT1016">
            <v>182</v>
          </cell>
          <cell r="BU1016">
            <v>6</v>
          </cell>
          <cell r="BV1016" t="str">
            <v>176-188</v>
          </cell>
          <cell r="BW1016" t="str">
            <v>LoAvg</v>
          </cell>
          <cell r="CW1016">
            <v>0.54915509259259265</v>
          </cell>
          <cell r="CX1016">
            <v>48</v>
          </cell>
          <cell r="DC1016">
            <v>10</v>
          </cell>
          <cell r="DD1016">
            <v>8</v>
          </cell>
          <cell r="DE1016">
            <v>11</v>
          </cell>
        </row>
        <row r="1017">
          <cell r="A1017" t="str">
            <v>605000628306607419School 2</v>
          </cell>
          <cell r="B1017" t="str">
            <v>Fall 2015-2016</v>
          </cell>
          <cell r="C1017">
            <v>605000628</v>
          </cell>
          <cell r="D1017" t="str">
            <v>School 2</v>
          </cell>
          <cell r="E1017" t="str">
            <v>Language Usage</v>
          </cell>
          <cell r="F1017" t="str">
            <v>Language</v>
          </cell>
          <cell r="G1017" t="b">
            <v>1</v>
          </cell>
          <cell r="H1017">
            <v>2015</v>
          </cell>
          <cell r="I1017">
            <v>4</v>
          </cell>
          <cell r="L1017">
            <v>4</v>
          </cell>
          <cell r="O1017" t="str">
            <v>Survey With Goals</v>
          </cell>
          <cell r="P1017">
            <v>306607419</v>
          </cell>
          <cell r="Q1017">
            <v>42264</v>
          </cell>
          <cell r="R1017">
            <v>38</v>
          </cell>
          <cell r="S1017">
            <v>171</v>
          </cell>
          <cell r="T1017">
            <v>3</v>
          </cell>
          <cell r="U1017">
            <v>11</v>
          </cell>
          <cell r="V1017">
            <v>17</v>
          </cell>
          <cell r="W1017">
            <v>9</v>
          </cell>
          <cell r="X1017">
            <v>4.17</v>
          </cell>
          <cell r="Y1017" t="str">
            <v>No</v>
          </cell>
          <cell r="Z1017">
            <v>-0.94</v>
          </cell>
          <cell r="AA1017">
            <v>17</v>
          </cell>
          <cell r="BI1017" t="str">
            <v>Writing: Plan, Organize, Develop, Revise, Research</v>
          </cell>
          <cell r="BJ1017">
            <v>157</v>
          </cell>
          <cell r="BK1017">
            <v>7.5</v>
          </cell>
          <cell r="BL1017" t="str">
            <v>150-165</v>
          </cell>
          <cell r="BM1017" t="str">
            <v>Low</v>
          </cell>
          <cell r="BN1017" t="str">
            <v>Language: Understand, Edit for Grammar, Usage</v>
          </cell>
          <cell r="BO1017">
            <v>174</v>
          </cell>
          <cell r="BP1017">
            <v>5.6</v>
          </cell>
          <cell r="BQ1017" t="str">
            <v>168-180</v>
          </cell>
          <cell r="BR1017" t="str">
            <v>Low</v>
          </cell>
          <cell r="BS1017" t="str">
            <v>Language: Understand, Edit Mechanics</v>
          </cell>
          <cell r="BT1017">
            <v>181</v>
          </cell>
          <cell r="BU1017">
            <v>5.7</v>
          </cell>
          <cell r="BV1017" t="str">
            <v>175-187</v>
          </cell>
          <cell r="BW1017" t="str">
            <v>LoAvg</v>
          </cell>
          <cell r="CW1017">
            <v>0.33552083333333332</v>
          </cell>
          <cell r="CX1017">
            <v>38</v>
          </cell>
          <cell r="DC1017">
            <v>12</v>
          </cell>
          <cell r="DD1017">
            <v>10</v>
          </cell>
          <cell r="DE1017">
            <v>14</v>
          </cell>
        </row>
        <row r="1018">
          <cell r="A1018" t="str">
            <v>605000628310122746School 2</v>
          </cell>
          <cell r="B1018" t="str">
            <v>Fall 2015-2016</v>
          </cell>
          <cell r="C1018">
            <v>605000628</v>
          </cell>
          <cell r="D1018" t="str">
            <v>School 2</v>
          </cell>
          <cell r="E1018" t="str">
            <v>Mathematics</v>
          </cell>
          <cell r="F1018" t="str">
            <v>Mathematics</v>
          </cell>
          <cell r="G1018" t="b">
            <v>1</v>
          </cell>
          <cell r="H1018">
            <v>2015</v>
          </cell>
          <cell r="I1018">
            <v>4</v>
          </cell>
          <cell r="L1018">
            <v>4</v>
          </cell>
          <cell r="O1018" t="str">
            <v>Survey With Goals</v>
          </cell>
          <cell r="P1018">
            <v>310122746</v>
          </cell>
          <cell r="Q1018">
            <v>42257</v>
          </cell>
          <cell r="R1018">
            <v>35</v>
          </cell>
          <cell r="S1018">
            <v>177</v>
          </cell>
          <cell r="T1018">
            <v>2.9</v>
          </cell>
          <cell r="U1018">
            <v>15</v>
          </cell>
          <cell r="V1018">
            <v>15</v>
          </cell>
          <cell r="W1018">
            <v>13</v>
          </cell>
          <cell r="X1018">
            <v>4.24</v>
          </cell>
          <cell r="Y1018" t="str">
            <v>No*</v>
          </cell>
          <cell r="Z1018">
            <v>-0.23</v>
          </cell>
          <cell r="AA1018">
            <v>41</v>
          </cell>
          <cell r="BI1018" t="str">
            <v>Operations and Algebraic Thinking</v>
          </cell>
          <cell r="BJ1018">
            <v>173</v>
          </cell>
          <cell r="BK1018">
            <v>5.9</v>
          </cell>
          <cell r="BL1018" t="str">
            <v>167-179</v>
          </cell>
          <cell r="BM1018" t="str">
            <v>Low</v>
          </cell>
          <cell r="BN1018" t="str">
            <v>Number and Operations</v>
          </cell>
          <cell r="BO1018">
            <v>182</v>
          </cell>
          <cell r="BP1018">
            <v>5.9</v>
          </cell>
          <cell r="BQ1018" t="str">
            <v>176-188</v>
          </cell>
          <cell r="BR1018" t="str">
            <v>LoAvg</v>
          </cell>
          <cell r="BS1018" t="str">
            <v>Measurement and Data</v>
          </cell>
          <cell r="BT1018">
            <v>168</v>
          </cell>
          <cell r="BU1018">
            <v>6.2</v>
          </cell>
          <cell r="BV1018" t="str">
            <v>162-174</v>
          </cell>
          <cell r="BW1018" t="str">
            <v>Low</v>
          </cell>
          <cell r="BX1018" t="str">
            <v>Geometry</v>
          </cell>
          <cell r="BY1018">
            <v>185</v>
          </cell>
          <cell r="BZ1018">
            <v>6.2</v>
          </cell>
          <cell r="CA1018" t="str">
            <v>179-191</v>
          </cell>
          <cell r="CB1018" t="str">
            <v>LoAvg</v>
          </cell>
          <cell r="CW1018">
            <v>0.33769675925925924</v>
          </cell>
          <cell r="CX1018">
            <v>52</v>
          </cell>
          <cell r="DC1018">
            <v>12</v>
          </cell>
          <cell r="DD1018">
            <v>9</v>
          </cell>
          <cell r="DE1018">
            <v>14</v>
          </cell>
        </row>
        <row r="1019">
          <cell r="A1019" t="str">
            <v>605000628303817738School 2</v>
          </cell>
          <cell r="B1019" t="str">
            <v>Fall 2015-2016</v>
          </cell>
          <cell r="C1019">
            <v>605000628</v>
          </cell>
          <cell r="D1019" t="str">
            <v>School 2</v>
          </cell>
          <cell r="E1019" t="str">
            <v>Reading</v>
          </cell>
          <cell r="F1019" t="str">
            <v>Reading</v>
          </cell>
          <cell r="G1019" t="b">
            <v>1</v>
          </cell>
          <cell r="H1019">
            <v>2015</v>
          </cell>
          <cell r="I1019">
            <v>4</v>
          </cell>
          <cell r="L1019">
            <v>4</v>
          </cell>
          <cell r="O1019" t="str">
            <v>Survey With Goals</v>
          </cell>
          <cell r="P1019">
            <v>303817738</v>
          </cell>
          <cell r="Q1019">
            <v>42250</v>
          </cell>
          <cell r="R1019">
            <v>39</v>
          </cell>
          <cell r="S1019">
            <v>181</v>
          </cell>
          <cell r="T1019">
            <v>3.3</v>
          </cell>
          <cell r="U1019">
            <v>32</v>
          </cell>
          <cell r="V1019">
            <v>14</v>
          </cell>
          <cell r="W1019">
            <v>21</v>
          </cell>
          <cell r="X1019">
            <v>4.5999999999999996</v>
          </cell>
          <cell r="Y1019" t="str">
            <v>Yes</v>
          </cell>
          <cell r="Z1019">
            <v>0.85</v>
          </cell>
          <cell r="AA1019">
            <v>80</v>
          </cell>
          <cell r="BF1019">
            <v>259</v>
          </cell>
          <cell r="BG1019">
            <v>159</v>
          </cell>
          <cell r="BH1019">
            <v>309</v>
          </cell>
          <cell r="BI1019" t="str">
            <v>Literature</v>
          </cell>
          <cell r="BJ1019">
            <v>180</v>
          </cell>
          <cell r="BK1019">
            <v>5.7</v>
          </cell>
          <cell r="BL1019" t="str">
            <v>174-186</v>
          </cell>
          <cell r="BM1019" t="str">
            <v>LoAvg</v>
          </cell>
          <cell r="BN1019" t="str">
            <v>Informational Text</v>
          </cell>
          <cell r="BO1019">
            <v>179</v>
          </cell>
          <cell r="BP1019">
            <v>5.9</v>
          </cell>
          <cell r="BQ1019" t="str">
            <v>173-185</v>
          </cell>
          <cell r="BR1019" t="str">
            <v>LoAvg</v>
          </cell>
          <cell r="BS1019" t="str">
            <v>Vocabulary Acquisition and Use</v>
          </cell>
          <cell r="BT1019">
            <v>184</v>
          </cell>
          <cell r="BU1019">
            <v>5.8</v>
          </cell>
          <cell r="BV1019" t="str">
            <v>178-190</v>
          </cell>
          <cell r="BW1019" t="str">
            <v>LoAvg</v>
          </cell>
          <cell r="CW1019">
            <v>0.33222222222222225</v>
          </cell>
          <cell r="CX1019">
            <v>58</v>
          </cell>
          <cell r="DC1019">
            <v>11</v>
          </cell>
          <cell r="DD1019">
            <v>8</v>
          </cell>
          <cell r="DE1019">
            <v>12</v>
          </cell>
        </row>
        <row r="1020">
          <cell r="A1020" t="str">
            <v>605000629308273407School 2</v>
          </cell>
          <cell r="B1020" t="str">
            <v>Fall 2015-2016</v>
          </cell>
          <cell r="C1020">
            <v>605000629</v>
          </cell>
          <cell r="D1020" t="str">
            <v>School 2</v>
          </cell>
          <cell r="E1020" t="str">
            <v>Language Usage</v>
          </cell>
          <cell r="F1020" t="str">
            <v>Language</v>
          </cell>
          <cell r="G1020" t="b">
            <v>1</v>
          </cell>
          <cell r="H1020">
            <v>2015</v>
          </cell>
          <cell r="I1020">
            <v>4</v>
          </cell>
          <cell r="L1020">
            <v>4</v>
          </cell>
          <cell r="O1020" t="str">
            <v>Survey With Goals</v>
          </cell>
          <cell r="P1020">
            <v>308273407</v>
          </cell>
          <cell r="Q1020">
            <v>42262</v>
          </cell>
          <cell r="R1020">
            <v>48</v>
          </cell>
          <cell r="S1020">
            <v>212</v>
          </cell>
          <cell r="T1020">
            <v>2.9</v>
          </cell>
          <cell r="U1020">
            <v>93</v>
          </cell>
          <cell r="V1020">
            <v>10</v>
          </cell>
          <cell r="W1020">
            <v>16</v>
          </cell>
          <cell r="X1020">
            <v>4.0999999999999996</v>
          </cell>
          <cell r="Y1020" t="str">
            <v>Yes</v>
          </cell>
          <cell r="Z1020">
            <v>0.63</v>
          </cell>
          <cell r="AA1020">
            <v>74</v>
          </cell>
          <cell r="BI1020" t="str">
            <v>Writing: Plan, Organize, Develop, Revise, Research</v>
          </cell>
          <cell r="BJ1020">
            <v>209</v>
          </cell>
          <cell r="BK1020">
            <v>5</v>
          </cell>
          <cell r="BL1020" t="str">
            <v>204-214</v>
          </cell>
          <cell r="BM1020" t="str">
            <v>High</v>
          </cell>
          <cell r="BN1020" t="str">
            <v>Language: Understand, Edit for Grammar, Usage</v>
          </cell>
          <cell r="BO1020">
            <v>212</v>
          </cell>
          <cell r="BP1020">
            <v>5</v>
          </cell>
          <cell r="BQ1020" t="str">
            <v>207-217</v>
          </cell>
          <cell r="BR1020" t="str">
            <v>High</v>
          </cell>
          <cell r="BS1020" t="str">
            <v>Language: Understand, Edit Mechanics</v>
          </cell>
          <cell r="BT1020">
            <v>215</v>
          </cell>
          <cell r="BU1020">
            <v>5.0999999999999996</v>
          </cell>
          <cell r="BV1020" t="str">
            <v>210-220</v>
          </cell>
          <cell r="BW1020" t="str">
            <v>High</v>
          </cell>
          <cell r="CW1020">
            <v>0.54303240740740744</v>
          </cell>
          <cell r="CX1020">
            <v>50</v>
          </cell>
          <cell r="DC1020">
            <v>7</v>
          </cell>
          <cell r="DD1020">
            <v>5</v>
          </cell>
          <cell r="DE1020">
            <v>6</v>
          </cell>
        </row>
        <row r="1021">
          <cell r="A1021" t="str">
            <v>605000629302471182School 2</v>
          </cell>
          <cell r="B1021" t="str">
            <v>Fall 2015-2016</v>
          </cell>
          <cell r="C1021">
            <v>605000629</v>
          </cell>
          <cell r="D1021" t="str">
            <v>School 2</v>
          </cell>
          <cell r="E1021" t="str">
            <v>Mathematics</v>
          </cell>
          <cell r="F1021" t="str">
            <v>Mathematics</v>
          </cell>
          <cell r="G1021" t="b">
            <v>1</v>
          </cell>
          <cell r="H1021">
            <v>2015</v>
          </cell>
          <cell r="I1021">
            <v>4</v>
          </cell>
          <cell r="L1021">
            <v>4</v>
          </cell>
          <cell r="O1021" t="str">
            <v>Survey With Goals</v>
          </cell>
          <cell r="P1021">
            <v>302471182</v>
          </cell>
          <cell r="Q1021">
            <v>42255</v>
          </cell>
          <cell r="R1021">
            <v>88</v>
          </cell>
          <cell r="S1021">
            <v>210</v>
          </cell>
          <cell r="T1021">
            <v>2.9</v>
          </cell>
          <cell r="U1021">
            <v>93</v>
          </cell>
          <cell r="V1021">
            <v>12</v>
          </cell>
          <cell r="W1021">
            <v>17</v>
          </cell>
          <cell r="X1021">
            <v>4.0999999999999996</v>
          </cell>
          <cell r="Y1021" t="str">
            <v>Yes</v>
          </cell>
          <cell r="Z1021">
            <v>0.79</v>
          </cell>
          <cell r="AA1021">
            <v>78</v>
          </cell>
          <cell r="BI1021" t="str">
            <v>Operations and Algebraic Thinking</v>
          </cell>
          <cell r="BJ1021">
            <v>210</v>
          </cell>
          <cell r="BK1021">
            <v>6</v>
          </cell>
          <cell r="BL1021" t="str">
            <v>204-216</v>
          </cell>
          <cell r="BM1021" t="str">
            <v>High</v>
          </cell>
          <cell r="BN1021" t="str">
            <v>Number and Operations</v>
          </cell>
          <cell r="BO1021">
            <v>201</v>
          </cell>
          <cell r="BP1021">
            <v>6.2</v>
          </cell>
          <cell r="BQ1021" t="str">
            <v>195-207</v>
          </cell>
          <cell r="BR1021" t="str">
            <v>HiAvg</v>
          </cell>
          <cell r="BS1021" t="str">
            <v>Measurement and Data</v>
          </cell>
          <cell r="BT1021">
            <v>211</v>
          </cell>
          <cell r="BU1021">
            <v>6</v>
          </cell>
          <cell r="BV1021" t="str">
            <v>205-217</v>
          </cell>
          <cell r="BW1021" t="str">
            <v>High</v>
          </cell>
          <cell r="BX1021" t="str">
            <v>Geometry</v>
          </cell>
          <cell r="BY1021">
            <v>215</v>
          </cell>
          <cell r="BZ1021">
            <v>5.8</v>
          </cell>
          <cell r="CA1021" t="str">
            <v>209-221</v>
          </cell>
          <cell r="CB1021" t="str">
            <v>High</v>
          </cell>
          <cell r="CW1021">
            <v>0.54398148148148151</v>
          </cell>
          <cell r="CX1021">
            <v>51</v>
          </cell>
          <cell r="DC1021">
            <v>11</v>
          </cell>
          <cell r="DD1021">
            <v>7</v>
          </cell>
          <cell r="DE1021">
            <v>12</v>
          </cell>
        </row>
        <row r="1022">
          <cell r="A1022" t="str">
            <v>605000629304973847School 2</v>
          </cell>
          <cell r="B1022" t="str">
            <v>Fall 2015-2016</v>
          </cell>
          <cell r="C1022">
            <v>605000629</v>
          </cell>
          <cell r="D1022" t="str">
            <v>School 2</v>
          </cell>
          <cell r="E1022" t="str">
            <v>Reading</v>
          </cell>
          <cell r="F1022" t="str">
            <v>Reading</v>
          </cell>
          <cell r="G1022" t="b">
            <v>1</v>
          </cell>
          <cell r="H1022">
            <v>2015</v>
          </cell>
          <cell r="I1022">
            <v>4</v>
          </cell>
          <cell r="L1022">
            <v>4</v>
          </cell>
          <cell r="O1022" t="str">
            <v>Survey With Goals</v>
          </cell>
          <cell r="P1022">
            <v>304973847</v>
          </cell>
          <cell r="Q1022">
            <v>42248</v>
          </cell>
          <cell r="R1022">
            <v>44</v>
          </cell>
          <cell r="S1022">
            <v>214</v>
          </cell>
          <cell r="T1022">
            <v>3.4</v>
          </cell>
          <cell r="U1022">
            <v>95</v>
          </cell>
          <cell r="V1022">
            <v>13</v>
          </cell>
          <cell r="W1022">
            <v>12</v>
          </cell>
          <cell r="X1022">
            <v>4.67</v>
          </cell>
          <cell r="Y1022" t="str">
            <v>No*</v>
          </cell>
          <cell r="Z1022">
            <v>-0.13</v>
          </cell>
          <cell r="AA1022">
            <v>45</v>
          </cell>
          <cell r="BF1022">
            <v>853</v>
          </cell>
          <cell r="BG1022">
            <v>753</v>
          </cell>
          <cell r="BH1022">
            <v>903</v>
          </cell>
          <cell r="BI1022" t="str">
            <v>Literature</v>
          </cell>
          <cell r="BJ1022">
            <v>216</v>
          </cell>
          <cell r="BK1022">
            <v>6.2</v>
          </cell>
          <cell r="BL1022" t="str">
            <v>210-222</v>
          </cell>
          <cell r="BM1022" t="str">
            <v>High</v>
          </cell>
          <cell r="BN1022" t="str">
            <v>Informational Text</v>
          </cell>
          <cell r="BO1022">
            <v>211</v>
          </cell>
          <cell r="BP1022">
            <v>5.9</v>
          </cell>
          <cell r="BQ1022" t="str">
            <v>205-217</v>
          </cell>
          <cell r="BR1022" t="str">
            <v>High</v>
          </cell>
          <cell r="BS1022" t="str">
            <v>Vocabulary Acquisition and Use</v>
          </cell>
          <cell r="BT1022">
            <v>216</v>
          </cell>
          <cell r="BU1022">
            <v>6</v>
          </cell>
          <cell r="BV1022" t="str">
            <v>210-222</v>
          </cell>
          <cell r="BW1022" t="str">
            <v>High</v>
          </cell>
          <cell r="CW1022">
            <v>0.54916666666666669</v>
          </cell>
          <cell r="CX1022">
            <v>58</v>
          </cell>
          <cell r="DC1022">
            <v>8</v>
          </cell>
          <cell r="DD1022">
            <v>4</v>
          </cell>
          <cell r="DE1022">
            <v>6</v>
          </cell>
        </row>
        <row r="1023">
          <cell r="A1023" t="str">
            <v>605000630306607363School 2</v>
          </cell>
          <cell r="B1023" t="str">
            <v>Fall 2015-2016</v>
          </cell>
          <cell r="C1023">
            <v>605000630</v>
          </cell>
          <cell r="D1023" t="str">
            <v>School 2</v>
          </cell>
          <cell r="E1023" t="str">
            <v>Language Usage</v>
          </cell>
          <cell r="F1023" t="str">
            <v>Language</v>
          </cell>
          <cell r="G1023" t="b">
            <v>1</v>
          </cell>
          <cell r="H1023">
            <v>2015</v>
          </cell>
          <cell r="I1023">
            <v>4</v>
          </cell>
          <cell r="L1023">
            <v>4</v>
          </cell>
          <cell r="O1023" t="str">
            <v>Survey With Goals</v>
          </cell>
          <cell r="P1023">
            <v>306607363</v>
          </cell>
          <cell r="Q1023">
            <v>42264</v>
          </cell>
          <cell r="R1023">
            <v>23</v>
          </cell>
          <cell r="S1023">
            <v>168</v>
          </cell>
          <cell r="T1023">
            <v>2.9</v>
          </cell>
          <cell r="U1023">
            <v>8</v>
          </cell>
          <cell r="V1023">
            <v>19</v>
          </cell>
          <cell r="W1023">
            <v>15</v>
          </cell>
          <cell r="X1023">
            <v>4.32</v>
          </cell>
          <cell r="Y1023" t="str">
            <v>No*</v>
          </cell>
          <cell r="Z1023">
            <v>-0.48</v>
          </cell>
          <cell r="AA1023">
            <v>31</v>
          </cell>
          <cell r="BI1023" t="str">
            <v>Writing: Plan, Organize, Develop, Revise, Research</v>
          </cell>
          <cell r="BJ1023">
            <v>165</v>
          </cell>
          <cell r="BK1023">
            <v>5.6</v>
          </cell>
          <cell r="BL1023" t="str">
            <v>159-171</v>
          </cell>
          <cell r="BM1023" t="str">
            <v>Low</v>
          </cell>
          <cell r="BN1023" t="str">
            <v>Language: Understand, Edit for Grammar, Usage</v>
          </cell>
          <cell r="BO1023">
            <v>168</v>
          </cell>
          <cell r="BP1023">
            <v>5.0999999999999996</v>
          </cell>
          <cell r="BQ1023" t="str">
            <v>163-173</v>
          </cell>
          <cell r="BR1023" t="str">
            <v>Low</v>
          </cell>
          <cell r="BS1023" t="str">
            <v>Language: Understand, Edit Mechanics</v>
          </cell>
          <cell r="BT1023">
            <v>171</v>
          </cell>
          <cell r="BU1023">
            <v>5</v>
          </cell>
          <cell r="BV1023" t="str">
            <v>166-176</v>
          </cell>
          <cell r="BW1023" t="str">
            <v>Low</v>
          </cell>
          <cell r="CW1023">
            <v>0.33550925925925923</v>
          </cell>
          <cell r="CX1023">
            <v>38</v>
          </cell>
          <cell r="DC1023">
            <v>13</v>
          </cell>
          <cell r="DD1023">
            <v>10</v>
          </cell>
          <cell r="DE1023">
            <v>15</v>
          </cell>
        </row>
        <row r="1024">
          <cell r="A1024" t="str">
            <v>605000630310122711School 2</v>
          </cell>
          <cell r="B1024" t="str">
            <v>Fall 2015-2016</v>
          </cell>
          <cell r="C1024">
            <v>605000630</v>
          </cell>
          <cell r="D1024" t="str">
            <v>School 2</v>
          </cell>
          <cell r="E1024" t="str">
            <v>Mathematics</v>
          </cell>
          <cell r="F1024" t="str">
            <v>Mathematics</v>
          </cell>
          <cell r="G1024" t="b">
            <v>1</v>
          </cell>
          <cell r="H1024">
            <v>2015</v>
          </cell>
          <cell r="I1024">
            <v>4</v>
          </cell>
          <cell r="L1024">
            <v>4</v>
          </cell>
          <cell r="O1024" t="str">
            <v>Survey With Goals</v>
          </cell>
          <cell r="P1024">
            <v>310122711</v>
          </cell>
          <cell r="Q1024">
            <v>42257</v>
          </cell>
          <cell r="R1024">
            <v>33</v>
          </cell>
          <cell r="S1024">
            <v>179</v>
          </cell>
          <cell r="T1024">
            <v>2.9</v>
          </cell>
          <cell r="U1024">
            <v>19</v>
          </cell>
          <cell r="V1024">
            <v>14</v>
          </cell>
          <cell r="W1024">
            <v>11</v>
          </cell>
          <cell r="X1024">
            <v>4.0999999999999996</v>
          </cell>
          <cell r="Y1024" t="str">
            <v>No*</v>
          </cell>
          <cell r="Z1024">
            <v>-0.46</v>
          </cell>
          <cell r="AA1024">
            <v>32</v>
          </cell>
          <cell r="BI1024" t="str">
            <v>Operations and Algebraic Thinking</v>
          </cell>
          <cell r="BJ1024">
            <v>170</v>
          </cell>
          <cell r="BK1024">
            <v>6.2</v>
          </cell>
          <cell r="BL1024" t="str">
            <v>164-176</v>
          </cell>
          <cell r="BM1024" t="str">
            <v>Low</v>
          </cell>
          <cell r="BN1024" t="str">
            <v>Number and Operations</v>
          </cell>
          <cell r="BO1024">
            <v>175</v>
          </cell>
          <cell r="BP1024">
            <v>6</v>
          </cell>
          <cell r="BQ1024" t="str">
            <v>169-181</v>
          </cell>
          <cell r="BR1024" t="str">
            <v>Low</v>
          </cell>
          <cell r="BS1024" t="str">
            <v>Measurement and Data</v>
          </cell>
          <cell r="BT1024">
            <v>190</v>
          </cell>
          <cell r="BU1024">
            <v>6.1</v>
          </cell>
          <cell r="BV1024" t="str">
            <v>184-196</v>
          </cell>
          <cell r="BW1024" t="str">
            <v>Avg</v>
          </cell>
          <cell r="BX1024" t="str">
            <v>Geometry</v>
          </cell>
          <cell r="BY1024">
            <v>181</v>
          </cell>
          <cell r="BZ1024">
            <v>6</v>
          </cell>
          <cell r="CA1024" t="str">
            <v>175-187</v>
          </cell>
          <cell r="CB1024" t="str">
            <v>Low</v>
          </cell>
          <cell r="CW1024">
            <v>0.3376851851851852</v>
          </cell>
          <cell r="CX1024">
            <v>49</v>
          </cell>
          <cell r="DC1024">
            <v>12</v>
          </cell>
          <cell r="DD1024">
            <v>9</v>
          </cell>
          <cell r="DE1024">
            <v>14</v>
          </cell>
        </row>
        <row r="1025">
          <cell r="A1025" t="str">
            <v>605000630303817651School 2</v>
          </cell>
          <cell r="B1025" t="str">
            <v>Fall 2015-2016</v>
          </cell>
          <cell r="C1025">
            <v>605000630</v>
          </cell>
          <cell r="D1025" t="str">
            <v>School 2</v>
          </cell>
          <cell r="E1025" t="str">
            <v>Reading</v>
          </cell>
          <cell r="F1025" t="str">
            <v>Reading</v>
          </cell>
          <cell r="G1025" t="b">
            <v>1</v>
          </cell>
          <cell r="H1025">
            <v>2015</v>
          </cell>
          <cell r="I1025">
            <v>4</v>
          </cell>
          <cell r="L1025">
            <v>4</v>
          </cell>
          <cell r="O1025" t="str">
            <v>Survey With Goals</v>
          </cell>
          <cell r="P1025">
            <v>303817651</v>
          </cell>
          <cell r="Q1025">
            <v>42250</v>
          </cell>
          <cell r="R1025">
            <v>16</v>
          </cell>
          <cell r="S1025">
            <v>156</v>
          </cell>
          <cell r="T1025">
            <v>3.4</v>
          </cell>
          <cell r="U1025">
            <v>2</v>
          </cell>
          <cell r="V1025">
            <v>14</v>
          </cell>
          <cell r="W1025">
            <v>2</v>
          </cell>
          <cell r="X1025">
            <v>4.67</v>
          </cell>
          <cell r="Y1025" t="str">
            <v>No</v>
          </cell>
          <cell r="Z1025">
            <v>-1.45</v>
          </cell>
          <cell r="AA1025">
            <v>7</v>
          </cell>
          <cell r="BF1025" t="str">
            <v>BR</v>
          </cell>
          <cell r="BG1025" t="str">
            <v>BR</v>
          </cell>
          <cell r="BH1025" t="str">
            <v>BR</v>
          </cell>
          <cell r="BI1025" t="str">
            <v>Literature</v>
          </cell>
          <cell r="BJ1025">
            <v>150</v>
          </cell>
          <cell r="BK1025">
            <v>6.5</v>
          </cell>
          <cell r="BL1025" t="str">
            <v>144-157</v>
          </cell>
          <cell r="BM1025" t="str">
            <v>Low</v>
          </cell>
          <cell r="BN1025" t="str">
            <v>Informational Text</v>
          </cell>
          <cell r="BO1025">
            <v>162</v>
          </cell>
          <cell r="BP1025">
            <v>5.8</v>
          </cell>
          <cell r="BQ1025" t="str">
            <v>156-168</v>
          </cell>
          <cell r="BR1025" t="str">
            <v>Low</v>
          </cell>
          <cell r="BS1025" t="str">
            <v>Vocabulary Acquisition and Use</v>
          </cell>
          <cell r="BT1025">
            <v>158</v>
          </cell>
          <cell r="BU1025">
            <v>5.9</v>
          </cell>
          <cell r="BV1025" t="str">
            <v>152-164</v>
          </cell>
          <cell r="BW1025" t="str">
            <v>Low</v>
          </cell>
          <cell r="CW1025">
            <v>0.33194444444444443</v>
          </cell>
          <cell r="CX1025">
            <v>33</v>
          </cell>
          <cell r="DC1025">
            <v>13</v>
          </cell>
          <cell r="DD1025">
            <v>11</v>
          </cell>
          <cell r="DE1025">
            <v>16</v>
          </cell>
        </row>
        <row r="1026">
          <cell r="A1026" t="str">
            <v>605000632306607680School 2</v>
          </cell>
          <cell r="B1026" t="str">
            <v>Fall 2015-2016</v>
          </cell>
          <cell r="C1026">
            <v>605000632</v>
          </cell>
          <cell r="D1026" t="str">
            <v>School 2</v>
          </cell>
          <cell r="E1026" t="str">
            <v>Language Usage</v>
          </cell>
          <cell r="F1026" t="str">
            <v>Language</v>
          </cell>
          <cell r="G1026" t="b">
            <v>1</v>
          </cell>
          <cell r="H1026">
            <v>2015</v>
          </cell>
          <cell r="I1026">
            <v>4</v>
          </cell>
          <cell r="L1026">
            <v>4</v>
          </cell>
          <cell r="O1026" t="str">
            <v>Survey With Goals</v>
          </cell>
          <cell r="P1026">
            <v>306607680</v>
          </cell>
          <cell r="Q1026">
            <v>42264</v>
          </cell>
          <cell r="R1026">
            <v>37</v>
          </cell>
          <cell r="S1026">
            <v>215</v>
          </cell>
          <cell r="T1026">
            <v>2.9</v>
          </cell>
          <cell r="U1026">
            <v>95</v>
          </cell>
          <cell r="V1026">
            <v>10</v>
          </cell>
          <cell r="W1026">
            <v>16</v>
          </cell>
          <cell r="X1026">
            <v>4.0999999999999996</v>
          </cell>
          <cell r="Y1026" t="str">
            <v>Yes</v>
          </cell>
          <cell r="Z1026">
            <v>0.7</v>
          </cell>
          <cell r="AA1026">
            <v>76</v>
          </cell>
          <cell r="BI1026" t="str">
            <v>Writing: Plan, Organize, Develop, Revise, Research</v>
          </cell>
          <cell r="BJ1026">
            <v>209</v>
          </cell>
          <cell r="BK1026">
            <v>5.2</v>
          </cell>
          <cell r="BL1026" t="str">
            <v>204-214</v>
          </cell>
          <cell r="BM1026" t="str">
            <v>High</v>
          </cell>
          <cell r="BN1026" t="str">
            <v>Language: Understand, Edit for Grammar, Usage</v>
          </cell>
          <cell r="BO1026">
            <v>217</v>
          </cell>
          <cell r="BP1026">
            <v>5.2</v>
          </cell>
          <cell r="BQ1026" t="str">
            <v>212-222</v>
          </cell>
          <cell r="BR1026" t="str">
            <v>High</v>
          </cell>
          <cell r="BS1026" t="str">
            <v>Language: Understand, Edit Mechanics</v>
          </cell>
          <cell r="BT1026">
            <v>220</v>
          </cell>
          <cell r="BU1026">
            <v>5</v>
          </cell>
          <cell r="BV1026" t="str">
            <v>215-225</v>
          </cell>
          <cell r="BW1026" t="str">
            <v>High</v>
          </cell>
          <cell r="CW1026">
            <v>0.3384375</v>
          </cell>
          <cell r="CX1026">
            <v>47</v>
          </cell>
          <cell r="DC1026">
            <v>7</v>
          </cell>
          <cell r="DD1026">
            <v>4</v>
          </cell>
          <cell r="DE1026">
            <v>6</v>
          </cell>
        </row>
        <row r="1027">
          <cell r="A1027" t="str">
            <v>605000632310122665School 2</v>
          </cell>
          <cell r="B1027" t="str">
            <v>Fall 2015-2016</v>
          </cell>
          <cell r="C1027">
            <v>605000632</v>
          </cell>
          <cell r="D1027" t="str">
            <v>School 2</v>
          </cell>
          <cell r="E1027" t="str">
            <v>Mathematics</v>
          </cell>
          <cell r="F1027" t="str">
            <v>Mathematics</v>
          </cell>
          <cell r="G1027" t="b">
            <v>1</v>
          </cell>
          <cell r="H1027">
            <v>2015</v>
          </cell>
          <cell r="I1027">
            <v>4</v>
          </cell>
          <cell r="L1027">
            <v>4</v>
          </cell>
          <cell r="O1027" t="str">
            <v>Survey With Goals</v>
          </cell>
          <cell r="P1027">
            <v>310122665</v>
          </cell>
          <cell r="Q1027">
            <v>42257</v>
          </cell>
          <cell r="R1027">
            <v>63</v>
          </cell>
          <cell r="S1027">
            <v>210</v>
          </cell>
          <cell r="T1027">
            <v>2.9</v>
          </cell>
          <cell r="U1027">
            <v>93</v>
          </cell>
          <cell r="V1027">
            <v>11</v>
          </cell>
          <cell r="W1027">
            <v>10</v>
          </cell>
          <cell r="X1027">
            <v>4.0999999999999996</v>
          </cell>
          <cell r="Y1027" t="str">
            <v>No*</v>
          </cell>
          <cell r="Z1027">
            <v>-0.14000000000000001</v>
          </cell>
          <cell r="AA1027">
            <v>45</v>
          </cell>
          <cell r="BI1027" t="str">
            <v>Operations and Algebraic Thinking</v>
          </cell>
          <cell r="BJ1027">
            <v>207</v>
          </cell>
          <cell r="BK1027">
            <v>6.1</v>
          </cell>
          <cell r="BL1027" t="str">
            <v>201-213</v>
          </cell>
          <cell r="BM1027" t="str">
            <v>High</v>
          </cell>
          <cell r="BN1027" t="str">
            <v>Number and Operations</v>
          </cell>
          <cell r="BO1027">
            <v>207</v>
          </cell>
          <cell r="BP1027">
            <v>5.8</v>
          </cell>
          <cell r="BQ1027" t="str">
            <v>201-213</v>
          </cell>
          <cell r="BR1027" t="str">
            <v>High</v>
          </cell>
          <cell r="BS1027" t="str">
            <v>Measurement and Data</v>
          </cell>
          <cell r="BT1027">
            <v>219</v>
          </cell>
          <cell r="BU1027">
            <v>5.7</v>
          </cell>
          <cell r="BV1027" t="str">
            <v>213-225</v>
          </cell>
          <cell r="BW1027" t="str">
            <v>High</v>
          </cell>
          <cell r="BX1027" t="str">
            <v>Geometry</v>
          </cell>
          <cell r="BY1027">
            <v>205</v>
          </cell>
          <cell r="BZ1027">
            <v>6.1</v>
          </cell>
          <cell r="CA1027" t="str">
            <v>199-211</v>
          </cell>
          <cell r="CB1027" t="str">
            <v>High</v>
          </cell>
          <cell r="CW1027">
            <v>0.33921296296296299</v>
          </cell>
          <cell r="CX1027">
            <v>51</v>
          </cell>
          <cell r="DC1027">
            <v>11</v>
          </cell>
          <cell r="DD1027">
            <v>7</v>
          </cell>
          <cell r="DE1027">
            <v>12</v>
          </cell>
        </row>
        <row r="1028">
          <cell r="A1028" t="str">
            <v>605000632303817702School 2</v>
          </cell>
          <cell r="B1028" t="str">
            <v>Fall 2015-2016</v>
          </cell>
          <cell r="C1028">
            <v>605000632</v>
          </cell>
          <cell r="D1028" t="str">
            <v>School 2</v>
          </cell>
          <cell r="E1028" t="str">
            <v>Reading</v>
          </cell>
          <cell r="F1028" t="str">
            <v>Reading</v>
          </cell>
          <cell r="G1028" t="b">
            <v>1</v>
          </cell>
          <cell r="H1028">
            <v>2015</v>
          </cell>
          <cell r="I1028">
            <v>4</v>
          </cell>
          <cell r="L1028">
            <v>4</v>
          </cell>
          <cell r="O1028" t="str">
            <v>Survey With Goals</v>
          </cell>
          <cell r="P1028">
            <v>303817702</v>
          </cell>
          <cell r="Q1028">
            <v>42250</v>
          </cell>
          <cell r="R1028">
            <v>58</v>
          </cell>
          <cell r="S1028">
            <v>218</v>
          </cell>
          <cell r="T1028">
            <v>3.4</v>
          </cell>
          <cell r="U1028">
            <v>97</v>
          </cell>
          <cell r="V1028">
            <v>13</v>
          </cell>
          <cell r="W1028">
            <v>25</v>
          </cell>
          <cell r="X1028">
            <v>5.0199999999999996</v>
          </cell>
          <cell r="Y1028" t="str">
            <v>Yes</v>
          </cell>
          <cell r="Z1028">
            <v>1.4</v>
          </cell>
          <cell r="AA1028">
            <v>92</v>
          </cell>
          <cell r="BF1028">
            <v>925</v>
          </cell>
          <cell r="BG1028">
            <v>825</v>
          </cell>
          <cell r="BH1028">
            <v>975</v>
          </cell>
          <cell r="BI1028" t="str">
            <v>Literature</v>
          </cell>
          <cell r="BJ1028">
            <v>219</v>
          </cell>
          <cell r="BK1028">
            <v>6.2</v>
          </cell>
          <cell r="BL1028" t="str">
            <v>213-225</v>
          </cell>
          <cell r="BM1028" t="str">
            <v>High</v>
          </cell>
          <cell r="BN1028" t="str">
            <v>Informational Text</v>
          </cell>
          <cell r="BO1028">
            <v>210</v>
          </cell>
          <cell r="BP1028">
            <v>6.1</v>
          </cell>
          <cell r="BQ1028" t="str">
            <v>204-216</v>
          </cell>
          <cell r="BR1028" t="str">
            <v>High</v>
          </cell>
          <cell r="BS1028" t="str">
            <v>Vocabulary Acquisition and Use</v>
          </cell>
          <cell r="BT1028">
            <v>224</v>
          </cell>
          <cell r="BU1028">
            <v>6.3</v>
          </cell>
          <cell r="BV1028" t="str">
            <v>218-230</v>
          </cell>
          <cell r="BW1028" t="str">
            <v>High</v>
          </cell>
          <cell r="CW1028">
            <v>0.33825231481481483</v>
          </cell>
          <cell r="CX1028">
            <v>56</v>
          </cell>
          <cell r="DC1028">
            <v>8</v>
          </cell>
          <cell r="DD1028">
            <v>4</v>
          </cell>
          <cell r="DE1028">
            <v>6</v>
          </cell>
        </row>
        <row r="1029">
          <cell r="A1029" t="str">
            <v>605000634306607748School 2</v>
          </cell>
          <cell r="B1029" t="str">
            <v>Fall 2015-2016</v>
          </cell>
          <cell r="C1029">
            <v>605000634</v>
          </cell>
          <cell r="D1029" t="str">
            <v>School 2</v>
          </cell>
          <cell r="E1029" t="str">
            <v>Language Usage</v>
          </cell>
          <cell r="F1029" t="str">
            <v>Language</v>
          </cell>
          <cell r="G1029" t="b">
            <v>1</v>
          </cell>
          <cell r="H1029">
            <v>2015</v>
          </cell>
          <cell r="I1029">
            <v>4</v>
          </cell>
          <cell r="L1029">
            <v>4</v>
          </cell>
          <cell r="O1029" t="str">
            <v>Survey With Goals</v>
          </cell>
          <cell r="P1029">
            <v>306607748</v>
          </cell>
          <cell r="Q1029">
            <v>42264</v>
          </cell>
          <cell r="R1029">
            <v>50</v>
          </cell>
          <cell r="S1029">
            <v>190</v>
          </cell>
          <cell r="T1029">
            <v>2.9</v>
          </cell>
          <cell r="U1029">
            <v>52</v>
          </cell>
          <cell r="V1029">
            <v>16</v>
          </cell>
          <cell r="W1029">
            <v>23</v>
          </cell>
          <cell r="X1029">
            <v>4.0999999999999996</v>
          </cell>
          <cell r="Y1029" t="str">
            <v>Yes</v>
          </cell>
          <cell r="Z1029">
            <v>0.75</v>
          </cell>
          <cell r="AA1029">
            <v>77</v>
          </cell>
          <cell r="BI1029" t="str">
            <v>Writing: Plan, Organize, Develop, Revise, Research</v>
          </cell>
          <cell r="BJ1029">
            <v>186</v>
          </cell>
          <cell r="BK1029">
            <v>5.2</v>
          </cell>
          <cell r="BL1029" t="str">
            <v>181-191</v>
          </cell>
          <cell r="BM1029" t="str">
            <v>LoAvg</v>
          </cell>
          <cell r="BN1029" t="str">
            <v>Language: Understand, Edit for Grammar, Usage</v>
          </cell>
          <cell r="BO1029">
            <v>189</v>
          </cell>
          <cell r="BP1029">
            <v>5.0999999999999996</v>
          </cell>
          <cell r="BQ1029" t="str">
            <v>184-194</v>
          </cell>
          <cell r="BR1029" t="str">
            <v>Avg</v>
          </cell>
          <cell r="BS1029" t="str">
            <v>Language: Understand, Edit Mechanics</v>
          </cell>
          <cell r="BT1029">
            <v>196</v>
          </cell>
          <cell r="BU1029">
            <v>5.2</v>
          </cell>
          <cell r="BV1029" t="str">
            <v>191-201</v>
          </cell>
          <cell r="BW1029" t="str">
            <v>HiAvg</v>
          </cell>
          <cell r="CW1029">
            <v>0.33806712962962965</v>
          </cell>
          <cell r="CX1029">
            <v>50</v>
          </cell>
          <cell r="DC1029">
            <v>10</v>
          </cell>
          <cell r="DD1029">
            <v>7</v>
          </cell>
          <cell r="DE1029">
            <v>11</v>
          </cell>
        </row>
        <row r="1030">
          <cell r="A1030" t="str">
            <v>605000634310122664School 2</v>
          </cell>
          <cell r="B1030" t="str">
            <v>Fall 2015-2016</v>
          </cell>
          <cell r="C1030">
            <v>605000634</v>
          </cell>
          <cell r="D1030" t="str">
            <v>School 2</v>
          </cell>
          <cell r="E1030" t="str">
            <v>Mathematics</v>
          </cell>
          <cell r="F1030" t="str">
            <v>Mathematics</v>
          </cell>
          <cell r="G1030" t="b">
            <v>1</v>
          </cell>
          <cell r="H1030">
            <v>2015</v>
          </cell>
          <cell r="I1030">
            <v>4</v>
          </cell>
          <cell r="L1030">
            <v>4</v>
          </cell>
          <cell r="O1030" t="str">
            <v>Survey With Goals</v>
          </cell>
          <cell r="P1030">
            <v>310122664</v>
          </cell>
          <cell r="Q1030">
            <v>42257</v>
          </cell>
          <cell r="R1030">
            <v>52</v>
          </cell>
          <cell r="S1030">
            <v>188</v>
          </cell>
          <cell r="T1030">
            <v>2.9</v>
          </cell>
          <cell r="U1030">
            <v>43</v>
          </cell>
          <cell r="V1030">
            <v>13</v>
          </cell>
          <cell r="W1030">
            <v>5</v>
          </cell>
          <cell r="X1030">
            <v>4.0999999999999996</v>
          </cell>
          <cell r="Y1030" t="str">
            <v>No</v>
          </cell>
          <cell r="Z1030">
            <v>-1.1200000000000001</v>
          </cell>
          <cell r="AA1030">
            <v>13</v>
          </cell>
          <cell r="BI1030" t="str">
            <v>Operations and Algebraic Thinking</v>
          </cell>
          <cell r="BJ1030">
            <v>188</v>
          </cell>
          <cell r="BK1030">
            <v>5.9</v>
          </cell>
          <cell r="BL1030" t="str">
            <v>182-194</v>
          </cell>
          <cell r="BM1030" t="str">
            <v>LoAvg</v>
          </cell>
          <cell r="BN1030" t="str">
            <v>Number and Operations</v>
          </cell>
          <cell r="BO1030">
            <v>194</v>
          </cell>
          <cell r="BP1030">
            <v>5.9</v>
          </cell>
          <cell r="BQ1030" t="str">
            <v>188-200</v>
          </cell>
          <cell r="BR1030" t="str">
            <v>Avg</v>
          </cell>
          <cell r="BS1030" t="str">
            <v>Measurement and Data</v>
          </cell>
          <cell r="BT1030">
            <v>183</v>
          </cell>
          <cell r="BU1030">
            <v>5.9</v>
          </cell>
          <cell r="BV1030" t="str">
            <v>177-189</v>
          </cell>
          <cell r="BW1030" t="str">
            <v>LoAvg</v>
          </cell>
          <cell r="BX1030" t="str">
            <v>Geometry</v>
          </cell>
          <cell r="BY1030">
            <v>185</v>
          </cell>
          <cell r="BZ1030">
            <v>5.7</v>
          </cell>
          <cell r="CA1030" t="str">
            <v>179-191</v>
          </cell>
          <cell r="CB1030" t="str">
            <v>LoAvg</v>
          </cell>
          <cell r="CW1030">
            <v>0.33837962962962959</v>
          </cell>
          <cell r="CX1030">
            <v>45</v>
          </cell>
          <cell r="DC1030">
            <v>11</v>
          </cell>
          <cell r="DD1030">
            <v>8</v>
          </cell>
          <cell r="DE1030">
            <v>13</v>
          </cell>
        </row>
        <row r="1031">
          <cell r="A1031" t="str">
            <v>605000634303817642School 2</v>
          </cell>
          <cell r="B1031" t="str">
            <v>Fall 2015-2016</v>
          </cell>
          <cell r="C1031">
            <v>605000634</v>
          </cell>
          <cell r="D1031" t="str">
            <v>School 2</v>
          </cell>
          <cell r="E1031" t="str">
            <v>Reading</v>
          </cell>
          <cell r="F1031" t="str">
            <v>Reading</v>
          </cell>
          <cell r="G1031" t="b">
            <v>1</v>
          </cell>
          <cell r="H1031">
            <v>2015</v>
          </cell>
          <cell r="I1031">
            <v>4</v>
          </cell>
          <cell r="L1031">
            <v>4</v>
          </cell>
          <cell r="O1031" t="str">
            <v>Survey With Goals</v>
          </cell>
          <cell r="P1031">
            <v>303817642</v>
          </cell>
          <cell r="Q1031">
            <v>42250</v>
          </cell>
          <cell r="R1031">
            <v>89</v>
          </cell>
          <cell r="S1031">
            <v>182</v>
          </cell>
          <cell r="T1031">
            <v>3.3</v>
          </cell>
          <cell r="U1031">
            <v>35</v>
          </cell>
          <cell r="V1031">
            <v>14</v>
          </cell>
          <cell r="W1031">
            <v>3</v>
          </cell>
          <cell r="X1031">
            <v>4.5999999999999996</v>
          </cell>
          <cell r="Y1031" t="str">
            <v>No</v>
          </cell>
          <cell r="Z1031">
            <v>-1.27</v>
          </cell>
          <cell r="AA1031">
            <v>10</v>
          </cell>
          <cell r="BF1031">
            <v>277</v>
          </cell>
          <cell r="BG1031">
            <v>177</v>
          </cell>
          <cell r="BH1031">
            <v>327</v>
          </cell>
          <cell r="BI1031" t="str">
            <v>Literature</v>
          </cell>
          <cell r="BJ1031">
            <v>184</v>
          </cell>
          <cell r="BK1031">
            <v>5.7</v>
          </cell>
          <cell r="BL1031" t="str">
            <v>178-190</v>
          </cell>
          <cell r="BM1031" t="str">
            <v>LoAvg</v>
          </cell>
          <cell r="BN1031" t="str">
            <v>Informational Text</v>
          </cell>
          <cell r="BO1031">
            <v>176</v>
          </cell>
          <cell r="BP1031">
            <v>5.8</v>
          </cell>
          <cell r="BQ1031" t="str">
            <v>170-182</v>
          </cell>
          <cell r="BR1031" t="str">
            <v>Low</v>
          </cell>
          <cell r="BS1031" t="str">
            <v>Vocabulary Acquisition and Use</v>
          </cell>
          <cell r="BT1031">
            <v>185</v>
          </cell>
          <cell r="BU1031">
            <v>5.7</v>
          </cell>
          <cell r="BV1031" t="str">
            <v>179-191</v>
          </cell>
          <cell r="BW1031" t="str">
            <v>LoAvg</v>
          </cell>
          <cell r="CW1031">
            <v>0.33809027777777773</v>
          </cell>
          <cell r="CX1031">
            <v>48</v>
          </cell>
          <cell r="DC1031">
            <v>10</v>
          </cell>
          <cell r="DD1031">
            <v>8</v>
          </cell>
          <cell r="DE1031">
            <v>11</v>
          </cell>
        </row>
        <row r="1032">
          <cell r="A1032" t="str">
            <v>605000636308273219School 2</v>
          </cell>
          <cell r="B1032" t="str">
            <v>Fall 2015-2016</v>
          </cell>
          <cell r="C1032">
            <v>605000636</v>
          </cell>
          <cell r="D1032" t="str">
            <v>School 2</v>
          </cell>
          <cell r="E1032" t="str">
            <v>Language Usage</v>
          </cell>
          <cell r="F1032" t="str">
            <v>Language</v>
          </cell>
          <cell r="G1032" t="b">
            <v>1</v>
          </cell>
          <cell r="H1032">
            <v>2015</v>
          </cell>
          <cell r="I1032">
            <v>4</v>
          </cell>
          <cell r="L1032">
            <v>4</v>
          </cell>
          <cell r="O1032" t="str">
            <v>Survey With Goals</v>
          </cell>
          <cell r="P1032">
            <v>308273219</v>
          </cell>
          <cell r="Q1032">
            <v>42262</v>
          </cell>
          <cell r="R1032">
            <v>86</v>
          </cell>
          <cell r="S1032">
            <v>193</v>
          </cell>
          <cell r="T1032">
            <v>2.9</v>
          </cell>
          <cell r="U1032">
            <v>59</v>
          </cell>
          <cell r="V1032">
            <v>12</v>
          </cell>
          <cell r="W1032">
            <v>6</v>
          </cell>
          <cell r="X1032">
            <v>4.0999999999999996</v>
          </cell>
          <cell r="Y1032" t="str">
            <v>No</v>
          </cell>
          <cell r="Z1032">
            <v>-0.71</v>
          </cell>
          <cell r="AA1032">
            <v>24</v>
          </cell>
          <cell r="BI1032" t="str">
            <v>Writing: Plan, Organize, Develop, Revise, Research</v>
          </cell>
          <cell r="BJ1032">
            <v>197</v>
          </cell>
          <cell r="BK1032">
            <v>5</v>
          </cell>
          <cell r="BL1032" t="str">
            <v>192-202</v>
          </cell>
          <cell r="BM1032" t="str">
            <v>HiAvg</v>
          </cell>
          <cell r="BN1032" t="str">
            <v>Language: Understand, Edit for Grammar, Usage</v>
          </cell>
          <cell r="BO1032">
            <v>189</v>
          </cell>
          <cell r="BP1032">
            <v>5</v>
          </cell>
          <cell r="BQ1032" t="str">
            <v>184-194</v>
          </cell>
          <cell r="BR1032" t="str">
            <v>Avg</v>
          </cell>
          <cell r="BS1032" t="str">
            <v>Language: Understand, Edit Mechanics</v>
          </cell>
          <cell r="BT1032">
            <v>193</v>
          </cell>
          <cell r="BU1032">
            <v>5</v>
          </cell>
          <cell r="BV1032" t="str">
            <v>188-198</v>
          </cell>
          <cell r="BW1032" t="str">
            <v>Avg</v>
          </cell>
          <cell r="CW1032">
            <v>0.54293981481481479</v>
          </cell>
          <cell r="CX1032">
            <v>47</v>
          </cell>
          <cell r="DC1032">
            <v>10</v>
          </cell>
          <cell r="DD1032">
            <v>7</v>
          </cell>
          <cell r="DE1032">
            <v>10</v>
          </cell>
        </row>
        <row r="1033">
          <cell r="A1033" t="str">
            <v>605000636302470986School 2</v>
          </cell>
          <cell r="B1033" t="str">
            <v>Fall 2015-2016</v>
          </cell>
          <cell r="C1033">
            <v>605000636</v>
          </cell>
          <cell r="D1033" t="str">
            <v>School 2</v>
          </cell>
          <cell r="E1033" t="str">
            <v>Mathematics</v>
          </cell>
          <cell r="F1033" t="str">
            <v>Mathematics</v>
          </cell>
          <cell r="G1033" t="b">
            <v>1</v>
          </cell>
          <cell r="H1033">
            <v>2015</v>
          </cell>
          <cell r="I1033">
            <v>4</v>
          </cell>
          <cell r="L1033">
            <v>4</v>
          </cell>
          <cell r="O1033" t="str">
            <v>Survey With Goals</v>
          </cell>
          <cell r="P1033">
            <v>302470986</v>
          </cell>
          <cell r="Q1033">
            <v>42255</v>
          </cell>
          <cell r="R1033">
            <v>96</v>
          </cell>
          <cell r="S1033">
            <v>202</v>
          </cell>
          <cell r="T1033">
            <v>2.9</v>
          </cell>
          <cell r="U1033">
            <v>81</v>
          </cell>
          <cell r="V1033">
            <v>12</v>
          </cell>
          <cell r="W1033">
            <v>10</v>
          </cell>
          <cell r="X1033">
            <v>4.0999999999999996</v>
          </cell>
          <cell r="Y1033" t="str">
            <v>No*</v>
          </cell>
          <cell r="Z1033">
            <v>-0.25</v>
          </cell>
          <cell r="AA1033">
            <v>40</v>
          </cell>
          <cell r="BI1033" t="str">
            <v>Operations and Algebraic Thinking</v>
          </cell>
          <cell r="BJ1033">
            <v>210</v>
          </cell>
          <cell r="BK1033">
            <v>6.3</v>
          </cell>
          <cell r="BL1033" t="str">
            <v>204-216</v>
          </cell>
          <cell r="BM1033" t="str">
            <v>High</v>
          </cell>
          <cell r="BN1033" t="str">
            <v>Number and Operations</v>
          </cell>
          <cell r="BO1033">
            <v>200</v>
          </cell>
          <cell r="BP1033">
            <v>6</v>
          </cell>
          <cell r="BQ1033" t="str">
            <v>194-206</v>
          </cell>
          <cell r="BR1033" t="str">
            <v>HiAvg</v>
          </cell>
          <cell r="BS1033" t="str">
            <v>Measurement and Data</v>
          </cell>
          <cell r="BT1033">
            <v>206</v>
          </cell>
          <cell r="BU1033">
            <v>6</v>
          </cell>
          <cell r="BV1033" t="str">
            <v>200-212</v>
          </cell>
          <cell r="BW1033" t="str">
            <v>High</v>
          </cell>
          <cell r="BX1033" t="str">
            <v>Geometry</v>
          </cell>
          <cell r="BY1033">
            <v>193</v>
          </cell>
          <cell r="BZ1033">
            <v>6.1</v>
          </cell>
          <cell r="CA1033" t="str">
            <v>187-199</v>
          </cell>
          <cell r="CB1033" t="str">
            <v>Avg</v>
          </cell>
          <cell r="CW1033">
            <v>0.54399305555555555</v>
          </cell>
          <cell r="CX1033">
            <v>49</v>
          </cell>
          <cell r="DC1033">
            <v>11</v>
          </cell>
          <cell r="DD1033">
            <v>7</v>
          </cell>
          <cell r="DE1033">
            <v>12</v>
          </cell>
        </row>
        <row r="1034">
          <cell r="A1034" t="str">
            <v>605000636304361439School 2</v>
          </cell>
          <cell r="B1034" t="str">
            <v>Fall 2015-2016</v>
          </cell>
          <cell r="C1034">
            <v>605000636</v>
          </cell>
          <cell r="D1034" t="str">
            <v>School 2</v>
          </cell>
          <cell r="E1034" t="str">
            <v>Reading</v>
          </cell>
          <cell r="F1034" t="str">
            <v>Reading</v>
          </cell>
          <cell r="G1034" t="b">
            <v>1</v>
          </cell>
          <cell r="H1034">
            <v>2015</v>
          </cell>
          <cell r="I1034">
            <v>4</v>
          </cell>
          <cell r="L1034">
            <v>4</v>
          </cell>
          <cell r="O1034" t="str">
            <v>Survey With Goals</v>
          </cell>
          <cell r="P1034">
            <v>304361439</v>
          </cell>
          <cell r="Q1034">
            <v>42248</v>
          </cell>
          <cell r="R1034">
            <v>94</v>
          </cell>
          <cell r="S1034">
            <v>197</v>
          </cell>
          <cell r="T1034">
            <v>3.4</v>
          </cell>
          <cell r="U1034">
            <v>71</v>
          </cell>
          <cell r="V1034">
            <v>14</v>
          </cell>
          <cell r="W1034">
            <v>22</v>
          </cell>
          <cell r="X1034">
            <v>4.74</v>
          </cell>
          <cell r="Y1034" t="str">
            <v>Yes</v>
          </cell>
          <cell r="Z1034">
            <v>1</v>
          </cell>
          <cell r="AA1034">
            <v>84</v>
          </cell>
          <cell r="BF1034">
            <v>547</v>
          </cell>
          <cell r="BG1034">
            <v>447</v>
          </cell>
          <cell r="BH1034">
            <v>597</v>
          </cell>
          <cell r="BI1034" t="str">
            <v>Literature</v>
          </cell>
          <cell r="BJ1034">
            <v>195</v>
          </cell>
          <cell r="BK1034">
            <v>5.9</v>
          </cell>
          <cell r="BL1034" t="str">
            <v>189-201</v>
          </cell>
          <cell r="BM1034" t="str">
            <v>HiAvg</v>
          </cell>
          <cell r="BN1034" t="str">
            <v>Informational Text</v>
          </cell>
          <cell r="BO1034">
            <v>200</v>
          </cell>
          <cell r="BP1034">
            <v>5.8</v>
          </cell>
          <cell r="BQ1034" t="str">
            <v>194-206</v>
          </cell>
          <cell r="BR1034" t="str">
            <v>HiAvg</v>
          </cell>
          <cell r="BS1034" t="str">
            <v>Vocabulary Acquisition and Use</v>
          </cell>
          <cell r="BT1034">
            <v>197</v>
          </cell>
          <cell r="BU1034">
            <v>5.9</v>
          </cell>
          <cell r="BV1034" t="str">
            <v>191-203</v>
          </cell>
          <cell r="BW1034" t="str">
            <v>HiAvg</v>
          </cell>
          <cell r="CW1034">
            <v>0.5491435185185185</v>
          </cell>
          <cell r="CX1034">
            <v>55</v>
          </cell>
          <cell r="DC1034">
            <v>9</v>
          </cell>
          <cell r="DD1034">
            <v>6</v>
          </cell>
          <cell r="DE1034">
            <v>9</v>
          </cell>
        </row>
        <row r="1035">
          <cell r="A1035" t="str">
            <v>605000637314288094School 2</v>
          </cell>
          <cell r="B1035" t="str">
            <v>Fall 2015-2016</v>
          </cell>
          <cell r="C1035">
            <v>605000637</v>
          </cell>
          <cell r="D1035" t="str">
            <v>School 2</v>
          </cell>
          <cell r="E1035" t="str">
            <v>Language Usage</v>
          </cell>
          <cell r="F1035" t="str">
            <v>Language</v>
          </cell>
          <cell r="G1035" t="b">
            <v>1</v>
          </cell>
          <cell r="H1035">
            <v>2015</v>
          </cell>
          <cell r="I1035">
            <v>4</v>
          </cell>
          <cell r="L1035">
            <v>4</v>
          </cell>
          <cell r="O1035" t="str">
            <v>Survey With Goals</v>
          </cell>
          <cell r="P1035">
            <v>314288094</v>
          </cell>
          <cell r="Q1035">
            <v>42265</v>
          </cell>
          <cell r="R1035">
            <v>67</v>
          </cell>
          <cell r="S1035">
            <v>232</v>
          </cell>
          <cell r="T1035">
            <v>2.9</v>
          </cell>
          <cell r="U1035">
            <v>97</v>
          </cell>
          <cell r="V1035">
            <v>5</v>
          </cell>
          <cell r="W1035">
            <v>10</v>
          </cell>
          <cell r="X1035">
            <v>4.0999999999999996</v>
          </cell>
          <cell r="Y1035" t="str">
            <v>Yes</v>
          </cell>
          <cell r="Z1035">
            <v>0.8</v>
          </cell>
          <cell r="AA1035">
            <v>79</v>
          </cell>
          <cell r="BI1035" t="str">
            <v>Writing: Plan, Organize, Develop, Revise, Research</v>
          </cell>
          <cell r="BJ1035">
            <v>238</v>
          </cell>
          <cell r="BK1035">
            <v>5.2</v>
          </cell>
          <cell r="BL1035" t="str">
            <v>233-243</v>
          </cell>
          <cell r="BM1035" t="str">
            <v>High</v>
          </cell>
          <cell r="BN1035" t="str">
            <v>Language: Understand, Edit for Grammar, Usage</v>
          </cell>
          <cell r="BO1035">
            <v>230</v>
          </cell>
          <cell r="BP1035">
            <v>5</v>
          </cell>
          <cell r="BQ1035" t="str">
            <v>225-235</v>
          </cell>
          <cell r="BR1035" t="str">
            <v>High</v>
          </cell>
          <cell r="BS1035" t="str">
            <v>Language: Understand, Edit Mechanics</v>
          </cell>
          <cell r="BT1035">
            <v>227</v>
          </cell>
          <cell r="BU1035">
            <v>5.0999999999999996</v>
          </cell>
          <cell r="BV1035" t="str">
            <v>222-232</v>
          </cell>
          <cell r="BW1035" t="str">
            <v>High</v>
          </cell>
          <cell r="CW1035">
            <v>0.45893518518518522</v>
          </cell>
          <cell r="CX1035">
            <v>51</v>
          </cell>
          <cell r="DC1035">
            <v>3</v>
          </cell>
          <cell r="DD1035">
            <v>1</v>
          </cell>
          <cell r="DE1035">
            <v>2</v>
          </cell>
        </row>
        <row r="1036">
          <cell r="A1036" t="str">
            <v>605000637308962645School 2</v>
          </cell>
          <cell r="B1036" t="str">
            <v>Fall 2015-2016</v>
          </cell>
          <cell r="C1036">
            <v>605000637</v>
          </cell>
          <cell r="D1036" t="str">
            <v>School 2</v>
          </cell>
          <cell r="E1036" t="str">
            <v>Mathematics</v>
          </cell>
          <cell r="F1036" t="str">
            <v>Mathematics</v>
          </cell>
          <cell r="G1036" t="b">
            <v>1</v>
          </cell>
          <cell r="H1036">
            <v>2015</v>
          </cell>
          <cell r="I1036">
            <v>4</v>
          </cell>
          <cell r="L1036">
            <v>4</v>
          </cell>
          <cell r="O1036" t="str">
            <v>Survey With Goals</v>
          </cell>
          <cell r="P1036">
            <v>308962645</v>
          </cell>
          <cell r="Q1036">
            <v>42258</v>
          </cell>
          <cell r="R1036">
            <v>130</v>
          </cell>
          <cell r="S1036">
            <v>230</v>
          </cell>
          <cell r="T1036">
            <v>2.9</v>
          </cell>
          <cell r="U1036">
            <v>90</v>
          </cell>
          <cell r="V1036">
            <v>10</v>
          </cell>
          <cell r="W1036">
            <v>17</v>
          </cell>
          <cell r="X1036">
            <v>4.0999999999999996</v>
          </cell>
          <cell r="Y1036" t="str">
            <v>Yes</v>
          </cell>
          <cell r="Z1036">
            <v>1.1299999999999999</v>
          </cell>
          <cell r="AA1036">
            <v>87</v>
          </cell>
          <cell r="BI1036" t="str">
            <v>Operations and Algebraic Thinking</v>
          </cell>
          <cell r="BJ1036">
            <v>234</v>
          </cell>
          <cell r="BK1036">
            <v>6</v>
          </cell>
          <cell r="BL1036" t="str">
            <v>228-240</v>
          </cell>
          <cell r="BM1036" t="str">
            <v>High</v>
          </cell>
          <cell r="BN1036" t="str">
            <v>Number and Operations</v>
          </cell>
          <cell r="BO1036">
            <v>224</v>
          </cell>
          <cell r="BP1036">
            <v>6</v>
          </cell>
          <cell r="BQ1036" t="str">
            <v>218-230</v>
          </cell>
          <cell r="BR1036" t="str">
            <v>HiAvg</v>
          </cell>
          <cell r="BS1036" t="str">
            <v>Measurement and Data</v>
          </cell>
          <cell r="BT1036">
            <v>238</v>
          </cell>
          <cell r="BU1036">
            <v>6</v>
          </cell>
          <cell r="BV1036" t="str">
            <v>232-244</v>
          </cell>
          <cell r="BW1036" t="str">
            <v>High</v>
          </cell>
          <cell r="BX1036" t="str">
            <v>Geometry</v>
          </cell>
          <cell r="BY1036">
            <v>223</v>
          </cell>
          <cell r="BZ1036">
            <v>5.9</v>
          </cell>
          <cell r="CA1036" t="str">
            <v>217-229</v>
          </cell>
          <cell r="CB1036" t="str">
            <v>HiAvg</v>
          </cell>
          <cell r="CW1036">
            <v>0.4645023148148148</v>
          </cell>
          <cell r="CX1036">
            <v>49</v>
          </cell>
          <cell r="DC1036">
            <v>7</v>
          </cell>
          <cell r="DD1036">
            <v>6</v>
          </cell>
          <cell r="DE1036">
            <v>10</v>
          </cell>
        </row>
        <row r="1037">
          <cell r="A1037" t="str">
            <v>605000637302471001School 2</v>
          </cell>
          <cell r="B1037" t="str">
            <v>Fall 2015-2016</v>
          </cell>
          <cell r="C1037">
            <v>605000637</v>
          </cell>
          <cell r="D1037" t="str">
            <v>School 2</v>
          </cell>
          <cell r="E1037" t="str">
            <v>Reading</v>
          </cell>
          <cell r="F1037" t="str">
            <v>Reading</v>
          </cell>
          <cell r="G1037" t="b">
            <v>1</v>
          </cell>
          <cell r="H1037">
            <v>2015</v>
          </cell>
          <cell r="I1037">
            <v>4</v>
          </cell>
          <cell r="L1037">
            <v>4</v>
          </cell>
          <cell r="O1037" t="str">
            <v>Survey With Goals</v>
          </cell>
          <cell r="P1037">
            <v>302471001</v>
          </cell>
          <cell r="Q1037">
            <v>42251</v>
          </cell>
          <cell r="R1037">
            <v>80</v>
          </cell>
          <cell r="S1037">
            <v>228</v>
          </cell>
          <cell r="T1037">
            <v>3.3</v>
          </cell>
          <cell r="U1037">
            <v>93</v>
          </cell>
          <cell r="V1037">
            <v>6</v>
          </cell>
          <cell r="W1037">
            <v>15</v>
          </cell>
          <cell r="X1037">
            <v>4.5999999999999996</v>
          </cell>
          <cell r="Y1037" t="str">
            <v>Yes</v>
          </cell>
          <cell r="Z1037">
            <v>1.29</v>
          </cell>
          <cell r="AA1037">
            <v>90</v>
          </cell>
          <cell r="BF1037">
            <v>1105</v>
          </cell>
          <cell r="BG1037">
            <v>1005</v>
          </cell>
          <cell r="BH1037">
            <v>1155</v>
          </cell>
          <cell r="BI1037" t="str">
            <v>Literature</v>
          </cell>
          <cell r="BJ1037">
            <v>232</v>
          </cell>
          <cell r="BK1037">
            <v>6.2</v>
          </cell>
          <cell r="BL1037" t="str">
            <v>226-238</v>
          </cell>
          <cell r="BM1037" t="str">
            <v>High</v>
          </cell>
          <cell r="BN1037" t="str">
            <v>Informational Text</v>
          </cell>
          <cell r="BO1037">
            <v>217</v>
          </cell>
          <cell r="BP1037">
            <v>6.2</v>
          </cell>
          <cell r="BQ1037" t="str">
            <v>211-223</v>
          </cell>
          <cell r="BR1037" t="str">
            <v>HiAvg</v>
          </cell>
          <cell r="BS1037" t="str">
            <v>Vocabulary Acquisition and Use</v>
          </cell>
          <cell r="BT1037">
            <v>237</v>
          </cell>
          <cell r="BU1037">
            <v>6.2</v>
          </cell>
          <cell r="BV1037" t="str">
            <v>231-243</v>
          </cell>
          <cell r="BW1037" t="str">
            <v>High</v>
          </cell>
          <cell r="CW1037">
            <v>0.46396990740740746</v>
          </cell>
          <cell r="CX1037">
            <v>53</v>
          </cell>
          <cell r="DC1037">
            <v>4</v>
          </cell>
          <cell r="DD1037">
            <v>2</v>
          </cell>
          <cell r="DE1037">
            <v>3</v>
          </cell>
        </row>
        <row r="1038">
          <cell r="A1038" t="str">
            <v>605000638306607408School 2</v>
          </cell>
          <cell r="B1038" t="str">
            <v>Fall 2015-2016</v>
          </cell>
          <cell r="C1038">
            <v>605000638</v>
          </cell>
          <cell r="D1038" t="str">
            <v>School 2</v>
          </cell>
          <cell r="E1038" t="str">
            <v>Language Usage</v>
          </cell>
          <cell r="F1038" t="str">
            <v>Language</v>
          </cell>
          <cell r="G1038" t="b">
            <v>1</v>
          </cell>
          <cell r="H1038">
            <v>2015</v>
          </cell>
          <cell r="I1038">
            <v>4</v>
          </cell>
          <cell r="L1038">
            <v>4</v>
          </cell>
          <cell r="O1038" t="str">
            <v>Survey With Goals</v>
          </cell>
          <cell r="P1038">
            <v>306607408</v>
          </cell>
          <cell r="Q1038">
            <v>42264</v>
          </cell>
          <cell r="R1038">
            <v>32</v>
          </cell>
          <cell r="S1038">
            <v>162</v>
          </cell>
          <cell r="T1038">
            <v>3.1</v>
          </cell>
          <cell r="U1038">
            <v>4</v>
          </cell>
          <cell r="V1038">
            <v>19</v>
          </cell>
          <cell r="W1038">
            <v>6</v>
          </cell>
          <cell r="X1038">
            <v>4.3099999999999996</v>
          </cell>
          <cell r="Y1038" t="str">
            <v>No</v>
          </cell>
          <cell r="Z1038">
            <v>-1.41</v>
          </cell>
          <cell r="AA1038">
            <v>8</v>
          </cell>
          <cell r="BI1038" t="str">
            <v>Writing: Plan, Organize, Develop, Revise, Research</v>
          </cell>
          <cell r="BJ1038">
            <v>168</v>
          </cell>
          <cell r="BK1038">
            <v>5.2</v>
          </cell>
          <cell r="BL1038" t="str">
            <v>163-173</v>
          </cell>
          <cell r="BM1038" t="str">
            <v>Low</v>
          </cell>
          <cell r="BN1038" t="str">
            <v>Language: Understand, Edit for Grammar, Usage</v>
          </cell>
          <cell r="BO1038">
            <v>157</v>
          </cell>
          <cell r="BP1038">
            <v>5.3</v>
          </cell>
          <cell r="BQ1038" t="str">
            <v>152-162</v>
          </cell>
          <cell r="BR1038" t="str">
            <v>Low</v>
          </cell>
          <cell r="BS1038" t="str">
            <v>Language: Understand, Edit Mechanics</v>
          </cell>
          <cell r="BT1038">
            <v>162</v>
          </cell>
          <cell r="BU1038">
            <v>5.4</v>
          </cell>
          <cell r="BV1038" t="str">
            <v>157-167</v>
          </cell>
          <cell r="BW1038" t="str">
            <v>Low</v>
          </cell>
          <cell r="CW1038">
            <v>0.33807870370370369</v>
          </cell>
          <cell r="CX1038">
            <v>28</v>
          </cell>
          <cell r="DC1038">
            <v>13</v>
          </cell>
          <cell r="DD1038">
            <v>11</v>
          </cell>
          <cell r="DE1038">
            <v>16</v>
          </cell>
        </row>
        <row r="1039">
          <cell r="A1039" t="str">
            <v>605000638310122676School 2</v>
          </cell>
          <cell r="B1039" t="str">
            <v>Fall 2015-2016</v>
          </cell>
          <cell r="C1039">
            <v>605000638</v>
          </cell>
          <cell r="D1039" t="str">
            <v>School 2</v>
          </cell>
          <cell r="E1039" t="str">
            <v>Mathematics</v>
          </cell>
          <cell r="F1039" t="str">
            <v>Mathematics</v>
          </cell>
          <cell r="G1039" t="b">
            <v>1</v>
          </cell>
          <cell r="H1039">
            <v>2015</v>
          </cell>
          <cell r="I1039">
            <v>4</v>
          </cell>
          <cell r="L1039">
            <v>4</v>
          </cell>
          <cell r="O1039" t="str">
            <v>Survey With Goals</v>
          </cell>
          <cell r="P1039">
            <v>310122676</v>
          </cell>
          <cell r="Q1039">
            <v>42257</v>
          </cell>
          <cell r="R1039">
            <v>41</v>
          </cell>
          <cell r="S1039">
            <v>166</v>
          </cell>
          <cell r="T1039">
            <v>2.9</v>
          </cell>
          <cell r="U1039">
            <v>3</v>
          </cell>
          <cell r="V1039">
            <v>15</v>
          </cell>
          <cell r="W1039">
            <v>9</v>
          </cell>
          <cell r="X1039">
            <v>4.0999999999999996</v>
          </cell>
          <cell r="Y1039" t="str">
            <v>No</v>
          </cell>
          <cell r="Z1039">
            <v>-0.91</v>
          </cell>
          <cell r="AA1039">
            <v>18</v>
          </cell>
          <cell r="BI1039" t="str">
            <v>Operations and Algebraic Thinking</v>
          </cell>
          <cell r="BJ1039">
            <v>168</v>
          </cell>
          <cell r="BK1039">
            <v>6.2</v>
          </cell>
          <cell r="BL1039" t="str">
            <v>162-174</v>
          </cell>
          <cell r="BM1039" t="str">
            <v>Low</v>
          </cell>
          <cell r="BN1039" t="str">
            <v>Number and Operations</v>
          </cell>
          <cell r="BO1039">
            <v>162</v>
          </cell>
          <cell r="BP1039">
            <v>5.8</v>
          </cell>
          <cell r="BQ1039" t="str">
            <v>156-168</v>
          </cell>
          <cell r="BR1039" t="str">
            <v>Low</v>
          </cell>
          <cell r="BS1039" t="str">
            <v>Measurement and Data</v>
          </cell>
          <cell r="BT1039">
            <v>175</v>
          </cell>
          <cell r="BU1039">
            <v>6.2</v>
          </cell>
          <cell r="BV1039" t="str">
            <v>169-181</v>
          </cell>
          <cell r="BW1039" t="str">
            <v>Low</v>
          </cell>
          <cell r="BX1039" t="str">
            <v>Geometry</v>
          </cell>
          <cell r="BY1039">
            <v>160</v>
          </cell>
          <cell r="BZ1039">
            <v>5.8</v>
          </cell>
          <cell r="CA1039" t="str">
            <v>154-166</v>
          </cell>
          <cell r="CB1039" t="str">
            <v>Low</v>
          </cell>
          <cell r="CW1039">
            <v>0.33826388888888892</v>
          </cell>
          <cell r="CX1039">
            <v>51</v>
          </cell>
          <cell r="DC1039">
            <v>12</v>
          </cell>
          <cell r="DD1039">
            <v>9</v>
          </cell>
          <cell r="DE1039">
            <v>15</v>
          </cell>
        </row>
        <row r="1040">
          <cell r="A1040" t="str">
            <v>605000638302471230School 2</v>
          </cell>
          <cell r="B1040" t="str">
            <v>Fall 2015-2016</v>
          </cell>
          <cell r="C1040">
            <v>605000638</v>
          </cell>
          <cell r="D1040" t="str">
            <v>School 2</v>
          </cell>
          <cell r="E1040" t="str">
            <v>Reading</v>
          </cell>
          <cell r="F1040" t="str">
            <v>Reading</v>
          </cell>
          <cell r="G1040" t="b">
            <v>1</v>
          </cell>
          <cell r="H1040">
            <v>2015</v>
          </cell>
          <cell r="I1040">
            <v>4</v>
          </cell>
          <cell r="L1040">
            <v>4</v>
          </cell>
          <cell r="O1040" t="str">
            <v>Survey With Goals</v>
          </cell>
          <cell r="P1040">
            <v>302471230</v>
          </cell>
          <cell r="Q1040">
            <v>42256</v>
          </cell>
          <cell r="R1040">
            <v>35</v>
          </cell>
          <cell r="S1040">
            <v>157</v>
          </cell>
          <cell r="T1040">
            <v>3.4</v>
          </cell>
          <cell r="U1040">
            <v>2</v>
          </cell>
          <cell r="V1040">
            <v>15</v>
          </cell>
          <cell r="W1040">
            <v>14</v>
          </cell>
          <cell r="X1040">
            <v>5.0199999999999996</v>
          </cell>
          <cell r="Y1040" t="str">
            <v>No*</v>
          </cell>
          <cell r="Z1040">
            <v>-0.09</v>
          </cell>
          <cell r="AA1040">
            <v>47</v>
          </cell>
          <cell r="BF1040" t="str">
            <v>BR</v>
          </cell>
          <cell r="BG1040" t="str">
            <v>BR</v>
          </cell>
          <cell r="BH1040" t="str">
            <v>BR</v>
          </cell>
          <cell r="BI1040" t="str">
            <v>Literature</v>
          </cell>
          <cell r="BJ1040">
            <v>159</v>
          </cell>
          <cell r="BK1040">
            <v>5.8</v>
          </cell>
          <cell r="BL1040" t="str">
            <v>153-165</v>
          </cell>
          <cell r="BM1040" t="str">
            <v>Low</v>
          </cell>
          <cell r="BN1040" t="str">
            <v>Informational Text</v>
          </cell>
          <cell r="BO1040">
            <v>164</v>
          </cell>
          <cell r="BP1040">
            <v>5.9</v>
          </cell>
          <cell r="BQ1040" t="str">
            <v>158-170</v>
          </cell>
          <cell r="BR1040" t="str">
            <v>Low</v>
          </cell>
          <cell r="BS1040" t="str">
            <v>Vocabulary Acquisition and Use</v>
          </cell>
          <cell r="BT1040">
            <v>149</v>
          </cell>
          <cell r="BU1040">
            <v>5.9</v>
          </cell>
          <cell r="BV1040" t="str">
            <v>143-155</v>
          </cell>
          <cell r="BW1040" t="str">
            <v>Low</v>
          </cell>
          <cell r="CW1040">
            <v>0.34255787037037039</v>
          </cell>
          <cell r="CX1040">
            <v>35</v>
          </cell>
          <cell r="DC1040">
            <v>13</v>
          </cell>
          <cell r="DD1040">
            <v>11</v>
          </cell>
          <cell r="DE1040">
            <v>15</v>
          </cell>
        </row>
        <row r="1041">
          <cell r="A1041" t="str">
            <v>605000639313716122School 2</v>
          </cell>
          <cell r="B1041" t="str">
            <v>Fall 2015-2016</v>
          </cell>
          <cell r="C1041">
            <v>605000639</v>
          </cell>
          <cell r="D1041" t="str">
            <v>School 2</v>
          </cell>
          <cell r="E1041" t="str">
            <v>Language Usage</v>
          </cell>
          <cell r="F1041" t="str">
            <v>Language</v>
          </cell>
          <cell r="G1041" t="b">
            <v>1</v>
          </cell>
          <cell r="H1041">
            <v>2015</v>
          </cell>
          <cell r="I1041">
            <v>4</v>
          </cell>
          <cell r="O1041" t="str">
            <v>Survey With Goals</v>
          </cell>
          <cell r="P1041">
            <v>313716122</v>
          </cell>
          <cell r="Q1041">
            <v>42268</v>
          </cell>
          <cell r="R1041">
            <v>23</v>
          </cell>
          <cell r="S1041">
            <v>155</v>
          </cell>
          <cell r="T1041">
            <v>3.1</v>
          </cell>
          <cell r="U1041">
            <v>12</v>
          </cell>
          <cell r="BI1041" t="str">
            <v>Writing: Plan, Organize, Develop, Revise, Research</v>
          </cell>
          <cell r="BJ1041">
            <v>160</v>
          </cell>
          <cell r="BK1041">
            <v>5.3</v>
          </cell>
          <cell r="BL1041" t="str">
            <v>155-165</v>
          </cell>
          <cell r="BM1041" t="str">
            <v>Low</v>
          </cell>
          <cell r="BN1041" t="str">
            <v>Language: Understand, Edit for Grammar, Usage</v>
          </cell>
          <cell r="BO1041">
            <v>151</v>
          </cell>
          <cell r="BP1041">
            <v>5.2</v>
          </cell>
          <cell r="BQ1041" t="str">
            <v>146-156</v>
          </cell>
          <cell r="BR1041" t="str">
            <v>Low</v>
          </cell>
          <cell r="BS1041" t="str">
            <v>Language: Understand, Edit Mechanics</v>
          </cell>
          <cell r="BT1041">
            <v>154</v>
          </cell>
          <cell r="BU1041">
            <v>5</v>
          </cell>
          <cell r="BV1041" t="str">
            <v>149-159</v>
          </cell>
          <cell r="BW1041" t="str">
            <v>Low</v>
          </cell>
          <cell r="CW1041">
            <v>0.54289351851851853</v>
          </cell>
          <cell r="CX1041">
            <v>32</v>
          </cell>
          <cell r="DC1041">
            <v>19</v>
          </cell>
          <cell r="DD1041">
            <v>13</v>
          </cell>
          <cell r="DE1041">
            <v>20</v>
          </cell>
        </row>
        <row r="1042">
          <cell r="A1042" t="str">
            <v>605000639306607239School 2</v>
          </cell>
          <cell r="B1042" t="str">
            <v>Fall 2015-2016</v>
          </cell>
          <cell r="C1042">
            <v>605000639</v>
          </cell>
          <cell r="D1042" t="str">
            <v>School 2</v>
          </cell>
          <cell r="E1042" t="str">
            <v>Mathematics</v>
          </cell>
          <cell r="F1042" t="str">
            <v>Mathematics</v>
          </cell>
          <cell r="G1042" t="b">
            <v>1</v>
          </cell>
          <cell r="H1042">
            <v>2015</v>
          </cell>
          <cell r="I1042">
            <v>4</v>
          </cell>
          <cell r="L1042">
            <v>4</v>
          </cell>
          <cell r="O1042" t="str">
            <v>Survey With Goals</v>
          </cell>
          <cell r="P1042">
            <v>306607239</v>
          </cell>
          <cell r="Q1042">
            <v>42264</v>
          </cell>
          <cell r="R1042">
            <v>56</v>
          </cell>
          <cell r="S1042">
            <v>183</v>
          </cell>
          <cell r="T1042">
            <v>3.1</v>
          </cell>
          <cell r="U1042">
            <v>68</v>
          </cell>
          <cell r="V1042">
            <v>16</v>
          </cell>
          <cell r="W1042">
            <v>39</v>
          </cell>
          <cell r="X1042">
            <v>4.3099999999999996</v>
          </cell>
          <cell r="Y1042" t="str">
            <v>Yes</v>
          </cell>
          <cell r="Z1042">
            <v>2.8</v>
          </cell>
          <cell r="AA1042">
            <v>99</v>
          </cell>
          <cell r="BI1042" t="str">
            <v>Operations and Algebraic Thinking</v>
          </cell>
          <cell r="BJ1042">
            <v>181</v>
          </cell>
          <cell r="BK1042">
            <v>6.4</v>
          </cell>
          <cell r="BL1042" t="str">
            <v>175-187</v>
          </cell>
          <cell r="BM1042" t="str">
            <v>Avg</v>
          </cell>
          <cell r="BN1042" t="str">
            <v>Number and Operations</v>
          </cell>
          <cell r="BO1042">
            <v>192</v>
          </cell>
          <cell r="BP1042">
            <v>6.3</v>
          </cell>
          <cell r="BQ1042" t="str">
            <v>186-198</v>
          </cell>
          <cell r="BR1042" t="str">
            <v>High</v>
          </cell>
          <cell r="BS1042" t="str">
            <v>Measurement and Data</v>
          </cell>
          <cell r="BT1042">
            <v>180</v>
          </cell>
          <cell r="BU1042">
            <v>6.3</v>
          </cell>
          <cell r="BV1042" t="str">
            <v>174-186</v>
          </cell>
          <cell r="BW1042" t="str">
            <v>Avg</v>
          </cell>
          <cell r="BX1042" t="str">
            <v>Geometry</v>
          </cell>
          <cell r="BY1042">
            <v>179</v>
          </cell>
          <cell r="BZ1042">
            <v>6.5</v>
          </cell>
          <cell r="CA1042" t="str">
            <v>173-186</v>
          </cell>
          <cell r="CB1042" t="str">
            <v>Avg</v>
          </cell>
          <cell r="CW1042">
            <v>0.39629629629629631</v>
          </cell>
          <cell r="CX1042">
            <v>51</v>
          </cell>
          <cell r="DC1042">
            <v>13</v>
          </cell>
          <cell r="DD1042">
            <v>9</v>
          </cell>
          <cell r="DE1042">
            <v>15</v>
          </cell>
        </row>
        <row r="1043">
          <cell r="A1043" t="str">
            <v>605000639310122832School 2</v>
          </cell>
          <cell r="B1043" t="str">
            <v>Fall 2015-2016</v>
          </cell>
          <cell r="C1043">
            <v>605000639</v>
          </cell>
          <cell r="D1043" t="str">
            <v>School 2</v>
          </cell>
          <cell r="E1043" t="str">
            <v>Reading</v>
          </cell>
          <cell r="F1043" t="str">
            <v>Reading</v>
          </cell>
          <cell r="G1043" t="b">
            <v>1</v>
          </cell>
          <cell r="H1043">
            <v>2015</v>
          </cell>
          <cell r="I1043">
            <v>4</v>
          </cell>
          <cell r="L1043">
            <v>4</v>
          </cell>
          <cell r="O1043" t="str">
            <v>Survey With Goals</v>
          </cell>
          <cell r="P1043">
            <v>310122832</v>
          </cell>
          <cell r="Q1043">
            <v>42257</v>
          </cell>
          <cell r="R1043">
            <v>33</v>
          </cell>
          <cell r="S1043">
            <v>150</v>
          </cell>
          <cell r="T1043">
            <v>3.4</v>
          </cell>
          <cell r="U1043">
            <v>6</v>
          </cell>
          <cell r="V1043">
            <v>13</v>
          </cell>
          <cell r="W1043">
            <v>2</v>
          </cell>
          <cell r="X1043">
            <v>4.5999999999999996</v>
          </cell>
          <cell r="Y1043" t="str">
            <v>No</v>
          </cell>
          <cell r="Z1043">
            <v>-1.1499999999999999</v>
          </cell>
          <cell r="AA1043">
            <v>13</v>
          </cell>
          <cell r="BF1043" t="str">
            <v>BR</v>
          </cell>
          <cell r="BG1043" t="str">
            <v>BR</v>
          </cell>
          <cell r="BH1043" t="str">
            <v>BR</v>
          </cell>
          <cell r="BI1043" t="str">
            <v>Literature</v>
          </cell>
          <cell r="BJ1043">
            <v>156</v>
          </cell>
          <cell r="BK1043">
            <v>5.9</v>
          </cell>
          <cell r="BL1043" t="str">
            <v>150-162</v>
          </cell>
          <cell r="BM1043" t="str">
            <v>Low</v>
          </cell>
          <cell r="BN1043" t="str">
            <v>Informational Text</v>
          </cell>
          <cell r="BO1043">
            <v>149</v>
          </cell>
          <cell r="BP1043">
            <v>5.9</v>
          </cell>
          <cell r="BQ1043" t="str">
            <v>143-155</v>
          </cell>
          <cell r="BR1043" t="str">
            <v>Low</v>
          </cell>
          <cell r="BS1043" t="str">
            <v>Vocabulary Acquisition and Use</v>
          </cell>
          <cell r="BT1043">
            <v>147</v>
          </cell>
          <cell r="BU1043">
            <v>6.1</v>
          </cell>
          <cell r="BV1043" t="str">
            <v>141-153</v>
          </cell>
          <cell r="BW1043" t="str">
            <v>Low</v>
          </cell>
          <cell r="CW1043">
            <v>0.38783564814814814</v>
          </cell>
          <cell r="CX1043">
            <v>35</v>
          </cell>
          <cell r="DC1043">
            <v>14</v>
          </cell>
          <cell r="DD1043">
            <v>12</v>
          </cell>
          <cell r="DE1043">
            <v>18</v>
          </cell>
        </row>
        <row r="1044">
          <cell r="A1044" t="str">
            <v>605000640306607808School 2</v>
          </cell>
          <cell r="B1044" t="str">
            <v>Fall 2015-2016</v>
          </cell>
          <cell r="C1044">
            <v>605000640</v>
          </cell>
          <cell r="D1044" t="str">
            <v>School 2</v>
          </cell>
          <cell r="E1044" t="str">
            <v>Language Usage</v>
          </cell>
          <cell r="F1044" t="str">
            <v>Language</v>
          </cell>
          <cell r="G1044" t="b">
            <v>1</v>
          </cell>
          <cell r="H1044">
            <v>2015</v>
          </cell>
          <cell r="I1044">
            <v>4</v>
          </cell>
          <cell r="L1044">
            <v>4</v>
          </cell>
          <cell r="O1044" t="str">
            <v>Survey With Goals</v>
          </cell>
          <cell r="P1044">
            <v>306607808</v>
          </cell>
          <cell r="Q1044">
            <v>42264</v>
          </cell>
          <cell r="R1044">
            <v>45</v>
          </cell>
          <cell r="S1044">
            <v>194</v>
          </cell>
          <cell r="T1044">
            <v>2.9</v>
          </cell>
          <cell r="U1044">
            <v>62</v>
          </cell>
          <cell r="V1044">
            <v>19</v>
          </cell>
          <cell r="W1044">
            <v>40</v>
          </cell>
          <cell r="X1044">
            <v>4.24</v>
          </cell>
          <cell r="Y1044" t="str">
            <v>Yes</v>
          </cell>
          <cell r="Z1044">
            <v>2.35</v>
          </cell>
          <cell r="AA1044">
            <v>99</v>
          </cell>
          <cell r="BI1044" t="str">
            <v>Writing: Plan, Organize, Develop, Revise, Research</v>
          </cell>
          <cell r="BJ1044">
            <v>201</v>
          </cell>
          <cell r="BK1044">
            <v>5.0999999999999996</v>
          </cell>
          <cell r="BL1044" t="str">
            <v>196-206</v>
          </cell>
          <cell r="BM1044" t="str">
            <v>HiAvg</v>
          </cell>
          <cell r="BN1044" t="str">
            <v>Language: Understand, Edit for Grammar, Usage</v>
          </cell>
          <cell r="BO1044">
            <v>187</v>
          </cell>
          <cell r="BP1044">
            <v>5.0999999999999996</v>
          </cell>
          <cell r="BQ1044" t="str">
            <v>182-192</v>
          </cell>
          <cell r="BR1044" t="str">
            <v>LoAvg</v>
          </cell>
          <cell r="BS1044" t="str">
            <v>Language: Understand, Edit Mechanics</v>
          </cell>
          <cell r="BT1044">
            <v>193</v>
          </cell>
          <cell r="BU1044">
            <v>5.3</v>
          </cell>
          <cell r="BV1044" t="str">
            <v>188-198</v>
          </cell>
          <cell r="BW1044" t="str">
            <v>Avg</v>
          </cell>
          <cell r="CW1044">
            <v>0.33848379629629632</v>
          </cell>
          <cell r="CX1044">
            <v>49</v>
          </cell>
          <cell r="DC1044">
            <v>9</v>
          </cell>
          <cell r="DD1044">
            <v>7</v>
          </cell>
          <cell r="DE1044">
            <v>10</v>
          </cell>
        </row>
        <row r="1045">
          <cell r="A1045" t="str">
            <v>605000640310122752School 2</v>
          </cell>
          <cell r="B1045" t="str">
            <v>Fall 2015-2016</v>
          </cell>
          <cell r="C1045">
            <v>605000640</v>
          </cell>
          <cell r="D1045" t="str">
            <v>School 2</v>
          </cell>
          <cell r="E1045" t="str">
            <v>Mathematics</v>
          </cell>
          <cell r="F1045" t="str">
            <v>Mathematics</v>
          </cell>
          <cell r="G1045" t="b">
            <v>1</v>
          </cell>
          <cell r="H1045">
            <v>2015</v>
          </cell>
          <cell r="I1045">
            <v>4</v>
          </cell>
          <cell r="L1045">
            <v>4</v>
          </cell>
          <cell r="O1045" t="str">
            <v>Survey With Goals</v>
          </cell>
          <cell r="P1045">
            <v>310122752</v>
          </cell>
          <cell r="Q1045">
            <v>42257</v>
          </cell>
          <cell r="R1045">
            <v>44</v>
          </cell>
          <cell r="S1045">
            <v>198</v>
          </cell>
          <cell r="T1045">
            <v>2.9</v>
          </cell>
          <cell r="U1045">
            <v>72</v>
          </cell>
          <cell r="V1045">
            <v>14</v>
          </cell>
          <cell r="W1045">
            <v>28</v>
          </cell>
          <cell r="X1045">
            <v>4.0999999999999996</v>
          </cell>
          <cell r="Y1045" t="str">
            <v>Yes</v>
          </cell>
          <cell r="Z1045">
            <v>2.06</v>
          </cell>
          <cell r="AA1045">
            <v>98</v>
          </cell>
          <cell r="BI1045" t="str">
            <v>Operations and Algebraic Thinking</v>
          </cell>
          <cell r="BJ1045">
            <v>203</v>
          </cell>
          <cell r="BK1045">
            <v>5.7</v>
          </cell>
          <cell r="BL1045" t="str">
            <v>197-209</v>
          </cell>
          <cell r="BM1045" t="str">
            <v>High</v>
          </cell>
          <cell r="BN1045" t="str">
            <v>Number and Operations</v>
          </cell>
          <cell r="BO1045">
            <v>196</v>
          </cell>
          <cell r="BP1045">
            <v>5.9</v>
          </cell>
          <cell r="BQ1045" t="str">
            <v>190-202</v>
          </cell>
          <cell r="BR1045" t="str">
            <v>HiAvg</v>
          </cell>
          <cell r="BS1045" t="str">
            <v>Measurement and Data</v>
          </cell>
          <cell r="BT1045">
            <v>196</v>
          </cell>
          <cell r="BU1045">
            <v>5.8</v>
          </cell>
          <cell r="BV1045" t="str">
            <v>190-202</v>
          </cell>
          <cell r="BW1045" t="str">
            <v>HiAvg</v>
          </cell>
          <cell r="BX1045" t="str">
            <v>Geometry</v>
          </cell>
          <cell r="BY1045">
            <v>195</v>
          </cell>
          <cell r="BZ1045">
            <v>6.1</v>
          </cell>
          <cell r="CA1045" t="str">
            <v>189-201</v>
          </cell>
          <cell r="CB1045" t="str">
            <v>Avg</v>
          </cell>
          <cell r="CW1045">
            <v>0.33831018518518513</v>
          </cell>
          <cell r="CX1045">
            <v>49</v>
          </cell>
          <cell r="DC1045">
            <v>11</v>
          </cell>
          <cell r="DD1045">
            <v>7</v>
          </cell>
          <cell r="DE1045">
            <v>13</v>
          </cell>
        </row>
        <row r="1046">
          <cell r="A1046" t="str">
            <v>605000640303817584School 2</v>
          </cell>
          <cell r="B1046" t="str">
            <v>Fall 2015-2016</v>
          </cell>
          <cell r="C1046">
            <v>605000640</v>
          </cell>
          <cell r="D1046" t="str">
            <v>School 2</v>
          </cell>
          <cell r="E1046" t="str">
            <v>Reading</v>
          </cell>
          <cell r="F1046" t="str">
            <v>Reading</v>
          </cell>
          <cell r="G1046" t="b">
            <v>1</v>
          </cell>
          <cell r="H1046">
            <v>2015</v>
          </cell>
          <cell r="I1046">
            <v>4</v>
          </cell>
          <cell r="L1046">
            <v>4</v>
          </cell>
          <cell r="O1046" t="str">
            <v>Survey With Goals</v>
          </cell>
          <cell r="P1046">
            <v>303817584</v>
          </cell>
          <cell r="Q1046">
            <v>42250</v>
          </cell>
          <cell r="R1046">
            <v>50</v>
          </cell>
          <cell r="S1046">
            <v>202</v>
          </cell>
          <cell r="T1046">
            <v>3.3</v>
          </cell>
          <cell r="U1046">
            <v>81</v>
          </cell>
          <cell r="V1046">
            <v>14</v>
          </cell>
          <cell r="W1046">
            <v>30</v>
          </cell>
          <cell r="X1046">
            <v>4.5999999999999996</v>
          </cell>
          <cell r="Y1046" t="str">
            <v>Yes</v>
          </cell>
          <cell r="Z1046">
            <v>1.96</v>
          </cell>
          <cell r="AA1046">
            <v>98</v>
          </cell>
          <cell r="BF1046">
            <v>637</v>
          </cell>
          <cell r="BG1046">
            <v>537</v>
          </cell>
          <cell r="BH1046">
            <v>687</v>
          </cell>
          <cell r="BI1046" t="str">
            <v>Literature</v>
          </cell>
          <cell r="BJ1046">
            <v>195</v>
          </cell>
          <cell r="BK1046">
            <v>5.8</v>
          </cell>
          <cell r="BL1046" t="str">
            <v>189-201</v>
          </cell>
          <cell r="BM1046" t="str">
            <v>HiAvg</v>
          </cell>
          <cell r="BN1046" t="str">
            <v>Informational Text</v>
          </cell>
          <cell r="BO1046">
            <v>210</v>
          </cell>
          <cell r="BP1046">
            <v>6.2</v>
          </cell>
          <cell r="BQ1046" t="str">
            <v>204-216</v>
          </cell>
          <cell r="BR1046" t="str">
            <v>High</v>
          </cell>
          <cell r="BS1046" t="str">
            <v>Vocabulary Acquisition and Use</v>
          </cell>
          <cell r="BT1046">
            <v>202</v>
          </cell>
          <cell r="BU1046">
            <v>5.8</v>
          </cell>
          <cell r="BV1046" t="str">
            <v>196-208</v>
          </cell>
          <cell r="BW1046" t="str">
            <v>HiAvg</v>
          </cell>
          <cell r="CW1046">
            <v>0.33815972222222218</v>
          </cell>
          <cell r="CX1046">
            <v>55</v>
          </cell>
          <cell r="DC1046">
            <v>9</v>
          </cell>
          <cell r="DD1046">
            <v>6</v>
          </cell>
          <cell r="DE1046">
            <v>8</v>
          </cell>
        </row>
        <row r="1047">
          <cell r="A1047" t="str">
            <v>605000642306607770School 2</v>
          </cell>
          <cell r="B1047" t="str">
            <v>Fall 2015-2016</v>
          </cell>
          <cell r="C1047">
            <v>605000642</v>
          </cell>
          <cell r="D1047" t="str">
            <v>School 2</v>
          </cell>
          <cell r="E1047" t="str">
            <v>Language Usage</v>
          </cell>
          <cell r="F1047" t="str">
            <v>Language</v>
          </cell>
          <cell r="G1047" t="b">
            <v>1</v>
          </cell>
          <cell r="H1047">
            <v>2015</v>
          </cell>
          <cell r="I1047">
            <v>4</v>
          </cell>
          <cell r="L1047">
            <v>4</v>
          </cell>
          <cell r="O1047" t="str">
            <v>Survey With Goals</v>
          </cell>
          <cell r="P1047">
            <v>306607770</v>
          </cell>
          <cell r="Q1047">
            <v>42264</v>
          </cell>
          <cell r="R1047">
            <v>55</v>
          </cell>
          <cell r="S1047">
            <v>199</v>
          </cell>
          <cell r="T1047">
            <v>3</v>
          </cell>
          <cell r="U1047">
            <v>74</v>
          </cell>
          <cell r="V1047">
            <v>10</v>
          </cell>
          <cell r="W1047">
            <v>3</v>
          </cell>
          <cell r="X1047">
            <v>4.17</v>
          </cell>
          <cell r="Y1047" t="str">
            <v>No</v>
          </cell>
          <cell r="Z1047">
            <v>-0.83</v>
          </cell>
          <cell r="AA1047">
            <v>20</v>
          </cell>
          <cell r="BI1047" t="str">
            <v>Writing: Plan, Organize, Develop, Revise, Research</v>
          </cell>
          <cell r="BJ1047">
            <v>201</v>
          </cell>
          <cell r="BK1047">
            <v>5.2</v>
          </cell>
          <cell r="BL1047" t="str">
            <v>196-206</v>
          </cell>
          <cell r="BM1047" t="str">
            <v>HiAvg</v>
          </cell>
          <cell r="BN1047" t="str">
            <v>Language: Understand, Edit for Grammar, Usage</v>
          </cell>
          <cell r="BO1047">
            <v>200</v>
          </cell>
          <cell r="BP1047">
            <v>5.2</v>
          </cell>
          <cell r="BQ1047" t="str">
            <v>195-205</v>
          </cell>
          <cell r="BR1047" t="str">
            <v>HiAvg</v>
          </cell>
          <cell r="BS1047" t="str">
            <v>Language: Understand, Edit Mechanics</v>
          </cell>
          <cell r="BT1047">
            <v>196</v>
          </cell>
          <cell r="BU1047">
            <v>5.3</v>
          </cell>
          <cell r="BV1047" t="str">
            <v>191-201</v>
          </cell>
          <cell r="BW1047" t="str">
            <v>HiAvg</v>
          </cell>
          <cell r="CW1047">
            <v>0.33803240740740742</v>
          </cell>
          <cell r="CX1047">
            <v>47</v>
          </cell>
          <cell r="DC1047">
            <v>9</v>
          </cell>
          <cell r="DD1047">
            <v>6</v>
          </cell>
          <cell r="DE1047">
            <v>9</v>
          </cell>
        </row>
        <row r="1048">
          <cell r="A1048" t="str">
            <v>605000642310122863School 2</v>
          </cell>
          <cell r="B1048" t="str">
            <v>Fall 2015-2016</v>
          </cell>
          <cell r="C1048">
            <v>605000642</v>
          </cell>
          <cell r="D1048" t="str">
            <v>School 2</v>
          </cell>
          <cell r="E1048" t="str">
            <v>Mathematics</v>
          </cell>
          <cell r="F1048" t="str">
            <v>Mathematics</v>
          </cell>
          <cell r="G1048" t="b">
            <v>1</v>
          </cell>
          <cell r="H1048">
            <v>2015</v>
          </cell>
          <cell r="I1048">
            <v>4</v>
          </cell>
          <cell r="L1048">
            <v>4</v>
          </cell>
          <cell r="O1048" t="str">
            <v>Survey With Goals</v>
          </cell>
          <cell r="P1048">
            <v>310122863</v>
          </cell>
          <cell r="Q1048">
            <v>42257</v>
          </cell>
          <cell r="R1048">
            <v>36</v>
          </cell>
          <cell r="S1048">
            <v>199</v>
          </cell>
          <cell r="T1048">
            <v>2.9</v>
          </cell>
          <cell r="U1048">
            <v>74</v>
          </cell>
          <cell r="V1048">
            <v>12</v>
          </cell>
          <cell r="W1048">
            <v>14</v>
          </cell>
          <cell r="X1048">
            <v>4.0999999999999996</v>
          </cell>
          <cell r="Y1048" t="str">
            <v>Yes*</v>
          </cell>
          <cell r="Z1048">
            <v>0.23</v>
          </cell>
          <cell r="AA1048">
            <v>59</v>
          </cell>
          <cell r="BI1048" t="str">
            <v>Operations and Algebraic Thinking</v>
          </cell>
          <cell r="BJ1048">
            <v>192</v>
          </cell>
          <cell r="BK1048">
            <v>5.9</v>
          </cell>
          <cell r="BL1048" t="str">
            <v>186-198</v>
          </cell>
          <cell r="BM1048" t="str">
            <v>Avg</v>
          </cell>
          <cell r="BN1048" t="str">
            <v>Number and Operations</v>
          </cell>
          <cell r="BO1048">
            <v>198</v>
          </cell>
          <cell r="BP1048">
            <v>6.1</v>
          </cell>
          <cell r="BQ1048" t="str">
            <v>192-204</v>
          </cell>
          <cell r="BR1048" t="str">
            <v>HiAvg</v>
          </cell>
          <cell r="BS1048" t="str">
            <v>Measurement and Data</v>
          </cell>
          <cell r="BT1048">
            <v>194</v>
          </cell>
          <cell r="BU1048">
            <v>6.1</v>
          </cell>
          <cell r="BV1048" t="str">
            <v>188-200</v>
          </cell>
          <cell r="BW1048" t="str">
            <v>Avg</v>
          </cell>
          <cell r="BX1048" t="str">
            <v>Geometry</v>
          </cell>
          <cell r="BY1048">
            <v>211</v>
          </cell>
          <cell r="BZ1048">
            <v>6</v>
          </cell>
          <cell r="CA1048" t="str">
            <v>205-217</v>
          </cell>
          <cell r="CB1048" t="str">
            <v>High</v>
          </cell>
          <cell r="CW1048">
            <v>0.33828703703703705</v>
          </cell>
          <cell r="CX1048">
            <v>55</v>
          </cell>
          <cell r="DC1048">
            <v>11</v>
          </cell>
          <cell r="DD1048">
            <v>7</v>
          </cell>
          <cell r="DE1048">
            <v>12</v>
          </cell>
        </row>
        <row r="1049">
          <cell r="A1049" t="str">
            <v>605000642303817713School 2</v>
          </cell>
          <cell r="B1049" t="str">
            <v>Fall 2015-2016</v>
          </cell>
          <cell r="C1049">
            <v>605000642</v>
          </cell>
          <cell r="D1049" t="str">
            <v>School 2</v>
          </cell>
          <cell r="E1049" t="str">
            <v>Reading</v>
          </cell>
          <cell r="F1049" t="str">
            <v>Reading</v>
          </cell>
          <cell r="G1049" t="b">
            <v>1</v>
          </cell>
          <cell r="H1049">
            <v>2015</v>
          </cell>
          <cell r="I1049">
            <v>4</v>
          </cell>
          <cell r="L1049">
            <v>4</v>
          </cell>
          <cell r="O1049" t="str">
            <v>Survey With Goals</v>
          </cell>
          <cell r="P1049">
            <v>303817713</v>
          </cell>
          <cell r="Q1049">
            <v>42250</v>
          </cell>
          <cell r="R1049">
            <v>95</v>
          </cell>
          <cell r="S1049">
            <v>205</v>
          </cell>
          <cell r="T1049">
            <v>3.4</v>
          </cell>
          <cell r="U1049">
            <v>85</v>
          </cell>
          <cell r="V1049">
            <v>13</v>
          </cell>
          <cell r="W1049">
            <v>3</v>
          </cell>
          <cell r="X1049">
            <v>4.67</v>
          </cell>
          <cell r="Y1049" t="str">
            <v>No</v>
          </cell>
          <cell r="Z1049">
            <v>-1.21</v>
          </cell>
          <cell r="AA1049">
            <v>11</v>
          </cell>
          <cell r="BF1049">
            <v>691</v>
          </cell>
          <cell r="BG1049">
            <v>591</v>
          </cell>
          <cell r="BH1049">
            <v>741</v>
          </cell>
          <cell r="BI1049" t="str">
            <v>Literature</v>
          </cell>
          <cell r="BJ1049">
            <v>207</v>
          </cell>
          <cell r="BK1049">
            <v>6</v>
          </cell>
          <cell r="BL1049" t="str">
            <v>201-213</v>
          </cell>
          <cell r="BM1049" t="str">
            <v>High</v>
          </cell>
          <cell r="BN1049" t="str">
            <v>Informational Text</v>
          </cell>
          <cell r="BO1049">
            <v>210</v>
          </cell>
          <cell r="BP1049">
            <v>5.9</v>
          </cell>
          <cell r="BQ1049" t="str">
            <v>204-216</v>
          </cell>
          <cell r="BR1049" t="str">
            <v>High</v>
          </cell>
          <cell r="BS1049" t="str">
            <v>Vocabulary Acquisition and Use</v>
          </cell>
          <cell r="BT1049">
            <v>197</v>
          </cell>
          <cell r="BU1049">
            <v>6.2</v>
          </cell>
          <cell r="BV1049" t="str">
            <v>191-203</v>
          </cell>
          <cell r="BW1049" t="str">
            <v>HiAvg</v>
          </cell>
          <cell r="CW1049">
            <v>0.34393518518518523</v>
          </cell>
          <cell r="CX1049">
            <v>48</v>
          </cell>
          <cell r="DC1049">
            <v>9</v>
          </cell>
          <cell r="DD1049">
            <v>5</v>
          </cell>
          <cell r="DE1049">
            <v>8</v>
          </cell>
        </row>
        <row r="1050">
          <cell r="A1050" t="str">
            <v>605000644308273488School 2</v>
          </cell>
          <cell r="B1050" t="str">
            <v>Fall 2015-2016</v>
          </cell>
          <cell r="C1050">
            <v>605000644</v>
          </cell>
          <cell r="D1050" t="str">
            <v>School 2</v>
          </cell>
          <cell r="E1050" t="str">
            <v>Language Usage</v>
          </cell>
          <cell r="F1050" t="str">
            <v>Language</v>
          </cell>
          <cell r="G1050" t="b">
            <v>1</v>
          </cell>
          <cell r="H1050">
            <v>2015</v>
          </cell>
          <cell r="I1050">
            <v>4</v>
          </cell>
          <cell r="L1050">
            <v>4</v>
          </cell>
          <cell r="O1050" t="str">
            <v>Survey With Goals</v>
          </cell>
          <cell r="P1050">
            <v>308273488</v>
          </cell>
          <cell r="Q1050">
            <v>42262</v>
          </cell>
          <cell r="R1050">
            <v>37</v>
          </cell>
          <cell r="S1050">
            <v>198</v>
          </cell>
          <cell r="T1050">
            <v>2.9</v>
          </cell>
          <cell r="U1050">
            <v>71</v>
          </cell>
          <cell r="V1050">
            <v>12</v>
          </cell>
          <cell r="W1050">
            <v>9</v>
          </cell>
          <cell r="X1050">
            <v>4.0999999999999996</v>
          </cell>
          <cell r="Y1050" t="str">
            <v>No*</v>
          </cell>
          <cell r="Z1050">
            <v>-0.32</v>
          </cell>
          <cell r="AA1050">
            <v>37</v>
          </cell>
          <cell r="BI1050" t="str">
            <v>Writing: Plan, Organize, Develop, Revise, Research</v>
          </cell>
          <cell r="BJ1050">
            <v>199</v>
          </cell>
          <cell r="BK1050">
            <v>4.9000000000000004</v>
          </cell>
          <cell r="BL1050" t="str">
            <v>194-204</v>
          </cell>
          <cell r="BM1050" t="str">
            <v>HiAvg</v>
          </cell>
          <cell r="BN1050" t="str">
            <v>Language: Understand, Edit for Grammar, Usage</v>
          </cell>
          <cell r="BO1050">
            <v>198</v>
          </cell>
          <cell r="BP1050">
            <v>5</v>
          </cell>
          <cell r="BQ1050" t="str">
            <v>193-203</v>
          </cell>
          <cell r="BR1050" t="str">
            <v>HiAvg</v>
          </cell>
          <cell r="BS1050" t="str">
            <v>Language: Understand, Edit Mechanics</v>
          </cell>
          <cell r="BT1050">
            <v>199</v>
          </cell>
          <cell r="BU1050">
            <v>5</v>
          </cell>
          <cell r="BV1050" t="str">
            <v>194-204</v>
          </cell>
          <cell r="BW1050" t="str">
            <v>HiAvg</v>
          </cell>
          <cell r="CW1050">
            <v>0.54293981481481479</v>
          </cell>
          <cell r="CX1050">
            <v>51</v>
          </cell>
          <cell r="DC1050">
            <v>9</v>
          </cell>
          <cell r="DD1050">
            <v>6</v>
          </cell>
          <cell r="DE1050">
            <v>9</v>
          </cell>
        </row>
        <row r="1051">
          <cell r="A1051" t="str">
            <v>605000644303058513School 2</v>
          </cell>
          <cell r="B1051" t="str">
            <v>Fall 2015-2016</v>
          </cell>
          <cell r="C1051">
            <v>605000644</v>
          </cell>
          <cell r="D1051" t="str">
            <v>School 2</v>
          </cell>
          <cell r="E1051" t="str">
            <v>Mathematics</v>
          </cell>
          <cell r="F1051" t="str">
            <v>Mathematics</v>
          </cell>
          <cell r="G1051" t="b">
            <v>1</v>
          </cell>
          <cell r="H1051">
            <v>2015</v>
          </cell>
          <cell r="I1051">
            <v>4</v>
          </cell>
          <cell r="L1051">
            <v>4</v>
          </cell>
          <cell r="O1051" t="str">
            <v>Survey With Goals</v>
          </cell>
          <cell r="P1051">
            <v>303058513</v>
          </cell>
          <cell r="Q1051">
            <v>42255</v>
          </cell>
          <cell r="R1051">
            <v>55</v>
          </cell>
          <cell r="S1051">
            <v>187</v>
          </cell>
          <cell r="T1051">
            <v>2.9</v>
          </cell>
          <cell r="U1051">
            <v>40</v>
          </cell>
          <cell r="V1051">
            <v>13</v>
          </cell>
          <cell r="W1051">
            <v>3</v>
          </cell>
          <cell r="X1051">
            <v>4.0999999999999996</v>
          </cell>
          <cell r="Y1051" t="str">
            <v>No</v>
          </cell>
          <cell r="Z1051">
            <v>-1.39</v>
          </cell>
          <cell r="AA1051">
            <v>8</v>
          </cell>
          <cell r="BI1051" t="str">
            <v>Operations and Algebraic Thinking</v>
          </cell>
          <cell r="BJ1051">
            <v>186</v>
          </cell>
          <cell r="BK1051">
            <v>5.8</v>
          </cell>
          <cell r="BL1051" t="str">
            <v>180-192</v>
          </cell>
          <cell r="BM1051" t="str">
            <v>LoAvg</v>
          </cell>
          <cell r="BN1051" t="str">
            <v>Number and Operations</v>
          </cell>
          <cell r="BO1051">
            <v>191</v>
          </cell>
          <cell r="BP1051">
            <v>5.9</v>
          </cell>
          <cell r="BQ1051" t="str">
            <v>185-197</v>
          </cell>
          <cell r="BR1051" t="str">
            <v>Avg</v>
          </cell>
          <cell r="BS1051" t="str">
            <v>Measurement and Data</v>
          </cell>
          <cell r="BT1051">
            <v>180</v>
          </cell>
          <cell r="BU1051">
            <v>5.9</v>
          </cell>
          <cell r="BV1051" t="str">
            <v>174-186</v>
          </cell>
          <cell r="BW1051" t="str">
            <v>Low</v>
          </cell>
          <cell r="BX1051" t="str">
            <v>Geometry</v>
          </cell>
          <cell r="BY1051">
            <v>190</v>
          </cell>
          <cell r="BZ1051">
            <v>6</v>
          </cell>
          <cell r="CA1051" t="str">
            <v>184-196</v>
          </cell>
          <cell r="CB1051" t="str">
            <v>Avg</v>
          </cell>
          <cell r="CW1051">
            <v>0.54399305555555555</v>
          </cell>
          <cell r="CX1051">
            <v>52</v>
          </cell>
          <cell r="DC1051">
            <v>11</v>
          </cell>
          <cell r="DD1051">
            <v>8</v>
          </cell>
          <cell r="DE1051">
            <v>13</v>
          </cell>
        </row>
        <row r="1052">
          <cell r="A1052" t="str">
            <v>605000644304973969School 2</v>
          </cell>
          <cell r="B1052" t="str">
            <v>Fall 2015-2016</v>
          </cell>
          <cell r="C1052">
            <v>605000644</v>
          </cell>
          <cell r="D1052" t="str">
            <v>School 2</v>
          </cell>
          <cell r="E1052" t="str">
            <v>Reading</v>
          </cell>
          <cell r="F1052" t="str">
            <v>Reading</v>
          </cell>
          <cell r="G1052" t="b">
            <v>1</v>
          </cell>
          <cell r="H1052">
            <v>2015</v>
          </cell>
          <cell r="I1052">
            <v>4</v>
          </cell>
          <cell r="L1052">
            <v>4</v>
          </cell>
          <cell r="O1052" t="str">
            <v>Survey With Goals</v>
          </cell>
          <cell r="P1052">
            <v>304973969</v>
          </cell>
          <cell r="Q1052">
            <v>42248</v>
          </cell>
          <cell r="R1052">
            <v>38</v>
          </cell>
          <cell r="S1052">
            <v>198</v>
          </cell>
          <cell r="T1052">
            <v>3.2</v>
          </cell>
          <cell r="U1052">
            <v>73</v>
          </cell>
          <cell r="V1052">
            <v>14</v>
          </cell>
          <cell r="W1052">
            <v>20</v>
          </cell>
          <cell r="X1052">
            <v>4.53</v>
          </cell>
          <cell r="Y1052" t="str">
            <v>Yes</v>
          </cell>
          <cell r="Z1052">
            <v>0.78</v>
          </cell>
          <cell r="AA1052">
            <v>78</v>
          </cell>
          <cell r="BF1052">
            <v>565</v>
          </cell>
          <cell r="BG1052">
            <v>465</v>
          </cell>
          <cell r="BH1052">
            <v>615</v>
          </cell>
          <cell r="BI1052" t="str">
            <v>Literature</v>
          </cell>
          <cell r="BJ1052">
            <v>193</v>
          </cell>
          <cell r="BK1052">
            <v>5.8</v>
          </cell>
          <cell r="BL1052" t="str">
            <v>187-199</v>
          </cell>
          <cell r="BM1052" t="str">
            <v>Avg</v>
          </cell>
          <cell r="BN1052" t="str">
            <v>Informational Text</v>
          </cell>
          <cell r="BO1052">
            <v>200</v>
          </cell>
          <cell r="BP1052">
            <v>5.7</v>
          </cell>
          <cell r="BQ1052" t="str">
            <v>194-206</v>
          </cell>
          <cell r="BR1052" t="str">
            <v>HiAvg</v>
          </cell>
          <cell r="BS1052" t="str">
            <v>Vocabulary Acquisition and Use</v>
          </cell>
          <cell r="BT1052">
            <v>200</v>
          </cell>
          <cell r="BU1052">
            <v>5.6</v>
          </cell>
          <cell r="BV1052" t="str">
            <v>194-206</v>
          </cell>
          <cell r="BW1052" t="str">
            <v>HiAvg</v>
          </cell>
          <cell r="CW1052">
            <v>0.54913194444444446</v>
          </cell>
          <cell r="CX1052">
            <v>50</v>
          </cell>
          <cell r="DC1052">
            <v>9</v>
          </cell>
          <cell r="DD1052">
            <v>6</v>
          </cell>
          <cell r="DE1052">
            <v>9</v>
          </cell>
        </row>
        <row r="1053">
          <cell r="A1053" t="str">
            <v>605000648307454924School 2</v>
          </cell>
          <cell r="B1053" t="str">
            <v>Fall 2015-2016</v>
          </cell>
          <cell r="C1053">
            <v>605000648</v>
          </cell>
          <cell r="D1053" t="str">
            <v>School 2</v>
          </cell>
          <cell r="E1053" t="str">
            <v>Language Usage</v>
          </cell>
          <cell r="F1053" t="str">
            <v>Language</v>
          </cell>
          <cell r="G1053" t="b">
            <v>1</v>
          </cell>
          <cell r="H1053">
            <v>2015</v>
          </cell>
          <cell r="I1053">
            <v>4</v>
          </cell>
          <cell r="L1053">
            <v>4</v>
          </cell>
          <cell r="O1053" t="str">
            <v>Survey With Goals</v>
          </cell>
          <cell r="P1053">
            <v>307454924</v>
          </cell>
          <cell r="Q1053">
            <v>42262</v>
          </cell>
          <cell r="R1053">
            <v>131</v>
          </cell>
          <cell r="S1053">
            <v>180</v>
          </cell>
          <cell r="T1053">
            <v>2.9</v>
          </cell>
          <cell r="U1053">
            <v>27</v>
          </cell>
          <cell r="V1053">
            <v>17</v>
          </cell>
          <cell r="W1053">
            <v>18</v>
          </cell>
          <cell r="X1053">
            <v>4.0999999999999996</v>
          </cell>
          <cell r="Y1053" t="str">
            <v>Yes*</v>
          </cell>
          <cell r="Z1053">
            <v>7.0000000000000007E-2</v>
          </cell>
          <cell r="AA1053">
            <v>53</v>
          </cell>
          <cell r="BI1053" t="str">
            <v>Writing: Plan, Organize, Develop, Revise, Research</v>
          </cell>
          <cell r="BJ1053">
            <v>177</v>
          </cell>
          <cell r="BK1053">
            <v>5</v>
          </cell>
          <cell r="BL1053" t="str">
            <v>172-182</v>
          </cell>
          <cell r="BM1053" t="str">
            <v>Low</v>
          </cell>
          <cell r="BN1053" t="str">
            <v>Language: Understand, Edit for Grammar, Usage</v>
          </cell>
          <cell r="BO1053">
            <v>181</v>
          </cell>
          <cell r="BP1053">
            <v>5.0999999999999996</v>
          </cell>
          <cell r="BQ1053" t="str">
            <v>176-186</v>
          </cell>
          <cell r="BR1053" t="str">
            <v>LoAvg</v>
          </cell>
          <cell r="BS1053" t="str">
            <v>Language: Understand, Edit Mechanics</v>
          </cell>
          <cell r="BT1053">
            <v>182</v>
          </cell>
          <cell r="BU1053">
            <v>5</v>
          </cell>
          <cell r="BV1053" t="str">
            <v>177-187</v>
          </cell>
          <cell r="BW1053" t="str">
            <v>LoAvg</v>
          </cell>
          <cell r="CW1053">
            <v>0.54296296296296298</v>
          </cell>
          <cell r="CX1053">
            <v>54</v>
          </cell>
          <cell r="DC1053">
            <v>11</v>
          </cell>
          <cell r="DD1053">
            <v>9</v>
          </cell>
          <cell r="DE1053">
            <v>12</v>
          </cell>
        </row>
        <row r="1054">
          <cell r="A1054" t="str">
            <v>605000648302471203School 2</v>
          </cell>
          <cell r="B1054" t="str">
            <v>Fall 2015-2016</v>
          </cell>
          <cell r="C1054">
            <v>605000648</v>
          </cell>
          <cell r="D1054" t="str">
            <v>School 2</v>
          </cell>
          <cell r="E1054" t="str">
            <v>Mathematics</v>
          </cell>
          <cell r="F1054" t="str">
            <v>Mathematics</v>
          </cell>
          <cell r="G1054" t="b">
            <v>1</v>
          </cell>
          <cell r="H1054">
            <v>2015</v>
          </cell>
          <cell r="I1054">
            <v>4</v>
          </cell>
          <cell r="L1054">
            <v>4</v>
          </cell>
          <cell r="O1054" t="str">
            <v>Survey With Goals</v>
          </cell>
          <cell r="P1054">
            <v>302471203</v>
          </cell>
          <cell r="Q1054">
            <v>42255</v>
          </cell>
          <cell r="R1054">
            <v>100</v>
          </cell>
          <cell r="S1054">
            <v>171</v>
          </cell>
          <cell r="T1054">
            <v>2.9</v>
          </cell>
          <cell r="U1054">
            <v>7</v>
          </cell>
          <cell r="V1054">
            <v>15</v>
          </cell>
          <cell r="W1054">
            <v>14</v>
          </cell>
          <cell r="X1054">
            <v>4.0999999999999996</v>
          </cell>
          <cell r="Y1054" t="str">
            <v>No*</v>
          </cell>
          <cell r="Z1054">
            <v>-0.18</v>
          </cell>
          <cell r="AA1054">
            <v>43</v>
          </cell>
          <cell r="BI1054" t="str">
            <v>Operations and Algebraic Thinking</v>
          </cell>
          <cell r="BJ1054">
            <v>162</v>
          </cell>
          <cell r="BK1054">
            <v>6.1</v>
          </cell>
          <cell r="BL1054" t="str">
            <v>156-168</v>
          </cell>
          <cell r="BM1054" t="str">
            <v>Low</v>
          </cell>
          <cell r="BN1054" t="str">
            <v>Number and Operations</v>
          </cell>
          <cell r="BO1054">
            <v>173</v>
          </cell>
          <cell r="BP1054">
            <v>6</v>
          </cell>
          <cell r="BQ1054" t="str">
            <v>167-179</v>
          </cell>
          <cell r="BR1054" t="str">
            <v>Low</v>
          </cell>
          <cell r="BS1054" t="str">
            <v>Measurement and Data</v>
          </cell>
          <cell r="BT1054">
            <v>172</v>
          </cell>
          <cell r="BU1054">
            <v>6</v>
          </cell>
          <cell r="BV1054" t="str">
            <v>166-178</v>
          </cell>
          <cell r="BW1054" t="str">
            <v>Low</v>
          </cell>
          <cell r="BX1054" t="str">
            <v>Geometry</v>
          </cell>
          <cell r="BY1054">
            <v>178</v>
          </cell>
          <cell r="BZ1054">
            <v>6.1</v>
          </cell>
          <cell r="CA1054" t="str">
            <v>172-184</v>
          </cell>
          <cell r="CB1054" t="str">
            <v>Low</v>
          </cell>
          <cell r="CW1054">
            <v>0.54400462962962959</v>
          </cell>
          <cell r="CX1054">
            <v>48</v>
          </cell>
          <cell r="DC1054">
            <v>12</v>
          </cell>
          <cell r="DD1054">
            <v>9</v>
          </cell>
          <cell r="DE1054">
            <v>14</v>
          </cell>
        </row>
        <row r="1055">
          <cell r="A1055" t="str">
            <v>605000648304361323School 2</v>
          </cell>
          <cell r="B1055" t="str">
            <v>Fall 2015-2016</v>
          </cell>
          <cell r="C1055">
            <v>605000648</v>
          </cell>
          <cell r="D1055" t="str">
            <v>School 2</v>
          </cell>
          <cell r="E1055" t="str">
            <v>Reading</v>
          </cell>
          <cell r="F1055" t="str">
            <v>Reading</v>
          </cell>
          <cell r="G1055" t="b">
            <v>1</v>
          </cell>
          <cell r="H1055">
            <v>2015</v>
          </cell>
          <cell r="I1055">
            <v>4</v>
          </cell>
          <cell r="L1055">
            <v>4</v>
          </cell>
          <cell r="O1055" t="str">
            <v>Survey With Goals</v>
          </cell>
          <cell r="P1055">
            <v>304361323</v>
          </cell>
          <cell r="Q1055">
            <v>42248</v>
          </cell>
          <cell r="R1055">
            <v>125</v>
          </cell>
          <cell r="S1055">
            <v>187</v>
          </cell>
          <cell r="T1055">
            <v>3.4</v>
          </cell>
          <cell r="U1055">
            <v>47</v>
          </cell>
          <cell r="V1055">
            <v>14</v>
          </cell>
          <cell r="W1055">
            <v>31</v>
          </cell>
          <cell r="X1055">
            <v>4.5999999999999996</v>
          </cell>
          <cell r="Y1055" t="str">
            <v>Yes</v>
          </cell>
          <cell r="Z1055">
            <v>2.0499999999999998</v>
          </cell>
          <cell r="AA1055">
            <v>98</v>
          </cell>
          <cell r="BF1055">
            <v>367</v>
          </cell>
          <cell r="BG1055">
            <v>267</v>
          </cell>
          <cell r="BH1055">
            <v>417</v>
          </cell>
          <cell r="BI1055" t="str">
            <v>Literature</v>
          </cell>
          <cell r="BJ1055">
            <v>194</v>
          </cell>
          <cell r="BK1055">
            <v>6.3</v>
          </cell>
          <cell r="BL1055" t="str">
            <v>188-200</v>
          </cell>
          <cell r="BM1055" t="str">
            <v>HiAvg</v>
          </cell>
          <cell r="BN1055" t="str">
            <v>Informational Text</v>
          </cell>
          <cell r="BO1055">
            <v>176</v>
          </cell>
          <cell r="BP1055">
            <v>6.3</v>
          </cell>
          <cell r="BQ1055" t="str">
            <v>170-182</v>
          </cell>
          <cell r="BR1055" t="str">
            <v>Low</v>
          </cell>
          <cell r="BS1055" t="str">
            <v>Vocabulary Acquisition and Use</v>
          </cell>
          <cell r="BT1055">
            <v>191</v>
          </cell>
          <cell r="BU1055">
            <v>6.6</v>
          </cell>
          <cell r="BV1055" t="str">
            <v>184-198</v>
          </cell>
          <cell r="BW1055" t="str">
            <v>Avg</v>
          </cell>
          <cell r="CW1055">
            <v>0.54913194444444446</v>
          </cell>
          <cell r="CX1055">
            <v>55</v>
          </cell>
          <cell r="DC1055">
            <v>10</v>
          </cell>
          <cell r="DD1055">
            <v>8</v>
          </cell>
          <cell r="DE1055">
            <v>11</v>
          </cell>
        </row>
        <row r="1056">
          <cell r="A1056" t="str">
            <v>605000650306607741School 2</v>
          </cell>
          <cell r="B1056" t="str">
            <v>Fall 2015-2016</v>
          </cell>
          <cell r="C1056">
            <v>605000650</v>
          </cell>
          <cell r="D1056" t="str">
            <v>School 2</v>
          </cell>
          <cell r="E1056" t="str">
            <v>Language Usage</v>
          </cell>
          <cell r="F1056" t="str">
            <v>Language</v>
          </cell>
          <cell r="G1056" t="b">
            <v>1</v>
          </cell>
          <cell r="H1056">
            <v>2015</v>
          </cell>
          <cell r="I1056">
            <v>4</v>
          </cell>
          <cell r="L1056">
            <v>4</v>
          </cell>
          <cell r="O1056" t="str">
            <v>Survey With Goals</v>
          </cell>
          <cell r="P1056">
            <v>306607741</v>
          </cell>
          <cell r="Q1056">
            <v>42264</v>
          </cell>
          <cell r="R1056">
            <v>44</v>
          </cell>
          <cell r="S1056">
            <v>200</v>
          </cell>
          <cell r="T1056">
            <v>3</v>
          </cell>
          <cell r="U1056">
            <v>76</v>
          </cell>
          <cell r="V1056">
            <v>12</v>
          </cell>
          <cell r="W1056">
            <v>10</v>
          </cell>
          <cell r="X1056">
            <v>4.17</v>
          </cell>
          <cell r="Y1056" t="str">
            <v>No*</v>
          </cell>
          <cell r="Z1056">
            <v>-0.18</v>
          </cell>
          <cell r="AA1056">
            <v>43</v>
          </cell>
          <cell r="BI1056" t="str">
            <v>Writing: Plan, Organize, Develop, Revise, Research</v>
          </cell>
          <cell r="BJ1056">
            <v>195</v>
          </cell>
          <cell r="BK1056">
            <v>5.3</v>
          </cell>
          <cell r="BL1056" t="str">
            <v>190-200</v>
          </cell>
          <cell r="BM1056" t="str">
            <v>HiAvg</v>
          </cell>
          <cell r="BN1056" t="str">
            <v>Language: Understand, Edit for Grammar, Usage</v>
          </cell>
          <cell r="BO1056">
            <v>200</v>
          </cell>
          <cell r="BP1056">
            <v>5.4</v>
          </cell>
          <cell r="BQ1056" t="str">
            <v>195-205</v>
          </cell>
          <cell r="BR1056" t="str">
            <v>HiAvg</v>
          </cell>
          <cell r="BS1056" t="str">
            <v>Language: Understand, Edit Mechanics</v>
          </cell>
          <cell r="BT1056">
            <v>207</v>
          </cell>
          <cell r="BU1056">
            <v>5.4</v>
          </cell>
          <cell r="BV1056" t="str">
            <v>202-212</v>
          </cell>
          <cell r="BW1056" t="str">
            <v>High</v>
          </cell>
          <cell r="CW1056">
            <v>0.33809027777777773</v>
          </cell>
          <cell r="CX1056">
            <v>51</v>
          </cell>
          <cell r="DC1056">
            <v>9</v>
          </cell>
          <cell r="DD1056">
            <v>6</v>
          </cell>
          <cell r="DE1056">
            <v>9</v>
          </cell>
        </row>
        <row r="1057">
          <cell r="A1057" t="str">
            <v>605000650310122796School 2</v>
          </cell>
          <cell r="B1057" t="str">
            <v>Fall 2015-2016</v>
          </cell>
          <cell r="C1057">
            <v>605000650</v>
          </cell>
          <cell r="D1057" t="str">
            <v>School 2</v>
          </cell>
          <cell r="E1057" t="str">
            <v>Mathematics</v>
          </cell>
          <cell r="F1057" t="str">
            <v>Mathematics</v>
          </cell>
          <cell r="G1057" t="b">
            <v>1</v>
          </cell>
          <cell r="H1057">
            <v>2015</v>
          </cell>
          <cell r="I1057">
            <v>4</v>
          </cell>
          <cell r="L1057">
            <v>4</v>
          </cell>
          <cell r="O1057" t="str">
            <v>Survey With Goals</v>
          </cell>
          <cell r="P1057">
            <v>310122796</v>
          </cell>
          <cell r="Q1057">
            <v>42257</v>
          </cell>
          <cell r="R1057">
            <v>43</v>
          </cell>
          <cell r="S1057">
            <v>204</v>
          </cell>
          <cell r="T1057">
            <v>2.9</v>
          </cell>
          <cell r="U1057">
            <v>85</v>
          </cell>
          <cell r="V1057">
            <v>11</v>
          </cell>
          <cell r="W1057">
            <v>4</v>
          </cell>
          <cell r="X1057">
            <v>4.0999999999999996</v>
          </cell>
          <cell r="Y1057" t="str">
            <v>No</v>
          </cell>
          <cell r="Z1057">
            <v>-1.01</v>
          </cell>
          <cell r="AA1057">
            <v>16</v>
          </cell>
          <cell r="BI1057" t="str">
            <v>Operations and Algebraic Thinking</v>
          </cell>
          <cell r="BJ1057">
            <v>197</v>
          </cell>
          <cell r="BK1057">
            <v>6.1</v>
          </cell>
          <cell r="BL1057" t="str">
            <v>191-203</v>
          </cell>
          <cell r="BM1057" t="str">
            <v>HiAvg</v>
          </cell>
          <cell r="BN1057" t="str">
            <v>Number and Operations</v>
          </cell>
          <cell r="BO1057">
            <v>203</v>
          </cell>
          <cell r="BP1057">
            <v>6.1</v>
          </cell>
          <cell r="BQ1057" t="str">
            <v>197-209</v>
          </cell>
          <cell r="BR1057" t="str">
            <v>High</v>
          </cell>
          <cell r="BS1057" t="str">
            <v>Measurement and Data</v>
          </cell>
          <cell r="BT1057">
            <v>208</v>
          </cell>
          <cell r="BU1057">
            <v>5.7</v>
          </cell>
          <cell r="BV1057" t="str">
            <v>202-214</v>
          </cell>
          <cell r="BW1057" t="str">
            <v>High</v>
          </cell>
          <cell r="BX1057" t="str">
            <v>Geometry</v>
          </cell>
          <cell r="BY1057">
            <v>209</v>
          </cell>
          <cell r="BZ1057">
            <v>6</v>
          </cell>
          <cell r="CA1057" t="str">
            <v>203-215</v>
          </cell>
          <cell r="CB1057" t="str">
            <v>High</v>
          </cell>
          <cell r="CW1057">
            <v>0.33836805555555555</v>
          </cell>
          <cell r="CX1057">
            <v>50</v>
          </cell>
          <cell r="DC1057">
            <v>11</v>
          </cell>
          <cell r="DD1057">
            <v>7</v>
          </cell>
          <cell r="DE1057">
            <v>12</v>
          </cell>
        </row>
        <row r="1058">
          <cell r="A1058" t="str">
            <v>605000650303817647School 2</v>
          </cell>
          <cell r="B1058" t="str">
            <v>Fall 2015-2016</v>
          </cell>
          <cell r="C1058">
            <v>605000650</v>
          </cell>
          <cell r="D1058" t="str">
            <v>School 2</v>
          </cell>
          <cell r="E1058" t="str">
            <v>Reading</v>
          </cell>
          <cell r="F1058" t="str">
            <v>Reading</v>
          </cell>
          <cell r="G1058" t="b">
            <v>1</v>
          </cell>
          <cell r="H1058">
            <v>2015</v>
          </cell>
          <cell r="I1058">
            <v>4</v>
          </cell>
          <cell r="L1058">
            <v>4</v>
          </cell>
          <cell r="O1058" t="str">
            <v>Survey With Goals</v>
          </cell>
          <cell r="P1058">
            <v>303817647</v>
          </cell>
          <cell r="Q1058">
            <v>42250</v>
          </cell>
          <cell r="R1058">
            <v>36</v>
          </cell>
          <cell r="S1058">
            <v>203</v>
          </cell>
          <cell r="T1058">
            <v>3.4</v>
          </cell>
          <cell r="U1058">
            <v>82</v>
          </cell>
          <cell r="V1058">
            <v>13</v>
          </cell>
          <cell r="W1058">
            <v>14</v>
          </cell>
          <cell r="X1058">
            <v>4.67</v>
          </cell>
          <cell r="Y1058" t="str">
            <v>Yes*</v>
          </cell>
          <cell r="Z1058">
            <v>0.08</v>
          </cell>
          <cell r="AA1058">
            <v>53</v>
          </cell>
          <cell r="BF1058">
            <v>655</v>
          </cell>
          <cell r="BG1058">
            <v>555</v>
          </cell>
          <cell r="BH1058">
            <v>705</v>
          </cell>
          <cell r="BI1058" t="str">
            <v>Literature</v>
          </cell>
          <cell r="BJ1058">
            <v>210</v>
          </cell>
          <cell r="BK1058">
            <v>5.9</v>
          </cell>
          <cell r="BL1058" t="str">
            <v>204-216</v>
          </cell>
          <cell r="BM1058" t="str">
            <v>High</v>
          </cell>
          <cell r="BN1058" t="str">
            <v>Informational Text</v>
          </cell>
          <cell r="BO1058">
            <v>201</v>
          </cell>
          <cell r="BP1058">
            <v>5.8</v>
          </cell>
          <cell r="BQ1058" t="str">
            <v>195-207</v>
          </cell>
          <cell r="BR1058" t="str">
            <v>HiAvg</v>
          </cell>
          <cell r="BS1058" t="str">
            <v>Vocabulary Acquisition and Use</v>
          </cell>
          <cell r="BT1058">
            <v>197</v>
          </cell>
          <cell r="BU1058">
            <v>6</v>
          </cell>
          <cell r="BV1058" t="str">
            <v>191-203</v>
          </cell>
          <cell r="BW1058" t="str">
            <v>HiAvg</v>
          </cell>
          <cell r="CW1058">
            <v>0.35488425925925932</v>
          </cell>
          <cell r="CX1058">
            <v>50</v>
          </cell>
          <cell r="DC1058">
            <v>9</v>
          </cell>
          <cell r="DD1058">
            <v>6</v>
          </cell>
          <cell r="DE1058">
            <v>8</v>
          </cell>
        </row>
        <row r="1059">
          <cell r="A1059" t="str">
            <v>605000651307454854School 2</v>
          </cell>
          <cell r="B1059" t="str">
            <v>Fall 2015-2016</v>
          </cell>
          <cell r="C1059">
            <v>605000651</v>
          </cell>
          <cell r="D1059" t="str">
            <v>School 2</v>
          </cell>
          <cell r="E1059" t="str">
            <v>Language Usage</v>
          </cell>
          <cell r="F1059" t="str">
            <v>Language</v>
          </cell>
          <cell r="G1059" t="b">
            <v>1</v>
          </cell>
          <cell r="H1059">
            <v>2015</v>
          </cell>
          <cell r="I1059">
            <v>4</v>
          </cell>
          <cell r="L1059">
            <v>4</v>
          </cell>
          <cell r="O1059" t="str">
            <v>Survey With Goals</v>
          </cell>
          <cell r="P1059">
            <v>307454854</v>
          </cell>
          <cell r="Q1059">
            <v>42262</v>
          </cell>
          <cell r="R1059">
            <v>95</v>
          </cell>
          <cell r="S1059">
            <v>193</v>
          </cell>
          <cell r="T1059">
            <v>2.9</v>
          </cell>
          <cell r="U1059">
            <v>59</v>
          </cell>
          <cell r="V1059">
            <v>17</v>
          </cell>
          <cell r="W1059">
            <v>29</v>
          </cell>
          <cell r="X1059">
            <v>4.0999999999999996</v>
          </cell>
          <cell r="Y1059" t="str">
            <v>Yes</v>
          </cell>
          <cell r="Z1059">
            <v>1.36</v>
          </cell>
          <cell r="AA1059">
            <v>91</v>
          </cell>
          <cell r="BI1059" t="str">
            <v>Writing: Plan, Organize, Develop, Revise, Research</v>
          </cell>
          <cell r="BJ1059">
            <v>191</v>
          </cell>
          <cell r="BK1059">
            <v>5.3</v>
          </cell>
          <cell r="BL1059" t="str">
            <v>186-196</v>
          </cell>
          <cell r="BM1059" t="str">
            <v>Avg</v>
          </cell>
          <cell r="BN1059" t="str">
            <v>Language: Understand, Edit for Grammar, Usage</v>
          </cell>
          <cell r="BO1059">
            <v>191</v>
          </cell>
          <cell r="BP1059">
            <v>5.2</v>
          </cell>
          <cell r="BQ1059" t="str">
            <v>186-196</v>
          </cell>
          <cell r="BR1059" t="str">
            <v>Avg</v>
          </cell>
          <cell r="BS1059" t="str">
            <v>Language: Understand, Edit Mechanics</v>
          </cell>
          <cell r="BT1059">
            <v>197</v>
          </cell>
          <cell r="BU1059">
            <v>5.0999999999999996</v>
          </cell>
          <cell r="BV1059" t="str">
            <v>192-202</v>
          </cell>
          <cell r="BW1059" t="str">
            <v>HiAvg</v>
          </cell>
          <cell r="CW1059">
            <v>0.54435185185185186</v>
          </cell>
          <cell r="CX1059">
            <v>51</v>
          </cell>
          <cell r="DC1059">
            <v>10</v>
          </cell>
          <cell r="DD1059">
            <v>7</v>
          </cell>
          <cell r="DE1059">
            <v>10</v>
          </cell>
        </row>
        <row r="1060">
          <cell r="A1060" t="str">
            <v>605000651302470961School 2</v>
          </cell>
          <cell r="B1060" t="str">
            <v>Fall 2015-2016</v>
          </cell>
          <cell r="C1060">
            <v>605000651</v>
          </cell>
          <cell r="D1060" t="str">
            <v>School 2</v>
          </cell>
          <cell r="E1060" t="str">
            <v>Mathematics</v>
          </cell>
          <cell r="F1060" t="str">
            <v>Mathematics</v>
          </cell>
          <cell r="G1060" t="b">
            <v>1</v>
          </cell>
          <cell r="H1060">
            <v>2015</v>
          </cell>
          <cell r="I1060">
            <v>4</v>
          </cell>
          <cell r="L1060">
            <v>4</v>
          </cell>
          <cell r="O1060" t="str">
            <v>Survey With Goals</v>
          </cell>
          <cell r="P1060">
            <v>302470961</v>
          </cell>
          <cell r="Q1060">
            <v>42255</v>
          </cell>
          <cell r="R1060">
            <v>107</v>
          </cell>
          <cell r="S1060">
            <v>203</v>
          </cell>
          <cell r="T1060">
            <v>2.9</v>
          </cell>
          <cell r="U1060">
            <v>83</v>
          </cell>
          <cell r="V1060">
            <v>14</v>
          </cell>
          <cell r="W1060">
            <v>32</v>
          </cell>
          <cell r="X1060">
            <v>4.0999999999999996</v>
          </cell>
          <cell r="Y1060" t="str">
            <v>Yes</v>
          </cell>
          <cell r="Z1060">
            <v>2.66</v>
          </cell>
          <cell r="AA1060">
            <v>99</v>
          </cell>
          <cell r="BI1060" t="str">
            <v>Operations and Algebraic Thinking</v>
          </cell>
          <cell r="BJ1060">
            <v>204</v>
          </cell>
          <cell r="BK1060">
            <v>5.8</v>
          </cell>
          <cell r="BL1060" t="str">
            <v>198-210</v>
          </cell>
          <cell r="BM1060" t="str">
            <v>High</v>
          </cell>
          <cell r="BN1060" t="str">
            <v>Number and Operations</v>
          </cell>
          <cell r="BO1060">
            <v>196</v>
          </cell>
          <cell r="BP1060">
            <v>5.9</v>
          </cell>
          <cell r="BQ1060" t="str">
            <v>190-202</v>
          </cell>
          <cell r="BR1060" t="str">
            <v>HiAvg</v>
          </cell>
          <cell r="BS1060" t="str">
            <v>Measurement and Data</v>
          </cell>
          <cell r="BT1060">
            <v>202</v>
          </cell>
          <cell r="BU1060">
            <v>5.9</v>
          </cell>
          <cell r="BV1060" t="str">
            <v>196-208</v>
          </cell>
          <cell r="BW1060" t="str">
            <v>HiAvg</v>
          </cell>
          <cell r="BX1060" t="str">
            <v>Geometry</v>
          </cell>
          <cell r="BY1060">
            <v>210</v>
          </cell>
          <cell r="BZ1060">
            <v>6</v>
          </cell>
          <cell r="CA1060" t="str">
            <v>204-216</v>
          </cell>
          <cell r="CB1060" t="str">
            <v>High</v>
          </cell>
          <cell r="CW1060">
            <v>0.54410879629629627</v>
          </cell>
          <cell r="CX1060">
            <v>53</v>
          </cell>
          <cell r="DC1060">
            <v>11</v>
          </cell>
          <cell r="DD1060">
            <v>7</v>
          </cell>
          <cell r="DE1060">
            <v>12</v>
          </cell>
        </row>
        <row r="1061">
          <cell r="A1061" t="str">
            <v>605000651304361309School 2</v>
          </cell>
          <cell r="B1061" t="str">
            <v>Fall 2015-2016</v>
          </cell>
          <cell r="C1061">
            <v>605000651</v>
          </cell>
          <cell r="D1061" t="str">
            <v>School 2</v>
          </cell>
          <cell r="E1061" t="str">
            <v>Reading</v>
          </cell>
          <cell r="F1061" t="str">
            <v>Reading</v>
          </cell>
          <cell r="G1061" t="b">
            <v>1</v>
          </cell>
          <cell r="H1061">
            <v>2015</v>
          </cell>
          <cell r="I1061">
            <v>4</v>
          </cell>
          <cell r="L1061">
            <v>4</v>
          </cell>
          <cell r="O1061" t="str">
            <v>Survey With Goals</v>
          </cell>
          <cell r="P1061">
            <v>304361309</v>
          </cell>
          <cell r="Q1061">
            <v>42248</v>
          </cell>
          <cell r="R1061">
            <v>80</v>
          </cell>
          <cell r="S1061">
            <v>188</v>
          </cell>
          <cell r="T1061">
            <v>3.4</v>
          </cell>
          <cell r="U1061">
            <v>49</v>
          </cell>
          <cell r="V1061">
            <v>14</v>
          </cell>
          <cell r="W1061">
            <v>31</v>
          </cell>
          <cell r="X1061">
            <v>4.67</v>
          </cell>
          <cell r="Y1061" t="str">
            <v>Yes</v>
          </cell>
          <cell r="Z1061">
            <v>2.04</v>
          </cell>
          <cell r="AA1061">
            <v>98</v>
          </cell>
          <cell r="BF1061">
            <v>385</v>
          </cell>
          <cell r="BG1061">
            <v>285</v>
          </cell>
          <cell r="BH1061">
            <v>435</v>
          </cell>
          <cell r="BI1061" t="str">
            <v>Literature</v>
          </cell>
          <cell r="BJ1061">
            <v>191</v>
          </cell>
          <cell r="BK1061">
            <v>5.9</v>
          </cell>
          <cell r="BL1061" t="str">
            <v>185-197</v>
          </cell>
          <cell r="BM1061" t="str">
            <v>Avg</v>
          </cell>
          <cell r="BN1061" t="str">
            <v>Informational Text</v>
          </cell>
          <cell r="BO1061">
            <v>194</v>
          </cell>
          <cell r="BP1061">
            <v>5.9</v>
          </cell>
          <cell r="BQ1061" t="str">
            <v>188-200</v>
          </cell>
          <cell r="BR1061" t="str">
            <v>HiAvg</v>
          </cell>
          <cell r="BS1061" t="str">
            <v>Vocabulary Acquisition and Use</v>
          </cell>
          <cell r="BT1061">
            <v>180</v>
          </cell>
          <cell r="BU1061">
            <v>6.3</v>
          </cell>
          <cell r="BV1061" t="str">
            <v>174-186</v>
          </cell>
          <cell r="BW1061" t="str">
            <v>LoAvg</v>
          </cell>
          <cell r="CW1061">
            <v>0.54924768518518519</v>
          </cell>
          <cell r="CX1061">
            <v>53</v>
          </cell>
          <cell r="DC1061">
            <v>10</v>
          </cell>
          <cell r="DD1061">
            <v>7</v>
          </cell>
          <cell r="DE1061">
            <v>10</v>
          </cell>
        </row>
        <row r="1062">
          <cell r="A1062" t="str">
            <v>605000652306607762School 2</v>
          </cell>
          <cell r="B1062" t="str">
            <v>Fall 2015-2016</v>
          </cell>
          <cell r="C1062">
            <v>605000652</v>
          </cell>
          <cell r="D1062" t="str">
            <v>School 2</v>
          </cell>
          <cell r="E1062" t="str">
            <v>Language Usage</v>
          </cell>
          <cell r="F1062" t="str">
            <v>Language</v>
          </cell>
          <cell r="G1062" t="b">
            <v>1</v>
          </cell>
          <cell r="H1062">
            <v>2015</v>
          </cell>
          <cell r="I1062">
            <v>4</v>
          </cell>
          <cell r="L1062">
            <v>4</v>
          </cell>
          <cell r="O1062" t="str">
            <v>Survey With Goals</v>
          </cell>
          <cell r="P1062">
            <v>306607762</v>
          </cell>
          <cell r="Q1062">
            <v>42264</v>
          </cell>
          <cell r="R1062">
            <v>45</v>
          </cell>
          <cell r="S1062">
            <v>189</v>
          </cell>
          <cell r="T1062">
            <v>2.9</v>
          </cell>
          <cell r="U1062">
            <v>49</v>
          </cell>
          <cell r="V1062">
            <v>14</v>
          </cell>
          <cell r="W1062">
            <v>10</v>
          </cell>
          <cell r="X1062">
            <v>4.0999999999999996</v>
          </cell>
          <cell r="Y1062" t="str">
            <v>No*</v>
          </cell>
          <cell r="Z1062">
            <v>-0.44</v>
          </cell>
          <cell r="AA1062">
            <v>33</v>
          </cell>
          <cell r="BI1062" t="str">
            <v>Writing: Plan, Organize, Develop, Revise, Research</v>
          </cell>
          <cell r="BJ1062">
            <v>187</v>
          </cell>
          <cell r="BK1062">
            <v>5.0999999999999996</v>
          </cell>
          <cell r="BL1062" t="str">
            <v>182-192</v>
          </cell>
          <cell r="BM1062" t="str">
            <v>LoAvg</v>
          </cell>
          <cell r="BN1062" t="str">
            <v>Language: Understand, Edit for Grammar, Usage</v>
          </cell>
          <cell r="BO1062">
            <v>194</v>
          </cell>
          <cell r="BP1062">
            <v>5.2</v>
          </cell>
          <cell r="BQ1062" t="str">
            <v>189-199</v>
          </cell>
          <cell r="BR1062" t="str">
            <v>Avg</v>
          </cell>
          <cell r="BS1062" t="str">
            <v>Language: Understand, Edit Mechanics</v>
          </cell>
          <cell r="BT1062">
            <v>185</v>
          </cell>
          <cell r="BU1062">
            <v>5</v>
          </cell>
          <cell r="BV1062" t="str">
            <v>180-190</v>
          </cell>
          <cell r="BW1062" t="str">
            <v>LoAvg</v>
          </cell>
          <cell r="CW1062">
            <v>0.33804398148148151</v>
          </cell>
          <cell r="CX1062">
            <v>51</v>
          </cell>
          <cell r="DC1062">
            <v>10</v>
          </cell>
          <cell r="DD1062">
            <v>8</v>
          </cell>
          <cell r="DE1062">
            <v>11</v>
          </cell>
        </row>
        <row r="1063">
          <cell r="A1063" t="str">
            <v>605000652310122806School 2</v>
          </cell>
          <cell r="B1063" t="str">
            <v>Fall 2015-2016</v>
          </cell>
          <cell r="C1063">
            <v>605000652</v>
          </cell>
          <cell r="D1063" t="str">
            <v>School 2</v>
          </cell>
          <cell r="E1063" t="str">
            <v>Mathematics</v>
          </cell>
          <cell r="F1063" t="str">
            <v>Mathematics</v>
          </cell>
          <cell r="G1063" t="b">
            <v>1</v>
          </cell>
          <cell r="H1063">
            <v>2015</v>
          </cell>
          <cell r="I1063">
            <v>4</v>
          </cell>
          <cell r="L1063">
            <v>4</v>
          </cell>
          <cell r="O1063" t="str">
            <v>Survey With Goals</v>
          </cell>
          <cell r="P1063">
            <v>310122806</v>
          </cell>
          <cell r="Q1063">
            <v>42257</v>
          </cell>
          <cell r="R1063">
            <v>57</v>
          </cell>
          <cell r="S1063">
            <v>194</v>
          </cell>
          <cell r="T1063">
            <v>2.9</v>
          </cell>
          <cell r="U1063">
            <v>61</v>
          </cell>
          <cell r="V1063">
            <v>14</v>
          </cell>
          <cell r="W1063">
            <v>22</v>
          </cell>
          <cell r="X1063">
            <v>4.0999999999999996</v>
          </cell>
          <cell r="Y1063" t="str">
            <v>Yes</v>
          </cell>
          <cell r="Z1063">
            <v>1.21</v>
          </cell>
          <cell r="AA1063">
            <v>89</v>
          </cell>
          <cell r="BI1063" t="str">
            <v>Operations and Algebraic Thinking</v>
          </cell>
          <cell r="BJ1063">
            <v>195</v>
          </cell>
          <cell r="BK1063">
            <v>5.8</v>
          </cell>
          <cell r="BL1063" t="str">
            <v>189-201</v>
          </cell>
          <cell r="BM1063" t="str">
            <v>Avg</v>
          </cell>
          <cell r="BN1063" t="str">
            <v>Number and Operations</v>
          </cell>
          <cell r="BO1063">
            <v>191</v>
          </cell>
          <cell r="BP1063">
            <v>5.9</v>
          </cell>
          <cell r="BQ1063" t="str">
            <v>185-197</v>
          </cell>
          <cell r="BR1063" t="str">
            <v>Avg</v>
          </cell>
          <cell r="BS1063" t="str">
            <v>Measurement and Data</v>
          </cell>
          <cell r="BT1063">
            <v>192</v>
          </cell>
          <cell r="BU1063">
            <v>5.8</v>
          </cell>
          <cell r="BV1063" t="str">
            <v>186-198</v>
          </cell>
          <cell r="BW1063" t="str">
            <v>Avg</v>
          </cell>
          <cell r="BX1063" t="str">
            <v>Geometry</v>
          </cell>
          <cell r="BY1063">
            <v>199</v>
          </cell>
          <cell r="BZ1063">
            <v>6.1</v>
          </cell>
          <cell r="CA1063" t="str">
            <v>193-205</v>
          </cell>
          <cell r="CB1063" t="str">
            <v>HiAvg</v>
          </cell>
          <cell r="CW1063">
            <v>0.33828703703703705</v>
          </cell>
          <cell r="CX1063">
            <v>47</v>
          </cell>
          <cell r="DC1063">
            <v>11</v>
          </cell>
          <cell r="DD1063">
            <v>8</v>
          </cell>
          <cell r="DE1063">
            <v>13</v>
          </cell>
        </row>
        <row r="1064">
          <cell r="A1064" t="str">
            <v>605000652303817604School 2</v>
          </cell>
          <cell r="B1064" t="str">
            <v>Fall 2015-2016</v>
          </cell>
          <cell r="C1064">
            <v>605000652</v>
          </cell>
          <cell r="D1064" t="str">
            <v>School 2</v>
          </cell>
          <cell r="E1064" t="str">
            <v>Reading</v>
          </cell>
          <cell r="F1064" t="str">
            <v>Reading</v>
          </cell>
          <cell r="G1064" t="b">
            <v>1</v>
          </cell>
          <cell r="H1064">
            <v>2015</v>
          </cell>
          <cell r="I1064">
            <v>4</v>
          </cell>
          <cell r="L1064">
            <v>4</v>
          </cell>
          <cell r="O1064" t="str">
            <v>Survey With Goals</v>
          </cell>
          <cell r="P1064">
            <v>303817604</v>
          </cell>
          <cell r="Q1064">
            <v>42250</v>
          </cell>
          <cell r="R1064">
            <v>67</v>
          </cell>
          <cell r="S1064">
            <v>195</v>
          </cell>
          <cell r="T1064">
            <v>3.4</v>
          </cell>
          <cell r="U1064">
            <v>66</v>
          </cell>
          <cell r="V1064">
            <v>14</v>
          </cell>
          <cell r="W1064">
            <v>20</v>
          </cell>
          <cell r="X1064">
            <v>4.67</v>
          </cell>
          <cell r="Y1064" t="str">
            <v>Yes</v>
          </cell>
          <cell r="Z1064">
            <v>0.76</v>
          </cell>
          <cell r="AA1064">
            <v>78</v>
          </cell>
          <cell r="BF1064">
            <v>511</v>
          </cell>
          <cell r="BG1064">
            <v>411</v>
          </cell>
          <cell r="BH1064">
            <v>561</v>
          </cell>
          <cell r="BI1064" t="str">
            <v>Literature</v>
          </cell>
          <cell r="BJ1064">
            <v>190</v>
          </cell>
          <cell r="BK1064">
            <v>6</v>
          </cell>
          <cell r="BL1064" t="str">
            <v>184-196</v>
          </cell>
          <cell r="BM1064" t="str">
            <v>Avg</v>
          </cell>
          <cell r="BN1064" t="str">
            <v>Informational Text</v>
          </cell>
          <cell r="BO1064">
            <v>200</v>
          </cell>
          <cell r="BP1064">
            <v>5.9</v>
          </cell>
          <cell r="BQ1064" t="str">
            <v>194-206</v>
          </cell>
          <cell r="BR1064" t="str">
            <v>HiAvg</v>
          </cell>
          <cell r="BS1064" t="str">
            <v>Vocabulary Acquisition and Use</v>
          </cell>
          <cell r="BT1064">
            <v>195</v>
          </cell>
          <cell r="BU1064">
            <v>6.1</v>
          </cell>
          <cell r="BV1064" t="str">
            <v>189-201</v>
          </cell>
          <cell r="BW1064" t="str">
            <v>HiAvg</v>
          </cell>
          <cell r="CW1064">
            <v>0.35263888888888889</v>
          </cell>
          <cell r="CX1064">
            <v>50</v>
          </cell>
          <cell r="DC1064">
            <v>9</v>
          </cell>
          <cell r="DD1064">
            <v>7</v>
          </cell>
          <cell r="DE1064">
            <v>9</v>
          </cell>
        </row>
        <row r="1065">
          <cell r="A1065" t="str">
            <v>605000654306607371School 2</v>
          </cell>
          <cell r="B1065" t="str">
            <v>Fall 2015-2016</v>
          </cell>
          <cell r="C1065">
            <v>605000654</v>
          </cell>
          <cell r="D1065" t="str">
            <v>School 2</v>
          </cell>
          <cell r="E1065" t="str">
            <v>Language Usage</v>
          </cell>
          <cell r="F1065" t="str">
            <v>Language</v>
          </cell>
          <cell r="G1065" t="b">
            <v>1</v>
          </cell>
          <cell r="H1065">
            <v>2015</v>
          </cell>
          <cell r="I1065">
            <v>4</v>
          </cell>
          <cell r="L1065">
            <v>4</v>
          </cell>
          <cell r="O1065" t="str">
            <v>Survey With Goals</v>
          </cell>
          <cell r="P1065">
            <v>306607371</v>
          </cell>
          <cell r="Q1065">
            <v>42264</v>
          </cell>
          <cell r="R1065">
            <v>42</v>
          </cell>
          <cell r="S1065">
            <v>185</v>
          </cell>
          <cell r="T1065">
            <v>2.9</v>
          </cell>
          <cell r="U1065">
            <v>39</v>
          </cell>
          <cell r="V1065">
            <v>14</v>
          </cell>
          <cell r="W1065">
            <v>7</v>
          </cell>
          <cell r="X1065">
            <v>4.24</v>
          </cell>
          <cell r="Y1065" t="str">
            <v>No</v>
          </cell>
          <cell r="Z1065">
            <v>-0.79</v>
          </cell>
          <cell r="AA1065">
            <v>21</v>
          </cell>
          <cell r="BI1065" t="str">
            <v>Writing: Plan, Organize, Develop, Revise, Research</v>
          </cell>
          <cell r="BJ1065">
            <v>188</v>
          </cell>
          <cell r="BK1065">
            <v>5.2</v>
          </cell>
          <cell r="BL1065" t="str">
            <v>183-193</v>
          </cell>
          <cell r="BM1065" t="str">
            <v>Avg</v>
          </cell>
          <cell r="BN1065" t="str">
            <v>Language: Understand, Edit for Grammar, Usage</v>
          </cell>
          <cell r="BO1065">
            <v>196</v>
          </cell>
          <cell r="BP1065">
            <v>5.9</v>
          </cell>
          <cell r="BQ1065" t="str">
            <v>190-202</v>
          </cell>
          <cell r="BR1065" t="str">
            <v>HiAvg</v>
          </cell>
          <cell r="BS1065" t="str">
            <v>Language: Understand, Edit Mechanics</v>
          </cell>
          <cell r="BT1065">
            <v>172</v>
          </cell>
          <cell r="BU1065">
            <v>5.7</v>
          </cell>
          <cell r="BV1065" t="str">
            <v>166-178</v>
          </cell>
          <cell r="BW1065" t="str">
            <v>Low</v>
          </cell>
          <cell r="CW1065">
            <v>0.33806712962962965</v>
          </cell>
          <cell r="CX1065">
            <v>51</v>
          </cell>
          <cell r="DC1065">
            <v>10</v>
          </cell>
          <cell r="DD1065">
            <v>8</v>
          </cell>
          <cell r="DE1065">
            <v>11</v>
          </cell>
        </row>
        <row r="1066">
          <cell r="A1066" t="str">
            <v>605000654309648011School 2</v>
          </cell>
          <cell r="B1066" t="str">
            <v>Fall 2015-2016</v>
          </cell>
          <cell r="C1066">
            <v>605000654</v>
          </cell>
          <cell r="D1066" t="str">
            <v>School 2</v>
          </cell>
          <cell r="E1066" t="str">
            <v>Mathematics</v>
          </cell>
          <cell r="F1066" t="str">
            <v>Mathematics</v>
          </cell>
          <cell r="G1066" t="b">
            <v>1</v>
          </cell>
          <cell r="H1066">
            <v>2015</v>
          </cell>
          <cell r="I1066">
            <v>4</v>
          </cell>
          <cell r="L1066">
            <v>4</v>
          </cell>
          <cell r="O1066" t="str">
            <v>Survey With Goals</v>
          </cell>
          <cell r="P1066">
            <v>309648011</v>
          </cell>
          <cell r="Q1066">
            <v>42257</v>
          </cell>
          <cell r="R1066">
            <v>70</v>
          </cell>
          <cell r="S1066">
            <v>204</v>
          </cell>
          <cell r="T1066">
            <v>2.9</v>
          </cell>
          <cell r="U1066">
            <v>85</v>
          </cell>
          <cell r="V1066">
            <v>13</v>
          </cell>
          <cell r="W1066">
            <v>21</v>
          </cell>
          <cell r="X1066">
            <v>4.0999999999999996</v>
          </cell>
          <cell r="Y1066" t="str">
            <v>Yes</v>
          </cell>
          <cell r="Z1066">
            <v>1.23</v>
          </cell>
          <cell r="AA1066">
            <v>89</v>
          </cell>
          <cell r="BI1066" t="str">
            <v>Operations and Algebraic Thinking</v>
          </cell>
          <cell r="BJ1066">
            <v>199</v>
          </cell>
          <cell r="BK1066">
            <v>5.7</v>
          </cell>
          <cell r="BL1066" t="str">
            <v>193-205</v>
          </cell>
          <cell r="BM1066" t="str">
            <v>HiAvg</v>
          </cell>
          <cell r="BN1066" t="str">
            <v>Number and Operations</v>
          </cell>
          <cell r="BO1066">
            <v>205</v>
          </cell>
          <cell r="BP1066">
            <v>5.8</v>
          </cell>
          <cell r="BQ1066" t="str">
            <v>199-211</v>
          </cell>
          <cell r="BR1066" t="str">
            <v>High</v>
          </cell>
          <cell r="BS1066" t="str">
            <v>Measurement and Data</v>
          </cell>
          <cell r="BT1066">
            <v>205</v>
          </cell>
          <cell r="BU1066">
            <v>5.8</v>
          </cell>
          <cell r="BV1066" t="str">
            <v>199-211</v>
          </cell>
          <cell r="BW1066" t="str">
            <v>High</v>
          </cell>
          <cell r="BX1066" t="str">
            <v>Geometry</v>
          </cell>
          <cell r="BY1066">
            <v>205</v>
          </cell>
          <cell r="BZ1066">
            <v>5.8</v>
          </cell>
          <cell r="CA1066" t="str">
            <v>199-211</v>
          </cell>
          <cell r="CB1066" t="str">
            <v>High</v>
          </cell>
          <cell r="CW1066">
            <v>0.33837962962962959</v>
          </cell>
          <cell r="CX1066">
            <v>51</v>
          </cell>
          <cell r="DC1066">
            <v>11</v>
          </cell>
          <cell r="DD1066">
            <v>7</v>
          </cell>
          <cell r="DE1066">
            <v>12</v>
          </cell>
        </row>
        <row r="1067">
          <cell r="A1067" t="str">
            <v>605000654303817591School 2</v>
          </cell>
          <cell r="B1067" t="str">
            <v>Fall 2015-2016</v>
          </cell>
          <cell r="C1067">
            <v>605000654</v>
          </cell>
          <cell r="D1067" t="str">
            <v>School 2</v>
          </cell>
          <cell r="E1067" t="str">
            <v>Reading</v>
          </cell>
          <cell r="F1067" t="str">
            <v>Reading</v>
          </cell>
          <cell r="G1067" t="b">
            <v>1</v>
          </cell>
          <cell r="H1067">
            <v>2015</v>
          </cell>
          <cell r="I1067">
            <v>4</v>
          </cell>
          <cell r="L1067">
            <v>4</v>
          </cell>
          <cell r="O1067" t="str">
            <v>Survey With Goals</v>
          </cell>
          <cell r="P1067">
            <v>303817591</v>
          </cell>
          <cell r="Q1067">
            <v>42250</v>
          </cell>
          <cell r="R1067">
            <v>50</v>
          </cell>
          <cell r="S1067">
            <v>189</v>
          </cell>
          <cell r="T1067">
            <v>3.3</v>
          </cell>
          <cell r="U1067">
            <v>52</v>
          </cell>
          <cell r="V1067">
            <v>14</v>
          </cell>
          <cell r="W1067">
            <v>20</v>
          </cell>
          <cell r="X1067">
            <v>4.5999999999999996</v>
          </cell>
          <cell r="Y1067" t="str">
            <v>Yes</v>
          </cell>
          <cell r="Z1067">
            <v>0.75</v>
          </cell>
          <cell r="AA1067">
            <v>77</v>
          </cell>
          <cell r="BF1067">
            <v>403</v>
          </cell>
          <cell r="BG1067">
            <v>303</v>
          </cell>
          <cell r="BH1067">
            <v>453</v>
          </cell>
          <cell r="BI1067" t="str">
            <v>Literature</v>
          </cell>
          <cell r="BJ1067">
            <v>185</v>
          </cell>
          <cell r="BK1067">
            <v>5.8</v>
          </cell>
          <cell r="BL1067" t="str">
            <v>179-191</v>
          </cell>
          <cell r="BM1067" t="str">
            <v>LoAvg</v>
          </cell>
          <cell r="BN1067" t="str">
            <v>Informational Text</v>
          </cell>
          <cell r="BO1067">
            <v>193</v>
          </cell>
          <cell r="BP1067">
            <v>5.7</v>
          </cell>
          <cell r="BQ1067" t="str">
            <v>187-199</v>
          </cell>
          <cell r="BR1067" t="str">
            <v>Avg</v>
          </cell>
          <cell r="BS1067" t="str">
            <v>Vocabulary Acquisition and Use</v>
          </cell>
          <cell r="BT1067">
            <v>188</v>
          </cell>
          <cell r="BU1067">
            <v>5.6</v>
          </cell>
          <cell r="BV1067" t="str">
            <v>182-194</v>
          </cell>
          <cell r="BW1067" t="str">
            <v>Avg</v>
          </cell>
          <cell r="CW1067">
            <v>0.33819444444444446</v>
          </cell>
          <cell r="CX1067">
            <v>55</v>
          </cell>
          <cell r="DC1067">
            <v>10</v>
          </cell>
          <cell r="DD1067">
            <v>7</v>
          </cell>
          <cell r="DE1067">
            <v>10</v>
          </cell>
        </row>
        <row r="1068">
          <cell r="A1068" t="str">
            <v>605000655308273394School 2</v>
          </cell>
          <cell r="B1068" t="str">
            <v>Fall 2015-2016</v>
          </cell>
          <cell r="C1068">
            <v>605000655</v>
          </cell>
          <cell r="D1068" t="str">
            <v>School 2</v>
          </cell>
          <cell r="E1068" t="str">
            <v>Language Usage</v>
          </cell>
          <cell r="F1068" t="str">
            <v>Language</v>
          </cell>
          <cell r="G1068" t="b">
            <v>1</v>
          </cell>
          <cell r="H1068">
            <v>2015</v>
          </cell>
          <cell r="I1068">
            <v>4</v>
          </cell>
          <cell r="L1068">
            <v>4</v>
          </cell>
          <cell r="O1068" t="str">
            <v>Survey With Goals</v>
          </cell>
          <cell r="P1068">
            <v>308273394</v>
          </cell>
          <cell r="Q1068">
            <v>42262</v>
          </cell>
          <cell r="R1068">
            <v>34</v>
          </cell>
          <cell r="S1068">
            <v>199</v>
          </cell>
          <cell r="T1068">
            <v>2.9</v>
          </cell>
          <cell r="U1068">
            <v>74</v>
          </cell>
          <cell r="V1068">
            <v>11</v>
          </cell>
          <cell r="W1068">
            <v>4</v>
          </cell>
          <cell r="X1068">
            <v>4.17</v>
          </cell>
          <cell r="Y1068" t="str">
            <v>No</v>
          </cell>
          <cell r="Z1068">
            <v>-0.74</v>
          </cell>
          <cell r="AA1068">
            <v>23</v>
          </cell>
          <cell r="BI1068" t="str">
            <v>Writing: Plan, Organize, Develop, Revise, Research</v>
          </cell>
          <cell r="BJ1068">
            <v>189</v>
          </cell>
          <cell r="BK1068">
            <v>5.3</v>
          </cell>
          <cell r="BL1068" t="str">
            <v>184-194</v>
          </cell>
          <cell r="BM1068" t="str">
            <v>Avg</v>
          </cell>
          <cell r="BN1068" t="str">
            <v>Language: Understand, Edit for Grammar, Usage</v>
          </cell>
          <cell r="BO1068">
            <v>205</v>
          </cell>
          <cell r="BP1068">
            <v>5.5</v>
          </cell>
          <cell r="BQ1068" t="str">
            <v>200-211</v>
          </cell>
          <cell r="BR1068" t="str">
            <v>High</v>
          </cell>
          <cell r="BS1068" t="str">
            <v>Language: Understand, Edit Mechanics</v>
          </cell>
          <cell r="BT1068">
            <v>204</v>
          </cell>
          <cell r="BU1068">
            <v>5.5</v>
          </cell>
          <cell r="BV1068" t="str">
            <v>199-210</v>
          </cell>
          <cell r="BW1068" t="str">
            <v>High</v>
          </cell>
          <cell r="CW1068">
            <v>0.56278935185185186</v>
          </cell>
          <cell r="CX1068">
            <v>53</v>
          </cell>
          <cell r="DC1068">
            <v>9</v>
          </cell>
          <cell r="DD1068">
            <v>6</v>
          </cell>
          <cell r="DE1068">
            <v>9</v>
          </cell>
        </row>
        <row r="1069">
          <cell r="A1069" t="str">
            <v>605000655303058498School 2</v>
          </cell>
          <cell r="B1069" t="str">
            <v>Fall 2015-2016</v>
          </cell>
          <cell r="C1069">
            <v>605000655</v>
          </cell>
          <cell r="D1069" t="str">
            <v>School 2</v>
          </cell>
          <cell r="E1069" t="str">
            <v>Mathematics</v>
          </cell>
          <cell r="F1069" t="str">
            <v>Mathematics</v>
          </cell>
          <cell r="G1069" t="b">
            <v>1</v>
          </cell>
          <cell r="H1069">
            <v>2015</v>
          </cell>
          <cell r="I1069">
            <v>4</v>
          </cell>
          <cell r="L1069">
            <v>4</v>
          </cell>
          <cell r="O1069" t="str">
            <v>Survey With Goals</v>
          </cell>
          <cell r="P1069">
            <v>303058498</v>
          </cell>
          <cell r="Q1069">
            <v>42255</v>
          </cell>
          <cell r="R1069">
            <v>35</v>
          </cell>
          <cell r="S1069">
            <v>200</v>
          </cell>
          <cell r="T1069">
            <v>2.9</v>
          </cell>
          <cell r="U1069">
            <v>77</v>
          </cell>
          <cell r="V1069">
            <v>12</v>
          </cell>
          <cell r="W1069">
            <v>14</v>
          </cell>
          <cell r="X1069">
            <v>4.17</v>
          </cell>
          <cell r="Y1069" t="str">
            <v>Yes*</v>
          </cell>
          <cell r="Z1069">
            <v>0.25</v>
          </cell>
          <cell r="AA1069">
            <v>60</v>
          </cell>
          <cell r="BI1069" t="str">
            <v>Operations and Algebraic Thinking</v>
          </cell>
          <cell r="BJ1069">
            <v>204</v>
          </cell>
          <cell r="BK1069">
            <v>6</v>
          </cell>
          <cell r="BL1069" t="str">
            <v>198-210</v>
          </cell>
          <cell r="BM1069" t="str">
            <v>High</v>
          </cell>
          <cell r="BN1069" t="str">
            <v>Number and Operations</v>
          </cell>
          <cell r="BO1069">
            <v>199</v>
          </cell>
          <cell r="BP1069">
            <v>5.9</v>
          </cell>
          <cell r="BQ1069" t="str">
            <v>193-205</v>
          </cell>
          <cell r="BR1069" t="str">
            <v>HiAvg</v>
          </cell>
          <cell r="BS1069" t="str">
            <v>Measurement and Data</v>
          </cell>
          <cell r="BT1069">
            <v>203</v>
          </cell>
          <cell r="BU1069">
            <v>5.8</v>
          </cell>
          <cell r="BV1069" t="str">
            <v>197-209</v>
          </cell>
          <cell r="BW1069" t="str">
            <v>High</v>
          </cell>
          <cell r="BX1069" t="str">
            <v>Geometry</v>
          </cell>
          <cell r="BY1069">
            <v>193</v>
          </cell>
          <cell r="BZ1069">
            <v>6</v>
          </cell>
          <cell r="CA1069" t="str">
            <v>187-199</v>
          </cell>
          <cell r="CB1069" t="str">
            <v>Avg</v>
          </cell>
          <cell r="CW1069">
            <v>0.54390046296296302</v>
          </cell>
          <cell r="CX1069">
            <v>55</v>
          </cell>
          <cell r="DC1069">
            <v>11</v>
          </cell>
          <cell r="DD1069">
            <v>7</v>
          </cell>
          <cell r="DE1069">
            <v>12</v>
          </cell>
        </row>
        <row r="1070">
          <cell r="A1070" t="str">
            <v>605000655304973634School 2</v>
          </cell>
          <cell r="B1070" t="str">
            <v>Fall 2015-2016</v>
          </cell>
          <cell r="C1070">
            <v>605000655</v>
          </cell>
          <cell r="D1070" t="str">
            <v>School 2</v>
          </cell>
          <cell r="E1070" t="str">
            <v>Reading</v>
          </cell>
          <cell r="F1070" t="str">
            <v>Reading</v>
          </cell>
          <cell r="G1070" t="b">
            <v>1</v>
          </cell>
          <cell r="H1070">
            <v>2015</v>
          </cell>
          <cell r="I1070">
            <v>4</v>
          </cell>
          <cell r="L1070">
            <v>4</v>
          </cell>
          <cell r="O1070" t="str">
            <v>Survey With Goals</v>
          </cell>
          <cell r="P1070">
            <v>304973634</v>
          </cell>
          <cell r="Q1070">
            <v>42248</v>
          </cell>
          <cell r="R1070">
            <v>37</v>
          </cell>
          <cell r="S1070">
            <v>197</v>
          </cell>
          <cell r="T1070">
            <v>3.3</v>
          </cell>
          <cell r="U1070">
            <v>71</v>
          </cell>
          <cell r="V1070">
            <v>13</v>
          </cell>
          <cell r="W1070">
            <v>4</v>
          </cell>
          <cell r="X1070">
            <v>4.5999999999999996</v>
          </cell>
          <cell r="Y1070" t="str">
            <v>No</v>
          </cell>
          <cell r="Z1070">
            <v>-1.1200000000000001</v>
          </cell>
          <cell r="AA1070">
            <v>13</v>
          </cell>
          <cell r="BF1070">
            <v>547</v>
          </cell>
          <cell r="BG1070">
            <v>447</v>
          </cell>
          <cell r="BH1070">
            <v>597</v>
          </cell>
          <cell r="BI1070" t="str">
            <v>Literature</v>
          </cell>
          <cell r="BJ1070">
            <v>190</v>
          </cell>
          <cell r="BK1070">
            <v>5.9</v>
          </cell>
          <cell r="BL1070" t="str">
            <v>184-196</v>
          </cell>
          <cell r="BM1070" t="str">
            <v>Avg</v>
          </cell>
          <cell r="BN1070" t="str">
            <v>Informational Text</v>
          </cell>
          <cell r="BO1070">
            <v>201</v>
          </cell>
          <cell r="BP1070">
            <v>5.8</v>
          </cell>
          <cell r="BQ1070" t="str">
            <v>195-207</v>
          </cell>
          <cell r="BR1070" t="str">
            <v>HiAvg</v>
          </cell>
          <cell r="BS1070" t="str">
            <v>Vocabulary Acquisition and Use</v>
          </cell>
          <cell r="BT1070">
            <v>200</v>
          </cell>
          <cell r="BU1070">
            <v>5.9</v>
          </cell>
          <cell r="BV1070" t="str">
            <v>194-206</v>
          </cell>
          <cell r="BW1070" t="str">
            <v>HiAvg</v>
          </cell>
          <cell r="CW1070">
            <v>0.55153935185185188</v>
          </cell>
          <cell r="CX1070">
            <v>55</v>
          </cell>
          <cell r="DC1070">
            <v>9</v>
          </cell>
          <cell r="DD1070">
            <v>6</v>
          </cell>
          <cell r="DE1070">
            <v>9</v>
          </cell>
        </row>
        <row r="1071">
          <cell r="A1071" t="str">
            <v>605000656308273373School 2</v>
          </cell>
          <cell r="B1071" t="str">
            <v>Fall 2015-2016</v>
          </cell>
          <cell r="C1071">
            <v>605000656</v>
          </cell>
          <cell r="D1071" t="str">
            <v>School 2</v>
          </cell>
          <cell r="E1071" t="str">
            <v>Language Usage</v>
          </cell>
          <cell r="F1071" t="str">
            <v>Language</v>
          </cell>
          <cell r="G1071" t="b">
            <v>1</v>
          </cell>
          <cell r="H1071">
            <v>2015</v>
          </cell>
          <cell r="I1071">
            <v>4</v>
          </cell>
          <cell r="L1071">
            <v>4</v>
          </cell>
          <cell r="O1071" t="str">
            <v>Survey With Goals</v>
          </cell>
          <cell r="P1071">
            <v>308273373</v>
          </cell>
          <cell r="Q1071">
            <v>42262</v>
          </cell>
          <cell r="R1071">
            <v>45</v>
          </cell>
          <cell r="S1071">
            <v>205</v>
          </cell>
          <cell r="T1071">
            <v>2.9</v>
          </cell>
          <cell r="U1071">
            <v>85</v>
          </cell>
          <cell r="V1071">
            <v>9</v>
          </cell>
          <cell r="W1071">
            <v>4</v>
          </cell>
          <cell r="X1071">
            <v>4.17</v>
          </cell>
          <cell r="Y1071" t="str">
            <v>No</v>
          </cell>
          <cell r="Z1071">
            <v>-0.6</v>
          </cell>
          <cell r="AA1071">
            <v>27</v>
          </cell>
          <cell r="BI1071" t="str">
            <v>Writing: Plan, Organize, Develop, Revise, Research</v>
          </cell>
          <cell r="BJ1071">
            <v>197</v>
          </cell>
          <cell r="BK1071">
            <v>5.2</v>
          </cell>
          <cell r="BL1071" t="str">
            <v>192-202</v>
          </cell>
          <cell r="BM1071" t="str">
            <v>HiAvg</v>
          </cell>
          <cell r="BN1071" t="str">
            <v>Language: Understand, Edit for Grammar, Usage</v>
          </cell>
          <cell r="BO1071">
            <v>205</v>
          </cell>
          <cell r="BP1071">
            <v>5.0999999999999996</v>
          </cell>
          <cell r="BQ1071" t="str">
            <v>200-210</v>
          </cell>
          <cell r="BR1071" t="str">
            <v>High</v>
          </cell>
          <cell r="BS1071" t="str">
            <v>Language: Understand, Edit Mechanics</v>
          </cell>
          <cell r="BT1071">
            <v>212</v>
          </cell>
          <cell r="BU1071">
            <v>5.2</v>
          </cell>
          <cell r="BV1071" t="str">
            <v>207-217</v>
          </cell>
          <cell r="BW1071" t="str">
            <v>High</v>
          </cell>
          <cell r="CW1071">
            <v>0.54626157407407405</v>
          </cell>
          <cell r="CX1071">
            <v>49</v>
          </cell>
          <cell r="DC1071">
            <v>8</v>
          </cell>
          <cell r="DD1071">
            <v>5</v>
          </cell>
          <cell r="DE1071">
            <v>8</v>
          </cell>
        </row>
        <row r="1072">
          <cell r="A1072" t="str">
            <v>605000656303058568School 2</v>
          </cell>
          <cell r="B1072" t="str">
            <v>Fall 2015-2016</v>
          </cell>
          <cell r="C1072">
            <v>605000656</v>
          </cell>
          <cell r="D1072" t="str">
            <v>School 2</v>
          </cell>
          <cell r="E1072" t="str">
            <v>Mathematics</v>
          </cell>
          <cell r="F1072" t="str">
            <v>Mathematics</v>
          </cell>
          <cell r="G1072" t="b">
            <v>1</v>
          </cell>
          <cell r="H1072">
            <v>2015</v>
          </cell>
          <cell r="I1072">
            <v>4</v>
          </cell>
          <cell r="L1072">
            <v>4</v>
          </cell>
          <cell r="O1072" t="str">
            <v>Survey With Goals</v>
          </cell>
          <cell r="P1072">
            <v>303058568</v>
          </cell>
          <cell r="Q1072">
            <v>42255</v>
          </cell>
          <cell r="R1072">
            <v>69</v>
          </cell>
          <cell r="S1072">
            <v>203</v>
          </cell>
          <cell r="T1072">
            <v>3</v>
          </cell>
          <cell r="U1072">
            <v>83</v>
          </cell>
          <cell r="V1072">
            <v>12</v>
          </cell>
          <cell r="W1072">
            <v>15</v>
          </cell>
          <cell r="X1072">
            <v>4.17</v>
          </cell>
          <cell r="Y1072" t="str">
            <v>Yes*</v>
          </cell>
          <cell r="Z1072">
            <v>0.42</v>
          </cell>
          <cell r="AA1072">
            <v>66</v>
          </cell>
          <cell r="BI1072" t="str">
            <v>Operations and Algebraic Thinking</v>
          </cell>
          <cell r="BJ1072">
            <v>209</v>
          </cell>
          <cell r="BK1072">
            <v>6.1</v>
          </cell>
          <cell r="BL1072" t="str">
            <v>203-215</v>
          </cell>
          <cell r="BM1072" t="str">
            <v>High</v>
          </cell>
          <cell r="BN1072" t="str">
            <v>Number and Operations</v>
          </cell>
          <cell r="BO1072">
            <v>196</v>
          </cell>
          <cell r="BP1072">
            <v>6.3</v>
          </cell>
          <cell r="BQ1072" t="str">
            <v>190-202</v>
          </cell>
          <cell r="BR1072" t="str">
            <v>HiAvg</v>
          </cell>
          <cell r="BS1072" t="str">
            <v>Measurement and Data</v>
          </cell>
          <cell r="BT1072">
            <v>197</v>
          </cell>
          <cell r="BU1072">
            <v>6.2</v>
          </cell>
          <cell r="BV1072" t="str">
            <v>191-203</v>
          </cell>
          <cell r="BW1072" t="str">
            <v>HiAvg</v>
          </cell>
          <cell r="BX1072" t="str">
            <v>Geometry</v>
          </cell>
          <cell r="BY1072">
            <v>211</v>
          </cell>
          <cell r="BZ1072">
            <v>6.5</v>
          </cell>
          <cell r="CA1072" t="str">
            <v>205-218</v>
          </cell>
          <cell r="CB1072" t="str">
            <v>High</v>
          </cell>
          <cell r="CW1072">
            <v>0.54401620370370374</v>
          </cell>
          <cell r="CX1072">
            <v>53</v>
          </cell>
          <cell r="DC1072">
            <v>11</v>
          </cell>
          <cell r="DD1072">
            <v>7</v>
          </cell>
          <cell r="DE1072">
            <v>12</v>
          </cell>
        </row>
        <row r="1073">
          <cell r="A1073" t="str">
            <v>605000656304973630School 2</v>
          </cell>
          <cell r="B1073" t="str">
            <v>Fall 2015-2016</v>
          </cell>
          <cell r="C1073">
            <v>605000656</v>
          </cell>
          <cell r="D1073" t="str">
            <v>School 2</v>
          </cell>
          <cell r="E1073" t="str">
            <v>Reading</v>
          </cell>
          <cell r="F1073" t="str">
            <v>Reading</v>
          </cell>
          <cell r="G1073" t="b">
            <v>1</v>
          </cell>
          <cell r="H1073">
            <v>2015</v>
          </cell>
          <cell r="I1073">
            <v>4</v>
          </cell>
          <cell r="L1073">
            <v>4</v>
          </cell>
          <cell r="O1073" t="str">
            <v>Survey With Goals</v>
          </cell>
          <cell r="P1073">
            <v>304973630</v>
          </cell>
          <cell r="Q1073">
            <v>42248</v>
          </cell>
          <cell r="R1073">
            <v>61</v>
          </cell>
          <cell r="S1073">
            <v>198</v>
          </cell>
          <cell r="T1073">
            <v>3.3</v>
          </cell>
          <cell r="U1073">
            <v>73</v>
          </cell>
          <cell r="V1073">
            <v>13</v>
          </cell>
          <cell r="W1073">
            <v>2</v>
          </cell>
          <cell r="X1073">
            <v>4.5999999999999996</v>
          </cell>
          <cell r="Y1073" t="str">
            <v>No</v>
          </cell>
          <cell r="Z1073">
            <v>-1.35</v>
          </cell>
          <cell r="AA1073">
            <v>9</v>
          </cell>
          <cell r="BF1073">
            <v>565</v>
          </cell>
          <cell r="BG1073">
            <v>465</v>
          </cell>
          <cell r="BH1073">
            <v>615</v>
          </cell>
          <cell r="BI1073" t="str">
            <v>Literature</v>
          </cell>
          <cell r="BJ1073">
            <v>197</v>
          </cell>
          <cell r="BK1073">
            <v>5.8</v>
          </cell>
          <cell r="BL1073" t="str">
            <v>191-203</v>
          </cell>
          <cell r="BM1073" t="str">
            <v>HiAvg</v>
          </cell>
          <cell r="BN1073" t="str">
            <v>Informational Text</v>
          </cell>
          <cell r="BO1073">
            <v>202</v>
          </cell>
          <cell r="BP1073">
            <v>5.8</v>
          </cell>
          <cell r="BQ1073" t="str">
            <v>196-208</v>
          </cell>
          <cell r="BR1073" t="str">
            <v>HiAvg</v>
          </cell>
          <cell r="BS1073" t="str">
            <v>Vocabulary Acquisition and Use</v>
          </cell>
          <cell r="BT1073">
            <v>194</v>
          </cell>
          <cell r="BU1073">
            <v>5.7</v>
          </cell>
          <cell r="BV1073" t="str">
            <v>188-200</v>
          </cell>
          <cell r="BW1073" t="str">
            <v>HiAvg</v>
          </cell>
          <cell r="CW1073">
            <v>0.54912037037037031</v>
          </cell>
          <cell r="CX1073">
            <v>55</v>
          </cell>
          <cell r="DC1073">
            <v>9</v>
          </cell>
          <cell r="DD1073">
            <v>6</v>
          </cell>
          <cell r="DE1073">
            <v>9</v>
          </cell>
        </row>
        <row r="1074">
          <cell r="A1074" t="str">
            <v>605000657306607560School 2</v>
          </cell>
          <cell r="B1074" t="str">
            <v>Fall 2015-2016</v>
          </cell>
          <cell r="C1074">
            <v>605000657</v>
          </cell>
          <cell r="D1074" t="str">
            <v>School 2</v>
          </cell>
          <cell r="E1074" t="str">
            <v>Language Usage</v>
          </cell>
          <cell r="F1074" t="str">
            <v>Language</v>
          </cell>
          <cell r="G1074" t="b">
            <v>1</v>
          </cell>
          <cell r="H1074">
            <v>2015</v>
          </cell>
          <cell r="I1074">
            <v>4</v>
          </cell>
          <cell r="L1074">
            <v>4</v>
          </cell>
          <cell r="O1074" t="str">
            <v>Survey With Goals</v>
          </cell>
          <cell r="P1074">
            <v>306607560</v>
          </cell>
          <cell r="Q1074">
            <v>42264</v>
          </cell>
          <cell r="R1074">
            <v>33</v>
          </cell>
          <cell r="S1074">
            <v>192</v>
          </cell>
          <cell r="T1074">
            <v>3</v>
          </cell>
          <cell r="U1074">
            <v>57</v>
          </cell>
          <cell r="V1074">
            <v>15</v>
          </cell>
          <cell r="W1074">
            <v>19</v>
          </cell>
          <cell r="X1074">
            <v>4.17</v>
          </cell>
          <cell r="Y1074" t="str">
            <v>Yes*</v>
          </cell>
          <cell r="Z1074">
            <v>0.44</v>
          </cell>
          <cell r="AA1074">
            <v>67</v>
          </cell>
          <cell r="BI1074" t="str">
            <v>Writing: Plan, Organize, Develop, Revise, Research</v>
          </cell>
          <cell r="BJ1074">
            <v>194</v>
          </cell>
          <cell r="BK1074">
            <v>5.4</v>
          </cell>
          <cell r="BL1074" t="str">
            <v>189-199</v>
          </cell>
          <cell r="BM1074" t="str">
            <v>Avg</v>
          </cell>
          <cell r="BN1074" t="str">
            <v>Language: Understand, Edit for Grammar, Usage</v>
          </cell>
          <cell r="BO1074">
            <v>184</v>
          </cell>
          <cell r="BP1074">
            <v>5.2</v>
          </cell>
          <cell r="BQ1074" t="str">
            <v>179-189</v>
          </cell>
          <cell r="BR1074" t="str">
            <v>LoAvg</v>
          </cell>
          <cell r="BS1074" t="str">
            <v>Language: Understand, Edit Mechanics</v>
          </cell>
          <cell r="BT1074">
            <v>199</v>
          </cell>
          <cell r="BU1074">
            <v>5.5</v>
          </cell>
          <cell r="BV1074" t="str">
            <v>194-205</v>
          </cell>
          <cell r="BW1074" t="str">
            <v>HiAvg</v>
          </cell>
          <cell r="CW1074">
            <v>0.33809027777777773</v>
          </cell>
          <cell r="CX1074">
            <v>47</v>
          </cell>
          <cell r="DC1074">
            <v>10</v>
          </cell>
          <cell r="DD1074">
            <v>7</v>
          </cell>
          <cell r="DE1074">
            <v>10</v>
          </cell>
        </row>
        <row r="1075">
          <cell r="A1075" t="str">
            <v>605000657310122781School 2</v>
          </cell>
          <cell r="B1075" t="str">
            <v>Fall 2015-2016</v>
          </cell>
          <cell r="C1075">
            <v>605000657</v>
          </cell>
          <cell r="D1075" t="str">
            <v>School 2</v>
          </cell>
          <cell r="E1075" t="str">
            <v>Mathematics</v>
          </cell>
          <cell r="F1075" t="str">
            <v>Mathematics</v>
          </cell>
          <cell r="G1075" t="b">
            <v>1</v>
          </cell>
          <cell r="H1075">
            <v>2015</v>
          </cell>
          <cell r="I1075">
            <v>4</v>
          </cell>
          <cell r="L1075">
            <v>4</v>
          </cell>
          <cell r="O1075" t="str">
            <v>Survey With Goals</v>
          </cell>
          <cell r="P1075">
            <v>310122781</v>
          </cell>
          <cell r="Q1075">
            <v>42257</v>
          </cell>
          <cell r="R1075">
            <v>44</v>
          </cell>
          <cell r="S1075">
            <v>195</v>
          </cell>
          <cell r="T1075">
            <v>2.9</v>
          </cell>
          <cell r="U1075">
            <v>64</v>
          </cell>
          <cell r="V1075">
            <v>13</v>
          </cell>
          <cell r="W1075">
            <v>12</v>
          </cell>
          <cell r="X1075">
            <v>4.0999999999999996</v>
          </cell>
          <cell r="Y1075" t="str">
            <v>No*</v>
          </cell>
          <cell r="Z1075">
            <v>-0.09</v>
          </cell>
          <cell r="AA1075">
            <v>46</v>
          </cell>
          <cell r="BI1075" t="str">
            <v>Operations and Algebraic Thinking</v>
          </cell>
          <cell r="BJ1075">
            <v>191</v>
          </cell>
          <cell r="BK1075">
            <v>6</v>
          </cell>
          <cell r="BL1075" t="str">
            <v>185-197</v>
          </cell>
          <cell r="BM1075" t="str">
            <v>Avg</v>
          </cell>
          <cell r="BN1075" t="str">
            <v>Number and Operations</v>
          </cell>
          <cell r="BO1075">
            <v>199</v>
          </cell>
          <cell r="BP1075">
            <v>5.8</v>
          </cell>
          <cell r="BQ1075" t="str">
            <v>193-205</v>
          </cell>
          <cell r="BR1075" t="str">
            <v>HiAvg</v>
          </cell>
          <cell r="BS1075" t="str">
            <v>Measurement and Data</v>
          </cell>
          <cell r="BT1075">
            <v>194</v>
          </cell>
          <cell r="BU1075">
            <v>5.7</v>
          </cell>
          <cell r="BV1075" t="str">
            <v>188-200</v>
          </cell>
          <cell r="BW1075" t="str">
            <v>Avg</v>
          </cell>
          <cell r="BX1075" t="str">
            <v>Geometry</v>
          </cell>
          <cell r="BY1075">
            <v>196</v>
          </cell>
          <cell r="BZ1075">
            <v>5.8</v>
          </cell>
          <cell r="CA1075" t="str">
            <v>190-202</v>
          </cell>
          <cell r="CB1075" t="str">
            <v>HiAvg</v>
          </cell>
          <cell r="CW1075">
            <v>0.33824074074074079</v>
          </cell>
          <cell r="CX1075">
            <v>48</v>
          </cell>
          <cell r="DC1075">
            <v>11</v>
          </cell>
          <cell r="DD1075">
            <v>8</v>
          </cell>
          <cell r="DE1075">
            <v>13</v>
          </cell>
        </row>
        <row r="1076">
          <cell r="A1076" t="str">
            <v>605000657303817743School 2</v>
          </cell>
          <cell r="B1076" t="str">
            <v>Fall 2015-2016</v>
          </cell>
          <cell r="C1076">
            <v>605000657</v>
          </cell>
          <cell r="D1076" t="str">
            <v>School 2</v>
          </cell>
          <cell r="E1076" t="str">
            <v>Reading</v>
          </cell>
          <cell r="F1076" t="str">
            <v>Reading</v>
          </cell>
          <cell r="G1076" t="b">
            <v>1</v>
          </cell>
          <cell r="H1076">
            <v>2015</v>
          </cell>
          <cell r="I1076">
            <v>4</v>
          </cell>
          <cell r="L1076">
            <v>4</v>
          </cell>
          <cell r="O1076" t="str">
            <v>Survey With Goals</v>
          </cell>
          <cell r="P1076">
            <v>303817743</v>
          </cell>
          <cell r="Q1076">
            <v>42250</v>
          </cell>
          <cell r="R1076">
            <v>49</v>
          </cell>
          <cell r="S1076">
            <v>198</v>
          </cell>
          <cell r="T1076">
            <v>3.3</v>
          </cell>
          <cell r="U1076">
            <v>73</v>
          </cell>
          <cell r="V1076">
            <v>13</v>
          </cell>
          <cell r="W1076">
            <v>9</v>
          </cell>
          <cell r="X1076">
            <v>4.67</v>
          </cell>
          <cell r="Y1076" t="str">
            <v>No*</v>
          </cell>
          <cell r="Z1076">
            <v>-0.52</v>
          </cell>
          <cell r="AA1076">
            <v>30</v>
          </cell>
          <cell r="BF1076">
            <v>565</v>
          </cell>
          <cell r="BG1076">
            <v>465</v>
          </cell>
          <cell r="BH1076">
            <v>615</v>
          </cell>
          <cell r="BI1076" t="str">
            <v>Literature</v>
          </cell>
          <cell r="BJ1076">
            <v>200</v>
          </cell>
          <cell r="BK1076">
            <v>5.8</v>
          </cell>
          <cell r="BL1076" t="str">
            <v>194-206</v>
          </cell>
          <cell r="BM1076" t="str">
            <v>HiAvg</v>
          </cell>
          <cell r="BN1076" t="str">
            <v>Informational Text</v>
          </cell>
          <cell r="BO1076">
            <v>199</v>
          </cell>
          <cell r="BP1076">
            <v>5.7</v>
          </cell>
          <cell r="BQ1076" t="str">
            <v>193-205</v>
          </cell>
          <cell r="BR1076" t="str">
            <v>HiAvg</v>
          </cell>
          <cell r="BS1076" t="str">
            <v>Vocabulary Acquisition and Use</v>
          </cell>
          <cell r="BT1076">
            <v>196</v>
          </cell>
          <cell r="BU1076">
            <v>5.7</v>
          </cell>
          <cell r="BV1076" t="str">
            <v>190-202</v>
          </cell>
          <cell r="BW1076" t="str">
            <v>HiAvg</v>
          </cell>
          <cell r="CW1076">
            <v>0.3382175925925926</v>
          </cell>
          <cell r="CX1076">
            <v>51</v>
          </cell>
          <cell r="DC1076">
            <v>9</v>
          </cell>
          <cell r="DD1076">
            <v>6</v>
          </cell>
          <cell r="DE1076">
            <v>9</v>
          </cell>
        </row>
        <row r="1077">
          <cell r="A1077" t="str">
            <v>605000658306607268School 2</v>
          </cell>
          <cell r="B1077" t="str">
            <v>Fall 2015-2016</v>
          </cell>
          <cell r="C1077">
            <v>605000658</v>
          </cell>
          <cell r="D1077" t="str">
            <v>School 2</v>
          </cell>
          <cell r="E1077" t="str">
            <v>Language Usage</v>
          </cell>
          <cell r="F1077" t="str">
            <v>Language</v>
          </cell>
          <cell r="G1077" t="b">
            <v>1</v>
          </cell>
          <cell r="H1077">
            <v>2015</v>
          </cell>
          <cell r="I1077">
            <v>4</v>
          </cell>
          <cell r="L1077">
            <v>4</v>
          </cell>
          <cell r="O1077" t="str">
            <v>Survey With Goals</v>
          </cell>
          <cell r="P1077">
            <v>306607268</v>
          </cell>
          <cell r="Q1077">
            <v>42264</v>
          </cell>
          <cell r="R1077">
            <v>55</v>
          </cell>
          <cell r="S1077">
            <v>197</v>
          </cell>
          <cell r="T1077">
            <v>2.9</v>
          </cell>
          <cell r="U1077">
            <v>69</v>
          </cell>
          <cell r="V1077">
            <v>9</v>
          </cell>
          <cell r="W1077">
            <v>-4</v>
          </cell>
          <cell r="X1077">
            <v>4.17</v>
          </cell>
          <cell r="Y1077" t="str">
            <v>No</v>
          </cell>
          <cell r="Z1077">
            <v>-1.5</v>
          </cell>
          <cell r="AA1077">
            <v>7</v>
          </cell>
          <cell r="BI1077" t="str">
            <v>Writing: Plan, Organize, Develop, Revise, Research</v>
          </cell>
          <cell r="BJ1077">
            <v>185</v>
          </cell>
          <cell r="BK1077">
            <v>5.4</v>
          </cell>
          <cell r="BL1077" t="str">
            <v>180-190</v>
          </cell>
          <cell r="BM1077" t="str">
            <v>LoAvg</v>
          </cell>
          <cell r="BN1077" t="str">
            <v>Language: Understand, Edit for Grammar, Usage</v>
          </cell>
          <cell r="BO1077">
            <v>209</v>
          </cell>
          <cell r="BP1077">
            <v>5.8</v>
          </cell>
          <cell r="BQ1077" t="str">
            <v>203-215</v>
          </cell>
          <cell r="BR1077" t="str">
            <v>High</v>
          </cell>
          <cell r="BS1077" t="str">
            <v>Language: Understand, Edit Mechanics</v>
          </cell>
          <cell r="BT1077">
            <v>196</v>
          </cell>
          <cell r="BU1077">
            <v>5.2</v>
          </cell>
          <cell r="BV1077" t="str">
            <v>191-201</v>
          </cell>
          <cell r="BW1077" t="str">
            <v>HiAvg</v>
          </cell>
          <cell r="CW1077">
            <v>0.33809027777777773</v>
          </cell>
          <cell r="CX1077">
            <v>56</v>
          </cell>
          <cell r="DC1077">
            <v>9</v>
          </cell>
          <cell r="DD1077">
            <v>7</v>
          </cell>
          <cell r="DE1077">
            <v>9</v>
          </cell>
        </row>
        <row r="1078">
          <cell r="A1078" t="str">
            <v>605000658309648131School 2</v>
          </cell>
          <cell r="B1078" t="str">
            <v>Fall 2015-2016</v>
          </cell>
          <cell r="C1078">
            <v>605000658</v>
          </cell>
          <cell r="D1078" t="str">
            <v>School 2</v>
          </cell>
          <cell r="E1078" t="str">
            <v>Mathematics</v>
          </cell>
          <cell r="F1078" t="str">
            <v>Mathematics</v>
          </cell>
          <cell r="G1078" t="b">
            <v>1</v>
          </cell>
          <cell r="H1078">
            <v>2015</v>
          </cell>
          <cell r="I1078">
            <v>4</v>
          </cell>
          <cell r="L1078">
            <v>4</v>
          </cell>
          <cell r="O1078" t="str">
            <v>Survey With Goals</v>
          </cell>
          <cell r="P1078">
            <v>309648131</v>
          </cell>
          <cell r="Q1078">
            <v>42257</v>
          </cell>
          <cell r="R1078">
            <v>88</v>
          </cell>
          <cell r="S1078">
            <v>199</v>
          </cell>
          <cell r="T1078">
            <v>2.9</v>
          </cell>
          <cell r="U1078">
            <v>74</v>
          </cell>
          <cell r="V1078">
            <v>12</v>
          </cell>
          <cell r="W1078">
            <v>12</v>
          </cell>
          <cell r="X1078">
            <v>4.0999999999999996</v>
          </cell>
          <cell r="Y1078" t="str">
            <v>Yes*</v>
          </cell>
          <cell r="Z1078">
            <v>-0.03</v>
          </cell>
          <cell r="AA1078">
            <v>49</v>
          </cell>
          <cell r="BI1078" t="str">
            <v>Operations and Algebraic Thinking</v>
          </cell>
          <cell r="BJ1078">
            <v>204</v>
          </cell>
          <cell r="BK1078">
            <v>5.7</v>
          </cell>
          <cell r="BL1078" t="str">
            <v>198-210</v>
          </cell>
          <cell r="BM1078" t="str">
            <v>High</v>
          </cell>
          <cell r="BN1078" t="str">
            <v>Number and Operations</v>
          </cell>
          <cell r="BO1078">
            <v>197</v>
          </cell>
          <cell r="BP1078">
            <v>5.8</v>
          </cell>
          <cell r="BQ1078" t="str">
            <v>191-203</v>
          </cell>
          <cell r="BR1078" t="str">
            <v>HiAvg</v>
          </cell>
          <cell r="BS1078" t="str">
            <v>Measurement and Data</v>
          </cell>
          <cell r="BT1078">
            <v>195</v>
          </cell>
          <cell r="BU1078">
            <v>6</v>
          </cell>
          <cell r="BV1078" t="str">
            <v>189-201</v>
          </cell>
          <cell r="BW1078" t="str">
            <v>Avg</v>
          </cell>
          <cell r="BX1078" t="str">
            <v>Geometry</v>
          </cell>
          <cell r="BY1078">
            <v>198</v>
          </cell>
          <cell r="BZ1078">
            <v>6.1</v>
          </cell>
          <cell r="CA1078" t="str">
            <v>192-204</v>
          </cell>
          <cell r="CB1078" t="str">
            <v>HiAvg</v>
          </cell>
          <cell r="CW1078">
            <v>0.33888888888888885</v>
          </cell>
          <cell r="CX1078">
            <v>52</v>
          </cell>
          <cell r="DC1078">
            <v>11</v>
          </cell>
          <cell r="DD1078">
            <v>7</v>
          </cell>
          <cell r="DE1078">
            <v>12</v>
          </cell>
        </row>
        <row r="1079">
          <cell r="A1079" t="str">
            <v>605000658303817665School 2</v>
          </cell>
          <cell r="B1079" t="str">
            <v>Fall 2015-2016</v>
          </cell>
          <cell r="C1079">
            <v>605000658</v>
          </cell>
          <cell r="D1079" t="str">
            <v>School 2</v>
          </cell>
          <cell r="E1079" t="str">
            <v>Reading</v>
          </cell>
          <cell r="F1079" t="str">
            <v>Reading</v>
          </cell>
          <cell r="G1079" t="b">
            <v>1</v>
          </cell>
          <cell r="H1079">
            <v>2015</v>
          </cell>
          <cell r="I1079">
            <v>4</v>
          </cell>
          <cell r="L1079">
            <v>4</v>
          </cell>
          <cell r="O1079" t="str">
            <v>Survey With Goals</v>
          </cell>
          <cell r="P1079">
            <v>303817665</v>
          </cell>
          <cell r="Q1079">
            <v>42250</v>
          </cell>
          <cell r="R1079">
            <v>39</v>
          </cell>
          <cell r="S1079">
            <v>199</v>
          </cell>
          <cell r="T1079">
            <v>3.3</v>
          </cell>
          <cell r="U1079">
            <v>75</v>
          </cell>
          <cell r="V1079">
            <v>13</v>
          </cell>
          <cell r="W1079">
            <v>2</v>
          </cell>
          <cell r="X1079">
            <v>4.5999999999999996</v>
          </cell>
          <cell r="Y1079" t="str">
            <v>No</v>
          </cell>
          <cell r="Z1079">
            <v>-1.35</v>
          </cell>
          <cell r="AA1079">
            <v>9</v>
          </cell>
          <cell r="BF1079">
            <v>583</v>
          </cell>
          <cell r="BG1079">
            <v>483</v>
          </cell>
          <cell r="BH1079">
            <v>633</v>
          </cell>
          <cell r="BI1079" t="str">
            <v>Literature</v>
          </cell>
          <cell r="BJ1079">
            <v>194</v>
          </cell>
          <cell r="BK1079">
            <v>5.7</v>
          </cell>
          <cell r="BL1079" t="str">
            <v>188-200</v>
          </cell>
          <cell r="BM1079" t="str">
            <v>HiAvg</v>
          </cell>
          <cell r="BN1079" t="str">
            <v>Informational Text</v>
          </cell>
          <cell r="BO1079">
            <v>203</v>
          </cell>
          <cell r="BP1079">
            <v>5.8</v>
          </cell>
          <cell r="BQ1079" t="str">
            <v>197-209</v>
          </cell>
          <cell r="BR1079" t="str">
            <v>High</v>
          </cell>
          <cell r="BS1079" t="str">
            <v>Vocabulary Acquisition and Use</v>
          </cell>
          <cell r="BT1079">
            <v>200</v>
          </cell>
          <cell r="BU1079">
            <v>5.7</v>
          </cell>
          <cell r="BV1079" t="str">
            <v>194-206</v>
          </cell>
          <cell r="BW1079" t="str">
            <v>HiAvg</v>
          </cell>
          <cell r="CW1079">
            <v>0.34546296296296292</v>
          </cell>
          <cell r="CX1079">
            <v>53</v>
          </cell>
          <cell r="DC1079">
            <v>9</v>
          </cell>
          <cell r="DD1079">
            <v>6</v>
          </cell>
          <cell r="DE1079">
            <v>9</v>
          </cell>
        </row>
        <row r="1080">
          <cell r="A1080" t="str">
            <v>605000659314288211School 2</v>
          </cell>
          <cell r="B1080" t="str">
            <v>Fall 2015-2016</v>
          </cell>
          <cell r="C1080">
            <v>605000659</v>
          </cell>
          <cell r="D1080" t="str">
            <v>School 2</v>
          </cell>
          <cell r="E1080" t="str">
            <v>Language Usage</v>
          </cell>
          <cell r="F1080" t="str">
            <v>Language</v>
          </cell>
          <cell r="G1080" t="b">
            <v>1</v>
          </cell>
          <cell r="H1080">
            <v>2015</v>
          </cell>
          <cell r="I1080">
            <v>4</v>
          </cell>
          <cell r="L1080">
            <v>4</v>
          </cell>
          <cell r="O1080" t="str">
            <v>Survey With Goals</v>
          </cell>
          <cell r="P1080">
            <v>314288211</v>
          </cell>
          <cell r="Q1080">
            <v>42265</v>
          </cell>
          <cell r="R1080">
            <v>43</v>
          </cell>
          <cell r="S1080">
            <v>211</v>
          </cell>
          <cell r="T1080">
            <v>2.9</v>
          </cell>
          <cell r="U1080">
            <v>80</v>
          </cell>
          <cell r="V1080">
            <v>10</v>
          </cell>
          <cell r="W1080">
            <v>23</v>
          </cell>
          <cell r="X1080">
            <v>4.0999999999999996</v>
          </cell>
          <cell r="Y1080" t="str">
            <v>Yes</v>
          </cell>
          <cell r="Z1080">
            <v>1.76</v>
          </cell>
          <cell r="AA1080">
            <v>96</v>
          </cell>
          <cell r="BI1080" t="str">
            <v>Writing: Plan, Organize, Develop, Revise, Research</v>
          </cell>
          <cell r="BJ1080">
            <v>210</v>
          </cell>
          <cell r="BK1080">
            <v>5.0999999999999996</v>
          </cell>
          <cell r="BL1080" t="str">
            <v>205-215</v>
          </cell>
          <cell r="BM1080" t="str">
            <v>HiAvg</v>
          </cell>
          <cell r="BN1080" t="str">
            <v>Language: Understand, Edit for Grammar, Usage</v>
          </cell>
          <cell r="BO1080">
            <v>214</v>
          </cell>
          <cell r="BP1080">
            <v>5.2</v>
          </cell>
          <cell r="BQ1080" t="str">
            <v>209-219</v>
          </cell>
          <cell r="BR1080" t="str">
            <v>High</v>
          </cell>
          <cell r="BS1080" t="str">
            <v>Language: Understand, Edit Mechanics</v>
          </cell>
          <cell r="BT1080">
            <v>210</v>
          </cell>
          <cell r="BU1080">
            <v>5</v>
          </cell>
          <cell r="BV1080" t="str">
            <v>205-215</v>
          </cell>
          <cell r="BW1080" t="str">
            <v>HiAvg</v>
          </cell>
          <cell r="CW1080">
            <v>0.38856481481481481</v>
          </cell>
          <cell r="CX1080">
            <v>51</v>
          </cell>
          <cell r="DC1080">
            <v>6</v>
          </cell>
          <cell r="DD1080">
            <v>4</v>
          </cell>
          <cell r="DE1080">
            <v>6</v>
          </cell>
        </row>
        <row r="1081">
          <cell r="A1081" t="str">
            <v>605000659309648101School 2</v>
          </cell>
          <cell r="B1081" t="str">
            <v>Fall 2015-2016</v>
          </cell>
          <cell r="C1081">
            <v>605000659</v>
          </cell>
          <cell r="D1081" t="str">
            <v>School 2</v>
          </cell>
          <cell r="E1081" t="str">
            <v>Mathematics</v>
          </cell>
          <cell r="F1081" t="str">
            <v>Mathematics</v>
          </cell>
          <cell r="G1081" t="b">
            <v>1</v>
          </cell>
          <cell r="H1081">
            <v>2015</v>
          </cell>
          <cell r="I1081">
            <v>4</v>
          </cell>
          <cell r="L1081">
            <v>4</v>
          </cell>
          <cell r="O1081" t="str">
            <v>Survey With Goals</v>
          </cell>
          <cell r="P1081">
            <v>309648101</v>
          </cell>
          <cell r="Q1081">
            <v>42258</v>
          </cell>
          <cell r="R1081">
            <v>50</v>
          </cell>
          <cell r="S1081">
            <v>202</v>
          </cell>
          <cell r="T1081">
            <v>2.9</v>
          </cell>
          <cell r="U1081">
            <v>50</v>
          </cell>
          <cell r="V1081">
            <v>11</v>
          </cell>
          <cell r="W1081">
            <v>16</v>
          </cell>
          <cell r="X1081">
            <v>4.17</v>
          </cell>
          <cell r="Y1081" t="str">
            <v>Yes</v>
          </cell>
          <cell r="Z1081">
            <v>0.71</v>
          </cell>
          <cell r="AA1081">
            <v>76</v>
          </cell>
          <cell r="BI1081" t="str">
            <v>Operations and Algebraic Thinking</v>
          </cell>
          <cell r="BJ1081">
            <v>198</v>
          </cell>
          <cell r="BK1081">
            <v>5.9</v>
          </cell>
          <cell r="BL1081" t="str">
            <v>192-204</v>
          </cell>
          <cell r="BM1081" t="str">
            <v>LoAvg</v>
          </cell>
          <cell r="BN1081" t="str">
            <v>Number and Operations</v>
          </cell>
          <cell r="BO1081">
            <v>204</v>
          </cell>
          <cell r="BP1081">
            <v>5.7</v>
          </cell>
          <cell r="BQ1081" t="str">
            <v>198-210</v>
          </cell>
          <cell r="BR1081" t="str">
            <v>Avg</v>
          </cell>
          <cell r="BS1081" t="str">
            <v>Measurement and Data</v>
          </cell>
          <cell r="BT1081">
            <v>199</v>
          </cell>
          <cell r="BU1081">
            <v>5.8</v>
          </cell>
          <cell r="BV1081" t="str">
            <v>193-205</v>
          </cell>
          <cell r="BW1081" t="str">
            <v>LoAvg</v>
          </cell>
          <cell r="BX1081" t="str">
            <v>Geometry</v>
          </cell>
          <cell r="BY1081">
            <v>205</v>
          </cell>
          <cell r="BZ1081">
            <v>5.9</v>
          </cell>
          <cell r="CA1081" t="str">
            <v>199-211</v>
          </cell>
          <cell r="CB1081" t="str">
            <v>Avg</v>
          </cell>
          <cell r="CW1081">
            <v>0.33439814814814817</v>
          </cell>
          <cell r="CX1081">
            <v>49</v>
          </cell>
          <cell r="DC1081">
            <v>10</v>
          </cell>
          <cell r="DD1081">
            <v>7</v>
          </cell>
          <cell r="DE1081">
            <v>12</v>
          </cell>
        </row>
        <row r="1082">
          <cell r="A1082" t="str">
            <v>605000659303412633School 2</v>
          </cell>
          <cell r="B1082" t="str">
            <v>Fall 2015-2016</v>
          </cell>
          <cell r="C1082">
            <v>605000659</v>
          </cell>
          <cell r="D1082" t="str">
            <v>School 2</v>
          </cell>
          <cell r="E1082" t="str">
            <v>Reading</v>
          </cell>
          <cell r="F1082" t="str">
            <v>Reading</v>
          </cell>
          <cell r="G1082" t="b">
            <v>1</v>
          </cell>
          <cell r="H1082">
            <v>2015</v>
          </cell>
          <cell r="I1082">
            <v>4</v>
          </cell>
          <cell r="L1082">
            <v>4</v>
          </cell>
          <cell r="O1082" t="str">
            <v>Survey With Goals</v>
          </cell>
          <cell r="P1082">
            <v>303412633</v>
          </cell>
          <cell r="Q1082">
            <v>42251</v>
          </cell>
          <cell r="R1082">
            <v>42</v>
          </cell>
          <cell r="S1082">
            <v>203</v>
          </cell>
          <cell r="T1082">
            <v>3.4</v>
          </cell>
          <cell r="U1082">
            <v>62</v>
          </cell>
          <cell r="V1082">
            <v>10</v>
          </cell>
          <cell r="W1082">
            <v>19</v>
          </cell>
          <cell r="X1082">
            <v>4.67</v>
          </cell>
          <cell r="Y1082" t="str">
            <v>Yes</v>
          </cell>
          <cell r="Z1082">
            <v>1.18</v>
          </cell>
          <cell r="AA1082">
            <v>88</v>
          </cell>
          <cell r="BF1082">
            <v>655</v>
          </cell>
          <cell r="BG1082">
            <v>555</v>
          </cell>
          <cell r="BH1082">
            <v>705</v>
          </cell>
          <cell r="BI1082" t="str">
            <v>Literature</v>
          </cell>
          <cell r="BJ1082">
            <v>210</v>
          </cell>
          <cell r="BK1082">
            <v>6.3</v>
          </cell>
          <cell r="BL1082" t="str">
            <v>204-216</v>
          </cell>
          <cell r="BM1082" t="str">
            <v>HiAvg</v>
          </cell>
          <cell r="BN1082" t="str">
            <v>Informational Text</v>
          </cell>
          <cell r="BO1082">
            <v>197</v>
          </cell>
          <cell r="BP1082">
            <v>6.1</v>
          </cell>
          <cell r="BQ1082" t="str">
            <v>191-203</v>
          </cell>
          <cell r="BR1082" t="str">
            <v>Avg</v>
          </cell>
          <cell r="BS1082" t="str">
            <v>Vocabulary Acquisition and Use</v>
          </cell>
          <cell r="BT1082">
            <v>203</v>
          </cell>
          <cell r="BU1082">
            <v>5.8</v>
          </cell>
          <cell r="BV1082" t="str">
            <v>197-209</v>
          </cell>
          <cell r="BW1082" t="str">
            <v>Avg</v>
          </cell>
          <cell r="CW1082">
            <v>0.33793981481481478</v>
          </cell>
          <cell r="CX1082">
            <v>58</v>
          </cell>
          <cell r="DC1082">
            <v>7</v>
          </cell>
          <cell r="DD1082">
            <v>5</v>
          </cell>
          <cell r="DE1082">
            <v>7</v>
          </cell>
        </row>
        <row r="1083">
          <cell r="A1083" t="str">
            <v>605000660314288185School 2</v>
          </cell>
          <cell r="B1083" t="str">
            <v>Fall 2015-2016</v>
          </cell>
          <cell r="C1083">
            <v>605000660</v>
          </cell>
          <cell r="D1083" t="str">
            <v>School 2</v>
          </cell>
          <cell r="E1083" t="str">
            <v>Language Usage</v>
          </cell>
          <cell r="F1083" t="str">
            <v>Language</v>
          </cell>
          <cell r="G1083" t="b">
            <v>1</v>
          </cell>
          <cell r="H1083">
            <v>2015</v>
          </cell>
          <cell r="I1083">
            <v>4</v>
          </cell>
          <cell r="L1083">
            <v>4</v>
          </cell>
          <cell r="O1083" t="str">
            <v>Survey With Goals</v>
          </cell>
          <cell r="P1083">
            <v>314288185</v>
          </cell>
          <cell r="Q1083">
            <v>42265</v>
          </cell>
          <cell r="R1083">
            <v>39</v>
          </cell>
          <cell r="S1083">
            <v>198</v>
          </cell>
          <cell r="T1083">
            <v>2.9</v>
          </cell>
          <cell r="U1083">
            <v>48</v>
          </cell>
          <cell r="V1083">
            <v>7</v>
          </cell>
          <cell r="W1083">
            <v>-11</v>
          </cell>
          <cell r="X1083">
            <v>4.24</v>
          </cell>
          <cell r="Y1083" t="str">
            <v>No</v>
          </cell>
          <cell r="Z1083">
            <v>-2.4900000000000002</v>
          </cell>
          <cell r="AA1083">
            <v>1</v>
          </cell>
          <cell r="BI1083" t="str">
            <v>Writing: Plan, Organize, Develop, Revise, Research</v>
          </cell>
          <cell r="BJ1083">
            <v>191</v>
          </cell>
          <cell r="BK1083">
            <v>5.2</v>
          </cell>
          <cell r="BL1083" t="str">
            <v>186-196</v>
          </cell>
          <cell r="BM1083" t="str">
            <v>LoAvg</v>
          </cell>
          <cell r="BN1083" t="str">
            <v>Language: Understand, Edit for Grammar, Usage</v>
          </cell>
          <cell r="BO1083">
            <v>202</v>
          </cell>
          <cell r="BP1083">
            <v>5.0999999999999996</v>
          </cell>
          <cell r="BQ1083" t="str">
            <v>197-207</v>
          </cell>
          <cell r="BR1083" t="str">
            <v>Avg</v>
          </cell>
          <cell r="BS1083" t="str">
            <v>Language: Understand, Edit Mechanics</v>
          </cell>
          <cell r="BT1083">
            <v>203</v>
          </cell>
          <cell r="BU1083">
            <v>5.2</v>
          </cell>
          <cell r="BV1083" t="str">
            <v>198-208</v>
          </cell>
          <cell r="BW1083" t="str">
            <v>Avg</v>
          </cell>
          <cell r="CW1083">
            <v>0.38850694444444445</v>
          </cell>
          <cell r="CX1083">
            <v>48</v>
          </cell>
          <cell r="DC1083">
            <v>7</v>
          </cell>
          <cell r="DD1083">
            <v>6</v>
          </cell>
          <cell r="DE1083">
            <v>8</v>
          </cell>
        </row>
        <row r="1084">
          <cell r="A1084" t="str">
            <v>605000660309648053School 2</v>
          </cell>
          <cell r="B1084" t="str">
            <v>Fall 2015-2016</v>
          </cell>
          <cell r="C1084">
            <v>605000660</v>
          </cell>
          <cell r="D1084" t="str">
            <v>School 2</v>
          </cell>
          <cell r="E1084" t="str">
            <v>Mathematics</v>
          </cell>
          <cell r="F1084" t="str">
            <v>Mathematics</v>
          </cell>
          <cell r="G1084" t="b">
            <v>1</v>
          </cell>
          <cell r="H1084">
            <v>2015</v>
          </cell>
          <cell r="I1084">
            <v>4</v>
          </cell>
          <cell r="L1084">
            <v>4</v>
          </cell>
          <cell r="O1084" t="str">
            <v>Survey With Goals</v>
          </cell>
          <cell r="P1084">
            <v>309648053</v>
          </cell>
          <cell r="Q1084">
            <v>42258</v>
          </cell>
          <cell r="R1084">
            <v>59</v>
          </cell>
          <cell r="S1084">
            <v>195</v>
          </cell>
          <cell r="T1084">
            <v>2.9</v>
          </cell>
          <cell r="U1084">
            <v>31</v>
          </cell>
          <cell r="V1084">
            <v>11</v>
          </cell>
          <cell r="W1084">
            <v>0</v>
          </cell>
          <cell r="X1084">
            <v>4.0999999999999996</v>
          </cell>
          <cell r="Y1084" t="str">
            <v>No</v>
          </cell>
          <cell r="Z1084">
            <v>-1.79</v>
          </cell>
          <cell r="AA1084">
            <v>4</v>
          </cell>
          <cell r="BI1084" t="str">
            <v>Operations and Algebraic Thinking</v>
          </cell>
          <cell r="BJ1084">
            <v>197</v>
          </cell>
          <cell r="BK1084">
            <v>5.8</v>
          </cell>
          <cell r="BL1084" t="str">
            <v>191-203</v>
          </cell>
          <cell r="BM1084" t="str">
            <v>LoAvg</v>
          </cell>
          <cell r="BN1084" t="str">
            <v>Number and Operations</v>
          </cell>
          <cell r="BO1084">
            <v>207</v>
          </cell>
          <cell r="BP1084">
            <v>6.7</v>
          </cell>
          <cell r="BQ1084" t="str">
            <v>200-214</v>
          </cell>
          <cell r="BR1084" t="str">
            <v>Avg</v>
          </cell>
          <cell r="BS1084" t="str">
            <v>Measurement and Data</v>
          </cell>
          <cell r="BT1084">
            <v>185</v>
          </cell>
          <cell r="BU1084">
            <v>6.7</v>
          </cell>
          <cell r="BV1084" t="str">
            <v>178-192</v>
          </cell>
          <cell r="BW1084" t="str">
            <v>Low</v>
          </cell>
          <cell r="BX1084" t="str">
            <v>Geometry</v>
          </cell>
          <cell r="BY1084">
            <v>193</v>
          </cell>
          <cell r="BZ1084">
            <v>6</v>
          </cell>
          <cell r="CA1084" t="str">
            <v>187-199</v>
          </cell>
          <cell r="CB1084" t="str">
            <v>LoAvg</v>
          </cell>
          <cell r="CW1084">
            <v>0.33440972222222221</v>
          </cell>
          <cell r="CX1084">
            <v>48</v>
          </cell>
          <cell r="DC1084">
            <v>10</v>
          </cell>
          <cell r="DD1084">
            <v>7</v>
          </cell>
          <cell r="DE1084">
            <v>12</v>
          </cell>
        </row>
        <row r="1085">
          <cell r="A1085" t="str">
            <v>605000660303412573School 2</v>
          </cell>
          <cell r="B1085" t="str">
            <v>Fall 2015-2016</v>
          </cell>
          <cell r="C1085">
            <v>605000660</v>
          </cell>
          <cell r="D1085" t="str">
            <v>School 2</v>
          </cell>
          <cell r="E1085" t="str">
            <v>Reading</v>
          </cell>
          <cell r="F1085" t="str">
            <v>Reading</v>
          </cell>
          <cell r="G1085" t="b">
            <v>1</v>
          </cell>
          <cell r="H1085">
            <v>2015</v>
          </cell>
          <cell r="I1085">
            <v>4</v>
          </cell>
          <cell r="L1085">
            <v>4</v>
          </cell>
          <cell r="O1085" t="str">
            <v>Survey With Goals</v>
          </cell>
          <cell r="P1085">
            <v>303412573</v>
          </cell>
          <cell r="Q1085">
            <v>42251</v>
          </cell>
          <cell r="R1085">
            <v>54</v>
          </cell>
          <cell r="S1085">
            <v>192</v>
          </cell>
          <cell r="T1085">
            <v>3.4</v>
          </cell>
          <cell r="U1085">
            <v>35</v>
          </cell>
          <cell r="V1085">
            <v>10</v>
          </cell>
          <cell r="W1085">
            <v>8</v>
          </cell>
          <cell r="X1085">
            <v>4.5999999999999996</v>
          </cell>
          <cell r="Y1085" t="str">
            <v>No*</v>
          </cell>
          <cell r="Z1085">
            <v>-0.3</v>
          </cell>
          <cell r="AA1085">
            <v>38</v>
          </cell>
          <cell r="BF1085">
            <v>457</v>
          </cell>
          <cell r="BG1085">
            <v>357</v>
          </cell>
          <cell r="BH1085">
            <v>507</v>
          </cell>
          <cell r="BI1085" t="str">
            <v>Literature</v>
          </cell>
          <cell r="BJ1085">
            <v>193</v>
          </cell>
          <cell r="BK1085">
            <v>5.7</v>
          </cell>
          <cell r="BL1085" t="str">
            <v>187-199</v>
          </cell>
          <cell r="BM1085" t="str">
            <v>LoAvg</v>
          </cell>
          <cell r="BN1085" t="str">
            <v>Informational Text</v>
          </cell>
          <cell r="BO1085">
            <v>193</v>
          </cell>
          <cell r="BP1085">
            <v>5.9</v>
          </cell>
          <cell r="BQ1085" t="str">
            <v>187-199</v>
          </cell>
          <cell r="BR1085" t="str">
            <v>LoAvg</v>
          </cell>
          <cell r="BS1085" t="str">
            <v>Vocabulary Acquisition and Use</v>
          </cell>
          <cell r="BT1085">
            <v>190</v>
          </cell>
          <cell r="BU1085">
            <v>5.9</v>
          </cell>
          <cell r="BV1085" t="str">
            <v>184-196</v>
          </cell>
          <cell r="BW1085" t="str">
            <v>LoAvg</v>
          </cell>
          <cell r="CW1085">
            <v>0.33789351851851851</v>
          </cell>
          <cell r="CX1085">
            <v>48</v>
          </cell>
          <cell r="DC1085">
            <v>8</v>
          </cell>
          <cell r="DD1085">
            <v>6</v>
          </cell>
          <cell r="DE1085">
            <v>9</v>
          </cell>
        </row>
        <row r="1086">
          <cell r="A1086" t="str">
            <v>605000661314288015School 2</v>
          </cell>
          <cell r="B1086" t="str">
            <v>Fall 2015-2016</v>
          </cell>
          <cell r="C1086">
            <v>605000661</v>
          </cell>
          <cell r="D1086" t="str">
            <v>School 2</v>
          </cell>
          <cell r="E1086" t="str">
            <v>Language Usage</v>
          </cell>
          <cell r="F1086" t="str">
            <v>Language</v>
          </cell>
          <cell r="G1086" t="b">
            <v>1</v>
          </cell>
          <cell r="H1086">
            <v>2015</v>
          </cell>
          <cell r="I1086">
            <v>4</v>
          </cell>
          <cell r="L1086">
            <v>4</v>
          </cell>
          <cell r="O1086" t="str">
            <v>Survey With Goals</v>
          </cell>
          <cell r="P1086">
            <v>314288015</v>
          </cell>
          <cell r="Q1086">
            <v>42265</v>
          </cell>
          <cell r="R1086">
            <v>61</v>
          </cell>
          <cell r="S1086">
            <v>208</v>
          </cell>
          <cell r="T1086">
            <v>2.9</v>
          </cell>
          <cell r="U1086">
            <v>73</v>
          </cell>
          <cell r="V1086">
            <v>8</v>
          </cell>
          <cell r="W1086">
            <v>3</v>
          </cell>
          <cell r="X1086">
            <v>4.0999999999999996</v>
          </cell>
          <cell r="Y1086" t="str">
            <v>No</v>
          </cell>
          <cell r="Z1086">
            <v>-0.69</v>
          </cell>
          <cell r="AA1086">
            <v>25</v>
          </cell>
          <cell r="BI1086" t="str">
            <v>Writing: Plan, Organize, Develop, Revise, Research</v>
          </cell>
          <cell r="BJ1086">
            <v>213</v>
          </cell>
          <cell r="BK1086">
            <v>5.0999999999999996</v>
          </cell>
          <cell r="BL1086" t="str">
            <v>208-218</v>
          </cell>
          <cell r="BM1086" t="str">
            <v>High</v>
          </cell>
          <cell r="BN1086" t="str">
            <v>Language: Understand, Edit for Grammar, Usage</v>
          </cell>
          <cell r="BO1086">
            <v>205</v>
          </cell>
          <cell r="BP1086">
            <v>5.0999999999999996</v>
          </cell>
          <cell r="BQ1086" t="str">
            <v>200-210</v>
          </cell>
          <cell r="BR1086" t="str">
            <v>HiAvg</v>
          </cell>
          <cell r="BS1086" t="str">
            <v>Language: Understand, Edit Mechanics</v>
          </cell>
          <cell r="BT1086">
            <v>206</v>
          </cell>
          <cell r="BU1086">
            <v>5</v>
          </cell>
          <cell r="BV1086" t="str">
            <v>201-211</v>
          </cell>
          <cell r="BW1086" t="str">
            <v>HiAvg</v>
          </cell>
          <cell r="CW1086">
            <v>0.38855324074074077</v>
          </cell>
          <cell r="CX1086">
            <v>55</v>
          </cell>
          <cell r="DC1086">
            <v>6</v>
          </cell>
          <cell r="DD1086">
            <v>5</v>
          </cell>
          <cell r="DE1086">
            <v>6</v>
          </cell>
        </row>
        <row r="1087">
          <cell r="A1087" t="str">
            <v>605000661309648119School 2</v>
          </cell>
          <cell r="B1087" t="str">
            <v>Fall 2015-2016</v>
          </cell>
          <cell r="C1087">
            <v>605000661</v>
          </cell>
          <cell r="D1087" t="str">
            <v>School 2</v>
          </cell>
          <cell r="E1087" t="str">
            <v>Mathematics</v>
          </cell>
          <cell r="F1087" t="str">
            <v>Mathematics</v>
          </cell>
          <cell r="G1087" t="b">
            <v>1</v>
          </cell>
          <cell r="H1087">
            <v>2015</v>
          </cell>
          <cell r="I1087">
            <v>4</v>
          </cell>
          <cell r="L1087">
            <v>4</v>
          </cell>
          <cell r="O1087" t="str">
            <v>Survey With Goals</v>
          </cell>
          <cell r="P1087">
            <v>309648119</v>
          </cell>
          <cell r="Q1087">
            <v>42258</v>
          </cell>
          <cell r="R1087">
            <v>47</v>
          </cell>
          <cell r="S1087">
            <v>189</v>
          </cell>
          <cell r="T1087">
            <v>2.9</v>
          </cell>
          <cell r="U1087">
            <v>17</v>
          </cell>
          <cell r="V1087">
            <v>11</v>
          </cell>
          <cell r="W1087">
            <v>-4</v>
          </cell>
          <cell r="X1087">
            <v>4.0999999999999996</v>
          </cell>
          <cell r="Y1087" t="str">
            <v>No</v>
          </cell>
          <cell r="Z1087">
            <v>-2.4300000000000002</v>
          </cell>
          <cell r="AA1087">
            <v>1</v>
          </cell>
          <cell r="BI1087" t="str">
            <v>Operations and Algebraic Thinking</v>
          </cell>
          <cell r="BJ1087">
            <v>184</v>
          </cell>
          <cell r="BK1087">
            <v>5.9</v>
          </cell>
          <cell r="BL1087" t="str">
            <v>178-190</v>
          </cell>
          <cell r="BM1087" t="str">
            <v>Low</v>
          </cell>
          <cell r="BN1087" t="str">
            <v>Number and Operations</v>
          </cell>
          <cell r="BO1087">
            <v>187</v>
          </cell>
          <cell r="BP1087">
            <v>5.9</v>
          </cell>
          <cell r="BQ1087" t="str">
            <v>181-193</v>
          </cell>
          <cell r="BR1087" t="str">
            <v>Low</v>
          </cell>
          <cell r="BS1087" t="str">
            <v>Measurement and Data</v>
          </cell>
          <cell r="BT1087">
            <v>188</v>
          </cell>
          <cell r="BU1087">
            <v>5.8</v>
          </cell>
          <cell r="BV1087" t="str">
            <v>182-194</v>
          </cell>
          <cell r="BW1087" t="str">
            <v>Low</v>
          </cell>
          <cell r="BX1087" t="str">
            <v>Geometry</v>
          </cell>
          <cell r="BY1087">
            <v>197</v>
          </cell>
          <cell r="BZ1087">
            <v>5.8</v>
          </cell>
          <cell r="CA1087" t="str">
            <v>191-203</v>
          </cell>
          <cell r="CB1087" t="str">
            <v>LoAvg</v>
          </cell>
          <cell r="CW1087">
            <v>0.33447916666666666</v>
          </cell>
          <cell r="CX1087">
            <v>51</v>
          </cell>
          <cell r="DC1087">
            <v>10</v>
          </cell>
          <cell r="DD1087">
            <v>7</v>
          </cell>
          <cell r="DE1087">
            <v>12</v>
          </cell>
        </row>
        <row r="1088">
          <cell r="A1088" t="str">
            <v>605000661303412563School 2</v>
          </cell>
          <cell r="B1088" t="str">
            <v>Fall 2015-2016</v>
          </cell>
          <cell r="C1088">
            <v>605000661</v>
          </cell>
          <cell r="D1088" t="str">
            <v>School 2</v>
          </cell>
          <cell r="E1088" t="str">
            <v>Reading</v>
          </cell>
          <cell r="F1088" t="str">
            <v>Reading</v>
          </cell>
          <cell r="G1088" t="b">
            <v>1</v>
          </cell>
          <cell r="H1088">
            <v>2015</v>
          </cell>
          <cell r="I1088">
            <v>4</v>
          </cell>
          <cell r="L1088">
            <v>4</v>
          </cell>
          <cell r="O1088" t="str">
            <v>Survey With Goals</v>
          </cell>
          <cell r="P1088">
            <v>303412563</v>
          </cell>
          <cell r="Q1088">
            <v>42251</v>
          </cell>
          <cell r="R1088">
            <v>49</v>
          </cell>
          <cell r="S1088">
            <v>202</v>
          </cell>
          <cell r="T1088">
            <v>3.4</v>
          </cell>
          <cell r="U1088">
            <v>60</v>
          </cell>
          <cell r="V1088">
            <v>10</v>
          </cell>
          <cell r="W1088">
            <v>13</v>
          </cell>
          <cell r="X1088">
            <v>4.74</v>
          </cell>
          <cell r="Y1088" t="str">
            <v>Yes*</v>
          </cell>
          <cell r="Z1088">
            <v>0.42</v>
          </cell>
          <cell r="AA1088">
            <v>66</v>
          </cell>
          <cell r="BF1088">
            <v>637</v>
          </cell>
          <cell r="BG1088">
            <v>537</v>
          </cell>
          <cell r="BH1088">
            <v>687</v>
          </cell>
          <cell r="BI1088" t="str">
            <v>Literature</v>
          </cell>
          <cell r="BJ1088">
            <v>202</v>
          </cell>
          <cell r="BK1088">
            <v>5.8</v>
          </cell>
          <cell r="BL1088" t="str">
            <v>196-208</v>
          </cell>
          <cell r="BM1088" t="str">
            <v>Avg</v>
          </cell>
          <cell r="BN1088" t="str">
            <v>Informational Text</v>
          </cell>
          <cell r="BO1088">
            <v>200</v>
          </cell>
          <cell r="BP1088">
            <v>5.9</v>
          </cell>
          <cell r="BQ1088" t="str">
            <v>194-206</v>
          </cell>
          <cell r="BR1088" t="str">
            <v>Avg</v>
          </cell>
          <cell r="BS1088" t="str">
            <v>Vocabulary Acquisition and Use</v>
          </cell>
          <cell r="BT1088">
            <v>204</v>
          </cell>
          <cell r="BU1088">
            <v>5.7</v>
          </cell>
          <cell r="BV1088" t="str">
            <v>198-210</v>
          </cell>
          <cell r="BW1088" t="str">
            <v>HiAvg</v>
          </cell>
          <cell r="CW1088">
            <v>0.3379050925925926</v>
          </cell>
          <cell r="CX1088">
            <v>54</v>
          </cell>
          <cell r="DC1088">
            <v>7</v>
          </cell>
          <cell r="DD1088">
            <v>5</v>
          </cell>
          <cell r="DE1088">
            <v>7</v>
          </cell>
        </row>
        <row r="1089">
          <cell r="A1089" t="str">
            <v>605000662307454858School 2</v>
          </cell>
          <cell r="B1089" t="str">
            <v>Fall 2015-2016</v>
          </cell>
          <cell r="C1089">
            <v>605000662</v>
          </cell>
          <cell r="D1089" t="str">
            <v>School 2</v>
          </cell>
          <cell r="E1089" t="str">
            <v>Language Usage</v>
          </cell>
          <cell r="F1089" t="str">
            <v>Language</v>
          </cell>
          <cell r="G1089" t="b">
            <v>1</v>
          </cell>
          <cell r="H1089">
            <v>2015</v>
          </cell>
          <cell r="I1089">
            <v>4</v>
          </cell>
          <cell r="L1089">
            <v>4</v>
          </cell>
          <cell r="O1089" t="str">
            <v>Survey With Goals</v>
          </cell>
          <cell r="P1089">
            <v>307454858</v>
          </cell>
          <cell r="Q1089">
            <v>42263</v>
          </cell>
          <cell r="R1089">
            <v>42</v>
          </cell>
          <cell r="S1089">
            <v>195</v>
          </cell>
          <cell r="T1089">
            <v>2.9</v>
          </cell>
          <cell r="U1089">
            <v>40</v>
          </cell>
          <cell r="V1089">
            <v>11</v>
          </cell>
          <cell r="W1089">
            <v>15</v>
          </cell>
          <cell r="X1089">
            <v>4.0999999999999996</v>
          </cell>
          <cell r="Y1089" t="str">
            <v>Yes*</v>
          </cell>
          <cell r="Z1089">
            <v>0.54</v>
          </cell>
          <cell r="AA1089">
            <v>71</v>
          </cell>
          <cell r="BI1089" t="str">
            <v>Writing: Plan, Organize, Develop, Revise, Research</v>
          </cell>
          <cell r="BJ1089">
            <v>193</v>
          </cell>
          <cell r="BK1089">
            <v>5</v>
          </cell>
          <cell r="BL1089" t="str">
            <v>188-198</v>
          </cell>
          <cell r="BM1089" t="str">
            <v>LoAvg</v>
          </cell>
          <cell r="BN1089" t="str">
            <v>Language: Understand, Edit for Grammar, Usage</v>
          </cell>
          <cell r="BO1089">
            <v>197</v>
          </cell>
          <cell r="BP1089">
            <v>5.0999999999999996</v>
          </cell>
          <cell r="BQ1089" t="str">
            <v>192-202</v>
          </cell>
          <cell r="BR1089" t="str">
            <v>LoAvg</v>
          </cell>
          <cell r="BS1089" t="str">
            <v>Language: Understand, Edit Mechanics</v>
          </cell>
          <cell r="BT1089">
            <v>196</v>
          </cell>
          <cell r="BU1089">
            <v>5</v>
          </cell>
          <cell r="BV1089" t="str">
            <v>191-201</v>
          </cell>
          <cell r="BW1089" t="str">
            <v>LoAvg</v>
          </cell>
          <cell r="CW1089">
            <v>0.3856944444444444</v>
          </cell>
          <cell r="CX1089">
            <v>55</v>
          </cell>
          <cell r="DC1089">
            <v>7</v>
          </cell>
          <cell r="DD1089">
            <v>6</v>
          </cell>
          <cell r="DE1089">
            <v>9</v>
          </cell>
        </row>
        <row r="1090">
          <cell r="A1090" t="str">
            <v>605000662302471157School 2</v>
          </cell>
          <cell r="B1090" t="str">
            <v>Fall 2015-2016</v>
          </cell>
          <cell r="C1090">
            <v>605000662</v>
          </cell>
          <cell r="D1090" t="str">
            <v>School 2</v>
          </cell>
          <cell r="E1090" t="str">
            <v>Mathematics</v>
          </cell>
          <cell r="F1090" t="str">
            <v>Mathematics</v>
          </cell>
          <cell r="G1090" t="b">
            <v>1</v>
          </cell>
          <cell r="H1090">
            <v>2015</v>
          </cell>
          <cell r="I1090">
            <v>4</v>
          </cell>
          <cell r="L1090">
            <v>4</v>
          </cell>
          <cell r="O1090" t="str">
            <v>Survey With Goals</v>
          </cell>
          <cell r="P1090">
            <v>302471157</v>
          </cell>
          <cell r="Q1090">
            <v>42256</v>
          </cell>
          <cell r="R1090">
            <v>58</v>
          </cell>
          <cell r="S1090">
            <v>203</v>
          </cell>
          <cell r="T1090">
            <v>2.9</v>
          </cell>
          <cell r="U1090">
            <v>53</v>
          </cell>
          <cell r="V1090">
            <v>11</v>
          </cell>
          <cell r="W1090">
            <v>3</v>
          </cell>
          <cell r="X1090">
            <v>4.0999999999999996</v>
          </cell>
          <cell r="Y1090" t="str">
            <v>No</v>
          </cell>
          <cell r="Z1090">
            <v>-1.3</v>
          </cell>
          <cell r="AA1090">
            <v>10</v>
          </cell>
          <cell r="BI1090" t="str">
            <v>Operations and Algebraic Thinking</v>
          </cell>
          <cell r="BJ1090">
            <v>212</v>
          </cell>
          <cell r="BK1090">
            <v>6.2</v>
          </cell>
          <cell r="BL1090" t="str">
            <v>206-218</v>
          </cell>
          <cell r="BM1090" t="str">
            <v>HiAvg</v>
          </cell>
          <cell r="BN1090" t="str">
            <v>Number and Operations</v>
          </cell>
          <cell r="BO1090">
            <v>201</v>
          </cell>
          <cell r="BP1090">
            <v>6.2</v>
          </cell>
          <cell r="BQ1090" t="str">
            <v>195-207</v>
          </cell>
          <cell r="BR1090" t="str">
            <v>Avg</v>
          </cell>
          <cell r="BS1090" t="str">
            <v>Measurement and Data</v>
          </cell>
          <cell r="BT1090">
            <v>205</v>
          </cell>
          <cell r="BU1090">
            <v>6.1</v>
          </cell>
          <cell r="BV1090" t="str">
            <v>199-211</v>
          </cell>
          <cell r="BW1090" t="str">
            <v>Avg</v>
          </cell>
          <cell r="BX1090" t="str">
            <v>Geometry</v>
          </cell>
          <cell r="BY1090">
            <v>197</v>
          </cell>
          <cell r="BZ1090">
            <v>5.9</v>
          </cell>
          <cell r="CA1090" t="str">
            <v>191-203</v>
          </cell>
          <cell r="CB1090" t="str">
            <v>LoAvg</v>
          </cell>
          <cell r="CW1090">
            <v>0.33732638888888888</v>
          </cell>
          <cell r="CX1090">
            <v>51</v>
          </cell>
          <cell r="DC1090">
            <v>10</v>
          </cell>
          <cell r="DD1090">
            <v>7</v>
          </cell>
          <cell r="DE1090">
            <v>12</v>
          </cell>
        </row>
        <row r="1091">
          <cell r="A1091" t="str">
            <v>605000662310122735School 2</v>
          </cell>
          <cell r="B1091" t="str">
            <v>Fall 2015-2016</v>
          </cell>
          <cell r="C1091">
            <v>605000662</v>
          </cell>
          <cell r="D1091" t="str">
            <v>School 2</v>
          </cell>
          <cell r="E1091" t="str">
            <v>Reading</v>
          </cell>
          <cell r="F1091" t="str">
            <v>Reading</v>
          </cell>
          <cell r="G1091" t="b">
            <v>1</v>
          </cell>
          <cell r="H1091">
            <v>2015</v>
          </cell>
          <cell r="I1091">
            <v>4</v>
          </cell>
          <cell r="L1091">
            <v>4</v>
          </cell>
          <cell r="O1091" t="str">
            <v>Survey With Goals</v>
          </cell>
          <cell r="P1091">
            <v>310122735</v>
          </cell>
          <cell r="Q1091">
            <v>42249</v>
          </cell>
          <cell r="R1091">
            <v>69</v>
          </cell>
          <cell r="S1091">
            <v>198</v>
          </cell>
          <cell r="T1091">
            <v>3.4</v>
          </cell>
          <cell r="U1091">
            <v>50</v>
          </cell>
          <cell r="V1091">
            <v>11</v>
          </cell>
          <cell r="W1091">
            <v>21</v>
          </cell>
          <cell r="X1091">
            <v>4.5999999999999996</v>
          </cell>
          <cell r="Y1091" t="str">
            <v>Yes</v>
          </cell>
          <cell r="Z1091">
            <v>1.39</v>
          </cell>
          <cell r="AA1091">
            <v>92</v>
          </cell>
          <cell r="BF1091">
            <v>565</v>
          </cell>
          <cell r="BG1091">
            <v>465</v>
          </cell>
          <cell r="BH1091">
            <v>615</v>
          </cell>
          <cell r="BI1091" t="str">
            <v>Literature</v>
          </cell>
          <cell r="BJ1091">
            <v>194</v>
          </cell>
          <cell r="BK1091">
            <v>6.1</v>
          </cell>
          <cell r="BL1091" t="str">
            <v>188-200</v>
          </cell>
          <cell r="BM1091" t="str">
            <v>LoAvg</v>
          </cell>
          <cell r="BN1091" t="str">
            <v>Informational Text</v>
          </cell>
          <cell r="BO1091">
            <v>202</v>
          </cell>
          <cell r="BP1091">
            <v>6</v>
          </cell>
          <cell r="BQ1091" t="str">
            <v>196-208</v>
          </cell>
          <cell r="BR1091" t="str">
            <v>Avg</v>
          </cell>
          <cell r="BS1091" t="str">
            <v>Vocabulary Acquisition and Use</v>
          </cell>
          <cell r="BT1091">
            <v>198</v>
          </cell>
          <cell r="BU1091">
            <v>5.9</v>
          </cell>
          <cell r="BV1091" t="str">
            <v>192-204</v>
          </cell>
          <cell r="BW1091" t="str">
            <v>Avg</v>
          </cell>
          <cell r="CW1091">
            <v>0.33744212962962966</v>
          </cell>
          <cell r="CX1091">
            <v>46</v>
          </cell>
          <cell r="DC1091">
            <v>7</v>
          </cell>
          <cell r="DD1091">
            <v>6</v>
          </cell>
          <cell r="DE1091">
            <v>8</v>
          </cell>
        </row>
        <row r="1092">
          <cell r="A1092" t="str">
            <v>605000663314287951School 2</v>
          </cell>
          <cell r="B1092" t="str">
            <v>Fall 2015-2016</v>
          </cell>
          <cell r="C1092">
            <v>605000663</v>
          </cell>
          <cell r="D1092" t="str">
            <v>School 2</v>
          </cell>
          <cell r="E1092" t="str">
            <v>Language Usage</v>
          </cell>
          <cell r="F1092" t="str">
            <v>Language</v>
          </cell>
          <cell r="G1092" t="b">
            <v>1</v>
          </cell>
          <cell r="H1092">
            <v>2015</v>
          </cell>
          <cell r="I1092">
            <v>4</v>
          </cell>
          <cell r="L1092">
            <v>4</v>
          </cell>
          <cell r="O1092" t="str">
            <v>Survey With Goals</v>
          </cell>
          <cell r="P1092">
            <v>314287951</v>
          </cell>
          <cell r="Q1092">
            <v>42265</v>
          </cell>
          <cell r="R1092">
            <v>64</v>
          </cell>
          <cell r="S1092">
            <v>213</v>
          </cell>
          <cell r="T1092">
            <v>2.9</v>
          </cell>
          <cell r="U1092">
            <v>83</v>
          </cell>
          <cell r="V1092">
            <v>7</v>
          </cell>
          <cell r="W1092">
            <v>3</v>
          </cell>
          <cell r="X1092">
            <v>4.0999999999999996</v>
          </cell>
          <cell r="Y1092" t="str">
            <v>No*</v>
          </cell>
          <cell r="Z1092">
            <v>-0.6</v>
          </cell>
          <cell r="AA1092">
            <v>27</v>
          </cell>
          <cell r="BI1092" t="str">
            <v>Writing: Plan, Organize, Develop, Revise, Research</v>
          </cell>
          <cell r="BJ1092">
            <v>209</v>
          </cell>
          <cell r="BK1092">
            <v>5.4</v>
          </cell>
          <cell r="BL1092" t="str">
            <v>204-214</v>
          </cell>
          <cell r="BM1092" t="str">
            <v>HiAvg</v>
          </cell>
          <cell r="BN1092" t="str">
            <v>Language: Understand, Edit for Grammar, Usage</v>
          </cell>
          <cell r="BO1092">
            <v>211</v>
          </cell>
          <cell r="BP1092">
            <v>5.2</v>
          </cell>
          <cell r="BQ1092" t="str">
            <v>206-216</v>
          </cell>
          <cell r="BR1092" t="str">
            <v>HiAvg</v>
          </cell>
          <cell r="BS1092" t="str">
            <v>Language: Understand, Edit Mechanics</v>
          </cell>
          <cell r="BT1092">
            <v>218</v>
          </cell>
          <cell r="BU1092">
            <v>5.0999999999999996</v>
          </cell>
          <cell r="BV1092" t="str">
            <v>213-223</v>
          </cell>
          <cell r="BW1092" t="str">
            <v>High</v>
          </cell>
          <cell r="CW1092">
            <v>0.38851851851851849</v>
          </cell>
          <cell r="CX1092">
            <v>45</v>
          </cell>
          <cell r="DC1092">
            <v>6</v>
          </cell>
          <cell r="DD1092">
            <v>4</v>
          </cell>
          <cell r="DE1092">
            <v>5</v>
          </cell>
        </row>
        <row r="1093">
          <cell r="A1093" t="str">
            <v>605000663309647984School 2</v>
          </cell>
          <cell r="B1093" t="str">
            <v>Fall 2015-2016</v>
          </cell>
          <cell r="C1093">
            <v>605000663</v>
          </cell>
          <cell r="D1093" t="str">
            <v>School 2</v>
          </cell>
          <cell r="E1093" t="str">
            <v>Mathematics</v>
          </cell>
          <cell r="F1093" t="str">
            <v>Mathematics</v>
          </cell>
          <cell r="G1093" t="b">
            <v>1</v>
          </cell>
          <cell r="H1093">
            <v>2015</v>
          </cell>
          <cell r="I1093">
            <v>4</v>
          </cell>
          <cell r="L1093">
            <v>4</v>
          </cell>
          <cell r="O1093" t="str">
            <v>Survey With Goals</v>
          </cell>
          <cell r="P1093">
            <v>309647984</v>
          </cell>
          <cell r="Q1093">
            <v>42258</v>
          </cell>
          <cell r="R1093">
            <v>61</v>
          </cell>
          <cell r="S1093">
            <v>203</v>
          </cell>
          <cell r="T1093">
            <v>2.9</v>
          </cell>
          <cell r="U1093">
            <v>53</v>
          </cell>
          <cell r="V1093">
            <v>11</v>
          </cell>
          <cell r="W1093">
            <v>10</v>
          </cell>
          <cell r="X1093">
            <v>4.0999999999999996</v>
          </cell>
          <cell r="Y1093" t="str">
            <v>No*</v>
          </cell>
          <cell r="Z1093">
            <v>-0.21</v>
          </cell>
          <cell r="AA1093">
            <v>42</v>
          </cell>
          <cell r="BI1093" t="str">
            <v>Operations and Algebraic Thinking</v>
          </cell>
          <cell r="BJ1093">
            <v>198</v>
          </cell>
          <cell r="BK1093">
            <v>6.1</v>
          </cell>
          <cell r="BL1093" t="str">
            <v>192-204</v>
          </cell>
          <cell r="BM1093" t="str">
            <v>LoAvg</v>
          </cell>
          <cell r="BN1093" t="str">
            <v>Number and Operations</v>
          </cell>
          <cell r="BO1093">
            <v>200</v>
          </cell>
          <cell r="BP1093">
            <v>5.9</v>
          </cell>
          <cell r="BQ1093" t="str">
            <v>194-206</v>
          </cell>
          <cell r="BR1093" t="str">
            <v>LoAvg</v>
          </cell>
          <cell r="BS1093" t="str">
            <v>Measurement and Data</v>
          </cell>
          <cell r="BT1093">
            <v>209</v>
          </cell>
          <cell r="BU1093">
            <v>5.7</v>
          </cell>
          <cell r="BV1093" t="str">
            <v>203-215</v>
          </cell>
          <cell r="BW1093" t="str">
            <v>HiAvg</v>
          </cell>
          <cell r="BX1093" t="str">
            <v>Geometry</v>
          </cell>
          <cell r="BY1093">
            <v>204</v>
          </cell>
          <cell r="BZ1093">
            <v>5.9</v>
          </cell>
          <cell r="CA1093" t="str">
            <v>198-210</v>
          </cell>
          <cell r="CB1093" t="str">
            <v>Avg</v>
          </cell>
          <cell r="CW1093">
            <v>0.33517361111111116</v>
          </cell>
          <cell r="CX1093">
            <v>53</v>
          </cell>
          <cell r="DC1093">
            <v>10</v>
          </cell>
          <cell r="DD1093">
            <v>7</v>
          </cell>
          <cell r="DE1093">
            <v>12</v>
          </cell>
        </row>
        <row r="1094">
          <cell r="A1094" t="str">
            <v>605000663303058581School 2</v>
          </cell>
          <cell r="B1094" t="str">
            <v>Fall 2015-2016</v>
          </cell>
          <cell r="C1094">
            <v>605000663</v>
          </cell>
          <cell r="D1094" t="str">
            <v>School 2</v>
          </cell>
          <cell r="E1094" t="str">
            <v>Reading</v>
          </cell>
          <cell r="F1094" t="str">
            <v>Reading</v>
          </cell>
          <cell r="G1094" t="b">
            <v>1</v>
          </cell>
          <cell r="H1094">
            <v>2015</v>
          </cell>
          <cell r="I1094">
            <v>4</v>
          </cell>
          <cell r="L1094">
            <v>4</v>
          </cell>
          <cell r="O1094" t="str">
            <v>Survey With Goals</v>
          </cell>
          <cell r="P1094">
            <v>303058581</v>
          </cell>
          <cell r="Q1094">
            <v>42251</v>
          </cell>
          <cell r="R1094">
            <v>68</v>
          </cell>
          <cell r="S1094">
            <v>204</v>
          </cell>
          <cell r="T1094">
            <v>3.5</v>
          </cell>
          <cell r="U1094">
            <v>65</v>
          </cell>
          <cell r="V1094">
            <v>10</v>
          </cell>
          <cell r="W1094">
            <v>13</v>
          </cell>
          <cell r="X1094">
            <v>4.68</v>
          </cell>
          <cell r="Y1094" t="str">
            <v>Yes*</v>
          </cell>
          <cell r="Z1094">
            <v>0.44</v>
          </cell>
          <cell r="AA1094">
            <v>67</v>
          </cell>
          <cell r="BF1094">
            <v>673</v>
          </cell>
          <cell r="BG1094">
            <v>573</v>
          </cell>
          <cell r="BH1094">
            <v>723</v>
          </cell>
          <cell r="BI1094" t="str">
            <v>Literature</v>
          </cell>
          <cell r="BJ1094">
            <v>205</v>
          </cell>
          <cell r="BK1094">
            <v>6</v>
          </cell>
          <cell r="BL1094" t="str">
            <v>199-211</v>
          </cell>
          <cell r="BM1094" t="str">
            <v>HiAvg</v>
          </cell>
          <cell r="BN1094" t="str">
            <v>Informational Text</v>
          </cell>
          <cell r="BO1094">
            <v>202</v>
          </cell>
          <cell r="BP1094">
            <v>5.9</v>
          </cell>
          <cell r="BQ1094" t="str">
            <v>196-208</v>
          </cell>
          <cell r="BR1094" t="str">
            <v>Avg</v>
          </cell>
          <cell r="BS1094" t="str">
            <v>Vocabulary Acquisition and Use</v>
          </cell>
          <cell r="BT1094">
            <v>205</v>
          </cell>
          <cell r="BU1094">
            <v>6</v>
          </cell>
          <cell r="BV1094" t="str">
            <v>199-211</v>
          </cell>
          <cell r="BW1094" t="str">
            <v>HiAvg</v>
          </cell>
          <cell r="CW1094">
            <v>0.33792824074074074</v>
          </cell>
          <cell r="CX1094">
            <v>46</v>
          </cell>
          <cell r="DC1094">
            <v>7</v>
          </cell>
          <cell r="DD1094">
            <v>5</v>
          </cell>
          <cell r="DE1094">
            <v>7</v>
          </cell>
        </row>
        <row r="1095">
          <cell r="A1095" t="str">
            <v>605000664307454882School 2</v>
          </cell>
          <cell r="B1095" t="str">
            <v>Fall 2015-2016</v>
          </cell>
          <cell r="C1095">
            <v>605000664</v>
          </cell>
          <cell r="D1095" t="str">
            <v>School 2</v>
          </cell>
          <cell r="E1095" t="str">
            <v>Language Usage</v>
          </cell>
          <cell r="F1095" t="str">
            <v>Language</v>
          </cell>
          <cell r="G1095" t="b">
            <v>1</v>
          </cell>
          <cell r="H1095">
            <v>2015</v>
          </cell>
          <cell r="I1095">
            <v>4</v>
          </cell>
          <cell r="L1095">
            <v>4</v>
          </cell>
          <cell r="O1095" t="str">
            <v>Survey With Goals</v>
          </cell>
          <cell r="P1095">
            <v>307454882</v>
          </cell>
          <cell r="Q1095">
            <v>42263</v>
          </cell>
          <cell r="R1095">
            <v>21</v>
          </cell>
          <cell r="S1095">
            <v>180</v>
          </cell>
          <cell r="T1095">
            <v>3.2</v>
          </cell>
          <cell r="U1095">
            <v>10</v>
          </cell>
          <cell r="V1095">
            <v>13</v>
          </cell>
          <cell r="W1095">
            <v>15</v>
          </cell>
          <cell r="X1095">
            <v>4.53</v>
          </cell>
          <cell r="Y1095" t="str">
            <v>Yes*</v>
          </cell>
          <cell r="Z1095">
            <v>0.27</v>
          </cell>
          <cell r="AA1095">
            <v>60</v>
          </cell>
          <cell r="BI1095" t="str">
            <v>Writing: Plan, Organize, Develop, Revise, Research</v>
          </cell>
          <cell r="BJ1095">
            <v>167</v>
          </cell>
          <cell r="BK1095">
            <v>5.9</v>
          </cell>
          <cell r="BL1095" t="str">
            <v>161-173</v>
          </cell>
          <cell r="BM1095" t="str">
            <v>Low</v>
          </cell>
          <cell r="BN1095" t="str">
            <v>Language: Understand, Edit for Grammar, Usage</v>
          </cell>
          <cell r="BO1095">
            <v>190</v>
          </cell>
          <cell r="BP1095">
            <v>5.6</v>
          </cell>
          <cell r="BQ1095" t="str">
            <v>184-196</v>
          </cell>
          <cell r="BR1095" t="str">
            <v>LoAvg</v>
          </cell>
          <cell r="BS1095" t="str">
            <v>Language: Understand, Edit Mechanics</v>
          </cell>
          <cell r="BT1095">
            <v>184</v>
          </cell>
          <cell r="BU1095">
            <v>6</v>
          </cell>
          <cell r="BV1095" t="str">
            <v>178-190</v>
          </cell>
          <cell r="BW1095" t="str">
            <v>Low</v>
          </cell>
          <cell r="CW1095">
            <v>0.38762731481481483</v>
          </cell>
          <cell r="CX1095">
            <v>38</v>
          </cell>
          <cell r="DC1095">
            <v>9</v>
          </cell>
          <cell r="DD1095">
            <v>8</v>
          </cell>
          <cell r="DE1095">
            <v>11</v>
          </cell>
        </row>
        <row r="1096">
          <cell r="A1096" t="str">
            <v>605000664302471301School 2</v>
          </cell>
          <cell r="B1096" t="str">
            <v>Fall 2015-2016</v>
          </cell>
          <cell r="C1096">
            <v>605000664</v>
          </cell>
          <cell r="D1096" t="str">
            <v>School 2</v>
          </cell>
          <cell r="E1096" t="str">
            <v>Mathematics</v>
          </cell>
          <cell r="F1096" t="str">
            <v>Mathematics</v>
          </cell>
          <cell r="G1096" t="b">
            <v>1</v>
          </cell>
          <cell r="H1096">
            <v>2015</v>
          </cell>
          <cell r="I1096">
            <v>4</v>
          </cell>
          <cell r="L1096">
            <v>4</v>
          </cell>
          <cell r="O1096" t="str">
            <v>Survey With Goals</v>
          </cell>
          <cell r="P1096">
            <v>302471301</v>
          </cell>
          <cell r="Q1096">
            <v>42256</v>
          </cell>
          <cell r="R1096">
            <v>38</v>
          </cell>
          <cell r="S1096">
            <v>200</v>
          </cell>
          <cell r="T1096">
            <v>2.9</v>
          </cell>
          <cell r="U1096">
            <v>44</v>
          </cell>
          <cell r="V1096">
            <v>12</v>
          </cell>
          <cell r="W1096">
            <v>26</v>
          </cell>
          <cell r="X1096">
            <v>4.17</v>
          </cell>
          <cell r="Y1096" t="str">
            <v>Yes</v>
          </cell>
          <cell r="Z1096">
            <v>2.2400000000000002</v>
          </cell>
          <cell r="AA1096">
            <v>99</v>
          </cell>
          <cell r="BI1096" t="str">
            <v>Operations and Algebraic Thinking</v>
          </cell>
          <cell r="BJ1096">
            <v>200</v>
          </cell>
          <cell r="BK1096">
            <v>6.2</v>
          </cell>
          <cell r="BL1096" t="str">
            <v>194-206</v>
          </cell>
          <cell r="BM1096" t="str">
            <v>LoAvg</v>
          </cell>
          <cell r="BN1096" t="str">
            <v>Number and Operations</v>
          </cell>
          <cell r="BO1096">
            <v>189</v>
          </cell>
          <cell r="BP1096">
            <v>6.2</v>
          </cell>
          <cell r="BQ1096" t="str">
            <v>183-195</v>
          </cell>
          <cell r="BR1096" t="str">
            <v>Low</v>
          </cell>
          <cell r="BS1096" t="str">
            <v>Measurement and Data</v>
          </cell>
          <cell r="BT1096">
            <v>202</v>
          </cell>
          <cell r="BU1096">
            <v>6</v>
          </cell>
          <cell r="BV1096" t="str">
            <v>196-208</v>
          </cell>
          <cell r="BW1096" t="str">
            <v>Avg</v>
          </cell>
          <cell r="BX1096" t="str">
            <v>Geometry</v>
          </cell>
          <cell r="BY1096">
            <v>208</v>
          </cell>
          <cell r="BZ1096">
            <v>6.1</v>
          </cell>
          <cell r="CA1096" t="str">
            <v>202-214</v>
          </cell>
          <cell r="CB1096" t="str">
            <v>HiAvg</v>
          </cell>
          <cell r="CW1096">
            <v>0.33285879629629628</v>
          </cell>
          <cell r="CX1096">
            <v>55</v>
          </cell>
          <cell r="DC1096">
            <v>10</v>
          </cell>
          <cell r="DD1096">
            <v>7</v>
          </cell>
          <cell r="DE1096">
            <v>12</v>
          </cell>
        </row>
        <row r="1097">
          <cell r="A1097" t="str">
            <v>605000664304361436School 2</v>
          </cell>
          <cell r="B1097" t="str">
            <v>Fall 2015-2016</v>
          </cell>
          <cell r="C1097">
            <v>605000664</v>
          </cell>
          <cell r="D1097" t="str">
            <v>School 2</v>
          </cell>
          <cell r="E1097" t="str">
            <v>Reading</v>
          </cell>
          <cell r="F1097" t="str">
            <v>Reading</v>
          </cell>
          <cell r="G1097" t="b">
            <v>1</v>
          </cell>
          <cell r="H1097">
            <v>2015</v>
          </cell>
          <cell r="I1097">
            <v>4</v>
          </cell>
          <cell r="L1097">
            <v>4</v>
          </cell>
          <cell r="O1097" t="str">
            <v>Survey With Goals</v>
          </cell>
          <cell r="P1097">
            <v>304361436</v>
          </cell>
          <cell r="Q1097">
            <v>42249</v>
          </cell>
          <cell r="R1097">
            <v>29</v>
          </cell>
          <cell r="S1097">
            <v>184</v>
          </cell>
          <cell r="T1097">
            <v>3.3</v>
          </cell>
          <cell r="U1097">
            <v>18</v>
          </cell>
          <cell r="V1097">
            <v>11</v>
          </cell>
          <cell r="W1097">
            <v>15</v>
          </cell>
          <cell r="X1097">
            <v>4.53</v>
          </cell>
          <cell r="Y1097" t="str">
            <v>Yes*</v>
          </cell>
          <cell r="Z1097">
            <v>0.5</v>
          </cell>
          <cell r="AA1097">
            <v>69</v>
          </cell>
          <cell r="BF1097">
            <v>313</v>
          </cell>
          <cell r="BG1097">
            <v>213</v>
          </cell>
          <cell r="BH1097">
            <v>363</v>
          </cell>
          <cell r="BI1097" t="str">
            <v>Literature</v>
          </cell>
          <cell r="BJ1097">
            <v>183</v>
          </cell>
          <cell r="BK1097">
            <v>5.8</v>
          </cell>
          <cell r="BL1097" t="str">
            <v>177-189</v>
          </cell>
          <cell r="BM1097" t="str">
            <v>Low</v>
          </cell>
          <cell r="BN1097" t="str">
            <v>Informational Text</v>
          </cell>
          <cell r="BO1097">
            <v>179</v>
          </cell>
          <cell r="BP1097">
            <v>5.8</v>
          </cell>
          <cell r="BQ1097" t="str">
            <v>173-185</v>
          </cell>
          <cell r="BR1097" t="str">
            <v>Low</v>
          </cell>
          <cell r="BS1097" t="str">
            <v>Vocabulary Acquisition and Use</v>
          </cell>
          <cell r="BT1097">
            <v>189</v>
          </cell>
          <cell r="BU1097">
            <v>5.9</v>
          </cell>
          <cell r="BV1097" t="str">
            <v>183-195</v>
          </cell>
          <cell r="BW1097" t="str">
            <v>LoAvg</v>
          </cell>
          <cell r="CW1097">
            <v>0.33797453703703706</v>
          </cell>
          <cell r="CX1097">
            <v>48</v>
          </cell>
          <cell r="DC1097">
            <v>8</v>
          </cell>
          <cell r="DD1097">
            <v>7</v>
          </cell>
          <cell r="DE1097">
            <v>10</v>
          </cell>
        </row>
        <row r="1098">
          <cell r="A1098" t="str">
            <v>605000665307454867School 2</v>
          </cell>
          <cell r="B1098" t="str">
            <v>Fall 2015-2016</v>
          </cell>
          <cell r="C1098">
            <v>605000665</v>
          </cell>
          <cell r="D1098" t="str">
            <v>School 2</v>
          </cell>
          <cell r="E1098" t="str">
            <v>Language Usage</v>
          </cell>
          <cell r="F1098" t="str">
            <v>Language</v>
          </cell>
          <cell r="G1098" t="b">
            <v>1</v>
          </cell>
          <cell r="H1098">
            <v>2015</v>
          </cell>
          <cell r="I1098">
            <v>4</v>
          </cell>
          <cell r="L1098">
            <v>4</v>
          </cell>
          <cell r="O1098" t="str">
            <v>Survey With Goals</v>
          </cell>
          <cell r="P1098">
            <v>307454867</v>
          </cell>
          <cell r="Q1098">
            <v>42263</v>
          </cell>
          <cell r="R1098">
            <v>48</v>
          </cell>
          <cell r="S1098">
            <v>211</v>
          </cell>
          <cell r="T1098">
            <v>2.9</v>
          </cell>
          <cell r="U1098">
            <v>80</v>
          </cell>
          <cell r="V1098">
            <v>7</v>
          </cell>
          <cell r="W1098">
            <v>-6</v>
          </cell>
          <cell r="X1098">
            <v>4.0999999999999996</v>
          </cell>
          <cell r="Y1098" t="str">
            <v>No</v>
          </cell>
          <cell r="Z1098">
            <v>-1.72</v>
          </cell>
          <cell r="AA1098">
            <v>4</v>
          </cell>
          <cell r="BI1098" t="str">
            <v>Writing: Plan, Organize, Develop, Revise, Research</v>
          </cell>
          <cell r="BJ1098">
            <v>208</v>
          </cell>
          <cell r="BK1098">
            <v>5.3</v>
          </cell>
          <cell r="BL1098" t="str">
            <v>203-213</v>
          </cell>
          <cell r="BM1098" t="str">
            <v>HiAvg</v>
          </cell>
          <cell r="BN1098" t="str">
            <v>Language: Understand, Edit for Grammar, Usage</v>
          </cell>
          <cell r="BO1098">
            <v>203</v>
          </cell>
          <cell r="BP1098">
            <v>5.4</v>
          </cell>
          <cell r="BQ1098" t="str">
            <v>198-208</v>
          </cell>
          <cell r="BR1098" t="str">
            <v>Avg</v>
          </cell>
          <cell r="BS1098" t="str">
            <v>Language: Understand, Edit Mechanics</v>
          </cell>
          <cell r="BT1098">
            <v>220</v>
          </cell>
          <cell r="BU1098">
            <v>5.4</v>
          </cell>
          <cell r="BV1098" t="str">
            <v>215-225</v>
          </cell>
          <cell r="BW1098" t="str">
            <v>High</v>
          </cell>
          <cell r="CW1098">
            <v>0.38559027777777777</v>
          </cell>
          <cell r="CX1098">
            <v>47</v>
          </cell>
          <cell r="DC1098">
            <v>6</v>
          </cell>
          <cell r="DD1098">
            <v>4</v>
          </cell>
          <cell r="DE1098">
            <v>6</v>
          </cell>
        </row>
        <row r="1099">
          <cell r="A1099" t="str">
            <v>605000665302471316School 2</v>
          </cell>
          <cell r="B1099" t="str">
            <v>Fall 2015-2016</v>
          </cell>
          <cell r="C1099">
            <v>605000665</v>
          </cell>
          <cell r="D1099" t="str">
            <v>School 2</v>
          </cell>
          <cell r="E1099" t="str">
            <v>Mathematics</v>
          </cell>
          <cell r="F1099" t="str">
            <v>Mathematics</v>
          </cell>
          <cell r="G1099" t="b">
            <v>1</v>
          </cell>
          <cell r="H1099">
            <v>2015</v>
          </cell>
          <cell r="I1099">
            <v>4</v>
          </cell>
          <cell r="L1099">
            <v>4</v>
          </cell>
          <cell r="O1099" t="str">
            <v>Survey With Goals</v>
          </cell>
          <cell r="P1099">
            <v>302471316</v>
          </cell>
          <cell r="Q1099">
            <v>42256</v>
          </cell>
          <cell r="R1099">
            <v>39</v>
          </cell>
          <cell r="S1099">
            <v>212</v>
          </cell>
          <cell r="T1099">
            <v>2.9</v>
          </cell>
          <cell r="U1099">
            <v>77</v>
          </cell>
          <cell r="V1099">
            <v>11</v>
          </cell>
          <cell r="W1099">
            <v>7</v>
          </cell>
          <cell r="X1099">
            <v>4.0999999999999996</v>
          </cell>
          <cell r="Y1099" t="str">
            <v>No*</v>
          </cell>
          <cell r="Z1099">
            <v>-0.65</v>
          </cell>
          <cell r="AA1099">
            <v>26</v>
          </cell>
          <cell r="BI1099" t="str">
            <v>Operations and Algebraic Thinking</v>
          </cell>
          <cell r="BJ1099">
            <v>213</v>
          </cell>
          <cell r="BK1099">
            <v>5.7</v>
          </cell>
          <cell r="BL1099" t="str">
            <v>207-219</v>
          </cell>
          <cell r="BM1099" t="str">
            <v>HiAvg</v>
          </cell>
          <cell r="BN1099" t="str">
            <v>Number and Operations</v>
          </cell>
          <cell r="BO1099">
            <v>213</v>
          </cell>
          <cell r="BP1099">
            <v>5.8</v>
          </cell>
          <cell r="BQ1099" t="str">
            <v>207-219</v>
          </cell>
          <cell r="BR1099" t="str">
            <v>HiAvg</v>
          </cell>
          <cell r="BS1099" t="str">
            <v>Measurement and Data</v>
          </cell>
          <cell r="BT1099">
            <v>211</v>
          </cell>
          <cell r="BU1099">
            <v>5.7</v>
          </cell>
          <cell r="BV1099" t="str">
            <v>205-217</v>
          </cell>
          <cell r="BW1099" t="str">
            <v>HiAvg</v>
          </cell>
          <cell r="BX1099" t="str">
            <v>Geometry</v>
          </cell>
          <cell r="BY1099">
            <v>211</v>
          </cell>
          <cell r="BZ1099">
            <v>5.9</v>
          </cell>
          <cell r="CA1099" t="str">
            <v>205-217</v>
          </cell>
          <cell r="CB1099" t="str">
            <v>HiAvg</v>
          </cell>
          <cell r="CW1099">
            <v>0.33855324074074072</v>
          </cell>
          <cell r="CX1099">
            <v>53</v>
          </cell>
          <cell r="DC1099">
            <v>10</v>
          </cell>
          <cell r="DD1099">
            <v>7</v>
          </cell>
          <cell r="DE1099">
            <v>11</v>
          </cell>
        </row>
        <row r="1100">
          <cell r="A1100" t="str">
            <v>605000665304361457School 2</v>
          </cell>
          <cell r="B1100" t="str">
            <v>Fall 2015-2016</v>
          </cell>
          <cell r="C1100">
            <v>605000665</v>
          </cell>
          <cell r="D1100" t="str">
            <v>School 2</v>
          </cell>
          <cell r="E1100" t="str">
            <v>Reading</v>
          </cell>
          <cell r="F1100" t="str">
            <v>Reading</v>
          </cell>
          <cell r="G1100" t="b">
            <v>1</v>
          </cell>
          <cell r="H1100">
            <v>2015</v>
          </cell>
          <cell r="I1100">
            <v>4</v>
          </cell>
          <cell r="L1100">
            <v>4</v>
          </cell>
          <cell r="O1100" t="str">
            <v>Survey With Goals</v>
          </cell>
          <cell r="P1100">
            <v>304361457</v>
          </cell>
          <cell r="Q1100">
            <v>42249</v>
          </cell>
          <cell r="R1100">
            <v>40</v>
          </cell>
          <cell r="S1100">
            <v>209</v>
          </cell>
          <cell r="T1100">
            <v>3.3</v>
          </cell>
          <cell r="U1100">
            <v>76</v>
          </cell>
          <cell r="V1100">
            <v>9</v>
          </cell>
          <cell r="W1100">
            <v>9</v>
          </cell>
          <cell r="X1100">
            <v>4.53</v>
          </cell>
          <cell r="Y1100" t="str">
            <v>Yes*</v>
          </cell>
          <cell r="Z1100">
            <v>-0.01</v>
          </cell>
          <cell r="AA1100">
            <v>50</v>
          </cell>
          <cell r="BF1100">
            <v>763</v>
          </cell>
          <cell r="BG1100">
            <v>663</v>
          </cell>
          <cell r="BH1100">
            <v>813</v>
          </cell>
          <cell r="BI1100" t="str">
            <v>Literature</v>
          </cell>
          <cell r="BJ1100">
            <v>221</v>
          </cell>
          <cell r="BK1100">
            <v>6.5</v>
          </cell>
          <cell r="BL1100" t="str">
            <v>215-228</v>
          </cell>
          <cell r="BM1100" t="str">
            <v>High</v>
          </cell>
          <cell r="BN1100" t="str">
            <v>Informational Text</v>
          </cell>
          <cell r="BO1100">
            <v>201</v>
          </cell>
          <cell r="BP1100">
            <v>6.1</v>
          </cell>
          <cell r="BQ1100" t="str">
            <v>195-207</v>
          </cell>
          <cell r="BR1100" t="str">
            <v>Avg</v>
          </cell>
          <cell r="BS1100" t="str">
            <v>Vocabulary Acquisition and Use</v>
          </cell>
          <cell r="BT1100">
            <v>203</v>
          </cell>
          <cell r="BU1100">
            <v>5.9</v>
          </cell>
          <cell r="BV1100" t="str">
            <v>197-209</v>
          </cell>
          <cell r="BW1100" t="str">
            <v>Avg</v>
          </cell>
          <cell r="CW1100">
            <v>0.33758101851851857</v>
          </cell>
          <cell r="CX1100">
            <v>56</v>
          </cell>
          <cell r="DC1100">
            <v>7</v>
          </cell>
          <cell r="DD1100">
            <v>4</v>
          </cell>
          <cell r="DE1100">
            <v>6</v>
          </cell>
        </row>
        <row r="1101">
          <cell r="A1101" t="str">
            <v>605000667307454960School 2</v>
          </cell>
          <cell r="B1101" t="str">
            <v>Fall 2015-2016</v>
          </cell>
          <cell r="C1101">
            <v>605000667</v>
          </cell>
          <cell r="D1101" t="str">
            <v>School 2</v>
          </cell>
          <cell r="E1101" t="str">
            <v>Language Usage</v>
          </cell>
          <cell r="F1101" t="str">
            <v>Language</v>
          </cell>
          <cell r="G1101" t="b">
            <v>1</v>
          </cell>
          <cell r="H1101">
            <v>2015</v>
          </cell>
          <cell r="I1101">
            <v>4</v>
          </cell>
          <cell r="L1101">
            <v>4</v>
          </cell>
          <cell r="O1101" t="str">
            <v>Survey With Goals</v>
          </cell>
          <cell r="P1101">
            <v>307454960</v>
          </cell>
          <cell r="Q1101">
            <v>42263</v>
          </cell>
          <cell r="R1101">
            <v>44</v>
          </cell>
          <cell r="S1101">
            <v>216</v>
          </cell>
          <cell r="T1101">
            <v>2.9</v>
          </cell>
          <cell r="U1101">
            <v>65</v>
          </cell>
          <cell r="V1101">
            <v>5</v>
          </cell>
          <cell r="W1101">
            <v>6</v>
          </cell>
          <cell r="X1101">
            <v>4.0999999999999996</v>
          </cell>
          <cell r="Y1101" t="str">
            <v>Yes*</v>
          </cell>
          <cell r="Z1101">
            <v>0.16</v>
          </cell>
          <cell r="AA1101">
            <v>56</v>
          </cell>
          <cell r="BI1101" t="str">
            <v>Writing: Plan, Organize, Develop, Revise, Research</v>
          </cell>
          <cell r="BJ1101">
            <v>209</v>
          </cell>
          <cell r="BK1101">
            <v>5.2</v>
          </cell>
          <cell r="BL1101" t="str">
            <v>204-214</v>
          </cell>
          <cell r="BM1101" t="str">
            <v>LoAvg</v>
          </cell>
          <cell r="BN1101" t="str">
            <v>Language: Understand, Edit for Grammar, Usage</v>
          </cell>
          <cell r="BO1101">
            <v>216</v>
          </cell>
          <cell r="BP1101">
            <v>5.2</v>
          </cell>
          <cell r="BQ1101" t="str">
            <v>211-221</v>
          </cell>
          <cell r="BR1101" t="str">
            <v>HiAvg</v>
          </cell>
          <cell r="BS1101" t="str">
            <v>Language: Understand, Edit Mechanics</v>
          </cell>
          <cell r="BT1101">
            <v>222</v>
          </cell>
          <cell r="BU1101">
            <v>5</v>
          </cell>
          <cell r="BV1101" t="str">
            <v>217-227</v>
          </cell>
          <cell r="BW1101" t="str">
            <v>HiAvg</v>
          </cell>
          <cell r="CW1101">
            <v>0.46291666666666664</v>
          </cell>
          <cell r="CX1101">
            <v>48</v>
          </cell>
          <cell r="DC1101">
            <v>3</v>
          </cell>
          <cell r="DD1101">
            <v>3</v>
          </cell>
          <cell r="DE1101">
            <v>4</v>
          </cell>
        </row>
        <row r="1102">
          <cell r="A1102" t="str">
            <v>605000667302471332School 2</v>
          </cell>
          <cell r="B1102" t="str">
            <v>Fall 2015-2016</v>
          </cell>
          <cell r="C1102">
            <v>605000667</v>
          </cell>
          <cell r="D1102" t="str">
            <v>School 2</v>
          </cell>
          <cell r="E1102" t="str">
            <v>Mathematics</v>
          </cell>
          <cell r="F1102" t="str">
            <v>Mathematics</v>
          </cell>
          <cell r="G1102" t="b">
            <v>1</v>
          </cell>
          <cell r="H1102">
            <v>2015</v>
          </cell>
          <cell r="I1102">
            <v>4</v>
          </cell>
          <cell r="L1102">
            <v>4</v>
          </cell>
          <cell r="O1102" t="str">
            <v>Survey With Goals</v>
          </cell>
          <cell r="P1102">
            <v>302471332</v>
          </cell>
          <cell r="Q1102">
            <v>42256</v>
          </cell>
          <cell r="R1102">
            <v>53</v>
          </cell>
          <cell r="S1102">
            <v>226</v>
          </cell>
          <cell r="T1102">
            <v>3</v>
          </cell>
          <cell r="U1102">
            <v>71</v>
          </cell>
          <cell r="V1102">
            <v>6</v>
          </cell>
          <cell r="W1102">
            <v>7</v>
          </cell>
          <cell r="X1102">
            <v>4.17</v>
          </cell>
          <cell r="Y1102" t="str">
            <v>Yes*</v>
          </cell>
          <cell r="Z1102">
            <v>0.11</v>
          </cell>
          <cell r="AA1102">
            <v>55</v>
          </cell>
          <cell r="BI1102" t="str">
            <v>Operations and Algebraic Thinking</v>
          </cell>
          <cell r="BJ1102">
            <v>219</v>
          </cell>
          <cell r="BK1102">
            <v>5.9</v>
          </cell>
          <cell r="BL1102" t="str">
            <v>213-225</v>
          </cell>
          <cell r="BM1102" t="str">
            <v>Avg</v>
          </cell>
          <cell r="BN1102" t="str">
            <v>The Real and Complex Number Systems</v>
          </cell>
          <cell r="BO1102">
            <v>228</v>
          </cell>
          <cell r="BP1102">
            <v>6.1</v>
          </cell>
          <cell r="BQ1102" t="str">
            <v>222-234</v>
          </cell>
          <cell r="BR1102" t="str">
            <v>HiAvg</v>
          </cell>
          <cell r="BS1102" t="str">
            <v>Geometry</v>
          </cell>
          <cell r="BT1102">
            <v>229</v>
          </cell>
          <cell r="BU1102">
            <v>6.1</v>
          </cell>
          <cell r="BV1102" t="str">
            <v>223-235</v>
          </cell>
          <cell r="BW1102" t="str">
            <v>HiAvg</v>
          </cell>
          <cell r="BX1102" t="str">
            <v>Statistics and Probability</v>
          </cell>
          <cell r="BY1102">
            <v>227</v>
          </cell>
          <cell r="BZ1102">
            <v>6.2</v>
          </cell>
          <cell r="CA1102" t="str">
            <v>221-233</v>
          </cell>
          <cell r="CB1102" t="str">
            <v>HiAvg</v>
          </cell>
          <cell r="CW1102">
            <v>0.46521990740740743</v>
          </cell>
          <cell r="CX1102">
            <v>43</v>
          </cell>
          <cell r="DC1102">
            <v>7</v>
          </cell>
          <cell r="DD1102">
            <v>4</v>
          </cell>
          <cell r="DE1102">
            <v>8</v>
          </cell>
        </row>
        <row r="1103">
          <cell r="A1103" t="str">
            <v>605000667310122813School 2</v>
          </cell>
          <cell r="B1103" t="str">
            <v>Fall 2015-2016</v>
          </cell>
          <cell r="C1103">
            <v>605000667</v>
          </cell>
          <cell r="D1103" t="str">
            <v>School 2</v>
          </cell>
          <cell r="E1103" t="str">
            <v>Reading</v>
          </cell>
          <cell r="F1103" t="str">
            <v>Reading</v>
          </cell>
          <cell r="G1103" t="b">
            <v>1</v>
          </cell>
          <cell r="H1103">
            <v>2015</v>
          </cell>
          <cell r="I1103">
            <v>4</v>
          </cell>
          <cell r="L1103">
            <v>4</v>
          </cell>
          <cell r="O1103" t="str">
            <v>Survey With Goals</v>
          </cell>
          <cell r="P1103">
            <v>310122813</v>
          </cell>
          <cell r="Q1103">
            <v>42249</v>
          </cell>
          <cell r="R1103">
            <v>60</v>
          </cell>
          <cell r="S1103">
            <v>209</v>
          </cell>
          <cell r="T1103">
            <v>3.3</v>
          </cell>
          <cell r="U1103">
            <v>45</v>
          </cell>
          <cell r="V1103">
            <v>6</v>
          </cell>
          <cell r="W1103">
            <v>7</v>
          </cell>
          <cell r="X1103">
            <v>4.67</v>
          </cell>
          <cell r="Y1103" t="str">
            <v>Yes*</v>
          </cell>
          <cell r="Z1103">
            <v>0.19</v>
          </cell>
          <cell r="AA1103">
            <v>58</v>
          </cell>
          <cell r="BF1103">
            <v>763</v>
          </cell>
          <cell r="BG1103">
            <v>663</v>
          </cell>
          <cell r="BH1103">
            <v>813</v>
          </cell>
          <cell r="BI1103" t="str">
            <v>Literature</v>
          </cell>
          <cell r="BJ1103">
            <v>207</v>
          </cell>
          <cell r="BK1103">
            <v>5.8</v>
          </cell>
          <cell r="BL1103" t="str">
            <v>201-213</v>
          </cell>
          <cell r="BM1103" t="str">
            <v>LoAvg</v>
          </cell>
          <cell r="BN1103" t="str">
            <v>Informational Text</v>
          </cell>
          <cell r="BO1103">
            <v>210</v>
          </cell>
          <cell r="BP1103">
            <v>5.7</v>
          </cell>
          <cell r="BQ1103" t="str">
            <v>204-216</v>
          </cell>
          <cell r="BR1103" t="str">
            <v>Avg</v>
          </cell>
          <cell r="BS1103" t="str">
            <v>Vocabulary Acquisition and Use</v>
          </cell>
          <cell r="BT1103">
            <v>211</v>
          </cell>
          <cell r="BU1103">
            <v>5.8</v>
          </cell>
          <cell r="BV1103" t="str">
            <v>205-217</v>
          </cell>
          <cell r="BW1103" t="str">
            <v>Avg</v>
          </cell>
          <cell r="CW1103">
            <v>0.47118055555555555</v>
          </cell>
          <cell r="CX1103">
            <v>55</v>
          </cell>
          <cell r="DC1103">
            <v>5</v>
          </cell>
          <cell r="DD1103">
            <v>3</v>
          </cell>
          <cell r="DE1103">
            <v>5</v>
          </cell>
        </row>
        <row r="1104">
          <cell r="A1104" t="str">
            <v>605000669308273400School 2</v>
          </cell>
          <cell r="B1104" t="str">
            <v>Fall 2015-2016</v>
          </cell>
          <cell r="C1104">
            <v>605000669</v>
          </cell>
          <cell r="D1104" t="str">
            <v>School 2</v>
          </cell>
          <cell r="E1104" t="str">
            <v>Language Usage</v>
          </cell>
          <cell r="F1104" t="str">
            <v>Language</v>
          </cell>
          <cell r="G1104" t="b">
            <v>1</v>
          </cell>
          <cell r="H1104">
            <v>2015</v>
          </cell>
          <cell r="I1104">
            <v>4</v>
          </cell>
          <cell r="L1104">
            <v>4</v>
          </cell>
          <cell r="O1104" t="str">
            <v>Survey With Goals</v>
          </cell>
          <cell r="P1104">
            <v>308273400</v>
          </cell>
          <cell r="Q1104">
            <v>42262</v>
          </cell>
          <cell r="R1104">
            <v>88</v>
          </cell>
          <cell r="S1104">
            <v>194</v>
          </cell>
          <cell r="T1104">
            <v>2.9</v>
          </cell>
          <cell r="U1104">
            <v>62</v>
          </cell>
          <cell r="V1104">
            <v>13</v>
          </cell>
          <cell r="W1104">
            <v>13</v>
          </cell>
          <cell r="X1104">
            <v>4.0999999999999996</v>
          </cell>
          <cell r="Y1104" t="str">
            <v>Yes*</v>
          </cell>
          <cell r="Z1104">
            <v>-0.05</v>
          </cell>
          <cell r="AA1104">
            <v>48</v>
          </cell>
          <cell r="BI1104" t="str">
            <v>Writing: Plan, Organize, Develop, Revise, Research</v>
          </cell>
          <cell r="BJ1104">
            <v>194</v>
          </cell>
          <cell r="BK1104">
            <v>5.0999999999999996</v>
          </cell>
          <cell r="BL1104" t="str">
            <v>189-199</v>
          </cell>
          <cell r="BM1104" t="str">
            <v>Avg</v>
          </cell>
          <cell r="BN1104" t="str">
            <v>Language: Understand, Edit for Grammar, Usage</v>
          </cell>
          <cell r="BO1104">
            <v>195</v>
          </cell>
          <cell r="BP1104">
            <v>5</v>
          </cell>
          <cell r="BQ1104" t="str">
            <v>190-200</v>
          </cell>
          <cell r="BR1104" t="str">
            <v>HiAvg</v>
          </cell>
          <cell r="BS1104" t="str">
            <v>Language: Understand, Edit Mechanics</v>
          </cell>
          <cell r="BT1104">
            <v>192</v>
          </cell>
          <cell r="BU1104">
            <v>5</v>
          </cell>
          <cell r="BV1104" t="str">
            <v>187-197</v>
          </cell>
          <cell r="BW1104" t="str">
            <v>Avg</v>
          </cell>
          <cell r="CW1104">
            <v>0.54293981481481479</v>
          </cell>
          <cell r="CX1104">
            <v>48</v>
          </cell>
          <cell r="DC1104">
            <v>9</v>
          </cell>
          <cell r="DD1104">
            <v>7</v>
          </cell>
          <cell r="DE1104">
            <v>10</v>
          </cell>
        </row>
        <row r="1105">
          <cell r="A1105" t="str">
            <v>605000669302471036School 2</v>
          </cell>
          <cell r="B1105" t="str">
            <v>Fall 2015-2016</v>
          </cell>
          <cell r="C1105">
            <v>605000669</v>
          </cell>
          <cell r="D1105" t="str">
            <v>School 2</v>
          </cell>
          <cell r="E1105" t="str">
            <v>Mathematics</v>
          </cell>
          <cell r="F1105" t="str">
            <v>Mathematics</v>
          </cell>
          <cell r="G1105" t="b">
            <v>1</v>
          </cell>
          <cell r="H1105">
            <v>2015</v>
          </cell>
          <cell r="I1105">
            <v>4</v>
          </cell>
          <cell r="L1105">
            <v>4</v>
          </cell>
          <cell r="O1105" t="str">
            <v>Survey With Goals</v>
          </cell>
          <cell r="P1105">
            <v>302471036</v>
          </cell>
          <cell r="Q1105">
            <v>42255</v>
          </cell>
          <cell r="R1105">
            <v>128</v>
          </cell>
          <cell r="S1105">
            <v>198</v>
          </cell>
          <cell r="T1105">
            <v>2.9</v>
          </cell>
          <cell r="U1105">
            <v>72</v>
          </cell>
          <cell r="V1105">
            <v>13</v>
          </cell>
          <cell r="W1105">
            <v>17</v>
          </cell>
          <cell r="X1105">
            <v>4.0999999999999996</v>
          </cell>
          <cell r="Y1105" t="str">
            <v>Yes*</v>
          </cell>
          <cell r="Z1105">
            <v>0.61</v>
          </cell>
          <cell r="AA1105">
            <v>73</v>
          </cell>
          <cell r="BI1105" t="str">
            <v>Operations and Algebraic Thinking</v>
          </cell>
          <cell r="BJ1105">
            <v>204</v>
          </cell>
          <cell r="BK1105">
            <v>5.7</v>
          </cell>
          <cell r="BL1105" t="str">
            <v>198-210</v>
          </cell>
          <cell r="BM1105" t="str">
            <v>High</v>
          </cell>
          <cell r="BN1105" t="str">
            <v>Number and Operations</v>
          </cell>
          <cell r="BO1105">
            <v>194</v>
          </cell>
          <cell r="BP1105">
            <v>5.9</v>
          </cell>
          <cell r="BQ1105" t="str">
            <v>188-200</v>
          </cell>
          <cell r="BR1105" t="str">
            <v>Avg</v>
          </cell>
          <cell r="BS1105" t="str">
            <v>Measurement and Data</v>
          </cell>
          <cell r="BT1105">
            <v>194</v>
          </cell>
          <cell r="BU1105">
            <v>6</v>
          </cell>
          <cell r="BV1105" t="str">
            <v>188-200</v>
          </cell>
          <cell r="BW1105" t="str">
            <v>Avg</v>
          </cell>
          <cell r="BX1105" t="str">
            <v>Geometry</v>
          </cell>
          <cell r="BY1105">
            <v>200</v>
          </cell>
          <cell r="BZ1105">
            <v>5.8</v>
          </cell>
          <cell r="CA1105" t="str">
            <v>194-206</v>
          </cell>
          <cell r="CB1105" t="str">
            <v>HiAvg</v>
          </cell>
          <cell r="CW1105">
            <v>0.54402777777777778</v>
          </cell>
          <cell r="CX1105">
            <v>48</v>
          </cell>
          <cell r="DC1105">
            <v>11</v>
          </cell>
          <cell r="DD1105">
            <v>7</v>
          </cell>
          <cell r="DE1105">
            <v>13</v>
          </cell>
        </row>
        <row r="1106">
          <cell r="A1106" t="str">
            <v>605000669304361346School 2</v>
          </cell>
          <cell r="B1106" t="str">
            <v>Fall 2015-2016</v>
          </cell>
          <cell r="C1106">
            <v>605000669</v>
          </cell>
          <cell r="D1106" t="str">
            <v>School 2</v>
          </cell>
          <cell r="E1106" t="str">
            <v>Reading</v>
          </cell>
          <cell r="F1106" t="str">
            <v>Reading</v>
          </cell>
          <cell r="G1106" t="b">
            <v>1</v>
          </cell>
          <cell r="H1106">
            <v>2015</v>
          </cell>
          <cell r="I1106">
            <v>4</v>
          </cell>
          <cell r="L1106">
            <v>4</v>
          </cell>
          <cell r="O1106" t="str">
            <v>Survey With Goals</v>
          </cell>
          <cell r="P1106">
            <v>304361346</v>
          </cell>
          <cell r="Q1106">
            <v>42248</v>
          </cell>
          <cell r="R1106">
            <v>124</v>
          </cell>
          <cell r="S1106">
            <v>189</v>
          </cell>
          <cell r="T1106">
            <v>3.4</v>
          </cell>
          <cell r="U1106">
            <v>52</v>
          </cell>
          <cell r="V1106">
            <v>14</v>
          </cell>
          <cell r="W1106">
            <v>20</v>
          </cell>
          <cell r="X1106">
            <v>4.67</v>
          </cell>
          <cell r="Y1106" t="str">
            <v>Yes</v>
          </cell>
          <cell r="Z1106">
            <v>0.75</v>
          </cell>
          <cell r="AA1106">
            <v>77</v>
          </cell>
          <cell r="BF1106">
            <v>403</v>
          </cell>
          <cell r="BG1106">
            <v>303</v>
          </cell>
          <cell r="BH1106">
            <v>453</v>
          </cell>
          <cell r="BI1106" t="str">
            <v>Literature</v>
          </cell>
          <cell r="BJ1106">
            <v>186</v>
          </cell>
          <cell r="BK1106">
            <v>6.1</v>
          </cell>
          <cell r="BL1106" t="str">
            <v>180-192</v>
          </cell>
          <cell r="BM1106" t="str">
            <v>LoAvg</v>
          </cell>
          <cell r="BN1106" t="str">
            <v>Informational Text</v>
          </cell>
          <cell r="BO1106">
            <v>190</v>
          </cell>
          <cell r="BP1106">
            <v>6</v>
          </cell>
          <cell r="BQ1106" t="str">
            <v>184-196</v>
          </cell>
          <cell r="BR1106" t="str">
            <v>Avg</v>
          </cell>
          <cell r="BS1106" t="str">
            <v>Vocabulary Acquisition and Use</v>
          </cell>
          <cell r="BT1106">
            <v>191</v>
          </cell>
          <cell r="BU1106">
            <v>5.8</v>
          </cell>
          <cell r="BV1106" t="str">
            <v>185-197</v>
          </cell>
          <cell r="BW1106" t="str">
            <v>Avg</v>
          </cell>
          <cell r="CW1106">
            <v>0.54915509259259265</v>
          </cell>
          <cell r="CX1106">
            <v>50</v>
          </cell>
          <cell r="DC1106">
            <v>10</v>
          </cell>
          <cell r="DD1106">
            <v>7</v>
          </cell>
          <cell r="DE1106">
            <v>10</v>
          </cell>
        </row>
        <row r="1107">
          <cell r="A1107" t="str">
            <v>605000674306607490School 2</v>
          </cell>
          <cell r="B1107" t="str">
            <v>Fall 2015-2016</v>
          </cell>
          <cell r="C1107">
            <v>605000674</v>
          </cell>
          <cell r="D1107" t="str">
            <v>School 2</v>
          </cell>
          <cell r="E1107" t="str">
            <v>Language Usage</v>
          </cell>
          <cell r="F1107" t="str">
            <v>Language</v>
          </cell>
          <cell r="G1107" t="b">
            <v>1</v>
          </cell>
          <cell r="H1107">
            <v>2015</v>
          </cell>
          <cell r="I1107">
            <v>4</v>
          </cell>
          <cell r="L1107">
            <v>4</v>
          </cell>
          <cell r="O1107" t="str">
            <v>Survey With Goals</v>
          </cell>
          <cell r="P1107">
            <v>306607490</v>
          </cell>
          <cell r="Q1107">
            <v>42264</v>
          </cell>
          <cell r="R1107">
            <v>41</v>
          </cell>
          <cell r="S1107">
            <v>200</v>
          </cell>
          <cell r="T1107">
            <v>2.9</v>
          </cell>
          <cell r="U1107">
            <v>76</v>
          </cell>
          <cell r="V1107">
            <v>12</v>
          </cell>
          <cell r="W1107">
            <v>13</v>
          </cell>
          <cell r="X1107">
            <v>4.0999999999999996</v>
          </cell>
          <cell r="Y1107" t="str">
            <v>Yes*</v>
          </cell>
          <cell r="Z1107">
            <v>0.08</v>
          </cell>
          <cell r="AA1107">
            <v>53</v>
          </cell>
          <cell r="BI1107" t="str">
            <v>Writing: Plan, Organize, Develop, Revise, Research</v>
          </cell>
          <cell r="BJ1107">
            <v>193</v>
          </cell>
          <cell r="BK1107">
            <v>5.2</v>
          </cell>
          <cell r="BL1107" t="str">
            <v>188-198</v>
          </cell>
          <cell r="BM1107" t="str">
            <v>Avg</v>
          </cell>
          <cell r="BN1107" t="str">
            <v>Language: Understand, Edit for Grammar, Usage</v>
          </cell>
          <cell r="BO1107">
            <v>205</v>
          </cell>
          <cell r="BP1107">
            <v>5.0999999999999996</v>
          </cell>
          <cell r="BQ1107" t="str">
            <v>200-210</v>
          </cell>
          <cell r="BR1107" t="str">
            <v>High</v>
          </cell>
          <cell r="BS1107" t="str">
            <v>Language: Understand, Edit Mechanics</v>
          </cell>
          <cell r="BT1107">
            <v>201</v>
          </cell>
          <cell r="BU1107">
            <v>5</v>
          </cell>
          <cell r="BV1107" t="str">
            <v>196-206</v>
          </cell>
          <cell r="BW1107" t="str">
            <v>HiAvg</v>
          </cell>
          <cell r="CW1107">
            <v>0.33806712962962965</v>
          </cell>
          <cell r="CX1107">
            <v>47</v>
          </cell>
          <cell r="DC1107">
            <v>9</v>
          </cell>
          <cell r="DD1107">
            <v>6</v>
          </cell>
          <cell r="DE1107">
            <v>9</v>
          </cell>
        </row>
        <row r="1108">
          <cell r="A1108" t="str">
            <v>605000674310122673School 2</v>
          </cell>
          <cell r="B1108" t="str">
            <v>Fall 2015-2016</v>
          </cell>
          <cell r="C1108">
            <v>605000674</v>
          </cell>
          <cell r="D1108" t="str">
            <v>School 2</v>
          </cell>
          <cell r="E1108" t="str">
            <v>Mathematics</v>
          </cell>
          <cell r="F1108" t="str">
            <v>Mathematics</v>
          </cell>
          <cell r="G1108" t="b">
            <v>1</v>
          </cell>
          <cell r="H1108">
            <v>2015</v>
          </cell>
          <cell r="I1108">
            <v>4</v>
          </cell>
          <cell r="L1108">
            <v>4</v>
          </cell>
          <cell r="O1108" t="str">
            <v>Survey With Goals</v>
          </cell>
          <cell r="P1108">
            <v>310122673</v>
          </cell>
          <cell r="Q1108">
            <v>42257</v>
          </cell>
          <cell r="R1108">
            <v>50</v>
          </cell>
          <cell r="S1108">
            <v>205</v>
          </cell>
          <cell r="T1108">
            <v>2.9</v>
          </cell>
          <cell r="U1108">
            <v>87</v>
          </cell>
          <cell r="V1108">
            <v>12</v>
          </cell>
          <cell r="W1108">
            <v>11</v>
          </cell>
          <cell r="X1108">
            <v>4.0999999999999996</v>
          </cell>
          <cell r="Y1108" t="str">
            <v>No*</v>
          </cell>
          <cell r="Z1108">
            <v>-0.08</v>
          </cell>
          <cell r="AA1108">
            <v>47</v>
          </cell>
          <cell r="BI1108" t="str">
            <v>Operations and Algebraic Thinking</v>
          </cell>
          <cell r="BJ1108">
            <v>205</v>
          </cell>
          <cell r="BK1108">
            <v>5.8</v>
          </cell>
          <cell r="BL1108" t="str">
            <v>199-211</v>
          </cell>
          <cell r="BM1108" t="str">
            <v>High</v>
          </cell>
          <cell r="BN1108" t="str">
            <v>Number and Operations</v>
          </cell>
          <cell r="BO1108">
            <v>211</v>
          </cell>
          <cell r="BP1108">
            <v>5.8</v>
          </cell>
          <cell r="BQ1108" t="str">
            <v>205-217</v>
          </cell>
          <cell r="BR1108" t="str">
            <v>High</v>
          </cell>
          <cell r="BS1108" t="str">
            <v>Measurement and Data</v>
          </cell>
          <cell r="BT1108">
            <v>205</v>
          </cell>
          <cell r="BU1108">
            <v>5.9</v>
          </cell>
          <cell r="BV1108" t="str">
            <v>199-211</v>
          </cell>
          <cell r="BW1108" t="str">
            <v>High</v>
          </cell>
          <cell r="BX1108" t="str">
            <v>Geometry</v>
          </cell>
          <cell r="BY1108">
            <v>201</v>
          </cell>
          <cell r="BZ1108">
            <v>5.8</v>
          </cell>
          <cell r="CA1108" t="str">
            <v>195-207</v>
          </cell>
          <cell r="CB1108" t="str">
            <v>HiAvg</v>
          </cell>
          <cell r="CW1108">
            <v>0.33839120370370374</v>
          </cell>
          <cell r="CX1108">
            <v>51</v>
          </cell>
          <cell r="DC1108">
            <v>11</v>
          </cell>
          <cell r="DD1108">
            <v>7</v>
          </cell>
          <cell r="DE1108">
            <v>12</v>
          </cell>
        </row>
        <row r="1109">
          <cell r="A1109" t="str">
            <v>605000674303817699School 2</v>
          </cell>
          <cell r="B1109" t="str">
            <v>Fall 2015-2016</v>
          </cell>
          <cell r="C1109">
            <v>605000674</v>
          </cell>
          <cell r="D1109" t="str">
            <v>School 2</v>
          </cell>
          <cell r="E1109" t="str">
            <v>Reading</v>
          </cell>
          <cell r="F1109" t="str">
            <v>Reading</v>
          </cell>
          <cell r="G1109" t="b">
            <v>1</v>
          </cell>
          <cell r="H1109">
            <v>2015</v>
          </cell>
          <cell r="I1109">
            <v>4</v>
          </cell>
          <cell r="L1109">
            <v>4</v>
          </cell>
          <cell r="O1109" t="str">
            <v>Survey With Goals</v>
          </cell>
          <cell r="P1109">
            <v>303817699</v>
          </cell>
          <cell r="Q1109">
            <v>42250</v>
          </cell>
          <cell r="R1109">
            <v>66</v>
          </cell>
          <cell r="S1109">
            <v>200</v>
          </cell>
          <cell r="T1109">
            <v>3.4</v>
          </cell>
          <cell r="U1109">
            <v>77</v>
          </cell>
          <cell r="V1109">
            <v>13</v>
          </cell>
          <cell r="W1109">
            <v>8</v>
          </cell>
          <cell r="X1109">
            <v>4.67</v>
          </cell>
          <cell r="Y1109" t="str">
            <v>No</v>
          </cell>
          <cell r="Z1109">
            <v>-0.64</v>
          </cell>
          <cell r="AA1109">
            <v>26</v>
          </cell>
          <cell r="BF1109">
            <v>601</v>
          </cell>
          <cell r="BG1109">
            <v>501</v>
          </cell>
          <cell r="BH1109">
            <v>651</v>
          </cell>
          <cell r="BI1109" t="str">
            <v>Literature</v>
          </cell>
          <cell r="BJ1109">
            <v>197</v>
          </cell>
          <cell r="BK1109">
            <v>6.2</v>
          </cell>
          <cell r="BL1109" t="str">
            <v>191-203</v>
          </cell>
          <cell r="BM1109" t="str">
            <v>HiAvg</v>
          </cell>
          <cell r="BN1109" t="str">
            <v>Informational Text</v>
          </cell>
          <cell r="BO1109">
            <v>199</v>
          </cell>
          <cell r="BP1109">
            <v>5.9</v>
          </cell>
          <cell r="BQ1109" t="str">
            <v>193-205</v>
          </cell>
          <cell r="BR1109" t="str">
            <v>HiAvg</v>
          </cell>
          <cell r="BS1109" t="str">
            <v>Vocabulary Acquisition and Use</v>
          </cell>
          <cell r="BT1109">
            <v>205</v>
          </cell>
          <cell r="BU1109">
            <v>5.9</v>
          </cell>
          <cell r="BV1109" t="str">
            <v>199-211</v>
          </cell>
          <cell r="BW1109" t="str">
            <v>High</v>
          </cell>
          <cell r="CW1109">
            <v>0.361875</v>
          </cell>
          <cell r="CX1109">
            <v>49</v>
          </cell>
          <cell r="DC1109">
            <v>9</v>
          </cell>
          <cell r="DD1109">
            <v>6</v>
          </cell>
          <cell r="DE1109">
            <v>8</v>
          </cell>
        </row>
        <row r="1110">
          <cell r="A1110" t="str">
            <v>605000677314288098School 2</v>
          </cell>
          <cell r="B1110" t="str">
            <v>Fall 2015-2016</v>
          </cell>
          <cell r="C1110">
            <v>605000677</v>
          </cell>
          <cell r="D1110" t="str">
            <v>School 2</v>
          </cell>
          <cell r="E1110" t="str">
            <v>Language Usage</v>
          </cell>
          <cell r="F1110" t="str">
            <v>Language</v>
          </cell>
          <cell r="G1110" t="b">
            <v>1</v>
          </cell>
          <cell r="H1110">
            <v>2015</v>
          </cell>
          <cell r="I1110">
            <v>4</v>
          </cell>
          <cell r="L1110">
            <v>4</v>
          </cell>
          <cell r="O1110" t="str">
            <v>Survey With Goals</v>
          </cell>
          <cell r="P1110">
            <v>314288098</v>
          </cell>
          <cell r="Q1110">
            <v>42265</v>
          </cell>
          <cell r="R1110">
            <v>21</v>
          </cell>
          <cell r="S1110">
            <v>183</v>
          </cell>
          <cell r="T1110">
            <v>2.9</v>
          </cell>
          <cell r="U1110">
            <v>14</v>
          </cell>
          <cell r="V1110">
            <v>12</v>
          </cell>
          <cell r="W1110">
            <v>10</v>
          </cell>
          <cell r="X1110">
            <v>4.17</v>
          </cell>
          <cell r="Y1110" t="str">
            <v>No*</v>
          </cell>
          <cell r="Z1110">
            <v>-0.26</v>
          </cell>
          <cell r="AA1110">
            <v>40</v>
          </cell>
          <cell r="BI1110" t="str">
            <v>Writing: Plan, Organize, Develop, Revise, Research</v>
          </cell>
          <cell r="BJ1110">
            <v>176</v>
          </cell>
          <cell r="BK1110">
            <v>5.0999999999999996</v>
          </cell>
          <cell r="BL1110" t="str">
            <v>171-181</v>
          </cell>
          <cell r="BM1110" t="str">
            <v>Low</v>
          </cell>
          <cell r="BN1110" t="str">
            <v>Language: Understand, Edit for Grammar, Usage</v>
          </cell>
          <cell r="BO1110">
            <v>184</v>
          </cell>
          <cell r="BP1110">
            <v>5.0999999999999996</v>
          </cell>
          <cell r="BQ1110" t="str">
            <v>179-189</v>
          </cell>
          <cell r="BR1110" t="str">
            <v>Low</v>
          </cell>
          <cell r="BS1110" t="str">
            <v>Language: Understand, Edit Mechanics</v>
          </cell>
          <cell r="BT1110">
            <v>191</v>
          </cell>
          <cell r="BU1110">
            <v>5.3</v>
          </cell>
          <cell r="BV1110" t="str">
            <v>186-196</v>
          </cell>
          <cell r="BW1110" t="str">
            <v>LoAvg</v>
          </cell>
          <cell r="CW1110">
            <v>0.39707175925925925</v>
          </cell>
          <cell r="CX1110">
            <v>49</v>
          </cell>
          <cell r="DC1110">
            <v>9</v>
          </cell>
          <cell r="DD1110">
            <v>7</v>
          </cell>
          <cell r="DE1110">
            <v>11</v>
          </cell>
        </row>
        <row r="1111">
          <cell r="A1111" t="str">
            <v>605000677310122883School 2</v>
          </cell>
          <cell r="B1111" t="str">
            <v>Fall 2015-2016</v>
          </cell>
          <cell r="C1111">
            <v>605000677</v>
          </cell>
          <cell r="D1111" t="str">
            <v>School 2</v>
          </cell>
          <cell r="E1111" t="str">
            <v>Mathematics</v>
          </cell>
          <cell r="F1111" t="str">
            <v>Mathematics</v>
          </cell>
          <cell r="G1111" t="b">
            <v>1</v>
          </cell>
          <cell r="H1111">
            <v>2015</v>
          </cell>
          <cell r="I1111">
            <v>4</v>
          </cell>
          <cell r="L1111">
            <v>4</v>
          </cell>
          <cell r="O1111" t="str">
            <v>Survey With Goals</v>
          </cell>
          <cell r="P1111">
            <v>310122883</v>
          </cell>
          <cell r="Q1111">
            <v>42256</v>
          </cell>
          <cell r="R1111">
            <v>37</v>
          </cell>
          <cell r="S1111">
            <v>192</v>
          </cell>
          <cell r="T1111">
            <v>3.1</v>
          </cell>
          <cell r="U1111">
            <v>24</v>
          </cell>
          <cell r="V1111">
            <v>11</v>
          </cell>
          <cell r="W1111">
            <v>5</v>
          </cell>
          <cell r="X1111">
            <v>4.24</v>
          </cell>
          <cell r="Y1111" t="str">
            <v>No</v>
          </cell>
          <cell r="Z1111">
            <v>-1</v>
          </cell>
          <cell r="AA1111">
            <v>16</v>
          </cell>
          <cell r="BI1111" t="str">
            <v>Operations and Algebraic Thinking</v>
          </cell>
          <cell r="BJ1111">
            <v>184</v>
          </cell>
          <cell r="BK1111">
            <v>6.3</v>
          </cell>
          <cell r="BL1111" t="str">
            <v>178-190</v>
          </cell>
          <cell r="BM1111" t="str">
            <v>Low</v>
          </cell>
          <cell r="BN1111" t="str">
            <v>Number and Operations</v>
          </cell>
          <cell r="BO1111">
            <v>188</v>
          </cell>
          <cell r="BP1111">
            <v>6.4</v>
          </cell>
          <cell r="BQ1111" t="str">
            <v>182-194</v>
          </cell>
          <cell r="BR1111" t="str">
            <v>Low</v>
          </cell>
          <cell r="BS1111" t="str">
            <v>Measurement and Data</v>
          </cell>
          <cell r="BT1111">
            <v>198</v>
          </cell>
          <cell r="BU1111">
            <v>6.3</v>
          </cell>
          <cell r="BV1111" t="str">
            <v>192-204</v>
          </cell>
          <cell r="BW1111" t="str">
            <v>LoAvg</v>
          </cell>
          <cell r="BX1111" t="str">
            <v>Geometry</v>
          </cell>
          <cell r="BY1111">
            <v>198</v>
          </cell>
          <cell r="BZ1111">
            <v>6.2</v>
          </cell>
          <cell r="CA1111" t="str">
            <v>192-204</v>
          </cell>
          <cell r="CB1111" t="str">
            <v>LoAvg</v>
          </cell>
          <cell r="CW1111">
            <v>0.36380787037037038</v>
          </cell>
          <cell r="CX1111">
            <v>55</v>
          </cell>
          <cell r="DC1111">
            <v>10</v>
          </cell>
          <cell r="DD1111">
            <v>7</v>
          </cell>
          <cell r="DE1111">
            <v>12</v>
          </cell>
        </row>
        <row r="1112">
          <cell r="A1112" t="str">
            <v>605000677309647928School 2</v>
          </cell>
          <cell r="B1112" t="str">
            <v>Fall 2015-2016</v>
          </cell>
          <cell r="C1112">
            <v>605000677</v>
          </cell>
          <cell r="D1112" t="str">
            <v>School 2</v>
          </cell>
          <cell r="E1112" t="str">
            <v>Reading</v>
          </cell>
          <cell r="F1112" t="str">
            <v>Reading</v>
          </cell>
          <cell r="G1112" t="b">
            <v>1</v>
          </cell>
          <cell r="H1112">
            <v>2015</v>
          </cell>
          <cell r="I1112">
            <v>4</v>
          </cell>
          <cell r="L1112">
            <v>4</v>
          </cell>
          <cell r="O1112" t="str">
            <v>Survey With Goals</v>
          </cell>
          <cell r="P1112">
            <v>309647928</v>
          </cell>
          <cell r="Q1112">
            <v>42249</v>
          </cell>
          <cell r="R1112">
            <v>67</v>
          </cell>
          <cell r="S1112">
            <v>199</v>
          </cell>
          <cell r="T1112">
            <v>3.3</v>
          </cell>
          <cell r="U1112">
            <v>52</v>
          </cell>
          <cell r="V1112">
            <v>11</v>
          </cell>
          <cell r="W1112">
            <v>22</v>
          </cell>
          <cell r="X1112">
            <v>4.5999999999999996</v>
          </cell>
          <cell r="Y1112" t="str">
            <v>Yes</v>
          </cell>
          <cell r="Z1112">
            <v>1.52</v>
          </cell>
          <cell r="AA1112">
            <v>94</v>
          </cell>
          <cell r="BF1112">
            <v>583</v>
          </cell>
          <cell r="BG1112">
            <v>483</v>
          </cell>
          <cell r="BH1112">
            <v>633</v>
          </cell>
          <cell r="BI1112" t="str">
            <v>Literature</v>
          </cell>
          <cell r="BJ1112">
            <v>191</v>
          </cell>
          <cell r="BK1112">
            <v>6.5</v>
          </cell>
          <cell r="BL1112" t="str">
            <v>185-198</v>
          </cell>
          <cell r="BM1112" t="str">
            <v>LoAvg</v>
          </cell>
          <cell r="BN1112" t="str">
            <v>Informational Text</v>
          </cell>
          <cell r="BO1112">
            <v>212</v>
          </cell>
          <cell r="BP1112">
            <v>6.6</v>
          </cell>
          <cell r="BQ1112" t="str">
            <v>205-219</v>
          </cell>
          <cell r="BR1112" t="str">
            <v>HiAvg</v>
          </cell>
          <cell r="BS1112" t="str">
            <v>Vocabulary Acquisition and Use</v>
          </cell>
          <cell r="BT1112">
            <v>194</v>
          </cell>
          <cell r="BU1112">
            <v>5.8</v>
          </cell>
          <cell r="BV1112" t="str">
            <v>188-200</v>
          </cell>
          <cell r="BW1112" t="str">
            <v>LoAvg</v>
          </cell>
          <cell r="CW1112">
            <v>0.33753472222222225</v>
          </cell>
          <cell r="CX1112">
            <v>53</v>
          </cell>
          <cell r="DC1112">
            <v>7</v>
          </cell>
          <cell r="DD1112">
            <v>5</v>
          </cell>
          <cell r="DE1112">
            <v>8</v>
          </cell>
        </row>
        <row r="1113">
          <cell r="A1113" t="str">
            <v>605000679307454887School 2</v>
          </cell>
          <cell r="B1113" t="str">
            <v>Fall 2015-2016</v>
          </cell>
          <cell r="C1113">
            <v>605000679</v>
          </cell>
          <cell r="D1113" t="str">
            <v>School 2</v>
          </cell>
          <cell r="E1113" t="str">
            <v>Language Usage</v>
          </cell>
          <cell r="F1113" t="str">
            <v>Language</v>
          </cell>
          <cell r="G1113" t="b">
            <v>1</v>
          </cell>
          <cell r="H1113">
            <v>2015</v>
          </cell>
          <cell r="I1113">
            <v>4</v>
          </cell>
          <cell r="L1113">
            <v>4</v>
          </cell>
          <cell r="O1113" t="str">
            <v>Survey With Goals</v>
          </cell>
          <cell r="P1113">
            <v>307454887</v>
          </cell>
          <cell r="Q1113">
            <v>42263</v>
          </cell>
          <cell r="R1113">
            <v>38</v>
          </cell>
          <cell r="S1113">
            <v>206</v>
          </cell>
          <cell r="T1113">
            <v>2.9</v>
          </cell>
          <cell r="U1113">
            <v>69</v>
          </cell>
          <cell r="V1113">
            <v>8</v>
          </cell>
          <cell r="W1113">
            <v>4</v>
          </cell>
          <cell r="X1113">
            <v>4.0999999999999996</v>
          </cell>
          <cell r="Y1113" t="str">
            <v>No*</v>
          </cell>
          <cell r="Z1113">
            <v>-0.6</v>
          </cell>
          <cell r="AA1113">
            <v>27</v>
          </cell>
          <cell r="BI1113" t="str">
            <v>Writing: Plan, Organize, Develop, Revise, Research</v>
          </cell>
          <cell r="BJ1113">
            <v>211</v>
          </cell>
          <cell r="BK1113">
            <v>5</v>
          </cell>
          <cell r="BL1113" t="str">
            <v>206-216</v>
          </cell>
          <cell r="BM1113" t="str">
            <v>HiAvg</v>
          </cell>
          <cell r="BN1113" t="str">
            <v>Language: Understand, Edit for Grammar, Usage</v>
          </cell>
          <cell r="BO1113">
            <v>206</v>
          </cell>
          <cell r="BP1113">
            <v>5</v>
          </cell>
          <cell r="BQ1113" t="str">
            <v>201-211</v>
          </cell>
          <cell r="BR1113" t="str">
            <v>HiAvg</v>
          </cell>
          <cell r="BS1113" t="str">
            <v>Language: Understand, Edit Mechanics</v>
          </cell>
          <cell r="BT1113">
            <v>203</v>
          </cell>
          <cell r="BU1113">
            <v>5.0999999999999996</v>
          </cell>
          <cell r="BV1113" t="str">
            <v>198-208</v>
          </cell>
          <cell r="BW1113" t="str">
            <v>Avg</v>
          </cell>
          <cell r="CW1113">
            <v>0.3856944444444444</v>
          </cell>
          <cell r="CX1113">
            <v>51</v>
          </cell>
          <cell r="DC1113">
            <v>6</v>
          </cell>
          <cell r="DD1113">
            <v>5</v>
          </cell>
          <cell r="DE1113">
            <v>7</v>
          </cell>
        </row>
        <row r="1114">
          <cell r="A1114" t="str">
            <v>605000679302471024School 2</v>
          </cell>
          <cell r="B1114" t="str">
            <v>Fall 2015-2016</v>
          </cell>
          <cell r="C1114">
            <v>605000679</v>
          </cell>
          <cell r="D1114" t="str">
            <v>School 2</v>
          </cell>
          <cell r="E1114" t="str">
            <v>Mathematics</v>
          </cell>
          <cell r="F1114" t="str">
            <v>Mathematics</v>
          </cell>
          <cell r="G1114" t="b">
            <v>1</v>
          </cell>
          <cell r="H1114">
            <v>2015</v>
          </cell>
          <cell r="I1114">
            <v>4</v>
          </cell>
          <cell r="L1114">
            <v>4</v>
          </cell>
          <cell r="O1114" t="str">
            <v>Survey With Goals</v>
          </cell>
          <cell r="P1114">
            <v>302471024</v>
          </cell>
          <cell r="Q1114">
            <v>42256</v>
          </cell>
          <cell r="R1114">
            <v>46</v>
          </cell>
          <cell r="S1114">
            <v>203</v>
          </cell>
          <cell r="T1114">
            <v>2.9</v>
          </cell>
          <cell r="U1114">
            <v>53</v>
          </cell>
          <cell r="V1114">
            <v>11</v>
          </cell>
          <cell r="W1114">
            <v>6</v>
          </cell>
          <cell r="X1114">
            <v>4.0999999999999996</v>
          </cell>
          <cell r="Y1114" t="str">
            <v>No</v>
          </cell>
          <cell r="Z1114">
            <v>-0.83</v>
          </cell>
          <cell r="AA1114">
            <v>20</v>
          </cell>
          <cell r="BI1114" t="str">
            <v>Operations and Algebraic Thinking</v>
          </cell>
          <cell r="BJ1114">
            <v>206</v>
          </cell>
          <cell r="BK1114">
            <v>5.9</v>
          </cell>
          <cell r="BL1114" t="str">
            <v>200-212</v>
          </cell>
          <cell r="BM1114" t="str">
            <v>Avg</v>
          </cell>
          <cell r="BN1114" t="str">
            <v>Number and Operations</v>
          </cell>
          <cell r="BO1114">
            <v>199</v>
          </cell>
          <cell r="BP1114">
            <v>5.9</v>
          </cell>
          <cell r="BQ1114" t="str">
            <v>193-205</v>
          </cell>
          <cell r="BR1114" t="str">
            <v>LoAvg</v>
          </cell>
          <cell r="BS1114" t="str">
            <v>Measurement and Data</v>
          </cell>
          <cell r="BT1114">
            <v>205</v>
          </cell>
          <cell r="BU1114">
            <v>5.8</v>
          </cell>
          <cell r="BV1114" t="str">
            <v>199-211</v>
          </cell>
          <cell r="BW1114" t="str">
            <v>Avg</v>
          </cell>
          <cell r="BX1114" t="str">
            <v>Geometry</v>
          </cell>
          <cell r="BY1114">
            <v>201</v>
          </cell>
          <cell r="BZ1114">
            <v>5.7</v>
          </cell>
          <cell r="CA1114" t="str">
            <v>195-207</v>
          </cell>
          <cell r="CB1114" t="str">
            <v>Avg</v>
          </cell>
          <cell r="CW1114">
            <v>0.33733796296296298</v>
          </cell>
          <cell r="CX1114">
            <v>48</v>
          </cell>
          <cell r="DC1114">
            <v>10</v>
          </cell>
          <cell r="DD1114">
            <v>7</v>
          </cell>
          <cell r="DE1114">
            <v>12</v>
          </cell>
        </row>
        <row r="1115">
          <cell r="A1115" t="str">
            <v>605000679304361350School 2</v>
          </cell>
          <cell r="B1115" t="str">
            <v>Fall 2015-2016</v>
          </cell>
          <cell r="C1115">
            <v>605000679</v>
          </cell>
          <cell r="D1115" t="str">
            <v>School 2</v>
          </cell>
          <cell r="E1115" t="str">
            <v>Reading</v>
          </cell>
          <cell r="F1115" t="str">
            <v>Reading</v>
          </cell>
          <cell r="G1115" t="b">
            <v>1</v>
          </cell>
          <cell r="H1115">
            <v>2015</v>
          </cell>
          <cell r="I1115">
            <v>4</v>
          </cell>
          <cell r="L1115">
            <v>4</v>
          </cell>
          <cell r="O1115" t="str">
            <v>Survey With Goals</v>
          </cell>
          <cell r="P1115">
            <v>304361350</v>
          </cell>
          <cell r="Q1115">
            <v>42249</v>
          </cell>
          <cell r="R1115">
            <v>53</v>
          </cell>
          <cell r="S1115">
            <v>205</v>
          </cell>
          <cell r="T1115">
            <v>3.3</v>
          </cell>
          <cell r="U1115">
            <v>67</v>
          </cell>
          <cell r="V1115">
            <v>10</v>
          </cell>
          <cell r="W1115">
            <v>12</v>
          </cell>
          <cell r="X1115">
            <v>4.5999999999999996</v>
          </cell>
          <cell r="Y1115" t="str">
            <v>Yes*</v>
          </cell>
          <cell r="Z1115">
            <v>0.33</v>
          </cell>
          <cell r="AA1115">
            <v>63</v>
          </cell>
          <cell r="BF1115">
            <v>691</v>
          </cell>
          <cell r="BG1115">
            <v>591</v>
          </cell>
          <cell r="BH1115">
            <v>741</v>
          </cell>
          <cell r="BI1115" t="str">
            <v>Literature</v>
          </cell>
          <cell r="BJ1115">
            <v>203</v>
          </cell>
          <cell r="BK1115">
            <v>5.8</v>
          </cell>
          <cell r="BL1115" t="str">
            <v>197-209</v>
          </cell>
          <cell r="BM1115" t="str">
            <v>Avg</v>
          </cell>
          <cell r="BN1115" t="str">
            <v>Informational Text</v>
          </cell>
          <cell r="BO1115">
            <v>201</v>
          </cell>
          <cell r="BP1115">
            <v>6</v>
          </cell>
          <cell r="BQ1115" t="str">
            <v>195-207</v>
          </cell>
          <cell r="BR1115" t="str">
            <v>Avg</v>
          </cell>
          <cell r="BS1115" t="str">
            <v>Vocabulary Acquisition and Use</v>
          </cell>
          <cell r="BT1115">
            <v>211</v>
          </cell>
          <cell r="BU1115">
            <v>5.8</v>
          </cell>
          <cell r="BV1115" t="str">
            <v>205-217</v>
          </cell>
          <cell r="BW1115" t="str">
            <v>HiAvg</v>
          </cell>
          <cell r="CW1115">
            <v>0.33758101851851857</v>
          </cell>
          <cell r="CX1115">
            <v>49</v>
          </cell>
          <cell r="DC1115">
            <v>7</v>
          </cell>
          <cell r="DD1115">
            <v>5</v>
          </cell>
          <cell r="DE1115">
            <v>7</v>
          </cell>
        </row>
        <row r="1116">
          <cell r="A1116" t="str">
            <v>605000680306607577School 2</v>
          </cell>
          <cell r="B1116" t="str">
            <v>Fall 2015-2016</v>
          </cell>
          <cell r="C1116">
            <v>605000680</v>
          </cell>
          <cell r="D1116" t="str">
            <v>School 2</v>
          </cell>
          <cell r="E1116" t="str">
            <v>Language Usage</v>
          </cell>
          <cell r="F1116" t="str">
            <v>Language</v>
          </cell>
          <cell r="G1116" t="b">
            <v>1</v>
          </cell>
          <cell r="H1116">
            <v>2015</v>
          </cell>
          <cell r="I1116">
            <v>4</v>
          </cell>
          <cell r="L1116">
            <v>4</v>
          </cell>
          <cell r="O1116" t="str">
            <v>Survey With Goals</v>
          </cell>
          <cell r="P1116">
            <v>306607577</v>
          </cell>
          <cell r="Q1116">
            <v>42264</v>
          </cell>
          <cell r="R1116">
            <v>50</v>
          </cell>
          <cell r="S1116">
            <v>179</v>
          </cell>
          <cell r="T1116">
            <v>2.9</v>
          </cell>
          <cell r="U1116">
            <v>25</v>
          </cell>
          <cell r="V1116">
            <v>17</v>
          </cell>
          <cell r="W1116">
            <v>15</v>
          </cell>
          <cell r="X1116">
            <v>4.0999999999999996</v>
          </cell>
          <cell r="Y1116" t="str">
            <v>No*</v>
          </cell>
          <cell r="Z1116">
            <v>-0.22</v>
          </cell>
          <cell r="AA1116">
            <v>41</v>
          </cell>
          <cell r="BI1116" t="str">
            <v>Writing: Plan, Organize, Develop, Revise, Research</v>
          </cell>
          <cell r="BJ1116">
            <v>180</v>
          </cell>
          <cell r="BK1116">
            <v>4.9000000000000004</v>
          </cell>
          <cell r="BL1116" t="str">
            <v>175-185</v>
          </cell>
          <cell r="BM1116" t="str">
            <v>LoAvg</v>
          </cell>
          <cell r="BN1116" t="str">
            <v>Language: Understand, Edit for Grammar, Usage</v>
          </cell>
          <cell r="BO1116">
            <v>178</v>
          </cell>
          <cell r="BP1116">
            <v>5</v>
          </cell>
          <cell r="BQ1116" t="str">
            <v>173-183</v>
          </cell>
          <cell r="BR1116" t="str">
            <v>Low</v>
          </cell>
          <cell r="BS1116" t="str">
            <v>Language: Understand, Edit Mechanics</v>
          </cell>
          <cell r="BT1116">
            <v>177</v>
          </cell>
          <cell r="BU1116">
            <v>5.0999999999999996</v>
          </cell>
          <cell r="BV1116" t="str">
            <v>172-182</v>
          </cell>
          <cell r="BW1116" t="str">
            <v>Low</v>
          </cell>
          <cell r="CW1116">
            <v>0.33803240740740742</v>
          </cell>
          <cell r="CX1116">
            <v>52</v>
          </cell>
          <cell r="DC1116">
            <v>11</v>
          </cell>
          <cell r="DD1116">
            <v>9</v>
          </cell>
          <cell r="DE1116">
            <v>13</v>
          </cell>
        </row>
        <row r="1117">
          <cell r="A1117" t="str">
            <v>605000680310122656School 2</v>
          </cell>
          <cell r="B1117" t="str">
            <v>Fall 2015-2016</v>
          </cell>
          <cell r="C1117">
            <v>605000680</v>
          </cell>
          <cell r="D1117" t="str">
            <v>School 2</v>
          </cell>
          <cell r="E1117" t="str">
            <v>Mathematics</v>
          </cell>
          <cell r="F1117" t="str">
            <v>Mathematics</v>
          </cell>
          <cell r="G1117" t="b">
            <v>1</v>
          </cell>
          <cell r="H1117">
            <v>2015</v>
          </cell>
          <cell r="I1117">
            <v>4</v>
          </cell>
          <cell r="L1117">
            <v>4</v>
          </cell>
          <cell r="O1117" t="str">
            <v>Survey With Goals</v>
          </cell>
          <cell r="P1117">
            <v>310122656</v>
          </cell>
          <cell r="Q1117">
            <v>42257</v>
          </cell>
          <cell r="R1117">
            <v>61</v>
          </cell>
          <cell r="S1117">
            <v>185</v>
          </cell>
          <cell r="T1117">
            <v>2.9</v>
          </cell>
          <cell r="U1117">
            <v>34</v>
          </cell>
          <cell r="V1117">
            <v>13</v>
          </cell>
          <cell r="W1117">
            <v>5</v>
          </cell>
          <cell r="X1117">
            <v>4.0999999999999996</v>
          </cell>
          <cell r="Y1117" t="str">
            <v>No</v>
          </cell>
          <cell r="Z1117">
            <v>-1.1599999999999999</v>
          </cell>
          <cell r="AA1117">
            <v>12</v>
          </cell>
          <cell r="BI1117" t="str">
            <v>Operations and Algebraic Thinking</v>
          </cell>
          <cell r="BJ1117">
            <v>178</v>
          </cell>
          <cell r="BK1117">
            <v>6</v>
          </cell>
          <cell r="BL1117" t="str">
            <v>172-184</v>
          </cell>
          <cell r="BM1117" t="str">
            <v>Low</v>
          </cell>
          <cell r="BN1117" t="str">
            <v>Number and Operations</v>
          </cell>
          <cell r="BO1117">
            <v>184</v>
          </cell>
          <cell r="BP1117">
            <v>5.9</v>
          </cell>
          <cell r="BQ1117" t="str">
            <v>178-190</v>
          </cell>
          <cell r="BR1117" t="str">
            <v>LoAvg</v>
          </cell>
          <cell r="BS1117" t="str">
            <v>Measurement and Data</v>
          </cell>
          <cell r="BT1117">
            <v>190</v>
          </cell>
          <cell r="BU1117">
            <v>6</v>
          </cell>
          <cell r="BV1117" t="str">
            <v>184-196</v>
          </cell>
          <cell r="BW1117" t="str">
            <v>Avg</v>
          </cell>
          <cell r="BX1117" t="str">
            <v>Geometry</v>
          </cell>
          <cell r="BY1117">
            <v>186</v>
          </cell>
          <cell r="BZ1117">
            <v>6</v>
          </cell>
          <cell r="CA1117" t="str">
            <v>180-192</v>
          </cell>
          <cell r="CB1117" t="str">
            <v>LoAvg</v>
          </cell>
          <cell r="CW1117">
            <v>0.33831018518518513</v>
          </cell>
          <cell r="CX1117">
            <v>55</v>
          </cell>
          <cell r="DC1117">
            <v>12</v>
          </cell>
          <cell r="DD1117">
            <v>8</v>
          </cell>
          <cell r="DE1117">
            <v>13</v>
          </cell>
        </row>
        <row r="1118">
          <cell r="A1118" t="str">
            <v>605000680303817637School 2</v>
          </cell>
          <cell r="B1118" t="str">
            <v>Fall 2015-2016</v>
          </cell>
          <cell r="C1118">
            <v>605000680</v>
          </cell>
          <cell r="D1118" t="str">
            <v>School 2</v>
          </cell>
          <cell r="E1118" t="str">
            <v>Reading</v>
          </cell>
          <cell r="F1118" t="str">
            <v>Reading</v>
          </cell>
          <cell r="G1118" t="b">
            <v>1</v>
          </cell>
          <cell r="H1118">
            <v>2015</v>
          </cell>
          <cell r="I1118">
            <v>4</v>
          </cell>
          <cell r="L1118">
            <v>4</v>
          </cell>
          <cell r="O1118" t="str">
            <v>Survey With Goals</v>
          </cell>
          <cell r="P1118">
            <v>303817637</v>
          </cell>
          <cell r="Q1118">
            <v>42250</v>
          </cell>
          <cell r="R1118">
            <v>44</v>
          </cell>
          <cell r="S1118">
            <v>176</v>
          </cell>
          <cell r="T1118">
            <v>3.3</v>
          </cell>
          <cell r="U1118">
            <v>22</v>
          </cell>
          <cell r="V1118">
            <v>14</v>
          </cell>
          <cell r="W1118">
            <v>12</v>
          </cell>
          <cell r="X1118">
            <v>4.5999999999999996</v>
          </cell>
          <cell r="Y1118" t="str">
            <v>No*</v>
          </cell>
          <cell r="Z1118">
            <v>-0.23</v>
          </cell>
          <cell r="AA1118">
            <v>41</v>
          </cell>
          <cell r="BF1118">
            <v>169</v>
          </cell>
          <cell r="BG1118">
            <v>69</v>
          </cell>
          <cell r="BH1118">
            <v>219</v>
          </cell>
          <cell r="BI1118" t="str">
            <v>Literature</v>
          </cell>
          <cell r="BJ1118">
            <v>177</v>
          </cell>
          <cell r="BK1118">
            <v>5.8</v>
          </cell>
          <cell r="BL1118" t="str">
            <v>171-183</v>
          </cell>
          <cell r="BM1118" t="str">
            <v>Low</v>
          </cell>
          <cell r="BN1118" t="str">
            <v>Informational Text</v>
          </cell>
          <cell r="BO1118">
            <v>185</v>
          </cell>
          <cell r="BP1118">
            <v>6.1</v>
          </cell>
          <cell r="BQ1118" t="str">
            <v>179-191</v>
          </cell>
          <cell r="BR1118" t="str">
            <v>LoAvg</v>
          </cell>
          <cell r="BS1118" t="str">
            <v>Vocabulary Acquisition and Use</v>
          </cell>
          <cell r="BT1118">
            <v>165</v>
          </cell>
          <cell r="BU1118">
            <v>6.7</v>
          </cell>
          <cell r="BV1118" t="str">
            <v>158-172</v>
          </cell>
          <cell r="BW1118" t="str">
            <v>Low</v>
          </cell>
          <cell r="CW1118">
            <v>0.35863425925925929</v>
          </cell>
          <cell r="CX1118">
            <v>48</v>
          </cell>
          <cell r="DC1118">
            <v>11</v>
          </cell>
          <cell r="DD1118">
            <v>9</v>
          </cell>
          <cell r="DE1118">
            <v>12</v>
          </cell>
        </row>
        <row r="1119">
          <cell r="A1119" t="str">
            <v>605000681307454868School 2</v>
          </cell>
          <cell r="B1119" t="str">
            <v>Fall 2015-2016</v>
          </cell>
          <cell r="C1119">
            <v>605000681</v>
          </cell>
          <cell r="D1119" t="str">
            <v>School 2</v>
          </cell>
          <cell r="E1119" t="str">
            <v>Language Usage</v>
          </cell>
          <cell r="F1119" t="str">
            <v>Language</v>
          </cell>
          <cell r="G1119" t="b">
            <v>1</v>
          </cell>
          <cell r="H1119">
            <v>2015</v>
          </cell>
          <cell r="I1119">
            <v>4</v>
          </cell>
          <cell r="L1119">
            <v>4</v>
          </cell>
          <cell r="O1119" t="str">
            <v>Survey With Goals</v>
          </cell>
          <cell r="P1119">
            <v>307454868</v>
          </cell>
          <cell r="Q1119">
            <v>42263</v>
          </cell>
          <cell r="R1119">
            <v>44</v>
          </cell>
          <cell r="S1119">
            <v>194</v>
          </cell>
          <cell r="T1119">
            <v>2.9</v>
          </cell>
          <cell r="U1119">
            <v>11</v>
          </cell>
          <cell r="V1119">
            <v>7</v>
          </cell>
          <cell r="W1119">
            <v>12</v>
          </cell>
          <cell r="X1119">
            <v>4.17</v>
          </cell>
          <cell r="Y1119" t="str">
            <v>Yes</v>
          </cell>
          <cell r="Z1119">
            <v>0.71</v>
          </cell>
          <cell r="AA1119">
            <v>76</v>
          </cell>
          <cell r="BI1119" t="str">
            <v>Writing: Plan, Organize, Develop, Revise, Research</v>
          </cell>
          <cell r="BJ1119">
            <v>199</v>
          </cell>
          <cell r="BK1119">
            <v>5</v>
          </cell>
          <cell r="BL1119" t="str">
            <v>194-204</v>
          </cell>
          <cell r="BM1119" t="str">
            <v>Low</v>
          </cell>
          <cell r="BN1119" t="str">
            <v>Language: Understand, Edit for Grammar, Usage</v>
          </cell>
          <cell r="BO1119">
            <v>194</v>
          </cell>
          <cell r="BP1119">
            <v>5.2</v>
          </cell>
          <cell r="BQ1119" t="str">
            <v>189-199</v>
          </cell>
          <cell r="BR1119" t="str">
            <v>Low</v>
          </cell>
          <cell r="BS1119" t="str">
            <v>Language: Understand, Edit Mechanics</v>
          </cell>
          <cell r="BT1119">
            <v>190</v>
          </cell>
          <cell r="BU1119">
            <v>5.0999999999999996</v>
          </cell>
          <cell r="BV1119" t="str">
            <v>185-195</v>
          </cell>
          <cell r="BW1119" t="str">
            <v>Low</v>
          </cell>
          <cell r="CW1119">
            <v>0.46288194444444447</v>
          </cell>
          <cell r="CX1119">
            <v>51</v>
          </cell>
          <cell r="DC1119">
            <v>5</v>
          </cell>
          <cell r="DD1119">
            <v>5</v>
          </cell>
          <cell r="DE1119">
            <v>7</v>
          </cell>
        </row>
        <row r="1120">
          <cell r="A1120" t="str">
            <v>605000681302471233School 2</v>
          </cell>
          <cell r="B1120" t="str">
            <v>Fall 2015-2016</v>
          </cell>
          <cell r="C1120">
            <v>605000681</v>
          </cell>
          <cell r="D1120" t="str">
            <v>School 2</v>
          </cell>
          <cell r="E1120" t="str">
            <v>Mathematics</v>
          </cell>
          <cell r="F1120" t="str">
            <v>Mathematics</v>
          </cell>
          <cell r="G1120" t="b">
            <v>1</v>
          </cell>
          <cell r="H1120">
            <v>2015</v>
          </cell>
          <cell r="I1120">
            <v>4</v>
          </cell>
          <cell r="L1120">
            <v>4</v>
          </cell>
          <cell r="O1120" t="str">
            <v>Survey With Goals</v>
          </cell>
          <cell r="P1120">
            <v>302471233</v>
          </cell>
          <cell r="Q1120">
            <v>42256</v>
          </cell>
          <cell r="R1120">
            <v>39</v>
          </cell>
          <cell r="S1120">
            <v>199</v>
          </cell>
          <cell r="T1120">
            <v>2.9</v>
          </cell>
          <cell r="U1120">
            <v>11</v>
          </cell>
          <cell r="V1120">
            <v>5</v>
          </cell>
          <cell r="W1120">
            <v>6</v>
          </cell>
          <cell r="X1120">
            <v>4.0999999999999996</v>
          </cell>
          <cell r="Y1120" t="str">
            <v>Yes*</v>
          </cell>
          <cell r="Z1120">
            <v>0.11</v>
          </cell>
          <cell r="AA1120">
            <v>54</v>
          </cell>
          <cell r="BI1120" t="str">
            <v>Operations and Algebraic Thinking</v>
          </cell>
          <cell r="BJ1120">
            <v>190</v>
          </cell>
          <cell r="BK1120">
            <v>6.4</v>
          </cell>
          <cell r="BL1120" t="str">
            <v>184-196</v>
          </cell>
          <cell r="BM1120" t="str">
            <v>Low</v>
          </cell>
          <cell r="BN1120" t="str">
            <v>The Real and Complex Number Systems</v>
          </cell>
          <cell r="BO1120">
            <v>191</v>
          </cell>
          <cell r="BP1120">
            <v>6</v>
          </cell>
          <cell r="BQ1120" t="str">
            <v>185-197</v>
          </cell>
          <cell r="BR1120" t="str">
            <v>Low</v>
          </cell>
          <cell r="BS1120" t="str">
            <v>Geometry</v>
          </cell>
          <cell r="BT1120">
            <v>213</v>
          </cell>
          <cell r="BU1120">
            <v>5.9</v>
          </cell>
          <cell r="BV1120" t="str">
            <v>207-219</v>
          </cell>
          <cell r="BW1120" t="str">
            <v>LoAvg</v>
          </cell>
          <cell r="BX1120" t="str">
            <v>Statistics and Probability</v>
          </cell>
          <cell r="BY1120">
            <v>197</v>
          </cell>
          <cell r="BZ1120">
            <v>6</v>
          </cell>
          <cell r="CA1120" t="str">
            <v>191-203</v>
          </cell>
          <cell r="CB1120" t="str">
            <v>Low</v>
          </cell>
          <cell r="CW1120">
            <v>0.46274305555555556</v>
          </cell>
          <cell r="CX1120">
            <v>55</v>
          </cell>
          <cell r="DC1120">
            <v>7</v>
          </cell>
          <cell r="DD1120">
            <v>5</v>
          </cell>
          <cell r="DE1120">
            <v>8</v>
          </cell>
        </row>
        <row r="1121">
          <cell r="A1121" t="str">
            <v>605000681310122714School 2</v>
          </cell>
          <cell r="B1121" t="str">
            <v>Fall 2015-2016</v>
          </cell>
          <cell r="C1121">
            <v>605000681</v>
          </cell>
          <cell r="D1121" t="str">
            <v>School 2</v>
          </cell>
          <cell r="E1121" t="str">
            <v>Reading</v>
          </cell>
          <cell r="F1121" t="str">
            <v>Reading</v>
          </cell>
          <cell r="G1121" t="b">
            <v>1</v>
          </cell>
          <cell r="H1121">
            <v>2015</v>
          </cell>
          <cell r="I1121">
            <v>4</v>
          </cell>
          <cell r="L1121">
            <v>4</v>
          </cell>
          <cell r="O1121" t="str">
            <v>Survey With Goals</v>
          </cell>
          <cell r="P1121">
            <v>310122714</v>
          </cell>
          <cell r="Q1121">
            <v>42249</v>
          </cell>
          <cell r="R1121">
            <v>69</v>
          </cell>
          <cell r="S1121">
            <v>203</v>
          </cell>
          <cell r="T1121">
            <v>3.5</v>
          </cell>
          <cell r="U1121">
            <v>30</v>
          </cell>
          <cell r="V1121">
            <v>7</v>
          </cell>
          <cell r="W1121">
            <v>34</v>
          </cell>
          <cell r="X1121">
            <v>4.8099999999999996</v>
          </cell>
          <cell r="Y1121" t="str">
            <v>Yes</v>
          </cell>
          <cell r="Z1121">
            <v>3.69</v>
          </cell>
          <cell r="AA1121">
            <v>99</v>
          </cell>
          <cell r="BF1121">
            <v>655</v>
          </cell>
          <cell r="BG1121">
            <v>555</v>
          </cell>
          <cell r="BH1121">
            <v>705</v>
          </cell>
          <cell r="BI1121" t="str">
            <v>Literature</v>
          </cell>
          <cell r="BJ1121">
            <v>204</v>
          </cell>
          <cell r="BK1121">
            <v>6.1</v>
          </cell>
          <cell r="BL1121" t="str">
            <v>198-210</v>
          </cell>
          <cell r="BM1121" t="str">
            <v>LoAvg</v>
          </cell>
          <cell r="BN1121" t="str">
            <v>Informational Text</v>
          </cell>
          <cell r="BO1121">
            <v>199</v>
          </cell>
          <cell r="BP1121">
            <v>6</v>
          </cell>
          <cell r="BQ1121" t="str">
            <v>193-205</v>
          </cell>
          <cell r="BR1121" t="str">
            <v>Low</v>
          </cell>
          <cell r="BS1121" t="str">
            <v>Vocabulary Acquisition and Use</v>
          </cell>
          <cell r="BT1121">
            <v>204</v>
          </cell>
          <cell r="BU1121">
            <v>5.9</v>
          </cell>
          <cell r="BV1121" t="str">
            <v>198-210</v>
          </cell>
          <cell r="BW1121" t="str">
            <v>LoAvg</v>
          </cell>
          <cell r="CW1121">
            <v>0.47638888888888892</v>
          </cell>
          <cell r="CX1121">
            <v>52</v>
          </cell>
          <cell r="DC1121">
            <v>5</v>
          </cell>
          <cell r="DD1121">
            <v>4</v>
          </cell>
          <cell r="DE1121">
            <v>6</v>
          </cell>
        </row>
        <row r="1122">
          <cell r="A1122" t="str">
            <v>605000683307454803School 2</v>
          </cell>
          <cell r="B1122" t="str">
            <v>Fall 2015-2016</v>
          </cell>
          <cell r="C1122">
            <v>605000683</v>
          </cell>
          <cell r="D1122" t="str">
            <v>School 2</v>
          </cell>
          <cell r="E1122" t="str">
            <v>Language Usage</v>
          </cell>
          <cell r="F1122" t="str">
            <v>Language</v>
          </cell>
          <cell r="G1122" t="b">
            <v>1</v>
          </cell>
          <cell r="H1122">
            <v>2015</v>
          </cell>
          <cell r="I1122">
            <v>4</v>
          </cell>
          <cell r="L1122">
            <v>4</v>
          </cell>
          <cell r="O1122" t="str">
            <v>Survey With Goals</v>
          </cell>
          <cell r="P1122">
            <v>307454803</v>
          </cell>
          <cell r="Q1122">
            <v>42263</v>
          </cell>
          <cell r="R1122">
            <v>22</v>
          </cell>
          <cell r="S1122">
            <v>203</v>
          </cell>
          <cell r="T1122">
            <v>3.1</v>
          </cell>
          <cell r="U1122">
            <v>29</v>
          </cell>
          <cell r="V1122">
            <v>5</v>
          </cell>
          <cell r="W1122">
            <v>-4</v>
          </cell>
          <cell r="X1122">
            <v>4.24</v>
          </cell>
          <cell r="Y1122" t="str">
            <v>No</v>
          </cell>
          <cell r="Z1122">
            <v>-1.32</v>
          </cell>
          <cell r="AA1122">
            <v>9</v>
          </cell>
          <cell r="BI1122" t="str">
            <v>Writing: Plan, Organize, Develop, Revise, Research</v>
          </cell>
          <cell r="BJ1122">
            <v>201</v>
          </cell>
          <cell r="BK1122">
            <v>5.4</v>
          </cell>
          <cell r="BL1122" t="str">
            <v>196-206</v>
          </cell>
          <cell r="BM1122" t="str">
            <v>Low</v>
          </cell>
          <cell r="BN1122" t="str">
            <v>Language: Understand, Edit for Grammar, Usage</v>
          </cell>
          <cell r="BO1122">
            <v>202</v>
          </cell>
          <cell r="BP1122">
            <v>5.5</v>
          </cell>
          <cell r="BQ1122" t="str">
            <v>197-208</v>
          </cell>
          <cell r="BR1122" t="str">
            <v>LoAvg</v>
          </cell>
          <cell r="BS1122" t="str">
            <v>Language: Understand, Edit Mechanics</v>
          </cell>
          <cell r="BT1122">
            <v>208</v>
          </cell>
          <cell r="BU1122">
            <v>5.4</v>
          </cell>
          <cell r="BV1122" t="str">
            <v>203-213</v>
          </cell>
          <cell r="BW1122" t="str">
            <v>LoAvg</v>
          </cell>
          <cell r="CW1122">
            <v>0.46297453703703706</v>
          </cell>
          <cell r="CX1122">
            <v>45</v>
          </cell>
          <cell r="DC1122">
            <v>5</v>
          </cell>
          <cell r="DD1122">
            <v>4</v>
          </cell>
          <cell r="DE1122">
            <v>6</v>
          </cell>
        </row>
        <row r="1123">
          <cell r="A1123" t="str">
            <v>605000683302471241School 2</v>
          </cell>
          <cell r="B1123" t="str">
            <v>Fall 2015-2016</v>
          </cell>
          <cell r="C1123">
            <v>605000683</v>
          </cell>
          <cell r="D1123" t="str">
            <v>School 2</v>
          </cell>
          <cell r="E1123" t="str">
            <v>Mathematics</v>
          </cell>
          <cell r="F1123" t="str">
            <v>Mathematics</v>
          </cell>
          <cell r="G1123" t="b">
            <v>1</v>
          </cell>
          <cell r="H1123">
            <v>2015</v>
          </cell>
          <cell r="I1123">
            <v>4</v>
          </cell>
          <cell r="L1123">
            <v>4</v>
          </cell>
          <cell r="O1123" t="str">
            <v>Survey With Goals</v>
          </cell>
          <cell r="P1123">
            <v>302471241</v>
          </cell>
          <cell r="Q1123">
            <v>42256</v>
          </cell>
          <cell r="R1123">
            <v>40</v>
          </cell>
          <cell r="S1123">
            <v>207</v>
          </cell>
          <cell r="T1123">
            <v>2.9</v>
          </cell>
          <cell r="U1123">
            <v>25</v>
          </cell>
          <cell r="V1123">
            <v>6</v>
          </cell>
          <cell r="W1123">
            <v>-2</v>
          </cell>
          <cell r="X1123">
            <v>4.0999999999999996</v>
          </cell>
          <cell r="Y1123" t="str">
            <v>No</v>
          </cell>
          <cell r="Z1123">
            <v>-1.24</v>
          </cell>
          <cell r="AA1123">
            <v>11</v>
          </cell>
          <cell r="BI1123" t="str">
            <v>Operations and Algebraic Thinking</v>
          </cell>
          <cell r="BJ1123">
            <v>208</v>
          </cell>
          <cell r="BK1123">
            <v>5.8</v>
          </cell>
          <cell r="BL1123" t="str">
            <v>202-214</v>
          </cell>
          <cell r="BM1123" t="str">
            <v>LoAvg</v>
          </cell>
          <cell r="BN1123" t="str">
            <v>The Real and Complex Number Systems</v>
          </cell>
          <cell r="BO1123">
            <v>203</v>
          </cell>
          <cell r="BP1123">
            <v>5.8</v>
          </cell>
          <cell r="BQ1123" t="str">
            <v>197-209</v>
          </cell>
          <cell r="BR1123" t="str">
            <v>Low</v>
          </cell>
          <cell r="BS1123" t="str">
            <v>Geometry</v>
          </cell>
          <cell r="BT1123">
            <v>211</v>
          </cell>
          <cell r="BU1123">
            <v>5.8</v>
          </cell>
          <cell r="BV1123" t="str">
            <v>205-217</v>
          </cell>
          <cell r="BW1123" t="str">
            <v>LoAvg</v>
          </cell>
          <cell r="BX1123" t="str">
            <v>Statistics and Probability</v>
          </cell>
          <cell r="BY1123">
            <v>208</v>
          </cell>
          <cell r="BZ1123">
            <v>5.9</v>
          </cell>
          <cell r="CA1123" t="str">
            <v>202-214</v>
          </cell>
          <cell r="CB1123" t="str">
            <v>LoAvg</v>
          </cell>
          <cell r="CW1123">
            <v>0.46276620370370369</v>
          </cell>
          <cell r="CX1123">
            <v>53</v>
          </cell>
          <cell r="DC1123">
            <v>7</v>
          </cell>
          <cell r="DD1123">
            <v>5</v>
          </cell>
          <cell r="DE1123">
            <v>8</v>
          </cell>
        </row>
        <row r="1124">
          <cell r="A1124" t="str">
            <v>605000683304361408School 2</v>
          </cell>
          <cell r="B1124" t="str">
            <v>Fall 2015-2016</v>
          </cell>
          <cell r="C1124">
            <v>605000683</v>
          </cell>
          <cell r="D1124" t="str">
            <v>School 2</v>
          </cell>
          <cell r="E1124" t="str">
            <v>Reading</v>
          </cell>
          <cell r="F1124" t="str">
            <v>Reading</v>
          </cell>
          <cell r="G1124" t="b">
            <v>1</v>
          </cell>
          <cell r="H1124">
            <v>2015</v>
          </cell>
          <cell r="I1124">
            <v>4</v>
          </cell>
          <cell r="L1124">
            <v>4</v>
          </cell>
          <cell r="O1124" t="str">
            <v>Survey With Goals</v>
          </cell>
          <cell r="P1124">
            <v>304361408</v>
          </cell>
          <cell r="Q1124">
            <v>42249</v>
          </cell>
          <cell r="R1124">
            <v>28</v>
          </cell>
          <cell r="S1124">
            <v>185</v>
          </cell>
          <cell r="T1124">
            <v>3.6</v>
          </cell>
          <cell r="U1124">
            <v>4</v>
          </cell>
          <cell r="V1124">
            <v>7</v>
          </cell>
          <cell r="W1124">
            <v>-1</v>
          </cell>
          <cell r="X1124">
            <v>5.0199999999999996</v>
          </cell>
          <cell r="Y1124" t="str">
            <v>No</v>
          </cell>
          <cell r="Z1124">
            <v>-1.04</v>
          </cell>
          <cell r="AA1124">
            <v>15</v>
          </cell>
          <cell r="BF1124">
            <v>331</v>
          </cell>
          <cell r="BG1124">
            <v>231</v>
          </cell>
          <cell r="BH1124">
            <v>381</v>
          </cell>
          <cell r="BI1124" t="str">
            <v>Literature</v>
          </cell>
          <cell r="BJ1124">
            <v>190</v>
          </cell>
          <cell r="BK1124">
            <v>6.1</v>
          </cell>
          <cell r="BL1124" t="str">
            <v>184-196</v>
          </cell>
          <cell r="BM1124" t="str">
            <v>Low</v>
          </cell>
          <cell r="BN1124" t="str">
            <v>Informational Text</v>
          </cell>
          <cell r="BO1124">
            <v>181</v>
          </cell>
          <cell r="BP1124">
            <v>6.4</v>
          </cell>
          <cell r="BQ1124" t="str">
            <v>175-187</v>
          </cell>
          <cell r="BR1124" t="str">
            <v>Low</v>
          </cell>
          <cell r="BS1124" t="str">
            <v>Vocabulary Acquisition and Use</v>
          </cell>
          <cell r="BT1124">
            <v>184</v>
          </cell>
          <cell r="BU1124">
            <v>6.2</v>
          </cell>
          <cell r="BV1124" t="str">
            <v>178-190</v>
          </cell>
          <cell r="BW1124" t="str">
            <v>Low</v>
          </cell>
          <cell r="CW1124">
            <v>0.46364583333333331</v>
          </cell>
          <cell r="CX1124">
            <v>40</v>
          </cell>
          <cell r="DC1124">
            <v>7</v>
          </cell>
          <cell r="DD1124">
            <v>6</v>
          </cell>
          <cell r="DE1124">
            <v>9</v>
          </cell>
        </row>
        <row r="1125">
          <cell r="A1125" t="str">
            <v>605000686306607336School 2</v>
          </cell>
          <cell r="B1125" t="str">
            <v>Fall 2015-2016</v>
          </cell>
          <cell r="C1125">
            <v>605000686</v>
          </cell>
          <cell r="D1125" t="str">
            <v>School 2</v>
          </cell>
          <cell r="E1125" t="str">
            <v>Language Usage</v>
          </cell>
          <cell r="F1125" t="str">
            <v>Language</v>
          </cell>
          <cell r="G1125" t="b">
            <v>1</v>
          </cell>
          <cell r="H1125">
            <v>2015</v>
          </cell>
          <cell r="I1125">
            <v>4</v>
          </cell>
          <cell r="L1125">
            <v>4</v>
          </cell>
          <cell r="O1125" t="str">
            <v>Survey With Goals</v>
          </cell>
          <cell r="P1125">
            <v>306607336</v>
          </cell>
          <cell r="Q1125">
            <v>42264</v>
          </cell>
          <cell r="R1125">
            <v>44</v>
          </cell>
          <cell r="S1125">
            <v>199</v>
          </cell>
          <cell r="T1125">
            <v>2.9</v>
          </cell>
          <cell r="U1125">
            <v>74</v>
          </cell>
          <cell r="V1125">
            <v>11</v>
          </cell>
          <cell r="W1125">
            <v>8</v>
          </cell>
          <cell r="X1125">
            <v>4.0999999999999996</v>
          </cell>
          <cell r="Y1125" t="str">
            <v>No*</v>
          </cell>
          <cell r="Z1125">
            <v>-0.39</v>
          </cell>
          <cell r="AA1125">
            <v>35</v>
          </cell>
          <cell r="BI1125" t="str">
            <v>Writing: Plan, Organize, Develop, Revise, Research</v>
          </cell>
          <cell r="BJ1125">
            <v>204</v>
          </cell>
          <cell r="BK1125">
            <v>5.2</v>
          </cell>
          <cell r="BL1125" t="str">
            <v>199-209</v>
          </cell>
          <cell r="BM1125" t="str">
            <v>High</v>
          </cell>
          <cell r="BN1125" t="str">
            <v>Language: Understand, Edit for Grammar, Usage</v>
          </cell>
          <cell r="BO1125">
            <v>192</v>
          </cell>
          <cell r="BP1125">
            <v>5.2</v>
          </cell>
          <cell r="BQ1125" t="str">
            <v>187-197</v>
          </cell>
          <cell r="BR1125" t="str">
            <v>Avg</v>
          </cell>
          <cell r="BS1125" t="str">
            <v>Language: Understand, Edit Mechanics</v>
          </cell>
          <cell r="BT1125">
            <v>202</v>
          </cell>
          <cell r="BU1125">
            <v>5</v>
          </cell>
          <cell r="BV1125" t="str">
            <v>197-207</v>
          </cell>
          <cell r="BW1125" t="str">
            <v>HiAvg</v>
          </cell>
          <cell r="CW1125">
            <v>0.33806712962962965</v>
          </cell>
          <cell r="CX1125">
            <v>49</v>
          </cell>
          <cell r="DC1125">
            <v>9</v>
          </cell>
          <cell r="DD1125">
            <v>6</v>
          </cell>
          <cell r="DE1125">
            <v>9</v>
          </cell>
        </row>
        <row r="1126">
          <cell r="A1126" t="str">
            <v>605000686309648015School 2</v>
          </cell>
          <cell r="B1126" t="str">
            <v>Fall 2015-2016</v>
          </cell>
          <cell r="C1126">
            <v>605000686</v>
          </cell>
          <cell r="D1126" t="str">
            <v>School 2</v>
          </cell>
          <cell r="E1126" t="str">
            <v>Mathematics</v>
          </cell>
          <cell r="F1126" t="str">
            <v>Mathematics</v>
          </cell>
          <cell r="G1126" t="b">
            <v>1</v>
          </cell>
          <cell r="H1126">
            <v>2015</v>
          </cell>
          <cell r="I1126">
            <v>4</v>
          </cell>
          <cell r="L1126">
            <v>4</v>
          </cell>
          <cell r="O1126" t="str">
            <v>Survey With Goals</v>
          </cell>
          <cell r="P1126">
            <v>309648015</v>
          </cell>
          <cell r="Q1126">
            <v>42257</v>
          </cell>
          <cell r="R1126">
            <v>90</v>
          </cell>
          <cell r="S1126">
            <v>195</v>
          </cell>
          <cell r="T1126">
            <v>2.9</v>
          </cell>
          <cell r="U1126">
            <v>64</v>
          </cell>
          <cell r="V1126">
            <v>13</v>
          </cell>
          <cell r="W1126">
            <v>11</v>
          </cell>
          <cell r="X1126">
            <v>4.0999999999999996</v>
          </cell>
          <cell r="Y1126" t="str">
            <v>No*</v>
          </cell>
          <cell r="Z1126">
            <v>-0.22</v>
          </cell>
          <cell r="AA1126">
            <v>41</v>
          </cell>
          <cell r="BI1126" t="str">
            <v>Operations and Algebraic Thinking</v>
          </cell>
          <cell r="BJ1126">
            <v>199</v>
          </cell>
          <cell r="BK1126">
            <v>5.8</v>
          </cell>
          <cell r="BL1126" t="str">
            <v>193-205</v>
          </cell>
          <cell r="BM1126" t="str">
            <v>HiAvg</v>
          </cell>
          <cell r="BN1126" t="str">
            <v>Number and Operations</v>
          </cell>
          <cell r="BO1126">
            <v>192</v>
          </cell>
          <cell r="BP1126">
            <v>5.9</v>
          </cell>
          <cell r="BQ1126" t="str">
            <v>186-198</v>
          </cell>
          <cell r="BR1126" t="str">
            <v>Avg</v>
          </cell>
          <cell r="BS1126" t="str">
            <v>Measurement and Data</v>
          </cell>
          <cell r="BT1126">
            <v>195</v>
          </cell>
          <cell r="BU1126">
            <v>5.7</v>
          </cell>
          <cell r="BV1126" t="str">
            <v>189-201</v>
          </cell>
          <cell r="BW1126" t="str">
            <v>Avg</v>
          </cell>
          <cell r="BX1126" t="str">
            <v>Geometry</v>
          </cell>
          <cell r="BY1126">
            <v>195</v>
          </cell>
          <cell r="BZ1126">
            <v>5.9</v>
          </cell>
          <cell r="CA1126" t="str">
            <v>189-201</v>
          </cell>
          <cell r="CB1126" t="str">
            <v>Avg</v>
          </cell>
          <cell r="CW1126">
            <v>0.33836805555555555</v>
          </cell>
          <cell r="CX1126">
            <v>49</v>
          </cell>
          <cell r="DC1126">
            <v>11</v>
          </cell>
          <cell r="DD1126">
            <v>8</v>
          </cell>
          <cell r="DE1126">
            <v>13</v>
          </cell>
        </row>
        <row r="1127">
          <cell r="A1127" t="str">
            <v>605000686303817730School 2</v>
          </cell>
          <cell r="B1127" t="str">
            <v>Fall 2015-2016</v>
          </cell>
          <cell r="C1127">
            <v>605000686</v>
          </cell>
          <cell r="D1127" t="str">
            <v>School 2</v>
          </cell>
          <cell r="E1127" t="str">
            <v>Reading</v>
          </cell>
          <cell r="F1127" t="str">
            <v>Reading</v>
          </cell>
          <cell r="G1127" t="b">
            <v>1</v>
          </cell>
          <cell r="H1127">
            <v>2015</v>
          </cell>
          <cell r="I1127">
            <v>4</v>
          </cell>
          <cell r="L1127">
            <v>4</v>
          </cell>
          <cell r="O1127" t="str">
            <v>Survey With Goals</v>
          </cell>
          <cell r="P1127">
            <v>303817730</v>
          </cell>
          <cell r="Q1127">
            <v>42250</v>
          </cell>
          <cell r="R1127">
            <v>110</v>
          </cell>
          <cell r="S1127">
            <v>197</v>
          </cell>
          <cell r="T1127">
            <v>3.3</v>
          </cell>
          <cell r="U1127">
            <v>71</v>
          </cell>
          <cell r="V1127">
            <v>13</v>
          </cell>
          <cell r="W1127">
            <v>10</v>
          </cell>
          <cell r="X1127">
            <v>4.67</v>
          </cell>
          <cell r="Y1127" t="str">
            <v>No*</v>
          </cell>
          <cell r="Z1127">
            <v>-0.4</v>
          </cell>
          <cell r="AA1127">
            <v>34</v>
          </cell>
          <cell r="BF1127">
            <v>547</v>
          </cell>
          <cell r="BG1127">
            <v>447</v>
          </cell>
          <cell r="BH1127">
            <v>597</v>
          </cell>
          <cell r="BI1127" t="str">
            <v>Literature</v>
          </cell>
          <cell r="BJ1127">
            <v>209</v>
          </cell>
          <cell r="BK1127">
            <v>6.3</v>
          </cell>
          <cell r="BL1127" t="str">
            <v>203-215</v>
          </cell>
          <cell r="BM1127" t="str">
            <v>High</v>
          </cell>
          <cell r="BN1127" t="str">
            <v>Informational Text</v>
          </cell>
          <cell r="BO1127">
            <v>190</v>
          </cell>
          <cell r="BP1127">
            <v>6.1</v>
          </cell>
          <cell r="BQ1127" t="str">
            <v>184-196</v>
          </cell>
          <cell r="BR1127" t="str">
            <v>Avg</v>
          </cell>
          <cell r="BS1127" t="str">
            <v>Vocabulary Acquisition and Use</v>
          </cell>
          <cell r="BT1127">
            <v>194</v>
          </cell>
          <cell r="BU1127">
            <v>5.9</v>
          </cell>
          <cell r="BV1127" t="str">
            <v>188-200</v>
          </cell>
          <cell r="BW1127" t="str">
            <v>HiAvg</v>
          </cell>
          <cell r="CW1127">
            <v>0.33799768518518519</v>
          </cell>
          <cell r="CX1127">
            <v>48</v>
          </cell>
          <cell r="DC1127">
            <v>9</v>
          </cell>
          <cell r="DD1127">
            <v>6</v>
          </cell>
          <cell r="DE1127">
            <v>9</v>
          </cell>
        </row>
        <row r="1128">
          <cell r="A1128" t="str">
            <v>605000695307454821School 2</v>
          </cell>
          <cell r="B1128" t="str">
            <v>Fall 2015-2016</v>
          </cell>
          <cell r="C1128">
            <v>605000695</v>
          </cell>
          <cell r="D1128" t="str">
            <v>School 2</v>
          </cell>
          <cell r="E1128" t="str">
            <v>Language Usage</v>
          </cell>
          <cell r="F1128" t="str">
            <v>Language</v>
          </cell>
          <cell r="G1128" t="b">
            <v>1</v>
          </cell>
          <cell r="H1128">
            <v>2015</v>
          </cell>
          <cell r="I1128">
            <v>4</v>
          </cell>
          <cell r="L1128">
            <v>4</v>
          </cell>
          <cell r="O1128" t="str">
            <v>Survey With Goals</v>
          </cell>
          <cell r="P1128">
            <v>307454821</v>
          </cell>
          <cell r="Q1128">
            <v>42263</v>
          </cell>
          <cell r="R1128">
            <v>49</v>
          </cell>
          <cell r="S1128">
            <v>197</v>
          </cell>
          <cell r="T1128">
            <v>2.9</v>
          </cell>
          <cell r="U1128">
            <v>45</v>
          </cell>
          <cell r="V1128">
            <v>11</v>
          </cell>
          <cell r="W1128">
            <v>17</v>
          </cell>
          <cell r="X1128">
            <v>4.17</v>
          </cell>
          <cell r="Y1128" t="str">
            <v>Yes</v>
          </cell>
          <cell r="Z1128">
            <v>0.81</v>
          </cell>
          <cell r="AA1128">
            <v>79</v>
          </cell>
          <cell r="BI1128" t="str">
            <v>Writing: Plan, Organize, Develop, Revise, Research</v>
          </cell>
          <cell r="BJ1128">
            <v>196</v>
          </cell>
          <cell r="BK1128">
            <v>5.2</v>
          </cell>
          <cell r="BL1128" t="str">
            <v>191-201</v>
          </cell>
          <cell r="BM1128" t="str">
            <v>LoAvg</v>
          </cell>
          <cell r="BN1128" t="str">
            <v>Language: Understand, Edit for Grammar, Usage</v>
          </cell>
          <cell r="BO1128">
            <v>207</v>
          </cell>
          <cell r="BP1128">
            <v>5.4</v>
          </cell>
          <cell r="BQ1128" t="str">
            <v>202-212</v>
          </cell>
          <cell r="BR1128" t="str">
            <v>HiAvg</v>
          </cell>
          <cell r="BS1128" t="str">
            <v>Language: Understand, Edit Mechanics</v>
          </cell>
          <cell r="BT1128">
            <v>188</v>
          </cell>
          <cell r="BU1128">
            <v>5.5</v>
          </cell>
          <cell r="BV1128" t="str">
            <v>183-194</v>
          </cell>
          <cell r="BW1128" t="str">
            <v>Low</v>
          </cell>
          <cell r="CW1128">
            <v>0.38571759259259258</v>
          </cell>
          <cell r="CX1128">
            <v>50</v>
          </cell>
          <cell r="DC1128">
            <v>7</v>
          </cell>
          <cell r="DD1128">
            <v>6</v>
          </cell>
          <cell r="DE1128">
            <v>8</v>
          </cell>
        </row>
        <row r="1129">
          <cell r="A1129" t="str">
            <v>605000695302470950School 2</v>
          </cell>
          <cell r="B1129" t="str">
            <v>Fall 2015-2016</v>
          </cell>
          <cell r="C1129">
            <v>605000695</v>
          </cell>
          <cell r="D1129" t="str">
            <v>School 2</v>
          </cell>
          <cell r="E1129" t="str">
            <v>Mathematics</v>
          </cell>
          <cell r="F1129" t="str">
            <v>Mathematics</v>
          </cell>
          <cell r="G1129" t="b">
            <v>1</v>
          </cell>
          <cell r="H1129">
            <v>2015</v>
          </cell>
          <cell r="I1129">
            <v>4</v>
          </cell>
          <cell r="L1129">
            <v>4</v>
          </cell>
          <cell r="O1129" t="str">
            <v>Survey With Goals</v>
          </cell>
          <cell r="P1129">
            <v>302470950</v>
          </cell>
          <cell r="Q1129">
            <v>42256</v>
          </cell>
          <cell r="R1129">
            <v>36</v>
          </cell>
          <cell r="S1129">
            <v>202</v>
          </cell>
          <cell r="T1129">
            <v>2.9</v>
          </cell>
          <cell r="U1129">
            <v>50</v>
          </cell>
          <cell r="V1129">
            <v>11</v>
          </cell>
          <cell r="W1129">
            <v>5</v>
          </cell>
          <cell r="X1129">
            <v>4.0999999999999996</v>
          </cell>
          <cell r="Y1129" t="str">
            <v>No</v>
          </cell>
          <cell r="Z1129">
            <v>-0.99</v>
          </cell>
          <cell r="AA1129">
            <v>16</v>
          </cell>
          <cell r="BI1129" t="str">
            <v>Operations and Algebraic Thinking</v>
          </cell>
          <cell r="BJ1129">
            <v>202</v>
          </cell>
          <cell r="BK1129">
            <v>5.7</v>
          </cell>
          <cell r="BL1129" t="str">
            <v>196-208</v>
          </cell>
          <cell r="BM1129" t="str">
            <v>Avg</v>
          </cell>
          <cell r="BN1129" t="str">
            <v>Number and Operations</v>
          </cell>
          <cell r="BO1129">
            <v>200</v>
          </cell>
          <cell r="BP1129">
            <v>5.9</v>
          </cell>
          <cell r="BQ1129" t="str">
            <v>194-206</v>
          </cell>
          <cell r="BR1129" t="str">
            <v>LoAvg</v>
          </cell>
          <cell r="BS1129" t="str">
            <v>Measurement and Data</v>
          </cell>
          <cell r="BT1129">
            <v>205</v>
          </cell>
          <cell r="BU1129">
            <v>5.6</v>
          </cell>
          <cell r="BV1129" t="str">
            <v>199-211</v>
          </cell>
          <cell r="BW1129" t="str">
            <v>Avg</v>
          </cell>
          <cell r="BX1129" t="str">
            <v>Geometry</v>
          </cell>
          <cell r="BY1129">
            <v>201</v>
          </cell>
          <cell r="BZ1129">
            <v>5.9</v>
          </cell>
          <cell r="CA1129" t="str">
            <v>195-207</v>
          </cell>
          <cell r="CB1129" t="str">
            <v>Avg</v>
          </cell>
          <cell r="CW1129">
            <v>0.33733796296296298</v>
          </cell>
          <cell r="CX1129">
            <v>51</v>
          </cell>
          <cell r="DC1129">
            <v>10</v>
          </cell>
          <cell r="DD1129">
            <v>7</v>
          </cell>
          <cell r="DE1129">
            <v>12</v>
          </cell>
        </row>
        <row r="1130">
          <cell r="A1130" t="str">
            <v>605000695304361446School 2</v>
          </cell>
          <cell r="B1130" t="str">
            <v>Fall 2015-2016</v>
          </cell>
          <cell r="C1130">
            <v>605000695</v>
          </cell>
          <cell r="D1130" t="str">
            <v>School 2</v>
          </cell>
          <cell r="E1130" t="str">
            <v>Reading</v>
          </cell>
          <cell r="F1130" t="str">
            <v>Reading</v>
          </cell>
          <cell r="G1130" t="b">
            <v>1</v>
          </cell>
          <cell r="H1130">
            <v>2015</v>
          </cell>
          <cell r="I1130">
            <v>4</v>
          </cell>
          <cell r="L1130">
            <v>4</v>
          </cell>
          <cell r="O1130" t="str">
            <v>Survey With Goals</v>
          </cell>
          <cell r="P1130">
            <v>304361446</v>
          </cell>
          <cell r="Q1130">
            <v>42249</v>
          </cell>
          <cell r="R1130">
            <v>46</v>
          </cell>
          <cell r="S1130">
            <v>199</v>
          </cell>
          <cell r="T1130">
            <v>3.4</v>
          </cell>
          <cell r="U1130">
            <v>52</v>
          </cell>
          <cell r="V1130">
            <v>11</v>
          </cell>
          <cell r="W1130">
            <v>25</v>
          </cell>
          <cell r="X1130">
            <v>4.8099999999999996</v>
          </cell>
          <cell r="Y1130" t="str">
            <v>Yes</v>
          </cell>
          <cell r="Z1130">
            <v>1.86</v>
          </cell>
          <cell r="AA1130">
            <v>97</v>
          </cell>
          <cell r="BF1130">
            <v>583</v>
          </cell>
          <cell r="BG1130">
            <v>483</v>
          </cell>
          <cell r="BH1130">
            <v>633</v>
          </cell>
          <cell r="BI1130" t="str">
            <v>Literature</v>
          </cell>
          <cell r="BJ1130">
            <v>197</v>
          </cell>
          <cell r="BK1130">
            <v>6.1</v>
          </cell>
          <cell r="BL1130" t="str">
            <v>191-203</v>
          </cell>
          <cell r="BM1130" t="str">
            <v>Avg</v>
          </cell>
          <cell r="BN1130" t="str">
            <v>Informational Text</v>
          </cell>
          <cell r="BO1130">
            <v>210</v>
          </cell>
          <cell r="BP1130">
            <v>6.8</v>
          </cell>
          <cell r="BQ1130" t="str">
            <v>203-217</v>
          </cell>
          <cell r="BR1130" t="str">
            <v>HiAvg</v>
          </cell>
          <cell r="BS1130" t="str">
            <v>Vocabulary Acquisition and Use</v>
          </cell>
          <cell r="BT1130">
            <v>190</v>
          </cell>
          <cell r="BU1130">
            <v>6.2</v>
          </cell>
          <cell r="BV1130" t="str">
            <v>184-196</v>
          </cell>
          <cell r="BW1130" t="str">
            <v>LoAvg</v>
          </cell>
          <cell r="CW1130">
            <v>0.33756944444444442</v>
          </cell>
          <cell r="CX1130">
            <v>55</v>
          </cell>
          <cell r="DC1130">
            <v>7</v>
          </cell>
          <cell r="DD1130">
            <v>5</v>
          </cell>
          <cell r="DE1130">
            <v>8</v>
          </cell>
        </row>
        <row r="1131">
          <cell r="A1131" t="str">
            <v>605000697308273350School 2</v>
          </cell>
          <cell r="B1131" t="str">
            <v>Fall 2015-2016</v>
          </cell>
          <cell r="C1131">
            <v>605000697</v>
          </cell>
          <cell r="D1131" t="str">
            <v>School 2</v>
          </cell>
          <cell r="E1131" t="str">
            <v>Language Usage</v>
          </cell>
          <cell r="F1131" t="str">
            <v>Language</v>
          </cell>
          <cell r="G1131" t="b">
            <v>1</v>
          </cell>
          <cell r="H1131">
            <v>2015</v>
          </cell>
          <cell r="I1131">
            <v>4</v>
          </cell>
          <cell r="L1131">
            <v>4</v>
          </cell>
          <cell r="O1131" t="str">
            <v>Survey With Goals</v>
          </cell>
          <cell r="P1131">
            <v>308273350</v>
          </cell>
          <cell r="Q1131">
            <v>42262</v>
          </cell>
          <cell r="R1131">
            <v>39</v>
          </cell>
          <cell r="S1131">
            <v>168</v>
          </cell>
          <cell r="T1131">
            <v>3</v>
          </cell>
          <cell r="U1131">
            <v>8</v>
          </cell>
          <cell r="V1131">
            <v>18</v>
          </cell>
          <cell r="W1131">
            <v>8</v>
          </cell>
          <cell r="X1131">
            <v>4.17</v>
          </cell>
          <cell r="Y1131" t="str">
            <v>No</v>
          </cell>
          <cell r="Z1131">
            <v>-1.1000000000000001</v>
          </cell>
          <cell r="AA1131">
            <v>14</v>
          </cell>
          <cell r="BI1131" t="str">
            <v>Writing: Plan, Organize, Develop, Revise, Research</v>
          </cell>
          <cell r="BJ1131">
            <v>168</v>
          </cell>
          <cell r="BK1131">
            <v>5.4</v>
          </cell>
          <cell r="BL1131" t="str">
            <v>163-173</v>
          </cell>
          <cell r="BM1131" t="str">
            <v>Low</v>
          </cell>
          <cell r="BN1131" t="str">
            <v>Language: Understand, Edit for Grammar, Usage</v>
          </cell>
          <cell r="BO1131">
            <v>171</v>
          </cell>
          <cell r="BP1131">
            <v>5.2</v>
          </cell>
          <cell r="BQ1131" t="str">
            <v>166-176</v>
          </cell>
          <cell r="BR1131" t="str">
            <v>Low</v>
          </cell>
          <cell r="BS1131" t="str">
            <v>Language: Understand, Edit Mechanics</v>
          </cell>
          <cell r="BT1131">
            <v>164</v>
          </cell>
          <cell r="BU1131">
            <v>5.3</v>
          </cell>
          <cell r="BV1131" t="str">
            <v>159-169</v>
          </cell>
          <cell r="BW1131" t="str">
            <v>Low</v>
          </cell>
          <cell r="CW1131">
            <v>0.54288194444444449</v>
          </cell>
          <cell r="CX1131">
            <v>38</v>
          </cell>
          <cell r="DC1131">
            <v>13</v>
          </cell>
          <cell r="DD1131">
            <v>10</v>
          </cell>
          <cell r="DE1131">
            <v>15</v>
          </cell>
        </row>
        <row r="1132">
          <cell r="A1132" t="str">
            <v>605000697303058444School 2</v>
          </cell>
          <cell r="B1132" t="str">
            <v>Fall 2015-2016</v>
          </cell>
          <cell r="C1132">
            <v>605000697</v>
          </cell>
          <cell r="D1132" t="str">
            <v>School 2</v>
          </cell>
          <cell r="E1132" t="str">
            <v>Mathematics</v>
          </cell>
          <cell r="F1132" t="str">
            <v>Mathematics</v>
          </cell>
          <cell r="G1132" t="b">
            <v>1</v>
          </cell>
          <cell r="H1132">
            <v>2015</v>
          </cell>
          <cell r="I1132">
            <v>4</v>
          </cell>
          <cell r="L1132">
            <v>4</v>
          </cell>
          <cell r="O1132" t="str">
            <v>Survey With Goals</v>
          </cell>
          <cell r="P1132">
            <v>303058444</v>
          </cell>
          <cell r="Q1132">
            <v>42255</v>
          </cell>
          <cell r="R1132">
            <v>33</v>
          </cell>
          <cell r="S1132">
            <v>178</v>
          </cell>
          <cell r="T1132">
            <v>3</v>
          </cell>
          <cell r="U1132">
            <v>17</v>
          </cell>
          <cell r="V1132">
            <v>14</v>
          </cell>
          <cell r="W1132">
            <v>5</v>
          </cell>
          <cell r="X1132">
            <v>4.24</v>
          </cell>
          <cell r="Y1132" t="str">
            <v>No</v>
          </cell>
          <cell r="Z1132">
            <v>-1.25</v>
          </cell>
          <cell r="AA1132">
            <v>11</v>
          </cell>
          <cell r="BI1132" t="str">
            <v>Operations and Algebraic Thinking</v>
          </cell>
          <cell r="BJ1132">
            <v>183</v>
          </cell>
          <cell r="BK1132">
            <v>6.2</v>
          </cell>
          <cell r="BL1132" t="str">
            <v>177-189</v>
          </cell>
          <cell r="BM1132" t="str">
            <v>LoAvg</v>
          </cell>
          <cell r="BN1132" t="str">
            <v>Number and Operations</v>
          </cell>
          <cell r="BO1132">
            <v>176</v>
          </cell>
          <cell r="BP1132">
            <v>6.1</v>
          </cell>
          <cell r="BQ1132" t="str">
            <v>170-182</v>
          </cell>
          <cell r="BR1132" t="str">
            <v>Low</v>
          </cell>
          <cell r="BS1132" t="str">
            <v>Measurement and Data</v>
          </cell>
          <cell r="BT1132">
            <v>167</v>
          </cell>
          <cell r="BU1132">
            <v>6.2</v>
          </cell>
          <cell r="BV1132" t="str">
            <v>161-173</v>
          </cell>
          <cell r="BW1132" t="str">
            <v>Low</v>
          </cell>
          <cell r="BX1132" t="str">
            <v>Geometry</v>
          </cell>
          <cell r="BY1132">
            <v>186</v>
          </cell>
          <cell r="BZ1132">
            <v>6.2</v>
          </cell>
          <cell r="CA1132" t="str">
            <v>180-192</v>
          </cell>
          <cell r="CB1132" t="str">
            <v>LoAvg</v>
          </cell>
          <cell r="CW1132">
            <v>0.54396990740740747</v>
          </cell>
          <cell r="CX1132">
            <v>49</v>
          </cell>
          <cell r="DC1132">
            <v>12</v>
          </cell>
          <cell r="DD1132">
            <v>9</v>
          </cell>
          <cell r="DE1132">
            <v>14</v>
          </cell>
        </row>
        <row r="1133">
          <cell r="A1133" t="str">
            <v>605000697304973707School 2</v>
          </cell>
          <cell r="B1133" t="str">
            <v>Fall 2015-2016</v>
          </cell>
          <cell r="C1133">
            <v>605000697</v>
          </cell>
          <cell r="D1133" t="str">
            <v>School 2</v>
          </cell>
          <cell r="E1133" t="str">
            <v>Reading</v>
          </cell>
          <cell r="F1133" t="str">
            <v>Reading</v>
          </cell>
          <cell r="G1133" t="b">
            <v>1</v>
          </cell>
          <cell r="H1133">
            <v>2015</v>
          </cell>
          <cell r="I1133">
            <v>4</v>
          </cell>
          <cell r="L1133">
            <v>4</v>
          </cell>
          <cell r="O1133" t="str">
            <v>Survey With Goals</v>
          </cell>
          <cell r="P1133">
            <v>304973707</v>
          </cell>
          <cell r="Q1133">
            <v>42248</v>
          </cell>
          <cell r="R1133">
            <v>57</v>
          </cell>
          <cell r="S1133">
            <v>162</v>
          </cell>
          <cell r="T1133">
            <v>3.5</v>
          </cell>
          <cell r="U1133">
            <v>5</v>
          </cell>
          <cell r="V1133">
            <v>14</v>
          </cell>
          <cell r="W1133">
            <v>3</v>
          </cell>
          <cell r="X1133">
            <v>4.74</v>
          </cell>
          <cell r="Y1133" t="str">
            <v>No</v>
          </cell>
          <cell r="Z1133">
            <v>-1.31</v>
          </cell>
          <cell r="AA1133">
            <v>10</v>
          </cell>
          <cell r="BF1133" t="str">
            <v>BR</v>
          </cell>
          <cell r="BG1133" t="str">
            <v>BR</v>
          </cell>
          <cell r="BH1133" t="str">
            <v>BR</v>
          </cell>
          <cell r="BI1133" t="str">
            <v>Literature</v>
          </cell>
          <cell r="BJ1133">
            <v>145</v>
          </cell>
          <cell r="BK1133">
            <v>7.7</v>
          </cell>
          <cell r="BL1133" t="str">
            <v>137-153</v>
          </cell>
          <cell r="BM1133" t="str">
            <v>Low</v>
          </cell>
          <cell r="BN1133" t="str">
            <v>Informational Text</v>
          </cell>
          <cell r="BO1133">
            <v>186</v>
          </cell>
          <cell r="BP1133">
            <v>7.1</v>
          </cell>
          <cell r="BQ1133" t="str">
            <v>179-193</v>
          </cell>
          <cell r="BR1133" t="str">
            <v>LoAvg</v>
          </cell>
          <cell r="BS1133" t="str">
            <v>Vocabulary Acquisition and Use</v>
          </cell>
          <cell r="BT1133">
            <v>159</v>
          </cell>
          <cell r="BU1133">
            <v>6.7</v>
          </cell>
          <cell r="BV1133" t="str">
            <v>152-166</v>
          </cell>
          <cell r="BW1133" t="str">
            <v>Low</v>
          </cell>
          <cell r="CW1133">
            <v>0.54913194444444446</v>
          </cell>
          <cell r="CX1133">
            <v>37</v>
          </cell>
          <cell r="DC1133">
            <v>12</v>
          </cell>
          <cell r="DD1133">
            <v>10</v>
          </cell>
          <cell r="DE1133">
            <v>15</v>
          </cell>
        </row>
        <row r="1134">
          <cell r="A1134" t="str">
            <v>605000698314287957School 2</v>
          </cell>
          <cell r="B1134" t="str">
            <v>Fall 2015-2016</v>
          </cell>
          <cell r="C1134">
            <v>605000698</v>
          </cell>
          <cell r="D1134" t="str">
            <v>School 2</v>
          </cell>
          <cell r="E1134" t="str">
            <v>Language Usage</v>
          </cell>
          <cell r="F1134" t="str">
            <v>Language</v>
          </cell>
          <cell r="G1134" t="b">
            <v>1</v>
          </cell>
          <cell r="H1134">
            <v>2015</v>
          </cell>
          <cell r="I1134">
            <v>4</v>
          </cell>
          <cell r="L1134">
            <v>4</v>
          </cell>
          <cell r="O1134" t="str">
            <v>Survey With Goals</v>
          </cell>
          <cell r="P1134">
            <v>314287957</v>
          </cell>
          <cell r="Q1134">
            <v>42265</v>
          </cell>
          <cell r="R1134">
            <v>30</v>
          </cell>
          <cell r="S1134">
            <v>218</v>
          </cell>
          <cell r="T1134">
            <v>2.9</v>
          </cell>
          <cell r="U1134">
            <v>70</v>
          </cell>
          <cell r="V1134">
            <v>5</v>
          </cell>
          <cell r="W1134">
            <v>9</v>
          </cell>
          <cell r="X1134">
            <v>4.0999999999999996</v>
          </cell>
          <cell r="Y1134" t="str">
            <v>Yes*</v>
          </cell>
          <cell r="Z1134">
            <v>0.59</v>
          </cell>
          <cell r="AA1134">
            <v>72</v>
          </cell>
          <cell r="BI1134" t="str">
            <v>Writing: Plan, Organize, Develop, Revise, Research</v>
          </cell>
          <cell r="BJ1134">
            <v>220</v>
          </cell>
          <cell r="BK1134">
            <v>5.0999999999999996</v>
          </cell>
          <cell r="BL1134" t="str">
            <v>215-225</v>
          </cell>
          <cell r="BM1134" t="str">
            <v>HiAvg</v>
          </cell>
          <cell r="BN1134" t="str">
            <v>Language: Understand, Edit for Grammar, Usage</v>
          </cell>
          <cell r="BO1134">
            <v>214</v>
          </cell>
          <cell r="BP1134">
            <v>5.0999999999999996</v>
          </cell>
          <cell r="BQ1134" t="str">
            <v>209-219</v>
          </cell>
          <cell r="BR1134" t="str">
            <v>Avg</v>
          </cell>
          <cell r="BS1134" t="str">
            <v>Language: Understand, Edit Mechanics</v>
          </cell>
          <cell r="BT1134">
            <v>221</v>
          </cell>
          <cell r="BU1134">
            <v>5.0999999999999996</v>
          </cell>
          <cell r="BV1134" t="str">
            <v>216-226</v>
          </cell>
          <cell r="BW1134" t="str">
            <v>HiAvg</v>
          </cell>
          <cell r="CW1134">
            <v>0.55983796296296295</v>
          </cell>
          <cell r="CX1134">
            <v>49</v>
          </cell>
          <cell r="DC1134">
            <v>3</v>
          </cell>
          <cell r="DD1134">
            <v>3</v>
          </cell>
          <cell r="DE1134">
            <v>3</v>
          </cell>
        </row>
        <row r="1135">
          <cell r="A1135" t="str">
            <v>605000698308273471School 2</v>
          </cell>
          <cell r="B1135" t="str">
            <v>Fall 2015-2016</v>
          </cell>
          <cell r="C1135">
            <v>605000698</v>
          </cell>
          <cell r="D1135" t="str">
            <v>School 2</v>
          </cell>
          <cell r="E1135" t="str">
            <v>Mathematics</v>
          </cell>
          <cell r="F1135" t="str">
            <v>Mathematics</v>
          </cell>
          <cell r="G1135" t="b">
            <v>1</v>
          </cell>
          <cell r="H1135">
            <v>2015</v>
          </cell>
          <cell r="I1135">
            <v>4</v>
          </cell>
          <cell r="L1135">
            <v>4</v>
          </cell>
          <cell r="O1135" t="str">
            <v>Survey With Goals</v>
          </cell>
          <cell r="P1135">
            <v>308273471</v>
          </cell>
          <cell r="Q1135">
            <v>42262</v>
          </cell>
          <cell r="R1135">
            <v>49</v>
          </cell>
          <cell r="S1135">
            <v>211</v>
          </cell>
          <cell r="T1135">
            <v>2.9</v>
          </cell>
          <cell r="U1135">
            <v>33</v>
          </cell>
          <cell r="V1135">
            <v>6</v>
          </cell>
          <cell r="W1135">
            <v>8</v>
          </cell>
          <cell r="X1135">
            <v>4.0999999999999996</v>
          </cell>
          <cell r="Y1135" t="str">
            <v>Yes*</v>
          </cell>
          <cell r="Z1135">
            <v>0.36</v>
          </cell>
          <cell r="AA1135">
            <v>64</v>
          </cell>
          <cell r="BI1135" t="str">
            <v>Operations and Algebraic Thinking</v>
          </cell>
          <cell r="BJ1135">
            <v>209</v>
          </cell>
          <cell r="BK1135">
            <v>5.8</v>
          </cell>
          <cell r="BL1135" t="str">
            <v>203-215</v>
          </cell>
          <cell r="BM1135" t="str">
            <v>LoAvg</v>
          </cell>
          <cell r="BN1135" t="str">
            <v>The Real and Complex Number Systems</v>
          </cell>
          <cell r="BO1135">
            <v>201</v>
          </cell>
          <cell r="BP1135">
            <v>6.1</v>
          </cell>
          <cell r="BQ1135" t="str">
            <v>195-207</v>
          </cell>
          <cell r="BR1135" t="str">
            <v>Low</v>
          </cell>
          <cell r="BS1135" t="str">
            <v>Geometry</v>
          </cell>
          <cell r="BT1135">
            <v>214</v>
          </cell>
          <cell r="BU1135">
            <v>6.1</v>
          </cell>
          <cell r="BV1135" t="str">
            <v>208-220</v>
          </cell>
          <cell r="BW1135" t="str">
            <v>LoAvg</v>
          </cell>
          <cell r="BX1135" t="str">
            <v>Statistics and Probability</v>
          </cell>
          <cell r="BY1135">
            <v>221</v>
          </cell>
          <cell r="BZ1135">
            <v>6.2</v>
          </cell>
          <cell r="CA1135" t="str">
            <v>215-227</v>
          </cell>
          <cell r="CB1135" t="str">
            <v>Avg</v>
          </cell>
          <cell r="CW1135">
            <v>0.46398148148148149</v>
          </cell>
          <cell r="CX1135">
            <v>53</v>
          </cell>
          <cell r="DC1135">
            <v>7</v>
          </cell>
          <cell r="DD1135">
            <v>5</v>
          </cell>
          <cell r="DE1135">
            <v>8</v>
          </cell>
        </row>
        <row r="1136">
          <cell r="A1136" t="str">
            <v>605000698304973785School 2</v>
          </cell>
          <cell r="B1136" t="str">
            <v>Fall 2015-2016</v>
          </cell>
          <cell r="C1136">
            <v>605000698</v>
          </cell>
          <cell r="D1136" t="str">
            <v>School 2</v>
          </cell>
          <cell r="E1136" t="str">
            <v>Reading</v>
          </cell>
          <cell r="F1136" t="str">
            <v>Reading</v>
          </cell>
          <cell r="G1136" t="b">
            <v>1</v>
          </cell>
          <cell r="H1136">
            <v>2015</v>
          </cell>
          <cell r="I1136">
            <v>4</v>
          </cell>
          <cell r="L1136">
            <v>4</v>
          </cell>
          <cell r="O1136" t="str">
            <v>Survey With Goals</v>
          </cell>
          <cell r="P1136">
            <v>304973785</v>
          </cell>
          <cell r="Q1136">
            <v>42248</v>
          </cell>
          <cell r="R1136">
            <v>19</v>
          </cell>
          <cell r="S1136">
            <v>209</v>
          </cell>
          <cell r="T1136">
            <v>3.2</v>
          </cell>
          <cell r="U1136">
            <v>45</v>
          </cell>
          <cell r="V1136">
            <v>5</v>
          </cell>
          <cell r="W1136">
            <v>-2</v>
          </cell>
          <cell r="X1136">
            <v>4.5999999999999996</v>
          </cell>
          <cell r="Y1136" t="str">
            <v>No</v>
          </cell>
          <cell r="Z1136">
            <v>-1.02</v>
          </cell>
          <cell r="AA1136">
            <v>15</v>
          </cell>
          <cell r="BF1136">
            <v>763</v>
          </cell>
          <cell r="BG1136">
            <v>663</v>
          </cell>
          <cell r="BH1136">
            <v>813</v>
          </cell>
          <cell r="BI1136" t="str">
            <v>Literature</v>
          </cell>
          <cell r="BJ1136">
            <v>210</v>
          </cell>
          <cell r="BK1136">
            <v>5.8</v>
          </cell>
          <cell r="BL1136" t="str">
            <v>204-216</v>
          </cell>
          <cell r="BM1136" t="str">
            <v>Avg</v>
          </cell>
          <cell r="BN1136" t="str">
            <v>Informational Text</v>
          </cell>
          <cell r="BO1136">
            <v>201</v>
          </cell>
          <cell r="BP1136">
            <v>6</v>
          </cell>
          <cell r="BQ1136" t="str">
            <v>195-207</v>
          </cell>
          <cell r="BR1136" t="str">
            <v>LoAvg</v>
          </cell>
          <cell r="BS1136" t="str">
            <v>Vocabulary Acquisition and Use</v>
          </cell>
          <cell r="BT1136">
            <v>217</v>
          </cell>
          <cell r="BU1136">
            <v>6.1</v>
          </cell>
          <cell r="BV1136" t="str">
            <v>211-223</v>
          </cell>
          <cell r="BW1136" t="str">
            <v>HiAvg</v>
          </cell>
          <cell r="CW1136">
            <v>0.46704861111111112</v>
          </cell>
          <cell r="CX1136">
            <v>48</v>
          </cell>
          <cell r="DC1136">
            <v>5</v>
          </cell>
          <cell r="DD1136">
            <v>3</v>
          </cell>
          <cell r="DE1136">
            <v>5</v>
          </cell>
        </row>
        <row r="1137">
          <cell r="A1137" t="str">
            <v>605000704314287939School 2</v>
          </cell>
          <cell r="B1137" t="str">
            <v>Fall 2015-2016</v>
          </cell>
          <cell r="C1137">
            <v>605000704</v>
          </cell>
          <cell r="D1137" t="str">
            <v>School 2</v>
          </cell>
          <cell r="E1137" t="str">
            <v>Language Usage</v>
          </cell>
          <cell r="F1137" t="str">
            <v>Language</v>
          </cell>
          <cell r="G1137" t="b">
            <v>1</v>
          </cell>
          <cell r="H1137">
            <v>2015</v>
          </cell>
          <cell r="I1137">
            <v>4</v>
          </cell>
          <cell r="L1137">
            <v>4</v>
          </cell>
          <cell r="O1137" t="str">
            <v>Survey With Goals</v>
          </cell>
          <cell r="P1137">
            <v>314287939</v>
          </cell>
          <cell r="Q1137">
            <v>42265</v>
          </cell>
          <cell r="R1137">
            <v>30</v>
          </cell>
          <cell r="S1137">
            <v>193</v>
          </cell>
          <cell r="T1137">
            <v>2.9</v>
          </cell>
          <cell r="U1137">
            <v>35</v>
          </cell>
          <cell r="V1137">
            <v>9</v>
          </cell>
          <cell r="W1137">
            <v>-5</v>
          </cell>
          <cell r="X1137">
            <v>4.24</v>
          </cell>
          <cell r="Y1137" t="str">
            <v>No</v>
          </cell>
          <cell r="Z1137">
            <v>-1.87</v>
          </cell>
          <cell r="AA1137">
            <v>3</v>
          </cell>
          <cell r="BI1137" t="str">
            <v>Writing: Plan, Organize, Develop, Revise, Research</v>
          </cell>
          <cell r="BJ1137">
            <v>186</v>
          </cell>
          <cell r="BK1137">
            <v>5.2</v>
          </cell>
          <cell r="BL1137" t="str">
            <v>181-191</v>
          </cell>
          <cell r="BM1137" t="str">
            <v>Low</v>
          </cell>
          <cell r="BN1137" t="str">
            <v>Language: Understand, Edit for Grammar, Usage</v>
          </cell>
          <cell r="BO1137">
            <v>200</v>
          </cell>
          <cell r="BP1137">
            <v>5.2</v>
          </cell>
          <cell r="BQ1137" t="str">
            <v>195-205</v>
          </cell>
          <cell r="BR1137" t="str">
            <v>Avg</v>
          </cell>
          <cell r="BS1137" t="str">
            <v>Language: Understand, Edit Mechanics</v>
          </cell>
          <cell r="BT1137">
            <v>193</v>
          </cell>
          <cell r="BU1137">
            <v>5.0999999999999996</v>
          </cell>
          <cell r="BV1137" t="str">
            <v>188-198</v>
          </cell>
          <cell r="BW1137" t="str">
            <v>LoAvg</v>
          </cell>
          <cell r="CW1137">
            <v>0.38856481481481481</v>
          </cell>
          <cell r="CX1137">
            <v>51</v>
          </cell>
          <cell r="DC1137">
            <v>8</v>
          </cell>
          <cell r="DD1137">
            <v>6</v>
          </cell>
          <cell r="DE1137">
            <v>9</v>
          </cell>
        </row>
        <row r="1138">
          <cell r="A1138" t="str">
            <v>605000704309647920School 2</v>
          </cell>
          <cell r="B1138" t="str">
            <v>Fall 2015-2016</v>
          </cell>
          <cell r="C1138">
            <v>605000704</v>
          </cell>
          <cell r="D1138" t="str">
            <v>School 2</v>
          </cell>
          <cell r="E1138" t="str">
            <v>Mathematics</v>
          </cell>
          <cell r="F1138" t="str">
            <v>Mathematics</v>
          </cell>
          <cell r="G1138" t="b">
            <v>1</v>
          </cell>
          <cell r="H1138">
            <v>2015</v>
          </cell>
          <cell r="I1138">
            <v>4</v>
          </cell>
          <cell r="L1138">
            <v>4</v>
          </cell>
          <cell r="O1138" t="str">
            <v>Survey With Goals</v>
          </cell>
          <cell r="P1138">
            <v>309647920</v>
          </cell>
          <cell r="Q1138">
            <v>42258</v>
          </cell>
          <cell r="R1138">
            <v>50</v>
          </cell>
          <cell r="S1138">
            <v>200</v>
          </cell>
          <cell r="T1138">
            <v>2.9</v>
          </cell>
          <cell r="U1138">
            <v>44</v>
          </cell>
          <cell r="V1138">
            <v>11</v>
          </cell>
          <cell r="W1138">
            <v>11</v>
          </cell>
          <cell r="X1138">
            <v>4.3899999999999997</v>
          </cell>
          <cell r="Y1138" t="str">
            <v>Yes*</v>
          </cell>
          <cell r="Z1138">
            <v>-0.06</v>
          </cell>
          <cell r="AA1138">
            <v>47</v>
          </cell>
          <cell r="BI1138" t="str">
            <v>Operations and Algebraic Thinking</v>
          </cell>
          <cell r="BJ1138">
            <v>203</v>
          </cell>
          <cell r="BK1138">
            <v>5.9</v>
          </cell>
          <cell r="BL1138" t="str">
            <v>197-209</v>
          </cell>
          <cell r="BM1138" t="str">
            <v>Avg</v>
          </cell>
          <cell r="BN1138" t="str">
            <v>Number and Operations</v>
          </cell>
          <cell r="BO1138">
            <v>215</v>
          </cell>
          <cell r="BP1138">
            <v>6.7</v>
          </cell>
          <cell r="BQ1138" t="str">
            <v>208-222</v>
          </cell>
          <cell r="BR1138" t="str">
            <v>HiAvg</v>
          </cell>
          <cell r="BS1138" t="str">
            <v>Measurement and Data</v>
          </cell>
          <cell r="BT1138">
            <v>195</v>
          </cell>
          <cell r="BU1138">
            <v>6.4</v>
          </cell>
          <cell r="BV1138" t="str">
            <v>189-201</v>
          </cell>
          <cell r="BW1138" t="str">
            <v>LoAvg</v>
          </cell>
          <cell r="BX1138" t="str">
            <v>Geometry</v>
          </cell>
          <cell r="BY1138">
            <v>189</v>
          </cell>
          <cell r="BZ1138">
            <v>6.2</v>
          </cell>
          <cell r="CA1138" t="str">
            <v>183-195</v>
          </cell>
          <cell r="CB1138" t="str">
            <v>Low</v>
          </cell>
          <cell r="CW1138">
            <v>0.33437500000000003</v>
          </cell>
          <cell r="CX1138">
            <v>46</v>
          </cell>
          <cell r="DC1138">
            <v>10</v>
          </cell>
          <cell r="DD1138">
            <v>7</v>
          </cell>
          <cell r="DE1138">
            <v>12</v>
          </cell>
        </row>
        <row r="1139">
          <cell r="A1139" t="str">
            <v>605000704303412561School 2</v>
          </cell>
          <cell r="B1139" t="str">
            <v>Fall 2015-2016</v>
          </cell>
          <cell r="C1139">
            <v>605000704</v>
          </cell>
          <cell r="D1139" t="str">
            <v>School 2</v>
          </cell>
          <cell r="E1139" t="str">
            <v>Reading</v>
          </cell>
          <cell r="F1139" t="str">
            <v>Reading</v>
          </cell>
          <cell r="G1139" t="b">
            <v>1</v>
          </cell>
          <cell r="H1139">
            <v>2015</v>
          </cell>
          <cell r="I1139">
            <v>4</v>
          </cell>
          <cell r="L1139">
            <v>4</v>
          </cell>
          <cell r="O1139" t="str">
            <v>Survey With Goals</v>
          </cell>
          <cell r="P1139">
            <v>303412561</v>
          </cell>
          <cell r="Q1139">
            <v>42251</v>
          </cell>
          <cell r="R1139">
            <v>57</v>
          </cell>
          <cell r="S1139">
            <v>197</v>
          </cell>
          <cell r="T1139">
            <v>3.3</v>
          </cell>
          <cell r="U1139">
            <v>47</v>
          </cell>
          <cell r="V1139">
            <v>10</v>
          </cell>
          <cell r="W1139">
            <v>7</v>
          </cell>
          <cell r="X1139">
            <v>4.67</v>
          </cell>
          <cell r="Y1139" t="str">
            <v>No*</v>
          </cell>
          <cell r="Z1139">
            <v>-0.38</v>
          </cell>
          <cell r="AA1139">
            <v>35</v>
          </cell>
          <cell r="BF1139">
            <v>547</v>
          </cell>
          <cell r="BG1139">
            <v>447</v>
          </cell>
          <cell r="BH1139">
            <v>597</v>
          </cell>
          <cell r="BI1139" t="str">
            <v>Literature</v>
          </cell>
          <cell r="BJ1139">
            <v>193</v>
          </cell>
          <cell r="BK1139">
            <v>5.6</v>
          </cell>
          <cell r="BL1139" t="str">
            <v>187-199</v>
          </cell>
          <cell r="BM1139" t="str">
            <v>LoAvg</v>
          </cell>
          <cell r="BN1139" t="str">
            <v>Informational Text</v>
          </cell>
          <cell r="BO1139">
            <v>199</v>
          </cell>
          <cell r="BP1139">
            <v>5.8</v>
          </cell>
          <cell r="BQ1139" t="str">
            <v>193-205</v>
          </cell>
          <cell r="BR1139" t="str">
            <v>Avg</v>
          </cell>
          <cell r="BS1139" t="str">
            <v>Vocabulary Acquisition and Use</v>
          </cell>
          <cell r="BT1139">
            <v>200</v>
          </cell>
          <cell r="BU1139">
            <v>5.7</v>
          </cell>
          <cell r="BV1139" t="str">
            <v>194-206</v>
          </cell>
          <cell r="BW1139" t="str">
            <v>Avg</v>
          </cell>
          <cell r="CW1139">
            <v>0.33793981481481478</v>
          </cell>
          <cell r="CX1139">
            <v>48</v>
          </cell>
          <cell r="DC1139">
            <v>8</v>
          </cell>
          <cell r="DD1139">
            <v>6</v>
          </cell>
          <cell r="DE1139">
            <v>8</v>
          </cell>
        </row>
        <row r="1140">
          <cell r="A1140" t="str">
            <v>605000708313716185School 2</v>
          </cell>
          <cell r="B1140" t="str">
            <v>Fall 2015-2016</v>
          </cell>
          <cell r="C1140">
            <v>605000708</v>
          </cell>
          <cell r="D1140" t="str">
            <v>School 2</v>
          </cell>
          <cell r="E1140" t="str">
            <v>Language Usage</v>
          </cell>
          <cell r="F1140" t="str">
            <v>Language</v>
          </cell>
          <cell r="G1140" t="b">
            <v>1</v>
          </cell>
          <cell r="H1140">
            <v>2015</v>
          </cell>
          <cell r="I1140">
            <v>4</v>
          </cell>
          <cell r="L1140">
            <v>4</v>
          </cell>
          <cell r="O1140" t="str">
            <v>Survey With Goals</v>
          </cell>
          <cell r="P1140">
            <v>313716185</v>
          </cell>
          <cell r="Q1140">
            <v>42268</v>
          </cell>
          <cell r="R1140">
            <v>53</v>
          </cell>
          <cell r="S1140">
            <v>187</v>
          </cell>
          <cell r="T1140">
            <v>3</v>
          </cell>
          <cell r="U1140">
            <v>21</v>
          </cell>
          <cell r="V1140">
            <v>11</v>
          </cell>
          <cell r="W1140">
            <v>5</v>
          </cell>
          <cell r="X1140">
            <v>4.24</v>
          </cell>
          <cell r="Y1140" t="str">
            <v>No</v>
          </cell>
          <cell r="Z1140">
            <v>-0.78</v>
          </cell>
          <cell r="AA1140">
            <v>22</v>
          </cell>
          <cell r="BI1140" t="str">
            <v>Writing: Plan, Organize, Develop, Revise, Research</v>
          </cell>
          <cell r="BJ1140">
            <v>188</v>
          </cell>
          <cell r="BK1140">
            <v>5.2</v>
          </cell>
          <cell r="BL1140" t="str">
            <v>183-193</v>
          </cell>
          <cell r="BM1140" t="str">
            <v>Low</v>
          </cell>
          <cell r="BN1140" t="str">
            <v>Language: Understand, Edit for Grammar, Usage</v>
          </cell>
          <cell r="BO1140">
            <v>185</v>
          </cell>
          <cell r="BP1140">
            <v>5.0999999999999996</v>
          </cell>
          <cell r="BQ1140" t="str">
            <v>180-190</v>
          </cell>
          <cell r="BR1140" t="str">
            <v>Low</v>
          </cell>
          <cell r="BS1140" t="str">
            <v>Language: Understand, Edit Mechanics</v>
          </cell>
          <cell r="BT1140">
            <v>188</v>
          </cell>
          <cell r="BU1140">
            <v>5</v>
          </cell>
          <cell r="BV1140" t="str">
            <v>183-193</v>
          </cell>
          <cell r="BW1140" t="str">
            <v>Low</v>
          </cell>
          <cell r="CW1140">
            <v>0.54322916666666665</v>
          </cell>
          <cell r="CX1140">
            <v>47</v>
          </cell>
          <cell r="DC1140">
            <v>8</v>
          </cell>
          <cell r="DD1140">
            <v>7</v>
          </cell>
          <cell r="DE1140">
            <v>10</v>
          </cell>
        </row>
        <row r="1141">
          <cell r="A1141" t="str">
            <v>605000708310122835School 2</v>
          </cell>
          <cell r="B1141" t="str">
            <v>Fall 2015-2016</v>
          </cell>
          <cell r="C1141">
            <v>605000708</v>
          </cell>
          <cell r="D1141" t="str">
            <v>School 2</v>
          </cell>
          <cell r="E1141" t="str">
            <v>Mathematics</v>
          </cell>
          <cell r="F1141" t="str">
            <v>Mathematics</v>
          </cell>
          <cell r="G1141" t="b">
            <v>1</v>
          </cell>
          <cell r="H1141">
            <v>2015</v>
          </cell>
          <cell r="I1141">
            <v>4</v>
          </cell>
          <cell r="L1141">
            <v>4</v>
          </cell>
          <cell r="O1141" t="str">
            <v>Survey With Goals</v>
          </cell>
          <cell r="P1141">
            <v>310122835</v>
          </cell>
          <cell r="Q1141">
            <v>42256</v>
          </cell>
          <cell r="R1141">
            <v>75</v>
          </cell>
          <cell r="S1141">
            <v>196</v>
          </cell>
          <cell r="T1141">
            <v>2.9</v>
          </cell>
          <cell r="U1141">
            <v>33</v>
          </cell>
          <cell r="V1141">
            <v>11</v>
          </cell>
          <cell r="W1141">
            <v>8</v>
          </cell>
          <cell r="X1141">
            <v>4.0999999999999996</v>
          </cell>
          <cell r="Y1141" t="str">
            <v>No*</v>
          </cell>
          <cell r="Z1141">
            <v>-0.54</v>
          </cell>
          <cell r="AA1141">
            <v>29</v>
          </cell>
          <cell r="BI1141" t="str">
            <v>Operations and Algebraic Thinking</v>
          </cell>
          <cell r="BJ1141">
            <v>200</v>
          </cell>
          <cell r="BK1141">
            <v>5.9</v>
          </cell>
          <cell r="BL1141" t="str">
            <v>194-206</v>
          </cell>
          <cell r="BM1141" t="str">
            <v>LoAvg</v>
          </cell>
          <cell r="BN1141" t="str">
            <v>Number and Operations</v>
          </cell>
          <cell r="BO1141">
            <v>194</v>
          </cell>
          <cell r="BP1141">
            <v>5.7</v>
          </cell>
          <cell r="BQ1141" t="str">
            <v>188-200</v>
          </cell>
          <cell r="BR1141" t="str">
            <v>LoAvg</v>
          </cell>
          <cell r="BS1141" t="str">
            <v>Measurement and Data</v>
          </cell>
          <cell r="BT1141">
            <v>193</v>
          </cell>
          <cell r="BU1141">
            <v>5.8</v>
          </cell>
          <cell r="BV1141" t="str">
            <v>187-199</v>
          </cell>
          <cell r="BW1141" t="str">
            <v>LoAvg</v>
          </cell>
          <cell r="BX1141" t="str">
            <v>Geometry</v>
          </cell>
          <cell r="BY1141">
            <v>197</v>
          </cell>
          <cell r="BZ1141">
            <v>5.9</v>
          </cell>
          <cell r="CA1141" t="str">
            <v>191-203</v>
          </cell>
          <cell r="CB1141" t="str">
            <v>LoAvg</v>
          </cell>
          <cell r="CW1141">
            <v>0.33738425925925924</v>
          </cell>
          <cell r="CX1141">
            <v>50</v>
          </cell>
          <cell r="DC1141">
            <v>10</v>
          </cell>
          <cell r="DD1141">
            <v>7</v>
          </cell>
          <cell r="DE1141">
            <v>12</v>
          </cell>
        </row>
        <row r="1142">
          <cell r="A1142" t="str">
            <v>605000708309648032School 2</v>
          </cell>
          <cell r="B1142" t="str">
            <v>Fall 2015-2016</v>
          </cell>
          <cell r="C1142">
            <v>605000708</v>
          </cell>
          <cell r="D1142" t="str">
            <v>School 2</v>
          </cell>
          <cell r="E1142" t="str">
            <v>Reading</v>
          </cell>
          <cell r="F1142" t="str">
            <v>Reading</v>
          </cell>
          <cell r="G1142" t="b">
            <v>1</v>
          </cell>
          <cell r="H1142">
            <v>2015</v>
          </cell>
          <cell r="I1142">
            <v>4</v>
          </cell>
          <cell r="L1142">
            <v>4</v>
          </cell>
          <cell r="O1142" t="str">
            <v>Survey With Goals</v>
          </cell>
          <cell r="P1142">
            <v>309648032</v>
          </cell>
          <cell r="Q1142">
            <v>42249</v>
          </cell>
          <cell r="R1142">
            <v>109</v>
          </cell>
          <cell r="S1142">
            <v>191</v>
          </cell>
          <cell r="T1142">
            <v>3.3</v>
          </cell>
          <cell r="U1142">
            <v>32</v>
          </cell>
          <cell r="V1142">
            <v>10</v>
          </cell>
          <cell r="W1142">
            <v>10</v>
          </cell>
          <cell r="X1142">
            <v>4.5999999999999996</v>
          </cell>
          <cell r="Y1142" t="str">
            <v>Yes*</v>
          </cell>
          <cell r="Z1142">
            <v>-7.0000000000000007E-2</v>
          </cell>
          <cell r="AA1142">
            <v>47</v>
          </cell>
          <cell r="BF1142">
            <v>439</v>
          </cell>
          <cell r="BG1142">
            <v>339</v>
          </cell>
          <cell r="BH1142">
            <v>489</v>
          </cell>
          <cell r="BI1142" t="str">
            <v>Literature</v>
          </cell>
          <cell r="BJ1142">
            <v>194</v>
          </cell>
          <cell r="BK1142">
            <v>5.8</v>
          </cell>
          <cell r="BL1142" t="str">
            <v>188-200</v>
          </cell>
          <cell r="BM1142" t="str">
            <v>LoAvg</v>
          </cell>
          <cell r="BN1142" t="str">
            <v>Informational Text</v>
          </cell>
          <cell r="BO1142">
            <v>194</v>
          </cell>
          <cell r="BP1142">
            <v>5.8</v>
          </cell>
          <cell r="BQ1142" t="str">
            <v>188-200</v>
          </cell>
          <cell r="BR1142" t="str">
            <v>LoAvg</v>
          </cell>
          <cell r="BS1142" t="str">
            <v>Vocabulary Acquisition and Use</v>
          </cell>
          <cell r="BT1142">
            <v>186</v>
          </cell>
          <cell r="BU1142">
            <v>5.7</v>
          </cell>
          <cell r="BV1142" t="str">
            <v>180-192</v>
          </cell>
          <cell r="BW1142" t="str">
            <v>Low</v>
          </cell>
          <cell r="CW1142">
            <v>0.33782407407407411</v>
          </cell>
          <cell r="CX1142">
            <v>50</v>
          </cell>
          <cell r="DC1142">
            <v>8</v>
          </cell>
          <cell r="DD1142">
            <v>6</v>
          </cell>
          <cell r="DE1142">
            <v>9</v>
          </cell>
        </row>
        <row r="1143">
          <cell r="A1143" t="str">
            <v>605000709313716071School 2</v>
          </cell>
          <cell r="B1143" t="str">
            <v>Fall 2015-2016</v>
          </cell>
          <cell r="C1143">
            <v>605000709</v>
          </cell>
          <cell r="D1143" t="str">
            <v>School 2</v>
          </cell>
          <cell r="E1143" t="str">
            <v>Language Usage</v>
          </cell>
          <cell r="F1143" t="str">
            <v>Language</v>
          </cell>
          <cell r="G1143" t="b">
            <v>1</v>
          </cell>
          <cell r="H1143">
            <v>2015</v>
          </cell>
          <cell r="I1143">
            <v>4</v>
          </cell>
          <cell r="L1143">
            <v>4</v>
          </cell>
          <cell r="O1143" t="str">
            <v>Survey With Goals</v>
          </cell>
          <cell r="P1143">
            <v>313716071</v>
          </cell>
          <cell r="Q1143">
            <v>42268</v>
          </cell>
          <cell r="R1143">
            <v>59</v>
          </cell>
          <cell r="S1143">
            <v>207</v>
          </cell>
          <cell r="T1143">
            <v>2.9</v>
          </cell>
          <cell r="U1143">
            <v>39</v>
          </cell>
          <cell r="V1143">
            <v>5</v>
          </cell>
          <cell r="W1143">
            <v>-2</v>
          </cell>
          <cell r="X1143">
            <v>4.0999999999999996</v>
          </cell>
          <cell r="Y1143" t="str">
            <v>No</v>
          </cell>
          <cell r="Z1143">
            <v>-1.02</v>
          </cell>
          <cell r="AA1143">
            <v>15</v>
          </cell>
          <cell r="BI1143" t="str">
            <v>Writing: Plan, Organize, Develop, Revise, Research</v>
          </cell>
          <cell r="BJ1143">
            <v>215</v>
          </cell>
          <cell r="BK1143">
            <v>5.2</v>
          </cell>
          <cell r="BL1143" t="str">
            <v>210-220</v>
          </cell>
          <cell r="BM1143" t="str">
            <v>Avg</v>
          </cell>
          <cell r="BN1143" t="str">
            <v>Language: Understand, Edit for Grammar, Usage</v>
          </cell>
          <cell r="BO1143">
            <v>205</v>
          </cell>
          <cell r="BP1143">
            <v>5.2</v>
          </cell>
          <cell r="BQ1143" t="str">
            <v>200-210</v>
          </cell>
          <cell r="BR1143" t="str">
            <v>LoAvg</v>
          </cell>
          <cell r="BS1143" t="str">
            <v>Language: Understand, Edit Mechanics</v>
          </cell>
          <cell r="BT1143">
            <v>203</v>
          </cell>
          <cell r="BU1143">
            <v>5</v>
          </cell>
          <cell r="BV1143" t="str">
            <v>198-208</v>
          </cell>
          <cell r="BW1143" t="str">
            <v>LoAvg</v>
          </cell>
          <cell r="CW1143">
            <v>0.59371527777777777</v>
          </cell>
          <cell r="CX1143">
            <v>50</v>
          </cell>
          <cell r="DC1143">
            <v>4</v>
          </cell>
          <cell r="DD1143">
            <v>4</v>
          </cell>
          <cell r="DE1143">
            <v>5</v>
          </cell>
        </row>
        <row r="1144">
          <cell r="A1144" t="str">
            <v>605000709302471022School 2</v>
          </cell>
          <cell r="B1144" t="str">
            <v>Fall 2015-2016</v>
          </cell>
          <cell r="C1144">
            <v>605000709</v>
          </cell>
          <cell r="D1144" t="str">
            <v>School 2</v>
          </cell>
          <cell r="E1144" t="str">
            <v>Mathematics</v>
          </cell>
          <cell r="F1144" t="str">
            <v>Mathematics</v>
          </cell>
          <cell r="G1144" t="b">
            <v>1</v>
          </cell>
          <cell r="H1144">
            <v>2015</v>
          </cell>
          <cell r="I1144">
            <v>4</v>
          </cell>
          <cell r="L1144">
            <v>4</v>
          </cell>
          <cell r="O1144" t="str">
            <v>Survey With Goals</v>
          </cell>
          <cell r="P1144">
            <v>302471022</v>
          </cell>
          <cell r="Q1144">
            <v>42256</v>
          </cell>
          <cell r="R1144">
            <v>43</v>
          </cell>
          <cell r="S1144">
            <v>220</v>
          </cell>
          <cell r="T1144">
            <v>2.9</v>
          </cell>
          <cell r="U1144">
            <v>56</v>
          </cell>
          <cell r="V1144">
            <v>6</v>
          </cell>
          <cell r="W1144">
            <v>7</v>
          </cell>
          <cell r="X1144">
            <v>4.0999999999999996</v>
          </cell>
          <cell r="Y1144" t="str">
            <v>Yes*</v>
          </cell>
          <cell r="Z1144">
            <v>0.15</v>
          </cell>
          <cell r="AA1144">
            <v>56</v>
          </cell>
          <cell r="BI1144" t="str">
            <v>Operations and Algebraic Thinking</v>
          </cell>
          <cell r="BJ1144">
            <v>224</v>
          </cell>
          <cell r="BK1144">
            <v>5.9</v>
          </cell>
          <cell r="BL1144" t="str">
            <v>218-230</v>
          </cell>
          <cell r="BM1144" t="str">
            <v>HiAvg</v>
          </cell>
          <cell r="BN1144" t="str">
            <v>The Real and Complex Number Systems</v>
          </cell>
          <cell r="BO1144">
            <v>215</v>
          </cell>
          <cell r="BP1144">
            <v>5.9</v>
          </cell>
          <cell r="BQ1144" t="str">
            <v>209-221</v>
          </cell>
          <cell r="BR1144" t="str">
            <v>LoAvg</v>
          </cell>
          <cell r="BS1144" t="str">
            <v>Geometry</v>
          </cell>
          <cell r="BT1144">
            <v>223</v>
          </cell>
          <cell r="BU1144">
            <v>6</v>
          </cell>
          <cell r="BV1144" t="str">
            <v>217-229</v>
          </cell>
          <cell r="BW1144" t="str">
            <v>Avg</v>
          </cell>
          <cell r="BX1144" t="str">
            <v>Statistics and Probability</v>
          </cell>
          <cell r="BY1144">
            <v>217</v>
          </cell>
          <cell r="BZ1144">
            <v>5.8</v>
          </cell>
          <cell r="CA1144" t="str">
            <v>211-223</v>
          </cell>
          <cell r="CB1144" t="str">
            <v>Avg</v>
          </cell>
          <cell r="CW1144">
            <v>0.46274305555555556</v>
          </cell>
          <cell r="CX1144">
            <v>48</v>
          </cell>
          <cell r="DC1144">
            <v>7</v>
          </cell>
          <cell r="DD1144">
            <v>4</v>
          </cell>
          <cell r="DE1144">
            <v>8</v>
          </cell>
        </row>
        <row r="1145">
          <cell r="A1145" t="str">
            <v>605000709310122712School 2</v>
          </cell>
          <cell r="B1145" t="str">
            <v>Fall 2015-2016</v>
          </cell>
          <cell r="C1145">
            <v>605000709</v>
          </cell>
          <cell r="D1145" t="str">
            <v>School 2</v>
          </cell>
          <cell r="E1145" t="str">
            <v>Reading</v>
          </cell>
          <cell r="F1145" t="str">
            <v>Reading</v>
          </cell>
          <cell r="G1145" t="b">
            <v>1</v>
          </cell>
          <cell r="H1145">
            <v>2015</v>
          </cell>
          <cell r="I1145">
            <v>4</v>
          </cell>
          <cell r="L1145">
            <v>4</v>
          </cell>
          <cell r="O1145" t="str">
            <v>Survey With Goals</v>
          </cell>
          <cell r="P1145">
            <v>310122712</v>
          </cell>
          <cell r="Q1145">
            <v>42249</v>
          </cell>
          <cell r="R1145">
            <v>79</v>
          </cell>
          <cell r="S1145">
            <v>218</v>
          </cell>
          <cell r="T1145">
            <v>3.3</v>
          </cell>
          <cell r="U1145">
            <v>68</v>
          </cell>
          <cell r="V1145">
            <v>5</v>
          </cell>
          <cell r="W1145">
            <v>10</v>
          </cell>
          <cell r="X1145">
            <v>4.5999999999999996</v>
          </cell>
          <cell r="Y1145" t="str">
            <v>Yes</v>
          </cell>
          <cell r="Z1145">
            <v>0.66</v>
          </cell>
          <cell r="AA1145">
            <v>75</v>
          </cell>
          <cell r="BF1145">
            <v>925</v>
          </cell>
          <cell r="BG1145">
            <v>825</v>
          </cell>
          <cell r="BH1145">
            <v>975</v>
          </cell>
          <cell r="BI1145" t="str">
            <v>Literature</v>
          </cell>
          <cell r="BJ1145">
            <v>219</v>
          </cell>
          <cell r="BK1145">
            <v>5.7</v>
          </cell>
          <cell r="BL1145" t="str">
            <v>213-225</v>
          </cell>
          <cell r="BM1145" t="str">
            <v>HiAvg</v>
          </cell>
          <cell r="BN1145" t="str">
            <v>Informational Text</v>
          </cell>
          <cell r="BO1145">
            <v>217</v>
          </cell>
          <cell r="BP1145">
            <v>5.6</v>
          </cell>
          <cell r="BQ1145" t="str">
            <v>211-223</v>
          </cell>
          <cell r="BR1145" t="str">
            <v>HiAvg</v>
          </cell>
          <cell r="BS1145" t="str">
            <v>Vocabulary Acquisition and Use</v>
          </cell>
          <cell r="BT1145">
            <v>220</v>
          </cell>
          <cell r="BU1145">
            <v>5.8</v>
          </cell>
          <cell r="BV1145" t="str">
            <v>214-226</v>
          </cell>
          <cell r="BW1145" t="str">
            <v>HiAvg</v>
          </cell>
          <cell r="CW1145">
            <v>0.46751157407407407</v>
          </cell>
          <cell r="CX1145">
            <v>51</v>
          </cell>
          <cell r="DC1145">
            <v>4</v>
          </cell>
          <cell r="DD1145">
            <v>3</v>
          </cell>
          <cell r="DE1145">
            <v>4</v>
          </cell>
        </row>
        <row r="1146">
          <cell r="A1146" t="str">
            <v>605000710307454935School 2</v>
          </cell>
          <cell r="B1146" t="str">
            <v>Fall 2015-2016</v>
          </cell>
          <cell r="C1146">
            <v>605000710</v>
          </cell>
          <cell r="D1146" t="str">
            <v>School 2</v>
          </cell>
          <cell r="E1146" t="str">
            <v>Language Usage</v>
          </cell>
          <cell r="F1146" t="str">
            <v>Language</v>
          </cell>
          <cell r="G1146" t="b">
            <v>1</v>
          </cell>
          <cell r="H1146">
            <v>2015</v>
          </cell>
          <cell r="I1146">
            <v>4</v>
          </cell>
          <cell r="L1146">
            <v>4</v>
          </cell>
          <cell r="O1146" t="str">
            <v>Survey With Goals</v>
          </cell>
          <cell r="P1146">
            <v>307454935</v>
          </cell>
          <cell r="Q1146">
            <v>42263</v>
          </cell>
          <cell r="R1146">
            <v>48</v>
          </cell>
          <cell r="S1146">
            <v>196</v>
          </cell>
          <cell r="T1146">
            <v>2.9</v>
          </cell>
          <cell r="U1146">
            <v>14</v>
          </cell>
          <cell r="V1146">
            <v>7</v>
          </cell>
          <cell r="W1146">
            <v>14</v>
          </cell>
          <cell r="X1146">
            <v>4.24</v>
          </cell>
          <cell r="Y1146" t="str">
            <v>Yes</v>
          </cell>
          <cell r="Z1146">
            <v>0.99</v>
          </cell>
          <cell r="AA1146">
            <v>84</v>
          </cell>
          <cell r="BI1146" t="str">
            <v>Writing: Plan, Organize, Develop, Revise, Research</v>
          </cell>
          <cell r="BJ1146">
            <v>195</v>
          </cell>
          <cell r="BK1146">
            <v>5.0999999999999996</v>
          </cell>
          <cell r="BL1146" t="str">
            <v>190-200</v>
          </cell>
          <cell r="BM1146" t="str">
            <v>Low</v>
          </cell>
          <cell r="BN1146" t="str">
            <v>Language: Understand, Edit for Grammar, Usage</v>
          </cell>
          <cell r="BO1146">
            <v>192</v>
          </cell>
          <cell r="BP1146">
            <v>5</v>
          </cell>
          <cell r="BQ1146" t="str">
            <v>187-197</v>
          </cell>
          <cell r="BR1146" t="str">
            <v>Low</v>
          </cell>
          <cell r="BS1146" t="str">
            <v>Language: Understand, Edit Mechanics</v>
          </cell>
          <cell r="BT1146">
            <v>200</v>
          </cell>
          <cell r="BU1146">
            <v>5</v>
          </cell>
          <cell r="BV1146" t="str">
            <v>195-205</v>
          </cell>
          <cell r="BW1146" t="str">
            <v>Low</v>
          </cell>
          <cell r="CW1146">
            <v>0.4629050925925926</v>
          </cell>
          <cell r="CX1146">
            <v>55</v>
          </cell>
          <cell r="DC1146">
            <v>5</v>
          </cell>
          <cell r="DD1146">
            <v>5</v>
          </cell>
          <cell r="DE1146">
            <v>7</v>
          </cell>
        </row>
        <row r="1147">
          <cell r="A1147" t="str">
            <v>605000710302471206School 2</v>
          </cell>
          <cell r="B1147" t="str">
            <v>Fall 2015-2016</v>
          </cell>
          <cell r="C1147">
            <v>605000710</v>
          </cell>
          <cell r="D1147" t="str">
            <v>School 2</v>
          </cell>
          <cell r="E1147" t="str">
            <v>Mathematics</v>
          </cell>
          <cell r="F1147" t="str">
            <v>Mathematics</v>
          </cell>
          <cell r="G1147" t="b">
            <v>1</v>
          </cell>
          <cell r="H1147">
            <v>2015</v>
          </cell>
          <cell r="I1147">
            <v>4</v>
          </cell>
          <cell r="L1147">
            <v>4</v>
          </cell>
          <cell r="O1147" t="str">
            <v>Survey With Goals</v>
          </cell>
          <cell r="P1147">
            <v>302471206</v>
          </cell>
          <cell r="Q1147">
            <v>42256</v>
          </cell>
          <cell r="R1147">
            <v>44</v>
          </cell>
          <cell r="S1147">
            <v>186</v>
          </cell>
          <cell r="T1147">
            <v>2.9</v>
          </cell>
          <cell r="U1147">
            <v>2</v>
          </cell>
          <cell r="V1147">
            <v>5</v>
          </cell>
          <cell r="W1147">
            <v>2</v>
          </cell>
          <cell r="X1147">
            <v>4.0999999999999996</v>
          </cell>
          <cell r="Y1147" t="str">
            <v>No*</v>
          </cell>
          <cell r="Z1147">
            <v>-0.47</v>
          </cell>
          <cell r="AA1147">
            <v>32</v>
          </cell>
          <cell r="BI1147" t="str">
            <v>Operations and Algebraic Thinking</v>
          </cell>
          <cell r="BJ1147">
            <v>183</v>
          </cell>
          <cell r="BK1147">
            <v>5.9</v>
          </cell>
          <cell r="BL1147" t="str">
            <v>177-189</v>
          </cell>
          <cell r="BM1147" t="str">
            <v>Low</v>
          </cell>
          <cell r="BN1147" t="str">
            <v>The Real and Complex Number Systems</v>
          </cell>
          <cell r="BO1147">
            <v>182</v>
          </cell>
          <cell r="BP1147">
            <v>6.1</v>
          </cell>
          <cell r="BQ1147" t="str">
            <v>176-188</v>
          </cell>
          <cell r="BR1147" t="str">
            <v>Low</v>
          </cell>
          <cell r="BS1147" t="str">
            <v>Geometry</v>
          </cell>
          <cell r="BT1147">
            <v>191</v>
          </cell>
          <cell r="BU1147">
            <v>6</v>
          </cell>
          <cell r="BV1147" t="str">
            <v>185-197</v>
          </cell>
          <cell r="BW1147" t="str">
            <v>Low</v>
          </cell>
          <cell r="BX1147" t="str">
            <v>Statistics and Probability</v>
          </cell>
          <cell r="BY1147">
            <v>187</v>
          </cell>
          <cell r="BZ1147">
            <v>5.9</v>
          </cell>
          <cell r="CA1147" t="str">
            <v>181-193</v>
          </cell>
          <cell r="CB1147" t="str">
            <v>Low</v>
          </cell>
          <cell r="CW1147">
            <v>0.46273148148148152</v>
          </cell>
          <cell r="CX1147">
            <v>53</v>
          </cell>
          <cell r="DC1147">
            <v>7</v>
          </cell>
          <cell r="DD1147">
            <v>5</v>
          </cell>
          <cell r="DE1147">
            <v>8</v>
          </cell>
        </row>
        <row r="1148">
          <cell r="A1148" t="str">
            <v>605000710310122792School 2</v>
          </cell>
          <cell r="B1148" t="str">
            <v>Fall 2015-2016</v>
          </cell>
          <cell r="C1148">
            <v>605000710</v>
          </cell>
          <cell r="D1148" t="str">
            <v>School 2</v>
          </cell>
          <cell r="E1148" t="str">
            <v>Reading</v>
          </cell>
          <cell r="F1148" t="str">
            <v>Reading</v>
          </cell>
          <cell r="G1148" t="b">
            <v>1</v>
          </cell>
          <cell r="H1148">
            <v>2015</v>
          </cell>
          <cell r="I1148">
            <v>4</v>
          </cell>
          <cell r="L1148">
            <v>4</v>
          </cell>
          <cell r="O1148" t="str">
            <v>Survey With Goals</v>
          </cell>
          <cell r="P1148">
            <v>310122792</v>
          </cell>
          <cell r="Q1148">
            <v>42249</v>
          </cell>
          <cell r="R1148">
            <v>48</v>
          </cell>
          <cell r="S1148">
            <v>187</v>
          </cell>
          <cell r="T1148">
            <v>3.3</v>
          </cell>
          <cell r="U1148">
            <v>5</v>
          </cell>
          <cell r="V1148">
            <v>7</v>
          </cell>
          <cell r="W1148">
            <v>4</v>
          </cell>
          <cell r="X1148">
            <v>4.88</v>
          </cell>
          <cell r="Y1148" t="str">
            <v>No*</v>
          </cell>
          <cell r="Z1148">
            <v>-0.4</v>
          </cell>
          <cell r="AA1148">
            <v>35</v>
          </cell>
          <cell r="BF1148">
            <v>367</v>
          </cell>
          <cell r="BG1148">
            <v>267</v>
          </cell>
          <cell r="BH1148">
            <v>417</v>
          </cell>
          <cell r="BI1148" t="str">
            <v>Literature</v>
          </cell>
          <cell r="BJ1148">
            <v>182</v>
          </cell>
          <cell r="BK1148">
            <v>5.8</v>
          </cell>
          <cell r="BL1148" t="str">
            <v>176-188</v>
          </cell>
          <cell r="BM1148" t="str">
            <v>Low</v>
          </cell>
          <cell r="BN1148" t="str">
            <v>Informational Text</v>
          </cell>
          <cell r="BO1148">
            <v>191</v>
          </cell>
          <cell r="BP1148">
            <v>5.8</v>
          </cell>
          <cell r="BQ1148" t="str">
            <v>185-197</v>
          </cell>
          <cell r="BR1148" t="str">
            <v>Low</v>
          </cell>
          <cell r="BS1148" t="str">
            <v>Vocabulary Acquisition and Use</v>
          </cell>
          <cell r="BT1148">
            <v>189</v>
          </cell>
          <cell r="BU1148">
            <v>5.6</v>
          </cell>
          <cell r="BV1148" t="str">
            <v>183-195</v>
          </cell>
          <cell r="BW1148" t="str">
            <v>Low</v>
          </cell>
          <cell r="CW1148">
            <v>0.47635416666666663</v>
          </cell>
          <cell r="CX1148">
            <v>53</v>
          </cell>
          <cell r="DC1148">
            <v>6</v>
          </cell>
          <cell r="DD1148">
            <v>6</v>
          </cell>
          <cell r="DE1148">
            <v>8</v>
          </cell>
        </row>
        <row r="1149">
          <cell r="A1149" t="str">
            <v>605000713306607617School 2</v>
          </cell>
          <cell r="B1149" t="str">
            <v>Fall 2015-2016</v>
          </cell>
          <cell r="C1149">
            <v>605000713</v>
          </cell>
          <cell r="D1149" t="str">
            <v>School 2</v>
          </cell>
          <cell r="E1149" t="str">
            <v>Language Usage</v>
          </cell>
          <cell r="F1149" t="str">
            <v>Language</v>
          </cell>
          <cell r="G1149" t="b">
            <v>1</v>
          </cell>
          <cell r="H1149">
            <v>2015</v>
          </cell>
          <cell r="I1149">
            <v>4</v>
          </cell>
          <cell r="L1149">
            <v>4</v>
          </cell>
          <cell r="O1149" t="str">
            <v>Survey With Goals</v>
          </cell>
          <cell r="P1149">
            <v>306607617</v>
          </cell>
          <cell r="Q1149">
            <v>42264</v>
          </cell>
          <cell r="R1149">
            <v>21</v>
          </cell>
          <cell r="S1149">
            <v>197</v>
          </cell>
          <cell r="T1149">
            <v>3.1</v>
          </cell>
          <cell r="U1149">
            <v>27</v>
          </cell>
          <cell r="V1149">
            <v>7</v>
          </cell>
          <cell r="W1149">
            <v>-5</v>
          </cell>
          <cell r="X1149">
            <v>4.24</v>
          </cell>
          <cell r="Y1149" t="str">
            <v>No</v>
          </cell>
          <cell r="Z1149">
            <v>-1.79</v>
          </cell>
          <cell r="AA1149">
            <v>4</v>
          </cell>
          <cell r="BI1149" t="str">
            <v>Writing: Plan, Organize, Develop, Revise, Research</v>
          </cell>
          <cell r="BJ1149">
            <v>196</v>
          </cell>
          <cell r="BK1149">
            <v>5.6</v>
          </cell>
          <cell r="BL1149" t="str">
            <v>190-202</v>
          </cell>
          <cell r="BM1149" t="str">
            <v>Low</v>
          </cell>
          <cell r="BN1149" t="str">
            <v>Language: Understand, Edit for Grammar, Usage</v>
          </cell>
          <cell r="BO1149">
            <v>202</v>
          </cell>
          <cell r="BP1149">
            <v>5.3</v>
          </cell>
          <cell r="BQ1149" t="str">
            <v>197-207</v>
          </cell>
          <cell r="BR1149" t="str">
            <v>LoAvg</v>
          </cell>
          <cell r="BS1149" t="str">
            <v>Language: Understand, Edit Mechanics</v>
          </cell>
          <cell r="BT1149">
            <v>192</v>
          </cell>
          <cell r="BU1149">
            <v>5.5</v>
          </cell>
          <cell r="BV1149" t="str">
            <v>187-198</v>
          </cell>
          <cell r="BW1149" t="str">
            <v>Low</v>
          </cell>
          <cell r="CW1149">
            <v>0.46814814814814815</v>
          </cell>
          <cell r="CX1149">
            <v>43</v>
          </cell>
          <cell r="DC1149">
            <v>6</v>
          </cell>
          <cell r="DD1149">
            <v>5</v>
          </cell>
          <cell r="DE1149">
            <v>7</v>
          </cell>
        </row>
        <row r="1150">
          <cell r="A1150" t="str">
            <v>605000713307454786School 2</v>
          </cell>
          <cell r="B1150" t="str">
            <v>Fall 2015-2016</v>
          </cell>
          <cell r="C1150">
            <v>605000713</v>
          </cell>
          <cell r="D1150" t="str">
            <v>School 2</v>
          </cell>
          <cell r="E1150" t="str">
            <v>Mathematics</v>
          </cell>
          <cell r="F1150" t="str">
            <v>Mathematics</v>
          </cell>
          <cell r="G1150" t="b">
            <v>1</v>
          </cell>
          <cell r="H1150">
            <v>2015</v>
          </cell>
          <cell r="I1150">
            <v>4</v>
          </cell>
          <cell r="L1150">
            <v>4</v>
          </cell>
          <cell r="O1150" t="str">
            <v>Survey With Goals</v>
          </cell>
          <cell r="P1150">
            <v>307454786</v>
          </cell>
          <cell r="Q1150">
            <v>42263</v>
          </cell>
          <cell r="R1150">
            <v>32</v>
          </cell>
          <cell r="S1150">
            <v>198</v>
          </cell>
          <cell r="T1150">
            <v>2.9</v>
          </cell>
          <cell r="U1150">
            <v>18</v>
          </cell>
          <cell r="V1150">
            <v>10</v>
          </cell>
          <cell r="W1150">
            <v>3</v>
          </cell>
          <cell r="X1150">
            <v>4.0999999999999996</v>
          </cell>
          <cell r="Y1150" t="str">
            <v>No</v>
          </cell>
          <cell r="Z1150">
            <v>-1.1200000000000001</v>
          </cell>
          <cell r="AA1150">
            <v>13</v>
          </cell>
          <cell r="BI1150" t="str">
            <v>Operations and Algebraic Thinking</v>
          </cell>
          <cell r="BJ1150">
            <v>207</v>
          </cell>
          <cell r="BK1150">
            <v>6.3</v>
          </cell>
          <cell r="BL1150" t="str">
            <v>201-213</v>
          </cell>
          <cell r="BM1150" t="str">
            <v>LoAvg</v>
          </cell>
          <cell r="BN1150" t="str">
            <v>Number and Operations</v>
          </cell>
          <cell r="BO1150">
            <v>185</v>
          </cell>
          <cell r="BP1150">
            <v>5.9</v>
          </cell>
          <cell r="BQ1150" t="str">
            <v>179-191</v>
          </cell>
          <cell r="BR1150" t="str">
            <v>Low</v>
          </cell>
          <cell r="BS1150" t="str">
            <v>Measurement and Data</v>
          </cell>
          <cell r="BT1150">
            <v>201</v>
          </cell>
          <cell r="BU1150">
            <v>5.9</v>
          </cell>
          <cell r="BV1150" t="str">
            <v>195-207</v>
          </cell>
          <cell r="BW1150" t="str">
            <v>Low</v>
          </cell>
          <cell r="BX1150" t="str">
            <v>Geometry</v>
          </cell>
          <cell r="BY1150">
            <v>202</v>
          </cell>
          <cell r="BZ1150">
            <v>6</v>
          </cell>
          <cell r="CA1150" t="str">
            <v>196-208</v>
          </cell>
          <cell r="CB1150" t="str">
            <v>LoAvg</v>
          </cell>
          <cell r="CW1150">
            <v>0.4750462962962963</v>
          </cell>
          <cell r="CX1150">
            <v>45</v>
          </cell>
          <cell r="DC1150">
            <v>6</v>
          </cell>
          <cell r="DD1150">
            <v>6</v>
          </cell>
          <cell r="DE1150">
            <v>10</v>
          </cell>
        </row>
        <row r="1151">
          <cell r="A1151" t="str">
            <v>605000713310122778School 2</v>
          </cell>
          <cell r="B1151" t="str">
            <v>Fall 2015-2016</v>
          </cell>
          <cell r="C1151">
            <v>605000713</v>
          </cell>
          <cell r="D1151" t="str">
            <v>School 2</v>
          </cell>
          <cell r="E1151" t="str">
            <v>Reading</v>
          </cell>
          <cell r="F1151" t="str">
            <v>Reading</v>
          </cell>
          <cell r="G1151" t="b">
            <v>1</v>
          </cell>
          <cell r="H1151">
            <v>2015</v>
          </cell>
          <cell r="I1151">
            <v>4</v>
          </cell>
          <cell r="L1151">
            <v>4</v>
          </cell>
          <cell r="O1151" t="str">
            <v>Survey With Goals</v>
          </cell>
          <cell r="P1151">
            <v>310122778</v>
          </cell>
          <cell r="Q1151">
            <v>42257</v>
          </cell>
          <cell r="R1151">
            <v>61</v>
          </cell>
          <cell r="S1151">
            <v>202</v>
          </cell>
          <cell r="T1151">
            <v>3.4</v>
          </cell>
          <cell r="U1151">
            <v>40</v>
          </cell>
          <cell r="V1151">
            <v>8</v>
          </cell>
          <cell r="W1151">
            <v>13</v>
          </cell>
          <cell r="X1151">
            <v>4.74</v>
          </cell>
          <cell r="Y1151" t="str">
            <v>Yes</v>
          </cell>
          <cell r="Z1151">
            <v>0.73</v>
          </cell>
          <cell r="AA1151">
            <v>77</v>
          </cell>
          <cell r="BF1151">
            <v>637</v>
          </cell>
          <cell r="BG1151">
            <v>537</v>
          </cell>
          <cell r="BH1151">
            <v>687</v>
          </cell>
          <cell r="BI1151" t="str">
            <v>Literature</v>
          </cell>
          <cell r="BJ1151">
            <v>201</v>
          </cell>
          <cell r="BK1151">
            <v>6</v>
          </cell>
          <cell r="BL1151" t="str">
            <v>195-207</v>
          </cell>
          <cell r="BM1151" t="str">
            <v>LoAvg</v>
          </cell>
          <cell r="BN1151" t="str">
            <v>Informational Text</v>
          </cell>
          <cell r="BO1151">
            <v>207</v>
          </cell>
          <cell r="BP1151">
            <v>5.9</v>
          </cell>
          <cell r="BQ1151" t="str">
            <v>201-213</v>
          </cell>
          <cell r="BR1151" t="str">
            <v>Avg</v>
          </cell>
          <cell r="BS1151" t="str">
            <v>Vocabulary Acquisition and Use</v>
          </cell>
          <cell r="BT1151">
            <v>197</v>
          </cell>
          <cell r="BU1151">
            <v>5.9</v>
          </cell>
          <cell r="BV1151" t="str">
            <v>191-203</v>
          </cell>
          <cell r="BW1151" t="str">
            <v>LoAvg</v>
          </cell>
          <cell r="CW1151">
            <v>0.46303240740740742</v>
          </cell>
          <cell r="CX1151">
            <v>46</v>
          </cell>
          <cell r="DC1151">
            <v>6</v>
          </cell>
          <cell r="DD1151">
            <v>5</v>
          </cell>
          <cell r="DE1151">
            <v>7</v>
          </cell>
        </row>
        <row r="1152">
          <cell r="A1152" t="str">
            <v>605000714308273572School 2</v>
          </cell>
          <cell r="B1152" t="str">
            <v>Fall 2015-2016</v>
          </cell>
          <cell r="C1152">
            <v>605000714</v>
          </cell>
          <cell r="D1152" t="str">
            <v>School 2</v>
          </cell>
          <cell r="E1152" t="str">
            <v>Language Usage</v>
          </cell>
          <cell r="F1152" t="str">
            <v>Language</v>
          </cell>
          <cell r="G1152" t="b">
            <v>1</v>
          </cell>
          <cell r="H1152">
            <v>2015</v>
          </cell>
          <cell r="I1152">
            <v>4</v>
          </cell>
          <cell r="L1152">
            <v>4</v>
          </cell>
          <cell r="O1152" t="str">
            <v>Survey With Goals</v>
          </cell>
          <cell r="P1152">
            <v>308273572</v>
          </cell>
          <cell r="Q1152">
            <v>42262</v>
          </cell>
          <cell r="R1152">
            <v>78</v>
          </cell>
          <cell r="S1152">
            <v>175</v>
          </cell>
          <cell r="T1152">
            <v>2.9</v>
          </cell>
          <cell r="U1152">
            <v>17</v>
          </cell>
          <cell r="V1152">
            <v>19</v>
          </cell>
          <cell r="W1152">
            <v>20</v>
          </cell>
          <cell r="X1152">
            <v>4.17</v>
          </cell>
          <cell r="Y1152" t="str">
            <v>Yes*</v>
          </cell>
          <cell r="Z1152">
            <v>0.13</v>
          </cell>
          <cell r="AA1152">
            <v>55</v>
          </cell>
          <cell r="BI1152" t="str">
            <v>Writing: Plan, Organize, Develop, Revise, Research</v>
          </cell>
          <cell r="BJ1152">
            <v>166</v>
          </cell>
          <cell r="BK1152">
            <v>5.2</v>
          </cell>
          <cell r="BL1152" t="str">
            <v>161-171</v>
          </cell>
          <cell r="BM1152" t="str">
            <v>Low</v>
          </cell>
          <cell r="BN1152" t="str">
            <v>Language: Understand, Edit for Grammar, Usage</v>
          </cell>
          <cell r="BO1152">
            <v>181</v>
          </cell>
          <cell r="BP1152">
            <v>5.5</v>
          </cell>
          <cell r="BQ1152" t="str">
            <v>176-187</v>
          </cell>
          <cell r="BR1152" t="str">
            <v>LoAvg</v>
          </cell>
          <cell r="BS1152" t="str">
            <v>Language: Understand, Edit Mechanics</v>
          </cell>
          <cell r="BT1152">
            <v>179</v>
          </cell>
          <cell r="BU1152">
            <v>5.2</v>
          </cell>
          <cell r="BV1152" t="str">
            <v>174-184</v>
          </cell>
          <cell r="BW1152" t="str">
            <v>Low</v>
          </cell>
          <cell r="CW1152">
            <v>0.54289351851851853</v>
          </cell>
          <cell r="CX1152">
            <v>43</v>
          </cell>
          <cell r="DC1152">
            <v>12</v>
          </cell>
          <cell r="DD1152">
            <v>9</v>
          </cell>
          <cell r="DE1152">
            <v>13</v>
          </cell>
        </row>
        <row r="1153">
          <cell r="A1153" t="str">
            <v>605000714302471235School 2</v>
          </cell>
          <cell r="B1153" t="str">
            <v>Fall 2015-2016</v>
          </cell>
          <cell r="C1153">
            <v>605000714</v>
          </cell>
          <cell r="D1153" t="str">
            <v>School 2</v>
          </cell>
          <cell r="E1153" t="str">
            <v>Mathematics</v>
          </cell>
          <cell r="F1153" t="str">
            <v>Mathematics</v>
          </cell>
          <cell r="G1153" t="b">
            <v>1</v>
          </cell>
          <cell r="H1153">
            <v>2015</v>
          </cell>
          <cell r="I1153">
            <v>4</v>
          </cell>
          <cell r="L1153">
            <v>4</v>
          </cell>
          <cell r="O1153" t="str">
            <v>Survey With Goals</v>
          </cell>
          <cell r="P1153">
            <v>302471235</v>
          </cell>
          <cell r="Q1153">
            <v>42255</v>
          </cell>
          <cell r="R1153">
            <v>98</v>
          </cell>
          <cell r="S1153">
            <v>183</v>
          </cell>
          <cell r="T1153">
            <v>2.9</v>
          </cell>
          <cell r="U1153">
            <v>29</v>
          </cell>
          <cell r="V1153">
            <v>13</v>
          </cell>
          <cell r="W1153">
            <v>7</v>
          </cell>
          <cell r="X1153">
            <v>4.0999999999999996</v>
          </cell>
          <cell r="Y1153" t="str">
            <v>No</v>
          </cell>
          <cell r="Z1153">
            <v>-0.93</v>
          </cell>
          <cell r="AA1153">
            <v>18</v>
          </cell>
          <cell r="BI1153" t="str">
            <v>Operations and Algebraic Thinking</v>
          </cell>
          <cell r="BJ1153">
            <v>180</v>
          </cell>
          <cell r="BK1153">
            <v>6.1</v>
          </cell>
          <cell r="BL1153" t="str">
            <v>174-186</v>
          </cell>
          <cell r="BM1153" t="str">
            <v>Low</v>
          </cell>
          <cell r="BN1153" t="str">
            <v>Number and Operations</v>
          </cell>
          <cell r="BO1153">
            <v>186</v>
          </cell>
          <cell r="BP1153">
            <v>6</v>
          </cell>
          <cell r="BQ1153" t="str">
            <v>180-192</v>
          </cell>
          <cell r="BR1153" t="str">
            <v>LoAvg</v>
          </cell>
          <cell r="BS1153" t="str">
            <v>Measurement and Data</v>
          </cell>
          <cell r="BT1153">
            <v>174</v>
          </cell>
          <cell r="BU1153">
            <v>6.1</v>
          </cell>
          <cell r="BV1153" t="str">
            <v>168-180</v>
          </cell>
          <cell r="BW1153" t="str">
            <v>Low</v>
          </cell>
          <cell r="BX1153" t="str">
            <v>Geometry</v>
          </cell>
          <cell r="BY1153">
            <v>192</v>
          </cell>
          <cell r="BZ1153">
            <v>6.2</v>
          </cell>
          <cell r="CA1153" t="str">
            <v>186-198</v>
          </cell>
          <cell r="CB1153" t="str">
            <v>Avg</v>
          </cell>
          <cell r="CW1153">
            <v>0.54530092592592594</v>
          </cell>
          <cell r="CX1153">
            <v>50</v>
          </cell>
          <cell r="DC1153">
            <v>12</v>
          </cell>
          <cell r="DD1153">
            <v>8</v>
          </cell>
          <cell r="DE1153">
            <v>14</v>
          </cell>
        </row>
        <row r="1154">
          <cell r="A1154" t="str">
            <v>605000714304973625School 2</v>
          </cell>
          <cell r="B1154" t="str">
            <v>Fall 2015-2016</v>
          </cell>
          <cell r="C1154">
            <v>605000714</v>
          </cell>
          <cell r="D1154" t="str">
            <v>School 2</v>
          </cell>
          <cell r="E1154" t="str">
            <v>Reading</v>
          </cell>
          <cell r="F1154" t="str">
            <v>Reading</v>
          </cell>
          <cell r="G1154" t="b">
            <v>1</v>
          </cell>
          <cell r="H1154">
            <v>2015</v>
          </cell>
          <cell r="I1154">
            <v>4</v>
          </cell>
          <cell r="L1154">
            <v>4</v>
          </cell>
          <cell r="O1154" t="str">
            <v>Survey With Goals</v>
          </cell>
          <cell r="P1154">
            <v>304973625</v>
          </cell>
          <cell r="Q1154">
            <v>42248</v>
          </cell>
          <cell r="R1154">
            <v>50</v>
          </cell>
          <cell r="S1154">
            <v>162</v>
          </cell>
          <cell r="T1154">
            <v>3.3</v>
          </cell>
          <cell r="U1154">
            <v>5</v>
          </cell>
          <cell r="V1154">
            <v>14</v>
          </cell>
          <cell r="W1154">
            <v>4</v>
          </cell>
          <cell r="X1154">
            <v>4.5999999999999996</v>
          </cell>
          <cell r="Y1154" t="str">
            <v>No</v>
          </cell>
          <cell r="Z1154">
            <v>-1.2</v>
          </cell>
          <cell r="AA1154">
            <v>11</v>
          </cell>
          <cell r="BF1154" t="str">
            <v>BR</v>
          </cell>
          <cell r="BG1154" t="str">
            <v>BR</v>
          </cell>
          <cell r="BH1154" t="str">
            <v>BR</v>
          </cell>
          <cell r="BI1154" t="str">
            <v>Literature</v>
          </cell>
          <cell r="BJ1154">
            <v>164</v>
          </cell>
          <cell r="BK1154">
            <v>5.9</v>
          </cell>
          <cell r="BL1154" t="str">
            <v>158-170</v>
          </cell>
          <cell r="BM1154" t="str">
            <v>Low</v>
          </cell>
          <cell r="BN1154" t="str">
            <v>Informational Text</v>
          </cell>
          <cell r="BO1154">
            <v>154</v>
          </cell>
          <cell r="BP1154">
            <v>6.1</v>
          </cell>
          <cell r="BQ1154" t="str">
            <v>148-160</v>
          </cell>
          <cell r="BR1154" t="str">
            <v>Low</v>
          </cell>
          <cell r="BS1154" t="str">
            <v>Vocabulary Acquisition and Use</v>
          </cell>
          <cell r="BT1154">
            <v>168</v>
          </cell>
          <cell r="BU1154">
            <v>6</v>
          </cell>
          <cell r="BV1154" t="str">
            <v>162-174</v>
          </cell>
          <cell r="BW1154" t="str">
            <v>Low</v>
          </cell>
          <cell r="CW1154">
            <v>0.54903935185185182</v>
          </cell>
          <cell r="CX1154">
            <v>45</v>
          </cell>
          <cell r="DC1154">
            <v>12</v>
          </cell>
          <cell r="DD1154">
            <v>10</v>
          </cell>
          <cell r="DE1154">
            <v>15</v>
          </cell>
        </row>
        <row r="1155">
          <cell r="A1155" t="str">
            <v>605000715314288112School 2</v>
          </cell>
          <cell r="B1155" t="str">
            <v>Fall 2015-2016</v>
          </cell>
          <cell r="C1155">
            <v>605000715</v>
          </cell>
          <cell r="D1155" t="str">
            <v>School 2</v>
          </cell>
          <cell r="E1155" t="str">
            <v>Language Usage</v>
          </cell>
          <cell r="F1155" t="str">
            <v>Language</v>
          </cell>
          <cell r="G1155" t="b">
            <v>1</v>
          </cell>
          <cell r="H1155">
            <v>2015</v>
          </cell>
          <cell r="I1155">
            <v>4</v>
          </cell>
          <cell r="L1155">
            <v>4</v>
          </cell>
          <cell r="O1155" t="str">
            <v>Survey With Goals</v>
          </cell>
          <cell r="P1155">
            <v>314288112</v>
          </cell>
          <cell r="Q1155">
            <v>42265</v>
          </cell>
          <cell r="R1155">
            <v>60</v>
          </cell>
          <cell r="S1155">
            <v>200</v>
          </cell>
          <cell r="T1155">
            <v>2.9</v>
          </cell>
          <cell r="U1155">
            <v>53</v>
          </cell>
          <cell r="V1155">
            <v>10</v>
          </cell>
          <cell r="W1155">
            <v>10</v>
          </cell>
          <cell r="X1155">
            <v>4.24</v>
          </cell>
          <cell r="Y1155" t="str">
            <v>Yes*</v>
          </cell>
          <cell r="Z1155">
            <v>0.02</v>
          </cell>
          <cell r="AA1155">
            <v>51</v>
          </cell>
          <cell r="BI1155" t="str">
            <v>Writing: Plan, Organize, Develop, Revise, Research</v>
          </cell>
          <cell r="BJ1155">
            <v>191</v>
          </cell>
          <cell r="BK1155">
            <v>5.3</v>
          </cell>
          <cell r="BL1155" t="str">
            <v>186-196</v>
          </cell>
          <cell r="BM1155" t="str">
            <v>LoAvg</v>
          </cell>
          <cell r="BN1155" t="str">
            <v>Language: Understand, Edit for Grammar, Usage</v>
          </cell>
          <cell r="BO1155">
            <v>207</v>
          </cell>
          <cell r="BP1155">
            <v>5.2</v>
          </cell>
          <cell r="BQ1155" t="str">
            <v>202-212</v>
          </cell>
          <cell r="BR1155" t="str">
            <v>HiAvg</v>
          </cell>
          <cell r="BS1155" t="str">
            <v>Language: Understand, Edit Mechanics</v>
          </cell>
          <cell r="BT1155">
            <v>204</v>
          </cell>
          <cell r="BU1155">
            <v>5.4</v>
          </cell>
          <cell r="BV1155" t="str">
            <v>199-209</v>
          </cell>
          <cell r="BW1155" t="str">
            <v>Avg</v>
          </cell>
          <cell r="CW1155">
            <v>0.39101851851851849</v>
          </cell>
          <cell r="CX1155">
            <v>55</v>
          </cell>
          <cell r="DC1155">
            <v>7</v>
          </cell>
          <cell r="DD1155">
            <v>5</v>
          </cell>
          <cell r="DE1155">
            <v>8</v>
          </cell>
        </row>
        <row r="1156">
          <cell r="A1156" t="str">
            <v>605000715309647935School 2</v>
          </cell>
          <cell r="B1156" t="str">
            <v>Fall 2015-2016</v>
          </cell>
          <cell r="C1156">
            <v>605000715</v>
          </cell>
          <cell r="D1156" t="str">
            <v>School 2</v>
          </cell>
          <cell r="E1156" t="str">
            <v>Mathematics</v>
          </cell>
          <cell r="F1156" t="str">
            <v>Mathematics</v>
          </cell>
          <cell r="G1156" t="b">
            <v>1</v>
          </cell>
          <cell r="H1156">
            <v>2015</v>
          </cell>
          <cell r="I1156">
            <v>4</v>
          </cell>
          <cell r="L1156">
            <v>4</v>
          </cell>
          <cell r="O1156" t="str">
            <v>Survey With Goals</v>
          </cell>
          <cell r="P1156">
            <v>309647935</v>
          </cell>
          <cell r="Q1156">
            <v>42258</v>
          </cell>
          <cell r="R1156">
            <v>63</v>
          </cell>
          <cell r="S1156">
            <v>198</v>
          </cell>
          <cell r="T1156">
            <v>2.9</v>
          </cell>
          <cell r="U1156">
            <v>39</v>
          </cell>
          <cell r="V1156">
            <v>11</v>
          </cell>
          <cell r="W1156">
            <v>5</v>
          </cell>
          <cell r="X1156">
            <v>4.0999999999999996</v>
          </cell>
          <cell r="Y1156" t="str">
            <v>No</v>
          </cell>
          <cell r="Z1156">
            <v>-1</v>
          </cell>
          <cell r="AA1156">
            <v>16</v>
          </cell>
          <cell r="BI1156" t="str">
            <v>Operations and Algebraic Thinking</v>
          </cell>
          <cell r="BJ1156">
            <v>196</v>
          </cell>
          <cell r="BK1156">
            <v>6.1</v>
          </cell>
          <cell r="BL1156" t="str">
            <v>190-202</v>
          </cell>
          <cell r="BM1156" t="str">
            <v>LoAvg</v>
          </cell>
          <cell r="BN1156" t="str">
            <v>Number and Operations</v>
          </cell>
          <cell r="BO1156">
            <v>204</v>
          </cell>
          <cell r="BP1156">
            <v>5.9</v>
          </cell>
          <cell r="BQ1156" t="str">
            <v>198-210</v>
          </cell>
          <cell r="BR1156" t="str">
            <v>Avg</v>
          </cell>
          <cell r="BS1156" t="str">
            <v>Measurement and Data</v>
          </cell>
          <cell r="BT1156">
            <v>198</v>
          </cell>
          <cell r="BU1156">
            <v>6</v>
          </cell>
          <cell r="BV1156" t="str">
            <v>192-204</v>
          </cell>
          <cell r="BW1156" t="str">
            <v>LoAvg</v>
          </cell>
          <cell r="BX1156" t="str">
            <v>Geometry</v>
          </cell>
          <cell r="BY1156">
            <v>193</v>
          </cell>
          <cell r="BZ1156">
            <v>6.1</v>
          </cell>
          <cell r="CA1156" t="str">
            <v>187-199</v>
          </cell>
          <cell r="CB1156" t="str">
            <v>LoAvg</v>
          </cell>
          <cell r="CW1156">
            <v>0.33437500000000003</v>
          </cell>
          <cell r="CX1156">
            <v>47</v>
          </cell>
          <cell r="DC1156">
            <v>10</v>
          </cell>
          <cell r="DD1156">
            <v>7</v>
          </cell>
          <cell r="DE1156">
            <v>12</v>
          </cell>
        </row>
        <row r="1157">
          <cell r="A1157" t="str">
            <v>605000715303058527School 2</v>
          </cell>
          <cell r="B1157" t="str">
            <v>Fall 2015-2016</v>
          </cell>
          <cell r="C1157">
            <v>605000715</v>
          </cell>
          <cell r="D1157" t="str">
            <v>School 2</v>
          </cell>
          <cell r="E1157" t="str">
            <v>Reading</v>
          </cell>
          <cell r="F1157" t="str">
            <v>Reading</v>
          </cell>
          <cell r="G1157" t="b">
            <v>1</v>
          </cell>
          <cell r="H1157">
            <v>2015</v>
          </cell>
          <cell r="I1157">
            <v>4</v>
          </cell>
          <cell r="L1157">
            <v>4</v>
          </cell>
          <cell r="O1157" t="str">
            <v>Survey With Goals</v>
          </cell>
          <cell r="P1157">
            <v>303058527</v>
          </cell>
          <cell r="Q1157">
            <v>42251</v>
          </cell>
          <cell r="R1157">
            <v>79</v>
          </cell>
          <cell r="S1157">
            <v>199</v>
          </cell>
          <cell r="T1157">
            <v>3.4</v>
          </cell>
          <cell r="U1157">
            <v>52</v>
          </cell>
          <cell r="V1157">
            <v>11</v>
          </cell>
          <cell r="W1157">
            <v>19</v>
          </cell>
          <cell r="X1157">
            <v>4.5999999999999996</v>
          </cell>
          <cell r="Y1157" t="str">
            <v>Yes</v>
          </cell>
          <cell r="Z1157">
            <v>1.1499999999999999</v>
          </cell>
          <cell r="AA1157">
            <v>87</v>
          </cell>
          <cell r="BF1157">
            <v>583</v>
          </cell>
          <cell r="BG1157">
            <v>483</v>
          </cell>
          <cell r="BH1157">
            <v>633</v>
          </cell>
          <cell r="BI1157" t="str">
            <v>Literature</v>
          </cell>
          <cell r="BJ1157">
            <v>210</v>
          </cell>
          <cell r="BK1157">
            <v>6.6</v>
          </cell>
          <cell r="BL1157" t="str">
            <v>203-217</v>
          </cell>
          <cell r="BM1157" t="str">
            <v>HiAvg</v>
          </cell>
          <cell r="BN1157" t="str">
            <v>Informational Text</v>
          </cell>
          <cell r="BO1157">
            <v>192</v>
          </cell>
          <cell r="BP1157">
            <v>6.3</v>
          </cell>
          <cell r="BQ1157" t="str">
            <v>186-198</v>
          </cell>
          <cell r="BR1157" t="str">
            <v>LoAvg</v>
          </cell>
          <cell r="BS1157" t="str">
            <v>Vocabulary Acquisition and Use</v>
          </cell>
          <cell r="BT1157">
            <v>194</v>
          </cell>
          <cell r="BU1157">
            <v>6.1</v>
          </cell>
          <cell r="BV1157" t="str">
            <v>188-200</v>
          </cell>
          <cell r="BW1157" t="str">
            <v>LoAvg</v>
          </cell>
          <cell r="CW1157">
            <v>0.33788194444444447</v>
          </cell>
          <cell r="CX1157">
            <v>55</v>
          </cell>
          <cell r="DC1157">
            <v>7</v>
          </cell>
          <cell r="DD1157">
            <v>5</v>
          </cell>
          <cell r="DE1157">
            <v>8</v>
          </cell>
        </row>
        <row r="1158">
          <cell r="A1158" t="str">
            <v>605000996314288164School 2</v>
          </cell>
          <cell r="B1158" t="str">
            <v>Fall 2015-2016</v>
          </cell>
          <cell r="C1158">
            <v>605000996</v>
          </cell>
          <cell r="D1158" t="str">
            <v>School 2</v>
          </cell>
          <cell r="E1158" t="str">
            <v>Language Usage</v>
          </cell>
          <cell r="F1158" t="str">
            <v>Language</v>
          </cell>
          <cell r="G1158" t="b">
            <v>1</v>
          </cell>
          <cell r="H1158">
            <v>2015</v>
          </cell>
          <cell r="I1158">
            <v>4</v>
          </cell>
          <cell r="L1158">
            <v>4</v>
          </cell>
          <cell r="O1158" t="str">
            <v>Survey With Goals</v>
          </cell>
          <cell r="P1158">
            <v>314288164</v>
          </cell>
          <cell r="Q1158">
            <v>42265</v>
          </cell>
          <cell r="R1158">
            <v>62</v>
          </cell>
          <cell r="S1158">
            <v>215</v>
          </cell>
          <cell r="T1158">
            <v>2.9</v>
          </cell>
          <cell r="U1158">
            <v>75</v>
          </cell>
          <cell r="V1158">
            <v>7</v>
          </cell>
          <cell r="W1158">
            <v>17</v>
          </cell>
          <cell r="X1158">
            <v>4.0999999999999996</v>
          </cell>
          <cell r="Y1158" t="str">
            <v>Yes</v>
          </cell>
          <cell r="Z1158">
            <v>1.52</v>
          </cell>
          <cell r="AA1158">
            <v>94</v>
          </cell>
          <cell r="BI1158" t="str">
            <v>Writing: Plan, Organize, Develop, Revise, Research</v>
          </cell>
          <cell r="BJ1158">
            <v>211</v>
          </cell>
          <cell r="BK1158">
            <v>5.2</v>
          </cell>
          <cell r="BL1158" t="str">
            <v>206-216</v>
          </cell>
          <cell r="BM1158" t="str">
            <v>Avg</v>
          </cell>
          <cell r="BN1158" t="str">
            <v>Language: Understand, Edit for Grammar, Usage</v>
          </cell>
          <cell r="BO1158">
            <v>217</v>
          </cell>
          <cell r="BP1158">
            <v>5.0999999999999996</v>
          </cell>
          <cell r="BQ1158" t="str">
            <v>212-222</v>
          </cell>
          <cell r="BR1158" t="str">
            <v>HiAvg</v>
          </cell>
          <cell r="BS1158" t="str">
            <v>Language: Understand, Edit Mechanics</v>
          </cell>
          <cell r="BT1158">
            <v>218</v>
          </cell>
          <cell r="BU1158">
            <v>5</v>
          </cell>
          <cell r="BV1158" t="str">
            <v>213-223</v>
          </cell>
          <cell r="BW1158" t="str">
            <v>HiAvg</v>
          </cell>
          <cell r="CW1158">
            <v>0.45885416666666662</v>
          </cell>
          <cell r="CX1158">
            <v>54</v>
          </cell>
          <cell r="DC1158">
            <v>5</v>
          </cell>
          <cell r="DD1158">
            <v>3</v>
          </cell>
          <cell r="DE1158">
            <v>4</v>
          </cell>
        </row>
        <row r="1159">
          <cell r="A1159" t="str">
            <v>605000996308962747School 2</v>
          </cell>
          <cell r="B1159" t="str">
            <v>Fall 2015-2016</v>
          </cell>
          <cell r="C1159">
            <v>605000996</v>
          </cell>
          <cell r="D1159" t="str">
            <v>School 2</v>
          </cell>
          <cell r="E1159" t="str">
            <v>Mathematics</v>
          </cell>
          <cell r="F1159" t="str">
            <v>Mathematics</v>
          </cell>
          <cell r="G1159" t="b">
            <v>1</v>
          </cell>
          <cell r="H1159">
            <v>2015</v>
          </cell>
          <cell r="I1159">
            <v>4</v>
          </cell>
          <cell r="L1159">
            <v>4</v>
          </cell>
          <cell r="O1159" t="str">
            <v>Survey With Goals</v>
          </cell>
          <cell r="P1159">
            <v>308962747</v>
          </cell>
          <cell r="Q1159">
            <v>42258</v>
          </cell>
          <cell r="R1159">
            <v>76</v>
          </cell>
          <cell r="S1159">
            <v>217</v>
          </cell>
          <cell r="T1159">
            <v>2.9</v>
          </cell>
          <cell r="U1159">
            <v>65</v>
          </cell>
          <cell r="V1159">
            <v>10</v>
          </cell>
          <cell r="W1159">
            <v>11</v>
          </cell>
          <cell r="X1159">
            <v>4.0999999999999996</v>
          </cell>
          <cell r="Y1159" t="str">
            <v>Yes*</v>
          </cell>
          <cell r="Z1159">
            <v>0.17</v>
          </cell>
          <cell r="AA1159">
            <v>57</v>
          </cell>
          <cell r="BI1159" t="str">
            <v>Operations and Algebraic Thinking</v>
          </cell>
          <cell r="BJ1159">
            <v>213</v>
          </cell>
          <cell r="BK1159">
            <v>5.9</v>
          </cell>
          <cell r="BL1159" t="str">
            <v>207-219</v>
          </cell>
          <cell r="BM1159" t="str">
            <v>Avg</v>
          </cell>
          <cell r="BN1159" t="str">
            <v>Number and Operations</v>
          </cell>
          <cell r="BO1159">
            <v>205</v>
          </cell>
          <cell r="BP1159">
            <v>6.8</v>
          </cell>
          <cell r="BQ1159" t="str">
            <v>198-212</v>
          </cell>
          <cell r="BR1159" t="str">
            <v>LoAvg</v>
          </cell>
          <cell r="BS1159" t="str">
            <v>Measurement and Data</v>
          </cell>
          <cell r="BT1159">
            <v>220</v>
          </cell>
          <cell r="BU1159">
            <v>6</v>
          </cell>
          <cell r="BV1159" t="str">
            <v>214-226</v>
          </cell>
          <cell r="BW1159" t="str">
            <v>HiAvg</v>
          </cell>
          <cell r="BX1159" t="str">
            <v>Geometry</v>
          </cell>
          <cell r="BY1159">
            <v>228</v>
          </cell>
          <cell r="BZ1159">
            <v>6.6</v>
          </cell>
          <cell r="CA1159" t="str">
            <v>221-235</v>
          </cell>
          <cell r="CB1159" t="str">
            <v>High</v>
          </cell>
          <cell r="CW1159">
            <v>0.46452546296296293</v>
          </cell>
          <cell r="CX1159">
            <v>52</v>
          </cell>
          <cell r="DC1159">
            <v>6</v>
          </cell>
          <cell r="DD1159">
            <v>6</v>
          </cell>
          <cell r="DE1159">
            <v>10</v>
          </cell>
        </row>
        <row r="1160">
          <cell r="A1160" t="str">
            <v>605000996303412577School 2</v>
          </cell>
          <cell r="B1160" t="str">
            <v>Fall 2015-2016</v>
          </cell>
          <cell r="C1160">
            <v>605000996</v>
          </cell>
          <cell r="D1160" t="str">
            <v>School 2</v>
          </cell>
          <cell r="E1160" t="str">
            <v>Reading</v>
          </cell>
          <cell r="F1160" t="str">
            <v>Reading</v>
          </cell>
          <cell r="G1160" t="b">
            <v>1</v>
          </cell>
          <cell r="H1160">
            <v>2015</v>
          </cell>
          <cell r="I1160">
            <v>4</v>
          </cell>
          <cell r="L1160">
            <v>4</v>
          </cell>
          <cell r="O1160" t="str">
            <v>Survey With Goals</v>
          </cell>
          <cell r="P1160">
            <v>303412577</v>
          </cell>
          <cell r="Q1160">
            <v>42251</v>
          </cell>
          <cell r="R1160">
            <v>60</v>
          </cell>
          <cell r="S1160">
            <v>203</v>
          </cell>
          <cell r="T1160">
            <v>3.5</v>
          </cell>
          <cell r="U1160">
            <v>43</v>
          </cell>
          <cell r="V1160">
            <v>7</v>
          </cell>
          <cell r="W1160">
            <v>-3</v>
          </cell>
          <cell r="X1160">
            <v>4.8099999999999996</v>
          </cell>
          <cell r="Y1160" t="str">
            <v>No</v>
          </cell>
          <cell r="Z1160">
            <v>-1.46</v>
          </cell>
          <cell r="AA1160">
            <v>7</v>
          </cell>
          <cell r="BF1160">
            <v>655</v>
          </cell>
          <cell r="BG1160">
            <v>555</v>
          </cell>
          <cell r="BH1160">
            <v>705</v>
          </cell>
          <cell r="BI1160" t="str">
            <v>Literature</v>
          </cell>
          <cell r="BJ1160">
            <v>212</v>
          </cell>
          <cell r="BK1160">
            <v>6.4</v>
          </cell>
          <cell r="BL1160" t="str">
            <v>206-218</v>
          </cell>
          <cell r="BM1160" t="str">
            <v>HiAvg</v>
          </cell>
          <cell r="BN1160" t="str">
            <v>Informational Text</v>
          </cell>
          <cell r="BO1160">
            <v>187</v>
          </cell>
          <cell r="BP1160">
            <v>8</v>
          </cell>
          <cell r="BQ1160" t="str">
            <v>179-195</v>
          </cell>
          <cell r="BR1160" t="str">
            <v>Low</v>
          </cell>
          <cell r="BS1160" t="str">
            <v>Vocabulary Acquisition and Use</v>
          </cell>
          <cell r="BT1160">
            <v>207</v>
          </cell>
          <cell r="BU1160">
            <v>5.9</v>
          </cell>
          <cell r="BV1160" t="str">
            <v>201-213</v>
          </cell>
          <cell r="BW1160" t="str">
            <v>Avg</v>
          </cell>
          <cell r="CW1160">
            <v>0.46401620370370367</v>
          </cell>
          <cell r="CX1160">
            <v>44</v>
          </cell>
          <cell r="DC1160">
            <v>6</v>
          </cell>
          <cell r="DD1160">
            <v>4</v>
          </cell>
          <cell r="DE1160">
            <v>7</v>
          </cell>
        </row>
        <row r="1161">
          <cell r="A1161" t="str">
            <v>605001686314288050School 2</v>
          </cell>
          <cell r="B1161" t="str">
            <v>Fall 2015-2016</v>
          </cell>
          <cell r="C1161">
            <v>605001686</v>
          </cell>
          <cell r="D1161" t="str">
            <v>School 2</v>
          </cell>
          <cell r="E1161" t="str">
            <v>Language Usage</v>
          </cell>
          <cell r="F1161" t="str">
            <v>Language</v>
          </cell>
          <cell r="G1161" t="b">
            <v>1</v>
          </cell>
          <cell r="H1161">
            <v>2015</v>
          </cell>
          <cell r="I1161">
            <v>4</v>
          </cell>
          <cell r="L1161">
            <v>4</v>
          </cell>
          <cell r="O1161" t="str">
            <v>Survey With Goals</v>
          </cell>
          <cell r="P1161">
            <v>314288050</v>
          </cell>
          <cell r="Q1161">
            <v>42265</v>
          </cell>
          <cell r="R1161">
            <v>44</v>
          </cell>
          <cell r="S1161">
            <v>197</v>
          </cell>
          <cell r="T1161">
            <v>2.9</v>
          </cell>
          <cell r="U1161">
            <v>27</v>
          </cell>
          <cell r="V1161">
            <v>8</v>
          </cell>
          <cell r="W1161">
            <v>4</v>
          </cell>
          <cell r="X1161">
            <v>4.0999999999999996</v>
          </cell>
          <cell r="Y1161" t="str">
            <v>No*</v>
          </cell>
          <cell r="Z1161">
            <v>-0.56000000000000005</v>
          </cell>
          <cell r="AA1161">
            <v>29</v>
          </cell>
          <cell r="BI1161" t="str">
            <v>Writing: Plan, Organize, Develop, Revise, Research</v>
          </cell>
          <cell r="BJ1161">
            <v>199</v>
          </cell>
          <cell r="BK1161">
            <v>5.3</v>
          </cell>
          <cell r="BL1161" t="str">
            <v>194-204</v>
          </cell>
          <cell r="BM1161" t="str">
            <v>LoAvg</v>
          </cell>
          <cell r="BN1161" t="str">
            <v>Language: Understand, Edit for Grammar, Usage</v>
          </cell>
          <cell r="BO1161">
            <v>188</v>
          </cell>
          <cell r="BP1161">
            <v>5.3</v>
          </cell>
          <cell r="BQ1161" t="str">
            <v>183-193</v>
          </cell>
          <cell r="BR1161" t="str">
            <v>Low</v>
          </cell>
          <cell r="BS1161" t="str">
            <v>Language: Understand, Edit Mechanics</v>
          </cell>
          <cell r="BT1161">
            <v>205</v>
          </cell>
          <cell r="BU1161">
            <v>5.6</v>
          </cell>
          <cell r="BV1161" t="str">
            <v>199-211</v>
          </cell>
          <cell r="BW1161" t="str">
            <v>Avg</v>
          </cell>
          <cell r="CW1161">
            <v>0.45885416666666662</v>
          </cell>
          <cell r="CX1161">
            <v>53</v>
          </cell>
          <cell r="DC1161">
            <v>6</v>
          </cell>
          <cell r="DD1161">
            <v>5</v>
          </cell>
          <cell r="DE1161">
            <v>7</v>
          </cell>
        </row>
        <row r="1162">
          <cell r="A1162" t="str">
            <v>605001686309648125School 2</v>
          </cell>
          <cell r="B1162" t="str">
            <v>Fall 2015-2016</v>
          </cell>
          <cell r="C1162">
            <v>605001686</v>
          </cell>
          <cell r="D1162" t="str">
            <v>School 2</v>
          </cell>
          <cell r="E1162" t="str">
            <v>Mathematics</v>
          </cell>
          <cell r="F1162" t="str">
            <v>Mathematics</v>
          </cell>
          <cell r="G1162" t="b">
            <v>1</v>
          </cell>
          <cell r="H1162">
            <v>2015</v>
          </cell>
          <cell r="I1162">
            <v>4</v>
          </cell>
          <cell r="L1162">
            <v>4</v>
          </cell>
          <cell r="O1162" t="str">
            <v>Survey With Goals</v>
          </cell>
          <cell r="P1162">
            <v>309648125</v>
          </cell>
          <cell r="Q1162">
            <v>42258</v>
          </cell>
          <cell r="R1162">
            <v>52</v>
          </cell>
          <cell r="S1162">
            <v>202</v>
          </cell>
          <cell r="T1162">
            <v>2.9</v>
          </cell>
          <cell r="U1162">
            <v>26</v>
          </cell>
          <cell r="V1162">
            <v>10</v>
          </cell>
          <cell r="W1162">
            <v>7</v>
          </cell>
          <cell r="X1162">
            <v>4.0999999999999996</v>
          </cell>
          <cell r="Y1162" t="str">
            <v>No*</v>
          </cell>
          <cell r="Z1162">
            <v>-0.45</v>
          </cell>
          <cell r="AA1162">
            <v>33</v>
          </cell>
          <cell r="BI1162" t="str">
            <v>Operations and Algebraic Thinking</v>
          </cell>
          <cell r="BJ1162">
            <v>199</v>
          </cell>
          <cell r="BK1162">
            <v>5.9</v>
          </cell>
          <cell r="BL1162" t="str">
            <v>193-205</v>
          </cell>
          <cell r="BM1162" t="str">
            <v>Low</v>
          </cell>
          <cell r="BN1162" t="str">
            <v>Number and Operations</v>
          </cell>
          <cell r="BO1162">
            <v>202</v>
          </cell>
          <cell r="BP1162">
            <v>5.9</v>
          </cell>
          <cell r="BQ1162" t="str">
            <v>196-208</v>
          </cell>
          <cell r="BR1162" t="str">
            <v>LoAvg</v>
          </cell>
          <cell r="BS1162" t="str">
            <v>Measurement and Data</v>
          </cell>
          <cell r="BT1162">
            <v>201</v>
          </cell>
          <cell r="BU1162">
            <v>5.9</v>
          </cell>
          <cell r="BV1162" t="str">
            <v>195-207</v>
          </cell>
          <cell r="BW1162" t="str">
            <v>Low</v>
          </cell>
          <cell r="BX1162" t="str">
            <v>Geometry</v>
          </cell>
          <cell r="BY1162">
            <v>207</v>
          </cell>
          <cell r="BZ1162">
            <v>5.9</v>
          </cell>
          <cell r="CA1162" t="str">
            <v>201-213</v>
          </cell>
          <cell r="CB1162" t="str">
            <v>LoAvg</v>
          </cell>
          <cell r="CW1162">
            <v>0.46466435185185184</v>
          </cell>
          <cell r="CX1162">
            <v>55</v>
          </cell>
          <cell r="DC1162">
            <v>6</v>
          </cell>
          <cell r="DD1162">
            <v>6</v>
          </cell>
          <cell r="DE1162">
            <v>10</v>
          </cell>
        </row>
        <row r="1163">
          <cell r="A1163" t="str">
            <v>605001686303412674School 2</v>
          </cell>
          <cell r="B1163" t="str">
            <v>Fall 2015-2016</v>
          </cell>
          <cell r="C1163">
            <v>605001686</v>
          </cell>
          <cell r="D1163" t="str">
            <v>School 2</v>
          </cell>
          <cell r="E1163" t="str">
            <v>Reading</v>
          </cell>
          <cell r="F1163" t="str">
            <v>Reading</v>
          </cell>
          <cell r="G1163" t="b">
            <v>1</v>
          </cell>
          <cell r="H1163">
            <v>2015</v>
          </cell>
          <cell r="I1163">
            <v>4</v>
          </cell>
          <cell r="L1163">
            <v>4</v>
          </cell>
          <cell r="O1163" t="str">
            <v>Survey With Goals</v>
          </cell>
          <cell r="P1163">
            <v>303412674</v>
          </cell>
          <cell r="Q1163">
            <v>42251</v>
          </cell>
          <cell r="R1163">
            <v>31</v>
          </cell>
          <cell r="S1163">
            <v>197</v>
          </cell>
          <cell r="T1163">
            <v>3.3</v>
          </cell>
          <cell r="U1163">
            <v>28</v>
          </cell>
          <cell r="V1163">
            <v>8</v>
          </cell>
          <cell r="W1163">
            <v>8</v>
          </cell>
          <cell r="X1163">
            <v>4.67</v>
          </cell>
          <cell r="Y1163" t="str">
            <v>Yes*</v>
          </cell>
          <cell r="Z1163">
            <v>-0.01</v>
          </cell>
          <cell r="AA1163">
            <v>50</v>
          </cell>
          <cell r="BF1163">
            <v>547</v>
          </cell>
          <cell r="BG1163">
            <v>447</v>
          </cell>
          <cell r="BH1163">
            <v>597</v>
          </cell>
          <cell r="BI1163" t="str">
            <v>Literature</v>
          </cell>
          <cell r="BJ1163">
            <v>200</v>
          </cell>
          <cell r="BK1163">
            <v>5.9</v>
          </cell>
          <cell r="BL1163" t="str">
            <v>194-206</v>
          </cell>
          <cell r="BM1163" t="str">
            <v>LoAvg</v>
          </cell>
          <cell r="BN1163" t="str">
            <v>Informational Text</v>
          </cell>
          <cell r="BO1163">
            <v>193</v>
          </cell>
          <cell r="BP1163">
            <v>5.8</v>
          </cell>
          <cell r="BQ1163" t="str">
            <v>187-199</v>
          </cell>
          <cell r="BR1163" t="str">
            <v>Low</v>
          </cell>
          <cell r="BS1163" t="str">
            <v>Vocabulary Acquisition and Use</v>
          </cell>
          <cell r="BT1163">
            <v>197</v>
          </cell>
          <cell r="BU1163">
            <v>5.6</v>
          </cell>
          <cell r="BV1163" t="str">
            <v>191-203</v>
          </cell>
          <cell r="BW1163" t="str">
            <v>LoAvg</v>
          </cell>
          <cell r="CW1163">
            <v>0.47737268518518516</v>
          </cell>
          <cell r="CX1163">
            <v>46</v>
          </cell>
          <cell r="DC1163">
            <v>6</v>
          </cell>
          <cell r="DD1163">
            <v>5</v>
          </cell>
          <cell r="DE1163">
            <v>7</v>
          </cell>
        </row>
        <row r="1164">
          <cell r="A1164" t="str">
            <v>605001696314287905School 2</v>
          </cell>
          <cell r="B1164" t="str">
            <v>Fall 2015-2016</v>
          </cell>
          <cell r="C1164">
            <v>605001696</v>
          </cell>
          <cell r="D1164" t="str">
            <v>School 2</v>
          </cell>
          <cell r="E1164" t="str">
            <v>Language Usage</v>
          </cell>
          <cell r="F1164" t="str">
            <v>Language</v>
          </cell>
          <cell r="G1164" t="b">
            <v>1</v>
          </cell>
          <cell r="H1164">
            <v>2015</v>
          </cell>
          <cell r="I1164">
            <v>4</v>
          </cell>
          <cell r="L1164">
            <v>4</v>
          </cell>
          <cell r="O1164" t="str">
            <v>Survey With Goals</v>
          </cell>
          <cell r="P1164">
            <v>314287905</v>
          </cell>
          <cell r="Q1164">
            <v>42265</v>
          </cell>
          <cell r="R1164">
            <v>39</v>
          </cell>
          <cell r="S1164">
            <v>203</v>
          </cell>
          <cell r="T1164">
            <v>2.9</v>
          </cell>
          <cell r="U1164">
            <v>42</v>
          </cell>
          <cell r="V1164">
            <v>7</v>
          </cell>
          <cell r="W1164">
            <v>5</v>
          </cell>
          <cell r="X1164">
            <v>4.0999999999999996</v>
          </cell>
          <cell r="Y1164" t="str">
            <v>No*</v>
          </cell>
          <cell r="Z1164">
            <v>-0.33</v>
          </cell>
          <cell r="AA1164">
            <v>37</v>
          </cell>
          <cell r="BI1164" t="str">
            <v>Writing: Plan, Organize, Develop, Revise, Research</v>
          </cell>
          <cell r="BJ1164">
            <v>202</v>
          </cell>
          <cell r="BK1164">
            <v>5.0999999999999996</v>
          </cell>
          <cell r="BL1164" t="str">
            <v>197-207</v>
          </cell>
          <cell r="BM1164" t="str">
            <v>LoAvg</v>
          </cell>
          <cell r="BN1164" t="str">
            <v>Language: Understand, Edit for Grammar, Usage</v>
          </cell>
          <cell r="BO1164">
            <v>198</v>
          </cell>
          <cell r="BP1164">
            <v>5.2</v>
          </cell>
          <cell r="BQ1164" t="str">
            <v>193-203</v>
          </cell>
          <cell r="BR1164" t="str">
            <v>LoAvg</v>
          </cell>
          <cell r="BS1164" t="str">
            <v>Language: Understand, Edit Mechanics</v>
          </cell>
          <cell r="BT1164">
            <v>209</v>
          </cell>
          <cell r="BU1164">
            <v>5</v>
          </cell>
          <cell r="BV1164" t="str">
            <v>204-214</v>
          </cell>
          <cell r="BW1164" t="str">
            <v>Avg</v>
          </cell>
          <cell r="CW1164">
            <v>0.45881944444444445</v>
          </cell>
          <cell r="CX1164">
            <v>50</v>
          </cell>
          <cell r="DC1164">
            <v>5</v>
          </cell>
          <cell r="DD1164">
            <v>4</v>
          </cell>
          <cell r="DE1164">
            <v>6</v>
          </cell>
        </row>
        <row r="1165">
          <cell r="A1165" t="str">
            <v>605001696308962719School 2</v>
          </cell>
          <cell r="B1165" t="str">
            <v>Fall 2015-2016</v>
          </cell>
          <cell r="C1165">
            <v>605001696</v>
          </cell>
          <cell r="D1165" t="str">
            <v>School 2</v>
          </cell>
          <cell r="E1165" t="str">
            <v>Mathematics</v>
          </cell>
          <cell r="F1165" t="str">
            <v>Mathematics</v>
          </cell>
          <cell r="G1165" t="b">
            <v>1</v>
          </cell>
          <cell r="H1165">
            <v>2015</v>
          </cell>
          <cell r="I1165">
            <v>4</v>
          </cell>
          <cell r="L1165">
            <v>4</v>
          </cell>
          <cell r="O1165" t="str">
            <v>Survey With Goals</v>
          </cell>
          <cell r="P1165">
            <v>308962719</v>
          </cell>
          <cell r="Q1165">
            <v>42258</v>
          </cell>
          <cell r="R1165">
            <v>41</v>
          </cell>
          <cell r="S1165">
            <v>212</v>
          </cell>
          <cell r="T1165">
            <v>2.9</v>
          </cell>
          <cell r="U1165">
            <v>52</v>
          </cell>
          <cell r="V1165">
            <v>10</v>
          </cell>
          <cell r="W1165">
            <v>2</v>
          </cell>
          <cell r="X1165">
            <v>4.0999999999999996</v>
          </cell>
          <cell r="Y1165" t="str">
            <v>No</v>
          </cell>
          <cell r="Z1165">
            <v>-1.35</v>
          </cell>
          <cell r="AA1165">
            <v>9</v>
          </cell>
          <cell r="BI1165" t="str">
            <v>Operations and Algebraic Thinking</v>
          </cell>
          <cell r="BJ1165">
            <v>216</v>
          </cell>
          <cell r="BK1165">
            <v>6</v>
          </cell>
          <cell r="BL1165" t="str">
            <v>210-222</v>
          </cell>
          <cell r="BM1165" t="str">
            <v>Avg</v>
          </cell>
          <cell r="BN1165" t="str">
            <v>Number and Operations</v>
          </cell>
          <cell r="BO1165">
            <v>203</v>
          </cell>
          <cell r="BP1165">
            <v>6</v>
          </cell>
          <cell r="BQ1165" t="str">
            <v>197-209</v>
          </cell>
          <cell r="BR1165" t="str">
            <v>LoAvg</v>
          </cell>
          <cell r="BS1165" t="str">
            <v>Measurement and Data</v>
          </cell>
          <cell r="BT1165">
            <v>216</v>
          </cell>
          <cell r="BU1165">
            <v>5.9</v>
          </cell>
          <cell r="BV1165" t="str">
            <v>210-222</v>
          </cell>
          <cell r="BW1165" t="str">
            <v>Avg</v>
          </cell>
          <cell r="BX1165" t="str">
            <v>Geometry</v>
          </cell>
          <cell r="BY1165">
            <v>213</v>
          </cell>
          <cell r="BZ1165">
            <v>6</v>
          </cell>
          <cell r="CA1165" t="str">
            <v>207-219</v>
          </cell>
          <cell r="CB1165" t="str">
            <v>Avg</v>
          </cell>
          <cell r="CW1165">
            <v>0.46467592592592594</v>
          </cell>
          <cell r="CX1165">
            <v>49</v>
          </cell>
          <cell r="DC1165">
            <v>6</v>
          </cell>
          <cell r="DD1165">
            <v>6</v>
          </cell>
          <cell r="DE1165">
            <v>10</v>
          </cell>
        </row>
        <row r="1166">
          <cell r="A1166" t="str">
            <v>605001696303412576School 2</v>
          </cell>
          <cell r="B1166" t="str">
            <v>Fall 2015-2016</v>
          </cell>
          <cell r="C1166">
            <v>605001696</v>
          </cell>
          <cell r="D1166" t="str">
            <v>School 2</v>
          </cell>
          <cell r="E1166" t="str">
            <v>Reading</v>
          </cell>
          <cell r="F1166" t="str">
            <v>Reading</v>
          </cell>
          <cell r="G1166" t="b">
            <v>1</v>
          </cell>
          <cell r="H1166">
            <v>2015</v>
          </cell>
          <cell r="I1166">
            <v>4</v>
          </cell>
          <cell r="L1166">
            <v>4</v>
          </cell>
          <cell r="O1166" t="str">
            <v>Survey With Goals</v>
          </cell>
          <cell r="P1166">
            <v>303412576</v>
          </cell>
          <cell r="Q1166">
            <v>42251</v>
          </cell>
          <cell r="R1166">
            <v>42</v>
          </cell>
          <cell r="S1166">
            <v>213</v>
          </cell>
          <cell r="T1166">
            <v>3.4</v>
          </cell>
          <cell r="U1166">
            <v>69</v>
          </cell>
          <cell r="V1166">
            <v>7</v>
          </cell>
          <cell r="W1166">
            <v>13</v>
          </cell>
          <cell r="X1166">
            <v>4.74</v>
          </cell>
          <cell r="Y1166" t="str">
            <v>Yes</v>
          </cell>
          <cell r="Z1166">
            <v>0.85</v>
          </cell>
          <cell r="AA1166">
            <v>80</v>
          </cell>
          <cell r="BF1166">
            <v>835</v>
          </cell>
          <cell r="BG1166">
            <v>735</v>
          </cell>
          <cell r="BH1166">
            <v>885</v>
          </cell>
          <cell r="BI1166" t="str">
            <v>Literature</v>
          </cell>
          <cell r="BJ1166">
            <v>213</v>
          </cell>
          <cell r="BK1166">
            <v>6</v>
          </cell>
          <cell r="BL1166" t="str">
            <v>207-219</v>
          </cell>
          <cell r="BM1166" t="str">
            <v>HiAvg</v>
          </cell>
          <cell r="BN1166" t="str">
            <v>Informational Text</v>
          </cell>
          <cell r="BO1166">
            <v>205</v>
          </cell>
          <cell r="BP1166">
            <v>6</v>
          </cell>
          <cell r="BQ1166" t="str">
            <v>199-211</v>
          </cell>
          <cell r="BR1166" t="str">
            <v>Avg</v>
          </cell>
          <cell r="BS1166" t="str">
            <v>Vocabulary Acquisition and Use</v>
          </cell>
          <cell r="BT1166">
            <v>221</v>
          </cell>
          <cell r="BU1166">
            <v>6</v>
          </cell>
          <cell r="BV1166" t="str">
            <v>215-227</v>
          </cell>
          <cell r="BW1166" t="str">
            <v>High</v>
          </cell>
          <cell r="CW1166">
            <v>0.46399305555555559</v>
          </cell>
          <cell r="CX1166">
            <v>48</v>
          </cell>
          <cell r="DC1166">
            <v>5</v>
          </cell>
          <cell r="DD1166">
            <v>3</v>
          </cell>
          <cell r="DE1166">
            <v>5</v>
          </cell>
        </row>
        <row r="1167">
          <cell r="A1167" t="str">
            <v>605001706314287915School 2</v>
          </cell>
          <cell r="B1167" t="str">
            <v>Fall 2015-2016</v>
          </cell>
          <cell r="C1167">
            <v>605001706</v>
          </cell>
          <cell r="D1167" t="str">
            <v>School 2</v>
          </cell>
          <cell r="E1167" t="str">
            <v>Language Usage</v>
          </cell>
          <cell r="F1167" t="str">
            <v>Language</v>
          </cell>
          <cell r="G1167" t="b">
            <v>1</v>
          </cell>
          <cell r="H1167">
            <v>2015</v>
          </cell>
          <cell r="I1167">
            <v>4</v>
          </cell>
          <cell r="L1167">
            <v>4</v>
          </cell>
          <cell r="O1167" t="str">
            <v>Survey With Goals</v>
          </cell>
          <cell r="P1167">
            <v>314287915</v>
          </cell>
          <cell r="Q1167">
            <v>42265</v>
          </cell>
          <cell r="R1167">
            <v>54</v>
          </cell>
          <cell r="S1167">
            <v>214</v>
          </cell>
          <cell r="T1167">
            <v>2.9</v>
          </cell>
          <cell r="U1167">
            <v>73</v>
          </cell>
          <cell r="V1167">
            <v>5</v>
          </cell>
          <cell r="W1167">
            <v>-1</v>
          </cell>
          <cell r="X1167">
            <v>4.17</v>
          </cell>
          <cell r="Y1167" t="str">
            <v>No</v>
          </cell>
          <cell r="Z1167">
            <v>-0.99</v>
          </cell>
          <cell r="AA1167">
            <v>16</v>
          </cell>
          <cell r="BI1167" t="str">
            <v>Writing: Plan, Organize, Develop, Revise, Research</v>
          </cell>
          <cell r="BJ1167">
            <v>209</v>
          </cell>
          <cell r="BK1167">
            <v>5.3</v>
          </cell>
          <cell r="BL1167" t="str">
            <v>204-214</v>
          </cell>
          <cell r="BM1167" t="str">
            <v>Avg</v>
          </cell>
          <cell r="BN1167" t="str">
            <v>Language: Understand, Edit for Grammar, Usage</v>
          </cell>
          <cell r="BO1167">
            <v>224</v>
          </cell>
          <cell r="BP1167">
            <v>5.3</v>
          </cell>
          <cell r="BQ1167" t="str">
            <v>219-229</v>
          </cell>
          <cell r="BR1167" t="str">
            <v>High</v>
          </cell>
          <cell r="BS1167" t="str">
            <v>Language: Understand, Edit Mechanics</v>
          </cell>
          <cell r="BT1167">
            <v>208</v>
          </cell>
          <cell r="BU1167">
            <v>5.3</v>
          </cell>
          <cell r="BV1167" t="str">
            <v>203-213</v>
          </cell>
          <cell r="BW1167" t="str">
            <v>Avg</v>
          </cell>
          <cell r="CW1167">
            <v>0.45892361111111107</v>
          </cell>
          <cell r="CX1167">
            <v>53</v>
          </cell>
          <cell r="DC1167">
            <v>5</v>
          </cell>
          <cell r="DD1167">
            <v>3</v>
          </cell>
          <cell r="DE1167">
            <v>4</v>
          </cell>
        </row>
        <row r="1168">
          <cell r="A1168" t="str">
            <v>605001706309647937School 2</v>
          </cell>
          <cell r="B1168" t="str">
            <v>Fall 2015-2016</v>
          </cell>
          <cell r="C1168">
            <v>605001706</v>
          </cell>
          <cell r="D1168" t="str">
            <v>School 2</v>
          </cell>
          <cell r="E1168" t="str">
            <v>Mathematics</v>
          </cell>
          <cell r="F1168" t="str">
            <v>Mathematics</v>
          </cell>
          <cell r="G1168" t="b">
            <v>1</v>
          </cell>
          <cell r="H1168">
            <v>2015</v>
          </cell>
          <cell r="I1168">
            <v>4</v>
          </cell>
          <cell r="L1168">
            <v>4</v>
          </cell>
          <cell r="O1168" t="str">
            <v>Survey With Goals</v>
          </cell>
          <cell r="P1168">
            <v>309647937</v>
          </cell>
          <cell r="Q1168">
            <v>42258</v>
          </cell>
          <cell r="R1168">
            <v>61</v>
          </cell>
          <cell r="S1168">
            <v>213</v>
          </cell>
          <cell r="T1168">
            <v>2.9</v>
          </cell>
          <cell r="U1168">
            <v>54</v>
          </cell>
          <cell r="V1168">
            <v>10</v>
          </cell>
          <cell r="W1168">
            <v>6</v>
          </cell>
          <cell r="X1168">
            <v>4.0999999999999996</v>
          </cell>
          <cell r="Y1168" t="str">
            <v>No*</v>
          </cell>
          <cell r="Z1168">
            <v>-0.67</v>
          </cell>
          <cell r="AA1168">
            <v>25</v>
          </cell>
          <cell r="BI1168" t="str">
            <v>Operations and Algebraic Thinking</v>
          </cell>
          <cell r="BJ1168">
            <v>213</v>
          </cell>
          <cell r="BK1168">
            <v>5.9</v>
          </cell>
          <cell r="BL1168" t="str">
            <v>207-219</v>
          </cell>
          <cell r="BM1168" t="str">
            <v>Avg</v>
          </cell>
          <cell r="BN1168" t="str">
            <v>Number and Operations</v>
          </cell>
          <cell r="BO1168">
            <v>204</v>
          </cell>
          <cell r="BP1168">
            <v>6</v>
          </cell>
          <cell r="BQ1168" t="str">
            <v>198-210</v>
          </cell>
          <cell r="BR1168" t="str">
            <v>LoAvg</v>
          </cell>
          <cell r="BS1168" t="str">
            <v>Measurement and Data</v>
          </cell>
          <cell r="BT1168">
            <v>217</v>
          </cell>
          <cell r="BU1168">
            <v>6</v>
          </cell>
          <cell r="BV1168" t="str">
            <v>211-223</v>
          </cell>
          <cell r="BW1168" t="str">
            <v>HiAvg</v>
          </cell>
          <cell r="BX1168" t="str">
            <v>Geometry</v>
          </cell>
          <cell r="BY1168">
            <v>218</v>
          </cell>
          <cell r="BZ1168">
            <v>5.9</v>
          </cell>
          <cell r="CA1168" t="str">
            <v>212-224</v>
          </cell>
          <cell r="CB1168" t="str">
            <v>HiAvg</v>
          </cell>
          <cell r="CW1168">
            <v>0.46460648148148148</v>
          </cell>
          <cell r="CX1168">
            <v>47</v>
          </cell>
          <cell r="DC1168">
            <v>6</v>
          </cell>
          <cell r="DD1168">
            <v>6</v>
          </cell>
          <cell r="DE1168">
            <v>10</v>
          </cell>
        </row>
        <row r="1169">
          <cell r="A1169" t="str">
            <v>605001706302471222School 2</v>
          </cell>
          <cell r="B1169" t="str">
            <v>Fall 2015-2016</v>
          </cell>
          <cell r="C1169">
            <v>605001706</v>
          </cell>
          <cell r="D1169" t="str">
            <v>School 2</v>
          </cell>
          <cell r="E1169" t="str">
            <v>Reading</v>
          </cell>
          <cell r="F1169" t="str">
            <v>Reading</v>
          </cell>
          <cell r="G1169" t="b">
            <v>1</v>
          </cell>
          <cell r="H1169">
            <v>2015</v>
          </cell>
          <cell r="I1169">
            <v>4</v>
          </cell>
          <cell r="L1169">
            <v>4</v>
          </cell>
          <cell r="O1169" t="str">
            <v>Survey With Goals</v>
          </cell>
          <cell r="P1169">
            <v>302471222</v>
          </cell>
          <cell r="Q1169">
            <v>42251</v>
          </cell>
          <cell r="R1169">
            <v>68</v>
          </cell>
          <cell r="S1169">
            <v>216</v>
          </cell>
          <cell r="T1169">
            <v>3.3</v>
          </cell>
          <cell r="U1169">
            <v>75</v>
          </cell>
          <cell r="V1169">
            <v>7</v>
          </cell>
          <cell r="W1169">
            <v>14</v>
          </cell>
          <cell r="X1169">
            <v>4.67</v>
          </cell>
          <cell r="Y1169" t="str">
            <v>Yes</v>
          </cell>
          <cell r="Z1169">
            <v>1.02</v>
          </cell>
          <cell r="AA1169">
            <v>85</v>
          </cell>
          <cell r="BF1169">
            <v>889</v>
          </cell>
          <cell r="BG1169">
            <v>789</v>
          </cell>
          <cell r="BH1169">
            <v>939</v>
          </cell>
          <cell r="BI1169" t="str">
            <v>Literature</v>
          </cell>
          <cell r="BJ1169">
            <v>224</v>
          </cell>
          <cell r="BK1169">
            <v>6</v>
          </cell>
          <cell r="BL1169" t="str">
            <v>218-230</v>
          </cell>
          <cell r="BM1169" t="str">
            <v>High</v>
          </cell>
          <cell r="BN1169" t="str">
            <v>Informational Text</v>
          </cell>
          <cell r="BO1169">
            <v>210</v>
          </cell>
          <cell r="BP1169">
            <v>6</v>
          </cell>
          <cell r="BQ1169" t="str">
            <v>204-216</v>
          </cell>
          <cell r="BR1169" t="str">
            <v>Avg</v>
          </cell>
          <cell r="BS1169" t="str">
            <v>Vocabulary Acquisition and Use</v>
          </cell>
          <cell r="BT1169">
            <v>212</v>
          </cell>
          <cell r="BU1169">
            <v>5.8</v>
          </cell>
          <cell r="BV1169" t="str">
            <v>206-218</v>
          </cell>
          <cell r="BW1169" t="str">
            <v>HiAvg</v>
          </cell>
          <cell r="CW1169">
            <v>0.46399305555555559</v>
          </cell>
          <cell r="CX1169">
            <v>50</v>
          </cell>
          <cell r="DC1169">
            <v>5</v>
          </cell>
          <cell r="DD1169">
            <v>3</v>
          </cell>
          <cell r="DE1169">
            <v>5</v>
          </cell>
        </row>
        <row r="1170">
          <cell r="A1170" t="str">
            <v>605001721314288083School 2</v>
          </cell>
          <cell r="B1170" t="str">
            <v>Fall 2015-2016</v>
          </cell>
          <cell r="C1170">
            <v>605001721</v>
          </cell>
          <cell r="D1170" t="str">
            <v>School 2</v>
          </cell>
          <cell r="E1170" t="str">
            <v>Language Usage</v>
          </cell>
          <cell r="F1170" t="str">
            <v>Language</v>
          </cell>
          <cell r="G1170" t="b">
            <v>1</v>
          </cell>
          <cell r="H1170">
            <v>2015</v>
          </cell>
          <cell r="I1170">
            <v>4</v>
          </cell>
          <cell r="L1170">
            <v>4</v>
          </cell>
          <cell r="O1170" t="str">
            <v>Survey With Goals</v>
          </cell>
          <cell r="P1170">
            <v>314288083</v>
          </cell>
          <cell r="Q1170">
            <v>42265</v>
          </cell>
          <cell r="R1170">
            <v>58</v>
          </cell>
          <cell r="S1170">
            <v>215</v>
          </cell>
          <cell r="T1170">
            <v>2.9</v>
          </cell>
          <cell r="U1170">
            <v>75</v>
          </cell>
          <cell r="V1170">
            <v>6</v>
          </cell>
          <cell r="W1170">
            <v>7</v>
          </cell>
          <cell r="X1170">
            <v>4.0999999999999996</v>
          </cell>
          <cell r="Y1170" t="str">
            <v>Yes*</v>
          </cell>
          <cell r="Z1170">
            <v>0.13</v>
          </cell>
          <cell r="AA1170">
            <v>55</v>
          </cell>
          <cell r="BI1170" t="str">
            <v>Writing: Plan, Organize, Develop, Revise, Research</v>
          </cell>
          <cell r="BJ1170">
            <v>224</v>
          </cell>
          <cell r="BK1170">
            <v>5.0999999999999996</v>
          </cell>
          <cell r="BL1170" t="str">
            <v>219-229</v>
          </cell>
          <cell r="BM1170" t="str">
            <v>High</v>
          </cell>
          <cell r="BN1170" t="str">
            <v>Language: Understand, Edit for Grammar, Usage</v>
          </cell>
          <cell r="BO1170">
            <v>210</v>
          </cell>
          <cell r="BP1170">
            <v>5.0999999999999996</v>
          </cell>
          <cell r="BQ1170" t="str">
            <v>205-215</v>
          </cell>
          <cell r="BR1170" t="str">
            <v>Avg</v>
          </cell>
          <cell r="BS1170" t="str">
            <v>Language: Understand, Edit Mechanics</v>
          </cell>
          <cell r="BT1170">
            <v>211</v>
          </cell>
          <cell r="BU1170">
            <v>5.2</v>
          </cell>
          <cell r="BV1170" t="str">
            <v>206-216</v>
          </cell>
          <cell r="BW1170" t="str">
            <v>Avg</v>
          </cell>
          <cell r="CW1170">
            <v>0.45887731481481481</v>
          </cell>
          <cell r="CX1170">
            <v>53</v>
          </cell>
          <cell r="DC1170">
            <v>5</v>
          </cell>
          <cell r="DD1170">
            <v>3</v>
          </cell>
          <cell r="DE1170">
            <v>4</v>
          </cell>
        </row>
        <row r="1171">
          <cell r="A1171" t="str">
            <v>605001721308962524School 2</v>
          </cell>
          <cell r="B1171" t="str">
            <v>Fall 2015-2016</v>
          </cell>
          <cell r="C1171">
            <v>605001721</v>
          </cell>
          <cell r="D1171" t="str">
            <v>School 2</v>
          </cell>
          <cell r="E1171" t="str">
            <v>Mathematics</v>
          </cell>
          <cell r="F1171" t="str">
            <v>Mathematics</v>
          </cell>
          <cell r="G1171" t="b">
            <v>1</v>
          </cell>
          <cell r="H1171">
            <v>2015</v>
          </cell>
          <cell r="I1171">
            <v>4</v>
          </cell>
          <cell r="L1171">
            <v>4</v>
          </cell>
          <cell r="O1171" t="str">
            <v>Survey With Goals</v>
          </cell>
          <cell r="P1171">
            <v>308962524</v>
          </cell>
          <cell r="Q1171">
            <v>42258</v>
          </cell>
          <cell r="R1171">
            <v>74</v>
          </cell>
          <cell r="S1171">
            <v>218</v>
          </cell>
          <cell r="T1171">
            <v>2.9</v>
          </cell>
          <cell r="U1171">
            <v>67</v>
          </cell>
          <cell r="V1171">
            <v>10</v>
          </cell>
          <cell r="W1171">
            <v>16</v>
          </cell>
          <cell r="X1171">
            <v>4.0999999999999996</v>
          </cell>
          <cell r="Y1171" t="str">
            <v>Yes</v>
          </cell>
          <cell r="Z1171">
            <v>1.02</v>
          </cell>
          <cell r="AA1171">
            <v>85</v>
          </cell>
          <cell r="BI1171" t="str">
            <v>Operations and Algebraic Thinking</v>
          </cell>
          <cell r="BJ1171">
            <v>224</v>
          </cell>
          <cell r="BK1171">
            <v>5.9</v>
          </cell>
          <cell r="BL1171" t="str">
            <v>218-230</v>
          </cell>
          <cell r="BM1171" t="str">
            <v>HiAvg</v>
          </cell>
          <cell r="BN1171" t="str">
            <v>Number and Operations</v>
          </cell>
          <cell r="BO1171">
            <v>223</v>
          </cell>
          <cell r="BP1171">
            <v>5.9</v>
          </cell>
          <cell r="BQ1171" t="str">
            <v>217-229</v>
          </cell>
          <cell r="BR1171" t="str">
            <v>HiAvg</v>
          </cell>
          <cell r="BS1171" t="str">
            <v>Measurement and Data</v>
          </cell>
          <cell r="BT1171">
            <v>218</v>
          </cell>
          <cell r="BU1171">
            <v>6</v>
          </cell>
          <cell r="BV1171" t="str">
            <v>212-224</v>
          </cell>
          <cell r="BW1171" t="str">
            <v>HiAvg</v>
          </cell>
          <cell r="BX1171" t="str">
            <v>Geometry</v>
          </cell>
          <cell r="BY1171">
            <v>209</v>
          </cell>
          <cell r="BZ1171">
            <v>6.2</v>
          </cell>
          <cell r="CA1171" t="str">
            <v>203-215</v>
          </cell>
          <cell r="CB1171" t="str">
            <v>LoAvg</v>
          </cell>
          <cell r="CW1171">
            <v>0.46457175925925925</v>
          </cell>
          <cell r="CX1171">
            <v>51</v>
          </cell>
          <cell r="DC1171">
            <v>6</v>
          </cell>
          <cell r="DD1171">
            <v>6</v>
          </cell>
          <cell r="DE1171">
            <v>10</v>
          </cell>
        </row>
        <row r="1172">
          <cell r="A1172" t="str">
            <v>605001721302471271School 2</v>
          </cell>
          <cell r="B1172" t="str">
            <v>Fall 2015-2016</v>
          </cell>
          <cell r="C1172">
            <v>605001721</v>
          </cell>
          <cell r="D1172" t="str">
            <v>School 2</v>
          </cell>
          <cell r="E1172" t="str">
            <v>Reading</v>
          </cell>
          <cell r="F1172" t="str">
            <v>Reading</v>
          </cell>
          <cell r="G1172" t="b">
            <v>1</v>
          </cell>
          <cell r="H1172">
            <v>2015</v>
          </cell>
          <cell r="I1172">
            <v>4</v>
          </cell>
          <cell r="L1172">
            <v>4</v>
          </cell>
          <cell r="O1172" t="str">
            <v>Survey With Goals</v>
          </cell>
          <cell r="P1172">
            <v>302471271</v>
          </cell>
          <cell r="Q1172">
            <v>42256</v>
          </cell>
          <cell r="R1172">
            <v>55</v>
          </cell>
          <cell r="S1172">
            <v>212</v>
          </cell>
          <cell r="T1172">
            <v>3.3</v>
          </cell>
          <cell r="U1172">
            <v>66</v>
          </cell>
          <cell r="V1172">
            <v>7</v>
          </cell>
          <cell r="W1172">
            <v>3</v>
          </cell>
          <cell r="X1172">
            <v>4.67</v>
          </cell>
          <cell r="Y1172" t="str">
            <v>No*</v>
          </cell>
          <cell r="Z1172">
            <v>-0.55000000000000004</v>
          </cell>
          <cell r="AA1172">
            <v>29</v>
          </cell>
          <cell r="BF1172">
            <v>817</v>
          </cell>
          <cell r="BG1172">
            <v>717</v>
          </cell>
          <cell r="BH1172">
            <v>867</v>
          </cell>
          <cell r="BI1172" t="str">
            <v>Literature</v>
          </cell>
          <cell r="BJ1172">
            <v>215</v>
          </cell>
          <cell r="BK1172">
            <v>5.9</v>
          </cell>
          <cell r="BL1172" t="str">
            <v>209-221</v>
          </cell>
          <cell r="BM1172" t="str">
            <v>HiAvg</v>
          </cell>
          <cell r="BN1172" t="str">
            <v>Informational Text</v>
          </cell>
          <cell r="BO1172">
            <v>215</v>
          </cell>
          <cell r="BP1172">
            <v>5.8</v>
          </cell>
          <cell r="BQ1172" t="str">
            <v>209-221</v>
          </cell>
          <cell r="BR1172" t="str">
            <v>HiAvg</v>
          </cell>
          <cell r="BS1172" t="str">
            <v>Vocabulary Acquisition and Use</v>
          </cell>
          <cell r="BT1172">
            <v>206</v>
          </cell>
          <cell r="BU1172">
            <v>5.8</v>
          </cell>
          <cell r="BV1172" t="str">
            <v>200-212</v>
          </cell>
          <cell r="BW1172" t="str">
            <v>Avg</v>
          </cell>
          <cell r="CW1172">
            <v>0.60422453703703705</v>
          </cell>
          <cell r="CX1172">
            <v>50</v>
          </cell>
          <cell r="DC1172">
            <v>5</v>
          </cell>
          <cell r="DD1172">
            <v>4</v>
          </cell>
          <cell r="DE1172">
            <v>5</v>
          </cell>
        </row>
        <row r="1173">
          <cell r="A1173" t="str">
            <v>605002052314288020School 2</v>
          </cell>
          <cell r="B1173" t="str">
            <v>Fall 2015-2016</v>
          </cell>
          <cell r="C1173">
            <v>605002052</v>
          </cell>
          <cell r="D1173" t="str">
            <v>School 2</v>
          </cell>
          <cell r="E1173" t="str">
            <v>Language Usage</v>
          </cell>
          <cell r="F1173" t="str">
            <v>Language</v>
          </cell>
          <cell r="G1173" t="b">
            <v>1</v>
          </cell>
          <cell r="H1173">
            <v>2015</v>
          </cell>
          <cell r="I1173">
            <v>4</v>
          </cell>
          <cell r="L1173">
            <v>4</v>
          </cell>
          <cell r="O1173" t="str">
            <v>Survey With Goals</v>
          </cell>
          <cell r="P1173">
            <v>314288020</v>
          </cell>
          <cell r="Q1173">
            <v>42265</v>
          </cell>
          <cell r="R1173">
            <v>41</v>
          </cell>
          <cell r="S1173">
            <v>215</v>
          </cell>
          <cell r="T1173">
            <v>2.9</v>
          </cell>
          <cell r="U1173">
            <v>75</v>
          </cell>
          <cell r="V1173">
            <v>6</v>
          </cell>
          <cell r="W1173">
            <v>8</v>
          </cell>
          <cell r="X1173">
            <v>4.0999999999999996</v>
          </cell>
          <cell r="Y1173" t="str">
            <v>Yes*</v>
          </cell>
          <cell r="Z1173">
            <v>0.27</v>
          </cell>
          <cell r="AA1173">
            <v>61</v>
          </cell>
          <cell r="BI1173" t="str">
            <v>Writing: Plan, Organize, Develop, Revise, Research</v>
          </cell>
          <cell r="BJ1173">
            <v>212</v>
          </cell>
          <cell r="BK1173">
            <v>5.3</v>
          </cell>
          <cell r="BL1173" t="str">
            <v>207-217</v>
          </cell>
          <cell r="BM1173" t="str">
            <v>HiAvg</v>
          </cell>
          <cell r="BN1173" t="str">
            <v>Language: Understand, Edit for Grammar, Usage</v>
          </cell>
          <cell r="BO1173">
            <v>211</v>
          </cell>
          <cell r="BP1173">
            <v>5.3</v>
          </cell>
          <cell r="BQ1173" t="str">
            <v>206-216</v>
          </cell>
          <cell r="BR1173" t="str">
            <v>Avg</v>
          </cell>
          <cell r="BS1173" t="str">
            <v>Language: Understand, Edit Mechanics</v>
          </cell>
          <cell r="BT1173">
            <v>222</v>
          </cell>
          <cell r="BU1173">
            <v>5.3</v>
          </cell>
          <cell r="BV1173" t="str">
            <v>217-227</v>
          </cell>
          <cell r="BW1173" t="str">
            <v>High</v>
          </cell>
          <cell r="CW1173">
            <v>0.45887731481481481</v>
          </cell>
          <cell r="CX1173">
            <v>47</v>
          </cell>
          <cell r="DC1173">
            <v>5</v>
          </cell>
          <cell r="DD1173">
            <v>3</v>
          </cell>
          <cell r="DE1173">
            <v>4</v>
          </cell>
        </row>
        <row r="1174">
          <cell r="A1174" t="str">
            <v>605002052308962724School 2</v>
          </cell>
          <cell r="B1174" t="str">
            <v>Fall 2015-2016</v>
          </cell>
          <cell r="C1174">
            <v>605002052</v>
          </cell>
          <cell r="D1174" t="str">
            <v>School 2</v>
          </cell>
          <cell r="E1174" t="str">
            <v>Mathematics</v>
          </cell>
          <cell r="F1174" t="str">
            <v>Mathematics</v>
          </cell>
          <cell r="G1174" t="b">
            <v>1</v>
          </cell>
          <cell r="H1174">
            <v>2015</v>
          </cell>
          <cell r="I1174">
            <v>4</v>
          </cell>
          <cell r="L1174">
            <v>4</v>
          </cell>
          <cell r="O1174" t="str">
            <v>Survey With Goals</v>
          </cell>
          <cell r="P1174">
            <v>308962724</v>
          </cell>
          <cell r="Q1174">
            <v>42258</v>
          </cell>
          <cell r="R1174">
            <v>57</v>
          </cell>
          <cell r="S1174">
            <v>219</v>
          </cell>
          <cell r="T1174">
            <v>2.9</v>
          </cell>
          <cell r="U1174">
            <v>70</v>
          </cell>
          <cell r="V1174">
            <v>10</v>
          </cell>
          <cell r="W1174">
            <v>22</v>
          </cell>
          <cell r="X1174">
            <v>4.0999999999999996</v>
          </cell>
          <cell r="Y1174" t="str">
            <v>Yes</v>
          </cell>
          <cell r="Z1174">
            <v>2.04</v>
          </cell>
          <cell r="AA1174">
            <v>98</v>
          </cell>
          <cell r="BI1174" t="str">
            <v>Operations and Algebraic Thinking</v>
          </cell>
          <cell r="BJ1174">
            <v>221</v>
          </cell>
          <cell r="BK1174">
            <v>5.9</v>
          </cell>
          <cell r="BL1174" t="str">
            <v>215-227</v>
          </cell>
          <cell r="BM1174" t="str">
            <v>HiAvg</v>
          </cell>
          <cell r="BN1174" t="str">
            <v>Number and Operations</v>
          </cell>
          <cell r="BO1174">
            <v>216</v>
          </cell>
          <cell r="BP1174">
            <v>6.2</v>
          </cell>
          <cell r="BQ1174" t="str">
            <v>210-222</v>
          </cell>
          <cell r="BR1174" t="str">
            <v>Avg</v>
          </cell>
          <cell r="BS1174" t="str">
            <v>Measurement and Data</v>
          </cell>
          <cell r="BT1174">
            <v>226</v>
          </cell>
          <cell r="BU1174">
            <v>6.1</v>
          </cell>
          <cell r="BV1174" t="str">
            <v>220-232</v>
          </cell>
          <cell r="BW1174" t="str">
            <v>High</v>
          </cell>
          <cell r="BX1174" t="str">
            <v>Geometry</v>
          </cell>
          <cell r="BY1174">
            <v>213</v>
          </cell>
          <cell r="BZ1174">
            <v>5.7</v>
          </cell>
          <cell r="CA1174" t="str">
            <v>207-219</v>
          </cell>
          <cell r="CB1174" t="str">
            <v>Avg</v>
          </cell>
          <cell r="CW1174">
            <v>0.46457175925925925</v>
          </cell>
          <cell r="CX1174">
            <v>50</v>
          </cell>
          <cell r="DC1174">
            <v>6</v>
          </cell>
          <cell r="DD1174">
            <v>6</v>
          </cell>
          <cell r="DE1174">
            <v>10</v>
          </cell>
        </row>
        <row r="1175">
          <cell r="A1175" t="str">
            <v>605002052303412618School 2</v>
          </cell>
          <cell r="B1175" t="str">
            <v>Fall 2015-2016</v>
          </cell>
          <cell r="C1175">
            <v>605002052</v>
          </cell>
          <cell r="D1175" t="str">
            <v>School 2</v>
          </cell>
          <cell r="E1175" t="str">
            <v>Reading</v>
          </cell>
          <cell r="F1175" t="str">
            <v>Reading</v>
          </cell>
          <cell r="G1175" t="b">
            <v>1</v>
          </cell>
          <cell r="H1175">
            <v>2015</v>
          </cell>
          <cell r="I1175">
            <v>4</v>
          </cell>
          <cell r="L1175">
            <v>4</v>
          </cell>
          <cell r="O1175" t="str">
            <v>Survey With Goals</v>
          </cell>
          <cell r="P1175">
            <v>303412618</v>
          </cell>
          <cell r="Q1175">
            <v>42251</v>
          </cell>
          <cell r="R1175">
            <v>50</v>
          </cell>
          <cell r="S1175">
            <v>222</v>
          </cell>
          <cell r="T1175">
            <v>3.3</v>
          </cell>
          <cell r="U1175">
            <v>86</v>
          </cell>
          <cell r="V1175">
            <v>8</v>
          </cell>
          <cell r="W1175">
            <v>30</v>
          </cell>
          <cell r="X1175">
            <v>4.8099999999999996</v>
          </cell>
          <cell r="Y1175" t="str">
            <v>Yes</v>
          </cell>
          <cell r="Z1175">
            <v>3.26</v>
          </cell>
          <cell r="AA1175">
            <v>99</v>
          </cell>
          <cell r="BF1175">
            <v>997</v>
          </cell>
          <cell r="BG1175">
            <v>897</v>
          </cell>
          <cell r="BH1175">
            <v>1047</v>
          </cell>
          <cell r="BI1175" t="str">
            <v>Literature</v>
          </cell>
          <cell r="BJ1175">
            <v>223</v>
          </cell>
          <cell r="BK1175">
            <v>5.6</v>
          </cell>
          <cell r="BL1175" t="str">
            <v>217-229</v>
          </cell>
          <cell r="BM1175" t="str">
            <v>High</v>
          </cell>
          <cell r="BN1175" t="str">
            <v>Informational Text</v>
          </cell>
          <cell r="BO1175">
            <v>218</v>
          </cell>
          <cell r="BP1175">
            <v>5.9</v>
          </cell>
          <cell r="BQ1175" t="str">
            <v>212-224</v>
          </cell>
          <cell r="BR1175" t="str">
            <v>HiAvg</v>
          </cell>
          <cell r="BS1175" t="str">
            <v>Vocabulary Acquisition and Use</v>
          </cell>
          <cell r="BT1175">
            <v>224</v>
          </cell>
          <cell r="BU1175">
            <v>5.8</v>
          </cell>
          <cell r="BV1175" t="str">
            <v>218-230</v>
          </cell>
          <cell r="BW1175" t="str">
            <v>High</v>
          </cell>
          <cell r="CW1175">
            <v>0.46396990740740746</v>
          </cell>
          <cell r="CX1175">
            <v>53</v>
          </cell>
          <cell r="DC1175">
            <v>5</v>
          </cell>
          <cell r="DD1175">
            <v>3</v>
          </cell>
          <cell r="DE1175">
            <v>4</v>
          </cell>
        </row>
        <row r="1176">
          <cell r="A1176" t="str">
            <v>605002286314287962School 2</v>
          </cell>
          <cell r="B1176" t="str">
            <v>Fall 2015-2016</v>
          </cell>
          <cell r="C1176">
            <v>605002286</v>
          </cell>
          <cell r="D1176" t="str">
            <v>School 2</v>
          </cell>
          <cell r="E1176" t="str">
            <v>Language Usage</v>
          </cell>
          <cell r="F1176" t="str">
            <v>Language</v>
          </cell>
          <cell r="G1176" t="b">
            <v>1</v>
          </cell>
          <cell r="H1176">
            <v>2015</v>
          </cell>
          <cell r="I1176">
            <v>4</v>
          </cell>
          <cell r="L1176">
            <v>4</v>
          </cell>
          <cell r="O1176" t="str">
            <v>Survey With Goals</v>
          </cell>
          <cell r="P1176">
            <v>314287962</v>
          </cell>
          <cell r="Q1176">
            <v>42265</v>
          </cell>
          <cell r="R1176">
            <v>40</v>
          </cell>
          <cell r="S1176">
            <v>218</v>
          </cell>
          <cell r="T1176">
            <v>3.3</v>
          </cell>
          <cell r="U1176">
            <v>81</v>
          </cell>
          <cell r="V1176">
            <v>8</v>
          </cell>
          <cell r="W1176">
            <v>29</v>
          </cell>
          <cell r="X1176">
            <v>4.53</v>
          </cell>
          <cell r="Y1176" t="str">
            <v>Yes</v>
          </cell>
          <cell r="Z1176">
            <v>3.11</v>
          </cell>
          <cell r="AA1176">
            <v>99</v>
          </cell>
          <cell r="BI1176" t="str">
            <v>Writing: Plan, Organize, Develop, Revise, Research</v>
          </cell>
          <cell r="BJ1176">
            <v>224</v>
          </cell>
          <cell r="BK1176">
            <v>5.8</v>
          </cell>
          <cell r="BL1176" t="str">
            <v>218-230</v>
          </cell>
          <cell r="BM1176" t="str">
            <v>High</v>
          </cell>
          <cell r="BN1176" t="str">
            <v>Language: Understand, Edit for Grammar, Usage</v>
          </cell>
          <cell r="BO1176">
            <v>212</v>
          </cell>
          <cell r="BP1176">
            <v>5.6</v>
          </cell>
          <cell r="BQ1176" t="str">
            <v>206-218</v>
          </cell>
          <cell r="BR1176" t="str">
            <v>HiAvg</v>
          </cell>
          <cell r="BS1176" t="str">
            <v>Language: Understand, Edit Mechanics</v>
          </cell>
          <cell r="BT1176">
            <v>219</v>
          </cell>
          <cell r="BU1176">
            <v>5.7</v>
          </cell>
          <cell r="BV1176" t="str">
            <v>213-225</v>
          </cell>
          <cell r="BW1176" t="str">
            <v>HiAvg</v>
          </cell>
          <cell r="CW1176">
            <v>0.46369212962962963</v>
          </cell>
          <cell r="CX1176">
            <v>43</v>
          </cell>
          <cell r="DC1176">
            <v>4</v>
          </cell>
          <cell r="DD1176">
            <v>3</v>
          </cell>
          <cell r="DE1176">
            <v>4</v>
          </cell>
        </row>
        <row r="1177">
          <cell r="A1177" t="str">
            <v>605002286309647966School 2</v>
          </cell>
          <cell r="B1177" t="str">
            <v>Fall 2015-2016</v>
          </cell>
          <cell r="C1177">
            <v>605002286</v>
          </cell>
          <cell r="D1177" t="str">
            <v>School 2</v>
          </cell>
          <cell r="E1177" t="str">
            <v>Mathematics</v>
          </cell>
          <cell r="F1177" t="str">
            <v>Mathematics</v>
          </cell>
          <cell r="G1177" t="b">
            <v>1</v>
          </cell>
          <cell r="H1177">
            <v>2015</v>
          </cell>
          <cell r="I1177">
            <v>4</v>
          </cell>
          <cell r="L1177">
            <v>4</v>
          </cell>
          <cell r="O1177" t="str">
            <v>Survey With Goals</v>
          </cell>
          <cell r="P1177">
            <v>309647966</v>
          </cell>
          <cell r="Q1177">
            <v>42258</v>
          </cell>
          <cell r="R1177">
            <v>52</v>
          </cell>
          <cell r="S1177">
            <v>193</v>
          </cell>
          <cell r="T1177">
            <v>2.9</v>
          </cell>
          <cell r="U1177">
            <v>10</v>
          </cell>
          <cell r="V1177">
            <v>10</v>
          </cell>
          <cell r="W1177">
            <v>4</v>
          </cell>
          <cell r="X1177">
            <v>4.0999999999999996</v>
          </cell>
          <cell r="Y1177" t="str">
            <v>No</v>
          </cell>
          <cell r="Z1177">
            <v>-0.92</v>
          </cell>
          <cell r="AA1177">
            <v>18</v>
          </cell>
          <cell r="BI1177" t="str">
            <v>Operations and Algebraic Thinking</v>
          </cell>
          <cell r="BJ1177">
            <v>195</v>
          </cell>
          <cell r="BK1177">
            <v>6</v>
          </cell>
          <cell r="BL1177" t="str">
            <v>189-201</v>
          </cell>
          <cell r="BM1177" t="str">
            <v>Low</v>
          </cell>
          <cell r="BN1177" t="str">
            <v>Number and Operations</v>
          </cell>
          <cell r="BO1177">
            <v>188</v>
          </cell>
          <cell r="BP1177">
            <v>6</v>
          </cell>
          <cell r="BQ1177" t="str">
            <v>182-194</v>
          </cell>
          <cell r="BR1177" t="str">
            <v>Low</v>
          </cell>
          <cell r="BS1177" t="str">
            <v>Measurement and Data</v>
          </cell>
          <cell r="BT1177">
            <v>189</v>
          </cell>
          <cell r="BU1177">
            <v>6</v>
          </cell>
          <cell r="BV1177" t="str">
            <v>183-195</v>
          </cell>
          <cell r="BW1177" t="str">
            <v>Low</v>
          </cell>
          <cell r="BX1177" t="str">
            <v>Geometry</v>
          </cell>
          <cell r="BY1177">
            <v>199</v>
          </cell>
          <cell r="BZ1177">
            <v>5.7</v>
          </cell>
          <cell r="CA1177" t="str">
            <v>193-205</v>
          </cell>
          <cell r="CB1177" t="str">
            <v>Low</v>
          </cell>
          <cell r="CW1177">
            <v>0.46457175925925925</v>
          </cell>
          <cell r="CX1177">
            <v>50</v>
          </cell>
          <cell r="DC1177">
            <v>5</v>
          </cell>
          <cell r="DD1177">
            <v>6</v>
          </cell>
          <cell r="DE1177">
            <v>10</v>
          </cell>
        </row>
        <row r="1178">
          <cell r="A1178" t="str">
            <v>605002286303412612School 2</v>
          </cell>
          <cell r="B1178" t="str">
            <v>Fall 2015-2016</v>
          </cell>
          <cell r="C1178">
            <v>605002286</v>
          </cell>
          <cell r="D1178" t="str">
            <v>School 2</v>
          </cell>
          <cell r="E1178" t="str">
            <v>Reading</v>
          </cell>
          <cell r="F1178" t="str">
            <v>Reading</v>
          </cell>
          <cell r="G1178" t="b">
            <v>1</v>
          </cell>
          <cell r="H1178">
            <v>2015</v>
          </cell>
          <cell r="I1178">
            <v>4</v>
          </cell>
          <cell r="L1178">
            <v>4</v>
          </cell>
          <cell r="O1178" t="str">
            <v>Survey With Goals</v>
          </cell>
          <cell r="P1178">
            <v>303412612</v>
          </cell>
          <cell r="Q1178">
            <v>42251</v>
          </cell>
          <cell r="R1178">
            <v>53</v>
          </cell>
          <cell r="S1178">
            <v>200</v>
          </cell>
          <cell r="T1178">
            <v>3.5</v>
          </cell>
          <cell r="U1178">
            <v>35</v>
          </cell>
          <cell r="V1178">
            <v>8</v>
          </cell>
          <cell r="W1178">
            <v>5</v>
          </cell>
          <cell r="X1178">
            <v>5.0199999999999996</v>
          </cell>
          <cell r="Y1178" t="str">
            <v>No*</v>
          </cell>
          <cell r="Z1178">
            <v>-0.39</v>
          </cell>
          <cell r="AA1178">
            <v>35</v>
          </cell>
          <cell r="BF1178">
            <v>601</v>
          </cell>
          <cell r="BG1178">
            <v>501</v>
          </cell>
          <cell r="BH1178">
            <v>651</v>
          </cell>
          <cell r="BI1178" t="str">
            <v>Literature</v>
          </cell>
          <cell r="BJ1178">
            <v>202</v>
          </cell>
          <cell r="BK1178">
            <v>6.1</v>
          </cell>
          <cell r="BL1178" t="str">
            <v>196-208</v>
          </cell>
          <cell r="BM1178" t="str">
            <v>LoAvg</v>
          </cell>
          <cell r="BN1178" t="str">
            <v>Informational Text</v>
          </cell>
          <cell r="BO1178">
            <v>198</v>
          </cell>
          <cell r="BP1178">
            <v>6</v>
          </cell>
          <cell r="BQ1178" t="str">
            <v>192-204</v>
          </cell>
          <cell r="BR1178" t="str">
            <v>LoAvg</v>
          </cell>
          <cell r="BS1178" t="str">
            <v>Vocabulary Acquisition and Use</v>
          </cell>
          <cell r="BT1178">
            <v>199</v>
          </cell>
          <cell r="BU1178">
            <v>6.1</v>
          </cell>
          <cell r="BV1178" t="str">
            <v>193-205</v>
          </cell>
          <cell r="BW1178" t="str">
            <v>LoAvg</v>
          </cell>
          <cell r="CW1178">
            <v>0.46400462962962963</v>
          </cell>
          <cell r="CX1178">
            <v>43</v>
          </cell>
          <cell r="DC1178">
            <v>6</v>
          </cell>
          <cell r="DD1178">
            <v>5</v>
          </cell>
          <cell r="DE1178">
            <v>7</v>
          </cell>
        </row>
        <row r="1179">
          <cell r="A1179" t="str">
            <v>605002532314287984School 2</v>
          </cell>
          <cell r="B1179" t="str">
            <v>Fall 2015-2016</v>
          </cell>
          <cell r="C1179">
            <v>605002532</v>
          </cell>
          <cell r="D1179" t="str">
            <v>School 2</v>
          </cell>
          <cell r="E1179" t="str">
            <v>Language Usage</v>
          </cell>
          <cell r="F1179" t="str">
            <v>Language</v>
          </cell>
          <cell r="G1179" t="b">
            <v>1</v>
          </cell>
          <cell r="H1179">
            <v>2015</v>
          </cell>
          <cell r="I1179">
            <v>4</v>
          </cell>
          <cell r="L1179">
            <v>4</v>
          </cell>
          <cell r="O1179" t="str">
            <v>Survey With Goals</v>
          </cell>
          <cell r="P1179">
            <v>314287984</v>
          </cell>
          <cell r="Q1179">
            <v>42265</v>
          </cell>
          <cell r="R1179">
            <v>43</v>
          </cell>
          <cell r="S1179">
            <v>218</v>
          </cell>
          <cell r="T1179">
            <v>3</v>
          </cell>
          <cell r="U1179">
            <v>81</v>
          </cell>
          <cell r="V1179">
            <v>7</v>
          </cell>
          <cell r="W1179">
            <v>17</v>
          </cell>
          <cell r="X1179">
            <v>4.17</v>
          </cell>
          <cell r="Y1179" t="str">
            <v>Yes</v>
          </cell>
          <cell r="Z1179">
            <v>1.56</v>
          </cell>
          <cell r="AA1179">
            <v>94</v>
          </cell>
          <cell r="BI1179" t="str">
            <v>Writing: Plan, Organize, Develop, Revise, Research</v>
          </cell>
          <cell r="BJ1179">
            <v>222</v>
          </cell>
          <cell r="BK1179">
            <v>5.4</v>
          </cell>
          <cell r="BL1179" t="str">
            <v>217-227</v>
          </cell>
          <cell r="BM1179" t="str">
            <v>High</v>
          </cell>
          <cell r="BN1179" t="str">
            <v>Language: Understand, Edit for Grammar, Usage</v>
          </cell>
          <cell r="BO1179">
            <v>222</v>
          </cell>
          <cell r="BP1179">
            <v>5.3</v>
          </cell>
          <cell r="BQ1179" t="str">
            <v>217-227</v>
          </cell>
          <cell r="BR1179" t="str">
            <v>High</v>
          </cell>
          <cell r="BS1179" t="str">
            <v>Language: Understand, Edit Mechanics</v>
          </cell>
          <cell r="BT1179">
            <v>210</v>
          </cell>
          <cell r="BU1179">
            <v>5.3</v>
          </cell>
          <cell r="BV1179" t="str">
            <v>205-215</v>
          </cell>
          <cell r="BW1179" t="str">
            <v>Avg</v>
          </cell>
          <cell r="CW1179">
            <v>0.45885416666666662</v>
          </cell>
          <cell r="CX1179">
            <v>47</v>
          </cell>
          <cell r="DC1179">
            <v>4</v>
          </cell>
          <cell r="DD1179">
            <v>3</v>
          </cell>
          <cell r="DE1179">
            <v>4</v>
          </cell>
        </row>
        <row r="1180">
          <cell r="A1180" t="str">
            <v>605002532309647940School 2</v>
          </cell>
          <cell r="B1180" t="str">
            <v>Fall 2015-2016</v>
          </cell>
          <cell r="C1180">
            <v>605002532</v>
          </cell>
          <cell r="D1180" t="str">
            <v>School 2</v>
          </cell>
          <cell r="E1180" t="str">
            <v>Mathematics</v>
          </cell>
          <cell r="F1180" t="str">
            <v>Mathematics</v>
          </cell>
          <cell r="G1180" t="b">
            <v>1</v>
          </cell>
          <cell r="H1180">
            <v>2015</v>
          </cell>
          <cell r="I1180">
            <v>4</v>
          </cell>
          <cell r="L1180">
            <v>4</v>
          </cell>
          <cell r="O1180" t="str">
            <v>Survey With Goals</v>
          </cell>
          <cell r="P1180">
            <v>309647940</v>
          </cell>
          <cell r="Q1180">
            <v>42258</v>
          </cell>
          <cell r="R1180">
            <v>59</v>
          </cell>
          <cell r="S1180">
            <v>228</v>
          </cell>
          <cell r="T1180">
            <v>2.9</v>
          </cell>
          <cell r="U1180">
            <v>87</v>
          </cell>
          <cell r="V1180">
            <v>10</v>
          </cell>
          <cell r="W1180">
            <v>21</v>
          </cell>
          <cell r="X1180">
            <v>4.0999999999999996</v>
          </cell>
          <cell r="Y1180" t="str">
            <v>Yes</v>
          </cell>
          <cell r="Z1180">
            <v>1.82</v>
          </cell>
          <cell r="AA1180">
            <v>97</v>
          </cell>
          <cell r="BI1180" t="str">
            <v>Operations and Algebraic Thinking</v>
          </cell>
          <cell r="BJ1180">
            <v>221</v>
          </cell>
          <cell r="BK1180">
            <v>6</v>
          </cell>
          <cell r="BL1180" t="str">
            <v>215-227</v>
          </cell>
          <cell r="BM1180" t="str">
            <v>HiAvg</v>
          </cell>
          <cell r="BN1180" t="str">
            <v>Number and Operations</v>
          </cell>
          <cell r="BO1180">
            <v>226</v>
          </cell>
          <cell r="BP1180">
            <v>6.1</v>
          </cell>
          <cell r="BQ1180" t="str">
            <v>220-232</v>
          </cell>
          <cell r="BR1180" t="str">
            <v>High</v>
          </cell>
          <cell r="BS1180" t="str">
            <v>Measurement and Data</v>
          </cell>
          <cell r="BT1180">
            <v>227</v>
          </cell>
          <cell r="BU1180">
            <v>6</v>
          </cell>
          <cell r="BV1180" t="str">
            <v>221-233</v>
          </cell>
          <cell r="BW1180" t="str">
            <v>High</v>
          </cell>
          <cell r="BX1180" t="str">
            <v>Geometry</v>
          </cell>
          <cell r="BY1180">
            <v>236</v>
          </cell>
          <cell r="BZ1180">
            <v>6.2</v>
          </cell>
          <cell r="CA1180" t="str">
            <v>230-242</v>
          </cell>
          <cell r="CB1180" t="str">
            <v>High</v>
          </cell>
          <cell r="CW1180">
            <v>0.46452546296296293</v>
          </cell>
          <cell r="CX1180">
            <v>55</v>
          </cell>
          <cell r="DC1180">
            <v>7</v>
          </cell>
          <cell r="DD1180">
            <v>6</v>
          </cell>
          <cell r="DE1180">
            <v>10</v>
          </cell>
        </row>
        <row r="1181">
          <cell r="A1181" t="str">
            <v>605002532303412605School 2</v>
          </cell>
          <cell r="B1181" t="str">
            <v>Fall 2015-2016</v>
          </cell>
          <cell r="C1181">
            <v>605002532</v>
          </cell>
          <cell r="D1181" t="str">
            <v>School 2</v>
          </cell>
          <cell r="E1181" t="str">
            <v>Reading</v>
          </cell>
          <cell r="F1181" t="str">
            <v>Reading</v>
          </cell>
          <cell r="G1181" t="b">
            <v>1</v>
          </cell>
          <cell r="H1181">
            <v>2015</v>
          </cell>
          <cell r="I1181">
            <v>4</v>
          </cell>
          <cell r="L1181">
            <v>4</v>
          </cell>
          <cell r="O1181" t="str">
            <v>Survey With Goals</v>
          </cell>
          <cell r="P1181">
            <v>303412605</v>
          </cell>
          <cell r="Q1181">
            <v>42251</v>
          </cell>
          <cell r="R1181">
            <v>50</v>
          </cell>
          <cell r="S1181">
            <v>217</v>
          </cell>
          <cell r="T1181">
            <v>3.4</v>
          </cell>
          <cell r="U1181">
            <v>77</v>
          </cell>
          <cell r="V1181">
            <v>8</v>
          </cell>
          <cell r="W1181">
            <v>21</v>
          </cell>
          <cell r="X1181">
            <v>4.67</v>
          </cell>
          <cell r="Y1181" t="str">
            <v>Yes</v>
          </cell>
          <cell r="Z1181">
            <v>2.0099999999999998</v>
          </cell>
          <cell r="AA1181">
            <v>98</v>
          </cell>
          <cell r="BF1181">
            <v>907</v>
          </cell>
          <cell r="BG1181">
            <v>807</v>
          </cell>
          <cell r="BH1181">
            <v>957</v>
          </cell>
          <cell r="BI1181" t="str">
            <v>Literature</v>
          </cell>
          <cell r="BJ1181">
            <v>210</v>
          </cell>
          <cell r="BK1181">
            <v>5.9</v>
          </cell>
          <cell r="BL1181" t="str">
            <v>204-216</v>
          </cell>
          <cell r="BM1181" t="str">
            <v>Avg</v>
          </cell>
          <cell r="BN1181" t="str">
            <v>Informational Text</v>
          </cell>
          <cell r="BO1181">
            <v>219</v>
          </cell>
          <cell r="BP1181">
            <v>5.9</v>
          </cell>
          <cell r="BQ1181" t="str">
            <v>213-225</v>
          </cell>
          <cell r="BR1181" t="str">
            <v>HiAvg</v>
          </cell>
          <cell r="BS1181" t="str">
            <v>Vocabulary Acquisition and Use</v>
          </cell>
          <cell r="BT1181">
            <v>223</v>
          </cell>
          <cell r="BU1181">
            <v>6</v>
          </cell>
          <cell r="BV1181" t="str">
            <v>217-229</v>
          </cell>
          <cell r="BW1181" t="str">
            <v>High</v>
          </cell>
          <cell r="CW1181">
            <v>0.46657407407407409</v>
          </cell>
          <cell r="CX1181">
            <v>55</v>
          </cell>
          <cell r="DC1181">
            <v>5</v>
          </cell>
          <cell r="DD1181">
            <v>3</v>
          </cell>
          <cell r="DE1181">
            <v>5</v>
          </cell>
        </row>
        <row r="1182">
          <cell r="A1182" t="str">
            <v>70100001308962597School 2</v>
          </cell>
          <cell r="B1182" t="str">
            <v>Fall 2015-2016</v>
          </cell>
          <cell r="C1182">
            <v>70100001</v>
          </cell>
          <cell r="D1182" t="str">
            <v>School 2</v>
          </cell>
          <cell r="E1182" t="str">
            <v>Language Usage</v>
          </cell>
          <cell r="F1182" t="str">
            <v>Language</v>
          </cell>
          <cell r="G1182" t="b">
            <v>1</v>
          </cell>
          <cell r="H1182">
            <v>2015</v>
          </cell>
          <cell r="I1182">
            <v>4</v>
          </cell>
          <cell r="O1182" t="str">
            <v>Survey With Goals</v>
          </cell>
          <cell r="P1182">
            <v>308962597</v>
          </cell>
          <cell r="Q1182">
            <v>42261</v>
          </cell>
          <cell r="R1182">
            <v>63</v>
          </cell>
          <cell r="S1182">
            <v>195</v>
          </cell>
          <cell r="T1182">
            <v>2.9</v>
          </cell>
          <cell r="U1182">
            <v>89</v>
          </cell>
          <cell r="BI1182" t="str">
            <v>Writing: Plan, Organize, Develop, Revise, Research</v>
          </cell>
          <cell r="BJ1182">
            <v>198</v>
          </cell>
          <cell r="BK1182">
            <v>5</v>
          </cell>
          <cell r="BL1182" t="str">
            <v>193-203</v>
          </cell>
          <cell r="BM1182" t="str">
            <v>High</v>
          </cell>
          <cell r="BN1182" t="str">
            <v>Language: Understand, Edit for Grammar, Usage</v>
          </cell>
          <cell r="BO1182">
            <v>194</v>
          </cell>
          <cell r="BP1182">
            <v>5.2</v>
          </cell>
          <cell r="BQ1182" t="str">
            <v>189-199</v>
          </cell>
          <cell r="BR1182" t="str">
            <v>High</v>
          </cell>
          <cell r="BS1182" t="str">
            <v>Language: Understand, Edit Mechanics</v>
          </cell>
          <cell r="BT1182">
            <v>194</v>
          </cell>
          <cell r="BU1182">
            <v>5</v>
          </cell>
          <cell r="BV1182" t="str">
            <v>189-199</v>
          </cell>
          <cell r="BW1182" t="str">
            <v>High</v>
          </cell>
          <cell r="CW1182">
            <v>0.3855555555555556</v>
          </cell>
          <cell r="CX1182">
            <v>51</v>
          </cell>
          <cell r="DC1182">
            <v>11</v>
          </cell>
          <cell r="DD1182">
            <v>7</v>
          </cell>
          <cell r="DE1182">
            <v>10</v>
          </cell>
        </row>
        <row r="1183">
          <cell r="A1183" t="str">
            <v>70100001302471345School 2</v>
          </cell>
          <cell r="B1183" t="str">
            <v>Fall 2015-2016</v>
          </cell>
          <cell r="C1183">
            <v>70100001</v>
          </cell>
          <cell r="D1183" t="str">
            <v>School 2</v>
          </cell>
          <cell r="E1183" t="str">
            <v>Mathematics</v>
          </cell>
          <cell r="F1183" t="str">
            <v>Mathematics</v>
          </cell>
          <cell r="G1183" t="b">
            <v>1</v>
          </cell>
          <cell r="H1183">
            <v>2015</v>
          </cell>
          <cell r="I1183">
            <v>4</v>
          </cell>
          <cell r="L1183">
            <v>4</v>
          </cell>
          <cell r="O1183" t="str">
            <v>Survey With Goals</v>
          </cell>
          <cell r="P1183">
            <v>302471345</v>
          </cell>
          <cell r="Q1183">
            <v>42256</v>
          </cell>
          <cell r="R1183">
            <v>56</v>
          </cell>
          <cell r="S1183">
            <v>193</v>
          </cell>
          <cell r="T1183">
            <v>2.9</v>
          </cell>
          <cell r="U1183">
            <v>89</v>
          </cell>
          <cell r="V1183">
            <v>12</v>
          </cell>
          <cell r="W1183">
            <v>2</v>
          </cell>
          <cell r="X1183">
            <v>4.0999999999999996</v>
          </cell>
          <cell r="Y1183" t="str">
            <v>No</v>
          </cell>
          <cell r="Z1183">
            <v>-1.24</v>
          </cell>
          <cell r="AA1183">
            <v>11</v>
          </cell>
          <cell r="BI1183" t="str">
            <v>Operations and Algebraic Thinking</v>
          </cell>
          <cell r="BJ1183">
            <v>193</v>
          </cell>
          <cell r="BK1183">
            <v>5.9</v>
          </cell>
          <cell r="BL1183" t="str">
            <v>187-199</v>
          </cell>
          <cell r="BM1183" t="str">
            <v>High</v>
          </cell>
          <cell r="BN1183" t="str">
            <v>Number and Operations</v>
          </cell>
          <cell r="BO1183">
            <v>188</v>
          </cell>
          <cell r="BP1183">
            <v>5.7</v>
          </cell>
          <cell r="BQ1183" t="str">
            <v>182-194</v>
          </cell>
          <cell r="BR1183" t="str">
            <v>HiAvg</v>
          </cell>
          <cell r="BS1183" t="str">
            <v>Measurement and Data</v>
          </cell>
          <cell r="BT1183">
            <v>199</v>
          </cell>
          <cell r="BU1183">
            <v>6.1</v>
          </cell>
          <cell r="BV1183" t="str">
            <v>193-205</v>
          </cell>
          <cell r="BW1183" t="str">
            <v>High</v>
          </cell>
          <cell r="BX1183" t="str">
            <v>Geometry</v>
          </cell>
          <cell r="BY1183">
            <v>189</v>
          </cell>
          <cell r="BZ1183">
            <v>6</v>
          </cell>
          <cell r="CA1183" t="str">
            <v>183-195</v>
          </cell>
          <cell r="CB1183" t="str">
            <v>HiAvg</v>
          </cell>
          <cell r="CW1183">
            <v>0.54249999999999998</v>
          </cell>
          <cell r="CX1183">
            <v>49</v>
          </cell>
          <cell r="DC1183">
            <v>12</v>
          </cell>
          <cell r="DD1183">
            <v>8</v>
          </cell>
          <cell r="DE1183">
            <v>13</v>
          </cell>
        </row>
        <row r="1184">
          <cell r="A1184" t="str">
            <v>70100001305485471School 2</v>
          </cell>
          <cell r="B1184" t="str">
            <v>Fall 2015-2016</v>
          </cell>
          <cell r="C1184">
            <v>70100001</v>
          </cell>
          <cell r="D1184" t="str">
            <v>School 2</v>
          </cell>
          <cell r="E1184" t="str">
            <v>Reading</v>
          </cell>
          <cell r="F1184" t="str">
            <v>Reading</v>
          </cell>
          <cell r="G1184" t="b">
            <v>1</v>
          </cell>
          <cell r="H1184">
            <v>2015</v>
          </cell>
          <cell r="I1184">
            <v>4</v>
          </cell>
          <cell r="L1184">
            <v>4</v>
          </cell>
          <cell r="O1184" t="str">
            <v>Survey With Goals</v>
          </cell>
          <cell r="P1184">
            <v>305485471</v>
          </cell>
          <cell r="Q1184">
            <v>42247</v>
          </cell>
          <cell r="R1184">
            <v>60</v>
          </cell>
          <cell r="S1184">
            <v>185</v>
          </cell>
          <cell r="T1184">
            <v>3.3</v>
          </cell>
          <cell r="U1184">
            <v>75</v>
          </cell>
          <cell r="V1184">
            <v>16</v>
          </cell>
          <cell r="W1184">
            <v>-2</v>
          </cell>
          <cell r="X1184">
            <v>4.74</v>
          </cell>
          <cell r="Y1184" t="str">
            <v>No</v>
          </cell>
          <cell r="Z1184">
            <v>-1.86</v>
          </cell>
          <cell r="AA1184">
            <v>3</v>
          </cell>
          <cell r="BF1184">
            <v>331</v>
          </cell>
          <cell r="BG1184">
            <v>231</v>
          </cell>
          <cell r="BH1184">
            <v>381</v>
          </cell>
          <cell r="BI1184" t="str">
            <v>Literature</v>
          </cell>
          <cell r="BJ1184">
            <v>190</v>
          </cell>
          <cell r="BK1184">
            <v>5.7</v>
          </cell>
          <cell r="BL1184" t="str">
            <v>184-196</v>
          </cell>
          <cell r="BM1184" t="str">
            <v>High</v>
          </cell>
          <cell r="BN1184" t="str">
            <v>Informational Text</v>
          </cell>
          <cell r="BO1184">
            <v>177</v>
          </cell>
          <cell r="BP1184">
            <v>6.2</v>
          </cell>
          <cell r="BQ1184" t="str">
            <v>171-183</v>
          </cell>
          <cell r="BR1184" t="str">
            <v>Avg</v>
          </cell>
          <cell r="BS1184" t="str">
            <v>Vocabulary Acquisition and Use</v>
          </cell>
          <cell r="BT1184">
            <v>187</v>
          </cell>
          <cell r="BU1184">
            <v>5.9</v>
          </cell>
          <cell r="BV1184" t="str">
            <v>181-193</v>
          </cell>
          <cell r="BW1184" t="str">
            <v>HiAvg</v>
          </cell>
          <cell r="CW1184">
            <v>0.38810185185185181</v>
          </cell>
          <cell r="CX1184">
            <v>45</v>
          </cell>
          <cell r="DC1184">
            <v>13</v>
          </cell>
          <cell r="DD1184">
            <v>8</v>
          </cell>
          <cell r="DE1184">
            <v>12</v>
          </cell>
        </row>
        <row r="1185">
          <cell r="A1185" t="str">
            <v>70100002313716075School 2</v>
          </cell>
          <cell r="B1185" t="str">
            <v>Fall 2015-2016</v>
          </cell>
          <cell r="C1185">
            <v>70100002</v>
          </cell>
          <cell r="D1185" t="str">
            <v>School 2</v>
          </cell>
          <cell r="E1185" t="str">
            <v>Language Usage</v>
          </cell>
          <cell r="F1185" t="str">
            <v>Language</v>
          </cell>
          <cell r="G1185" t="b">
            <v>1</v>
          </cell>
          <cell r="H1185">
            <v>2015</v>
          </cell>
          <cell r="I1185">
            <v>4</v>
          </cell>
          <cell r="O1185" t="str">
            <v>Survey With Goals</v>
          </cell>
          <cell r="P1185">
            <v>313716075</v>
          </cell>
          <cell r="Q1185">
            <v>42268</v>
          </cell>
          <cell r="R1185">
            <v>45</v>
          </cell>
          <cell r="S1185">
            <v>193</v>
          </cell>
          <cell r="T1185">
            <v>2.9</v>
          </cell>
          <cell r="U1185">
            <v>87</v>
          </cell>
          <cell r="BI1185" t="str">
            <v>Writing: Plan, Organize, Develop, Revise, Research</v>
          </cell>
          <cell r="BJ1185">
            <v>193</v>
          </cell>
          <cell r="BK1185">
            <v>5</v>
          </cell>
          <cell r="BL1185" t="str">
            <v>188-198</v>
          </cell>
          <cell r="BM1185" t="str">
            <v>High</v>
          </cell>
          <cell r="BN1185" t="str">
            <v>Language: Understand, Edit for Grammar, Usage</v>
          </cell>
          <cell r="BO1185">
            <v>194</v>
          </cell>
          <cell r="BP1185">
            <v>5</v>
          </cell>
          <cell r="BQ1185" t="str">
            <v>189-199</v>
          </cell>
          <cell r="BR1185" t="str">
            <v>High</v>
          </cell>
          <cell r="BS1185" t="str">
            <v>Language: Understand, Edit Mechanics</v>
          </cell>
          <cell r="BT1185">
            <v>192</v>
          </cell>
          <cell r="BU1185">
            <v>5</v>
          </cell>
          <cell r="BV1185" t="str">
            <v>187-197</v>
          </cell>
          <cell r="BW1185" t="str">
            <v>High</v>
          </cell>
          <cell r="CW1185">
            <v>0.54321759259259261</v>
          </cell>
          <cell r="CX1185">
            <v>50</v>
          </cell>
          <cell r="DC1185">
            <v>11</v>
          </cell>
          <cell r="DD1185">
            <v>8</v>
          </cell>
          <cell r="DE1185">
            <v>11</v>
          </cell>
        </row>
        <row r="1186">
          <cell r="A1186" t="str">
            <v>70100002314287919School 2</v>
          </cell>
          <cell r="B1186" t="str">
            <v>Fall 2015-2016</v>
          </cell>
          <cell r="C1186">
            <v>70100002</v>
          </cell>
          <cell r="D1186" t="str">
            <v>School 2</v>
          </cell>
          <cell r="E1186" t="str">
            <v>Mathematics</v>
          </cell>
          <cell r="F1186" t="str">
            <v>Mathematics</v>
          </cell>
          <cell r="G1186" t="b">
            <v>1</v>
          </cell>
          <cell r="H1186">
            <v>2015</v>
          </cell>
          <cell r="I1186">
            <v>4</v>
          </cell>
          <cell r="L1186">
            <v>4</v>
          </cell>
          <cell r="O1186" t="str">
            <v>Survey With Goals</v>
          </cell>
          <cell r="P1186">
            <v>314287919</v>
          </cell>
          <cell r="Q1186">
            <v>42265</v>
          </cell>
          <cell r="R1186">
            <v>58</v>
          </cell>
          <cell r="S1186">
            <v>185</v>
          </cell>
          <cell r="T1186">
            <v>2.9</v>
          </cell>
          <cell r="U1186">
            <v>73</v>
          </cell>
          <cell r="V1186">
            <v>14</v>
          </cell>
          <cell r="W1186">
            <v>21</v>
          </cell>
          <cell r="X1186">
            <v>4.17</v>
          </cell>
          <cell r="Y1186" t="str">
            <v>Yes</v>
          </cell>
          <cell r="Z1186">
            <v>0.82</v>
          </cell>
          <cell r="AA1186">
            <v>79</v>
          </cell>
          <cell r="BI1186" t="str">
            <v>Operations and Algebraic Thinking</v>
          </cell>
          <cell r="BJ1186">
            <v>187</v>
          </cell>
          <cell r="BK1186">
            <v>6</v>
          </cell>
          <cell r="BL1186" t="str">
            <v>181-193</v>
          </cell>
          <cell r="BM1186" t="str">
            <v>HiAvg</v>
          </cell>
          <cell r="BN1186" t="str">
            <v>Number and Operations</v>
          </cell>
          <cell r="BO1186">
            <v>187</v>
          </cell>
          <cell r="BP1186">
            <v>5.9</v>
          </cell>
          <cell r="BQ1186" t="str">
            <v>181-193</v>
          </cell>
          <cell r="BR1186" t="str">
            <v>HiAvg</v>
          </cell>
          <cell r="BS1186" t="str">
            <v>Measurement and Data</v>
          </cell>
          <cell r="BT1186">
            <v>176</v>
          </cell>
          <cell r="BU1186">
            <v>6.1</v>
          </cell>
          <cell r="BV1186" t="str">
            <v>170-182</v>
          </cell>
          <cell r="BW1186" t="str">
            <v>Avg</v>
          </cell>
          <cell r="BX1186" t="str">
            <v>Geometry</v>
          </cell>
          <cell r="BY1186">
            <v>189</v>
          </cell>
          <cell r="BZ1186">
            <v>6</v>
          </cell>
          <cell r="CA1186" t="str">
            <v>183-195</v>
          </cell>
          <cell r="CB1186" t="str">
            <v>HiAvg</v>
          </cell>
          <cell r="CW1186">
            <v>0.39923611111111112</v>
          </cell>
          <cell r="CX1186">
            <v>52</v>
          </cell>
          <cell r="DC1186">
            <v>12</v>
          </cell>
          <cell r="DD1186">
            <v>9</v>
          </cell>
          <cell r="DE1186">
            <v>14</v>
          </cell>
        </row>
        <row r="1187">
          <cell r="A1187" t="str">
            <v>70100002310122698School 2</v>
          </cell>
          <cell r="B1187" t="str">
            <v>Fall 2015-2016</v>
          </cell>
          <cell r="C1187">
            <v>70100002</v>
          </cell>
          <cell r="D1187" t="str">
            <v>School 2</v>
          </cell>
          <cell r="E1187" t="str">
            <v>Reading</v>
          </cell>
          <cell r="F1187" t="str">
            <v>Reading</v>
          </cell>
          <cell r="G1187" t="b">
            <v>1</v>
          </cell>
          <cell r="H1187">
            <v>2015</v>
          </cell>
          <cell r="I1187">
            <v>4</v>
          </cell>
          <cell r="L1187">
            <v>4</v>
          </cell>
          <cell r="O1187" t="str">
            <v>Survey With Goals</v>
          </cell>
          <cell r="P1187">
            <v>310122698</v>
          </cell>
          <cell r="Q1187">
            <v>42257</v>
          </cell>
          <cell r="R1187">
            <v>47</v>
          </cell>
          <cell r="S1187">
            <v>185</v>
          </cell>
          <cell r="T1187">
            <v>3.4</v>
          </cell>
          <cell r="U1187">
            <v>75</v>
          </cell>
          <cell r="V1187">
            <v>14</v>
          </cell>
          <cell r="W1187">
            <v>23</v>
          </cell>
          <cell r="X1187">
            <v>4.67</v>
          </cell>
          <cell r="Y1187" t="str">
            <v>Yes</v>
          </cell>
          <cell r="Z1187">
            <v>0.93</v>
          </cell>
          <cell r="AA1187">
            <v>82</v>
          </cell>
          <cell r="BF1187">
            <v>331</v>
          </cell>
          <cell r="BG1187">
            <v>231</v>
          </cell>
          <cell r="BH1187">
            <v>381</v>
          </cell>
          <cell r="BI1187" t="str">
            <v>Literature</v>
          </cell>
          <cell r="BJ1187">
            <v>186</v>
          </cell>
          <cell r="BK1187">
            <v>5.7</v>
          </cell>
          <cell r="BL1187" t="str">
            <v>180-192</v>
          </cell>
          <cell r="BM1187" t="str">
            <v>HiAvg</v>
          </cell>
          <cell r="BN1187" t="str">
            <v>Informational Text</v>
          </cell>
          <cell r="BO1187">
            <v>179</v>
          </cell>
          <cell r="BP1187">
            <v>6</v>
          </cell>
          <cell r="BQ1187" t="str">
            <v>173-185</v>
          </cell>
          <cell r="BR1187" t="str">
            <v>Avg</v>
          </cell>
          <cell r="BS1187" t="str">
            <v>Vocabulary Acquisition and Use</v>
          </cell>
          <cell r="BT1187">
            <v>189</v>
          </cell>
          <cell r="BU1187">
            <v>5.9</v>
          </cell>
          <cell r="BV1187" t="str">
            <v>183-195</v>
          </cell>
          <cell r="BW1187" t="str">
            <v>HiAvg</v>
          </cell>
          <cell r="CW1187">
            <v>0.38930555555555557</v>
          </cell>
          <cell r="CX1187">
            <v>50</v>
          </cell>
          <cell r="DC1187">
            <v>13</v>
          </cell>
          <cell r="DD1187">
            <v>8</v>
          </cell>
          <cell r="DE1187">
            <v>12</v>
          </cell>
        </row>
        <row r="1188">
          <cell r="A1188" t="str">
            <v>70100003312937514School 2</v>
          </cell>
          <cell r="B1188" t="str">
            <v>Fall 2015-2016</v>
          </cell>
          <cell r="C1188">
            <v>70100003</v>
          </cell>
          <cell r="D1188" t="str">
            <v>School 2</v>
          </cell>
          <cell r="E1188" t="str">
            <v>Language Usage</v>
          </cell>
          <cell r="F1188" t="str">
            <v>Language</v>
          </cell>
          <cell r="G1188" t="b">
            <v>1</v>
          </cell>
          <cell r="H1188">
            <v>2015</v>
          </cell>
          <cell r="I1188">
            <v>4</v>
          </cell>
          <cell r="O1188" t="str">
            <v>Survey With Goals</v>
          </cell>
          <cell r="P1188">
            <v>312937514</v>
          </cell>
          <cell r="Q1188">
            <v>42269</v>
          </cell>
          <cell r="R1188">
            <v>16</v>
          </cell>
          <cell r="S1188">
            <v>153</v>
          </cell>
          <cell r="T1188">
            <v>3.2</v>
          </cell>
          <cell r="U1188">
            <v>10</v>
          </cell>
          <cell r="BI1188" t="str">
            <v>Writing: Plan, Organize, Develop, Revise, Research</v>
          </cell>
          <cell r="BJ1188">
            <v>153</v>
          </cell>
          <cell r="BK1188">
            <v>6.3</v>
          </cell>
          <cell r="BL1188" t="str">
            <v>147-159</v>
          </cell>
          <cell r="BM1188" t="str">
            <v>Low</v>
          </cell>
          <cell r="BN1188" t="str">
            <v>Language: Understand, Edit for Grammar, Usage</v>
          </cell>
          <cell r="BO1188">
            <v>145</v>
          </cell>
          <cell r="BP1188">
            <v>5.8</v>
          </cell>
          <cell r="BQ1188" t="str">
            <v>139-151</v>
          </cell>
          <cell r="BR1188" t="str">
            <v>Low</v>
          </cell>
          <cell r="BS1188" t="str">
            <v>Language: Understand, Edit Mechanics</v>
          </cell>
          <cell r="BT1188">
            <v>161</v>
          </cell>
          <cell r="BU1188">
            <v>5.0999999999999996</v>
          </cell>
          <cell r="BV1188" t="str">
            <v>156-166</v>
          </cell>
          <cell r="BW1188" t="str">
            <v>Low</v>
          </cell>
          <cell r="CW1188">
            <v>0.54076388888888893</v>
          </cell>
          <cell r="CX1188">
            <v>28</v>
          </cell>
          <cell r="DC1188">
            <v>19</v>
          </cell>
          <cell r="DD1188">
            <v>14</v>
          </cell>
          <cell r="DE1188">
            <v>20</v>
          </cell>
        </row>
        <row r="1189">
          <cell r="A1189" t="str">
            <v>70100003306607658School 2</v>
          </cell>
          <cell r="B1189" t="str">
            <v>Fall 2015-2016</v>
          </cell>
          <cell r="C1189">
            <v>70100003</v>
          </cell>
          <cell r="D1189" t="str">
            <v>School 2</v>
          </cell>
          <cell r="E1189" t="str">
            <v>Mathematics</v>
          </cell>
          <cell r="F1189" t="str">
            <v>Mathematics</v>
          </cell>
          <cell r="G1189" t="b">
            <v>1</v>
          </cell>
          <cell r="H1189">
            <v>2015</v>
          </cell>
          <cell r="I1189">
            <v>4</v>
          </cell>
          <cell r="L1189">
            <v>4</v>
          </cell>
          <cell r="O1189" t="str">
            <v>Survey With Goals</v>
          </cell>
          <cell r="P1189">
            <v>306607658</v>
          </cell>
          <cell r="Q1189">
            <v>42264</v>
          </cell>
          <cell r="R1189">
            <v>35</v>
          </cell>
          <cell r="S1189">
            <v>166</v>
          </cell>
          <cell r="T1189">
            <v>2.9</v>
          </cell>
          <cell r="U1189">
            <v>20</v>
          </cell>
          <cell r="V1189">
            <v>14</v>
          </cell>
          <cell r="W1189">
            <v>-3</v>
          </cell>
          <cell r="X1189">
            <v>4.24</v>
          </cell>
          <cell r="Y1189" t="str">
            <v>No</v>
          </cell>
          <cell r="Z1189">
            <v>-2.11</v>
          </cell>
          <cell r="AA1189">
            <v>2</v>
          </cell>
          <cell r="BI1189" t="str">
            <v>Operations and Algebraic Thinking</v>
          </cell>
          <cell r="BJ1189">
            <v>164</v>
          </cell>
          <cell r="BK1189">
            <v>6</v>
          </cell>
          <cell r="BL1189" t="str">
            <v>158-170</v>
          </cell>
          <cell r="BM1189" t="str">
            <v>Low</v>
          </cell>
          <cell r="BN1189" t="str">
            <v>Number and Operations</v>
          </cell>
          <cell r="BO1189">
            <v>177</v>
          </cell>
          <cell r="BP1189">
            <v>6.1</v>
          </cell>
          <cell r="BQ1189" t="str">
            <v>171-183</v>
          </cell>
          <cell r="BR1189" t="str">
            <v>Avg</v>
          </cell>
          <cell r="BS1189" t="str">
            <v>Measurement and Data</v>
          </cell>
          <cell r="BT1189">
            <v>166</v>
          </cell>
          <cell r="BU1189">
            <v>6.1</v>
          </cell>
          <cell r="BV1189" t="str">
            <v>160-172</v>
          </cell>
          <cell r="BW1189" t="str">
            <v>Low</v>
          </cell>
          <cell r="BX1189" t="str">
            <v>Geometry</v>
          </cell>
          <cell r="BY1189">
            <v>158</v>
          </cell>
          <cell r="BZ1189">
            <v>6</v>
          </cell>
          <cell r="CA1189" t="str">
            <v>152-164</v>
          </cell>
          <cell r="CB1189" t="str">
            <v>Low</v>
          </cell>
          <cell r="CW1189">
            <v>0.38815972222222223</v>
          </cell>
          <cell r="CX1189">
            <v>50</v>
          </cell>
          <cell r="DC1189">
            <v>14</v>
          </cell>
          <cell r="DD1189">
            <v>10</v>
          </cell>
          <cell r="DE1189">
            <v>17</v>
          </cell>
        </row>
        <row r="1190">
          <cell r="A1190" t="str">
            <v>70100003310122657School 2</v>
          </cell>
          <cell r="B1190" t="str">
            <v>Fall 2015-2016</v>
          </cell>
          <cell r="C1190">
            <v>70100003</v>
          </cell>
          <cell r="D1190" t="str">
            <v>School 2</v>
          </cell>
          <cell r="E1190" t="str">
            <v>Reading</v>
          </cell>
          <cell r="F1190" t="str">
            <v>Reading</v>
          </cell>
          <cell r="G1190" t="b">
            <v>1</v>
          </cell>
          <cell r="H1190">
            <v>2015</v>
          </cell>
          <cell r="I1190">
            <v>4</v>
          </cell>
          <cell r="L1190">
            <v>4</v>
          </cell>
          <cell r="O1190" t="str">
            <v>Survey With Goals</v>
          </cell>
          <cell r="P1190">
            <v>310122657</v>
          </cell>
          <cell r="Q1190">
            <v>42257</v>
          </cell>
          <cell r="R1190">
            <v>26</v>
          </cell>
          <cell r="S1190">
            <v>157</v>
          </cell>
          <cell r="T1190">
            <v>3.4</v>
          </cell>
          <cell r="U1190">
            <v>13</v>
          </cell>
          <cell r="V1190">
            <v>14</v>
          </cell>
          <cell r="W1190">
            <v>-4</v>
          </cell>
          <cell r="X1190">
            <v>4.5999999999999996</v>
          </cell>
          <cell r="Y1190" t="str">
            <v>No</v>
          </cell>
          <cell r="Z1190">
            <v>-1.89</v>
          </cell>
          <cell r="AA1190">
            <v>3</v>
          </cell>
          <cell r="BF1190" t="str">
            <v>BR</v>
          </cell>
          <cell r="BG1190" t="str">
            <v>BR</v>
          </cell>
          <cell r="BH1190" t="str">
            <v>BR</v>
          </cell>
          <cell r="BI1190" t="str">
            <v>Literature</v>
          </cell>
          <cell r="BJ1190">
            <v>161</v>
          </cell>
          <cell r="BK1190">
            <v>5.8</v>
          </cell>
          <cell r="BL1190" t="str">
            <v>155-167</v>
          </cell>
          <cell r="BM1190" t="str">
            <v>Low</v>
          </cell>
          <cell r="BN1190" t="str">
            <v>Informational Text</v>
          </cell>
          <cell r="BO1190">
            <v>159</v>
          </cell>
          <cell r="BP1190">
            <v>6</v>
          </cell>
          <cell r="BQ1190" t="str">
            <v>153-165</v>
          </cell>
          <cell r="BR1190" t="str">
            <v>Low</v>
          </cell>
          <cell r="BS1190" t="str">
            <v>Vocabulary Acquisition and Use</v>
          </cell>
          <cell r="BT1190">
            <v>152</v>
          </cell>
          <cell r="BU1190">
            <v>5.9</v>
          </cell>
          <cell r="BV1190" t="str">
            <v>146-158</v>
          </cell>
          <cell r="BW1190" t="str">
            <v>Low</v>
          </cell>
          <cell r="CW1190">
            <v>0.38924768518518515</v>
          </cell>
          <cell r="CX1190">
            <v>48</v>
          </cell>
          <cell r="DC1190">
            <v>14</v>
          </cell>
          <cell r="DD1190">
            <v>12</v>
          </cell>
          <cell r="DE1190">
            <v>17</v>
          </cell>
        </row>
        <row r="1191">
          <cell r="A1191" t="str">
            <v>70100005313716142School 2</v>
          </cell>
          <cell r="B1191" t="str">
            <v>Fall 2015-2016</v>
          </cell>
          <cell r="C1191">
            <v>70100005</v>
          </cell>
          <cell r="D1191" t="str">
            <v>School 2</v>
          </cell>
          <cell r="E1191" t="str">
            <v>Language Usage</v>
          </cell>
          <cell r="F1191" t="str">
            <v>Language</v>
          </cell>
          <cell r="G1191" t="b">
            <v>1</v>
          </cell>
          <cell r="H1191">
            <v>2015</v>
          </cell>
          <cell r="I1191">
            <v>4</v>
          </cell>
          <cell r="O1191" t="str">
            <v>Survey With Goals</v>
          </cell>
          <cell r="P1191">
            <v>313716142</v>
          </cell>
          <cell r="Q1191">
            <v>42268</v>
          </cell>
          <cell r="R1191">
            <v>58</v>
          </cell>
          <cell r="S1191">
            <v>192</v>
          </cell>
          <cell r="T1191">
            <v>2.9</v>
          </cell>
          <cell r="U1191">
            <v>85</v>
          </cell>
          <cell r="BI1191" t="str">
            <v>Writing: Plan, Organize, Develop, Revise, Research</v>
          </cell>
          <cell r="BJ1191">
            <v>199</v>
          </cell>
          <cell r="BK1191">
            <v>5.3</v>
          </cell>
          <cell r="BL1191" t="str">
            <v>194-204</v>
          </cell>
          <cell r="BM1191" t="str">
            <v>High</v>
          </cell>
          <cell r="BN1191" t="str">
            <v>Language: Understand, Edit for Grammar, Usage</v>
          </cell>
          <cell r="BO1191">
            <v>192</v>
          </cell>
          <cell r="BP1191">
            <v>5.2</v>
          </cell>
          <cell r="BQ1191" t="str">
            <v>187-197</v>
          </cell>
          <cell r="BR1191" t="str">
            <v>High</v>
          </cell>
          <cell r="BS1191" t="str">
            <v>Language: Understand, Edit Mechanics</v>
          </cell>
          <cell r="BT1191">
            <v>186</v>
          </cell>
          <cell r="BU1191">
            <v>5.0999999999999996</v>
          </cell>
          <cell r="BV1191" t="str">
            <v>181-191</v>
          </cell>
          <cell r="BW1191" t="str">
            <v>HiAvg</v>
          </cell>
          <cell r="CW1191">
            <v>0.54325231481481484</v>
          </cell>
          <cell r="CX1191">
            <v>53</v>
          </cell>
          <cell r="DC1191">
            <v>11</v>
          </cell>
          <cell r="DD1191">
            <v>8</v>
          </cell>
          <cell r="DE1191">
            <v>11</v>
          </cell>
        </row>
        <row r="1192">
          <cell r="A1192" t="str">
            <v>70100005306607198School 2</v>
          </cell>
          <cell r="B1192" t="str">
            <v>Fall 2015-2016</v>
          </cell>
          <cell r="C1192">
            <v>70100005</v>
          </cell>
          <cell r="D1192" t="str">
            <v>School 2</v>
          </cell>
          <cell r="E1192" t="str">
            <v>Mathematics</v>
          </cell>
          <cell r="F1192" t="str">
            <v>Mathematics</v>
          </cell>
          <cell r="G1192" t="b">
            <v>1</v>
          </cell>
          <cell r="H1192">
            <v>2015</v>
          </cell>
          <cell r="I1192">
            <v>4</v>
          </cell>
          <cell r="L1192">
            <v>4</v>
          </cell>
          <cell r="O1192" t="str">
            <v>Survey With Goals</v>
          </cell>
          <cell r="P1192">
            <v>306607198</v>
          </cell>
          <cell r="Q1192">
            <v>42264</v>
          </cell>
          <cell r="R1192">
            <v>54</v>
          </cell>
          <cell r="S1192">
            <v>199</v>
          </cell>
          <cell r="T1192">
            <v>2.9</v>
          </cell>
          <cell r="U1192">
            <v>95</v>
          </cell>
          <cell r="V1192">
            <v>14</v>
          </cell>
          <cell r="W1192">
            <v>29</v>
          </cell>
          <cell r="X1192">
            <v>4.24</v>
          </cell>
          <cell r="Y1192" t="str">
            <v>Yes</v>
          </cell>
          <cell r="Z1192">
            <v>1.89</v>
          </cell>
          <cell r="AA1192">
            <v>97</v>
          </cell>
          <cell r="BI1192" t="str">
            <v>Operations and Algebraic Thinking</v>
          </cell>
          <cell r="BJ1192">
            <v>196</v>
          </cell>
          <cell r="BK1192">
            <v>5.8</v>
          </cell>
          <cell r="BL1192" t="str">
            <v>190-202</v>
          </cell>
          <cell r="BM1192" t="str">
            <v>High</v>
          </cell>
          <cell r="BN1192" t="str">
            <v>Number and Operations</v>
          </cell>
          <cell r="BO1192">
            <v>194</v>
          </cell>
          <cell r="BP1192">
            <v>5.8</v>
          </cell>
          <cell r="BQ1192" t="str">
            <v>188-200</v>
          </cell>
          <cell r="BR1192" t="str">
            <v>High</v>
          </cell>
          <cell r="BS1192" t="str">
            <v>Measurement and Data</v>
          </cell>
          <cell r="BT1192">
            <v>202</v>
          </cell>
          <cell r="BU1192">
            <v>6</v>
          </cell>
          <cell r="BV1192" t="str">
            <v>196-208</v>
          </cell>
          <cell r="BW1192" t="str">
            <v>High</v>
          </cell>
          <cell r="BX1192" t="str">
            <v>Geometry</v>
          </cell>
          <cell r="BY1192">
            <v>207</v>
          </cell>
          <cell r="BZ1192">
            <v>5.9</v>
          </cell>
          <cell r="CA1192" t="str">
            <v>201-213</v>
          </cell>
          <cell r="CB1192" t="str">
            <v>High</v>
          </cell>
          <cell r="CW1192">
            <v>0.38829861111111108</v>
          </cell>
          <cell r="CX1192">
            <v>50</v>
          </cell>
          <cell r="DC1192">
            <v>11</v>
          </cell>
          <cell r="DD1192">
            <v>8</v>
          </cell>
          <cell r="DE1192">
            <v>13</v>
          </cell>
        </row>
        <row r="1193">
          <cell r="A1193" t="str">
            <v>70100005308962514School 2</v>
          </cell>
          <cell r="B1193" t="str">
            <v>Fall 2015-2016</v>
          </cell>
          <cell r="C1193">
            <v>70100005</v>
          </cell>
          <cell r="D1193" t="str">
            <v>School 2</v>
          </cell>
          <cell r="E1193" t="str">
            <v>Reading</v>
          </cell>
          <cell r="F1193" t="str">
            <v>Reading</v>
          </cell>
          <cell r="G1193" t="b">
            <v>1</v>
          </cell>
          <cell r="H1193">
            <v>2015</v>
          </cell>
          <cell r="I1193">
            <v>4</v>
          </cell>
          <cell r="L1193">
            <v>4</v>
          </cell>
          <cell r="O1193" t="str">
            <v>Survey With Goals</v>
          </cell>
          <cell r="P1193">
            <v>308962514</v>
          </cell>
          <cell r="Q1193">
            <v>42257</v>
          </cell>
          <cell r="R1193">
            <v>75</v>
          </cell>
          <cell r="S1193">
            <v>194</v>
          </cell>
          <cell r="T1193">
            <v>3.4</v>
          </cell>
          <cell r="U1193">
            <v>89</v>
          </cell>
          <cell r="V1193">
            <v>15</v>
          </cell>
          <cell r="W1193">
            <v>25</v>
          </cell>
          <cell r="X1193">
            <v>4.67</v>
          </cell>
          <cell r="Y1193" t="str">
            <v>Yes</v>
          </cell>
          <cell r="Z1193">
            <v>1.08</v>
          </cell>
          <cell r="AA1193">
            <v>86</v>
          </cell>
          <cell r="BF1193">
            <v>493</v>
          </cell>
          <cell r="BG1193">
            <v>393</v>
          </cell>
          <cell r="BH1193">
            <v>543</v>
          </cell>
          <cell r="BI1193" t="str">
            <v>Literature</v>
          </cell>
          <cell r="BJ1193">
            <v>198</v>
          </cell>
          <cell r="BK1193">
            <v>6.1</v>
          </cell>
          <cell r="BL1193" t="str">
            <v>192-204</v>
          </cell>
          <cell r="BM1193" t="str">
            <v>High</v>
          </cell>
          <cell r="BN1193" t="str">
            <v>Informational Text</v>
          </cell>
          <cell r="BO1193">
            <v>189</v>
          </cell>
          <cell r="BP1193">
            <v>5.8</v>
          </cell>
          <cell r="BQ1193" t="str">
            <v>183-195</v>
          </cell>
          <cell r="BR1193" t="str">
            <v>HiAvg</v>
          </cell>
          <cell r="BS1193" t="str">
            <v>Vocabulary Acquisition and Use</v>
          </cell>
          <cell r="BT1193">
            <v>194</v>
          </cell>
          <cell r="BU1193">
            <v>5.8</v>
          </cell>
          <cell r="BV1193" t="str">
            <v>188-200</v>
          </cell>
          <cell r="BW1193" t="str">
            <v>High</v>
          </cell>
          <cell r="CW1193">
            <v>0.38924768518518515</v>
          </cell>
          <cell r="CX1193">
            <v>45</v>
          </cell>
          <cell r="DC1193">
            <v>13</v>
          </cell>
          <cell r="DD1193">
            <v>7</v>
          </cell>
          <cell r="DE1193">
            <v>11</v>
          </cell>
        </row>
        <row r="1194">
          <cell r="A1194" t="str">
            <v>70100006313716245School 2</v>
          </cell>
          <cell r="B1194" t="str">
            <v>Fall 2015-2016</v>
          </cell>
          <cell r="C1194">
            <v>70100006</v>
          </cell>
          <cell r="D1194" t="str">
            <v>School 2</v>
          </cell>
          <cell r="E1194" t="str">
            <v>Language Usage</v>
          </cell>
          <cell r="F1194" t="str">
            <v>Language</v>
          </cell>
          <cell r="G1194" t="b">
            <v>1</v>
          </cell>
          <cell r="H1194">
            <v>2015</v>
          </cell>
          <cell r="I1194">
            <v>4</v>
          </cell>
          <cell r="O1194" t="str">
            <v>Survey With Goals</v>
          </cell>
          <cell r="P1194">
            <v>313716245</v>
          </cell>
          <cell r="Q1194">
            <v>42268</v>
          </cell>
          <cell r="R1194">
            <v>32</v>
          </cell>
          <cell r="S1194">
            <v>154</v>
          </cell>
          <cell r="T1194">
            <v>3.1</v>
          </cell>
          <cell r="U1194">
            <v>11</v>
          </cell>
          <cell r="BI1194" t="str">
            <v>Writing: Plan, Organize, Develop, Revise, Research</v>
          </cell>
          <cell r="BJ1194">
            <v>160</v>
          </cell>
          <cell r="BK1194">
            <v>5.3</v>
          </cell>
          <cell r="BL1194" t="str">
            <v>155-165</v>
          </cell>
          <cell r="BM1194" t="str">
            <v>Low</v>
          </cell>
          <cell r="BN1194" t="str">
            <v>Language: Understand, Edit for Grammar, Usage</v>
          </cell>
          <cell r="BO1194">
            <v>147</v>
          </cell>
          <cell r="BP1194">
            <v>5.3</v>
          </cell>
          <cell r="BQ1194" t="str">
            <v>142-152</v>
          </cell>
          <cell r="BR1194" t="str">
            <v>Low</v>
          </cell>
          <cell r="BS1194" t="str">
            <v>Language: Understand, Edit Mechanics</v>
          </cell>
          <cell r="BT1194">
            <v>156</v>
          </cell>
          <cell r="BU1194">
            <v>5.2</v>
          </cell>
          <cell r="BV1194" t="str">
            <v>151-161</v>
          </cell>
          <cell r="BW1194" t="str">
            <v>Low</v>
          </cell>
          <cell r="CW1194">
            <v>0.54320601851851846</v>
          </cell>
          <cell r="CX1194">
            <v>30</v>
          </cell>
          <cell r="DC1194">
            <v>19</v>
          </cell>
          <cell r="DD1194">
            <v>14</v>
          </cell>
          <cell r="DE1194">
            <v>20</v>
          </cell>
        </row>
        <row r="1195">
          <cell r="A1195" t="str">
            <v>70100006306607779School 2</v>
          </cell>
          <cell r="B1195" t="str">
            <v>Fall 2015-2016</v>
          </cell>
          <cell r="C1195">
            <v>70100006</v>
          </cell>
          <cell r="D1195" t="str">
            <v>School 2</v>
          </cell>
          <cell r="E1195" t="str">
            <v>Mathematics</v>
          </cell>
          <cell r="F1195" t="str">
            <v>Mathematics</v>
          </cell>
          <cell r="G1195" t="b">
            <v>1</v>
          </cell>
          <cell r="H1195">
            <v>2015</v>
          </cell>
          <cell r="I1195">
            <v>4</v>
          </cell>
          <cell r="L1195">
            <v>4</v>
          </cell>
          <cell r="O1195" t="str">
            <v>Survey With Goals</v>
          </cell>
          <cell r="P1195">
            <v>306607779</v>
          </cell>
          <cell r="Q1195">
            <v>42264</v>
          </cell>
          <cell r="R1195">
            <v>36</v>
          </cell>
          <cell r="S1195">
            <v>163</v>
          </cell>
          <cell r="T1195">
            <v>2.9</v>
          </cell>
          <cell r="U1195">
            <v>15</v>
          </cell>
          <cell r="V1195">
            <v>15</v>
          </cell>
          <cell r="W1195">
            <v>3</v>
          </cell>
          <cell r="X1195">
            <v>4.24</v>
          </cell>
          <cell r="Y1195" t="str">
            <v>No</v>
          </cell>
          <cell r="Z1195">
            <v>-1.48</v>
          </cell>
          <cell r="AA1195">
            <v>7</v>
          </cell>
          <cell r="BI1195" t="str">
            <v>Operations and Algebraic Thinking</v>
          </cell>
          <cell r="BJ1195">
            <v>169</v>
          </cell>
          <cell r="BK1195">
            <v>6.2</v>
          </cell>
          <cell r="BL1195" t="str">
            <v>163-175</v>
          </cell>
          <cell r="BM1195" t="str">
            <v>LoAvg</v>
          </cell>
          <cell r="BN1195" t="str">
            <v>Number and Operations</v>
          </cell>
          <cell r="BO1195">
            <v>170</v>
          </cell>
          <cell r="BP1195">
            <v>6.2</v>
          </cell>
          <cell r="BQ1195" t="str">
            <v>164-176</v>
          </cell>
          <cell r="BR1195" t="str">
            <v>LoAvg</v>
          </cell>
          <cell r="BS1195" t="str">
            <v>Measurement and Data</v>
          </cell>
          <cell r="BT1195">
            <v>157</v>
          </cell>
          <cell r="BU1195">
            <v>5.8</v>
          </cell>
          <cell r="BV1195" t="str">
            <v>151-163</v>
          </cell>
          <cell r="BW1195" t="str">
            <v>Low</v>
          </cell>
          <cell r="BX1195" t="str">
            <v>Geometry</v>
          </cell>
          <cell r="BY1195">
            <v>159</v>
          </cell>
          <cell r="BZ1195">
            <v>5.9</v>
          </cell>
          <cell r="CA1195" t="str">
            <v>153-165</v>
          </cell>
          <cell r="CB1195" t="str">
            <v>Low</v>
          </cell>
          <cell r="CW1195">
            <v>0.38837962962962963</v>
          </cell>
          <cell r="CX1195">
            <v>52</v>
          </cell>
          <cell r="DC1195">
            <v>15</v>
          </cell>
          <cell r="DD1195">
            <v>11</v>
          </cell>
          <cell r="DE1195">
            <v>17</v>
          </cell>
        </row>
        <row r="1196">
          <cell r="A1196" t="str">
            <v>70100006310122834School 2</v>
          </cell>
          <cell r="B1196" t="str">
            <v>Fall 2015-2016</v>
          </cell>
          <cell r="C1196">
            <v>70100006</v>
          </cell>
          <cell r="D1196" t="str">
            <v>School 2</v>
          </cell>
          <cell r="E1196" t="str">
            <v>Reading</v>
          </cell>
          <cell r="F1196" t="str">
            <v>Reading</v>
          </cell>
          <cell r="G1196" t="b">
            <v>1</v>
          </cell>
          <cell r="H1196">
            <v>2015</v>
          </cell>
          <cell r="I1196">
            <v>4</v>
          </cell>
          <cell r="L1196">
            <v>4</v>
          </cell>
          <cell r="O1196" t="str">
            <v>Survey With Goals</v>
          </cell>
          <cell r="P1196">
            <v>310122834</v>
          </cell>
          <cell r="Q1196">
            <v>42257</v>
          </cell>
          <cell r="R1196">
            <v>25</v>
          </cell>
          <cell r="S1196">
            <v>154</v>
          </cell>
          <cell r="T1196">
            <v>3.3</v>
          </cell>
          <cell r="U1196">
            <v>9</v>
          </cell>
          <cell r="V1196">
            <v>13</v>
          </cell>
          <cell r="W1196">
            <v>1</v>
          </cell>
          <cell r="X1196">
            <v>4.46</v>
          </cell>
          <cell r="Y1196" t="str">
            <v>No</v>
          </cell>
          <cell r="Z1196">
            <v>-1.3</v>
          </cell>
          <cell r="AA1196">
            <v>10</v>
          </cell>
          <cell r="BF1196" t="str">
            <v>BR</v>
          </cell>
          <cell r="BG1196" t="str">
            <v>BR</v>
          </cell>
          <cell r="BH1196" t="str">
            <v>BR</v>
          </cell>
          <cell r="BI1196" t="str">
            <v>Literature</v>
          </cell>
          <cell r="BJ1196">
            <v>155</v>
          </cell>
          <cell r="BK1196">
            <v>5.7</v>
          </cell>
          <cell r="BL1196" t="str">
            <v>149-161</v>
          </cell>
          <cell r="BM1196" t="str">
            <v>Low</v>
          </cell>
          <cell r="BN1196" t="str">
            <v>Informational Text</v>
          </cell>
          <cell r="BO1196">
            <v>155</v>
          </cell>
          <cell r="BP1196">
            <v>5.5</v>
          </cell>
          <cell r="BQ1196" t="str">
            <v>150-161</v>
          </cell>
          <cell r="BR1196" t="str">
            <v>Low</v>
          </cell>
          <cell r="BS1196" t="str">
            <v>Vocabulary Acquisition and Use</v>
          </cell>
          <cell r="BT1196">
            <v>150</v>
          </cell>
          <cell r="BU1196">
            <v>5.8</v>
          </cell>
          <cell r="BV1196" t="str">
            <v>144-156</v>
          </cell>
          <cell r="BW1196" t="str">
            <v>Low</v>
          </cell>
          <cell r="CW1196">
            <v>0.38925925925925925</v>
          </cell>
          <cell r="CX1196">
            <v>45</v>
          </cell>
          <cell r="DC1196">
            <v>14</v>
          </cell>
          <cell r="DD1196">
            <v>12</v>
          </cell>
          <cell r="DE1196">
            <v>17</v>
          </cell>
        </row>
        <row r="1197">
          <cell r="A1197" t="str">
            <v>70100007308962752School 2</v>
          </cell>
          <cell r="B1197" t="str">
            <v>Fall 2015-2016</v>
          </cell>
          <cell r="C1197">
            <v>70100007</v>
          </cell>
          <cell r="D1197" t="str">
            <v>School 2</v>
          </cell>
          <cell r="E1197" t="str">
            <v>Language Usage</v>
          </cell>
          <cell r="F1197" t="str">
            <v>Language</v>
          </cell>
          <cell r="G1197" t="b">
            <v>1</v>
          </cell>
          <cell r="H1197">
            <v>2015</v>
          </cell>
          <cell r="I1197">
            <v>4</v>
          </cell>
          <cell r="O1197" t="str">
            <v>Survey With Goals</v>
          </cell>
          <cell r="P1197">
            <v>308962752</v>
          </cell>
          <cell r="Q1197">
            <v>42261</v>
          </cell>
          <cell r="R1197">
            <v>20</v>
          </cell>
          <cell r="S1197">
            <v>150</v>
          </cell>
          <cell r="T1197">
            <v>3.4</v>
          </cell>
          <cell r="U1197">
            <v>7</v>
          </cell>
          <cell r="BI1197" t="str">
            <v>Writing: Plan, Organize, Develop, Revise, Research</v>
          </cell>
          <cell r="BJ1197">
            <v>154</v>
          </cell>
          <cell r="BK1197">
            <v>6.4</v>
          </cell>
          <cell r="BL1197" t="str">
            <v>148-160</v>
          </cell>
          <cell r="BM1197" t="str">
            <v>Low</v>
          </cell>
          <cell r="BN1197" t="str">
            <v>Language: Understand, Edit for Grammar, Usage</v>
          </cell>
          <cell r="BO1197">
            <v>140</v>
          </cell>
          <cell r="BP1197">
            <v>6.4</v>
          </cell>
          <cell r="BQ1197" t="str">
            <v>134-146</v>
          </cell>
          <cell r="BR1197" t="str">
            <v>Low</v>
          </cell>
          <cell r="BS1197" t="str">
            <v>Language: Understand, Edit Mechanics</v>
          </cell>
          <cell r="BT1197">
            <v>156</v>
          </cell>
          <cell r="BU1197">
            <v>5.2</v>
          </cell>
          <cell r="BV1197" t="str">
            <v>151-161</v>
          </cell>
          <cell r="BW1197" t="str">
            <v>Low</v>
          </cell>
          <cell r="CW1197">
            <v>0.38559027777777777</v>
          </cell>
          <cell r="CX1197">
            <v>23</v>
          </cell>
          <cell r="DC1197">
            <v>20</v>
          </cell>
          <cell r="DD1197">
            <v>14</v>
          </cell>
          <cell r="DE1197">
            <v>21</v>
          </cell>
        </row>
        <row r="1198">
          <cell r="A1198" t="str">
            <v>70100007302471017School 2</v>
          </cell>
          <cell r="B1198" t="str">
            <v>Fall 2015-2016</v>
          </cell>
          <cell r="C1198">
            <v>70100007</v>
          </cell>
          <cell r="D1198" t="str">
            <v>School 2</v>
          </cell>
          <cell r="E1198" t="str">
            <v>Mathematics</v>
          </cell>
          <cell r="F1198" t="str">
            <v>Mathematics</v>
          </cell>
          <cell r="G1198" t="b">
            <v>1</v>
          </cell>
          <cell r="H1198">
            <v>2015</v>
          </cell>
          <cell r="I1198">
            <v>4</v>
          </cell>
          <cell r="L1198">
            <v>4</v>
          </cell>
          <cell r="O1198" t="str">
            <v>Survey With Goals</v>
          </cell>
          <cell r="P1198">
            <v>302471017</v>
          </cell>
          <cell r="Q1198">
            <v>42256</v>
          </cell>
          <cell r="R1198">
            <v>24</v>
          </cell>
          <cell r="S1198">
            <v>158</v>
          </cell>
          <cell r="T1198">
            <v>2.9</v>
          </cell>
          <cell r="U1198">
            <v>8</v>
          </cell>
          <cell r="V1198">
            <v>16</v>
          </cell>
          <cell r="W1198">
            <v>8</v>
          </cell>
          <cell r="X1198">
            <v>4.17</v>
          </cell>
          <cell r="Y1198" t="str">
            <v>No</v>
          </cell>
          <cell r="Z1198">
            <v>-0.98</v>
          </cell>
          <cell r="AA1198">
            <v>16</v>
          </cell>
          <cell r="BI1198" t="str">
            <v>Operations and Algebraic Thinking</v>
          </cell>
          <cell r="BJ1198">
            <v>162</v>
          </cell>
          <cell r="BK1198">
            <v>6.3</v>
          </cell>
          <cell r="BL1198" t="str">
            <v>156-168</v>
          </cell>
          <cell r="BM1198" t="str">
            <v>Low</v>
          </cell>
          <cell r="BN1198" t="str">
            <v>Number and Operations</v>
          </cell>
          <cell r="BO1198">
            <v>143</v>
          </cell>
          <cell r="BP1198">
            <v>7.9</v>
          </cell>
          <cell r="BQ1198" t="str">
            <v>135-151</v>
          </cell>
          <cell r="BR1198" t="str">
            <v>Low</v>
          </cell>
          <cell r="BS1198" t="str">
            <v>Measurement and Data</v>
          </cell>
          <cell r="BT1198">
            <v>176</v>
          </cell>
          <cell r="BU1198">
            <v>7.7</v>
          </cell>
          <cell r="BV1198" t="str">
            <v>168-184</v>
          </cell>
          <cell r="BW1198" t="str">
            <v>Avg</v>
          </cell>
          <cell r="BX1198" t="str">
            <v>Geometry</v>
          </cell>
          <cell r="BY1198">
            <v>146</v>
          </cell>
          <cell r="BZ1198">
            <v>6.8</v>
          </cell>
          <cell r="CA1198" t="str">
            <v>139-153</v>
          </cell>
          <cell r="CB1198" t="str">
            <v>Low</v>
          </cell>
          <cell r="CW1198">
            <v>0.54254629629629625</v>
          </cell>
          <cell r="CX1198">
            <v>52</v>
          </cell>
          <cell r="DC1198">
            <v>15</v>
          </cell>
          <cell r="DD1198">
            <v>11</v>
          </cell>
          <cell r="DE1198">
            <v>17</v>
          </cell>
        </row>
        <row r="1199">
          <cell r="A1199" t="str">
            <v>70100007305485453School 2</v>
          </cell>
          <cell r="B1199" t="str">
            <v>Fall 2015-2016</v>
          </cell>
          <cell r="C1199">
            <v>70100007</v>
          </cell>
          <cell r="D1199" t="str">
            <v>School 2</v>
          </cell>
          <cell r="E1199" t="str">
            <v>Reading</v>
          </cell>
          <cell r="F1199" t="str">
            <v>Reading</v>
          </cell>
          <cell r="G1199" t="b">
            <v>1</v>
          </cell>
          <cell r="H1199">
            <v>2015</v>
          </cell>
          <cell r="I1199">
            <v>4</v>
          </cell>
          <cell r="L1199">
            <v>4</v>
          </cell>
          <cell r="O1199" t="str">
            <v>Survey With Goals</v>
          </cell>
          <cell r="P1199">
            <v>305485453</v>
          </cell>
          <cell r="Q1199">
            <v>42247</v>
          </cell>
          <cell r="R1199">
            <v>13</v>
          </cell>
          <cell r="S1199">
            <v>135</v>
          </cell>
          <cell r="T1199">
            <v>4.9000000000000004</v>
          </cell>
          <cell r="U1199">
            <v>1</v>
          </cell>
          <cell r="V1199">
            <v>13</v>
          </cell>
          <cell r="W1199">
            <v>-11</v>
          </cell>
          <cell r="X1199">
            <v>5.69</v>
          </cell>
          <cell r="Y1199" t="str">
            <v>No</v>
          </cell>
          <cell r="Z1199">
            <v>-2.34</v>
          </cell>
          <cell r="AA1199">
            <v>1</v>
          </cell>
          <cell r="BF1199" t="str">
            <v>BR</v>
          </cell>
          <cell r="BG1199" t="str">
            <v>BR</v>
          </cell>
          <cell r="BH1199" t="str">
            <v>BR</v>
          </cell>
          <cell r="BI1199" t="str">
            <v>Literature</v>
          </cell>
          <cell r="BJ1199">
            <v>135</v>
          </cell>
          <cell r="BK1199">
            <v>10.4</v>
          </cell>
          <cell r="BL1199" t="str">
            <v>125-145</v>
          </cell>
          <cell r="BM1199" t="str">
            <v>Low</v>
          </cell>
          <cell r="BN1199" t="str">
            <v>Informational Text</v>
          </cell>
          <cell r="BO1199">
            <v>139</v>
          </cell>
          <cell r="BP1199">
            <v>6.8</v>
          </cell>
          <cell r="BQ1199" t="str">
            <v>132-146</v>
          </cell>
          <cell r="BR1199" t="str">
            <v>Low</v>
          </cell>
          <cell r="BS1199" t="str">
            <v>Vocabulary Acquisition and Use</v>
          </cell>
          <cell r="BT1199">
            <v>129</v>
          </cell>
          <cell r="BU1199">
            <v>10.4</v>
          </cell>
          <cell r="BV1199" t="str">
            <v>119-139</v>
          </cell>
          <cell r="BW1199" t="str">
            <v>Low</v>
          </cell>
          <cell r="CW1199">
            <v>0.38815972222222223</v>
          </cell>
          <cell r="CX1199">
            <v>12</v>
          </cell>
          <cell r="DC1199">
            <v>17</v>
          </cell>
          <cell r="DD1199">
            <v>16</v>
          </cell>
          <cell r="DE1199">
            <v>22</v>
          </cell>
        </row>
        <row r="1200">
          <cell r="A1200" t="str">
            <v>70100008308962610School 2</v>
          </cell>
          <cell r="B1200" t="str">
            <v>Fall 2015-2016</v>
          </cell>
          <cell r="C1200">
            <v>70100008</v>
          </cell>
          <cell r="D1200" t="str">
            <v>School 2</v>
          </cell>
          <cell r="E1200" t="str">
            <v>Language Usage</v>
          </cell>
          <cell r="F1200" t="str">
            <v>Language</v>
          </cell>
          <cell r="G1200" t="b">
            <v>1</v>
          </cell>
          <cell r="H1200">
            <v>2015</v>
          </cell>
          <cell r="I1200">
            <v>4</v>
          </cell>
          <cell r="O1200" t="str">
            <v>Survey With Goals</v>
          </cell>
          <cell r="P1200">
            <v>308962610</v>
          </cell>
          <cell r="Q1200">
            <v>42261</v>
          </cell>
          <cell r="R1200">
            <v>31</v>
          </cell>
          <cell r="S1200">
            <v>163</v>
          </cell>
          <cell r="T1200">
            <v>3.1</v>
          </cell>
          <cell r="U1200">
            <v>24</v>
          </cell>
          <cell r="BI1200" t="str">
            <v>Writing: Plan, Organize, Develop, Revise, Research</v>
          </cell>
          <cell r="BJ1200">
            <v>154</v>
          </cell>
          <cell r="BK1200">
            <v>6.4</v>
          </cell>
          <cell r="BL1200" t="str">
            <v>148-160</v>
          </cell>
          <cell r="BM1200" t="str">
            <v>Low</v>
          </cell>
          <cell r="BN1200" t="str">
            <v>Language: Understand, Edit for Grammar, Usage</v>
          </cell>
          <cell r="BO1200">
            <v>159</v>
          </cell>
          <cell r="BP1200">
            <v>5.6</v>
          </cell>
          <cell r="BQ1200" t="str">
            <v>153-165</v>
          </cell>
          <cell r="BR1200" t="str">
            <v>Low</v>
          </cell>
          <cell r="BS1200" t="str">
            <v>Language: Understand, Edit Mechanics</v>
          </cell>
          <cell r="BT1200">
            <v>175</v>
          </cell>
          <cell r="BU1200">
            <v>5.9</v>
          </cell>
          <cell r="BV1200" t="str">
            <v>169-181</v>
          </cell>
          <cell r="BW1200" t="str">
            <v>Avg</v>
          </cell>
          <cell r="CW1200">
            <v>0.38585648148148149</v>
          </cell>
          <cell r="CX1200">
            <v>38</v>
          </cell>
          <cell r="DC1200">
            <v>17</v>
          </cell>
          <cell r="DD1200">
            <v>12</v>
          </cell>
          <cell r="DE1200">
            <v>18</v>
          </cell>
        </row>
        <row r="1201">
          <cell r="A1201" t="str">
            <v>70100008302470967School 2</v>
          </cell>
          <cell r="B1201" t="str">
            <v>Fall 2015-2016</v>
          </cell>
          <cell r="C1201">
            <v>70100008</v>
          </cell>
          <cell r="D1201" t="str">
            <v>School 2</v>
          </cell>
          <cell r="E1201" t="str">
            <v>Mathematics</v>
          </cell>
          <cell r="F1201" t="str">
            <v>Mathematics</v>
          </cell>
          <cell r="G1201" t="b">
            <v>1</v>
          </cell>
          <cell r="H1201">
            <v>2015</v>
          </cell>
          <cell r="I1201">
            <v>4</v>
          </cell>
          <cell r="L1201">
            <v>4</v>
          </cell>
          <cell r="O1201" t="str">
            <v>Survey With Goals</v>
          </cell>
          <cell r="P1201">
            <v>302470967</v>
          </cell>
          <cell r="Q1201">
            <v>42256</v>
          </cell>
          <cell r="R1201">
            <v>48</v>
          </cell>
          <cell r="S1201">
            <v>166</v>
          </cell>
          <cell r="T1201">
            <v>3.1</v>
          </cell>
          <cell r="U1201">
            <v>21</v>
          </cell>
          <cell r="V1201">
            <v>15</v>
          </cell>
          <cell r="W1201">
            <v>5</v>
          </cell>
          <cell r="X1201">
            <v>4.38</v>
          </cell>
          <cell r="Y1201" t="str">
            <v>No</v>
          </cell>
          <cell r="Z1201">
            <v>-1.2</v>
          </cell>
          <cell r="AA1201">
            <v>11</v>
          </cell>
          <cell r="BI1201" t="str">
            <v>Operations and Algebraic Thinking</v>
          </cell>
          <cell r="BJ1201">
            <v>171</v>
          </cell>
          <cell r="BK1201">
            <v>6.2</v>
          </cell>
          <cell r="BL1201" t="str">
            <v>165-177</v>
          </cell>
          <cell r="BM1201" t="str">
            <v>LoAvg</v>
          </cell>
          <cell r="BN1201" t="str">
            <v>Number and Operations</v>
          </cell>
          <cell r="BO1201">
            <v>160</v>
          </cell>
          <cell r="BP1201">
            <v>6.1</v>
          </cell>
          <cell r="BQ1201" t="str">
            <v>154-166</v>
          </cell>
          <cell r="BR1201" t="str">
            <v>Low</v>
          </cell>
          <cell r="BS1201" t="str">
            <v>Measurement and Data</v>
          </cell>
          <cell r="BT1201">
            <v>170</v>
          </cell>
          <cell r="BU1201">
            <v>6.1</v>
          </cell>
          <cell r="BV1201" t="str">
            <v>164-176</v>
          </cell>
          <cell r="BW1201" t="str">
            <v>LoAvg</v>
          </cell>
          <cell r="BX1201" t="str">
            <v>Geometry</v>
          </cell>
          <cell r="BY1201">
            <v>165</v>
          </cell>
          <cell r="BZ1201">
            <v>6.2</v>
          </cell>
          <cell r="CA1201" t="str">
            <v>159-171</v>
          </cell>
          <cell r="CB1201" t="str">
            <v>Low</v>
          </cell>
          <cell r="CW1201">
            <v>0.54249999999999998</v>
          </cell>
          <cell r="CX1201">
            <v>47</v>
          </cell>
          <cell r="DC1201">
            <v>14</v>
          </cell>
          <cell r="DD1201">
            <v>11</v>
          </cell>
          <cell r="DE1201">
            <v>17</v>
          </cell>
        </row>
        <row r="1202">
          <cell r="A1202" t="str">
            <v>70100008305485468School 2</v>
          </cell>
          <cell r="B1202" t="str">
            <v>Fall 2015-2016</v>
          </cell>
          <cell r="C1202">
            <v>70100008</v>
          </cell>
          <cell r="D1202" t="str">
            <v>School 2</v>
          </cell>
          <cell r="E1202" t="str">
            <v>Reading</v>
          </cell>
          <cell r="F1202" t="str">
            <v>Reading</v>
          </cell>
          <cell r="G1202" t="b">
            <v>1</v>
          </cell>
          <cell r="H1202">
            <v>2015</v>
          </cell>
          <cell r="I1202">
            <v>4</v>
          </cell>
          <cell r="L1202">
            <v>4</v>
          </cell>
          <cell r="O1202" t="str">
            <v>Survey With Goals</v>
          </cell>
          <cell r="P1202">
            <v>305485468</v>
          </cell>
          <cell r="Q1202">
            <v>42247</v>
          </cell>
          <cell r="R1202">
            <v>15</v>
          </cell>
          <cell r="S1202">
            <v>148</v>
          </cell>
          <cell r="T1202">
            <v>3.5</v>
          </cell>
          <cell r="U1202">
            <v>4</v>
          </cell>
          <cell r="V1202">
            <v>14</v>
          </cell>
          <cell r="W1202">
            <v>-16</v>
          </cell>
          <cell r="X1202">
            <v>4.6100000000000003</v>
          </cell>
          <cell r="Y1202" t="str">
            <v>No</v>
          </cell>
          <cell r="Z1202">
            <v>-3.18</v>
          </cell>
          <cell r="AA1202">
            <v>1</v>
          </cell>
          <cell r="BF1202" t="str">
            <v>BR</v>
          </cell>
          <cell r="BG1202" t="str">
            <v>BR</v>
          </cell>
          <cell r="BH1202" t="str">
            <v>BR</v>
          </cell>
          <cell r="BI1202" t="str">
            <v>Literature</v>
          </cell>
          <cell r="BJ1202">
            <v>150</v>
          </cell>
          <cell r="BK1202">
            <v>5.8</v>
          </cell>
          <cell r="BL1202" t="str">
            <v>144-156</v>
          </cell>
          <cell r="BM1202" t="str">
            <v>Low</v>
          </cell>
          <cell r="BN1202" t="str">
            <v>Informational Text</v>
          </cell>
          <cell r="BO1202">
            <v>147</v>
          </cell>
          <cell r="BP1202">
            <v>6.1</v>
          </cell>
          <cell r="BQ1202" t="str">
            <v>141-153</v>
          </cell>
          <cell r="BR1202" t="str">
            <v>Low</v>
          </cell>
          <cell r="BS1202" t="str">
            <v>Vocabulary Acquisition and Use</v>
          </cell>
          <cell r="BT1202">
            <v>147</v>
          </cell>
          <cell r="BU1202">
            <v>6.1</v>
          </cell>
          <cell r="BV1202" t="str">
            <v>141-153</v>
          </cell>
          <cell r="BW1202" t="str">
            <v>Low</v>
          </cell>
          <cell r="CW1202">
            <v>0.388125</v>
          </cell>
          <cell r="CX1202">
            <v>30</v>
          </cell>
          <cell r="DC1202">
            <v>14</v>
          </cell>
          <cell r="DD1202">
            <v>13</v>
          </cell>
          <cell r="DE1202">
            <v>18</v>
          </cell>
        </row>
        <row r="1203">
          <cell r="A1203" t="str">
            <v>70100009308962713School 2</v>
          </cell>
          <cell r="B1203" t="str">
            <v>Fall 2015-2016</v>
          </cell>
          <cell r="C1203">
            <v>70100009</v>
          </cell>
          <cell r="D1203" t="str">
            <v>School 2</v>
          </cell>
          <cell r="E1203" t="str">
            <v>Language Usage</v>
          </cell>
          <cell r="F1203" t="str">
            <v>Language</v>
          </cell>
          <cell r="G1203" t="b">
            <v>1</v>
          </cell>
          <cell r="H1203">
            <v>2015</v>
          </cell>
          <cell r="I1203">
            <v>4</v>
          </cell>
          <cell r="O1203" t="str">
            <v>Survey With Goals</v>
          </cell>
          <cell r="P1203">
            <v>308962713</v>
          </cell>
          <cell r="Q1203">
            <v>42261</v>
          </cell>
          <cell r="R1203">
            <v>24</v>
          </cell>
          <cell r="S1203">
            <v>203</v>
          </cell>
          <cell r="T1203">
            <v>2.9</v>
          </cell>
          <cell r="U1203">
            <v>96</v>
          </cell>
          <cell r="BI1203" t="str">
            <v>Writing: Plan, Organize, Develop, Revise, Research</v>
          </cell>
          <cell r="BJ1203">
            <v>206</v>
          </cell>
          <cell r="BK1203">
            <v>5.0999999999999996</v>
          </cell>
          <cell r="BL1203" t="str">
            <v>201-211</v>
          </cell>
          <cell r="BM1203" t="str">
            <v>High</v>
          </cell>
          <cell r="BN1203" t="str">
            <v>Language: Understand, Edit for Grammar, Usage</v>
          </cell>
          <cell r="BO1203">
            <v>211</v>
          </cell>
          <cell r="BP1203">
            <v>5.2</v>
          </cell>
          <cell r="BQ1203" t="str">
            <v>206-216</v>
          </cell>
          <cell r="BR1203" t="str">
            <v>High</v>
          </cell>
          <cell r="BS1203" t="str">
            <v>Language: Understand, Edit Mechanics</v>
          </cell>
          <cell r="BT1203">
            <v>194</v>
          </cell>
          <cell r="BU1203">
            <v>5.3</v>
          </cell>
          <cell r="BV1203" t="str">
            <v>189-199</v>
          </cell>
          <cell r="BW1203" t="str">
            <v>High</v>
          </cell>
          <cell r="CW1203">
            <v>0.38620370370370366</v>
          </cell>
          <cell r="CX1203">
            <v>51</v>
          </cell>
          <cell r="DC1203">
            <v>9</v>
          </cell>
          <cell r="DD1203">
            <v>6</v>
          </cell>
          <cell r="DE1203">
            <v>8</v>
          </cell>
        </row>
        <row r="1204">
          <cell r="A1204" t="str">
            <v>70100009302471295School 2</v>
          </cell>
          <cell r="B1204" t="str">
            <v>Fall 2015-2016</v>
          </cell>
          <cell r="C1204">
            <v>70100009</v>
          </cell>
          <cell r="D1204" t="str">
            <v>School 2</v>
          </cell>
          <cell r="E1204" t="str">
            <v>Mathematics</v>
          </cell>
          <cell r="F1204" t="str">
            <v>Mathematics</v>
          </cell>
          <cell r="G1204" t="b">
            <v>1</v>
          </cell>
          <cell r="H1204">
            <v>2015</v>
          </cell>
          <cell r="I1204">
            <v>4</v>
          </cell>
          <cell r="O1204" t="str">
            <v>Survey With Goals</v>
          </cell>
          <cell r="P1204">
            <v>302471295</v>
          </cell>
          <cell r="Q1204">
            <v>42256</v>
          </cell>
          <cell r="R1204">
            <v>31</v>
          </cell>
          <cell r="S1204">
            <v>184</v>
          </cell>
          <cell r="T1204">
            <v>2.9</v>
          </cell>
          <cell r="U1204">
            <v>70</v>
          </cell>
          <cell r="BI1204" t="str">
            <v>Operations and Algebraic Thinking</v>
          </cell>
          <cell r="BJ1204">
            <v>188</v>
          </cell>
          <cell r="BK1204">
            <v>6</v>
          </cell>
          <cell r="BL1204" t="str">
            <v>182-194</v>
          </cell>
          <cell r="BM1204" t="str">
            <v>HiAvg</v>
          </cell>
          <cell r="BN1204" t="str">
            <v>Number and Operations</v>
          </cell>
          <cell r="BO1204">
            <v>182</v>
          </cell>
          <cell r="BP1204">
            <v>6</v>
          </cell>
          <cell r="BQ1204" t="str">
            <v>176-188</v>
          </cell>
          <cell r="BR1204" t="str">
            <v>HiAvg</v>
          </cell>
          <cell r="BS1204" t="str">
            <v>Measurement and Data</v>
          </cell>
          <cell r="BT1204">
            <v>177</v>
          </cell>
          <cell r="BU1204">
            <v>6.2</v>
          </cell>
          <cell r="BV1204" t="str">
            <v>171-183</v>
          </cell>
          <cell r="BW1204" t="str">
            <v>Avg</v>
          </cell>
          <cell r="BX1204" t="str">
            <v>Geometry</v>
          </cell>
          <cell r="BY1204">
            <v>190</v>
          </cell>
          <cell r="BZ1204">
            <v>5.8</v>
          </cell>
          <cell r="CA1204" t="str">
            <v>184-196</v>
          </cell>
          <cell r="CB1204" t="str">
            <v>High</v>
          </cell>
          <cell r="CW1204">
            <v>0.54256944444444444</v>
          </cell>
          <cell r="CX1204">
            <v>49</v>
          </cell>
          <cell r="DC1204">
            <v>13</v>
          </cell>
          <cell r="DD1204">
            <v>9</v>
          </cell>
          <cell r="DE1204">
            <v>14</v>
          </cell>
        </row>
        <row r="1205">
          <cell r="A1205" t="str">
            <v>70100009305485447School 2</v>
          </cell>
          <cell r="B1205" t="str">
            <v>Fall 2015-2016</v>
          </cell>
          <cell r="C1205">
            <v>70100009</v>
          </cell>
          <cell r="D1205" t="str">
            <v>School 2</v>
          </cell>
          <cell r="E1205" t="str">
            <v>Reading</v>
          </cell>
          <cell r="F1205" t="str">
            <v>Reading</v>
          </cell>
          <cell r="G1205" t="b">
            <v>1</v>
          </cell>
          <cell r="H1205">
            <v>2015</v>
          </cell>
          <cell r="I1205">
            <v>4</v>
          </cell>
          <cell r="O1205" t="str">
            <v>Survey With Goals</v>
          </cell>
          <cell r="P1205">
            <v>305485447</v>
          </cell>
          <cell r="Q1205">
            <v>42247</v>
          </cell>
          <cell r="R1205">
            <v>26</v>
          </cell>
          <cell r="S1205">
            <v>200</v>
          </cell>
          <cell r="T1205">
            <v>3.4</v>
          </cell>
          <cell r="U1205">
            <v>95</v>
          </cell>
          <cell r="BF1205">
            <v>601</v>
          </cell>
          <cell r="BG1205">
            <v>501</v>
          </cell>
          <cell r="BH1205">
            <v>651</v>
          </cell>
          <cell r="BI1205" t="str">
            <v>Literature</v>
          </cell>
          <cell r="BJ1205">
            <v>207</v>
          </cell>
          <cell r="BK1205">
            <v>6.4</v>
          </cell>
          <cell r="BL1205" t="str">
            <v>201-213</v>
          </cell>
          <cell r="BM1205" t="str">
            <v>High</v>
          </cell>
          <cell r="BN1205" t="str">
            <v>Informational Text</v>
          </cell>
          <cell r="BO1205">
            <v>191</v>
          </cell>
          <cell r="BP1205">
            <v>6.1</v>
          </cell>
          <cell r="BQ1205" t="str">
            <v>185-197</v>
          </cell>
          <cell r="BR1205" t="str">
            <v>High</v>
          </cell>
          <cell r="BS1205" t="str">
            <v>Vocabulary Acquisition and Use</v>
          </cell>
          <cell r="BT1205">
            <v>202</v>
          </cell>
          <cell r="BU1205">
            <v>6.4</v>
          </cell>
          <cell r="BV1205" t="str">
            <v>196-208</v>
          </cell>
          <cell r="BW1205" t="str">
            <v>High</v>
          </cell>
          <cell r="CW1205">
            <v>0.38811342592592596</v>
          </cell>
          <cell r="CX1205">
            <v>54</v>
          </cell>
          <cell r="DC1205">
            <v>13</v>
          </cell>
          <cell r="DD1205">
            <v>7</v>
          </cell>
          <cell r="DE1205">
            <v>10</v>
          </cell>
        </row>
        <row r="1206">
          <cell r="A1206" t="str">
            <v>70100010312937407School 2</v>
          </cell>
          <cell r="B1206" t="str">
            <v>Fall 2015-2016</v>
          </cell>
          <cell r="C1206">
            <v>70100010</v>
          </cell>
          <cell r="D1206" t="str">
            <v>School 2</v>
          </cell>
          <cell r="E1206" t="str">
            <v>Language Usage</v>
          </cell>
          <cell r="F1206" t="str">
            <v>Language</v>
          </cell>
          <cell r="G1206" t="b">
            <v>1</v>
          </cell>
          <cell r="H1206">
            <v>2015</v>
          </cell>
          <cell r="I1206">
            <v>4</v>
          </cell>
          <cell r="O1206" t="str">
            <v>Survey With Goals</v>
          </cell>
          <cell r="P1206">
            <v>312937407</v>
          </cell>
          <cell r="Q1206">
            <v>42269</v>
          </cell>
          <cell r="R1206">
            <v>47</v>
          </cell>
          <cell r="S1206">
            <v>151</v>
          </cell>
          <cell r="T1206">
            <v>3.3</v>
          </cell>
          <cell r="U1206">
            <v>8</v>
          </cell>
          <cell r="BI1206" t="str">
            <v>Writing: Plan, Organize, Develop, Revise, Research</v>
          </cell>
          <cell r="BJ1206">
            <v>157</v>
          </cell>
          <cell r="BK1206">
            <v>5.7</v>
          </cell>
          <cell r="BL1206" t="str">
            <v>151-163</v>
          </cell>
          <cell r="BM1206" t="str">
            <v>Low</v>
          </cell>
          <cell r="BN1206" t="str">
            <v>Language: Understand, Edit for Grammar, Usage</v>
          </cell>
          <cell r="BO1206">
            <v>144</v>
          </cell>
          <cell r="BP1206">
            <v>5.8</v>
          </cell>
          <cell r="BQ1206" t="str">
            <v>138-150</v>
          </cell>
          <cell r="BR1206" t="str">
            <v>Low</v>
          </cell>
          <cell r="BS1206" t="str">
            <v>Language: Understand, Edit Mechanics</v>
          </cell>
          <cell r="BT1206">
            <v>154</v>
          </cell>
          <cell r="BU1206">
            <v>5.4</v>
          </cell>
          <cell r="BV1206" t="str">
            <v>149-159</v>
          </cell>
          <cell r="BW1206" t="str">
            <v>Low</v>
          </cell>
          <cell r="CW1206">
            <v>0.54077546296296297</v>
          </cell>
          <cell r="CX1206">
            <v>25</v>
          </cell>
          <cell r="DC1206">
            <v>20</v>
          </cell>
          <cell r="DD1206">
            <v>14</v>
          </cell>
          <cell r="DE1206">
            <v>21</v>
          </cell>
        </row>
        <row r="1207">
          <cell r="A1207" t="str">
            <v>70100010306607831School 2</v>
          </cell>
          <cell r="B1207" t="str">
            <v>Fall 2015-2016</v>
          </cell>
          <cell r="C1207">
            <v>70100010</v>
          </cell>
          <cell r="D1207" t="str">
            <v>School 2</v>
          </cell>
          <cell r="E1207" t="str">
            <v>Mathematics</v>
          </cell>
          <cell r="F1207" t="str">
            <v>Mathematics</v>
          </cell>
          <cell r="G1207" t="b">
            <v>1</v>
          </cell>
          <cell r="H1207">
            <v>2015</v>
          </cell>
          <cell r="I1207">
            <v>4</v>
          </cell>
          <cell r="L1207">
            <v>4</v>
          </cell>
          <cell r="O1207" t="str">
            <v>Survey With Goals</v>
          </cell>
          <cell r="P1207">
            <v>306607831</v>
          </cell>
          <cell r="Q1207">
            <v>42264</v>
          </cell>
          <cell r="R1207">
            <v>54</v>
          </cell>
          <cell r="S1207">
            <v>163</v>
          </cell>
          <cell r="T1207">
            <v>2.9</v>
          </cell>
          <cell r="U1207">
            <v>15</v>
          </cell>
          <cell r="V1207">
            <v>14</v>
          </cell>
          <cell r="W1207">
            <v>-1</v>
          </cell>
          <cell r="X1207">
            <v>4.17</v>
          </cell>
          <cell r="Y1207" t="str">
            <v>No</v>
          </cell>
          <cell r="Z1207">
            <v>-1.93</v>
          </cell>
          <cell r="AA1207">
            <v>3</v>
          </cell>
          <cell r="BI1207" t="str">
            <v>Operations and Algebraic Thinking</v>
          </cell>
          <cell r="BJ1207">
            <v>171</v>
          </cell>
          <cell r="BK1207">
            <v>6.1</v>
          </cell>
          <cell r="BL1207" t="str">
            <v>165-177</v>
          </cell>
          <cell r="BM1207" t="str">
            <v>LoAvg</v>
          </cell>
          <cell r="BN1207" t="str">
            <v>Number and Operations</v>
          </cell>
          <cell r="BO1207">
            <v>160</v>
          </cell>
          <cell r="BP1207">
            <v>6</v>
          </cell>
          <cell r="BQ1207" t="str">
            <v>154-166</v>
          </cell>
          <cell r="BR1207" t="str">
            <v>Low</v>
          </cell>
          <cell r="BS1207" t="str">
            <v>Measurement and Data</v>
          </cell>
          <cell r="BT1207">
            <v>159</v>
          </cell>
          <cell r="BU1207">
            <v>5.8</v>
          </cell>
          <cell r="BV1207" t="str">
            <v>153-165</v>
          </cell>
          <cell r="BW1207" t="str">
            <v>Low</v>
          </cell>
          <cell r="BX1207" t="str">
            <v>Geometry</v>
          </cell>
          <cell r="BY1207">
            <v>163</v>
          </cell>
          <cell r="BZ1207">
            <v>6</v>
          </cell>
          <cell r="CA1207" t="str">
            <v>157-169</v>
          </cell>
          <cell r="CB1207" t="str">
            <v>Low</v>
          </cell>
          <cell r="CW1207">
            <v>0.38831018518518517</v>
          </cell>
          <cell r="CX1207">
            <v>50</v>
          </cell>
          <cell r="DC1207">
            <v>15</v>
          </cell>
          <cell r="DD1207">
            <v>11</v>
          </cell>
          <cell r="DE1207">
            <v>17</v>
          </cell>
        </row>
        <row r="1208">
          <cell r="A1208" t="str">
            <v>70100010310122858School 2</v>
          </cell>
          <cell r="B1208" t="str">
            <v>Fall 2015-2016</v>
          </cell>
          <cell r="C1208">
            <v>70100010</v>
          </cell>
          <cell r="D1208" t="str">
            <v>School 2</v>
          </cell>
          <cell r="E1208" t="str">
            <v>Reading</v>
          </cell>
          <cell r="F1208" t="str">
            <v>Reading</v>
          </cell>
          <cell r="G1208" t="b">
            <v>1</v>
          </cell>
          <cell r="H1208">
            <v>2015</v>
          </cell>
          <cell r="I1208">
            <v>4</v>
          </cell>
          <cell r="L1208">
            <v>4</v>
          </cell>
          <cell r="O1208" t="str">
            <v>Survey With Goals</v>
          </cell>
          <cell r="P1208">
            <v>310122858</v>
          </cell>
          <cell r="Q1208">
            <v>42257</v>
          </cell>
          <cell r="R1208">
            <v>22</v>
          </cell>
          <cell r="S1208">
            <v>151</v>
          </cell>
          <cell r="T1208">
            <v>3.3</v>
          </cell>
          <cell r="U1208">
            <v>6</v>
          </cell>
          <cell r="V1208">
            <v>14</v>
          </cell>
          <cell r="W1208">
            <v>-8</v>
          </cell>
          <cell r="X1208">
            <v>4.46</v>
          </cell>
          <cell r="Y1208" t="str">
            <v>No</v>
          </cell>
          <cell r="Z1208">
            <v>-2.31</v>
          </cell>
          <cell r="AA1208">
            <v>1</v>
          </cell>
          <cell r="BF1208" t="str">
            <v>BR</v>
          </cell>
          <cell r="BG1208" t="str">
            <v>BR</v>
          </cell>
          <cell r="BH1208" t="str">
            <v>BR</v>
          </cell>
          <cell r="BI1208" t="str">
            <v>Literature</v>
          </cell>
          <cell r="BJ1208">
            <v>157</v>
          </cell>
          <cell r="BK1208">
            <v>5.9</v>
          </cell>
          <cell r="BL1208" t="str">
            <v>151-163</v>
          </cell>
          <cell r="BM1208" t="str">
            <v>Low</v>
          </cell>
          <cell r="BN1208" t="str">
            <v>Informational Text</v>
          </cell>
          <cell r="BO1208">
            <v>150</v>
          </cell>
          <cell r="BP1208">
            <v>5.7</v>
          </cell>
          <cell r="BQ1208" t="str">
            <v>144-156</v>
          </cell>
          <cell r="BR1208" t="str">
            <v>Low</v>
          </cell>
          <cell r="BS1208" t="str">
            <v>Vocabulary Acquisition and Use</v>
          </cell>
          <cell r="BT1208">
            <v>147</v>
          </cell>
          <cell r="BU1208">
            <v>5.5</v>
          </cell>
          <cell r="BV1208" t="str">
            <v>142-153</v>
          </cell>
          <cell r="BW1208" t="str">
            <v>Low</v>
          </cell>
          <cell r="CW1208">
            <v>0.38938657407407407</v>
          </cell>
          <cell r="CX1208">
            <v>40</v>
          </cell>
          <cell r="DC1208">
            <v>14</v>
          </cell>
          <cell r="DD1208">
            <v>12</v>
          </cell>
          <cell r="DE1208">
            <v>18</v>
          </cell>
        </row>
        <row r="1209">
          <cell r="A1209" t="str">
            <v>70100011313716155School 2</v>
          </cell>
          <cell r="B1209" t="str">
            <v>Fall 2015-2016</v>
          </cell>
          <cell r="C1209">
            <v>70100011</v>
          </cell>
          <cell r="D1209" t="str">
            <v>School 2</v>
          </cell>
          <cell r="E1209" t="str">
            <v>Language Usage</v>
          </cell>
          <cell r="F1209" t="str">
            <v>Language</v>
          </cell>
          <cell r="G1209" t="b">
            <v>1</v>
          </cell>
          <cell r="H1209">
            <v>2015</v>
          </cell>
          <cell r="I1209">
            <v>4</v>
          </cell>
          <cell r="O1209" t="str">
            <v>Survey With Goals</v>
          </cell>
          <cell r="P1209">
            <v>313716155</v>
          </cell>
          <cell r="Q1209">
            <v>42268</v>
          </cell>
          <cell r="R1209">
            <v>18</v>
          </cell>
          <cell r="S1209">
            <v>172</v>
          </cell>
          <cell r="T1209">
            <v>3.2</v>
          </cell>
          <cell r="U1209">
            <v>44</v>
          </cell>
          <cell r="BI1209" t="str">
            <v>Writing: Plan, Organize, Develop, Revise, Research</v>
          </cell>
          <cell r="BJ1209">
            <v>178</v>
          </cell>
          <cell r="BK1209">
            <v>5.6</v>
          </cell>
          <cell r="BL1209" t="str">
            <v>172-184</v>
          </cell>
          <cell r="BM1209" t="str">
            <v>Avg</v>
          </cell>
          <cell r="BN1209" t="str">
            <v>Language: Understand, Edit for Grammar, Usage</v>
          </cell>
          <cell r="BO1209">
            <v>165</v>
          </cell>
          <cell r="BP1209">
            <v>5.6</v>
          </cell>
          <cell r="BQ1209" t="str">
            <v>159-171</v>
          </cell>
          <cell r="BR1209" t="str">
            <v>LoAvg</v>
          </cell>
          <cell r="BS1209" t="str">
            <v>Language: Understand, Edit Mechanics</v>
          </cell>
          <cell r="BT1209">
            <v>173</v>
          </cell>
          <cell r="BU1209">
            <v>5.5</v>
          </cell>
          <cell r="BV1209" t="str">
            <v>168-179</v>
          </cell>
          <cell r="BW1209" t="str">
            <v>Avg</v>
          </cell>
          <cell r="CW1209">
            <v>0.54320601851851846</v>
          </cell>
          <cell r="CX1209">
            <v>42</v>
          </cell>
          <cell r="DC1209">
            <v>15</v>
          </cell>
          <cell r="DD1209">
            <v>11</v>
          </cell>
          <cell r="DE1209">
            <v>16</v>
          </cell>
        </row>
        <row r="1210">
          <cell r="A1210" t="str">
            <v>70100011306607300School 2</v>
          </cell>
          <cell r="B1210" t="str">
            <v>Fall 2015-2016</v>
          </cell>
          <cell r="C1210">
            <v>70100011</v>
          </cell>
          <cell r="D1210" t="str">
            <v>School 2</v>
          </cell>
          <cell r="E1210" t="str">
            <v>Mathematics</v>
          </cell>
          <cell r="F1210" t="str">
            <v>Mathematics</v>
          </cell>
          <cell r="G1210" t="b">
            <v>1</v>
          </cell>
          <cell r="H1210">
            <v>2015</v>
          </cell>
          <cell r="I1210">
            <v>4</v>
          </cell>
          <cell r="L1210">
            <v>4</v>
          </cell>
          <cell r="O1210" t="str">
            <v>Survey With Goals</v>
          </cell>
          <cell r="P1210">
            <v>306607300</v>
          </cell>
          <cell r="Q1210">
            <v>42264</v>
          </cell>
          <cell r="R1210">
            <v>54</v>
          </cell>
          <cell r="S1210">
            <v>183</v>
          </cell>
          <cell r="T1210">
            <v>2.9</v>
          </cell>
          <cell r="U1210">
            <v>68</v>
          </cell>
          <cell r="V1210">
            <v>14</v>
          </cell>
          <cell r="W1210">
            <v>12</v>
          </cell>
          <cell r="X1210">
            <v>4.24</v>
          </cell>
          <cell r="Y1210" t="str">
            <v>No*</v>
          </cell>
          <cell r="Z1210">
            <v>-0.21</v>
          </cell>
          <cell r="AA1210">
            <v>42</v>
          </cell>
          <cell r="BI1210" t="str">
            <v>Operations and Algebraic Thinking</v>
          </cell>
          <cell r="BJ1210">
            <v>184</v>
          </cell>
          <cell r="BK1210">
            <v>5.8</v>
          </cell>
          <cell r="BL1210" t="str">
            <v>178-190</v>
          </cell>
          <cell r="BM1210" t="str">
            <v>HiAvg</v>
          </cell>
          <cell r="BN1210" t="str">
            <v>Number and Operations</v>
          </cell>
          <cell r="BO1210">
            <v>184</v>
          </cell>
          <cell r="BP1210">
            <v>6</v>
          </cell>
          <cell r="BQ1210" t="str">
            <v>178-190</v>
          </cell>
          <cell r="BR1210" t="str">
            <v>HiAvg</v>
          </cell>
          <cell r="BS1210" t="str">
            <v>Measurement and Data</v>
          </cell>
          <cell r="BT1210">
            <v>179</v>
          </cell>
          <cell r="BU1210">
            <v>5.7</v>
          </cell>
          <cell r="BV1210" t="str">
            <v>173-185</v>
          </cell>
          <cell r="BW1210" t="str">
            <v>Avg</v>
          </cell>
          <cell r="BX1210" t="str">
            <v>Geometry</v>
          </cell>
          <cell r="BY1210">
            <v>183</v>
          </cell>
          <cell r="BZ1210">
            <v>5.7</v>
          </cell>
          <cell r="CA1210" t="str">
            <v>177-189</v>
          </cell>
          <cell r="CB1210" t="str">
            <v>HiAvg</v>
          </cell>
          <cell r="CW1210">
            <v>0.38828703703703704</v>
          </cell>
          <cell r="CX1210">
            <v>53</v>
          </cell>
          <cell r="DC1210">
            <v>13</v>
          </cell>
          <cell r="DD1210">
            <v>9</v>
          </cell>
          <cell r="DE1210">
            <v>15</v>
          </cell>
        </row>
        <row r="1211">
          <cell r="A1211" t="str">
            <v>70100011310122728School 2</v>
          </cell>
          <cell r="B1211" t="str">
            <v>Fall 2015-2016</v>
          </cell>
          <cell r="C1211">
            <v>70100011</v>
          </cell>
          <cell r="D1211" t="str">
            <v>School 2</v>
          </cell>
          <cell r="E1211" t="str">
            <v>Reading</v>
          </cell>
          <cell r="F1211" t="str">
            <v>Reading</v>
          </cell>
          <cell r="G1211" t="b">
            <v>1</v>
          </cell>
          <cell r="H1211">
            <v>2015</v>
          </cell>
          <cell r="I1211">
            <v>4</v>
          </cell>
          <cell r="L1211">
            <v>4</v>
          </cell>
          <cell r="O1211" t="str">
            <v>Survey With Goals</v>
          </cell>
          <cell r="P1211">
            <v>310122728</v>
          </cell>
          <cell r="Q1211">
            <v>42257</v>
          </cell>
          <cell r="R1211">
            <v>43</v>
          </cell>
          <cell r="S1211">
            <v>172</v>
          </cell>
          <cell r="T1211">
            <v>3.4</v>
          </cell>
          <cell r="U1211">
            <v>43</v>
          </cell>
          <cell r="V1211">
            <v>15</v>
          </cell>
          <cell r="W1211">
            <v>5</v>
          </cell>
          <cell r="X1211">
            <v>4.53</v>
          </cell>
          <cell r="Y1211" t="str">
            <v>No</v>
          </cell>
          <cell r="Z1211">
            <v>-1.01</v>
          </cell>
          <cell r="AA1211">
            <v>16</v>
          </cell>
          <cell r="BF1211" t="str">
            <v>BR</v>
          </cell>
          <cell r="BG1211" t="str">
            <v>BR</v>
          </cell>
          <cell r="BH1211" t="str">
            <v>BR</v>
          </cell>
          <cell r="BI1211" t="str">
            <v>Literature</v>
          </cell>
          <cell r="BJ1211">
            <v>179</v>
          </cell>
          <cell r="BK1211">
            <v>6.1</v>
          </cell>
          <cell r="BL1211" t="str">
            <v>173-185</v>
          </cell>
          <cell r="BM1211" t="str">
            <v>Avg</v>
          </cell>
          <cell r="BN1211" t="str">
            <v>Informational Text</v>
          </cell>
          <cell r="BO1211">
            <v>178</v>
          </cell>
          <cell r="BP1211">
            <v>6</v>
          </cell>
          <cell r="BQ1211" t="str">
            <v>172-184</v>
          </cell>
          <cell r="BR1211" t="str">
            <v>Avg</v>
          </cell>
          <cell r="BS1211" t="str">
            <v>Vocabulary Acquisition and Use</v>
          </cell>
          <cell r="BT1211">
            <v>156</v>
          </cell>
          <cell r="BU1211">
            <v>7.8</v>
          </cell>
          <cell r="BV1211" t="str">
            <v>148-164</v>
          </cell>
          <cell r="BW1211" t="str">
            <v>Low</v>
          </cell>
          <cell r="CW1211">
            <v>0.38931712962962961</v>
          </cell>
          <cell r="CX1211">
            <v>45</v>
          </cell>
          <cell r="DC1211">
            <v>14</v>
          </cell>
          <cell r="DD1211">
            <v>10</v>
          </cell>
          <cell r="DE1211">
            <v>14</v>
          </cell>
        </row>
        <row r="1212">
          <cell r="A1212" t="str">
            <v>70100012313716228School 2</v>
          </cell>
          <cell r="B1212" t="str">
            <v>Fall 2015-2016</v>
          </cell>
          <cell r="C1212">
            <v>70100012</v>
          </cell>
          <cell r="D1212" t="str">
            <v>School 2</v>
          </cell>
          <cell r="E1212" t="str">
            <v>Language Usage</v>
          </cell>
          <cell r="F1212" t="str">
            <v>Language</v>
          </cell>
          <cell r="G1212" t="b">
            <v>1</v>
          </cell>
          <cell r="H1212">
            <v>2015</v>
          </cell>
          <cell r="I1212">
            <v>4</v>
          </cell>
          <cell r="O1212" t="str">
            <v>Survey With Goals</v>
          </cell>
          <cell r="P1212">
            <v>313716228</v>
          </cell>
          <cell r="Q1212">
            <v>42268</v>
          </cell>
          <cell r="R1212">
            <v>53</v>
          </cell>
          <cell r="S1212">
            <v>192</v>
          </cell>
          <cell r="T1212">
            <v>2.9</v>
          </cell>
          <cell r="U1212">
            <v>85</v>
          </cell>
          <cell r="BI1212" t="str">
            <v>Writing: Plan, Organize, Develop, Revise, Research</v>
          </cell>
          <cell r="BJ1212">
            <v>190</v>
          </cell>
          <cell r="BK1212">
            <v>5</v>
          </cell>
          <cell r="BL1212" t="str">
            <v>185-195</v>
          </cell>
          <cell r="BM1212" t="str">
            <v>High</v>
          </cell>
          <cell r="BN1212" t="str">
            <v>Language: Understand, Edit for Grammar, Usage</v>
          </cell>
          <cell r="BO1212">
            <v>193</v>
          </cell>
          <cell r="BP1212">
            <v>5</v>
          </cell>
          <cell r="BQ1212" t="str">
            <v>188-198</v>
          </cell>
          <cell r="BR1212" t="str">
            <v>High</v>
          </cell>
          <cell r="BS1212" t="str">
            <v>Language: Understand, Edit Mechanics</v>
          </cell>
          <cell r="BT1212">
            <v>195</v>
          </cell>
          <cell r="BU1212">
            <v>5.2</v>
          </cell>
          <cell r="BV1212" t="str">
            <v>190-200</v>
          </cell>
          <cell r="BW1212" t="str">
            <v>High</v>
          </cell>
          <cell r="CW1212">
            <v>0.54321759259259261</v>
          </cell>
          <cell r="CX1212">
            <v>52</v>
          </cell>
          <cell r="DC1212">
            <v>11</v>
          </cell>
          <cell r="DD1212">
            <v>8</v>
          </cell>
          <cell r="DE1212">
            <v>11</v>
          </cell>
        </row>
        <row r="1213">
          <cell r="A1213" t="str">
            <v>70100012306607500School 2</v>
          </cell>
          <cell r="B1213" t="str">
            <v>Fall 2015-2016</v>
          </cell>
          <cell r="C1213">
            <v>70100012</v>
          </cell>
          <cell r="D1213" t="str">
            <v>School 2</v>
          </cell>
          <cell r="E1213" t="str">
            <v>Mathematics</v>
          </cell>
          <cell r="F1213" t="str">
            <v>Mathematics</v>
          </cell>
          <cell r="G1213" t="b">
            <v>1</v>
          </cell>
          <cell r="H1213">
            <v>2015</v>
          </cell>
          <cell r="I1213">
            <v>4</v>
          </cell>
          <cell r="L1213">
            <v>4</v>
          </cell>
          <cell r="O1213" t="str">
            <v>Survey With Goals</v>
          </cell>
          <cell r="P1213">
            <v>306607500</v>
          </cell>
          <cell r="Q1213">
            <v>42264</v>
          </cell>
          <cell r="R1213">
            <v>77</v>
          </cell>
          <cell r="S1213">
            <v>193</v>
          </cell>
          <cell r="T1213">
            <v>2.9</v>
          </cell>
          <cell r="U1213">
            <v>89</v>
          </cell>
          <cell r="V1213">
            <v>13</v>
          </cell>
          <cell r="W1213">
            <v>17</v>
          </cell>
          <cell r="X1213">
            <v>4.17</v>
          </cell>
          <cell r="Y1213" t="str">
            <v>Yes*</v>
          </cell>
          <cell r="Z1213">
            <v>0.47</v>
          </cell>
          <cell r="AA1213">
            <v>68</v>
          </cell>
          <cell r="BI1213" t="str">
            <v>Operations and Algebraic Thinking</v>
          </cell>
          <cell r="BJ1213">
            <v>198</v>
          </cell>
          <cell r="BK1213">
            <v>5.9</v>
          </cell>
          <cell r="BL1213" t="str">
            <v>192-204</v>
          </cell>
          <cell r="BM1213" t="str">
            <v>High</v>
          </cell>
          <cell r="BN1213" t="str">
            <v>Number and Operations</v>
          </cell>
          <cell r="BO1213">
            <v>190</v>
          </cell>
          <cell r="BP1213">
            <v>5.8</v>
          </cell>
          <cell r="BQ1213" t="str">
            <v>184-196</v>
          </cell>
          <cell r="BR1213" t="str">
            <v>High</v>
          </cell>
          <cell r="BS1213" t="str">
            <v>Measurement and Data</v>
          </cell>
          <cell r="BT1213">
            <v>195</v>
          </cell>
          <cell r="BU1213">
            <v>5.7</v>
          </cell>
          <cell r="BV1213" t="str">
            <v>189-201</v>
          </cell>
          <cell r="BW1213" t="str">
            <v>High</v>
          </cell>
          <cell r="BX1213" t="str">
            <v>Geometry</v>
          </cell>
          <cell r="BY1213">
            <v>191</v>
          </cell>
          <cell r="BZ1213">
            <v>5.8</v>
          </cell>
          <cell r="CA1213" t="str">
            <v>185-197</v>
          </cell>
          <cell r="CB1213" t="str">
            <v>High</v>
          </cell>
          <cell r="CW1213">
            <v>0.38827546296296295</v>
          </cell>
          <cell r="CX1213">
            <v>49</v>
          </cell>
          <cell r="DC1213">
            <v>12</v>
          </cell>
          <cell r="DD1213">
            <v>8</v>
          </cell>
          <cell r="DE1213">
            <v>13</v>
          </cell>
        </row>
        <row r="1214">
          <cell r="A1214" t="str">
            <v>70100012309648098School 2</v>
          </cell>
          <cell r="B1214" t="str">
            <v>Fall 2015-2016</v>
          </cell>
          <cell r="C1214">
            <v>70100012</v>
          </cell>
          <cell r="D1214" t="str">
            <v>School 2</v>
          </cell>
          <cell r="E1214" t="str">
            <v>Reading</v>
          </cell>
          <cell r="F1214" t="str">
            <v>Reading</v>
          </cell>
          <cell r="G1214" t="b">
            <v>1</v>
          </cell>
          <cell r="H1214">
            <v>2015</v>
          </cell>
          <cell r="I1214">
            <v>4</v>
          </cell>
          <cell r="L1214">
            <v>4</v>
          </cell>
          <cell r="O1214" t="str">
            <v>Survey With Goals</v>
          </cell>
          <cell r="P1214">
            <v>309648098</v>
          </cell>
          <cell r="Q1214">
            <v>42257</v>
          </cell>
          <cell r="R1214">
            <v>70</v>
          </cell>
          <cell r="S1214">
            <v>186</v>
          </cell>
          <cell r="T1214">
            <v>3.3</v>
          </cell>
          <cell r="U1214">
            <v>77</v>
          </cell>
          <cell r="V1214">
            <v>16</v>
          </cell>
          <cell r="W1214">
            <v>5</v>
          </cell>
          <cell r="X1214">
            <v>4.53</v>
          </cell>
          <cell r="Y1214" t="str">
            <v>No</v>
          </cell>
          <cell r="Z1214">
            <v>-1.1299999999999999</v>
          </cell>
          <cell r="AA1214">
            <v>13</v>
          </cell>
          <cell r="BF1214">
            <v>349</v>
          </cell>
          <cell r="BG1214">
            <v>249</v>
          </cell>
          <cell r="BH1214">
            <v>399</v>
          </cell>
          <cell r="BI1214" t="str">
            <v>Literature</v>
          </cell>
          <cell r="BJ1214">
            <v>191</v>
          </cell>
          <cell r="BK1214">
            <v>5.8</v>
          </cell>
          <cell r="BL1214" t="str">
            <v>185-197</v>
          </cell>
          <cell r="BM1214" t="str">
            <v>High</v>
          </cell>
          <cell r="BN1214" t="str">
            <v>Informational Text</v>
          </cell>
          <cell r="BO1214">
            <v>185</v>
          </cell>
          <cell r="BP1214">
            <v>5.9</v>
          </cell>
          <cell r="BQ1214" t="str">
            <v>179-191</v>
          </cell>
          <cell r="BR1214" t="str">
            <v>HiAvg</v>
          </cell>
          <cell r="BS1214" t="str">
            <v>Vocabulary Acquisition and Use</v>
          </cell>
          <cell r="BT1214">
            <v>181</v>
          </cell>
          <cell r="BU1214">
            <v>5.9</v>
          </cell>
          <cell r="BV1214" t="str">
            <v>175-187</v>
          </cell>
          <cell r="BW1214" t="str">
            <v>HiAvg</v>
          </cell>
          <cell r="CW1214">
            <v>0.3893287037037037</v>
          </cell>
          <cell r="CX1214">
            <v>53</v>
          </cell>
          <cell r="DC1214">
            <v>13</v>
          </cell>
          <cell r="DD1214">
            <v>8</v>
          </cell>
          <cell r="DE1214">
            <v>12</v>
          </cell>
        </row>
        <row r="1215">
          <cell r="A1215" t="str">
            <v>70100013313716218School 2</v>
          </cell>
          <cell r="B1215" t="str">
            <v>Fall 2015-2016</v>
          </cell>
          <cell r="C1215">
            <v>70100013</v>
          </cell>
          <cell r="D1215" t="str">
            <v>School 2</v>
          </cell>
          <cell r="E1215" t="str">
            <v>Language Usage</v>
          </cell>
          <cell r="F1215" t="str">
            <v>Language</v>
          </cell>
          <cell r="G1215" t="b">
            <v>1</v>
          </cell>
          <cell r="H1215">
            <v>2015</v>
          </cell>
          <cell r="I1215">
            <v>4</v>
          </cell>
          <cell r="O1215" t="str">
            <v>Survey With Goals</v>
          </cell>
          <cell r="P1215">
            <v>313716218</v>
          </cell>
          <cell r="Q1215">
            <v>42268</v>
          </cell>
          <cell r="R1215">
            <v>65</v>
          </cell>
          <cell r="S1215">
            <v>182</v>
          </cell>
          <cell r="T1215">
            <v>2.9</v>
          </cell>
          <cell r="U1215">
            <v>67</v>
          </cell>
          <cell r="BI1215" t="str">
            <v>Writing: Plan, Organize, Develop, Revise, Research</v>
          </cell>
          <cell r="BJ1215">
            <v>182</v>
          </cell>
          <cell r="BK1215">
            <v>5</v>
          </cell>
          <cell r="BL1215" t="str">
            <v>177-187</v>
          </cell>
          <cell r="BM1215" t="str">
            <v>HiAvg</v>
          </cell>
          <cell r="BN1215" t="str">
            <v>Language: Understand, Edit for Grammar, Usage</v>
          </cell>
          <cell r="BO1215">
            <v>185</v>
          </cell>
          <cell r="BP1215">
            <v>5.0999999999999996</v>
          </cell>
          <cell r="BQ1215" t="str">
            <v>180-190</v>
          </cell>
          <cell r="BR1215" t="str">
            <v>HiAvg</v>
          </cell>
          <cell r="BS1215" t="str">
            <v>Language: Understand, Edit Mechanics</v>
          </cell>
          <cell r="BT1215">
            <v>180</v>
          </cell>
          <cell r="BU1215">
            <v>5</v>
          </cell>
          <cell r="BV1215" t="str">
            <v>175-185</v>
          </cell>
          <cell r="BW1215" t="str">
            <v>HiAvg</v>
          </cell>
          <cell r="CW1215">
            <v>0.54319444444444442</v>
          </cell>
          <cell r="CX1215">
            <v>51</v>
          </cell>
          <cell r="DC1215">
            <v>13</v>
          </cell>
          <cell r="DD1215">
            <v>9</v>
          </cell>
          <cell r="DE1215">
            <v>13</v>
          </cell>
        </row>
        <row r="1216">
          <cell r="A1216" t="str">
            <v>70100013306607813School 2</v>
          </cell>
          <cell r="B1216" t="str">
            <v>Fall 2015-2016</v>
          </cell>
          <cell r="C1216">
            <v>70100013</v>
          </cell>
          <cell r="D1216" t="str">
            <v>School 2</v>
          </cell>
          <cell r="E1216" t="str">
            <v>Mathematics</v>
          </cell>
          <cell r="F1216" t="str">
            <v>Mathematics</v>
          </cell>
          <cell r="G1216" t="b">
            <v>1</v>
          </cell>
          <cell r="H1216">
            <v>2015</v>
          </cell>
          <cell r="I1216">
            <v>4</v>
          </cell>
          <cell r="L1216">
            <v>4</v>
          </cell>
          <cell r="O1216" t="str">
            <v>Survey With Goals</v>
          </cell>
          <cell r="P1216">
            <v>306607813</v>
          </cell>
          <cell r="Q1216">
            <v>42264</v>
          </cell>
          <cell r="R1216">
            <v>86</v>
          </cell>
          <cell r="S1216">
            <v>180</v>
          </cell>
          <cell r="T1216">
            <v>2.9</v>
          </cell>
          <cell r="U1216">
            <v>59</v>
          </cell>
          <cell r="V1216">
            <v>14</v>
          </cell>
          <cell r="W1216">
            <v>7</v>
          </cell>
          <cell r="X1216">
            <v>4.24</v>
          </cell>
          <cell r="Y1216" t="str">
            <v>No</v>
          </cell>
          <cell r="Z1216">
            <v>-0.81</v>
          </cell>
          <cell r="AA1216">
            <v>21</v>
          </cell>
          <cell r="BI1216" t="str">
            <v>Operations and Algebraic Thinking</v>
          </cell>
          <cell r="BJ1216">
            <v>178</v>
          </cell>
          <cell r="BK1216">
            <v>6</v>
          </cell>
          <cell r="BL1216" t="str">
            <v>172-184</v>
          </cell>
          <cell r="BM1216" t="str">
            <v>Avg</v>
          </cell>
          <cell r="BN1216" t="str">
            <v>Number and Operations</v>
          </cell>
          <cell r="BO1216">
            <v>174</v>
          </cell>
          <cell r="BP1216">
            <v>5.9</v>
          </cell>
          <cell r="BQ1216" t="str">
            <v>168-180</v>
          </cell>
          <cell r="BR1216" t="str">
            <v>LoAvg</v>
          </cell>
          <cell r="BS1216" t="str">
            <v>Measurement and Data</v>
          </cell>
          <cell r="BT1216">
            <v>193</v>
          </cell>
          <cell r="BU1216">
            <v>6.1</v>
          </cell>
          <cell r="BV1216" t="str">
            <v>187-199</v>
          </cell>
          <cell r="BW1216" t="str">
            <v>High</v>
          </cell>
          <cell r="BX1216" t="str">
            <v>Geometry</v>
          </cell>
          <cell r="BY1216">
            <v>177</v>
          </cell>
          <cell r="BZ1216">
            <v>6</v>
          </cell>
          <cell r="CA1216" t="str">
            <v>171-183</v>
          </cell>
          <cell r="CB1216" t="str">
            <v>Avg</v>
          </cell>
          <cell r="CW1216">
            <v>0.38828703703703704</v>
          </cell>
          <cell r="CX1216">
            <v>49</v>
          </cell>
          <cell r="DC1216">
            <v>13</v>
          </cell>
          <cell r="DD1216">
            <v>9</v>
          </cell>
          <cell r="DE1216">
            <v>15</v>
          </cell>
        </row>
        <row r="1217">
          <cell r="A1217" t="str">
            <v>70100013309648091School 2</v>
          </cell>
          <cell r="B1217" t="str">
            <v>Fall 2015-2016</v>
          </cell>
          <cell r="C1217">
            <v>70100013</v>
          </cell>
          <cell r="D1217" t="str">
            <v>School 2</v>
          </cell>
          <cell r="E1217" t="str">
            <v>Reading</v>
          </cell>
          <cell r="F1217" t="str">
            <v>Reading</v>
          </cell>
          <cell r="G1217" t="b">
            <v>1</v>
          </cell>
          <cell r="H1217">
            <v>2015</v>
          </cell>
          <cell r="I1217">
            <v>4</v>
          </cell>
          <cell r="L1217">
            <v>4</v>
          </cell>
          <cell r="O1217" t="str">
            <v>Survey With Goals</v>
          </cell>
          <cell r="P1217">
            <v>309648091</v>
          </cell>
          <cell r="Q1217">
            <v>42257</v>
          </cell>
          <cell r="R1217">
            <v>89</v>
          </cell>
          <cell r="S1217">
            <v>174</v>
          </cell>
          <cell r="T1217">
            <v>3.3</v>
          </cell>
          <cell r="U1217">
            <v>48</v>
          </cell>
          <cell r="V1217">
            <v>16</v>
          </cell>
          <cell r="W1217">
            <v>-9</v>
          </cell>
          <cell r="X1217">
            <v>4.46</v>
          </cell>
          <cell r="Y1217" t="str">
            <v>No</v>
          </cell>
          <cell r="Z1217">
            <v>-2.64</v>
          </cell>
          <cell r="AA1217">
            <v>1</v>
          </cell>
          <cell r="BF1217">
            <v>133</v>
          </cell>
          <cell r="BG1217">
            <v>33</v>
          </cell>
          <cell r="BH1217">
            <v>183</v>
          </cell>
          <cell r="BI1217" t="str">
            <v>Literature</v>
          </cell>
          <cell r="BJ1217">
            <v>175</v>
          </cell>
          <cell r="BK1217">
            <v>5.7</v>
          </cell>
          <cell r="BL1217" t="str">
            <v>169-181</v>
          </cell>
          <cell r="BM1217" t="str">
            <v>Avg</v>
          </cell>
          <cell r="BN1217" t="str">
            <v>Informational Text</v>
          </cell>
          <cell r="BO1217">
            <v>178</v>
          </cell>
          <cell r="BP1217">
            <v>5.7</v>
          </cell>
          <cell r="BQ1217" t="str">
            <v>172-184</v>
          </cell>
          <cell r="BR1217" t="str">
            <v>Avg</v>
          </cell>
          <cell r="BS1217" t="str">
            <v>Vocabulary Acquisition and Use</v>
          </cell>
          <cell r="BT1217">
            <v>171</v>
          </cell>
          <cell r="BU1217">
            <v>5.8</v>
          </cell>
          <cell r="BV1217" t="str">
            <v>165-177</v>
          </cell>
          <cell r="BW1217" t="str">
            <v>LoAvg</v>
          </cell>
          <cell r="CW1217">
            <v>0.38930555555555557</v>
          </cell>
          <cell r="CX1217">
            <v>50</v>
          </cell>
          <cell r="DC1217">
            <v>14</v>
          </cell>
          <cell r="DD1217">
            <v>10</v>
          </cell>
          <cell r="DE1217">
            <v>14</v>
          </cell>
        </row>
        <row r="1218">
          <cell r="A1218" t="str">
            <v>70100014313716271School 2</v>
          </cell>
          <cell r="B1218" t="str">
            <v>Fall 2015-2016</v>
          </cell>
          <cell r="C1218">
            <v>70100014</v>
          </cell>
          <cell r="D1218" t="str">
            <v>School 2</v>
          </cell>
          <cell r="E1218" t="str">
            <v>Language Usage</v>
          </cell>
          <cell r="F1218" t="str">
            <v>Language</v>
          </cell>
          <cell r="G1218" t="b">
            <v>1</v>
          </cell>
          <cell r="H1218">
            <v>2015</v>
          </cell>
          <cell r="I1218">
            <v>4</v>
          </cell>
          <cell r="O1218" t="str">
            <v>Survey With Goals</v>
          </cell>
          <cell r="P1218">
            <v>313716271</v>
          </cell>
          <cell r="Q1218">
            <v>42268</v>
          </cell>
          <cell r="R1218">
            <v>37</v>
          </cell>
          <cell r="S1218">
            <v>197</v>
          </cell>
          <cell r="T1218">
            <v>2.9</v>
          </cell>
          <cell r="U1218">
            <v>91</v>
          </cell>
          <cell r="BI1218" t="str">
            <v>Writing: Plan, Organize, Develop, Revise, Research</v>
          </cell>
          <cell r="BJ1218">
            <v>196</v>
          </cell>
          <cell r="BK1218">
            <v>5</v>
          </cell>
          <cell r="BL1218" t="str">
            <v>191-201</v>
          </cell>
          <cell r="BM1218" t="str">
            <v>High</v>
          </cell>
          <cell r="BN1218" t="str">
            <v>Language: Understand, Edit for Grammar, Usage</v>
          </cell>
          <cell r="BO1218">
            <v>199</v>
          </cell>
          <cell r="BP1218">
            <v>5.0999999999999996</v>
          </cell>
          <cell r="BQ1218" t="str">
            <v>194-204</v>
          </cell>
          <cell r="BR1218" t="str">
            <v>High</v>
          </cell>
          <cell r="BS1218" t="str">
            <v>Language: Understand, Edit Mechanics</v>
          </cell>
          <cell r="BT1218">
            <v>195</v>
          </cell>
          <cell r="BU1218">
            <v>5</v>
          </cell>
          <cell r="BV1218" t="str">
            <v>190-200</v>
          </cell>
          <cell r="BW1218" t="str">
            <v>High</v>
          </cell>
          <cell r="CW1218">
            <v>0.54325231481481484</v>
          </cell>
          <cell r="CX1218">
            <v>46</v>
          </cell>
          <cell r="DC1218">
            <v>10</v>
          </cell>
          <cell r="DD1218">
            <v>7</v>
          </cell>
          <cell r="DE1218">
            <v>10</v>
          </cell>
        </row>
        <row r="1219">
          <cell r="A1219" t="str">
            <v>70100014306607424School 2</v>
          </cell>
          <cell r="B1219" t="str">
            <v>Fall 2015-2016</v>
          </cell>
          <cell r="C1219">
            <v>70100014</v>
          </cell>
          <cell r="D1219" t="str">
            <v>School 2</v>
          </cell>
          <cell r="E1219" t="str">
            <v>Mathematics</v>
          </cell>
          <cell r="F1219" t="str">
            <v>Mathematics</v>
          </cell>
          <cell r="G1219" t="b">
            <v>1</v>
          </cell>
          <cell r="H1219">
            <v>2015</v>
          </cell>
          <cell r="I1219">
            <v>4</v>
          </cell>
          <cell r="L1219">
            <v>4</v>
          </cell>
          <cell r="O1219" t="str">
            <v>Survey With Goals</v>
          </cell>
          <cell r="P1219">
            <v>306607424</v>
          </cell>
          <cell r="Q1219">
            <v>42264</v>
          </cell>
          <cell r="R1219">
            <v>58</v>
          </cell>
          <cell r="S1219">
            <v>194</v>
          </cell>
          <cell r="T1219">
            <v>2.9</v>
          </cell>
          <cell r="U1219">
            <v>90</v>
          </cell>
          <cell r="V1219">
            <v>13</v>
          </cell>
          <cell r="W1219">
            <v>13</v>
          </cell>
          <cell r="X1219">
            <v>4.17</v>
          </cell>
          <cell r="Y1219" t="str">
            <v>Yes*</v>
          </cell>
          <cell r="Z1219">
            <v>0.03</v>
          </cell>
          <cell r="AA1219">
            <v>51</v>
          </cell>
          <cell r="BI1219" t="str">
            <v>Operations and Algebraic Thinking</v>
          </cell>
          <cell r="BJ1219">
            <v>191</v>
          </cell>
          <cell r="BK1219">
            <v>5.8</v>
          </cell>
          <cell r="BL1219" t="str">
            <v>185-197</v>
          </cell>
          <cell r="BM1219" t="str">
            <v>High</v>
          </cell>
          <cell r="BN1219" t="str">
            <v>Number and Operations</v>
          </cell>
          <cell r="BO1219">
            <v>197</v>
          </cell>
          <cell r="BP1219">
            <v>6</v>
          </cell>
          <cell r="BQ1219" t="str">
            <v>191-203</v>
          </cell>
          <cell r="BR1219" t="str">
            <v>High</v>
          </cell>
          <cell r="BS1219" t="str">
            <v>Measurement and Data</v>
          </cell>
          <cell r="BT1219">
            <v>194</v>
          </cell>
          <cell r="BU1219">
            <v>5.8</v>
          </cell>
          <cell r="BV1219" t="str">
            <v>188-200</v>
          </cell>
          <cell r="BW1219" t="str">
            <v>High</v>
          </cell>
          <cell r="BX1219" t="str">
            <v>Geometry</v>
          </cell>
          <cell r="BY1219">
            <v>192</v>
          </cell>
          <cell r="BZ1219">
            <v>5.8</v>
          </cell>
          <cell r="CA1219" t="str">
            <v>186-198</v>
          </cell>
          <cell r="CB1219" t="str">
            <v>High</v>
          </cell>
          <cell r="CW1219">
            <v>0.3883449074074074</v>
          </cell>
          <cell r="CX1219">
            <v>49</v>
          </cell>
          <cell r="DC1219">
            <v>12</v>
          </cell>
          <cell r="DD1219">
            <v>8</v>
          </cell>
          <cell r="DE1219">
            <v>13</v>
          </cell>
        </row>
        <row r="1220">
          <cell r="A1220" t="str">
            <v>70100014310122856School 2</v>
          </cell>
          <cell r="B1220" t="str">
            <v>Fall 2015-2016</v>
          </cell>
          <cell r="C1220">
            <v>70100014</v>
          </cell>
          <cell r="D1220" t="str">
            <v>School 2</v>
          </cell>
          <cell r="E1220" t="str">
            <v>Reading</v>
          </cell>
          <cell r="F1220" t="str">
            <v>Reading</v>
          </cell>
          <cell r="G1220" t="b">
            <v>1</v>
          </cell>
          <cell r="H1220">
            <v>2015</v>
          </cell>
          <cell r="I1220">
            <v>4</v>
          </cell>
          <cell r="L1220">
            <v>4</v>
          </cell>
          <cell r="O1220" t="str">
            <v>Survey With Goals</v>
          </cell>
          <cell r="P1220">
            <v>310122856</v>
          </cell>
          <cell r="Q1220">
            <v>42257</v>
          </cell>
          <cell r="R1220">
            <v>54</v>
          </cell>
          <cell r="S1220">
            <v>201</v>
          </cell>
          <cell r="T1220">
            <v>3.2</v>
          </cell>
          <cell r="U1220">
            <v>96</v>
          </cell>
          <cell r="V1220">
            <v>17</v>
          </cell>
          <cell r="W1220">
            <v>0</v>
          </cell>
          <cell r="X1220">
            <v>4.46</v>
          </cell>
          <cell r="Y1220" t="str">
            <v>No</v>
          </cell>
          <cell r="Z1220">
            <v>-1.83</v>
          </cell>
          <cell r="AA1220">
            <v>3</v>
          </cell>
          <cell r="BF1220">
            <v>619</v>
          </cell>
          <cell r="BG1220">
            <v>519</v>
          </cell>
          <cell r="BH1220">
            <v>669</v>
          </cell>
          <cell r="BI1220" t="str">
            <v>Literature</v>
          </cell>
          <cell r="BJ1220">
            <v>199</v>
          </cell>
          <cell r="BK1220">
            <v>5.7</v>
          </cell>
          <cell r="BL1220" t="str">
            <v>193-205</v>
          </cell>
          <cell r="BM1220" t="str">
            <v>High</v>
          </cell>
          <cell r="BN1220" t="str">
            <v>Informational Text</v>
          </cell>
          <cell r="BO1220">
            <v>198</v>
          </cell>
          <cell r="BP1220">
            <v>5.7</v>
          </cell>
          <cell r="BQ1220" t="str">
            <v>192-204</v>
          </cell>
          <cell r="BR1220" t="str">
            <v>High</v>
          </cell>
          <cell r="BS1220" t="str">
            <v>Vocabulary Acquisition and Use</v>
          </cell>
          <cell r="BT1220">
            <v>206</v>
          </cell>
          <cell r="BU1220">
            <v>5.7</v>
          </cell>
          <cell r="BV1220" t="str">
            <v>200-212</v>
          </cell>
          <cell r="BW1220" t="str">
            <v>High</v>
          </cell>
          <cell r="CW1220">
            <v>0.38936342592592593</v>
          </cell>
          <cell r="CX1220">
            <v>53</v>
          </cell>
          <cell r="DC1220">
            <v>13</v>
          </cell>
          <cell r="DD1220">
            <v>7</v>
          </cell>
          <cell r="DE1220">
            <v>10</v>
          </cell>
        </row>
        <row r="1221">
          <cell r="A1221" t="str">
            <v>70100016313716249School 2</v>
          </cell>
          <cell r="B1221" t="str">
            <v>Fall 2015-2016</v>
          </cell>
          <cell r="C1221">
            <v>70100016</v>
          </cell>
          <cell r="D1221" t="str">
            <v>School 2</v>
          </cell>
          <cell r="E1221" t="str">
            <v>Language Usage</v>
          </cell>
          <cell r="F1221" t="str">
            <v>Language</v>
          </cell>
          <cell r="G1221" t="b">
            <v>1</v>
          </cell>
          <cell r="H1221">
            <v>2015</v>
          </cell>
          <cell r="I1221">
            <v>4</v>
          </cell>
          <cell r="O1221" t="str">
            <v>Survey With Goals</v>
          </cell>
          <cell r="P1221">
            <v>313716249</v>
          </cell>
          <cell r="Q1221">
            <v>42268</v>
          </cell>
          <cell r="R1221">
            <v>23</v>
          </cell>
          <cell r="S1221">
            <v>160</v>
          </cell>
          <cell r="T1221">
            <v>2.9</v>
          </cell>
          <cell r="U1221">
            <v>19</v>
          </cell>
          <cell r="BI1221" t="str">
            <v>Writing: Plan, Organize, Develop, Revise, Research</v>
          </cell>
          <cell r="BJ1221">
            <v>159</v>
          </cell>
          <cell r="BK1221">
            <v>5.2</v>
          </cell>
          <cell r="BL1221" t="str">
            <v>154-164</v>
          </cell>
          <cell r="BM1221" t="str">
            <v>Low</v>
          </cell>
          <cell r="BN1221" t="str">
            <v>Language: Understand, Edit for Grammar, Usage</v>
          </cell>
          <cell r="BO1221">
            <v>162</v>
          </cell>
          <cell r="BP1221">
            <v>5</v>
          </cell>
          <cell r="BQ1221" t="str">
            <v>157-167</v>
          </cell>
          <cell r="BR1221" t="str">
            <v>Low</v>
          </cell>
          <cell r="BS1221" t="str">
            <v>Language: Understand, Edit Mechanics</v>
          </cell>
          <cell r="BT1221">
            <v>158</v>
          </cell>
          <cell r="BU1221">
            <v>5.0999999999999996</v>
          </cell>
          <cell r="BV1221" t="str">
            <v>153-163</v>
          </cell>
          <cell r="BW1221" t="str">
            <v>Low</v>
          </cell>
          <cell r="CW1221">
            <v>0.54289351851851853</v>
          </cell>
          <cell r="CX1221">
            <v>42</v>
          </cell>
          <cell r="DC1221">
            <v>18</v>
          </cell>
          <cell r="DD1221">
            <v>13</v>
          </cell>
          <cell r="DE1221">
            <v>19</v>
          </cell>
        </row>
        <row r="1222">
          <cell r="A1222" t="str">
            <v>70100016306607211School 2</v>
          </cell>
          <cell r="B1222" t="str">
            <v>Fall 2015-2016</v>
          </cell>
          <cell r="C1222">
            <v>70100016</v>
          </cell>
          <cell r="D1222" t="str">
            <v>School 2</v>
          </cell>
          <cell r="E1222" t="str">
            <v>Mathematics</v>
          </cell>
          <cell r="F1222" t="str">
            <v>Mathematics</v>
          </cell>
          <cell r="G1222" t="b">
            <v>1</v>
          </cell>
          <cell r="H1222">
            <v>2015</v>
          </cell>
          <cell r="I1222">
            <v>4</v>
          </cell>
          <cell r="L1222">
            <v>4</v>
          </cell>
          <cell r="O1222" t="str">
            <v>Survey With Goals</v>
          </cell>
          <cell r="P1222">
            <v>306607211</v>
          </cell>
          <cell r="Q1222">
            <v>42264</v>
          </cell>
          <cell r="R1222">
            <v>50</v>
          </cell>
          <cell r="S1222">
            <v>171</v>
          </cell>
          <cell r="T1222">
            <v>2.9</v>
          </cell>
          <cell r="U1222">
            <v>33</v>
          </cell>
          <cell r="V1222">
            <v>16</v>
          </cell>
          <cell r="W1222">
            <v>18</v>
          </cell>
          <cell r="X1222">
            <v>4.24</v>
          </cell>
          <cell r="Y1222" t="str">
            <v>Yes*</v>
          </cell>
          <cell r="Z1222">
            <v>0.31</v>
          </cell>
          <cell r="AA1222">
            <v>62</v>
          </cell>
          <cell r="BI1222" t="str">
            <v>Operations and Algebraic Thinking</v>
          </cell>
          <cell r="BJ1222">
            <v>171</v>
          </cell>
          <cell r="BK1222">
            <v>5.9</v>
          </cell>
          <cell r="BL1222" t="str">
            <v>165-177</v>
          </cell>
          <cell r="BM1222" t="str">
            <v>LoAvg</v>
          </cell>
          <cell r="BN1222" t="str">
            <v>Number and Operations</v>
          </cell>
          <cell r="BO1222">
            <v>165</v>
          </cell>
          <cell r="BP1222">
            <v>5.9</v>
          </cell>
          <cell r="BQ1222" t="str">
            <v>159-171</v>
          </cell>
          <cell r="BR1222" t="str">
            <v>Low</v>
          </cell>
          <cell r="BS1222" t="str">
            <v>Measurement and Data</v>
          </cell>
          <cell r="BT1222">
            <v>178</v>
          </cell>
          <cell r="BU1222">
            <v>5.9</v>
          </cell>
          <cell r="BV1222" t="str">
            <v>172-184</v>
          </cell>
          <cell r="BW1222" t="str">
            <v>Avg</v>
          </cell>
          <cell r="BX1222" t="str">
            <v>Geometry</v>
          </cell>
          <cell r="BY1222">
            <v>168</v>
          </cell>
          <cell r="BZ1222">
            <v>5.9</v>
          </cell>
          <cell r="CA1222" t="str">
            <v>162-174</v>
          </cell>
          <cell r="CB1222" t="str">
            <v>LoAvg</v>
          </cell>
          <cell r="CW1222">
            <v>0.39622685185185186</v>
          </cell>
          <cell r="CX1222">
            <v>45</v>
          </cell>
          <cell r="DC1222">
            <v>14</v>
          </cell>
          <cell r="DD1222">
            <v>10</v>
          </cell>
          <cell r="DE1222">
            <v>16</v>
          </cell>
        </row>
        <row r="1223">
          <cell r="A1223" t="str">
            <v>70100016310122872School 2</v>
          </cell>
          <cell r="B1223" t="str">
            <v>Fall 2015-2016</v>
          </cell>
          <cell r="C1223">
            <v>70100016</v>
          </cell>
          <cell r="D1223" t="str">
            <v>School 2</v>
          </cell>
          <cell r="E1223" t="str">
            <v>Reading</v>
          </cell>
          <cell r="F1223" t="str">
            <v>Reading</v>
          </cell>
          <cell r="G1223" t="b">
            <v>1</v>
          </cell>
          <cell r="H1223">
            <v>2015</v>
          </cell>
          <cell r="I1223">
            <v>4</v>
          </cell>
          <cell r="L1223">
            <v>4</v>
          </cell>
          <cell r="O1223" t="str">
            <v>Survey With Goals</v>
          </cell>
          <cell r="P1223">
            <v>310122872</v>
          </cell>
          <cell r="Q1223">
            <v>42257</v>
          </cell>
          <cell r="R1223">
            <v>21</v>
          </cell>
          <cell r="S1223">
            <v>161</v>
          </cell>
          <cell r="T1223">
            <v>3.3</v>
          </cell>
          <cell r="U1223">
            <v>19</v>
          </cell>
          <cell r="V1223">
            <v>14</v>
          </cell>
          <cell r="W1223">
            <v>6</v>
          </cell>
          <cell r="X1223">
            <v>4.46</v>
          </cell>
          <cell r="Y1223" t="str">
            <v>No</v>
          </cell>
          <cell r="Z1223">
            <v>-0.79</v>
          </cell>
          <cell r="AA1223">
            <v>21</v>
          </cell>
          <cell r="BF1223" t="str">
            <v>BR</v>
          </cell>
          <cell r="BG1223" t="str">
            <v>BR</v>
          </cell>
          <cell r="BH1223" t="str">
            <v>BR</v>
          </cell>
          <cell r="BI1223" t="str">
            <v>Literature</v>
          </cell>
          <cell r="BJ1223">
            <v>156</v>
          </cell>
          <cell r="BK1223">
            <v>5.8</v>
          </cell>
          <cell r="BL1223" t="str">
            <v>150-162</v>
          </cell>
          <cell r="BM1223" t="str">
            <v>Low</v>
          </cell>
          <cell r="BN1223" t="str">
            <v>Informational Text</v>
          </cell>
          <cell r="BO1223">
            <v>159</v>
          </cell>
          <cell r="BP1223">
            <v>5.7</v>
          </cell>
          <cell r="BQ1223" t="str">
            <v>153-165</v>
          </cell>
          <cell r="BR1223" t="str">
            <v>Low</v>
          </cell>
          <cell r="BS1223" t="str">
            <v>Vocabulary Acquisition and Use</v>
          </cell>
          <cell r="BT1223">
            <v>167</v>
          </cell>
          <cell r="BU1223">
            <v>6</v>
          </cell>
          <cell r="BV1223" t="str">
            <v>161-173</v>
          </cell>
          <cell r="BW1223" t="str">
            <v>LoAvg</v>
          </cell>
          <cell r="CW1223">
            <v>0.38783564814814814</v>
          </cell>
          <cell r="CX1223">
            <v>55</v>
          </cell>
          <cell r="DC1223">
            <v>14</v>
          </cell>
          <cell r="DD1223">
            <v>11</v>
          </cell>
          <cell r="DE1223">
            <v>16</v>
          </cell>
        </row>
        <row r="1224">
          <cell r="A1224" t="str">
            <v>70100018313716263School 2</v>
          </cell>
          <cell r="B1224" t="str">
            <v>Fall 2015-2016</v>
          </cell>
          <cell r="C1224">
            <v>70100018</v>
          </cell>
          <cell r="D1224" t="str">
            <v>School 2</v>
          </cell>
          <cell r="E1224" t="str">
            <v>Language Usage</v>
          </cell>
          <cell r="F1224" t="str">
            <v>Language</v>
          </cell>
          <cell r="G1224" t="b">
            <v>1</v>
          </cell>
          <cell r="H1224">
            <v>2015</v>
          </cell>
          <cell r="I1224">
            <v>4</v>
          </cell>
          <cell r="O1224" t="str">
            <v>Survey With Goals</v>
          </cell>
          <cell r="P1224">
            <v>313716263</v>
          </cell>
          <cell r="Q1224">
            <v>42268</v>
          </cell>
          <cell r="R1224">
            <v>34</v>
          </cell>
          <cell r="S1224">
            <v>156</v>
          </cell>
          <cell r="T1224">
            <v>3.1</v>
          </cell>
          <cell r="U1224">
            <v>13</v>
          </cell>
          <cell r="BI1224" t="str">
            <v>Writing: Plan, Organize, Develop, Revise, Research</v>
          </cell>
          <cell r="BJ1224">
            <v>156</v>
          </cell>
          <cell r="BK1224">
            <v>5.6</v>
          </cell>
          <cell r="BL1224" t="str">
            <v>150-162</v>
          </cell>
          <cell r="BM1224" t="str">
            <v>Low</v>
          </cell>
          <cell r="BN1224" t="str">
            <v>Language: Understand, Edit for Grammar, Usage</v>
          </cell>
          <cell r="BO1224">
            <v>153</v>
          </cell>
          <cell r="BP1224">
            <v>5.3</v>
          </cell>
          <cell r="BQ1224" t="str">
            <v>148-158</v>
          </cell>
          <cell r="BR1224" t="str">
            <v>Low</v>
          </cell>
          <cell r="BS1224" t="str">
            <v>Language: Understand, Edit Mechanics</v>
          </cell>
          <cell r="BT1224">
            <v>159</v>
          </cell>
          <cell r="BU1224">
            <v>5.0999999999999996</v>
          </cell>
          <cell r="BV1224" t="str">
            <v>154-164</v>
          </cell>
          <cell r="BW1224" t="str">
            <v>Low</v>
          </cell>
          <cell r="CW1224">
            <v>0.54326388888888888</v>
          </cell>
          <cell r="CX1224">
            <v>32</v>
          </cell>
          <cell r="DC1224">
            <v>19</v>
          </cell>
          <cell r="DD1224">
            <v>13</v>
          </cell>
          <cell r="DE1224">
            <v>20</v>
          </cell>
        </row>
        <row r="1225">
          <cell r="A1225" t="str">
            <v>70100018306607525School 2</v>
          </cell>
          <cell r="B1225" t="str">
            <v>Fall 2015-2016</v>
          </cell>
          <cell r="C1225">
            <v>70100018</v>
          </cell>
          <cell r="D1225" t="str">
            <v>School 2</v>
          </cell>
          <cell r="E1225" t="str">
            <v>Mathematics</v>
          </cell>
          <cell r="F1225" t="str">
            <v>Mathematics</v>
          </cell>
          <cell r="G1225" t="b">
            <v>1</v>
          </cell>
          <cell r="H1225">
            <v>2015</v>
          </cell>
          <cell r="I1225">
            <v>4</v>
          </cell>
          <cell r="L1225">
            <v>4</v>
          </cell>
          <cell r="O1225" t="str">
            <v>Survey With Goals</v>
          </cell>
          <cell r="P1225">
            <v>306607525</v>
          </cell>
          <cell r="Q1225">
            <v>42264</v>
          </cell>
          <cell r="R1225">
            <v>27</v>
          </cell>
          <cell r="S1225">
            <v>167</v>
          </cell>
          <cell r="T1225">
            <v>2.9</v>
          </cell>
          <cell r="U1225">
            <v>23</v>
          </cell>
          <cell r="V1225">
            <v>14</v>
          </cell>
          <cell r="W1225">
            <v>1</v>
          </cell>
          <cell r="X1225">
            <v>4.17</v>
          </cell>
          <cell r="Y1225" t="str">
            <v>No</v>
          </cell>
          <cell r="Z1225">
            <v>-1.66</v>
          </cell>
          <cell r="AA1225">
            <v>5</v>
          </cell>
          <cell r="BI1225" t="str">
            <v>Operations and Algebraic Thinking</v>
          </cell>
          <cell r="BJ1225">
            <v>172</v>
          </cell>
          <cell r="BK1225">
            <v>5.8</v>
          </cell>
          <cell r="BL1225" t="str">
            <v>166-178</v>
          </cell>
          <cell r="BM1225" t="str">
            <v>LoAvg</v>
          </cell>
          <cell r="BN1225" t="str">
            <v>Number and Operations</v>
          </cell>
          <cell r="BO1225">
            <v>162</v>
          </cell>
          <cell r="BP1225">
            <v>5.9</v>
          </cell>
          <cell r="BQ1225" t="str">
            <v>156-168</v>
          </cell>
          <cell r="BR1225" t="str">
            <v>Low</v>
          </cell>
          <cell r="BS1225" t="str">
            <v>Measurement and Data</v>
          </cell>
          <cell r="BT1225">
            <v>168</v>
          </cell>
          <cell r="BU1225">
            <v>5.8</v>
          </cell>
          <cell r="BV1225" t="str">
            <v>162-174</v>
          </cell>
          <cell r="BW1225" t="str">
            <v>LoAvg</v>
          </cell>
          <cell r="BX1225" t="str">
            <v>Geometry</v>
          </cell>
          <cell r="BY1225">
            <v>167</v>
          </cell>
          <cell r="BZ1225">
            <v>6</v>
          </cell>
          <cell r="CA1225" t="str">
            <v>161-173</v>
          </cell>
          <cell r="CB1225" t="str">
            <v>Low</v>
          </cell>
          <cell r="CW1225">
            <v>0.38885416666666667</v>
          </cell>
          <cell r="CX1225">
            <v>50</v>
          </cell>
          <cell r="DC1225">
            <v>14</v>
          </cell>
          <cell r="DD1225">
            <v>10</v>
          </cell>
          <cell r="DE1225">
            <v>16</v>
          </cell>
        </row>
        <row r="1226">
          <cell r="A1226" t="str">
            <v>70100018310122705School 2</v>
          </cell>
          <cell r="B1226" t="str">
            <v>Fall 2015-2016</v>
          </cell>
          <cell r="C1226">
            <v>70100018</v>
          </cell>
          <cell r="D1226" t="str">
            <v>School 2</v>
          </cell>
          <cell r="E1226" t="str">
            <v>Reading</v>
          </cell>
          <cell r="F1226" t="str">
            <v>Reading</v>
          </cell>
          <cell r="G1226" t="b">
            <v>1</v>
          </cell>
          <cell r="H1226">
            <v>2015</v>
          </cell>
          <cell r="I1226">
            <v>4</v>
          </cell>
          <cell r="L1226">
            <v>4</v>
          </cell>
          <cell r="O1226" t="str">
            <v>Survey With Goals</v>
          </cell>
          <cell r="P1226">
            <v>310122705</v>
          </cell>
          <cell r="Q1226">
            <v>42257</v>
          </cell>
          <cell r="R1226">
            <v>16</v>
          </cell>
          <cell r="S1226">
            <v>159</v>
          </cell>
          <cell r="T1226">
            <v>3.5</v>
          </cell>
          <cell r="U1226">
            <v>16</v>
          </cell>
          <cell r="V1226">
            <v>14</v>
          </cell>
          <cell r="W1226">
            <v>-5</v>
          </cell>
          <cell r="X1226">
            <v>4.6100000000000003</v>
          </cell>
          <cell r="Y1226" t="str">
            <v>No</v>
          </cell>
          <cell r="Z1226">
            <v>-2.02</v>
          </cell>
          <cell r="AA1226">
            <v>2</v>
          </cell>
          <cell r="BF1226" t="str">
            <v>BR</v>
          </cell>
          <cell r="BG1226" t="str">
            <v>BR</v>
          </cell>
          <cell r="BH1226" t="str">
            <v>BR</v>
          </cell>
          <cell r="BI1226" t="str">
            <v>Literature</v>
          </cell>
          <cell r="BJ1226">
            <v>166</v>
          </cell>
          <cell r="BK1226">
            <v>5.9</v>
          </cell>
          <cell r="BL1226" t="str">
            <v>160-172</v>
          </cell>
          <cell r="BM1226" t="str">
            <v>LoAvg</v>
          </cell>
          <cell r="BN1226" t="str">
            <v>Informational Text</v>
          </cell>
          <cell r="BO1226">
            <v>149</v>
          </cell>
          <cell r="BP1226">
            <v>6.3</v>
          </cell>
          <cell r="BQ1226" t="str">
            <v>143-155</v>
          </cell>
          <cell r="BR1226" t="str">
            <v>Low</v>
          </cell>
          <cell r="BS1226" t="str">
            <v>Vocabulary Acquisition and Use</v>
          </cell>
          <cell r="BT1226">
            <v>162</v>
          </cell>
          <cell r="BU1226">
            <v>6</v>
          </cell>
          <cell r="BV1226" t="str">
            <v>156-168</v>
          </cell>
          <cell r="BW1226" t="str">
            <v>Low</v>
          </cell>
          <cell r="CW1226">
            <v>0.38929398148148148</v>
          </cell>
          <cell r="CX1226">
            <v>40</v>
          </cell>
          <cell r="DC1226">
            <v>14</v>
          </cell>
          <cell r="DD1226">
            <v>11</v>
          </cell>
          <cell r="DE1226">
            <v>17</v>
          </cell>
        </row>
        <row r="1227">
          <cell r="A1227" t="str">
            <v>70100019307454943School 2</v>
          </cell>
          <cell r="B1227" t="str">
            <v>Fall 2015-2016</v>
          </cell>
          <cell r="C1227">
            <v>70100019</v>
          </cell>
          <cell r="D1227" t="str">
            <v>School 2</v>
          </cell>
          <cell r="E1227" t="str">
            <v>Language Usage</v>
          </cell>
          <cell r="F1227" t="str">
            <v>Language</v>
          </cell>
          <cell r="G1227" t="b">
            <v>1</v>
          </cell>
          <cell r="H1227">
            <v>2015</v>
          </cell>
          <cell r="I1227">
            <v>4</v>
          </cell>
          <cell r="O1227" t="str">
            <v>Survey With Goals</v>
          </cell>
          <cell r="P1227">
            <v>307454943</v>
          </cell>
          <cell r="Q1227">
            <v>42261</v>
          </cell>
          <cell r="R1227">
            <v>112</v>
          </cell>
          <cell r="S1227">
            <v>193</v>
          </cell>
          <cell r="T1227">
            <v>2.9</v>
          </cell>
          <cell r="U1227">
            <v>87</v>
          </cell>
          <cell r="BI1227" t="str">
            <v>Writing: Plan, Organize, Develop, Revise, Research</v>
          </cell>
          <cell r="BJ1227">
            <v>194</v>
          </cell>
          <cell r="BK1227">
            <v>5.2</v>
          </cell>
          <cell r="BL1227" t="str">
            <v>189-199</v>
          </cell>
          <cell r="BM1227" t="str">
            <v>High</v>
          </cell>
          <cell r="BN1227" t="str">
            <v>Language: Understand, Edit for Grammar, Usage</v>
          </cell>
          <cell r="BO1227">
            <v>189</v>
          </cell>
          <cell r="BP1227">
            <v>5</v>
          </cell>
          <cell r="BQ1227" t="str">
            <v>184-194</v>
          </cell>
          <cell r="BR1227" t="str">
            <v>High</v>
          </cell>
          <cell r="BS1227" t="str">
            <v>Language: Understand, Edit Mechanics</v>
          </cell>
          <cell r="BT1227">
            <v>196</v>
          </cell>
          <cell r="BU1227">
            <v>5</v>
          </cell>
          <cell r="BV1227" t="str">
            <v>191-201</v>
          </cell>
          <cell r="BW1227" t="str">
            <v>High</v>
          </cell>
          <cell r="CW1227">
            <v>0.38562500000000005</v>
          </cell>
          <cell r="CX1227">
            <v>48</v>
          </cell>
          <cell r="DC1227">
            <v>11</v>
          </cell>
          <cell r="DD1227">
            <v>8</v>
          </cell>
          <cell r="DE1227">
            <v>11</v>
          </cell>
        </row>
        <row r="1228">
          <cell r="A1228" t="str">
            <v>70100019310122764School 2</v>
          </cell>
          <cell r="B1228" t="str">
            <v>Fall 2015-2016</v>
          </cell>
          <cell r="C1228">
            <v>70100019</v>
          </cell>
          <cell r="D1228" t="str">
            <v>School 2</v>
          </cell>
          <cell r="E1228" t="str">
            <v>Mathematics</v>
          </cell>
          <cell r="F1228" t="str">
            <v>Mathematics</v>
          </cell>
          <cell r="G1228" t="b">
            <v>1</v>
          </cell>
          <cell r="H1228">
            <v>2015</v>
          </cell>
          <cell r="I1228">
            <v>4</v>
          </cell>
          <cell r="L1228">
            <v>4</v>
          </cell>
          <cell r="O1228" t="str">
            <v>Survey With Goals</v>
          </cell>
          <cell r="P1228">
            <v>310122764</v>
          </cell>
          <cell r="Q1228">
            <v>42256</v>
          </cell>
          <cell r="R1228">
            <v>89</v>
          </cell>
          <cell r="S1228">
            <v>200</v>
          </cell>
          <cell r="T1228">
            <v>2.9</v>
          </cell>
          <cell r="U1228">
            <v>96</v>
          </cell>
          <cell r="V1228">
            <v>12</v>
          </cell>
          <cell r="W1228">
            <v>10</v>
          </cell>
          <cell r="X1228">
            <v>4.17</v>
          </cell>
          <cell r="Y1228" t="str">
            <v>No*</v>
          </cell>
          <cell r="Z1228">
            <v>-0.23</v>
          </cell>
          <cell r="AA1228">
            <v>41</v>
          </cell>
          <cell r="BI1228" t="str">
            <v>Operations and Algebraic Thinking</v>
          </cell>
          <cell r="BJ1228">
            <v>194</v>
          </cell>
          <cell r="BK1228">
            <v>5.7</v>
          </cell>
          <cell r="BL1228" t="str">
            <v>188-200</v>
          </cell>
          <cell r="BM1228" t="str">
            <v>High</v>
          </cell>
          <cell r="BN1228" t="str">
            <v>Number and Operations</v>
          </cell>
          <cell r="BO1228">
            <v>197</v>
          </cell>
          <cell r="BP1228">
            <v>5.8</v>
          </cell>
          <cell r="BQ1228" t="str">
            <v>191-203</v>
          </cell>
          <cell r="BR1228" t="str">
            <v>High</v>
          </cell>
          <cell r="BS1228" t="str">
            <v>Measurement and Data</v>
          </cell>
          <cell r="BT1228">
            <v>204</v>
          </cell>
          <cell r="BU1228">
            <v>5.9</v>
          </cell>
          <cell r="BV1228" t="str">
            <v>198-210</v>
          </cell>
          <cell r="BW1228" t="str">
            <v>High</v>
          </cell>
          <cell r="BX1228" t="str">
            <v>Geometry</v>
          </cell>
          <cell r="BY1228">
            <v>205</v>
          </cell>
          <cell r="BZ1228">
            <v>5.9</v>
          </cell>
          <cell r="CA1228" t="str">
            <v>199-211</v>
          </cell>
          <cell r="CB1228" t="str">
            <v>High</v>
          </cell>
          <cell r="CW1228">
            <v>0.54380787037037037</v>
          </cell>
          <cell r="CX1228">
            <v>50</v>
          </cell>
          <cell r="DC1228">
            <v>11</v>
          </cell>
          <cell r="DD1228">
            <v>8</v>
          </cell>
          <cell r="DE1228">
            <v>13</v>
          </cell>
        </row>
        <row r="1229">
          <cell r="A1229" t="str">
            <v>70100019304361447School 2</v>
          </cell>
          <cell r="B1229" t="str">
            <v>Fall 2015-2016</v>
          </cell>
          <cell r="C1229">
            <v>70100019</v>
          </cell>
          <cell r="D1229" t="str">
            <v>School 2</v>
          </cell>
          <cell r="E1229" t="str">
            <v>Reading</v>
          </cell>
          <cell r="F1229" t="str">
            <v>Reading</v>
          </cell>
          <cell r="G1229" t="b">
            <v>1</v>
          </cell>
          <cell r="H1229">
            <v>2015</v>
          </cell>
          <cell r="I1229">
            <v>4</v>
          </cell>
          <cell r="L1229">
            <v>4</v>
          </cell>
          <cell r="O1229" t="str">
            <v>Survey With Goals</v>
          </cell>
          <cell r="P1229">
            <v>304361447</v>
          </cell>
          <cell r="Q1229">
            <v>42247</v>
          </cell>
          <cell r="R1229">
            <v>115</v>
          </cell>
          <cell r="S1229">
            <v>194</v>
          </cell>
          <cell r="T1229">
            <v>3.5</v>
          </cell>
          <cell r="U1229">
            <v>89</v>
          </cell>
          <cell r="V1229">
            <v>16</v>
          </cell>
          <cell r="W1229">
            <v>9</v>
          </cell>
          <cell r="X1229">
            <v>4.68</v>
          </cell>
          <cell r="Y1229" t="str">
            <v>No</v>
          </cell>
          <cell r="Z1229">
            <v>-0.74</v>
          </cell>
          <cell r="AA1229">
            <v>23</v>
          </cell>
          <cell r="BF1229">
            <v>493</v>
          </cell>
          <cell r="BG1229">
            <v>393</v>
          </cell>
          <cell r="BH1229">
            <v>543</v>
          </cell>
          <cell r="BI1229" t="str">
            <v>Literature</v>
          </cell>
          <cell r="BJ1229">
            <v>197</v>
          </cell>
          <cell r="BK1229">
            <v>6.2</v>
          </cell>
          <cell r="BL1229" t="str">
            <v>191-203</v>
          </cell>
          <cell r="BM1229" t="str">
            <v>High</v>
          </cell>
          <cell r="BN1229" t="str">
            <v>Informational Text</v>
          </cell>
          <cell r="BO1229">
            <v>199</v>
          </cell>
          <cell r="BP1229">
            <v>6.1</v>
          </cell>
          <cell r="BQ1229" t="str">
            <v>193-205</v>
          </cell>
          <cell r="BR1229" t="str">
            <v>High</v>
          </cell>
          <cell r="BS1229" t="str">
            <v>Vocabulary Acquisition and Use</v>
          </cell>
          <cell r="BT1229">
            <v>187</v>
          </cell>
          <cell r="BU1229">
            <v>5.9</v>
          </cell>
          <cell r="BV1229" t="str">
            <v>181-193</v>
          </cell>
          <cell r="BW1229" t="str">
            <v>HiAvg</v>
          </cell>
          <cell r="CW1229">
            <v>0.38807870370370368</v>
          </cell>
          <cell r="CX1229">
            <v>41</v>
          </cell>
          <cell r="DC1229">
            <v>13</v>
          </cell>
          <cell r="DD1229">
            <v>7</v>
          </cell>
          <cell r="DE1229">
            <v>11</v>
          </cell>
        </row>
        <row r="1230">
          <cell r="A1230" t="str">
            <v>70100020306607243School 2</v>
          </cell>
          <cell r="B1230" t="str">
            <v>Fall 2015-2016</v>
          </cell>
          <cell r="C1230">
            <v>70100020</v>
          </cell>
          <cell r="D1230" t="str">
            <v>School 2</v>
          </cell>
          <cell r="E1230" t="str">
            <v>Language Usage</v>
          </cell>
          <cell r="F1230" t="str">
            <v>Language</v>
          </cell>
          <cell r="G1230" t="b">
            <v>1</v>
          </cell>
          <cell r="H1230">
            <v>2015</v>
          </cell>
          <cell r="I1230">
            <v>4</v>
          </cell>
          <cell r="O1230" t="str">
            <v>Survey With Goals</v>
          </cell>
          <cell r="P1230">
            <v>306607243</v>
          </cell>
          <cell r="Q1230">
            <v>42261</v>
          </cell>
          <cell r="R1230">
            <v>125</v>
          </cell>
          <cell r="S1230">
            <v>184</v>
          </cell>
          <cell r="T1230">
            <v>3</v>
          </cell>
          <cell r="U1230">
            <v>72</v>
          </cell>
          <cell r="BI1230" t="str">
            <v>Writing: Plan, Organize, Develop, Revise, Research</v>
          </cell>
          <cell r="BJ1230">
            <v>186</v>
          </cell>
          <cell r="BK1230">
            <v>5.2</v>
          </cell>
          <cell r="BL1230" t="str">
            <v>181-191</v>
          </cell>
          <cell r="BM1230" t="str">
            <v>HiAvg</v>
          </cell>
          <cell r="BN1230" t="str">
            <v>Language: Understand, Edit for Grammar, Usage</v>
          </cell>
          <cell r="BO1230">
            <v>187</v>
          </cell>
          <cell r="BP1230">
            <v>5.2</v>
          </cell>
          <cell r="BQ1230" t="str">
            <v>182-192</v>
          </cell>
          <cell r="BR1230" t="str">
            <v>HiAvg</v>
          </cell>
          <cell r="BS1230" t="str">
            <v>Language: Understand, Edit Mechanics</v>
          </cell>
          <cell r="BT1230">
            <v>179</v>
          </cell>
          <cell r="BU1230">
            <v>5.3</v>
          </cell>
          <cell r="BV1230" t="str">
            <v>174-184</v>
          </cell>
          <cell r="BW1230" t="str">
            <v>Avg</v>
          </cell>
          <cell r="CW1230">
            <v>0.38554398148148145</v>
          </cell>
          <cell r="CX1230">
            <v>55</v>
          </cell>
          <cell r="DC1230">
            <v>13</v>
          </cell>
          <cell r="DD1230">
            <v>9</v>
          </cell>
          <cell r="DE1230">
            <v>13</v>
          </cell>
        </row>
        <row r="1231">
          <cell r="A1231" t="str">
            <v>70100020302471288School 2</v>
          </cell>
          <cell r="B1231" t="str">
            <v>Fall 2015-2016</v>
          </cell>
          <cell r="C1231">
            <v>70100020</v>
          </cell>
          <cell r="D1231" t="str">
            <v>School 2</v>
          </cell>
          <cell r="E1231" t="str">
            <v>Mathematics</v>
          </cell>
          <cell r="F1231" t="str">
            <v>Mathematics</v>
          </cell>
          <cell r="G1231" t="b">
            <v>1</v>
          </cell>
          <cell r="H1231">
            <v>2015</v>
          </cell>
          <cell r="I1231">
            <v>4</v>
          </cell>
          <cell r="L1231">
            <v>4</v>
          </cell>
          <cell r="O1231" t="str">
            <v>Survey With Goals</v>
          </cell>
          <cell r="P1231">
            <v>302471288</v>
          </cell>
          <cell r="Q1231">
            <v>42256</v>
          </cell>
          <cell r="R1231">
            <v>70</v>
          </cell>
          <cell r="S1231">
            <v>176</v>
          </cell>
          <cell r="T1231">
            <v>2.9</v>
          </cell>
          <cell r="U1231">
            <v>47</v>
          </cell>
          <cell r="V1231">
            <v>13</v>
          </cell>
          <cell r="W1231">
            <v>-3</v>
          </cell>
          <cell r="X1231">
            <v>4.17</v>
          </cell>
          <cell r="Y1231" t="str">
            <v>No</v>
          </cell>
          <cell r="Z1231">
            <v>-2</v>
          </cell>
          <cell r="AA1231">
            <v>2</v>
          </cell>
          <cell r="BI1231" t="str">
            <v>Operations and Algebraic Thinking</v>
          </cell>
          <cell r="BJ1231">
            <v>172</v>
          </cell>
          <cell r="BK1231">
            <v>6.1</v>
          </cell>
          <cell r="BL1231" t="str">
            <v>166-178</v>
          </cell>
          <cell r="BM1231" t="str">
            <v>LoAvg</v>
          </cell>
          <cell r="BN1231" t="str">
            <v>Number and Operations</v>
          </cell>
          <cell r="BO1231">
            <v>172</v>
          </cell>
          <cell r="BP1231">
            <v>6.2</v>
          </cell>
          <cell r="BQ1231" t="str">
            <v>166-178</v>
          </cell>
          <cell r="BR1231" t="str">
            <v>LoAvg</v>
          </cell>
          <cell r="BS1231" t="str">
            <v>Measurement and Data</v>
          </cell>
          <cell r="BT1231">
            <v>173</v>
          </cell>
          <cell r="BU1231">
            <v>6</v>
          </cell>
          <cell r="BV1231" t="str">
            <v>167-179</v>
          </cell>
          <cell r="BW1231" t="str">
            <v>LoAvg</v>
          </cell>
          <cell r="BX1231" t="str">
            <v>Geometry</v>
          </cell>
          <cell r="BY1231">
            <v>188</v>
          </cell>
          <cell r="BZ1231">
            <v>6.2</v>
          </cell>
          <cell r="CA1231" t="str">
            <v>182-194</v>
          </cell>
          <cell r="CB1231" t="str">
            <v>HiAvg</v>
          </cell>
          <cell r="CW1231">
            <v>0.54258101851851859</v>
          </cell>
          <cell r="CX1231">
            <v>45</v>
          </cell>
          <cell r="DC1231">
            <v>13</v>
          </cell>
          <cell r="DD1231">
            <v>10</v>
          </cell>
          <cell r="DE1231">
            <v>15</v>
          </cell>
        </row>
        <row r="1232">
          <cell r="A1232" t="str">
            <v>70100020303412664School 2</v>
          </cell>
          <cell r="B1232" t="str">
            <v>Fall 2015-2016</v>
          </cell>
          <cell r="C1232">
            <v>70100020</v>
          </cell>
          <cell r="D1232" t="str">
            <v>School 2</v>
          </cell>
          <cell r="E1232" t="str">
            <v>Reading</v>
          </cell>
          <cell r="F1232" t="str">
            <v>Reading</v>
          </cell>
          <cell r="G1232" t="b">
            <v>1</v>
          </cell>
          <cell r="H1232">
            <v>2015</v>
          </cell>
          <cell r="I1232">
            <v>4</v>
          </cell>
          <cell r="L1232">
            <v>4</v>
          </cell>
          <cell r="O1232" t="str">
            <v>Survey With Goals</v>
          </cell>
          <cell r="P1232">
            <v>303412664</v>
          </cell>
          <cell r="Q1232">
            <v>42247</v>
          </cell>
          <cell r="R1232">
            <v>129</v>
          </cell>
          <cell r="S1232">
            <v>175</v>
          </cell>
          <cell r="T1232">
            <v>3.3</v>
          </cell>
          <cell r="U1232">
            <v>51</v>
          </cell>
          <cell r="V1232">
            <v>15</v>
          </cell>
          <cell r="W1232">
            <v>2</v>
          </cell>
          <cell r="X1232">
            <v>4.46</v>
          </cell>
          <cell r="Y1232" t="str">
            <v>No</v>
          </cell>
          <cell r="Z1232">
            <v>-1.38</v>
          </cell>
          <cell r="AA1232">
            <v>8</v>
          </cell>
          <cell r="BF1232">
            <v>151</v>
          </cell>
          <cell r="BG1232">
            <v>51</v>
          </cell>
          <cell r="BH1232">
            <v>201</v>
          </cell>
          <cell r="BI1232" t="str">
            <v>Literature</v>
          </cell>
          <cell r="BJ1232">
            <v>179</v>
          </cell>
          <cell r="BK1232">
            <v>5.9</v>
          </cell>
          <cell r="BL1232" t="str">
            <v>173-185</v>
          </cell>
          <cell r="BM1232" t="str">
            <v>Avg</v>
          </cell>
          <cell r="BN1232" t="str">
            <v>Informational Text</v>
          </cell>
          <cell r="BO1232">
            <v>181</v>
          </cell>
          <cell r="BP1232">
            <v>6</v>
          </cell>
          <cell r="BQ1232" t="str">
            <v>175-187</v>
          </cell>
          <cell r="BR1232" t="str">
            <v>HiAvg</v>
          </cell>
          <cell r="BS1232" t="str">
            <v>Vocabulary Acquisition and Use</v>
          </cell>
          <cell r="BT1232">
            <v>166</v>
          </cell>
          <cell r="BU1232">
            <v>6</v>
          </cell>
          <cell r="BV1232" t="str">
            <v>160-172</v>
          </cell>
          <cell r="BW1232" t="str">
            <v>LoAvg</v>
          </cell>
          <cell r="CW1232">
            <v>0.38815972222222223</v>
          </cell>
          <cell r="CX1232">
            <v>50</v>
          </cell>
          <cell r="DC1232">
            <v>14</v>
          </cell>
          <cell r="DD1232">
            <v>9</v>
          </cell>
          <cell r="DE1232">
            <v>14</v>
          </cell>
        </row>
        <row r="1233">
          <cell r="A1233" t="str">
            <v>70100021313716181School 2</v>
          </cell>
          <cell r="B1233" t="str">
            <v>Fall 2015-2016</v>
          </cell>
          <cell r="C1233">
            <v>70100021</v>
          </cell>
          <cell r="D1233" t="str">
            <v>School 2</v>
          </cell>
          <cell r="E1233" t="str">
            <v>Language Usage</v>
          </cell>
          <cell r="F1233" t="str">
            <v>Language</v>
          </cell>
          <cell r="G1233" t="b">
            <v>1</v>
          </cell>
          <cell r="H1233">
            <v>2015</v>
          </cell>
          <cell r="I1233">
            <v>4</v>
          </cell>
          <cell r="O1233" t="str">
            <v>Survey With Goals</v>
          </cell>
          <cell r="P1233">
            <v>313716181</v>
          </cell>
          <cell r="Q1233">
            <v>42268</v>
          </cell>
          <cell r="R1233">
            <v>23</v>
          </cell>
          <cell r="S1233">
            <v>154</v>
          </cell>
          <cell r="T1233">
            <v>3.1</v>
          </cell>
          <cell r="U1233">
            <v>11</v>
          </cell>
          <cell r="BI1233" t="str">
            <v>Writing: Plan, Organize, Develop, Revise, Research</v>
          </cell>
          <cell r="BJ1233">
            <v>160</v>
          </cell>
          <cell r="BK1233">
            <v>5.3</v>
          </cell>
          <cell r="BL1233" t="str">
            <v>155-165</v>
          </cell>
          <cell r="BM1233" t="str">
            <v>Low</v>
          </cell>
          <cell r="BN1233" t="str">
            <v>Language: Understand, Edit for Grammar, Usage</v>
          </cell>
          <cell r="BO1233">
            <v>151</v>
          </cell>
          <cell r="BP1233">
            <v>5.0999999999999996</v>
          </cell>
          <cell r="BQ1233" t="str">
            <v>146-156</v>
          </cell>
          <cell r="BR1233" t="str">
            <v>Low</v>
          </cell>
          <cell r="BS1233" t="str">
            <v>Language: Understand, Edit Mechanics</v>
          </cell>
          <cell r="BT1233">
            <v>152</v>
          </cell>
          <cell r="BU1233">
            <v>5.4</v>
          </cell>
          <cell r="BV1233" t="str">
            <v>147-157</v>
          </cell>
          <cell r="BW1233" t="str">
            <v>Low</v>
          </cell>
          <cell r="CW1233">
            <v>0.54319444444444442</v>
          </cell>
          <cell r="CX1233">
            <v>30</v>
          </cell>
          <cell r="DC1233">
            <v>19</v>
          </cell>
          <cell r="DD1233">
            <v>14</v>
          </cell>
          <cell r="DE1233">
            <v>20</v>
          </cell>
        </row>
        <row r="1234">
          <cell r="A1234" t="str">
            <v>70100021306607765School 2</v>
          </cell>
          <cell r="B1234" t="str">
            <v>Fall 2015-2016</v>
          </cell>
          <cell r="C1234">
            <v>70100021</v>
          </cell>
          <cell r="D1234" t="str">
            <v>School 2</v>
          </cell>
          <cell r="E1234" t="str">
            <v>Mathematics</v>
          </cell>
          <cell r="F1234" t="str">
            <v>Mathematics</v>
          </cell>
          <cell r="G1234" t="b">
            <v>1</v>
          </cell>
          <cell r="H1234">
            <v>2015</v>
          </cell>
          <cell r="I1234">
            <v>4</v>
          </cell>
          <cell r="L1234">
            <v>4</v>
          </cell>
          <cell r="O1234" t="str">
            <v>Survey With Goals</v>
          </cell>
          <cell r="P1234">
            <v>306607765</v>
          </cell>
          <cell r="Q1234">
            <v>42264</v>
          </cell>
          <cell r="R1234">
            <v>33</v>
          </cell>
          <cell r="S1234">
            <v>155</v>
          </cell>
          <cell r="T1234">
            <v>2.9</v>
          </cell>
          <cell r="U1234">
            <v>5</v>
          </cell>
          <cell r="V1234">
            <v>15</v>
          </cell>
          <cell r="W1234">
            <v>-8</v>
          </cell>
          <cell r="X1234">
            <v>4.17</v>
          </cell>
          <cell r="Y1234" t="str">
            <v>No</v>
          </cell>
          <cell r="Z1234">
            <v>-2.82</v>
          </cell>
          <cell r="AA1234">
            <v>1</v>
          </cell>
          <cell r="BI1234" t="str">
            <v>Operations and Algebraic Thinking</v>
          </cell>
          <cell r="BJ1234">
            <v>165</v>
          </cell>
          <cell r="BK1234">
            <v>5.9</v>
          </cell>
          <cell r="BL1234" t="str">
            <v>159-171</v>
          </cell>
          <cell r="BM1234" t="str">
            <v>Low</v>
          </cell>
          <cell r="BN1234" t="str">
            <v>Number and Operations</v>
          </cell>
          <cell r="BO1234">
            <v>153</v>
          </cell>
          <cell r="BP1234">
            <v>6.1</v>
          </cell>
          <cell r="BQ1234" t="str">
            <v>147-159</v>
          </cell>
          <cell r="BR1234" t="str">
            <v>Low</v>
          </cell>
          <cell r="BS1234" t="str">
            <v>Measurement and Data</v>
          </cell>
          <cell r="BT1234">
            <v>147</v>
          </cell>
          <cell r="BU1234">
            <v>6.3</v>
          </cell>
          <cell r="BV1234" t="str">
            <v>141-153</v>
          </cell>
          <cell r="BW1234" t="str">
            <v>Low</v>
          </cell>
          <cell r="BX1234" t="str">
            <v>Geometry</v>
          </cell>
          <cell r="BY1234">
            <v>155</v>
          </cell>
          <cell r="BZ1234">
            <v>6.1</v>
          </cell>
          <cell r="CA1234" t="str">
            <v>149-161</v>
          </cell>
          <cell r="CB1234" t="str">
            <v>Low</v>
          </cell>
          <cell r="CW1234">
            <v>0.38829861111111108</v>
          </cell>
          <cell r="CX1234">
            <v>43</v>
          </cell>
          <cell r="DC1234">
            <v>15</v>
          </cell>
          <cell r="DD1234">
            <v>11</v>
          </cell>
          <cell r="DE1234">
            <v>18</v>
          </cell>
        </row>
        <row r="1235">
          <cell r="A1235" t="str">
            <v>70100021310122888School 2</v>
          </cell>
          <cell r="B1235" t="str">
            <v>Fall 2015-2016</v>
          </cell>
          <cell r="C1235">
            <v>70100021</v>
          </cell>
          <cell r="D1235" t="str">
            <v>School 2</v>
          </cell>
          <cell r="E1235" t="str">
            <v>Reading</v>
          </cell>
          <cell r="F1235" t="str">
            <v>Reading</v>
          </cell>
          <cell r="G1235" t="b">
            <v>1</v>
          </cell>
          <cell r="H1235">
            <v>2015</v>
          </cell>
          <cell r="I1235">
            <v>4</v>
          </cell>
          <cell r="L1235">
            <v>4</v>
          </cell>
          <cell r="O1235" t="str">
            <v>Survey With Goals</v>
          </cell>
          <cell r="P1235">
            <v>310122888</v>
          </cell>
          <cell r="Q1235">
            <v>42257</v>
          </cell>
          <cell r="R1235">
            <v>24</v>
          </cell>
          <cell r="S1235">
            <v>151</v>
          </cell>
          <cell r="T1235">
            <v>3.3</v>
          </cell>
          <cell r="U1235">
            <v>6</v>
          </cell>
          <cell r="V1235">
            <v>13</v>
          </cell>
          <cell r="W1235">
            <v>-1</v>
          </cell>
          <cell r="X1235">
            <v>4.46</v>
          </cell>
          <cell r="Y1235" t="str">
            <v>No</v>
          </cell>
          <cell r="Z1235">
            <v>-1.51</v>
          </cell>
          <cell r="AA1235">
            <v>7</v>
          </cell>
          <cell r="BF1235" t="str">
            <v>BR</v>
          </cell>
          <cell r="BG1235" t="str">
            <v>BR</v>
          </cell>
          <cell r="BH1235" t="str">
            <v>BR</v>
          </cell>
          <cell r="BI1235" t="str">
            <v>Literature</v>
          </cell>
          <cell r="BJ1235">
            <v>151</v>
          </cell>
          <cell r="BK1235">
            <v>6</v>
          </cell>
          <cell r="BL1235" t="str">
            <v>145-157</v>
          </cell>
          <cell r="BM1235" t="str">
            <v>Low</v>
          </cell>
          <cell r="BN1235" t="str">
            <v>Informational Text</v>
          </cell>
          <cell r="BO1235">
            <v>158</v>
          </cell>
          <cell r="BP1235">
            <v>6</v>
          </cell>
          <cell r="BQ1235" t="str">
            <v>152-164</v>
          </cell>
          <cell r="BR1235" t="str">
            <v>Low</v>
          </cell>
          <cell r="BS1235" t="str">
            <v>Vocabulary Acquisition and Use</v>
          </cell>
          <cell r="BT1235">
            <v>145</v>
          </cell>
          <cell r="BU1235">
            <v>6</v>
          </cell>
          <cell r="BV1235" t="str">
            <v>139-151</v>
          </cell>
          <cell r="BW1235" t="str">
            <v>Low</v>
          </cell>
          <cell r="CW1235">
            <v>0.38935185185185189</v>
          </cell>
          <cell r="CX1235">
            <v>40</v>
          </cell>
          <cell r="DC1235">
            <v>14</v>
          </cell>
          <cell r="DD1235">
            <v>12</v>
          </cell>
          <cell r="DE1235">
            <v>18</v>
          </cell>
        </row>
        <row r="1236">
          <cell r="A1236" t="str">
            <v>70100022312937409School 2</v>
          </cell>
          <cell r="B1236" t="str">
            <v>Fall 2015-2016</v>
          </cell>
          <cell r="C1236">
            <v>70100022</v>
          </cell>
          <cell r="D1236" t="str">
            <v>School 2</v>
          </cell>
          <cell r="E1236" t="str">
            <v>Language Usage</v>
          </cell>
          <cell r="F1236" t="str">
            <v>Language</v>
          </cell>
          <cell r="G1236" t="b">
            <v>1</v>
          </cell>
          <cell r="H1236">
            <v>2015</v>
          </cell>
          <cell r="I1236">
            <v>4</v>
          </cell>
          <cell r="O1236" t="str">
            <v>Survey With Goals</v>
          </cell>
          <cell r="P1236">
            <v>312937409</v>
          </cell>
          <cell r="Q1236">
            <v>42269</v>
          </cell>
          <cell r="R1236">
            <v>34</v>
          </cell>
          <cell r="S1236">
            <v>166</v>
          </cell>
          <cell r="T1236">
            <v>2.9</v>
          </cell>
          <cell r="U1236">
            <v>30</v>
          </cell>
          <cell r="BI1236" t="str">
            <v>Writing: Plan, Organize, Develop, Revise, Research</v>
          </cell>
          <cell r="BJ1236">
            <v>175</v>
          </cell>
          <cell r="BK1236">
            <v>5.2</v>
          </cell>
          <cell r="BL1236" t="str">
            <v>170-180</v>
          </cell>
          <cell r="BM1236" t="str">
            <v>Avg</v>
          </cell>
          <cell r="BN1236" t="str">
            <v>Language: Understand, Edit for Grammar, Usage</v>
          </cell>
          <cell r="BO1236">
            <v>157</v>
          </cell>
          <cell r="BP1236">
            <v>5</v>
          </cell>
          <cell r="BQ1236" t="str">
            <v>152-162</v>
          </cell>
          <cell r="BR1236" t="str">
            <v>Low</v>
          </cell>
          <cell r="BS1236" t="str">
            <v>Language: Understand, Edit Mechanics</v>
          </cell>
          <cell r="BT1236">
            <v>167</v>
          </cell>
          <cell r="BU1236">
            <v>5.0999999999999996</v>
          </cell>
          <cell r="BV1236" t="str">
            <v>162-172</v>
          </cell>
          <cell r="BW1236" t="str">
            <v>LoAvg</v>
          </cell>
          <cell r="CW1236">
            <v>0.54068287037037044</v>
          </cell>
          <cell r="CX1236">
            <v>49</v>
          </cell>
          <cell r="DC1236">
            <v>17</v>
          </cell>
          <cell r="DD1236">
            <v>12</v>
          </cell>
          <cell r="DE1236">
            <v>17</v>
          </cell>
        </row>
        <row r="1237">
          <cell r="A1237" t="str">
            <v>70100022306607445School 2</v>
          </cell>
          <cell r="B1237" t="str">
            <v>Fall 2015-2016</v>
          </cell>
          <cell r="C1237">
            <v>70100022</v>
          </cell>
          <cell r="D1237" t="str">
            <v>School 2</v>
          </cell>
          <cell r="E1237" t="str">
            <v>Mathematics</v>
          </cell>
          <cell r="F1237" t="str">
            <v>Mathematics</v>
          </cell>
          <cell r="G1237" t="b">
            <v>1</v>
          </cell>
          <cell r="H1237">
            <v>2015</v>
          </cell>
          <cell r="I1237">
            <v>4</v>
          </cell>
          <cell r="L1237">
            <v>4</v>
          </cell>
          <cell r="O1237" t="str">
            <v>Survey With Goals</v>
          </cell>
          <cell r="P1237">
            <v>306607445</v>
          </cell>
          <cell r="Q1237">
            <v>42264</v>
          </cell>
          <cell r="R1237">
            <v>30</v>
          </cell>
          <cell r="S1237">
            <v>169</v>
          </cell>
          <cell r="T1237">
            <v>2.9</v>
          </cell>
          <cell r="U1237">
            <v>27</v>
          </cell>
          <cell r="V1237">
            <v>15</v>
          </cell>
          <cell r="W1237">
            <v>8</v>
          </cell>
          <cell r="X1237">
            <v>4.17</v>
          </cell>
          <cell r="Y1237" t="str">
            <v>No</v>
          </cell>
          <cell r="Z1237">
            <v>-0.84</v>
          </cell>
          <cell r="AA1237">
            <v>20</v>
          </cell>
          <cell r="BI1237" t="str">
            <v>Operations and Algebraic Thinking</v>
          </cell>
          <cell r="BJ1237">
            <v>170</v>
          </cell>
          <cell r="BK1237">
            <v>6.1</v>
          </cell>
          <cell r="BL1237" t="str">
            <v>164-176</v>
          </cell>
          <cell r="BM1237" t="str">
            <v>LoAvg</v>
          </cell>
          <cell r="BN1237" t="str">
            <v>Number and Operations</v>
          </cell>
          <cell r="BO1237">
            <v>173</v>
          </cell>
          <cell r="BP1237">
            <v>6</v>
          </cell>
          <cell r="BQ1237" t="str">
            <v>167-179</v>
          </cell>
          <cell r="BR1237" t="str">
            <v>LoAvg</v>
          </cell>
          <cell r="BS1237" t="str">
            <v>Measurement and Data</v>
          </cell>
          <cell r="BT1237">
            <v>155</v>
          </cell>
          <cell r="BU1237">
            <v>6.7</v>
          </cell>
          <cell r="BV1237" t="str">
            <v>148-162</v>
          </cell>
          <cell r="BW1237" t="str">
            <v>Low</v>
          </cell>
          <cell r="BX1237" t="str">
            <v>Geometry</v>
          </cell>
          <cell r="BY1237">
            <v>180</v>
          </cell>
          <cell r="BZ1237">
            <v>6.6</v>
          </cell>
          <cell r="CA1237" t="str">
            <v>173-187</v>
          </cell>
          <cell r="CB1237" t="str">
            <v>Avg</v>
          </cell>
          <cell r="CW1237">
            <v>0.3883449074074074</v>
          </cell>
          <cell r="CX1237">
            <v>52</v>
          </cell>
          <cell r="DC1237">
            <v>14</v>
          </cell>
          <cell r="DD1237">
            <v>10</v>
          </cell>
          <cell r="DE1237">
            <v>16</v>
          </cell>
        </row>
        <row r="1238">
          <cell r="A1238" t="str">
            <v>70100022310122814School 2</v>
          </cell>
          <cell r="B1238" t="str">
            <v>Fall 2015-2016</v>
          </cell>
          <cell r="C1238">
            <v>70100022</v>
          </cell>
          <cell r="D1238" t="str">
            <v>School 2</v>
          </cell>
          <cell r="E1238" t="str">
            <v>Reading</v>
          </cell>
          <cell r="F1238" t="str">
            <v>Reading</v>
          </cell>
          <cell r="G1238" t="b">
            <v>1</v>
          </cell>
          <cell r="H1238">
            <v>2015</v>
          </cell>
          <cell r="I1238">
            <v>4</v>
          </cell>
          <cell r="L1238">
            <v>4</v>
          </cell>
          <cell r="O1238" t="str">
            <v>Survey With Goals</v>
          </cell>
          <cell r="P1238">
            <v>310122814</v>
          </cell>
          <cell r="Q1238">
            <v>42257</v>
          </cell>
          <cell r="R1238">
            <v>32</v>
          </cell>
          <cell r="S1238">
            <v>175</v>
          </cell>
          <cell r="T1238">
            <v>3.7</v>
          </cell>
          <cell r="U1238">
            <v>51</v>
          </cell>
          <cell r="V1238">
            <v>14</v>
          </cell>
          <cell r="W1238">
            <v>12</v>
          </cell>
          <cell r="X1238">
            <v>4.76</v>
          </cell>
          <cell r="Y1238" t="str">
            <v>No*</v>
          </cell>
          <cell r="Z1238">
            <v>-0.23</v>
          </cell>
          <cell r="AA1238">
            <v>41</v>
          </cell>
          <cell r="BF1238">
            <v>151</v>
          </cell>
          <cell r="BG1238">
            <v>51</v>
          </cell>
          <cell r="BH1238">
            <v>201</v>
          </cell>
          <cell r="BI1238" t="str">
            <v>Literature</v>
          </cell>
          <cell r="BJ1238">
            <v>179</v>
          </cell>
          <cell r="BK1238">
            <v>6.3</v>
          </cell>
          <cell r="BL1238" t="str">
            <v>173-185</v>
          </cell>
          <cell r="BM1238" t="str">
            <v>Avg</v>
          </cell>
          <cell r="BN1238" t="str">
            <v>Informational Text</v>
          </cell>
          <cell r="BO1238">
            <v>175</v>
          </cell>
          <cell r="BP1238">
            <v>6.4</v>
          </cell>
          <cell r="BQ1238" t="str">
            <v>169-181</v>
          </cell>
          <cell r="BR1238" t="str">
            <v>Avg</v>
          </cell>
          <cell r="BS1238" t="str">
            <v>Vocabulary Acquisition and Use</v>
          </cell>
          <cell r="BT1238">
            <v>170</v>
          </cell>
          <cell r="BU1238">
            <v>6.5</v>
          </cell>
          <cell r="BV1238" t="str">
            <v>164-177</v>
          </cell>
          <cell r="BW1238" t="str">
            <v>LoAvg</v>
          </cell>
          <cell r="CW1238">
            <v>0.38937500000000003</v>
          </cell>
          <cell r="CX1238">
            <v>42</v>
          </cell>
          <cell r="DC1238">
            <v>14</v>
          </cell>
          <cell r="DD1238">
            <v>9</v>
          </cell>
          <cell r="DE1238">
            <v>14</v>
          </cell>
        </row>
        <row r="1239">
          <cell r="A1239" t="str">
            <v>70100023308962534School 2</v>
          </cell>
          <cell r="B1239" t="str">
            <v>Fall 2015-2016</v>
          </cell>
          <cell r="C1239">
            <v>70100023</v>
          </cell>
          <cell r="D1239" t="str">
            <v>School 2</v>
          </cell>
          <cell r="E1239" t="str">
            <v>Language Usage</v>
          </cell>
          <cell r="F1239" t="str">
            <v>Language</v>
          </cell>
          <cell r="G1239" t="b">
            <v>1</v>
          </cell>
          <cell r="H1239">
            <v>2015</v>
          </cell>
          <cell r="I1239">
            <v>4</v>
          </cell>
          <cell r="O1239" t="str">
            <v>Survey With Goals</v>
          </cell>
          <cell r="P1239">
            <v>308962534</v>
          </cell>
          <cell r="Q1239">
            <v>42261</v>
          </cell>
          <cell r="R1239">
            <v>16</v>
          </cell>
          <cell r="S1239">
            <v>155</v>
          </cell>
          <cell r="T1239">
            <v>3.1</v>
          </cell>
          <cell r="U1239">
            <v>12</v>
          </cell>
          <cell r="BI1239" t="str">
            <v>Writing: Plan, Organize, Develop, Revise, Research</v>
          </cell>
          <cell r="BJ1239">
            <v>161</v>
          </cell>
          <cell r="BK1239">
            <v>5.3</v>
          </cell>
          <cell r="BL1239" t="str">
            <v>156-166</v>
          </cell>
          <cell r="BM1239" t="str">
            <v>Low</v>
          </cell>
          <cell r="BN1239" t="str">
            <v>Language: Understand, Edit for Grammar, Usage</v>
          </cell>
          <cell r="BO1239">
            <v>153</v>
          </cell>
          <cell r="BP1239">
            <v>5.3</v>
          </cell>
          <cell r="BQ1239" t="str">
            <v>148-158</v>
          </cell>
          <cell r="BR1239" t="str">
            <v>Low</v>
          </cell>
          <cell r="BS1239" t="str">
            <v>Language: Understand, Edit Mechanics</v>
          </cell>
          <cell r="BT1239">
            <v>152</v>
          </cell>
          <cell r="BU1239">
            <v>5.3</v>
          </cell>
          <cell r="BV1239" t="str">
            <v>147-157</v>
          </cell>
          <cell r="BW1239" t="str">
            <v>Low</v>
          </cell>
          <cell r="CW1239">
            <v>0.38554398148148145</v>
          </cell>
          <cell r="CX1239">
            <v>30</v>
          </cell>
          <cell r="DC1239">
            <v>19</v>
          </cell>
          <cell r="DD1239">
            <v>13</v>
          </cell>
          <cell r="DE1239">
            <v>20</v>
          </cell>
        </row>
        <row r="1240">
          <cell r="A1240" t="str">
            <v>70100023302471146School 2</v>
          </cell>
          <cell r="B1240" t="str">
            <v>Fall 2015-2016</v>
          </cell>
          <cell r="C1240">
            <v>70100023</v>
          </cell>
          <cell r="D1240" t="str">
            <v>School 2</v>
          </cell>
          <cell r="E1240" t="str">
            <v>Mathematics</v>
          </cell>
          <cell r="F1240" t="str">
            <v>Mathematics</v>
          </cell>
          <cell r="G1240" t="b">
            <v>1</v>
          </cell>
          <cell r="H1240">
            <v>2015</v>
          </cell>
          <cell r="I1240">
            <v>4</v>
          </cell>
          <cell r="L1240">
            <v>4</v>
          </cell>
          <cell r="O1240" t="str">
            <v>Survey With Goals</v>
          </cell>
          <cell r="P1240">
            <v>302471146</v>
          </cell>
          <cell r="Q1240">
            <v>42256</v>
          </cell>
          <cell r="R1240">
            <v>34</v>
          </cell>
          <cell r="S1240">
            <v>156</v>
          </cell>
          <cell r="T1240">
            <v>2.9</v>
          </cell>
          <cell r="U1240">
            <v>6</v>
          </cell>
          <cell r="V1240">
            <v>16</v>
          </cell>
          <cell r="W1240">
            <v>11</v>
          </cell>
          <cell r="X1240">
            <v>4.17</v>
          </cell>
          <cell r="Y1240" t="str">
            <v>No</v>
          </cell>
          <cell r="Z1240">
            <v>-0.66</v>
          </cell>
          <cell r="AA1240">
            <v>25</v>
          </cell>
          <cell r="BI1240" t="str">
            <v>Operations and Algebraic Thinking</v>
          </cell>
          <cell r="BJ1240">
            <v>155</v>
          </cell>
          <cell r="BK1240">
            <v>6</v>
          </cell>
          <cell r="BL1240" t="str">
            <v>149-161</v>
          </cell>
          <cell r="BM1240" t="str">
            <v>Low</v>
          </cell>
          <cell r="BN1240" t="str">
            <v>Number and Operations</v>
          </cell>
          <cell r="BO1240">
            <v>170</v>
          </cell>
          <cell r="BP1240">
            <v>6.6</v>
          </cell>
          <cell r="BQ1240" t="str">
            <v>163-177</v>
          </cell>
          <cell r="BR1240" t="str">
            <v>LoAvg</v>
          </cell>
          <cell r="BS1240" t="str">
            <v>Measurement and Data</v>
          </cell>
          <cell r="BT1240">
            <v>148</v>
          </cell>
          <cell r="BU1240">
            <v>6.4</v>
          </cell>
          <cell r="BV1240" t="str">
            <v>142-154</v>
          </cell>
          <cell r="BW1240" t="str">
            <v>Low</v>
          </cell>
          <cell r="BX1240" t="str">
            <v>Geometry</v>
          </cell>
          <cell r="BY1240">
            <v>150</v>
          </cell>
          <cell r="BZ1240">
            <v>6.2</v>
          </cell>
          <cell r="CA1240" t="str">
            <v>144-156</v>
          </cell>
          <cell r="CB1240" t="str">
            <v>Low</v>
          </cell>
          <cell r="CW1240">
            <v>0.54265046296296293</v>
          </cell>
          <cell r="CX1240">
            <v>50</v>
          </cell>
          <cell r="DC1240">
            <v>15</v>
          </cell>
          <cell r="DD1240">
            <v>11</v>
          </cell>
          <cell r="DE1240">
            <v>18</v>
          </cell>
        </row>
        <row r="1241">
          <cell r="A1241" t="str">
            <v>70100023305485457School 2</v>
          </cell>
          <cell r="B1241" t="str">
            <v>Fall 2015-2016</v>
          </cell>
          <cell r="C1241">
            <v>70100023</v>
          </cell>
          <cell r="D1241" t="str">
            <v>School 2</v>
          </cell>
          <cell r="E1241" t="str">
            <v>Reading</v>
          </cell>
          <cell r="F1241" t="str">
            <v>Reading</v>
          </cell>
          <cell r="G1241" t="b">
            <v>1</v>
          </cell>
          <cell r="H1241">
            <v>2015</v>
          </cell>
          <cell r="I1241">
            <v>4</v>
          </cell>
          <cell r="L1241">
            <v>4</v>
          </cell>
          <cell r="O1241" t="str">
            <v>Survey With Goals</v>
          </cell>
          <cell r="P1241">
            <v>305485457</v>
          </cell>
          <cell r="Q1241">
            <v>42247</v>
          </cell>
          <cell r="R1241">
            <v>14</v>
          </cell>
          <cell r="S1241">
            <v>147</v>
          </cell>
          <cell r="T1241">
            <v>3.5</v>
          </cell>
          <cell r="U1241">
            <v>4</v>
          </cell>
          <cell r="V1241">
            <v>13</v>
          </cell>
          <cell r="W1241">
            <v>3</v>
          </cell>
          <cell r="X1241">
            <v>4.6100000000000003</v>
          </cell>
          <cell r="Y1241" t="str">
            <v>No</v>
          </cell>
          <cell r="Z1241">
            <v>-1</v>
          </cell>
          <cell r="AA1241">
            <v>16</v>
          </cell>
          <cell r="BF1241" t="str">
            <v>BR</v>
          </cell>
          <cell r="BG1241" t="str">
            <v>BR</v>
          </cell>
          <cell r="BH1241" t="str">
            <v>BR</v>
          </cell>
          <cell r="BI1241" t="str">
            <v>Literature</v>
          </cell>
          <cell r="BJ1241">
            <v>145</v>
          </cell>
          <cell r="BK1241">
            <v>6.4</v>
          </cell>
          <cell r="BL1241" t="str">
            <v>139-151</v>
          </cell>
          <cell r="BM1241" t="str">
            <v>Low</v>
          </cell>
          <cell r="BN1241" t="str">
            <v>Informational Text</v>
          </cell>
          <cell r="BO1241">
            <v>141</v>
          </cell>
          <cell r="BP1241">
            <v>6.9</v>
          </cell>
          <cell r="BQ1241" t="str">
            <v>134-148</v>
          </cell>
          <cell r="BR1241" t="str">
            <v>Low</v>
          </cell>
          <cell r="BS1241" t="str">
            <v>Vocabulary Acquisition and Use</v>
          </cell>
          <cell r="BT1241">
            <v>154</v>
          </cell>
          <cell r="BU1241">
            <v>5.9</v>
          </cell>
          <cell r="BV1241" t="str">
            <v>148-160</v>
          </cell>
          <cell r="BW1241" t="str">
            <v>Low</v>
          </cell>
          <cell r="CW1241">
            <v>0.38822916666666668</v>
          </cell>
          <cell r="CX1241">
            <v>28</v>
          </cell>
          <cell r="DC1241">
            <v>14</v>
          </cell>
          <cell r="DD1241">
            <v>13</v>
          </cell>
          <cell r="DE1241">
            <v>19</v>
          </cell>
        </row>
        <row r="1242">
          <cell r="A1242" t="str">
            <v>70100024313716085School 2</v>
          </cell>
          <cell r="B1242" t="str">
            <v>Fall 2015-2016</v>
          </cell>
          <cell r="C1242">
            <v>70100024</v>
          </cell>
          <cell r="D1242" t="str">
            <v>School 2</v>
          </cell>
          <cell r="E1242" t="str">
            <v>Language Usage</v>
          </cell>
          <cell r="F1242" t="str">
            <v>Language</v>
          </cell>
          <cell r="G1242" t="b">
            <v>1</v>
          </cell>
          <cell r="H1242">
            <v>2015</v>
          </cell>
          <cell r="I1242">
            <v>4</v>
          </cell>
          <cell r="O1242" t="str">
            <v>Survey With Goals</v>
          </cell>
          <cell r="P1242">
            <v>313716085</v>
          </cell>
          <cell r="Q1242">
            <v>42268</v>
          </cell>
          <cell r="R1242">
            <v>36</v>
          </cell>
          <cell r="S1242">
            <v>160</v>
          </cell>
          <cell r="T1242">
            <v>3</v>
          </cell>
          <cell r="U1242">
            <v>19</v>
          </cell>
          <cell r="BI1242" t="str">
            <v>Writing: Plan, Organize, Develop, Revise, Research</v>
          </cell>
          <cell r="BJ1242">
            <v>156</v>
          </cell>
          <cell r="BK1242">
            <v>5.6</v>
          </cell>
          <cell r="BL1242" t="str">
            <v>150-162</v>
          </cell>
          <cell r="BM1242" t="str">
            <v>Low</v>
          </cell>
          <cell r="BN1242" t="str">
            <v>Language: Understand, Edit for Grammar, Usage</v>
          </cell>
          <cell r="BO1242">
            <v>163</v>
          </cell>
          <cell r="BP1242">
            <v>5.3</v>
          </cell>
          <cell r="BQ1242" t="str">
            <v>158-168</v>
          </cell>
          <cell r="BR1242" t="str">
            <v>LoAvg</v>
          </cell>
          <cell r="BS1242" t="str">
            <v>Language: Understand, Edit Mechanics</v>
          </cell>
          <cell r="BT1242">
            <v>159</v>
          </cell>
          <cell r="BU1242">
            <v>5.0999999999999996</v>
          </cell>
          <cell r="BV1242" t="str">
            <v>154-164</v>
          </cell>
          <cell r="BW1242" t="str">
            <v>Low</v>
          </cell>
          <cell r="CW1242">
            <v>0.54290509259259256</v>
          </cell>
          <cell r="CX1242">
            <v>38</v>
          </cell>
          <cell r="DC1242">
            <v>18</v>
          </cell>
          <cell r="DD1242">
            <v>13</v>
          </cell>
          <cell r="DE1242">
            <v>19</v>
          </cell>
        </row>
        <row r="1243">
          <cell r="A1243" t="str">
            <v>70100024306607547School 2</v>
          </cell>
          <cell r="B1243" t="str">
            <v>Fall 2015-2016</v>
          </cell>
          <cell r="C1243">
            <v>70100024</v>
          </cell>
          <cell r="D1243" t="str">
            <v>School 2</v>
          </cell>
          <cell r="E1243" t="str">
            <v>Mathematics</v>
          </cell>
          <cell r="F1243" t="str">
            <v>Mathematics</v>
          </cell>
          <cell r="G1243" t="b">
            <v>1</v>
          </cell>
          <cell r="H1243">
            <v>2015</v>
          </cell>
          <cell r="I1243">
            <v>4</v>
          </cell>
          <cell r="L1243">
            <v>4</v>
          </cell>
          <cell r="O1243" t="str">
            <v>Survey With Goals</v>
          </cell>
          <cell r="P1243">
            <v>306607547</v>
          </cell>
          <cell r="Q1243">
            <v>42264</v>
          </cell>
          <cell r="R1243">
            <v>47</v>
          </cell>
          <cell r="S1243">
            <v>174</v>
          </cell>
          <cell r="T1243">
            <v>2.9</v>
          </cell>
          <cell r="U1243">
            <v>41</v>
          </cell>
          <cell r="V1243">
            <v>16</v>
          </cell>
          <cell r="W1243">
            <v>26</v>
          </cell>
          <cell r="X1243">
            <v>4.17</v>
          </cell>
          <cell r="Y1243" t="str">
            <v>Yes</v>
          </cell>
          <cell r="Z1243">
            <v>1.25</v>
          </cell>
          <cell r="AA1243">
            <v>89</v>
          </cell>
          <cell r="BI1243" t="str">
            <v>Operations and Algebraic Thinking</v>
          </cell>
          <cell r="BJ1243">
            <v>183</v>
          </cell>
          <cell r="BK1243">
            <v>5.8</v>
          </cell>
          <cell r="BL1243" t="str">
            <v>177-189</v>
          </cell>
          <cell r="BM1243" t="str">
            <v>HiAvg</v>
          </cell>
          <cell r="BN1243" t="str">
            <v>Number and Operations</v>
          </cell>
          <cell r="BO1243">
            <v>169</v>
          </cell>
          <cell r="BP1243">
            <v>5.8</v>
          </cell>
          <cell r="BQ1243" t="str">
            <v>163-175</v>
          </cell>
          <cell r="BR1243" t="str">
            <v>LoAvg</v>
          </cell>
          <cell r="BS1243" t="str">
            <v>Measurement and Data</v>
          </cell>
          <cell r="BT1243">
            <v>172</v>
          </cell>
          <cell r="BU1243">
            <v>6</v>
          </cell>
          <cell r="BV1243" t="str">
            <v>166-178</v>
          </cell>
          <cell r="BW1243" t="str">
            <v>LoAvg</v>
          </cell>
          <cell r="BX1243" t="str">
            <v>Geometry</v>
          </cell>
          <cell r="BY1243">
            <v>171</v>
          </cell>
          <cell r="BZ1243">
            <v>5.7</v>
          </cell>
          <cell r="CA1243" t="str">
            <v>165-177</v>
          </cell>
          <cell r="CB1243" t="str">
            <v>LoAvg</v>
          </cell>
          <cell r="CW1243">
            <v>0.39626157407407409</v>
          </cell>
          <cell r="CX1243">
            <v>51</v>
          </cell>
          <cell r="DC1243">
            <v>14</v>
          </cell>
          <cell r="DD1243">
            <v>10</v>
          </cell>
          <cell r="DE1243">
            <v>16</v>
          </cell>
        </row>
        <row r="1244">
          <cell r="A1244" t="str">
            <v>70100024310122839School 2</v>
          </cell>
          <cell r="B1244" t="str">
            <v>Fall 2015-2016</v>
          </cell>
          <cell r="C1244">
            <v>70100024</v>
          </cell>
          <cell r="D1244" t="str">
            <v>School 2</v>
          </cell>
          <cell r="E1244" t="str">
            <v>Reading</v>
          </cell>
          <cell r="F1244" t="str">
            <v>Reading</v>
          </cell>
          <cell r="G1244" t="b">
            <v>1</v>
          </cell>
          <cell r="H1244">
            <v>2015</v>
          </cell>
          <cell r="I1244">
            <v>4</v>
          </cell>
          <cell r="L1244">
            <v>4</v>
          </cell>
          <cell r="O1244" t="str">
            <v>Survey With Goals</v>
          </cell>
          <cell r="P1244">
            <v>310122839</v>
          </cell>
          <cell r="Q1244">
            <v>42257</v>
          </cell>
          <cell r="R1244">
            <v>37</v>
          </cell>
          <cell r="S1244">
            <v>168</v>
          </cell>
          <cell r="T1244">
            <v>3.3</v>
          </cell>
          <cell r="U1244">
            <v>33</v>
          </cell>
          <cell r="V1244">
            <v>13</v>
          </cell>
          <cell r="W1244">
            <v>15</v>
          </cell>
          <cell r="X1244">
            <v>4.46</v>
          </cell>
          <cell r="Y1244" t="str">
            <v>Yes*</v>
          </cell>
          <cell r="Z1244">
            <v>0.17</v>
          </cell>
          <cell r="AA1244">
            <v>57</v>
          </cell>
          <cell r="BF1244" t="str">
            <v>BR</v>
          </cell>
          <cell r="BG1244" t="str">
            <v>BR</v>
          </cell>
          <cell r="BH1244" t="str">
            <v>BR</v>
          </cell>
          <cell r="BI1244" t="str">
            <v>Literature</v>
          </cell>
          <cell r="BJ1244">
            <v>170</v>
          </cell>
          <cell r="BK1244">
            <v>5.7</v>
          </cell>
          <cell r="BL1244" t="str">
            <v>164-176</v>
          </cell>
          <cell r="BM1244" t="str">
            <v>LoAvg</v>
          </cell>
          <cell r="BN1244" t="str">
            <v>Informational Text</v>
          </cell>
          <cell r="BO1244">
            <v>172</v>
          </cell>
          <cell r="BP1244">
            <v>5.7</v>
          </cell>
          <cell r="BQ1244" t="str">
            <v>166-178</v>
          </cell>
          <cell r="BR1244" t="str">
            <v>LoAvg</v>
          </cell>
          <cell r="BS1244" t="str">
            <v>Vocabulary Acquisition and Use</v>
          </cell>
          <cell r="BT1244">
            <v>164</v>
          </cell>
          <cell r="BU1244">
            <v>5.8</v>
          </cell>
          <cell r="BV1244" t="str">
            <v>158-170</v>
          </cell>
          <cell r="BW1244" t="str">
            <v>LoAvg</v>
          </cell>
          <cell r="CW1244">
            <v>0.39053240740740741</v>
          </cell>
          <cell r="CX1244">
            <v>50</v>
          </cell>
          <cell r="DC1244">
            <v>14</v>
          </cell>
          <cell r="DD1244">
            <v>10</v>
          </cell>
          <cell r="DE1244">
            <v>15</v>
          </cell>
        </row>
        <row r="1245">
          <cell r="A1245" t="str">
            <v>70100025308962736School 2</v>
          </cell>
          <cell r="B1245" t="str">
            <v>Fall 2015-2016</v>
          </cell>
          <cell r="C1245">
            <v>70100025</v>
          </cell>
          <cell r="D1245" t="str">
            <v>School 2</v>
          </cell>
          <cell r="E1245" t="str">
            <v>Language Usage</v>
          </cell>
          <cell r="F1245" t="str">
            <v>Language</v>
          </cell>
          <cell r="G1245" t="b">
            <v>1</v>
          </cell>
          <cell r="H1245">
            <v>2015</v>
          </cell>
          <cell r="I1245">
            <v>4</v>
          </cell>
          <cell r="O1245" t="str">
            <v>Survey With Goals</v>
          </cell>
          <cell r="P1245">
            <v>308962736</v>
          </cell>
          <cell r="Q1245">
            <v>42261</v>
          </cell>
          <cell r="R1245">
            <v>62</v>
          </cell>
          <cell r="S1245">
            <v>177</v>
          </cell>
          <cell r="T1245">
            <v>2.9</v>
          </cell>
          <cell r="U1245">
            <v>56</v>
          </cell>
          <cell r="BI1245" t="str">
            <v>Writing: Plan, Organize, Develop, Revise, Research</v>
          </cell>
          <cell r="BJ1245">
            <v>176</v>
          </cell>
          <cell r="BK1245">
            <v>5</v>
          </cell>
          <cell r="BL1245" t="str">
            <v>171-181</v>
          </cell>
          <cell r="BM1245" t="str">
            <v>Avg</v>
          </cell>
          <cell r="BN1245" t="str">
            <v>Language: Understand, Edit for Grammar, Usage</v>
          </cell>
          <cell r="BO1245">
            <v>179</v>
          </cell>
          <cell r="BP1245">
            <v>5</v>
          </cell>
          <cell r="BQ1245" t="str">
            <v>174-184</v>
          </cell>
          <cell r="BR1245" t="str">
            <v>Avg</v>
          </cell>
          <cell r="BS1245" t="str">
            <v>Language: Understand, Edit Mechanics</v>
          </cell>
          <cell r="BT1245">
            <v>176</v>
          </cell>
          <cell r="BU1245">
            <v>5</v>
          </cell>
          <cell r="BV1245" t="str">
            <v>171-181</v>
          </cell>
          <cell r="BW1245" t="str">
            <v>Avg</v>
          </cell>
          <cell r="CW1245">
            <v>0.3856134259259259</v>
          </cell>
          <cell r="CX1245">
            <v>51</v>
          </cell>
          <cell r="DC1245">
            <v>14</v>
          </cell>
          <cell r="DD1245">
            <v>10</v>
          </cell>
          <cell r="DE1245">
            <v>15</v>
          </cell>
        </row>
        <row r="1246">
          <cell r="A1246" t="str">
            <v>70100025302471194School 2</v>
          </cell>
          <cell r="B1246" t="str">
            <v>Fall 2015-2016</v>
          </cell>
          <cell r="C1246">
            <v>70100025</v>
          </cell>
          <cell r="D1246" t="str">
            <v>School 2</v>
          </cell>
          <cell r="E1246" t="str">
            <v>Mathematics</v>
          </cell>
          <cell r="F1246" t="str">
            <v>Mathematics</v>
          </cell>
          <cell r="G1246" t="b">
            <v>1</v>
          </cell>
          <cell r="H1246">
            <v>2015</v>
          </cell>
          <cell r="I1246">
            <v>4</v>
          </cell>
          <cell r="L1246">
            <v>4</v>
          </cell>
          <cell r="O1246" t="str">
            <v>Survey With Goals</v>
          </cell>
          <cell r="P1246">
            <v>302471194</v>
          </cell>
          <cell r="Q1246">
            <v>42256</v>
          </cell>
          <cell r="R1246">
            <v>47</v>
          </cell>
          <cell r="S1246">
            <v>175</v>
          </cell>
          <cell r="T1246">
            <v>2.9</v>
          </cell>
          <cell r="U1246">
            <v>44</v>
          </cell>
          <cell r="V1246">
            <v>14</v>
          </cell>
          <cell r="W1246">
            <v>6</v>
          </cell>
          <cell r="X1246">
            <v>4.17</v>
          </cell>
          <cell r="Y1246" t="str">
            <v>No</v>
          </cell>
          <cell r="Z1246">
            <v>-0.99</v>
          </cell>
          <cell r="AA1246">
            <v>16</v>
          </cell>
          <cell r="BI1246" t="str">
            <v>Operations and Algebraic Thinking</v>
          </cell>
          <cell r="BJ1246">
            <v>181</v>
          </cell>
          <cell r="BK1246">
            <v>5.8</v>
          </cell>
          <cell r="BL1246" t="str">
            <v>175-187</v>
          </cell>
          <cell r="BM1246" t="str">
            <v>Avg</v>
          </cell>
          <cell r="BN1246" t="str">
            <v>Number and Operations</v>
          </cell>
          <cell r="BO1246">
            <v>172</v>
          </cell>
          <cell r="BP1246">
            <v>5.9</v>
          </cell>
          <cell r="BQ1246" t="str">
            <v>166-178</v>
          </cell>
          <cell r="BR1246" t="str">
            <v>LoAvg</v>
          </cell>
          <cell r="BS1246" t="str">
            <v>Measurement and Data</v>
          </cell>
          <cell r="BT1246">
            <v>175</v>
          </cell>
          <cell r="BU1246">
            <v>5.7</v>
          </cell>
          <cell r="BV1246" t="str">
            <v>169-181</v>
          </cell>
          <cell r="BW1246" t="str">
            <v>LoAvg</v>
          </cell>
          <cell r="BX1246" t="str">
            <v>Geometry</v>
          </cell>
          <cell r="BY1246">
            <v>172</v>
          </cell>
          <cell r="BZ1246">
            <v>5.8</v>
          </cell>
          <cell r="CA1246" t="str">
            <v>166-178</v>
          </cell>
          <cell r="CB1246" t="str">
            <v>LoAvg</v>
          </cell>
          <cell r="CW1246">
            <v>0.54251157407407413</v>
          </cell>
          <cell r="CX1246">
            <v>50</v>
          </cell>
          <cell r="DC1246">
            <v>13</v>
          </cell>
          <cell r="DD1246">
            <v>10</v>
          </cell>
          <cell r="DE1246">
            <v>15</v>
          </cell>
        </row>
        <row r="1247">
          <cell r="A1247" t="str">
            <v>70100025305485470School 2</v>
          </cell>
          <cell r="B1247" t="str">
            <v>Fall 2015-2016</v>
          </cell>
          <cell r="C1247">
            <v>70100025</v>
          </cell>
          <cell r="D1247" t="str">
            <v>School 2</v>
          </cell>
          <cell r="E1247" t="str">
            <v>Reading</v>
          </cell>
          <cell r="F1247" t="str">
            <v>Reading</v>
          </cell>
          <cell r="G1247" t="b">
            <v>1</v>
          </cell>
          <cell r="H1247">
            <v>2015</v>
          </cell>
          <cell r="I1247">
            <v>4</v>
          </cell>
          <cell r="L1247">
            <v>4</v>
          </cell>
          <cell r="O1247" t="str">
            <v>Survey With Goals</v>
          </cell>
          <cell r="P1247">
            <v>305485470</v>
          </cell>
          <cell r="Q1247">
            <v>42247</v>
          </cell>
          <cell r="R1247">
            <v>63</v>
          </cell>
          <cell r="S1247">
            <v>181</v>
          </cell>
          <cell r="T1247">
            <v>3.5</v>
          </cell>
          <cell r="U1247">
            <v>66</v>
          </cell>
          <cell r="V1247">
            <v>14</v>
          </cell>
          <cell r="W1247">
            <v>15</v>
          </cell>
          <cell r="X1247">
            <v>4.6100000000000003</v>
          </cell>
          <cell r="Y1247" t="str">
            <v>Yes*</v>
          </cell>
          <cell r="Z1247">
            <v>0.05</v>
          </cell>
          <cell r="AA1247">
            <v>52</v>
          </cell>
          <cell r="BF1247">
            <v>259</v>
          </cell>
          <cell r="BG1247">
            <v>159</v>
          </cell>
          <cell r="BH1247">
            <v>309</v>
          </cell>
          <cell r="BI1247" t="str">
            <v>Literature</v>
          </cell>
          <cell r="BJ1247">
            <v>187</v>
          </cell>
          <cell r="BK1247">
            <v>6.2</v>
          </cell>
          <cell r="BL1247" t="str">
            <v>181-193</v>
          </cell>
          <cell r="BM1247" t="str">
            <v>HiAvg</v>
          </cell>
          <cell r="BN1247" t="str">
            <v>Informational Text</v>
          </cell>
          <cell r="BO1247">
            <v>174</v>
          </cell>
          <cell r="BP1247">
            <v>6.3</v>
          </cell>
          <cell r="BQ1247" t="str">
            <v>168-180</v>
          </cell>
          <cell r="BR1247" t="str">
            <v>Avg</v>
          </cell>
          <cell r="BS1247" t="str">
            <v>Vocabulary Acquisition and Use</v>
          </cell>
          <cell r="BT1247">
            <v>182</v>
          </cell>
          <cell r="BU1247">
            <v>6.2</v>
          </cell>
          <cell r="BV1247" t="str">
            <v>176-188</v>
          </cell>
          <cell r="BW1247" t="str">
            <v>HiAvg</v>
          </cell>
          <cell r="CW1247">
            <v>0.38811342592592596</v>
          </cell>
          <cell r="CX1247">
            <v>40</v>
          </cell>
          <cell r="DC1247">
            <v>14</v>
          </cell>
          <cell r="DD1247">
            <v>9</v>
          </cell>
          <cell r="DE1247">
            <v>13</v>
          </cell>
        </row>
        <row r="1248">
          <cell r="A1248" t="str">
            <v>70100026308962699School 2</v>
          </cell>
          <cell r="B1248" t="str">
            <v>Fall 2015-2016</v>
          </cell>
          <cell r="C1248">
            <v>70100026</v>
          </cell>
          <cell r="D1248" t="str">
            <v>School 2</v>
          </cell>
          <cell r="E1248" t="str">
            <v>Language Usage</v>
          </cell>
          <cell r="F1248" t="str">
            <v>Language</v>
          </cell>
          <cell r="G1248" t="b">
            <v>1</v>
          </cell>
          <cell r="H1248">
            <v>2015</v>
          </cell>
          <cell r="I1248">
            <v>4</v>
          </cell>
          <cell r="O1248" t="str">
            <v>Survey With Goals</v>
          </cell>
          <cell r="P1248">
            <v>308962699</v>
          </cell>
          <cell r="Q1248">
            <v>42261</v>
          </cell>
          <cell r="R1248">
            <v>64</v>
          </cell>
          <cell r="S1248">
            <v>176</v>
          </cell>
          <cell r="T1248">
            <v>3.2</v>
          </cell>
          <cell r="U1248">
            <v>54</v>
          </cell>
          <cell r="BI1248" t="str">
            <v>Writing: Plan, Organize, Develop, Revise, Research</v>
          </cell>
          <cell r="BJ1248">
            <v>159</v>
          </cell>
          <cell r="BK1248">
            <v>6.7</v>
          </cell>
          <cell r="BL1248" t="str">
            <v>152-166</v>
          </cell>
          <cell r="BM1248" t="str">
            <v>Low</v>
          </cell>
          <cell r="BN1248" t="str">
            <v>Language: Understand, Edit for Grammar, Usage</v>
          </cell>
          <cell r="BO1248">
            <v>190</v>
          </cell>
          <cell r="BP1248">
            <v>5.9</v>
          </cell>
          <cell r="BQ1248" t="str">
            <v>184-196</v>
          </cell>
          <cell r="BR1248" t="str">
            <v>High</v>
          </cell>
          <cell r="BS1248" t="str">
            <v>Language: Understand, Edit Mechanics</v>
          </cell>
          <cell r="BT1248">
            <v>179</v>
          </cell>
          <cell r="BU1248">
            <v>5.4</v>
          </cell>
          <cell r="BV1248" t="str">
            <v>174-184</v>
          </cell>
          <cell r="BW1248" t="str">
            <v>Avg</v>
          </cell>
          <cell r="CW1248">
            <v>0.385775462962963</v>
          </cell>
          <cell r="CX1248">
            <v>40</v>
          </cell>
          <cell r="DC1248">
            <v>15</v>
          </cell>
          <cell r="DD1248">
            <v>10</v>
          </cell>
          <cell r="DE1248">
            <v>15</v>
          </cell>
        </row>
        <row r="1249">
          <cell r="A1249" t="str">
            <v>70100026302470945School 2</v>
          </cell>
          <cell r="B1249" t="str">
            <v>Fall 2015-2016</v>
          </cell>
          <cell r="C1249">
            <v>70100026</v>
          </cell>
          <cell r="D1249" t="str">
            <v>School 2</v>
          </cell>
          <cell r="E1249" t="str">
            <v>Mathematics</v>
          </cell>
          <cell r="F1249" t="str">
            <v>Mathematics</v>
          </cell>
          <cell r="G1249" t="b">
            <v>1</v>
          </cell>
          <cell r="H1249">
            <v>2015</v>
          </cell>
          <cell r="I1249">
            <v>4</v>
          </cell>
          <cell r="L1249">
            <v>4</v>
          </cell>
          <cell r="O1249" t="str">
            <v>Survey With Goals</v>
          </cell>
          <cell r="P1249">
            <v>302470945</v>
          </cell>
          <cell r="Q1249">
            <v>42256</v>
          </cell>
          <cell r="R1249">
            <v>61</v>
          </cell>
          <cell r="S1249">
            <v>173</v>
          </cell>
          <cell r="T1249">
            <v>3</v>
          </cell>
          <cell r="U1249">
            <v>38</v>
          </cell>
          <cell r="V1249">
            <v>14</v>
          </cell>
          <cell r="W1249">
            <v>2</v>
          </cell>
          <cell r="X1249">
            <v>4.24</v>
          </cell>
          <cell r="Y1249" t="str">
            <v>No</v>
          </cell>
          <cell r="Z1249">
            <v>-1.46</v>
          </cell>
          <cell r="AA1249">
            <v>7</v>
          </cell>
          <cell r="BI1249" t="str">
            <v>Operations and Algebraic Thinking</v>
          </cell>
          <cell r="BJ1249">
            <v>175</v>
          </cell>
          <cell r="BK1249">
            <v>6.1</v>
          </cell>
          <cell r="BL1249" t="str">
            <v>169-181</v>
          </cell>
          <cell r="BM1249" t="str">
            <v>LoAvg</v>
          </cell>
          <cell r="BN1249" t="str">
            <v>Number and Operations</v>
          </cell>
          <cell r="BO1249">
            <v>167</v>
          </cell>
          <cell r="BP1249">
            <v>6.3</v>
          </cell>
          <cell r="BQ1249" t="str">
            <v>161-173</v>
          </cell>
          <cell r="BR1249" t="str">
            <v>Low</v>
          </cell>
          <cell r="BS1249" t="str">
            <v>Measurement and Data</v>
          </cell>
          <cell r="BT1249">
            <v>167</v>
          </cell>
          <cell r="BU1249">
            <v>6</v>
          </cell>
          <cell r="BV1249" t="str">
            <v>161-173</v>
          </cell>
          <cell r="BW1249" t="str">
            <v>Low</v>
          </cell>
          <cell r="BX1249" t="str">
            <v>Geometry</v>
          </cell>
          <cell r="BY1249">
            <v>182</v>
          </cell>
          <cell r="BZ1249">
            <v>6.3</v>
          </cell>
          <cell r="CA1249" t="str">
            <v>176-188</v>
          </cell>
          <cell r="CB1249" t="str">
            <v>HiAvg</v>
          </cell>
          <cell r="CW1249">
            <v>0.54262731481481474</v>
          </cell>
          <cell r="CX1249">
            <v>42</v>
          </cell>
          <cell r="DC1249">
            <v>14</v>
          </cell>
          <cell r="DD1249">
            <v>10</v>
          </cell>
          <cell r="DE1249">
            <v>16</v>
          </cell>
        </row>
        <row r="1250">
          <cell r="A1250" t="str">
            <v>70100026305485450School 2</v>
          </cell>
          <cell r="B1250" t="str">
            <v>Fall 2015-2016</v>
          </cell>
          <cell r="C1250">
            <v>70100026</v>
          </cell>
          <cell r="D1250" t="str">
            <v>School 2</v>
          </cell>
          <cell r="E1250" t="str">
            <v>Reading</v>
          </cell>
          <cell r="F1250" t="str">
            <v>Reading</v>
          </cell>
          <cell r="G1250" t="b">
            <v>1</v>
          </cell>
          <cell r="H1250">
            <v>2015</v>
          </cell>
          <cell r="I1250">
            <v>4</v>
          </cell>
          <cell r="L1250">
            <v>4</v>
          </cell>
          <cell r="O1250" t="str">
            <v>Survey With Goals</v>
          </cell>
          <cell r="P1250">
            <v>305485450</v>
          </cell>
          <cell r="Q1250">
            <v>42247</v>
          </cell>
          <cell r="R1250">
            <v>71</v>
          </cell>
          <cell r="S1250">
            <v>175</v>
          </cell>
          <cell r="T1250">
            <v>3.5</v>
          </cell>
          <cell r="U1250">
            <v>51</v>
          </cell>
          <cell r="V1250">
            <v>15</v>
          </cell>
          <cell r="W1250">
            <v>3</v>
          </cell>
          <cell r="X1250">
            <v>4.68</v>
          </cell>
          <cell r="Y1250" t="str">
            <v>No</v>
          </cell>
          <cell r="Z1250">
            <v>-1.25</v>
          </cell>
          <cell r="AA1250">
            <v>11</v>
          </cell>
          <cell r="BF1250">
            <v>151</v>
          </cell>
          <cell r="BG1250">
            <v>51</v>
          </cell>
          <cell r="BH1250">
            <v>201</v>
          </cell>
          <cell r="BI1250" t="str">
            <v>Literature</v>
          </cell>
          <cell r="BJ1250">
            <v>176</v>
          </cell>
          <cell r="BK1250">
            <v>6</v>
          </cell>
          <cell r="BL1250" t="str">
            <v>170-182</v>
          </cell>
          <cell r="BM1250" t="str">
            <v>Avg</v>
          </cell>
          <cell r="BN1250" t="str">
            <v>Informational Text</v>
          </cell>
          <cell r="BO1250">
            <v>173</v>
          </cell>
          <cell r="BP1250">
            <v>6.1</v>
          </cell>
          <cell r="BQ1250" t="str">
            <v>167-179</v>
          </cell>
          <cell r="BR1250" t="str">
            <v>Avg</v>
          </cell>
          <cell r="BS1250" t="str">
            <v>Vocabulary Acquisition and Use</v>
          </cell>
          <cell r="BT1250">
            <v>175</v>
          </cell>
          <cell r="BU1250">
            <v>6</v>
          </cell>
          <cell r="BV1250" t="str">
            <v>169-181</v>
          </cell>
          <cell r="BW1250" t="str">
            <v>Avg</v>
          </cell>
          <cell r="CW1250">
            <v>0.38806712962962964</v>
          </cell>
          <cell r="CX1250">
            <v>45</v>
          </cell>
          <cell r="DC1250">
            <v>14</v>
          </cell>
          <cell r="DD1250">
            <v>9</v>
          </cell>
          <cell r="DE1250">
            <v>14</v>
          </cell>
        </row>
        <row r="1251">
          <cell r="A1251" t="str">
            <v>70100027308962546School 2</v>
          </cell>
          <cell r="B1251" t="str">
            <v>Fall 2015-2016</v>
          </cell>
          <cell r="C1251">
            <v>70100027</v>
          </cell>
          <cell r="D1251" t="str">
            <v>School 2</v>
          </cell>
          <cell r="E1251" t="str">
            <v>Language Usage</v>
          </cell>
          <cell r="F1251" t="str">
            <v>Language</v>
          </cell>
          <cell r="G1251" t="b">
            <v>1</v>
          </cell>
          <cell r="H1251">
            <v>2015</v>
          </cell>
          <cell r="I1251">
            <v>4</v>
          </cell>
          <cell r="O1251" t="str">
            <v>Survey With Goals</v>
          </cell>
          <cell r="P1251">
            <v>308962546</v>
          </cell>
          <cell r="Q1251">
            <v>42261</v>
          </cell>
          <cell r="R1251">
            <v>43</v>
          </cell>
          <cell r="S1251">
            <v>168</v>
          </cell>
          <cell r="T1251">
            <v>2.9</v>
          </cell>
          <cell r="U1251">
            <v>35</v>
          </cell>
          <cell r="BI1251" t="str">
            <v>Writing: Plan, Organize, Develop, Revise, Research</v>
          </cell>
          <cell r="BJ1251">
            <v>161</v>
          </cell>
          <cell r="BK1251">
            <v>5.4</v>
          </cell>
          <cell r="BL1251" t="str">
            <v>156-166</v>
          </cell>
          <cell r="BM1251" t="str">
            <v>Low</v>
          </cell>
          <cell r="BN1251" t="str">
            <v>Language: Understand, Edit for Grammar, Usage</v>
          </cell>
          <cell r="BO1251">
            <v>177</v>
          </cell>
          <cell r="BP1251">
            <v>5.4</v>
          </cell>
          <cell r="BQ1251" t="str">
            <v>172-182</v>
          </cell>
          <cell r="BR1251" t="str">
            <v>Avg</v>
          </cell>
          <cell r="BS1251" t="str">
            <v>Language: Understand, Edit Mechanics</v>
          </cell>
          <cell r="BT1251">
            <v>165</v>
          </cell>
          <cell r="BU1251">
            <v>5.2</v>
          </cell>
          <cell r="BV1251" t="str">
            <v>160-170</v>
          </cell>
          <cell r="BW1251" t="str">
            <v>LoAvg</v>
          </cell>
          <cell r="CW1251">
            <v>0.38559027777777777</v>
          </cell>
          <cell r="CX1251">
            <v>49</v>
          </cell>
          <cell r="DC1251">
            <v>16</v>
          </cell>
          <cell r="DD1251">
            <v>11</v>
          </cell>
          <cell r="DE1251">
            <v>17</v>
          </cell>
        </row>
        <row r="1252">
          <cell r="A1252" t="str">
            <v>70100027302471190School 2</v>
          </cell>
          <cell r="B1252" t="str">
            <v>Fall 2015-2016</v>
          </cell>
          <cell r="C1252">
            <v>70100027</v>
          </cell>
          <cell r="D1252" t="str">
            <v>School 2</v>
          </cell>
          <cell r="E1252" t="str">
            <v>Mathematics</v>
          </cell>
          <cell r="F1252" t="str">
            <v>Mathematics</v>
          </cell>
          <cell r="G1252" t="b">
            <v>1</v>
          </cell>
          <cell r="H1252">
            <v>2015</v>
          </cell>
          <cell r="I1252">
            <v>4</v>
          </cell>
          <cell r="O1252" t="str">
            <v>Survey With Goals</v>
          </cell>
          <cell r="P1252">
            <v>302471190</v>
          </cell>
          <cell r="Q1252">
            <v>42256</v>
          </cell>
          <cell r="R1252">
            <v>46</v>
          </cell>
          <cell r="S1252">
            <v>172</v>
          </cell>
          <cell r="T1252">
            <v>2.9</v>
          </cell>
          <cell r="U1252">
            <v>36</v>
          </cell>
          <cell r="BI1252" t="str">
            <v>Operations and Algebraic Thinking</v>
          </cell>
          <cell r="BJ1252">
            <v>161</v>
          </cell>
          <cell r="BK1252">
            <v>6.1</v>
          </cell>
          <cell r="BL1252" t="str">
            <v>155-167</v>
          </cell>
          <cell r="BM1252" t="str">
            <v>Low</v>
          </cell>
          <cell r="BN1252" t="str">
            <v>Number and Operations</v>
          </cell>
          <cell r="BO1252">
            <v>176</v>
          </cell>
          <cell r="BP1252">
            <v>5.9</v>
          </cell>
          <cell r="BQ1252" t="str">
            <v>170-182</v>
          </cell>
          <cell r="BR1252" t="str">
            <v>Avg</v>
          </cell>
          <cell r="BS1252" t="str">
            <v>Measurement and Data</v>
          </cell>
          <cell r="BT1252">
            <v>175</v>
          </cell>
          <cell r="BU1252">
            <v>6.1</v>
          </cell>
          <cell r="BV1252" t="str">
            <v>169-181</v>
          </cell>
          <cell r="BW1252" t="str">
            <v>LoAvg</v>
          </cell>
          <cell r="BX1252" t="str">
            <v>Geometry</v>
          </cell>
          <cell r="BY1252">
            <v>178</v>
          </cell>
          <cell r="BZ1252">
            <v>5.9</v>
          </cell>
          <cell r="CA1252" t="str">
            <v>172-184</v>
          </cell>
          <cell r="CB1252" t="str">
            <v>Avg</v>
          </cell>
          <cell r="CW1252">
            <v>0.5426157407407407</v>
          </cell>
          <cell r="CX1252">
            <v>50</v>
          </cell>
          <cell r="DC1252">
            <v>14</v>
          </cell>
          <cell r="DD1252">
            <v>10</v>
          </cell>
          <cell r="DE1252">
            <v>16</v>
          </cell>
        </row>
        <row r="1253">
          <cell r="A1253" t="str">
            <v>70100027305485472School 2</v>
          </cell>
          <cell r="B1253" t="str">
            <v>Fall 2015-2016</v>
          </cell>
          <cell r="C1253">
            <v>70100027</v>
          </cell>
          <cell r="D1253" t="str">
            <v>School 2</v>
          </cell>
          <cell r="E1253" t="str">
            <v>Reading</v>
          </cell>
          <cell r="F1253" t="str">
            <v>Reading</v>
          </cell>
          <cell r="G1253" t="b">
            <v>1</v>
          </cell>
          <cell r="H1253">
            <v>2015</v>
          </cell>
          <cell r="I1253">
            <v>4</v>
          </cell>
          <cell r="O1253" t="str">
            <v>Survey With Goals</v>
          </cell>
          <cell r="P1253">
            <v>305485472</v>
          </cell>
          <cell r="Q1253">
            <v>42247</v>
          </cell>
          <cell r="R1253">
            <v>51</v>
          </cell>
          <cell r="S1253">
            <v>172</v>
          </cell>
          <cell r="T1253">
            <v>3.2</v>
          </cell>
          <cell r="U1253">
            <v>43</v>
          </cell>
          <cell r="BF1253" t="str">
            <v>BR</v>
          </cell>
          <cell r="BG1253" t="str">
            <v>BR</v>
          </cell>
          <cell r="BH1253" t="str">
            <v>BR</v>
          </cell>
          <cell r="BI1253" t="str">
            <v>Literature</v>
          </cell>
          <cell r="BJ1253">
            <v>166</v>
          </cell>
          <cell r="BK1253">
            <v>5.8</v>
          </cell>
          <cell r="BL1253" t="str">
            <v>160-172</v>
          </cell>
          <cell r="BM1253" t="str">
            <v>LoAvg</v>
          </cell>
          <cell r="BN1253" t="str">
            <v>Informational Text</v>
          </cell>
          <cell r="BO1253">
            <v>179</v>
          </cell>
          <cell r="BP1253">
            <v>6</v>
          </cell>
          <cell r="BQ1253" t="str">
            <v>173-185</v>
          </cell>
          <cell r="BR1253" t="str">
            <v>Avg</v>
          </cell>
          <cell r="BS1253" t="str">
            <v>Vocabulary Acquisition and Use</v>
          </cell>
          <cell r="BT1253">
            <v>170</v>
          </cell>
          <cell r="BU1253">
            <v>5.8</v>
          </cell>
          <cell r="BV1253" t="str">
            <v>164-176</v>
          </cell>
          <cell r="BW1253" t="str">
            <v>LoAvg</v>
          </cell>
          <cell r="CW1253">
            <v>0.38814814814814813</v>
          </cell>
          <cell r="CX1253">
            <v>50</v>
          </cell>
          <cell r="DC1253">
            <v>14</v>
          </cell>
          <cell r="DD1253">
            <v>10</v>
          </cell>
          <cell r="DE1253">
            <v>14</v>
          </cell>
        </row>
        <row r="1254">
          <cell r="A1254" t="str">
            <v>70100028308962651School 2</v>
          </cell>
          <cell r="B1254" t="str">
            <v>Fall 2015-2016</v>
          </cell>
          <cell r="C1254">
            <v>70100028</v>
          </cell>
          <cell r="D1254" t="str">
            <v>School 2</v>
          </cell>
          <cell r="E1254" t="str">
            <v>Language Usage</v>
          </cell>
          <cell r="F1254" t="str">
            <v>Language</v>
          </cell>
          <cell r="G1254" t="b">
            <v>1</v>
          </cell>
          <cell r="H1254">
            <v>2015</v>
          </cell>
          <cell r="I1254">
            <v>4</v>
          </cell>
          <cell r="O1254" t="str">
            <v>Survey With Goals</v>
          </cell>
          <cell r="P1254">
            <v>308962651</v>
          </cell>
          <cell r="Q1254">
            <v>42261</v>
          </cell>
          <cell r="R1254">
            <v>52</v>
          </cell>
          <cell r="S1254">
            <v>182</v>
          </cell>
          <cell r="T1254">
            <v>2.9</v>
          </cell>
          <cell r="U1254">
            <v>67</v>
          </cell>
          <cell r="BI1254" t="str">
            <v>Writing: Plan, Organize, Develop, Revise, Research</v>
          </cell>
          <cell r="BJ1254">
            <v>184</v>
          </cell>
          <cell r="BK1254">
            <v>5</v>
          </cell>
          <cell r="BL1254" t="str">
            <v>179-189</v>
          </cell>
          <cell r="BM1254" t="str">
            <v>HiAvg</v>
          </cell>
          <cell r="BN1254" t="str">
            <v>Language: Understand, Edit for Grammar, Usage</v>
          </cell>
          <cell r="BO1254">
            <v>182</v>
          </cell>
          <cell r="BP1254">
            <v>5</v>
          </cell>
          <cell r="BQ1254" t="str">
            <v>177-187</v>
          </cell>
          <cell r="BR1254" t="str">
            <v>HiAvg</v>
          </cell>
          <cell r="BS1254" t="str">
            <v>Language: Understand, Edit Mechanics</v>
          </cell>
          <cell r="BT1254">
            <v>181</v>
          </cell>
          <cell r="BU1254">
            <v>5</v>
          </cell>
          <cell r="BV1254" t="str">
            <v>176-186</v>
          </cell>
          <cell r="BW1254" t="str">
            <v>HiAvg</v>
          </cell>
          <cell r="CW1254">
            <v>0.38562500000000005</v>
          </cell>
          <cell r="CX1254">
            <v>51</v>
          </cell>
          <cell r="DC1254">
            <v>13</v>
          </cell>
          <cell r="DD1254">
            <v>9</v>
          </cell>
          <cell r="DE1254">
            <v>13</v>
          </cell>
        </row>
        <row r="1255">
          <cell r="A1255" t="str">
            <v>70100028302470877School 2</v>
          </cell>
          <cell r="B1255" t="str">
            <v>Fall 2015-2016</v>
          </cell>
          <cell r="C1255">
            <v>70100028</v>
          </cell>
          <cell r="D1255" t="str">
            <v>School 2</v>
          </cell>
          <cell r="E1255" t="str">
            <v>Mathematics</v>
          </cell>
          <cell r="F1255" t="str">
            <v>Mathematics</v>
          </cell>
          <cell r="G1255" t="b">
            <v>1</v>
          </cell>
          <cell r="H1255">
            <v>2015</v>
          </cell>
          <cell r="I1255">
            <v>4</v>
          </cell>
          <cell r="L1255">
            <v>4</v>
          </cell>
          <cell r="O1255" t="str">
            <v>Survey With Goals</v>
          </cell>
          <cell r="P1255">
            <v>302470877</v>
          </cell>
          <cell r="Q1255">
            <v>42256</v>
          </cell>
          <cell r="R1255">
            <v>37</v>
          </cell>
          <cell r="S1255">
            <v>190</v>
          </cell>
          <cell r="T1255">
            <v>2.9</v>
          </cell>
          <cell r="U1255">
            <v>84</v>
          </cell>
          <cell r="V1255">
            <v>14</v>
          </cell>
          <cell r="W1255">
            <v>17</v>
          </cell>
          <cell r="X1255">
            <v>4.24</v>
          </cell>
          <cell r="Y1255" t="str">
            <v>Yes*</v>
          </cell>
          <cell r="Z1255">
            <v>0.44</v>
          </cell>
          <cell r="AA1255">
            <v>67</v>
          </cell>
          <cell r="BI1255" t="str">
            <v>Operations and Algebraic Thinking</v>
          </cell>
          <cell r="BJ1255">
            <v>186</v>
          </cell>
          <cell r="BK1255">
            <v>5.9</v>
          </cell>
          <cell r="BL1255" t="str">
            <v>180-192</v>
          </cell>
          <cell r="BM1255" t="str">
            <v>HiAvg</v>
          </cell>
          <cell r="BN1255" t="str">
            <v>Number and Operations</v>
          </cell>
          <cell r="BO1255">
            <v>191</v>
          </cell>
          <cell r="BP1255">
            <v>5.7</v>
          </cell>
          <cell r="BQ1255" t="str">
            <v>185-197</v>
          </cell>
          <cell r="BR1255" t="str">
            <v>High</v>
          </cell>
          <cell r="BS1255" t="str">
            <v>Measurement and Data</v>
          </cell>
          <cell r="BT1255">
            <v>192</v>
          </cell>
          <cell r="BU1255">
            <v>6</v>
          </cell>
          <cell r="BV1255" t="str">
            <v>186-198</v>
          </cell>
          <cell r="BW1255" t="str">
            <v>High</v>
          </cell>
          <cell r="BX1255" t="str">
            <v>Geometry</v>
          </cell>
          <cell r="BY1255">
            <v>191</v>
          </cell>
          <cell r="BZ1255">
            <v>5.8</v>
          </cell>
          <cell r="CA1255" t="str">
            <v>185-197</v>
          </cell>
          <cell r="CB1255" t="str">
            <v>High</v>
          </cell>
          <cell r="CW1255">
            <v>0.54258101851851859</v>
          </cell>
          <cell r="CX1255">
            <v>52</v>
          </cell>
          <cell r="DC1255">
            <v>12</v>
          </cell>
          <cell r="DD1255">
            <v>8</v>
          </cell>
          <cell r="DE1255">
            <v>14</v>
          </cell>
        </row>
        <row r="1256">
          <cell r="A1256" t="str">
            <v>70100028305485465School 2</v>
          </cell>
          <cell r="B1256" t="str">
            <v>Fall 2015-2016</v>
          </cell>
          <cell r="C1256">
            <v>70100028</v>
          </cell>
          <cell r="D1256" t="str">
            <v>School 2</v>
          </cell>
          <cell r="E1256" t="str">
            <v>Reading</v>
          </cell>
          <cell r="F1256" t="str">
            <v>Reading</v>
          </cell>
          <cell r="G1256" t="b">
            <v>1</v>
          </cell>
          <cell r="H1256">
            <v>2015</v>
          </cell>
          <cell r="I1256">
            <v>4</v>
          </cell>
          <cell r="L1256">
            <v>4</v>
          </cell>
          <cell r="O1256" t="str">
            <v>Survey With Goals</v>
          </cell>
          <cell r="P1256">
            <v>305485465</v>
          </cell>
          <cell r="Q1256">
            <v>42247</v>
          </cell>
          <cell r="R1256">
            <v>40</v>
          </cell>
          <cell r="S1256">
            <v>176</v>
          </cell>
          <cell r="T1256">
            <v>3.3</v>
          </cell>
          <cell r="U1256">
            <v>53</v>
          </cell>
          <cell r="V1256">
            <v>15</v>
          </cell>
          <cell r="W1256">
            <v>2</v>
          </cell>
          <cell r="X1256">
            <v>4.53</v>
          </cell>
          <cell r="Y1256" t="str">
            <v>No</v>
          </cell>
          <cell r="Z1256">
            <v>-1.38</v>
          </cell>
          <cell r="AA1256">
            <v>8</v>
          </cell>
          <cell r="BF1256">
            <v>169</v>
          </cell>
          <cell r="BG1256">
            <v>69</v>
          </cell>
          <cell r="BH1256">
            <v>219</v>
          </cell>
          <cell r="BI1256" t="str">
            <v>Literature</v>
          </cell>
          <cell r="BJ1256">
            <v>174</v>
          </cell>
          <cell r="BK1256">
            <v>5.7</v>
          </cell>
          <cell r="BL1256" t="str">
            <v>168-180</v>
          </cell>
          <cell r="BM1256" t="str">
            <v>Avg</v>
          </cell>
          <cell r="BN1256" t="str">
            <v>Informational Text</v>
          </cell>
          <cell r="BO1256">
            <v>176</v>
          </cell>
          <cell r="BP1256">
            <v>5.8</v>
          </cell>
          <cell r="BQ1256" t="str">
            <v>170-182</v>
          </cell>
          <cell r="BR1256" t="str">
            <v>Avg</v>
          </cell>
          <cell r="BS1256" t="str">
            <v>Vocabulary Acquisition and Use</v>
          </cell>
          <cell r="BT1256">
            <v>177</v>
          </cell>
          <cell r="BU1256">
            <v>5.7</v>
          </cell>
          <cell r="BV1256" t="str">
            <v>171-183</v>
          </cell>
          <cell r="BW1256" t="str">
            <v>Avg</v>
          </cell>
          <cell r="CW1256">
            <v>0.38813657407407409</v>
          </cell>
          <cell r="CX1256">
            <v>48</v>
          </cell>
          <cell r="DC1256">
            <v>14</v>
          </cell>
          <cell r="DD1256">
            <v>9</v>
          </cell>
          <cell r="DE1256">
            <v>14</v>
          </cell>
        </row>
        <row r="1257">
          <cell r="A1257" t="str">
            <v>70100029307454911School 2</v>
          </cell>
          <cell r="B1257" t="str">
            <v>Fall 2015-2016</v>
          </cell>
          <cell r="C1257">
            <v>70100029</v>
          </cell>
          <cell r="D1257" t="str">
            <v>School 2</v>
          </cell>
          <cell r="E1257" t="str">
            <v>Language Usage</v>
          </cell>
          <cell r="F1257" t="str">
            <v>Language</v>
          </cell>
          <cell r="G1257" t="b">
            <v>1</v>
          </cell>
          <cell r="H1257">
            <v>2015</v>
          </cell>
          <cell r="I1257">
            <v>4</v>
          </cell>
          <cell r="O1257" t="str">
            <v>Survey With Goals</v>
          </cell>
          <cell r="P1257">
            <v>307454911</v>
          </cell>
          <cell r="Q1257">
            <v>42261</v>
          </cell>
          <cell r="R1257">
            <v>74</v>
          </cell>
          <cell r="S1257">
            <v>199</v>
          </cell>
          <cell r="T1257">
            <v>2.9</v>
          </cell>
          <cell r="U1257">
            <v>93</v>
          </cell>
          <cell r="BI1257" t="str">
            <v>Writing: Plan, Organize, Develop, Revise, Research</v>
          </cell>
          <cell r="BJ1257">
            <v>206</v>
          </cell>
          <cell r="BK1257">
            <v>5.2</v>
          </cell>
          <cell r="BL1257" t="str">
            <v>201-211</v>
          </cell>
          <cell r="BM1257" t="str">
            <v>High</v>
          </cell>
          <cell r="BN1257" t="str">
            <v>Language: Understand, Edit for Grammar, Usage</v>
          </cell>
          <cell r="BO1257">
            <v>195</v>
          </cell>
          <cell r="BP1257">
            <v>5.0999999999999996</v>
          </cell>
          <cell r="BQ1257" t="str">
            <v>190-200</v>
          </cell>
          <cell r="BR1257" t="str">
            <v>High</v>
          </cell>
          <cell r="BS1257" t="str">
            <v>Language: Understand, Edit Mechanics</v>
          </cell>
          <cell r="BT1257">
            <v>196</v>
          </cell>
          <cell r="BU1257">
            <v>5.0999999999999996</v>
          </cell>
          <cell r="BV1257" t="str">
            <v>191-201</v>
          </cell>
          <cell r="BW1257" t="str">
            <v>High</v>
          </cell>
          <cell r="CW1257">
            <v>0.38562500000000005</v>
          </cell>
          <cell r="CX1257">
            <v>45</v>
          </cell>
          <cell r="DC1257">
            <v>10</v>
          </cell>
          <cell r="DD1257">
            <v>7</v>
          </cell>
          <cell r="DE1257">
            <v>9</v>
          </cell>
        </row>
        <row r="1258">
          <cell r="A1258" t="str">
            <v>70100029302471329School 2</v>
          </cell>
          <cell r="B1258" t="str">
            <v>Fall 2015-2016</v>
          </cell>
          <cell r="C1258">
            <v>70100029</v>
          </cell>
          <cell r="D1258" t="str">
            <v>School 2</v>
          </cell>
          <cell r="E1258" t="str">
            <v>Mathematics</v>
          </cell>
          <cell r="F1258" t="str">
            <v>Mathematics</v>
          </cell>
          <cell r="G1258" t="b">
            <v>1</v>
          </cell>
          <cell r="H1258">
            <v>2015</v>
          </cell>
          <cell r="I1258">
            <v>4</v>
          </cell>
          <cell r="L1258">
            <v>4</v>
          </cell>
          <cell r="O1258" t="str">
            <v>Survey With Goals</v>
          </cell>
          <cell r="P1258">
            <v>302471329</v>
          </cell>
          <cell r="Q1258">
            <v>42256</v>
          </cell>
          <cell r="R1258">
            <v>57</v>
          </cell>
          <cell r="S1258">
            <v>197</v>
          </cell>
          <cell r="T1258">
            <v>2.9</v>
          </cell>
          <cell r="U1258">
            <v>94</v>
          </cell>
          <cell r="V1258">
            <v>13</v>
          </cell>
          <cell r="W1258">
            <v>16</v>
          </cell>
          <cell r="X1258">
            <v>4.24</v>
          </cell>
          <cell r="Y1258" t="str">
            <v>Yes*</v>
          </cell>
          <cell r="Z1258">
            <v>0.41</v>
          </cell>
          <cell r="AA1258">
            <v>66</v>
          </cell>
          <cell r="BI1258" t="str">
            <v>Operations and Algebraic Thinking</v>
          </cell>
          <cell r="BJ1258">
            <v>200</v>
          </cell>
          <cell r="BK1258">
            <v>6</v>
          </cell>
          <cell r="BL1258" t="str">
            <v>194-206</v>
          </cell>
          <cell r="BM1258" t="str">
            <v>High</v>
          </cell>
          <cell r="BN1258" t="str">
            <v>Number and Operations</v>
          </cell>
          <cell r="BO1258">
            <v>191</v>
          </cell>
          <cell r="BP1258">
            <v>5.7</v>
          </cell>
          <cell r="BQ1258" t="str">
            <v>185-197</v>
          </cell>
          <cell r="BR1258" t="str">
            <v>High</v>
          </cell>
          <cell r="BS1258" t="str">
            <v>Measurement and Data</v>
          </cell>
          <cell r="BT1258">
            <v>200</v>
          </cell>
          <cell r="BU1258">
            <v>6</v>
          </cell>
          <cell r="BV1258" t="str">
            <v>194-206</v>
          </cell>
          <cell r="BW1258" t="str">
            <v>High</v>
          </cell>
          <cell r="BX1258" t="str">
            <v>Geometry</v>
          </cell>
          <cell r="BY1258">
            <v>197</v>
          </cell>
          <cell r="BZ1258">
            <v>6</v>
          </cell>
          <cell r="CA1258" t="str">
            <v>191-203</v>
          </cell>
          <cell r="CB1258" t="str">
            <v>High</v>
          </cell>
          <cell r="CW1258">
            <v>0.54251157407407413</v>
          </cell>
          <cell r="CX1258">
            <v>52</v>
          </cell>
          <cell r="DC1258">
            <v>11</v>
          </cell>
          <cell r="DD1258">
            <v>8</v>
          </cell>
          <cell r="DE1258">
            <v>13</v>
          </cell>
        </row>
        <row r="1259">
          <cell r="A1259" t="str">
            <v>70100029305485449School 2</v>
          </cell>
          <cell r="B1259" t="str">
            <v>Fall 2015-2016</v>
          </cell>
          <cell r="C1259">
            <v>70100029</v>
          </cell>
          <cell r="D1259" t="str">
            <v>School 2</v>
          </cell>
          <cell r="E1259" t="str">
            <v>Reading</v>
          </cell>
          <cell r="F1259" t="str">
            <v>Reading</v>
          </cell>
          <cell r="G1259" t="b">
            <v>1</v>
          </cell>
          <cell r="H1259">
            <v>2015</v>
          </cell>
          <cell r="I1259">
            <v>4</v>
          </cell>
          <cell r="L1259">
            <v>4</v>
          </cell>
          <cell r="O1259" t="str">
            <v>Survey With Goals</v>
          </cell>
          <cell r="P1259">
            <v>305485449</v>
          </cell>
          <cell r="Q1259">
            <v>42247</v>
          </cell>
          <cell r="R1259">
            <v>51</v>
          </cell>
          <cell r="S1259">
            <v>197</v>
          </cell>
          <cell r="T1259">
            <v>3.3</v>
          </cell>
          <cell r="U1259">
            <v>92</v>
          </cell>
          <cell r="V1259">
            <v>16</v>
          </cell>
          <cell r="W1259">
            <v>11</v>
          </cell>
          <cell r="X1259">
            <v>4.5999999999999996</v>
          </cell>
          <cell r="Y1259" t="str">
            <v>No</v>
          </cell>
          <cell r="Z1259">
            <v>-0.53</v>
          </cell>
          <cell r="AA1259">
            <v>30</v>
          </cell>
          <cell r="BF1259">
            <v>547</v>
          </cell>
          <cell r="BG1259">
            <v>447</v>
          </cell>
          <cell r="BH1259">
            <v>597</v>
          </cell>
          <cell r="BI1259" t="str">
            <v>Literature</v>
          </cell>
          <cell r="BJ1259">
            <v>195</v>
          </cell>
          <cell r="BK1259">
            <v>5.7</v>
          </cell>
          <cell r="BL1259" t="str">
            <v>189-201</v>
          </cell>
          <cell r="BM1259" t="str">
            <v>High</v>
          </cell>
          <cell r="BN1259" t="str">
            <v>Informational Text</v>
          </cell>
          <cell r="BO1259">
            <v>191</v>
          </cell>
          <cell r="BP1259">
            <v>6</v>
          </cell>
          <cell r="BQ1259" t="str">
            <v>185-197</v>
          </cell>
          <cell r="BR1259" t="str">
            <v>High</v>
          </cell>
          <cell r="BS1259" t="str">
            <v>Vocabulary Acquisition and Use</v>
          </cell>
          <cell r="BT1259">
            <v>205</v>
          </cell>
          <cell r="BU1259">
            <v>6.2</v>
          </cell>
          <cell r="BV1259" t="str">
            <v>199-211</v>
          </cell>
          <cell r="BW1259" t="str">
            <v>High</v>
          </cell>
          <cell r="CW1259">
            <v>0.38813657407407409</v>
          </cell>
          <cell r="CX1259">
            <v>55</v>
          </cell>
          <cell r="DC1259">
            <v>13</v>
          </cell>
          <cell r="DD1259">
            <v>7</v>
          </cell>
          <cell r="DE1259">
            <v>10</v>
          </cell>
        </row>
        <row r="1260">
          <cell r="A1260" t="str">
            <v>70100030307454889School 2</v>
          </cell>
          <cell r="B1260" t="str">
            <v>Fall 2015-2016</v>
          </cell>
          <cell r="C1260">
            <v>70100030</v>
          </cell>
          <cell r="D1260" t="str">
            <v>School 2</v>
          </cell>
          <cell r="E1260" t="str">
            <v>Language Usage</v>
          </cell>
          <cell r="F1260" t="str">
            <v>Language</v>
          </cell>
          <cell r="G1260" t="b">
            <v>1</v>
          </cell>
          <cell r="H1260">
            <v>2015</v>
          </cell>
          <cell r="I1260">
            <v>4</v>
          </cell>
          <cell r="O1260" t="str">
            <v>Survey With Goals</v>
          </cell>
          <cell r="P1260">
            <v>307454889</v>
          </cell>
          <cell r="Q1260">
            <v>42261</v>
          </cell>
          <cell r="R1260">
            <v>76</v>
          </cell>
          <cell r="S1260">
            <v>180</v>
          </cell>
          <cell r="T1260">
            <v>3</v>
          </cell>
          <cell r="U1260">
            <v>63</v>
          </cell>
          <cell r="BI1260" t="str">
            <v>Writing: Plan, Organize, Develop, Revise, Research</v>
          </cell>
          <cell r="BJ1260">
            <v>178</v>
          </cell>
          <cell r="BK1260">
            <v>5.0999999999999996</v>
          </cell>
          <cell r="BL1260" t="str">
            <v>173-183</v>
          </cell>
          <cell r="BM1260" t="str">
            <v>Avg</v>
          </cell>
          <cell r="BN1260" t="str">
            <v>Language: Understand, Edit for Grammar, Usage</v>
          </cell>
          <cell r="BO1260">
            <v>182</v>
          </cell>
          <cell r="BP1260">
            <v>5.2</v>
          </cell>
          <cell r="BQ1260" t="str">
            <v>177-187</v>
          </cell>
          <cell r="BR1260" t="str">
            <v>HiAvg</v>
          </cell>
          <cell r="BS1260" t="str">
            <v>Language: Understand, Edit Mechanics</v>
          </cell>
          <cell r="BT1260">
            <v>181</v>
          </cell>
          <cell r="BU1260">
            <v>5.3</v>
          </cell>
          <cell r="BV1260" t="str">
            <v>176-186</v>
          </cell>
          <cell r="BW1260" t="str">
            <v>HiAvg</v>
          </cell>
          <cell r="CW1260">
            <v>0.39164351851851853</v>
          </cell>
          <cell r="CX1260">
            <v>47</v>
          </cell>
          <cell r="DC1260">
            <v>14</v>
          </cell>
          <cell r="DD1260">
            <v>10</v>
          </cell>
          <cell r="DE1260">
            <v>14</v>
          </cell>
        </row>
        <row r="1261">
          <cell r="A1261" t="str">
            <v>70100030302471246School 2</v>
          </cell>
          <cell r="B1261" t="str">
            <v>Fall 2015-2016</v>
          </cell>
          <cell r="C1261">
            <v>70100030</v>
          </cell>
          <cell r="D1261" t="str">
            <v>School 2</v>
          </cell>
          <cell r="E1261" t="str">
            <v>Mathematics</v>
          </cell>
          <cell r="F1261" t="str">
            <v>Mathematics</v>
          </cell>
          <cell r="G1261" t="b">
            <v>1</v>
          </cell>
          <cell r="H1261">
            <v>2015</v>
          </cell>
          <cell r="I1261">
            <v>4</v>
          </cell>
          <cell r="L1261">
            <v>4</v>
          </cell>
          <cell r="O1261" t="str">
            <v>Survey With Goals</v>
          </cell>
          <cell r="P1261">
            <v>302471246</v>
          </cell>
          <cell r="Q1261">
            <v>42256</v>
          </cell>
          <cell r="R1261">
            <v>69</v>
          </cell>
          <cell r="S1261">
            <v>172</v>
          </cell>
          <cell r="T1261">
            <v>2.9</v>
          </cell>
          <cell r="U1261">
            <v>36</v>
          </cell>
          <cell r="V1261">
            <v>15</v>
          </cell>
          <cell r="W1261">
            <v>11</v>
          </cell>
          <cell r="X1261">
            <v>4.17</v>
          </cell>
          <cell r="Y1261" t="str">
            <v>No*</v>
          </cell>
          <cell r="Z1261">
            <v>-0.47</v>
          </cell>
          <cell r="AA1261">
            <v>32</v>
          </cell>
          <cell r="BI1261" t="str">
            <v>Operations and Algebraic Thinking</v>
          </cell>
          <cell r="BJ1261">
            <v>172</v>
          </cell>
          <cell r="BK1261">
            <v>5.8</v>
          </cell>
          <cell r="BL1261" t="str">
            <v>166-178</v>
          </cell>
          <cell r="BM1261" t="str">
            <v>LoAvg</v>
          </cell>
          <cell r="BN1261" t="str">
            <v>Number and Operations</v>
          </cell>
          <cell r="BO1261">
            <v>174</v>
          </cell>
          <cell r="BP1261">
            <v>5.8</v>
          </cell>
          <cell r="BQ1261" t="str">
            <v>168-180</v>
          </cell>
          <cell r="BR1261" t="str">
            <v>LoAvg</v>
          </cell>
          <cell r="BS1261" t="str">
            <v>Measurement and Data</v>
          </cell>
          <cell r="BT1261">
            <v>164</v>
          </cell>
          <cell r="BU1261">
            <v>5.7</v>
          </cell>
          <cell r="BV1261" t="str">
            <v>158-170</v>
          </cell>
          <cell r="BW1261" t="str">
            <v>Low</v>
          </cell>
          <cell r="BX1261" t="str">
            <v>Geometry</v>
          </cell>
          <cell r="BY1261">
            <v>176</v>
          </cell>
          <cell r="BZ1261">
            <v>6</v>
          </cell>
          <cell r="CA1261" t="str">
            <v>170-182</v>
          </cell>
          <cell r="CB1261" t="str">
            <v>Avg</v>
          </cell>
          <cell r="CW1261">
            <v>0.54260416666666667</v>
          </cell>
          <cell r="CX1261">
            <v>49</v>
          </cell>
          <cell r="DC1261">
            <v>14</v>
          </cell>
          <cell r="DD1261">
            <v>10</v>
          </cell>
          <cell r="DE1261">
            <v>16</v>
          </cell>
        </row>
        <row r="1262">
          <cell r="A1262" t="str">
            <v>70100030304973981School 2</v>
          </cell>
          <cell r="B1262" t="str">
            <v>Fall 2015-2016</v>
          </cell>
          <cell r="C1262">
            <v>70100030</v>
          </cell>
          <cell r="D1262" t="str">
            <v>School 2</v>
          </cell>
          <cell r="E1262" t="str">
            <v>Reading</v>
          </cell>
          <cell r="F1262" t="str">
            <v>Reading</v>
          </cell>
          <cell r="G1262" t="b">
            <v>1</v>
          </cell>
          <cell r="H1262">
            <v>2015</v>
          </cell>
          <cell r="I1262">
            <v>4</v>
          </cell>
          <cell r="L1262">
            <v>4</v>
          </cell>
          <cell r="O1262" t="str">
            <v>Survey With Goals</v>
          </cell>
          <cell r="P1262">
            <v>304973981</v>
          </cell>
          <cell r="Q1262">
            <v>42247</v>
          </cell>
          <cell r="R1262">
            <v>90</v>
          </cell>
          <cell r="S1262">
            <v>184</v>
          </cell>
          <cell r="T1262">
            <v>3.4</v>
          </cell>
          <cell r="U1262">
            <v>72</v>
          </cell>
          <cell r="V1262">
            <v>14</v>
          </cell>
          <cell r="W1262">
            <v>23</v>
          </cell>
          <cell r="X1262">
            <v>4.5999999999999996</v>
          </cell>
          <cell r="Y1262" t="str">
            <v>Yes</v>
          </cell>
          <cell r="Z1262">
            <v>0.94</v>
          </cell>
          <cell r="AA1262">
            <v>83</v>
          </cell>
          <cell r="BF1262">
            <v>313</v>
          </cell>
          <cell r="BG1262">
            <v>213</v>
          </cell>
          <cell r="BH1262">
            <v>363</v>
          </cell>
          <cell r="BI1262" t="str">
            <v>Literature</v>
          </cell>
          <cell r="BJ1262">
            <v>190</v>
          </cell>
          <cell r="BK1262">
            <v>6.2</v>
          </cell>
          <cell r="BL1262" t="str">
            <v>184-196</v>
          </cell>
          <cell r="BM1262" t="str">
            <v>High</v>
          </cell>
          <cell r="BN1262" t="str">
            <v>Informational Text</v>
          </cell>
          <cell r="BO1262">
            <v>182</v>
          </cell>
          <cell r="BP1262">
            <v>5.8</v>
          </cell>
          <cell r="BQ1262" t="str">
            <v>176-188</v>
          </cell>
          <cell r="BR1262" t="str">
            <v>HiAvg</v>
          </cell>
          <cell r="BS1262" t="str">
            <v>Vocabulary Acquisition and Use</v>
          </cell>
          <cell r="BT1262">
            <v>180</v>
          </cell>
          <cell r="BU1262">
            <v>6</v>
          </cell>
          <cell r="BV1262" t="str">
            <v>174-186</v>
          </cell>
          <cell r="BW1262" t="str">
            <v>Avg</v>
          </cell>
          <cell r="CW1262">
            <v>0.38820601851851855</v>
          </cell>
          <cell r="CX1262">
            <v>55</v>
          </cell>
          <cell r="DC1262">
            <v>13</v>
          </cell>
          <cell r="DD1262">
            <v>8</v>
          </cell>
          <cell r="DE1262">
            <v>13</v>
          </cell>
        </row>
        <row r="1263">
          <cell r="A1263" t="str">
            <v>70100031308962602School 2</v>
          </cell>
          <cell r="B1263" t="str">
            <v>Fall 2015-2016</v>
          </cell>
          <cell r="C1263">
            <v>70100031</v>
          </cell>
          <cell r="D1263" t="str">
            <v>School 2</v>
          </cell>
          <cell r="E1263" t="str">
            <v>Language Usage</v>
          </cell>
          <cell r="F1263" t="str">
            <v>Language</v>
          </cell>
          <cell r="G1263" t="b">
            <v>1</v>
          </cell>
          <cell r="H1263">
            <v>2015</v>
          </cell>
          <cell r="I1263">
            <v>4</v>
          </cell>
          <cell r="O1263" t="str">
            <v>Survey With Goals</v>
          </cell>
          <cell r="P1263">
            <v>308962602</v>
          </cell>
          <cell r="Q1263">
            <v>42261</v>
          </cell>
          <cell r="R1263">
            <v>26</v>
          </cell>
          <cell r="S1263">
            <v>172</v>
          </cell>
          <cell r="T1263">
            <v>2.9</v>
          </cell>
          <cell r="U1263">
            <v>44</v>
          </cell>
          <cell r="BI1263" t="str">
            <v>Writing: Plan, Organize, Develop, Revise, Research</v>
          </cell>
          <cell r="BJ1263">
            <v>167</v>
          </cell>
          <cell r="BK1263">
            <v>5.2</v>
          </cell>
          <cell r="BL1263" t="str">
            <v>162-172</v>
          </cell>
          <cell r="BM1263" t="str">
            <v>LoAvg</v>
          </cell>
          <cell r="BN1263" t="str">
            <v>Language: Understand, Edit for Grammar, Usage</v>
          </cell>
          <cell r="BO1263">
            <v>172</v>
          </cell>
          <cell r="BP1263">
            <v>5.0999999999999996</v>
          </cell>
          <cell r="BQ1263" t="str">
            <v>167-177</v>
          </cell>
          <cell r="BR1263" t="str">
            <v>Avg</v>
          </cell>
          <cell r="BS1263" t="str">
            <v>Language: Understand, Edit Mechanics</v>
          </cell>
          <cell r="BT1263">
            <v>178</v>
          </cell>
          <cell r="BU1263">
            <v>5.0999999999999996</v>
          </cell>
          <cell r="BV1263" t="str">
            <v>173-183</v>
          </cell>
          <cell r="BW1263" t="str">
            <v>Avg</v>
          </cell>
          <cell r="CW1263">
            <v>0.38739583333333333</v>
          </cell>
          <cell r="CX1263">
            <v>48</v>
          </cell>
          <cell r="DC1263">
            <v>15</v>
          </cell>
          <cell r="DD1263">
            <v>11</v>
          </cell>
          <cell r="DE1263">
            <v>16</v>
          </cell>
        </row>
        <row r="1264">
          <cell r="A1264" t="str">
            <v>70100031302471350School 2</v>
          </cell>
          <cell r="B1264" t="str">
            <v>Fall 2015-2016</v>
          </cell>
          <cell r="C1264">
            <v>70100031</v>
          </cell>
          <cell r="D1264" t="str">
            <v>School 2</v>
          </cell>
          <cell r="E1264" t="str">
            <v>Mathematics</v>
          </cell>
          <cell r="F1264" t="str">
            <v>Mathematics</v>
          </cell>
          <cell r="G1264" t="b">
            <v>1</v>
          </cell>
          <cell r="H1264">
            <v>2015</v>
          </cell>
          <cell r="I1264">
            <v>4</v>
          </cell>
          <cell r="L1264">
            <v>4</v>
          </cell>
          <cell r="O1264" t="str">
            <v>Survey With Goals</v>
          </cell>
          <cell r="P1264">
            <v>302471350</v>
          </cell>
          <cell r="Q1264">
            <v>42256</v>
          </cell>
          <cell r="R1264">
            <v>32</v>
          </cell>
          <cell r="S1264">
            <v>168</v>
          </cell>
          <cell r="T1264">
            <v>2.9</v>
          </cell>
          <cell r="U1264">
            <v>25</v>
          </cell>
          <cell r="V1264">
            <v>15</v>
          </cell>
          <cell r="W1264">
            <v>8</v>
          </cell>
          <cell r="X1264">
            <v>4.17</v>
          </cell>
          <cell r="Y1264" t="str">
            <v>No</v>
          </cell>
          <cell r="Z1264">
            <v>-0.85</v>
          </cell>
          <cell r="AA1264">
            <v>20</v>
          </cell>
          <cell r="BI1264" t="str">
            <v>Operations and Algebraic Thinking</v>
          </cell>
          <cell r="BJ1264">
            <v>158</v>
          </cell>
          <cell r="BK1264">
            <v>6</v>
          </cell>
          <cell r="BL1264" t="str">
            <v>152-164</v>
          </cell>
          <cell r="BM1264" t="str">
            <v>Low</v>
          </cell>
          <cell r="BN1264" t="str">
            <v>Number and Operations</v>
          </cell>
          <cell r="BO1264">
            <v>167</v>
          </cell>
          <cell r="BP1264">
            <v>6.2</v>
          </cell>
          <cell r="BQ1264" t="str">
            <v>161-173</v>
          </cell>
          <cell r="BR1264" t="str">
            <v>Low</v>
          </cell>
          <cell r="BS1264" t="str">
            <v>Measurement and Data</v>
          </cell>
          <cell r="BT1264">
            <v>169</v>
          </cell>
          <cell r="BU1264">
            <v>6.2</v>
          </cell>
          <cell r="BV1264" t="str">
            <v>163-175</v>
          </cell>
          <cell r="BW1264" t="str">
            <v>LoAvg</v>
          </cell>
          <cell r="BX1264" t="str">
            <v>Geometry</v>
          </cell>
          <cell r="BY1264">
            <v>180</v>
          </cell>
          <cell r="BZ1264">
            <v>6.7</v>
          </cell>
          <cell r="CA1264" t="str">
            <v>173-187</v>
          </cell>
          <cell r="CB1264" t="str">
            <v>Avg</v>
          </cell>
          <cell r="CW1264">
            <v>0.54259259259259263</v>
          </cell>
          <cell r="CX1264">
            <v>53</v>
          </cell>
          <cell r="DC1264">
            <v>14</v>
          </cell>
          <cell r="DD1264">
            <v>10</v>
          </cell>
          <cell r="DE1264">
            <v>16</v>
          </cell>
        </row>
        <row r="1265">
          <cell r="A1265" t="str">
            <v>70100031305485480School 2</v>
          </cell>
          <cell r="B1265" t="str">
            <v>Fall 2015-2016</v>
          </cell>
          <cell r="C1265">
            <v>70100031</v>
          </cell>
          <cell r="D1265" t="str">
            <v>School 2</v>
          </cell>
          <cell r="E1265" t="str">
            <v>Reading</v>
          </cell>
          <cell r="F1265" t="str">
            <v>Reading</v>
          </cell>
          <cell r="G1265" t="b">
            <v>1</v>
          </cell>
          <cell r="H1265">
            <v>2015</v>
          </cell>
          <cell r="I1265">
            <v>4</v>
          </cell>
          <cell r="L1265">
            <v>4</v>
          </cell>
          <cell r="O1265" t="str">
            <v>Survey With Goals</v>
          </cell>
          <cell r="P1265">
            <v>305485480</v>
          </cell>
          <cell r="Q1265">
            <v>42247</v>
          </cell>
          <cell r="R1265">
            <v>40</v>
          </cell>
          <cell r="S1265">
            <v>170</v>
          </cell>
          <cell r="T1265">
            <v>3.3</v>
          </cell>
          <cell r="U1265">
            <v>38</v>
          </cell>
          <cell r="V1265">
            <v>14</v>
          </cell>
          <cell r="W1265">
            <v>8</v>
          </cell>
          <cell r="X1265">
            <v>4.46</v>
          </cell>
          <cell r="Y1265" t="str">
            <v>No</v>
          </cell>
          <cell r="Z1265">
            <v>-0.65</v>
          </cell>
          <cell r="AA1265">
            <v>26</v>
          </cell>
          <cell r="BF1265" t="str">
            <v>BR</v>
          </cell>
          <cell r="BG1265" t="str">
            <v>BR</v>
          </cell>
          <cell r="BH1265" t="str">
            <v>BR</v>
          </cell>
          <cell r="BI1265" t="str">
            <v>Literature</v>
          </cell>
          <cell r="BJ1265">
            <v>178</v>
          </cell>
          <cell r="BK1265">
            <v>6</v>
          </cell>
          <cell r="BL1265" t="str">
            <v>172-184</v>
          </cell>
          <cell r="BM1265" t="str">
            <v>Avg</v>
          </cell>
          <cell r="BN1265" t="str">
            <v>Informational Text</v>
          </cell>
          <cell r="BO1265">
            <v>155</v>
          </cell>
          <cell r="BP1265">
            <v>7.7</v>
          </cell>
          <cell r="BQ1265" t="str">
            <v>147-163</v>
          </cell>
          <cell r="BR1265" t="str">
            <v>Low</v>
          </cell>
          <cell r="BS1265" t="str">
            <v>Vocabulary Acquisition and Use</v>
          </cell>
          <cell r="BT1265">
            <v>174</v>
          </cell>
          <cell r="BU1265">
            <v>5.7</v>
          </cell>
          <cell r="BV1265" t="str">
            <v>168-180</v>
          </cell>
          <cell r="BW1265" t="str">
            <v>Avg</v>
          </cell>
          <cell r="CW1265">
            <v>0.38810185185185181</v>
          </cell>
          <cell r="CX1265">
            <v>43</v>
          </cell>
          <cell r="DC1265">
            <v>14</v>
          </cell>
          <cell r="DD1265">
            <v>10</v>
          </cell>
          <cell r="DE1265">
            <v>15</v>
          </cell>
        </row>
        <row r="1266">
          <cell r="A1266" t="str">
            <v>70100032313716275School 2</v>
          </cell>
          <cell r="B1266" t="str">
            <v>Fall 2015-2016</v>
          </cell>
          <cell r="C1266">
            <v>70100032</v>
          </cell>
          <cell r="D1266" t="str">
            <v>School 2</v>
          </cell>
          <cell r="E1266" t="str">
            <v>Language Usage</v>
          </cell>
          <cell r="F1266" t="str">
            <v>Language</v>
          </cell>
          <cell r="G1266" t="b">
            <v>1</v>
          </cell>
          <cell r="H1266">
            <v>2015</v>
          </cell>
          <cell r="I1266">
            <v>4</v>
          </cell>
          <cell r="O1266" t="str">
            <v>Survey With Goals</v>
          </cell>
          <cell r="P1266">
            <v>313716275</v>
          </cell>
          <cell r="Q1266">
            <v>42268</v>
          </cell>
          <cell r="R1266">
            <v>62</v>
          </cell>
          <cell r="S1266">
            <v>180</v>
          </cell>
          <cell r="T1266">
            <v>2.9</v>
          </cell>
          <cell r="U1266">
            <v>63</v>
          </cell>
          <cell r="BI1266" t="str">
            <v>Writing: Plan, Organize, Develop, Revise, Research</v>
          </cell>
          <cell r="BJ1266">
            <v>175</v>
          </cell>
          <cell r="BK1266">
            <v>5</v>
          </cell>
          <cell r="BL1266" t="str">
            <v>170-180</v>
          </cell>
          <cell r="BM1266" t="str">
            <v>Avg</v>
          </cell>
          <cell r="BN1266" t="str">
            <v>Language: Understand, Edit for Grammar, Usage</v>
          </cell>
          <cell r="BO1266">
            <v>182</v>
          </cell>
          <cell r="BP1266">
            <v>5</v>
          </cell>
          <cell r="BQ1266" t="str">
            <v>177-187</v>
          </cell>
          <cell r="BR1266" t="str">
            <v>HiAvg</v>
          </cell>
          <cell r="BS1266" t="str">
            <v>Language: Understand, Edit Mechanics</v>
          </cell>
          <cell r="BT1266">
            <v>183</v>
          </cell>
          <cell r="BU1266">
            <v>5.0999999999999996</v>
          </cell>
          <cell r="BV1266" t="str">
            <v>178-188</v>
          </cell>
          <cell r="BW1266" t="str">
            <v>HiAvg</v>
          </cell>
          <cell r="CW1266">
            <v>0.54320601851851846</v>
          </cell>
          <cell r="CX1266">
            <v>49</v>
          </cell>
          <cell r="DC1266">
            <v>14</v>
          </cell>
          <cell r="DD1266">
            <v>10</v>
          </cell>
          <cell r="DE1266">
            <v>14</v>
          </cell>
        </row>
        <row r="1267">
          <cell r="A1267" t="str">
            <v>70100032306607632School 2</v>
          </cell>
          <cell r="B1267" t="str">
            <v>Fall 2015-2016</v>
          </cell>
          <cell r="C1267">
            <v>70100032</v>
          </cell>
          <cell r="D1267" t="str">
            <v>School 2</v>
          </cell>
          <cell r="E1267" t="str">
            <v>Mathematics</v>
          </cell>
          <cell r="F1267" t="str">
            <v>Mathematics</v>
          </cell>
          <cell r="G1267" t="b">
            <v>1</v>
          </cell>
          <cell r="H1267">
            <v>2015</v>
          </cell>
          <cell r="I1267">
            <v>4</v>
          </cell>
          <cell r="L1267">
            <v>4</v>
          </cell>
          <cell r="O1267" t="str">
            <v>Survey With Goals</v>
          </cell>
          <cell r="P1267">
            <v>306607632</v>
          </cell>
          <cell r="Q1267">
            <v>42264</v>
          </cell>
          <cell r="R1267">
            <v>65</v>
          </cell>
          <cell r="S1267">
            <v>187</v>
          </cell>
          <cell r="T1267">
            <v>2.9</v>
          </cell>
          <cell r="U1267">
            <v>78</v>
          </cell>
          <cell r="V1267">
            <v>13</v>
          </cell>
          <cell r="W1267">
            <v>11</v>
          </cell>
          <cell r="X1267">
            <v>4.17</v>
          </cell>
          <cell r="Y1267" t="str">
            <v>No*</v>
          </cell>
          <cell r="Z1267">
            <v>-0.28000000000000003</v>
          </cell>
          <cell r="AA1267">
            <v>39</v>
          </cell>
          <cell r="BI1267" t="str">
            <v>Operations and Algebraic Thinking</v>
          </cell>
          <cell r="BJ1267">
            <v>188</v>
          </cell>
          <cell r="BK1267">
            <v>5.8</v>
          </cell>
          <cell r="BL1267" t="str">
            <v>182-194</v>
          </cell>
          <cell r="BM1267" t="str">
            <v>HiAvg</v>
          </cell>
          <cell r="BN1267" t="str">
            <v>Number and Operations</v>
          </cell>
          <cell r="BO1267">
            <v>183</v>
          </cell>
          <cell r="BP1267">
            <v>6</v>
          </cell>
          <cell r="BQ1267" t="str">
            <v>177-189</v>
          </cell>
          <cell r="BR1267" t="str">
            <v>HiAvg</v>
          </cell>
          <cell r="BS1267" t="str">
            <v>Measurement and Data</v>
          </cell>
          <cell r="BT1267">
            <v>183</v>
          </cell>
          <cell r="BU1267">
            <v>5.8</v>
          </cell>
          <cell r="BV1267" t="str">
            <v>177-189</v>
          </cell>
          <cell r="BW1267" t="str">
            <v>HiAvg</v>
          </cell>
          <cell r="BX1267" t="str">
            <v>Geometry</v>
          </cell>
          <cell r="BY1267">
            <v>192</v>
          </cell>
          <cell r="BZ1267">
            <v>5.8</v>
          </cell>
          <cell r="CA1267" t="str">
            <v>186-198</v>
          </cell>
          <cell r="CB1267" t="str">
            <v>High</v>
          </cell>
          <cell r="CW1267">
            <v>0.38831018518518517</v>
          </cell>
          <cell r="CX1267">
            <v>54</v>
          </cell>
          <cell r="DC1267">
            <v>12</v>
          </cell>
          <cell r="DD1267">
            <v>9</v>
          </cell>
          <cell r="DE1267">
            <v>14</v>
          </cell>
        </row>
        <row r="1268">
          <cell r="A1268" t="str">
            <v>70100032309648112School 2</v>
          </cell>
          <cell r="B1268" t="str">
            <v>Fall 2015-2016</v>
          </cell>
          <cell r="C1268">
            <v>70100032</v>
          </cell>
          <cell r="D1268" t="str">
            <v>School 2</v>
          </cell>
          <cell r="E1268" t="str">
            <v>Reading</v>
          </cell>
          <cell r="F1268" t="str">
            <v>Reading</v>
          </cell>
          <cell r="G1268" t="b">
            <v>1</v>
          </cell>
          <cell r="H1268">
            <v>2015</v>
          </cell>
          <cell r="I1268">
            <v>4</v>
          </cell>
          <cell r="L1268">
            <v>4</v>
          </cell>
          <cell r="O1268" t="str">
            <v>Survey With Goals</v>
          </cell>
          <cell r="P1268">
            <v>309648112</v>
          </cell>
          <cell r="Q1268">
            <v>42257</v>
          </cell>
          <cell r="R1268">
            <v>97</v>
          </cell>
          <cell r="S1268">
            <v>186</v>
          </cell>
          <cell r="T1268">
            <v>3.3</v>
          </cell>
          <cell r="U1268">
            <v>77</v>
          </cell>
          <cell r="V1268">
            <v>15</v>
          </cell>
          <cell r="W1268">
            <v>19</v>
          </cell>
          <cell r="X1268">
            <v>4.53</v>
          </cell>
          <cell r="Y1268" t="str">
            <v>Yes*</v>
          </cell>
          <cell r="Z1268">
            <v>0.47</v>
          </cell>
          <cell r="AA1268">
            <v>68</v>
          </cell>
          <cell r="BF1268">
            <v>349</v>
          </cell>
          <cell r="BG1268">
            <v>249</v>
          </cell>
          <cell r="BH1268">
            <v>399</v>
          </cell>
          <cell r="BI1268" t="str">
            <v>Literature</v>
          </cell>
          <cell r="BJ1268">
            <v>184</v>
          </cell>
          <cell r="BK1268">
            <v>5.9</v>
          </cell>
          <cell r="BL1268" t="str">
            <v>178-190</v>
          </cell>
          <cell r="BM1268" t="str">
            <v>HiAvg</v>
          </cell>
          <cell r="BN1268" t="str">
            <v>Informational Text</v>
          </cell>
          <cell r="BO1268">
            <v>184</v>
          </cell>
          <cell r="BP1268">
            <v>5.8</v>
          </cell>
          <cell r="BQ1268" t="str">
            <v>178-190</v>
          </cell>
          <cell r="BR1268" t="str">
            <v>HiAvg</v>
          </cell>
          <cell r="BS1268" t="str">
            <v>Vocabulary Acquisition and Use</v>
          </cell>
          <cell r="BT1268">
            <v>191</v>
          </cell>
          <cell r="BU1268">
            <v>5.8</v>
          </cell>
          <cell r="BV1268" t="str">
            <v>185-197</v>
          </cell>
          <cell r="BW1268" t="str">
            <v>High</v>
          </cell>
          <cell r="CW1268">
            <v>0.38928240740740744</v>
          </cell>
          <cell r="CX1268">
            <v>48</v>
          </cell>
          <cell r="DC1268">
            <v>13</v>
          </cell>
          <cell r="DD1268">
            <v>8</v>
          </cell>
          <cell r="DE1268">
            <v>12</v>
          </cell>
        </row>
        <row r="1269">
          <cell r="A1269" t="str">
            <v>70100034308962559School 2</v>
          </cell>
          <cell r="B1269" t="str">
            <v>Fall 2015-2016</v>
          </cell>
          <cell r="C1269">
            <v>70100034</v>
          </cell>
          <cell r="D1269" t="str">
            <v>School 2</v>
          </cell>
          <cell r="E1269" t="str">
            <v>Language Usage</v>
          </cell>
          <cell r="F1269" t="str">
            <v>Language</v>
          </cell>
          <cell r="G1269" t="b">
            <v>1</v>
          </cell>
          <cell r="H1269">
            <v>2015</v>
          </cell>
          <cell r="I1269">
            <v>4</v>
          </cell>
          <cell r="O1269" t="str">
            <v>Survey With Goals</v>
          </cell>
          <cell r="P1269">
            <v>308962559</v>
          </cell>
          <cell r="Q1269">
            <v>42261</v>
          </cell>
          <cell r="R1269">
            <v>48</v>
          </cell>
          <cell r="S1269">
            <v>155</v>
          </cell>
          <cell r="T1269">
            <v>3.1</v>
          </cell>
          <cell r="U1269">
            <v>12</v>
          </cell>
          <cell r="BI1269" t="str">
            <v>Writing: Plan, Organize, Develop, Revise, Research</v>
          </cell>
          <cell r="BJ1269">
            <v>161</v>
          </cell>
          <cell r="BK1269">
            <v>5.4</v>
          </cell>
          <cell r="BL1269" t="str">
            <v>156-166</v>
          </cell>
          <cell r="BM1269" t="str">
            <v>Low</v>
          </cell>
          <cell r="BN1269" t="str">
            <v>Language: Understand, Edit for Grammar, Usage</v>
          </cell>
          <cell r="BO1269">
            <v>147</v>
          </cell>
          <cell r="BP1269">
            <v>5.3</v>
          </cell>
          <cell r="BQ1269" t="str">
            <v>142-152</v>
          </cell>
          <cell r="BR1269" t="str">
            <v>Low</v>
          </cell>
          <cell r="BS1269" t="str">
            <v>Language: Understand, Edit Mechanics</v>
          </cell>
          <cell r="BT1269">
            <v>159</v>
          </cell>
          <cell r="BU1269">
            <v>5.0999999999999996</v>
          </cell>
          <cell r="BV1269" t="str">
            <v>154-164</v>
          </cell>
          <cell r="BW1269" t="str">
            <v>Low</v>
          </cell>
          <cell r="CW1269">
            <v>0.38559027777777777</v>
          </cell>
          <cell r="CX1269">
            <v>32</v>
          </cell>
          <cell r="DC1269">
            <v>19</v>
          </cell>
          <cell r="DD1269">
            <v>13</v>
          </cell>
          <cell r="DE1269">
            <v>20</v>
          </cell>
        </row>
        <row r="1270">
          <cell r="A1270" t="str">
            <v>70100034302471210School 2</v>
          </cell>
          <cell r="B1270" t="str">
            <v>Fall 2015-2016</v>
          </cell>
          <cell r="C1270">
            <v>70100034</v>
          </cell>
          <cell r="D1270" t="str">
            <v>School 2</v>
          </cell>
          <cell r="E1270" t="str">
            <v>Mathematics</v>
          </cell>
          <cell r="F1270" t="str">
            <v>Mathematics</v>
          </cell>
          <cell r="G1270" t="b">
            <v>1</v>
          </cell>
          <cell r="H1270">
            <v>2015</v>
          </cell>
          <cell r="I1270">
            <v>4</v>
          </cell>
          <cell r="L1270">
            <v>4</v>
          </cell>
          <cell r="O1270" t="str">
            <v>Survey With Goals</v>
          </cell>
          <cell r="P1270">
            <v>302471210</v>
          </cell>
          <cell r="Q1270">
            <v>42256</v>
          </cell>
          <cell r="R1270">
            <v>41</v>
          </cell>
          <cell r="S1270">
            <v>158</v>
          </cell>
          <cell r="T1270">
            <v>2.9</v>
          </cell>
          <cell r="U1270">
            <v>8</v>
          </cell>
          <cell r="V1270">
            <v>16</v>
          </cell>
          <cell r="W1270">
            <v>11</v>
          </cell>
          <cell r="X1270">
            <v>4.24</v>
          </cell>
          <cell r="Y1270" t="str">
            <v>No</v>
          </cell>
          <cell r="Z1270">
            <v>-0.64</v>
          </cell>
          <cell r="AA1270">
            <v>26</v>
          </cell>
          <cell r="BI1270" t="str">
            <v>Operations and Algebraic Thinking</v>
          </cell>
          <cell r="BJ1270">
            <v>166</v>
          </cell>
          <cell r="BK1270">
            <v>5.7</v>
          </cell>
          <cell r="BL1270" t="str">
            <v>160-172</v>
          </cell>
          <cell r="BM1270" t="str">
            <v>Low</v>
          </cell>
          <cell r="BN1270" t="str">
            <v>Number and Operations</v>
          </cell>
          <cell r="BO1270">
            <v>156</v>
          </cell>
          <cell r="BP1270">
            <v>6</v>
          </cell>
          <cell r="BQ1270" t="str">
            <v>150-162</v>
          </cell>
          <cell r="BR1270" t="str">
            <v>Low</v>
          </cell>
          <cell r="BS1270" t="str">
            <v>Measurement and Data</v>
          </cell>
          <cell r="BT1270">
            <v>152</v>
          </cell>
          <cell r="BU1270">
            <v>6.1</v>
          </cell>
          <cell r="BV1270" t="str">
            <v>146-158</v>
          </cell>
          <cell r="BW1270" t="str">
            <v>Low</v>
          </cell>
          <cell r="BX1270" t="str">
            <v>Geometry</v>
          </cell>
          <cell r="BY1270">
            <v>157</v>
          </cell>
          <cell r="BZ1270">
            <v>6</v>
          </cell>
          <cell r="CA1270" t="str">
            <v>151-163</v>
          </cell>
          <cell r="CB1270" t="str">
            <v>Low</v>
          </cell>
          <cell r="CW1270">
            <v>0.5426157407407407</v>
          </cell>
          <cell r="CX1270">
            <v>45</v>
          </cell>
          <cell r="DC1270">
            <v>15</v>
          </cell>
          <cell r="DD1270">
            <v>11</v>
          </cell>
          <cell r="DE1270">
            <v>17</v>
          </cell>
        </row>
        <row r="1271">
          <cell r="A1271" t="str">
            <v>70100034305485478School 2</v>
          </cell>
          <cell r="B1271" t="str">
            <v>Fall 2015-2016</v>
          </cell>
          <cell r="C1271">
            <v>70100034</v>
          </cell>
          <cell r="D1271" t="str">
            <v>School 2</v>
          </cell>
          <cell r="E1271" t="str">
            <v>Reading</v>
          </cell>
          <cell r="F1271" t="str">
            <v>Reading</v>
          </cell>
          <cell r="G1271" t="b">
            <v>1</v>
          </cell>
          <cell r="H1271">
            <v>2015</v>
          </cell>
          <cell r="I1271">
            <v>4</v>
          </cell>
          <cell r="L1271">
            <v>4</v>
          </cell>
          <cell r="O1271" t="str">
            <v>Survey With Goals</v>
          </cell>
          <cell r="P1271">
            <v>305485478</v>
          </cell>
          <cell r="Q1271">
            <v>42247</v>
          </cell>
          <cell r="R1271">
            <v>21</v>
          </cell>
          <cell r="S1271">
            <v>151</v>
          </cell>
          <cell r="T1271">
            <v>3.4</v>
          </cell>
          <cell r="U1271">
            <v>6</v>
          </cell>
          <cell r="V1271">
            <v>12</v>
          </cell>
          <cell r="W1271">
            <v>11</v>
          </cell>
          <cell r="X1271">
            <v>4.47</v>
          </cell>
          <cell r="Y1271" t="str">
            <v>No*</v>
          </cell>
          <cell r="Z1271">
            <v>-0.12</v>
          </cell>
          <cell r="AA1271">
            <v>45</v>
          </cell>
          <cell r="BF1271" t="str">
            <v>BR</v>
          </cell>
          <cell r="BG1271" t="str">
            <v>BR</v>
          </cell>
          <cell r="BH1271" t="str">
            <v>BR</v>
          </cell>
          <cell r="BI1271" t="str">
            <v>Literature</v>
          </cell>
          <cell r="BJ1271">
            <v>147</v>
          </cell>
          <cell r="BK1271">
            <v>6.6</v>
          </cell>
          <cell r="BL1271" t="str">
            <v>140-154</v>
          </cell>
          <cell r="BM1271" t="str">
            <v>Low</v>
          </cell>
          <cell r="BN1271" t="str">
            <v>Informational Text</v>
          </cell>
          <cell r="BO1271">
            <v>145</v>
          </cell>
          <cell r="BP1271">
            <v>5.9</v>
          </cell>
          <cell r="BQ1271" t="str">
            <v>139-151</v>
          </cell>
          <cell r="BR1271" t="str">
            <v>Low</v>
          </cell>
          <cell r="BS1271" t="str">
            <v>Vocabulary Acquisition and Use</v>
          </cell>
          <cell r="BT1271">
            <v>159</v>
          </cell>
          <cell r="BU1271">
            <v>5.8</v>
          </cell>
          <cell r="BV1271" t="str">
            <v>153-165</v>
          </cell>
          <cell r="BW1271" t="str">
            <v>Low</v>
          </cell>
          <cell r="CW1271">
            <v>0.38809027777777777</v>
          </cell>
          <cell r="CX1271">
            <v>40</v>
          </cell>
          <cell r="DC1271">
            <v>14</v>
          </cell>
          <cell r="DD1271">
            <v>12</v>
          </cell>
          <cell r="DE1271">
            <v>18</v>
          </cell>
        </row>
        <row r="1272">
          <cell r="A1272" t="str">
            <v>70100036313716109School 2</v>
          </cell>
          <cell r="B1272" t="str">
            <v>Fall 2015-2016</v>
          </cell>
          <cell r="C1272">
            <v>70100036</v>
          </cell>
          <cell r="D1272" t="str">
            <v>School 2</v>
          </cell>
          <cell r="E1272" t="str">
            <v>Language Usage</v>
          </cell>
          <cell r="F1272" t="str">
            <v>Language</v>
          </cell>
          <cell r="G1272" t="b">
            <v>1</v>
          </cell>
          <cell r="H1272">
            <v>2015</v>
          </cell>
          <cell r="I1272">
            <v>4</v>
          </cell>
          <cell r="O1272" t="str">
            <v>Survey With Goals</v>
          </cell>
          <cell r="P1272">
            <v>313716109</v>
          </cell>
          <cell r="Q1272">
            <v>42268</v>
          </cell>
          <cell r="R1272">
            <v>30</v>
          </cell>
          <cell r="S1272">
            <v>179</v>
          </cell>
          <cell r="T1272">
            <v>2.9</v>
          </cell>
          <cell r="U1272">
            <v>61</v>
          </cell>
          <cell r="BI1272" t="str">
            <v>Writing: Plan, Organize, Develop, Revise, Research</v>
          </cell>
          <cell r="BJ1272">
            <v>182</v>
          </cell>
          <cell r="BK1272">
            <v>5</v>
          </cell>
          <cell r="BL1272" t="str">
            <v>177-187</v>
          </cell>
          <cell r="BM1272" t="str">
            <v>HiAvg</v>
          </cell>
          <cell r="BN1272" t="str">
            <v>Language: Understand, Edit for Grammar, Usage</v>
          </cell>
          <cell r="BO1272">
            <v>176</v>
          </cell>
          <cell r="BP1272">
            <v>5.0999999999999996</v>
          </cell>
          <cell r="BQ1272" t="str">
            <v>171-181</v>
          </cell>
          <cell r="BR1272" t="str">
            <v>Avg</v>
          </cell>
          <cell r="BS1272" t="str">
            <v>Language: Understand, Edit Mechanics</v>
          </cell>
          <cell r="BT1272">
            <v>178</v>
          </cell>
          <cell r="BU1272">
            <v>5.0999999999999996</v>
          </cell>
          <cell r="BV1272" t="str">
            <v>173-183</v>
          </cell>
          <cell r="BW1272" t="str">
            <v>Avg</v>
          </cell>
          <cell r="CW1272">
            <v>0.54423611111111114</v>
          </cell>
          <cell r="CX1272">
            <v>51</v>
          </cell>
          <cell r="DC1272">
            <v>14</v>
          </cell>
          <cell r="DD1272">
            <v>10</v>
          </cell>
          <cell r="DE1272">
            <v>14</v>
          </cell>
        </row>
        <row r="1273">
          <cell r="A1273" t="str">
            <v>70100036306607767School 2</v>
          </cell>
          <cell r="B1273" t="str">
            <v>Fall 2015-2016</v>
          </cell>
          <cell r="C1273">
            <v>70100036</v>
          </cell>
          <cell r="D1273" t="str">
            <v>School 2</v>
          </cell>
          <cell r="E1273" t="str">
            <v>Mathematics</v>
          </cell>
          <cell r="F1273" t="str">
            <v>Mathematics</v>
          </cell>
          <cell r="G1273" t="b">
            <v>1</v>
          </cell>
          <cell r="H1273">
            <v>2015</v>
          </cell>
          <cell r="I1273">
            <v>4</v>
          </cell>
          <cell r="L1273">
            <v>4</v>
          </cell>
          <cell r="O1273" t="str">
            <v>Survey With Goals</v>
          </cell>
          <cell r="P1273">
            <v>306607767</v>
          </cell>
          <cell r="Q1273">
            <v>42264</v>
          </cell>
          <cell r="R1273">
            <v>62</v>
          </cell>
          <cell r="S1273">
            <v>187</v>
          </cell>
          <cell r="T1273">
            <v>2.9</v>
          </cell>
          <cell r="U1273">
            <v>78</v>
          </cell>
          <cell r="V1273">
            <v>15</v>
          </cell>
          <cell r="W1273">
            <v>28</v>
          </cell>
          <cell r="X1273">
            <v>4.17</v>
          </cell>
          <cell r="Y1273" t="str">
            <v>Yes</v>
          </cell>
          <cell r="Z1273">
            <v>1.64</v>
          </cell>
          <cell r="AA1273">
            <v>95</v>
          </cell>
          <cell r="BI1273" t="str">
            <v>Operations and Algebraic Thinking</v>
          </cell>
          <cell r="BJ1273">
            <v>185</v>
          </cell>
          <cell r="BK1273">
            <v>6.3</v>
          </cell>
          <cell r="BL1273" t="str">
            <v>179-191</v>
          </cell>
          <cell r="BM1273" t="str">
            <v>HiAvg</v>
          </cell>
          <cell r="BN1273" t="str">
            <v>Number and Operations</v>
          </cell>
          <cell r="BO1273">
            <v>181</v>
          </cell>
          <cell r="BP1273">
            <v>6.3</v>
          </cell>
          <cell r="BQ1273" t="str">
            <v>175-187</v>
          </cell>
          <cell r="BR1273" t="str">
            <v>Avg</v>
          </cell>
          <cell r="BS1273" t="str">
            <v>Measurement and Data</v>
          </cell>
          <cell r="BT1273">
            <v>180</v>
          </cell>
          <cell r="BU1273">
            <v>6.2</v>
          </cell>
          <cell r="BV1273" t="str">
            <v>174-186</v>
          </cell>
          <cell r="BW1273" t="str">
            <v>Avg</v>
          </cell>
          <cell r="BX1273" t="str">
            <v>Geometry</v>
          </cell>
          <cell r="BY1273">
            <v>199</v>
          </cell>
          <cell r="BZ1273">
            <v>6.5</v>
          </cell>
          <cell r="CA1273" t="str">
            <v>193-206</v>
          </cell>
          <cell r="CB1273" t="str">
            <v>High</v>
          </cell>
          <cell r="CW1273">
            <v>0.39842592592592596</v>
          </cell>
          <cell r="CX1273">
            <v>52</v>
          </cell>
          <cell r="DC1273">
            <v>12</v>
          </cell>
          <cell r="DD1273">
            <v>9</v>
          </cell>
          <cell r="DE1273">
            <v>14</v>
          </cell>
        </row>
        <row r="1274">
          <cell r="A1274" t="str">
            <v>70100036310122724School 2</v>
          </cell>
          <cell r="B1274" t="str">
            <v>Fall 2015-2016</v>
          </cell>
          <cell r="C1274">
            <v>70100036</v>
          </cell>
          <cell r="D1274" t="str">
            <v>School 2</v>
          </cell>
          <cell r="E1274" t="str">
            <v>Reading</v>
          </cell>
          <cell r="F1274" t="str">
            <v>Reading</v>
          </cell>
          <cell r="G1274" t="b">
            <v>1</v>
          </cell>
          <cell r="H1274">
            <v>2015</v>
          </cell>
          <cell r="I1274">
            <v>4</v>
          </cell>
          <cell r="L1274">
            <v>4</v>
          </cell>
          <cell r="O1274" t="str">
            <v>Survey With Goals</v>
          </cell>
          <cell r="P1274">
            <v>310122724</v>
          </cell>
          <cell r="Q1274">
            <v>42257</v>
          </cell>
          <cell r="R1274">
            <v>22</v>
          </cell>
          <cell r="S1274">
            <v>177</v>
          </cell>
          <cell r="T1274">
            <v>3.3</v>
          </cell>
          <cell r="U1274">
            <v>56</v>
          </cell>
          <cell r="V1274">
            <v>14</v>
          </cell>
          <cell r="W1274">
            <v>18</v>
          </cell>
          <cell r="X1274">
            <v>4.46</v>
          </cell>
          <cell r="Y1274" t="str">
            <v>Yes*</v>
          </cell>
          <cell r="Z1274">
            <v>0.44</v>
          </cell>
          <cell r="AA1274">
            <v>67</v>
          </cell>
          <cell r="BF1274">
            <v>187</v>
          </cell>
          <cell r="BG1274">
            <v>87</v>
          </cell>
          <cell r="BH1274">
            <v>237</v>
          </cell>
          <cell r="BI1274" t="str">
            <v>Literature</v>
          </cell>
          <cell r="BJ1274">
            <v>172</v>
          </cell>
          <cell r="BK1274">
            <v>5.8</v>
          </cell>
          <cell r="BL1274" t="str">
            <v>166-178</v>
          </cell>
          <cell r="BM1274" t="str">
            <v>LoAvg</v>
          </cell>
          <cell r="BN1274" t="str">
            <v>Informational Text</v>
          </cell>
          <cell r="BO1274">
            <v>179</v>
          </cell>
          <cell r="BP1274">
            <v>5.8</v>
          </cell>
          <cell r="BQ1274" t="str">
            <v>173-185</v>
          </cell>
          <cell r="BR1274" t="str">
            <v>Avg</v>
          </cell>
          <cell r="BS1274" t="str">
            <v>Vocabulary Acquisition and Use</v>
          </cell>
          <cell r="BT1274">
            <v>178</v>
          </cell>
          <cell r="BU1274">
            <v>5.8</v>
          </cell>
          <cell r="BV1274" t="str">
            <v>172-184</v>
          </cell>
          <cell r="BW1274" t="str">
            <v>Avg</v>
          </cell>
          <cell r="CW1274">
            <v>0.38944444444444448</v>
          </cell>
          <cell r="CX1274">
            <v>50</v>
          </cell>
          <cell r="DC1274">
            <v>14</v>
          </cell>
          <cell r="DD1274">
            <v>9</v>
          </cell>
          <cell r="DE1274">
            <v>14</v>
          </cell>
        </row>
        <row r="1275">
          <cell r="A1275" t="str">
            <v>70100037308962585School 2</v>
          </cell>
          <cell r="B1275" t="str">
            <v>Fall 2015-2016</v>
          </cell>
          <cell r="C1275">
            <v>70100037</v>
          </cell>
          <cell r="D1275" t="str">
            <v>School 2</v>
          </cell>
          <cell r="E1275" t="str">
            <v>Language Usage</v>
          </cell>
          <cell r="F1275" t="str">
            <v>Language</v>
          </cell>
          <cell r="G1275" t="b">
            <v>1</v>
          </cell>
          <cell r="H1275">
            <v>2015</v>
          </cell>
          <cell r="I1275">
            <v>4</v>
          </cell>
          <cell r="O1275" t="str">
            <v>Survey With Goals</v>
          </cell>
          <cell r="P1275">
            <v>308962585</v>
          </cell>
          <cell r="Q1275">
            <v>42261</v>
          </cell>
          <cell r="R1275">
            <v>62</v>
          </cell>
          <cell r="S1275">
            <v>160</v>
          </cell>
          <cell r="T1275">
            <v>2.9</v>
          </cell>
          <cell r="U1275">
            <v>19</v>
          </cell>
          <cell r="BI1275" t="str">
            <v>Writing: Plan, Organize, Develop, Revise, Research</v>
          </cell>
          <cell r="BJ1275">
            <v>164</v>
          </cell>
          <cell r="BK1275">
            <v>5.0999999999999996</v>
          </cell>
          <cell r="BL1275" t="str">
            <v>159-169</v>
          </cell>
          <cell r="BM1275" t="str">
            <v>LoAvg</v>
          </cell>
          <cell r="BN1275" t="str">
            <v>Language: Understand, Edit for Grammar, Usage</v>
          </cell>
          <cell r="BO1275">
            <v>166</v>
          </cell>
          <cell r="BP1275">
            <v>5.3</v>
          </cell>
          <cell r="BQ1275" t="str">
            <v>161-171</v>
          </cell>
          <cell r="BR1275" t="str">
            <v>LoAvg</v>
          </cell>
          <cell r="BS1275" t="str">
            <v>Language: Understand, Edit Mechanics</v>
          </cell>
          <cell r="BT1275">
            <v>152</v>
          </cell>
          <cell r="BU1275">
            <v>5.3</v>
          </cell>
          <cell r="BV1275" t="str">
            <v>147-157</v>
          </cell>
          <cell r="BW1275" t="str">
            <v>Low</v>
          </cell>
          <cell r="CW1275">
            <v>0.38550925925925927</v>
          </cell>
          <cell r="CX1275">
            <v>42</v>
          </cell>
          <cell r="DC1275">
            <v>18</v>
          </cell>
          <cell r="DD1275">
            <v>13</v>
          </cell>
          <cell r="DE1275">
            <v>19</v>
          </cell>
        </row>
        <row r="1276">
          <cell r="A1276" t="str">
            <v>70100037302471324School 2</v>
          </cell>
          <cell r="B1276" t="str">
            <v>Fall 2015-2016</v>
          </cell>
          <cell r="C1276">
            <v>70100037</v>
          </cell>
          <cell r="D1276" t="str">
            <v>School 2</v>
          </cell>
          <cell r="E1276" t="str">
            <v>Mathematics</v>
          </cell>
          <cell r="F1276" t="str">
            <v>Mathematics</v>
          </cell>
          <cell r="G1276" t="b">
            <v>1</v>
          </cell>
          <cell r="H1276">
            <v>2015</v>
          </cell>
          <cell r="I1276">
            <v>4</v>
          </cell>
          <cell r="L1276">
            <v>4</v>
          </cell>
          <cell r="O1276" t="str">
            <v>Survey With Goals</v>
          </cell>
          <cell r="P1276">
            <v>302471324</v>
          </cell>
          <cell r="Q1276">
            <v>42256</v>
          </cell>
          <cell r="R1276">
            <v>32</v>
          </cell>
          <cell r="S1276">
            <v>162</v>
          </cell>
          <cell r="T1276">
            <v>2.9</v>
          </cell>
          <cell r="U1276">
            <v>13</v>
          </cell>
          <cell r="V1276">
            <v>15</v>
          </cell>
          <cell r="W1276">
            <v>1</v>
          </cell>
          <cell r="X1276">
            <v>4.17</v>
          </cell>
          <cell r="Y1276" t="str">
            <v>No</v>
          </cell>
          <cell r="Z1276">
            <v>-1.72</v>
          </cell>
          <cell r="AA1276">
            <v>4</v>
          </cell>
          <cell r="BI1276" t="str">
            <v>Operations and Algebraic Thinking</v>
          </cell>
          <cell r="BJ1276">
            <v>166</v>
          </cell>
          <cell r="BK1276">
            <v>5.8</v>
          </cell>
          <cell r="BL1276" t="str">
            <v>160-172</v>
          </cell>
          <cell r="BM1276" t="str">
            <v>Low</v>
          </cell>
          <cell r="BN1276" t="str">
            <v>Number and Operations</v>
          </cell>
          <cell r="BO1276">
            <v>164</v>
          </cell>
          <cell r="BP1276">
            <v>5.9</v>
          </cell>
          <cell r="BQ1276" t="str">
            <v>158-170</v>
          </cell>
          <cell r="BR1276" t="str">
            <v>Low</v>
          </cell>
          <cell r="BS1276" t="str">
            <v>Measurement and Data</v>
          </cell>
          <cell r="BT1276">
            <v>164</v>
          </cell>
          <cell r="BU1276">
            <v>6</v>
          </cell>
          <cell r="BV1276" t="str">
            <v>158-170</v>
          </cell>
          <cell r="BW1276" t="str">
            <v>Low</v>
          </cell>
          <cell r="BX1276" t="str">
            <v>Geometry</v>
          </cell>
          <cell r="BY1276">
            <v>156</v>
          </cell>
          <cell r="BZ1276">
            <v>5.8</v>
          </cell>
          <cell r="CA1276" t="str">
            <v>150-162</v>
          </cell>
          <cell r="CB1276" t="str">
            <v>Low</v>
          </cell>
          <cell r="CW1276">
            <v>0.54254629629629625</v>
          </cell>
          <cell r="CX1276">
            <v>50</v>
          </cell>
          <cell r="DC1276">
            <v>15</v>
          </cell>
          <cell r="DD1276">
            <v>11</v>
          </cell>
          <cell r="DE1276">
            <v>17</v>
          </cell>
        </row>
        <row r="1277">
          <cell r="A1277" t="str">
            <v>70100037305485469School 2</v>
          </cell>
          <cell r="B1277" t="str">
            <v>Fall 2015-2016</v>
          </cell>
          <cell r="C1277">
            <v>70100037</v>
          </cell>
          <cell r="D1277" t="str">
            <v>School 2</v>
          </cell>
          <cell r="E1277" t="str">
            <v>Reading</v>
          </cell>
          <cell r="F1277" t="str">
            <v>Reading</v>
          </cell>
          <cell r="G1277" t="b">
            <v>1</v>
          </cell>
          <cell r="H1277">
            <v>2015</v>
          </cell>
          <cell r="I1277">
            <v>4</v>
          </cell>
          <cell r="L1277">
            <v>4</v>
          </cell>
          <cell r="O1277" t="str">
            <v>Survey With Goals</v>
          </cell>
          <cell r="P1277">
            <v>305485469</v>
          </cell>
          <cell r="Q1277">
            <v>42247</v>
          </cell>
          <cell r="R1277">
            <v>46</v>
          </cell>
          <cell r="S1277">
            <v>152</v>
          </cell>
          <cell r="T1277">
            <v>3.4</v>
          </cell>
          <cell r="U1277">
            <v>7</v>
          </cell>
          <cell r="V1277">
            <v>14</v>
          </cell>
          <cell r="W1277">
            <v>-13</v>
          </cell>
          <cell r="X1277">
            <v>4.53</v>
          </cell>
          <cell r="Y1277" t="str">
            <v>No</v>
          </cell>
          <cell r="Z1277">
            <v>-2.88</v>
          </cell>
          <cell r="AA1277">
            <v>1</v>
          </cell>
          <cell r="BF1277" t="str">
            <v>BR</v>
          </cell>
          <cell r="BG1277" t="str">
            <v>BR</v>
          </cell>
          <cell r="BH1277" t="str">
            <v>BR</v>
          </cell>
          <cell r="BI1277" t="str">
            <v>Literature</v>
          </cell>
          <cell r="BJ1277">
            <v>147</v>
          </cell>
          <cell r="BK1277">
            <v>6.6</v>
          </cell>
          <cell r="BL1277" t="str">
            <v>140-154</v>
          </cell>
          <cell r="BM1277" t="str">
            <v>Low</v>
          </cell>
          <cell r="BN1277" t="str">
            <v>Informational Text</v>
          </cell>
          <cell r="BO1277">
            <v>153</v>
          </cell>
          <cell r="BP1277">
            <v>5.8</v>
          </cell>
          <cell r="BQ1277" t="str">
            <v>147-159</v>
          </cell>
          <cell r="BR1277" t="str">
            <v>Low</v>
          </cell>
          <cell r="BS1277" t="str">
            <v>Vocabulary Acquisition and Use</v>
          </cell>
          <cell r="BT1277">
            <v>154</v>
          </cell>
          <cell r="BU1277">
            <v>5.8</v>
          </cell>
          <cell r="BV1277" t="str">
            <v>148-160</v>
          </cell>
          <cell r="BW1277" t="str">
            <v>Low</v>
          </cell>
          <cell r="CW1277">
            <v>0.38811342592592596</v>
          </cell>
          <cell r="CX1277">
            <v>40</v>
          </cell>
          <cell r="DC1277">
            <v>14</v>
          </cell>
          <cell r="DD1277">
            <v>12</v>
          </cell>
          <cell r="DE1277">
            <v>18</v>
          </cell>
        </row>
        <row r="1278">
          <cell r="A1278" t="str">
            <v>70100038313716064School 2</v>
          </cell>
          <cell r="B1278" t="str">
            <v>Fall 2015-2016</v>
          </cell>
          <cell r="C1278">
            <v>70100038</v>
          </cell>
          <cell r="D1278" t="str">
            <v>School 2</v>
          </cell>
          <cell r="E1278" t="str">
            <v>Language Usage</v>
          </cell>
          <cell r="F1278" t="str">
            <v>Language</v>
          </cell>
          <cell r="G1278" t="b">
            <v>1</v>
          </cell>
          <cell r="H1278">
            <v>2015</v>
          </cell>
          <cell r="I1278">
            <v>4</v>
          </cell>
          <cell r="O1278" t="str">
            <v>Survey With Goals</v>
          </cell>
          <cell r="P1278">
            <v>313716064</v>
          </cell>
          <cell r="Q1278">
            <v>42268</v>
          </cell>
          <cell r="R1278">
            <v>49</v>
          </cell>
          <cell r="S1278">
            <v>171</v>
          </cell>
          <cell r="T1278">
            <v>2.9</v>
          </cell>
          <cell r="U1278">
            <v>42</v>
          </cell>
          <cell r="BI1278" t="str">
            <v>Writing: Plan, Organize, Develop, Revise, Research</v>
          </cell>
          <cell r="BJ1278">
            <v>168</v>
          </cell>
          <cell r="BK1278">
            <v>5.2</v>
          </cell>
          <cell r="BL1278" t="str">
            <v>163-173</v>
          </cell>
          <cell r="BM1278" t="str">
            <v>LoAvg</v>
          </cell>
          <cell r="BN1278" t="str">
            <v>Language: Understand, Edit for Grammar, Usage</v>
          </cell>
          <cell r="BO1278">
            <v>175</v>
          </cell>
          <cell r="BP1278">
            <v>5.0999999999999996</v>
          </cell>
          <cell r="BQ1278" t="str">
            <v>170-180</v>
          </cell>
          <cell r="BR1278" t="str">
            <v>Avg</v>
          </cell>
          <cell r="BS1278" t="str">
            <v>Language: Understand, Edit Mechanics</v>
          </cell>
          <cell r="BT1278">
            <v>172</v>
          </cell>
          <cell r="BU1278">
            <v>5.2</v>
          </cell>
          <cell r="BV1278" t="str">
            <v>167-177</v>
          </cell>
          <cell r="BW1278" t="str">
            <v>Avg</v>
          </cell>
          <cell r="CW1278">
            <v>0.54321759259259261</v>
          </cell>
          <cell r="CX1278">
            <v>45</v>
          </cell>
          <cell r="DC1278">
            <v>16</v>
          </cell>
          <cell r="DD1278">
            <v>11</v>
          </cell>
          <cell r="DE1278">
            <v>16</v>
          </cell>
        </row>
        <row r="1279">
          <cell r="A1279" t="str">
            <v>70100038306607396School 2</v>
          </cell>
          <cell r="B1279" t="str">
            <v>Fall 2015-2016</v>
          </cell>
          <cell r="C1279">
            <v>70100038</v>
          </cell>
          <cell r="D1279" t="str">
            <v>School 2</v>
          </cell>
          <cell r="E1279" t="str">
            <v>Mathematics</v>
          </cell>
          <cell r="F1279" t="str">
            <v>Mathematics</v>
          </cell>
          <cell r="G1279" t="b">
            <v>1</v>
          </cell>
          <cell r="H1279">
            <v>2015</v>
          </cell>
          <cell r="I1279">
            <v>4</v>
          </cell>
          <cell r="L1279">
            <v>4</v>
          </cell>
          <cell r="O1279" t="str">
            <v>Survey With Goals</v>
          </cell>
          <cell r="P1279">
            <v>306607396</v>
          </cell>
          <cell r="Q1279">
            <v>42264</v>
          </cell>
          <cell r="R1279">
            <v>57</v>
          </cell>
          <cell r="S1279">
            <v>177</v>
          </cell>
          <cell r="T1279">
            <v>2.9</v>
          </cell>
          <cell r="U1279">
            <v>50</v>
          </cell>
          <cell r="V1279">
            <v>14</v>
          </cell>
          <cell r="W1279">
            <v>4</v>
          </cell>
          <cell r="X1279">
            <v>4.17</v>
          </cell>
          <cell r="Y1279" t="str">
            <v>No</v>
          </cell>
          <cell r="Z1279">
            <v>-1.19</v>
          </cell>
          <cell r="AA1279">
            <v>12</v>
          </cell>
          <cell r="BI1279" t="str">
            <v>Operations and Algebraic Thinking</v>
          </cell>
          <cell r="BJ1279">
            <v>186</v>
          </cell>
          <cell r="BK1279">
            <v>6.3</v>
          </cell>
          <cell r="BL1279" t="str">
            <v>180-192</v>
          </cell>
          <cell r="BM1279" t="str">
            <v>HiAvg</v>
          </cell>
          <cell r="BN1279" t="str">
            <v>Number and Operations</v>
          </cell>
          <cell r="BO1279">
            <v>182</v>
          </cell>
          <cell r="BP1279">
            <v>6.2</v>
          </cell>
          <cell r="BQ1279" t="str">
            <v>176-188</v>
          </cell>
          <cell r="BR1279" t="str">
            <v>HiAvg</v>
          </cell>
          <cell r="BS1279" t="str">
            <v>Measurement and Data</v>
          </cell>
          <cell r="BT1279">
            <v>182</v>
          </cell>
          <cell r="BU1279">
            <v>6.1</v>
          </cell>
          <cell r="BV1279" t="str">
            <v>176-188</v>
          </cell>
          <cell r="BW1279" t="str">
            <v>HiAvg</v>
          </cell>
          <cell r="BX1279" t="str">
            <v>Geometry</v>
          </cell>
          <cell r="BY1279">
            <v>160</v>
          </cell>
          <cell r="BZ1279">
            <v>7.6</v>
          </cell>
          <cell r="CA1279" t="str">
            <v>152-168</v>
          </cell>
          <cell r="CB1279" t="str">
            <v>Low</v>
          </cell>
          <cell r="CW1279">
            <v>0.38832175925925921</v>
          </cell>
          <cell r="CX1279">
            <v>47</v>
          </cell>
          <cell r="DC1279">
            <v>13</v>
          </cell>
          <cell r="DD1279">
            <v>10</v>
          </cell>
          <cell r="DE1279">
            <v>15</v>
          </cell>
        </row>
        <row r="1280">
          <cell r="A1280" t="str">
            <v>70100038310122694School 2</v>
          </cell>
          <cell r="B1280" t="str">
            <v>Fall 2015-2016</v>
          </cell>
          <cell r="C1280">
            <v>70100038</v>
          </cell>
          <cell r="D1280" t="str">
            <v>School 2</v>
          </cell>
          <cell r="E1280" t="str">
            <v>Reading</v>
          </cell>
          <cell r="F1280" t="str">
            <v>Reading</v>
          </cell>
          <cell r="G1280" t="b">
            <v>1</v>
          </cell>
          <cell r="H1280">
            <v>2015</v>
          </cell>
          <cell r="I1280">
            <v>4</v>
          </cell>
          <cell r="L1280">
            <v>4</v>
          </cell>
          <cell r="O1280" t="str">
            <v>Survey With Goals</v>
          </cell>
          <cell r="P1280">
            <v>310122694</v>
          </cell>
          <cell r="Q1280">
            <v>42257</v>
          </cell>
          <cell r="R1280">
            <v>49</v>
          </cell>
          <cell r="S1280">
            <v>167</v>
          </cell>
          <cell r="T1280">
            <v>3.3</v>
          </cell>
          <cell r="U1280">
            <v>31</v>
          </cell>
          <cell r="V1280">
            <v>15</v>
          </cell>
          <cell r="W1280">
            <v>-2</v>
          </cell>
          <cell r="X1280">
            <v>4.46</v>
          </cell>
          <cell r="Y1280" t="str">
            <v>No</v>
          </cell>
          <cell r="Z1280">
            <v>-1.77</v>
          </cell>
          <cell r="AA1280">
            <v>4</v>
          </cell>
          <cell r="BF1280" t="str">
            <v>BR</v>
          </cell>
          <cell r="BG1280" t="str">
            <v>BR</v>
          </cell>
          <cell r="BH1280" t="str">
            <v>BR</v>
          </cell>
          <cell r="BI1280" t="str">
            <v>Literature</v>
          </cell>
          <cell r="BJ1280">
            <v>171</v>
          </cell>
          <cell r="BK1280">
            <v>5.7</v>
          </cell>
          <cell r="BL1280" t="str">
            <v>165-177</v>
          </cell>
          <cell r="BM1280" t="str">
            <v>LoAvg</v>
          </cell>
          <cell r="BN1280" t="str">
            <v>Informational Text</v>
          </cell>
          <cell r="BO1280">
            <v>169</v>
          </cell>
          <cell r="BP1280">
            <v>5.9</v>
          </cell>
          <cell r="BQ1280" t="str">
            <v>163-175</v>
          </cell>
          <cell r="BR1280" t="str">
            <v>LoAvg</v>
          </cell>
          <cell r="BS1280" t="str">
            <v>Vocabulary Acquisition and Use</v>
          </cell>
          <cell r="BT1280">
            <v>160</v>
          </cell>
          <cell r="BU1280">
            <v>5.7</v>
          </cell>
          <cell r="BV1280" t="str">
            <v>154-166</v>
          </cell>
          <cell r="BW1280" t="str">
            <v>Low</v>
          </cell>
          <cell r="CW1280">
            <v>0.38928240740740744</v>
          </cell>
          <cell r="CX1280">
            <v>45</v>
          </cell>
          <cell r="DC1280">
            <v>14</v>
          </cell>
          <cell r="DD1280">
            <v>10</v>
          </cell>
          <cell r="DE1280">
            <v>15</v>
          </cell>
        </row>
        <row r="1281">
          <cell r="A1281" t="str">
            <v>70100039307454942School 2</v>
          </cell>
          <cell r="B1281" t="str">
            <v>Fall 2015-2016</v>
          </cell>
          <cell r="C1281">
            <v>70100039</v>
          </cell>
          <cell r="D1281" t="str">
            <v>School 2</v>
          </cell>
          <cell r="E1281" t="str">
            <v>Language Usage</v>
          </cell>
          <cell r="F1281" t="str">
            <v>Language</v>
          </cell>
          <cell r="G1281" t="b">
            <v>1</v>
          </cell>
          <cell r="H1281">
            <v>2015</v>
          </cell>
          <cell r="I1281">
            <v>4</v>
          </cell>
          <cell r="O1281" t="str">
            <v>Survey With Goals</v>
          </cell>
          <cell r="P1281">
            <v>307454942</v>
          </cell>
          <cell r="Q1281">
            <v>42261</v>
          </cell>
          <cell r="R1281">
            <v>88</v>
          </cell>
          <cell r="S1281">
            <v>186</v>
          </cell>
          <cell r="T1281">
            <v>2.9</v>
          </cell>
          <cell r="U1281">
            <v>76</v>
          </cell>
          <cell r="BI1281" t="str">
            <v>Writing: Plan, Organize, Develop, Revise, Research</v>
          </cell>
          <cell r="BJ1281">
            <v>189</v>
          </cell>
          <cell r="BK1281">
            <v>5</v>
          </cell>
          <cell r="BL1281" t="str">
            <v>184-194</v>
          </cell>
          <cell r="BM1281" t="str">
            <v>High</v>
          </cell>
          <cell r="BN1281" t="str">
            <v>Language: Understand, Edit for Grammar, Usage</v>
          </cell>
          <cell r="BO1281">
            <v>186</v>
          </cell>
          <cell r="BP1281">
            <v>5</v>
          </cell>
          <cell r="BQ1281" t="str">
            <v>181-191</v>
          </cell>
          <cell r="BR1281" t="str">
            <v>HiAvg</v>
          </cell>
          <cell r="BS1281" t="str">
            <v>Language: Understand, Edit Mechanics</v>
          </cell>
          <cell r="BT1281">
            <v>183</v>
          </cell>
          <cell r="BU1281">
            <v>5.0999999999999996</v>
          </cell>
          <cell r="BV1281" t="str">
            <v>178-188</v>
          </cell>
          <cell r="BW1281" t="str">
            <v>HiAvg</v>
          </cell>
          <cell r="CW1281">
            <v>0.3855555555555556</v>
          </cell>
          <cell r="CX1281">
            <v>48</v>
          </cell>
          <cell r="DC1281">
            <v>13</v>
          </cell>
          <cell r="DD1281">
            <v>9</v>
          </cell>
          <cell r="DE1281">
            <v>12</v>
          </cell>
        </row>
        <row r="1282">
          <cell r="A1282" t="str">
            <v>70100039309648123School 2</v>
          </cell>
          <cell r="B1282" t="str">
            <v>Fall 2015-2016</v>
          </cell>
          <cell r="C1282">
            <v>70100039</v>
          </cell>
          <cell r="D1282" t="str">
            <v>School 2</v>
          </cell>
          <cell r="E1282" t="str">
            <v>Mathematics</v>
          </cell>
          <cell r="F1282" t="str">
            <v>Mathematics</v>
          </cell>
          <cell r="G1282" t="b">
            <v>1</v>
          </cell>
          <cell r="H1282">
            <v>2015</v>
          </cell>
          <cell r="I1282">
            <v>4</v>
          </cell>
          <cell r="L1282">
            <v>4</v>
          </cell>
          <cell r="O1282" t="str">
            <v>Survey With Goals</v>
          </cell>
          <cell r="P1282">
            <v>309648123</v>
          </cell>
          <cell r="Q1282">
            <v>42256</v>
          </cell>
          <cell r="R1282">
            <v>110</v>
          </cell>
          <cell r="S1282">
            <v>189</v>
          </cell>
          <cell r="T1282">
            <v>2.9</v>
          </cell>
          <cell r="U1282">
            <v>82</v>
          </cell>
          <cell r="V1282">
            <v>13</v>
          </cell>
          <cell r="W1282">
            <v>6</v>
          </cell>
          <cell r="X1282">
            <v>4.17</v>
          </cell>
          <cell r="Y1282" t="str">
            <v>No</v>
          </cell>
          <cell r="Z1282">
            <v>-0.82</v>
          </cell>
          <cell r="AA1282">
            <v>21</v>
          </cell>
          <cell r="BI1282" t="str">
            <v>Operations and Algebraic Thinking</v>
          </cell>
          <cell r="BJ1282">
            <v>186</v>
          </cell>
          <cell r="BK1282">
            <v>6</v>
          </cell>
          <cell r="BL1282" t="str">
            <v>180-192</v>
          </cell>
          <cell r="BM1282" t="str">
            <v>HiAvg</v>
          </cell>
          <cell r="BN1282" t="str">
            <v>Number and Operations</v>
          </cell>
          <cell r="BO1282">
            <v>193</v>
          </cell>
          <cell r="BP1282">
            <v>5.8</v>
          </cell>
          <cell r="BQ1282" t="str">
            <v>187-199</v>
          </cell>
          <cell r="BR1282" t="str">
            <v>High</v>
          </cell>
          <cell r="BS1282" t="str">
            <v>Measurement and Data</v>
          </cell>
          <cell r="BT1282">
            <v>195</v>
          </cell>
          <cell r="BU1282">
            <v>6.1</v>
          </cell>
          <cell r="BV1282" t="str">
            <v>189-201</v>
          </cell>
          <cell r="BW1282" t="str">
            <v>High</v>
          </cell>
          <cell r="BX1282" t="str">
            <v>Geometry</v>
          </cell>
          <cell r="BY1282">
            <v>182</v>
          </cell>
          <cell r="BZ1282">
            <v>6</v>
          </cell>
          <cell r="CA1282" t="str">
            <v>176-188</v>
          </cell>
          <cell r="CB1282" t="str">
            <v>HiAvg</v>
          </cell>
          <cell r="CW1282">
            <v>0.54249999999999998</v>
          </cell>
          <cell r="CX1282">
            <v>47</v>
          </cell>
          <cell r="DC1282">
            <v>12</v>
          </cell>
          <cell r="DD1282">
            <v>8</v>
          </cell>
          <cell r="DE1282">
            <v>14</v>
          </cell>
        </row>
        <row r="1283">
          <cell r="A1283" t="str">
            <v>70100039302471135School 2</v>
          </cell>
          <cell r="B1283" t="str">
            <v>Fall 2015-2016</v>
          </cell>
          <cell r="C1283">
            <v>70100039</v>
          </cell>
          <cell r="D1283" t="str">
            <v>School 2</v>
          </cell>
          <cell r="E1283" t="str">
            <v>Reading</v>
          </cell>
          <cell r="F1283" t="str">
            <v>Reading</v>
          </cell>
          <cell r="G1283" t="b">
            <v>1</v>
          </cell>
          <cell r="H1283">
            <v>2015</v>
          </cell>
          <cell r="I1283">
            <v>4</v>
          </cell>
          <cell r="L1283">
            <v>4</v>
          </cell>
          <cell r="O1283" t="str">
            <v>Survey With Goals</v>
          </cell>
          <cell r="P1283">
            <v>302471135</v>
          </cell>
          <cell r="Q1283">
            <v>42248</v>
          </cell>
          <cell r="R1283">
            <v>117</v>
          </cell>
          <cell r="S1283">
            <v>187</v>
          </cell>
          <cell r="T1283">
            <v>3.3</v>
          </cell>
          <cell r="U1283">
            <v>79</v>
          </cell>
          <cell r="V1283">
            <v>15</v>
          </cell>
          <cell r="W1283">
            <v>14</v>
          </cell>
          <cell r="X1283">
            <v>4.5999999999999996</v>
          </cell>
          <cell r="Y1283" t="str">
            <v>No*</v>
          </cell>
          <cell r="Z1283">
            <v>-0.1</v>
          </cell>
          <cell r="AA1283">
            <v>46</v>
          </cell>
          <cell r="BF1283">
            <v>367</v>
          </cell>
          <cell r="BG1283">
            <v>267</v>
          </cell>
          <cell r="BH1283">
            <v>417</v>
          </cell>
          <cell r="BI1283" t="str">
            <v>Literature</v>
          </cell>
          <cell r="BJ1283">
            <v>195</v>
          </cell>
          <cell r="BK1283">
            <v>6.1</v>
          </cell>
          <cell r="BL1283" t="str">
            <v>189-201</v>
          </cell>
          <cell r="BM1283" t="str">
            <v>High</v>
          </cell>
          <cell r="BN1283" t="str">
            <v>Informational Text</v>
          </cell>
          <cell r="BO1283">
            <v>187</v>
          </cell>
          <cell r="BP1283">
            <v>5.9</v>
          </cell>
          <cell r="BQ1283" t="str">
            <v>181-193</v>
          </cell>
          <cell r="BR1283" t="str">
            <v>HiAvg</v>
          </cell>
          <cell r="BS1283" t="str">
            <v>Vocabulary Acquisition and Use</v>
          </cell>
          <cell r="BT1283">
            <v>179</v>
          </cell>
          <cell r="BU1283">
            <v>6.1</v>
          </cell>
          <cell r="BV1283" t="str">
            <v>173-185</v>
          </cell>
          <cell r="BW1283" t="str">
            <v>Avg</v>
          </cell>
          <cell r="CW1283">
            <v>0.42596064814814816</v>
          </cell>
          <cell r="CX1283">
            <v>45</v>
          </cell>
          <cell r="DC1283">
            <v>13</v>
          </cell>
          <cell r="DD1283">
            <v>8</v>
          </cell>
          <cell r="DE1283">
            <v>12</v>
          </cell>
        </row>
        <row r="1284">
          <cell r="A1284" t="str">
            <v>70100040308962598School 2</v>
          </cell>
          <cell r="B1284" t="str">
            <v>Fall 2015-2016</v>
          </cell>
          <cell r="C1284">
            <v>70100040</v>
          </cell>
          <cell r="D1284" t="str">
            <v>School 2</v>
          </cell>
          <cell r="E1284" t="str">
            <v>Language Usage</v>
          </cell>
          <cell r="F1284" t="str">
            <v>Language</v>
          </cell>
          <cell r="G1284" t="b">
            <v>1</v>
          </cell>
          <cell r="H1284">
            <v>2015</v>
          </cell>
          <cell r="I1284">
            <v>4</v>
          </cell>
          <cell r="O1284" t="str">
            <v>Survey With Goals</v>
          </cell>
          <cell r="P1284">
            <v>308962598</v>
          </cell>
          <cell r="Q1284">
            <v>42261</v>
          </cell>
          <cell r="R1284">
            <v>51</v>
          </cell>
          <cell r="S1284">
            <v>179</v>
          </cell>
          <cell r="T1284">
            <v>2.9</v>
          </cell>
          <cell r="U1284">
            <v>61</v>
          </cell>
          <cell r="BI1284" t="str">
            <v>Writing: Plan, Organize, Develop, Revise, Research</v>
          </cell>
          <cell r="BJ1284">
            <v>173</v>
          </cell>
          <cell r="BK1284">
            <v>5.2</v>
          </cell>
          <cell r="BL1284" t="str">
            <v>168-178</v>
          </cell>
          <cell r="BM1284" t="str">
            <v>Avg</v>
          </cell>
          <cell r="BN1284" t="str">
            <v>Language: Understand, Edit for Grammar, Usage</v>
          </cell>
          <cell r="BO1284">
            <v>183</v>
          </cell>
          <cell r="BP1284">
            <v>5.2</v>
          </cell>
          <cell r="BQ1284" t="str">
            <v>178-188</v>
          </cell>
          <cell r="BR1284" t="str">
            <v>HiAvg</v>
          </cell>
          <cell r="BS1284" t="str">
            <v>Language: Understand, Edit Mechanics</v>
          </cell>
          <cell r="BT1284">
            <v>181</v>
          </cell>
          <cell r="BU1284">
            <v>5.0999999999999996</v>
          </cell>
          <cell r="BV1284" t="str">
            <v>176-186</v>
          </cell>
          <cell r="BW1284" t="str">
            <v>HiAvg</v>
          </cell>
          <cell r="CW1284">
            <v>0.38557870370370373</v>
          </cell>
          <cell r="CX1284">
            <v>47</v>
          </cell>
          <cell r="DC1284">
            <v>14</v>
          </cell>
          <cell r="DD1284">
            <v>10</v>
          </cell>
          <cell r="DE1284">
            <v>14</v>
          </cell>
        </row>
        <row r="1285">
          <cell r="A1285" t="str">
            <v>70100040302471268School 2</v>
          </cell>
          <cell r="B1285" t="str">
            <v>Fall 2015-2016</v>
          </cell>
          <cell r="C1285">
            <v>70100040</v>
          </cell>
          <cell r="D1285" t="str">
            <v>School 2</v>
          </cell>
          <cell r="E1285" t="str">
            <v>Mathematics</v>
          </cell>
          <cell r="F1285" t="str">
            <v>Mathematics</v>
          </cell>
          <cell r="G1285" t="b">
            <v>1</v>
          </cell>
          <cell r="H1285">
            <v>2015</v>
          </cell>
          <cell r="I1285">
            <v>4</v>
          </cell>
          <cell r="L1285">
            <v>4</v>
          </cell>
          <cell r="O1285" t="str">
            <v>Survey With Goals</v>
          </cell>
          <cell r="P1285">
            <v>302471268</v>
          </cell>
          <cell r="Q1285">
            <v>42256</v>
          </cell>
          <cell r="R1285">
            <v>36</v>
          </cell>
          <cell r="S1285">
            <v>182</v>
          </cell>
          <cell r="T1285">
            <v>2.9</v>
          </cell>
          <cell r="U1285">
            <v>65</v>
          </cell>
          <cell r="V1285">
            <v>15</v>
          </cell>
          <cell r="W1285">
            <v>19</v>
          </cell>
          <cell r="X1285">
            <v>4.17</v>
          </cell>
          <cell r="Y1285" t="str">
            <v>Yes*</v>
          </cell>
          <cell r="Z1285">
            <v>0.56000000000000005</v>
          </cell>
          <cell r="AA1285">
            <v>71</v>
          </cell>
          <cell r="BI1285" t="str">
            <v>Operations and Algebraic Thinking</v>
          </cell>
          <cell r="BJ1285">
            <v>185</v>
          </cell>
          <cell r="BK1285">
            <v>6</v>
          </cell>
          <cell r="BL1285" t="str">
            <v>179-191</v>
          </cell>
          <cell r="BM1285" t="str">
            <v>HiAvg</v>
          </cell>
          <cell r="BN1285" t="str">
            <v>Number and Operations</v>
          </cell>
          <cell r="BO1285">
            <v>184</v>
          </cell>
          <cell r="BP1285">
            <v>6</v>
          </cell>
          <cell r="BQ1285" t="str">
            <v>178-190</v>
          </cell>
          <cell r="BR1285" t="str">
            <v>HiAvg</v>
          </cell>
          <cell r="BS1285" t="str">
            <v>Measurement and Data</v>
          </cell>
          <cell r="BT1285">
            <v>174</v>
          </cell>
          <cell r="BU1285">
            <v>5.9</v>
          </cell>
          <cell r="BV1285" t="str">
            <v>168-180</v>
          </cell>
          <cell r="BW1285" t="str">
            <v>LoAvg</v>
          </cell>
          <cell r="BX1285" t="str">
            <v>Geometry</v>
          </cell>
          <cell r="BY1285">
            <v>184</v>
          </cell>
          <cell r="BZ1285">
            <v>6</v>
          </cell>
          <cell r="CA1285" t="str">
            <v>178-190</v>
          </cell>
          <cell r="CB1285" t="str">
            <v>HiAvg</v>
          </cell>
          <cell r="CW1285">
            <v>0.54248842592592594</v>
          </cell>
          <cell r="CX1285">
            <v>55</v>
          </cell>
          <cell r="DC1285">
            <v>13</v>
          </cell>
          <cell r="DD1285">
            <v>9</v>
          </cell>
          <cell r="DE1285">
            <v>15</v>
          </cell>
        </row>
        <row r="1286">
          <cell r="A1286" t="str">
            <v>70100040305485454School 2</v>
          </cell>
          <cell r="B1286" t="str">
            <v>Fall 2015-2016</v>
          </cell>
          <cell r="C1286">
            <v>70100040</v>
          </cell>
          <cell r="D1286" t="str">
            <v>School 2</v>
          </cell>
          <cell r="E1286" t="str">
            <v>Reading</v>
          </cell>
          <cell r="F1286" t="str">
            <v>Reading</v>
          </cell>
          <cell r="G1286" t="b">
            <v>1</v>
          </cell>
          <cell r="H1286">
            <v>2015</v>
          </cell>
          <cell r="I1286">
            <v>4</v>
          </cell>
          <cell r="L1286">
            <v>4</v>
          </cell>
          <cell r="O1286" t="str">
            <v>Survey With Goals</v>
          </cell>
          <cell r="P1286">
            <v>305485454</v>
          </cell>
          <cell r="Q1286">
            <v>42247</v>
          </cell>
          <cell r="R1286">
            <v>64</v>
          </cell>
          <cell r="S1286">
            <v>175</v>
          </cell>
          <cell r="T1286">
            <v>3.3</v>
          </cell>
          <cell r="U1286">
            <v>51</v>
          </cell>
          <cell r="V1286">
            <v>14</v>
          </cell>
          <cell r="W1286">
            <v>19</v>
          </cell>
          <cell r="X1286">
            <v>4.46</v>
          </cell>
          <cell r="Y1286" t="str">
            <v>Yes</v>
          </cell>
          <cell r="Z1286">
            <v>0.56999999999999995</v>
          </cell>
          <cell r="AA1286">
            <v>72</v>
          </cell>
          <cell r="BF1286">
            <v>151</v>
          </cell>
          <cell r="BG1286">
            <v>51</v>
          </cell>
          <cell r="BH1286">
            <v>201</v>
          </cell>
          <cell r="BI1286" t="str">
            <v>Literature</v>
          </cell>
          <cell r="BJ1286">
            <v>186</v>
          </cell>
          <cell r="BK1286">
            <v>6.5</v>
          </cell>
          <cell r="BL1286" t="str">
            <v>180-193</v>
          </cell>
          <cell r="BM1286" t="str">
            <v>HiAvg</v>
          </cell>
          <cell r="BN1286" t="str">
            <v>Informational Text</v>
          </cell>
          <cell r="BO1286">
            <v>170</v>
          </cell>
          <cell r="BP1286">
            <v>5.8</v>
          </cell>
          <cell r="BQ1286" t="str">
            <v>164-176</v>
          </cell>
          <cell r="BR1286" t="str">
            <v>LoAvg</v>
          </cell>
          <cell r="BS1286" t="str">
            <v>Vocabulary Acquisition and Use</v>
          </cell>
          <cell r="BT1286">
            <v>169</v>
          </cell>
          <cell r="BU1286">
            <v>6.1</v>
          </cell>
          <cell r="BV1286" t="str">
            <v>163-175</v>
          </cell>
          <cell r="BW1286" t="str">
            <v>LoAvg</v>
          </cell>
          <cell r="CW1286">
            <v>0.38814814814814813</v>
          </cell>
          <cell r="CX1286">
            <v>48</v>
          </cell>
          <cell r="DC1286">
            <v>14</v>
          </cell>
          <cell r="DD1286">
            <v>9</v>
          </cell>
          <cell r="DE1286">
            <v>14</v>
          </cell>
        </row>
        <row r="1287">
          <cell r="A1287" t="str">
            <v>70100042308962647School 2</v>
          </cell>
          <cell r="B1287" t="str">
            <v>Fall 2015-2016</v>
          </cell>
          <cell r="C1287">
            <v>70100042</v>
          </cell>
          <cell r="D1287" t="str">
            <v>School 2</v>
          </cell>
          <cell r="E1287" t="str">
            <v>Language Usage</v>
          </cell>
          <cell r="F1287" t="str">
            <v>Language</v>
          </cell>
          <cell r="G1287" t="b">
            <v>1</v>
          </cell>
          <cell r="H1287">
            <v>2015</v>
          </cell>
          <cell r="I1287">
            <v>4</v>
          </cell>
          <cell r="O1287" t="str">
            <v>Survey With Goals</v>
          </cell>
          <cell r="P1287">
            <v>308962647</v>
          </cell>
          <cell r="Q1287">
            <v>42261</v>
          </cell>
          <cell r="R1287">
            <v>18</v>
          </cell>
          <cell r="S1287">
            <v>161</v>
          </cell>
          <cell r="T1287">
            <v>2.9</v>
          </cell>
          <cell r="U1287">
            <v>21</v>
          </cell>
          <cell r="BI1287" t="str">
            <v>Writing: Plan, Organize, Develop, Revise, Research</v>
          </cell>
          <cell r="BJ1287">
            <v>167</v>
          </cell>
          <cell r="BK1287">
            <v>5</v>
          </cell>
          <cell r="BL1287" t="str">
            <v>162-172</v>
          </cell>
          <cell r="BM1287" t="str">
            <v>LoAvg</v>
          </cell>
          <cell r="BN1287" t="str">
            <v>Language: Understand, Edit for Grammar, Usage</v>
          </cell>
          <cell r="BO1287">
            <v>154</v>
          </cell>
          <cell r="BP1287">
            <v>5</v>
          </cell>
          <cell r="BQ1287" t="str">
            <v>149-159</v>
          </cell>
          <cell r="BR1287" t="str">
            <v>Low</v>
          </cell>
          <cell r="BS1287" t="str">
            <v>Language: Understand, Edit Mechanics</v>
          </cell>
          <cell r="BT1287">
            <v>165</v>
          </cell>
          <cell r="BU1287">
            <v>5.0999999999999996</v>
          </cell>
          <cell r="BV1287" t="str">
            <v>160-170</v>
          </cell>
          <cell r="BW1287" t="str">
            <v>LoAvg</v>
          </cell>
          <cell r="CW1287">
            <v>0.38108796296296293</v>
          </cell>
          <cell r="CX1287">
            <v>42</v>
          </cell>
          <cell r="DC1287">
            <v>18</v>
          </cell>
          <cell r="DD1287">
            <v>12</v>
          </cell>
          <cell r="DE1287">
            <v>18</v>
          </cell>
        </row>
        <row r="1288">
          <cell r="A1288" t="str">
            <v>70100042302470913School 2</v>
          </cell>
          <cell r="B1288" t="str">
            <v>Fall 2015-2016</v>
          </cell>
          <cell r="C1288">
            <v>70100042</v>
          </cell>
          <cell r="D1288" t="str">
            <v>School 2</v>
          </cell>
          <cell r="E1288" t="str">
            <v>Mathematics</v>
          </cell>
          <cell r="F1288" t="str">
            <v>Mathematics</v>
          </cell>
          <cell r="G1288" t="b">
            <v>1</v>
          </cell>
          <cell r="H1288">
            <v>2015</v>
          </cell>
          <cell r="I1288">
            <v>4</v>
          </cell>
          <cell r="L1288">
            <v>4</v>
          </cell>
          <cell r="O1288" t="str">
            <v>Survey With Goals</v>
          </cell>
          <cell r="P1288">
            <v>302470913</v>
          </cell>
          <cell r="Q1288">
            <v>42256</v>
          </cell>
          <cell r="R1288">
            <v>32</v>
          </cell>
          <cell r="S1288">
            <v>166</v>
          </cell>
          <cell r="T1288">
            <v>2.9</v>
          </cell>
          <cell r="U1288">
            <v>20</v>
          </cell>
          <cell r="V1288">
            <v>16</v>
          </cell>
          <cell r="W1288">
            <v>18</v>
          </cell>
          <cell r="X1288">
            <v>4.17</v>
          </cell>
          <cell r="Y1288" t="str">
            <v>Yes*</v>
          </cell>
          <cell r="Z1288">
            <v>0.25</v>
          </cell>
          <cell r="AA1288">
            <v>60</v>
          </cell>
          <cell r="BI1288" t="str">
            <v>Operations and Algebraic Thinking</v>
          </cell>
          <cell r="BJ1288">
            <v>161</v>
          </cell>
          <cell r="BK1288">
            <v>5.7</v>
          </cell>
          <cell r="BL1288" t="str">
            <v>155-167</v>
          </cell>
          <cell r="BM1288" t="str">
            <v>Low</v>
          </cell>
          <cell r="BN1288" t="str">
            <v>Number and Operations</v>
          </cell>
          <cell r="BO1288">
            <v>173</v>
          </cell>
          <cell r="BP1288">
            <v>6.1</v>
          </cell>
          <cell r="BQ1288" t="str">
            <v>167-179</v>
          </cell>
          <cell r="BR1288" t="str">
            <v>LoAvg</v>
          </cell>
          <cell r="BS1288" t="str">
            <v>Measurement and Data</v>
          </cell>
          <cell r="BT1288">
            <v>171</v>
          </cell>
          <cell r="BU1288">
            <v>5.8</v>
          </cell>
          <cell r="BV1288" t="str">
            <v>165-177</v>
          </cell>
          <cell r="BW1288" t="str">
            <v>LoAvg</v>
          </cell>
          <cell r="BX1288" t="str">
            <v>Geometry</v>
          </cell>
          <cell r="BY1288">
            <v>162</v>
          </cell>
          <cell r="BZ1288">
            <v>5.9</v>
          </cell>
          <cell r="CA1288" t="str">
            <v>156-168</v>
          </cell>
          <cell r="CB1288" t="str">
            <v>Low</v>
          </cell>
          <cell r="CW1288">
            <v>0.53994212962962962</v>
          </cell>
          <cell r="CX1288">
            <v>49</v>
          </cell>
          <cell r="DC1288">
            <v>14</v>
          </cell>
          <cell r="DD1288">
            <v>10</v>
          </cell>
          <cell r="DE1288">
            <v>17</v>
          </cell>
        </row>
        <row r="1289">
          <cell r="A1289" t="str">
            <v>70100042305485460School 2</v>
          </cell>
          <cell r="B1289" t="str">
            <v>Fall 2015-2016</v>
          </cell>
          <cell r="C1289">
            <v>70100042</v>
          </cell>
          <cell r="D1289" t="str">
            <v>School 2</v>
          </cell>
          <cell r="E1289" t="str">
            <v>Reading</v>
          </cell>
          <cell r="F1289" t="str">
            <v>Reading</v>
          </cell>
          <cell r="G1289" t="b">
            <v>1</v>
          </cell>
          <cell r="H1289">
            <v>2015</v>
          </cell>
          <cell r="I1289">
            <v>4</v>
          </cell>
          <cell r="L1289">
            <v>4</v>
          </cell>
          <cell r="O1289" t="str">
            <v>Survey With Goals</v>
          </cell>
          <cell r="P1289">
            <v>305485460</v>
          </cell>
          <cell r="Q1289">
            <v>42247</v>
          </cell>
          <cell r="R1289">
            <v>16</v>
          </cell>
          <cell r="S1289">
            <v>157</v>
          </cell>
          <cell r="T1289">
            <v>3.3</v>
          </cell>
          <cell r="U1289">
            <v>13</v>
          </cell>
          <cell r="V1289">
            <v>14</v>
          </cell>
          <cell r="W1289">
            <v>0</v>
          </cell>
          <cell r="X1289">
            <v>4.53</v>
          </cell>
          <cell r="Y1289" t="str">
            <v>No</v>
          </cell>
          <cell r="Z1289">
            <v>-1.44</v>
          </cell>
          <cell r="AA1289">
            <v>7</v>
          </cell>
          <cell r="BF1289" t="str">
            <v>BR</v>
          </cell>
          <cell r="BG1289" t="str">
            <v>BR</v>
          </cell>
          <cell r="BH1289" t="str">
            <v>BR</v>
          </cell>
          <cell r="BI1289" t="str">
            <v>Literature</v>
          </cell>
          <cell r="BJ1289">
            <v>158</v>
          </cell>
          <cell r="BK1289">
            <v>5.6</v>
          </cell>
          <cell r="BL1289" t="str">
            <v>152-164</v>
          </cell>
          <cell r="BM1289" t="str">
            <v>Low</v>
          </cell>
          <cell r="BN1289" t="str">
            <v>Informational Text</v>
          </cell>
          <cell r="BO1289">
            <v>154</v>
          </cell>
          <cell r="BP1289">
            <v>5.7</v>
          </cell>
          <cell r="BQ1289" t="str">
            <v>148-160</v>
          </cell>
          <cell r="BR1289" t="str">
            <v>Low</v>
          </cell>
          <cell r="BS1289" t="str">
            <v>Vocabulary Acquisition and Use</v>
          </cell>
          <cell r="BT1289">
            <v>160</v>
          </cell>
          <cell r="BU1289">
            <v>5.7</v>
          </cell>
          <cell r="BV1289" t="str">
            <v>154-166</v>
          </cell>
          <cell r="BW1289" t="str">
            <v>Low</v>
          </cell>
          <cell r="CW1289">
            <v>0.3838078703703704</v>
          </cell>
          <cell r="CX1289">
            <v>48</v>
          </cell>
          <cell r="DC1289">
            <v>14</v>
          </cell>
          <cell r="DD1289">
            <v>11</v>
          </cell>
          <cell r="DE1289">
            <v>17</v>
          </cell>
        </row>
        <row r="1290">
          <cell r="A1290" t="str">
            <v>70100044308273416School 2</v>
          </cell>
          <cell r="B1290" t="str">
            <v>Fall 2015-2016</v>
          </cell>
          <cell r="C1290">
            <v>70100044</v>
          </cell>
          <cell r="D1290" t="str">
            <v>School 2</v>
          </cell>
          <cell r="E1290" t="str">
            <v>Language Usage</v>
          </cell>
          <cell r="F1290" t="str">
            <v>Language</v>
          </cell>
          <cell r="G1290" t="b">
            <v>1</v>
          </cell>
          <cell r="H1290">
            <v>2015</v>
          </cell>
          <cell r="I1290">
            <v>4</v>
          </cell>
          <cell r="L1290">
            <v>4</v>
          </cell>
          <cell r="O1290" t="str">
            <v>Survey With Goals</v>
          </cell>
          <cell r="P1290">
            <v>308273416</v>
          </cell>
          <cell r="Q1290">
            <v>42262</v>
          </cell>
          <cell r="R1290">
            <v>64</v>
          </cell>
          <cell r="S1290">
            <v>197</v>
          </cell>
          <cell r="T1290">
            <v>3</v>
          </cell>
          <cell r="U1290">
            <v>69</v>
          </cell>
          <cell r="V1290">
            <v>14</v>
          </cell>
          <cell r="W1290">
            <v>19</v>
          </cell>
          <cell r="X1290">
            <v>4.17</v>
          </cell>
          <cell r="Y1290" t="str">
            <v>Yes</v>
          </cell>
          <cell r="Z1290">
            <v>0.55000000000000004</v>
          </cell>
          <cell r="AA1290">
            <v>71</v>
          </cell>
          <cell r="BI1290" t="str">
            <v>Writing: Plan, Organize, Develop, Revise, Research</v>
          </cell>
          <cell r="BJ1290">
            <v>194</v>
          </cell>
          <cell r="BK1290">
            <v>5.5</v>
          </cell>
          <cell r="BL1290" t="str">
            <v>189-200</v>
          </cell>
          <cell r="BM1290" t="str">
            <v>Avg</v>
          </cell>
          <cell r="BN1290" t="str">
            <v>Language: Understand, Edit for Grammar, Usage</v>
          </cell>
          <cell r="BO1290">
            <v>208</v>
          </cell>
          <cell r="BP1290">
            <v>5.4</v>
          </cell>
          <cell r="BQ1290" t="str">
            <v>203-213</v>
          </cell>
          <cell r="BR1290" t="str">
            <v>High</v>
          </cell>
          <cell r="BS1290" t="str">
            <v>Language: Understand, Edit Mechanics</v>
          </cell>
          <cell r="BT1290">
            <v>189</v>
          </cell>
          <cell r="BU1290">
            <v>5.5</v>
          </cell>
          <cell r="BV1290" t="str">
            <v>184-195</v>
          </cell>
          <cell r="BW1290" t="str">
            <v>Avg</v>
          </cell>
          <cell r="CW1290">
            <v>0.55251157407407414</v>
          </cell>
          <cell r="CX1290">
            <v>43</v>
          </cell>
          <cell r="DC1290">
            <v>9</v>
          </cell>
          <cell r="DD1290">
            <v>6</v>
          </cell>
          <cell r="DE1290">
            <v>9</v>
          </cell>
        </row>
        <row r="1291">
          <cell r="A1291" t="str">
            <v>70100044303058583School 2</v>
          </cell>
          <cell r="B1291" t="str">
            <v>Fall 2015-2016</v>
          </cell>
          <cell r="C1291">
            <v>70100044</v>
          </cell>
          <cell r="D1291" t="str">
            <v>School 2</v>
          </cell>
          <cell r="E1291" t="str">
            <v>Mathematics</v>
          </cell>
          <cell r="F1291" t="str">
            <v>Mathematics</v>
          </cell>
          <cell r="G1291" t="b">
            <v>1</v>
          </cell>
          <cell r="H1291">
            <v>2015</v>
          </cell>
          <cell r="I1291">
            <v>4</v>
          </cell>
          <cell r="L1291">
            <v>4</v>
          </cell>
          <cell r="O1291" t="str">
            <v>Survey With Goals</v>
          </cell>
          <cell r="P1291">
            <v>303058583</v>
          </cell>
          <cell r="Q1291">
            <v>42255</v>
          </cell>
          <cell r="R1291">
            <v>61</v>
          </cell>
          <cell r="S1291">
            <v>194</v>
          </cell>
          <cell r="T1291">
            <v>2.9</v>
          </cell>
          <cell r="U1291">
            <v>61</v>
          </cell>
          <cell r="V1291">
            <v>13</v>
          </cell>
          <cell r="W1291">
            <v>15</v>
          </cell>
          <cell r="X1291">
            <v>4.0999999999999996</v>
          </cell>
          <cell r="Y1291" t="str">
            <v>Yes*</v>
          </cell>
          <cell r="Z1291">
            <v>0.28999999999999998</v>
          </cell>
          <cell r="AA1291">
            <v>61</v>
          </cell>
          <cell r="BI1291" t="str">
            <v>Operations and Algebraic Thinking</v>
          </cell>
          <cell r="BJ1291">
            <v>197</v>
          </cell>
          <cell r="BK1291">
            <v>6</v>
          </cell>
          <cell r="BL1291" t="str">
            <v>191-203</v>
          </cell>
          <cell r="BM1291" t="str">
            <v>HiAvg</v>
          </cell>
          <cell r="BN1291" t="str">
            <v>Number and Operations</v>
          </cell>
          <cell r="BO1291">
            <v>189</v>
          </cell>
          <cell r="BP1291">
            <v>5.8</v>
          </cell>
          <cell r="BQ1291" t="str">
            <v>183-195</v>
          </cell>
          <cell r="BR1291" t="str">
            <v>LoAvg</v>
          </cell>
          <cell r="BS1291" t="str">
            <v>Measurement and Data</v>
          </cell>
          <cell r="BT1291">
            <v>194</v>
          </cell>
          <cell r="BU1291">
            <v>5.9</v>
          </cell>
          <cell r="BV1291" t="str">
            <v>188-200</v>
          </cell>
          <cell r="BW1291" t="str">
            <v>Avg</v>
          </cell>
          <cell r="BX1291" t="str">
            <v>Geometry</v>
          </cell>
          <cell r="BY1291">
            <v>198</v>
          </cell>
          <cell r="BZ1291">
            <v>5.8</v>
          </cell>
          <cell r="CA1291" t="str">
            <v>192-204</v>
          </cell>
          <cell r="CB1291" t="str">
            <v>HiAvg</v>
          </cell>
          <cell r="CW1291">
            <v>0.54399305555555555</v>
          </cell>
          <cell r="CX1291">
            <v>45</v>
          </cell>
          <cell r="DC1291">
            <v>11</v>
          </cell>
          <cell r="DD1291">
            <v>8</v>
          </cell>
          <cell r="DE1291">
            <v>13</v>
          </cell>
        </row>
        <row r="1292">
          <cell r="A1292" t="str">
            <v>70100044304973574School 2</v>
          </cell>
          <cell r="B1292" t="str">
            <v>Fall 2015-2016</v>
          </cell>
          <cell r="C1292">
            <v>70100044</v>
          </cell>
          <cell r="D1292" t="str">
            <v>School 2</v>
          </cell>
          <cell r="E1292" t="str">
            <v>Reading</v>
          </cell>
          <cell r="F1292" t="str">
            <v>Reading</v>
          </cell>
          <cell r="G1292" t="b">
            <v>1</v>
          </cell>
          <cell r="H1292">
            <v>2015</v>
          </cell>
          <cell r="I1292">
            <v>4</v>
          </cell>
          <cell r="L1292">
            <v>4</v>
          </cell>
          <cell r="O1292" t="str">
            <v>Survey With Goals</v>
          </cell>
          <cell r="P1292">
            <v>304973574</v>
          </cell>
          <cell r="Q1292">
            <v>42248</v>
          </cell>
          <cell r="R1292">
            <v>61</v>
          </cell>
          <cell r="S1292">
            <v>200</v>
          </cell>
          <cell r="T1292">
            <v>3.3</v>
          </cell>
          <cell r="U1292">
            <v>77</v>
          </cell>
          <cell r="V1292">
            <v>13</v>
          </cell>
          <cell r="W1292">
            <v>17</v>
          </cell>
          <cell r="X1292">
            <v>4.5999999999999996</v>
          </cell>
          <cell r="Y1292" t="str">
            <v>Yes*</v>
          </cell>
          <cell r="Z1292">
            <v>0.42</v>
          </cell>
          <cell r="AA1292">
            <v>66</v>
          </cell>
          <cell r="BF1292">
            <v>601</v>
          </cell>
          <cell r="BG1292">
            <v>501</v>
          </cell>
          <cell r="BH1292">
            <v>651</v>
          </cell>
          <cell r="BI1292" t="str">
            <v>Literature</v>
          </cell>
          <cell r="BJ1292">
            <v>197</v>
          </cell>
          <cell r="BK1292">
            <v>5.8</v>
          </cell>
          <cell r="BL1292" t="str">
            <v>191-203</v>
          </cell>
          <cell r="BM1292" t="str">
            <v>HiAvg</v>
          </cell>
          <cell r="BN1292" t="str">
            <v>Informational Text</v>
          </cell>
          <cell r="BO1292">
            <v>205</v>
          </cell>
          <cell r="BP1292">
            <v>5.9</v>
          </cell>
          <cell r="BQ1292" t="str">
            <v>199-211</v>
          </cell>
          <cell r="BR1292" t="str">
            <v>High</v>
          </cell>
          <cell r="BS1292" t="str">
            <v>Vocabulary Acquisition and Use</v>
          </cell>
          <cell r="BT1292">
            <v>197</v>
          </cell>
          <cell r="BU1292">
            <v>5.8</v>
          </cell>
          <cell r="BV1292" t="str">
            <v>191-203</v>
          </cell>
          <cell r="BW1292" t="str">
            <v>HiAvg</v>
          </cell>
          <cell r="CW1292">
            <v>0.54961805555555554</v>
          </cell>
          <cell r="CX1292">
            <v>48</v>
          </cell>
          <cell r="DC1292">
            <v>9</v>
          </cell>
          <cell r="DD1292">
            <v>6</v>
          </cell>
          <cell r="DE1292">
            <v>8</v>
          </cell>
        </row>
        <row r="1293">
          <cell r="A1293" t="str">
            <v>70100045308273468School 2</v>
          </cell>
          <cell r="B1293" t="str">
            <v>Fall 2015-2016</v>
          </cell>
          <cell r="C1293">
            <v>70100045</v>
          </cell>
          <cell r="D1293" t="str">
            <v>School 2</v>
          </cell>
          <cell r="E1293" t="str">
            <v>Language Usage</v>
          </cell>
          <cell r="F1293" t="str">
            <v>Language</v>
          </cell>
          <cell r="G1293" t="b">
            <v>1</v>
          </cell>
          <cell r="H1293">
            <v>2015</v>
          </cell>
          <cell r="I1293">
            <v>4</v>
          </cell>
          <cell r="L1293">
            <v>4</v>
          </cell>
          <cell r="O1293" t="str">
            <v>Survey With Goals</v>
          </cell>
          <cell r="P1293">
            <v>308273468</v>
          </cell>
          <cell r="Q1293">
            <v>42262</v>
          </cell>
          <cell r="R1293">
            <v>44</v>
          </cell>
          <cell r="S1293">
            <v>164</v>
          </cell>
          <cell r="T1293">
            <v>3.1</v>
          </cell>
          <cell r="U1293">
            <v>5</v>
          </cell>
          <cell r="V1293">
            <v>18</v>
          </cell>
          <cell r="W1293">
            <v>6</v>
          </cell>
          <cell r="X1293">
            <v>4.24</v>
          </cell>
          <cell r="Y1293" t="str">
            <v>No</v>
          </cell>
          <cell r="Z1293">
            <v>-1.36</v>
          </cell>
          <cell r="AA1293">
            <v>9</v>
          </cell>
          <cell r="BI1293" t="str">
            <v>Writing: Plan, Organize, Develop, Revise, Research</v>
          </cell>
          <cell r="BJ1293">
            <v>161</v>
          </cell>
          <cell r="BK1293">
            <v>6.2</v>
          </cell>
          <cell r="BL1293" t="str">
            <v>155-167</v>
          </cell>
          <cell r="BM1293" t="str">
            <v>Low</v>
          </cell>
          <cell r="BN1293" t="str">
            <v>Language: Understand, Edit for Grammar, Usage</v>
          </cell>
          <cell r="BO1293">
            <v>163</v>
          </cell>
          <cell r="BP1293">
            <v>5.2</v>
          </cell>
          <cell r="BQ1293" t="str">
            <v>158-168</v>
          </cell>
          <cell r="BR1293" t="str">
            <v>Low</v>
          </cell>
          <cell r="BS1293" t="str">
            <v>Language: Understand, Edit Mechanics</v>
          </cell>
          <cell r="BT1293">
            <v>167</v>
          </cell>
          <cell r="BU1293">
            <v>5.0999999999999996</v>
          </cell>
          <cell r="BV1293" t="str">
            <v>162-172</v>
          </cell>
          <cell r="BW1293" t="str">
            <v>Low</v>
          </cell>
          <cell r="CW1293">
            <v>0.54293981481481479</v>
          </cell>
          <cell r="CX1293">
            <v>32</v>
          </cell>
          <cell r="DC1293">
            <v>13</v>
          </cell>
          <cell r="DD1293">
            <v>11</v>
          </cell>
          <cell r="DE1293">
            <v>16</v>
          </cell>
        </row>
        <row r="1294">
          <cell r="A1294" t="str">
            <v>70100045303058449School 2</v>
          </cell>
          <cell r="B1294" t="str">
            <v>Fall 2015-2016</v>
          </cell>
          <cell r="C1294">
            <v>70100045</v>
          </cell>
          <cell r="D1294" t="str">
            <v>School 2</v>
          </cell>
          <cell r="E1294" t="str">
            <v>Mathematics</v>
          </cell>
          <cell r="F1294" t="str">
            <v>Mathematics</v>
          </cell>
          <cell r="G1294" t="b">
            <v>1</v>
          </cell>
          <cell r="H1294">
            <v>2015</v>
          </cell>
          <cell r="I1294">
            <v>4</v>
          </cell>
          <cell r="L1294">
            <v>4</v>
          </cell>
          <cell r="O1294" t="str">
            <v>Survey With Goals</v>
          </cell>
          <cell r="P1294">
            <v>303058449</v>
          </cell>
          <cell r="Q1294">
            <v>42255</v>
          </cell>
          <cell r="R1294">
            <v>32</v>
          </cell>
          <cell r="S1294">
            <v>180</v>
          </cell>
          <cell r="T1294">
            <v>2.9</v>
          </cell>
          <cell r="U1294">
            <v>21</v>
          </cell>
          <cell r="V1294">
            <v>15</v>
          </cell>
          <cell r="W1294">
            <v>18</v>
          </cell>
          <cell r="X1294">
            <v>4.0999999999999996</v>
          </cell>
          <cell r="Y1294" t="str">
            <v>Yes*</v>
          </cell>
          <cell r="Z1294">
            <v>0.48</v>
          </cell>
          <cell r="AA1294">
            <v>68</v>
          </cell>
          <cell r="BI1294" t="str">
            <v>Operations and Algebraic Thinking</v>
          </cell>
          <cell r="BJ1294">
            <v>182</v>
          </cell>
          <cell r="BK1294">
            <v>6.1</v>
          </cell>
          <cell r="BL1294" t="str">
            <v>176-188</v>
          </cell>
          <cell r="BM1294" t="str">
            <v>LoAvg</v>
          </cell>
          <cell r="BN1294" t="str">
            <v>Number and Operations</v>
          </cell>
          <cell r="BO1294">
            <v>188</v>
          </cell>
          <cell r="BP1294">
            <v>6.1</v>
          </cell>
          <cell r="BQ1294" t="str">
            <v>182-194</v>
          </cell>
          <cell r="BR1294" t="str">
            <v>LoAvg</v>
          </cell>
          <cell r="BS1294" t="str">
            <v>Measurement and Data</v>
          </cell>
          <cell r="BT1294">
            <v>177</v>
          </cell>
          <cell r="BU1294">
            <v>6</v>
          </cell>
          <cell r="BV1294" t="str">
            <v>171-183</v>
          </cell>
          <cell r="BW1294" t="str">
            <v>Low</v>
          </cell>
          <cell r="BX1294" t="str">
            <v>Geometry</v>
          </cell>
          <cell r="BY1294">
            <v>171</v>
          </cell>
          <cell r="BZ1294">
            <v>6.1</v>
          </cell>
          <cell r="CA1294" t="str">
            <v>165-177</v>
          </cell>
          <cell r="CB1294" t="str">
            <v>Low</v>
          </cell>
          <cell r="CW1294">
            <v>0.54398148148148151</v>
          </cell>
          <cell r="CX1294">
            <v>50</v>
          </cell>
          <cell r="DC1294">
            <v>12</v>
          </cell>
          <cell r="DD1294">
            <v>8</v>
          </cell>
          <cell r="DE1294">
            <v>14</v>
          </cell>
        </row>
        <row r="1295">
          <cell r="A1295" t="str">
            <v>70100045304973984School 2</v>
          </cell>
          <cell r="B1295" t="str">
            <v>Fall 2015-2016</v>
          </cell>
          <cell r="C1295">
            <v>70100045</v>
          </cell>
          <cell r="D1295" t="str">
            <v>School 2</v>
          </cell>
          <cell r="E1295" t="str">
            <v>Reading</v>
          </cell>
          <cell r="F1295" t="str">
            <v>Reading</v>
          </cell>
          <cell r="G1295" t="b">
            <v>1</v>
          </cell>
          <cell r="H1295">
            <v>2015</v>
          </cell>
          <cell r="I1295">
            <v>4</v>
          </cell>
          <cell r="L1295">
            <v>4</v>
          </cell>
          <cell r="O1295" t="str">
            <v>Survey With Goals</v>
          </cell>
          <cell r="P1295">
            <v>304973984</v>
          </cell>
          <cell r="Q1295">
            <v>42248</v>
          </cell>
          <cell r="R1295">
            <v>44</v>
          </cell>
          <cell r="S1295">
            <v>169</v>
          </cell>
          <cell r="T1295">
            <v>3.2</v>
          </cell>
          <cell r="U1295">
            <v>11</v>
          </cell>
          <cell r="V1295">
            <v>14</v>
          </cell>
          <cell r="W1295">
            <v>16</v>
          </cell>
          <cell r="X1295">
            <v>4.53</v>
          </cell>
          <cell r="Y1295" t="str">
            <v>Yes*</v>
          </cell>
          <cell r="Z1295">
            <v>0.23</v>
          </cell>
          <cell r="AA1295">
            <v>59</v>
          </cell>
          <cell r="BF1295" t="str">
            <v>BR</v>
          </cell>
          <cell r="BG1295" t="str">
            <v>BR</v>
          </cell>
          <cell r="BH1295" t="str">
            <v>BR</v>
          </cell>
          <cell r="BI1295" t="str">
            <v>Literature</v>
          </cell>
          <cell r="BJ1295">
            <v>171</v>
          </cell>
          <cell r="BK1295">
            <v>5.6</v>
          </cell>
          <cell r="BL1295" t="str">
            <v>165-177</v>
          </cell>
          <cell r="BM1295" t="str">
            <v>Low</v>
          </cell>
          <cell r="BN1295" t="str">
            <v>Informational Text</v>
          </cell>
          <cell r="BO1295">
            <v>164</v>
          </cell>
          <cell r="BP1295">
            <v>5.7</v>
          </cell>
          <cell r="BQ1295" t="str">
            <v>158-170</v>
          </cell>
          <cell r="BR1295" t="str">
            <v>Low</v>
          </cell>
          <cell r="BS1295" t="str">
            <v>Vocabulary Acquisition and Use</v>
          </cell>
          <cell r="BT1295">
            <v>172</v>
          </cell>
          <cell r="BU1295">
            <v>5.7</v>
          </cell>
          <cell r="BV1295" t="str">
            <v>166-178</v>
          </cell>
          <cell r="BW1295" t="str">
            <v>Low</v>
          </cell>
          <cell r="CW1295">
            <v>0.54925925925925922</v>
          </cell>
          <cell r="CX1295">
            <v>48</v>
          </cell>
          <cell r="DC1295">
            <v>11</v>
          </cell>
          <cell r="DD1295">
            <v>9</v>
          </cell>
          <cell r="DE1295">
            <v>13</v>
          </cell>
        </row>
        <row r="1296">
          <cell r="A1296" t="str">
            <v>70100046306607820School 2</v>
          </cell>
          <cell r="B1296" t="str">
            <v>Fall 2015-2016</v>
          </cell>
          <cell r="C1296">
            <v>70100046</v>
          </cell>
          <cell r="D1296" t="str">
            <v>School 2</v>
          </cell>
          <cell r="E1296" t="str">
            <v>Language Usage</v>
          </cell>
          <cell r="F1296" t="str">
            <v>Language</v>
          </cell>
          <cell r="G1296" t="b">
            <v>1</v>
          </cell>
          <cell r="H1296">
            <v>2015</v>
          </cell>
          <cell r="I1296">
            <v>4</v>
          </cell>
          <cell r="L1296">
            <v>4</v>
          </cell>
          <cell r="O1296" t="str">
            <v>Survey With Goals</v>
          </cell>
          <cell r="P1296">
            <v>306607820</v>
          </cell>
          <cell r="Q1296">
            <v>42264</v>
          </cell>
          <cell r="R1296">
            <v>35</v>
          </cell>
          <cell r="S1296">
            <v>178</v>
          </cell>
          <cell r="T1296">
            <v>3</v>
          </cell>
          <cell r="U1296">
            <v>23</v>
          </cell>
          <cell r="V1296">
            <v>18</v>
          </cell>
          <cell r="W1296">
            <v>21</v>
          </cell>
          <cell r="X1296">
            <v>4.24</v>
          </cell>
          <cell r="Y1296" t="str">
            <v>Yes*</v>
          </cell>
          <cell r="Z1296">
            <v>0.28999999999999998</v>
          </cell>
          <cell r="AA1296">
            <v>61</v>
          </cell>
          <cell r="BI1296" t="str">
            <v>Writing: Plan, Organize, Develop, Revise, Research</v>
          </cell>
          <cell r="BJ1296">
            <v>180</v>
          </cell>
          <cell r="BK1296">
            <v>5.0999999999999996</v>
          </cell>
          <cell r="BL1296" t="str">
            <v>175-185</v>
          </cell>
          <cell r="BM1296" t="str">
            <v>LoAvg</v>
          </cell>
          <cell r="BN1296" t="str">
            <v>Language: Understand, Edit for Grammar, Usage</v>
          </cell>
          <cell r="BO1296">
            <v>173</v>
          </cell>
          <cell r="BP1296">
            <v>5.2</v>
          </cell>
          <cell r="BQ1296" t="str">
            <v>168-178</v>
          </cell>
          <cell r="BR1296" t="str">
            <v>Low</v>
          </cell>
          <cell r="BS1296" t="str">
            <v>Language: Understand, Edit Mechanics</v>
          </cell>
          <cell r="BT1296">
            <v>183</v>
          </cell>
          <cell r="BU1296">
            <v>5.2</v>
          </cell>
          <cell r="BV1296" t="str">
            <v>178-188</v>
          </cell>
          <cell r="BW1296" t="str">
            <v>LoAvg</v>
          </cell>
          <cell r="CW1296">
            <v>0.33809027777777773</v>
          </cell>
          <cell r="CX1296">
            <v>45</v>
          </cell>
          <cell r="DC1296">
            <v>11</v>
          </cell>
          <cell r="DD1296">
            <v>9</v>
          </cell>
          <cell r="DE1296">
            <v>13</v>
          </cell>
        </row>
        <row r="1297">
          <cell r="A1297" t="str">
            <v>70100046310122854School 2</v>
          </cell>
          <cell r="B1297" t="str">
            <v>Fall 2015-2016</v>
          </cell>
          <cell r="C1297">
            <v>70100046</v>
          </cell>
          <cell r="D1297" t="str">
            <v>School 2</v>
          </cell>
          <cell r="E1297" t="str">
            <v>Mathematics</v>
          </cell>
          <cell r="F1297" t="str">
            <v>Mathematics</v>
          </cell>
          <cell r="G1297" t="b">
            <v>1</v>
          </cell>
          <cell r="H1297">
            <v>2015</v>
          </cell>
          <cell r="I1297">
            <v>4</v>
          </cell>
          <cell r="L1297">
            <v>4</v>
          </cell>
          <cell r="O1297" t="str">
            <v>Survey With Goals</v>
          </cell>
          <cell r="P1297">
            <v>310122854</v>
          </cell>
          <cell r="Q1297">
            <v>42257</v>
          </cell>
          <cell r="R1297">
            <v>47</v>
          </cell>
          <cell r="S1297">
            <v>176</v>
          </cell>
          <cell r="T1297">
            <v>2.9</v>
          </cell>
          <cell r="U1297">
            <v>14</v>
          </cell>
          <cell r="V1297">
            <v>15</v>
          </cell>
          <cell r="W1297">
            <v>13</v>
          </cell>
          <cell r="X1297">
            <v>4.0999999999999996</v>
          </cell>
          <cell r="Y1297" t="str">
            <v>No*</v>
          </cell>
          <cell r="Z1297">
            <v>-0.24</v>
          </cell>
          <cell r="AA1297">
            <v>41</v>
          </cell>
          <cell r="BI1297" t="str">
            <v>Operations and Algebraic Thinking</v>
          </cell>
          <cell r="BJ1297">
            <v>175</v>
          </cell>
          <cell r="BK1297">
            <v>5.9</v>
          </cell>
          <cell r="BL1297" t="str">
            <v>169-181</v>
          </cell>
          <cell r="BM1297" t="str">
            <v>Low</v>
          </cell>
          <cell r="BN1297" t="str">
            <v>Number and Operations</v>
          </cell>
          <cell r="BO1297">
            <v>174</v>
          </cell>
          <cell r="BP1297">
            <v>5.9</v>
          </cell>
          <cell r="BQ1297" t="str">
            <v>168-180</v>
          </cell>
          <cell r="BR1297" t="str">
            <v>Low</v>
          </cell>
          <cell r="BS1297" t="str">
            <v>Measurement and Data</v>
          </cell>
          <cell r="BT1297">
            <v>183</v>
          </cell>
          <cell r="BU1297">
            <v>5.8</v>
          </cell>
          <cell r="BV1297" t="str">
            <v>177-189</v>
          </cell>
          <cell r="BW1297" t="str">
            <v>LoAvg</v>
          </cell>
          <cell r="BX1297" t="str">
            <v>Geometry</v>
          </cell>
          <cell r="BY1297">
            <v>174</v>
          </cell>
          <cell r="BZ1297">
            <v>5.9</v>
          </cell>
          <cell r="CA1297" t="str">
            <v>168-180</v>
          </cell>
          <cell r="CB1297" t="str">
            <v>Low</v>
          </cell>
          <cell r="CW1297">
            <v>0.33832175925925928</v>
          </cell>
          <cell r="CX1297">
            <v>44</v>
          </cell>
          <cell r="DC1297">
            <v>12</v>
          </cell>
          <cell r="DD1297">
            <v>9</v>
          </cell>
          <cell r="DE1297">
            <v>14</v>
          </cell>
        </row>
        <row r="1298">
          <cell r="A1298" t="str">
            <v>70100046303817590School 2</v>
          </cell>
          <cell r="B1298" t="str">
            <v>Fall 2015-2016</v>
          </cell>
          <cell r="C1298">
            <v>70100046</v>
          </cell>
          <cell r="D1298" t="str">
            <v>School 2</v>
          </cell>
          <cell r="E1298" t="str">
            <v>Reading</v>
          </cell>
          <cell r="F1298" t="str">
            <v>Reading</v>
          </cell>
          <cell r="G1298" t="b">
            <v>1</v>
          </cell>
          <cell r="H1298">
            <v>2015</v>
          </cell>
          <cell r="I1298">
            <v>4</v>
          </cell>
          <cell r="L1298">
            <v>4</v>
          </cell>
          <cell r="O1298" t="str">
            <v>Survey With Goals</v>
          </cell>
          <cell r="P1298">
            <v>303817590</v>
          </cell>
          <cell r="Q1298">
            <v>42250</v>
          </cell>
          <cell r="R1298">
            <v>58</v>
          </cell>
          <cell r="S1298">
            <v>169</v>
          </cell>
          <cell r="T1298">
            <v>3.3</v>
          </cell>
          <cell r="U1298">
            <v>11</v>
          </cell>
          <cell r="V1298">
            <v>14</v>
          </cell>
          <cell r="W1298">
            <v>21</v>
          </cell>
          <cell r="X1298">
            <v>4.67</v>
          </cell>
          <cell r="Y1298" t="str">
            <v>Yes</v>
          </cell>
          <cell r="Z1298">
            <v>0.81</v>
          </cell>
          <cell r="AA1298">
            <v>79</v>
          </cell>
          <cell r="BF1298" t="str">
            <v>BR</v>
          </cell>
          <cell r="BG1298" t="str">
            <v>BR</v>
          </cell>
          <cell r="BH1298" t="str">
            <v>BR</v>
          </cell>
          <cell r="BI1298" t="str">
            <v>Literature</v>
          </cell>
          <cell r="BJ1298">
            <v>166</v>
          </cell>
          <cell r="BK1298">
            <v>5.8</v>
          </cell>
          <cell r="BL1298" t="str">
            <v>160-172</v>
          </cell>
          <cell r="BM1298" t="str">
            <v>Low</v>
          </cell>
          <cell r="BN1298" t="str">
            <v>Informational Text</v>
          </cell>
          <cell r="BO1298">
            <v>172</v>
          </cell>
          <cell r="BP1298">
            <v>5.7</v>
          </cell>
          <cell r="BQ1298" t="str">
            <v>166-178</v>
          </cell>
          <cell r="BR1298" t="str">
            <v>Low</v>
          </cell>
          <cell r="BS1298" t="str">
            <v>Vocabulary Acquisition and Use</v>
          </cell>
          <cell r="BT1298">
            <v>167</v>
          </cell>
          <cell r="BU1298">
            <v>5.6</v>
          </cell>
          <cell r="BV1298" t="str">
            <v>161-173</v>
          </cell>
          <cell r="BW1298" t="str">
            <v>Low</v>
          </cell>
          <cell r="CW1298">
            <v>0.34715277777777781</v>
          </cell>
          <cell r="CX1298">
            <v>48</v>
          </cell>
          <cell r="DC1298">
            <v>12</v>
          </cell>
          <cell r="DD1298">
            <v>9</v>
          </cell>
          <cell r="DE1298">
            <v>13</v>
          </cell>
        </row>
        <row r="1299">
          <cell r="A1299" t="str">
            <v>70100048308273402School 2</v>
          </cell>
          <cell r="B1299" t="str">
            <v>Fall 2015-2016</v>
          </cell>
          <cell r="C1299">
            <v>70100048</v>
          </cell>
          <cell r="D1299" t="str">
            <v>School 2</v>
          </cell>
          <cell r="E1299" t="str">
            <v>Language Usage</v>
          </cell>
          <cell r="F1299" t="str">
            <v>Language</v>
          </cell>
          <cell r="G1299" t="b">
            <v>1</v>
          </cell>
          <cell r="H1299">
            <v>2015</v>
          </cell>
          <cell r="I1299">
            <v>4</v>
          </cell>
          <cell r="L1299">
            <v>4</v>
          </cell>
          <cell r="O1299" t="str">
            <v>Survey With Goals</v>
          </cell>
          <cell r="P1299">
            <v>308273402</v>
          </cell>
          <cell r="Q1299">
            <v>42262</v>
          </cell>
          <cell r="R1299">
            <v>66</v>
          </cell>
          <cell r="S1299">
            <v>207</v>
          </cell>
          <cell r="T1299">
            <v>2.9</v>
          </cell>
          <cell r="U1299">
            <v>88</v>
          </cell>
          <cell r="V1299">
            <v>10</v>
          </cell>
          <cell r="W1299">
            <v>9</v>
          </cell>
          <cell r="X1299">
            <v>4.0999999999999996</v>
          </cell>
          <cell r="Y1299" t="str">
            <v>No*</v>
          </cell>
          <cell r="Z1299">
            <v>-0.11</v>
          </cell>
          <cell r="AA1299">
            <v>46</v>
          </cell>
          <cell r="BI1299" t="str">
            <v>Writing: Plan, Organize, Develop, Revise, Research</v>
          </cell>
          <cell r="BJ1299">
            <v>201</v>
          </cell>
          <cell r="BK1299">
            <v>5.0999999999999996</v>
          </cell>
          <cell r="BL1299" t="str">
            <v>196-206</v>
          </cell>
          <cell r="BM1299" t="str">
            <v>HiAvg</v>
          </cell>
          <cell r="BN1299" t="str">
            <v>Language: Understand, Edit for Grammar, Usage</v>
          </cell>
          <cell r="BO1299">
            <v>214</v>
          </cell>
          <cell r="BP1299">
            <v>5.2</v>
          </cell>
          <cell r="BQ1299" t="str">
            <v>209-219</v>
          </cell>
          <cell r="BR1299" t="str">
            <v>High</v>
          </cell>
          <cell r="BS1299" t="str">
            <v>Language: Understand, Edit Mechanics</v>
          </cell>
          <cell r="BT1299">
            <v>206</v>
          </cell>
          <cell r="BU1299">
            <v>5.0999999999999996</v>
          </cell>
          <cell r="BV1299" t="str">
            <v>201-211</v>
          </cell>
          <cell r="BW1299" t="str">
            <v>High</v>
          </cell>
          <cell r="CW1299">
            <v>0.54293981481481479</v>
          </cell>
          <cell r="CX1299">
            <v>54</v>
          </cell>
          <cell r="DC1299">
            <v>8</v>
          </cell>
          <cell r="DD1299">
            <v>5</v>
          </cell>
          <cell r="DE1299">
            <v>7</v>
          </cell>
        </row>
        <row r="1300">
          <cell r="A1300" t="str">
            <v>70100048302471140School 2</v>
          </cell>
          <cell r="B1300" t="str">
            <v>Fall 2015-2016</v>
          </cell>
          <cell r="C1300">
            <v>70100048</v>
          </cell>
          <cell r="D1300" t="str">
            <v>School 2</v>
          </cell>
          <cell r="E1300" t="str">
            <v>Mathematics</v>
          </cell>
          <cell r="F1300" t="str">
            <v>Mathematics</v>
          </cell>
          <cell r="G1300" t="b">
            <v>1</v>
          </cell>
          <cell r="H1300">
            <v>2015</v>
          </cell>
          <cell r="I1300">
            <v>4</v>
          </cell>
          <cell r="L1300">
            <v>4</v>
          </cell>
          <cell r="O1300" t="str">
            <v>Survey With Goals</v>
          </cell>
          <cell r="P1300">
            <v>302471140</v>
          </cell>
          <cell r="Q1300">
            <v>42255</v>
          </cell>
          <cell r="R1300">
            <v>81</v>
          </cell>
          <cell r="S1300">
            <v>204</v>
          </cell>
          <cell r="T1300">
            <v>2.9</v>
          </cell>
          <cell r="U1300">
            <v>85</v>
          </cell>
          <cell r="V1300">
            <v>12</v>
          </cell>
          <cell r="W1300">
            <v>13</v>
          </cell>
          <cell r="X1300">
            <v>4.17</v>
          </cell>
          <cell r="Y1300" t="str">
            <v>Yes*</v>
          </cell>
          <cell r="Z1300">
            <v>0.18</v>
          </cell>
          <cell r="AA1300">
            <v>57</v>
          </cell>
          <cell r="BI1300" t="str">
            <v>Operations and Algebraic Thinking</v>
          </cell>
          <cell r="BJ1300">
            <v>213</v>
          </cell>
          <cell r="BK1300">
            <v>6.2</v>
          </cell>
          <cell r="BL1300" t="str">
            <v>207-219</v>
          </cell>
          <cell r="BM1300" t="str">
            <v>High</v>
          </cell>
          <cell r="BN1300" t="str">
            <v>Number and Operations</v>
          </cell>
          <cell r="BO1300">
            <v>202</v>
          </cell>
          <cell r="BP1300">
            <v>6</v>
          </cell>
          <cell r="BQ1300" t="str">
            <v>196-208</v>
          </cell>
          <cell r="BR1300" t="str">
            <v>HiAvg</v>
          </cell>
          <cell r="BS1300" t="str">
            <v>Measurement and Data</v>
          </cell>
          <cell r="BT1300">
            <v>192</v>
          </cell>
          <cell r="BU1300">
            <v>6.1</v>
          </cell>
          <cell r="BV1300" t="str">
            <v>186-198</v>
          </cell>
          <cell r="BW1300" t="str">
            <v>Avg</v>
          </cell>
          <cell r="BX1300" t="str">
            <v>Geometry</v>
          </cell>
          <cell r="BY1300">
            <v>212</v>
          </cell>
          <cell r="BZ1300">
            <v>5.9</v>
          </cell>
          <cell r="CA1300" t="str">
            <v>206-218</v>
          </cell>
          <cell r="CB1300" t="str">
            <v>High</v>
          </cell>
          <cell r="CW1300">
            <v>0.54398148148148151</v>
          </cell>
          <cell r="CX1300">
            <v>49</v>
          </cell>
          <cell r="DC1300">
            <v>11</v>
          </cell>
          <cell r="DD1300">
            <v>7</v>
          </cell>
          <cell r="DE1300">
            <v>12</v>
          </cell>
        </row>
        <row r="1301">
          <cell r="A1301" t="str">
            <v>70100048304973879School 2</v>
          </cell>
          <cell r="B1301" t="str">
            <v>Fall 2015-2016</v>
          </cell>
          <cell r="C1301">
            <v>70100048</v>
          </cell>
          <cell r="D1301" t="str">
            <v>School 2</v>
          </cell>
          <cell r="E1301" t="str">
            <v>Reading</v>
          </cell>
          <cell r="F1301" t="str">
            <v>Reading</v>
          </cell>
          <cell r="G1301" t="b">
            <v>1</v>
          </cell>
          <cell r="H1301">
            <v>2015</v>
          </cell>
          <cell r="I1301">
            <v>4</v>
          </cell>
          <cell r="L1301">
            <v>4</v>
          </cell>
          <cell r="O1301" t="str">
            <v>Survey With Goals</v>
          </cell>
          <cell r="P1301">
            <v>304973879</v>
          </cell>
          <cell r="Q1301">
            <v>42248</v>
          </cell>
          <cell r="R1301">
            <v>58</v>
          </cell>
          <cell r="S1301">
            <v>207</v>
          </cell>
          <cell r="T1301">
            <v>3.3</v>
          </cell>
          <cell r="U1301">
            <v>88</v>
          </cell>
          <cell r="V1301">
            <v>13</v>
          </cell>
          <cell r="W1301">
            <v>3</v>
          </cell>
          <cell r="X1301">
            <v>4.5999999999999996</v>
          </cell>
          <cell r="Y1301" t="str">
            <v>No</v>
          </cell>
          <cell r="Z1301">
            <v>-1.21</v>
          </cell>
          <cell r="AA1301">
            <v>11</v>
          </cell>
          <cell r="BF1301">
            <v>727</v>
          </cell>
          <cell r="BG1301">
            <v>627</v>
          </cell>
          <cell r="BH1301">
            <v>777</v>
          </cell>
          <cell r="BI1301" t="str">
            <v>Literature</v>
          </cell>
          <cell r="BJ1301">
            <v>207</v>
          </cell>
          <cell r="BK1301">
            <v>5.7</v>
          </cell>
          <cell r="BL1301" t="str">
            <v>201-213</v>
          </cell>
          <cell r="BM1301" t="str">
            <v>High</v>
          </cell>
          <cell r="BN1301" t="str">
            <v>Informational Text</v>
          </cell>
          <cell r="BO1301">
            <v>209</v>
          </cell>
          <cell r="BP1301">
            <v>5.7</v>
          </cell>
          <cell r="BQ1301" t="str">
            <v>203-215</v>
          </cell>
          <cell r="BR1301" t="str">
            <v>High</v>
          </cell>
          <cell r="BS1301" t="str">
            <v>Vocabulary Acquisition and Use</v>
          </cell>
          <cell r="BT1301">
            <v>204</v>
          </cell>
          <cell r="BU1301">
            <v>5.8</v>
          </cell>
          <cell r="BV1301" t="str">
            <v>198-210</v>
          </cell>
          <cell r="BW1301" t="str">
            <v>High</v>
          </cell>
          <cell r="CW1301">
            <v>0.54901620370370374</v>
          </cell>
          <cell r="CX1301">
            <v>48</v>
          </cell>
          <cell r="DC1301">
            <v>8</v>
          </cell>
          <cell r="DD1301">
            <v>5</v>
          </cell>
          <cell r="DE1301">
            <v>7</v>
          </cell>
        </row>
        <row r="1302">
          <cell r="A1302" t="str">
            <v>70100049306607602School 2</v>
          </cell>
          <cell r="B1302" t="str">
            <v>Fall 2015-2016</v>
          </cell>
          <cell r="C1302">
            <v>70100049</v>
          </cell>
          <cell r="D1302" t="str">
            <v>School 2</v>
          </cell>
          <cell r="E1302" t="str">
            <v>Language Usage</v>
          </cell>
          <cell r="F1302" t="str">
            <v>Language</v>
          </cell>
          <cell r="G1302" t="b">
            <v>1</v>
          </cell>
          <cell r="H1302">
            <v>2015</v>
          </cell>
          <cell r="I1302">
            <v>4</v>
          </cell>
          <cell r="L1302">
            <v>4</v>
          </cell>
          <cell r="O1302" t="str">
            <v>Survey With Goals</v>
          </cell>
          <cell r="P1302">
            <v>306607602</v>
          </cell>
          <cell r="Q1302">
            <v>42264</v>
          </cell>
          <cell r="R1302">
            <v>30</v>
          </cell>
          <cell r="S1302">
            <v>177</v>
          </cell>
          <cell r="T1302">
            <v>2.9</v>
          </cell>
          <cell r="U1302">
            <v>21</v>
          </cell>
          <cell r="V1302">
            <v>14</v>
          </cell>
          <cell r="W1302">
            <v>1</v>
          </cell>
          <cell r="X1302">
            <v>4.0999999999999996</v>
          </cell>
          <cell r="Y1302" t="str">
            <v>No</v>
          </cell>
          <cell r="Z1302">
            <v>-1.52</v>
          </cell>
          <cell r="AA1302">
            <v>6</v>
          </cell>
          <cell r="BI1302" t="str">
            <v>Writing: Plan, Organize, Develop, Revise, Research</v>
          </cell>
          <cell r="BJ1302">
            <v>180</v>
          </cell>
          <cell r="BK1302">
            <v>5.0999999999999996</v>
          </cell>
          <cell r="BL1302" t="str">
            <v>175-185</v>
          </cell>
          <cell r="BM1302" t="str">
            <v>LoAvg</v>
          </cell>
          <cell r="BN1302" t="str">
            <v>Language: Understand, Edit for Grammar, Usage</v>
          </cell>
          <cell r="BO1302">
            <v>179</v>
          </cell>
          <cell r="BP1302">
            <v>5</v>
          </cell>
          <cell r="BQ1302" t="str">
            <v>174-184</v>
          </cell>
          <cell r="BR1302" t="str">
            <v>Low</v>
          </cell>
          <cell r="BS1302" t="str">
            <v>Language: Understand, Edit Mechanics</v>
          </cell>
          <cell r="BT1302">
            <v>172</v>
          </cell>
          <cell r="BU1302">
            <v>5.2</v>
          </cell>
          <cell r="BV1302" t="str">
            <v>167-177</v>
          </cell>
          <cell r="BW1302" t="str">
            <v>Low</v>
          </cell>
          <cell r="CW1302">
            <v>0.33802083333333338</v>
          </cell>
          <cell r="CX1302">
            <v>53</v>
          </cell>
          <cell r="DC1302">
            <v>11</v>
          </cell>
          <cell r="DD1302">
            <v>9</v>
          </cell>
          <cell r="DE1302">
            <v>13</v>
          </cell>
        </row>
        <row r="1303">
          <cell r="A1303" t="str">
            <v>70100049310122876School 2</v>
          </cell>
          <cell r="B1303" t="str">
            <v>Fall 2015-2016</v>
          </cell>
          <cell r="C1303">
            <v>70100049</v>
          </cell>
          <cell r="D1303" t="str">
            <v>School 2</v>
          </cell>
          <cell r="E1303" t="str">
            <v>Mathematics</v>
          </cell>
          <cell r="F1303" t="str">
            <v>Mathematics</v>
          </cell>
          <cell r="G1303" t="b">
            <v>1</v>
          </cell>
          <cell r="H1303">
            <v>2015</v>
          </cell>
          <cell r="I1303">
            <v>4</v>
          </cell>
          <cell r="L1303">
            <v>4</v>
          </cell>
          <cell r="O1303" t="str">
            <v>Survey With Goals</v>
          </cell>
          <cell r="P1303">
            <v>310122876</v>
          </cell>
          <cell r="Q1303">
            <v>42257</v>
          </cell>
          <cell r="R1303">
            <v>38</v>
          </cell>
          <cell r="S1303">
            <v>194</v>
          </cell>
          <cell r="T1303">
            <v>2.9</v>
          </cell>
          <cell r="U1303">
            <v>61</v>
          </cell>
          <cell r="V1303">
            <v>14</v>
          </cell>
          <cell r="W1303">
            <v>24</v>
          </cell>
          <cell r="X1303">
            <v>4.0999999999999996</v>
          </cell>
          <cell r="Y1303" t="str">
            <v>Yes</v>
          </cell>
          <cell r="Z1303">
            <v>1.48</v>
          </cell>
          <cell r="AA1303">
            <v>93</v>
          </cell>
          <cell r="BI1303" t="str">
            <v>Operations and Algebraic Thinking</v>
          </cell>
          <cell r="BJ1303">
            <v>198</v>
          </cell>
          <cell r="BK1303">
            <v>5.9</v>
          </cell>
          <cell r="BL1303" t="str">
            <v>192-204</v>
          </cell>
          <cell r="BM1303" t="str">
            <v>HiAvg</v>
          </cell>
          <cell r="BN1303" t="str">
            <v>Number and Operations</v>
          </cell>
          <cell r="BO1303">
            <v>196</v>
          </cell>
          <cell r="BP1303">
            <v>5.7</v>
          </cell>
          <cell r="BQ1303" t="str">
            <v>190-202</v>
          </cell>
          <cell r="BR1303" t="str">
            <v>HiAvg</v>
          </cell>
          <cell r="BS1303" t="str">
            <v>Measurement and Data</v>
          </cell>
          <cell r="BT1303">
            <v>193</v>
          </cell>
          <cell r="BU1303">
            <v>5.9</v>
          </cell>
          <cell r="BV1303" t="str">
            <v>187-199</v>
          </cell>
          <cell r="BW1303" t="str">
            <v>Avg</v>
          </cell>
          <cell r="BX1303" t="str">
            <v>Geometry</v>
          </cell>
          <cell r="BY1303">
            <v>189</v>
          </cell>
          <cell r="BZ1303">
            <v>5.8</v>
          </cell>
          <cell r="CA1303" t="str">
            <v>183-195</v>
          </cell>
          <cell r="CB1303" t="str">
            <v>LoAvg</v>
          </cell>
          <cell r="CW1303">
            <v>0.33837962962962959</v>
          </cell>
          <cell r="CX1303">
            <v>52</v>
          </cell>
          <cell r="DC1303">
            <v>11</v>
          </cell>
          <cell r="DD1303">
            <v>8</v>
          </cell>
          <cell r="DE1303">
            <v>13</v>
          </cell>
        </row>
        <row r="1304">
          <cell r="A1304" t="str">
            <v>70100049303817668School 2</v>
          </cell>
          <cell r="B1304" t="str">
            <v>Fall 2015-2016</v>
          </cell>
          <cell r="C1304">
            <v>70100049</v>
          </cell>
          <cell r="D1304" t="str">
            <v>School 2</v>
          </cell>
          <cell r="E1304" t="str">
            <v>Reading</v>
          </cell>
          <cell r="F1304" t="str">
            <v>Reading</v>
          </cell>
          <cell r="G1304" t="b">
            <v>1</v>
          </cell>
          <cell r="H1304">
            <v>2015</v>
          </cell>
          <cell r="I1304">
            <v>4</v>
          </cell>
          <cell r="L1304">
            <v>4</v>
          </cell>
          <cell r="O1304" t="str">
            <v>Survey With Goals</v>
          </cell>
          <cell r="P1304">
            <v>303817668</v>
          </cell>
          <cell r="Q1304">
            <v>42250</v>
          </cell>
          <cell r="R1304">
            <v>47</v>
          </cell>
          <cell r="S1304">
            <v>180</v>
          </cell>
          <cell r="T1304">
            <v>3.4</v>
          </cell>
          <cell r="U1304">
            <v>30</v>
          </cell>
          <cell r="V1304">
            <v>14</v>
          </cell>
          <cell r="W1304">
            <v>3</v>
          </cell>
          <cell r="X1304">
            <v>4.67</v>
          </cell>
          <cell r="Y1304" t="str">
            <v>No</v>
          </cell>
          <cell r="Z1304">
            <v>-1.27</v>
          </cell>
          <cell r="AA1304">
            <v>10</v>
          </cell>
          <cell r="BF1304">
            <v>241</v>
          </cell>
          <cell r="BG1304">
            <v>141</v>
          </cell>
          <cell r="BH1304">
            <v>291</v>
          </cell>
          <cell r="BI1304" t="str">
            <v>Literature</v>
          </cell>
          <cell r="BJ1304">
            <v>185</v>
          </cell>
          <cell r="BK1304">
            <v>5.9</v>
          </cell>
          <cell r="BL1304" t="str">
            <v>179-191</v>
          </cell>
          <cell r="BM1304" t="str">
            <v>LoAvg</v>
          </cell>
          <cell r="BN1304" t="str">
            <v>Informational Text</v>
          </cell>
          <cell r="BO1304">
            <v>179</v>
          </cell>
          <cell r="BP1304">
            <v>6.1</v>
          </cell>
          <cell r="BQ1304" t="str">
            <v>173-185</v>
          </cell>
          <cell r="BR1304" t="str">
            <v>LoAvg</v>
          </cell>
          <cell r="BS1304" t="str">
            <v>Vocabulary Acquisition and Use</v>
          </cell>
          <cell r="BT1304">
            <v>176</v>
          </cell>
          <cell r="BU1304">
            <v>5.8</v>
          </cell>
          <cell r="BV1304" t="str">
            <v>170-182</v>
          </cell>
          <cell r="BW1304" t="str">
            <v>Low</v>
          </cell>
          <cell r="CW1304">
            <v>0.33824074074074079</v>
          </cell>
          <cell r="CX1304">
            <v>45</v>
          </cell>
          <cell r="DC1304">
            <v>11</v>
          </cell>
          <cell r="DD1304">
            <v>8</v>
          </cell>
          <cell r="DE1304">
            <v>12</v>
          </cell>
        </row>
        <row r="1305">
          <cell r="A1305" t="str">
            <v>70100052314288141School 2</v>
          </cell>
          <cell r="B1305" t="str">
            <v>Fall 2015-2016</v>
          </cell>
          <cell r="C1305">
            <v>70100052</v>
          </cell>
          <cell r="D1305" t="str">
            <v>School 2</v>
          </cell>
          <cell r="E1305" t="str">
            <v>Language Usage</v>
          </cell>
          <cell r="F1305" t="str">
            <v>Language</v>
          </cell>
          <cell r="G1305" t="b">
            <v>1</v>
          </cell>
          <cell r="H1305">
            <v>2015</v>
          </cell>
          <cell r="I1305">
            <v>4</v>
          </cell>
          <cell r="L1305">
            <v>4</v>
          </cell>
          <cell r="O1305" t="str">
            <v>Survey With Goals</v>
          </cell>
          <cell r="P1305">
            <v>314288141</v>
          </cell>
          <cell r="Q1305">
            <v>42264</v>
          </cell>
          <cell r="R1305">
            <v>45</v>
          </cell>
          <cell r="S1305">
            <v>212</v>
          </cell>
          <cell r="T1305">
            <v>2.9</v>
          </cell>
          <cell r="U1305">
            <v>68</v>
          </cell>
          <cell r="V1305">
            <v>8</v>
          </cell>
          <cell r="W1305">
            <v>18</v>
          </cell>
          <cell r="X1305">
            <v>4.0999999999999996</v>
          </cell>
          <cell r="Y1305" t="str">
            <v>Yes</v>
          </cell>
          <cell r="Z1305">
            <v>1.62</v>
          </cell>
          <cell r="AA1305">
            <v>95</v>
          </cell>
          <cell r="BI1305" t="str">
            <v>Writing: Plan, Organize, Develop, Revise, Research</v>
          </cell>
          <cell r="BJ1305">
            <v>209</v>
          </cell>
          <cell r="BK1305">
            <v>5.0999999999999996</v>
          </cell>
          <cell r="BL1305" t="str">
            <v>204-214</v>
          </cell>
          <cell r="BM1305" t="str">
            <v>Avg</v>
          </cell>
          <cell r="BN1305" t="str">
            <v>Language: Understand, Edit for Grammar, Usage</v>
          </cell>
          <cell r="BO1305">
            <v>214</v>
          </cell>
          <cell r="BP1305">
            <v>5.0999999999999996</v>
          </cell>
          <cell r="BQ1305" t="str">
            <v>209-219</v>
          </cell>
          <cell r="BR1305" t="str">
            <v>HiAvg</v>
          </cell>
          <cell r="BS1305" t="str">
            <v>Language: Understand, Edit Mechanics</v>
          </cell>
          <cell r="BT1305">
            <v>214</v>
          </cell>
          <cell r="BU1305">
            <v>5.0999999999999996</v>
          </cell>
          <cell r="BV1305" t="str">
            <v>209-219</v>
          </cell>
          <cell r="BW1305" t="str">
            <v>HiAvg</v>
          </cell>
          <cell r="CW1305">
            <v>0.48358796296296297</v>
          </cell>
          <cell r="CX1305">
            <v>53</v>
          </cell>
          <cell r="DC1305">
            <v>5</v>
          </cell>
          <cell r="DD1305">
            <v>3</v>
          </cell>
          <cell r="DE1305">
            <v>5</v>
          </cell>
        </row>
        <row r="1306">
          <cell r="A1306" t="str">
            <v>70100052306607340School 2</v>
          </cell>
          <cell r="B1306" t="str">
            <v>Fall 2015-2016</v>
          </cell>
          <cell r="C1306">
            <v>70100052</v>
          </cell>
          <cell r="D1306" t="str">
            <v>School 2</v>
          </cell>
          <cell r="E1306" t="str">
            <v>Mathematics</v>
          </cell>
          <cell r="F1306" t="str">
            <v>Mathematics</v>
          </cell>
          <cell r="G1306" t="b">
            <v>1</v>
          </cell>
          <cell r="H1306">
            <v>2015</v>
          </cell>
          <cell r="I1306">
            <v>4</v>
          </cell>
          <cell r="L1306">
            <v>4</v>
          </cell>
          <cell r="O1306" t="str">
            <v>Survey With Goals</v>
          </cell>
          <cell r="P1306">
            <v>306607340</v>
          </cell>
          <cell r="Q1306">
            <v>42263</v>
          </cell>
          <cell r="R1306">
            <v>58</v>
          </cell>
          <cell r="S1306">
            <v>207</v>
          </cell>
          <cell r="T1306">
            <v>2.9</v>
          </cell>
          <cell r="U1306">
            <v>38</v>
          </cell>
          <cell r="V1306">
            <v>10</v>
          </cell>
          <cell r="W1306">
            <v>7</v>
          </cell>
          <cell r="X1306">
            <v>4.0999999999999996</v>
          </cell>
          <cell r="Y1306" t="str">
            <v>No*</v>
          </cell>
          <cell r="Z1306">
            <v>-0.47</v>
          </cell>
          <cell r="AA1306">
            <v>32</v>
          </cell>
          <cell r="BI1306" t="str">
            <v>Operations and Algebraic Thinking</v>
          </cell>
          <cell r="BJ1306">
            <v>206</v>
          </cell>
          <cell r="BK1306">
            <v>5.9</v>
          </cell>
          <cell r="BL1306" t="str">
            <v>200-212</v>
          </cell>
          <cell r="BM1306" t="str">
            <v>LoAvg</v>
          </cell>
          <cell r="BN1306" t="str">
            <v>Number and Operations</v>
          </cell>
          <cell r="BO1306">
            <v>200</v>
          </cell>
          <cell r="BP1306">
            <v>5.9</v>
          </cell>
          <cell r="BQ1306" t="str">
            <v>194-206</v>
          </cell>
          <cell r="BR1306" t="str">
            <v>Low</v>
          </cell>
          <cell r="BS1306" t="str">
            <v>Measurement and Data</v>
          </cell>
          <cell r="BT1306">
            <v>209</v>
          </cell>
          <cell r="BU1306">
            <v>5.8</v>
          </cell>
          <cell r="BV1306" t="str">
            <v>203-215</v>
          </cell>
          <cell r="BW1306" t="str">
            <v>LoAvg</v>
          </cell>
          <cell r="BX1306" t="str">
            <v>Geometry</v>
          </cell>
          <cell r="BY1306">
            <v>213</v>
          </cell>
          <cell r="BZ1306">
            <v>5.9</v>
          </cell>
          <cell r="CA1306" t="str">
            <v>207-219</v>
          </cell>
          <cell r="CB1306" t="str">
            <v>Avg</v>
          </cell>
          <cell r="CW1306">
            <v>0.46971064814814811</v>
          </cell>
          <cell r="CX1306">
            <v>49</v>
          </cell>
          <cell r="DC1306">
            <v>6</v>
          </cell>
          <cell r="DD1306">
            <v>6</v>
          </cell>
          <cell r="DE1306">
            <v>10</v>
          </cell>
        </row>
        <row r="1307">
          <cell r="A1307" t="str">
            <v>70100052310122861School 2</v>
          </cell>
          <cell r="B1307" t="str">
            <v>Fall 2015-2016</v>
          </cell>
          <cell r="C1307">
            <v>70100052</v>
          </cell>
          <cell r="D1307" t="str">
            <v>School 2</v>
          </cell>
          <cell r="E1307" t="str">
            <v>Reading</v>
          </cell>
          <cell r="F1307" t="str">
            <v>Reading</v>
          </cell>
          <cell r="G1307" t="b">
            <v>1</v>
          </cell>
          <cell r="H1307">
            <v>2015</v>
          </cell>
          <cell r="I1307">
            <v>4</v>
          </cell>
          <cell r="L1307">
            <v>4</v>
          </cell>
          <cell r="O1307" t="str">
            <v>Survey With Goals</v>
          </cell>
          <cell r="P1307">
            <v>310122861</v>
          </cell>
          <cell r="Q1307">
            <v>42257</v>
          </cell>
          <cell r="R1307">
            <v>45</v>
          </cell>
          <cell r="S1307">
            <v>201</v>
          </cell>
          <cell r="T1307">
            <v>3.3</v>
          </cell>
          <cell r="U1307">
            <v>38</v>
          </cell>
          <cell r="V1307">
            <v>8</v>
          </cell>
          <cell r="W1307">
            <v>10</v>
          </cell>
          <cell r="X1307">
            <v>4.5999999999999996</v>
          </cell>
          <cell r="Y1307" t="str">
            <v>Yes*</v>
          </cell>
          <cell r="Z1307">
            <v>0.31</v>
          </cell>
          <cell r="AA1307">
            <v>62</v>
          </cell>
          <cell r="BF1307">
            <v>619</v>
          </cell>
          <cell r="BG1307">
            <v>519</v>
          </cell>
          <cell r="BH1307">
            <v>669</v>
          </cell>
          <cell r="BI1307" t="str">
            <v>Literature</v>
          </cell>
          <cell r="BJ1307">
            <v>203</v>
          </cell>
          <cell r="BK1307">
            <v>6.1</v>
          </cell>
          <cell r="BL1307" t="str">
            <v>197-209</v>
          </cell>
          <cell r="BM1307" t="str">
            <v>LoAvg</v>
          </cell>
          <cell r="BN1307" t="str">
            <v>Informational Text</v>
          </cell>
          <cell r="BO1307">
            <v>193</v>
          </cell>
          <cell r="BP1307">
            <v>6.2</v>
          </cell>
          <cell r="BQ1307" t="str">
            <v>187-199</v>
          </cell>
          <cell r="BR1307" t="str">
            <v>Low</v>
          </cell>
          <cell r="BS1307" t="str">
            <v>Vocabulary Acquisition and Use</v>
          </cell>
          <cell r="BT1307">
            <v>207</v>
          </cell>
          <cell r="BU1307">
            <v>5.9</v>
          </cell>
          <cell r="BV1307" t="str">
            <v>201-213</v>
          </cell>
          <cell r="BW1307" t="str">
            <v>Avg</v>
          </cell>
          <cell r="CW1307">
            <v>0.46313657407407405</v>
          </cell>
          <cell r="CX1307">
            <v>50</v>
          </cell>
          <cell r="DC1307">
            <v>6</v>
          </cell>
          <cell r="DD1307">
            <v>5</v>
          </cell>
          <cell r="DE1307">
            <v>7</v>
          </cell>
        </row>
        <row r="1308">
          <cell r="A1308" t="str">
            <v>70100053307454763School 2</v>
          </cell>
          <cell r="B1308" t="str">
            <v>Fall 2015-2016</v>
          </cell>
          <cell r="C1308">
            <v>70100053</v>
          </cell>
          <cell r="D1308" t="str">
            <v>School 2</v>
          </cell>
          <cell r="E1308" t="str">
            <v>Language Usage</v>
          </cell>
          <cell r="F1308" t="str">
            <v>Language</v>
          </cell>
          <cell r="G1308" t="b">
            <v>1</v>
          </cell>
          <cell r="H1308">
            <v>2015</v>
          </cell>
          <cell r="I1308">
            <v>4</v>
          </cell>
          <cell r="L1308">
            <v>4</v>
          </cell>
          <cell r="O1308" t="str">
            <v>Survey With Goals</v>
          </cell>
          <cell r="P1308">
            <v>307454763</v>
          </cell>
          <cell r="Q1308">
            <v>42263</v>
          </cell>
          <cell r="R1308">
            <v>51</v>
          </cell>
          <cell r="S1308">
            <v>230</v>
          </cell>
          <cell r="T1308">
            <v>3</v>
          </cell>
          <cell r="U1308">
            <v>92</v>
          </cell>
          <cell r="V1308">
            <v>4</v>
          </cell>
          <cell r="W1308">
            <v>6</v>
          </cell>
          <cell r="X1308">
            <v>4.17</v>
          </cell>
          <cell r="Y1308" t="str">
            <v>Yes*</v>
          </cell>
          <cell r="Z1308">
            <v>0.32</v>
          </cell>
          <cell r="AA1308">
            <v>62</v>
          </cell>
          <cell r="BI1308" t="str">
            <v>Writing: Plan, Organize, Develop, Revise, Research</v>
          </cell>
          <cell r="BJ1308">
            <v>220</v>
          </cell>
          <cell r="BK1308">
            <v>5.4</v>
          </cell>
          <cell r="BL1308" t="str">
            <v>215-225</v>
          </cell>
          <cell r="BM1308" t="str">
            <v>HiAvg</v>
          </cell>
          <cell r="BN1308" t="str">
            <v>Language: Understand, Edit for Grammar, Usage</v>
          </cell>
          <cell r="BO1308">
            <v>236</v>
          </cell>
          <cell r="BP1308">
            <v>5.4</v>
          </cell>
          <cell r="BQ1308" t="str">
            <v>231-241</v>
          </cell>
          <cell r="BR1308" t="str">
            <v>High</v>
          </cell>
          <cell r="BS1308" t="str">
            <v>Language: Understand, Edit Mechanics</v>
          </cell>
          <cell r="BT1308">
            <v>233</v>
          </cell>
          <cell r="BU1308">
            <v>5.3</v>
          </cell>
          <cell r="BV1308" t="str">
            <v>228-238</v>
          </cell>
          <cell r="BW1308" t="str">
            <v>High</v>
          </cell>
          <cell r="CW1308">
            <v>0.4629050925925926</v>
          </cell>
          <cell r="CX1308">
            <v>53</v>
          </cell>
          <cell r="DC1308">
            <v>2</v>
          </cell>
          <cell r="DD1308">
            <v>1</v>
          </cell>
          <cell r="DE1308">
            <v>2</v>
          </cell>
        </row>
        <row r="1309">
          <cell r="A1309" t="str">
            <v>70100053308962522School 2</v>
          </cell>
          <cell r="B1309" t="str">
            <v>Fall 2015-2016</v>
          </cell>
          <cell r="C1309">
            <v>70100053</v>
          </cell>
          <cell r="D1309" t="str">
            <v>School 2</v>
          </cell>
          <cell r="E1309" t="str">
            <v>Mathematics</v>
          </cell>
          <cell r="F1309" t="str">
            <v>Mathematics</v>
          </cell>
          <cell r="G1309" t="b">
            <v>1</v>
          </cell>
          <cell r="H1309">
            <v>2015</v>
          </cell>
          <cell r="I1309">
            <v>4</v>
          </cell>
          <cell r="L1309">
            <v>4</v>
          </cell>
          <cell r="O1309" t="str">
            <v>Survey With Goals</v>
          </cell>
          <cell r="P1309">
            <v>308962522</v>
          </cell>
          <cell r="Q1309">
            <v>42261</v>
          </cell>
          <cell r="R1309">
            <v>67</v>
          </cell>
          <cell r="S1309">
            <v>232</v>
          </cell>
          <cell r="T1309">
            <v>3</v>
          </cell>
          <cell r="U1309">
            <v>82</v>
          </cell>
          <cell r="V1309">
            <v>7</v>
          </cell>
          <cell r="W1309">
            <v>-3</v>
          </cell>
          <cell r="X1309">
            <v>4.3099999999999996</v>
          </cell>
          <cell r="Y1309" t="str">
            <v>No</v>
          </cell>
          <cell r="Z1309">
            <v>-1.49</v>
          </cell>
          <cell r="AA1309">
            <v>7</v>
          </cell>
          <cell r="BI1309" t="str">
            <v>Operations and Algebraic Thinking</v>
          </cell>
          <cell r="BJ1309">
            <v>231</v>
          </cell>
          <cell r="BK1309">
            <v>6</v>
          </cell>
          <cell r="BL1309" t="str">
            <v>225-237</v>
          </cell>
          <cell r="BM1309" t="str">
            <v>HiAvg</v>
          </cell>
          <cell r="BN1309" t="str">
            <v>The Real and Complex Number Systems</v>
          </cell>
          <cell r="BO1309">
            <v>221</v>
          </cell>
          <cell r="BP1309">
            <v>6.3</v>
          </cell>
          <cell r="BQ1309" t="str">
            <v>215-227</v>
          </cell>
          <cell r="BR1309" t="str">
            <v>Avg</v>
          </cell>
          <cell r="BS1309" t="str">
            <v>Geometry</v>
          </cell>
          <cell r="BT1309">
            <v>236</v>
          </cell>
          <cell r="BU1309">
            <v>6.3</v>
          </cell>
          <cell r="BV1309" t="str">
            <v>230-242</v>
          </cell>
          <cell r="BW1309" t="str">
            <v>High</v>
          </cell>
          <cell r="BX1309" t="str">
            <v>Statistics and Probability</v>
          </cell>
          <cell r="BY1309">
            <v>239</v>
          </cell>
          <cell r="BZ1309">
            <v>6.2</v>
          </cell>
          <cell r="CA1309" t="str">
            <v>233-245</v>
          </cell>
          <cell r="CB1309" t="str">
            <v>High</v>
          </cell>
          <cell r="CW1309">
            <v>0.59737268518518516</v>
          </cell>
          <cell r="CX1309">
            <v>53</v>
          </cell>
          <cell r="DC1309">
            <v>7</v>
          </cell>
          <cell r="DD1309">
            <v>4</v>
          </cell>
          <cell r="DE1309">
            <v>8</v>
          </cell>
        </row>
        <row r="1310">
          <cell r="A1310" t="str">
            <v>70100053310122703School 2</v>
          </cell>
          <cell r="B1310" t="str">
            <v>Fall 2015-2016</v>
          </cell>
          <cell r="C1310">
            <v>70100053</v>
          </cell>
          <cell r="D1310" t="str">
            <v>School 2</v>
          </cell>
          <cell r="E1310" t="str">
            <v>Reading</v>
          </cell>
          <cell r="F1310" t="str">
            <v>Reading</v>
          </cell>
          <cell r="G1310" t="b">
            <v>1</v>
          </cell>
          <cell r="H1310">
            <v>2015</v>
          </cell>
          <cell r="I1310">
            <v>4</v>
          </cell>
          <cell r="L1310">
            <v>4</v>
          </cell>
          <cell r="O1310" t="str">
            <v>Survey With Goals</v>
          </cell>
          <cell r="P1310">
            <v>310122703</v>
          </cell>
          <cell r="Q1310">
            <v>42249</v>
          </cell>
          <cell r="R1310">
            <v>85</v>
          </cell>
          <cell r="S1310">
            <v>231</v>
          </cell>
          <cell r="T1310">
            <v>3.4</v>
          </cell>
          <cell r="U1310">
            <v>91</v>
          </cell>
          <cell r="V1310">
            <v>4</v>
          </cell>
          <cell r="W1310">
            <v>6</v>
          </cell>
          <cell r="X1310">
            <v>4.67</v>
          </cell>
          <cell r="Y1310" t="str">
            <v>Yes*</v>
          </cell>
          <cell r="Z1310">
            <v>0.22</v>
          </cell>
          <cell r="AA1310">
            <v>59</v>
          </cell>
          <cell r="BF1310">
            <v>1159</v>
          </cell>
          <cell r="BG1310">
            <v>1059</v>
          </cell>
          <cell r="BH1310">
            <v>1209</v>
          </cell>
          <cell r="BI1310" t="str">
            <v>Literature</v>
          </cell>
          <cell r="BJ1310">
            <v>236</v>
          </cell>
          <cell r="BK1310">
            <v>5.9</v>
          </cell>
          <cell r="BL1310" t="str">
            <v>230-242</v>
          </cell>
          <cell r="BM1310" t="str">
            <v>High</v>
          </cell>
          <cell r="BN1310" t="str">
            <v>Informational Text</v>
          </cell>
          <cell r="BO1310">
            <v>223</v>
          </cell>
          <cell r="BP1310">
            <v>5.9</v>
          </cell>
          <cell r="BQ1310" t="str">
            <v>217-229</v>
          </cell>
          <cell r="BR1310" t="str">
            <v>HiAvg</v>
          </cell>
          <cell r="BS1310" t="str">
            <v>Vocabulary Acquisition and Use</v>
          </cell>
          <cell r="BT1310">
            <v>233</v>
          </cell>
          <cell r="BU1310">
            <v>6</v>
          </cell>
          <cell r="BV1310" t="str">
            <v>227-239</v>
          </cell>
          <cell r="BW1310" t="str">
            <v>High</v>
          </cell>
          <cell r="CW1310">
            <v>0.46751157407407407</v>
          </cell>
          <cell r="CX1310">
            <v>45</v>
          </cell>
          <cell r="DC1310">
            <v>3</v>
          </cell>
          <cell r="DD1310">
            <v>1</v>
          </cell>
          <cell r="DE1310">
            <v>2</v>
          </cell>
        </row>
        <row r="1311">
          <cell r="A1311" t="str">
            <v>70100062313716119School 2</v>
          </cell>
          <cell r="B1311" t="str">
            <v>Fall 2015-2016</v>
          </cell>
          <cell r="C1311">
            <v>70100062</v>
          </cell>
          <cell r="D1311" t="str">
            <v>School 2</v>
          </cell>
          <cell r="E1311" t="str">
            <v>Language Usage</v>
          </cell>
          <cell r="F1311" t="str">
            <v>Language</v>
          </cell>
          <cell r="G1311" t="b">
            <v>1</v>
          </cell>
          <cell r="H1311">
            <v>2015</v>
          </cell>
          <cell r="I1311">
            <v>4</v>
          </cell>
          <cell r="O1311" t="str">
            <v>Survey With Goals</v>
          </cell>
          <cell r="P1311">
            <v>313716119</v>
          </cell>
          <cell r="Q1311">
            <v>42268</v>
          </cell>
          <cell r="R1311">
            <v>37</v>
          </cell>
          <cell r="S1311">
            <v>166</v>
          </cell>
          <cell r="T1311">
            <v>3.1</v>
          </cell>
          <cell r="U1311">
            <v>30</v>
          </cell>
          <cell r="BI1311" t="str">
            <v>Writing: Plan, Organize, Develop, Revise, Research</v>
          </cell>
          <cell r="BJ1311">
            <v>172</v>
          </cell>
          <cell r="BK1311">
            <v>5.3</v>
          </cell>
          <cell r="BL1311" t="str">
            <v>167-177</v>
          </cell>
          <cell r="BM1311" t="str">
            <v>Avg</v>
          </cell>
          <cell r="BN1311" t="str">
            <v>Language: Understand, Edit for Grammar, Usage</v>
          </cell>
          <cell r="BO1311">
            <v>164</v>
          </cell>
          <cell r="BP1311">
            <v>5.2</v>
          </cell>
          <cell r="BQ1311" t="str">
            <v>159-169</v>
          </cell>
          <cell r="BR1311" t="str">
            <v>LoAvg</v>
          </cell>
          <cell r="BS1311" t="str">
            <v>Language: Understand, Edit Mechanics</v>
          </cell>
          <cell r="BT1311">
            <v>162</v>
          </cell>
          <cell r="BU1311">
            <v>5.2</v>
          </cell>
          <cell r="BV1311" t="str">
            <v>157-167</v>
          </cell>
          <cell r="BW1311" t="str">
            <v>Low</v>
          </cell>
          <cell r="CW1311">
            <v>0.54296296296296298</v>
          </cell>
          <cell r="CX1311">
            <v>42</v>
          </cell>
          <cell r="DC1311">
            <v>17</v>
          </cell>
          <cell r="DD1311">
            <v>12</v>
          </cell>
          <cell r="DE1311">
            <v>17</v>
          </cell>
        </row>
        <row r="1312">
          <cell r="A1312" t="str">
            <v>70100062306607544School 2</v>
          </cell>
          <cell r="B1312" t="str">
            <v>Fall 2015-2016</v>
          </cell>
          <cell r="C1312">
            <v>70100062</v>
          </cell>
          <cell r="D1312" t="str">
            <v>School 2</v>
          </cell>
          <cell r="E1312" t="str">
            <v>Mathematics</v>
          </cell>
          <cell r="F1312" t="str">
            <v>Mathematics</v>
          </cell>
          <cell r="G1312" t="b">
            <v>1</v>
          </cell>
          <cell r="H1312">
            <v>2015</v>
          </cell>
          <cell r="I1312">
            <v>4</v>
          </cell>
          <cell r="L1312">
            <v>4</v>
          </cell>
          <cell r="O1312" t="str">
            <v>Survey With Goals</v>
          </cell>
          <cell r="P1312">
            <v>306607544</v>
          </cell>
          <cell r="Q1312">
            <v>42264</v>
          </cell>
          <cell r="R1312">
            <v>75</v>
          </cell>
          <cell r="S1312">
            <v>179</v>
          </cell>
          <cell r="T1312">
            <v>3</v>
          </cell>
          <cell r="U1312">
            <v>56</v>
          </cell>
          <cell r="V1312">
            <v>16</v>
          </cell>
          <cell r="W1312">
            <v>28</v>
          </cell>
          <cell r="X1312">
            <v>4.24</v>
          </cell>
          <cell r="Y1312" t="str">
            <v>Yes</v>
          </cell>
          <cell r="Z1312">
            <v>1.53</v>
          </cell>
          <cell r="AA1312">
            <v>94</v>
          </cell>
          <cell r="BI1312" t="str">
            <v>Operations and Algebraic Thinking</v>
          </cell>
          <cell r="BJ1312">
            <v>181</v>
          </cell>
          <cell r="BK1312">
            <v>6</v>
          </cell>
          <cell r="BL1312" t="str">
            <v>175-187</v>
          </cell>
          <cell r="BM1312" t="str">
            <v>Avg</v>
          </cell>
          <cell r="BN1312" t="str">
            <v>Number and Operations</v>
          </cell>
          <cell r="BO1312">
            <v>182</v>
          </cell>
          <cell r="BP1312">
            <v>5.8</v>
          </cell>
          <cell r="BQ1312" t="str">
            <v>176-188</v>
          </cell>
          <cell r="BR1312" t="str">
            <v>HiAvg</v>
          </cell>
          <cell r="BS1312" t="str">
            <v>Measurement and Data</v>
          </cell>
          <cell r="BT1312">
            <v>178</v>
          </cell>
          <cell r="BU1312">
            <v>5.9</v>
          </cell>
          <cell r="BV1312" t="str">
            <v>172-184</v>
          </cell>
          <cell r="BW1312" t="str">
            <v>Avg</v>
          </cell>
          <cell r="BX1312" t="str">
            <v>Geometry</v>
          </cell>
          <cell r="BY1312">
            <v>174</v>
          </cell>
          <cell r="BZ1312">
            <v>6</v>
          </cell>
          <cell r="CA1312" t="str">
            <v>168-180</v>
          </cell>
          <cell r="CB1312" t="str">
            <v>LoAvg</v>
          </cell>
          <cell r="CW1312">
            <v>0.39655092592592595</v>
          </cell>
          <cell r="CX1312">
            <v>51</v>
          </cell>
          <cell r="DC1312">
            <v>13</v>
          </cell>
          <cell r="DD1312">
            <v>9</v>
          </cell>
          <cell r="DE1312">
            <v>15</v>
          </cell>
        </row>
        <row r="1313">
          <cell r="A1313" t="str">
            <v>70100062310122650School 2</v>
          </cell>
          <cell r="B1313" t="str">
            <v>Fall 2015-2016</v>
          </cell>
          <cell r="C1313">
            <v>70100062</v>
          </cell>
          <cell r="D1313" t="str">
            <v>School 2</v>
          </cell>
          <cell r="E1313" t="str">
            <v>Reading</v>
          </cell>
          <cell r="F1313" t="str">
            <v>Reading</v>
          </cell>
          <cell r="G1313" t="b">
            <v>1</v>
          </cell>
          <cell r="H1313">
            <v>2015</v>
          </cell>
          <cell r="I1313">
            <v>4</v>
          </cell>
          <cell r="L1313">
            <v>4</v>
          </cell>
          <cell r="O1313" t="str">
            <v>Survey With Goals</v>
          </cell>
          <cell r="P1313">
            <v>310122650</v>
          </cell>
          <cell r="Q1313">
            <v>42257</v>
          </cell>
          <cell r="R1313">
            <v>35</v>
          </cell>
          <cell r="S1313">
            <v>172</v>
          </cell>
          <cell r="T1313">
            <v>3.6</v>
          </cell>
          <cell r="U1313">
            <v>43</v>
          </cell>
          <cell r="V1313">
            <v>13</v>
          </cell>
          <cell r="W1313">
            <v>23</v>
          </cell>
          <cell r="X1313">
            <v>4.82</v>
          </cell>
          <cell r="Y1313" t="str">
            <v>Yes</v>
          </cell>
          <cell r="Z1313">
            <v>1.03</v>
          </cell>
          <cell r="AA1313">
            <v>85</v>
          </cell>
          <cell r="BF1313" t="str">
            <v>BR</v>
          </cell>
          <cell r="BG1313" t="str">
            <v>BR</v>
          </cell>
          <cell r="BH1313" t="str">
            <v>BR</v>
          </cell>
          <cell r="BI1313" t="str">
            <v>Literature</v>
          </cell>
          <cell r="BJ1313">
            <v>181</v>
          </cell>
          <cell r="BK1313">
            <v>6.3</v>
          </cell>
          <cell r="BL1313" t="str">
            <v>175-187</v>
          </cell>
          <cell r="BM1313" t="str">
            <v>HiAvg</v>
          </cell>
          <cell r="BN1313" t="str">
            <v>Informational Text</v>
          </cell>
          <cell r="BO1313">
            <v>168</v>
          </cell>
          <cell r="BP1313">
            <v>6.2</v>
          </cell>
          <cell r="BQ1313" t="str">
            <v>162-174</v>
          </cell>
          <cell r="BR1313" t="str">
            <v>LoAvg</v>
          </cell>
          <cell r="BS1313" t="str">
            <v>Vocabulary Acquisition and Use</v>
          </cell>
          <cell r="BT1313">
            <v>169</v>
          </cell>
          <cell r="BU1313">
            <v>6.1</v>
          </cell>
          <cell r="BV1313" t="str">
            <v>163-175</v>
          </cell>
          <cell r="BW1313" t="str">
            <v>LoAvg</v>
          </cell>
          <cell r="CW1313">
            <v>0.38775462962962964</v>
          </cell>
          <cell r="CX1313">
            <v>49</v>
          </cell>
          <cell r="DC1313">
            <v>14</v>
          </cell>
          <cell r="DD1313">
            <v>10</v>
          </cell>
          <cell r="DE1313">
            <v>14</v>
          </cell>
        </row>
        <row r="1314">
          <cell r="A1314" t="str">
            <v>70100063307454966School 2</v>
          </cell>
          <cell r="B1314" t="str">
            <v>Fall 2015-2016</v>
          </cell>
          <cell r="C1314">
            <v>70100063</v>
          </cell>
          <cell r="D1314" t="str">
            <v>School 2</v>
          </cell>
          <cell r="E1314" t="str">
            <v>Language Usage</v>
          </cell>
          <cell r="F1314" t="str">
            <v>Language</v>
          </cell>
          <cell r="G1314" t="b">
            <v>1</v>
          </cell>
          <cell r="H1314">
            <v>2015</v>
          </cell>
          <cell r="I1314">
            <v>4</v>
          </cell>
          <cell r="L1314">
            <v>4</v>
          </cell>
          <cell r="O1314" t="str">
            <v>Survey With Goals</v>
          </cell>
          <cell r="P1314">
            <v>307454966</v>
          </cell>
          <cell r="Q1314">
            <v>42263</v>
          </cell>
          <cell r="R1314">
            <v>36</v>
          </cell>
          <cell r="S1314">
            <v>221</v>
          </cell>
          <cell r="T1314">
            <v>2.9</v>
          </cell>
          <cell r="U1314">
            <v>94</v>
          </cell>
          <cell r="V1314">
            <v>6</v>
          </cell>
          <cell r="W1314">
            <v>4</v>
          </cell>
          <cell r="X1314">
            <v>4.24</v>
          </cell>
          <cell r="Y1314" t="str">
            <v>No*</v>
          </cell>
          <cell r="Z1314">
            <v>-0.33</v>
          </cell>
          <cell r="AA1314">
            <v>37</v>
          </cell>
          <cell r="BI1314" t="str">
            <v>Writing: Plan, Organize, Develop, Revise, Research</v>
          </cell>
          <cell r="BJ1314">
            <v>217</v>
          </cell>
          <cell r="BK1314">
            <v>5.0999999999999996</v>
          </cell>
          <cell r="BL1314" t="str">
            <v>212-222</v>
          </cell>
          <cell r="BM1314" t="str">
            <v>High</v>
          </cell>
          <cell r="BN1314" t="str">
            <v>Language: Understand, Edit for Grammar, Usage</v>
          </cell>
          <cell r="BO1314">
            <v>221</v>
          </cell>
          <cell r="BP1314">
            <v>5.0999999999999996</v>
          </cell>
          <cell r="BQ1314" t="str">
            <v>216-226</v>
          </cell>
          <cell r="BR1314" t="str">
            <v>High</v>
          </cell>
          <cell r="BS1314" t="str">
            <v>Language: Understand, Edit Mechanics</v>
          </cell>
          <cell r="BT1314">
            <v>225</v>
          </cell>
          <cell r="BU1314">
            <v>5.2</v>
          </cell>
          <cell r="BV1314" t="str">
            <v>220-230</v>
          </cell>
          <cell r="BW1314" t="str">
            <v>High</v>
          </cell>
          <cell r="CW1314">
            <v>0.38557870370370373</v>
          </cell>
          <cell r="CX1314">
            <v>49</v>
          </cell>
          <cell r="DC1314">
            <v>5</v>
          </cell>
          <cell r="DD1314">
            <v>3</v>
          </cell>
          <cell r="DE1314">
            <v>4</v>
          </cell>
        </row>
        <row r="1315">
          <cell r="A1315" t="str">
            <v>70100063302471072School 2</v>
          </cell>
          <cell r="B1315" t="str">
            <v>Fall 2015-2016</v>
          </cell>
          <cell r="C1315">
            <v>70100063</v>
          </cell>
          <cell r="D1315" t="str">
            <v>School 2</v>
          </cell>
          <cell r="E1315" t="str">
            <v>Mathematics</v>
          </cell>
          <cell r="F1315" t="str">
            <v>Mathematics</v>
          </cell>
          <cell r="G1315" t="b">
            <v>1</v>
          </cell>
          <cell r="H1315">
            <v>2015</v>
          </cell>
          <cell r="I1315">
            <v>4</v>
          </cell>
          <cell r="L1315">
            <v>4</v>
          </cell>
          <cell r="O1315" t="str">
            <v>Survey With Goals</v>
          </cell>
          <cell r="P1315">
            <v>302471072</v>
          </cell>
          <cell r="Q1315">
            <v>42256</v>
          </cell>
          <cell r="R1315">
            <v>37</v>
          </cell>
          <cell r="S1315">
            <v>212</v>
          </cell>
          <cell r="T1315">
            <v>2.9</v>
          </cell>
          <cell r="U1315">
            <v>77</v>
          </cell>
          <cell r="V1315">
            <v>11</v>
          </cell>
          <cell r="W1315">
            <v>14</v>
          </cell>
          <cell r="X1315">
            <v>4.0999999999999996</v>
          </cell>
          <cell r="Y1315" t="str">
            <v>Yes*</v>
          </cell>
          <cell r="Z1315">
            <v>0.44</v>
          </cell>
          <cell r="AA1315">
            <v>67</v>
          </cell>
          <cell r="BI1315" t="str">
            <v>Operations and Algebraic Thinking</v>
          </cell>
          <cell r="BJ1315">
            <v>214</v>
          </cell>
          <cell r="BK1315">
            <v>5.9</v>
          </cell>
          <cell r="BL1315" t="str">
            <v>208-220</v>
          </cell>
          <cell r="BM1315" t="str">
            <v>HiAvg</v>
          </cell>
          <cell r="BN1315" t="str">
            <v>Number and Operations</v>
          </cell>
          <cell r="BO1315">
            <v>202</v>
          </cell>
          <cell r="BP1315">
            <v>6.2</v>
          </cell>
          <cell r="BQ1315" t="str">
            <v>196-208</v>
          </cell>
          <cell r="BR1315" t="str">
            <v>Avg</v>
          </cell>
          <cell r="BS1315" t="str">
            <v>Measurement and Data</v>
          </cell>
          <cell r="BT1315">
            <v>219</v>
          </cell>
          <cell r="BU1315">
            <v>5.8</v>
          </cell>
          <cell r="BV1315" t="str">
            <v>213-225</v>
          </cell>
          <cell r="BW1315" t="str">
            <v>High</v>
          </cell>
          <cell r="BX1315" t="str">
            <v>Geometry</v>
          </cell>
          <cell r="BY1315">
            <v>212</v>
          </cell>
          <cell r="BZ1315">
            <v>6</v>
          </cell>
          <cell r="CA1315" t="str">
            <v>206-218</v>
          </cell>
          <cell r="CB1315" t="str">
            <v>HiAvg</v>
          </cell>
          <cell r="CW1315">
            <v>0.33737268518518521</v>
          </cell>
          <cell r="CX1315">
            <v>49</v>
          </cell>
          <cell r="DC1315">
            <v>10</v>
          </cell>
          <cell r="DD1315">
            <v>7</v>
          </cell>
          <cell r="DE1315">
            <v>11</v>
          </cell>
        </row>
        <row r="1316">
          <cell r="A1316" t="str">
            <v>70100063304361416School 2</v>
          </cell>
          <cell r="B1316" t="str">
            <v>Fall 2015-2016</v>
          </cell>
          <cell r="C1316">
            <v>70100063</v>
          </cell>
          <cell r="D1316" t="str">
            <v>School 2</v>
          </cell>
          <cell r="E1316" t="str">
            <v>Reading</v>
          </cell>
          <cell r="F1316" t="str">
            <v>Reading</v>
          </cell>
          <cell r="G1316" t="b">
            <v>1</v>
          </cell>
          <cell r="H1316">
            <v>2015</v>
          </cell>
          <cell r="I1316">
            <v>4</v>
          </cell>
          <cell r="L1316">
            <v>4</v>
          </cell>
          <cell r="O1316" t="str">
            <v>Survey With Goals</v>
          </cell>
          <cell r="P1316">
            <v>304361416</v>
          </cell>
          <cell r="Q1316">
            <v>42249</v>
          </cell>
          <cell r="R1316">
            <v>37</v>
          </cell>
          <cell r="S1316">
            <v>208</v>
          </cell>
          <cell r="T1316">
            <v>3.4</v>
          </cell>
          <cell r="U1316">
            <v>74</v>
          </cell>
          <cell r="V1316">
            <v>9</v>
          </cell>
          <cell r="W1316">
            <v>9</v>
          </cell>
          <cell r="X1316">
            <v>4.5999999999999996</v>
          </cell>
          <cell r="Y1316" t="str">
            <v>Yes*</v>
          </cell>
          <cell r="Z1316">
            <v>-0.02</v>
          </cell>
          <cell r="AA1316">
            <v>49</v>
          </cell>
          <cell r="BF1316">
            <v>745</v>
          </cell>
          <cell r="BG1316">
            <v>645</v>
          </cell>
          <cell r="BH1316">
            <v>795</v>
          </cell>
          <cell r="BI1316" t="str">
            <v>Literature</v>
          </cell>
          <cell r="BJ1316">
            <v>211</v>
          </cell>
          <cell r="BK1316">
            <v>5.9</v>
          </cell>
          <cell r="BL1316" t="str">
            <v>205-217</v>
          </cell>
          <cell r="BM1316" t="str">
            <v>HiAvg</v>
          </cell>
          <cell r="BN1316" t="str">
            <v>Informational Text</v>
          </cell>
          <cell r="BO1316">
            <v>210</v>
          </cell>
          <cell r="BP1316">
            <v>5.9</v>
          </cell>
          <cell r="BQ1316" t="str">
            <v>204-216</v>
          </cell>
          <cell r="BR1316" t="str">
            <v>HiAvg</v>
          </cell>
          <cell r="BS1316" t="str">
            <v>Vocabulary Acquisition and Use</v>
          </cell>
          <cell r="BT1316">
            <v>203</v>
          </cell>
          <cell r="BU1316">
            <v>5.7</v>
          </cell>
          <cell r="BV1316" t="str">
            <v>197-209</v>
          </cell>
          <cell r="BW1316" t="str">
            <v>Avg</v>
          </cell>
          <cell r="CW1316">
            <v>0.33755787037037038</v>
          </cell>
          <cell r="CX1316">
            <v>50</v>
          </cell>
          <cell r="DC1316">
            <v>7</v>
          </cell>
          <cell r="DD1316">
            <v>4</v>
          </cell>
          <cell r="DE1316">
            <v>6</v>
          </cell>
        </row>
        <row r="1317">
          <cell r="A1317" t="str">
            <v>70100066314287891School 2</v>
          </cell>
          <cell r="B1317" t="str">
            <v>Fall 2015-2016</v>
          </cell>
          <cell r="C1317">
            <v>70100066</v>
          </cell>
          <cell r="D1317" t="str">
            <v>School 2</v>
          </cell>
          <cell r="E1317" t="str">
            <v>Language Usage</v>
          </cell>
          <cell r="F1317" t="str">
            <v>Language</v>
          </cell>
          <cell r="G1317" t="b">
            <v>1</v>
          </cell>
          <cell r="H1317">
            <v>2015</v>
          </cell>
          <cell r="I1317">
            <v>4</v>
          </cell>
          <cell r="L1317">
            <v>4</v>
          </cell>
          <cell r="O1317" t="str">
            <v>Survey With Goals</v>
          </cell>
          <cell r="P1317">
            <v>314287891</v>
          </cell>
          <cell r="Q1317">
            <v>42265</v>
          </cell>
          <cell r="R1317">
            <v>34</v>
          </cell>
          <cell r="S1317">
            <v>198</v>
          </cell>
          <cell r="T1317">
            <v>2.9</v>
          </cell>
          <cell r="U1317">
            <v>48</v>
          </cell>
          <cell r="V1317">
            <v>10</v>
          </cell>
          <cell r="W1317">
            <v>10</v>
          </cell>
          <cell r="X1317">
            <v>4.0999999999999996</v>
          </cell>
          <cell r="Y1317" t="str">
            <v>Yes*</v>
          </cell>
          <cell r="Z1317">
            <v>-0.01</v>
          </cell>
          <cell r="AA1317">
            <v>50</v>
          </cell>
          <cell r="BI1317" t="str">
            <v>Writing: Plan, Organize, Develop, Revise, Research</v>
          </cell>
          <cell r="BJ1317">
            <v>200</v>
          </cell>
          <cell r="BK1317">
            <v>5</v>
          </cell>
          <cell r="BL1317" t="str">
            <v>195-205</v>
          </cell>
          <cell r="BM1317" t="str">
            <v>Avg</v>
          </cell>
          <cell r="BN1317" t="str">
            <v>Language: Understand, Edit for Grammar, Usage</v>
          </cell>
          <cell r="BO1317">
            <v>196</v>
          </cell>
          <cell r="BP1317">
            <v>5</v>
          </cell>
          <cell r="BQ1317" t="str">
            <v>191-201</v>
          </cell>
          <cell r="BR1317" t="str">
            <v>LoAvg</v>
          </cell>
          <cell r="BS1317" t="str">
            <v>Language: Understand, Edit Mechanics</v>
          </cell>
          <cell r="BT1317">
            <v>198</v>
          </cell>
          <cell r="BU1317">
            <v>5</v>
          </cell>
          <cell r="BV1317" t="str">
            <v>193-203</v>
          </cell>
          <cell r="BW1317" t="str">
            <v>Avg</v>
          </cell>
          <cell r="CW1317">
            <v>0.38855324074074077</v>
          </cell>
          <cell r="CX1317">
            <v>54</v>
          </cell>
          <cell r="DC1317">
            <v>7</v>
          </cell>
          <cell r="DD1317">
            <v>6</v>
          </cell>
          <cell r="DE1317">
            <v>8</v>
          </cell>
        </row>
        <row r="1318">
          <cell r="A1318" t="str">
            <v>70100066309647976School 2</v>
          </cell>
          <cell r="B1318" t="str">
            <v>Fall 2015-2016</v>
          </cell>
          <cell r="C1318">
            <v>70100066</v>
          </cell>
          <cell r="D1318" t="str">
            <v>School 2</v>
          </cell>
          <cell r="E1318" t="str">
            <v>Mathematics</v>
          </cell>
          <cell r="F1318" t="str">
            <v>Mathematics</v>
          </cell>
          <cell r="G1318" t="b">
            <v>1</v>
          </cell>
          <cell r="H1318">
            <v>2015</v>
          </cell>
          <cell r="I1318">
            <v>4</v>
          </cell>
          <cell r="L1318">
            <v>4</v>
          </cell>
          <cell r="O1318" t="str">
            <v>Survey With Goals</v>
          </cell>
          <cell r="P1318">
            <v>309647976</v>
          </cell>
          <cell r="Q1318">
            <v>42258</v>
          </cell>
          <cell r="R1318">
            <v>42</v>
          </cell>
          <cell r="S1318">
            <v>196</v>
          </cell>
          <cell r="T1318">
            <v>2.9</v>
          </cell>
          <cell r="U1318">
            <v>33</v>
          </cell>
          <cell r="V1318">
            <v>11</v>
          </cell>
          <cell r="W1318">
            <v>4</v>
          </cell>
          <cell r="X1318">
            <v>4.0999999999999996</v>
          </cell>
          <cell r="Y1318" t="str">
            <v>No</v>
          </cell>
          <cell r="Z1318">
            <v>-1.1599999999999999</v>
          </cell>
          <cell r="AA1318">
            <v>12</v>
          </cell>
          <cell r="BI1318" t="str">
            <v>Operations and Algebraic Thinking</v>
          </cell>
          <cell r="BJ1318">
            <v>198</v>
          </cell>
          <cell r="BK1318">
            <v>5.9</v>
          </cell>
          <cell r="BL1318" t="str">
            <v>192-204</v>
          </cell>
          <cell r="BM1318" t="str">
            <v>LoAvg</v>
          </cell>
          <cell r="BN1318" t="str">
            <v>Number and Operations</v>
          </cell>
          <cell r="BO1318">
            <v>194</v>
          </cell>
          <cell r="BP1318">
            <v>6</v>
          </cell>
          <cell r="BQ1318" t="str">
            <v>188-200</v>
          </cell>
          <cell r="BR1318" t="str">
            <v>LoAvg</v>
          </cell>
          <cell r="BS1318" t="str">
            <v>Measurement and Data</v>
          </cell>
          <cell r="BT1318">
            <v>194</v>
          </cell>
          <cell r="BU1318">
            <v>5.7</v>
          </cell>
          <cell r="BV1318" t="str">
            <v>188-200</v>
          </cell>
          <cell r="BW1318" t="str">
            <v>LoAvg</v>
          </cell>
          <cell r="BX1318" t="str">
            <v>Geometry</v>
          </cell>
          <cell r="BY1318">
            <v>199</v>
          </cell>
          <cell r="BZ1318">
            <v>5.7</v>
          </cell>
          <cell r="CA1318" t="str">
            <v>193-205</v>
          </cell>
          <cell r="CB1318" t="str">
            <v>LoAvg</v>
          </cell>
          <cell r="CW1318">
            <v>0.33439814814814817</v>
          </cell>
          <cell r="CX1318">
            <v>51</v>
          </cell>
          <cell r="DC1318">
            <v>10</v>
          </cell>
          <cell r="DD1318">
            <v>7</v>
          </cell>
          <cell r="DE1318">
            <v>12</v>
          </cell>
        </row>
        <row r="1319">
          <cell r="A1319" t="str">
            <v>70100066303412604School 2</v>
          </cell>
          <cell r="B1319" t="str">
            <v>Fall 2015-2016</v>
          </cell>
          <cell r="C1319">
            <v>70100066</v>
          </cell>
          <cell r="D1319" t="str">
            <v>School 2</v>
          </cell>
          <cell r="E1319" t="str">
            <v>Reading</v>
          </cell>
          <cell r="F1319" t="str">
            <v>Reading</v>
          </cell>
          <cell r="G1319" t="b">
            <v>1</v>
          </cell>
          <cell r="H1319">
            <v>2015</v>
          </cell>
          <cell r="I1319">
            <v>4</v>
          </cell>
          <cell r="L1319">
            <v>4</v>
          </cell>
          <cell r="O1319" t="str">
            <v>Survey With Goals</v>
          </cell>
          <cell r="P1319">
            <v>303412604</v>
          </cell>
          <cell r="Q1319">
            <v>42251</v>
          </cell>
          <cell r="R1319">
            <v>54</v>
          </cell>
          <cell r="S1319">
            <v>204</v>
          </cell>
          <cell r="T1319">
            <v>3.5</v>
          </cell>
          <cell r="U1319">
            <v>65</v>
          </cell>
          <cell r="V1319">
            <v>9</v>
          </cell>
          <cell r="W1319">
            <v>9</v>
          </cell>
          <cell r="X1319">
            <v>4.74</v>
          </cell>
          <cell r="Y1319" t="str">
            <v>Yes*</v>
          </cell>
          <cell r="Z1319">
            <v>-0.05</v>
          </cell>
          <cell r="AA1319">
            <v>48</v>
          </cell>
          <cell r="BF1319">
            <v>673</v>
          </cell>
          <cell r="BG1319">
            <v>573</v>
          </cell>
          <cell r="BH1319">
            <v>723</v>
          </cell>
          <cell r="BI1319" t="str">
            <v>Literature</v>
          </cell>
          <cell r="BJ1319">
            <v>213</v>
          </cell>
          <cell r="BK1319">
            <v>6.8</v>
          </cell>
          <cell r="BL1319" t="str">
            <v>206-220</v>
          </cell>
          <cell r="BM1319" t="str">
            <v>High</v>
          </cell>
          <cell r="BN1319" t="str">
            <v>Informational Text</v>
          </cell>
          <cell r="BO1319">
            <v>211</v>
          </cell>
          <cell r="BP1319">
            <v>6.1</v>
          </cell>
          <cell r="BQ1319" t="str">
            <v>205-217</v>
          </cell>
          <cell r="BR1319" t="str">
            <v>HiAvg</v>
          </cell>
          <cell r="BS1319" t="str">
            <v>Vocabulary Acquisition and Use</v>
          </cell>
          <cell r="BT1319">
            <v>191</v>
          </cell>
          <cell r="BU1319">
            <v>6.3</v>
          </cell>
          <cell r="BV1319" t="str">
            <v>185-197</v>
          </cell>
          <cell r="BW1319" t="str">
            <v>LoAvg</v>
          </cell>
          <cell r="CW1319">
            <v>0.33791666666666664</v>
          </cell>
          <cell r="CX1319">
            <v>45</v>
          </cell>
          <cell r="DC1319">
            <v>7</v>
          </cell>
          <cell r="DD1319">
            <v>5</v>
          </cell>
          <cell r="DE1319">
            <v>7</v>
          </cell>
        </row>
        <row r="1320">
          <cell r="A1320" t="str">
            <v>70100078308273238School 2</v>
          </cell>
          <cell r="B1320" t="str">
            <v>Fall 2015-2016</v>
          </cell>
          <cell r="C1320">
            <v>70100078</v>
          </cell>
          <cell r="D1320" t="str">
            <v>School 2</v>
          </cell>
          <cell r="E1320" t="str">
            <v>Language Usage</v>
          </cell>
          <cell r="F1320" t="str">
            <v>Language</v>
          </cell>
          <cell r="G1320" t="b">
            <v>1</v>
          </cell>
          <cell r="H1320">
            <v>2015</v>
          </cell>
          <cell r="I1320">
            <v>4</v>
          </cell>
          <cell r="L1320">
            <v>4</v>
          </cell>
          <cell r="O1320" t="str">
            <v>Survey With Goals</v>
          </cell>
          <cell r="P1320">
            <v>308273238</v>
          </cell>
          <cell r="Q1320">
            <v>42262</v>
          </cell>
          <cell r="R1320">
            <v>20</v>
          </cell>
          <cell r="S1320">
            <v>164</v>
          </cell>
          <cell r="T1320">
            <v>3.1</v>
          </cell>
          <cell r="U1320">
            <v>5</v>
          </cell>
          <cell r="V1320">
            <v>17</v>
          </cell>
          <cell r="W1320">
            <v>2</v>
          </cell>
          <cell r="X1320">
            <v>4.24</v>
          </cell>
          <cell r="Y1320" t="str">
            <v>No</v>
          </cell>
          <cell r="Z1320">
            <v>-1.72</v>
          </cell>
          <cell r="AA1320">
            <v>4</v>
          </cell>
          <cell r="BI1320" t="str">
            <v>Writing: Plan, Organize, Develop, Revise, Research</v>
          </cell>
          <cell r="BJ1320">
            <v>158</v>
          </cell>
          <cell r="BK1320">
            <v>6.3</v>
          </cell>
          <cell r="BL1320" t="str">
            <v>152-164</v>
          </cell>
          <cell r="BM1320" t="str">
            <v>Low</v>
          </cell>
          <cell r="BN1320" t="str">
            <v>Language: Understand, Edit for Grammar, Usage</v>
          </cell>
          <cell r="BO1320">
            <v>167</v>
          </cell>
          <cell r="BP1320">
            <v>5.6</v>
          </cell>
          <cell r="BQ1320" t="str">
            <v>161-173</v>
          </cell>
          <cell r="BR1320" t="str">
            <v>Low</v>
          </cell>
          <cell r="BS1320" t="str">
            <v>Language: Understand, Edit Mechanics</v>
          </cell>
          <cell r="BT1320">
            <v>166</v>
          </cell>
          <cell r="BU1320">
            <v>5.4</v>
          </cell>
          <cell r="BV1320" t="str">
            <v>161-171</v>
          </cell>
          <cell r="BW1320" t="str">
            <v>Low</v>
          </cell>
          <cell r="CW1320">
            <v>0.54633101851851851</v>
          </cell>
          <cell r="CX1320">
            <v>34</v>
          </cell>
          <cell r="DC1320">
            <v>13</v>
          </cell>
          <cell r="DD1320">
            <v>11</v>
          </cell>
          <cell r="DE1320">
            <v>16</v>
          </cell>
        </row>
        <row r="1321">
          <cell r="A1321" t="str">
            <v>70100078303058550School 2</v>
          </cell>
          <cell r="B1321" t="str">
            <v>Fall 2015-2016</v>
          </cell>
          <cell r="C1321">
            <v>70100078</v>
          </cell>
          <cell r="D1321" t="str">
            <v>School 2</v>
          </cell>
          <cell r="E1321" t="str">
            <v>Mathematics</v>
          </cell>
          <cell r="F1321" t="str">
            <v>Mathematics</v>
          </cell>
          <cell r="G1321" t="b">
            <v>1</v>
          </cell>
          <cell r="H1321">
            <v>2015</v>
          </cell>
          <cell r="I1321">
            <v>4</v>
          </cell>
          <cell r="L1321">
            <v>4</v>
          </cell>
          <cell r="O1321" t="str">
            <v>Survey With Goals</v>
          </cell>
          <cell r="P1321">
            <v>303058550</v>
          </cell>
          <cell r="Q1321">
            <v>42255</v>
          </cell>
          <cell r="R1321">
            <v>39</v>
          </cell>
          <cell r="S1321">
            <v>174</v>
          </cell>
          <cell r="T1321">
            <v>2.9</v>
          </cell>
          <cell r="U1321">
            <v>10</v>
          </cell>
          <cell r="V1321">
            <v>14</v>
          </cell>
          <cell r="W1321">
            <v>0</v>
          </cell>
          <cell r="X1321">
            <v>4.0999999999999996</v>
          </cell>
          <cell r="Y1321" t="str">
            <v>No</v>
          </cell>
          <cell r="Z1321">
            <v>-1.98</v>
          </cell>
          <cell r="AA1321">
            <v>2</v>
          </cell>
          <cell r="BI1321" t="str">
            <v>Operations and Algebraic Thinking</v>
          </cell>
          <cell r="BJ1321">
            <v>178</v>
          </cell>
          <cell r="BK1321">
            <v>6.1</v>
          </cell>
          <cell r="BL1321" t="str">
            <v>172-184</v>
          </cell>
          <cell r="BM1321" t="str">
            <v>Low</v>
          </cell>
          <cell r="BN1321" t="str">
            <v>Number and Operations</v>
          </cell>
          <cell r="BO1321">
            <v>173</v>
          </cell>
          <cell r="BP1321">
            <v>6</v>
          </cell>
          <cell r="BQ1321" t="str">
            <v>167-179</v>
          </cell>
          <cell r="BR1321" t="str">
            <v>Low</v>
          </cell>
          <cell r="BS1321" t="str">
            <v>Measurement and Data</v>
          </cell>
          <cell r="BT1321">
            <v>175</v>
          </cell>
          <cell r="BU1321">
            <v>5.8</v>
          </cell>
          <cell r="BV1321" t="str">
            <v>169-181</v>
          </cell>
          <cell r="BW1321" t="str">
            <v>Low</v>
          </cell>
          <cell r="BX1321" t="str">
            <v>Geometry</v>
          </cell>
          <cell r="BY1321">
            <v>169</v>
          </cell>
          <cell r="BZ1321">
            <v>5.9</v>
          </cell>
          <cell r="CA1321" t="str">
            <v>163-175</v>
          </cell>
          <cell r="CB1321" t="str">
            <v>Low</v>
          </cell>
          <cell r="CW1321">
            <v>0.54393518518518513</v>
          </cell>
          <cell r="CX1321">
            <v>49</v>
          </cell>
          <cell r="DC1321">
            <v>12</v>
          </cell>
          <cell r="DD1321">
            <v>9</v>
          </cell>
          <cell r="DE1321">
            <v>14</v>
          </cell>
        </row>
        <row r="1322">
          <cell r="A1322" t="str">
            <v>70100078304973654School 2</v>
          </cell>
          <cell r="B1322" t="str">
            <v>Fall 2015-2016</v>
          </cell>
          <cell r="C1322">
            <v>70100078</v>
          </cell>
          <cell r="D1322" t="str">
            <v>School 2</v>
          </cell>
          <cell r="E1322" t="str">
            <v>Reading</v>
          </cell>
          <cell r="F1322" t="str">
            <v>Reading</v>
          </cell>
          <cell r="G1322" t="b">
            <v>1</v>
          </cell>
          <cell r="H1322">
            <v>2015</v>
          </cell>
          <cell r="I1322">
            <v>4</v>
          </cell>
          <cell r="L1322">
            <v>4</v>
          </cell>
          <cell r="O1322" t="str">
            <v>Survey With Goals</v>
          </cell>
          <cell r="P1322">
            <v>304973654</v>
          </cell>
          <cell r="Q1322">
            <v>42248</v>
          </cell>
          <cell r="R1322">
            <v>53</v>
          </cell>
          <cell r="S1322">
            <v>178</v>
          </cell>
          <cell r="T1322">
            <v>3.5</v>
          </cell>
          <cell r="U1322">
            <v>26</v>
          </cell>
          <cell r="V1322">
            <v>14</v>
          </cell>
          <cell r="W1322">
            <v>18</v>
          </cell>
          <cell r="X1322">
            <v>4.74</v>
          </cell>
          <cell r="Y1322" t="str">
            <v>Yes*</v>
          </cell>
          <cell r="Z1322">
            <v>0.48</v>
          </cell>
          <cell r="AA1322">
            <v>69</v>
          </cell>
          <cell r="BF1322">
            <v>205</v>
          </cell>
          <cell r="BG1322">
            <v>105</v>
          </cell>
          <cell r="BH1322">
            <v>255</v>
          </cell>
          <cell r="BI1322" t="str">
            <v>Literature</v>
          </cell>
          <cell r="BJ1322">
            <v>181</v>
          </cell>
          <cell r="BK1322">
            <v>6.2</v>
          </cell>
          <cell r="BL1322" t="str">
            <v>175-187</v>
          </cell>
          <cell r="BM1322" t="str">
            <v>LoAvg</v>
          </cell>
          <cell r="BN1322" t="str">
            <v>Informational Text</v>
          </cell>
          <cell r="BO1322">
            <v>172</v>
          </cell>
          <cell r="BP1322">
            <v>6</v>
          </cell>
          <cell r="BQ1322" t="str">
            <v>166-178</v>
          </cell>
          <cell r="BR1322" t="str">
            <v>Low</v>
          </cell>
          <cell r="BS1322" t="str">
            <v>Vocabulary Acquisition and Use</v>
          </cell>
          <cell r="BT1322">
            <v>181</v>
          </cell>
          <cell r="BU1322">
            <v>6.1</v>
          </cell>
          <cell r="BV1322" t="str">
            <v>175-187</v>
          </cell>
          <cell r="BW1322" t="str">
            <v>LoAvg</v>
          </cell>
          <cell r="CW1322">
            <v>0.54912037037037031</v>
          </cell>
          <cell r="CX1322">
            <v>48</v>
          </cell>
          <cell r="DC1322">
            <v>11</v>
          </cell>
          <cell r="DD1322">
            <v>9</v>
          </cell>
          <cell r="DE1322">
            <v>12</v>
          </cell>
        </row>
        <row r="1323">
          <cell r="A1323" t="str">
            <v>70100081308273412School 2</v>
          </cell>
          <cell r="B1323" t="str">
            <v>Fall 2015-2016</v>
          </cell>
          <cell r="C1323">
            <v>70100081</v>
          </cell>
          <cell r="D1323" t="str">
            <v>School 2</v>
          </cell>
          <cell r="E1323" t="str">
            <v>Language Usage</v>
          </cell>
          <cell r="F1323" t="str">
            <v>Language</v>
          </cell>
          <cell r="G1323" t="b">
            <v>1</v>
          </cell>
          <cell r="H1323">
            <v>2015</v>
          </cell>
          <cell r="I1323">
            <v>4</v>
          </cell>
          <cell r="L1323">
            <v>4</v>
          </cell>
          <cell r="O1323" t="str">
            <v>Survey With Goals</v>
          </cell>
          <cell r="P1323">
            <v>308273412</v>
          </cell>
          <cell r="Q1323">
            <v>42262</v>
          </cell>
          <cell r="R1323">
            <v>40</v>
          </cell>
          <cell r="S1323">
            <v>209</v>
          </cell>
          <cell r="T1323">
            <v>3.3</v>
          </cell>
          <cell r="U1323">
            <v>45</v>
          </cell>
          <cell r="V1323">
            <v>6</v>
          </cell>
          <cell r="W1323">
            <v>19</v>
          </cell>
          <cell r="X1323">
            <v>4.3899999999999997</v>
          </cell>
          <cell r="Y1323" t="str">
            <v>Yes</v>
          </cell>
          <cell r="Z1323">
            <v>1.79</v>
          </cell>
          <cell r="AA1323">
            <v>96</v>
          </cell>
          <cell r="BI1323" t="str">
            <v>Writing: Plan, Organize, Develop, Revise, Research</v>
          </cell>
          <cell r="BJ1323">
            <v>213</v>
          </cell>
          <cell r="BK1323">
            <v>5.6</v>
          </cell>
          <cell r="BL1323" t="str">
            <v>207-219</v>
          </cell>
          <cell r="BM1323" t="str">
            <v>Avg</v>
          </cell>
          <cell r="BN1323" t="str">
            <v>Language: Understand, Edit for Grammar, Usage</v>
          </cell>
          <cell r="BO1323">
            <v>207</v>
          </cell>
          <cell r="BP1323">
            <v>5.7</v>
          </cell>
          <cell r="BQ1323" t="str">
            <v>201-213</v>
          </cell>
          <cell r="BR1323" t="str">
            <v>LoAvg</v>
          </cell>
          <cell r="BS1323" t="str">
            <v>Language: Understand, Edit Mechanics</v>
          </cell>
          <cell r="BT1323">
            <v>209</v>
          </cell>
          <cell r="BU1323">
            <v>5.6</v>
          </cell>
          <cell r="BV1323" t="str">
            <v>203-215</v>
          </cell>
          <cell r="BW1323" t="str">
            <v>LoAvg</v>
          </cell>
          <cell r="CW1323">
            <v>0.46776620370370375</v>
          </cell>
          <cell r="CX1323">
            <v>45</v>
          </cell>
          <cell r="DC1323">
            <v>4</v>
          </cell>
          <cell r="DD1323">
            <v>3</v>
          </cell>
          <cell r="DE1323">
            <v>5</v>
          </cell>
        </row>
        <row r="1324">
          <cell r="A1324" t="str">
            <v>70100081302471300School 2</v>
          </cell>
          <cell r="B1324" t="str">
            <v>Fall 2015-2016</v>
          </cell>
          <cell r="C1324">
            <v>70100081</v>
          </cell>
          <cell r="D1324" t="str">
            <v>School 2</v>
          </cell>
          <cell r="E1324" t="str">
            <v>Mathematics</v>
          </cell>
          <cell r="F1324" t="str">
            <v>Mathematics</v>
          </cell>
          <cell r="G1324" t="b">
            <v>1</v>
          </cell>
          <cell r="H1324">
            <v>2015</v>
          </cell>
          <cell r="I1324">
            <v>4</v>
          </cell>
          <cell r="L1324">
            <v>4</v>
          </cell>
          <cell r="O1324" t="str">
            <v>Survey With Goals</v>
          </cell>
          <cell r="P1324">
            <v>302471300</v>
          </cell>
          <cell r="Q1324">
            <v>42256</v>
          </cell>
          <cell r="R1324">
            <v>51</v>
          </cell>
          <cell r="S1324">
            <v>206</v>
          </cell>
          <cell r="T1324">
            <v>2.9</v>
          </cell>
          <cell r="U1324">
            <v>23</v>
          </cell>
          <cell r="V1324">
            <v>6</v>
          </cell>
          <cell r="W1324">
            <v>7</v>
          </cell>
          <cell r="X1324">
            <v>4.0999999999999996</v>
          </cell>
          <cell r="Y1324" t="str">
            <v>Yes*</v>
          </cell>
          <cell r="Z1324">
            <v>0.23</v>
          </cell>
          <cell r="AA1324">
            <v>59</v>
          </cell>
          <cell r="BI1324" t="str">
            <v>Operations and Algebraic Thinking</v>
          </cell>
          <cell r="BJ1324">
            <v>202</v>
          </cell>
          <cell r="BK1324">
            <v>5.9</v>
          </cell>
          <cell r="BL1324" t="str">
            <v>196-208</v>
          </cell>
          <cell r="BM1324" t="str">
            <v>Low</v>
          </cell>
          <cell r="BN1324" t="str">
            <v>The Real and Complex Number Systems</v>
          </cell>
          <cell r="BO1324">
            <v>205</v>
          </cell>
          <cell r="BP1324">
            <v>5.8</v>
          </cell>
          <cell r="BQ1324" t="str">
            <v>199-211</v>
          </cell>
          <cell r="BR1324" t="str">
            <v>Low</v>
          </cell>
          <cell r="BS1324" t="str">
            <v>Geometry</v>
          </cell>
          <cell r="BT1324">
            <v>214</v>
          </cell>
          <cell r="BU1324">
            <v>6</v>
          </cell>
          <cell r="BV1324" t="str">
            <v>208-220</v>
          </cell>
          <cell r="BW1324" t="str">
            <v>LoAvg</v>
          </cell>
          <cell r="BX1324" t="str">
            <v>Statistics and Probability</v>
          </cell>
          <cell r="BY1324">
            <v>202</v>
          </cell>
          <cell r="BZ1324">
            <v>6</v>
          </cell>
          <cell r="CA1324" t="str">
            <v>196-208</v>
          </cell>
          <cell r="CB1324" t="str">
            <v>Low</v>
          </cell>
          <cell r="CW1324">
            <v>0.46422453703703703</v>
          </cell>
          <cell r="CX1324">
            <v>50</v>
          </cell>
          <cell r="DC1324">
            <v>7</v>
          </cell>
          <cell r="DD1324">
            <v>5</v>
          </cell>
          <cell r="DE1324">
            <v>8</v>
          </cell>
        </row>
        <row r="1325">
          <cell r="A1325" t="str">
            <v>70100081308962574School 2</v>
          </cell>
          <cell r="B1325" t="str">
            <v>Fall 2015-2016</v>
          </cell>
          <cell r="C1325">
            <v>70100081</v>
          </cell>
          <cell r="D1325" t="str">
            <v>School 2</v>
          </cell>
          <cell r="E1325" t="str">
            <v>Reading</v>
          </cell>
          <cell r="F1325" t="str">
            <v>Reading</v>
          </cell>
          <cell r="G1325" t="b">
            <v>1</v>
          </cell>
          <cell r="H1325">
            <v>2015</v>
          </cell>
          <cell r="I1325">
            <v>4</v>
          </cell>
          <cell r="L1325">
            <v>4</v>
          </cell>
          <cell r="O1325" t="str">
            <v>Survey With Goals</v>
          </cell>
          <cell r="P1325">
            <v>308962574</v>
          </cell>
          <cell r="Q1325">
            <v>42249</v>
          </cell>
          <cell r="R1325">
            <v>77</v>
          </cell>
          <cell r="S1325">
            <v>200</v>
          </cell>
          <cell r="T1325">
            <v>3.3</v>
          </cell>
          <cell r="U1325">
            <v>23</v>
          </cell>
          <cell r="V1325">
            <v>7</v>
          </cell>
          <cell r="W1325">
            <v>26</v>
          </cell>
          <cell r="X1325">
            <v>4.88</v>
          </cell>
          <cell r="Y1325" t="str">
            <v>Yes</v>
          </cell>
          <cell r="Z1325">
            <v>2.57</v>
          </cell>
          <cell r="AA1325">
            <v>99</v>
          </cell>
          <cell r="BF1325">
            <v>601</v>
          </cell>
          <cell r="BG1325">
            <v>501</v>
          </cell>
          <cell r="BH1325">
            <v>651</v>
          </cell>
          <cell r="BI1325" t="str">
            <v>Literature</v>
          </cell>
          <cell r="BJ1325">
            <v>200</v>
          </cell>
          <cell r="BK1325">
            <v>5.9</v>
          </cell>
          <cell r="BL1325" t="str">
            <v>194-206</v>
          </cell>
          <cell r="BM1325" t="str">
            <v>Low</v>
          </cell>
          <cell r="BN1325" t="str">
            <v>Informational Text</v>
          </cell>
          <cell r="BO1325">
            <v>205</v>
          </cell>
          <cell r="BP1325">
            <v>5.9</v>
          </cell>
          <cell r="BQ1325" t="str">
            <v>199-211</v>
          </cell>
          <cell r="BR1325" t="str">
            <v>LoAvg</v>
          </cell>
          <cell r="BS1325" t="str">
            <v>Vocabulary Acquisition and Use</v>
          </cell>
          <cell r="BT1325">
            <v>194</v>
          </cell>
          <cell r="BU1325">
            <v>5.8</v>
          </cell>
          <cell r="BV1325" t="str">
            <v>188-200</v>
          </cell>
          <cell r="BW1325" t="str">
            <v>Low</v>
          </cell>
          <cell r="CW1325">
            <v>0.46665509259259258</v>
          </cell>
          <cell r="CX1325">
            <v>50</v>
          </cell>
          <cell r="DC1325">
            <v>5</v>
          </cell>
          <cell r="DD1325">
            <v>4</v>
          </cell>
          <cell r="DE1325">
            <v>6</v>
          </cell>
        </row>
        <row r="1326">
          <cell r="A1326" t="str">
            <v>70100082313716144School 2</v>
          </cell>
          <cell r="B1326" t="str">
            <v>Fall 2015-2016</v>
          </cell>
          <cell r="C1326">
            <v>70100082</v>
          </cell>
          <cell r="D1326" t="str">
            <v>School 2</v>
          </cell>
          <cell r="E1326" t="str">
            <v>Language Usage</v>
          </cell>
          <cell r="F1326" t="str">
            <v>Language</v>
          </cell>
          <cell r="G1326" t="b">
            <v>1</v>
          </cell>
          <cell r="H1326">
            <v>2015</v>
          </cell>
          <cell r="I1326">
            <v>4</v>
          </cell>
          <cell r="O1326" t="str">
            <v>Survey With Goals</v>
          </cell>
          <cell r="P1326">
            <v>313716144</v>
          </cell>
          <cell r="Q1326">
            <v>42268</v>
          </cell>
          <cell r="R1326">
            <v>33</v>
          </cell>
          <cell r="S1326">
            <v>164</v>
          </cell>
          <cell r="T1326">
            <v>3</v>
          </cell>
          <cell r="U1326">
            <v>26</v>
          </cell>
          <cell r="BI1326" t="str">
            <v>Writing: Plan, Organize, Develop, Revise, Research</v>
          </cell>
          <cell r="BJ1326">
            <v>160</v>
          </cell>
          <cell r="BK1326">
            <v>5.3</v>
          </cell>
          <cell r="BL1326" t="str">
            <v>155-165</v>
          </cell>
          <cell r="BM1326" t="str">
            <v>Low</v>
          </cell>
          <cell r="BN1326" t="str">
            <v>Language: Understand, Edit for Grammar, Usage</v>
          </cell>
          <cell r="BO1326">
            <v>169</v>
          </cell>
          <cell r="BP1326">
            <v>5.3</v>
          </cell>
          <cell r="BQ1326" t="str">
            <v>164-174</v>
          </cell>
          <cell r="BR1326" t="str">
            <v>LoAvg</v>
          </cell>
          <cell r="BS1326" t="str">
            <v>Language: Understand, Edit Mechanics</v>
          </cell>
          <cell r="BT1326">
            <v>163</v>
          </cell>
          <cell r="BU1326">
            <v>5.3</v>
          </cell>
          <cell r="BV1326" t="str">
            <v>158-168</v>
          </cell>
          <cell r="BW1326" t="str">
            <v>LoAvg</v>
          </cell>
          <cell r="CW1326">
            <v>0.54320601851851846</v>
          </cell>
          <cell r="CX1326">
            <v>38</v>
          </cell>
          <cell r="DC1326">
            <v>17</v>
          </cell>
          <cell r="DD1326">
            <v>12</v>
          </cell>
          <cell r="DE1326">
            <v>18</v>
          </cell>
        </row>
        <row r="1327">
          <cell r="A1327" t="str">
            <v>70100082306607564School 2</v>
          </cell>
          <cell r="B1327" t="str">
            <v>Fall 2015-2016</v>
          </cell>
          <cell r="C1327">
            <v>70100082</v>
          </cell>
          <cell r="D1327" t="str">
            <v>School 2</v>
          </cell>
          <cell r="E1327" t="str">
            <v>Mathematics</v>
          </cell>
          <cell r="F1327" t="str">
            <v>Mathematics</v>
          </cell>
          <cell r="G1327" t="b">
            <v>1</v>
          </cell>
          <cell r="H1327">
            <v>2015</v>
          </cell>
          <cell r="I1327">
            <v>4</v>
          </cell>
          <cell r="L1327">
            <v>4</v>
          </cell>
          <cell r="O1327" t="str">
            <v>Survey With Goals</v>
          </cell>
          <cell r="P1327">
            <v>306607564</v>
          </cell>
          <cell r="Q1327">
            <v>42264</v>
          </cell>
          <cell r="R1327">
            <v>57</v>
          </cell>
          <cell r="S1327">
            <v>171</v>
          </cell>
          <cell r="T1327">
            <v>2.9</v>
          </cell>
          <cell r="U1327">
            <v>33</v>
          </cell>
          <cell r="V1327">
            <v>14</v>
          </cell>
          <cell r="W1327">
            <v>6</v>
          </cell>
          <cell r="X1327">
            <v>4.17</v>
          </cell>
          <cell r="Y1327" t="str">
            <v>No</v>
          </cell>
          <cell r="Z1327">
            <v>-1.04</v>
          </cell>
          <cell r="AA1327">
            <v>15</v>
          </cell>
          <cell r="BI1327" t="str">
            <v>Operations and Algebraic Thinking</v>
          </cell>
          <cell r="BJ1327">
            <v>165</v>
          </cell>
          <cell r="BK1327">
            <v>6.1</v>
          </cell>
          <cell r="BL1327" t="str">
            <v>159-171</v>
          </cell>
          <cell r="BM1327" t="str">
            <v>Low</v>
          </cell>
          <cell r="BN1327" t="str">
            <v>Number and Operations</v>
          </cell>
          <cell r="BO1327">
            <v>165</v>
          </cell>
          <cell r="BP1327">
            <v>6</v>
          </cell>
          <cell r="BQ1327" t="str">
            <v>159-171</v>
          </cell>
          <cell r="BR1327" t="str">
            <v>Low</v>
          </cell>
          <cell r="BS1327" t="str">
            <v>Measurement and Data</v>
          </cell>
          <cell r="BT1327">
            <v>172</v>
          </cell>
          <cell r="BU1327">
            <v>6.1</v>
          </cell>
          <cell r="BV1327" t="str">
            <v>166-178</v>
          </cell>
          <cell r="BW1327" t="str">
            <v>LoAvg</v>
          </cell>
          <cell r="BX1327" t="str">
            <v>Geometry</v>
          </cell>
          <cell r="BY1327">
            <v>182</v>
          </cell>
          <cell r="BZ1327">
            <v>6</v>
          </cell>
          <cell r="CA1327" t="str">
            <v>176-188</v>
          </cell>
          <cell r="CB1327" t="str">
            <v>HiAvg</v>
          </cell>
          <cell r="CW1327">
            <v>0.38829861111111108</v>
          </cell>
          <cell r="CX1327">
            <v>52</v>
          </cell>
          <cell r="DC1327">
            <v>14</v>
          </cell>
          <cell r="DD1327">
            <v>10</v>
          </cell>
          <cell r="DE1327">
            <v>16</v>
          </cell>
        </row>
        <row r="1328">
          <cell r="A1328" t="str">
            <v>70100082310122751School 2</v>
          </cell>
          <cell r="B1328" t="str">
            <v>Fall 2015-2016</v>
          </cell>
          <cell r="C1328">
            <v>70100082</v>
          </cell>
          <cell r="D1328" t="str">
            <v>School 2</v>
          </cell>
          <cell r="E1328" t="str">
            <v>Reading</v>
          </cell>
          <cell r="F1328" t="str">
            <v>Reading</v>
          </cell>
          <cell r="G1328" t="b">
            <v>1</v>
          </cell>
          <cell r="H1328">
            <v>2015</v>
          </cell>
          <cell r="I1328">
            <v>4</v>
          </cell>
          <cell r="L1328">
            <v>4</v>
          </cell>
          <cell r="O1328" t="str">
            <v>Survey With Goals</v>
          </cell>
          <cell r="P1328">
            <v>310122751</v>
          </cell>
          <cell r="Q1328">
            <v>42257</v>
          </cell>
          <cell r="R1328">
            <v>42</v>
          </cell>
          <cell r="S1328">
            <v>182</v>
          </cell>
          <cell r="T1328">
            <v>3.4</v>
          </cell>
          <cell r="U1328">
            <v>68</v>
          </cell>
          <cell r="V1328">
            <v>14</v>
          </cell>
          <cell r="W1328">
            <v>18</v>
          </cell>
          <cell r="X1328">
            <v>4.53</v>
          </cell>
          <cell r="Y1328" t="str">
            <v>Yes*</v>
          </cell>
          <cell r="Z1328">
            <v>0.39</v>
          </cell>
          <cell r="AA1328">
            <v>65</v>
          </cell>
          <cell r="BF1328">
            <v>277</v>
          </cell>
          <cell r="BG1328">
            <v>177</v>
          </cell>
          <cell r="BH1328">
            <v>327</v>
          </cell>
          <cell r="BI1328" t="str">
            <v>Literature</v>
          </cell>
          <cell r="BJ1328">
            <v>183</v>
          </cell>
          <cell r="BK1328">
            <v>5.8</v>
          </cell>
          <cell r="BL1328" t="str">
            <v>177-189</v>
          </cell>
          <cell r="BM1328" t="str">
            <v>HiAvg</v>
          </cell>
          <cell r="BN1328" t="str">
            <v>Informational Text</v>
          </cell>
          <cell r="BO1328">
            <v>177</v>
          </cell>
          <cell r="BP1328">
            <v>5.8</v>
          </cell>
          <cell r="BQ1328" t="str">
            <v>171-183</v>
          </cell>
          <cell r="BR1328" t="str">
            <v>Avg</v>
          </cell>
          <cell r="BS1328" t="str">
            <v>Vocabulary Acquisition and Use</v>
          </cell>
          <cell r="BT1328">
            <v>186</v>
          </cell>
          <cell r="BU1328">
            <v>5.9</v>
          </cell>
          <cell r="BV1328" t="str">
            <v>180-192</v>
          </cell>
          <cell r="BW1328" t="str">
            <v>HiAvg</v>
          </cell>
          <cell r="CW1328">
            <v>0.38931712962962961</v>
          </cell>
          <cell r="CX1328">
            <v>50</v>
          </cell>
          <cell r="DC1328">
            <v>14</v>
          </cell>
          <cell r="DD1328">
            <v>9</v>
          </cell>
          <cell r="DE1328">
            <v>13</v>
          </cell>
        </row>
        <row r="1329">
          <cell r="A1329" t="str">
            <v>70100084314288176School 2</v>
          </cell>
          <cell r="B1329" t="str">
            <v>Fall 2015-2016</v>
          </cell>
          <cell r="C1329">
            <v>70100084</v>
          </cell>
          <cell r="D1329" t="str">
            <v>School 2</v>
          </cell>
          <cell r="E1329" t="str">
            <v>Language Usage</v>
          </cell>
          <cell r="F1329" t="str">
            <v>Language</v>
          </cell>
          <cell r="G1329" t="b">
            <v>1</v>
          </cell>
          <cell r="H1329">
            <v>2015</v>
          </cell>
          <cell r="I1329">
            <v>4</v>
          </cell>
          <cell r="L1329">
            <v>4</v>
          </cell>
          <cell r="O1329" t="str">
            <v>Survey With Goals</v>
          </cell>
          <cell r="P1329">
            <v>314288176</v>
          </cell>
          <cell r="Q1329">
            <v>42265</v>
          </cell>
          <cell r="R1329">
            <v>36</v>
          </cell>
          <cell r="S1329">
            <v>188</v>
          </cell>
          <cell r="T1329">
            <v>3</v>
          </cell>
          <cell r="U1329">
            <v>5</v>
          </cell>
          <cell r="V1329">
            <v>8</v>
          </cell>
          <cell r="W1329">
            <v>13</v>
          </cell>
          <cell r="X1329">
            <v>4.3099999999999996</v>
          </cell>
          <cell r="Y1329" t="str">
            <v>Yes</v>
          </cell>
          <cell r="Z1329">
            <v>0.75</v>
          </cell>
          <cell r="AA1329">
            <v>77</v>
          </cell>
          <cell r="BI1329" t="str">
            <v>Writing: Plan, Organize, Develop, Revise, Research</v>
          </cell>
          <cell r="BJ1329">
            <v>189</v>
          </cell>
          <cell r="BK1329">
            <v>5.3</v>
          </cell>
          <cell r="BL1329" t="str">
            <v>184-194</v>
          </cell>
          <cell r="BM1329" t="str">
            <v>Low</v>
          </cell>
          <cell r="BN1329" t="str">
            <v>Language: Understand, Edit for Grammar, Usage</v>
          </cell>
          <cell r="BO1329">
            <v>183</v>
          </cell>
          <cell r="BP1329">
            <v>5.3</v>
          </cell>
          <cell r="BQ1329" t="str">
            <v>178-188</v>
          </cell>
          <cell r="BR1329" t="str">
            <v>Low</v>
          </cell>
          <cell r="BS1329" t="str">
            <v>Language: Understand, Edit Mechanics</v>
          </cell>
          <cell r="BT1329">
            <v>192</v>
          </cell>
          <cell r="BU1329">
            <v>5.2</v>
          </cell>
          <cell r="BV1329" t="str">
            <v>187-197</v>
          </cell>
          <cell r="BW1329" t="str">
            <v>Low</v>
          </cell>
          <cell r="CW1329">
            <v>0.55986111111111114</v>
          </cell>
          <cell r="CX1329">
            <v>43</v>
          </cell>
          <cell r="DC1329">
            <v>6</v>
          </cell>
          <cell r="DD1329">
            <v>6</v>
          </cell>
          <cell r="DE1329">
            <v>8</v>
          </cell>
        </row>
        <row r="1330">
          <cell r="A1330" t="str">
            <v>70100084308273574School 2</v>
          </cell>
          <cell r="B1330" t="str">
            <v>Fall 2015-2016</v>
          </cell>
          <cell r="C1330">
            <v>70100084</v>
          </cell>
          <cell r="D1330" t="str">
            <v>School 2</v>
          </cell>
          <cell r="E1330" t="str">
            <v>Mathematics</v>
          </cell>
          <cell r="F1330" t="str">
            <v>Mathematics</v>
          </cell>
          <cell r="G1330" t="b">
            <v>1</v>
          </cell>
          <cell r="H1330">
            <v>2015</v>
          </cell>
          <cell r="I1330">
            <v>4</v>
          </cell>
          <cell r="L1330">
            <v>4</v>
          </cell>
          <cell r="O1330" t="str">
            <v>Survey With Goals</v>
          </cell>
          <cell r="P1330">
            <v>308273574</v>
          </cell>
          <cell r="Q1330">
            <v>42255</v>
          </cell>
          <cell r="R1330">
            <v>53</v>
          </cell>
          <cell r="S1330">
            <v>209</v>
          </cell>
          <cell r="T1330">
            <v>2.9</v>
          </cell>
          <cell r="U1330">
            <v>29</v>
          </cell>
          <cell r="V1330">
            <v>6</v>
          </cell>
          <cell r="W1330">
            <v>8</v>
          </cell>
          <cell r="X1330">
            <v>4.0999999999999996</v>
          </cell>
          <cell r="Y1330" t="str">
            <v>Yes*</v>
          </cell>
          <cell r="Z1330">
            <v>0.37</v>
          </cell>
          <cell r="AA1330">
            <v>65</v>
          </cell>
          <cell r="BI1330" t="str">
            <v>Operations and Algebraic Thinking</v>
          </cell>
          <cell r="BJ1330">
            <v>201</v>
          </cell>
          <cell r="BK1330">
            <v>6.2</v>
          </cell>
          <cell r="BL1330" t="str">
            <v>195-207</v>
          </cell>
          <cell r="BM1330" t="str">
            <v>Low</v>
          </cell>
          <cell r="BN1330" t="str">
            <v>The Real and Complex Number Systems</v>
          </cell>
          <cell r="BO1330">
            <v>209</v>
          </cell>
          <cell r="BP1330">
            <v>6</v>
          </cell>
          <cell r="BQ1330" t="str">
            <v>203-215</v>
          </cell>
          <cell r="BR1330" t="str">
            <v>LoAvg</v>
          </cell>
          <cell r="BS1330" t="str">
            <v>Geometry</v>
          </cell>
          <cell r="BT1330">
            <v>219</v>
          </cell>
          <cell r="BU1330">
            <v>6.1</v>
          </cell>
          <cell r="BV1330" t="str">
            <v>213-225</v>
          </cell>
          <cell r="BW1330" t="str">
            <v>Avg</v>
          </cell>
          <cell r="BX1330" t="str">
            <v>Statistics and Probability</v>
          </cell>
          <cell r="BY1330">
            <v>208</v>
          </cell>
          <cell r="BZ1330">
            <v>5.9</v>
          </cell>
          <cell r="CA1330" t="str">
            <v>202-214</v>
          </cell>
          <cell r="CB1330" t="str">
            <v>LoAvg</v>
          </cell>
          <cell r="CW1330">
            <v>0.46285879629629628</v>
          </cell>
          <cell r="CX1330">
            <v>48</v>
          </cell>
          <cell r="DC1330">
            <v>7</v>
          </cell>
          <cell r="DD1330">
            <v>5</v>
          </cell>
          <cell r="DE1330">
            <v>8</v>
          </cell>
        </row>
        <row r="1331">
          <cell r="A1331" t="str">
            <v>70100084304973538School 2</v>
          </cell>
          <cell r="B1331" t="str">
            <v>Fall 2015-2016</v>
          </cell>
          <cell r="C1331">
            <v>70100084</v>
          </cell>
          <cell r="D1331" t="str">
            <v>School 2</v>
          </cell>
          <cell r="E1331" t="str">
            <v>Reading</v>
          </cell>
          <cell r="F1331" t="str">
            <v>Reading</v>
          </cell>
          <cell r="G1331" t="b">
            <v>1</v>
          </cell>
          <cell r="H1331">
            <v>2015</v>
          </cell>
          <cell r="I1331">
            <v>4</v>
          </cell>
          <cell r="L1331">
            <v>4</v>
          </cell>
          <cell r="O1331" t="str">
            <v>Survey With Goals</v>
          </cell>
          <cell r="P1331">
            <v>304973538</v>
          </cell>
          <cell r="Q1331">
            <v>42248</v>
          </cell>
          <cell r="R1331">
            <v>50</v>
          </cell>
          <cell r="S1331">
            <v>196</v>
          </cell>
          <cell r="T1331">
            <v>3.5</v>
          </cell>
          <cell r="U1331">
            <v>16</v>
          </cell>
          <cell r="V1331">
            <v>7</v>
          </cell>
          <cell r="W1331">
            <v>13</v>
          </cell>
          <cell r="X1331">
            <v>4.95</v>
          </cell>
          <cell r="Y1331" t="str">
            <v>Yes</v>
          </cell>
          <cell r="Z1331">
            <v>0.85</v>
          </cell>
          <cell r="AA1331">
            <v>80</v>
          </cell>
          <cell r="BF1331">
            <v>529</v>
          </cell>
          <cell r="BG1331">
            <v>429</v>
          </cell>
          <cell r="BH1331">
            <v>579</v>
          </cell>
          <cell r="BI1331" t="str">
            <v>Literature</v>
          </cell>
          <cell r="BJ1331">
            <v>192</v>
          </cell>
          <cell r="BK1331">
            <v>6.1</v>
          </cell>
          <cell r="BL1331" t="str">
            <v>186-198</v>
          </cell>
          <cell r="BM1331" t="str">
            <v>Low</v>
          </cell>
          <cell r="BN1331" t="str">
            <v>Informational Text</v>
          </cell>
          <cell r="BO1331">
            <v>196</v>
          </cell>
          <cell r="BP1331">
            <v>6</v>
          </cell>
          <cell r="BQ1331" t="str">
            <v>190-202</v>
          </cell>
          <cell r="BR1331" t="str">
            <v>Low</v>
          </cell>
          <cell r="BS1331" t="str">
            <v>Vocabulary Acquisition and Use</v>
          </cell>
          <cell r="BT1331">
            <v>199</v>
          </cell>
          <cell r="BU1331">
            <v>6</v>
          </cell>
          <cell r="BV1331" t="str">
            <v>193-205</v>
          </cell>
          <cell r="BW1331" t="str">
            <v>Low</v>
          </cell>
          <cell r="CW1331">
            <v>0.4654282407407408</v>
          </cell>
          <cell r="CX1331">
            <v>46</v>
          </cell>
          <cell r="DC1331">
            <v>6</v>
          </cell>
          <cell r="DD1331">
            <v>5</v>
          </cell>
          <cell r="DE1331">
            <v>7</v>
          </cell>
        </row>
        <row r="1332">
          <cell r="A1332" t="str">
            <v>70100085308273232School 2</v>
          </cell>
          <cell r="B1332" t="str">
            <v>Fall 2015-2016</v>
          </cell>
          <cell r="C1332">
            <v>70100085</v>
          </cell>
          <cell r="D1332" t="str">
            <v>School 2</v>
          </cell>
          <cell r="E1332" t="str">
            <v>Language Usage</v>
          </cell>
          <cell r="F1332" t="str">
            <v>Language</v>
          </cell>
          <cell r="G1332" t="b">
            <v>1</v>
          </cell>
          <cell r="H1332">
            <v>2015</v>
          </cell>
          <cell r="I1332">
            <v>4</v>
          </cell>
          <cell r="L1332">
            <v>4</v>
          </cell>
          <cell r="O1332" t="str">
            <v>Survey With Goals</v>
          </cell>
          <cell r="P1332">
            <v>308273232</v>
          </cell>
          <cell r="Q1332">
            <v>42262</v>
          </cell>
          <cell r="R1332">
            <v>65</v>
          </cell>
          <cell r="S1332">
            <v>208</v>
          </cell>
          <cell r="T1332">
            <v>3.1</v>
          </cell>
          <cell r="U1332">
            <v>89</v>
          </cell>
          <cell r="V1332">
            <v>14</v>
          </cell>
          <cell r="W1332">
            <v>31</v>
          </cell>
          <cell r="X1332">
            <v>4.24</v>
          </cell>
          <cell r="Y1332" t="str">
            <v>Yes</v>
          </cell>
          <cell r="Z1332">
            <v>1.87</v>
          </cell>
          <cell r="AA1332">
            <v>97</v>
          </cell>
          <cell r="BI1332" t="str">
            <v>Writing: Plan, Organize, Develop, Revise, Research</v>
          </cell>
          <cell r="BJ1332">
            <v>207</v>
          </cell>
          <cell r="BK1332">
            <v>5.6</v>
          </cell>
          <cell r="BL1332" t="str">
            <v>201-213</v>
          </cell>
          <cell r="BM1332" t="str">
            <v>High</v>
          </cell>
          <cell r="BN1332" t="str">
            <v>Language: Understand, Edit for Grammar, Usage</v>
          </cell>
          <cell r="BO1332">
            <v>206</v>
          </cell>
          <cell r="BP1332">
            <v>5.4</v>
          </cell>
          <cell r="BQ1332" t="str">
            <v>201-211</v>
          </cell>
          <cell r="BR1332" t="str">
            <v>High</v>
          </cell>
          <cell r="BS1332" t="str">
            <v>Language: Understand, Edit Mechanics</v>
          </cell>
          <cell r="BT1332">
            <v>209</v>
          </cell>
          <cell r="BU1332">
            <v>5.3</v>
          </cell>
          <cell r="BV1332" t="str">
            <v>204-214</v>
          </cell>
          <cell r="BW1332" t="str">
            <v>High</v>
          </cell>
          <cell r="CW1332">
            <v>0.55086805555555551</v>
          </cell>
          <cell r="CX1332">
            <v>49</v>
          </cell>
          <cell r="DC1332">
            <v>8</v>
          </cell>
          <cell r="DD1332">
            <v>5</v>
          </cell>
          <cell r="DE1332">
            <v>7</v>
          </cell>
        </row>
        <row r="1333">
          <cell r="A1333" t="str">
            <v>70100085303058655School 2</v>
          </cell>
          <cell r="B1333" t="str">
            <v>Fall 2015-2016</v>
          </cell>
          <cell r="C1333">
            <v>70100085</v>
          </cell>
          <cell r="D1333" t="str">
            <v>School 2</v>
          </cell>
          <cell r="E1333" t="str">
            <v>Mathematics</v>
          </cell>
          <cell r="F1333" t="str">
            <v>Mathematics</v>
          </cell>
          <cell r="G1333" t="b">
            <v>1</v>
          </cell>
          <cell r="H1333">
            <v>2015</v>
          </cell>
          <cell r="I1333">
            <v>4</v>
          </cell>
          <cell r="L1333">
            <v>4</v>
          </cell>
          <cell r="O1333" t="str">
            <v>Survey With Goals</v>
          </cell>
          <cell r="P1333">
            <v>303058655</v>
          </cell>
          <cell r="Q1333">
            <v>42255</v>
          </cell>
          <cell r="R1333">
            <v>74</v>
          </cell>
          <cell r="S1333">
            <v>198</v>
          </cell>
          <cell r="T1333">
            <v>2.9</v>
          </cell>
          <cell r="U1333">
            <v>72</v>
          </cell>
          <cell r="V1333">
            <v>12</v>
          </cell>
          <cell r="W1333">
            <v>11</v>
          </cell>
          <cell r="X1333">
            <v>4.17</v>
          </cell>
          <cell r="Y1333" t="str">
            <v>No*</v>
          </cell>
          <cell r="Z1333">
            <v>-0.17</v>
          </cell>
          <cell r="AA1333">
            <v>43</v>
          </cell>
          <cell r="BI1333" t="str">
            <v>Operations and Algebraic Thinking</v>
          </cell>
          <cell r="BJ1333">
            <v>201</v>
          </cell>
          <cell r="BK1333">
            <v>6</v>
          </cell>
          <cell r="BL1333" t="str">
            <v>195-207</v>
          </cell>
          <cell r="BM1333" t="str">
            <v>HiAvg</v>
          </cell>
          <cell r="BN1333" t="str">
            <v>Number and Operations</v>
          </cell>
          <cell r="BO1333">
            <v>208</v>
          </cell>
          <cell r="BP1333">
            <v>7.1</v>
          </cell>
          <cell r="BQ1333" t="str">
            <v>201-215</v>
          </cell>
          <cell r="BR1333" t="str">
            <v>High</v>
          </cell>
          <cell r="BS1333" t="str">
            <v>Measurement and Data</v>
          </cell>
          <cell r="BT1333">
            <v>206</v>
          </cell>
          <cell r="BU1333">
            <v>6.4</v>
          </cell>
          <cell r="BV1333" t="str">
            <v>200-212</v>
          </cell>
          <cell r="BW1333" t="str">
            <v>High</v>
          </cell>
          <cell r="BX1333" t="str">
            <v>Geometry</v>
          </cell>
          <cell r="BY1333">
            <v>178</v>
          </cell>
          <cell r="BZ1333">
            <v>7.7</v>
          </cell>
          <cell r="CA1333" t="str">
            <v>170-186</v>
          </cell>
          <cell r="CB1333" t="str">
            <v>Low</v>
          </cell>
          <cell r="CW1333">
            <v>0.54390046296296302</v>
          </cell>
          <cell r="CX1333">
            <v>50</v>
          </cell>
          <cell r="DC1333">
            <v>11</v>
          </cell>
          <cell r="DD1333">
            <v>7</v>
          </cell>
          <cell r="DE1333">
            <v>13</v>
          </cell>
        </row>
        <row r="1334">
          <cell r="A1334" t="str">
            <v>70100085304973596School 2</v>
          </cell>
          <cell r="B1334" t="str">
            <v>Fall 2015-2016</v>
          </cell>
          <cell r="C1334">
            <v>70100085</v>
          </cell>
          <cell r="D1334" t="str">
            <v>School 2</v>
          </cell>
          <cell r="E1334" t="str">
            <v>Reading</v>
          </cell>
          <cell r="F1334" t="str">
            <v>Reading</v>
          </cell>
          <cell r="G1334" t="b">
            <v>1</v>
          </cell>
          <cell r="H1334">
            <v>2015</v>
          </cell>
          <cell r="I1334">
            <v>4</v>
          </cell>
          <cell r="L1334">
            <v>4</v>
          </cell>
          <cell r="O1334" t="str">
            <v>Survey With Goals</v>
          </cell>
          <cell r="P1334">
            <v>304973596</v>
          </cell>
          <cell r="Q1334">
            <v>42248</v>
          </cell>
          <cell r="R1334">
            <v>65</v>
          </cell>
          <cell r="S1334">
            <v>197</v>
          </cell>
          <cell r="T1334">
            <v>3.3</v>
          </cell>
          <cell r="U1334">
            <v>71</v>
          </cell>
          <cell r="V1334">
            <v>14</v>
          </cell>
          <cell r="W1334">
            <v>23</v>
          </cell>
          <cell r="X1334">
            <v>4.67</v>
          </cell>
          <cell r="Y1334" t="str">
            <v>Yes</v>
          </cell>
          <cell r="Z1334">
            <v>1.1200000000000001</v>
          </cell>
          <cell r="AA1334">
            <v>87</v>
          </cell>
          <cell r="BF1334">
            <v>547</v>
          </cell>
          <cell r="BG1334">
            <v>447</v>
          </cell>
          <cell r="BH1334">
            <v>597</v>
          </cell>
          <cell r="BI1334" t="str">
            <v>Literature</v>
          </cell>
          <cell r="BJ1334">
            <v>202</v>
          </cell>
          <cell r="BK1334">
            <v>5.7</v>
          </cell>
          <cell r="BL1334" t="str">
            <v>196-208</v>
          </cell>
          <cell r="BM1334" t="str">
            <v>HiAvg</v>
          </cell>
          <cell r="BN1334" t="str">
            <v>Informational Text</v>
          </cell>
          <cell r="BO1334">
            <v>197</v>
          </cell>
          <cell r="BP1334">
            <v>5.8</v>
          </cell>
          <cell r="BQ1334" t="str">
            <v>191-203</v>
          </cell>
          <cell r="BR1334" t="str">
            <v>HiAvg</v>
          </cell>
          <cell r="BS1334" t="str">
            <v>Vocabulary Acquisition and Use</v>
          </cell>
          <cell r="BT1334">
            <v>193</v>
          </cell>
          <cell r="BU1334">
            <v>5.8</v>
          </cell>
          <cell r="BV1334" t="str">
            <v>187-199</v>
          </cell>
          <cell r="BW1334" t="str">
            <v>Avg</v>
          </cell>
          <cell r="CW1334">
            <v>0.54965277777777777</v>
          </cell>
          <cell r="CX1334">
            <v>53</v>
          </cell>
          <cell r="DC1334">
            <v>9</v>
          </cell>
          <cell r="DD1334">
            <v>6</v>
          </cell>
          <cell r="DE1334">
            <v>9</v>
          </cell>
        </row>
        <row r="1335">
          <cell r="A1335" t="str">
            <v>70100086307454903School 2</v>
          </cell>
          <cell r="B1335" t="str">
            <v>Fall 2015-2016</v>
          </cell>
          <cell r="C1335">
            <v>70100086</v>
          </cell>
          <cell r="D1335" t="str">
            <v>School 2</v>
          </cell>
          <cell r="E1335" t="str">
            <v>Language Usage</v>
          </cell>
          <cell r="F1335" t="str">
            <v>Language</v>
          </cell>
          <cell r="G1335" t="b">
            <v>1</v>
          </cell>
          <cell r="H1335">
            <v>2015</v>
          </cell>
          <cell r="I1335">
            <v>4</v>
          </cell>
          <cell r="L1335">
            <v>4</v>
          </cell>
          <cell r="O1335" t="str">
            <v>Survey With Goals</v>
          </cell>
          <cell r="P1335">
            <v>307454903</v>
          </cell>
          <cell r="Q1335">
            <v>42263</v>
          </cell>
          <cell r="R1335">
            <v>36</v>
          </cell>
          <cell r="S1335">
            <v>207</v>
          </cell>
          <cell r="T1335">
            <v>3</v>
          </cell>
          <cell r="U1335">
            <v>39</v>
          </cell>
          <cell r="V1335">
            <v>6</v>
          </cell>
          <cell r="W1335">
            <v>9</v>
          </cell>
          <cell r="X1335">
            <v>4.17</v>
          </cell>
          <cell r="Y1335" t="str">
            <v>Yes*</v>
          </cell>
          <cell r="Z1335">
            <v>0.46</v>
          </cell>
          <cell r="AA1335">
            <v>68</v>
          </cell>
          <cell r="BI1335" t="str">
            <v>Writing: Plan, Organize, Develop, Revise, Research</v>
          </cell>
          <cell r="BJ1335">
            <v>210</v>
          </cell>
          <cell r="BK1335">
            <v>5.2</v>
          </cell>
          <cell r="BL1335" t="str">
            <v>205-215</v>
          </cell>
          <cell r="BM1335" t="str">
            <v>Avg</v>
          </cell>
          <cell r="BN1335" t="str">
            <v>Language: Understand, Edit for Grammar, Usage</v>
          </cell>
          <cell r="BO1335">
            <v>203</v>
          </cell>
          <cell r="BP1335">
            <v>5.2</v>
          </cell>
          <cell r="BQ1335" t="str">
            <v>198-208</v>
          </cell>
          <cell r="BR1335" t="str">
            <v>LoAvg</v>
          </cell>
          <cell r="BS1335" t="str">
            <v>Language: Understand, Edit Mechanics</v>
          </cell>
          <cell r="BT1335">
            <v>207</v>
          </cell>
          <cell r="BU1335">
            <v>5.0999999999999996</v>
          </cell>
          <cell r="BV1335" t="str">
            <v>202-212</v>
          </cell>
          <cell r="BW1335" t="str">
            <v>LoAvg</v>
          </cell>
          <cell r="CW1335">
            <v>0.46289351851851851</v>
          </cell>
          <cell r="CX1335">
            <v>45</v>
          </cell>
          <cell r="DC1335">
            <v>4</v>
          </cell>
          <cell r="DD1335">
            <v>4</v>
          </cell>
          <cell r="DE1335">
            <v>5</v>
          </cell>
        </row>
        <row r="1336">
          <cell r="A1336" t="str">
            <v>70100086302470885School 2</v>
          </cell>
          <cell r="B1336" t="str">
            <v>Fall 2015-2016</v>
          </cell>
          <cell r="C1336">
            <v>70100086</v>
          </cell>
          <cell r="D1336" t="str">
            <v>School 2</v>
          </cell>
          <cell r="E1336" t="str">
            <v>Mathematics</v>
          </cell>
          <cell r="F1336" t="str">
            <v>Mathematics</v>
          </cell>
          <cell r="G1336" t="b">
            <v>1</v>
          </cell>
          <cell r="H1336">
            <v>2015</v>
          </cell>
          <cell r="I1336">
            <v>4</v>
          </cell>
          <cell r="L1336">
            <v>4</v>
          </cell>
          <cell r="O1336" t="str">
            <v>Survey With Goals</v>
          </cell>
          <cell r="P1336">
            <v>302470885</v>
          </cell>
          <cell r="Q1336">
            <v>42256</v>
          </cell>
          <cell r="R1336">
            <v>31</v>
          </cell>
          <cell r="S1336">
            <v>205</v>
          </cell>
          <cell r="T1336">
            <v>2.9</v>
          </cell>
          <cell r="U1336">
            <v>21</v>
          </cell>
          <cell r="V1336">
            <v>6</v>
          </cell>
          <cell r="W1336">
            <v>-2</v>
          </cell>
          <cell r="X1336">
            <v>4.0999999999999996</v>
          </cell>
          <cell r="Y1336" t="str">
            <v>No</v>
          </cell>
          <cell r="Z1336">
            <v>-1.23</v>
          </cell>
          <cell r="AA1336">
            <v>11</v>
          </cell>
          <cell r="BI1336" t="str">
            <v>Operations and Algebraic Thinking</v>
          </cell>
          <cell r="BJ1336">
            <v>209</v>
          </cell>
          <cell r="BK1336">
            <v>5.9</v>
          </cell>
          <cell r="BL1336" t="str">
            <v>203-215</v>
          </cell>
          <cell r="BM1336" t="str">
            <v>LoAvg</v>
          </cell>
          <cell r="BN1336" t="str">
            <v>The Real and Complex Number Systems</v>
          </cell>
          <cell r="BO1336">
            <v>205</v>
          </cell>
          <cell r="BP1336">
            <v>5.9</v>
          </cell>
          <cell r="BQ1336" t="str">
            <v>199-211</v>
          </cell>
          <cell r="BR1336" t="str">
            <v>Low</v>
          </cell>
          <cell r="BS1336" t="str">
            <v>Geometry</v>
          </cell>
          <cell r="BT1336">
            <v>203</v>
          </cell>
          <cell r="BU1336">
            <v>5.8</v>
          </cell>
          <cell r="BV1336" t="str">
            <v>197-209</v>
          </cell>
          <cell r="BW1336" t="str">
            <v>Low</v>
          </cell>
          <cell r="BX1336" t="str">
            <v>Statistics and Probability</v>
          </cell>
          <cell r="BY1336">
            <v>203</v>
          </cell>
          <cell r="BZ1336">
            <v>5.8</v>
          </cell>
          <cell r="CA1336" t="str">
            <v>197-209</v>
          </cell>
          <cell r="CB1336" t="str">
            <v>Low</v>
          </cell>
          <cell r="CW1336">
            <v>0.46265046296296292</v>
          </cell>
          <cell r="CX1336">
            <v>55</v>
          </cell>
          <cell r="DC1336">
            <v>7</v>
          </cell>
          <cell r="DD1336">
            <v>5</v>
          </cell>
          <cell r="DE1336">
            <v>8</v>
          </cell>
        </row>
        <row r="1337">
          <cell r="A1337" t="str">
            <v>70100086310122880School 2</v>
          </cell>
          <cell r="B1337" t="str">
            <v>Fall 2015-2016</v>
          </cell>
          <cell r="C1337">
            <v>70100086</v>
          </cell>
          <cell r="D1337" t="str">
            <v>School 2</v>
          </cell>
          <cell r="E1337" t="str">
            <v>Reading</v>
          </cell>
          <cell r="F1337" t="str">
            <v>Reading</v>
          </cell>
          <cell r="G1337" t="b">
            <v>1</v>
          </cell>
          <cell r="H1337">
            <v>2015</v>
          </cell>
          <cell r="I1337">
            <v>4</v>
          </cell>
          <cell r="L1337">
            <v>4</v>
          </cell>
          <cell r="O1337" t="str">
            <v>Survey With Goals</v>
          </cell>
          <cell r="P1337">
            <v>310122880</v>
          </cell>
          <cell r="Q1337">
            <v>42249</v>
          </cell>
          <cell r="R1337">
            <v>56</v>
          </cell>
          <cell r="S1337">
            <v>207</v>
          </cell>
          <cell r="T1337">
            <v>3.3</v>
          </cell>
          <cell r="U1337">
            <v>39</v>
          </cell>
          <cell r="V1337">
            <v>6</v>
          </cell>
          <cell r="W1337">
            <v>6</v>
          </cell>
          <cell r="X1337">
            <v>4.5999999999999996</v>
          </cell>
          <cell r="Y1337" t="str">
            <v>Yes*</v>
          </cell>
          <cell r="Z1337">
            <v>0.04</v>
          </cell>
          <cell r="AA1337">
            <v>52</v>
          </cell>
          <cell r="BF1337">
            <v>727</v>
          </cell>
          <cell r="BG1337">
            <v>627</v>
          </cell>
          <cell r="BH1337">
            <v>777</v>
          </cell>
          <cell r="BI1337" t="str">
            <v>Literature</v>
          </cell>
          <cell r="BJ1337">
            <v>200</v>
          </cell>
          <cell r="BK1337">
            <v>5.6</v>
          </cell>
          <cell r="BL1337" t="str">
            <v>194-206</v>
          </cell>
          <cell r="BM1337" t="str">
            <v>Low</v>
          </cell>
          <cell r="BN1337" t="str">
            <v>Informational Text</v>
          </cell>
          <cell r="BO1337">
            <v>210</v>
          </cell>
          <cell r="BP1337">
            <v>5.8</v>
          </cell>
          <cell r="BQ1337" t="str">
            <v>204-216</v>
          </cell>
          <cell r="BR1337" t="str">
            <v>Avg</v>
          </cell>
          <cell r="BS1337" t="str">
            <v>Vocabulary Acquisition and Use</v>
          </cell>
          <cell r="BT1337">
            <v>210</v>
          </cell>
          <cell r="BU1337">
            <v>5.8</v>
          </cell>
          <cell r="BV1337" t="str">
            <v>204-216</v>
          </cell>
          <cell r="BW1337" t="str">
            <v>Avg</v>
          </cell>
          <cell r="CW1337">
            <v>0.46364583333333331</v>
          </cell>
          <cell r="CX1337">
            <v>55</v>
          </cell>
          <cell r="DC1337">
            <v>5</v>
          </cell>
          <cell r="DD1337">
            <v>4</v>
          </cell>
          <cell r="DE1337">
            <v>5</v>
          </cell>
        </row>
        <row r="1338">
          <cell r="A1338" t="str">
            <v>70100089308962689School 2</v>
          </cell>
          <cell r="B1338" t="str">
            <v>Fall 2015-2016</v>
          </cell>
          <cell r="C1338">
            <v>70100089</v>
          </cell>
          <cell r="D1338" t="str">
            <v>School 2</v>
          </cell>
          <cell r="E1338" t="str">
            <v>Language Usage</v>
          </cell>
          <cell r="F1338" t="str">
            <v>Language</v>
          </cell>
          <cell r="G1338" t="b">
            <v>1</v>
          </cell>
          <cell r="H1338">
            <v>2015</v>
          </cell>
          <cell r="I1338">
            <v>4</v>
          </cell>
          <cell r="O1338" t="str">
            <v>Survey With Goals</v>
          </cell>
          <cell r="P1338">
            <v>308962689</v>
          </cell>
          <cell r="Q1338">
            <v>42261</v>
          </cell>
          <cell r="R1338">
            <v>20</v>
          </cell>
          <cell r="S1338">
            <v>151</v>
          </cell>
          <cell r="T1338">
            <v>3.3</v>
          </cell>
          <cell r="U1338">
            <v>8</v>
          </cell>
          <cell r="BI1338" t="str">
            <v>Writing: Plan, Organize, Develop, Revise, Research</v>
          </cell>
          <cell r="BJ1338">
            <v>149</v>
          </cell>
          <cell r="BK1338">
            <v>7.5</v>
          </cell>
          <cell r="BL1338" t="str">
            <v>142-157</v>
          </cell>
          <cell r="BM1338" t="str">
            <v>Low</v>
          </cell>
          <cell r="BN1338" t="str">
            <v>Language: Understand, Edit for Grammar, Usage</v>
          </cell>
          <cell r="BO1338">
            <v>149</v>
          </cell>
          <cell r="BP1338">
            <v>5.4</v>
          </cell>
          <cell r="BQ1338" t="str">
            <v>144-154</v>
          </cell>
          <cell r="BR1338" t="str">
            <v>Low</v>
          </cell>
          <cell r="BS1338" t="str">
            <v>Language: Understand, Edit Mechanics</v>
          </cell>
          <cell r="BT1338">
            <v>156</v>
          </cell>
          <cell r="BU1338">
            <v>5.2</v>
          </cell>
          <cell r="BV1338" t="str">
            <v>151-161</v>
          </cell>
          <cell r="BW1338" t="str">
            <v>Low</v>
          </cell>
          <cell r="CW1338">
            <v>0.38557870370370373</v>
          </cell>
          <cell r="CX1338">
            <v>25</v>
          </cell>
          <cell r="DC1338">
            <v>20</v>
          </cell>
          <cell r="DD1338">
            <v>14</v>
          </cell>
          <cell r="DE1338">
            <v>21</v>
          </cell>
        </row>
        <row r="1339">
          <cell r="A1339" t="str">
            <v>70100089302471007School 2</v>
          </cell>
          <cell r="B1339" t="str">
            <v>Fall 2015-2016</v>
          </cell>
          <cell r="C1339">
            <v>70100089</v>
          </cell>
          <cell r="D1339" t="str">
            <v>School 2</v>
          </cell>
          <cell r="E1339" t="str">
            <v>Mathematics</v>
          </cell>
          <cell r="F1339" t="str">
            <v>Mathematics</v>
          </cell>
          <cell r="G1339" t="b">
            <v>1</v>
          </cell>
          <cell r="H1339">
            <v>2015</v>
          </cell>
          <cell r="I1339">
            <v>4</v>
          </cell>
          <cell r="L1339">
            <v>4</v>
          </cell>
          <cell r="O1339" t="str">
            <v>Survey With Goals</v>
          </cell>
          <cell r="P1339">
            <v>302471007</v>
          </cell>
          <cell r="Q1339">
            <v>42256</v>
          </cell>
          <cell r="R1339">
            <v>34</v>
          </cell>
          <cell r="S1339">
            <v>157</v>
          </cell>
          <cell r="T1339">
            <v>2.9</v>
          </cell>
          <cell r="U1339">
            <v>7</v>
          </cell>
          <cell r="V1339">
            <v>16</v>
          </cell>
          <cell r="W1339">
            <v>5</v>
          </cell>
          <cell r="X1339">
            <v>4.17</v>
          </cell>
          <cell r="Y1339" t="str">
            <v>No</v>
          </cell>
          <cell r="Z1339">
            <v>-1.33</v>
          </cell>
          <cell r="AA1339">
            <v>9</v>
          </cell>
          <cell r="BI1339" t="str">
            <v>Operations and Algebraic Thinking</v>
          </cell>
          <cell r="BJ1339">
            <v>147</v>
          </cell>
          <cell r="BK1339">
            <v>6.3</v>
          </cell>
          <cell r="BL1339" t="str">
            <v>141-153</v>
          </cell>
          <cell r="BM1339" t="str">
            <v>Low</v>
          </cell>
          <cell r="BN1339" t="str">
            <v>Number and Operations</v>
          </cell>
          <cell r="BO1339">
            <v>150</v>
          </cell>
          <cell r="BP1339">
            <v>6.1</v>
          </cell>
          <cell r="BQ1339" t="str">
            <v>144-156</v>
          </cell>
          <cell r="BR1339" t="str">
            <v>Low</v>
          </cell>
          <cell r="BS1339" t="str">
            <v>Measurement and Data</v>
          </cell>
          <cell r="BT1339">
            <v>168</v>
          </cell>
          <cell r="BU1339">
            <v>6.3</v>
          </cell>
          <cell r="BV1339" t="str">
            <v>162-174</v>
          </cell>
          <cell r="BW1339" t="str">
            <v>LoAvg</v>
          </cell>
          <cell r="BX1339" t="str">
            <v>Geometry</v>
          </cell>
          <cell r="BY1339">
            <v>162</v>
          </cell>
          <cell r="BZ1339">
            <v>6.2</v>
          </cell>
          <cell r="CA1339" t="str">
            <v>156-168</v>
          </cell>
          <cell r="CB1339" t="str">
            <v>Low</v>
          </cell>
          <cell r="CW1339">
            <v>0.54254629629629625</v>
          </cell>
          <cell r="CX1339">
            <v>49</v>
          </cell>
          <cell r="DC1339">
            <v>15</v>
          </cell>
          <cell r="DD1339">
            <v>11</v>
          </cell>
          <cell r="DE1339">
            <v>18</v>
          </cell>
        </row>
        <row r="1340">
          <cell r="A1340" t="str">
            <v>70100089305485452School 2</v>
          </cell>
          <cell r="B1340" t="str">
            <v>Fall 2015-2016</v>
          </cell>
          <cell r="C1340">
            <v>70100089</v>
          </cell>
          <cell r="D1340" t="str">
            <v>School 2</v>
          </cell>
          <cell r="E1340" t="str">
            <v>Reading</v>
          </cell>
          <cell r="F1340" t="str">
            <v>Reading</v>
          </cell>
          <cell r="G1340" t="b">
            <v>1</v>
          </cell>
          <cell r="H1340">
            <v>2015</v>
          </cell>
          <cell r="I1340">
            <v>4</v>
          </cell>
          <cell r="L1340">
            <v>4</v>
          </cell>
          <cell r="O1340" t="str">
            <v>Survey With Goals</v>
          </cell>
          <cell r="P1340">
            <v>305485452</v>
          </cell>
          <cell r="Q1340">
            <v>42247</v>
          </cell>
          <cell r="R1340">
            <v>14</v>
          </cell>
          <cell r="S1340">
            <v>150</v>
          </cell>
          <cell r="T1340">
            <v>3.4</v>
          </cell>
          <cell r="U1340">
            <v>6</v>
          </cell>
          <cell r="V1340">
            <v>13</v>
          </cell>
          <cell r="W1340">
            <v>3</v>
          </cell>
          <cell r="X1340">
            <v>4.53</v>
          </cell>
          <cell r="Y1340" t="str">
            <v>No</v>
          </cell>
          <cell r="Z1340">
            <v>-1.03</v>
          </cell>
          <cell r="AA1340">
            <v>15</v>
          </cell>
          <cell r="BF1340" t="str">
            <v>BR</v>
          </cell>
          <cell r="BG1340" t="str">
            <v>BR</v>
          </cell>
          <cell r="BH1340" t="str">
            <v>BR</v>
          </cell>
          <cell r="BI1340" t="str">
            <v>Literature</v>
          </cell>
          <cell r="BJ1340">
            <v>152</v>
          </cell>
          <cell r="BK1340">
            <v>6.1</v>
          </cell>
          <cell r="BL1340" t="str">
            <v>146-158</v>
          </cell>
          <cell r="BM1340" t="str">
            <v>Low</v>
          </cell>
          <cell r="BN1340" t="str">
            <v>Informational Text</v>
          </cell>
          <cell r="BO1340">
            <v>155</v>
          </cell>
          <cell r="BP1340">
            <v>5.9</v>
          </cell>
          <cell r="BQ1340" t="str">
            <v>149-161</v>
          </cell>
          <cell r="BR1340" t="str">
            <v>Low</v>
          </cell>
          <cell r="BS1340" t="str">
            <v>Vocabulary Acquisition and Use</v>
          </cell>
          <cell r="BT1340">
            <v>141</v>
          </cell>
          <cell r="BU1340">
            <v>6.6</v>
          </cell>
          <cell r="BV1340" t="str">
            <v>134-148</v>
          </cell>
          <cell r="BW1340" t="str">
            <v>Low</v>
          </cell>
          <cell r="CW1340">
            <v>0.38811342592592596</v>
          </cell>
          <cell r="CX1340">
            <v>38</v>
          </cell>
          <cell r="DC1340">
            <v>14</v>
          </cell>
          <cell r="DD1340">
            <v>12</v>
          </cell>
          <cell r="DE1340">
            <v>18</v>
          </cell>
        </row>
        <row r="1341">
          <cell r="A1341" t="str">
            <v>70100092307454950School 2</v>
          </cell>
          <cell r="B1341" t="str">
            <v>Fall 2015-2016</v>
          </cell>
          <cell r="C1341">
            <v>70100092</v>
          </cell>
          <cell r="D1341" t="str">
            <v>School 2</v>
          </cell>
          <cell r="E1341" t="str">
            <v>Language Usage</v>
          </cell>
          <cell r="F1341" t="str">
            <v>Language</v>
          </cell>
          <cell r="G1341" t="b">
            <v>1</v>
          </cell>
          <cell r="H1341">
            <v>2015</v>
          </cell>
          <cell r="I1341">
            <v>4</v>
          </cell>
          <cell r="L1341">
            <v>4</v>
          </cell>
          <cell r="O1341" t="str">
            <v>Survey With Goals</v>
          </cell>
          <cell r="P1341">
            <v>307454950</v>
          </cell>
          <cell r="Q1341">
            <v>42263</v>
          </cell>
          <cell r="R1341">
            <v>23</v>
          </cell>
          <cell r="S1341">
            <v>197</v>
          </cell>
          <cell r="T1341">
            <v>3</v>
          </cell>
          <cell r="U1341">
            <v>45</v>
          </cell>
          <cell r="V1341">
            <v>10</v>
          </cell>
          <cell r="W1341">
            <v>6</v>
          </cell>
          <cell r="X1341">
            <v>4.24</v>
          </cell>
          <cell r="Y1341" t="str">
            <v>No*</v>
          </cell>
          <cell r="Z1341">
            <v>-0.5</v>
          </cell>
          <cell r="AA1341">
            <v>31</v>
          </cell>
          <cell r="BI1341" t="str">
            <v>Writing: Plan, Organize, Develop, Revise, Research</v>
          </cell>
          <cell r="BJ1341">
            <v>203</v>
          </cell>
          <cell r="BK1341">
            <v>5.2</v>
          </cell>
          <cell r="BL1341" t="str">
            <v>198-208</v>
          </cell>
          <cell r="BM1341" t="str">
            <v>Avg</v>
          </cell>
          <cell r="BN1341" t="str">
            <v>Language: Understand, Edit for Grammar, Usage</v>
          </cell>
          <cell r="BO1341">
            <v>197</v>
          </cell>
          <cell r="BP1341">
            <v>5.3</v>
          </cell>
          <cell r="BQ1341" t="str">
            <v>192-202</v>
          </cell>
          <cell r="BR1341" t="str">
            <v>LoAvg</v>
          </cell>
          <cell r="BS1341" t="str">
            <v>Language: Understand, Edit Mechanics</v>
          </cell>
          <cell r="BT1341">
            <v>191</v>
          </cell>
          <cell r="BU1341">
            <v>5.0999999999999996</v>
          </cell>
          <cell r="BV1341" t="str">
            <v>186-196</v>
          </cell>
          <cell r="BW1341" t="str">
            <v>LoAvg</v>
          </cell>
          <cell r="CW1341">
            <v>0.3868402777777778</v>
          </cell>
          <cell r="CX1341">
            <v>49</v>
          </cell>
          <cell r="DC1341">
            <v>7</v>
          </cell>
          <cell r="DD1341">
            <v>6</v>
          </cell>
          <cell r="DE1341">
            <v>8</v>
          </cell>
        </row>
        <row r="1342">
          <cell r="A1342" t="str">
            <v>70100092302471331School 2</v>
          </cell>
          <cell r="B1342" t="str">
            <v>Fall 2015-2016</v>
          </cell>
          <cell r="C1342">
            <v>70100092</v>
          </cell>
          <cell r="D1342" t="str">
            <v>School 2</v>
          </cell>
          <cell r="E1342" t="str">
            <v>Mathematics</v>
          </cell>
          <cell r="F1342" t="str">
            <v>Mathematics</v>
          </cell>
          <cell r="G1342" t="b">
            <v>1</v>
          </cell>
          <cell r="H1342">
            <v>2015</v>
          </cell>
          <cell r="I1342">
            <v>4</v>
          </cell>
          <cell r="L1342">
            <v>4</v>
          </cell>
          <cell r="O1342" t="str">
            <v>Survey With Goals</v>
          </cell>
          <cell r="P1342">
            <v>302471331</v>
          </cell>
          <cell r="Q1342">
            <v>42256</v>
          </cell>
          <cell r="R1342">
            <v>58</v>
          </cell>
          <cell r="S1342">
            <v>200</v>
          </cell>
          <cell r="T1342">
            <v>3.1</v>
          </cell>
          <cell r="U1342">
            <v>44</v>
          </cell>
          <cell r="V1342">
            <v>11</v>
          </cell>
          <cell r="W1342">
            <v>10</v>
          </cell>
          <cell r="X1342">
            <v>4.24</v>
          </cell>
          <cell r="Y1342" t="str">
            <v>No*</v>
          </cell>
          <cell r="Z1342">
            <v>-0.21</v>
          </cell>
          <cell r="AA1342">
            <v>42</v>
          </cell>
          <cell r="BI1342" t="str">
            <v>Operations and Algebraic Thinking</v>
          </cell>
          <cell r="BJ1342">
            <v>213</v>
          </cell>
          <cell r="BK1342">
            <v>6.5</v>
          </cell>
          <cell r="BL1342" t="str">
            <v>207-220</v>
          </cell>
          <cell r="BM1342" t="str">
            <v>HiAvg</v>
          </cell>
          <cell r="BN1342" t="str">
            <v>Number and Operations</v>
          </cell>
          <cell r="BO1342">
            <v>192</v>
          </cell>
          <cell r="BP1342">
            <v>6.4</v>
          </cell>
          <cell r="BQ1342" t="str">
            <v>186-198</v>
          </cell>
          <cell r="BR1342" t="str">
            <v>Low</v>
          </cell>
          <cell r="BS1342" t="str">
            <v>Measurement and Data</v>
          </cell>
          <cell r="BT1342">
            <v>201</v>
          </cell>
          <cell r="BU1342">
            <v>6.4</v>
          </cell>
          <cell r="BV1342" t="str">
            <v>195-207</v>
          </cell>
          <cell r="BW1342" t="str">
            <v>Avg</v>
          </cell>
          <cell r="BX1342" t="str">
            <v>Geometry</v>
          </cell>
          <cell r="BY1342">
            <v>192</v>
          </cell>
          <cell r="BZ1342">
            <v>6.6</v>
          </cell>
          <cell r="CA1342" t="str">
            <v>185-199</v>
          </cell>
          <cell r="CB1342" t="str">
            <v>Low</v>
          </cell>
          <cell r="CW1342">
            <v>0.33733796296296298</v>
          </cell>
          <cell r="CX1342">
            <v>45</v>
          </cell>
          <cell r="DC1342">
            <v>10</v>
          </cell>
          <cell r="DD1342">
            <v>7</v>
          </cell>
          <cell r="DE1342">
            <v>12</v>
          </cell>
        </row>
        <row r="1343">
          <cell r="A1343" t="str">
            <v>70100092304361411School 2</v>
          </cell>
          <cell r="B1343" t="str">
            <v>Fall 2015-2016</v>
          </cell>
          <cell r="C1343">
            <v>70100092</v>
          </cell>
          <cell r="D1343" t="str">
            <v>School 2</v>
          </cell>
          <cell r="E1343" t="str">
            <v>Reading</v>
          </cell>
          <cell r="F1343" t="str">
            <v>Reading</v>
          </cell>
          <cell r="G1343" t="b">
            <v>1</v>
          </cell>
          <cell r="H1343">
            <v>2015</v>
          </cell>
          <cell r="I1343">
            <v>4</v>
          </cell>
          <cell r="L1343">
            <v>4</v>
          </cell>
          <cell r="O1343" t="str">
            <v>Survey With Goals</v>
          </cell>
          <cell r="P1343">
            <v>304361411</v>
          </cell>
          <cell r="Q1343">
            <v>42249</v>
          </cell>
          <cell r="R1343">
            <v>53</v>
          </cell>
          <cell r="S1343">
            <v>196</v>
          </cell>
          <cell r="T1343">
            <v>3.3</v>
          </cell>
          <cell r="U1343">
            <v>44</v>
          </cell>
          <cell r="V1343">
            <v>11</v>
          </cell>
          <cell r="W1343">
            <v>16</v>
          </cell>
          <cell r="X1343">
            <v>4.67</v>
          </cell>
          <cell r="Y1343" t="str">
            <v>Yes</v>
          </cell>
          <cell r="Z1343">
            <v>0.73</v>
          </cell>
          <cell r="AA1343">
            <v>77</v>
          </cell>
          <cell r="BF1343">
            <v>529</v>
          </cell>
          <cell r="BG1343">
            <v>429</v>
          </cell>
          <cell r="BH1343">
            <v>579</v>
          </cell>
          <cell r="BI1343" t="str">
            <v>Literature</v>
          </cell>
          <cell r="BJ1343">
            <v>202</v>
          </cell>
          <cell r="BK1343">
            <v>6.1</v>
          </cell>
          <cell r="BL1343" t="str">
            <v>196-208</v>
          </cell>
          <cell r="BM1343" t="str">
            <v>Avg</v>
          </cell>
          <cell r="BN1343" t="str">
            <v>Informational Text</v>
          </cell>
          <cell r="BO1343">
            <v>194</v>
          </cell>
          <cell r="BP1343">
            <v>5.8</v>
          </cell>
          <cell r="BQ1343" t="str">
            <v>188-200</v>
          </cell>
          <cell r="BR1343" t="str">
            <v>LoAvg</v>
          </cell>
          <cell r="BS1343" t="str">
            <v>Vocabulary Acquisition and Use</v>
          </cell>
          <cell r="BT1343">
            <v>193</v>
          </cell>
          <cell r="BU1343">
            <v>5.8</v>
          </cell>
          <cell r="BV1343" t="str">
            <v>187-199</v>
          </cell>
          <cell r="BW1343" t="str">
            <v>LoAvg</v>
          </cell>
          <cell r="CW1343">
            <v>0.33805555555555555</v>
          </cell>
          <cell r="CX1343">
            <v>49</v>
          </cell>
          <cell r="DC1343">
            <v>8</v>
          </cell>
          <cell r="DD1343">
            <v>6</v>
          </cell>
          <cell r="DE1343">
            <v>8</v>
          </cell>
        </row>
        <row r="1344">
          <cell r="A1344" t="str">
            <v>70100095306607113School 2</v>
          </cell>
          <cell r="B1344" t="str">
            <v>Fall 2015-2016</v>
          </cell>
          <cell r="C1344">
            <v>70100095</v>
          </cell>
          <cell r="D1344" t="str">
            <v>School 2</v>
          </cell>
          <cell r="E1344" t="str">
            <v>Language Usage</v>
          </cell>
          <cell r="F1344" t="str">
            <v>Language</v>
          </cell>
          <cell r="G1344" t="b">
            <v>1</v>
          </cell>
          <cell r="H1344">
            <v>2015</v>
          </cell>
          <cell r="I1344">
            <v>4</v>
          </cell>
          <cell r="L1344">
            <v>4</v>
          </cell>
          <cell r="O1344" t="str">
            <v>Survey With Goals</v>
          </cell>
          <cell r="P1344">
            <v>306607113</v>
          </cell>
          <cell r="Q1344">
            <v>42264</v>
          </cell>
          <cell r="R1344">
            <v>34</v>
          </cell>
          <cell r="S1344">
            <v>163</v>
          </cell>
          <cell r="T1344">
            <v>3.1</v>
          </cell>
          <cell r="U1344">
            <v>4</v>
          </cell>
          <cell r="V1344">
            <v>19</v>
          </cell>
          <cell r="W1344">
            <v>8</v>
          </cell>
          <cell r="X1344">
            <v>4.38</v>
          </cell>
          <cell r="Y1344" t="str">
            <v>No</v>
          </cell>
          <cell r="Z1344">
            <v>-1.21</v>
          </cell>
          <cell r="AA1344">
            <v>11</v>
          </cell>
          <cell r="BI1344" t="str">
            <v>Writing: Plan, Organize, Develop, Revise, Research</v>
          </cell>
          <cell r="BJ1344">
            <v>161</v>
          </cell>
          <cell r="BK1344">
            <v>6.2</v>
          </cell>
          <cell r="BL1344" t="str">
            <v>155-167</v>
          </cell>
          <cell r="BM1344" t="str">
            <v>Low</v>
          </cell>
          <cell r="BN1344" t="str">
            <v>Language: Understand, Edit for Grammar, Usage</v>
          </cell>
          <cell r="BO1344">
            <v>166</v>
          </cell>
          <cell r="BP1344">
            <v>5.0999999999999996</v>
          </cell>
          <cell r="BQ1344" t="str">
            <v>161-171</v>
          </cell>
          <cell r="BR1344" t="str">
            <v>Low</v>
          </cell>
          <cell r="BS1344" t="str">
            <v>Language: Understand, Edit Mechanics</v>
          </cell>
          <cell r="BT1344">
            <v>161</v>
          </cell>
          <cell r="BU1344">
            <v>5.4</v>
          </cell>
          <cell r="BV1344" t="str">
            <v>156-166</v>
          </cell>
          <cell r="BW1344" t="str">
            <v>Low</v>
          </cell>
          <cell r="CW1344">
            <v>0.33802083333333338</v>
          </cell>
          <cell r="CX1344">
            <v>30</v>
          </cell>
          <cell r="DC1344">
            <v>13</v>
          </cell>
          <cell r="DD1344">
            <v>11</v>
          </cell>
          <cell r="DE1344">
            <v>16</v>
          </cell>
        </row>
        <row r="1345">
          <cell r="A1345" t="str">
            <v>70100095310122826School 2</v>
          </cell>
          <cell r="B1345" t="str">
            <v>Fall 2015-2016</v>
          </cell>
          <cell r="C1345">
            <v>70100095</v>
          </cell>
          <cell r="D1345" t="str">
            <v>School 2</v>
          </cell>
          <cell r="E1345" t="str">
            <v>Mathematics</v>
          </cell>
          <cell r="F1345" t="str">
            <v>Mathematics</v>
          </cell>
          <cell r="G1345" t="b">
            <v>1</v>
          </cell>
          <cell r="H1345">
            <v>2015</v>
          </cell>
          <cell r="I1345">
            <v>4</v>
          </cell>
          <cell r="L1345">
            <v>4</v>
          </cell>
          <cell r="O1345" t="str">
            <v>Survey With Goals</v>
          </cell>
          <cell r="P1345">
            <v>310122826</v>
          </cell>
          <cell r="Q1345">
            <v>42257</v>
          </cell>
          <cell r="R1345">
            <v>41</v>
          </cell>
          <cell r="S1345">
            <v>172</v>
          </cell>
          <cell r="T1345">
            <v>2.9</v>
          </cell>
          <cell r="U1345">
            <v>8</v>
          </cell>
          <cell r="V1345">
            <v>15</v>
          </cell>
          <cell r="W1345">
            <v>13</v>
          </cell>
          <cell r="X1345">
            <v>4.0999999999999996</v>
          </cell>
          <cell r="Y1345" t="str">
            <v>No*</v>
          </cell>
          <cell r="Z1345">
            <v>-0.28999999999999998</v>
          </cell>
          <cell r="AA1345">
            <v>38</v>
          </cell>
          <cell r="BI1345" t="str">
            <v>Operations and Algebraic Thinking</v>
          </cell>
          <cell r="BJ1345">
            <v>163</v>
          </cell>
          <cell r="BK1345">
            <v>6.3</v>
          </cell>
          <cell r="BL1345" t="str">
            <v>157-169</v>
          </cell>
          <cell r="BM1345" t="str">
            <v>Low</v>
          </cell>
          <cell r="BN1345" t="str">
            <v>Number and Operations</v>
          </cell>
          <cell r="BO1345">
            <v>184</v>
          </cell>
          <cell r="BP1345">
            <v>6.3</v>
          </cell>
          <cell r="BQ1345" t="str">
            <v>178-190</v>
          </cell>
          <cell r="BR1345" t="str">
            <v>LoAvg</v>
          </cell>
          <cell r="BS1345" t="str">
            <v>Measurement and Data</v>
          </cell>
          <cell r="BT1345">
            <v>174</v>
          </cell>
          <cell r="BU1345">
            <v>6</v>
          </cell>
          <cell r="BV1345" t="str">
            <v>168-180</v>
          </cell>
          <cell r="BW1345" t="str">
            <v>Low</v>
          </cell>
          <cell r="BX1345" t="str">
            <v>Geometry</v>
          </cell>
          <cell r="BY1345">
            <v>166</v>
          </cell>
          <cell r="BZ1345">
            <v>6</v>
          </cell>
          <cell r="CA1345" t="str">
            <v>160-172</v>
          </cell>
          <cell r="CB1345" t="str">
            <v>Low</v>
          </cell>
          <cell r="CW1345">
            <v>0.33834490740740741</v>
          </cell>
          <cell r="CX1345">
            <v>49</v>
          </cell>
          <cell r="DC1345">
            <v>12</v>
          </cell>
          <cell r="DD1345">
            <v>9</v>
          </cell>
          <cell r="DE1345">
            <v>14</v>
          </cell>
        </row>
        <row r="1346">
          <cell r="A1346" t="str">
            <v>70100095303058614School 2</v>
          </cell>
          <cell r="B1346" t="str">
            <v>Fall 2015-2016</v>
          </cell>
          <cell r="C1346">
            <v>70100095</v>
          </cell>
          <cell r="D1346" t="str">
            <v>School 2</v>
          </cell>
          <cell r="E1346" t="str">
            <v>Reading</v>
          </cell>
          <cell r="F1346" t="str">
            <v>Reading</v>
          </cell>
          <cell r="G1346" t="b">
            <v>1</v>
          </cell>
          <cell r="H1346">
            <v>2015</v>
          </cell>
          <cell r="I1346">
            <v>4</v>
          </cell>
          <cell r="L1346">
            <v>4</v>
          </cell>
          <cell r="O1346" t="str">
            <v>Survey With Goals</v>
          </cell>
          <cell r="P1346">
            <v>303058614</v>
          </cell>
          <cell r="Q1346">
            <v>42250</v>
          </cell>
          <cell r="R1346">
            <v>33</v>
          </cell>
          <cell r="S1346">
            <v>158</v>
          </cell>
          <cell r="T1346">
            <v>3.3</v>
          </cell>
          <cell r="U1346">
            <v>3</v>
          </cell>
          <cell r="V1346">
            <v>14</v>
          </cell>
          <cell r="W1346">
            <v>-4</v>
          </cell>
          <cell r="X1346">
            <v>4.5999999999999996</v>
          </cell>
          <cell r="Y1346" t="str">
            <v>No</v>
          </cell>
          <cell r="Z1346">
            <v>-2.16</v>
          </cell>
          <cell r="AA1346">
            <v>2</v>
          </cell>
          <cell r="BF1346" t="str">
            <v>BR</v>
          </cell>
          <cell r="BG1346" t="str">
            <v>BR</v>
          </cell>
          <cell r="BH1346" t="str">
            <v>BR</v>
          </cell>
          <cell r="BI1346" t="str">
            <v>Literature</v>
          </cell>
          <cell r="BJ1346">
            <v>151</v>
          </cell>
          <cell r="BK1346">
            <v>6.6</v>
          </cell>
          <cell r="BL1346" t="str">
            <v>144-158</v>
          </cell>
          <cell r="BM1346" t="str">
            <v>Low</v>
          </cell>
          <cell r="BN1346" t="str">
            <v>Informational Text</v>
          </cell>
          <cell r="BO1346">
            <v>152</v>
          </cell>
          <cell r="BP1346">
            <v>6.7</v>
          </cell>
          <cell r="BQ1346" t="str">
            <v>145-159</v>
          </cell>
          <cell r="BR1346" t="str">
            <v>Low</v>
          </cell>
          <cell r="BS1346" t="str">
            <v>Vocabulary Acquisition and Use</v>
          </cell>
          <cell r="BT1346">
            <v>168</v>
          </cell>
          <cell r="BU1346">
            <v>6</v>
          </cell>
          <cell r="BV1346" t="str">
            <v>162-174</v>
          </cell>
          <cell r="BW1346" t="str">
            <v>Low</v>
          </cell>
          <cell r="CW1346">
            <v>0.3646875</v>
          </cell>
          <cell r="CX1346">
            <v>38</v>
          </cell>
          <cell r="DC1346">
            <v>12</v>
          </cell>
          <cell r="DD1346">
            <v>11</v>
          </cell>
          <cell r="DE1346">
            <v>15</v>
          </cell>
        </row>
        <row r="1347">
          <cell r="A1347" t="str">
            <v>70100097313716286School 2</v>
          </cell>
          <cell r="B1347" t="str">
            <v>Fall 2015-2016</v>
          </cell>
          <cell r="C1347">
            <v>70100097</v>
          </cell>
          <cell r="D1347" t="str">
            <v>School 2</v>
          </cell>
          <cell r="E1347" t="str">
            <v>Language Usage</v>
          </cell>
          <cell r="F1347" t="str">
            <v>Language</v>
          </cell>
          <cell r="G1347" t="b">
            <v>1</v>
          </cell>
          <cell r="H1347">
            <v>2015</v>
          </cell>
          <cell r="I1347">
            <v>4</v>
          </cell>
          <cell r="L1347">
            <v>4</v>
          </cell>
          <cell r="O1347" t="str">
            <v>Survey With Goals</v>
          </cell>
          <cell r="P1347">
            <v>313716286</v>
          </cell>
          <cell r="Q1347">
            <v>42268</v>
          </cell>
          <cell r="R1347">
            <v>15</v>
          </cell>
          <cell r="S1347">
            <v>173</v>
          </cell>
          <cell r="T1347">
            <v>2.9</v>
          </cell>
          <cell r="U1347">
            <v>4</v>
          </cell>
          <cell r="V1347">
            <v>13</v>
          </cell>
          <cell r="W1347">
            <v>12</v>
          </cell>
          <cell r="X1347">
            <v>4.24</v>
          </cell>
          <cell r="Y1347" t="str">
            <v>No*</v>
          </cell>
          <cell r="Z1347">
            <v>-0.19</v>
          </cell>
          <cell r="AA1347">
            <v>42</v>
          </cell>
          <cell r="BI1347" t="str">
            <v>Writing: Plan, Organize, Develop, Revise, Research</v>
          </cell>
          <cell r="BJ1347">
            <v>176</v>
          </cell>
          <cell r="BK1347">
            <v>5</v>
          </cell>
          <cell r="BL1347" t="str">
            <v>171-181</v>
          </cell>
          <cell r="BM1347" t="str">
            <v>Low</v>
          </cell>
          <cell r="BN1347" t="str">
            <v>Language: Understand, Edit for Grammar, Usage</v>
          </cell>
          <cell r="BO1347">
            <v>169</v>
          </cell>
          <cell r="BP1347">
            <v>5.0999999999999996</v>
          </cell>
          <cell r="BQ1347" t="str">
            <v>164-174</v>
          </cell>
          <cell r="BR1347" t="str">
            <v>Low</v>
          </cell>
          <cell r="BS1347" t="str">
            <v>Language: Understand, Edit Mechanics</v>
          </cell>
          <cell r="BT1347">
            <v>176</v>
          </cell>
          <cell r="BU1347">
            <v>5</v>
          </cell>
          <cell r="BV1347" t="str">
            <v>171-181</v>
          </cell>
          <cell r="BW1347" t="str">
            <v>Low</v>
          </cell>
          <cell r="CW1347">
            <v>0.56291666666666662</v>
          </cell>
          <cell r="CX1347">
            <v>51</v>
          </cell>
          <cell r="DC1347">
            <v>10</v>
          </cell>
          <cell r="DD1347">
            <v>9</v>
          </cell>
          <cell r="DE1347">
            <v>12</v>
          </cell>
        </row>
        <row r="1348">
          <cell r="A1348" t="str">
            <v>70100097302470911School 2</v>
          </cell>
          <cell r="B1348" t="str">
            <v>Fall 2015-2016</v>
          </cell>
          <cell r="C1348">
            <v>70100097</v>
          </cell>
          <cell r="D1348" t="str">
            <v>School 2</v>
          </cell>
          <cell r="E1348" t="str">
            <v>Mathematics</v>
          </cell>
          <cell r="F1348" t="str">
            <v>Mathematics</v>
          </cell>
          <cell r="G1348" t="b">
            <v>1</v>
          </cell>
          <cell r="H1348">
            <v>2015</v>
          </cell>
          <cell r="I1348">
            <v>4</v>
          </cell>
          <cell r="L1348">
            <v>4</v>
          </cell>
          <cell r="O1348" t="str">
            <v>Survey With Goals</v>
          </cell>
          <cell r="P1348">
            <v>302470911</v>
          </cell>
          <cell r="Q1348">
            <v>42256</v>
          </cell>
          <cell r="R1348">
            <v>24</v>
          </cell>
          <cell r="S1348">
            <v>178</v>
          </cell>
          <cell r="T1348">
            <v>2.9</v>
          </cell>
          <cell r="U1348">
            <v>4</v>
          </cell>
          <cell r="V1348">
            <v>12</v>
          </cell>
          <cell r="W1348">
            <v>15</v>
          </cell>
          <cell r="X1348">
            <v>4.0999999999999996</v>
          </cell>
          <cell r="Y1348" t="str">
            <v>Yes*</v>
          </cell>
          <cell r="Z1348">
            <v>0.49</v>
          </cell>
          <cell r="AA1348">
            <v>69</v>
          </cell>
          <cell r="BI1348" t="str">
            <v>Operations and Algebraic Thinking</v>
          </cell>
          <cell r="BJ1348">
            <v>179</v>
          </cell>
          <cell r="BK1348">
            <v>5.9</v>
          </cell>
          <cell r="BL1348" t="str">
            <v>173-185</v>
          </cell>
          <cell r="BM1348" t="str">
            <v>Low</v>
          </cell>
          <cell r="BN1348" t="str">
            <v>Number and Operations</v>
          </cell>
          <cell r="BO1348">
            <v>181</v>
          </cell>
          <cell r="BP1348">
            <v>5.9</v>
          </cell>
          <cell r="BQ1348" t="str">
            <v>175-187</v>
          </cell>
          <cell r="BR1348" t="str">
            <v>Low</v>
          </cell>
          <cell r="BS1348" t="str">
            <v>Measurement and Data</v>
          </cell>
          <cell r="BT1348">
            <v>172</v>
          </cell>
          <cell r="BU1348">
            <v>5.9</v>
          </cell>
          <cell r="BV1348" t="str">
            <v>166-178</v>
          </cell>
          <cell r="BW1348" t="str">
            <v>Low</v>
          </cell>
          <cell r="BX1348" t="str">
            <v>Geometry</v>
          </cell>
          <cell r="BY1348">
            <v>179</v>
          </cell>
          <cell r="BZ1348">
            <v>6.1</v>
          </cell>
          <cell r="CA1348" t="str">
            <v>173-185</v>
          </cell>
          <cell r="CB1348" t="str">
            <v>Low</v>
          </cell>
          <cell r="CW1348">
            <v>0.35621527777777778</v>
          </cell>
          <cell r="CX1348">
            <v>47</v>
          </cell>
          <cell r="DC1348">
            <v>9</v>
          </cell>
          <cell r="DD1348">
            <v>7</v>
          </cell>
          <cell r="DE1348">
            <v>12</v>
          </cell>
        </row>
        <row r="1349">
          <cell r="A1349" t="str">
            <v>70100097304361311School 2</v>
          </cell>
          <cell r="B1349" t="str">
            <v>Fall 2015-2016</v>
          </cell>
          <cell r="C1349">
            <v>70100097</v>
          </cell>
          <cell r="D1349" t="str">
            <v>School 2</v>
          </cell>
          <cell r="E1349" t="str">
            <v>Reading</v>
          </cell>
          <cell r="F1349" t="str">
            <v>Reading</v>
          </cell>
          <cell r="G1349" t="b">
            <v>1</v>
          </cell>
          <cell r="H1349">
            <v>2015</v>
          </cell>
          <cell r="I1349">
            <v>4</v>
          </cell>
          <cell r="L1349">
            <v>4</v>
          </cell>
          <cell r="O1349" t="str">
            <v>Survey With Goals</v>
          </cell>
          <cell r="P1349">
            <v>304361311</v>
          </cell>
          <cell r="Q1349">
            <v>42249</v>
          </cell>
          <cell r="R1349">
            <v>22</v>
          </cell>
          <cell r="S1349">
            <v>173</v>
          </cell>
          <cell r="T1349">
            <v>3.3</v>
          </cell>
          <cell r="U1349">
            <v>5</v>
          </cell>
          <cell r="V1349">
            <v>12</v>
          </cell>
          <cell r="W1349">
            <v>13</v>
          </cell>
          <cell r="X1349">
            <v>4.5999999999999996</v>
          </cell>
          <cell r="Y1349" t="str">
            <v>Yes*</v>
          </cell>
          <cell r="Z1349">
            <v>0.12</v>
          </cell>
          <cell r="AA1349">
            <v>55</v>
          </cell>
          <cell r="BF1349">
            <v>115</v>
          </cell>
          <cell r="BG1349">
            <v>15</v>
          </cell>
          <cell r="BH1349">
            <v>165</v>
          </cell>
          <cell r="BI1349" t="str">
            <v>Literature</v>
          </cell>
          <cell r="BJ1349">
            <v>168</v>
          </cell>
          <cell r="BK1349">
            <v>5.9</v>
          </cell>
          <cell r="BL1349" t="str">
            <v>162-174</v>
          </cell>
          <cell r="BM1349" t="str">
            <v>Low</v>
          </cell>
          <cell r="BN1349" t="str">
            <v>Informational Text</v>
          </cell>
          <cell r="BO1349">
            <v>176</v>
          </cell>
          <cell r="BP1349">
            <v>5.8</v>
          </cell>
          <cell r="BQ1349" t="str">
            <v>170-182</v>
          </cell>
          <cell r="BR1349" t="str">
            <v>Low</v>
          </cell>
          <cell r="BS1349" t="str">
            <v>Vocabulary Acquisition and Use</v>
          </cell>
          <cell r="BT1349">
            <v>174</v>
          </cell>
          <cell r="BU1349">
            <v>5.8</v>
          </cell>
          <cell r="BV1349" t="str">
            <v>168-180</v>
          </cell>
          <cell r="BW1349" t="str">
            <v>Low</v>
          </cell>
          <cell r="CW1349">
            <v>0.36003472222222221</v>
          </cell>
          <cell r="CX1349">
            <v>50</v>
          </cell>
          <cell r="DC1349">
            <v>9</v>
          </cell>
          <cell r="DD1349">
            <v>8</v>
          </cell>
          <cell r="DE1349">
            <v>11</v>
          </cell>
        </row>
        <row r="1350">
          <cell r="A1350" t="str">
            <v>70100098308273429School 2</v>
          </cell>
          <cell r="B1350" t="str">
            <v>Fall 2015-2016</v>
          </cell>
          <cell r="C1350">
            <v>70100098</v>
          </cell>
          <cell r="D1350" t="str">
            <v>School 2</v>
          </cell>
          <cell r="E1350" t="str">
            <v>Language Usage</v>
          </cell>
          <cell r="F1350" t="str">
            <v>Language</v>
          </cell>
          <cell r="G1350" t="b">
            <v>1</v>
          </cell>
          <cell r="H1350">
            <v>2015</v>
          </cell>
          <cell r="I1350">
            <v>4</v>
          </cell>
          <cell r="L1350">
            <v>4</v>
          </cell>
          <cell r="O1350" t="str">
            <v>Survey With Goals</v>
          </cell>
          <cell r="P1350">
            <v>308273429</v>
          </cell>
          <cell r="Q1350">
            <v>42262</v>
          </cell>
          <cell r="R1350">
            <v>32</v>
          </cell>
          <cell r="S1350">
            <v>201</v>
          </cell>
          <cell r="T1350">
            <v>2.9</v>
          </cell>
          <cell r="U1350">
            <v>78</v>
          </cell>
          <cell r="V1350">
            <v>12</v>
          </cell>
          <cell r="W1350">
            <v>13</v>
          </cell>
          <cell r="X1350">
            <v>4.3899999999999997</v>
          </cell>
          <cell r="Y1350" t="str">
            <v>Yes*</v>
          </cell>
          <cell r="Z1350">
            <v>0.12</v>
          </cell>
          <cell r="AA1350">
            <v>55</v>
          </cell>
          <cell r="BI1350" t="str">
            <v>Writing: Plan, Organize, Develop, Revise, Research</v>
          </cell>
          <cell r="BJ1350">
            <v>192</v>
          </cell>
          <cell r="BK1350">
            <v>5.3</v>
          </cell>
          <cell r="BL1350" t="str">
            <v>187-197</v>
          </cell>
          <cell r="BM1350" t="str">
            <v>Avg</v>
          </cell>
          <cell r="BN1350" t="str">
            <v>Language: Understand, Edit for Grammar, Usage</v>
          </cell>
          <cell r="BO1350">
            <v>208</v>
          </cell>
          <cell r="BP1350">
            <v>5.4</v>
          </cell>
          <cell r="BQ1350" t="str">
            <v>203-213</v>
          </cell>
          <cell r="BR1350" t="str">
            <v>High</v>
          </cell>
          <cell r="BS1350" t="str">
            <v>Language: Understand, Edit Mechanics</v>
          </cell>
          <cell r="BT1350">
            <v>206</v>
          </cell>
          <cell r="BU1350">
            <v>5.3</v>
          </cell>
          <cell r="BV1350" t="str">
            <v>201-211</v>
          </cell>
          <cell r="BW1350" t="str">
            <v>High</v>
          </cell>
          <cell r="CW1350">
            <v>0.54296296296296298</v>
          </cell>
          <cell r="CX1350">
            <v>49</v>
          </cell>
          <cell r="DC1350">
            <v>9</v>
          </cell>
          <cell r="DD1350">
            <v>6</v>
          </cell>
          <cell r="DE1350">
            <v>8</v>
          </cell>
        </row>
        <row r="1351">
          <cell r="A1351" t="str">
            <v>70100098303058621School 2</v>
          </cell>
          <cell r="B1351" t="str">
            <v>Fall 2015-2016</v>
          </cell>
          <cell r="C1351">
            <v>70100098</v>
          </cell>
          <cell r="D1351" t="str">
            <v>School 2</v>
          </cell>
          <cell r="E1351" t="str">
            <v>Mathematics</v>
          </cell>
          <cell r="F1351" t="str">
            <v>Mathematics</v>
          </cell>
          <cell r="G1351" t="b">
            <v>1</v>
          </cell>
          <cell r="H1351">
            <v>2015</v>
          </cell>
          <cell r="I1351">
            <v>4</v>
          </cell>
          <cell r="L1351">
            <v>4</v>
          </cell>
          <cell r="O1351" t="str">
            <v>Survey With Goals</v>
          </cell>
          <cell r="P1351">
            <v>303058621</v>
          </cell>
          <cell r="Q1351">
            <v>42255</v>
          </cell>
          <cell r="R1351">
            <v>36</v>
          </cell>
          <cell r="S1351">
            <v>192</v>
          </cell>
          <cell r="T1351">
            <v>2.9</v>
          </cell>
          <cell r="U1351">
            <v>55</v>
          </cell>
          <cell r="V1351">
            <v>13</v>
          </cell>
          <cell r="W1351">
            <v>13</v>
          </cell>
          <cell r="X1351">
            <v>4.0999999999999996</v>
          </cell>
          <cell r="Y1351" t="str">
            <v>Yes*</v>
          </cell>
          <cell r="Z1351">
            <v>0</v>
          </cell>
          <cell r="AA1351">
            <v>50</v>
          </cell>
          <cell r="BI1351" t="str">
            <v>Operations and Algebraic Thinking</v>
          </cell>
          <cell r="BJ1351">
            <v>196</v>
          </cell>
          <cell r="BK1351">
            <v>5.9</v>
          </cell>
          <cell r="BL1351" t="str">
            <v>190-202</v>
          </cell>
          <cell r="BM1351" t="str">
            <v>HiAvg</v>
          </cell>
          <cell r="BN1351" t="str">
            <v>Number and Operations</v>
          </cell>
          <cell r="BO1351">
            <v>178</v>
          </cell>
          <cell r="BP1351">
            <v>6.7</v>
          </cell>
          <cell r="BQ1351" t="str">
            <v>171-185</v>
          </cell>
          <cell r="BR1351" t="str">
            <v>Low</v>
          </cell>
          <cell r="BS1351" t="str">
            <v>Measurement and Data</v>
          </cell>
          <cell r="BT1351">
            <v>203</v>
          </cell>
          <cell r="BU1351">
            <v>6.8</v>
          </cell>
          <cell r="BV1351" t="str">
            <v>196-210</v>
          </cell>
          <cell r="BW1351" t="str">
            <v>High</v>
          </cell>
          <cell r="BX1351" t="str">
            <v>Geometry</v>
          </cell>
          <cell r="BY1351">
            <v>191</v>
          </cell>
          <cell r="BZ1351">
            <v>5.9</v>
          </cell>
          <cell r="CA1351" t="str">
            <v>185-197</v>
          </cell>
          <cell r="CB1351" t="str">
            <v>Avg</v>
          </cell>
          <cell r="CW1351">
            <v>0.54402777777777778</v>
          </cell>
          <cell r="CX1351">
            <v>50</v>
          </cell>
          <cell r="DC1351">
            <v>11</v>
          </cell>
          <cell r="DD1351">
            <v>8</v>
          </cell>
          <cell r="DE1351">
            <v>13</v>
          </cell>
        </row>
        <row r="1352">
          <cell r="A1352" t="str">
            <v>70100098304973966School 2</v>
          </cell>
          <cell r="B1352" t="str">
            <v>Fall 2015-2016</v>
          </cell>
          <cell r="C1352">
            <v>70100098</v>
          </cell>
          <cell r="D1352" t="str">
            <v>School 2</v>
          </cell>
          <cell r="E1352" t="str">
            <v>Reading</v>
          </cell>
          <cell r="F1352" t="str">
            <v>Reading</v>
          </cell>
          <cell r="G1352" t="b">
            <v>1</v>
          </cell>
          <cell r="H1352">
            <v>2015</v>
          </cell>
          <cell r="I1352">
            <v>4</v>
          </cell>
          <cell r="L1352">
            <v>4</v>
          </cell>
          <cell r="O1352" t="str">
            <v>Survey With Goals</v>
          </cell>
          <cell r="P1352">
            <v>304973966</v>
          </cell>
          <cell r="Q1352">
            <v>42248</v>
          </cell>
          <cell r="R1352">
            <v>31</v>
          </cell>
          <cell r="S1352">
            <v>194</v>
          </cell>
          <cell r="T1352">
            <v>3.3</v>
          </cell>
          <cell r="U1352">
            <v>64</v>
          </cell>
          <cell r="V1352">
            <v>14</v>
          </cell>
          <cell r="W1352">
            <v>14</v>
          </cell>
          <cell r="X1352">
            <v>4.53</v>
          </cell>
          <cell r="Y1352" t="str">
            <v>Yes*</v>
          </cell>
          <cell r="Z1352">
            <v>0.05</v>
          </cell>
          <cell r="AA1352">
            <v>52</v>
          </cell>
          <cell r="BF1352">
            <v>493</v>
          </cell>
          <cell r="BG1352">
            <v>393</v>
          </cell>
          <cell r="BH1352">
            <v>543</v>
          </cell>
          <cell r="BI1352" t="str">
            <v>Literature</v>
          </cell>
          <cell r="BJ1352">
            <v>197</v>
          </cell>
          <cell r="BK1352">
            <v>5.8</v>
          </cell>
          <cell r="BL1352" t="str">
            <v>191-203</v>
          </cell>
          <cell r="BM1352" t="str">
            <v>HiAvg</v>
          </cell>
          <cell r="BN1352" t="str">
            <v>Informational Text</v>
          </cell>
          <cell r="BO1352">
            <v>184</v>
          </cell>
          <cell r="BP1352">
            <v>6.1</v>
          </cell>
          <cell r="BQ1352" t="str">
            <v>178-190</v>
          </cell>
          <cell r="BR1352" t="str">
            <v>LoAvg</v>
          </cell>
          <cell r="BS1352" t="str">
            <v>Vocabulary Acquisition and Use</v>
          </cell>
          <cell r="BT1352">
            <v>200</v>
          </cell>
          <cell r="BU1352">
            <v>6.1</v>
          </cell>
          <cell r="BV1352" t="str">
            <v>194-206</v>
          </cell>
          <cell r="BW1352" t="str">
            <v>HiAvg</v>
          </cell>
          <cell r="CW1352">
            <v>0.54916666666666669</v>
          </cell>
          <cell r="CX1352">
            <v>50</v>
          </cell>
          <cell r="DC1352">
            <v>10</v>
          </cell>
          <cell r="DD1352">
            <v>7</v>
          </cell>
          <cell r="DE1352">
            <v>9</v>
          </cell>
        </row>
        <row r="1353">
          <cell r="A1353" t="str">
            <v>70100099313716268School 2</v>
          </cell>
          <cell r="B1353" t="str">
            <v>Fall 2015-2016</v>
          </cell>
          <cell r="C1353">
            <v>70100099</v>
          </cell>
          <cell r="D1353" t="str">
            <v>School 2</v>
          </cell>
          <cell r="E1353" t="str">
            <v>Language Usage</v>
          </cell>
          <cell r="F1353" t="str">
            <v>Language</v>
          </cell>
          <cell r="G1353" t="b">
            <v>1</v>
          </cell>
          <cell r="H1353">
            <v>2015</v>
          </cell>
          <cell r="I1353">
            <v>4</v>
          </cell>
          <cell r="O1353" t="str">
            <v>Survey With Goals</v>
          </cell>
          <cell r="P1353">
            <v>313716268</v>
          </cell>
          <cell r="Q1353">
            <v>42268</v>
          </cell>
          <cell r="R1353">
            <v>34</v>
          </cell>
          <cell r="S1353">
            <v>162</v>
          </cell>
          <cell r="T1353">
            <v>2.9</v>
          </cell>
          <cell r="U1353">
            <v>22</v>
          </cell>
          <cell r="BI1353" t="str">
            <v>Writing: Plan, Organize, Develop, Revise, Research</v>
          </cell>
          <cell r="BJ1353">
            <v>167</v>
          </cell>
          <cell r="BK1353">
            <v>5.0999999999999996</v>
          </cell>
          <cell r="BL1353" t="str">
            <v>162-172</v>
          </cell>
          <cell r="BM1353" t="str">
            <v>LoAvg</v>
          </cell>
          <cell r="BN1353" t="str">
            <v>Language: Understand, Edit for Grammar, Usage</v>
          </cell>
          <cell r="BO1353">
            <v>166</v>
          </cell>
          <cell r="BP1353">
            <v>5.0999999999999996</v>
          </cell>
          <cell r="BQ1353" t="str">
            <v>161-171</v>
          </cell>
          <cell r="BR1353" t="str">
            <v>LoAvg</v>
          </cell>
          <cell r="BS1353" t="str">
            <v>Language: Understand, Edit Mechanics</v>
          </cell>
          <cell r="BT1353">
            <v>155</v>
          </cell>
          <cell r="BU1353">
            <v>5</v>
          </cell>
          <cell r="BV1353" t="str">
            <v>150-160</v>
          </cell>
          <cell r="BW1353" t="str">
            <v>Low</v>
          </cell>
          <cell r="CW1353">
            <v>0.54317129629629635</v>
          </cell>
          <cell r="CX1353">
            <v>42</v>
          </cell>
          <cell r="DC1353">
            <v>17</v>
          </cell>
          <cell r="DD1353">
            <v>12</v>
          </cell>
          <cell r="DE1353">
            <v>18</v>
          </cell>
        </row>
        <row r="1354">
          <cell r="A1354" t="str">
            <v>70100099306607434School 2</v>
          </cell>
          <cell r="B1354" t="str">
            <v>Fall 2015-2016</v>
          </cell>
          <cell r="C1354">
            <v>70100099</v>
          </cell>
          <cell r="D1354" t="str">
            <v>School 2</v>
          </cell>
          <cell r="E1354" t="str">
            <v>Mathematics</v>
          </cell>
          <cell r="F1354" t="str">
            <v>Mathematics</v>
          </cell>
          <cell r="G1354" t="b">
            <v>1</v>
          </cell>
          <cell r="H1354">
            <v>2015</v>
          </cell>
          <cell r="I1354">
            <v>4</v>
          </cell>
          <cell r="L1354">
            <v>4</v>
          </cell>
          <cell r="O1354" t="str">
            <v>Survey With Goals</v>
          </cell>
          <cell r="P1354">
            <v>306607434</v>
          </cell>
          <cell r="Q1354">
            <v>42264</v>
          </cell>
          <cell r="R1354">
            <v>41</v>
          </cell>
          <cell r="S1354">
            <v>164</v>
          </cell>
          <cell r="T1354">
            <v>2.9</v>
          </cell>
          <cell r="U1354">
            <v>16</v>
          </cell>
          <cell r="V1354">
            <v>17</v>
          </cell>
          <cell r="W1354">
            <v>24</v>
          </cell>
          <cell r="X1354">
            <v>4.0999999999999996</v>
          </cell>
          <cell r="Y1354" t="str">
            <v>Yes</v>
          </cell>
          <cell r="Z1354">
            <v>0.91</v>
          </cell>
          <cell r="AA1354">
            <v>82</v>
          </cell>
          <cell r="BI1354" t="str">
            <v>Operations and Algebraic Thinking</v>
          </cell>
          <cell r="BJ1354">
            <v>149</v>
          </cell>
          <cell r="BK1354">
            <v>6.5</v>
          </cell>
          <cell r="BL1354" t="str">
            <v>143-156</v>
          </cell>
          <cell r="BM1354" t="str">
            <v>Low</v>
          </cell>
          <cell r="BN1354" t="str">
            <v>Number and Operations</v>
          </cell>
          <cell r="BO1354">
            <v>169</v>
          </cell>
          <cell r="BP1354">
            <v>6</v>
          </cell>
          <cell r="BQ1354" t="str">
            <v>163-175</v>
          </cell>
          <cell r="BR1354" t="str">
            <v>LoAvg</v>
          </cell>
          <cell r="BS1354" t="str">
            <v>Measurement and Data</v>
          </cell>
          <cell r="BT1354">
            <v>168</v>
          </cell>
          <cell r="BU1354">
            <v>6.2</v>
          </cell>
          <cell r="BV1354" t="str">
            <v>162-174</v>
          </cell>
          <cell r="BW1354" t="str">
            <v>LoAvg</v>
          </cell>
          <cell r="BX1354" t="str">
            <v>Geometry</v>
          </cell>
          <cell r="BY1354">
            <v>171</v>
          </cell>
          <cell r="BZ1354">
            <v>6.4</v>
          </cell>
          <cell r="CA1354" t="str">
            <v>165-177</v>
          </cell>
          <cell r="CB1354" t="str">
            <v>LoAvg</v>
          </cell>
          <cell r="CW1354">
            <v>0.38831018518518517</v>
          </cell>
          <cell r="CX1354">
            <v>48</v>
          </cell>
          <cell r="DC1354">
            <v>15</v>
          </cell>
          <cell r="DD1354">
            <v>11</v>
          </cell>
          <cell r="DE1354">
            <v>17</v>
          </cell>
        </row>
        <row r="1355">
          <cell r="A1355" t="str">
            <v>70100099310122769School 2</v>
          </cell>
          <cell r="B1355" t="str">
            <v>Fall 2015-2016</v>
          </cell>
          <cell r="C1355">
            <v>70100099</v>
          </cell>
          <cell r="D1355" t="str">
            <v>School 2</v>
          </cell>
          <cell r="E1355" t="str">
            <v>Reading</v>
          </cell>
          <cell r="F1355" t="str">
            <v>Reading</v>
          </cell>
          <cell r="G1355" t="b">
            <v>1</v>
          </cell>
          <cell r="H1355">
            <v>2015</v>
          </cell>
          <cell r="I1355">
            <v>4</v>
          </cell>
          <cell r="L1355">
            <v>4</v>
          </cell>
          <cell r="O1355" t="str">
            <v>Survey With Goals</v>
          </cell>
          <cell r="P1355">
            <v>310122769</v>
          </cell>
          <cell r="Q1355">
            <v>42257</v>
          </cell>
          <cell r="R1355">
            <v>32</v>
          </cell>
          <cell r="S1355">
            <v>174</v>
          </cell>
          <cell r="T1355">
            <v>3.4</v>
          </cell>
          <cell r="U1355">
            <v>48</v>
          </cell>
          <cell r="V1355">
            <v>13</v>
          </cell>
          <cell r="W1355">
            <v>25</v>
          </cell>
          <cell r="X1355">
            <v>4.5999999999999996</v>
          </cell>
          <cell r="Y1355" t="str">
            <v>Yes</v>
          </cell>
          <cell r="Z1355">
            <v>1.25</v>
          </cell>
          <cell r="AA1355">
            <v>89</v>
          </cell>
          <cell r="BF1355">
            <v>133</v>
          </cell>
          <cell r="BG1355">
            <v>33</v>
          </cell>
          <cell r="BH1355">
            <v>183</v>
          </cell>
          <cell r="BI1355" t="str">
            <v>Literature</v>
          </cell>
          <cell r="BJ1355">
            <v>174</v>
          </cell>
          <cell r="BK1355">
            <v>5.9</v>
          </cell>
          <cell r="BL1355" t="str">
            <v>168-180</v>
          </cell>
          <cell r="BM1355" t="str">
            <v>Avg</v>
          </cell>
          <cell r="BN1355" t="str">
            <v>Informational Text</v>
          </cell>
          <cell r="BO1355">
            <v>171</v>
          </cell>
          <cell r="BP1355">
            <v>5.8</v>
          </cell>
          <cell r="BQ1355" t="str">
            <v>165-177</v>
          </cell>
          <cell r="BR1355" t="str">
            <v>LoAvg</v>
          </cell>
          <cell r="BS1355" t="str">
            <v>Vocabulary Acquisition and Use</v>
          </cell>
          <cell r="BT1355">
            <v>176</v>
          </cell>
          <cell r="BU1355">
            <v>6</v>
          </cell>
          <cell r="BV1355" t="str">
            <v>170-182</v>
          </cell>
          <cell r="BW1355" t="str">
            <v>Avg</v>
          </cell>
          <cell r="CW1355">
            <v>0.38924768518518515</v>
          </cell>
          <cell r="CX1355">
            <v>50</v>
          </cell>
          <cell r="DC1355">
            <v>14</v>
          </cell>
          <cell r="DD1355">
            <v>10</v>
          </cell>
          <cell r="DE1355">
            <v>14</v>
          </cell>
        </row>
        <row r="1356">
          <cell r="A1356" t="str">
            <v>70100102308962587School 2</v>
          </cell>
          <cell r="B1356" t="str">
            <v>Fall 2015-2016</v>
          </cell>
          <cell r="C1356">
            <v>70100102</v>
          </cell>
          <cell r="D1356" t="str">
            <v>School 2</v>
          </cell>
          <cell r="E1356" t="str">
            <v>Language Usage</v>
          </cell>
          <cell r="F1356" t="str">
            <v>Language</v>
          </cell>
          <cell r="G1356" t="b">
            <v>1</v>
          </cell>
          <cell r="H1356">
            <v>2015</v>
          </cell>
          <cell r="I1356">
            <v>4</v>
          </cell>
          <cell r="O1356" t="str">
            <v>Survey With Goals</v>
          </cell>
          <cell r="P1356">
            <v>308962587</v>
          </cell>
          <cell r="Q1356">
            <v>42261</v>
          </cell>
          <cell r="R1356">
            <v>57</v>
          </cell>
          <cell r="S1356">
            <v>192</v>
          </cell>
          <cell r="T1356">
            <v>2.9</v>
          </cell>
          <cell r="U1356">
            <v>85</v>
          </cell>
          <cell r="BI1356" t="str">
            <v>Writing: Plan, Organize, Develop, Revise, Research</v>
          </cell>
          <cell r="BJ1356">
            <v>188</v>
          </cell>
          <cell r="BK1356">
            <v>5</v>
          </cell>
          <cell r="BL1356" t="str">
            <v>183-193</v>
          </cell>
          <cell r="BM1356" t="str">
            <v>HiAvg</v>
          </cell>
          <cell r="BN1356" t="str">
            <v>Language: Understand, Edit for Grammar, Usage</v>
          </cell>
          <cell r="BO1356">
            <v>195</v>
          </cell>
          <cell r="BP1356">
            <v>5</v>
          </cell>
          <cell r="BQ1356" t="str">
            <v>190-200</v>
          </cell>
          <cell r="BR1356" t="str">
            <v>High</v>
          </cell>
          <cell r="BS1356" t="str">
            <v>Language: Understand, Edit Mechanics</v>
          </cell>
          <cell r="BT1356">
            <v>192</v>
          </cell>
          <cell r="BU1356">
            <v>5.0999999999999996</v>
          </cell>
          <cell r="BV1356" t="str">
            <v>187-197</v>
          </cell>
          <cell r="BW1356" t="str">
            <v>High</v>
          </cell>
          <cell r="CW1356">
            <v>0.38560185185185186</v>
          </cell>
          <cell r="CX1356">
            <v>50</v>
          </cell>
          <cell r="DC1356">
            <v>11</v>
          </cell>
          <cell r="DD1356">
            <v>8</v>
          </cell>
          <cell r="DE1356">
            <v>11</v>
          </cell>
        </row>
        <row r="1357">
          <cell r="A1357" t="str">
            <v>70100102302471110School 2</v>
          </cell>
          <cell r="B1357" t="str">
            <v>Fall 2015-2016</v>
          </cell>
          <cell r="C1357">
            <v>70100102</v>
          </cell>
          <cell r="D1357" t="str">
            <v>School 2</v>
          </cell>
          <cell r="E1357" t="str">
            <v>Mathematics</v>
          </cell>
          <cell r="F1357" t="str">
            <v>Mathematics</v>
          </cell>
          <cell r="G1357" t="b">
            <v>1</v>
          </cell>
          <cell r="H1357">
            <v>2015</v>
          </cell>
          <cell r="I1357">
            <v>4</v>
          </cell>
          <cell r="L1357">
            <v>4</v>
          </cell>
          <cell r="O1357" t="str">
            <v>Survey With Goals</v>
          </cell>
          <cell r="P1357">
            <v>302471110</v>
          </cell>
          <cell r="Q1357">
            <v>42256</v>
          </cell>
          <cell r="R1357">
            <v>39</v>
          </cell>
          <cell r="S1357">
            <v>186</v>
          </cell>
          <cell r="T1357">
            <v>2.9</v>
          </cell>
          <cell r="U1357">
            <v>75</v>
          </cell>
          <cell r="V1357">
            <v>13</v>
          </cell>
          <cell r="W1357">
            <v>10</v>
          </cell>
          <cell r="X1357">
            <v>4.17</v>
          </cell>
          <cell r="Y1357" t="str">
            <v>No*</v>
          </cell>
          <cell r="Z1357">
            <v>-0.41</v>
          </cell>
          <cell r="AA1357">
            <v>34</v>
          </cell>
          <cell r="BI1357" t="str">
            <v>Operations and Algebraic Thinking</v>
          </cell>
          <cell r="BJ1357">
            <v>183</v>
          </cell>
          <cell r="BK1357">
            <v>6</v>
          </cell>
          <cell r="BL1357" t="str">
            <v>177-189</v>
          </cell>
          <cell r="BM1357" t="str">
            <v>HiAvg</v>
          </cell>
          <cell r="BN1357" t="str">
            <v>Number and Operations</v>
          </cell>
          <cell r="BO1357">
            <v>184</v>
          </cell>
          <cell r="BP1357">
            <v>5.8</v>
          </cell>
          <cell r="BQ1357" t="str">
            <v>178-190</v>
          </cell>
          <cell r="BR1357" t="str">
            <v>HiAvg</v>
          </cell>
          <cell r="BS1357" t="str">
            <v>Measurement and Data</v>
          </cell>
          <cell r="BT1357">
            <v>187</v>
          </cell>
          <cell r="BU1357">
            <v>5.9</v>
          </cell>
          <cell r="BV1357" t="str">
            <v>181-193</v>
          </cell>
          <cell r="BW1357" t="str">
            <v>HiAvg</v>
          </cell>
          <cell r="BX1357" t="str">
            <v>Geometry</v>
          </cell>
          <cell r="BY1357">
            <v>192</v>
          </cell>
          <cell r="BZ1357">
            <v>5.8</v>
          </cell>
          <cell r="CA1357" t="str">
            <v>186-198</v>
          </cell>
          <cell r="CB1357" t="str">
            <v>High</v>
          </cell>
          <cell r="CW1357">
            <v>0.54247685185185179</v>
          </cell>
          <cell r="CX1357">
            <v>51</v>
          </cell>
          <cell r="DC1357">
            <v>12</v>
          </cell>
          <cell r="DD1357">
            <v>9</v>
          </cell>
          <cell r="DE1357">
            <v>14</v>
          </cell>
        </row>
        <row r="1358">
          <cell r="A1358" t="str">
            <v>70100102305485475School 2</v>
          </cell>
          <cell r="B1358" t="str">
            <v>Fall 2015-2016</v>
          </cell>
          <cell r="C1358">
            <v>70100102</v>
          </cell>
          <cell r="D1358" t="str">
            <v>School 2</v>
          </cell>
          <cell r="E1358" t="str">
            <v>Reading</v>
          </cell>
          <cell r="F1358" t="str">
            <v>Reading</v>
          </cell>
          <cell r="G1358" t="b">
            <v>1</v>
          </cell>
          <cell r="H1358">
            <v>2015</v>
          </cell>
          <cell r="I1358">
            <v>4</v>
          </cell>
          <cell r="L1358">
            <v>4</v>
          </cell>
          <cell r="O1358" t="str">
            <v>Survey With Goals</v>
          </cell>
          <cell r="P1358">
            <v>305485475</v>
          </cell>
          <cell r="Q1358">
            <v>42247</v>
          </cell>
          <cell r="R1358">
            <v>72</v>
          </cell>
          <cell r="S1358">
            <v>193</v>
          </cell>
          <cell r="T1358">
            <v>3.3</v>
          </cell>
          <cell r="U1358">
            <v>88</v>
          </cell>
          <cell r="V1358">
            <v>15</v>
          </cell>
          <cell r="W1358">
            <v>16</v>
          </cell>
          <cell r="X1358">
            <v>4.46</v>
          </cell>
          <cell r="Y1358" t="str">
            <v>Yes*</v>
          </cell>
          <cell r="Z1358">
            <v>0.06</v>
          </cell>
          <cell r="AA1358">
            <v>52</v>
          </cell>
          <cell r="BF1358">
            <v>475</v>
          </cell>
          <cell r="BG1358">
            <v>375</v>
          </cell>
          <cell r="BH1358">
            <v>525</v>
          </cell>
          <cell r="BI1358" t="str">
            <v>Literature</v>
          </cell>
          <cell r="BJ1358">
            <v>201</v>
          </cell>
          <cell r="BK1358">
            <v>6.1</v>
          </cell>
          <cell r="BL1358" t="str">
            <v>195-207</v>
          </cell>
          <cell r="BM1358" t="str">
            <v>High</v>
          </cell>
          <cell r="BN1358" t="str">
            <v>Informational Text</v>
          </cell>
          <cell r="BO1358">
            <v>191</v>
          </cell>
          <cell r="BP1358">
            <v>5.9</v>
          </cell>
          <cell r="BQ1358" t="str">
            <v>185-197</v>
          </cell>
          <cell r="BR1358" t="str">
            <v>High</v>
          </cell>
          <cell r="BS1358" t="str">
            <v>Vocabulary Acquisition and Use</v>
          </cell>
          <cell r="BT1358">
            <v>187</v>
          </cell>
          <cell r="BU1358">
            <v>5.9</v>
          </cell>
          <cell r="BV1358" t="str">
            <v>181-193</v>
          </cell>
          <cell r="BW1358" t="str">
            <v>HiAvg</v>
          </cell>
          <cell r="CW1358">
            <v>0.38827546296296295</v>
          </cell>
          <cell r="CX1358">
            <v>50</v>
          </cell>
          <cell r="DC1358">
            <v>13</v>
          </cell>
          <cell r="DD1358">
            <v>7</v>
          </cell>
          <cell r="DE1358">
            <v>11</v>
          </cell>
        </row>
        <row r="1359">
          <cell r="A1359" t="str">
            <v>70100103302471159School 2</v>
          </cell>
          <cell r="B1359" t="str">
            <v>Fall 2015-2016</v>
          </cell>
          <cell r="C1359">
            <v>70100103</v>
          </cell>
          <cell r="D1359" t="str">
            <v>School 2</v>
          </cell>
          <cell r="E1359" t="str">
            <v>Mathematics</v>
          </cell>
          <cell r="F1359" t="str">
            <v>Mathematics</v>
          </cell>
          <cell r="G1359" t="b">
            <v>1</v>
          </cell>
          <cell r="H1359">
            <v>2015</v>
          </cell>
          <cell r="I1359">
            <v>4</v>
          </cell>
          <cell r="L1359">
            <v>4</v>
          </cell>
          <cell r="O1359" t="str">
            <v>Survey With Goals</v>
          </cell>
          <cell r="P1359">
            <v>302471159</v>
          </cell>
          <cell r="Q1359">
            <v>42256</v>
          </cell>
          <cell r="R1359">
            <v>38</v>
          </cell>
          <cell r="S1359">
            <v>173</v>
          </cell>
          <cell r="T1359">
            <v>3</v>
          </cell>
          <cell r="U1359">
            <v>79</v>
          </cell>
          <cell r="V1359">
            <v>23</v>
          </cell>
          <cell r="W1359">
            <v>30</v>
          </cell>
          <cell r="X1359">
            <v>4.24</v>
          </cell>
          <cell r="Y1359" t="str">
            <v>Yes</v>
          </cell>
          <cell r="Z1359">
            <v>0.82</v>
          </cell>
          <cell r="AA1359">
            <v>79</v>
          </cell>
          <cell r="BI1359" t="str">
            <v>Operations and Algebraic Thinking</v>
          </cell>
          <cell r="BJ1359">
            <v>168</v>
          </cell>
          <cell r="BK1359">
            <v>6.3</v>
          </cell>
          <cell r="BL1359" t="str">
            <v>162-174</v>
          </cell>
          <cell r="BM1359" t="str">
            <v>HiAvg</v>
          </cell>
          <cell r="BN1359" t="str">
            <v>Number and Operations</v>
          </cell>
          <cell r="BO1359">
            <v>167</v>
          </cell>
          <cell r="BP1359">
            <v>6.3</v>
          </cell>
          <cell r="BQ1359" t="str">
            <v>161-173</v>
          </cell>
          <cell r="BR1359" t="str">
            <v>HiAvg</v>
          </cell>
          <cell r="BS1359" t="str">
            <v>Measurement and Data</v>
          </cell>
          <cell r="BT1359">
            <v>163</v>
          </cell>
          <cell r="BU1359">
            <v>6.4</v>
          </cell>
          <cell r="BV1359" t="str">
            <v>157-169</v>
          </cell>
          <cell r="BW1359" t="str">
            <v>Avg</v>
          </cell>
          <cell r="BX1359" t="str">
            <v>Geometry</v>
          </cell>
          <cell r="BY1359">
            <v>190</v>
          </cell>
          <cell r="BZ1359">
            <v>6.7</v>
          </cell>
          <cell r="CA1359" t="str">
            <v>183-197</v>
          </cell>
          <cell r="CB1359" t="str">
            <v>High</v>
          </cell>
          <cell r="CW1359">
            <v>0.3904050925925926</v>
          </cell>
          <cell r="CX1359">
            <v>54</v>
          </cell>
          <cell r="DC1359">
            <v>14</v>
          </cell>
          <cell r="DD1359">
            <v>11</v>
          </cell>
          <cell r="DE1359">
            <v>17</v>
          </cell>
        </row>
        <row r="1360">
          <cell r="A1360" t="str">
            <v>70100103304361348School 2</v>
          </cell>
          <cell r="B1360" t="str">
            <v>Fall 2015-2016</v>
          </cell>
          <cell r="C1360">
            <v>70100103</v>
          </cell>
          <cell r="D1360" t="str">
            <v>School 2</v>
          </cell>
          <cell r="E1360" t="str">
            <v>Reading</v>
          </cell>
          <cell r="F1360" t="str">
            <v>Reading</v>
          </cell>
          <cell r="G1360" t="b">
            <v>1</v>
          </cell>
          <cell r="H1360">
            <v>2015</v>
          </cell>
          <cell r="I1360">
            <v>4</v>
          </cell>
          <cell r="L1360">
            <v>4</v>
          </cell>
          <cell r="O1360" t="str">
            <v>Survey With Goals</v>
          </cell>
          <cell r="P1360">
            <v>304361348</v>
          </cell>
          <cell r="Q1360">
            <v>42249</v>
          </cell>
          <cell r="R1360">
            <v>38</v>
          </cell>
          <cell r="S1360">
            <v>168</v>
          </cell>
          <cell r="T1360">
            <v>2.9</v>
          </cell>
          <cell r="U1360">
            <v>71</v>
          </cell>
          <cell r="V1360">
            <v>20</v>
          </cell>
          <cell r="W1360">
            <v>23</v>
          </cell>
          <cell r="X1360">
            <v>4.24</v>
          </cell>
          <cell r="Y1360" t="str">
            <v>Yes*</v>
          </cell>
          <cell r="Z1360">
            <v>0.3</v>
          </cell>
          <cell r="AA1360">
            <v>62</v>
          </cell>
          <cell r="BF1360" t="str">
            <v>BR</v>
          </cell>
          <cell r="BG1360" t="str">
            <v>BR</v>
          </cell>
          <cell r="BH1360" t="str">
            <v>BR</v>
          </cell>
          <cell r="BI1360" t="str">
            <v>Foundational Skills</v>
          </cell>
          <cell r="BJ1360">
            <v>171</v>
          </cell>
          <cell r="BK1360">
            <v>5.8</v>
          </cell>
          <cell r="BL1360" t="str">
            <v>165-177</v>
          </cell>
          <cell r="BM1360" t="str">
            <v>HiAvg</v>
          </cell>
          <cell r="BN1360" t="str">
            <v>Language and Writing</v>
          </cell>
          <cell r="BO1360">
            <v>165</v>
          </cell>
          <cell r="BP1360">
            <v>6</v>
          </cell>
          <cell r="BQ1360" t="str">
            <v>159-171</v>
          </cell>
          <cell r="BR1360" t="str">
            <v>HiAvg</v>
          </cell>
          <cell r="BS1360" t="str">
            <v>Literature and Informational</v>
          </cell>
          <cell r="BT1360">
            <v>170</v>
          </cell>
          <cell r="BU1360">
            <v>6.1</v>
          </cell>
          <cell r="BV1360" t="str">
            <v>164-176</v>
          </cell>
          <cell r="BW1360" t="str">
            <v>HiAvg</v>
          </cell>
          <cell r="BX1360" t="str">
            <v>Vocabulary Use and Functions</v>
          </cell>
          <cell r="BY1360">
            <v>164</v>
          </cell>
          <cell r="BZ1360">
            <v>5.7</v>
          </cell>
          <cell r="CA1360" t="str">
            <v>158-170</v>
          </cell>
          <cell r="CB1360" t="str">
            <v>HiAvg</v>
          </cell>
          <cell r="CW1360">
            <v>0.39640046296296294</v>
          </cell>
          <cell r="CX1360">
            <v>54</v>
          </cell>
          <cell r="DC1360">
            <v>15</v>
          </cell>
          <cell r="DD1360">
            <v>10</v>
          </cell>
          <cell r="DE1360">
            <v>16</v>
          </cell>
        </row>
        <row r="1361">
          <cell r="A1361" t="str">
            <v>70100104308962541School 2</v>
          </cell>
          <cell r="B1361" t="str">
            <v>Fall 2015-2016</v>
          </cell>
          <cell r="C1361">
            <v>70100104</v>
          </cell>
          <cell r="D1361" t="str">
            <v>School 2</v>
          </cell>
          <cell r="E1361" t="str">
            <v>Language Usage</v>
          </cell>
          <cell r="F1361" t="str">
            <v>Language</v>
          </cell>
          <cell r="G1361" t="b">
            <v>1</v>
          </cell>
          <cell r="H1361">
            <v>2015</v>
          </cell>
          <cell r="I1361">
            <v>4</v>
          </cell>
          <cell r="O1361" t="str">
            <v>Survey With Goals</v>
          </cell>
          <cell r="P1361">
            <v>308962541</v>
          </cell>
          <cell r="Q1361">
            <v>42261</v>
          </cell>
          <cell r="R1361">
            <v>49</v>
          </cell>
          <cell r="S1361">
            <v>158</v>
          </cell>
          <cell r="T1361">
            <v>3</v>
          </cell>
          <cell r="U1361">
            <v>16</v>
          </cell>
          <cell r="BI1361" t="str">
            <v>Writing: Plan, Organize, Develop, Revise, Research</v>
          </cell>
          <cell r="BJ1361">
            <v>159</v>
          </cell>
          <cell r="BK1361">
            <v>5.2</v>
          </cell>
          <cell r="BL1361" t="str">
            <v>154-164</v>
          </cell>
          <cell r="BM1361" t="str">
            <v>Low</v>
          </cell>
          <cell r="BN1361" t="str">
            <v>Language: Understand, Edit for Grammar, Usage</v>
          </cell>
          <cell r="BO1361">
            <v>155</v>
          </cell>
          <cell r="BP1361">
            <v>5.0999999999999996</v>
          </cell>
          <cell r="BQ1361" t="str">
            <v>150-160</v>
          </cell>
          <cell r="BR1361" t="str">
            <v>Low</v>
          </cell>
          <cell r="BS1361" t="str">
            <v>Language: Understand, Edit Mechanics</v>
          </cell>
          <cell r="BT1361">
            <v>159</v>
          </cell>
          <cell r="BU1361">
            <v>5.0999999999999996</v>
          </cell>
          <cell r="BV1361" t="str">
            <v>154-164</v>
          </cell>
          <cell r="BW1361" t="str">
            <v>Low</v>
          </cell>
          <cell r="CW1361">
            <v>0.38562500000000005</v>
          </cell>
          <cell r="CX1361">
            <v>36</v>
          </cell>
          <cell r="DC1361">
            <v>18</v>
          </cell>
          <cell r="DD1361">
            <v>13</v>
          </cell>
          <cell r="DE1361">
            <v>19</v>
          </cell>
        </row>
        <row r="1362">
          <cell r="A1362" t="str">
            <v>70100104302471097School 2</v>
          </cell>
          <cell r="B1362" t="str">
            <v>Fall 2015-2016</v>
          </cell>
          <cell r="C1362">
            <v>70100104</v>
          </cell>
          <cell r="D1362" t="str">
            <v>School 2</v>
          </cell>
          <cell r="E1362" t="str">
            <v>Mathematics</v>
          </cell>
          <cell r="F1362" t="str">
            <v>Mathematics</v>
          </cell>
          <cell r="G1362" t="b">
            <v>1</v>
          </cell>
          <cell r="H1362">
            <v>2015</v>
          </cell>
          <cell r="I1362">
            <v>4</v>
          </cell>
          <cell r="L1362">
            <v>4</v>
          </cell>
          <cell r="O1362" t="str">
            <v>Survey With Goals</v>
          </cell>
          <cell r="P1362">
            <v>302471097</v>
          </cell>
          <cell r="Q1362">
            <v>42256</v>
          </cell>
          <cell r="R1362">
            <v>41</v>
          </cell>
          <cell r="S1362">
            <v>164</v>
          </cell>
          <cell r="T1362">
            <v>2.9</v>
          </cell>
          <cell r="U1362">
            <v>16</v>
          </cell>
          <cell r="V1362">
            <v>15</v>
          </cell>
          <cell r="W1362">
            <v>4</v>
          </cell>
          <cell r="X1362">
            <v>4.17</v>
          </cell>
          <cell r="Y1362" t="str">
            <v>No</v>
          </cell>
          <cell r="Z1362">
            <v>-1.36</v>
          </cell>
          <cell r="AA1362">
            <v>9</v>
          </cell>
          <cell r="BI1362" t="str">
            <v>Operations and Algebraic Thinking</v>
          </cell>
          <cell r="BJ1362">
            <v>166</v>
          </cell>
          <cell r="BK1362">
            <v>5.9</v>
          </cell>
          <cell r="BL1362" t="str">
            <v>160-172</v>
          </cell>
          <cell r="BM1362" t="str">
            <v>Low</v>
          </cell>
          <cell r="BN1362" t="str">
            <v>Number and Operations</v>
          </cell>
          <cell r="BO1362">
            <v>168</v>
          </cell>
          <cell r="BP1362">
            <v>5.8</v>
          </cell>
          <cell r="BQ1362" t="str">
            <v>162-174</v>
          </cell>
          <cell r="BR1362" t="str">
            <v>LoAvg</v>
          </cell>
          <cell r="BS1362" t="str">
            <v>Measurement and Data</v>
          </cell>
          <cell r="BT1362">
            <v>165</v>
          </cell>
          <cell r="BU1362">
            <v>6</v>
          </cell>
          <cell r="BV1362" t="str">
            <v>159-171</v>
          </cell>
          <cell r="BW1362" t="str">
            <v>Low</v>
          </cell>
          <cell r="BX1362" t="str">
            <v>Geometry</v>
          </cell>
          <cell r="BY1362">
            <v>156</v>
          </cell>
          <cell r="BZ1362">
            <v>5.8</v>
          </cell>
          <cell r="CA1362" t="str">
            <v>150-162</v>
          </cell>
          <cell r="CB1362" t="str">
            <v>Low</v>
          </cell>
          <cell r="CW1362">
            <v>0.54251157407407413</v>
          </cell>
          <cell r="CX1362">
            <v>49</v>
          </cell>
          <cell r="DC1362">
            <v>15</v>
          </cell>
          <cell r="DD1362">
            <v>11</v>
          </cell>
          <cell r="DE1362">
            <v>17</v>
          </cell>
        </row>
        <row r="1363">
          <cell r="A1363" t="str">
            <v>70100104305485479School 2</v>
          </cell>
          <cell r="B1363" t="str">
            <v>Fall 2015-2016</v>
          </cell>
          <cell r="C1363">
            <v>70100104</v>
          </cell>
          <cell r="D1363" t="str">
            <v>School 2</v>
          </cell>
          <cell r="E1363" t="str">
            <v>Reading</v>
          </cell>
          <cell r="F1363" t="str">
            <v>Reading</v>
          </cell>
          <cell r="G1363" t="b">
            <v>1</v>
          </cell>
          <cell r="H1363">
            <v>2015</v>
          </cell>
          <cell r="I1363">
            <v>4</v>
          </cell>
          <cell r="L1363">
            <v>4</v>
          </cell>
          <cell r="O1363" t="str">
            <v>Survey With Goals</v>
          </cell>
          <cell r="P1363">
            <v>305485479</v>
          </cell>
          <cell r="Q1363">
            <v>42247</v>
          </cell>
          <cell r="R1363">
            <v>14</v>
          </cell>
          <cell r="S1363">
            <v>149</v>
          </cell>
          <cell r="T1363">
            <v>3.4</v>
          </cell>
          <cell r="U1363">
            <v>5</v>
          </cell>
          <cell r="V1363">
            <v>13</v>
          </cell>
          <cell r="W1363">
            <v>-4</v>
          </cell>
          <cell r="X1363">
            <v>4.53</v>
          </cell>
          <cell r="Y1363" t="str">
            <v>No</v>
          </cell>
          <cell r="Z1363">
            <v>-1.83</v>
          </cell>
          <cell r="AA1363">
            <v>3</v>
          </cell>
          <cell r="BF1363" t="str">
            <v>BR</v>
          </cell>
          <cell r="BG1363" t="str">
            <v>BR</v>
          </cell>
          <cell r="BH1363" t="str">
            <v>BR</v>
          </cell>
          <cell r="BI1363" t="str">
            <v>Literature</v>
          </cell>
          <cell r="BJ1363">
            <v>157</v>
          </cell>
          <cell r="BK1363">
            <v>5.9</v>
          </cell>
          <cell r="BL1363" t="str">
            <v>151-163</v>
          </cell>
          <cell r="BM1363" t="str">
            <v>Low</v>
          </cell>
          <cell r="BN1363" t="str">
            <v>Informational Text</v>
          </cell>
          <cell r="BO1363">
            <v>137</v>
          </cell>
          <cell r="BP1363">
            <v>6.6</v>
          </cell>
          <cell r="BQ1363" t="str">
            <v>130-144</v>
          </cell>
          <cell r="BR1363" t="str">
            <v>Low</v>
          </cell>
          <cell r="BS1363" t="str">
            <v>Vocabulary Acquisition and Use</v>
          </cell>
          <cell r="BT1363">
            <v>153</v>
          </cell>
          <cell r="BU1363">
            <v>5.7</v>
          </cell>
          <cell r="BV1363" t="str">
            <v>147-159</v>
          </cell>
          <cell r="BW1363" t="str">
            <v>Low</v>
          </cell>
          <cell r="CW1363">
            <v>0.388125</v>
          </cell>
          <cell r="CX1363">
            <v>35</v>
          </cell>
          <cell r="DC1363">
            <v>14</v>
          </cell>
          <cell r="DD1363">
            <v>12</v>
          </cell>
          <cell r="DE1363">
            <v>18</v>
          </cell>
        </row>
        <row r="1364">
          <cell r="A1364" t="str">
            <v>70100105313716182School 2</v>
          </cell>
          <cell r="B1364" t="str">
            <v>Fall 2015-2016</v>
          </cell>
          <cell r="C1364">
            <v>70100105</v>
          </cell>
          <cell r="D1364" t="str">
            <v>School 2</v>
          </cell>
          <cell r="E1364" t="str">
            <v>Language Usage</v>
          </cell>
          <cell r="F1364" t="str">
            <v>Language</v>
          </cell>
          <cell r="G1364" t="b">
            <v>1</v>
          </cell>
          <cell r="H1364">
            <v>2015</v>
          </cell>
          <cell r="I1364">
            <v>4</v>
          </cell>
          <cell r="O1364" t="str">
            <v>Survey With Goals</v>
          </cell>
          <cell r="P1364">
            <v>313716182</v>
          </cell>
          <cell r="Q1364">
            <v>42268</v>
          </cell>
          <cell r="R1364">
            <v>60</v>
          </cell>
          <cell r="S1364">
            <v>203</v>
          </cell>
          <cell r="T1364">
            <v>2.9</v>
          </cell>
          <cell r="U1364">
            <v>96</v>
          </cell>
          <cell r="BI1364" t="str">
            <v>Writing: Plan, Organize, Develop, Revise, Research</v>
          </cell>
          <cell r="BJ1364">
            <v>194</v>
          </cell>
          <cell r="BK1364">
            <v>5.2</v>
          </cell>
          <cell r="BL1364" t="str">
            <v>189-199</v>
          </cell>
          <cell r="BM1364" t="str">
            <v>High</v>
          </cell>
          <cell r="BN1364" t="str">
            <v>Language: Understand, Edit for Grammar, Usage</v>
          </cell>
          <cell r="BO1364">
            <v>208</v>
          </cell>
          <cell r="BP1364">
            <v>5.2</v>
          </cell>
          <cell r="BQ1364" t="str">
            <v>203-213</v>
          </cell>
          <cell r="BR1364" t="str">
            <v>High</v>
          </cell>
          <cell r="BS1364" t="str">
            <v>Language: Understand, Edit Mechanics</v>
          </cell>
          <cell r="BT1364">
            <v>206</v>
          </cell>
          <cell r="BU1364">
            <v>5.4</v>
          </cell>
          <cell r="BV1364" t="str">
            <v>201-211</v>
          </cell>
          <cell r="BW1364" t="str">
            <v>High</v>
          </cell>
          <cell r="CW1364">
            <v>0.54321759259259261</v>
          </cell>
          <cell r="CX1364">
            <v>51</v>
          </cell>
          <cell r="DC1364">
            <v>9</v>
          </cell>
          <cell r="DD1364">
            <v>6</v>
          </cell>
          <cell r="DE1364">
            <v>8</v>
          </cell>
        </row>
        <row r="1365">
          <cell r="A1365" t="str">
            <v>70100105306607728School 2</v>
          </cell>
          <cell r="B1365" t="str">
            <v>Fall 2015-2016</v>
          </cell>
          <cell r="C1365">
            <v>70100105</v>
          </cell>
          <cell r="D1365" t="str">
            <v>School 2</v>
          </cell>
          <cell r="E1365" t="str">
            <v>Mathematics</v>
          </cell>
          <cell r="F1365" t="str">
            <v>Mathematics</v>
          </cell>
          <cell r="G1365" t="b">
            <v>1</v>
          </cell>
          <cell r="H1365">
            <v>2015</v>
          </cell>
          <cell r="I1365">
            <v>4</v>
          </cell>
          <cell r="L1365">
            <v>4</v>
          </cell>
          <cell r="O1365" t="str">
            <v>Survey With Goals</v>
          </cell>
          <cell r="P1365">
            <v>306607728</v>
          </cell>
          <cell r="Q1365">
            <v>42264</v>
          </cell>
          <cell r="R1365">
            <v>65</v>
          </cell>
          <cell r="S1365">
            <v>188</v>
          </cell>
          <cell r="T1365">
            <v>2.9</v>
          </cell>
          <cell r="U1365">
            <v>80</v>
          </cell>
          <cell r="V1365">
            <v>14</v>
          </cell>
          <cell r="W1365">
            <v>19</v>
          </cell>
          <cell r="X1365">
            <v>4.17</v>
          </cell>
          <cell r="Y1365" t="str">
            <v>Yes</v>
          </cell>
          <cell r="Z1365">
            <v>0.63</v>
          </cell>
          <cell r="AA1365">
            <v>74</v>
          </cell>
          <cell r="BI1365" t="str">
            <v>Operations and Algebraic Thinking</v>
          </cell>
          <cell r="BJ1365">
            <v>191</v>
          </cell>
          <cell r="BK1365">
            <v>6</v>
          </cell>
          <cell r="BL1365" t="str">
            <v>185-197</v>
          </cell>
          <cell r="BM1365" t="str">
            <v>High</v>
          </cell>
          <cell r="BN1365" t="str">
            <v>Number and Operations</v>
          </cell>
          <cell r="BO1365">
            <v>183</v>
          </cell>
          <cell r="BP1365">
            <v>5.9</v>
          </cell>
          <cell r="BQ1365" t="str">
            <v>177-189</v>
          </cell>
          <cell r="BR1365" t="str">
            <v>HiAvg</v>
          </cell>
          <cell r="BS1365" t="str">
            <v>Measurement and Data</v>
          </cell>
          <cell r="BT1365">
            <v>190</v>
          </cell>
          <cell r="BU1365">
            <v>5.8</v>
          </cell>
          <cell r="BV1365" t="str">
            <v>184-196</v>
          </cell>
          <cell r="BW1365" t="str">
            <v>High</v>
          </cell>
          <cell r="BX1365" t="str">
            <v>Geometry</v>
          </cell>
          <cell r="BY1365">
            <v>188</v>
          </cell>
          <cell r="BZ1365">
            <v>5.8</v>
          </cell>
          <cell r="CA1365" t="str">
            <v>182-194</v>
          </cell>
          <cell r="CB1365" t="str">
            <v>HiAvg</v>
          </cell>
          <cell r="CW1365">
            <v>0.38832175925925921</v>
          </cell>
          <cell r="CX1365">
            <v>48</v>
          </cell>
          <cell r="DC1365">
            <v>12</v>
          </cell>
          <cell r="DD1365">
            <v>9</v>
          </cell>
          <cell r="DE1365">
            <v>14</v>
          </cell>
        </row>
        <row r="1366">
          <cell r="A1366" t="str">
            <v>70100105310122891School 2</v>
          </cell>
          <cell r="B1366" t="str">
            <v>Fall 2015-2016</v>
          </cell>
          <cell r="C1366">
            <v>70100105</v>
          </cell>
          <cell r="D1366" t="str">
            <v>School 2</v>
          </cell>
          <cell r="E1366" t="str">
            <v>Reading</v>
          </cell>
          <cell r="F1366" t="str">
            <v>Reading</v>
          </cell>
          <cell r="G1366" t="b">
            <v>1</v>
          </cell>
          <cell r="H1366">
            <v>2015</v>
          </cell>
          <cell r="I1366">
            <v>4</v>
          </cell>
          <cell r="L1366">
            <v>4</v>
          </cell>
          <cell r="O1366" t="str">
            <v>Survey With Goals</v>
          </cell>
          <cell r="P1366">
            <v>310122891</v>
          </cell>
          <cell r="Q1366">
            <v>42257</v>
          </cell>
          <cell r="R1366">
            <v>62</v>
          </cell>
          <cell r="S1366">
            <v>200</v>
          </cell>
          <cell r="T1366">
            <v>3.3</v>
          </cell>
          <cell r="U1366">
            <v>95</v>
          </cell>
          <cell r="V1366">
            <v>15</v>
          </cell>
          <cell r="W1366">
            <v>32</v>
          </cell>
          <cell r="X1366">
            <v>4.53</v>
          </cell>
          <cell r="Y1366" t="str">
            <v>Yes</v>
          </cell>
          <cell r="Z1366">
            <v>1.83</v>
          </cell>
          <cell r="AA1366">
            <v>97</v>
          </cell>
          <cell r="BF1366">
            <v>601</v>
          </cell>
          <cell r="BG1366">
            <v>501</v>
          </cell>
          <cell r="BH1366">
            <v>651</v>
          </cell>
          <cell r="BI1366" t="str">
            <v>Literature</v>
          </cell>
          <cell r="BJ1366">
            <v>209</v>
          </cell>
          <cell r="BK1366">
            <v>6.2</v>
          </cell>
          <cell r="BL1366" t="str">
            <v>203-215</v>
          </cell>
          <cell r="BM1366" t="str">
            <v>High</v>
          </cell>
          <cell r="BN1366" t="str">
            <v>Informational Text</v>
          </cell>
          <cell r="BO1366">
            <v>190</v>
          </cell>
          <cell r="BP1366">
            <v>6.2</v>
          </cell>
          <cell r="BQ1366" t="str">
            <v>184-196</v>
          </cell>
          <cell r="BR1366" t="str">
            <v>High</v>
          </cell>
          <cell r="BS1366" t="str">
            <v>Vocabulary Acquisition and Use</v>
          </cell>
          <cell r="BT1366">
            <v>201</v>
          </cell>
          <cell r="BU1366">
            <v>6.1</v>
          </cell>
          <cell r="BV1366" t="str">
            <v>195-207</v>
          </cell>
          <cell r="BW1366" t="str">
            <v>High</v>
          </cell>
          <cell r="CW1366">
            <v>0.3893287037037037</v>
          </cell>
          <cell r="CX1366">
            <v>50</v>
          </cell>
          <cell r="DC1366">
            <v>13</v>
          </cell>
          <cell r="DD1366">
            <v>7</v>
          </cell>
          <cell r="DE1366">
            <v>10</v>
          </cell>
        </row>
        <row r="1367">
          <cell r="A1367" t="str">
            <v>70100107308962663School 2</v>
          </cell>
          <cell r="B1367" t="str">
            <v>Fall 2015-2016</v>
          </cell>
          <cell r="C1367">
            <v>70100107</v>
          </cell>
          <cell r="D1367" t="str">
            <v>School 2</v>
          </cell>
          <cell r="E1367" t="str">
            <v>Language Usage</v>
          </cell>
          <cell r="F1367" t="str">
            <v>Language</v>
          </cell>
          <cell r="G1367" t="b">
            <v>1</v>
          </cell>
          <cell r="H1367">
            <v>2015</v>
          </cell>
          <cell r="I1367">
            <v>4</v>
          </cell>
          <cell r="O1367" t="str">
            <v>Survey With Goals</v>
          </cell>
          <cell r="P1367">
            <v>308962663</v>
          </cell>
          <cell r="Q1367">
            <v>42261</v>
          </cell>
          <cell r="R1367">
            <v>22</v>
          </cell>
          <cell r="S1367">
            <v>165</v>
          </cell>
          <cell r="T1367">
            <v>2.9</v>
          </cell>
          <cell r="U1367">
            <v>28</v>
          </cell>
          <cell r="BI1367" t="str">
            <v>Writing: Plan, Organize, Develop, Revise, Research</v>
          </cell>
          <cell r="BJ1367">
            <v>166</v>
          </cell>
          <cell r="BK1367">
            <v>4.9000000000000004</v>
          </cell>
          <cell r="BL1367" t="str">
            <v>161-171</v>
          </cell>
          <cell r="BM1367" t="str">
            <v>LoAvg</v>
          </cell>
          <cell r="BN1367" t="str">
            <v>Language: Understand, Edit for Grammar, Usage</v>
          </cell>
          <cell r="BO1367">
            <v>163</v>
          </cell>
          <cell r="BP1367">
            <v>4.9000000000000004</v>
          </cell>
          <cell r="BQ1367" t="str">
            <v>158-168</v>
          </cell>
          <cell r="BR1367" t="str">
            <v>LoAvg</v>
          </cell>
          <cell r="BS1367" t="str">
            <v>Language: Understand, Edit Mechanics</v>
          </cell>
          <cell r="BT1367">
            <v>167</v>
          </cell>
          <cell r="BU1367">
            <v>5</v>
          </cell>
          <cell r="BV1367" t="str">
            <v>162-172</v>
          </cell>
          <cell r="BW1367" t="str">
            <v>LoAvg</v>
          </cell>
          <cell r="CW1367">
            <v>0.38556712962962963</v>
          </cell>
          <cell r="CX1367">
            <v>49</v>
          </cell>
          <cell r="DC1367">
            <v>17</v>
          </cell>
          <cell r="DD1367">
            <v>12</v>
          </cell>
          <cell r="DE1367">
            <v>17</v>
          </cell>
        </row>
        <row r="1368">
          <cell r="A1368" t="str">
            <v>70100107302471088School 2</v>
          </cell>
          <cell r="B1368" t="str">
            <v>Fall 2015-2016</v>
          </cell>
          <cell r="C1368">
            <v>70100107</v>
          </cell>
          <cell r="D1368" t="str">
            <v>School 2</v>
          </cell>
          <cell r="E1368" t="str">
            <v>Mathematics</v>
          </cell>
          <cell r="F1368" t="str">
            <v>Mathematics</v>
          </cell>
          <cell r="G1368" t="b">
            <v>1</v>
          </cell>
          <cell r="H1368">
            <v>2015</v>
          </cell>
          <cell r="I1368">
            <v>4</v>
          </cell>
          <cell r="L1368">
            <v>4</v>
          </cell>
          <cell r="O1368" t="str">
            <v>Survey With Goals</v>
          </cell>
          <cell r="P1368">
            <v>302471088</v>
          </cell>
          <cell r="Q1368">
            <v>42256</v>
          </cell>
          <cell r="R1368">
            <v>52</v>
          </cell>
          <cell r="S1368">
            <v>172</v>
          </cell>
          <cell r="T1368">
            <v>2.9</v>
          </cell>
          <cell r="U1368">
            <v>36</v>
          </cell>
          <cell r="V1368">
            <v>15</v>
          </cell>
          <cell r="W1368">
            <v>13</v>
          </cell>
          <cell r="X1368">
            <v>4.17</v>
          </cell>
          <cell r="Y1368" t="str">
            <v>No*</v>
          </cell>
          <cell r="Z1368">
            <v>-0.24</v>
          </cell>
          <cell r="AA1368">
            <v>40</v>
          </cell>
          <cell r="BI1368" t="str">
            <v>Operations and Algebraic Thinking</v>
          </cell>
          <cell r="BJ1368">
            <v>177</v>
          </cell>
          <cell r="BK1368">
            <v>5.8</v>
          </cell>
          <cell r="BL1368" t="str">
            <v>171-183</v>
          </cell>
          <cell r="BM1368" t="str">
            <v>Avg</v>
          </cell>
          <cell r="BN1368" t="str">
            <v>Number and Operations</v>
          </cell>
          <cell r="BO1368">
            <v>170</v>
          </cell>
          <cell r="BP1368">
            <v>5.8</v>
          </cell>
          <cell r="BQ1368" t="str">
            <v>164-176</v>
          </cell>
          <cell r="BR1368" t="str">
            <v>LoAvg</v>
          </cell>
          <cell r="BS1368" t="str">
            <v>Measurement and Data</v>
          </cell>
          <cell r="BT1368">
            <v>169</v>
          </cell>
          <cell r="BU1368">
            <v>5.9</v>
          </cell>
          <cell r="BV1368" t="str">
            <v>163-175</v>
          </cell>
          <cell r="BW1368" t="str">
            <v>LoAvg</v>
          </cell>
          <cell r="BX1368" t="str">
            <v>Geometry</v>
          </cell>
          <cell r="BY1368">
            <v>171</v>
          </cell>
          <cell r="BZ1368">
            <v>5.7</v>
          </cell>
          <cell r="CA1368" t="str">
            <v>165-177</v>
          </cell>
          <cell r="CB1368" t="str">
            <v>LoAvg</v>
          </cell>
          <cell r="CW1368">
            <v>0.54253472222222221</v>
          </cell>
          <cell r="CX1368">
            <v>53</v>
          </cell>
          <cell r="DC1368">
            <v>14</v>
          </cell>
          <cell r="DD1368">
            <v>10</v>
          </cell>
          <cell r="DE1368">
            <v>16</v>
          </cell>
        </row>
        <row r="1369">
          <cell r="A1369" t="str">
            <v>70100107305485461School 2</v>
          </cell>
          <cell r="B1369" t="str">
            <v>Fall 2015-2016</v>
          </cell>
          <cell r="C1369">
            <v>70100107</v>
          </cell>
          <cell r="D1369" t="str">
            <v>School 2</v>
          </cell>
          <cell r="E1369" t="str">
            <v>Reading</v>
          </cell>
          <cell r="F1369" t="str">
            <v>Reading</v>
          </cell>
          <cell r="G1369" t="b">
            <v>1</v>
          </cell>
          <cell r="H1369">
            <v>2015</v>
          </cell>
          <cell r="I1369">
            <v>4</v>
          </cell>
          <cell r="L1369">
            <v>4</v>
          </cell>
          <cell r="O1369" t="str">
            <v>Survey With Goals</v>
          </cell>
          <cell r="P1369">
            <v>305485461</v>
          </cell>
          <cell r="Q1369">
            <v>42247</v>
          </cell>
          <cell r="R1369">
            <v>40</v>
          </cell>
          <cell r="S1369">
            <v>157</v>
          </cell>
          <cell r="T1369">
            <v>3.3</v>
          </cell>
          <cell r="U1369">
            <v>13</v>
          </cell>
          <cell r="V1369">
            <v>14</v>
          </cell>
          <cell r="W1369">
            <v>-8</v>
          </cell>
          <cell r="X1369">
            <v>4.46</v>
          </cell>
          <cell r="Y1369" t="str">
            <v>No</v>
          </cell>
          <cell r="Z1369">
            <v>-2.37</v>
          </cell>
          <cell r="AA1369">
            <v>1</v>
          </cell>
          <cell r="BF1369" t="str">
            <v>BR</v>
          </cell>
          <cell r="BG1369" t="str">
            <v>BR</v>
          </cell>
          <cell r="BH1369" t="str">
            <v>BR</v>
          </cell>
          <cell r="BI1369" t="str">
            <v>Literature</v>
          </cell>
          <cell r="BJ1369">
            <v>148</v>
          </cell>
          <cell r="BK1369">
            <v>6.6</v>
          </cell>
          <cell r="BL1369" t="str">
            <v>141-155</v>
          </cell>
          <cell r="BM1369" t="str">
            <v>Low</v>
          </cell>
          <cell r="BN1369" t="str">
            <v>Informational Text</v>
          </cell>
          <cell r="BO1369">
            <v>168</v>
          </cell>
          <cell r="BP1369">
            <v>6.2</v>
          </cell>
          <cell r="BQ1369" t="str">
            <v>162-174</v>
          </cell>
          <cell r="BR1369" t="str">
            <v>LoAvg</v>
          </cell>
          <cell r="BS1369" t="str">
            <v>Vocabulary Acquisition and Use</v>
          </cell>
          <cell r="BT1369">
            <v>156</v>
          </cell>
          <cell r="BU1369">
            <v>5.7</v>
          </cell>
          <cell r="BV1369" t="str">
            <v>150-162</v>
          </cell>
          <cell r="BW1369" t="str">
            <v>Low</v>
          </cell>
          <cell r="CW1369">
            <v>0.38813657407407409</v>
          </cell>
          <cell r="CX1369">
            <v>45</v>
          </cell>
          <cell r="DC1369">
            <v>14</v>
          </cell>
          <cell r="DD1369">
            <v>11</v>
          </cell>
          <cell r="DE1369">
            <v>17</v>
          </cell>
        </row>
        <row r="1370">
          <cell r="A1370" t="str">
            <v>70100108308962582School 2</v>
          </cell>
          <cell r="B1370" t="str">
            <v>Fall 2015-2016</v>
          </cell>
          <cell r="C1370">
            <v>70100108</v>
          </cell>
          <cell r="D1370" t="str">
            <v>School 2</v>
          </cell>
          <cell r="E1370" t="str">
            <v>Language Usage</v>
          </cell>
          <cell r="F1370" t="str">
            <v>Language</v>
          </cell>
          <cell r="G1370" t="b">
            <v>1</v>
          </cell>
          <cell r="H1370">
            <v>2015</v>
          </cell>
          <cell r="I1370">
            <v>4</v>
          </cell>
          <cell r="O1370" t="str">
            <v>Survey With Goals</v>
          </cell>
          <cell r="P1370">
            <v>308962582</v>
          </cell>
          <cell r="Q1370">
            <v>42261</v>
          </cell>
          <cell r="R1370">
            <v>49</v>
          </cell>
          <cell r="S1370">
            <v>189</v>
          </cell>
          <cell r="T1370">
            <v>2.9</v>
          </cell>
          <cell r="U1370">
            <v>81</v>
          </cell>
          <cell r="BI1370" t="str">
            <v>Writing: Plan, Organize, Develop, Revise, Research</v>
          </cell>
          <cell r="BJ1370">
            <v>189</v>
          </cell>
          <cell r="BK1370">
            <v>5.0999999999999996</v>
          </cell>
          <cell r="BL1370" t="str">
            <v>184-194</v>
          </cell>
          <cell r="BM1370" t="str">
            <v>High</v>
          </cell>
          <cell r="BN1370" t="str">
            <v>Language: Understand, Edit for Grammar, Usage</v>
          </cell>
          <cell r="BO1370">
            <v>192</v>
          </cell>
          <cell r="BP1370">
            <v>5.2</v>
          </cell>
          <cell r="BQ1370" t="str">
            <v>187-197</v>
          </cell>
          <cell r="BR1370" t="str">
            <v>High</v>
          </cell>
          <cell r="BS1370" t="str">
            <v>Language: Understand, Edit Mechanics</v>
          </cell>
          <cell r="BT1370">
            <v>185</v>
          </cell>
          <cell r="BU1370">
            <v>5.3</v>
          </cell>
          <cell r="BV1370" t="str">
            <v>180-190</v>
          </cell>
          <cell r="BW1370" t="str">
            <v>HiAvg</v>
          </cell>
          <cell r="CW1370">
            <v>0.38563657407407409</v>
          </cell>
          <cell r="CX1370">
            <v>49</v>
          </cell>
          <cell r="DC1370">
            <v>12</v>
          </cell>
          <cell r="DD1370">
            <v>8</v>
          </cell>
          <cell r="DE1370">
            <v>12</v>
          </cell>
        </row>
        <row r="1371">
          <cell r="A1371" t="str">
            <v>70100108302471184School 2</v>
          </cell>
          <cell r="B1371" t="str">
            <v>Fall 2015-2016</v>
          </cell>
          <cell r="C1371">
            <v>70100108</v>
          </cell>
          <cell r="D1371" t="str">
            <v>School 2</v>
          </cell>
          <cell r="E1371" t="str">
            <v>Mathematics</v>
          </cell>
          <cell r="F1371" t="str">
            <v>Mathematics</v>
          </cell>
          <cell r="G1371" t="b">
            <v>1</v>
          </cell>
          <cell r="H1371">
            <v>2015</v>
          </cell>
          <cell r="I1371">
            <v>4</v>
          </cell>
          <cell r="L1371">
            <v>4</v>
          </cell>
          <cell r="O1371" t="str">
            <v>Survey With Goals</v>
          </cell>
          <cell r="P1371">
            <v>302471184</v>
          </cell>
          <cell r="Q1371">
            <v>42256</v>
          </cell>
          <cell r="R1371">
            <v>46</v>
          </cell>
          <cell r="S1371">
            <v>188</v>
          </cell>
          <cell r="T1371">
            <v>2.9</v>
          </cell>
          <cell r="U1371">
            <v>80</v>
          </cell>
          <cell r="V1371">
            <v>13</v>
          </cell>
          <cell r="W1371">
            <v>11</v>
          </cell>
          <cell r="X1371">
            <v>4.24</v>
          </cell>
          <cell r="Y1371" t="str">
            <v>No*</v>
          </cell>
          <cell r="Z1371">
            <v>-0.26</v>
          </cell>
          <cell r="AA1371">
            <v>40</v>
          </cell>
          <cell r="BI1371" t="str">
            <v>Operations and Algebraic Thinking</v>
          </cell>
          <cell r="BJ1371">
            <v>187</v>
          </cell>
          <cell r="BK1371">
            <v>6</v>
          </cell>
          <cell r="BL1371" t="str">
            <v>181-193</v>
          </cell>
          <cell r="BM1371" t="str">
            <v>HiAvg</v>
          </cell>
          <cell r="BN1371" t="str">
            <v>Number and Operations</v>
          </cell>
          <cell r="BO1371">
            <v>181</v>
          </cell>
          <cell r="BP1371">
            <v>5.7</v>
          </cell>
          <cell r="BQ1371" t="str">
            <v>175-187</v>
          </cell>
          <cell r="BR1371" t="str">
            <v>Avg</v>
          </cell>
          <cell r="BS1371" t="str">
            <v>Measurement and Data</v>
          </cell>
          <cell r="BT1371">
            <v>193</v>
          </cell>
          <cell r="BU1371">
            <v>6.1</v>
          </cell>
          <cell r="BV1371" t="str">
            <v>187-199</v>
          </cell>
          <cell r="BW1371" t="str">
            <v>High</v>
          </cell>
          <cell r="BX1371" t="str">
            <v>Geometry</v>
          </cell>
          <cell r="BY1371">
            <v>193</v>
          </cell>
          <cell r="BZ1371">
            <v>5.9</v>
          </cell>
          <cell r="CA1371" t="str">
            <v>187-199</v>
          </cell>
          <cell r="CB1371" t="str">
            <v>High</v>
          </cell>
          <cell r="CW1371">
            <v>0.54259259259259263</v>
          </cell>
          <cell r="CX1371">
            <v>50</v>
          </cell>
          <cell r="DC1371">
            <v>12</v>
          </cell>
          <cell r="DD1371">
            <v>9</v>
          </cell>
          <cell r="DE1371">
            <v>14</v>
          </cell>
        </row>
        <row r="1372">
          <cell r="A1372" t="str">
            <v>70100108305485444School 2</v>
          </cell>
          <cell r="B1372" t="str">
            <v>Fall 2015-2016</v>
          </cell>
          <cell r="C1372">
            <v>70100108</v>
          </cell>
          <cell r="D1372" t="str">
            <v>School 2</v>
          </cell>
          <cell r="E1372" t="str">
            <v>Reading</v>
          </cell>
          <cell r="F1372" t="str">
            <v>Reading</v>
          </cell>
          <cell r="G1372" t="b">
            <v>1</v>
          </cell>
          <cell r="H1372">
            <v>2015</v>
          </cell>
          <cell r="I1372">
            <v>4</v>
          </cell>
          <cell r="L1372">
            <v>4</v>
          </cell>
          <cell r="O1372" t="str">
            <v>Survey With Goals</v>
          </cell>
          <cell r="P1372">
            <v>305485444</v>
          </cell>
          <cell r="Q1372">
            <v>42247</v>
          </cell>
          <cell r="R1372">
            <v>48</v>
          </cell>
          <cell r="S1372">
            <v>190</v>
          </cell>
          <cell r="T1372">
            <v>3.4</v>
          </cell>
          <cell r="U1372">
            <v>84</v>
          </cell>
          <cell r="V1372">
            <v>14</v>
          </cell>
          <cell r="W1372">
            <v>24</v>
          </cell>
          <cell r="X1372">
            <v>4.53</v>
          </cell>
          <cell r="Y1372" t="str">
            <v>Yes</v>
          </cell>
          <cell r="Z1372">
            <v>1</v>
          </cell>
          <cell r="AA1372">
            <v>84</v>
          </cell>
          <cell r="BF1372">
            <v>421</v>
          </cell>
          <cell r="BG1372">
            <v>321</v>
          </cell>
          <cell r="BH1372">
            <v>471</v>
          </cell>
          <cell r="BI1372" t="str">
            <v>Literature</v>
          </cell>
          <cell r="BJ1372">
            <v>190</v>
          </cell>
          <cell r="BK1372">
            <v>5.9</v>
          </cell>
          <cell r="BL1372" t="str">
            <v>184-196</v>
          </cell>
          <cell r="BM1372" t="str">
            <v>High</v>
          </cell>
          <cell r="BN1372" t="str">
            <v>Informational Text</v>
          </cell>
          <cell r="BO1372">
            <v>189</v>
          </cell>
          <cell r="BP1372">
            <v>5.9</v>
          </cell>
          <cell r="BQ1372" t="str">
            <v>183-195</v>
          </cell>
          <cell r="BR1372" t="str">
            <v>HiAvg</v>
          </cell>
          <cell r="BS1372" t="str">
            <v>Vocabulary Acquisition and Use</v>
          </cell>
          <cell r="BT1372">
            <v>191</v>
          </cell>
          <cell r="BU1372">
            <v>6.1</v>
          </cell>
          <cell r="BV1372" t="str">
            <v>185-197</v>
          </cell>
          <cell r="BW1372" t="str">
            <v>High</v>
          </cell>
          <cell r="CW1372">
            <v>0.38813657407407409</v>
          </cell>
          <cell r="CX1372">
            <v>58</v>
          </cell>
          <cell r="DC1372">
            <v>13</v>
          </cell>
          <cell r="DD1372">
            <v>8</v>
          </cell>
          <cell r="DE1372">
            <v>12</v>
          </cell>
        </row>
        <row r="1373">
          <cell r="A1373" t="str">
            <v>70100109308962733School 2</v>
          </cell>
          <cell r="B1373" t="str">
            <v>Fall 2015-2016</v>
          </cell>
          <cell r="C1373">
            <v>70100109</v>
          </cell>
          <cell r="D1373" t="str">
            <v>School 2</v>
          </cell>
          <cell r="E1373" t="str">
            <v>Language Usage</v>
          </cell>
          <cell r="F1373" t="str">
            <v>Language</v>
          </cell>
          <cell r="G1373" t="b">
            <v>1</v>
          </cell>
          <cell r="H1373">
            <v>2015</v>
          </cell>
          <cell r="I1373">
            <v>4</v>
          </cell>
          <cell r="O1373" t="str">
            <v>Survey With Goals</v>
          </cell>
          <cell r="P1373">
            <v>308962733</v>
          </cell>
          <cell r="Q1373">
            <v>42261</v>
          </cell>
          <cell r="R1373">
            <v>26</v>
          </cell>
          <cell r="S1373">
            <v>143</v>
          </cell>
          <cell r="T1373">
            <v>4.0999999999999996</v>
          </cell>
          <cell r="U1373">
            <v>3</v>
          </cell>
          <cell r="BI1373" t="str">
            <v>Writing: Plan, Organize, Develop, Revise, Research</v>
          </cell>
          <cell r="BJ1373">
            <v>149</v>
          </cell>
          <cell r="BK1373">
            <v>7.5</v>
          </cell>
          <cell r="BL1373" t="str">
            <v>142-157</v>
          </cell>
          <cell r="BM1373" t="str">
            <v>Low</v>
          </cell>
          <cell r="BN1373" t="str">
            <v>Language: Understand, Edit for Grammar, Usage</v>
          </cell>
          <cell r="BO1373">
            <v>129</v>
          </cell>
          <cell r="BP1373">
            <v>10.3</v>
          </cell>
          <cell r="BQ1373" t="str">
            <v>119-139</v>
          </cell>
          <cell r="BR1373" t="str">
            <v>Low</v>
          </cell>
          <cell r="BS1373" t="str">
            <v>Language: Understand, Edit Mechanics</v>
          </cell>
          <cell r="BT1373">
            <v>151</v>
          </cell>
          <cell r="BU1373">
            <v>5.8</v>
          </cell>
          <cell r="BV1373" t="str">
            <v>145-157</v>
          </cell>
          <cell r="BW1373" t="str">
            <v>Low</v>
          </cell>
          <cell r="CW1373">
            <v>0.38553240740740741</v>
          </cell>
          <cell r="CX1373">
            <v>13</v>
          </cell>
          <cell r="DC1373">
            <v>22</v>
          </cell>
          <cell r="DD1373">
            <v>16</v>
          </cell>
          <cell r="DE1373">
            <v>23</v>
          </cell>
        </row>
        <row r="1374">
          <cell r="A1374" t="str">
            <v>70100109302471304School 2</v>
          </cell>
          <cell r="B1374" t="str">
            <v>Fall 2015-2016</v>
          </cell>
          <cell r="C1374">
            <v>70100109</v>
          </cell>
          <cell r="D1374" t="str">
            <v>School 2</v>
          </cell>
          <cell r="E1374" t="str">
            <v>Mathematics</v>
          </cell>
          <cell r="F1374" t="str">
            <v>Mathematics</v>
          </cell>
          <cell r="G1374" t="b">
            <v>1</v>
          </cell>
          <cell r="H1374">
            <v>2015</v>
          </cell>
          <cell r="I1374">
            <v>4</v>
          </cell>
          <cell r="L1374">
            <v>4</v>
          </cell>
          <cell r="O1374" t="str">
            <v>Survey With Goals</v>
          </cell>
          <cell r="P1374">
            <v>302471304</v>
          </cell>
          <cell r="Q1374">
            <v>42256</v>
          </cell>
          <cell r="R1374">
            <v>27</v>
          </cell>
          <cell r="S1374">
            <v>154</v>
          </cell>
          <cell r="T1374">
            <v>2.9</v>
          </cell>
          <cell r="U1374">
            <v>4</v>
          </cell>
          <cell r="V1374">
            <v>15</v>
          </cell>
          <cell r="W1374">
            <v>-2</v>
          </cell>
          <cell r="X1374">
            <v>4.17</v>
          </cell>
          <cell r="Y1374" t="str">
            <v>No</v>
          </cell>
          <cell r="Z1374">
            <v>-2.16</v>
          </cell>
          <cell r="AA1374">
            <v>2</v>
          </cell>
          <cell r="BI1374" t="str">
            <v>Operations and Algebraic Thinking</v>
          </cell>
          <cell r="BJ1374">
            <v>161</v>
          </cell>
          <cell r="BK1374">
            <v>5.8</v>
          </cell>
          <cell r="BL1374" t="str">
            <v>155-167</v>
          </cell>
          <cell r="BM1374" t="str">
            <v>Low</v>
          </cell>
          <cell r="BN1374" t="str">
            <v>Number and Operations</v>
          </cell>
          <cell r="BO1374">
            <v>149</v>
          </cell>
          <cell r="BP1374">
            <v>5.9</v>
          </cell>
          <cell r="BQ1374" t="str">
            <v>143-155</v>
          </cell>
          <cell r="BR1374" t="str">
            <v>Low</v>
          </cell>
          <cell r="BS1374" t="str">
            <v>Measurement and Data</v>
          </cell>
          <cell r="BT1374">
            <v>155</v>
          </cell>
          <cell r="BU1374">
            <v>6</v>
          </cell>
          <cell r="BV1374" t="str">
            <v>149-161</v>
          </cell>
          <cell r="BW1374" t="str">
            <v>Low</v>
          </cell>
          <cell r="BX1374" t="str">
            <v>Geometry</v>
          </cell>
          <cell r="BY1374">
            <v>150</v>
          </cell>
          <cell r="BZ1374">
            <v>5.8</v>
          </cell>
          <cell r="CA1374" t="str">
            <v>144-156</v>
          </cell>
          <cell r="CB1374" t="str">
            <v>Low</v>
          </cell>
          <cell r="CW1374">
            <v>0.5425578703703704</v>
          </cell>
          <cell r="CX1374">
            <v>48</v>
          </cell>
          <cell r="DC1374">
            <v>16</v>
          </cell>
          <cell r="DD1374">
            <v>12</v>
          </cell>
          <cell r="DE1374">
            <v>18</v>
          </cell>
        </row>
        <row r="1375">
          <cell r="A1375" t="str">
            <v>70100109305485455School 2</v>
          </cell>
          <cell r="B1375" t="str">
            <v>Fall 2015-2016</v>
          </cell>
          <cell r="C1375">
            <v>70100109</v>
          </cell>
          <cell r="D1375" t="str">
            <v>School 2</v>
          </cell>
          <cell r="E1375" t="str">
            <v>Reading</v>
          </cell>
          <cell r="F1375" t="str">
            <v>Reading</v>
          </cell>
          <cell r="G1375" t="b">
            <v>1</v>
          </cell>
          <cell r="H1375">
            <v>2015</v>
          </cell>
          <cell r="I1375">
            <v>4</v>
          </cell>
          <cell r="L1375">
            <v>4</v>
          </cell>
          <cell r="O1375" t="str">
            <v>Survey With Goals</v>
          </cell>
          <cell r="P1375">
            <v>305485455</v>
          </cell>
          <cell r="Q1375">
            <v>42247</v>
          </cell>
          <cell r="R1375">
            <v>15</v>
          </cell>
          <cell r="S1375">
            <v>139</v>
          </cell>
          <cell r="T1375">
            <v>4.2</v>
          </cell>
          <cell r="U1375">
            <v>1</v>
          </cell>
          <cell r="V1375">
            <v>14</v>
          </cell>
          <cell r="W1375">
            <v>-17</v>
          </cell>
          <cell r="X1375">
            <v>5.16</v>
          </cell>
          <cell r="Y1375" t="str">
            <v>No</v>
          </cell>
          <cell r="Z1375">
            <v>-3.12</v>
          </cell>
          <cell r="AA1375">
            <v>1</v>
          </cell>
          <cell r="BF1375" t="str">
            <v>BR</v>
          </cell>
          <cell r="BG1375" t="str">
            <v>BR</v>
          </cell>
          <cell r="BH1375" t="str">
            <v>BR</v>
          </cell>
          <cell r="BI1375" t="str">
            <v>Literature</v>
          </cell>
          <cell r="BJ1375">
            <v>133</v>
          </cell>
          <cell r="BK1375">
            <v>10.3</v>
          </cell>
          <cell r="BL1375" t="str">
            <v>123-143</v>
          </cell>
          <cell r="BM1375" t="str">
            <v>Low</v>
          </cell>
          <cell r="BN1375" t="str">
            <v>Informational Text</v>
          </cell>
          <cell r="BO1375">
            <v>139</v>
          </cell>
          <cell r="BP1375">
            <v>6.8</v>
          </cell>
          <cell r="BQ1375" t="str">
            <v>132-146</v>
          </cell>
          <cell r="BR1375" t="str">
            <v>Low</v>
          </cell>
          <cell r="BS1375" t="str">
            <v>Vocabulary Acquisition and Use</v>
          </cell>
          <cell r="BT1375">
            <v>143</v>
          </cell>
          <cell r="BU1375">
            <v>6.7</v>
          </cell>
          <cell r="BV1375" t="str">
            <v>136-150</v>
          </cell>
          <cell r="BW1375" t="str">
            <v>Low</v>
          </cell>
          <cell r="CW1375">
            <v>0.38813657407407409</v>
          </cell>
          <cell r="CX1375">
            <v>16</v>
          </cell>
          <cell r="DC1375">
            <v>15</v>
          </cell>
          <cell r="DD1375">
            <v>14</v>
          </cell>
          <cell r="DE1375">
            <v>21</v>
          </cell>
        </row>
        <row r="1376">
          <cell r="A1376" t="str">
            <v>70100111306607443School 2</v>
          </cell>
          <cell r="B1376" t="str">
            <v>Fall 2015-2016</v>
          </cell>
          <cell r="C1376">
            <v>70100111</v>
          </cell>
          <cell r="D1376" t="str">
            <v>School 2</v>
          </cell>
          <cell r="E1376" t="str">
            <v>Language Usage</v>
          </cell>
          <cell r="F1376" t="str">
            <v>Language</v>
          </cell>
          <cell r="G1376" t="b">
            <v>1</v>
          </cell>
          <cell r="H1376">
            <v>2015</v>
          </cell>
          <cell r="I1376">
            <v>4</v>
          </cell>
          <cell r="L1376">
            <v>4</v>
          </cell>
          <cell r="O1376" t="str">
            <v>Survey With Goals</v>
          </cell>
          <cell r="P1376">
            <v>306607443</v>
          </cell>
          <cell r="Q1376">
            <v>42264</v>
          </cell>
          <cell r="R1376">
            <v>56</v>
          </cell>
          <cell r="S1376">
            <v>207</v>
          </cell>
          <cell r="T1376">
            <v>2.9</v>
          </cell>
          <cell r="U1376">
            <v>54</v>
          </cell>
          <cell r="V1376">
            <v>7</v>
          </cell>
          <cell r="W1376">
            <v>3</v>
          </cell>
          <cell r="X1376">
            <v>4.0999999999999996</v>
          </cell>
          <cell r="Y1376" t="str">
            <v>No*</v>
          </cell>
          <cell r="Z1376">
            <v>-0.55000000000000004</v>
          </cell>
          <cell r="AA1376">
            <v>29</v>
          </cell>
          <cell r="BI1376" t="str">
            <v>Writing: Plan, Organize, Develop, Revise, Research</v>
          </cell>
          <cell r="BJ1376">
            <v>210</v>
          </cell>
          <cell r="BK1376">
            <v>5.0999999999999996</v>
          </cell>
          <cell r="BL1376" t="str">
            <v>205-215</v>
          </cell>
          <cell r="BM1376" t="str">
            <v>Avg</v>
          </cell>
          <cell r="BN1376" t="str">
            <v>Language: Understand, Edit for Grammar, Usage</v>
          </cell>
          <cell r="BO1376">
            <v>207</v>
          </cell>
          <cell r="BP1376">
            <v>5</v>
          </cell>
          <cell r="BQ1376" t="str">
            <v>202-212</v>
          </cell>
          <cell r="BR1376" t="str">
            <v>Avg</v>
          </cell>
          <cell r="BS1376" t="str">
            <v>Language: Understand, Edit Mechanics</v>
          </cell>
          <cell r="BT1376">
            <v>204</v>
          </cell>
          <cell r="BU1376">
            <v>5</v>
          </cell>
          <cell r="BV1376" t="str">
            <v>199-209</v>
          </cell>
          <cell r="BW1376" t="str">
            <v>LoAvg</v>
          </cell>
          <cell r="CW1376">
            <v>0.46106481481481482</v>
          </cell>
          <cell r="CX1376">
            <v>46</v>
          </cell>
          <cell r="DC1376">
            <v>5</v>
          </cell>
          <cell r="DD1376">
            <v>4</v>
          </cell>
          <cell r="DE1376">
            <v>6</v>
          </cell>
        </row>
        <row r="1377">
          <cell r="A1377" t="str">
            <v>70100111307454794School 2</v>
          </cell>
          <cell r="B1377" t="str">
            <v>Fall 2015-2016</v>
          </cell>
          <cell r="C1377">
            <v>70100111</v>
          </cell>
          <cell r="D1377" t="str">
            <v>School 2</v>
          </cell>
          <cell r="E1377" t="str">
            <v>Mathematics</v>
          </cell>
          <cell r="F1377" t="str">
            <v>Mathematics</v>
          </cell>
          <cell r="G1377" t="b">
            <v>1</v>
          </cell>
          <cell r="H1377">
            <v>2015</v>
          </cell>
          <cell r="I1377">
            <v>4</v>
          </cell>
          <cell r="L1377">
            <v>4</v>
          </cell>
          <cell r="O1377" t="str">
            <v>Survey With Goals</v>
          </cell>
          <cell r="P1377">
            <v>307454794</v>
          </cell>
          <cell r="Q1377">
            <v>42263</v>
          </cell>
          <cell r="R1377">
            <v>64</v>
          </cell>
          <cell r="S1377">
            <v>208</v>
          </cell>
          <cell r="T1377">
            <v>2.9</v>
          </cell>
          <cell r="U1377">
            <v>41</v>
          </cell>
          <cell r="V1377">
            <v>10</v>
          </cell>
          <cell r="W1377">
            <v>9</v>
          </cell>
          <cell r="X1377">
            <v>4.0999999999999996</v>
          </cell>
          <cell r="Y1377" t="str">
            <v>No*</v>
          </cell>
          <cell r="Z1377">
            <v>-0.14000000000000001</v>
          </cell>
          <cell r="AA1377">
            <v>45</v>
          </cell>
          <cell r="BI1377" t="str">
            <v>Operations and Algebraic Thinking</v>
          </cell>
          <cell r="BJ1377">
            <v>211</v>
          </cell>
          <cell r="BK1377">
            <v>6</v>
          </cell>
          <cell r="BL1377" t="str">
            <v>205-217</v>
          </cell>
          <cell r="BM1377" t="str">
            <v>Avg</v>
          </cell>
          <cell r="BN1377" t="str">
            <v>Number and Operations</v>
          </cell>
          <cell r="BO1377">
            <v>204</v>
          </cell>
          <cell r="BP1377">
            <v>6</v>
          </cell>
          <cell r="BQ1377" t="str">
            <v>198-210</v>
          </cell>
          <cell r="BR1377" t="str">
            <v>LoAvg</v>
          </cell>
          <cell r="BS1377" t="str">
            <v>Measurement and Data</v>
          </cell>
          <cell r="BT1377">
            <v>200</v>
          </cell>
          <cell r="BU1377">
            <v>5.9</v>
          </cell>
          <cell r="BV1377" t="str">
            <v>194-206</v>
          </cell>
          <cell r="BW1377" t="str">
            <v>Low</v>
          </cell>
          <cell r="BX1377" t="str">
            <v>Geometry</v>
          </cell>
          <cell r="BY1377">
            <v>216</v>
          </cell>
          <cell r="BZ1377">
            <v>6.2</v>
          </cell>
          <cell r="CA1377" t="str">
            <v>210-222</v>
          </cell>
          <cell r="CB1377" t="str">
            <v>Avg</v>
          </cell>
          <cell r="CW1377">
            <v>0.59622685185185187</v>
          </cell>
          <cell r="CX1377">
            <v>51</v>
          </cell>
          <cell r="DC1377">
            <v>6</v>
          </cell>
          <cell r="DD1377">
            <v>6</v>
          </cell>
          <cell r="DE1377">
            <v>10</v>
          </cell>
        </row>
        <row r="1378">
          <cell r="A1378" t="str">
            <v>70100111310122860School 2</v>
          </cell>
          <cell r="B1378" t="str">
            <v>Fall 2015-2016</v>
          </cell>
          <cell r="C1378">
            <v>70100111</v>
          </cell>
          <cell r="D1378" t="str">
            <v>School 2</v>
          </cell>
          <cell r="E1378" t="str">
            <v>Reading</v>
          </cell>
          <cell r="F1378" t="str">
            <v>Reading</v>
          </cell>
          <cell r="G1378" t="b">
            <v>1</v>
          </cell>
          <cell r="H1378">
            <v>2015</v>
          </cell>
          <cell r="I1378">
            <v>4</v>
          </cell>
          <cell r="L1378">
            <v>4</v>
          </cell>
          <cell r="O1378" t="str">
            <v>Survey With Goals</v>
          </cell>
          <cell r="P1378">
            <v>310122860</v>
          </cell>
          <cell r="Q1378">
            <v>42257</v>
          </cell>
          <cell r="R1378">
            <v>62</v>
          </cell>
          <cell r="S1378">
            <v>213</v>
          </cell>
          <cell r="T1378">
            <v>3.3</v>
          </cell>
          <cell r="U1378">
            <v>69</v>
          </cell>
          <cell r="V1378">
            <v>7</v>
          </cell>
          <cell r="W1378">
            <v>5</v>
          </cell>
          <cell r="X1378">
            <v>4.5999999999999996</v>
          </cell>
          <cell r="Y1378" t="str">
            <v>No*</v>
          </cell>
          <cell r="Z1378">
            <v>-0.27</v>
          </cell>
          <cell r="AA1378">
            <v>40</v>
          </cell>
          <cell r="BF1378">
            <v>835</v>
          </cell>
          <cell r="BG1378">
            <v>735</v>
          </cell>
          <cell r="BH1378">
            <v>885</v>
          </cell>
          <cell r="BI1378" t="str">
            <v>Literature</v>
          </cell>
          <cell r="BJ1378">
            <v>216</v>
          </cell>
          <cell r="BK1378">
            <v>5.7</v>
          </cell>
          <cell r="BL1378" t="str">
            <v>210-222</v>
          </cell>
          <cell r="BM1378" t="str">
            <v>HiAvg</v>
          </cell>
          <cell r="BN1378" t="str">
            <v>Informational Text</v>
          </cell>
          <cell r="BO1378">
            <v>208</v>
          </cell>
          <cell r="BP1378">
            <v>5.5</v>
          </cell>
          <cell r="BQ1378" t="str">
            <v>203-214</v>
          </cell>
          <cell r="BR1378" t="str">
            <v>Avg</v>
          </cell>
          <cell r="BS1378" t="str">
            <v>Vocabulary Acquisition and Use</v>
          </cell>
          <cell r="BT1378">
            <v>215</v>
          </cell>
          <cell r="BU1378">
            <v>5.7</v>
          </cell>
          <cell r="BV1378" t="str">
            <v>209-221</v>
          </cell>
          <cell r="BW1378" t="str">
            <v>HiAvg</v>
          </cell>
          <cell r="CW1378">
            <v>0.46032407407407411</v>
          </cell>
          <cell r="CX1378">
            <v>53</v>
          </cell>
          <cell r="DC1378">
            <v>5</v>
          </cell>
          <cell r="DD1378">
            <v>3</v>
          </cell>
          <cell r="DE1378">
            <v>5</v>
          </cell>
        </row>
        <row r="1379">
          <cell r="A1379" t="str">
            <v>70100112307454798School 2</v>
          </cell>
          <cell r="B1379" t="str">
            <v>Fall 2015-2016</v>
          </cell>
          <cell r="C1379">
            <v>70100112</v>
          </cell>
          <cell r="D1379" t="str">
            <v>School 2</v>
          </cell>
          <cell r="E1379" t="str">
            <v>Language Usage</v>
          </cell>
          <cell r="F1379" t="str">
            <v>Language</v>
          </cell>
          <cell r="G1379" t="b">
            <v>1</v>
          </cell>
          <cell r="H1379">
            <v>2015</v>
          </cell>
          <cell r="I1379">
            <v>4</v>
          </cell>
          <cell r="L1379">
            <v>4</v>
          </cell>
          <cell r="O1379" t="str">
            <v>Survey With Goals</v>
          </cell>
          <cell r="P1379">
            <v>307454798</v>
          </cell>
          <cell r="Q1379">
            <v>42263</v>
          </cell>
          <cell r="R1379">
            <v>63</v>
          </cell>
          <cell r="S1379">
            <v>206</v>
          </cell>
          <cell r="T1379">
            <v>2.9</v>
          </cell>
          <cell r="U1379">
            <v>69</v>
          </cell>
          <cell r="V1379">
            <v>8</v>
          </cell>
          <cell r="W1379">
            <v>1</v>
          </cell>
          <cell r="X1379">
            <v>4.17</v>
          </cell>
          <cell r="Y1379" t="str">
            <v>No</v>
          </cell>
          <cell r="Z1379">
            <v>-0.95</v>
          </cell>
          <cell r="AA1379">
            <v>17</v>
          </cell>
          <cell r="BI1379" t="str">
            <v>Writing: Plan, Organize, Develop, Revise, Research</v>
          </cell>
          <cell r="BJ1379">
            <v>197</v>
          </cell>
          <cell r="BK1379">
            <v>5.4</v>
          </cell>
          <cell r="BL1379" t="str">
            <v>192-202</v>
          </cell>
          <cell r="BM1379" t="str">
            <v>LoAvg</v>
          </cell>
          <cell r="BN1379" t="str">
            <v>Language: Understand, Edit for Grammar, Usage</v>
          </cell>
          <cell r="BO1379">
            <v>210</v>
          </cell>
          <cell r="BP1379">
            <v>5.2</v>
          </cell>
          <cell r="BQ1379" t="str">
            <v>205-215</v>
          </cell>
          <cell r="BR1379" t="str">
            <v>HiAvg</v>
          </cell>
          <cell r="BS1379" t="str">
            <v>Language: Understand, Edit Mechanics</v>
          </cell>
          <cell r="BT1379">
            <v>212</v>
          </cell>
          <cell r="BU1379">
            <v>5.3</v>
          </cell>
          <cell r="BV1379" t="str">
            <v>207-217</v>
          </cell>
          <cell r="BW1379" t="str">
            <v>HiAvg</v>
          </cell>
          <cell r="CW1379">
            <v>0.3856944444444444</v>
          </cell>
          <cell r="CX1379">
            <v>47</v>
          </cell>
          <cell r="DC1379">
            <v>6</v>
          </cell>
          <cell r="DD1379">
            <v>5</v>
          </cell>
          <cell r="DE1379">
            <v>7</v>
          </cell>
        </row>
        <row r="1380">
          <cell r="A1380" t="str">
            <v>70100112310122870School 2</v>
          </cell>
          <cell r="B1380" t="str">
            <v>Fall 2015-2016</v>
          </cell>
          <cell r="C1380">
            <v>70100112</v>
          </cell>
          <cell r="D1380" t="str">
            <v>School 2</v>
          </cell>
          <cell r="E1380" t="str">
            <v>Mathematics</v>
          </cell>
          <cell r="F1380" t="str">
            <v>Mathematics</v>
          </cell>
          <cell r="G1380" t="b">
            <v>1</v>
          </cell>
          <cell r="H1380">
            <v>2015</v>
          </cell>
          <cell r="I1380">
            <v>4</v>
          </cell>
          <cell r="L1380">
            <v>4</v>
          </cell>
          <cell r="O1380" t="str">
            <v>Survey With Goals</v>
          </cell>
          <cell r="P1380">
            <v>310122870</v>
          </cell>
          <cell r="Q1380">
            <v>42256</v>
          </cell>
          <cell r="R1380">
            <v>73</v>
          </cell>
          <cell r="S1380">
            <v>210</v>
          </cell>
          <cell r="T1380">
            <v>3</v>
          </cell>
          <cell r="U1380">
            <v>72</v>
          </cell>
          <cell r="V1380">
            <v>11</v>
          </cell>
          <cell r="W1380">
            <v>8</v>
          </cell>
          <cell r="X1380">
            <v>4.17</v>
          </cell>
          <cell r="Y1380" t="str">
            <v>No*</v>
          </cell>
          <cell r="Z1380">
            <v>-0.49</v>
          </cell>
          <cell r="AA1380">
            <v>31</v>
          </cell>
          <cell r="BI1380" t="str">
            <v>Operations and Algebraic Thinking</v>
          </cell>
          <cell r="BJ1380">
            <v>218</v>
          </cell>
          <cell r="BK1380">
            <v>6.1</v>
          </cell>
          <cell r="BL1380" t="str">
            <v>212-224</v>
          </cell>
          <cell r="BM1380" t="str">
            <v>High</v>
          </cell>
          <cell r="BN1380" t="str">
            <v>Number and Operations</v>
          </cell>
          <cell r="BO1380">
            <v>205</v>
          </cell>
          <cell r="BP1380">
            <v>6.1</v>
          </cell>
          <cell r="BQ1380" t="str">
            <v>199-211</v>
          </cell>
          <cell r="BR1380" t="str">
            <v>Avg</v>
          </cell>
          <cell r="BS1380" t="str">
            <v>Measurement and Data</v>
          </cell>
          <cell r="BT1380">
            <v>212</v>
          </cell>
          <cell r="BU1380">
            <v>6</v>
          </cell>
          <cell r="BV1380" t="str">
            <v>206-218</v>
          </cell>
          <cell r="BW1380" t="str">
            <v>HiAvg</v>
          </cell>
          <cell r="BX1380" t="str">
            <v>Geometry</v>
          </cell>
          <cell r="BY1380">
            <v>204</v>
          </cell>
          <cell r="BZ1380">
            <v>5.9</v>
          </cell>
          <cell r="CA1380" t="str">
            <v>198-210</v>
          </cell>
          <cell r="CB1380" t="str">
            <v>Avg</v>
          </cell>
          <cell r="CW1380">
            <v>0.33737268518518521</v>
          </cell>
          <cell r="CX1380">
            <v>47</v>
          </cell>
          <cell r="DC1380">
            <v>10</v>
          </cell>
          <cell r="DD1380">
            <v>7</v>
          </cell>
          <cell r="DE1380">
            <v>11</v>
          </cell>
        </row>
        <row r="1381">
          <cell r="A1381" t="str">
            <v>70100112309647911School 2</v>
          </cell>
          <cell r="B1381" t="str">
            <v>Fall 2015-2016</v>
          </cell>
          <cell r="C1381">
            <v>70100112</v>
          </cell>
          <cell r="D1381" t="str">
            <v>School 2</v>
          </cell>
          <cell r="E1381" t="str">
            <v>Reading</v>
          </cell>
          <cell r="F1381" t="str">
            <v>Reading</v>
          </cell>
          <cell r="G1381" t="b">
            <v>1</v>
          </cell>
          <cell r="H1381">
            <v>2015</v>
          </cell>
          <cell r="I1381">
            <v>4</v>
          </cell>
          <cell r="L1381">
            <v>4</v>
          </cell>
          <cell r="O1381" t="str">
            <v>Survey With Goals</v>
          </cell>
          <cell r="P1381">
            <v>309647911</v>
          </cell>
          <cell r="Q1381">
            <v>42249</v>
          </cell>
          <cell r="R1381">
            <v>74</v>
          </cell>
          <cell r="S1381">
            <v>202</v>
          </cell>
          <cell r="T1381">
            <v>3.2</v>
          </cell>
          <cell r="U1381">
            <v>60</v>
          </cell>
          <cell r="V1381">
            <v>10</v>
          </cell>
          <cell r="W1381">
            <v>9</v>
          </cell>
          <cell r="X1381">
            <v>4.53</v>
          </cell>
          <cell r="Y1381" t="str">
            <v>No*</v>
          </cell>
          <cell r="Z1381">
            <v>-0.08</v>
          </cell>
          <cell r="AA1381">
            <v>47</v>
          </cell>
          <cell r="BF1381">
            <v>637</v>
          </cell>
          <cell r="BG1381">
            <v>537</v>
          </cell>
          <cell r="BH1381">
            <v>687</v>
          </cell>
          <cell r="BI1381" t="str">
            <v>Literature</v>
          </cell>
          <cell r="BJ1381">
            <v>206</v>
          </cell>
          <cell r="BK1381">
            <v>5.7</v>
          </cell>
          <cell r="BL1381" t="str">
            <v>200-212</v>
          </cell>
          <cell r="BM1381" t="str">
            <v>HiAvg</v>
          </cell>
          <cell r="BN1381" t="str">
            <v>Informational Text</v>
          </cell>
          <cell r="BO1381">
            <v>198</v>
          </cell>
          <cell r="BP1381">
            <v>5.8</v>
          </cell>
          <cell r="BQ1381" t="str">
            <v>192-204</v>
          </cell>
          <cell r="BR1381" t="str">
            <v>Avg</v>
          </cell>
          <cell r="BS1381" t="str">
            <v>Vocabulary Acquisition and Use</v>
          </cell>
          <cell r="BT1381">
            <v>202</v>
          </cell>
          <cell r="BU1381">
            <v>5.7</v>
          </cell>
          <cell r="BV1381" t="str">
            <v>196-208</v>
          </cell>
          <cell r="BW1381" t="str">
            <v>Avg</v>
          </cell>
          <cell r="CW1381">
            <v>0.33758101851851857</v>
          </cell>
          <cell r="CX1381">
            <v>53</v>
          </cell>
          <cell r="DC1381">
            <v>7</v>
          </cell>
          <cell r="DD1381">
            <v>5</v>
          </cell>
          <cell r="DE1381">
            <v>7</v>
          </cell>
        </row>
        <row r="1382">
          <cell r="A1382" t="str">
            <v>70100113314288187School 2</v>
          </cell>
          <cell r="B1382" t="str">
            <v>Fall 2015-2016</v>
          </cell>
          <cell r="C1382">
            <v>70100113</v>
          </cell>
          <cell r="D1382" t="str">
            <v>School 2</v>
          </cell>
          <cell r="E1382" t="str">
            <v>Language Usage</v>
          </cell>
          <cell r="F1382" t="str">
            <v>Language</v>
          </cell>
          <cell r="G1382" t="b">
            <v>1</v>
          </cell>
          <cell r="H1382">
            <v>2015</v>
          </cell>
          <cell r="I1382">
            <v>4</v>
          </cell>
          <cell r="L1382">
            <v>4</v>
          </cell>
          <cell r="O1382" t="str">
            <v>Survey With Goals</v>
          </cell>
          <cell r="P1382">
            <v>314288187</v>
          </cell>
          <cell r="Q1382">
            <v>42265</v>
          </cell>
          <cell r="R1382">
            <v>31</v>
          </cell>
          <cell r="S1382">
            <v>208</v>
          </cell>
          <cell r="T1382">
            <v>2.9</v>
          </cell>
          <cell r="U1382">
            <v>73</v>
          </cell>
          <cell r="V1382">
            <v>8</v>
          </cell>
          <cell r="W1382">
            <v>4</v>
          </cell>
          <cell r="X1382">
            <v>4.17</v>
          </cell>
          <cell r="Y1382" t="str">
            <v>No*</v>
          </cell>
          <cell r="Z1382">
            <v>-0.56000000000000005</v>
          </cell>
          <cell r="AA1382">
            <v>29</v>
          </cell>
          <cell r="BI1382" t="str">
            <v>Writing: Plan, Organize, Develop, Revise, Research</v>
          </cell>
          <cell r="BJ1382">
            <v>203</v>
          </cell>
          <cell r="BK1382">
            <v>5</v>
          </cell>
          <cell r="BL1382" t="str">
            <v>198-208</v>
          </cell>
          <cell r="BM1382" t="str">
            <v>Avg</v>
          </cell>
          <cell r="BN1382" t="str">
            <v>Language: Understand, Edit for Grammar, Usage</v>
          </cell>
          <cell r="BO1382">
            <v>212</v>
          </cell>
          <cell r="BP1382">
            <v>5</v>
          </cell>
          <cell r="BQ1382" t="str">
            <v>207-217</v>
          </cell>
          <cell r="BR1382" t="str">
            <v>HiAvg</v>
          </cell>
          <cell r="BS1382" t="str">
            <v>Language: Understand, Edit Mechanics</v>
          </cell>
          <cell r="BT1382">
            <v>208</v>
          </cell>
          <cell r="BU1382">
            <v>5.0999999999999996</v>
          </cell>
          <cell r="BV1382" t="str">
            <v>203-213</v>
          </cell>
          <cell r="BW1382" t="str">
            <v>HiAvg</v>
          </cell>
          <cell r="CW1382">
            <v>0.38853009259259258</v>
          </cell>
          <cell r="CX1382">
            <v>53</v>
          </cell>
          <cell r="DC1382">
            <v>6</v>
          </cell>
          <cell r="DD1382">
            <v>5</v>
          </cell>
          <cell r="DE1382">
            <v>6</v>
          </cell>
        </row>
        <row r="1383">
          <cell r="A1383" t="str">
            <v>70100113309647944School 2</v>
          </cell>
          <cell r="B1383" t="str">
            <v>Fall 2015-2016</v>
          </cell>
          <cell r="C1383">
            <v>70100113</v>
          </cell>
          <cell r="D1383" t="str">
            <v>School 2</v>
          </cell>
          <cell r="E1383" t="str">
            <v>Mathematics</v>
          </cell>
          <cell r="F1383" t="str">
            <v>Mathematics</v>
          </cell>
          <cell r="G1383" t="b">
            <v>1</v>
          </cell>
          <cell r="H1383">
            <v>2015</v>
          </cell>
          <cell r="I1383">
            <v>4</v>
          </cell>
          <cell r="L1383">
            <v>4</v>
          </cell>
          <cell r="O1383" t="str">
            <v>Survey With Goals</v>
          </cell>
          <cell r="P1383">
            <v>309647944</v>
          </cell>
          <cell r="Q1383">
            <v>42258</v>
          </cell>
          <cell r="R1383">
            <v>57</v>
          </cell>
          <cell r="S1383">
            <v>217</v>
          </cell>
          <cell r="T1383">
            <v>3</v>
          </cell>
          <cell r="U1383">
            <v>86</v>
          </cell>
          <cell r="V1383">
            <v>11</v>
          </cell>
          <cell r="W1383">
            <v>17</v>
          </cell>
          <cell r="X1383">
            <v>4.17</v>
          </cell>
          <cell r="Y1383" t="str">
            <v>Yes</v>
          </cell>
          <cell r="Z1383">
            <v>0.92</v>
          </cell>
          <cell r="AA1383">
            <v>82</v>
          </cell>
          <cell r="BI1383" t="str">
            <v>Operations and Algebraic Thinking</v>
          </cell>
          <cell r="BJ1383">
            <v>224</v>
          </cell>
          <cell r="BK1383">
            <v>6.1</v>
          </cell>
          <cell r="BL1383" t="str">
            <v>218-230</v>
          </cell>
          <cell r="BM1383" t="str">
            <v>High</v>
          </cell>
          <cell r="BN1383" t="str">
            <v>Number and Operations</v>
          </cell>
          <cell r="BO1383">
            <v>209</v>
          </cell>
          <cell r="BP1383">
            <v>6.3</v>
          </cell>
          <cell r="BQ1383" t="str">
            <v>203-215</v>
          </cell>
          <cell r="BR1383" t="str">
            <v>HiAvg</v>
          </cell>
          <cell r="BS1383" t="str">
            <v>Measurement and Data</v>
          </cell>
          <cell r="BT1383">
            <v>218</v>
          </cell>
          <cell r="BU1383">
            <v>6</v>
          </cell>
          <cell r="BV1383" t="str">
            <v>212-224</v>
          </cell>
          <cell r="BW1383" t="str">
            <v>High</v>
          </cell>
          <cell r="BX1383" t="str">
            <v>Geometry</v>
          </cell>
          <cell r="BY1383">
            <v>217</v>
          </cell>
          <cell r="BZ1383">
            <v>6</v>
          </cell>
          <cell r="CA1383" t="str">
            <v>211-223</v>
          </cell>
          <cell r="CB1383" t="str">
            <v>High</v>
          </cell>
          <cell r="CW1383">
            <v>0.33424768518518522</v>
          </cell>
          <cell r="CX1383">
            <v>45</v>
          </cell>
          <cell r="DC1383">
            <v>10</v>
          </cell>
          <cell r="DD1383">
            <v>6</v>
          </cell>
          <cell r="DE1383">
            <v>11</v>
          </cell>
        </row>
        <row r="1384">
          <cell r="A1384" t="str">
            <v>70100113303412525School 2</v>
          </cell>
          <cell r="B1384" t="str">
            <v>Fall 2015-2016</v>
          </cell>
          <cell r="C1384">
            <v>70100113</v>
          </cell>
          <cell r="D1384" t="str">
            <v>School 2</v>
          </cell>
          <cell r="E1384" t="str">
            <v>Reading</v>
          </cell>
          <cell r="F1384" t="str">
            <v>Reading</v>
          </cell>
          <cell r="G1384" t="b">
            <v>1</v>
          </cell>
          <cell r="H1384">
            <v>2015</v>
          </cell>
          <cell r="I1384">
            <v>4</v>
          </cell>
          <cell r="L1384">
            <v>4</v>
          </cell>
          <cell r="O1384" t="str">
            <v>Survey With Goals</v>
          </cell>
          <cell r="P1384">
            <v>303412525</v>
          </cell>
          <cell r="Q1384">
            <v>42251</v>
          </cell>
          <cell r="R1384">
            <v>45</v>
          </cell>
          <cell r="S1384">
            <v>209</v>
          </cell>
          <cell r="T1384">
            <v>3.3</v>
          </cell>
          <cell r="U1384">
            <v>76</v>
          </cell>
          <cell r="V1384">
            <v>9</v>
          </cell>
          <cell r="W1384">
            <v>3</v>
          </cell>
          <cell r="X1384">
            <v>4.5999999999999996</v>
          </cell>
          <cell r="Y1384" t="str">
            <v>No</v>
          </cell>
          <cell r="Z1384">
            <v>-0.75</v>
          </cell>
          <cell r="AA1384">
            <v>23</v>
          </cell>
          <cell r="BF1384">
            <v>763</v>
          </cell>
          <cell r="BG1384">
            <v>663</v>
          </cell>
          <cell r="BH1384">
            <v>813</v>
          </cell>
          <cell r="BI1384" t="str">
            <v>Literature</v>
          </cell>
          <cell r="BJ1384">
            <v>206</v>
          </cell>
          <cell r="BK1384">
            <v>5.9</v>
          </cell>
          <cell r="BL1384" t="str">
            <v>200-212</v>
          </cell>
          <cell r="BM1384" t="str">
            <v>HiAvg</v>
          </cell>
          <cell r="BN1384" t="str">
            <v>Informational Text</v>
          </cell>
          <cell r="BO1384">
            <v>212</v>
          </cell>
          <cell r="BP1384">
            <v>5.8</v>
          </cell>
          <cell r="BQ1384" t="str">
            <v>206-218</v>
          </cell>
          <cell r="BR1384" t="str">
            <v>HiAvg</v>
          </cell>
          <cell r="BS1384" t="str">
            <v>Vocabulary Acquisition and Use</v>
          </cell>
          <cell r="BT1384">
            <v>209</v>
          </cell>
          <cell r="BU1384">
            <v>5.7</v>
          </cell>
          <cell r="BV1384" t="str">
            <v>203-215</v>
          </cell>
          <cell r="BW1384" t="str">
            <v>HiAvg</v>
          </cell>
          <cell r="CW1384">
            <v>0.33788194444444447</v>
          </cell>
          <cell r="CX1384">
            <v>53</v>
          </cell>
          <cell r="DC1384">
            <v>7</v>
          </cell>
          <cell r="DD1384">
            <v>4</v>
          </cell>
          <cell r="DE1384">
            <v>6</v>
          </cell>
        </row>
        <row r="1385">
          <cell r="A1385" t="str">
            <v>70100114308273263School 2</v>
          </cell>
          <cell r="B1385" t="str">
            <v>Fall 2015-2016</v>
          </cell>
          <cell r="C1385">
            <v>70100114</v>
          </cell>
          <cell r="D1385" t="str">
            <v>School 2</v>
          </cell>
          <cell r="E1385" t="str">
            <v>Language Usage</v>
          </cell>
          <cell r="F1385" t="str">
            <v>Language</v>
          </cell>
          <cell r="G1385" t="b">
            <v>1</v>
          </cell>
          <cell r="H1385">
            <v>2015</v>
          </cell>
          <cell r="I1385">
            <v>4</v>
          </cell>
          <cell r="L1385">
            <v>4</v>
          </cell>
          <cell r="O1385" t="str">
            <v>Survey With Goals</v>
          </cell>
          <cell r="P1385">
            <v>308273263</v>
          </cell>
          <cell r="Q1385">
            <v>42262</v>
          </cell>
          <cell r="R1385">
            <v>45</v>
          </cell>
          <cell r="S1385">
            <v>181</v>
          </cell>
          <cell r="T1385">
            <v>2.9</v>
          </cell>
          <cell r="U1385">
            <v>29</v>
          </cell>
          <cell r="V1385">
            <v>16</v>
          </cell>
          <cell r="W1385">
            <v>14</v>
          </cell>
          <cell r="X1385">
            <v>4.17</v>
          </cell>
          <cell r="Y1385" t="str">
            <v>No*</v>
          </cell>
          <cell r="Z1385">
            <v>-0.27</v>
          </cell>
          <cell r="AA1385">
            <v>40</v>
          </cell>
          <cell r="BI1385" t="str">
            <v>Writing: Plan, Organize, Develop, Revise, Research</v>
          </cell>
          <cell r="BJ1385">
            <v>177</v>
          </cell>
          <cell r="BK1385">
            <v>5</v>
          </cell>
          <cell r="BL1385" t="str">
            <v>172-182</v>
          </cell>
          <cell r="BM1385" t="str">
            <v>Low</v>
          </cell>
          <cell r="BN1385" t="str">
            <v>Language: Understand, Edit for Grammar, Usage</v>
          </cell>
          <cell r="BO1385">
            <v>181</v>
          </cell>
          <cell r="BP1385">
            <v>5</v>
          </cell>
          <cell r="BQ1385" t="str">
            <v>176-186</v>
          </cell>
          <cell r="BR1385" t="str">
            <v>LoAvg</v>
          </cell>
          <cell r="BS1385" t="str">
            <v>Language: Understand, Edit Mechanics</v>
          </cell>
          <cell r="BT1385">
            <v>185</v>
          </cell>
          <cell r="BU1385">
            <v>5.0999999999999996</v>
          </cell>
          <cell r="BV1385" t="str">
            <v>180-190</v>
          </cell>
          <cell r="BW1385" t="str">
            <v>LoAvg</v>
          </cell>
          <cell r="CW1385">
            <v>0.54423611111111114</v>
          </cell>
          <cell r="CX1385">
            <v>48</v>
          </cell>
          <cell r="DC1385">
            <v>11</v>
          </cell>
          <cell r="DD1385">
            <v>9</v>
          </cell>
          <cell r="DE1385">
            <v>12</v>
          </cell>
        </row>
        <row r="1386">
          <cell r="A1386" t="str">
            <v>70100114303058630School 2</v>
          </cell>
          <cell r="B1386" t="str">
            <v>Fall 2015-2016</v>
          </cell>
          <cell r="C1386">
            <v>70100114</v>
          </cell>
          <cell r="D1386" t="str">
            <v>School 2</v>
          </cell>
          <cell r="E1386" t="str">
            <v>Mathematics</v>
          </cell>
          <cell r="F1386" t="str">
            <v>Mathematics</v>
          </cell>
          <cell r="G1386" t="b">
            <v>1</v>
          </cell>
          <cell r="H1386">
            <v>2015</v>
          </cell>
          <cell r="I1386">
            <v>4</v>
          </cell>
          <cell r="L1386">
            <v>4</v>
          </cell>
          <cell r="O1386" t="str">
            <v>Survey With Goals</v>
          </cell>
          <cell r="P1386">
            <v>303058630</v>
          </cell>
          <cell r="Q1386">
            <v>42255</v>
          </cell>
          <cell r="R1386">
            <v>71</v>
          </cell>
          <cell r="S1386">
            <v>191</v>
          </cell>
          <cell r="T1386">
            <v>2.9</v>
          </cell>
          <cell r="U1386">
            <v>52</v>
          </cell>
          <cell r="V1386">
            <v>13</v>
          </cell>
          <cell r="W1386">
            <v>9</v>
          </cell>
          <cell r="X1386">
            <v>4.17</v>
          </cell>
          <cell r="Y1386" t="str">
            <v>No*</v>
          </cell>
          <cell r="Z1386">
            <v>-0.54</v>
          </cell>
          <cell r="AA1386">
            <v>29</v>
          </cell>
          <cell r="BI1386" t="str">
            <v>Operations and Algebraic Thinking</v>
          </cell>
          <cell r="BJ1386">
            <v>196</v>
          </cell>
          <cell r="BK1386">
            <v>5.8</v>
          </cell>
          <cell r="BL1386" t="str">
            <v>190-202</v>
          </cell>
          <cell r="BM1386" t="str">
            <v>HiAvg</v>
          </cell>
          <cell r="BN1386" t="str">
            <v>Number and Operations</v>
          </cell>
          <cell r="BO1386">
            <v>194</v>
          </cell>
          <cell r="BP1386">
            <v>6</v>
          </cell>
          <cell r="BQ1386" t="str">
            <v>188-200</v>
          </cell>
          <cell r="BR1386" t="str">
            <v>Avg</v>
          </cell>
          <cell r="BS1386" t="str">
            <v>Measurement and Data</v>
          </cell>
          <cell r="BT1386">
            <v>184</v>
          </cell>
          <cell r="BU1386">
            <v>5.9</v>
          </cell>
          <cell r="BV1386" t="str">
            <v>178-190</v>
          </cell>
          <cell r="BW1386" t="str">
            <v>LoAvg</v>
          </cell>
          <cell r="BX1386" t="str">
            <v>Geometry</v>
          </cell>
          <cell r="BY1386">
            <v>189</v>
          </cell>
          <cell r="BZ1386">
            <v>6</v>
          </cell>
          <cell r="CA1386" t="str">
            <v>183-195</v>
          </cell>
          <cell r="CB1386" t="str">
            <v>LoAvg</v>
          </cell>
          <cell r="CW1386">
            <v>0.54399305555555555</v>
          </cell>
          <cell r="CX1386">
            <v>50</v>
          </cell>
          <cell r="DC1386">
            <v>11</v>
          </cell>
          <cell r="DD1386">
            <v>8</v>
          </cell>
          <cell r="DE1386">
            <v>13</v>
          </cell>
        </row>
        <row r="1387">
          <cell r="A1387" t="str">
            <v>70100114304361292School 2</v>
          </cell>
          <cell r="B1387" t="str">
            <v>Fall 2015-2016</v>
          </cell>
          <cell r="C1387">
            <v>70100114</v>
          </cell>
          <cell r="D1387" t="str">
            <v>School 2</v>
          </cell>
          <cell r="E1387" t="str">
            <v>Reading</v>
          </cell>
          <cell r="F1387" t="str">
            <v>Reading</v>
          </cell>
          <cell r="G1387" t="b">
            <v>1</v>
          </cell>
          <cell r="H1387">
            <v>2015</v>
          </cell>
          <cell r="I1387">
            <v>4</v>
          </cell>
          <cell r="L1387">
            <v>4</v>
          </cell>
          <cell r="O1387" t="str">
            <v>Survey With Goals</v>
          </cell>
          <cell r="P1387">
            <v>304361292</v>
          </cell>
          <cell r="Q1387">
            <v>42248</v>
          </cell>
          <cell r="R1387">
            <v>91</v>
          </cell>
          <cell r="S1387">
            <v>190</v>
          </cell>
          <cell r="T1387">
            <v>3.4</v>
          </cell>
          <cell r="U1387">
            <v>54</v>
          </cell>
          <cell r="V1387">
            <v>14</v>
          </cell>
          <cell r="W1387">
            <v>22</v>
          </cell>
          <cell r="X1387">
            <v>4.74</v>
          </cell>
          <cell r="Y1387" t="str">
            <v>Yes</v>
          </cell>
          <cell r="Z1387">
            <v>0.98</v>
          </cell>
          <cell r="AA1387">
            <v>84</v>
          </cell>
          <cell r="BF1387">
            <v>421</v>
          </cell>
          <cell r="BG1387">
            <v>321</v>
          </cell>
          <cell r="BH1387">
            <v>471</v>
          </cell>
          <cell r="BI1387" t="str">
            <v>Literature</v>
          </cell>
          <cell r="BJ1387">
            <v>187</v>
          </cell>
          <cell r="BK1387">
            <v>5.8</v>
          </cell>
          <cell r="BL1387" t="str">
            <v>181-193</v>
          </cell>
          <cell r="BM1387" t="str">
            <v>Avg</v>
          </cell>
          <cell r="BN1387" t="str">
            <v>Informational Text</v>
          </cell>
          <cell r="BO1387">
            <v>198</v>
          </cell>
          <cell r="BP1387">
            <v>5.8</v>
          </cell>
          <cell r="BQ1387" t="str">
            <v>192-204</v>
          </cell>
          <cell r="BR1387" t="str">
            <v>HiAvg</v>
          </cell>
          <cell r="BS1387" t="str">
            <v>Vocabulary Acquisition and Use</v>
          </cell>
          <cell r="BT1387">
            <v>185</v>
          </cell>
          <cell r="BU1387">
            <v>6</v>
          </cell>
          <cell r="BV1387" t="str">
            <v>179-191</v>
          </cell>
          <cell r="BW1387" t="str">
            <v>LoAvg</v>
          </cell>
          <cell r="CW1387">
            <v>0.54915509259259265</v>
          </cell>
          <cell r="CX1387">
            <v>55</v>
          </cell>
          <cell r="DC1387">
            <v>10</v>
          </cell>
          <cell r="DD1387">
            <v>7</v>
          </cell>
          <cell r="DE1387">
            <v>10</v>
          </cell>
        </row>
        <row r="1388">
          <cell r="A1388" t="str">
            <v>70100117303058484School 2</v>
          </cell>
          <cell r="B1388" t="str">
            <v>Fall 2015-2016</v>
          </cell>
          <cell r="C1388">
            <v>70100117</v>
          </cell>
          <cell r="D1388" t="str">
            <v>School 2</v>
          </cell>
          <cell r="E1388" t="str">
            <v>Mathematics</v>
          </cell>
          <cell r="F1388" t="str">
            <v>Mathematics</v>
          </cell>
          <cell r="G1388" t="b">
            <v>1</v>
          </cell>
          <cell r="H1388">
            <v>2015</v>
          </cell>
          <cell r="I1388">
            <v>4</v>
          </cell>
          <cell r="L1388">
            <v>4</v>
          </cell>
          <cell r="O1388" t="str">
            <v>Survey With Goals</v>
          </cell>
          <cell r="P1388">
            <v>303058484</v>
          </cell>
          <cell r="Q1388">
            <v>42255</v>
          </cell>
          <cell r="R1388">
            <v>40</v>
          </cell>
          <cell r="S1388">
            <v>157</v>
          </cell>
          <cell r="T1388">
            <v>2.9</v>
          </cell>
          <cell r="U1388">
            <v>34</v>
          </cell>
          <cell r="V1388">
            <v>24</v>
          </cell>
          <cell r="W1388">
            <v>15</v>
          </cell>
          <cell r="X1388">
            <v>4.17</v>
          </cell>
          <cell r="Y1388" t="str">
            <v>No</v>
          </cell>
          <cell r="Z1388">
            <v>-1.04</v>
          </cell>
          <cell r="AA1388">
            <v>15</v>
          </cell>
          <cell r="BI1388" t="str">
            <v>Operations and Algebraic Thinking</v>
          </cell>
          <cell r="BJ1388">
            <v>150</v>
          </cell>
          <cell r="BK1388">
            <v>5.9</v>
          </cell>
          <cell r="BL1388" t="str">
            <v>144-156</v>
          </cell>
          <cell r="BM1388" t="str">
            <v>Low</v>
          </cell>
          <cell r="BN1388" t="str">
            <v>Number and Operations</v>
          </cell>
          <cell r="BO1388">
            <v>156</v>
          </cell>
          <cell r="BP1388">
            <v>5.9</v>
          </cell>
          <cell r="BQ1388" t="str">
            <v>150-162</v>
          </cell>
          <cell r="BR1388" t="str">
            <v>LoAvg</v>
          </cell>
          <cell r="BS1388" t="str">
            <v>Measurement and Data</v>
          </cell>
          <cell r="BT1388">
            <v>156</v>
          </cell>
          <cell r="BU1388">
            <v>6</v>
          </cell>
          <cell r="BV1388" t="str">
            <v>150-162</v>
          </cell>
          <cell r="BW1388" t="str">
            <v>LoAvg</v>
          </cell>
          <cell r="BX1388" t="str">
            <v>Geometry</v>
          </cell>
          <cell r="BY1388">
            <v>166</v>
          </cell>
          <cell r="BZ1388">
            <v>6</v>
          </cell>
          <cell r="CA1388" t="str">
            <v>160-172</v>
          </cell>
          <cell r="CB1388" t="str">
            <v>Avg</v>
          </cell>
          <cell r="CW1388">
            <v>0.38894675925925926</v>
          </cell>
          <cell r="CX1388">
            <v>54</v>
          </cell>
          <cell r="DC1388">
            <v>15</v>
          </cell>
          <cell r="DD1388">
            <v>12</v>
          </cell>
          <cell r="DE1388">
            <v>19</v>
          </cell>
        </row>
        <row r="1389">
          <cell r="A1389" t="str">
            <v>70100117304973907School 2</v>
          </cell>
          <cell r="B1389" t="str">
            <v>Fall 2015-2016</v>
          </cell>
          <cell r="C1389">
            <v>70100117</v>
          </cell>
          <cell r="D1389" t="str">
            <v>School 2</v>
          </cell>
          <cell r="E1389" t="str">
            <v>Reading</v>
          </cell>
          <cell r="F1389" t="str">
            <v>Reading</v>
          </cell>
          <cell r="G1389" t="b">
            <v>1</v>
          </cell>
          <cell r="H1389">
            <v>2015</v>
          </cell>
          <cell r="I1389">
            <v>4</v>
          </cell>
          <cell r="L1389">
            <v>4</v>
          </cell>
          <cell r="O1389" t="str">
            <v>Survey With Goals</v>
          </cell>
          <cell r="P1389">
            <v>304973907</v>
          </cell>
          <cell r="Q1389">
            <v>42248</v>
          </cell>
          <cell r="R1389">
            <v>27</v>
          </cell>
          <cell r="S1389">
            <v>155</v>
          </cell>
          <cell r="T1389">
            <v>2.9</v>
          </cell>
          <cell r="U1389">
            <v>33</v>
          </cell>
          <cell r="V1389">
            <v>21</v>
          </cell>
          <cell r="W1389">
            <v>11</v>
          </cell>
          <cell r="X1389">
            <v>4.17</v>
          </cell>
          <cell r="Y1389" t="str">
            <v>No</v>
          </cell>
          <cell r="Z1389">
            <v>-1.1000000000000001</v>
          </cell>
          <cell r="AA1389">
            <v>13</v>
          </cell>
          <cell r="BF1389" t="str">
            <v>BR</v>
          </cell>
          <cell r="BG1389" t="str">
            <v>BR</v>
          </cell>
          <cell r="BH1389" t="str">
            <v>BR</v>
          </cell>
          <cell r="BI1389" t="str">
            <v>Foundational Skills</v>
          </cell>
          <cell r="BJ1389">
            <v>152</v>
          </cell>
          <cell r="BK1389">
            <v>5.8</v>
          </cell>
          <cell r="BL1389" t="str">
            <v>146-158</v>
          </cell>
          <cell r="BM1389" t="str">
            <v>LoAvg</v>
          </cell>
          <cell r="BN1389" t="str">
            <v>Language and Writing</v>
          </cell>
          <cell r="BO1389">
            <v>148</v>
          </cell>
          <cell r="BP1389">
            <v>6</v>
          </cell>
          <cell r="BQ1389" t="str">
            <v>142-154</v>
          </cell>
          <cell r="BR1389" t="str">
            <v>Low</v>
          </cell>
          <cell r="BS1389" t="str">
            <v>Literature and Informational</v>
          </cell>
          <cell r="BT1389">
            <v>160</v>
          </cell>
          <cell r="BU1389">
            <v>5.8</v>
          </cell>
          <cell r="BV1389" t="str">
            <v>154-166</v>
          </cell>
          <cell r="BW1389" t="str">
            <v>Avg</v>
          </cell>
          <cell r="BX1389" t="str">
            <v>Vocabulary Use and Functions</v>
          </cell>
          <cell r="BY1389">
            <v>159</v>
          </cell>
          <cell r="BZ1389">
            <v>6</v>
          </cell>
          <cell r="CA1389" t="str">
            <v>153-165</v>
          </cell>
          <cell r="CB1389" t="str">
            <v>Avg</v>
          </cell>
          <cell r="CW1389">
            <v>0.38894675925925926</v>
          </cell>
          <cell r="CX1389">
            <v>50</v>
          </cell>
          <cell r="DC1389">
            <v>14</v>
          </cell>
          <cell r="DD1389">
            <v>11</v>
          </cell>
          <cell r="DE1389">
            <v>17</v>
          </cell>
        </row>
        <row r="1390">
          <cell r="A1390" t="str">
            <v>70100118302471067School 2</v>
          </cell>
          <cell r="B1390" t="str">
            <v>Fall 2015-2016</v>
          </cell>
          <cell r="C1390">
            <v>70100118</v>
          </cell>
          <cell r="D1390" t="str">
            <v>School 2</v>
          </cell>
          <cell r="E1390" t="str">
            <v>Mathematics</v>
          </cell>
          <cell r="F1390" t="str">
            <v>Mathematics</v>
          </cell>
          <cell r="G1390" t="b">
            <v>1</v>
          </cell>
          <cell r="H1390">
            <v>2015</v>
          </cell>
          <cell r="I1390">
            <v>4</v>
          </cell>
          <cell r="L1390">
            <v>4</v>
          </cell>
          <cell r="O1390" t="str">
            <v>Survey With Goals</v>
          </cell>
          <cell r="P1390">
            <v>302471067</v>
          </cell>
          <cell r="Q1390">
            <v>42256</v>
          </cell>
          <cell r="R1390">
            <v>39</v>
          </cell>
          <cell r="S1390">
            <v>169</v>
          </cell>
          <cell r="T1390">
            <v>2.8</v>
          </cell>
          <cell r="U1390">
            <v>70</v>
          </cell>
          <cell r="V1390">
            <v>22</v>
          </cell>
          <cell r="W1390">
            <v>21</v>
          </cell>
          <cell r="X1390">
            <v>4.0999999999999996</v>
          </cell>
          <cell r="Y1390" t="str">
            <v>No*</v>
          </cell>
          <cell r="Z1390">
            <v>-0.11</v>
          </cell>
          <cell r="AA1390">
            <v>45</v>
          </cell>
          <cell r="BI1390" t="str">
            <v>Operations and Algebraic Thinking</v>
          </cell>
          <cell r="BJ1390">
            <v>173</v>
          </cell>
          <cell r="BK1390">
            <v>5.8</v>
          </cell>
          <cell r="BL1390" t="str">
            <v>167-179</v>
          </cell>
          <cell r="BM1390" t="str">
            <v>HiAvg</v>
          </cell>
          <cell r="BN1390" t="str">
            <v>Number and Operations</v>
          </cell>
          <cell r="BO1390">
            <v>165</v>
          </cell>
          <cell r="BP1390">
            <v>5.8</v>
          </cell>
          <cell r="BQ1390" t="str">
            <v>159-171</v>
          </cell>
          <cell r="BR1390" t="str">
            <v>Avg</v>
          </cell>
          <cell r="BS1390" t="str">
            <v>Measurement and Data</v>
          </cell>
          <cell r="BT1390">
            <v>171</v>
          </cell>
          <cell r="BU1390">
            <v>5.7</v>
          </cell>
          <cell r="BV1390" t="str">
            <v>165-177</v>
          </cell>
          <cell r="BW1390" t="str">
            <v>HiAvg</v>
          </cell>
          <cell r="BX1390" t="str">
            <v>Geometry</v>
          </cell>
          <cell r="BY1390">
            <v>168</v>
          </cell>
          <cell r="BZ1390">
            <v>5.8</v>
          </cell>
          <cell r="CA1390" t="str">
            <v>162-174</v>
          </cell>
          <cell r="CB1390" t="str">
            <v>HiAvg</v>
          </cell>
          <cell r="CW1390">
            <v>0.39027777777777778</v>
          </cell>
          <cell r="CX1390">
            <v>50</v>
          </cell>
          <cell r="DC1390">
            <v>14</v>
          </cell>
          <cell r="DD1390">
            <v>11</v>
          </cell>
          <cell r="DE1390">
            <v>18</v>
          </cell>
        </row>
        <row r="1391">
          <cell r="A1391" t="str">
            <v>70100118304361365School 2</v>
          </cell>
          <cell r="B1391" t="str">
            <v>Fall 2015-2016</v>
          </cell>
          <cell r="C1391">
            <v>70100118</v>
          </cell>
          <cell r="D1391" t="str">
            <v>School 2</v>
          </cell>
          <cell r="E1391" t="str">
            <v>Reading</v>
          </cell>
          <cell r="F1391" t="str">
            <v>Reading</v>
          </cell>
          <cell r="G1391" t="b">
            <v>1</v>
          </cell>
          <cell r="H1391">
            <v>2015</v>
          </cell>
          <cell r="I1391">
            <v>4</v>
          </cell>
          <cell r="L1391">
            <v>4</v>
          </cell>
          <cell r="O1391" t="str">
            <v>Survey With Goals</v>
          </cell>
          <cell r="P1391">
            <v>304361365</v>
          </cell>
          <cell r="Q1391">
            <v>42249</v>
          </cell>
          <cell r="R1391">
            <v>39</v>
          </cell>
          <cell r="S1391">
            <v>168</v>
          </cell>
          <cell r="T1391">
            <v>3</v>
          </cell>
          <cell r="U1391">
            <v>71</v>
          </cell>
          <cell r="V1391">
            <v>20</v>
          </cell>
          <cell r="W1391">
            <v>22</v>
          </cell>
          <cell r="X1391">
            <v>4.24</v>
          </cell>
          <cell r="Y1391" t="str">
            <v>Yes*</v>
          </cell>
          <cell r="Z1391">
            <v>0.21</v>
          </cell>
          <cell r="AA1391">
            <v>58</v>
          </cell>
          <cell r="BF1391" t="str">
            <v>BR</v>
          </cell>
          <cell r="BG1391" t="str">
            <v>BR</v>
          </cell>
          <cell r="BH1391" t="str">
            <v>BR</v>
          </cell>
          <cell r="BI1391" t="str">
            <v>Foundational Skills</v>
          </cell>
          <cell r="BJ1391">
            <v>162</v>
          </cell>
          <cell r="BK1391">
            <v>6</v>
          </cell>
          <cell r="BL1391" t="str">
            <v>156-168</v>
          </cell>
          <cell r="BM1391" t="str">
            <v>Avg</v>
          </cell>
          <cell r="BN1391" t="str">
            <v>Language and Writing</v>
          </cell>
          <cell r="BO1391">
            <v>176</v>
          </cell>
          <cell r="BP1391">
            <v>6.1</v>
          </cell>
          <cell r="BQ1391" t="str">
            <v>170-182</v>
          </cell>
          <cell r="BR1391" t="str">
            <v>High</v>
          </cell>
          <cell r="BS1391" t="str">
            <v>Literature and Informational</v>
          </cell>
          <cell r="BT1391">
            <v>167</v>
          </cell>
          <cell r="BU1391">
            <v>6</v>
          </cell>
          <cell r="BV1391" t="str">
            <v>161-173</v>
          </cell>
          <cell r="BW1391" t="str">
            <v>HiAvg</v>
          </cell>
          <cell r="BX1391" t="str">
            <v>Vocabulary Use and Functions</v>
          </cell>
          <cell r="BY1391">
            <v>166</v>
          </cell>
          <cell r="BZ1391">
            <v>5.9</v>
          </cell>
          <cell r="CA1391" t="str">
            <v>160-172</v>
          </cell>
          <cell r="CB1391" t="str">
            <v>HiAvg</v>
          </cell>
          <cell r="CW1391">
            <v>0.39138888888888884</v>
          </cell>
          <cell r="CX1391">
            <v>56</v>
          </cell>
          <cell r="DC1391">
            <v>15</v>
          </cell>
          <cell r="DD1391">
            <v>10</v>
          </cell>
          <cell r="DE1391">
            <v>16</v>
          </cell>
        </row>
        <row r="1392">
          <cell r="A1392" t="str">
            <v>70100120302471116School 2</v>
          </cell>
          <cell r="B1392" t="str">
            <v>Fall 2015-2016</v>
          </cell>
          <cell r="C1392">
            <v>70100120</v>
          </cell>
          <cell r="D1392" t="str">
            <v>School 2</v>
          </cell>
          <cell r="E1392" t="str">
            <v>Mathematics</v>
          </cell>
          <cell r="F1392" t="str">
            <v>Mathematics</v>
          </cell>
          <cell r="G1392" t="b">
            <v>1</v>
          </cell>
          <cell r="H1392">
            <v>2015</v>
          </cell>
          <cell r="I1392">
            <v>4</v>
          </cell>
          <cell r="L1392">
            <v>4</v>
          </cell>
          <cell r="O1392" t="str">
            <v>Survey With Goals</v>
          </cell>
          <cell r="P1392">
            <v>302471116</v>
          </cell>
          <cell r="Q1392">
            <v>42256</v>
          </cell>
          <cell r="R1392">
            <v>25</v>
          </cell>
          <cell r="S1392">
            <v>156</v>
          </cell>
          <cell r="T1392">
            <v>2.9</v>
          </cell>
          <cell r="U1392">
            <v>31</v>
          </cell>
          <cell r="V1392">
            <v>28</v>
          </cell>
          <cell r="W1392">
            <v>31</v>
          </cell>
          <cell r="X1392">
            <v>4.17</v>
          </cell>
          <cell r="Y1392" t="str">
            <v>Yes*</v>
          </cell>
          <cell r="Z1392">
            <v>0.37</v>
          </cell>
          <cell r="AA1392">
            <v>64</v>
          </cell>
          <cell r="BI1392" t="str">
            <v>Operations and Algebraic Thinking</v>
          </cell>
          <cell r="BJ1392">
            <v>162</v>
          </cell>
          <cell r="BK1392">
            <v>5.9</v>
          </cell>
          <cell r="BL1392" t="str">
            <v>156-168</v>
          </cell>
          <cell r="BM1392" t="str">
            <v>Avg</v>
          </cell>
          <cell r="BN1392" t="str">
            <v>Number and Operations</v>
          </cell>
          <cell r="BO1392">
            <v>155</v>
          </cell>
          <cell r="BP1392">
            <v>5.9</v>
          </cell>
          <cell r="BQ1392" t="str">
            <v>149-161</v>
          </cell>
          <cell r="BR1392" t="str">
            <v>LoAvg</v>
          </cell>
          <cell r="BS1392" t="str">
            <v>Measurement and Data</v>
          </cell>
          <cell r="BT1392">
            <v>150</v>
          </cell>
          <cell r="BU1392">
            <v>5.9</v>
          </cell>
          <cell r="BV1392" t="str">
            <v>144-156</v>
          </cell>
          <cell r="BW1392" t="str">
            <v>Low</v>
          </cell>
          <cell r="BX1392" t="str">
            <v>Geometry</v>
          </cell>
          <cell r="BY1392">
            <v>157</v>
          </cell>
          <cell r="BZ1392">
            <v>5.8</v>
          </cell>
          <cell r="CA1392" t="str">
            <v>151-163</v>
          </cell>
          <cell r="CB1392" t="str">
            <v>LoAvg</v>
          </cell>
          <cell r="CW1392">
            <v>0.40534722222222225</v>
          </cell>
          <cell r="CX1392">
            <v>50</v>
          </cell>
          <cell r="DC1392">
            <v>15</v>
          </cell>
          <cell r="DD1392">
            <v>12</v>
          </cell>
          <cell r="DE1392">
            <v>19</v>
          </cell>
        </row>
        <row r="1393">
          <cell r="A1393" t="str">
            <v>70100120304361312School 2</v>
          </cell>
          <cell r="B1393" t="str">
            <v>Fall 2015-2016</v>
          </cell>
          <cell r="C1393">
            <v>70100120</v>
          </cell>
          <cell r="D1393" t="str">
            <v>School 2</v>
          </cell>
          <cell r="E1393" t="str">
            <v>Reading</v>
          </cell>
          <cell r="F1393" t="str">
            <v>Reading</v>
          </cell>
          <cell r="G1393" t="b">
            <v>1</v>
          </cell>
          <cell r="H1393">
            <v>2015</v>
          </cell>
          <cell r="I1393">
            <v>4</v>
          </cell>
          <cell r="L1393">
            <v>4</v>
          </cell>
          <cell r="O1393" t="str">
            <v>Survey With Goals</v>
          </cell>
          <cell r="P1393">
            <v>304361312</v>
          </cell>
          <cell r="Q1393">
            <v>42249</v>
          </cell>
          <cell r="R1393">
            <v>41</v>
          </cell>
          <cell r="S1393">
            <v>153</v>
          </cell>
          <cell r="T1393">
            <v>2.8</v>
          </cell>
          <cell r="U1393">
            <v>28</v>
          </cell>
          <cell r="V1393">
            <v>25</v>
          </cell>
          <cell r="W1393">
            <v>25</v>
          </cell>
          <cell r="X1393">
            <v>4.03</v>
          </cell>
          <cell r="Y1393" t="str">
            <v>Yes*</v>
          </cell>
          <cell r="Z1393">
            <v>0</v>
          </cell>
          <cell r="AA1393">
            <v>50</v>
          </cell>
          <cell r="BF1393" t="str">
            <v>BR</v>
          </cell>
          <cell r="BG1393" t="str">
            <v>BR</v>
          </cell>
          <cell r="BH1393" t="str">
            <v>BR</v>
          </cell>
          <cell r="BI1393" t="str">
            <v>Foundational Skills</v>
          </cell>
          <cell r="BJ1393">
            <v>146</v>
          </cell>
          <cell r="BK1393">
            <v>6.1</v>
          </cell>
          <cell r="BL1393" t="str">
            <v>140-152</v>
          </cell>
          <cell r="BM1393" t="str">
            <v>Low</v>
          </cell>
          <cell r="BN1393" t="str">
            <v>Language and Writing</v>
          </cell>
          <cell r="BO1393">
            <v>149</v>
          </cell>
          <cell r="BP1393">
            <v>5.8</v>
          </cell>
          <cell r="BQ1393" t="str">
            <v>143-155</v>
          </cell>
          <cell r="BR1393" t="str">
            <v>Low</v>
          </cell>
          <cell r="BS1393" t="str">
            <v>Literature and Informational</v>
          </cell>
          <cell r="BT1393">
            <v>156</v>
          </cell>
          <cell r="BU1393">
            <v>6</v>
          </cell>
          <cell r="BV1393" t="str">
            <v>150-162</v>
          </cell>
          <cell r="BW1393" t="str">
            <v>LoAvg</v>
          </cell>
          <cell r="BX1393" t="str">
            <v>Vocabulary Use and Functions</v>
          </cell>
          <cell r="BY1393">
            <v>162</v>
          </cell>
          <cell r="BZ1393">
            <v>6</v>
          </cell>
          <cell r="CA1393" t="str">
            <v>156-168</v>
          </cell>
          <cell r="CB1393" t="str">
            <v>Avg</v>
          </cell>
          <cell r="CW1393">
            <v>0.39446759259259262</v>
          </cell>
          <cell r="CX1393">
            <v>50</v>
          </cell>
          <cell r="DC1393">
            <v>13</v>
          </cell>
          <cell r="DD1393">
            <v>11</v>
          </cell>
          <cell r="DE1393">
            <v>17</v>
          </cell>
        </row>
        <row r="1394">
          <cell r="A1394" t="str">
            <v>70100121303058561School 2</v>
          </cell>
          <cell r="B1394" t="str">
            <v>Fall 2015-2016</v>
          </cell>
          <cell r="C1394">
            <v>70100121</v>
          </cell>
          <cell r="D1394" t="str">
            <v>School 2</v>
          </cell>
          <cell r="E1394" t="str">
            <v>Mathematics</v>
          </cell>
          <cell r="F1394" t="str">
            <v>Mathematics</v>
          </cell>
          <cell r="G1394" t="b">
            <v>1</v>
          </cell>
          <cell r="H1394">
            <v>2015</v>
          </cell>
          <cell r="I1394">
            <v>4</v>
          </cell>
          <cell r="L1394">
            <v>4</v>
          </cell>
          <cell r="O1394" t="str">
            <v>Survey With Goals</v>
          </cell>
          <cell r="P1394">
            <v>303058561</v>
          </cell>
          <cell r="Q1394">
            <v>42255</v>
          </cell>
          <cell r="R1394">
            <v>70</v>
          </cell>
          <cell r="S1394">
            <v>157</v>
          </cell>
          <cell r="T1394">
            <v>2.9</v>
          </cell>
          <cell r="U1394">
            <v>34</v>
          </cell>
          <cell r="V1394">
            <v>24</v>
          </cell>
          <cell r="W1394">
            <v>16</v>
          </cell>
          <cell r="X1394">
            <v>4.17</v>
          </cell>
          <cell r="Y1394" t="str">
            <v>No</v>
          </cell>
          <cell r="Z1394">
            <v>-0.95</v>
          </cell>
          <cell r="AA1394">
            <v>17</v>
          </cell>
          <cell r="BI1394" t="str">
            <v>Operations and Algebraic Thinking</v>
          </cell>
          <cell r="BJ1394">
            <v>155</v>
          </cell>
          <cell r="BK1394">
            <v>6</v>
          </cell>
          <cell r="BL1394" t="str">
            <v>149-161</v>
          </cell>
          <cell r="BM1394" t="str">
            <v>LoAvg</v>
          </cell>
          <cell r="BN1394" t="str">
            <v>Number and Operations</v>
          </cell>
          <cell r="BO1394">
            <v>149</v>
          </cell>
          <cell r="BP1394">
            <v>6</v>
          </cell>
          <cell r="BQ1394" t="str">
            <v>143-155</v>
          </cell>
          <cell r="BR1394" t="str">
            <v>Low</v>
          </cell>
          <cell r="BS1394" t="str">
            <v>Measurement and Data</v>
          </cell>
          <cell r="BT1394">
            <v>157</v>
          </cell>
          <cell r="BU1394">
            <v>6.2</v>
          </cell>
          <cell r="BV1394" t="str">
            <v>151-163</v>
          </cell>
          <cell r="BW1394" t="str">
            <v>LoAvg</v>
          </cell>
          <cell r="BX1394" t="str">
            <v>Geometry</v>
          </cell>
          <cell r="BY1394">
            <v>168</v>
          </cell>
          <cell r="BZ1394">
            <v>6.1</v>
          </cell>
          <cell r="CA1394" t="str">
            <v>162-174</v>
          </cell>
          <cell r="CB1394" t="str">
            <v>HiAvg</v>
          </cell>
          <cell r="CW1394">
            <v>0.3888888888888889</v>
          </cell>
          <cell r="CX1394">
            <v>52</v>
          </cell>
          <cell r="DC1394">
            <v>15</v>
          </cell>
          <cell r="DD1394">
            <v>12</v>
          </cell>
          <cell r="DE1394">
            <v>19</v>
          </cell>
        </row>
        <row r="1395">
          <cell r="A1395" t="str">
            <v>70100121304973971School 2</v>
          </cell>
          <cell r="B1395" t="str">
            <v>Fall 2015-2016</v>
          </cell>
          <cell r="C1395">
            <v>70100121</v>
          </cell>
          <cell r="D1395" t="str">
            <v>School 2</v>
          </cell>
          <cell r="E1395" t="str">
            <v>Reading</v>
          </cell>
          <cell r="F1395" t="str">
            <v>Reading</v>
          </cell>
          <cell r="G1395" t="b">
            <v>1</v>
          </cell>
          <cell r="H1395">
            <v>2015</v>
          </cell>
          <cell r="I1395">
            <v>4</v>
          </cell>
          <cell r="L1395">
            <v>4</v>
          </cell>
          <cell r="O1395" t="str">
            <v>Survey With Goals</v>
          </cell>
          <cell r="P1395">
            <v>304973971</v>
          </cell>
          <cell r="Q1395">
            <v>42248</v>
          </cell>
          <cell r="R1395">
            <v>37</v>
          </cell>
          <cell r="S1395">
            <v>159</v>
          </cell>
          <cell r="T1395">
            <v>3</v>
          </cell>
          <cell r="U1395">
            <v>45</v>
          </cell>
          <cell r="V1395">
            <v>21</v>
          </cell>
          <cell r="W1395">
            <v>16</v>
          </cell>
          <cell r="X1395">
            <v>4.3099999999999996</v>
          </cell>
          <cell r="Y1395" t="str">
            <v>No</v>
          </cell>
          <cell r="Z1395">
            <v>-0.56000000000000005</v>
          </cell>
          <cell r="AA1395">
            <v>29</v>
          </cell>
          <cell r="BF1395" t="str">
            <v>BR</v>
          </cell>
          <cell r="BG1395" t="str">
            <v>BR</v>
          </cell>
          <cell r="BH1395" t="str">
            <v>BR</v>
          </cell>
          <cell r="BI1395" t="str">
            <v>Foundational Skills</v>
          </cell>
          <cell r="BJ1395">
            <v>157</v>
          </cell>
          <cell r="BK1395">
            <v>6.1</v>
          </cell>
          <cell r="BL1395" t="str">
            <v>151-163</v>
          </cell>
          <cell r="BM1395" t="str">
            <v>LoAvg</v>
          </cell>
          <cell r="BN1395" t="str">
            <v>Language and Writing</v>
          </cell>
          <cell r="BO1395">
            <v>151</v>
          </cell>
          <cell r="BP1395">
            <v>6</v>
          </cell>
          <cell r="BQ1395" t="str">
            <v>145-157</v>
          </cell>
          <cell r="BR1395" t="str">
            <v>LoAvg</v>
          </cell>
          <cell r="BS1395" t="str">
            <v>Literature and Informational</v>
          </cell>
          <cell r="BT1395">
            <v>168</v>
          </cell>
          <cell r="BU1395">
            <v>6</v>
          </cell>
          <cell r="BV1395" t="str">
            <v>162-174</v>
          </cell>
          <cell r="BW1395" t="str">
            <v>HiAvg</v>
          </cell>
          <cell r="BX1395" t="str">
            <v>Vocabulary Use and Functions</v>
          </cell>
          <cell r="BY1395">
            <v>162</v>
          </cell>
          <cell r="BZ1395">
            <v>6.1</v>
          </cell>
          <cell r="CA1395" t="str">
            <v>156-168</v>
          </cell>
          <cell r="CB1395" t="str">
            <v>Avg</v>
          </cell>
          <cell r="CW1395">
            <v>0.38898148148148143</v>
          </cell>
          <cell r="CX1395">
            <v>50</v>
          </cell>
          <cell r="DC1395">
            <v>14</v>
          </cell>
          <cell r="DD1395">
            <v>11</v>
          </cell>
          <cell r="DE1395">
            <v>17</v>
          </cell>
        </row>
        <row r="1396">
          <cell r="A1396" t="str">
            <v>70100122302471294School 2</v>
          </cell>
          <cell r="B1396" t="str">
            <v>Fall 2015-2016</v>
          </cell>
          <cell r="C1396">
            <v>70100122</v>
          </cell>
          <cell r="D1396" t="str">
            <v>School 2</v>
          </cell>
          <cell r="E1396" t="str">
            <v>Mathematics</v>
          </cell>
          <cell r="F1396" t="str">
            <v>Mathematics</v>
          </cell>
          <cell r="G1396" t="b">
            <v>1</v>
          </cell>
          <cell r="H1396">
            <v>2015</v>
          </cell>
          <cell r="I1396">
            <v>4</v>
          </cell>
          <cell r="L1396">
            <v>4</v>
          </cell>
          <cell r="O1396" t="str">
            <v>Survey With Goals</v>
          </cell>
          <cell r="P1396">
            <v>302471294</v>
          </cell>
          <cell r="Q1396">
            <v>42256</v>
          </cell>
          <cell r="R1396">
            <v>33</v>
          </cell>
          <cell r="S1396">
            <v>176</v>
          </cell>
          <cell r="T1396">
            <v>2.9</v>
          </cell>
          <cell r="U1396">
            <v>85</v>
          </cell>
          <cell r="V1396">
            <v>23</v>
          </cell>
          <cell r="W1396">
            <v>32</v>
          </cell>
          <cell r="X1396">
            <v>4.24</v>
          </cell>
          <cell r="Y1396" t="str">
            <v>Yes</v>
          </cell>
          <cell r="Z1396">
            <v>1.1000000000000001</v>
          </cell>
          <cell r="AA1396">
            <v>86</v>
          </cell>
          <cell r="BI1396" t="str">
            <v>Operations and Algebraic Thinking</v>
          </cell>
          <cell r="BJ1396">
            <v>179</v>
          </cell>
          <cell r="BK1396">
            <v>5.9</v>
          </cell>
          <cell r="BL1396" t="str">
            <v>173-185</v>
          </cell>
          <cell r="BM1396" t="str">
            <v>High</v>
          </cell>
          <cell r="BN1396" t="str">
            <v>Number and Operations</v>
          </cell>
          <cell r="BO1396">
            <v>179</v>
          </cell>
          <cell r="BP1396">
            <v>5.9</v>
          </cell>
          <cell r="BQ1396" t="str">
            <v>173-185</v>
          </cell>
          <cell r="BR1396" t="str">
            <v>High</v>
          </cell>
          <cell r="BS1396" t="str">
            <v>Measurement and Data</v>
          </cell>
          <cell r="BT1396">
            <v>172</v>
          </cell>
          <cell r="BU1396">
            <v>5.8</v>
          </cell>
          <cell r="BV1396" t="str">
            <v>166-178</v>
          </cell>
          <cell r="BW1396" t="str">
            <v>HiAvg</v>
          </cell>
          <cell r="BX1396" t="str">
            <v>Geometry</v>
          </cell>
          <cell r="BY1396">
            <v>174</v>
          </cell>
          <cell r="BZ1396">
            <v>6</v>
          </cell>
          <cell r="CA1396" t="str">
            <v>168-180</v>
          </cell>
          <cell r="CB1396" t="str">
            <v>HiAvg</v>
          </cell>
          <cell r="CW1396">
            <v>0.3903935185185185</v>
          </cell>
          <cell r="CX1396">
            <v>54</v>
          </cell>
          <cell r="DC1396">
            <v>13</v>
          </cell>
          <cell r="DD1396">
            <v>10</v>
          </cell>
          <cell r="DE1396">
            <v>17</v>
          </cell>
        </row>
        <row r="1397">
          <cell r="A1397" t="str">
            <v>70100122304361501School 2</v>
          </cell>
          <cell r="B1397" t="str">
            <v>Fall 2015-2016</v>
          </cell>
          <cell r="C1397">
            <v>70100122</v>
          </cell>
          <cell r="D1397" t="str">
            <v>School 2</v>
          </cell>
          <cell r="E1397" t="str">
            <v>Reading</v>
          </cell>
          <cell r="F1397" t="str">
            <v>Reading</v>
          </cell>
          <cell r="G1397" t="b">
            <v>1</v>
          </cell>
          <cell r="H1397">
            <v>2015</v>
          </cell>
          <cell r="I1397">
            <v>4</v>
          </cell>
          <cell r="L1397">
            <v>4</v>
          </cell>
          <cell r="O1397" t="str">
            <v>Survey With Goals</v>
          </cell>
          <cell r="P1397">
            <v>304361501</v>
          </cell>
          <cell r="Q1397">
            <v>42249</v>
          </cell>
          <cell r="R1397">
            <v>26</v>
          </cell>
          <cell r="S1397">
            <v>167</v>
          </cell>
          <cell r="T1397">
            <v>2.9</v>
          </cell>
          <cell r="U1397">
            <v>69</v>
          </cell>
          <cell r="V1397">
            <v>22</v>
          </cell>
          <cell r="W1397">
            <v>29</v>
          </cell>
          <cell r="X1397">
            <v>4.17</v>
          </cell>
          <cell r="Y1397" t="str">
            <v>Yes</v>
          </cell>
          <cell r="Z1397">
            <v>0.76</v>
          </cell>
          <cell r="AA1397">
            <v>78</v>
          </cell>
          <cell r="BF1397" t="str">
            <v>BR</v>
          </cell>
          <cell r="BG1397" t="str">
            <v>BR</v>
          </cell>
          <cell r="BH1397" t="str">
            <v>BR</v>
          </cell>
          <cell r="BI1397" t="str">
            <v>Foundational Skills</v>
          </cell>
          <cell r="BJ1397">
            <v>174</v>
          </cell>
          <cell r="BK1397">
            <v>5.6</v>
          </cell>
          <cell r="BL1397" t="str">
            <v>168-180</v>
          </cell>
          <cell r="BM1397" t="str">
            <v>High</v>
          </cell>
          <cell r="BN1397" t="str">
            <v>Language and Writing</v>
          </cell>
          <cell r="BO1397">
            <v>162</v>
          </cell>
          <cell r="BP1397">
            <v>6</v>
          </cell>
          <cell r="BQ1397" t="str">
            <v>156-168</v>
          </cell>
          <cell r="BR1397" t="str">
            <v>Avg</v>
          </cell>
          <cell r="BS1397" t="str">
            <v>Literature and Informational</v>
          </cell>
          <cell r="BT1397">
            <v>170</v>
          </cell>
          <cell r="BU1397">
            <v>6</v>
          </cell>
          <cell r="BV1397" t="str">
            <v>164-176</v>
          </cell>
          <cell r="BW1397" t="str">
            <v>HiAvg</v>
          </cell>
          <cell r="BX1397" t="str">
            <v>Vocabulary Use and Functions</v>
          </cell>
          <cell r="BY1397">
            <v>163</v>
          </cell>
          <cell r="BZ1397">
            <v>5.9</v>
          </cell>
          <cell r="CA1397" t="str">
            <v>157-169</v>
          </cell>
          <cell r="CB1397" t="str">
            <v>Avg</v>
          </cell>
          <cell r="CW1397">
            <v>0.39142361111111112</v>
          </cell>
          <cell r="CX1397">
            <v>50</v>
          </cell>
          <cell r="DC1397">
            <v>15</v>
          </cell>
          <cell r="DD1397">
            <v>11</v>
          </cell>
          <cell r="DE1397">
            <v>16</v>
          </cell>
        </row>
        <row r="1398">
          <cell r="A1398" t="str">
            <v>70100123303058598School 2</v>
          </cell>
          <cell r="B1398" t="str">
            <v>Fall 2015-2016</v>
          </cell>
          <cell r="C1398">
            <v>70100123</v>
          </cell>
          <cell r="D1398" t="str">
            <v>School 2</v>
          </cell>
          <cell r="E1398" t="str">
            <v>Mathematics</v>
          </cell>
          <cell r="F1398" t="str">
            <v>Mathematics</v>
          </cell>
          <cell r="G1398" t="b">
            <v>1</v>
          </cell>
          <cell r="H1398">
            <v>2015</v>
          </cell>
          <cell r="I1398">
            <v>4</v>
          </cell>
          <cell r="L1398">
            <v>4</v>
          </cell>
          <cell r="O1398" t="str">
            <v>Survey With Goals</v>
          </cell>
          <cell r="P1398">
            <v>303058598</v>
          </cell>
          <cell r="Q1398">
            <v>42255</v>
          </cell>
          <cell r="R1398">
            <v>65</v>
          </cell>
          <cell r="S1398">
            <v>173</v>
          </cell>
          <cell r="T1398">
            <v>2.9</v>
          </cell>
          <cell r="U1398">
            <v>80</v>
          </cell>
          <cell r="V1398">
            <v>19</v>
          </cell>
          <cell r="W1398">
            <v>15</v>
          </cell>
          <cell r="X1398">
            <v>4.17</v>
          </cell>
          <cell r="Y1398" t="str">
            <v>No*</v>
          </cell>
          <cell r="Z1398">
            <v>-0.52</v>
          </cell>
          <cell r="AA1398">
            <v>30</v>
          </cell>
          <cell r="BI1398" t="str">
            <v>Operations and Algebraic Thinking</v>
          </cell>
          <cell r="BJ1398">
            <v>167</v>
          </cell>
          <cell r="BK1398">
            <v>5.9</v>
          </cell>
          <cell r="BL1398" t="str">
            <v>161-173</v>
          </cell>
          <cell r="BM1398" t="str">
            <v>HiAvg</v>
          </cell>
          <cell r="BN1398" t="str">
            <v>Number and Operations</v>
          </cell>
          <cell r="BO1398">
            <v>177</v>
          </cell>
          <cell r="BP1398">
            <v>6</v>
          </cell>
          <cell r="BQ1398" t="str">
            <v>171-183</v>
          </cell>
          <cell r="BR1398" t="str">
            <v>High</v>
          </cell>
          <cell r="BS1398" t="str">
            <v>Measurement and Data</v>
          </cell>
          <cell r="BT1398">
            <v>168</v>
          </cell>
          <cell r="BU1398">
            <v>5.7</v>
          </cell>
          <cell r="BV1398" t="str">
            <v>162-174</v>
          </cell>
          <cell r="BW1398" t="str">
            <v>HiAvg</v>
          </cell>
          <cell r="BX1398" t="str">
            <v>Geometry</v>
          </cell>
          <cell r="BY1398">
            <v>180</v>
          </cell>
          <cell r="BZ1398">
            <v>6</v>
          </cell>
          <cell r="CA1398" t="str">
            <v>174-186</v>
          </cell>
          <cell r="CB1398" t="str">
            <v>High</v>
          </cell>
          <cell r="CW1398">
            <v>0.38894675925925926</v>
          </cell>
          <cell r="CX1398">
            <v>48</v>
          </cell>
          <cell r="DC1398">
            <v>14</v>
          </cell>
          <cell r="DD1398">
            <v>11</v>
          </cell>
          <cell r="DE1398">
            <v>17</v>
          </cell>
        </row>
        <row r="1399">
          <cell r="A1399" t="str">
            <v>70100123304973963School 2</v>
          </cell>
          <cell r="B1399" t="str">
            <v>Fall 2015-2016</v>
          </cell>
          <cell r="C1399">
            <v>70100123</v>
          </cell>
          <cell r="D1399" t="str">
            <v>School 2</v>
          </cell>
          <cell r="E1399" t="str">
            <v>Reading</v>
          </cell>
          <cell r="F1399" t="str">
            <v>Reading</v>
          </cell>
          <cell r="G1399" t="b">
            <v>1</v>
          </cell>
          <cell r="H1399">
            <v>2015</v>
          </cell>
          <cell r="I1399">
            <v>4</v>
          </cell>
          <cell r="L1399">
            <v>4</v>
          </cell>
          <cell r="O1399" t="str">
            <v>Survey With Goals</v>
          </cell>
          <cell r="P1399">
            <v>304973963</v>
          </cell>
          <cell r="Q1399">
            <v>42248</v>
          </cell>
          <cell r="R1399">
            <v>27</v>
          </cell>
          <cell r="S1399">
            <v>165</v>
          </cell>
          <cell r="T1399">
            <v>2.9</v>
          </cell>
          <cell r="U1399">
            <v>63</v>
          </cell>
          <cell r="V1399">
            <v>16</v>
          </cell>
          <cell r="W1399">
            <v>4</v>
          </cell>
          <cell r="X1399">
            <v>4.3899999999999997</v>
          </cell>
          <cell r="Y1399" t="str">
            <v>No</v>
          </cell>
          <cell r="Z1399">
            <v>-1.35</v>
          </cell>
          <cell r="AA1399">
            <v>9</v>
          </cell>
          <cell r="BF1399" t="str">
            <v>BR</v>
          </cell>
          <cell r="BG1399" t="str">
            <v>BR</v>
          </cell>
          <cell r="BH1399" t="str">
            <v>BR</v>
          </cell>
          <cell r="BI1399" t="str">
            <v>Foundational Skills</v>
          </cell>
          <cell r="BJ1399">
            <v>158</v>
          </cell>
          <cell r="BK1399">
            <v>5.9</v>
          </cell>
          <cell r="BL1399" t="str">
            <v>152-164</v>
          </cell>
          <cell r="BM1399" t="str">
            <v>Avg</v>
          </cell>
          <cell r="BN1399" t="str">
            <v>Language and Writing</v>
          </cell>
          <cell r="BO1399">
            <v>170</v>
          </cell>
          <cell r="BP1399">
            <v>5.9</v>
          </cell>
          <cell r="BQ1399" t="str">
            <v>164-176</v>
          </cell>
          <cell r="BR1399" t="str">
            <v>HiAvg</v>
          </cell>
          <cell r="BS1399" t="str">
            <v>Literature and Informational</v>
          </cell>
          <cell r="BT1399">
            <v>169</v>
          </cell>
          <cell r="BU1399">
            <v>5.9</v>
          </cell>
          <cell r="BV1399" t="str">
            <v>163-175</v>
          </cell>
          <cell r="BW1399" t="str">
            <v>HiAvg</v>
          </cell>
          <cell r="BX1399" t="str">
            <v>Vocabulary Use and Functions</v>
          </cell>
          <cell r="BY1399">
            <v>163</v>
          </cell>
          <cell r="BZ1399">
            <v>5.8</v>
          </cell>
          <cell r="CA1399" t="str">
            <v>157-169</v>
          </cell>
          <cell r="CB1399" t="str">
            <v>Avg</v>
          </cell>
          <cell r="CW1399">
            <v>0.38891203703703708</v>
          </cell>
          <cell r="CX1399">
            <v>52</v>
          </cell>
          <cell r="DC1399">
            <v>14</v>
          </cell>
          <cell r="DD1399">
            <v>11</v>
          </cell>
          <cell r="DE1399">
            <v>17</v>
          </cell>
        </row>
        <row r="1400">
          <cell r="A1400" t="str">
            <v>70100125302471339School 2</v>
          </cell>
          <cell r="B1400" t="str">
            <v>Fall 2015-2016</v>
          </cell>
          <cell r="C1400">
            <v>70100125</v>
          </cell>
          <cell r="D1400" t="str">
            <v>School 2</v>
          </cell>
          <cell r="E1400" t="str">
            <v>Mathematics</v>
          </cell>
          <cell r="F1400" t="str">
            <v>Mathematics</v>
          </cell>
          <cell r="G1400" t="b">
            <v>1</v>
          </cell>
          <cell r="H1400">
            <v>2015</v>
          </cell>
          <cell r="I1400">
            <v>4</v>
          </cell>
          <cell r="L1400">
            <v>4</v>
          </cell>
          <cell r="O1400" t="str">
            <v>Survey With Goals</v>
          </cell>
          <cell r="P1400">
            <v>302471339</v>
          </cell>
          <cell r="Q1400">
            <v>42256</v>
          </cell>
          <cell r="R1400">
            <v>45</v>
          </cell>
          <cell r="S1400">
            <v>175</v>
          </cell>
          <cell r="T1400">
            <v>3</v>
          </cell>
          <cell r="U1400">
            <v>84</v>
          </cell>
          <cell r="V1400">
            <v>21</v>
          </cell>
          <cell r="W1400">
            <v>24</v>
          </cell>
          <cell r="X1400">
            <v>4.17</v>
          </cell>
          <cell r="Y1400" t="str">
            <v>Yes*</v>
          </cell>
          <cell r="Z1400">
            <v>0.35</v>
          </cell>
          <cell r="AA1400">
            <v>64</v>
          </cell>
          <cell r="BI1400" t="str">
            <v>Operations and Algebraic Thinking</v>
          </cell>
          <cell r="BJ1400">
            <v>177</v>
          </cell>
          <cell r="BK1400">
            <v>5.8</v>
          </cell>
          <cell r="BL1400" t="str">
            <v>171-183</v>
          </cell>
          <cell r="BM1400" t="str">
            <v>High</v>
          </cell>
          <cell r="BN1400" t="str">
            <v>Number and Operations</v>
          </cell>
          <cell r="BO1400">
            <v>177</v>
          </cell>
          <cell r="BP1400">
            <v>6.1</v>
          </cell>
          <cell r="BQ1400" t="str">
            <v>171-183</v>
          </cell>
          <cell r="BR1400" t="str">
            <v>High</v>
          </cell>
          <cell r="BS1400" t="str">
            <v>Measurement and Data</v>
          </cell>
          <cell r="BT1400">
            <v>169</v>
          </cell>
          <cell r="BU1400">
            <v>6.1</v>
          </cell>
          <cell r="BV1400" t="str">
            <v>163-175</v>
          </cell>
          <cell r="BW1400" t="str">
            <v>HiAvg</v>
          </cell>
          <cell r="BX1400" t="str">
            <v>Geometry</v>
          </cell>
          <cell r="BY1400">
            <v>178</v>
          </cell>
          <cell r="BZ1400">
            <v>5.9</v>
          </cell>
          <cell r="CA1400" t="str">
            <v>172-184</v>
          </cell>
          <cell r="CB1400" t="str">
            <v>High</v>
          </cell>
          <cell r="CW1400">
            <v>0.39163194444444444</v>
          </cell>
          <cell r="CX1400">
            <v>50</v>
          </cell>
          <cell r="DC1400">
            <v>13</v>
          </cell>
          <cell r="DD1400">
            <v>10</v>
          </cell>
          <cell r="DE1400">
            <v>17</v>
          </cell>
        </row>
        <row r="1401">
          <cell r="A1401" t="str">
            <v>70100125304361517School 2</v>
          </cell>
          <cell r="B1401" t="str">
            <v>Fall 2015-2016</v>
          </cell>
          <cell r="C1401">
            <v>70100125</v>
          </cell>
          <cell r="D1401" t="str">
            <v>School 2</v>
          </cell>
          <cell r="E1401" t="str">
            <v>Reading</v>
          </cell>
          <cell r="F1401" t="str">
            <v>Reading</v>
          </cell>
          <cell r="G1401" t="b">
            <v>1</v>
          </cell>
          <cell r="H1401">
            <v>2015</v>
          </cell>
          <cell r="I1401">
            <v>4</v>
          </cell>
          <cell r="L1401">
            <v>4</v>
          </cell>
          <cell r="O1401" t="str">
            <v>Survey With Goals</v>
          </cell>
          <cell r="P1401">
            <v>304361517</v>
          </cell>
          <cell r="Q1401">
            <v>42249</v>
          </cell>
          <cell r="R1401">
            <v>34</v>
          </cell>
          <cell r="S1401">
            <v>174</v>
          </cell>
          <cell r="T1401">
            <v>2.8</v>
          </cell>
          <cell r="U1401">
            <v>85</v>
          </cell>
          <cell r="V1401">
            <v>19</v>
          </cell>
          <cell r="W1401">
            <v>24</v>
          </cell>
          <cell r="X1401">
            <v>4.0999999999999996</v>
          </cell>
          <cell r="Y1401" t="str">
            <v>Yes</v>
          </cell>
          <cell r="Z1401">
            <v>0.56999999999999995</v>
          </cell>
          <cell r="AA1401">
            <v>71</v>
          </cell>
          <cell r="BF1401">
            <v>133</v>
          </cell>
          <cell r="BG1401">
            <v>33</v>
          </cell>
          <cell r="BH1401">
            <v>183</v>
          </cell>
          <cell r="BI1401" t="str">
            <v>Foundational Skills</v>
          </cell>
          <cell r="BJ1401">
            <v>183</v>
          </cell>
          <cell r="BK1401">
            <v>6</v>
          </cell>
          <cell r="BL1401" t="str">
            <v>177-189</v>
          </cell>
          <cell r="BM1401" t="str">
            <v>High</v>
          </cell>
          <cell r="BN1401" t="str">
            <v>Language and Writing</v>
          </cell>
          <cell r="BO1401">
            <v>172</v>
          </cell>
          <cell r="BP1401">
            <v>6</v>
          </cell>
          <cell r="BQ1401" t="str">
            <v>166-178</v>
          </cell>
          <cell r="BR1401" t="str">
            <v>High</v>
          </cell>
          <cell r="BS1401" t="str">
            <v>Literature and Informational</v>
          </cell>
          <cell r="BT1401">
            <v>163</v>
          </cell>
          <cell r="BU1401">
            <v>6.6</v>
          </cell>
          <cell r="BV1401" t="str">
            <v>156-170</v>
          </cell>
          <cell r="BW1401" t="str">
            <v>Avg</v>
          </cell>
          <cell r="BX1401" t="str">
            <v>Vocabulary Use and Functions</v>
          </cell>
          <cell r="BY1401">
            <v>175</v>
          </cell>
          <cell r="BZ1401">
            <v>5.8</v>
          </cell>
          <cell r="CA1401" t="str">
            <v>169-181</v>
          </cell>
          <cell r="CB1401" t="str">
            <v>High</v>
          </cell>
          <cell r="CW1401">
            <v>0.3914583333333333</v>
          </cell>
          <cell r="CX1401">
            <v>48</v>
          </cell>
          <cell r="DC1401">
            <v>15</v>
          </cell>
          <cell r="DD1401">
            <v>10</v>
          </cell>
          <cell r="DE1401">
            <v>16</v>
          </cell>
        </row>
        <row r="1402">
          <cell r="A1402" t="str">
            <v>70100126310122670School 2</v>
          </cell>
          <cell r="B1402" t="str">
            <v>Fall 2015-2016</v>
          </cell>
          <cell r="C1402">
            <v>70100126</v>
          </cell>
          <cell r="D1402" t="str">
            <v>School 2</v>
          </cell>
          <cell r="E1402" t="str">
            <v>Mathematics</v>
          </cell>
          <cell r="F1402" t="str">
            <v>Mathematics</v>
          </cell>
          <cell r="G1402" t="b">
            <v>1</v>
          </cell>
          <cell r="H1402">
            <v>2015</v>
          </cell>
          <cell r="I1402">
            <v>4</v>
          </cell>
          <cell r="L1402">
            <v>4</v>
          </cell>
          <cell r="O1402" t="str">
            <v>Survey With Goals</v>
          </cell>
          <cell r="P1402">
            <v>310122670</v>
          </cell>
          <cell r="Q1402">
            <v>42257</v>
          </cell>
          <cell r="R1402">
            <v>30</v>
          </cell>
          <cell r="S1402">
            <v>144</v>
          </cell>
          <cell r="T1402">
            <v>2.9</v>
          </cell>
          <cell r="U1402">
            <v>8</v>
          </cell>
          <cell r="V1402">
            <v>26</v>
          </cell>
          <cell r="W1402">
            <v>13</v>
          </cell>
          <cell r="X1402">
            <v>4.17</v>
          </cell>
          <cell r="Y1402" t="str">
            <v>No</v>
          </cell>
          <cell r="Z1402">
            <v>-1.64</v>
          </cell>
          <cell r="AA1402">
            <v>5</v>
          </cell>
          <cell r="BI1402" t="str">
            <v>Operations and Algebraic Thinking</v>
          </cell>
          <cell r="BJ1402">
            <v>146</v>
          </cell>
          <cell r="BK1402">
            <v>5.8</v>
          </cell>
          <cell r="BL1402" t="str">
            <v>140-152</v>
          </cell>
          <cell r="BM1402" t="str">
            <v>Low</v>
          </cell>
          <cell r="BN1402" t="str">
            <v>Number and Operations</v>
          </cell>
          <cell r="BO1402">
            <v>146</v>
          </cell>
          <cell r="BP1402">
            <v>5.9</v>
          </cell>
          <cell r="BQ1402" t="str">
            <v>140-152</v>
          </cell>
          <cell r="BR1402" t="str">
            <v>Low</v>
          </cell>
          <cell r="BS1402" t="str">
            <v>Measurement and Data</v>
          </cell>
          <cell r="BT1402">
            <v>137</v>
          </cell>
          <cell r="BU1402">
            <v>5.7</v>
          </cell>
          <cell r="BV1402" t="str">
            <v>131-143</v>
          </cell>
          <cell r="BW1402" t="str">
            <v>Low</v>
          </cell>
          <cell r="BX1402" t="str">
            <v>Geometry</v>
          </cell>
          <cell r="BY1402">
            <v>146</v>
          </cell>
          <cell r="BZ1402">
            <v>5.9</v>
          </cell>
          <cell r="CA1402" t="str">
            <v>140-152</v>
          </cell>
          <cell r="CB1402" t="str">
            <v>Low</v>
          </cell>
          <cell r="CW1402">
            <v>0.39383101851851854</v>
          </cell>
          <cell r="CX1402">
            <v>54</v>
          </cell>
          <cell r="DC1402">
            <v>16</v>
          </cell>
          <cell r="DD1402">
            <v>13</v>
          </cell>
          <cell r="DE1402">
            <v>20</v>
          </cell>
        </row>
        <row r="1403">
          <cell r="A1403" t="str">
            <v>70100126303058283School 2</v>
          </cell>
          <cell r="B1403" t="str">
            <v>Fall 2015-2016</v>
          </cell>
          <cell r="C1403">
            <v>70100126</v>
          </cell>
          <cell r="D1403" t="str">
            <v>School 2</v>
          </cell>
          <cell r="E1403" t="str">
            <v>Reading</v>
          </cell>
          <cell r="F1403" t="str">
            <v>Reading</v>
          </cell>
          <cell r="G1403" t="b">
            <v>1</v>
          </cell>
          <cell r="H1403">
            <v>2015</v>
          </cell>
          <cell r="I1403">
            <v>4</v>
          </cell>
          <cell r="L1403">
            <v>4</v>
          </cell>
          <cell r="O1403" t="str">
            <v>Survey With Goals</v>
          </cell>
          <cell r="P1403">
            <v>303058283</v>
          </cell>
          <cell r="Q1403">
            <v>42255</v>
          </cell>
          <cell r="R1403">
            <v>20</v>
          </cell>
          <cell r="S1403">
            <v>141</v>
          </cell>
          <cell r="T1403">
            <v>2.9</v>
          </cell>
          <cell r="U1403">
            <v>6</v>
          </cell>
          <cell r="V1403">
            <v>21</v>
          </cell>
          <cell r="W1403">
            <v>0</v>
          </cell>
          <cell r="X1403">
            <v>4.17</v>
          </cell>
          <cell r="Y1403" t="str">
            <v>No</v>
          </cell>
          <cell r="Z1403">
            <v>-2.4500000000000002</v>
          </cell>
          <cell r="AA1403">
            <v>1</v>
          </cell>
          <cell r="BF1403" t="str">
            <v>BR</v>
          </cell>
          <cell r="BG1403" t="str">
            <v>BR</v>
          </cell>
          <cell r="BH1403" t="str">
            <v>BR</v>
          </cell>
          <cell r="BI1403" t="str">
            <v>Foundational Skills</v>
          </cell>
          <cell r="BJ1403">
            <v>148</v>
          </cell>
          <cell r="BK1403">
            <v>6.4</v>
          </cell>
          <cell r="BL1403" t="str">
            <v>142-154</v>
          </cell>
          <cell r="BM1403" t="str">
            <v>Low</v>
          </cell>
          <cell r="BN1403" t="str">
            <v>Language and Writing</v>
          </cell>
          <cell r="BO1403">
            <v>148</v>
          </cell>
          <cell r="BP1403">
            <v>6.4</v>
          </cell>
          <cell r="BQ1403" t="str">
            <v>142-154</v>
          </cell>
          <cell r="BR1403" t="str">
            <v>Low</v>
          </cell>
          <cell r="BS1403" t="str">
            <v>Literature and Informational</v>
          </cell>
          <cell r="BT1403">
            <v>128</v>
          </cell>
          <cell r="BU1403">
            <v>6</v>
          </cell>
          <cell r="BV1403" t="str">
            <v>122-134</v>
          </cell>
          <cell r="BW1403" t="str">
            <v>Low</v>
          </cell>
          <cell r="BX1403" t="str">
            <v>Vocabulary Use and Functions</v>
          </cell>
          <cell r="BY1403">
            <v>146</v>
          </cell>
          <cell r="BZ1403">
            <v>6</v>
          </cell>
          <cell r="CA1403" t="str">
            <v>140-152</v>
          </cell>
          <cell r="CB1403" t="str">
            <v>Low</v>
          </cell>
          <cell r="CW1403">
            <v>0.3520138888888889</v>
          </cell>
          <cell r="CX1403">
            <v>48</v>
          </cell>
          <cell r="DC1403">
            <v>12</v>
          </cell>
          <cell r="DD1403">
            <v>12</v>
          </cell>
          <cell r="DE1403">
            <v>18</v>
          </cell>
        </row>
        <row r="1404">
          <cell r="A1404" t="str">
            <v>70100127302471226School 2</v>
          </cell>
          <cell r="B1404" t="str">
            <v>Fall 2015-2016</v>
          </cell>
          <cell r="C1404">
            <v>70100127</v>
          </cell>
          <cell r="D1404" t="str">
            <v>School 2</v>
          </cell>
          <cell r="E1404" t="str">
            <v>Mathematics</v>
          </cell>
          <cell r="F1404" t="str">
            <v>Mathematics</v>
          </cell>
          <cell r="G1404" t="b">
            <v>1</v>
          </cell>
          <cell r="H1404">
            <v>2015</v>
          </cell>
          <cell r="I1404">
            <v>4</v>
          </cell>
          <cell r="L1404">
            <v>4</v>
          </cell>
          <cell r="O1404" t="str">
            <v>Survey With Goals</v>
          </cell>
          <cell r="P1404">
            <v>302471226</v>
          </cell>
          <cell r="Q1404">
            <v>42256</v>
          </cell>
          <cell r="R1404">
            <v>33</v>
          </cell>
          <cell r="S1404">
            <v>162</v>
          </cell>
          <cell r="T1404">
            <v>3.1</v>
          </cell>
          <cell r="U1404">
            <v>49</v>
          </cell>
          <cell r="V1404">
            <v>23</v>
          </cell>
          <cell r="W1404">
            <v>19</v>
          </cell>
          <cell r="X1404">
            <v>4.3099999999999996</v>
          </cell>
          <cell r="Y1404" t="str">
            <v>No*</v>
          </cell>
          <cell r="Z1404">
            <v>-0.51</v>
          </cell>
          <cell r="AA1404">
            <v>30</v>
          </cell>
          <cell r="BI1404" t="str">
            <v>Operations and Algebraic Thinking</v>
          </cell>
          <cell r="BJ1404">
            <v>176</v>
          </cell>
          <cell r="BK1404">
            <v>6.9</v>
          </cell>
          <cell r="BL1404" t="str">
            <v>169-183</v>
          </cell>
          <cell r="BM1404" t="str">
            <v>High</v>
          </cell>
          <cell r="BN1404" t="str">
            <v>Number and Operations</v>
          </cell>
          <cell r="BO1404">
            <v>157</v>
          </cell>
          <cell r="BP1404">
            <v>6.6</v>
          </cell>
          <cell r="BQ1404" t="str">
            <v>150-164</v>
          </cell>
          <cell r="BR1404" t="str">
            <v>LoAvg</v>
          </cell>
          <cell r="BS1404" t="str">
            <v>Measurement and Data</v>
          </cell>
          <cell r="BT1404">
            <v>144</v>
          </cell>
          <cell r="BU1404">
            <v>7.8</v>
          </cell>
          <cell r="BV1404" t="str">
            <v>136-152</v>
          </cell>
          <cell r="BW1404" t="str">
            <v>Low</v>
          </cell>
          <cell r="BX1404" t="str">
            <v>Geometry</v>
          </cell>
          <cell r="BY1404">
            <v>168</v>
          </cell>
          <cell r="BZ1404">
            <v>6.3</v>
          </cell>
          <cell r="CA1404" t="str">
            <v>162-174</v>
          </cell>
          <cell r="CB1404" t="str">
            <v>HiAvg</v>
          </cell>
          <cell r="CW1404">
            <v>0.3903240740740741</v>
          </cell>
          <cell r="CX1404">
            <v>52</v>
          </cell>
          <cell r="DC1404">
            <v>15</v>
          </cell>
          <cell r="DD1404">
            <v>12</v>
          </cell>
          <cell r="DE1404">
            <v>18</v>
          </cell>
        </row>
        <row r="1405">
          <cell r="A1405" t="str">
            <v>70100127304361313School 2</v>
          </cell>
          <cell r="B1405" t="str">
            <v>Fall 2015-2016</v>
          </cell>
          <cell r="C1405">
            <v>70100127</v>
          </cell>
          <cell r="D1405" t="str">
            <v>School 2</v>
          </cell>
          <cell r="E1405" t="str">
            <v>Reading</v>
          </cell>
          <cell r="F1405" t="str">
            <v>Reading</v>
          </cell>
          <cell r="G1405" t="b">
            <v>1</v>
          </cell>
          <cell r="H1405">
            <v>2015</v>
          </cell>
          <cell r="I1405">
            <v>4</v>
          </cell>
          <cell r="L1405">
            <v>4</v>
          </cell>
          <cell r="O1405" t="str">
            <v>Survey With Goals</v>
          </cell>
          <cell r="P1405">
            <v>304361313</v>
          </cell>
          <cell r="Q1405">
            <v>42249</v>
          </cell>
          <cell r="R1405">
            <v>35</v>
          </cell>
          <cell r="S1405">
            <v>151</v>
          </cell>
          <cell r="T1405">
            <v>2.8</v>
          </cell>
          <cell r="U1405">
            <v>23</v>
          </cell>
          <cell r="V1405">
            <v>23</v>
          </cell>
          <cell r="W1405">
            <v>14</v>
          </cell>
          <cell r="X1405">
            <v>4.03</v>
          </cell>
          <cell r="Y1405" t="str">
            <v>No</v>
          </cell>
          <cell r="Z1405">
            <v>-0.98</v>
          </cell>
          <cell r="AA1405">
            <v>16</v>
          </cell>
          <cell r="BF1405" t="str">
            <v>BR</v>
          </cell>
          <cell r="BG1405" t="str">
            <v>BR</v>
          </cell>
          <cell r="BH1405" t="str">
            <v>BR</v>
          </cell>
          <cell r="BI1405" t="str">
            <v>Foundational Skills</v>
          </cell>
          <cell r="BJ1405">
            <v>156</v>
          </cell>
          <cell r="BK1405">
            <v>5.6</v>
          </cell>
          <cell r="BL1405" t="str">
            <v>150-162</v>
          </cell>
          <cell r="BM1405" t="str">
            <v>LoAvg</v>
          </cell>
          <cell r="BN1405" t="str">
            <v>Language and Writing</v>
          </cell>
          <cell r="BO1405">
            <v>154</v>
          </cell>
          <cell r="BP1405">
            <v>5.9</v>
          </cell>
          <cell r="BQ1405" t="str">
            <v>148-160</v>
          </cell>
          <cell r="BR1405" t="str">
            <v>LoAvg</v>
          </cell>
          <cell r="BS1405" t="str">
            <v>Literature and Informational</v>
          </cell>
          <cell r="BT1405">
            <v>146</v>
          </cell>
          <cell r="BU1405">
            <v>5.8</v>
          </cell>
          <cell r="BV1405" t="str">
            <v>140-152</v>
          </cell>
          <cell r="BW1405" t="str">
            <v>Low</v>
          </cell>
          <cell r="BX1405" t="str">
            <v>Vocabulary Use and Functions</v>
          </cell>
          <cell r="BY1405">
            <v>148</v>
          </cell>
          <cell r="BZ1405">
            <v>6</v>
          </cell>
          <cell r="CA1405" t="str">
            <v>142-154</v>
          </cell>
          <cell r="CB1405" t="str">
            <v>Low</v>
          </cell>
          <cell r="CW1405">
            <v>0.39148148148148149</v>
          </cell>
          <cell r="CX1405">
            <v>52</v>
          </cell>
          <cell r="DC1405">
            <v>13</v>
          </cell>
          <cell r="DD1405">
            <v>11</v>
          </cell>
          <cell r="DE1405">
            <v>17</v>
          </cell>
        </row>
        <row r="1406">
          <cell r="A1406" t="str">
            <v>70100128303058597School 2</v>
          </cell>
          <cell r="B1406" t="str">
            <v>Fall 2015-2016</v>
          </cell>
          <cell r="C1406">
            <v>70100128</v>
          </cell>
          <cell r="D1406" t="str">
            <v>School 2</v>
          </cell>
          <cell r="E1406" t="str">
            <v>Mathematics</v>
          </cell>
          <cell r="F1406" t="str">
            <v>Mathematics</v>
          </cell>
          <cell r="G1406" t="b">
            <v>1</v>
          </cell>
          <cell r="H1406">
            <v>2015</v>
          </cell>
          <cell r="I1406">
            <v>4</v>
          </cell>
          <cell r="L1406">
            <v>4</v>
          </cell>
          <cell r="O1406" t="str">
            <v>Survey With Goals</v>
          </cell>
          <cell r="P1406">
            <v>303058597</v>
          </cell>
          <cell r="Q1406">
            <v>42255</v>
          </cell>
          <cell r="R1406">
            <v>48</v>
          </cell>
          <cell r="S1406">
            <v>173</v>
          </cell>
          <cell r="T1406">
            <v>2.9</v>
          </cell>
          <cell r="U1406">
            <v>80</v>
          </cell>
          <cell r="V1406">
            <v>22</v>
          </cell>
          <cell r="W1406">
            <v>27</v>
          </cell>
          <cell r="X1406">
            <v>4.17</v>
          </cell>
          <cell r="Y1406" t="str">
            <v>Yes</v>
          </cell>
          <cell r="Z1406">
            <v>0.55000000000000004</v>
          </cell>
          <cell r="AA1406">
            <v>71</v>
          </cell>
          <cell r="BI1406" t="str">
            <v>Operations and Algebraic Thinking</v>
          </cell>
          <cell r="BJ1406">
            <v>171</v>
          </cell>
          <cell r="BK1406">
            <v>6.1</v>
          </cell>
          <cell r="BL1406" t="str">
            <v>165-177</v>
          </cell>
          <cell r="BM1406" t="str">
            <v>HiAvg</v>
          </cell>
          <cell r="BN1406" t="str">
            <v>Number and Operations</v>
          </cell>
          <cell r="BO1406">
            <v>170</v>
          </cell>
          <cell r="BP1406">
            <v>5.9</v>
          </cell>
          <cell r="BQ1406" t="str">
            <v>164-176</v>
          </cell>
          <cell r="BR1406" t="str">
            <v>HiAvg</v>
          </cell>
          <cell r="BS1406" t="str">
            <v>Measurement and Data</v>
          </cell>
          <cell r="BT1406">
            <v>168</v>
          </cell>
          <cell r="BU1406">
            <v>5.8</v>
          </cell>
          <cell r="BV1406" t="str">
            <v>162-174</v>
          </cell>
          <cell r="BW1406" t="str">
            <v>HiAvg</v>
          </cell>
          <cell r="BX1406" t="str">
            <v>Geometry</v>
          </cell>
          <cell r="BY1406">
            <v>180</v>
          </cell>
          <cell r="BZ1406">
            <v>5.7</v>
          </cell>
          <cell r="CA1406" t="str">
            <v>174-186</v>
          </cell>
          <cell r="CB1406" t="str">
            <v>High</v>
          </cell>
          <cell r="CW1406">
            <v>0.38890046296296293</v>
          </cell>
          <cell r="CX1406">
            <v>54</v>
          </cell>
          <cell r="DC1406">
            <v>14</v>
          </cell>
          <cell r="DD1406">
            <v>11</v>
          </cell>
          <cell r="DE1406">
            <v>17</v>
          </cell>
        </row>
        <row r="1407">
          <cell r="A1407" t="str">
            <v>70100128304974020School 2</v>
          </cell>
          <cell r="B1407" t="str">
            <v>Fall 2015-2016</v>
          </cell>
          <cell r="C1407">
            <v>70100128</v>
          </cell>
          <cell r="D1407" t="str">
            <v>School 2</v>
          </cell>
          <cell r="E1407" t="str">
            <v>Reading</v>
          </cell>
          <cell r="F1407" t="str">
            <v>Reading</v>
          </cell>
          <cell r="G1407" t="b">
            <v>1</v>
          </cell>
          <cell r="H1407">
            <v>2015</v>
          </cell>
          <cell r="I1407">
            <v>4</v>
          </cell>
          <cell r="L1407">
            <v>4</v>
          </cell>
          <cell r="O1407" t="str">
            <v>Survey With Goals</v>
          </cell>
          <cell r="P1407">
            <v>304974020</v>
          </cell>
          <cell r="Q1407">
            <v>42248</v>
          </cell>
          <cell r="R1407">
            <v>19</v>
          </cell>
          <cell r="S1407">
            <v>136</v>
          </cell>
          <cell r="T1407">
            <v>3.1</v>
          </cell>
          <cell r="U1407">
            <v>3</v>
          </cell>
          <cell r="V1407">
            <v>21</v>
          </cell>
          <cell r="W1407">
            <v>-8</v>
          </cell>
          <cell r="X1407">
            <v>4.3099999999999996</v>
          </cell>
          <cell r="Y1407" t="str">
            <v>No</v>
          </cell>
          <cell r="Z1407">
            <v>-3.25</v>
          </cell>
          <cell r="AA1407">
            <v>1</v>
          </cell>
          <cell r="BF1407" t="str">
            <v>BR</v>
          </cell>
          <cell r="BG1407" t="str">
            <v>BR</v>
          </cell>
          <cell r="BH1407" t="str">
            <v>BR</v>
          </cell>
          <cell r="BI1407" t="str">
            <v>Foundational Skills</v>
          </cell>
          <cell r="BJ1407">
            <v>135</v>
          </cell>
          <cell r="BK1407">
            <v>6.3</v>
          </cell>
          <cell r="BL1407" t="str">
            <v>129-141</v>
          </cell>
          <cell r="BM1407" t="str">
            <v>Low</v>
          </cell>
          <cell r="BN1407" t="str">
            <v>Language and Writing</v>
          </cell>
          <cell r="BO1407">
            <v>132</v>
          </cell>
          <cell r="BP1407">
            <v>6</v>
          </cell>
          <cell r="BQ1407" t="str">
            <v>126-138</v>
          </cell>
          <cell r="BR1407" t="str">
            <v>Low</v>
          </cell>
          <cell r="BS1407" t="str">
            <v>Literature and Informational</v>
          </cell>
          <cell r="BT1407">
            <v>139</v>
          </cell>
          <cell r="BU1407">
            <v>6.3</v>
          </cell>
          <cell r="BV1407" t="str">
            <v>133-145</v>
          </cell>
          <cell r="BW1407" t="str">
            <v>Low</v>
          </cell>
          <cell r="BX1407" t="str">
            <v>Vocabulary Use and Functions</v>
          </cell>
          <cell r="BY1407">
            <v>140</v>
          </cell>
          <cell r="BZ1407">
            <v>6.2</v>
          </cell>
          <cell r="CA1407" t="str">
            <v>134-146</v>
          </cell>
          <cell r="CB1407" t="str">
            <v>Low</v>
          </cell>
          <cell r="CW1407">
            <v>0.38891203703703708</v>
          </cell>
          <cell r="CX1407">
            <v>46</v>
          </cell>
          <cell r="DC1407">
            <v>12</v>
          </cell>
          <cell r="DD1407">
            <v>12</v>
          </cell>
          <cell r="DE1407">
            <v>19</v>
          </cell>
        </row>
        <row r="1408">
          <cell r="A1408" t="str">
            <v>70100129309647963School 2</v>
          </cell>
          <cell r="B1408" t="str">
            <v>Fall 2015-2016</v>
          </cell>
          <cell r="C1408">
            <v>70100129</v>
          </cell>
          <cell r="D1408" t="str">
            <v>School 2</v>
          </cell>
          <cell r="E1408" t="str">
            <v>Mathematics</v>
          </cell>
          <cell r="F1408" t="str">
            <v>Mathematics</v>
          </cell>
          <cell r="G1408" t="b">
            <v>1</v>
          </cell>
          <cell r="H1408">
            <v>2015</v>
          </cell>
          <cell r="I1408">
            <v>4</v>
          </cell>
          <cell r="L1408">
            <v>4</v>
          </cell>
          <cell r="O1408" t="str">
            <v>Survey With Goals</v>
          </cell>
          <cell r="P1408">
            <v>309647963</v>
          </cell>
          <cell r="Q1408">
            <v>42258</v>
          </cell>
          <cell r="R1408">
            <v>29</v>
          </cell>
          <cell r="S1408">
            <v>164</v>
          </cell>
          <cell r="T1408">
            <v>3.1</v>
          </cell>
          <cell r="U1408">
            <v>55</v>
          </cell>
          <cell r="V1408">
            <v>24</v>
          </cell>
          <cell r="W1408">
            <v>25</v>
          </cell>
          <cell r="X1408">
            <v>4.3099999999999996</v>
          </cell>
          <cell r="Y1408" t="str">
            <v>Yes*</v>
          </cell>
          <cell r="Z1408">
            <v>0.08</v>
          </cell>
          <cell r="AA1408">
            <v>53</v>
          </cell>
          <cell r="BI1408" t="str">
            <v>Operations and Algebraic Thinking</v>
          </cell>
          <cell r="BJ1408">
            <v>172</v>
          </cell>
          <cell r="BK1408">
            <v>6.3</v>
          </cell>
          <cell r="BL1408" t="str">
            <v>166-178</v>
          </cell>
          <cell r="BM1408" t="str">
            <v>HiAvg</v>
          </cell>
          <cell r="BN1408" t="str">
            <v>Number and Operations</v>
          </cell>
          <cell r="BO1408">
            <v>162</v>
          </cell>
          <cell r="BP1408">
            <v>6.3</v>
          </cell>
          <cell r="BQ1408" t="str">
            <v>156-168</v>
          </cell>
          <cell r="BR1408" t="str">
            <v>Avg</v>
          </cell>
          <cell r="BS1408" t="str">
            <v>Measurement and Data</v>
          </cell>
          <cell r="BT1408">
            <v>153</v>
          </cell>
          <cell r="BU1408">
            <v>6.2</v>
          </cell>
          <cell r="BV1408" t="str">
            <v>147-159</v>
          </cell>
          <cell r="BW1408" t="str">
            <v>LoAvg</v>
          </cell>
          <cell r="BX1408" t="str">
            <v>Geometry</v>
          </cell>
          <cell r="BY1408">
            <v>170</v>
          </cell>
          <cell r="BZ1408">
            <v>6.6</v>
          </cell>
          <cell r="CA1408" t="str">
            <v>163-177</v>
          </cell>
          <cell r="CB1408" t="str">
            <v>HiAvg</v>
          </cell>
          <cell r="CW1408">
            <v>0.38984953703703701</v>
          </cell>
          <cell r="CX1408">
            <v>46</v>
          </cell>
          <cell r="DC1408">
            <v>14</v>
          </cell>
          <cell r="DD1408">
            <v>11</v>
          </cell>
          <cell r="DE1408">
            <v>18</v>
          </cell>
        </row>
        <row r="1409">
          <cell r="A1409" t="str">
            <v>70100129303412608School 2</v>
          </cell>
          <cell r="B1409" t="str">
            <v>Fall 2015-2016</v>
          </cell>
          <cell r="C1409">
            <v>70100129</v>
          </cell>
          <cell r="D1409" t="str">
            <v>School 2</v>
          </cell>
          <cell r="E1409" t="str">
            <v>Reading</v>
          </cell>
          <cell r="F1409" t="str">
            <v>Reading</v>
          </cell>
          <cell r="G1409" t="b">
            <v>1</v>
          </cell>
          <cell r="H1409">
            <v>2015</v>
          </cell>
          <cell r="I1409">
            <v>4</v>
          </cell>
          <cell r="L1409">
            <v>4</v>
          </cell>
          <cell r="O1409" t="str">
            <v>Survey With Goals</v>
          </cell>
          <cell r="P1409">
            <v>303412608</v>
          </cell>
          <cell r="Q1409">
            <v>42251</v>
          </cell>
          <cell r="R1409">
            <v>29</v>
          </cell>
          <cell r="S1409">
            <v>165</v>
          </cell>
          <cell r="T1409">
            <v>2.9</v>
          </cell>
          <cell r="U1409">
            <v>63</v>
          </cell>
          <cell r="V1409">
            <v>20</v>
          </cell>
          <cell r="W1409">
            <v>19</v>
          </cell>
          <cell r="X1409">
            <v>4.17</v>
          </cell>
          <cell r="Y1409" t="str">
            <v>No*</v>
          </cell>
          <cell r="Z1409">
            <v>-0.13</v>
          </cell>
          <cell r="AA1409">
            <v>45</v>
          </cell>
          <cell r="BF1409" t="str">
            <v>BR</v>
          </cell>
          <cell r="BG1409" t="str">
            <v>BR</v>
          </cell>
          <cell r="BH1409" t="str">
            <v>BR</v>
          </cell>
          <cell r="BI1409" t="str">
            <v>Foundational Skills</v>
          </cell>
          <cell r="BJ1409">
            <v>162</v>
          </cell>
          <cell r="BK1409">
            <v>6</v>
          </cell>
          <cell r="BL1409" t="str">
            <v>156-168</v>
          </cell>
          <cell r="BM1409" t="str">
            <v>Avg</v>
          </cell>
          <cell r="BN1409" t="str">
            <v>Language and Writing</v>
          </cell>
          <cell r="BO1409">
            <v>157</v>
          </cell>
          <cell r="BP1409">
            <v>5.9</v>
          </cell>
          <cell r="BQ1409" t="str">
            <v>151-163</v>
          </cell>
          <cell r="BR1409" t="str">
            <v>LoAvg</v>
          </cell>
          <cell r="BS1409" t="str">
            <v>Literature and Informational</v>
          </cell>
          <cell r="BT1409">
            <v>169</v>
          </cell>
          <cell r="BU1409">
            <v>5.9</v>
          </cell>
          <cell r="BV1409" t="str">
            <v>163-175</v>
          </cell>
          <cell r="BW1409" t="str">
            <v>HiAvg</v>
          </cell>
          <cell r="BX1409" t="str">
            <v>Vocabulary Use and Functions</v>
          </cell>
          <cell r="BY1409">
            <v>170</v>
          </cell>
          <cell r="BZ1409">
            <v>5.9</v>
          </cell>
          <cell r="CA1409" t="str">
            <v>164-176</v>
          </cell>
          <cell r="CB1409" t="str">
            <v>HiAvg</v>
          </cell>
          <cell r="CW1409">
            <v>0.39208333333333334</v>
          </cell>
          <cell r="CX1409">
            <v>52</v>
          </cell>
          <cell r="DC1409">
            <v>14</v>
          </cell>
          <cell r="DD1409">
            <v>11</v>
          </cell>
          <cell r="DE1409">
            <v>17</v>
          </cell>
        </row>
        <row r="1410">
          <cell r="A1410" t="str">
            <v>70100130303058651School 2</v>
          </cell>
          <cell r="B1410" t="str">
            <v>Fall 2015-2016</v>
          </cell>
          <cell r="C1410">
            <v>70100130</v>
          </cell>
          <cell r="D1410" t="str">
            <v>School 2</v>
          </cell>
          <cell r="E1410" t="str">
            <v>Mathematics</v>
          </cell>
          <cell r="F1410" t="str">
            <v>Mathematics</v>
          </cell>
          <cell r="G1410" t="b">
            <v>1</v>
          </cell>
          <cell r="H1410">
            <v>2015</v>
          </cell>
          <cell r="I1410">
            <v>4</v>
          </cell>
          <cell r="L1410">
            <v>4</v>
          </cell>
          <cell r="O1410" t="str">
            <v>Survey With Goals</v>
          </cell>
          <cell r="P1410">
            <v>303058651</v>
          </cell>
          <cell r="Q1410">
            <v>42255</v>
          </cell>
          <cell r="R1410">
            <v>65</v>
          </cell>
          <cell r="S1410">
            <v>172</v>
          </cell>
          <cell r="T1410">
            <v>2.9</v>
          </cell>
          <cell r="U1410">
            <v>77</v>
          </cell>
          <cell r="V1410">
            <v>22</v>
          </cell>
          <cell r="W1410">
            <v>26</v>
          </cell>
          <cell r="X1410">
            <v>4.17</v>
          </cell>
          <cell r="Y1410" t="str">
            <v>Yes*</v>
          </cell>
          <cell r="Z1410">
            <v>0.43</v>
          </cell>
          <cell r="AA1410">
            <v>67</v>
          </cell>
          <cell r="BI1410" t="str">
            <v>Operations and Algebraic Thinking</v>
          </cell>
          <cell r="BJ1410">
            <v>169</v>
          </cell>
          <cell r="BK1410">
            <v>5.9</v>
          </cell>
          <cell r="BL1410" t="str">
            <v>163-175</v>
          </cell>
          <cell r="BM1410" t="str">
            <v>HiAvg</v>
          </cell>
          <cell r="BN1410" t="str">
            <v>Number and Operations</v>
          </cell>
          <cell r="BO1410">
            <v>177</v>
          </cell>
          <cell r="BP1410">
            <v>5.9</v>
          </cell>
          <cell r="BQ1410" t="str">
            <v>171-183</v>
          </cell>
          <cell r="BR1410" t="str">
            <v>High</v>
          </cell>
          <cell r="BS1410" t="str">
            <v>Measurement and Data</v>
          </cell>
          <cell r="BT1410">
            <v>166</v>
          </cell>
          <cell r="BU1410">
            <v>5.9</v>
          </cell>
          <cell r="BV1410" t="str">
            <v>160-172</v>
          </cell>
          <cell r="BW1410" t="str">
            <v>Avg</v>
          </cell>
          <cell r="BX1410" t="str">
            <v>Geometry</v>
          </cell>
          <cell r="BY1410">
            <v>174</v>
          </cell>
          <cell r="BZ1410">
            <v>6.1</v>
          </cell>
          <cell r="CA1410" t="str">
            <v>168-180</v>
          </cell>
          <cell r="CB1410" t="str">
            <v>HiAvg</v>
          </cell>
          <cell r="CW1410">
            <v>0.38890046296296293</v>
          </cell>
          <cell r="CX1410">
            <v>48</v>
          </cell>
          <cell r="DC1410">
            <v>14</v>
          </cell>
          <cell r="DD1410">
            <v>11</v>
          </cell>
          <cell r="DE1410">
            <v>17</v>
          </cell>
        </row>
        <row r="1411">
          <cell r="A1411" t="str">
            <v>70100130304973767School 2</v>
          </cell>
          <cell r="B1411" t="str">
            <v>Fall 2015-2016</v>
          </cell>
          <cell r="C1411">
            <v>70100130</v>
          </cell>
          <cell r="D1411" t="str">
            <v>School 2</v>
          </cell>
          <cell r="E1411" t="str">
            <v>Reading</v>
          </cell>
          <cell r="F1411" t="str">
            <v>Reading</v>
          </cell>
          <cell r="G1411" t="b">
            <v>1</v>
          </cell>
          <cell r="H1411">
            <v>2015</v>
          </cell>
          <cell r="I1411">
            <v>4</v>
          </cell>
          <cell r="L1411">
            <v>4</v>
          </cell>
          <cell r="O1411" t="str">
            <v>Survey With Goals</v>
          </cell>
          <cell r="P1411">
            <v>304973767</v>
          </cell>
          <cell r="Q1411">
            <v>42248</v>
          </cell>
          <cell r="R1411">
            <v>35</v>
          </cell>
          <cell r="S1411">
            <v>166</v>
          </cell>
          <cell r="T1411">
            <v>2.9</v>
          </cell>
          <cell r="U1411">
            <v>66</v>
          </cell>
          <cell r="V1411">
            <v>20</v>
          </cell>
          <cell r="W1411">
            <v>18</v>
          </cell>
          <cell r="X1411">
            <v>4.17</v>
          </cell>
          <cell r="Y1411" t="str">
            <v>No*</v>
          </cell>
          <cell r="Z1411">
            <v>-0.18</v>
          </cell>
          <cell r="AA1411">
            <v>43</v>
          </cell>
          <cell r="BF1411" t="str">
            <v>BR</v>
          </cell>
          <cell r="BG1411" t="str">
            <v>BR</v>
          </cell>
          <cell r="BH1411" t="str">
            <v>BR</v>
          </cell>
          <cell r="BI1411" t="str">
            <v>Foundational Skills</v>
          </cell>
          <cell r="BJ1411">
            <v>160</v>
          </cell>
          <cell r="BK1411">
            <v>6.2</v>
          </cell>
          <cell r="BL1411" t="str">
            <v>154-166</v>
          </cell>
          <cell r="BM1411" t="str">
            <v>Avg</v>
          </cell>
          <cell r="BN1411" t="str">
            <v>Language and Writing</v>
          </cell>
          <cell r="BO1411">
            <v>157</v>
          </cell>
          <cell r="BP1411">
            <v>6.1</v>
          </cell>
          <cell r="BQ1411" t="str">
            <v>151-163</v>
          </cell>
          <cell r="BR1411" t="str">
            <v>LoAvg</v>
          </cell>
          <cell r="BS1411" t="str">
            <v>Literature and Informational</v>
          </cell>
          <cell r="BT1411">
            <v>171</v>
          </cell>
          <cell r="BU1411">
            <v>6</v>
          </cell>
          <cell r="BV1411" t="str">
            <v>165-177</v>
          </cell>
          <cell r="BW1411" t="str">
            <v>HiAvg</v>
          </cell>
          <cell r="BX1411" t="str">
            <v>Vocabulary Use and Functions</v>
          </cell>
          <cell r="BY1411">
            <v>176</v>
          </cell>
          <cell r="BZ1411">
            <v>6.2</v>
          </cell>
          <cell r="CA1411" t="str">
            <v>170-182</v>
          </cell>
          <cell r="CB1411" t="str">
            <v>High</v>
          </cell>
          <cell r="CW1411">
            <v>0.38892361111111112</v>
          </cell>
          <cell r="CX1411">
            <v>50</v>
          </cell>
          <cell r="DC1411">
            <v>15</v>
          </cell>
          <cell r="DD1411">
            <v>11</v>
          </cell>
          <cell r="DE1411">
            <v>17</v>
          </cell>
        </row>
        <row r="1412">
          <cell r="A1412" t="str">
            <v>70100131309647964School 2</v>
          </cell>
          <cell r="B1412" t="str">
            <v>Fall 2015-2016</v>
          </cell>
          <cell r="C1412">
            <v>70100131</v>
          </cell>
          <cell r="D1412" t="str">
            <v>School 2</v>
          </cell>
          <cell r="E1412" t="str">
            <v>Mathematics</v>
          </cell>
          <cell r="F1412" t="str">
            <v>Mathematics</v>
          </cell>
          <cell r="G1412" t="b">
            <v>1</v>
          </cell>
          <cell r="H1412">
            <v>2015</v>
          </cell>
          <cell r="I1412">
            <v>4</v>
          </cell>
          <cell r="L1412">
            <v>4</v>
          </cell>
          <cell r="O1412" t="str">
            <v>Survey With Goals</v>
          </cell>
          <cell r="P1412">
            <v>309647964</v>
          </cell>
          <cell r="Q1412">
            <v>42258</v>
          </cell>
          <cell r="R1412">
            <v>28</v>
          </cell>
          <cell r="S1412">
            <v>139</v>
          </cell>
          <cell r="T1412">
            <v>2.9</v>
          </cell>
          <cell r="U1412">
            <v>3</v>
          </cell>
          <cell r="V1412">
            <v>28</v>
          </cell>
          <cell r="W1412">
            <v>13</v>
          </cell>
          <cell r="X1412">
            <v>4.17</v>
          </cell>
          <cell r="Y1412" t="str">
            <v>No</v>
          </cell>
          <cell r="Z1412">
            <v>-1.8</v>
          </cell>
          <cell r="AA1412">
            <v>4</v>
          </cell>
          <cell r="BI1412" t="str">
            <v>Operations and Algebraic Thinking</v>
          </cell>
          <cell r="BJ1412">
            <v>136</v>
          </cell>
          <cell r="BK1412">
            <v>5.8</v>
          </cell>
          <cell r="BL1412" t="str">
            <v>130-142</v>
          </cell>
          <cell r="BM1412" t="str">
            <v>Low</v>
          </cell>
          <cell r="BN1412" t="str">
            <v>Number and Operations</v>
          </cell>
          <cell r="BO1412">
            <v>139</v>
          </cell>
          <cell r="BP1412">
            <v>5.8</v>
          </cell>
          <cell r="BQ1412" t="str">
            <v>133-145</v>
          </cell>
          <cell r="BR1412" t="str">
            <v>Low</v>
          </cell>
          <cell r="BS1412" t="str">
            <v>Measurement and Data</v>
          </cell>
          <cell r="BT1412">
            <v>139</v>
          </cell>
          <cell r="BU1412">
            <v>5.7</v>
          </cell>
          <cell r="BV1412" t="str">
            <v>133-145</v>
          </cell>
          <cell r="BW1412" t="str">
            <v>Low</v>
          </cell>
          <cell r="BX1412" t="str">
            <v>Geometry</v>
          </cell>
          <cell r="BY1412">
            <v>141</v>
          </cell>
          <cell r="BZ1412">
            <v>5.8</v>
          </cell>
          <cell r="CA1412" t="str">
            <v>135-147</v>
          </cell>
          <cell r="CB1412" t="str">
            <v>Low</v>
          </cell>
          <cell r="CW1412">
            <v>0.38866898148148149</v>
          </cell>
          <cell r="CX1412">
            <v>52</v>
          </cell>
          <cell r="DC1412">
            <v>17</v>
          </cell>
          <cell r="DD1412">
            <v>13</v>
          </cell>
          <cell r="DE1412">
            <v>21</v>
          </cell>
        </row>
        <row r="1413">
          <cell r="A1413" t="str">
            <v>70100131303412544School 2</v>
          </cell>
          <cell r="B1413" t="str">
            <v>Fall 2015-2016</v>
          </cell>
          <cell r="C1413">
            <v>70100131</v>
          </cell>
          <cell r="D1413" t="str">
            <v>School 2</v>
          </cell>
          <cell r="E1413" t="str">
            <v>Reading</v>
          </cell>
          <cell r="F1413" t="str">
            <v>Reading</v>
          </cell>
          <cell r="G1413" t="b">
            <v>1</v>
          </cell>
          <cell r="H1413">
            <v>2015</v>
          </cell>
          <cell r="I1413">
            <v>4</v>
          </cell>
          <cell r="L1413">
            <v>4</v>
          </cell>
          <cell r="O1413" t="str">
            <v>Survey With Goals</v>
          </cell>
          <cell r="P1413">
            <v>303412544</v>
          </cell>
          <cell r="Q1413">
            <v>42251</v>
          </cell>
          <cell r="R1413">
            <v>25</v>
          </cell>
          <cell r="S1413">
            <v>136</v>
          </cell>
          <cell r="T1413">
            <v>2.9</v>
          </cell>
          <cell r="U1413">
            <v>3</v>
          </cell>
          <cell r="V1413">
            <v>23</v>
          </cell>
          <cell r="W1413">
            <v>2</v>
          </cell>
          <cell r="X1413">
            <v>4.17</v>
          </cell>
          <cell r="Y1413" t="str">
            <v>No</v>
          </cell>
          <cell r="Z1413">
            <v>-2.44</v>
          </cell>
          <cell r="AA1413">
            <v>1</v>
          </cell>
          <cell r="BF1413" t="str">
            <v>BR</v>
          </cell>
          <cell r="BG1413" t="str">
            <v>BR</v>
          </cell>
          <cell r="BH1413" t="str">
            <v>BR</v>
          </cell>
          <cell r="BI1413" t="str">
            <v>Foundational Skills</v>
          </cell>
          <cell r="BJ1413">
            <v>127</v>
          </cell>
          <cell r="BK1413">
            <v>6</v>
          </cell>
          <cell r="BL1413" t="str">
            <v>121-133</v>
          </cell>
          <cell r="BM1413" t="str">
            <v>Low</v>
          </cell>
          <cell r="BN1413" t="str">
            <v>Language and Writing</v>
          </cell>
          <cell r="BO1413">
            <v>134</v>
          </cell>
          <cell r="BP1413">
            <v>6.1</v>
          </cell>
          <cell r="BQ1413" t="str">
            <v>128-140</v>
          </cell>
          <cell r="BR1413" t="str">
            <v>Low</v>
          </cell>
          <cell r="BS1413" t="str">
            <v>Literature and Informational</v>
          </cell>
          <cell r="BT1413">
            <v>142</v>
          </cell>
          <cell r="BU1413">
            <v>6.2</v>
          </cell>
          <cell r="BV1413" t="str">
            <v>136-148</v>
          </cell>
          <cell r="BW1413" t="str">
            <v>Low</v>
          </cell>
          <cell r="BX1413" t="str">
            <v>Vocabulary Use and Functions</v>
          </cell>
          <cell r="BY1413">
            <v>144</v>
          </cell>
          <cell r="BZ1413">
            <v>6.2</v>
          </cell>
          <cell r="CA1413" t="str">
            <v>138-150</v>
          </cell>
          <cell r="CB1413" t="str">
            <v>Low</v>
          </cell>
          <cell r="CW1413">
            <v>0.38178240740740743</v>
          </cell>
          <cell r="CX1413">
            <v>50</v>
          </cell>
          <cell r="DC1413">
            <v>12</v>
          </cell>
          <cell r="DD1413">
            <v>12</v>
          </cell>
          <cell r="DE1413">
            <v>18</v>
          </cell>
        </row>
        <row r="1414">
          <cell r="A1414" t="str">
            <v>70100132302470975School 2</v>
          </cell>
          <cell r="B1414" t="str">
            <v>Fall 2015-2016</v>
          </cell>
          <cell r="C1414">
            <v>70100132</v>
          </cell>
          <cell r="D1414" t="str">
            <v>School 2</v>
          </cell>
          <cell r="E1414" t="str">
            <v>Mathematics</v>
          </cell>
          <cell r="F1414" t="str">
            <v>Mathematics</v>
          </cell>
          <cell r="G1414" t="b">
            <v>1</v>
          </cell>
          <cell r="H1414">
            <v>2015</v>
          </cell>
          <cell r="I1414">
            <v>4</v>
          </cell>
          <cell r="L1414">
            <v>4</v>
          </cell>
          <cell r="O1414" t="str">
            <v>Survey With Goals</v>
          </cell>
          <cell r="P1414">
            <v>302470975</v>
          </cell>
          <cell r="Q1414">
            <v>42256</v>
          </cell>
          <cell r="R1414">
            <v>35</v>
          </cell>
          <cell r="S1414">
            <v>175</v>
          </cell>
          <cell r="T1414">
            <v>2.9</v>
          </cell>
          <cell r="U1414">
            <v>84</v>
          </cell>
          <cell r="V1414">
            <v>24</v>
          </cell>
          <cell r="W1414">
            <v>34</v>
          </cell>
          <cell r="X1414">
            <v>4.17</v>
          </cell>
          <cell r="Y1414" t="str">
            <v>Yes</v>
          </cell>
          <cell r="Z1414">
            <v>1.25</v>
          </cell>
          <cell r="AA1414">
            <v>89</v>
          </cell>
          <cell r="BI1414" t="str">
            <v>Operations and Algebraic Thinking</v>
          </cell>
          <cell r="BJ1414">
            <v>179</v>
          </cell>
          <cell r="BK1414">
            <v>5.8</v>
          </cell>
          <cell r="BL1414" t="str">
            <v>173-185</v>
          </cell>
          <cell r="BM1414" t="str">
            <v>High</v>
          </cell>
          <cell r="BN1414" t="str">
            <v>Number and Operations</v>
          </cell>
          <cell r="BO1414">
            <v>169</v>
          </cell>
          <cell r="BP1414">
            <v>5.8</v>
          </cell>
          <cell r="BQ1414" t="str">
            <v>163-175</v>
          </cell>
          <cell r="BR1414" t="str">
            <v>HiAvg</v>
          </cell>
          <cell r="BS1414" t="str">
            <v>Measurement and Data</v>
          </cell>
          <cell r="BT1414">
            <v>175</v>
          </cell>
          <cell r="BU1414">
            <v>6</v>
          </cell>
          <cell r="BV1414" t="str">
            <v>169-181</v>
          </cell>
          <cell r="BW1414" t="str">
            <v>High</v>
          </cell>
          <cell r="BX1414" t="str">
            <v>Geometry</v>
          </cell>
          <cell r="BY1414">
            <v>175</v>
          </cell>
          <cell r="BZ1414">
            <v>5.7</v>
          </cell>
          <cell r="CA1414" t="str">
            <v>169-181</v>
          </cell>
          <cell r="CB1414" t="str">
            <v>High</v>
          </cell>
          <cell r="CW1414">
            <v>0.39031250000000001</v>
          </cell>
          <cell r="CX1414">
            <v>50</v>
          </cell>
          <cell r="DC1414">
            <v>13</v>
          </cell>
          <cell r="DD1414">
            <v>10</v>
          </cell>
          <cell r="DE1414">
            <v>17</v>
          </cell>
        </row>
        <row r="1415">
          <cell r="A1415" t="str">
            <v>70100132304361413School 2</v>
          </cell>
          <cell r="B1415" t="str">
            <v>Fall 2015-2016</v>
          </cell>
          <cell r="C1415">
            <v>70100132</v>
          </cell>
          <cell r="D1415" t="str">
            <v>School 2</v>
          </cell>
          <cell r="E1415" t="str">
            <v>Reading</v>
          </cell>
          <cell r="F1415" t="str">
            <v>Reading</v>
          </cell>
          <cell r="G1415" t="b">
            <v>1</v>
          </cell>
          <cell r="H1415">
            <v>2015</v>
          </cell>
          <cell r="I1415">
            <v>4</v>
          </cell>
          <cell r="L1415">
            <v>4</v>
          </cell>
          <cell r="O1415" t="str">
            <v>Survey With Goals</v>
          </cell>
          <cell r="P1415">
            <v>304361413</v>
          </cell>
          <cell r="Q1415">
            <v>42249</v>
          </cell>
          <cell r="R1415">
            <v>28</v>
          </cell>
          <cell r="S1415">
            <v>156</v>
          </cell>
          <cell r="T1415">
            <v>3</v>
          </cell>
          <cell r="U1415">
            <v>36</v>
          </cell>
          <cell r="V1415">
            <v>20</v>
          </cell>
          <cell r="W1415">
            <v>10</v>
          </cell>
          <cell r="X1415">
            <v>4.24</v>
          </cell>
          <cell r="Y1415" t="str">
            <v>No</v>
          </cell>
          <cell r="Z1415">
            <v>-1.1499999999999999</v>
          </cell>
          <cell r="AA1415">
            <v>12</v>
          </cell>
          <cell r="BF1415" t="str">
            <v>BR</v>
          </cell>
          <cell r="BG1415" t="str">
            <v>BR</v>
          </cell>
          <cell r="BH1415" t="str">
            <v>BR</v>
          </cell>
          <cell r="BI1415" t="str">
            <v>Foundational Skills</v>
          </cell>
          <cell r="BJ1415">
            <v>150</v>
          </cell>
          <cell r="BK1415">
            <v>6</v>
          </cell>
          <cell r="BL1415" t="str">
            <v>144-156</v>
          </cell>
          <cell r="BM1415" t="str">
            <v>LoAvg</v>
          </cell>
          <cell r="BN1415" t="str">
            <v>Language and Writing</v>
          </cell>
          <cell r="BO1415">
            <v>154</v>
          </cell>
          <cell r="BP1415">
            <v>6.3</v>
          </cell>
          <cell r="BQ1415" t="str">
            <v>148-160</v>
          </cell>
          <cell r="BR1415" t="str">
            <v>LoAvg</v>
          </cell>
          <cell r="BS1415" t="str">
            <v>Literature and Informational</v>
          </cell>
          <cell r="BT1415">
            <v>153</v>
          </cell>
          <cell r="BU1415">
            <v>6.2</v>
          </cell>
          <cell r="BV1415" t="str">
            <v>147-159</v>
          </cell>
          <cell r="BW1415" t="str">
            <v>LoAvg</v>
          </cell>
          <cell r="BX1415" t="str">
            <v>Vocabulary Use and Functions</v>
          </cell>
          <cell r="BY1415">
            <v>165</v>
          </cell>
          <cell r="BZ1415">
            <v>6.2</v>
          </cell>
          <cell r="CA1415" t="str">
            <v>159-171</v>
          </cell>
          <cell r="CB1415" t="str">
            <v>HiAvg</v>
          </cell>
          <cell r="CW1415">
            <v>0.39172453703703702</v>
          </cell>
          <cell r="CX1415">
            <v>48</v>
          </cell>
          <cell r="DC1415">
            <v>14</v>
          </cell>
          <cell r="DD1415">
            <v>11</v>
          </cell>
          <cell r="DE1415">
            <v>17</v>
          </cell>
        </row>
        <row r="1416">
          <cell r="A1416" t="str">
            <v>70100133309647929School 2</v>
          </cell>
          <cell r="B1416" t="str">
            <v>Fall 2015-2016</v>
          </cell>
          <cell r="C1416">
            <v>70100133</v>
          </cell>
          <cell r="D1416" t="str">
            <v>School 2</v>
          </cell>
          <cell r="E1416" t="str">
            <v>Mathematics</v>
          </cell>
          <cell r="F1416" t="str">
            <v>Mathematics</v>
          </cell>
          <cell r="G1416" t="b">
            <v>1</v>
          </cell>
          <cell r="H1416">
            <v>2015</v>
          </cell>
          <cell r="I1416">
            <v>4</v>
          </cell>
          <cell r="L1416">
            <v>4</v>
          </cell>
          <cell r="O1416" t="str">
            <v>Survey With Goals</v>
          </cell>
          <cell r="P1416">
            <v>309647929</v>
          </cell>
          <cell r="Q1416">
            <v>42258</v>
          </cell>
          <cell r="R1416">
            <v>30</v>
          </cell>
          <cell r="S1416">
            <v>157</v>
          </cell>
          <cell r="T1416">
            <v>2.9</v>
          </cell>
          <cell r="U1416">
            <v>34</v>
          </cell>
          <cell r="V1416">
            <v>25</v>
          </cell>
          <cell r="W1416">
            <v>20</v>
          </cell>
          <cell r="X1416">
            <v>4.24</v>
          </cell>
          <cell r="Y1416" t="str">
            <v>No</v>
          </cell>
          <cell r="Z1416">
            <v>-0.59</v>
          </cell>
          <cell r="AA1416">
            <v>28</v>
          </cell>
          <cell r="BI1416" t="str">
            <v>Operations and Algebraic Thinking</v>
          </cell>
          <cell r="BJ1416">
            <v>156</v>
          </cell>
          <cell r="BK1416">
            <v>5.9</v>
          </cell>
          <cell r="BL1416" t="str">
            <v>150-162</v>
          </cell>
          <cell r="BM1416" t="str">
            <v>LoAvg</v>
          </cell>
          <cell r="BN1416" t="str">
            <v>Number and Operations</v>
          </cell>
          <cell r="BO1416">
            <v>152</v>
          </cell>
          <cell r="BP1416">
            <v>6.1</v>
          </cell>
          <cell r="BQ1416" t="str">
            <v>146-158</v>
          </cell>
          <cell r="BR1416" t="str">
            <v>LoAvg</v>
          </cell>
          <cell r="BS1416" t="str">
            <v>Measurement and Data</v>
          </cell>
          <cell r="BT1416">
            <v>163</v>
          </cell>
          <cell r="BU1416">
            <v>5.8</v>
          </cell>
          <cell r="BV1416" t="str">
            <v>157-169</v>
          </cell>
          <cell r="BW1416" t="str">
            <v>Avg</v>
          </cell>
          <cell r="BX1416" t="str">
            <v>Geometry</v>
          </cell>
          <cell r="BY1416">
            <v>156</v>
          </cell>
          <cell r="BZ1416">
            <v>5.9</v>
          </cell>
          <cell r="CA1416" t="str">
            <v>150-162</v>
          </cell>
          <cell r="CB1416" t="str">
            <v>LoAvg</v>
          </cell>
          <cell r="CW1416">
            <v>0.38983796296296297</v>
          </cell>
          <cell r="CX1416">
            <v>52</v>
          </cell>
          <cell r="DC1416">
            <v>15</v>
          </cell>
          <cell r="DD1416">
            <v>12</v>
          </cell>
          <cell r="DE1416">
            <v>19</v>
          </cell>
        </row>
        <row r="1417">
          <cell r="A1417" t="str">
            <v>70100133303412685School 2</v>
          </cell>
          <cell r="B1417" t="str">
            <v>Fall 2015-2016</v>
          </cell>
          <cell r="C1417">
            <v>70100133</v>
          </cell>
          <cell r="D1417" t="str">
            <v>School 2</v>
          </cell>
          <cell r="E1417" t="str">
            <v>Reading</v>
          </cell>
          <cell r="F1417" t="str">
            <v>Reading</v>
          </cell>
          <cell r="G1417" t="b">
            <v>1</v>
          </cell>
          <cell r="H1417">
            <v>2015</v>
          </cell>
          <cell r="I1417">
            <v>4</v>
          </cell>
          <cell r="L1417">
            <v>4</v>
          </cell>
          <cell r="O1417" t="str">
            <v>Survey With Goals</v>
          </cell>
          <cell r="P1417">
            <v>303412685</v>
          </cell>
          <cell r="Q1417">
            <v>42251</v>
          </cell>
          <cell r="R1417">
            <v>26</v>
          </cell>
          <cell r="S1417">
            <v>158</v>
          </cell>
          <cell r="T1417">
            <v>3</v>
          </cell>
          <cell r="U1417">
            <v>42</v>
          </cell>
          <cell r="V1417">
            <v>19</v>
          </cell>
          <cell r="W1417">
            <v>9</v>
          </cell>
          <cell r="X1417">
            <v>4.3899999999999997</v>
          </cell>
          <cell r="Y1417" t="str">
            <v>No</v>
          </cell>
          <cell r="Z1417">
            <v>-1.1599999999999999</v>
          </cell>
          <cell r="AA1417">
            <v>12</v>
          </cell>
          <cell r="BF1417" t="str">
            <v>BR</v>
          </cell>
          <cell r="BG1417" t="str">
            <v>BR</v>
          </cell>
          <cell r="BH1417" t="str">
            <v>BR</v>
          </cell>
          <cell r="BI1417" t="str">
            <v>Foundational Skills</v>
          </cell>
          <cell r="BJ1417">
            <v>155</v>
          </cell>
          <cell r="BK1417">
            <v>5.9</v>
          </cell>
          <cell r="BL1417" t="str">
            <v>149-161</v>
          </cell>
          <cell r="BM1417" t="str">
            <v>LoAvg</v>
          </cell>
          <cell r="BN1417" t="str">
            <v>Language and Writing</v>
          </cell>
          <cell r="BO1417">
            <v>153</v>
          </cell>
          <cell r="BP1417">
            <v>6</v>
          </cell>
          <cell r="BQ1417" t="str">
            <v>147-159</v>
          </cell>
          <cell r="BR1417" t="str">
            <v>LoAvg</v>
          </cell>
          <cell r="BS1417" t="str">
            <v>Literature and Informational</v>
          </cell>
          <cell r="BT1417">
            <v>160</v>
          </cell>
          <cell r="BU1417">
            <v>5.9</v>
          </cell>
          <cell r="BV1417" t="str">
            <v>154-166</v>
          </cell>
          <cell r="BW1417" t="str">
            <v>Avg</v>
          </cell>
          <cell r="BX1417" t="str">
            <v>Vocabulary Use and Functions</v>
          </cell>
          <cell r="BY1417">
            <v>165</v>
          </cell>
          <cell r="BZ1417">
            <v>6.1</v>
          </cell>
          <cell r="CA1417" t="str">
            <v>159-171</v>
          </cell>
          <cell r="CB1417" t="str">
            <v>HiAvg</v>
          </cell>
          <cell r="CW1417">
            <v>0.39219907407407412</v>
          </cell>
          <cell r="CX1417">
            <v>50</v>
          </cell>
          <cell r="DC1417">
            <v>14</v>
          </cell>
          <cell r="DD1417">
            <v>11</v>
          </cell>
          <cell r="DE1417">
            <v>17</v>
          </cell>
        </row>
        <row r="1418">
          <cell r="A1418" t="str">
            <v>70100137302471212School 2</v>
          </cell>
          <cell r="B1418" t="str">
            <v>Fall 2015-2016</v>
          </cell>
          <cell r="C1418">
            <v>70100137</v>
          </cell>
          <cell r="D1418" t="str">
            <v>School 2</v>
          </cell>
          <cell r="E1418" t="str">
            <v>Mathematics</v>
          </cell>
          <cell r="F1418" t="str">
            <v>Mathematics</v>
          </cell>
          <cell r="G1418" t="b">
            <v>1</v>
          </cell>
          <cell r="H1418">
            <v>2015</v>
          </cell>
          <cell r="I1418">
            <v>4</v>
          </cell>
          <cell r="L1418">
            <v>4</v>
          </cell>
          <cell r="O1418" t="str">
            <v>Survey With Goals</v>
          </cell>
          <cell r="P1418">
            <v>302471212</v>
          </cell>
          <cell r="Q1418">
            <v>42256</v>
          </cell>
          <cell r="R1418">
            <v>41</v>
          </cell>
          <cell r="S1418">
            <v>181</v>
          </cell>
          <cell r="T1418">
            <v>2.9</v>
          </cell>
          <cell r="U1418">
            <v>93</v>
          </cell>
          <cell r="V1418">
            <v>18</v>
          </cell>
          <cell r="W1418">
            <v>20</v>
          </cell>
          <cell r="X1418">
            <v>4.24</v>
          </cell>
          <cell r="Y1418" t="str">
            <v>Yes*</v>
          </cell>
          <cell r="Z1418">
            <v>0.19</v>
          </cell>
          <cell r="AA1418">
            <v>57</v>
          </cell>
          <cell r="BI1418" t="str">
            <v>Operations and Algebraic Thinking</v>
          </cell>
          <cell r="BJ1418">
            <v>189</v>
          </cell>
          <cell r="BK1418">
            <v>5.9</v>
          </cell>
          <cell r="BL1418" t="str">
            <v>183-195</v>
          </cell>
          <cell r="BM1418" t="str">
            <v>High</v>
          </cell>
          <cell r="BN1418" t="str">
            <v>Number and Operations</v>
          </cell>
          <cell r="BO1418">
            <v>182</v>
          </cell>
          <cell r="BP1418">
            <v>5.8</v>
          </cell>
          <cell r="BQ1418" t="str">
            <v>176-188</v>
          </cell>
          <cell r="BR1418" t="str">
            <v>High</v>
          </cell>
          <cell r="BS1418" t="str">
            <v>Measurement and Data</v>
          </cell>
          <cell r="BT1418">
            <v>174</v>
          </cell>
          <cell r="BU1418">
            <v>5.9</v>
          </cell>
          <cell r="BV1418" t="str">
            <v>168-180</v>
          </cell>
          <cell r="BW1418" t="str">
            <v>HiAvg</v>
          </cell>
          <cell r="BX1418" t="str">
            <v>Geometry</v>
          </cell>
          <cell r="BY1418">
            <v>181</v>
          </cell>
          <cell r="BZ1418">
            <v>6</v>
          </cell>
          <cell r="CA1418" t="str">
            <v>175-187</v>
          </cell>
          <cell r="CB1418" t="str">
            <v>High</v>
          </cell>
          <cell r="CW1418">
            <v>0.39072916666666663</v>
          </cell>
          <cell r="CX1418">
            <v>48</v>
          </cell>
          <cell r="DC1418">
            <v>13</v>
          </cell>
          <cell r="DD1418">
            <v>10</v>
          </cell>
          <cell r="DE1418">
            <v>17</v>
          </cell>
        </row>
        <row r="1419">
          <cell r="A1419" t="str">
            <v>70100137304361412School 2</v>
          </cell>
          <cell r="B1419" t="str">
            <v>Fall 2015-2016</v>
          </cell>
          <cell r="C1419">
            <v>70100137</v>
          </cell>
          <cell r="D1419" t="str">
            <v>School 2</v>
          </cell>
          <cell r="E1419" t="str">
            <v>Reading</v>
          </cell>
          <cell r="F1419" t="str">
            <v>Reading</v>
          </cell>
          <cell r="G1419" t="b">
            <v>1</v>
          </cell>
          <cell r="H1419">
            <v>2015</v>
          </cell>
          <cell r="I1419">
            <v>4</v>
          </cell>
          <cell r="L1419">
            <v>4</v>
          </cell>
          <cell r="O1419" t="str">
            <v>Survey With Goals</v>
          </cell>
          <cell r="P1419">
            <v>304361412</v>
          </cell>
          <cell r="Q1419">
            <v>42249</v>
          </cell>
          <cell r="R1419">
            <v>39</v>
          </cell>
          <cell r="S1419">
            <v>170</v>
          </cell>
          <cell r="T1419">
            <v>3.1</v>
          </cell>
          <cell r="U1419">
            <v>76</v>
          </cell>
          <cell r="V1419">
            <v>20</v>
          </cell>
          <cell r="W1419">
            <v>24</v>
          </cell>
          <cell r="X1419">
            <v>4.3099999999999996</v>
          </cell>
          <cell r="Y1419" t="str">
            <v>Yes*</v>
          </cell>
          <cell r="Z1419">
            <v>0.44</v>
          </cell>
          <cell r="AA1419">
            <v>67</v>
          </cell>
          <cell r="BF1419" t="str">
            <v>BR</v>
          </cell>
          <cell r="BG1419" t="str">
            <v>BR</v>
          </cell>
          <cell r="BH1419" t="str">
            <v>BR</v>
          </cell>
          <cell r="BI1419" t="str">
            <v>Foundational Skills</v>
          </cell>
          <cell r="BJ1419">
            <v>165</v>
          </cell>
          <cell r="BK1419">
            <v>6.4</v>
          </cell>
          <cell r="BL1419" t="str">
            <v>159-171</v>
          </cell>
          <cell r="BM1419" t="str">
            <v>HiAvg</v>
          </cell>
          <cell r="BN1419" t="str">
            <v>Language and Writing</v>
          </cell>
          <cell r="BO1419">
            <v>172</v>
          </cell>
          <cell r="BP1419">
            <v>6.3</v>
          </cell>
          <cell r="BQ1419" t="str">
            <v>166-178</v>
          </cell>
          <cell r="BR1419" t="str">
            <v>High</v>
          </cell>
          <cell r="BS1419" t="str">
            <v>Literature and Informational</v>
          </cell>
          <cell r="BT1419">
            <v>171</v>
          </cell>
          <cell r="BU1419">
            <v>6.3</v>
          </cell>
          <cell r="BV1419" t="str">
            <v>165-177</v>
          </cell>
          <cell r="BW1419" t="str">
            <v>HiAvg</v>
          </cell>
          <cell r="BX1419" t="str">
            <v>Vocabulary Use and Functions</v>
          </cell>
          <cell r="BY1419">
            <v>173</v>
          </cell>
          <cell r="BZ1419">
            <v>6.1</v>
          </cell>
          <cell r="CA1419" t="str">
            <v>167-179</v>
          </cell>
          <cell r="CB1419" t="str">
            <v>High</v>
          </cell>
          <cell r="CW1419">
            <v>0.39144675925925926</v>
          </cell>
          <cell r="CX1419">
            <v>46</v>
          </cell>
          <cell r="DC1419">
            <v>15</v>
          </cell>
          <cell r="DD1419">
            <v>10</v>
          </cell>
          <cell r="DE1419">
            <v>16</v>
          </cell>
        </row>
        <row r="1420">
          <cell r="A1420" t="str">
            <v>70100138302471084School 2</v>
          </cell>
          <cell r="B1420" t="str">
            <v>Fall 2015-2016</v>
          </cell>
          <cell r="C1420">
            <v>70100138</v>
          </cell>
          <cell r="D1420" t="str">
            <v>School 2</v>
          </cell>
          <cell r="E1420" t="str">
            <v>Mathematics</v>
          </cell>
          <cell r="F1420" t="str">
            <v>Mathematics</v>
          </cell>
          <cell r="G1420" t="b">
            <v>1</v>
          </cell>
          <cell r="H1420">
            <v>2015</v>
          </cell>
          <cell r="I1420">
            <v>4</v>
          </cell>
          <cell r="L1420">
            <v>4</v>
          </cell>
          <cell r="O1420" t="str">
            <v>Survey With Goals</v>
          </cell>
          <cell r="P1420">
            <v>302471084</v>
          </cell>
          <cell r="Q1420">
            <v>42256</v>
          </cell>
          <cell r="R1420">
            <v>25</v>
          </cell>
          <cell r="S1420">
            <v>140</v>
          </cell>
          <cell r="T1420">
            <v>2.9</v>
          </cell>
          <cell r="U1420">
            <v>4</v>
          </cell>
          <cell r="V1420">
            <v>28</v>
          </cell>
          <cell r="W1420">
            <v>16</v>
          </cell>
          <cell r="X1420">
            <v>4.17</v>
          </cell>
          <cell r="Y1420" t="str">
            <v>No</v>
          </cell>
          <cell r="Z1420">
            <v>-1.5</v>
          </cell>
          <cell r="AA1420">
            <v>7</v>
          </cell>
          <cell r="BI1420" t="str">
            <v>Operations and Algebraic Thinking</v>
          </cell>
          <cell r="BJ1420">
            <v>138</v>
          </cell>
          <cell r="BK1420">
            <v>6.1</v>
          </cell>
          <cell r="BL1420" t="str">
            <v>132-144</v>
          </cell>
          <cell r="BM1420" t="str">
            <v>Low</v>
          </cell>
          <cell r="BN1420" t="str">
            <v>Number and Operations</v>
          </cell>
          <cell r="BO1420">
            <v>135</v>
          </cell>
          <cell r="BP1420">
            <v>6</v>
          </cell>
          <cell r="BQ1420" t="str">
            <v>129-141</v>
          </cell>
          <cell r="BR1420" t="str">
            <v>Low</v>
          </cell>
          <cell r="BS1420" t="str">
            <v>Measurement and Data</v>
          </cell>
          <cell r="BT1420">
            <v>142</v>
          </cell>
          <cell r="BU1420">
            <v>5.9</v>
          </cell>
          <cell r="BV1420" t="str">
            <v>136-148</v>
          </cell>
          <cell r="BW1420" t="str">
            <v>Low</v>
          </cell>
          <cell r="BX1420" t="str">
            <v>Geometry</v>
          </cell>
          <cell r="BY1420">
            <v>146</v>
          </cell>
          <cell r="BZ1420">
            <v>5.9</v>
          </cell>
          <cell r="CA1420" t="str">
            <v>140-152</v>
          </cell>
          <cell r="CB1420" t="str">
            <v>Low</v>
          </cell>
          <cell r="CW1420">
            <v>0.39025462962962965</v>
          </cell>
          <cell r="CX1420">
            <v>52</v>
          </cell>
          <cell r="DC1420">
            <v>17</v>
          </cell>
          <cell r="DD1420">
            <v>13</v>
          </cell>
          <cell r="DE1420">
            <v>21</v>
          </cell>
        </row>
        <row r="1421">
          <cell r="A1421" t="str">
            <v>70100138304361398School 2</v>
          </cell>
          <cell r="B1421" t="str">
            <v>Fall 2015-2016</v>
          </cell>
          <cell r="C1421">
            <v>70100138</v>
          </cell>
          <cell r="D1421" t="str">
            <v>School 2</v>
          </cell>
          <cell r="E1421" t="str">
            <v>Reading</v>
          </cell>
          <cell r="F1421" t="str">
            <v>Reading</v>
          </cell>
          <cell r="G1421" t="b">
            <v>1</v>
          </cell>
          <cell r="H1421">
            <v>2015</v>
          </cell>
          <cell r="I1421">
            <v>4</v>
          </cell>
          <cell r="L1421">
            <v>4</v>
          </cell>
          <cell r="O1421" t="str">
            <v>Survey With Goals</v>
          </cell>
          <cell r="P1421">
            <v>304361398</v>
          </cell>
          <cell r="Q1421">
            <v>42249</v>
          </cell>
          <cell r="R1421">
            <v>19</v>
          </cell>
          <cell r="S1421">
            <v>139</v>
          </cell>
          <cell r="T1421">
            <v>2.9</v>
          </cell>
          <cell r="U1421">
            <v>5</v>
          </cell>
          <cell r="V1421">
            <v>27</v>
          </cell>
          <cell r="W1421">
            <v>19</v>
          </cell>
          <cell r="X1421">
            <v>4.17</v>
          </cell>
          <cell r="Y1421" t="str">
            <v>No</v>
          </cell>
          <cell r="Z1421">
            <v>-0.93</v>
          </cell>
          <cell r="AA1421">
            <v>18</v>
          </cell>
          <cell r="BF1421" t="str">
            <v>BR</v>
          </cell>
          <cell r="BG1421" t="str">
            <v>BR</v>
          </cell>
          <cell r="BH1421" t="str">
            <v>BR</v>
          </cell>
          <cell r="BI1421" t="str">
            <v>Foundational Skills</v>
          </cell>
          <cell r="BJ1421">
            <v>131</v>
          </cell>
          <cell r="BK1421">
            <v>5.9</v>
          </cell>
          <cell r="BL1421" t="str">
            <v>125-137</v>
          </cell>
          <cell r="BM1421" t="str">
            <v>Low</v>
          </cell>
          <cell r="BN1421" t="str">
            <v>Language and Writing</v>
          </cell>
          <cell r="BO1421">
            <v>137</v>
          </cell>
          <cell r="BP1421">
            <v>6</v>
          </cell>
          <cell r="BQ1421" t="str">
            <v>131-143</v>
          </cell>
          <cell r="BR1421" t="str">
            <v>Low</v>
          </cell>
          <cell r="BS1421" t="str">
            <v>Literature and Informational</v>
          </cell>
          <cell r="BT1421">
            <v>148</v>
          </cell>
          <cell r="BU1421">
            <v>6</v>
          </cell>
          <cell r="BV1421" t="str">
            <v>142-154</v>
          </cell>
          <cell r="BW1421" t="str">
            <v>Low</v>
          </cell>
          <cell r="BX1421" t="str">
            <v>Vocabulary Use and Functions</v>
          </cell>
          <cell r="BY1421">
            <v>139</v>
          </cell>
          <cell r="BZ1421">
            <v>5.8</v>
          </cell>
          <cell r="CA1421" t="str">
            <v>133-145</v>
          </cell>
          <cell r="CB1421" t="str">
            <v>Low</v>
          </cell>
          <cell r="CW1421">
            <v>0.3914583333333333</v>
          </cell>
          <cell r="CX1421">
            <v>54</v>
          </cell>
          <cell r="DC1421">
            <v>12</v>
          </cell>
          <cell r="DD1421">
            <v>12</v>
          </cell>
          <cell r="DE1421">
            <v>18</v>
          </cell>
        </row>
        <row r="1422">
          <cell r="A1422" t="str">
            <v>70100139309647926School 2</v>
          </cell>
          <cell r="B1422" t="str">
            <v>Fall 2015-2016</v>
          </cell>
          <cell r="C1422">
            <v>70100139</v>
          </cell>
          <cell r="D1422" t="str">
            <v>School 2</v>
          </cell>
          <cell r="E1422" t="str">
            <v>Mathematics</v>
          </cell>
          <cell r="F1422" t="str">
            <v>Mathematics</v>
          </cell>
          <cell r="G1422" t="b">
            <v>1</v>
          </cell>
          <cell r="H1422">
            <v>2015</v>
          </cell>
          <cell r="I1422">
            <v>4</v>
          </cell>
          <cell r="L1422">
            <v>4</v>
          </cell>
          <cell r="O1422" t="str">
            <v>Survey With Goals</v>
          </cell>
          <cell r="P1422">
            <v>309647926</v>
          </cell>
          <cell r="Q1422">
            <v>42258</v>
          </cell>
          <cell r="R1422">
            <v>30</v>
          </cell>
          <cell r="S1422">
            <v>167</v>
          </cell>
          <cell r="T1422">
            <v>2.9</v>
          </cell>
          <cell r="U1422">
            <v>64</v>
          </cell>
          <cell r="V1422">
            <v>20</v>
          </cell>
          <cell r="W1422">
            <v>13</v>
          </cell>
          <cell r="X1422">
            <v>4.17</v>
          </cell>
          <cell r="Y1422" t="str">
            <v>No</v>
          </cell>
          <cell r="Z1422">
            <v>-0.9</v>
          </cell>
          <cell r="AA1422">
            <v>19</v>
          </cell>
          <cell r="BI1422" t="str">
            <v>Operations and Algebraic Thinking</v>
          </cell>
          <cell r="BJ1422">
            <v>167</v>
          </cell>
          <cell r="BK1422">
            <v>5.7</v>
          </cell>
          <cell r="BL1422" t="str">
            <v>161-173</v>
          </cell>
          <cell r="BM1422" t="str">
            <v>HiAvg</v>
          </cell>
          <cell r="BN1422" t="str">
            <v>Number and Operations</v>
          </cell>
          <cell r="BO1422">
            <v>168</v>
          </cell>
          <cell r="BP1422">
            <v>5.8</v>
          </cell>
          <cell r="BQ1422" t="str">
            <v>162-174</v>
          </cell>
          <cell r="BR1422" t="str">
            <v>HiAvg</v>
          </cell>
          <cell r="BS1422" t="str">
            <v>Measurement and Data</v>
          </cell>
          <cell r="BT1422">
            <v>164</v>
          </cell>
          <cell r="BU1422">
            <v>5.7</v>
          </cell>
          <cell r="BV1422" t="str">
            <v>158-170</v>
          </cell>
          <cell r="BW1422" t="str">
            <v>Avg</v>
          </cell>
          <cell r="BX1422" t="str">
            <v>Geometry</v>
          </cell>
          <cell r="BY1422">
            <v>170</v>
          </cell>
          <cell r="BZ1422">
            <v>5.8</v>
          </cell>
          <cell r="CA1422" t="str">
            <v>164-176</v>
          </cell>
          <cell r="CB1422" t="str">
            <v>HiAvg</v>
          </cell>
          <cell r="CW1422">
            <v>0.38995370370370369</v>
          </cell>
          <cell r="CX1422">
            <v>52</v>
          </cell>
          <cell r="DC1422">
            <v>14</v>
          </cell>
          <cell r="DD1422">
            <v>11</v>
          </cell>
          <cell r="DE1422">
            <v>18</v>
          </cell>
        </row>
        <row r="1423">
          <cell r="A1423" t="str">
            <v>70100139303412565School 2</v>
          </cell>
          <cell r="B1423" t="str">
            <v>Fall 2015-2016</v>
          </cell>
          <cell r="C1423">
            <v>70100139</v>
          </cell>
          <cell r="D1423" t="str">
            <v>School 2</v>
          </cell>
          <cell r="E1423" t="str">
            <v>Reading</v>
          </cell>
          <cell r="F1423" t="str">
            <v>Reading</v>
          </cell>
          <cell r="G1423" t="b">
            <v>1</v>
          </cell>
          <cell r="H1423">
            <v>2015</v>
          </cell>
          <cell r="I1423">
            <v>4</v>
          </cell>
          <cell r="L1423">
            <v>4</v>
          </cell>
          <cell r="O1423" t="str">
            <v>Survey With Goals</v>
          </cell>
          <cell r="P1423">
            <v>303412565</v>
          </cell>
          <cell r="Q1423">
            <v>42251</v>
          </cell>
          <cell r="R1423">
            <v>23</v>
          </cell>
          <cell r="S1423">
            <v>160</v>
          </cell>
          <cell r="T1423">
            <v>2.9</v>
          </cell>
          <cell r="U1423">
            <v>48</v>
          </cell>
          <cell r="V1423">
            <v>17</v>
          </cell>
          <cell r="W1423">
            <v>3</v>
          </cell>
          <cell r="X1423">
            <v>4.24</v>
          </cell>
          <cell r="Y1423" t="str">
            <v>No</v>
          </cell>
          <cell r="Z1423">
            <v>-1.61</v>
          </cell>
          <cell r="AA1423">
            <v>5</v>
          </cell>
          <cell r="BF1423" t="str">
            <v>BR</v>
          </cell>
          <cell r="BG1423" t="str">
            <v>BR</v>
          </cell>
          <cell r="BH1423" t="str">
            <v>BR</v>
          </cell>
          <cell r="BI1423" t="str">
            <v>Foundational Skills</v>
          </cell>
          <cell r="BJ1423">
            <v>155</v>
          </cell>
          <cell r="BK1423">
            <v>6.7</v>
          </cell>
          <cell r="BL1423" t="str">
            <v>148-162</v>
          </cell>
          <cell r="BM1423" t="str">
            <v>LoAvg</v>
          </cell>
          <cell r="BN1423" t="str">
            <v>Language and Writing</v>
          </cell>
          <cell r="BO1423">
            <v>158</v>
          </cell>
          <cell r="BP1423">
            <v>5.9</v>
          </cell>
          <cell r="BQ1423" t="str">
            <v>152-164</v>
          </cell>
          <cell r="BR1423" t="str">
            <v>Avg</v>
          </cell>
          <cell r="BS1423" t="str">
            <v>Literature and Informational</v>
          </cell>
          <cell r="BT1423">
            <v>150</v>
          </cell>
          <cell r="BU1423">
            <v>6.9</v>
          </cell>
          <cell r="BV1423" t="str">
            <v>143-157</v>
          </cell>
          <cell r="BW1423" t="str">
            <v>LoAvg</v>
          </cell>
          <cell r="BX1423" t="str">
            <v>Vocabulary Use and Functions</v>
          </cell>
          <cell r="BY1423">
            <v>174</v>
          </cell>
          <cell r="BZ1423">
            <v>6.5</v>
          </cell>
          <cell r="CA1423" t="str">
            <v>168-181</v>
          </cell>
          <cell r="CB1423" t="str">
            <v>High</v>
          </cell>
          <cell r="CW1423">
            <v>0.39251157407407405</v>
          </cell>
          <cell r="CX1423">
            <v>52</v>
          </cell>
          <cell r="DC1423">
            <v>14</v>
          </cell>
          <cell r="DD1423">
            <v>11</v>
          </cell>
          <cell r="DE1423">
            <v>17</v>
          </cell>
        </row>
        <row r="1424">
          <cell r="A1424" t="str">
            <v>70100140309647943School 2</v>
          </cell>
          <cell r="B1424" t="str">
            <v>Fall 2015-2016</v>
          </cell>
          <cell r="C1424">
            <v>70100140</v>
          </cell>
          <cell r="D1424" t="str">
            <v>School 2</v>
          </cell>
          <cell r="E1424" t="str">
            <v>Mathematics</v>
          </cell>
          <cell r="F1424" t="str">
            <v>Mathematics</v>
          </cell>
          <cell r="G1424" t="b">
            <v>1</v>
          </cell>
          <cell r="H1424">
            <v>2015</v>
          </cell>
          <cell r="I1424">
            <v>4</v>
          </cell>
          <cell r="L1424">
            <v>4</v>
          </cell>
          <cell r="O1424" t="str">
            <v>Survey With Goals</v>
          </cell>
          <cell r="P1424">
            <v>309647943</v>
          </cell>
          <cell r="Q1424">
            <v>42258</v>
          </cell>
          <cell r="R1424">
            <v>41</v>
          </cell>
          <cell r="S1424">
            <v>170</v>
          </cell>
          <cell r="T1424">
            <v>2.9</v>
          </cell>
          <cell r="U1424">
            <v>72</v>
          </cell>
          <cell r="V1424">
            <v>23</v>
          </cell>
          <cell r="W1424">
            <v>26</v>
          </cell>
          <cell r="X1424">
            <v>4.17</v>
          </cell>
          <cell r="Y1424" t="str">
            <v>Yes*</v>
          </cell>
          <cell r="Z1424">
            <v>0.37</v>
          </cell>
          <cell r="AA1424">
            <v>64</v>
          </cell>
          <cell r="BI1424" t="str">
            <v>Operations and Algebraic Thinking</v>
          </cell>
          <cell r="BJ1424">
            <v>174</v>
          </cell>
          <cell r="BK1424">
            <v>5.9</v>
          </cell>
          <cell r="BL1424" t="str">
            <v>168-180</v>
          </cell>
          <cell r="BM1424" t="str">
            <v>HiAvg</v>
          </cell>
          <cell r="BN1424" t="str">
            <v>Number and Operations</v>
          </cell>
          <cell r="BO1424">
            <v>167</v>
          </cell>
          <cell r="BP1424">
            <v>5.8</v>
          </cell>
          <cell r="BQ1424" t="str">
            <v>161-173</v>
          </cell>
          <cell r="BR1424" t="str">
            <v>HiAvg</v>
          </cell>
          <cell r="BS1424" t="str">
            <v>Measurement and Data</v>
          </cell>
          <cell r="BT1424">
            <v>169</v>
          </cell>
          <cell r="BU1424">
            <v>5.8</v>
          </cell>
          <cell r="BV1424" t="str">
            <v>163-175</v>
          </cell>
          <cell r="BW1424" t="str">
            <v>HiAvg</v>
          </cell>
          <cell r="BX1424" t="str">
            <v>Geometry</v>
          </cell>
          <cell r="BY1424">
            <v>168</v>
          </cell>
          <cell r="BZ1424">
            <v>5.9</v>
          </cell>
          <cell r="CA1424" t="str">
            <v>162-174</v>
          </cell>
          <cell r="CB1424" t="str">
            <v>HiAvg</v>
          </cell>
          <cell r="CW1424">
            <v>0.38990740740740737</v>
          </cell>
          <cell r="CX1424">
            <v>54</v>
          </cell>
          <cell r="DC1424">
            <v>14</v>
          </cell>
          <cell r="DD1424">
            <v>11</v>
          </cell>
          <cell r="DE1424">
            <v>18</v>
          </cell>
        </row>
        <row r="1425">
          <cell r="A1425" t="str">
            <v>70100140303412572School 2</v>
          </cell>
          <cell r="B1425" t="str">
            <v>Fall 2015-2016</v>
          </cell>
          <cell r="C1425">
            <v>70100140</v>
          </cell>
          <cell r="D1425" t="str">
            <v>School 2</v>
          </cell>
          <cell r="E1425" t="str">
            <v>Reading</v>
          </cell>
          <cell r="F1425" t="str">
            <v>Reading</v>
          </cell>
          <cell r="G1425" t="b">
            <v>1</v>
          </cell>
          <cell r="H1425">
            <v>2015</v>
          </cell>
          <cell r="I1425">
            <v>4</v>
          </cell>
          <cell r="L1425">
            <v>4</v>
          </cell>
          <cell r="O1425" t="str">
            <v>Survey With Goals</v>
          </cell>
          <cell r="P1425">
            <v>303412572</v>
          </cell>
          <cell r="Q1425">
            <v>42251</v>
          </cell>
          <cell r="R1425">
            <v>34</v>
          </cell>
          <cell r="S1425">
            <v>159</v>
          </cell>
          <cell r="T1425">
            <v>2.9</v>
          </cell>
          <cell r="U1425">
            <v>45</v>
          </cell>
          <cell r="V1425">
            <v>21</v>
          </cell>
          <cell r="W1425">
            <v>15</v>
          </cell>
          <cell r="X1425">
            <v>4.17</v>
          </cell>
          <cell r="Y1425" t="str">
            <v>No</v>
          </cell>
          <cell r="Z1425">
            <v>-0.65</v>
          </cell>
          <cell r="AA1425">
            <v>26</v>
          </cell>
          <cell r="BF1425" t="str">
            <v>BR</v>
          </cell>
          <cell r="BG1425" t="str">
            <v>BR</v>
          </cell>
          <cell r="BH1425" t="str">
            <v>BR</v>
          </cell>
          <cell r="BI1425" t="str">
            <v>Foundational Skills</v>
          </cell>
          <cell r="BJ1425">
            <v>153</v>
          </cell>
          <cell r="BK1425">
            <v>5.9</v>
          </cell>
          <cell r="BL1425" t="str">
            <v>147-159</v>
          </cell>
          <cell r="BM1425" t="str">
            <v>LoAvg</v>
          </cell>
          <cell r="BN1425" t="str">
            <v>Language and Writing</v>
          </cell>
          <cell r="BO1425">
            <v>159</v>
          </cell>
          <cell r="BP1425">
            <v>5.8</v>
          </cell>
          <cell r="BQ1425" t="str">
            <v>153-165</v>
          </cell>
          <cell r="BR1425" t="str">
            <v>Avg</v>
          </cell>
          <cell r="BS1425" t="str">
            <v>Literature and Informational</v>
          </cell>
          <cell r="BT1425">
            <v>159</v>
          </cell>
          <cell r="BU1425">
            <v>5.9</v>
          </cell>
          <cell r="BV1425" t="str">
            <v>153-165</v>
          </cell>
          <cell r="BW1425" t="str">
            <v>Avg</v>
          </cell>
          <cell r="BX1425" t="str">
            <v>Vocabulary Use and Functions</v>
          </cell>
          <cell r="BY1425">
            <v>166</v>
          </cell>
          <cell r="BZ1425">
            <v>5.7</v>
          </cell>
          <cell r="CA1425" t="str">
            <v>160-172</v>
          </cell>
          <cell r="CB1425" t="str">
            <v>HiAvg</v>
          </cell>
          <cell r="CW1425">
            <v>0.39239583333333333</v>
          </cell>
          <cell r="CX1425">
            <v>50</v>
          </cell>
          <cell r="DC1425">
            <v>14</v>
          </cell>
          <cell r="DD1425">
            <v>11</v>
          </cell>
          <cell r="DE1425">
            <v>17</v>
          </cell>
        </row>
        <row r="1426">
          <cell r="A1426" t="str">
            <v>70100143303058667School 2</v>
          </cell>
          <cell r="B1426" t="str">
            <v>Fall 2015-2016</v>
          </cell>
          <cell r="C1426">
            <v>70100143</v>
          </cell>
          <cell r="D1426" t="str">
            <v>School 2</v>
          </cell>
          <cell r="E1426" t="str">
            <v>Mathematics</v>
          </cell>
          <cell r="F1426" t="str">
            <v>Mathematics</v>
          </cell>
          <cell r="G1426" t="b">
            <v>1</v>
          </cell>
          <cell r="H1426">
            <v>2015</v>
          </cell>
          <cell r="I1426">
            <v>4</v>
          </cell>
          <cell r="L1426">
            <v>4</v>
          </cell>
          <cell r="O1426" t="str">
            <v>Survey With Goals</v>
          </cell>
          <cell r="P1426">
            <v>303058667</v>
          </cell>
          <cell r="Q1426">
            <v>42255</v>
          </cell>
          <cell r="R1426">
            <v>37</v>
          </cell>
          <cell r="S1426">
            <v>156</v>
          </cell>
          <cell r="T1426">
            <v>2.9</v>
          </cell>
          <cell r="U1426">
            <v>31</v>
          </cell>
          <cell r="V1426">
            <v>25</v>
          </cell>
          <cell r="W1426">
            <v>20</v>
          </cell>
          <cell r="X1426">
            <v>4.0999999999999996</v>
          </cell>
          <cell r="Y1426" t="str">
            <v>No</v>
          </cell>
          <cell r="Z1426">
            <v>-0.62</v>
          </cell>
          <cell r="AA1426">
            <v>27</v>
          </cell>
          <cell r="BI1426" t="str">
            <v>Operations and Algebraic Thinking</v>
          </cell>
          <cell r="BJ1426">
            <v>164</v>
          </cell>
          <cell r="BK1426">
            <v>5.7</v>
          </cell>
          <cell r="BL1426" t="str">
            <v>158-170</v>
          </cell>
          <cell r="BM1426" t="str">
            <v>Avg</v>
          </cell>
          <cell r="BN1426" t="str">
            <v>Number and Operations</v>
          </cell>
          <cell r="BO1426">
            <v>152</v>
          </cell>
          <cell r="BP1426">
            <v>6</v>
          </cell>
          <cell r="BQ1426" t="str">
            <v>146-158</v>
          </cell>
          <cell r="BR1426" t="str">
            <v>LoAvg</v>
          </cell>
          <cell r="BS1426" t="str">
            <v>Measurement and Data</v>
          </cell>
          <cell r="BT1426">
            <v>155</v>
          </cell>
          <cell r="BU1426">
            <v>5.8</v>
          </cell>
          <cell r="BV1426" t="str">
            <v>149-161</v>
          </cell>
          <cell r="BW1426" t="str">
            <v>LoAvg</v>
          </cell>
          <cell r="BX1426" t="str">
            <v>Geometry</v>
          </cell>
          <cell r="BY1426">
            <v>154</v>
          </cell>
          <cell r="BZ1426">
            <v>6</v>
          </cell>
          <cell r="CA1426" t="str">
            <v>148-160</v>
          </cell>
          <cell r="CB1426" t="str">
            <v>LoAvg</v>
          </cell>
          <cell r="CW1426">
            <v>0.3888888888888889</v>
          </cell>
          <cell r="CX1426">
            <v>56</v>
          </cell>
          <cell r="DC1426">
            <v>15</v>
          </cell>
          <cell r="DD1426">
            <v>12</v>
          </cell>
          <cell r="DE1426">
            <v>19</v>
          </cell>
        </row>
        <row r="1427">
          <cell r="A1427" t="str">
            <v>70100143304973695School 2</v>
          </cell>
          <cell r="B1427" t="str">
            <v>Fall 2015-2016</v>
          </cell>
          <cell r="C1427">
            <v>70100143</v>
          </cell>
          <cell r="D1427" t="str">
            <v>School 2</v>
          </cell>
          <cell r="E1427" t="str">
            <v>Reading</v>
          </cell>
          <cell r="F1427" t="str">
            <v>Reading</v>
          </cell>
          <cell r="G1427" t="b">
            <v>1</v>
          </cell>
          <cell r="H1427">
            <v>2015</v>
          </cell>
          <cell r="I1427">
            <v>4</v>
          </cell>
          <cell r="L1427">
            <v>4</v>
          </cell>
          <cell r="O1427" t="str">
            <v>Survey With Goals</v>
          </cell>
          <cell r="P1427">
            <v>304973695</v>
          </cell>
          <cell r="Q1427">
            <v>42248</v>
          </cell>
          <cell r="R1427">
            <v>30</v>
          </cell>
          <cell r="S1427">
            <v>167</v>
          </cell>
          <cell r="T1427">
            <v>3.1</v>
          </cell>
          <cell r="U1427">
            <v>69</v>
          </cell>
          <cell r="V1427">
            <v>21</v>
          </cell>
          <cell r="W1427">
            <v>23</v>
          </cell>
          <cell r="X1427">
            <v>4.24</v>
          </cell>
          <cell r="Y1427" t="str">
            <v>Yes*</v>
          </cell>
          <cell r="Z1427">
            <v>0.26</v>
          </cell>
          <cell r="AA1427">
            <v>60</v>
          </cell>
          <cell r="BF1427" t="str">
            <v>BR</v>
          </cell>
          <cell r="BG1427" t="str">
            <v>BR</v>
          </cell>
          <cell r="BH1427" t="str">
            <v>BR</v>
          </cell>
          <cell r="BI1427" t="str">
            <v>Foundational Skills</v>
          </cell>
          <cell r="BJ1427">
            <v>158</v>
          </cell>
          <cell r="BK1427">
            <v>6.3</v>
          </cell>
          <cell r="BL1427" t="str">
            <v>152-164</v>
          </cell>
          <cell r="BM1427" t="str">
            <v>Avg</v>
          </cell>
          <cell r="BN1427" t="str">
            <v>Language and Writing</v>
          </cell>
          <cell r="BO1427">
            <v>167</v>
          </cell>
          <cell r="BP1427">
            <v>6</v>
          </cell>
          <cell r="BQ1427" t="str">
            <v>161-173</v>
          </cell>
          <cell r="BR1427" t="str">
            <v>HiAvg</v>
          </cell>
          <cell r="BS1427" t="str">
            <v>Literature and Informational</v>
          </cell>
          <cell r="BT1427">
            <v>172</v>
          </cell>
          <cell r="BU1427">
            <v>6.1</v>
          </cell>
          <cell r="BV1427" t="str">
            <v>166-178</v>
          </cell>
          <cell r="BW1427" t="str">
            <v>High</v>
          </cell>
          <cell r="BX1427" t="str">
            <v>Vocabulary Use and Functions</v>
          </cell>
          <cell r="BY1427">
            <v>170</v>
          </cell>
          <cell r="BZ1427">
            <v>6.1</v>
          </cell>
          <cell r="CA1427" t="str">
            <v>164-176</v>
          </cell>
          <cell r="CB1427" t="str">
            <v>HiAvg</v>
          </cell>
          <cell r="CW1427">
            <v>0.38894675925925926</v>
          </cell>
          <cell r="CX1427">
            <v>58</v>
          </cell>
          <cell r="DC1427">
            <v>15</v>
          </cell>
          <cell r="DD1427">
            <v>10</v>
          </cell>
          <cell r="DE1427">
            <v>16</v>
          </cell>
        </row>
        <row r="1428">
          <cell r="A1428" t="str">
            <v>70100144303058260School 2</v>
          </cell>
          <cell r="B1428" t="str">
            <v>Fall 2015-2016</v>
          </cell>
          <cell r="C1428">
            <v>70100144</v>
          </cell>
          <cell r="D1428" t="str">
            <v>School 2</v>
          </cell>
          <cell r="E1428" t="str">
            <v>Mathematics</v>
          </cell>
          <cell r="F1428" t="str">
            <v>Mathematics</v>
          </cell>
          <cell r="G1428" t="b">
            <v>1</v>
          </cell>
          <cell r="H1428">
            <v>2015</v>
          </cell>
          <cell r="I1428">
            <v>4</v>
          </cell>
          <cell r="L1428">
            <v>4</v>
          </cell>
          <cell r="O1428" t="str">
            <v>Survey With Goals</v>
          </cell>
          <cell r="P1428">
            <v>303058260</v>
          </cell>
          <cell r="Q1428">
            <v>42255</v>
          </cell>
          <cell r="R1428">
            <v>31</v>
          </cell>
          <cell r="S1428">
            <v>159</v>
          </cell>
          <cell r="T1428">
            <v>2.8</v>
          </cell>
          <cell r="U1428">
            <v>39</v>
          </cell>
          <cell r="V1428">
            <v>25</v>
          </cell>
          <cell r="W1428">
            <v>21</v>
          </cell>
          <cell r="X1428">
            <v>4.0999999999999996</v>
          </cell>
          <cell r="Y1428" t="str">
            <v>No*</v>
          </cell>
          <cell r="Z1428">
            <v>-0.44</v>
          </cell>
          <cell r="AA1428">
            <v>33</v>
          </cell>
          <cell r="BI1428" t="str">
            <v>Operations and Algebraic Thinking</v>
          </cell>
          <cell r="BJ1428">
            <v>165</v>
          </cell>
          <cell r="BK1428">
            <v>5.9</v>
          </cell>
          <cell r="BL1428" t="str">
            <v>159-171</v>
          </cell>
          <cell r="BM1428" t="str">
            <v>Avg</v>
          </cell>
          <cell r="BN1428" t="str">
            <v>Number and Operations</v>
          </cell>
          <cell r="BO1428">
            <v>149</v>
          </cell>
          <cell r="BP1428">
            <v>6</v>
          </cell>
          <cell r="BQ1428" t="str">
            <v>143-155</v>
          </cell>
          <cell r="BR1428" t="str">
            <v>Low</v>
          </cell>
          <cell r="BS1428" t="str">
            <v>Measurement and Data</v>
          </cell>
          <cell r="BT1428">
            <v>163</v>
          </cell>
          <cell r="BU1428">
            <v>5.9</v>
          </cell>
          <cell r="BV1428" t="str">
            <v>157-169</v>
          </cell>
          <cell r="BW1428" t="str">
            <v>Avg</v>
          </cell>
          <cell r="BX1428" t="str">
            <v>Geometry</v>
          </cell>
          <cell r="BY1428">
            <v>160</v>
          </cell>
          <cell r="BZ1428">
            <v>5.8</v>
          </cell>
          <cell r="CA1428" t="str">
            <v>154-166</v>
          </cell>
          <cell r="CB1428" t="str">
            <v>Avg</v>
          </cell>
          <cell r="CW1428">
            <v>0.38894675925925926</v>
          </cell>
          <cell r="CX1428">
            <v>48</v>
          </cell>
          <cell r="DC1428">
            <v>15</v>
          </cell>
          <cell r="DD1428">
            <v>12</v>
          </cell>
          <cell r="DE1428">
            <v>19</v>
          </cell>
        </row>
        <row r="1429">
          <cell r="A1429" t="str">
            <v>70100144304973700School 2</v>
          </cell>
          <cell r="B1429" t="str">
            <v>Fall 2015-2016</v>
          </cell>
          <cell r="C1429">
            <v>70100144</v>
          </cell>
          <cell r="D1429" t="str">
            <v>School 2</v>
          </cell>
          <cell r="E1429" t="str">
            <v>Reading</v>
          </cell>
          <cell r="F1429" t="str">
            <v>Reading</v>
          </cell>
          <cell r="G1429" t="b">
            <v>1</v>
          </cell>
          <cell r="H1429">
            <v>2015</v>
          </cell>
          <cell r="I1429">
            <v>4</v>
          </cell>
          <cell r="L1429">
            <v>4</v>
          </cell>
          <cell r="O1429" t="str">
            <v>Survey With Goals</v>
          </cell>
          <cell r="P1429">
            <v>304973700</v>
          </cell>
          <cell r="Q1429">
            <v>42248</v>
          </cell>
          <cell r="R1429">
            <v>24</v>
          </cell>
          <cell r="S1429">
            <v>151</v>
          </cell>
          <cell r="T1429">
            <v>3</v>
          </cell>
          <cell r="U1429">
            <v>23</v>
          </cell>
          <cell r="V1429">
            <v>22</v>
          </cell>
          <cell r="W1429">
            <v>11</v>
          </cell>
          <cell r="X1429">
            <v>4.17</v>
          </cell>
          <cell r="Y1429" t="str">
            <v>No</v>
          </cell>
          <cell r="Z1429">
            <v>-1.22</v>
          </cell>
          <cell r="AA1429">
            <v>11</v>
          </cell>
          <cell r="BF1429" t="str">
            <v>BR</v>
          </cell>
          <cell r="BG1429" t="str">
            <v>BR</v>
          </cell>
          <cell r="BH1429" t="str">
            <v>BR</v>
          </cell>
          <cell r="BI1429" t="str">
            <v>Foundational Skills</v>
          </cell>
          <cell r="BJ1429">
            <v>139</v>
          </cell>
          <cell r="BK1429">
            <v>6.1</v>
          </cell>
          <cell r="BL1429" t="str">
            <v>133-145</v>
          </cell>
          <cell r="BM1429" t="str">
            <v>Low</v>
          </cell>
          <cell r="BN1429" t="str">
            <v>Language and Writing</v>
          </cell>
          <cell r="BO1429">
            <v>153</v>
          </cell>
          <cell r="BP1429">
            <v>6.1</v>
          </cell>
          <cell r="BQ1429" t="str">
            <v>147-159</v>
          </cell>
          <cell r="BR1429" t="str">
            <v>LoAvg</v>
          </cell>
          <cell r="BS1429" t="str">
            <v>Literature and Informational</v>
          </cell>
          <cell r="BT1429">
            <v>157</v>
          </cell>
          <cell r="BU1429">
            <v>6.2</v>
          </cell>
          <cell r="BV1429" t="str">
            <v>151-163</v>
          </cell>
          <cell r="BW1429" t="str">
            <v>LoAvg</v>
          </cell>
          <cell r="BX1429" t="str">
            <v>Vocabulary Use and Functions</v>
          </cell>
          <cell r="BY1429">
            <v>156</v>
          </cell>
          <cell r="BZ1429">
            <v>6</v>
          </cell>
          <cell r="CA1429" t="str">
            <v>150-162</v>
          </cell>
          <cell r="CB1429" t="str">
            <v>LoAvg</v>
          </cell>
          <cell r="CW1429">
            <v>0.38896990740740739</v>
          </cell>
          <cell r="CX1429">
            <v>48</v>
          </cell>
          <cell r="DC1429">
            <v>13</v>
          </cell>
          <cell r="DD1429">
            <v>11</v>
          </cell>
          <cell r="DE1429">
            <v>17</v>
          </cell>
        </row>
        <row r="1430">
          <cell r="A1430" t="str">
            <v>70100145309648062School 2</v>
          </cell>
          <cell r="B1430" t="str">
            <v>Fall 2015-2016</v>
          </cell>
          <cell r="C1430">
            <v>70100145</v>
          </cell>
          <cell r="D1430" t="str">
            <v>School 2</v>
          </cell>
          <cell r="E1430" t="str">
            <v>Mathematics</v>
          </cell>
          <cell r="F1430" t="str">
            <v>Mathematics</v>
          </cell>
          <cell r="G1430" t="b">
            <v>1</v>
          </cell>
          <cell r="H1430">
            <v>2015</v>
          </cell>
          <cell r="I1430">
            <v>4</v>
          </cell>
          <cell r="L1430">
            <v>4</v>
          </cell>
          <cell r="O1430" t="str">
            <v>Survey With Goals</v>
          </cell>
          <cell r="P1430">
            <v>309648062</v>
          </cell>
          <cell r="Q1430">
            <v>42258</v>
          </cell>
          <cell r="R1430">
            <v>26</v>
          </cell>
          <cell r="S1430">
            <v>160</v>
          </cell>
          <cell r="T1430">
            <v>3</v>
          </cell>
          <cell r="U1430">
            <v>43</v>
          </cell>
          <cell r="V1430">
            <v>27</v>
          </cell>
          <cell r="W1430">
            <v>33</v>
          </cell>
          <cell r="X1430">
            <v>4.24</v>
          </cell>
          <cell r="Y1430" t="str">
            <v>Yes</v>
          </cell>
          <cell r="Z1430">
            <v>0.67</v>
          </cell>
          <cell r="AA1430">
            <v>75</v>
          </cell>
          <cell r="BI1430" t="str">
            <v>Operations and Algebraic Thinking</v>
          </cell>
          <cell r="BJ1430">
            <v>169</v>
          </cell>
          <cell r="BK1430">
            <v>6</v>
          </cell>
          <cell r="BL1430" t="str">
            <v>163-175</v>
          </cell>
          <cell r="BM1430" t="str">
            <v>HiAvg</v>
          </cell>
          <cell r="BN1430" t="str">
            <v>Number and Operations</v>
          </cell>
          <cell r="BO1430">
            <v>167</v>
          </cell>
          <cell r="BP1430">
            <v>6.3</v>
          </cell>
          <cell r="BQ1430" t="str">
            <v>161-173</v>
          </cell>
          <cell r="BR1430" t="str">
            <v>HiAvg</v>
          </cell>
          <cell r="BS1430" t="str">
            <v>Measurement and Data</v>
          </cell>
          <cell r="BT1430">
            <v>166</v>
          </cell>
          <cell r="BU1430">
            <v>6.8</v>
          </cell>
          <cell r="BV1430" t="str">
            <v>159-173</v>
          </cell>
          <cell r="BW1430" t="str">
            <v>Avg</v>
          </cell>
          <cell r="BX1430" t="str">
            <v>Geometry</v>
          </cell>
          <cell r="BY1430">
            <v>140</v>
          </cell>
          <cell r="BZ1430">
            <v>7.6</v>
          </cell>
          <cell r="CA1430" t="str">
            <v>132-148</v>
          </cell>
          <cell r="CB1430" t="str">
            <v>Low</v>
          </cell>
          <cell r="CW1430">
            <v>0.3898726851851852</v>
          </cell>
          <cell r="CX1430">
            <v>42</v>
          </cell>
          <cell r="DC1430">
            <v>15</v>
          </cell>
          <cell r="DD1430">
            <v>12</v>
          </cell>
          <cell r="DE1430">
            <v>19</v>
          </cell>
        </row>
        <row r="1431">
          <cell r="A1431" t="str">
            <v>70100145303412611School 2</v>
          </cell>
          <cell r="B1431" t="str">
            <v>Fall 2015-2016</v>
          </cell>
          <cell r="C1431">
            <v>70100145</v>
          </cell>
          <cell r="D1431" t="str">
            <v>School 2</v>
          </cell>
          <cell r="E1431" t="str">
            <v>Reading</v>
          </cell>
          <cell r="F1431" t="str">
            <v>Reading</v>
          </cell>
          <cell r="G1431" t="b">
            <v>1</v>
          </cell>
          <cell r="H1431">
            <v>2015</v>
          </cell>
          <cell r="I1431">
            <v>4</v>
          </cell>
          <cell r="L1431">
            <v>4</v>
          </cell>
          <cell r="O1431" t="str">
            <v>Survey With Goals</v>
          </cell>
          <cell r="P1431">
            <v>303412611</v>
          </cell>
          <cell r="Q1431">
            <v>42251</v>
          </cell>
          <cell r="R1431">
            <v>39</v>
          </cell>
          <cell r="S1431">
            <v>166</v>
          </cell>
          <cell r="T1431">
            <v>3</v>
          </cell>
          <cell r="U1431">
            <v>66</v>
          </cell>
          <cell r="V1431">
            <v>22</v>
          </cell>
          <cell r="W1431">
            <v>28</v>
          </cell>
          <cell r="X1431">
            <v>4.24</v>
          </cell>
          <cell r="Y1431" t="str">
            <v>Yes</v>
          </cell>
          <cell r="Z1431">
            <v>0.65</v>
          </cell>
          <cell r="AA1431">
            <v>74</v>
          </cell>
          <cell r="BF1431" t="str">
            <v>BR</v>
          </cell>
          <cell r="BG1431" t="str">
            <v>BR</v>
          </cell>
          <cell r="BH1431" t="str">
            <v>BR</v>
          </cell>
          <cell r="BI1431" t="str">
            <v>Foundational Skills</v>
          </cell>
          <cell r="BJ1431">
            <v>159</v>
          </cell>
          <cell r="BK1431">
            <v>6.2</v>
          </cell>
          <cell r="BL1431" t="str">
            <v>153-165</v>
          </cell>
          <cell r="BM1431" t="str">
            <v>Avg</v>
          </cell>
          <cell r="BN1431" t="str">
            <v>Language and Writing</v>
          </cell>
          <cell r="BO1431">
            <v>158</v>
          </cell>
          <cell r="BP1431">
            <v>6.2</v>
          </cell>
          <cell r="BQ1431" t="str">
            <v>152-164</v>
          </cell>
          <cell r="BR1431" t="str">
            <v>Avg</v>
          </cell>
          <cell r="BS1431" t="str">
            <v>Literature and Informational</v>
          </cell>
          <cell r="BT1431">
            <v>176</v>
          </cell>
          <cell r="BU1431">
            <v>6.3</v>
          </cell>
          <cell r="BV1431" t="str">
            <v>170-182</v>
          </cell>
          <cell r="BW1431" t="str">
            <v>High</v>
          </cell>
          <cell r="BX1431" t="str">
            <v>Vocabulary Use and Functions</v>
          </cell>
          <cell r="BY1431">
            <v>172</v>
          </cell>
          <cell r="BZ1431">
            <v>5.9</v>
          </cell>
          <cell r="CA1431" t="str">
            <v>166-178</v>
          </cell>
          <cell r="CB1431" t="str">
            <v>High</v>
          </cell>
          <cell r="CW1431">
            <v>0.39222222222222225</v>
          </cell>
          <cell r="CX1431">
            <v>54</v>
          </cell>
          <cell r="DC1431">
            <v>15</v>
          </cell>
          <cell r="DD1431">
            <v>11</v>
          </cell>
          <cell r="DE1431">
            <v>17</v>
          </cell>
        </row>
        <row r="1432">
          <cell r="A1432" t="str">
            <v>70100147302471289School 2</v>
          </cell>
          <cell r="B1432" t="str">
            <v>Fall 2015-2016</v>
          </cell>
          <cell r="C1432">
            <v>70100147</v>
          </cell>
          <cell r="D1432" t="str">
            <v>School 2</v>
          </cell>
          <cell r="E1432" t="str">
            <v>Mathematics</v>
          </cell>
          <cell r="F1432" t="str">
            <v>Mathematics</v>
          </cell>
          <cell r="G1432" t="b">
            <v>1</v>
          </cell>
          <cell r="H1432">
            <v>2015</v>
          </cell>
          <cell r="I1432">
            <v>4</v>
          </cell>
          <cell r="L1432">
            <v>4</v>
          </cell>
          <cell r="O1432" t="str">
            <v>Survey With Goals</v>
          </cell>
          <cell r="P1432">
            <v>302471289</v>
          </cell>
          <cell r="Q1432">
            <v>42256</v>
          </cell>
          <cell r="R1432">
            <v>17</v>
          </cell>
          <cell r="S1432">
            <v>136</v>
          </cell>
          <cell r="T1432">
            <v>2.9</v>
          </cell>
          <cell r="U1432">
            <v>2</v>
          </cell>
          <cell r="V1432">
            <v>27</v>
          </cell>
          <cell r="W1432">
            <v>9</v>
          </cell>
          <cell r="X1432">
            <v>4.17</v>
          </cell>
          <cell r="Y1432" t="str">
            <v>No</v>
          </cell>
          <cell r="Z1432">
            <v>-2.25</v>
          </cell>
          <cell r="AA1432">
            <v>1</v>
          </cell>
          <cell r="BI1432" t="str">
            <v>Operations and Algebraic Thinking</v>
          </cell>
          <cell r="BJ1432">
            <v>139</v>
          </cell>
          <cell r="BK1432">
            <v>6</v>
          </cell>
          <cell r="BL1432" t="str">
            <v>133-145</v>
          </cell>
          <cell r="BM1432" t="str">
            <v>Low</v>
          </cell>
          <cell r="BN1432" t="str">
            <v>Number and Operations</v>
          </cell>
          <cell r="BO1432">
            <v>135</v>
          </cell>
          <cell r="BP1432">
            <v>6</v>
          </cell>
          <cell r="BQ1432" t="str">
            <v>129-141</v>
          </cell>
          <cell r="BR1432" t="str">
            <v>Low</v>
          </cell>
          <cell r="BS1432" t="str">
            <v>Measurement and Data</v>
          </cell>
          <cell r="BT1432">
            <v>146</v>
          </cell>
          <cell r="BU1432">
            <v>6.1</v>
          </cell>
          <cell r="BV1432" t="str">
            <v>140-152</v>
          </cell>
          <cell r="BW1432" t="str">
            <v>Low</v>
          </cell>
          <cell r="BX1432" t="str">
            <v>Geometry</v>
          </cell>
          <cell r="BY1432">
            <v>126</v>
          </cell>
          <cell r="BZ1432">
            <v>6.1</v>
          </cell>
          <cell r="CA1432" t="str">
            <v>120-132</v>
          </cell>
          <cell r="CB1432" t="str">
            <v>Low</v>
          </cell>
          <cell r="CW1432">
            <v>0.39027777777777778</v>
          </cell>
          <cell r="CX1432">
            <v>50</v>
          </cell>
          <cell r="DC1432">
            <v>17</v>
          </cell>
          <cell r="DD1432">
            <v>14</v>
          </cell>
          <cell r="DE1432">
            <v>21</v>
          </cell>
        </row>
        <row r="1433">
          <cell r="A1433" t="str">
            <v>70100147304361372School 2</v>
          </cell>
          <cell r="B1433" t="str">
            <v>Fall 2015-2016</v>
          </cell>
          <cell r="C1433">
            <v>70100147</v>
          </cell>
          <cell r="D1433" t="str">
            <v>School 2</v>
          </cell>
          <cell r="E1433" t="str">
            <v>Reading</v>
          </cell>
          <cell r="F1433" t="str">
            <v>Reading</v>
          </cell>
          <cell r="G1433" t="b">
            <v>1</v>
          </cell>
          <cell r="H1433">
            <v>2015</v>
          </cell>
          <cell r="I1433">
            <v>4</v>
          </cell>
          <cell r="L1433">
            <v>4</v>
          </cell>
          <cell r="O1433" t="str">
            <v>Survey With Goals</v>
          </cell>
          <cell r="P1433">
            <v>304361372</v>
          </cell>
          <cell r="Q1433">
            <v>42249</v>
          </cell>
          <cell r="R1433">
            <v>18</v>
          </cell>
          <cell r="S1433">
            <v>145</v>
          </cell>
          <cell r="T1433">
            <v>2.9</v>
          </cell>
          <cell r="U1433">
            <v>11</v>
          </cell>
          <cell r="V1433">
            <v>23</v>
          </cell>
          <cell r="W1433">
            <v>9</v>
          </cell>
          <cell r="X1433">
            <v>4.0999999999999996</v>
          </cell>
          <cell r="Y1433" t="str">
            <v>No</v>
          </cell>
          <cell r="Z1433">
            <v>-1.58</v>
          </cell>
          <cell r="AA1433">
            <v>6</v>
          </cell>
          <cell r="BF1433" t="str">
            <v>BR</v>
          </cell>
          <cell r="BG1433" t="str">
            <v>BR</v>
          </cell>
          <cell r="BH1433" t="str">
            <v>BR</v>
          </cell>
          <cell r="BI1433" t="str">
            <v>Foundational Skills</v>
          </cell>
          <cell r="BJ1433">
            <v>133</v>
          </cell>
          <cell r="BK1433">
            <v>6.4</v>
          </cell>
          <cell r="BL1433" t="str">
            <v>127-139</v>
          </cell>
          <cell r="BM1433" t="str">
            <v>Low</v>
          </cell>
          <cell r="BN1433" t="str">
            <v>Language and Writing</v>
          </cell>
          <cell r="BO1433">
            <v>138</v>
          </cell>
          <cell r="BP1433">
            <v>6.3</v>
          </cell>
          <cell r="BQ1433" t="str">
            <v>132-144</v>
          </cell>
          <cell r="BR1433" t="str">
            <v>Low</v>
          </cell>
          <cell r="BS1433" t="str">
            <v>Literature and Informational</v>
          </cell>
          <cell r="BT1433">
            <v>154</v>
          </cell>
          <cell r="BU1433">
            <v>6.2</v>
          </cell>
          <cell r="BV1433" t="str">
            <v>148-160</v>
          </cell>
          <cell r="BW1433" t="str">
            <v>LoAvg</v>
          </cell>
          <cell r="BX1433" t="str">
            <v>Vocabulary Use and Functions</v>
          </cell>
          <cell r="BY1433">
            <v>155</v>
          </cell>
          <cell r="BZ1433">
            <v>6.3</v>
          </cell>
          <cell r="CA1433" t="str">
            <v>149-161</v>
          </cell>
          <cell r="CB1433" t="str">
            <v>LoAvg</v>
          </cell>
          <cell r="CW1433">
            <v>0.39140046296296299</v>
          </cell>
          <cell r="CX1433">
            <v>50</v>
          </cell>
          <cell r="DC1433">
            <v>13</v>
          </cell>
          <cell r="DD1433">
            <v>12</v>
          </cell>
          <cell r="DE1433">
            <v>18</v>
          </cell>
        </row>
        <row r="1434">
          <cell r="A1434" t="str">
            <v>70100148303058530School 2</v>
          </cell>
          <cell r="B1434" t="str">
            <v>Fall 2015-2016</v>
          </cell>
          <cell r="C1434">
            <v>70100148</v>
          </cell>
          <cell r="D1434" t="str">
            <v>School 2</v>
          </cell>
          <cell r="E1434" t="str">
            <v>Mathematics</v>
          </cell>
          <cell r="F1434" t="str">
            <v>Mathematics</v>
          </cell>
          <cell r="G1434" t="b">
            <v>1</v>
          </cell>
          <cell r="H1434">
            <v>2015</v>
          </cell>
          <cell r="I1434">
            <v>4</v>
          </cell>
          <cell r="L1434">
            <v>4</v>
          </cell>
          <cell r="O1434" t="str">
            <v>Survey With Goals</v>
          </cell>
          <cell r="P1434">
            <v>303058530</v>
          </cell>
          <cell r="Q1434">
            <v>42255</v>
          </cell>
          <cell r="R1434">
            <v>46</v>
          </cell>
          <cell r="S1434">
            <v>172</v>
          </cell>
          <cell r="T1434">
            <v>2.9</v>
          </cell>
          <cell r="U1434">
            <v>77</v>
          </cell>
          <cell r="V1434">
            <v>19</v>
          </cell>
          <cell r="W1434">
            <v>12</v>
          </cell>
          <cell r="X1434">
            <v>4.17</v>
          </cell>
          <cell r="Y1434" t="str">
            <v>No</v>
          </cell>
          <cell r="Z1434">
            <v>-0.82</v>
          </cell>
          <cell r="AA1434">
            <v>20</v>
          </cell>
          <cell r="BI1434" t="str">
            <v>Operations and Algebraic Thinking</v>
          </cell>
          <cell r="BJ1434">
            <v>176</v>
          </cell>
          <cell r="BK1434">
            <v>6</v>
          </cell>
          <cell r="BL1434" t="str">
            <v>170-182</v>
          </cell>
          <cell r="BM1434" t="str">
            <v>High</v>
          </cell>
          <cell r="BN1434" t="str">
            <v>Number and Operations</v>
          </cell>
          <cell r="BO1434">
            <v>167</v>
          </cell>
          <cell r="BP1434">
            <v>5.8</v>
          </cell>
          <cell r="BQ1434" t="str">
            <v>161-173</v>
          </cell>
          <cell r="BR1434" t="str">
            <v>HiAvg</v>
          </cell>
          <cell r="BS1434" t="str">
            <v>Measurement and Data</v>
          </cell>
          <cell r="BT1434">
            <v>176</v>
          </cell>
          <cell r="BU1434">
            <v>6</v>
          </cell>
          <cell r="BV1434" t="str">
            <v>170-182</v>
          </cell>
          <cell r="BW1434" t="str">
            <v>High</v>
          </cell>
          <cell r="BX1434" t="str">
            <v>Geometry</v>
          </cell>
          <cell r="BY1434">
            <v>168</v>
          </cell>
          <cell r="BZ1434">
            <v>6</v>
          </cell>
          <cell r="CA1434" t="str">
            <v>162-174</v>
          </cell>
          <cell r="CB1434" t="str">
            <v>HiAvg</v>
          </cell>
          <cell r="CW1434">
            <v>0.38896990740740739</v>
          </cell>
          <cell r="CX1434">
            <v>48</v>
          </cell>
          <cell r="DC1434">
            <v>14</v>
          </cell>
          <cell r="DD1434">
            <v>11</v>
          </cell>
          <cell r="DE1434">
            <v>17</v>
          </cell>
        </row>
        <row r="1435">
          <cell r="A1435" t="str">
            <v>70100148304973566School 2</v>
          </cell>
          <cell r="B1435" t="str">
            <v>Fall 2015-2016</v>
          </cell>
          <cell r="C1435">
            <v>70100148</v>
          </cell>
          <cell r="D1435" t="str">
            <v>School 2</v>
          </cell>
          <cell r="E1435" t="str">
            <v>Reading</v>
          </cell>
          <cell r="F1435" t="str">
            <v>Reading</v>
          </cell>
          <cell r="G1435" t="b">
            <v>1</v>
          </cell>
          <cell r="H1435">
            <v>2015</v>
          </cell>
          <cell r="I1435">
            <v>4</v>
          </cell>
          <cell r="L1435">
            <v>4</v>
          </cell>
          <cell r="O1435" t="str">
            <v>Survey With Goals</v>
          </cell>
          <cell r="P1435">
            <v>304973566</v>
          </cell>
          <cell r="Q1435">
            <v>42248</v>
          </cell>
          <cell r="R1435">
            <v>28</v>
          </cell>
          <cell r="S1435">
            <v>173</v>
          </cell>
          <cell r="T1435">
            <v>2.9</v>
          </cell>
          <cell r="U1435">
            <v>83</v>
          </cell>
          <cell r="V1435">
            <v>17</v>
          </cell>
          <cell r="W1435">
            <v>14</v>
          </cell>
          <cell r="X1435">
            <v>4.17</v>
          </cell>
          <cell r="Y1435" t="str">
            <v>No*</v>
          </cell>
          <cell r="Z1435">
            <v>-0.3</v>
          </cell>
          <cell r="AA1435">
            <v>38</v>
          </cell>
          <cell r="BF1435">
            <v>115</v>
          </cell>
          <cell r="BG1435">
            <v>15</v>
          </cell>
          <cell r="BH1435">
            <v>165</v>
          </cell>
          <cell r="BI1435" t="str">
            <v>Foundational Skills</v>
          </cell>
          <cell r="BJ1435">
            <v>175</v>
          </cell>
          <cell r="BK1435">
            <v>5.8</v>
          </cell>
          <cell r="BL1435" t="str">
            <v>169-181</v>
          </cell>
          <cell r="BM1435" t="str">
            <v>High</v>
          </cell>
          <cell r="BN1435" t="str">
            <v>Language and Writing</v>
          </cell>
          <cell r="BO1435">
            <v>167</v>
          </cell>
          <cell r="BP1435">
            <v>5.9</v>
          </cell>
          <cell r="BQ1435" t="str">
            <v>161-173</v>
          </cell>
          <cell r="BR1435" t="str">
            <v>HiAvg</v>
          </cell>
          <cell r="BS1435" t="str">
            <v>Literature and Informational</v>
          </cell>
          <cell r="BT1435">
            <v>176</v>
          </cell>
          <cell r="BU1435">
            <v>6</v>
          </cell>
          <cell r="BV1435" t="str">
            <v>170-182</v>
          </cell>
          <cell r="BW1435" t="str">
            <v>High</v>
          </cell>
          <cell r="BX1435" t="str">
            <v>Vocabulary Use and Functions</v>
          </cell>
          <cell r="BY1435">
            <v>173</v>
          </cell>
          <cell r="BZ1435">
            <v>5.9</v>
          </cell>
          <cell r="CA1435" t="str">
            <v>167-179</v>
          </cell>
          <cell r="CB1435" t="str">
            <v>High</v>
          </cell>
          <cell r="CW1435">
            <v>0.38899305555555558</v>
          </cell>
          <cell r="CX1435">
            <v>52</v>
          </cell>
          <cell r="DC1435">
            <v>15</v>
          </cell>
          <cell r="DD1435">
            <v>10</v>
          </cell>
          <cell r="DE1435">
            <v>16</v>
          </cell>
        </row>
        <row r="1436">
          <cell r="A1436" t="str">
            <v>70100149303058659School 2</v>
          </cell>
          <cell r="B1436" t="str">
            <v>Fall 2015-2016</v>
          </cell>
          <cell r="C1436">
            <v>70100149</v>
          </cell>
          <cell r="D1436" t="str">
            <v>School 2</v>
          </cell>
          <cell r="E1436" t="str">
            <v>Mathematics</v>
          </cell>
          <cell r="F1436" t="str">
            <v>Mathematics</v>
          </cell>
          <cell r="G1436" t="b">
            <v>1</v>
          </cell>
          <cell r="H1436">
            <v>2015</v>
          </cell>
          <cell r="I1436">
            <v>4</v>
          </cell>
          <cell r="L1436">
            <v>4</v>
          </cell>
          <cell r="O1436" t="str">
            <v>Survey With Goals</v>
          </cell>
          <cell r="P1436">
            <v>303058659</v>
          </cell>
          <cell r="Q1436">
            <v>42255</v>
          </cell>
          <cell r="R1436">
            <v>43</v>
          </cell>
          <cell r="S1436">
            <v>148</v>
          </cell>
          <cell r="T1436">
            <v>2.9</v>
          </cell>
          <cell r="U1436">
            <v>13</v>
          </cell>
          <cell r="V1436">
            <v>28</v>
          </cell>
          <cell r="W1436">
            <v>22</v>
          </cell>
          <cell r="X1436">
            <v>4.0999999999999996</v>
          </cell>
          <cell r="Y1436" t="str">
            <v>No</v>
          </cell>
          <cell r="Z1436">
            <v>-0.7</v>
          </cell>
          <cell r="AA1436">
            <v>24</v>
          </cell>
          <cell r="BI1436" t="str">
            <v>Operations and Algebraic Thinking</v>
          </cell>
          <cell r="BJ1436">
            <v>147</v>
          </cell>
          <cell r="BK1436">
            <v>5.8</v>
          </cell>
          <cell r="BL1436" t="str">
            <v>141-153</v>
          </cell>
          <cell r="BM1436" t="str">
            <v>Low</v>
          </cell>
          <cell r="BN1436" t="str">
            <v>Number and Operations</v>
          </cell>
          <cell r="BO1436">
            <v>151</v>
          </cell>
          <cell r="BP1436">
            <v>5.9</v>
          </cell>
          <cell r="BQ1436" t="str">
            <v>145-157</v>
          </cell>
          <cell r="BR1436" t="str">
            <v>Low</v>
          </cell>
          <cell r="BS1436" t="str">
            <v>Measurement and Data</v>
          </cell>
          <cell r="BT1436">
            <v>147</v>
          </cell>
          <cell r="BU1436">
            <v>5.8</v>
          </cell>
          <cell r="BV1436" t="str">
            <v>141-153</v>
          </cell>
          <cell r="BW1436" t="str">
            <v>Low</v>
          </cell>
          <cell r="BX1436" t="str">
            <v>Geometry</v>
          </cell>
          <cell r="BY1436">
            <v>148</v>
          </cell>
          <cell r="BZ1436">
            <v>5.6</v>
          </cell>
          <cell r="CA1436" t="str">
            <v>142-154</v>
          </cell>
          <cell r="CB1436" t="str">
            <v>Low</v>
          </cell>
          <cell r="CW1436">
            <v>0.39053240740740741</v>
          </cell>
          <cell r="CX1436">
            <v>50</v>
          </cell>
          <cell r="DC1436">
            <v>16</v>
          </cell>
          <cell r="DD1436">
            <v>13</v>
          </cell>
          <cell r="DE1436">
            <v>20</v>
          </cell>
        </row>
        <row r="1437">
          <cell r="A1437" t="str">
            <v>70100149304973751School 2</v>
          </cell>
          <cell r="B1437" t="str">
            <v>Fall 2015-2016</v>
          </cell>
          <cell r="C1437">
            <v>70100149</v>
          </cell>
          <cell r="D1437" t="str">
            <v>School 2</v>
          </cell>
          <cell r="E1437" t="str">
            <v>Reading</v>
          </cell>
          <cell r="F1437" t="str">
            <v>Reading</v>
          </cell>
          <cell r="G1437" t="b">
            <v>1</v>
          </cell>
          <cell r="H1437">
            <v>2015</v>
          </cell>
          <cell r="I1437">
            <v>4</v>
          </cell>
          <cell r="L1437">
            <v>4</v>
          </cell>
          <cell r="O1437" t="str">
            <v>Survey With Goals</v>
          </cell>
          <cell r="P1437">
            <v>304973751</v>
          </cell>
          <cell r="Q1437">
            <v>42248</v>
          </cell>
          <cell r="R1437">
            <v>31</v>
          </cell>
          <cell r="S1437">
            <v>146</v>
          </cell>
          <cell r="T1437">
            <v>3.1</v>
          </cell>
          <cell r="U1437">
            <v>13</v>
          </cell>
          <cell r="V1437">
            <v>24</v>
          </cell>
          <cell r="W1437">
            <v>13</v>
          </cell>
          <cell r="X1437">
            <v>4.53</v>
          </cell>
          <cell r="Y1437" t="str">
            <v>No</v>
          </cell>
          <cell r="Z1437">
            <v>-1.2</v>
          </cell>
          <cell r="AA1437">
            <v>11</v>
          </cell>
          <cell r="BF1437" t="str">
            <v>BR</v>
          </cell>
          <cell r="BG1437" t="str">
            <v>BR</v>
          </cell>
          <cell r="BH1437" t="str">
            <v>BR</v>
          </cell>
          <cell r="BI1437" t="str">
            <v>Foundational Skills</v>
          </cell>
          <cell r="BJ1437">
            <v>136</v>
          </cell>
          <cell r="BK1437">
            <v>6.3</v>
          </cell>
          <cell r="BL1437" t="str">
            <v>130-142</v>
          </cell>
          <cell r="BM1437" t="str">
            <v>Low</v>
          </cell>
          <cell r="BN1437" t="str">
            <v>Language and Writing</v>
          </cell>
          <cell r="BO1437">
            <v>154</v>
          </cell>
          <cell r="BP1437">
            <v>5.9</v>
          </cell>
          <cell r="BQ1437" t="str">
            <v>148-160</v>
          </cell>
          <cell r="BR1437" t="str">
            <v>LoAvg</v>
          </cell>
          <cell r="BS1437" t="str">
            <v>Literature and Informational</v>
          </cell>
          <cell r="BT1437">
            <v>149</v>
          </cell>
          <cell r="BU1437">
            <v>6.1</v>
          </cell>
          <cell r="BV1437" t="str">
            <v>143-155</v>
          </cell>
          <cell r="BW1437" t="str">
            <v>Low</v>
          </cell>
          <cell r="BX1437" t="str">
            <v>Vocabulary Use and Functions</v>
          </cell>
          <cell r="BY1437">
            <v>144</v>
          </cell>
          <cell r="BZ1437">
            <v>6.1</v>
          </cell>
          <cell r="CA1437" t="str">
            <v>138-150</v>
          </cell>
          <cell r="CB1437" t="str">
            <v>Low</v>
          </cell>
          <cell r="CW1437">
            <v>0.38892361111111112</v>
          </cell>
          <cell r="CX1437">
            <v>56</v>
          </cell>
          <cell r="DC1437">
            <v>13</v>
          </cell>
          <cell r="DD1437">
            <v>12</v>
          </cell>
          <cell r="DE1437">
            <v>18</v>
          </cell>
        </row>
        <row r="1438">
          <cell r="A1438" t="str">
            <v>70100151302471163School 2</v>
          </cell>
          <cell r="B1438" t="str">
            <v>Fall 2015-2016</v>
          </cell>
          <cell r="C1438">
            <v>70100151</v>
          </cell>
          <cell r="D1438" t="str">
            <v>School 2</v>
          </cell>
          <cell r="E1438" t="str">
            <v>Mathematics</v>
          </cell>
          <cell r="F1438" t="str">
            <v>Mathematics</v>
          </cell>
          <cell r="G1438" t="b">
            <v>1</v>
          </cell>
          <cell r="H1438">
            <v>2015</v>
          </cell>
          <cell r="I1438">
            <v>4</v>
          </cell>
          <cell r="L1438">
            <v>4</v>
          </cell>
          <cell r="O1438" t="str">
            <v>Survey With Goals</v>
          </cell>
          <cell r="P1438">
            <v>302471163</v>
          </cell>
          <cell r="Q1438">
            <v>42256</v>
          </cell>
          <cell r="R1438">
            <v>35</v>
          </cell>
          <cell r="S1438">
            <v>180</v>
          </cell>
          <cell r="T1438">
            <v>2.9</v>
          </cell>
          <cell r="U1438">
            <v>91</v>
          </cell>
          <cell r="V1438">
            <v>19</v>
          </cell>
          <cell r="W1438">
            <v>21</v>
          </cell>
          <cell r="X1438">
            <v>4.24</v>
          </cell>
          <cell r="Y1438" t="str">
            <v>Yes*</v>
          </cell>
          <cell r="Z1438">
            <v>0.25</v>
          </cell>
          <cell r="AA1438">
            <v>60</v>
          </cell>
          <cell r="BI1438" t="str">
            <v>Operations and Algebraic Thinking</v>
          </cell>
          <cell r="BJ1438">
            <v>187</v>
          </cell>
          <cell r="BK1438">
            <v>6.2</v>
          </cell>
          <cell r="BL1438" t="str">
            <v>181-193</v>
          </cell>
          <cell r="BM1438" t="str">
            <v>High</v>
          </cell>
          <cell r="BN1438" t="str">
            <v>Number and Operations</v>
          </cell>
          <cell r="BO1438">
            <v>173</v>
          </cell>
          <cell r="BP1438">
            <v>5.8</v>
          </cell>
          <cell r="BQ1438" t="str">
            <v>167-179</v>
          </cell>
          <cell r="BR1438" t="str">
            <v>HiAvg</v>
          </cell>
          <cell r="BS1438" t="str">
            <v>Measurement and Data</v>
          </cell>
          <cell r="BT1438">
            <v>183</v>
          </cell>
          <cell r="BU1438">
            <v>6</v>
          </cell>
          <cell r="BV1438" t="str">
            <v>177-189</v>
          </cell>
          <cell r="BW1438" t="str">
            <v>High</v>
          </cell>
          <cell r="BX1438" t="str">
            <v>Geometry</v>
          </cell>
          <cell r="BY1438">
            <v>180</v>
          </cell>
          <cell r="BZ1438">
            <v>5.9</v>
          </cell>
          <cell r="CA1438" t="str">
            <v>174-186</v>
          </cell>
          <cell r="CB1438" t="str">
            <v>High</v>
          </cell>
          <cell r="CW1438">
            <v>0.39030092592592597</v>
          </cell>
          <cell r="CX1438">
            <v>54</v>
          </cell>
          <cell r="DC1438">
            <v>13</v>
          </cell>
          <cell r="DD1438">
            <v>10</v>
          </cell>
          <cell r="DE1438">
            <v>17</v>
          </cell>
        </row>
        <row r="1439">
          <cell r="A1439" t="str">
            <v>70100151304361477School 2</v>
          </cell>
          <cell r="B1439" t="str">
            <v>Fall 2015-2016</v>
          </cell>
          <cell r="C1439">
            <v>70100151</v>
          </cell>
          <cell r="D1439" t="str">
            <v>School 2</v>
          </cell>
          <cell r="E1439" t="str">
            <v>Reading</v>
          </cell>
          <cell r="F1439" t="str">
            <v>Reading</v>
          </cell>
          <cell r="G1439" t="b">
            <v>1</v>
          </cell>
          <cell r="H1439">
            <v>2015</v>
          </cell>
          <cell r="I1439">
            <v>4</v>
          </cell>
          <cell r="L1439">
            <v>4</v>
          </cell>
          <cell r="O1439" t="str">
            <v>Survey With Goals</v>
          </cell>
          <cell r="P1439">
            <v>304361477</v>
          </cell>
          <cell r="Q1439">
            <v>42249</v>
          </cell>
          <cell r="R1439">
            <v>25</v>
          </cell>
          <cell r="S1439">
            <v>168</v>
          </cell>
          <cell r="T1439">
            <v>2.9</v>
          </cell>
          <cell r="U1439">
            <v>71</v>
          </cell>
          <cell r="V1439">
            <v>19</v>
          </cell>
          <cell r="W1439">
            <v>17</v>
          </cell>
          <cell r="X1439">
            <v>4.17</v>
          </cell>
          <cell r="Y1439" t="str">
            <v>No*</v>
          </cell>
          <cell r="Z1439">
            <v>-0.2</v>
          </cell>
          <cell r="AA1439">
            <v>42</v>
          </cell>
          <cell r="BF1439" t="str">
            <v>BR</v>
          </cell>
          <cell r="BG1439" t="str">
            <v>BR</v>
          </cell>
          <cell r="BH1439" t="str">
            <v>BR</v>
          </cell>
          <cell r="BI1439" t="str">
            <v>Foundational Skills</v>
          </cell>
          <cell r="BJ1439">
            <v>163</v>
          </cell>
          <cell r="BK1439">
            <v>6.1</v>
          </cell>
          <cell r="BL1439" t="str">
            <v>157-169</v>
          </cell>
          <cell r="BM1439" t="str">
            <v>Avg</v>
          </cell>
          <cell r="BN1439" t="str">
            <v>Language and Writing</v>
          </cell>
          <cell r="BO1439">
            <v>167</v>
          </cell>
          <cell r="BP1439">
            <v>6</v>
          </cell>
          <cell r="BQ1439" t="str">
            <v>161-173</v>
          </cell>
          <cell r="BR1439" t="str">
            <v>HiAvg</v>
          </cell>
          <cell r="BS1439" t="str">
            <v>Literature and Informational</v>
          </cell>
          <cell r="BT1439">
            <v>164</v>
          </cell>
          <cell r="BU1439">
            <v>5.8</v>
          </cell>
          <cell r="BV1439" t="str">
            <v>158-170</v>
          </cell>
          <cell r="BW1439" t="str">
            <v>HiAvg</v>
          </cell>
          <cell r="BX1439" t="str">
            <v>Vocabulary Use and Functions</v>
          </cell>
          <cell r="BY1439">
            <v>175</v>
          </cell>
          <cell r="BZ1439">
            <v>6</v>
          </cell>
          <cell r="CA1439" t="str">
            <v>169-181</v>
          </cell>
          <cell r="CB1439" t="str">
            <v>High</v>
          </cell>
          <cell r="CW1439">
            <v>0.39959490740740744</v>
          </cell>
          <cell r="CX1439">
            <v>52</v>
          </cell>
          <cell r="DC1439">
            <v>15</v>
          </cell>
          <cell r="DD1439">
            <v>10</v>
          </cell>
          <cell r="DE1439">
            <v>16</v>
          </cell>
        </row>
        <row r="1440">
          <cell r="A1440" t="str">
            <v>70100152303058629School 2</v>
          </cell>
          <cell r="B1440" t="str">
            <v>Fall 2015-2016</v>
          </cell>
          <cell r="C1440">
            <v>70100152</v>
          </cell>
          <cell r="D1440" t="str">
            <v>School 2</v>
          </cell>
          <cell r="E1440" t="str">
            <v>Mathematics</v>
          </cell>
          <cell r="F1440" t="str">
            <v>Mathematics</v>
          </cell>
          <cell r="G1440" t="b">
            <v>1</v>
          </cell>
          <cell r="H1440">
            <v>2015</v>
          </cell>
          <cell r="I1440">
            <v>4</v>
          </cell>
          <cell r="L1440">
            <v>4</v>
          </cell>
          <cell r="O1440" t="str">
            <v>Survey With Goals</v>
          </cell>
          <cell r="P1440">
            <v>303058629</v>
          </cell>
          <cell r="Q1440">
            <v>42255</v>
          </cell>
          <cell r="R1440">
            <v>59</v>
          </cell>
          <cell r="S1440">
            <v>173</v>
          </cell>
          <cell r="T1440">
            <v>3</v>
          </cell>
          <cell r="U1440">
            <v>79</v>
          </cell>
          <cell r="V1440">
            <v>18</v>
          </cell>
          <cell r="W1440">
            <v>12</v>
          </cell>
          <cell r="X1440">
            <v>4.3099999999999996</v>
          </cell>
          <cell r="Y1440" t="str">
            <v>No</v>
          </cell>
          <cell r="Z1440">
            <v>-0.78</v>
          </cell>
          <cell r="AA1440">
            <v>22</v>
          </cell>
          <cell r="BI1440" t="str">
            <v>Operations and Algebraic Thinking</v>
          </cell>
          <cell r="BJ1440">
            <v>182</v>
          </cell>
          <cell r="BK1440">
            <v>6.4</v>
          </cell>
          <cell r="BL1440" t="str">
            <v>176-188</v>
          </cell>
          <cell r="BM1440" t="str">
            <v>High</v>
          </cell>
          <cell r="BN1440" t="str">
            <v>Number and Operations</v>
          </cell>
          <cell r="BO1440">
            <v>175</v>
          </cell>
          <cell r="BP1440">
            <v>6.4</v>
          </cell>
          <cell r="BQ1440" t="str">
            <v>169-181</v>
          </cell>
          <cell r="BR1440" t="str">
            <v>High</v>
          </cell>
          <cell r="BS1440" t="str">
            <v>Measurement and Data</v>
          </cell>
          <cell r="BT1440">
            <v>165</v>
          </cell>
          <cell r="BU1440">
            <v>6.3</v>
          </cell>
          <cell r="BV1440" t="str">
            <v>159-171</v>
          </cell>
          <cell r="BW1440" t="str">
            <v>Avg</v>
          </cell>
          <cell r="BX1440" t="str">
            <v>Geometry</v>
          </cell>
          <cell r="BY1440">
            <v>169</v>
          </cell>
          <cell r="BZ1440">
            <v>6.2</v>
          </cell>
          <cell r="CA1440" t="str">
            <v>163-175</v>
          </cell>
          <cell r="CB1440" t="str">
            <v>HiAvg</v>
          </cell>
          <cell r="CW1440">
            <v>0.38881944444444444</v>
          </cell>
          <cell r="CX1440">
            <v>46</v>
          </cell>
          <cell r="DC1440">
            <v>14</v>
          </cell>
          <cell r="DD1440">
            <v>11</v>
          </cell>
          <cell r="DE1440">
            <v>17</v>
          </cell>
        </row>
        <row r="1441">
          <cell r="A1441" t="str">
            <v>70100152304973882School 2</v>
          </cell>
          <cell r="B1441" t="str">
            <v>Fall 2015-2016</v>
          </cell>
          <cell r="C1441">
            <v>70100152</v>
          </cell>
          <cell r="D1441" t="str">
            <v>School 2</v>
          </cell>
          <cell r="E1441" t="str">
            <v>Reading</v>
          </cell>
          <cell r="F1441" t="str">
            <v>Reading</v>
          </cell>
          <cell r="G1441" t="b">
            <v>1</v>
          </cell>
          <cell r="H1441">
            <v>2015</v>
          </cell>
          <cell r="I1441">
            <v>4</v>
          </cell>
          <cell r="L1441">
            <v>4</v>
          </cell>
          <cell r="O1441" t="str">
            <v>Survey With Goals</v>
          </cell>
          <cell r="P1441">
            <v>304973882</v>
          </cell>
          <cell r="Q1441">
            <v>42248</v>
          </cell>
          <cell r="R1441">
            <v>34</v>
          </cell>
          <cell r="S1441">
            <v>163</v>
          </cell>
          <cell r="T1441">
            <v>2.9</v>
          </cell>
          <cell r="U1441">
            <v>57</v>
          </cell>
          <cell r="V1441">
            <v>20</v>
          </cell>
          <cell r="W1441">
            <v>17</v>
          </cell>
          <cell r="X1441">
            <v>4.17</v>
          </cell>
          <cell r="Y1441" t="str">
            <v>No*</v>
          </cell>
          <cell r="Z1441">
            <v>-0.36</v>
          </cell>
          <cell r="AA1441">
            <v>36</v>
          </cell>
          <cell r="BF1441" t="str">
            <v>BR</v>
          </cell>
          <cell r="BG1441" t="str">
            <v>BR</v>
          </cell>
          <cell r="BH1441" t="str">
            <v>BR</v>
          </cell>
          <cell r="BI1441" t="str">
            <v>Foundational Skills</v>
          </cell>
          <cell r="BJ1441">
            <v>165</v>
          </cell>
          <cell r="BK1441">
            <v>5.8</v>
          </cell>
          <cell r="BL1441" t="str">
            <v>159-171</v>
          </cell>
          <cell r="BM1441" t="str">
            <v>HiAvg</v>
          </cell>
          <cell r="BN1441" t="str">
            <v>Language and Writing</v>
          </cell>
          <cell r="BO1441">
            <v>164</v>
          </cell>
          <cell r="BP1441">
            <v>5.9</v>
          </cell>
          <cell r="BQ1441" t="str">
            <v>158-170</v>
          </cell>
          <cell r="BR1441" t="str">
            <v>HiAvg</v>
          </cell>
          <cell r="BS1441" t="str">
            <v>Literature and Informational</v>
          </cell>
          <cell r="BT1441">
            <v>160</v>
          </cell>
          <cell r="BU1441">
            <v>5.9</v>
          </cell>
          <cell r="BV1441" t="str">
            <v>154-166</v>
          </cell>
          <cell r="BW1441" t="str">
            <v>Avg</v>
          </cell>
          <cell r="BX1441" t="str">
            <v>Vocabulary Use and Functions</v>
          </cell>
          <cell r="BY1441">
            <v>164</v>
          </cell>
          <cell r="BZ1441">
            <v>5.7</v>
          </cell>
          <cell r="CA1441" t="str">
            <v>158-170</v>
          </cell>
          <cell r="CB1441" t="str">
            <v>HiAvg</v>
          </cell>
          <cell r="CW1441">
            <v>0.38892361111111112</v>
          </cell>
          <cell r="CX1441">
            <v>48</v>
          </cell>
          <cell r="DC1441">
            <v>14</v>
          </cell>
          <cell r="DD1441">
            <v>11</v>
          </cell>
          <cell r="DE1441">
            <v>17</v>
          </cell>
        </row>
        <row r="1442">
          <cell r="A1442" t="str">
            <v>70100153309648047School 2</v>
          </cell>
          <cell r="B1442" t="str">
            <v>Fall 2015-2016</v>
          </cell>
          <cell r="C1442">
            <v>70100153</v>
          </cell>
          <cell r="D1442" t="str">
            <v>School 2</v>
          </cell>
          <cell r="E1442" t="str">
            <v>Mathematics</v>
          </cell>
          <cell r="F1442" t="str">
            <v>Mathematics</v>
          </cell>
          <cell r="G1442" t="b">
            <v>1</v>
          </cell>
          <cell r="H1442">
            <v>2015</v>
          </cell>
          <cell r="I1442">
            <v>4</v>
          </cell>
          <cell r="L1442">
            <v>4</v>
          </cell>
          <cell r="O1442" t="str">
            <v>Survey With Goals</v>
          </cell>
          <cell r="P1442">
            <v>309648047</v>
          </cell>
          <cell r="Q1442">
            <v>42258</v>
          </cell>
          <cell r="R1442">
            <v>31</v>
          </cell>
          <cell r="S1442">
            <v>149</v>
          </cell>
          <cell r="T1442">
            <v>2.9</v>
          </cell>
          <cell r="U1442">
            <v>15</v>
          </cell>
          <cell r="V1442">
            <v>29</v>
          </cell>
          <cell r="W1442">
            <v>29</v>
          </cell>
          <cell r="X1442">
            <v>4.32</v>
          </cell>
          <cell r="Y1442" t="str">
            <v>Yes*</v>
          </cell>
          <cell r="Z1442">
            <v>-0.05</v>
          </cell>
          <cell r="AA1442">
            <v>48</v>
          </cell>
          <cell r="BI1442" t="str">
            <v>Operations and Algebraic Thinking</v>
          </cell>
          <cell r="BJ1442">
            <v>154</v>
          </cell>
          <cell r="BK1442">
            <v>6.4</v>
          </cell>
          <cell r="BL1442" t="str">
            <v>148-160</v>
          </cell>
          <cell r="BM1442" t="str">
            <v>LoAvg</v>
          </cell>
          <cell r="BN1442" t="str">
            <v>Number and Operations</v>
          </cell>
          <cell r="BO1442">
            <v>136</v>
          </cell>
          <cell r="BP1442">
            <v>5.9</v>
          </cell>
          <cell r="BQ1442" t="str">
            <v>130-142</v>
          </cell>
          <cell r="BR1442" t="str">
            <v>Low</v>
          </cell>
          <cell r="BS1442" t="str">
            <v>Measurement and Data</v>
          </cell>
          <cell r="BT1442">
            <v>150</v>
          </cell>
          <cell r="BU1442">
            <v>6.1</v>
          </cell>
          <cell r="BV1442" t="str">
            <v>144-156</v>
          </cell>
          <cell r="BW1442" t="str">
            <v>Low</v>
          </cell>
          <cell r="BX1442" t="str">
            <v>Geometry</v>
          </cell>
          <cell r="BY1442">
            <v>159</v>
          </cell>
          <cell r="BZ1442">
            <v>6.3</v>
          </cell>
          <cell r="CA1442" t="str">
            <v>153-165</v>
          </cell>
          <cell r="CB1442" t="str">
            <v>LoAvg</v>
          </cell>
          <cell r="CW1442">
            <v>0.38870370370370372</v>
          </cell>
          <cell r="CX1442">
            <v>48</v>
          </cell>
          <cell r="DC1442">
            <v>16</v>
          </cell>
          <cell r="DD1442">
            <v>13</v>
          </cell>
          <cell r="DE1442">
            <v>20</v>
          </cell>
        </row>
        <row r="1443">
          <cell r="A1443" t="str">
            <v>70100153303412554School 2</v>
          </cell>
          <cell r="B1443" t="str">
            <v>Fall 2015-2016</v>
          </cell>
          <cell r="C1443">
            <v>70100153</v>
          </cell>
          <cell r="D1443" t="str">
            <v>School 2</v>
          </cell>
          <cell r="E1443" t="str">
            <v>Reading</v>
          </cell>
          <cell r="F1443" t="str">
            <v>Reading</v>
          </cell>
          <cell r="G1443" t="b">
            <v>1</v>
          </cell>
          <cell r="H1443">
            <v>2015</v>
          </cell>
          <cell r="I1443">
            <v>4</v>
          </cell>
          <cell r="L1443">
            <v>4</v>
          </cell>
          <cell r="O1443" t="str">
            <v>Survey With Goals</v>
          </cell>
          <cell r="P1443">
            <v>303412554</v>
          </cell>
          <cell r="Q1443">
            <v>42251</v>
          </cell>
          <cell r="R1443">
            <v>24</v>
          </cell>
          <cell r="S1443">
            <v>150</v>
          </cell>
          <cell r="T1443">
            <v>2.9</v>
          </cell>
          <cell r="U1443">
            <v>20</v>
          </cell>
          <cell r="V1443">
            <v>23</v>
          </cell>
          <cell r="W1443">
            <v>13</v>
          </cell>
          <cell r="X1443">
            <v>4.17</v>
          </cell>
          <cell r="Y1443" t="str">
            <v>No</v>
          </cell>
          <cell r="Z1443">
            <v>-1.0900000000000001</v>
          </cell>
          <cell r="AA1443">
            <v>14</v>
          </cell>
          <cell r="BF1443" t="str">
            <v>BR</v>
          </cell>
          <cell r="BG1443" t="str">
            <v>BR</v>
          </cell>
          <cell r="BH1443" t="str">
            <v>BR</v>
          </cell>
          <cell r="BI1443" t="str">
            <v>Foundational Skills</v>
          </cell>
          <cell r="BJ1443">
            <v>142</v>
          </cell>
          <cell r="BK1443">
            <v>6.5</v>
          </cell>
          <cell r="BL1443" t="str">
            <v>136-149</v>
          </cell>
          <cell r="BM1443" t="str">
            <v>Low</v>
          </cell>
          <cell r="BN1443" t="str">
            <v>Language and Writing</v>
          </cell>
          <cell r="BO1443">
            <v>140</v>
          </cell>
          <cell r="BP1443">
            <v>6</v>
          </cell>
          <cell r="BQ1443" t="str">
            <v>134-146</v>
          </cell>
          <cell r="BR1443" t="str">
            <v>Low</v>
          </cell>
          <cell r="BS1443" t="str">
            <v>Literature and Informational</v>
          </cell>
          <cell r="BT1443">
            <v>163</v>
          </cell>
          <cell r="BU1443">
            <v>6.6</v>
          </cell>
          <cell r="BV1443" t="str">
            <v>156-170</v>
          </cell>
          <cell r="BW1443" t="str">
            <v>Avg</v>
          </cell>
          <cell r="BX1443" t="str">
            <v>Vocabulary Use and Functions</v>
          </cell>
          <cell r="BY1443">
            <v>156</v>
          </cell>
          <cell r="BZ1443">
            <v>6.5</v>
          </cell>
          <cell r="CA1443" t="str">
            <v>150-163</v>
          </cell>
          <cell r="CB1443" t="str">
            <v>LoAvg</v>
          </cell>
          <cell r="CW1443">
            <v>0.38166666666666665</v>
          </cell>
          <cell r="CX1443">
            <v>52</v>
          </cell>
          <cell r="DC1443">
            <v>13</v>
          </cell>
          <cell r="DD1443">
            <v>11</v>
          </cell>
          <cell r="DE1443">
            <v>18</v>
          </cell>
        </row>
        <row r="1444">
          <cell r="A1444" t="str">
            <v>70100154302470927School 2</v>
          </cell>
          <cell r="B1444" t="str">
            <v>Fall 2015-2016</v>
          </cell>
          <cell r="C1444">
            <v>70100154</v>
          </cell>
          <cell r="D1444" t="str">
            <v>School 2</v>
          </cell>
          <cell r="E1444" t="str">
            <v>Mathematics</v>
          </cell>
          <cell r="F1444" t="str">
            <v>Mathematics</v>
          </cell>
          <cell r="G1444" t="b">
            <v>1</v>
          </cell>
          <cell r="H1444">
            <v>2015</v>
          </cell>
          <cell r="I1444">
            <v>4</v>
          </cell>
          <cell r="L1444">
            <v>4</v>
          </cell>
          <cell r="O1444" t="str">
            <v>Survey With Goals</v>
          </cell>
          <cell r="P1444">
            <v>302470927</v>
          </cell>
          <cell r="Q1444">
            <v>42256</v>
          </cell>
          <cell r="R1444">
            <v>53</v>
          </cell>
          <cell r="S1444">
            <v>162</v>
          </cell>
          <cell r="T1444">
            <v>2.9</v>
          </cell>
          <cell r="U1444">
            <v>49</v>
          </cell>
          <cell r="V1444">
            <v>25</v>
          </cell>
          <cell r="W1444">
            <v>25</v>
          </cell>
          <cell r="X1444">
            <v>4.17</v>
          </cell>
          <cell r="Y1444" t="str">
            <v>Yes*</v>
          </cell>
          <cell r="Z1444">
            <v>0.02</v>
          </cell>
          <cell r="AA1444">
            <v>51</v>
          </cell>
          <cell r="BI1444" t="str">
            <v>Operations and Algebraic Thinking</v>
          </cell>
          <cell r="BJ1444">
            <v>154</v>
          </cell>
          <cell r="BK1444">
            <v>6</v>
          </cell>
          <cell r="BL1444" t="str">
            <v>148-160</v>
          </cell>
          <cell r="BM1444" t="str">
            <v>LoAvg</v>
          </cell>
          <cell r="BN1444" t="str">
            <v>Number and Operations</v>
          </cell>
          <cell r="BO1444">
            <v>162</v>
          </cell>
          <cell r="BP1444">
            <v>6</v>
          </cell>
          <cell r="BQ1444" t="str">
            <v>156-168</v>
          </cell>
          <cell r="BR1444" t="str">
            <v>Avg</v>
          </cell>
          <cell r="BS1444" t="str">
            <v>Measurement and Data</v>
          </cell>
          <cell r="BT1444">
            <v>165</v>
          </cell>
          <cell r="BU1444">
            <v>5.8</v>
          </cell>
          <cell r="BV1444" t="str">
            <v>159-171</v>
          </cell>
          <cell r="BW1444" t="str">
            <v>Avg</v>
          </cell>
          <cell r="BX1444" t="str">
            <v>Geometry</v>
          </cell>
          <cell r="BY1444">
            <v>168</v>
          </cell>
          <cell r="BZ1444">
            <v>5.8</v>
          </cell>
          <cell r="CA1444" t="str">
            <v>162-174</v>
          </cell>
          <cell r="CB1444" t="str">
            <v>HiAvg</v>
          </cell>
          <cell r="CW1444">
            <v>0.39023148148148151</v>
          </cell>
          <cell r="CX1444">
            <v>46</v>
          </cell>
          <cell r="DC1444">
            <v>15</v>
          </cell>
          <cell r="DD1444">
            <v>12</v>
          </cell>
          <cell r="DE1444">
            <v>18</v>
          </cell>
        </row>
        <row r="1445">
          <cell r="A1445" t="str">
            <v>70100154304361487School 2</v>
          </cell>
          <cell r="B1445" t="str">
            <v>Fall 2015-2016</v>
          </cell>
          <cell r="C1445">
            <v>70100154</v>
          </cell>
          <cell r="D1445" t="str">
            <v>School 2</v>
          </cell>
          <cell r="E1445" t="str">
            <v>Reading</v>
          </cell>
          <cell r="F1445" t="str">
            <v>Reading</v>
          </cell>
          <cell r="G1445" t="b">
            <v>1</v>
          </cell>
          <cell r="H1445">
            <v>2015</v>
          </cell>
          <cell r="I1445">
            <v>4</v>
          </cell>
          <cell r="L1445">
            <v>4</v>
          </cell>
          <cell r="O1445" t="str">
            <v>Survey With Goals</v>
          </cell>
          <cell r="P1445">
            <v>304361487</v>
          </cell>
          <cell r="Q1445">
            <v>42249</v>
          </cell>
          <cell r="R1445">
            <v>43</v>
          </cell>
          <cell r="S1445">
            <v>159</v>
          </cell>
          <cell r="T1445">
            <v>3</v>
          </cell>
          <cell r="U1445">
            <v>45</v>
          </cell>
          <cell r="V1445">
            <v>21</v>
          </cell>
          <cell r="W1445">
            <v>17</v>
          </cell>
          <cell r="X1445">
            <v>4.3099999999999996</v>
          </cell>
          <cell r="Y1445" t="str">
            <v>No*</v>
          </cell>
          <cell r="Z1445">
            <v>-0.48</v>
          </cell>
          <cell r="AA1445">
            <v>32</v>
          </cell>
          <cell r="BF1445" t="str">
            <v>BR</v>
          </cell>
          <cell r="BG1445" t="str">
            <v>BR</v>
          </cell>
          <cell r="BH1445" t="str">
            <v>BR</v>
          </cell>
          <cell r="BI1445" t="str">
            <v>Foundational Skills</v>
          </cell>
          <cell r="BJ1445">
            <v>155</v>
          </cell>
          <cell r="BK1445">
            <v>5.9</v>
          </cell>
          <cell r="BL1445" t="str">
            <v>149-161</v>
          </cell>
          <cell r="BM1445" t="str">
            <v>LoAvg</v>
          </cell>
          <cell r="BN1445" t="str">
            <v>Language and Writing</v>
          </cell>
          <cell r="BO1445">
            <v>162</v>
          </cell>
          <cell r="BP1445">
            <v>6.1</v>
          </cell>
          <cell r="BQ1445" t="str">
            <v>156-168</v>
          </cell>
          <cell r="BR1445" t="str">
            <v>Avg</v>
          </cell>
          <cell r="BS1445" t="str">
            <v>Literature and Informational</v>
          </cell>
          <cell r="BT1445">
            <v>163</v>
          </cell>
          <cell r="BU1445">
            <v>5.9</v>
          </cell>
          <cell r="BV1445" t="str">
            <v>157-169</v>
          </cell>
          <cell r="BW1445" t="str">
            <v>Avg</v>
          </cell>
          <cell r="BX1445" t="str">
            <v>Vocabulary Use and Functions</v>
          </cell>
          <cell r="BY1445">
            <v>158</v>
          </cell>
          <cell r="BZ1445">
            <v>5.9</v>
          </cell>
          <cell r="CA1445" t="str">
            <v>152-164</v>
          </cell>
          <cell r="CB1445" t="str">
            <v>Avg</v>
          </cell>
          <cell r="CW1445">
            <v>0.3916203703703704</v>
          </cell>
          <cell r="CX1445">
            <v>46</v>
          </cell>
          <cell r="DC1445">
            <v>14</v>
          </cell>
          <cell r="DD1445">
            <v>11</v>
          </cell>
          <cell r="DE1445">
            <v>17</v>
          </cell>
        </row>
        <row r="1446">
          <cell r="A1446" t="str">
            <v>70100155303058434School 2</v>
          </cell>
          <cell r="B1446" t="str">
            <v>Fall 2015-2016</v>
          </cell>
          <cell r="C1446">
            <v>70100155</v>
          </cell>
          <cell r="D1446" t="str">
            <v>School 2</v>
          </cell>
          <cell r="E1446" t="str">
            <v>Mathematics</v>
          </cell>
          <cell r="F1446" t="str">
            <v>Mathematics</v>
          </cell>
          <cell r="G1446" t="b">
            <v>1</v>
          </cell>
          <cell r="H1446">
            <v>2015</v>
          </cell>
          <cell r="I1446">
            <v>4</v>
          </cell>
          <cell r="L1446">
            <v>4</v>
          </cell>
          <cell r="O1446" t="str">
            <v>Survey With Goals</v>
          </cell>
          <cell r="P1446">
            <v>303058434</v>
          </cell>
          <cell r="Q1446">
            <v>42255</v>
          </cell>
          <cell r="R1446">
            <v>24</v>
          </cell>
          <cell r="S1446">
            <v>139</v>
          </cell>
          <cell r="T1446">
            <v>2.9</v>
          </cell>
          <cell r="U1446">
            <v>3</v>
          </cell>
          <cell r="V1446">
            <v>26</v>
          </cell>
          <cell r="W1446">
            <v>5</v>
          </cell>
          <cell r="X1446">
            <v>4.03</v>
          </cell>
          <cell r="Y1446" t="str">
            <v>No</v>
          </cell>
          <cell r="Z1446">
            <v>-2.52</v>
          </cell>
          <cell r="AA1446">
            <v>1</v>
          </cell>
          <cell r="BI1446" t="str">
            <v>Operations and Algebraic Thinking</v>
          </cell>
          <cell r="BJ1446">
            <v>133</v>
          </cell>
          <cell r="BK1446">
            <v>6.1</v>
          </cell>
          <cell r="BL1446" t="str">
            <v>127-139</v>
          </cell>
          <cell r="BM1446" t="str">
            <v>Low</v>
          </cell>
          <cell r="BN1446" t="str">
            <v>Number and Operations</v>
          </cell>
          <cell r="BO1446">
            <v>144</v>
          </cell>
          <cell r="BP1446">
            <v>5.8</v>
          </cell>
          <cell r="BQ1446" t="str">
            <v>138-150</v>
          </cell>
          <cell r="BR1446" t="str">
            <v>Low</v>
          </cell>
          <cell r="BS1446" t="str">
            <v>Measurement and Data</v>
          </cell>
          <cell r="BT1446">
            <v>134</v>
          </cell>
          <cell r="BU1446">
            <v>6</v>
          </cell>
          <cell r="BV1446" t="str">
            <v>128-140</v>
          </cell>
          <cell r="BW1446" t="str">
            <v>Low</v>
          </cell>
          <cell r="BX1446" t="str">
            <v>Geometry</v>
          </cell>
          <cell r="BY1446">
            <v>143</v>
          </cell>
          <cell r="BZ1446">
            <v>5.7</v>
          </cell>
          <cell r="CA1446" t="str">
            <v>137-149</v>
          </cell>
          <cell r="CB1446" t="str">
            <v>Low</v>
          </cell>
          <cell r="CW1446">
            <v>0.38890046296296293</v>
          </cell>
          <cell r="CX1446">
            <v>50</v>
          </cell>
          <cell r="DC1446">
            <v>17</v>
          </cell>
          <cell r="DD1446">
            <v>13</v>
          </cell>
          <cell r="DE1446">
            <v>21</v>
          </cell>
        </row>
        <row r="1447">
          <cell r="A1447" t="str">
            <v>70100155304973674School 2</v>
          </cell>
          <cell r="B1447" t="str">
            <v>Fall 2015-2016</v>
          </cell>
          <cell r="C1447">
            <v>70100155</v>
          </cell>
          <cell r="D1447" t="str">
            <v>School 2</v>
          </cell>
          <cell r="E1447" t="str">
            <v>Reading</v>
          </cell>
          <cell r="F1447" t="str">
            <v>Reading</v>
          </cell>
          <cell r="G1447" t="b">
            <v>1</v>
          </cell>
          <cell r="H1447">
            <v>2015</v>
          </cell>
          <cell r="I1447">
            <v>4</v>
          </cell>
          <cell r="L1447">
            <v>4</v>
          </cell>
          <cell r="O1447" t="str">
            <v>Survey With Goals</v>
          </cell>
          <cell r="P1447">
            <v>304973674</v>
          </cell>
          <cell r="Q1447">
            <v>42248</v>
          </cell>
          <cell r="R1447">
            <v>28</v>
          </cell>
          <cell r="S1447">
            <v>146</v>
          </cell>
          <cell r="T1447">
            <v>2.9</v>
          </cell>
          <cell r="U1447">
            <v>13</v>
          </cell>
          <cell r="V1447">
            <v>27</v>
          </cell>
          <cell r="W1447">
            <v>25</v>
          </cell>
          <cell r="X1447">
            <v>4.17</v>
          </cell>
          <cell r="Y1447" t="str">
            <v>No*</v>
          </cell>
          <cell r="Z1447">
            <v>-0.22</v>
          </cell>
          <cell r="AA1447">
            <v>41</v>
          </cell>
          <cell r="BF1447" t="str">
            <v>BR</v>
          </cell>
          <cell r="BG1447" t="str">
            <v>BR</v>
          </cell>
          <cell r="BH1447" t="str">
            <v>BR</v>
          </cell>
          <cell r="BI1447" t="str">
            <v>Foundational Skills</v>
          </cell>
          <cell r="BJ1447">
            <v>138</v>
          </cell>
          <cell r="BK1447">
            <v>5.9</v>
          </cell>
          <cell r="BL1447" t="str">
            <v>132-144</v>
          </cell>
          <cell r="BM1447" t="str">
            <v>Low</v>
          </cell>
          <cell r="BN1447" t="str">
            <v>Language and Writing</v>
          </cell>
          <cell r="BO1447">
            <v>147</v>
          </cell>
          <cell r="BP1447">
            <v>6</v>
          </cell>
          <cell r="BQ1447" t="str">
            <v>141-153</v>
          </cell>
          <cell r="BR1447" t="str">
            <v>Low</v>
          </cell>
          <cell r="BS1447" t="str">
            <v>Literature and Informational</v>
          </cell>
          <cell r="BT1447">
            <v>145</v>
          </cell>
          <cell r="BU1447">
            <v>5.9</v>
          </cell>
          <cell r="BV1447" t="str">
            <v>139-151</v>
          </cell>
          <cell r="BW1447" t="str">
            <v>Low</v>
          </cell>
          <cell r="BX1447" t="str">
            <v>Vocabulary Use and Functions</v>
          </cell>
          <cell r="BY1447">
            <v>152</v>
          </cell>
          <cell r="BZ1447">
            <v>5.9</v>
          </cell>
          <cell r="CA1447" t="str">
            <v>146-158</v>
          </cell>
          <cell r="CB1447" t="str">
            <v>LoAvg</v>
          </cell>
          <cell r="CW1447">
            <v>0.38895833333333335</v>
          </cell>
          <cell r="CX1447">
            <v>50</v>
          </cell>
          <cell r="DC1447">
            <v>13</v>
          </cell>
          <cell r="DD1447">
            <v>12</v>
          </cell>
          <cell r="DE1447">
            <v>18</v>
          </cell>
        </row>
        <row r="1448">
          <cell r="A1448" t="str">
            <v>70100157309648079School 2</v>
          </cell>
          <cell r="B1448" t="str">
            <v>Fall 2015-2016</v>
          </cell>
          <cell r="C1448">
            <v>70100157</v>
          </cell>
          <cell r="D1448" t="str">
            <v>School 2</v>
          </cell>
          <cell r="E1448" t="str">
            <v>Mathematics</v>
          </cell>
          <cell r="F1448" t="str">
            <v>Mathematics</v>
          </cell>
          <cell r="G1448" t="b">
            <v>1</v>
          </cell>
          <cell r="H1448">
            <v>2015</v>
          </cell>
          <cell r="I1448">
            <v>4</v>
          </cell>
          <cell r="L1448">
            <v>4</v>
          </cell>
          <cell r="O1448" t="str">
            <v>Survey With Goals</v>
          </cell>
          <cell r="P1448">
            <v>309648079</v>
          </cell>
          <cell r="Q1448">
            <v>42258</v>
          </cell>
          <cell r="R1448">
            <v>45</v>
          </cell>
          <cell r="S1448">
            <v>176</v>
          </cell>
          <cell r="T1448">
            <v>2.9</v>
          </cell>
          <cell r="U1448">
            <v>85</v>
          </cell>
          <cell r="V1448">
            <v>15</v>
          </cell>
          <cell r="W1448">
            <v>3</v>
          </cell>
          <cell r="X1448">
            <v>4.24</v>
          </cell>
          <cell r="Y1448" t="str">
            <v>No</v>
          </cell>
          <cell r="Z1448">
            <v>-1.49</v>
          </cell>
          <cell r="AA1448">
            <v>7</v>
          </cell>
          <cell r="BI1448" t="str">
            <v>Operations and Algebraic Thinking</v>
          </cell>
          <cell r="BJ1448">
            <v>175</v>
          </cell>
          <cell r="BK1448">
            <v>6.1</v>
          </cell>
          <cell r="BL1448" t="str">
            <v>169-181</v>
          </cell>
          <cell r="BM1448" t="str">
            <v>High</v>
          </cell>
          <cell r="BN1448" t="str">
            <v>Number and Operations</v>
          </cell>
          <cell r="BO1448">
            <v>172</v>
          </cell>
          <cell r="BP1448">
            <v>6.1</v>
          </cell>
          <cell r="BQ1448" t="str">
            <v>166-178</v>
          </cell>
          <cell r="BR1448" t="str">
            <v>HiAvg</v>
          </cell>
          <cell r="BS1448" t="str">
            <v>Measurement and Data</v>
          </cell>
          <cell r="BT1448">
            <v>174</v>
          </cell>
          <cell r="BU1448">
            <v>6</v>
          </cell>
          <cell r="BV1448" t="str">
            <v>168-180</v>
          </cell>
          <cell r="BW1448" t="str">
            <v>HiAvg</v>
          </cell>
          <cell r="BX1448" t="str">
            <v>Geometry</v>
          </cell>
          <cell r="BY1448">
            <v>183</v>
          </cell>
          <cell r="BZ1448">
            <v>5.7</v>
          </cell>
          <cell r="CA1448" t="str">
            <v>177-189</v>
          </cell>
          <cell r="CB1448" t="str">
            <v>High</v>
          </cell>
          <cell r="CW1448">
            <v>0.38983796296296297</v>
          </cell>
          <cell r="CX1448">
            <v>54</v>
          </cell>
          <cell r="DC1448">
            <v>13</v>
          </cell>
          <cell r="DD1448">
            <v>10</v>
          </cell>
          <cell r="DE1448">
            <v>17</v>
          </cell>
        </row>
        <row r="1449">
          <cell r="A1449" t="str">
            <v>70100157303412672School 2</v>
          </cell>
          <cell r="B1449" t="str">
            <v>Fall 2015-2016</v>
          </cell>
          <cell r="C1449">
            <v>70100157</v>
          </cell>
          <cell r="D1449" t="str">
            <v>School 2</v>
          </cell>
          <cell r="E1449" t="str">
            <v>Reading</v>
          </cell>
          <cell r="F1449" t="str">
            <v>Reading</v>
          </cell>
          <cell r="G1449" t="b">
            <v>1</v>
          </cell>
          <cell r="H1449">
            <v>2015</v>
          </cell>
          <cell r="I1449">
            <v>4</v>
          </cell>
          <cell r="L1449">
            <v>4</v>
          </cell>
          <cell r="O1449" t="str">
            <v>Survey With Goals</v>
          </cell>
          <cell r="P1449">
            <v>303412672</v>
          </cell>
          <cell r="Q1449">
            <v>42251</v>
          </cell>
          <cell r="R1449">
            <v>36</v>
          </cell>
          <cell r="S1449">
            <v>180</v>
          </cell>
          <cell r="T1449">
            <v>2.9</v>
          </cell>
          <cell r="U1449">
            <v>93</v>
          </cell>
          <cell r="V1449">
            <v>17</v>
          </cell>
          <cell r="W1449">
            <v>24</v>
          </cell>
          <cell r="X1449">
            <v>4.17</v>
          </cell>
          <cell r="Y1449" t="str">
            <v>Yes</v>
          </cell>
          <cell r="Z1449">
            <v>0.75</v>
          </cell>
          <cell r="AA1449">
            <v>77</v>
          </cell>
          <cell r="BF1449">
            <v>241</v>
          </cell>
          <cell r="BG1449">
            <v>141</v>
          </cell>
          <cell r="BH1449">
            <v>291</v>
          </cell>
          <cell r="BI1449" t="str">
            <v>Foundational Skills</v>
          </cell>
          <cell r="BJ1449">
            <v>174</v>
          </cell>
          <cell r="BK1449">
            <v>5.8</v>
          </cell>
          <cell r="BL1449" t="str">
            <v>168-180</v>
          </cell>
          <cell r="BM1449" t="str">
            <v>High</v>
          </cell>
          <cell r="BN1449" t="str">
            <v>Language and Writing</v>
          </cell>
          <cell r="BO1449">
            <v>181</v>
          </cell>
          <cell r="BP1449">
            <v>5.9</v>
          </cell>
          <cell r="BQ1449" t="str">
            <v>175-187</v>
          </cell>
          <cell r="BR1449" t="str">
            <v>High</v>
          </cell>
          <cell r="BS1449" t="str">
            <v>Literature and Informational</v>
          </cell>
          <cell r="BT1449">
            <v>180</v>
          </cell>
          <cell r="BU1449">
            <v>5.7</v>
          </cell>
          <cell r="BV1449" t="str">
            <v>174-186</v>
          </cell>
          <cell r="BW1449" t="str">
            <v>High</v>
          </cell>
          <cell r="BX1449" t="str">
            <v>Vocabulary Use and Functions</v>
          </cell>
          <cell r="BY1449">
            <v>184</v>
          </cell>
          <cell r="BZ1449">
            <v>5.8</v>
          </cell>
          <cell r="CA1449" t="str">
            <v>178-190</v>
          </cell>
          <cell r="CB1449" t="str">
            <v>High</v>
          </cell>
          <cell r="CW1449">
            <v>0.39209490740740738</v>
          </cell>
          <cell r="CX1449">
            <v>54</v>
          </cell>
          <cell r="DC1449">
            <v>16</v>
          </cell>
          <cell r="DD1449">
            <v>10</v>
          </cell>
          <cell r="DE1449">
            <v>16</v>
          </cell>
        </row>
        <row r="1450">
          <cell r="A1450" t="str">
            <v>70100158309648027School 2</v>
          </cell>
          <cell r="B1450" t="str">
            <v>Fall 2015-2016</v>
          </cell>
          <cell r="C1450">
            <v>70100158</v>
          </cell>
          <cell r="D1450" t="str">
            <v>School 2</v>
          </cell>
          <cell r="E1450" t="str">
            <v>Mathematics</v>
          </cell>
          <cell r="F1450" t="str">
            <v>Mathematics</v>
          </cell>
          <cell r="G1450" t="b">
            <v>1</v>
          </cell>
          <cell r="H1450">
            <v>2015</v>
          </cell>
          <cell r="I1450">
            <v>4</v>
          </cell>
          <cell r="L1450">
            <v>4</v>
          </cell>
          <cell r="O1450" t="str">
            <v>Survey With Goals</v>
          </cell>
          <cell r="P1450">
            <v>309648027</v>
          </cell>
          <cell r="Q1450">
            <v>42258</v>
          </cell>
          <cell r="R1450">
            <v>45</v>
          </cell>
          <cell r="S1450">
            <v>177</v>
          </cell>
          <cell r="T1450">
            <v>2.9</v>
          </cell>
          <cell r="U1450">
            <v>87</v>
          </cell>
          <cell r="V1450">
            <v>17</v>
          </cell>
          <cell r="W1450">
            <v>12</v>
          </cell>
          <cell r="X1450">
            <v>4.24</v>
          </cell>
          <cell r="Y1450" t="str">
            <v>No</v>
          </cell>
          <cell r="Z1450">
            <v>-0.66</v>
          </cell>
          <cell r="AA1450">
            <v>26</v>
          </cell>
          <cell r="BI1450" t="str">
            <v>Operations and Algebraic Thinking</v>
          </cell>
          <cell r="BJ1450">
            <v>188</v>
          </cell>
          <cell r="BK1450">
            <v>7</v>
          </cell>
          <cell r="BL1450" t="str">
            <v>181-195</v>
          </cell>
          <cell r="BM1450" t="str">
            <v>High</v>
          </cell>
          <cell r="BN1450" t="str">
            <v>Number and Operations</v>
          </cell>
          <cell r="BO1450">
            <v>193</v>
          </cell>
          <cell r="BP1450">
            <v>6.8</v>
          </cell>
          <cell r="BQ1450" t="str">
            <v>186-200</v>
          </cell>
          <cell r="BR1450" t="str">
            <v>High</v>
          </cell>
          <cell r="BS1450" t="str">
            <v>Measurement and Data</v>
          </cell>
          <cell r="BT1450">
            <v>175</v>
          </cell>
          <cell r="BU1450">
            <v>6.3</v>
          </cell>
          <cell r="BV1450" t="str">
            <v>169-181</v>
          </cell>
          <cell r="BW1450" t="str">
            <v>High</v>
          </cell>
          <cell r="BX1450" t="str">
            <v>Geometry</v>
          </cell>
          <cell r="BY1450">
            <v>156</v>
          </cell>
          <cell r="BZ1450">
            <v>7.7</v>
          </cell>
          <cell r="CA1450" t="str">
            <v>148-164</v>
          </cell>
          <cell r="CB1450" t="str">
            <v>LoAvg</v>
          </cell>
          <cell r="CW1450">
            <v>0.39002314814814815</v>
          </cell>
          <cell r="CX1450">
            <v>50</v>
          </cell>
          <cell r="DC1450">
            <v>13</v>
          </cell>
          <cell r="DD1450">
            <v>10</v>
          </cell>
          <cell r="DE1450">
            <v>17</v>
          </cell>
        </row>
        <row r="1451">
          <cell r="A1451" t="str">
            <v>70100158303412518School 2</v>
          </cell>
          <cell r="B1451" t="str">
            <v>Fall 2015-2016</v>
          </cell>
          <cell r="C1451">
            <v>70100158</v>
          </cell>
          <cell r="D1451" t="str">
            <v>School 2</v>
          </cell>
          <cell r="E1451" t="str">
            <v>Reading</v>
          </cell>
          <cell r="F1451" t="str">
            <v>Reading</v>
          </cell>
          <cell r="G1451" t="b">
            <v>1</v>
          </cell>
          <cell r="H1451">
            <v>2015</v>
          </cell>
          <cell r="I1451">
            <v>4</v>
          </cell>
          <cell r="L1451">
            <v>4</v>
          </cell>
          <cell r="O1451" t="str">
            <v>Survey With Goals</v>
          </cell>
          <cell r="P1451">
            <v>303412518</v>
          </cell>
          <cell r="Q1451">
            <v>42251</v>
          </cell>
          <cell r="R1451">
            <v>33</v>
          </cell>
          <cell r="S1451">
            <v>169</v>
          </cell>
          <cell r="T1451">
            <v>2.9</v>
          </cell>
          <cell r="U1451">
            <v>74</v>
          </cell>
          <cell r="V1451">
            <v>18</v>
          </cell>
          <cell r="W1451">
            <v>14</v>
          </cell>
          <cell r="X1451">
            <v>4.32</v>
          </cell>
          <cell r="Y1451" t="str">
            <v>No*</v>
          </cell>
          <cell r="Z1451">
            <v>-0.41</v>
          </cell>
          <cell r="AA1451">
            <v>34</v>
          </cell>
          <cell r="BF1451" t="str">
            <v>BR</v>
          </cell>
          <cell r="BG1451" t="str">
            <v>BR</v>
          </cell>
          <cell r="BH1451" t="str">
            <v>BR</v>
          </cell>
          <cell r="BI1451" t="str">
            <v>Foundational Skills</v>
          </cell>
          <cell r="BJ1451">
            <v>168</v>
          </cell>
          <cell r="BK1451">
            <v>5.9</v>
          </cell>
          <cell r="BL1451" t="str">
            <v>162-174</v>
          </cell>
          <cell r="BM1451" t="str">
            <v>HiAvg</v>
          </cell>
          <cell r="BN1451" t="str">
            <v>Language and Writing</v>
          </cell>
          <cell r="BO1451">
            <v>172</v>
          </cell>
          <cell r="BP1451">
            <v>5.9</v>
          </cell>
          <cell r="BQ1451" t="str">
            <v>166-178</v>
          </cell>
          <cell r="BR1451" t="str">
            <v>High</v>
          </cell>
          <cell r="BS1451" t="str">
            <v>Literature and Informational</v>
          </cell>
          <cell r="BT1451">
            <v>170</v>
          </cell>
          <cell r="BU1451">
            <v>5.9</v>
          </cell>
          <cell r="BV1451" t="str">
            <v>164-176</v>
          </cell>
          <cell r="BW1451" t="str">
            <v>HiAvg</v>
          </cell>
          <cell r="BX1451" t="str">
            <v>Vocabulary Use and Functions</v>
          </cell>
          <cell r="BY1451">
            <v>167</v>
          </cell>
          <cell r="BZ1451">
            <v>5.8</v>
          </cell>
          <cell r="CA1451" t="str">
            <v>161-173</v>
          </cell>
          <cell r="CB1451" t="str">
            <v>HiAvg</v>
          </cell>
          <cell r="CW1451">
            <v>0.39221064814814816</v>
          </cell>
          <cell r="CX1451">
            <v>52</v>
          </cell>
          <cell r="DC1451">
            <v>15</v>
          </cell>
          <cell r="DD1451">
            <v>10</v>
          </cell>
          <cell r="DE1451">
            <v>16</v>
          </cell>
        </row>
        <row r="1452">
          <cell r="A1452" t="str">
            <v>70100159302471080School 2</v>
          </cell>
          <cell r="B1452" t="str">
            <v>Fall 2015-2016</v>
          </cell>
          <cell r="C1452">
            <v>70100159</v>
          </cell>
          <cell r="D1452" t="str">
            <v>School 2</v>
          </cell>
          <cell r="E1452" t="str">
            <v>Mathematics</v>
          </cell>
          <cell r="F1452" t="str">
            <v>Mathematics</v>
          </cell>
          <cell r="G1452" t="b">
            <v>1</v>
          </cell>
          <cell r="H1452">
            <v>2015</v>
          </cell>
          <cell r="I1452">
            <v>4</v>
          </cell>
          <cell r="L1452">
            <v>4</v>
          </cell>
          <cell r="O1452" t="str">
            <v>Survey With Goals</v>
          </cell>
          <cell r="P1452">
            <v>302471080</v>
          </cell>
          <cell r="Q1452">
            <v>42256</v>
          </cell>
          <cell r="R1452">
            <v>68</v>
          </cell>
          <cell r="S1452">
            <v>176</v>
          </cell>
          <cell r="T1452">
            <v>2.9</v>
          </cell>
          <cell r="U1452">
            <v>85</v>
          </cell>
          <cell r="V1452">
            <v>23</v>
          </cell>
          <cell r="W1452">
            <v>32</v>
          </cell>
          <cell r="X1452">
            <v>4.0999999999999996</v>
          </cell>
          <cell r="Y1452" t="str">
            <v>Yes</v>
          </cell>
          <cell r="Z1452">
            <v>1.1000000000000001</v>
          </cell>
          <cell r="AA1452">
            <v>86</v>
          </cell>
          <cell r="BI1452" t="str">
            <v>Operations and Algebraic Thinking</v>
          </cell>
          <cell r="BJ1452">
            <v>178</v>
          </cell>
          <cell r="BK1452">
            <v>5.9</v>
          </cell>
          <cell r="BL1452" t="str">
            <v>172-184</v>
          </cell>
          <cell r="BM1452" t="str">
            <v>High</v>
          </cell>
          <cell r="BN1452" t="str">
            <v>Number and Operations</v>
          </cell>
          <cell r="BO1452">
            <v>177</v>
          </cell>
          <cell r="BP1452">
            <v>5.8</v>
          </cell>
          <cell r="BQ1452" t="str">
            <v>171-183</v>
          </cell>
          <cell r="BR1452" t="str">
            <v>High</v>
          </cell>
          <cell r="BS1452" t="str">
            <v>Measurement and Data</v>
          </cell>
          <cell r="BT1452">
            <v>171</v>
          </cell>
          <cell r="BU1452">
            <v>5.8</v>
          </cell>
          <cell r="BV1452" t="str">
            <v>165-177</v>
          </cell>
          <cell r="BW1452" t="str">
            <v>HiAvg</v>
          </cell>
          <cell r="BX1452" t="str">
            <v>Geometry</v>
          </cell>
          <cell r="BY1452">
            <v>177</v>
          </cell>
          <cell r="BZ1452">
            <v>5.7</v>
          </cell>
          <cell r="CA1452" t="str">
            <v>171-183</v>
          </cell>
          <cell r="CB1452" t="str">
            <v>High</v>
          </cell>
          <cell r="CW1452">
            <v>0.39027777777777778</v>
          </cell>
          <cell r="CX1452">
            <v>52</v>
          </cell>
          <cell r="DC1452">
            <v>13</v>
          </cell>
          <cell r="DD1452">
            <v>10</v>
          </cell>
          <cell r="DE1452">
            <v>17</v>
          </cell>
        </row>
        <row r="1453">
          <cell r="A1453" t="str">
            <v>70100159304361342School 2</v>
          </cell>
          <cell r="B1453" t="str">
            <v>Fall 2015-2016</v>
          </cell>
          <cell r="C1453">
            <v>70100159</v>
          </cell>
          <cell r="D1453" t="str">
            <v>School 2</v>
          </cell>
          <cell r="E1453" t="str">
            <v>Reading</v>
          </cell>
          <cell r="F1453" t="str">
            <v>Reading</v>
          </cell>
          <cell r="G1453" t="b">
            <v>1</v>
          </cell>
          <cell r="H1453">
            <v>2015</v>
          </cell>
          <cell r="I1453">
            <v>4</v>
          </cell>
          <cell r="L1453">
            <v>4</v>
          </cell>
          <cell r="O1453" t="str">
            <v>Survey With Goals</v>
          </cell>
          <cell r="P1453">
            <v>304361342</v>
          </cell>
          <cell r="Q1453">
            <v>42249</v>
          </cell>
          <cell r="R1453">
            <v>34</v>
          </cell>
          <cell r="S1453">
            <v>165</v>
          </cell>
          <cell r="T1453">
            <v>2.9</v>
          </cell>
          <cell r="U1453">
            <v>63</v>
          </cell>
          <cell r="V1453">
            <v>20</v>
          </cell>
          <cell r="W1453">
            <v>17</v>
          </cell>
          <cell r="X1453">
            <v>4.17</v>
          </cell>
          <cell r="Y1453" t="str">
            <v>No*</v>
          </cell>
          <cell r="Z1453">
            <v>-0.3</v>
          </cell>
          <cell r="AA1453">
            <v>38</v>
          </cell>
          <cell r="BF1453" t="str">
            <v>BR</v>
          </cell>
          <cell r="BG1453" t="str">
            <v>BR</v>
          </cell>
          <cell r="BH1453" t="str">
            <v>BR</v>
          </cell>
          <cell r="BI1453" t="str">
            <v>Foundational Skills</v>
          </cell>
          <cell r="BJ1453">
            <v>169</v>
          </cell>
          <cell r="BK1453">
            <v>6.1</v>
          </cell>
          <cell r="BL1453" t="str">
            <v>163-175</v>
          </cell>
          <cell r="BM1453" t="str">
            <v>HiAvg</v>
          </cell>
          <cell r="BN1453" t="str">
            <v>Language and Writing</v>
          </cell>
          <cell r="BO1453">
            <v>156</v>
          </cell>
          <cell r="BP1453">
            <v>6.1</v>
          </cell>
          <cell r="BQ1453" t="str">
            <v>150-162</v>
          </cell>
          <cell r="BR1453" t="str">
            <v>LoAvg</v>
          </cell>
          <cell r="BS1453" t="str">
            <v>Literature and Informational</v>
          </cell>
          <cell r="BT1453">
            <v>167</v>
          </cell>
          <cell r="BU1453">
            <v>6</v>
          </cell>
          <cell r="BV1453" t="str">
            <v>161-173</v>
          </cell>
          <cell r="BW1453" t="str">
            <v>HiAvg</v>
          </cell>
          <cell r="BX1453" t="str">
            <v>Vocabulary Use and Functions</v>
          </cell>
          <cell r="BY1453">
            <v>169</v>
          </cell>
          <cell r="BZ1453">
            <v>5.8</v>
          </cell>
          <cell r="CA1453" t="str">
            <v>163-175</v>
          </cell>
          <cell r="CB1453" t="str">
            <v>HiAvg</v>
          </cell>
          <cell r="CW1453">
            <v>0.40126157407407409</v>
          </cell>
          <cell r="CX1453">
            <v>52</v>
          </cell>
          <cell r="DC1453">
            <v>14</v>
          </cell>
          <cell r="DD1453">
            <v>11</v>
          </cell>
          <cell r="DE1453">
            <v>17</v>
          </cell>
        </row>
        <row r="1454">
          <cell r="A1454" t="str">
            <v>70100161303058666School 2</v>
          </cell>
          <cell r="B1454" t="str">
            <v>Fall 2015-2016</v>
          </cell>
          <cell r="C1454">
            <v>70100161</v>
          </cell>
          <cell r="D1454" t="str">
            <v>School 2</v>
          </cell>
          <cell r="E1454" t="str">
            <v>Mathematics</v>
          </cell>
          <cell r="F1454" t="str">
            <v>Mathematics</v>
          </cell>
          <cell r="G1454" t="b">
            <v>1</v>
          </cell>
          <cell r="H1454">
            <v>2015</v>
          </cell>
          <cell r="I1454">
            <v>4</v>
          </cell>
          <cell r="L1454">
            <v>4</v>
          </cell>
          <cell r="O1454" t="str">
            <v>Survey With Goals</v>
          </cell>
          <cell r="P1454">
            <v>303058666</v>
          </cell>
          <cell r="Q1454">
            <v>42255</v>
          </cell>
          <cell r="R1454">
            <v>66</v>
          </cell>
          <cell r="S1454">
            <v>172</v>
          </cell>
          <cell r="T1454">
            <v>2.9</v>
          </cell>
          <cell r="U1454">
            <v>77</v>
          </cell>
          <cell r="V1454">
            <v>24</v>
          </cell>
          <cell r="W1454">
            <v>31</v>
          </cell>
          <cell r="X1454">
            <v>4.24</v>
          </cell>
          <cell r="Y1454" t="str">
            <v>Yes</v>
          </cell>
          <cell r="Z1454">
            <v>0.88</v>
          </cell>
          <cell r="AA1454">
            <v>81</v>
          </cell>
          <cell r="BI1454" t="str">
            <v>Operations and Algebraic Thinking</v>
          </cell>
          <cell r="BJ1454">
            <v>177</v>
          </cell>
          <cell r="BK1454">
            <v>6.2</v>
          </cell>
          <cell r="BL1454" t="str">
            <v>171-183</v>
          </cell>
          <cell r="BM1454" t="str">
            <v>High</v>
          </cell>
          <cell r="BN1454" t="str">
            <v>Number and Operations</v>
          </cell>
          <cell r="BO1454">
            <v>164</v>
          </cell>
          <cell r="BP1454">
            <v>6</v>
          </cell>
          <cell r="BQ1454" t="str">
            <v>158-170</v>
          </cell>
          <cell r="BR1454" t="str">
            <v>Avg</v>
          </cell>
          <cell r="BS1454" t="str">
            <v>Measurement and Data</v>
          </cell>
          <cell r="BT1454">
            <v>169</v>
          </cell>
          <cell r="BU1454">
            <v>6</v>
          </cell>
          <cell r="BV1454" t="str">
            <v>163-175</v>
          </cell>
          <cell r="BW1454" t="str">
            <v>HiAvg</v>
          </cell>
          <cell r="BX1454" t="str">
            <v>Geometry</v>
          </cell>
          <cell r="BY1454">
            <v>179</v>
          </cell>
          <cell r="BZ1454">
            <v>6.2</v>
          </cell>
          <cell r="CA1454" t="str">
            <v>173-185</v>
          </cell>
          <cell r="CB1454" t="str">
            <v>High</v>
          </cell>
          <cell r="CW1454">
            <v>0.38893518518518522</v>
          </cell>
          <cell r="CX1454">
            <v>58</v>
          </cell>
          <cell r="DC1454">
            <v>14</v>
          </cell>
          <cell r="DD1454">
            <v>11</v>
          </cell>
          <cell r="DE1454">
            <v>17</v>
          </cell>
        </row>
        <row r="1455">
          <cell r="A1455" t="str">
            <v>70100161304973849School 2</v>
          </cell>
          <cell r="B1455" t="str">
            <v>Fall 2015-2016</v>
          </cell>
          <cell r="C1455">
            <v>70100161</v>
          </cell>
          <cell r="D1455" t="str">
            <v>School 2</v>
          </cell>
          <cell r="E1455" t="str">
            <v>Reading</v>
          </cell>
          <cell r="F1455" t="str">
            <v>Reading</v>
          </cell>
          <cell r="G1455" t="b">
            <v>1</v>
          </cell>
          <cell r="H1455">
            <v>2015</v>
          </cell>
          <cell r="I1455">
            <v>4</v>
          </cell>
          <cell r="L1455">
            <v>4</v>
          </cell>
          <cell r="O1455" t="str">
            <v>Survey With Goals</v>
          </cell>
          <cell r="P1455">
            <v>304973849</v>
          </cell>
          <cell r="Q1455">
            <v>42248</v>
          </cell>
          <cell r="R1455">
            <v>35</v>
          </cell>
          <cell r="S1455">
            <v>163</v>
          </cell>
          <cell r="T1455">
            <v>3</v>
          </cell>
          <cell r="U1455">
            <v>57</v>
          </cell>
          <cell r="V1455">
            <v>22</v>
          </cell>
          <cell r="W1455">
            <v>24</v>
          </cell>
          <cell r="X1455">
            <v>4.3099999999999996</v>
          </cell>
          <cell r="Y1455" t="str">
            <v>Yes*</v>
          </cell>
          <cell r="Z1455">
            <v>0.22</v>
          </cell>
          <cell r="AA1455">
            <v>59</v>
          </cell>
          <cell r="BF1455" t="str">
            <v>BR</v>
          </cell>
          <cell r="BG1455" t="str">
            <v>BR</v>
          </cell>
          <cell r="BH1455" t="str">
            <v>BR</v>
          </cell>
          <cell r="BI1455" t="str">
            <v>Foundational Skills</v>
          </cell>
          <cell r="BJ1455">
            <v>159</v>
          </cell>
          <cell r="BK1455">
            <v>6.3</v>
          </cell>
          <cell r="BL1455" t="str">
            <v>153-165</v>
          </cell>
          <cell r="BM1455" t="str">
            <v>Avg</v>
          </cell>
          <cell r="BN1455" t="str">
            <v>Language and Writing</v>
          </cell>
          <cell r="BO1455">
            <v>157</v>
          </cell>
          <cell r="BP1455">
            <v>6.1</v>
          </cell>
          <cell r="BQ1455" t="str">
            <v>151-163</v>
          </cell>
          <cell r="BR1455" t="str">
            <v>LoAvg</v>
          </cell>
          <cell r="BS1455" t="str">
            <v>Literature and Informational</v>
          </cell>
          <cell r="BT1455">
            <v>160</v>
          </cell>
          <cell r="BU1455">
            <v>6</v>
          </cell>
          <cell r="BV1455" t="str">
            <v>154-166</v>
          </cell>
          <cell r="BW1455" t="str">
            <v>Avg</v>
          </cell>
          <cell r="BX1455" t="str">
            <v>Vocabulary Use and Functions</v>
          </cell>
          <cell r="BY1455">
            <v>174</v>
          </cell>
          <cell r="BZ1455">
            <v>6.2</v>
          </cell>
          <cell r="CA1455" t="str">
            <v>168-180</v>
          </cell>
          <cell r="CB1455" t="str">
            <v>High</v>
          </cell>
          <cell r="CW1455">
            <v>0.38894675925925926</v>
          </cell>
          <cell r="CX1455">
            <v>58</v>
          </cell>
          <cell r="DC1455">
            <v>14</v>
          </cell>
          <cell r="DD1455">
            <v>11</v>
          </cell>
          <cell r="DE1455">
            <v>17</v>
          </cell>
        </row>
        <row r="1456">
          <cell r="A1456" t="str">
            <v>70100162309648114School 2</v>
          </cell>
          <cell r="B1456" t="str">
            <v>Fall 2015-2016</v>
          </cell>
          <cell r="C1456">
            <v>70100162</v>
          </cell>
          <cell r="D1456" t="str">
            <v>School 2</v>
          </cell>
          <cell r="E1456" t="str">
            <v>Mathematics</v>
          </cell>
          <cell r="F1456" t="str">
            <v>Mathematics</v>
          </cell>
          <cell r="G1456" t="b">
            <v>1</v>
          </cell>
          <cell r="H1456">
            <v>2015</v>
          </cell>
          <cell r="I1456">
            <v>4</v>
          </cell>
          <cell r="L1456">
            <v>4</v>
          </cell>
          <cell r="O1456" t="str">
            <v>Survey With Goals</v>
          </cell>
          <cell r="P1456">
            <v>309648114</v>
          </cell>
          <cell r="Q1456">
            <v>42258</v>
          </cell>
          <cell r="R1456">
            <v>23</v>
          </cell>
          <cell r="S1456">
            <v>146</v>
          </cell>
          <cell r="T1456">
            <v>2.9</v>
          </cell>
          <cell r="U1456">
            <v>10</v>
          </cell>
          <cell r="V1456">
            <v>26</v>
          </cell>
          <cell r="W1456">
            <v>12</v>
          </cell>
          <cell r="X1456">
            <v>4.17</v>
          </cell>
          <cell r="Y1456" t="str">
            <v>No</v>
          </cell>
          <cell r="Z1456">
            <v>-1.66</v>
          </cell>
          <cell r="AA1456">
            <v>5</v>
          </cell>
          <cell r="BI1456" t="str">
            <v>Operations and Algebraic Thinking</v>
          </cell>
          <cell r="BJ1456">
            <v>154</v>
          </cell>
          <cell r="BK1456">
            <v>6</v>
          </cell>
          <cell r="BL1456" t="str">
            <v>148-160</v>
          </cell>
          <cell r="BM1456" t="str">
            <v>LoAvg</v>
          </cell>
          <cell r="BN1456" t="str">
            <v>Number and Operations</v>
          </cell>
          <cell r="BO1456">
            <v>137</v>
          </cell>
          <cell r="BP1456">
            <v>6.1</v>
          </cell>
          <cell r="BQ1456" t="str">
            <v>131-143</v>
          </cell>
          <cell r="BR1456" t="str">
            <v>Low</v>
          </cell>
          <cell r="BS1456" t="str">
            <v>Measurement and Data</v>
          </cell>
          <cell r="BT1456">
            <v>155</v>
          </cell>
          <cell r="BU1456">
            <v>6.2</v>
          </cell>
          <cell r="BV1456" t="str">
            <v>149-161</v>
          </cell>
          <cell r="BW1456" t="str">
            <v>LoAvg</v>
          </cell>
          <cell r="BX1456" t="str">
            <v>Geometry</v>
          </cell>
          <cell r="BY1456">
            <v>141</v>
          </cell>
          <cell r="BZ1456">
            <v>6.1</v>
          </cell>
          <cell r="CA1456" t="str">
            <v>135-147</v>
          </cell>
          <cell r="CB1456" t="str">
            <v>Low</v>
          </cell>
          <cell r="CW1456">
            <v>0.38996527777777779</v>
          </cell>
          <cell r="CX1456">
            <v>46</v>
          </cell>
          <cell r="DC1456">
            <v>16</v>
          </cell>
          <cell r="DD1456">
            <v>13</v>
          </cell>
          <cell r="DE1456">
            <v>20</v>
          </cell>
        </row>
        <row r="1457">
          <cell r="A1457" t="str">
            <v>70100162303412623School 2</v>
          </cell>
          <cell r="B1457" t="str">
            <v>Fall 2015-2016</v>
          </cell>
          <cell r="C1457">
            <v>70100162</v>
          </cell>
          <cell r="D1457" t="str">
            <v>School 2</v>
          </cell>
          <cell r="E1457" t="str">
            <v>Reading</v>
          </cell>
          <cell r="F1457" t="str">
            <v>Reading</v>
          </cell>
          <cell r="G1457" t="b">
            <v>1</v>
          </cell>
          <cell r="H1457">
            <v>2015</v>
          </cell>
          <cell r="I1457">
            <v>4</v>
          </cell>
          <cell r="L1457">
            <v>4</v>
          </cell>
          <cell r="O1457" t="str">
            <v>Survey With Goals</v>
          </cell>
          <cell r="P1457">
            <v>303412623</v>
          </cell>
          <cell r="Q1457">
            <v>42251</v>
          </cell>
          <cell r="R1457">
            <v>18</v>
          </cell>
          <cell r="S1457">
            <v>143</v>
          </cell>
          <cell r="T1457">
            <v>3</v>
          </cell>
          <cell r="U1457">
            <v>9</v>
          </cell>
          <cell r="V1457">
            <v>22</v>
          </cell>
          <cell r="W1457">
            <v>4</v>
          </cell>
          <cell r="X1457">
            <v>4.24</v>
          </cell>
          <cell r="Y1457" t="str">
            <v>No</v>
          </cell>
          <cell r="Z1457">
            <v>-2.0499999999999998</v>
          </cell>
          <cell r="AA1457">
            <v>2</v>
          </cell>
          <cell r="BF1457" t="str">
            <v>BR</v>
          </cell>
          <cell r="BG1457" t="str">
            <v>BR</v>
          </cell>
          <cell r="BH1457" t="str">
            <v>BR</v>
          </cell>
          <cell r="BI1457" t="str">
            <v>Foundational Skills</v>
          </cell>
          <cell r="BJ1457">
            <v>140</v>
          </cell>
          <cell r="BK1457">
            <v>6</v>
          </cell>
          <cell r="BL1457" t="str">
            <v>134-146</v>
          </cell>
          <cell r="BM1457" t="str">
            <v>Low</v>
          </cell>
          <cell r="BN1457" t="str">
            <v>Language and Writing</v>
          </cell>
          <cell r="BO1457">
            <v>133</v>
          </cell>
          <cell r="BP1457">
            <v>6.1</v>
          </cell>
          <cell r="BQ1457" t="str">
            <v>127-139</v>
          </cell>
          <cell r="BR1457" t="str">
            <v>Low</v>
          </cell>
          <cell r="BS1457" t="str">
            <v>Literature and Informational</v>
          </cell>
          <cell r="BT1457">
            <v>144</v>
          </cell>
          <cell r="BU1457">
            <v>6</v>
          </cell>
          <cell r="BV1457" t="str">
            <v>138-150</v>
          </cell>
          <cell r="BW1457" t="str">
            <v>Low</v>
          </cell>
          <cell r="BX1457" t="str">
            <v>Vocabulary Use and Functions</v>
          </cell>
          <cell r="BY1457">
            <v>153</v>
          </cell>
          <cell r="BZ1457">
            <v>6</v>
          </cell>
          <cell r="CA1457" t="str">
            <v>147-159</v>
          </cell>
          <cell r="CB1457" t="str">
            <v>LoAvg</v>
          </cell>
          <cell r="CW1457">
            <v>0.39253472222222219</v>
          </cell>
          <cell r="CX1457">
            <v>50</v>
          </cell>
          <cell r="DC1457">
            <v>13</v>
          </cell>
          <cell r="DD1457">
            <v>12</v>
          </cell>
          <cell r="DE1457">
            <v>18</v>
          </cell>
        </row>
        <row r="1458">
          <cell r="A1458" t="str">
            <v>70100164309648058School 2</v>
          </cell>
          <cell r="B1458" t="str">
            <v>Fall 2015-2016</v>
          </cell>
          <cell r="C1458">
            <v>70100164</v>
          </cell>
          <cell r="D1458" t="str">
            <v>School 2</v>
          </cell>
          <cell r="E1458" t="str">
            <v>Mathematics</v>
          </cell>
          <cell r="F1458" t="str">
            <v>Mathematics</v>
          </cell>
          <cell r="G1458" t="b">
            <v>1</v>
          </cell>
          <cell r="H1458">
            <v>2015</v>
          </cell>
          <cell r="I1458">
            <v>4</v>
          </cell>
          <cell r="L1458">
            <v>4</v>
          </cell>
          <cell r="O1458" t="str">
            <v>Survey With Goals</v>
          </cell>
          <cell r="P1458">
            <v>309648058</v>
          </cell>
          <cell r="Q1458">
            <v>42258</v>
          </cell>
          <cell r="R1458">
            <v>56</v>
          </cell>
          <cell r="S1458">
            <v>172</v>
          </cell>
          <cell r="T1458">
            <v>2.9</v>
          </cell>
          <cell r="U1458">
            <v>77</v>
          </cell>
          <cell r="V1458">
            <v>21</v>
          </cell>
          <cell r="W1458">
            <v>19</v>
          </cell>
          <cell r="X1458">
            <v>4.17</v>
          </cell>
          <cell r="Y1458" t="str">
            <v>No*</v>
          </cell>
          <cell r="Z1458">
            <v>-0.2</v>
          </cell>
          <cell r="AA1458">
            <v>42</v>
          </cell>
          <cell r="BI1458" t="str">
            <v>Operations and Algebraic Thinking</v>
          </cell>
          <cell r="BJ1458">
            <v>172</v>
          </cell>
          <cell r="BK1458">
            <v>6.3</v>
          </cell>
          <cell r="BL1458" t="str">
            <v>166-178</v>
          </cell>
          <cell r="BM1458" t="str">
            <v>HiAvg</v>
          </cell>
          <cell r="BN1458" t="str">
            <v>Number and Operations</v>
          </cell>
          <cell r="BO1458">
            <v>170</v>
          </cell>
          <cell r="BP1458">
            <v>6.1</v>
          </cell>
          <cell r="BQ1458" t="str">
            <v>164-176</v>
          </cell>
          <cell r="BR1458" t="str">
            <v>HiAvg</v>
          </cell>
          <cell r="BS1458" t="str">
            <v>Measurement and Data</v>
          </cell>
          <cell r="BT1458">
            <v>163</v>
          </cell>
          <cell r="BU1458">
            <v>6.3</v>
          </cell>
          <cell r="BV1458" t="str">
            <v>157-169</v>
          </cell>
          <cell r="BW1458" t="str">
            <v>Avg</v>
          </cell>
          <cell r="BX1458" t="str">
            <v>Geometry</v>
          </cell>
          <cell r="BY1458">
            <v>181</v>
          </cell>
          <cell r="BZ1458">
            <v>5.9</v>
          </cell>
          <cell r="CA1458" t="str">
            <v>175-187</v>
          </cell>
          <cell r="CB1458" t="str">
            <v>High</v>
          </cell>
          <cell r="CW1458">
            <v>0.38974537037037038</v>
          </cell>
          <cell r="CX1458">
            <v>54</v>
          </cell>
          <cell r="DC1458">
            <v>14</v>
          </cell>
          <cell r="DD1458">
            <v>11</v>
          </cell>
          <cell r="DE1458">
            <v>17</v>
          </cell>
        </row>
        <row r="1459">
          <cell r="A1459" t="str">
            <v>70100164303412671School 2</v>
          </cell>
          <cell r="B1459" t="str">
            <v>Fall 2015-2016</v>
          </cell>
          <cell r="C1459">
            <v>70100164</v>
          </cell>
          <cell r="D1459" t="str">
            <v>School 2</v>
          </cell>
          <cell r="E1459" t="str">
            <v>Reading</v>
          </cell>
          <cell r="F1459" t="str">
            <v>Reading</v>
          </cell>
          <cell r="G1459" t="b">
            <v>1</v>
          </cell>
          <cell r="H1459">
            <v>2015</v>
          </cell>
          <cell r="I1459">
            <v>4</v>
          </cell>
          <cell r="L1459">
            <v>4</v>
          </cell>
          <cell r="O1459" t="str">
            <v>Survey With Goals</v>
          </cell>
          <cell r="P1459">
            <v>303412671</v>
          </cell>
          <cell r="Q1459">
            <v>42251</v>
          </cell>
          <cell r="R1459">
            <v>43</v>
          </cell>
          <cell r="S1459">
            <v>170</v>
          </cell>
          <cell r="T1459">
            <v>2.9</v>
          </cell>
          <cell r="U1459">
            <v>76</v>
          </cell>
          <cell r="V1459">
            <v>18</v>
          </cell>
          <cell r="W1459">
            <v>15</v>
          </cell>
          <cell r="X1459">
            <v>4.32</v>
          </cell>
          <cell r="Y1459" t="str">
            <v>No*</v>
          </cell>
          <cell r="Z1459">
            <v>-0.3</v>
          </cell>
          <cell r="AA1459">
            <v>38</v>
          </cell>
          <cell r="BF1459" t="str">
            <v>BR</v>
          </cell>
          <cell r="BG1459" t="str">
            <v>BR</v>
          </cell>
          <cell r="BH1459" t="str">
            <v>BR</v>
          </cell>
          <cell r="BI1459" t="str">
            <v>Foundational Skills</v>
          </cell>
          <cell r="BJ1459">
            <v>165</v>
          </cell>
          <cell r="BK1459">
            <v>6</v>
          </cell>
          <cell r="BL1459" t="str">
            <v>159-171</v>
          </cell>
          <cell r="BM1459" t="str">
            <v>HiAvg</v>
          </cell>
          <cell r="BN1459" t="str">
            <v>Language and Writing</v>
          </cell>
          <cell r="BO1459">
            <v>164</v>
          </cell>
          <cell r="BP1459">
            <v>5.9</v>
          </cell>
          <cell r="BQ1459" t="str">
            <v>158-170</v>
          </cell>
          <cell r="BR1459" t="str">
            <v>HiAvg</v>
          </cell>
          <cell r="BS1459" t="str">
            <v>Literature and Informational</v>
          </cell>
          <cell r="BT1459">
            <v>178</v>
          </cell>
          <cell r="BU1459">
            <v>5.9</v>
          </cell>
          <cell r="BV1459" t="str">
            <v>172-184</v>
          </cell>
          <cell r="BW1459" t="str">
            <v>High</v>
          </cell>
          <cell r="BX1459" t="str">
            <v>Vocabulary Use and Functions</v>
          </cell>
          <cell r="BY1459">
            <v>172</v>
          </cell>
          <cell r="BZ1459">
            <v>5.7</v>
          </cell>
          <cell r="CA1459" t="str">
            <v>166-178</v>
          </cell>
          <cell r="CB1459" t="str">
            <v>High</v>
          </cell>
          <cell r="CW1459">
            <v>0.3921412037037037</v>
          </cell>
          <cell r="CX1459">
            <v>48</v>
          </cell>
          <cell r="DC1459">
            <v>15</v>
          </cell>
          <cell r="DD1459">
            <v>10</v>
          </cell>
          <cell r="DE1459">
            <v>16</v>
          </cell>
        </row>
        <row r="1460">
          <cell r="A1460" t="str">
            <v>70100165302471269School 2</v>
          </cell>
          <cell r="B1460" t="str">
            <v>Fall 2015-2016</v>
          </cell>
          <cell r="C1460">
            <v>70100165</v>
          </cell>
          <cell r="D1460" t="str">
            <v>School 2</v>
          </cell>
          <cell r="E1460" t="str">
            <v>Mathematics</v>
          </cell>
          <cell r="F1460" t="str">
            <v>Mathematics</v>
          </cell>
          <cell r="G1460" t="b">
            <v>1</v>
          </cell>
          <cell r="H1460">
            <v>2015</v>
          </cell>
          <cell r="I1460">
            <v>4</v>
          </cell>
          <cell r="L1460">
            <v>4</v>
          </cell>
          <cell r="O1460" t="str">
            <v>Survey With Goals</v>
          </cell>
          <cell r="P1460">
            <v>302471269</v>
          </cell>
          <cell r="Q1460">
            <v>42256</v>
          </cell>
          <cell r="R1460">
            <v>42</v>
          </cell>
          <cell r="S1460">
            <v>177</v>
          </cell>
          <cell r="T1460">
            <v>2.9</v>
          </cell>
          <cell r="U1460">
            <v>87</v>
          </cell>
          <cell r="V1460">
            <v>22</v>
          </cell>
          <cell r="W1460">
            <v>31</v>
          </cell>
          <cell r="X1460">
            <v>4.24</v>
          </cell>
          <cell r="Y1460" t="str">
            <v>Yes</v>
          </cell>
          <cell r="Z1460">
            <v>1.04</v>
          </cell>
          <cell r="AA1460">
            <v>85</v>
          </cell>
          <cell r="BI1460" t="str">
            <v>Operations and Algebraic Thinking</v>
          </cell>
          <cell r="BJ1460">
            <v>172</v>
          </cell>
          <cell r="BK1460">
            <v>5.9</v>
          </cell>
          <cell r="BL1460" t="str">
            <v>166-178</v>
          </cell>
          <cell r="BM1460" t="str">
            <v>HiAvg</v>
          </cell>
          <cell r="BN1460" t="str">
            <v>Number and Operations</v>
          </cell>
          <cell r="BO1460">
            <v>175</v>
          </cell>
          <cell r="BP1460">
            <v>5.9</v>
          </cell>
          <cell r="BQ1460" t="str">
            <v>169-181</v>
          </cell>
          <cell r="BR1460" t="str">
            <v>High</v>
          </cell>
          <cell r="BS1460" t="str">
            <v>Measurement and Data</v>
          </cell>
          <cell r="BT1460">
            <v>172</v>
          </cell>
          <cell r="BU1460">
            <v>6</v>
          </cell>
          <cell r="BV1460" t="str">
            <v>166-178</v>
          </cell>
          <cell r="BW1460" t="str">
            <v>HiAvg</v>
          </cell>
          <cell r="BX1460" t="str">
            <v>Geometry</v>
          </cell>
          <cell r="BY1460">
            <v>187</v>
          </cell>
          <cell r="BZ1460">
            <v>5.9</v>
          </cell>
          <cell r="CA1460" t="str">
            <v>181-193</v>
          </cell>
          <cell r="CB1460" t="str">
            <v>High</v>
          </cell>
          <cell r="CW1460">
            <v>0.39050925925925922</v>
          </cell>
          <cell r="CX1460">
            <v>54</v>
          </cell>
          <cell r="DC1460">
            <v>13</v>
          </cell>
          <cell r="DD1460">
            <v>10</v>
          </cell>
          <cell r="DE1460">
            <v>17</v>
          </cell>
        </row>
        <row r="1461">
          <cell r="A1461" t="str">
            <v>70100165304361443School 2</v>
          </cell>
          <cell r="B1461" t="str">
            <v>Fall 2015-2016</v>
          </cell>
          <cell r="C1461">
            <v>70100165</v>
          </cell>
          <cell r="D1461" t="str">
            <v>School 2</v>
          </cell>
          <cell r="E1461" t="str">
            <v>Reading</v>
          </cell>
          <cell r="F1461" t="str">
            <v>Reading</v>
          </cell>
          <cell r="G1461" t="b">
            <v>1</v>
          </cell>
          <cell r="H1461">
            <v>2015</v>
          </cell>
          <cell r="I1461">
            <v>4</v>
          </cell>
          <cell r="L1461">
            <v>4</v>
          </cell>
          <cell r="O1461" t="str">
            <v>Survey With Goals</v>
          </cell>
          <cell r="P1461">
            <v>304361443</v>
          </cell>
          <cell r="Q1461">
            <v>42249</v>
          </cell>
          <cell r="R1461">
            <v>34</v>
          </cell>
          <cell r="S1461">
            <v>169</v>
          </cell>
          <cell r="T1461">
            <v>3</v>
          </cell>
          <cell r="U1461">
            <v>74</v>
          </cell>
          <cell r="V1461">
            <v>17</v>
          </cell>
          <cell r="W1461">
            <v>13</v>
          </cell>
          <cell r="X1461">
            <v>4.46</v>
          </cell>
          <cell r="Y1461" t="str">
            <v>No*</v>
          </cell>
          <cell r="Z1461">
            <v>-0.49</v>
          </cell>
          <cell r="AA1461">
            <v>31</v>
          </cell>
          <cell r="BF1461" t="str">
            <v>BR</v>
          </cell>
          <cell r="BG1461" t="str">
            <v>BR</v>
          </cell>
          <cell r="BH1461" t="str">
            <v>BR</v>
          </cell>
          <cell r="BI1461" t="str">
            <v>Foundational Skills</v>
          </cell>
          <cell r="BJ1461">
            <v>164</v>
          </cell>
          <cell r="BK1461">
            <v>6</v>
          </cell>
          <cell r="BL1461" t="str">
            <v>158-170</v>
          </cell>
          <cell r="BM1461" t="str">
            <v>HiAvg</v>
          </cell>
          <cell r="BN1461" t="str">
            <v>Language and Writing</v>
          </cell>
          <cell r="BO1461">
            <v>174</v>
          </cell>
          <cell r="BP1461">
            <v>6.1</v>
          </cell>
          <cell r="BQ1461" t="str">
            <v>168-180</v>
          </cell>
          <cell r="BR1461" t="str">
            <v>High</v>
          </cell>
          <cell r="BS1461" t="str">
            <v>Literature and Informational</v>
          </cell>
          <cell r="BT1461">
            <v>173</v>
          </cell>
          <cell r="BU1461">
            <v>5.8</v>
          </cell>
          <cell r="BV1461" t="str">
            <v>167-179</v>
          </cell>
          <cell r="BW1461" t="str">
            <v>High</v>
          </cell>
          <cell r="BX1461" t="str">
            <v>Vocabulary Use and Functions</v>
          </cell>
          <cell r="BY1461">
            <v>166</v>
          </cell>
          <cell r="BZ1461">
            <v>6</v>
          </cell>
          <cell r="CA1461" t="str">
            <v>160-172</v>
          </cell>
          <cell r="CB1461" t="str">
            <v>HiAvg</v>
          </cell>
          <cell r="CW1461">
            <v>0.39159722222222221</v>
          </cell>
          <cell r="CX1461">
            <v>56</v>
          </cell>
          <cell r="DC1461">
            <v>15</v>
          </cell>
          <cell r="DD1461">
            <v>10</v>
          </cell>
          <cell r="DE1461">
            <v>16</v>
          </cell>
        </row>
        <row r="1462">
          <cell r="A1462" t="str">
            <v>70100166303058653School 2</v>
          </cell>
          <cell r="B1462" t="str">
            <v>Fall 2015-2016</v>
          </cell>
          <cell r="C1462">
            <v>70100166</v>
          </cell>
          <cell r="D1462" t="str">
            <v>School 2</v>
          </cell>
          <cell r="E1462" t="str">
            <v>Mathematics</v>
          </cell>
          <cell r="F1462" t="str">
            <v>Mathematics</v>
          </cell>
          <cell r="G1462" t="b">
            <v>1</v>
          </cell>
          <cell r="H1462">
            <v>2015</v>
          </cell>
          <cell r="I1462">
            <v>4</v>
          </cell>
          <cell r="L1462">
            <v>4</v>
          </cell>
          <cell r="O1462" t="str">
            <v>Survey With Goals</v>
          </cell>
          <cell r="P1462">
            <v>303058653</v>
          </cell>
          <cell r="Q1462">
            <v>42255</v>
          </cell>
          <cell r="R1462">
            <v>36</v>
          </cell>
          <cell r="S1462">
            <v>167</v>
          </cell>
          <cell r="T1462">
            <v>2.9</v>
          </cell>
          <cell r="U1462">
            <v>64</v>
          </cell>
          <cell r="V1462">
            <v>26</v>
          </cell>
          <cell r="W1462">
            <v>35</v>
          </cell>
          <cell r="X1462">
            <v>4.17</v>
          </cell>
          <cell r="Y1462" t="str">
            <v>Yes</v>
          </cell>
          <cell r="Z1462">
            <v>1.08</v>
          </cell>
          <cell r="AA1462">
            <v>86</v>
          </cell>
          <cell r="BI1462" t="str">
            <v>Operations and Algebraic Thinking</v>
          </cell>
          <cell r="BJ1462">
            <v>172</v>
          </cell>
          <cell r="BK1462">
            <v>5.8</v>
          </cell>
          <cell r="BL1462" t="str">
            <v>166-178</v>
          </cell>
          <cell r="BM1462" t="str">
            <v>HiAvg</v>
          </cell>
          <cell r="BN1462" t="str">
            <v>Number and Operations</v>
          </cell>
          <cell r="BO1462">
            <v>160</v>
          </cell>
          <cell r="BP1462">
            <v>6.1</v>
          </cell>
          <cell r="BQ1462" t="str">
            <v>154-166</v>
          </cell>
          <cell r="BR1462" t="str">
            <v>Avg</v>
          </cell>
          <cell r="BS1462" t="str">
            <v>Measurement and Data</v>
          </cell>
          <cell r="BT1462">
            <v>165</v>
          </cell>
          <cell r="BU1462">
            <v>6</v>
          </cell>
          <cell r="BV1462" t="str">
            <v>159-171</v>
          </cell>
          <cell r="BW1462" t="str">
            <v>Avg</v>
          </cell>
          <cell r="BX1462" t="str">
            <v>Geometry</v>
          </cell>
          <cell r="BY1462">
            <v>172</v>
          </cell>
          <cell r="BZ1462">
            <v>6.1</v>
          </cell>
          <cell r="CA1462" t="str">
            <v>166-178</v>
          </cell>
          <cell r="CB1462" t="str">
            <v>HiAvg</v>
          </cell>
          <cell r="CW1462">
            <v>0.38890046296296293</v>
          </cell>
          <cell r="CX1462">
            <v>50</v>
          </cell>
          <cell r="DC1462">
            <v>14</v>
          </cell>
          <cell r="DD1462">
            <v>11</v>
          </cell>
          <cell r="DE1462">
            <v>18</v>
          </cell>
        </row>
        <row r="1463">
          <cell r="A1463" t="str">
            <v>70100166304361400School 2</v>
          </cell>
          <cell r="B1463" t="str">
            <v>Fall 2015-2016</v>
          </cell>
          <cell r="C1463">
            <v>70100166</v>
          </cell>
          <cell r="D1463" t="str">
            <v>School 2</v>
          </cell>
          <cell r="E1463" t="str">
            <v>Reading</v>
          </cell>
          <cell r="F1463" t="str">
            <v>Reading</v>
          </cell>
          <cell r="G1463" t="b">
            <v>1</v>
          </cell>
          <cell r="H1463">
            <v>2015</v>
          </cell>
          <cell r="I1463">
            <v>4</v>
          </cell>
          <cell r="L1463">
            <v>4</v>
          </cell>
          <cell r="O1463" t="str">
            <v>Survey With Goals</v>
          </cell>
          <cell r="P1463">
            <v>304361400</v>
          </cell>
          <cell r="Q1463">
            <v>42249</v>
          </cell>
          <cell r="R1463">
            <v>26</v>
          </cell>
          <cell r="S1463">
            <v>159</v>
          </cell>
          <cell r="T1463">
            <v>2.8</v>
          </cell>
          <cell r="U1463">
            <v>45</v>
          </cell>
          <cell r="V1463">
            <v>21</v>
          </cell>
          <cell r="W1463">
            <v>17</v>
          </cell>
          <cell r="X1463">
            <v>4.18</v>
          </cell>
          <cell r="Y1463" t="str">
            <v>No*</v>
          </cell>
          <cell r="Z1463">
            <v>-0.48</v>
          </cell>
          <cell r="AA1463">
            <v>31</v>
          </cell>
          <cell r="BF1463" t="str">
            <v>BR</v>
          </cell>
          <cell r="BG1463" t="str">
            <v>BR</v>
          </cell>
          <cell r="BH1463" t="str">
            <v>BR</v>
          </cell>
          <cell r="BI1463" t="str">
            <v>Foundational Skills</v>
          </cell>
          <cell r="BJ1463">
            <v>163</v>
          </cell>
          <cell r="BK1463">
            <v>6.3</v>
          </cell>
          <cell r="BL1463" t="str">
            <v>157-169</v>
          </cell>
          <cell r="BM1463" t="str">
            <v>Avg</v>
          </cell>
          <cell r="BN1463" t="str">
            <v>Language and Writing</v>
          </cell>
          <cell r="BO1463">
            <v>158</v>
          </cell>
          <cell r="BP1463">
            <v>5.9</v>
          </cell>
          <cell r="BQ1463" t="str">
            <v>152-164</v>
          </cell>
          <cell r="BR1463" t="str">
            <v>Avg</v>
          </cell>
          <cell r="BS1463" t="str">
            <v>Literature and Informational</v>
          </cell>
          <cell r="BT1463">
            <v>147</v>
          </cell>
          <cell r="BU1463">
            <v>6.6</v>
          </cell>
          <cell r="BV1463" t="str">
            <v>140-154</v>
          </cell>
          <cell r="BW1463" t="str">
            <v>Low</v>
          </cell>
          <cell r="BX1463" t="str">
            <v>Vocabulary Use and Functions</v>
          </cell>
          <cell r="BY1463">
            <v>169</v>
          </cell>
          <cell r="BZ1463">
            <v>6</v>
          </cell>
          <cell r="CA1463" t="str">
            <v>163-175</v>
          </cell>
          <cell r="CB1463" t="str">
            <v>HiAvg</v>
          </cell>
          <cell r="CW1463">
            <v>0.40600694444444446</v>
          </cell>
          <cell r="CX1463">
            <v>52</v>
          </cell>
          <cell r="DC1463">
            <v>14</v>
          </cell>
          <cell r="DD1463">
            <v>11</v>
          </cell>
          <cell r="DE1463">
            <v>17</v>
          </cell>
        </row>
        <row r="1464">
          <cell r="A1464" t="str">
            <v>70100168309648089School 2</v>
          </cell>
          <cell r="B1464" t="str">
            <v>Fall 2015-2016</v>
          </cell>
          <cell r="C1464">
            <v>70100168</v>
          </cell>
          <cell r="D1464" t="str">
            <v>School 2</v>
          </cell>
          <cell r="E1464" t="str">
            <v>Mathematics</v>
          </cell>
          <cell r="F1464" t="str">
            <v>Mathematics</v>
          </cell>
          <cell r="G1464" t="b">
            <v>1</v>
          </cell>
          <cell r="H1464">
            <v>2015</v>
          </cell>
          <cell r="I1464">
            <v>4</v>
          </cell>
          <cell r="L1464">
            <v>4</v>
          </cell>
          <cell r="O1464" t="str">
            <v>Survey With Goals</v>
          </cell>
          <cell r="P1464">
            <v>309648089</v>
          </cell>
          <cell r="Q1464">
            <v>42258</v>
          </cell>
          <cell r="R1464">
            <v>48</v>
          </cell>
          <cell r="S1464">
            <v>173</v>
          </cell>
          <cell r="T1464">
            <v>2.9</v>
          </cell>
          <cell r="U1464">
            <v>80</v>
          </cell>
          <cell r="V1464">
            <v>22</v>
          </cell>
          <cell r="W1464">
            <v>27</v>
          </cell>
          <cell r="X1464">
            <v>4.24</v>
          </cell>
          <cell r="Y1464" t="str">
            <v>Yes</v>
          </cell>
          <cell r="Z1464">
            <v>0.55000000000000004</v>
          </cell>
          <cell r="AA1464">
            <v>71</v>
          </cell>
          <cell r="BI1464" t="str">
            <v>Operations and Algebraic Thinking</v>
          </cell>
          <cell r="BJ1464">
            <v>188</v>
          </cell>
          <cell r="BK1464">
            <v>6.8</v>
          </cell>
          <cell r="BL1464" t="str">
            <v>181-195</v>
          </cell>
          <cell r="BM1464" t="str">
            <v>High</v>
          </cell>
          <cell r="BN1464" t="str">
            <v>Number and Operations</v>
          </cell>
          <cell r="BO1464">
            <v>177</v>
          </cell>
          <cell r="BP1464">
            <v>6.3</v>
          </cell>
          <cell r="BQ1464" t="str">
            <v>171-183</v>
          </cell>
          <cell r="BR1464" t="str">
            <v>High</v>
          </cell>
          <cell r="BS1464" t="str">
            <v>Measurement and Data</v>
          </cell>
          <cell r="BT1464">
            <v>167</v>
          </cell>
          <cell r="BU1464">
            <v>6.3</v>
          </cell>
          <cell r="BV1464" t="str">
            <v>161-173</v>
          </cell>
          <cell r="BW1464" t="str">
            <v>HiAvg</v>
          </cell>
          <cell r="BX1464" t="str">
            <v>Geometry</v>
          </cell>
          <cell r="BY1464">
            <v>160</v>
          </cell>
          <cell r="BZ1464">
            <v>6.8</v>
          </cell>
          <cell r="CA1464" t="str">
            <v>153-167</v>
          </cell>
          <cell r="CB1464" t="str">
            <v>Avg</v>
          </cell>
          <cell r="CW1464">
            <v>0.38994212962962965</v>
          </cell>
          <cell r="CX1464">
            <v>48</v>
          </cell>
          <cell r="DC1464">
            <v>14</v>
          </cell>
          <cell r="DD1464">
            <v>11</v>
          </cell>
          <cell r="DE1464">
            <v>17</v>
          </cell>
        </row>
        <row r="1465">
          <cell r="A1465" t="str">
            <v>70100168303412528School 2</v>
          </cell>
          <cell r="B1465" t="str">
            <v>Fall 2015-2016</v>
          </cell>
          <cell r="C1465">
            <v>70100168</v>
          </cell>
          <cell r="D1465" t="str">
            <v>School 2</v>
          </cell>
          <cell r="E1465" t="str">
            <v>Reading</v>
          </cell>
          <cell r="F1465" t="str">
            <v>Reading</v>
          </cell>
          <cell r="G1465" t="b">
            <v>1</v>
          </cell>
          <cell r="H1465">
            <v>2015</v>
          </cell>
          <cell r="I1465">
            <v>4</v>
          </cell>
          <cell r="L1465">
            <v>4</v>
          </cell>
          <cell r="O1465" t="str">
            <v>Survey With Goals</v>
          </cell>
          <cell r="P1465">
            <v>303412528</v>
          </cell>
          <cell r="Q1465">
            <v>42251</v>
          </cell>
          <cell r="R1465">
            <v>32</v>
          </cell>
          <cell r="S1465">
            <v>174</v>
          </cell>
          <cell r="T1465">
            <v>2.9</v>
          </cell>
          <cell r="U1465">
            <v>85</v>
          </cell>
          <cell r="V1465">
            <v>15</v>
          </cell>
          <cell r="W1465">
            <v>10</v>
          </cell>
          <cell r="X1465">
            <v>4.32</v>
          </cell>
          <cell r="Y1465" t="str">
            <v>No</v>
          </cell>
          <cell r="Z1465">
            <v>-0.59</v>
          </cell>
          <cell r="AA1465">
            <v>28</v>
          </cell>
          <cell r="BF1465">
            <v>133</v>
          </cell>
          <cell r="BG1465">
            <v>33</v>
          </cell>
          <cell r="BH1465">
            <v>183</v>
          </cell>
          <cell r="BI1465" t="str">
            <v>Foundational Skills</v>
          </cell>
          <cell r="BJ1465">
            <v>179</v>
          </cell>
          <cell r="BK1465">
            <v>5.9</v>
          </cell>
          <cell r="BL1465" t="str">
            <v>173-185</v>
          </cell>
          <cell r="BM1465" t="str">
            <v>High</v>
          </cell>
          <cell r="BN1465" t="str">
            <v>Language and Writing</v>
          </cell>
          <cell r="BO1465">
            <v>171</v>
          </cell>
          <cell r="BP1465">
            <v>6</v>
          </cell>
          <cell r="BQ1465" t="str">
            <v>165-177</v>
          </cell>
          <cell r="BR1465" t="str">
            <v>HiAvg</v>
          </cell>
          <cell r="BS1465" t="str">
            <v>Literature and Informational</v>
          </cell>
          <cell r="BT1465">
            <v>168</v>
          </cell>
          <cell r="BU1465">
            <v>6.1</v>
          </cell>
          <cell r="BV1465" t="str">
            <v>162-174</v>
          </cell>
          <cell r="BW1465" t="str">
            <v>HiAvg</v>
          </cell>
          <cell r="BX1465" t="str">
            <v>Vocabulary Use and Functions</v>
          </cell>
          <cell r="BY1465">
            <v>177</v>
          </cell>
          <cell r="BZ1465">
            <v>5.7</v>
          </cell>
          <cell r="CA1465" t="str">
            <v>171-183</v>
          </cell>
          <cell r="CB1465" t="str">
            <v>High</v>
          </cell>
          <cell r="CW1465">
            <v>0.39229166666666665</v>
          </cell>
          <cell r="CX1465">
            <v>48</v>
          </cell>
          <cell r="DC1465">
            <v>15</v>
          </cell>
          <cell r="DD1465">
            <v>10</v>
          </cell>
          <cell r="DE1465">
            <v>16</v>
          </cell>
        </row>
        <row r="1466">
          <cell r="A1466" t="str">
            <v>70100169302470883School 2</v>
          </cell>
          <cell r="B1466" t="str">
            <v>Fall 2015-2016</v>
          </cell>
          <cell r="C1466">
            <v>70100169</v>
          </cell>
          <cell r="D1466" t="str">
            <v>School 2</v>
          </cell>
          <cell r="E1466" t="str">
            <v>Mathematics</v>
          </cell>
          <cell r="F1466" t="str">
            <v>Mathematics</v>
          </cell>
          <cell r="G1466" t="b">
            <v>1</v>
          </cell>
          <cell r="H1466">
            <v>2015</v>
          </cell>
          <cell r="I1466">
            <v>4</v>
          </cell>
          <cell r="L1466">
            <v>4</v>
          </cell>
          <cell r="O1466" t="str">
            <v>Survey With Goals</v>
          </cell>
          <cell r="P1466">
            <v>302470883</v>
          </cell>
          <cell r="Q1466">
            <v>42256</v>
          </cell>
          <cell r="R1466">
            <v>38</v>
          </cell>
          <cell r="S1466">
            <v>168</v>
          </cell>
          <cell r="T1466">
            <v>3</v>
          </cell>
          <cell r="U1466">
            <v>67</v>
          </cell>
          <cell r="V1466">
            <v>22</v>
          </cell>
          <cell r="W1466">
            <v>19</v>
          </cell>
          <cell r="X1466">
            <v>4.24</v>
          </cell>
          <cell r="Y1466" t="str">
            <v>No*</v>
          </cell>
          <cell r="Z1466">
            <v>-0.32</v>
          </cell>
          <cell r="AA1466">
            <v>37</v>
          </cell>
          <cell r="BI1466" t="str">
            <v>Operations and Algebraic Thinking</v>
          </cell>
          <cell r="BJ1466">
            <v>162</v>
          </cell>
          <cell r="BK1466">
            <v>6.3</v>
          </cell>
          <cell r="BL1466" t="str">
            <v>156-168</v>
          </cell>
          <cell r="BM1466" t="str">
            <v>Avg</v>
          </cell>
          <cell r="BN1466" t="str">
            <v>Number and Operations</v>
          </cell>
          <cell r="BO1466">
            <v>162</v>
          </cell>
          <cell r="BP1466">
            <v>6.2</v>
          </cell>
          <cell r="BQ1466" t="str">
            <v>156-168</v>
          </cell>
          <cell r="BR1466" t="str">
            <v>Avg</v>
          </cell>
          <cell r="BS1466" t="str">
            <v>Measurement and Data</v>
          </cell>
          <cell r="BT1466">
            <v>167</v>
          </cell>
          <cell r="BU1466">
            <v>6.1</v>
          </cell>
          <cell r="BV1466" t="str">
            <v>161-173</v>
          </cell>
          <cell r="BW1466" t="str">
            <v>HiAvg</v>
          </cell>
          <cell r="BX1466" t="str">
            <v>Geometry</v>
          </cell>
          <cell r="BY1466">
            <v>178</v>
          </cell>
          <cell r="BZ1466">
            <v>6.2</v>
          </cell>
          <cell r="CA1466" t="str">
            <v>172-184</v>
          </cell>
          <cell r="CB1466" t="str">
            <v>High</v>
          </cell>
          <cell r="CW1466">
            <v>0.39019675925925923</v>
          </cell>
          <cell r="CX1466">
            <v>52</v>
          </cell>
          <cell r="DC1466">
            <v>14</v>
          </cell>
          <cell r="DD1466">
            <v>11</v>
          </cell>
          <cell r="DE1466">
            <v>18</v>
          </cell>
        </row>
        <row r="1467">
          <cell r="A1467" t="str">
            <v>70100169304361429School 2</v>
          </cell>
          <cell r="B1467" t="str">
            <v>Fall 2015-2016</v>
          </cell>
          <cell r="C1467">
            <v>70100169</v>
          </cell>
          <cell r="D1467" t="str">
            <v>School 2</v>
          </cell>
          <cell r="E1467" t="str">
            <v>Reading</v>
          </cell>
          <cell r="F1467" t="str">
            <v>Reading</v>
          </cell>
          <cell r="G1467" t="b">
            <v>1</v>
          </cell>
          <cell r="H1467">
            <v>2015</v>
          </cell>
          <cell r="I1467">
            <v>4</v>
          </cell>
          <cell r="L1467">
            <v>4</v>
          </cell>
          <cell r="O1467" t="str">
            <v>Survey With Goals</v>
          </cell>
          <cell r="P1467">
            <v>304361429</v>
          </cell>
          <cell r="Q1467">
            <v>42249</v>
          </cell>
          <cell r="R1467">
            <v>29</v>
          </cell>
          <cell r="S1467">
            <v>160</v>
          </cell>
          <cell r="T1467">
            <v>2.9</v>
          </cell>
          <cell r="U1467">
            <v>48</v>
          </cell>
          <cell r="V1467">
            <v>22</v>
          </cell>
          <cell r="W1467">
            <v>21</v>
          </cell>
          <cell r="X1467">
            <v>4.0999999999999996</v>
          </cell>
          <cell r="Y1467" t="str">
            <v>No*</v>
          </cell>
          <cell r="Z1467">
            <v>-0.12</v>
          </cell>
          <cell r="AA1467">
            <v>45</v>
          </cell>
          <cell r="BF1467" t="str">
            <v>BR</v>
          </cell>
          <cell r="BG1467" t="str">
            <v>BR</v>
          </cell>
          <cell r="BH1467" t="str">
            <v>BR</v>
          </cell>
          <cell r="BI1467" t="str">
            <v>Foundational Skills</v>
          </cell>
          <cell r="BJ1467">
            <v>161</v>
          </cell>
          <cell r="BK1467">
            <v>5.9</v>
          </cell>
          <cell r="BL1467" t="str">
            <v>155-167</v>
          </cell>
          <cell r="BM1467" t="str">
            <v>Avg</v>
          </cell>
          <cell r="BN1467" t="str">
            <v>Language and Writing</v>
          </cell>
          <cell r="BO1467">
            <v>162</v>
          </cell>
          <cell r="BP1467">
            <v>5.9</v>
          </cell>
          <cell r="BQ1467" t="str">
            <v>156-168</v>
          </cell>
          <cell r="BR1467" t="str">
            <v>Avg</v>
          </cell>
          <cell r="BS1467" t="str">
            <v>Literature and Informational</v>
          </cell>
          <cell r="BT1467">
            <v>164</v>
          </cell>
          <cell r="BU1467">
            <v>6</v>
          </cell>
          <cell r="BV1467" t="str">
            <v>158-170</v>
          </cell>
          <cell r="BW1467" t="str">
            <v>HiAvg</v>
          </cell>
          <cell r="BX1467" t="str">
            <v>Vocabulary Use and Functions</v>
          </cell>
          <cell r="BY1467">
            <v>154</v>
          </cell>
          <cell r="BZ1467">
            <v>5.6</v>
          </cell>
          <cell r="CA1467" t="str">
            <v>148-160</v>
          </cell>
          <cell r="CB1467" t="str">
            <v>LoAvg</v>
          </cell>
          <cell r="CW1467">
            <v>0.39146990740740745</v>
          </cell>
          <cell r="CX1467">
            <v>50</v>
          </cell>
          <cell r="DC1467">
            <v>14</v>
          </cell>
          <cell r="DD1467">
            <v>11</v>
          </cell>
          <cell r="DE1467">
            <v>17</v>
          </cell>
        </row>
        <row r="1468">
          <cell r="A1468" t="str">
            <v>70100170303058262School 2</v>
          </cell>
          <cell r="B1468" t="str">
            <v>Fall 2015-2016</v>
          </cell>
          <cell r="C1468">
            <v>70100170</v>
          </cell>
          <cell r="D1468" t="str">
            <v>School 2</v>
          </cell>
          <cell r="E1468" t="str">
            <v>Mathematics</v>
          </cell>
          <cell r="F1468" t="str">
            <v>Mathematics</v>
          </cell>
          <cell r="G1468" t="b">
            <v>1</v>
          </cell>
          <cell r="H1468">
            <v>2015</v>
          </cell>
          <cell r="I1468">
            <v>4</v>
          </cell>
          <cell r="L1468">
            <v>4</v>
          </cell>
          <cell r="O1468" t="str">
            <v>Survey With Goals</v>
          </cell>
          <cell r="P1468">
            <v>303058262</v>
          </cell>
          <cell r="Q1468">
            <v>42255</v>
          </cell>
          <cell r="R1468">
            <v>74</v>
          </cell>
          <cell r="S1468">
            <v>171</v>
          </cell>
          <cell r="T1468">
            <v>2.9</v>
          </cell>
          <cell r="U1468">
            <v>75</v>
          </cell>
          <cell r="V1468">
            <v>19</v>
          </cell>
          <cell r="W1468">
            <v>11</v>
          </cell>
          <cell r="X1468">
            <v>4.17</v>
          </cell>
          <cell r="Y1468" t="str">
            <v>No</v>
          </cell>
          <cell r="Z1468">
            <v>-0.95</v>
          </cell>
          <cell r="AA1468">
            <v>17</v>
          </cell>
          <cell r="BI1468" t="str">
            <v>Operations and Algebraic Thinking</v>
          </cell>
          <cell r="BJ1468">
            <v>170</v>
          </cell>
          <cell r="BK1468">
            <v>6</v>
          </cell>
          <cell r="BL1468" t="str">
            <v>164-176</v>
          </cell>
          <cell r="BM1468" t="str">
            <v>HiAvg</v>
          </cell>
          <cell r="BN1468" t="str">
            <v>Number and Operations</v>
          </cell>
          <cell r="BO1468">
            <v>162</v>
          </cell>
          <cell r="BP1468">
            <v>6.2</v>
          </cell>
          <cell r="BQ1468" t="str">
            <v>156-168</v>
          </cell>
          <cell r="BR1468" t="str">
            <v>Avg</v>
          </cell>
          <cell r="BS1468" t="str">
            <v>Measurement and Data</v>
          </cell>
          <cell r="BT1468">
            <v>176</v>
          </cell>
          <cell r="BU1468">
            <v>5.8</v>
          </cell>
          <cell r="BV1468" t="str">
            <v>170-182</v>
          </cell>
          <cell r="BW1468" t="str">
            <v>High</v>
          </cell>
          <cell r="BX1468" t="str">
            <v>Geometry</v>
          </cell>
          <cell r="BY1468">
            <v>173</v>
          </cell>
          <cell r="BZ1468">
            <v>6</v>
          </cell>
          <cell r="CA1468" t="str">
            <v>167-179</v>
          </cell>
          <cell r="CB1468" t="str">
            <v>HiAvg</v>
          </cell>
          <cell r="CW1468">
            <v>0.38886574074074076</v>
          </cell>
          <cell r="CX1468">
            <v>50</v>
          </cell>
          <cell r="DC1468">
            <v>14</v>
          </cell>
          <cell r="DD1468">
            <v>11</v>
          </cell>
          <cell r="DE1468">
            <v>18</v>
          </cell>
        </row>
        <row r="1469">
          <cell r="A1469" t="str">
            <v>70100170304973888School 2</v>
          </cell>
          <cell r="B1469" t="str">
            <v>Fall 2015-2016</v>
          </cell>
          <cell r="C1469">
            <v>70100170</v>
          </cell>
          <cell r="D1469" t="str">
            <v>School 2</v>
          </cell>
          <cell r="E1469" t="str">
            <v>Reading</v>
          </cell>
          <cell r="F1469" t="str">
            <v>Reading</v>
          </cell>
          <cell r="G1469" t="b">
            <v>1</v>
          </cell>
          <cell r="H1469">
            <v>2015</v>
          </cell>
          <cell r="I1469">
            <v>4</v>
          </cell>
          <cell r="L1469">
            <v>4</v>
          </cell>
          <cell r="O1469" t="str">
            <v>Survey With Goals</v>
          </cell>
          <cell r="P1469">
            <v>304973888</v>
          </cell>
          <cell r="Q1469">
            <v>42248</v>
          </cell>
          <cell r="R1469">
            <v>32</v>
          </cell>
          <cell r="S1469">
            <v>170</v>
          </cell>
          <cell r="T1469">
            <v>2.9</v>
          </cell>
          <cell r="U1469">
            <v>76</v>
          </cell>
          <cell r="V1469">
            <v>19</v>
          </cell>
          <cell r="W1469">
            <v>20</v>
          </cell>
          <cell r="X1469">
            <v>4.17</v>
          </cell>
          <cell r="Y1469" t="str">
            <v>Yes*</v>
          </cell>
          <cell r="Z1469">
            <v>0.11</v>
          </cell>
          <cell r="AA1469">
            <v>54</v>
          </cell>
          <cell r="BF1469" t="str">
            <v>BR</v>
          </cell>
          <cell r="BG1469" t="str">
            <v>BR</v>
          </cell>
          <cell r="BH1469" t="str">
            <v>BR</v>
          </cell>
          <cell r="BI1469" t="str">
            <v>Foundational Skills</v>
          </cell>
          <cell r="BJ1469">
            <v>171</v>
          </cell>
          <cell r="BK1469">
            <v>5.7</v>
          </cell>
          <cell r="BL1469" t="str">
            <v>165-177</v>
          </cell>
          <cell r="BM1469" t="str">
            <v>HiAvg</v>
          </cell>
          <cell r="BN1469" t="str">
            <v>Language and Writing</v>
          </cell>
          <cell r="BO1469">
            <v>164</v>
          </cell>
          <cell r="BP1469">
            <v>5.9</v>
          </cell>
          <cell r="BQ1469" t="str">
            <v>158-170</v>
          </cell>
          <cell r="BR1469" t="str">
            <v>HiAvg</v>
          </cell>
          <cell r="BS1469" t="str">
            <v>Literature and Informational</v>
          </cell>
          <cell r="BT1469">
            <v>170</v>
          </cell>
          <cell r="BU1469">
            <v>5.9</v>
          </cell>
          <cell r="BV1469" t="str">
            <v>164-176</v>
          </cell>
          <cell r="BW1469" t="str">
            <v>HiAvg</v>
          </cell>
          <cell r="BX1469" t="str">
            <v>Vocabulary Use and Functions</v>
          </cell>
          <cell r="BY1469">
            <v>174</v>
          </cell>
          <cell r="BZ1469">
            <v>6</v>
          </cell>
          <cell r="CA1469" t="str">
            <v>168-180</v>
          </cell>
          <cell r="CB1469" t="str">
            <v>High</v>
          </cell>
          <cell r="CW1469">
            <v>0.38893518518518522</v>
          </cell>
          <cell r="CX1469">
            <v>52</v>
          </cell>
          <cell r="DC1469">
            <v>15</v>
          </cell>
          <cell r="DD1469">
            <v>10</v>
          </cell>
          <cell r="DE1469">
            <v>16</v>
          </cell>
        </row>
        <row r="1470">
          <cell r="A1470" t="str">
            <v>70100171309647951School 2</v>
          </cell>
          <cell r="B1470" t="str">
            <v>Fall 2015-2016</v>
          </cell>
          <cell r="C1470">
            <v>70100171</v>
          </cell>
          <cell r="D1470" t="str">
            <v>School 2</v>
          </cell>
          <cell r="E1470" t="str">
            <v>Mathematics</v>
          </cell>
          <cell r="F1470" t="str">
            <v>Mathematics</v>
          </cell>
          <cell r="G1470" t="b">
            <v>1</v>
          </cell>
          <cell r="H1470">
            <v>2015</v>
          </cell>
          <cell r="I1470">
            <v>4</v>
          </cell>
          <cell r="L1470">
            <v>4</v>
          </cell>
          <cell r="O1470" t="str">
            <v>Survey With Goals</v>
          </cell>
          <cell r="P1470">
            <v>309647951</v>
          </cell>
          <cell r="Q1470">
            <v>42258</v>
          </cell>
          <cell r="R1470">
            <v>51</v>
          </cell>
          <cell r="S1470">
            <v>170</v>
          </cell>
          <cell r="T1470">
            <v>2.9</v>
          </cell>
          <cell r="U1470">
            <v>72</v>
          </cell>
          <cell r="V1470">
            <v>22</v>
          </cell>
          <cell r="W1470">
            <v>24</v>
          </cell>
          <cell r="X1470">
            <v>4.0999999999999996</v>
          </cell>
          <cell r="Y1470" t="str">
            <v>Yes*</v>
          </cell>
          <cell r="Z1470">
            <v>0.19</v>
          </cell>
          <cell r="AA1470">
            <v>57</v>
          </cell>
          <cell r="BI1470" t="str">
            <v>Operations and Algebraic Thinking</v>
          </cell>
          <cell r="BJ1470">
            <v>170</v>
          </cell>
          <cell r="BK1470">
            <v>6</v>
          </cell>
          <cell r="BL1470" t="str">
            <v>164-176</v>
          </cell>
          <cell r="BM1470" t="str">
            <v>HiAvg</v>
          </cell>
          <cell r="BN1470" t="str">
            <v>Number and Operations</v>
          </cell>
          <cell r="BO1470">
            <v>180</v>
          </cell>
          <cell r="BP1470">
            <v>6</v>
          </cell>
          <cell r="BQ1470" t="str">
            <v>174-186</v>
          </cell>
          <cell r="BR1470" t="str">
            <v>High</v>
          </cell>
          <cell r="BS1470" t="str">
            <v>Measurement and Data</v>
          </cell>
          <cell r="BT1470">
            <v>164</v>
          </cell>
          <cell r="BU1470">
            <v>6.3</v>
          </cell>
          <cell r="BV1470" t="str">
            <v>158-170</v>
          </cell>
          <cell r="BW1470" t="str">
            <v>Avg</v>
          </cell>
          <cell r="BX1470" t="str">
            <v>Geometry</v>
          </cell>
          <cell r="BY1470">
            <v>163</v>
          </cell>
          <cell r="BZ1470">
            <v>6.2</v>
          </cell>
          <cell r="CA1470" t="str">
            <v>157-169</v>
          </cell>
          <cell r="CB1470" t="str">
            <v>Avg</v>
          </cell>
          <cell r="CW1470">
            <v>0.38988425925925929</v>
          </cell>
          <cell r="CX1470">
            <v>48</v>
          </cell>
          <cell r="DC1470">
            <v>14</v>
          </cell>
          <cell r="DD1470">
            <v>11</v>
          </cell>
          <cell r="DE1470">
            <v>18</v>
          </cell>
        </row>
        <row r="1471">
          <cell r="A1471" t="str">
            <v>70100171303412617School 2</v>
          </cell>
          <cell r="B1471" t="str">
            <v>Fall 2015-2016</v>
          </cell>
          <cell r="C1471">
            <v>70100171</v>
          </cell>
          <cell r="D1471" t="str">
            <v>School 2</v>
          </cell>
          <cell r="E1471" t="str">
            <v>Reading</v>
          </cell>
          <cell r="F1471" t="str">
            <v>Reading</v>
          </cell>
          <cell r="G1471" t="b">
            <v>1</v>
          </cell>
          <cell r="H1471">
            <v>2015</v>
          </cell>
          <cell r="I1471">
            <v>4</v>
          </cell>
          <cell r="L1471">
            <v>4</v>
          </cell>
          <cell r="O1471" t="str">
            <v>Survey With Goals</v>
          </cell>
          <cell r="P1471">
            <v>303412617</v>
          </cell>
          <cell r="Q1471">
            <v>42251</v>
          </cell>
          <cell r="R1471">
            <v>37</v>
          </cell>
          <cell r="S1471">
            <v>160</v>
          </cell>
          <cell r="T1471">
            <v>3</v>
          </cell>
          <cell r="U1471">
            <v>48</v>
          </cell>
          <cell r="V1471">
            <v>21</v>
          </cell>
          <cell r="W1471">
            <v>16</v>
          </cell>
          <cell r="X1471">
            <v>4.24</v>
          </cell>
          <cell r="Y1471" t="str">
            <v>No</v>
          </cell>
          <cell r="Z1471">
            <v>-0.53</v>
          </cell>
          <cell r="AA1471">
            <v>30</v>
          </cell>
          <cell r="BF1471" t="str">
            <v>BR</v>
          </cell>
          <cell r="BG1471" t="str">
            <v>BR</v>
          </cell>
          <cell r="BH1471" t="str">
            <v>BR</v>
          </cell>
          <cell r="BI1471" t="str">
            <v>Foundational Skills</v>
          </cell>
          <cell r="BJ1471">
            <v>155</v>
          </cell>
          <cell r="BK1471">
            <v>6</v>
          </cell>
          <cell r="BL1471" t="str">
            <v>149-161</v>
          </cell>
          <cell r="BM1471" t="str">
            <v>LoAvg</v>
          </cell>
          <cell r="BN1471" t="str">
            <v>Language and Writing</v>
          </cell>
          <cell r="BO1471">
            <v>157</v>
          </cell>
          <cell r="BP1471">
            <v>6</v>
          </cell>
          <cell r="BQ1471" t="str">
            <v>151-163</v>
          </cell>
          <cell r="BR1471" t="str">
            <v>LoAvg</v>
          </cell>
          <cell r="BS1471" t="str">
            <v>Literature and Informational</v>
          </cell>
          <cell r="BT1471">
            <v>162</v>
          </cell>
          <cell r="BU1471">
            <v>5.8</v>
          </cell>
          <cell r="BV1471" t="str">
            <v>156-168</v>
          </cell>
          <cell r="BW1471" t="str">
            <v>Avg</v>
          </cell>
          <cell r="BX1471" t="str">
            <v>Vocabulary Use and Functions</v>
          </cell>
          <cell r="BY1471">
            <v>165</v>
          </cell>
          <cell r="BZ1471">
            <v>6</v>
          </cell>
          <cell r="CA1471" t="str">
            <v>159-171</v>
          </cell>
          <cell r="CB1471" t="str">
            <v>HiAvg</v>
          </cell>
          <cell r="CW1471">
            <v>0.39239583333333333</v>
          </cell>
          <cell r="CX1471">
            <v>54</v>
          </cell>
          <cell r="DC1471">
            <v>14</v>
          </cell>
          <cell r="DD1471">
            <v>11</v>
          </cell>
          <cell r="DE1471">
            <v>17</v>
          </cell>
        </row>
        <row r="1472">
          <cell r="A1472" t="str">
            <v>70100172309648127School 2</v>
          </cell>
          <cell r="B1472" t="str">
            <v>Fall 2015-2016</v>
          </cell>
          <cell r="C1472">
            <v>70100172</v>
          </cell>
          <cell r="D1472" t="str">
            <v>School 2</v>
          </cell>
          <cell r="E1472" t="str">
            <v>Mathematics</v>
          </cell>
          <cell r="F1472" t="str">
            <v>Mathematics</v>
          </cell>
          <cell r="G1472" t="b">
            <v>1</v>
          </cell>
          <cell r="H1472">
            <v>2015</v>
          </cell>
          <cell r="I1472">
            <v>4</v>
          </cell>
          <cell r="L1472">
            <v>4</v>
          </cell>
          <cell r="O1472" t="str">
            <v>Survey With Goals</v>
          </cell>
          <cell r="P1472">
            <v>309648127</v>
          </cell>
          <cell r="Q1472">
            <v>42258</v>
          </cell>
          <cell r="R1472">
            <v>48</v>
          </cell>
          <cell r="S1472">
            <v>178</v>
          </cell>
          <cell r="T1472">
            <v>2.9</v>
          </cell>
          <cell r="U1472">
            <v>89</v>
          </cell>
          <cell r="V1472">
            <v>22</v>
          </cell>
          <cell r="W1472">
            <v>29</v>
          </cell>
          <cell r="X1472">
            <v>4.17</v>
          </cell>
          <cell r="Y1472" t="str">
            <v>Yes</v>
          </cell>
          <cell r="Z1472">
            <v>0.9</v>
          </cell>
          <cell r="AA1472">
            <v>81</v>
          </cell>
          <cell r="BI1472" t="str">
            <v>Operations and Algebraic Thinking</v>
          </cell>
          <cell r="BJ1472">
            <v>183</v>
          </cell>
          <cell r="BK1472">
            <v>5.9</v>
          </cell>
          <cell r="BL1472" t="str">
            <v>177-189</v>
          </cell>
          <cell r="BM1472" t="str">
            <v>High</v>
          </cell>
          <cell r="BN1472" t="str">
            <v>Number and Operations</v>
          </cell>
          <cell r="BO1472">
            <v>185</v>
          </cell>
          <cell r="BP1472">
            <v>6</v>
          </cell>
          <cell r="BQ1472" t="str">
            <v>179-191</v>
          </cell>
          <cell r="BR1472" t="str">
            <v>High</v>
          </cell>
          <cell r="BS1472" t="str">
            <v>Measurement and Data</v>
          </cell>
          <cell r="BT1472">
            <v>172</v>
          </cell>
          <cell r="BU1472">
            <v>6</v>
          </cell>
          <cell r="BV1472" t="str">
            <v>166-178</v>
          </cell>
          <cell r="BW1472" t="str">
            <v>HiAvg</v>
          </cell>
          <cell r="BX1472" t="str">
            <v>Geometry</v>
          </cell>
          <cell r="BY1472">
            <v>174</v>
          </cell>
          <cell r="BZ1472">
            <v>6.1</v>
          </cell>
          <cell r="CA1472" t="str">
            <v>168-180</v>
          </cell>
          <cell r="CB1472" t="str">
            <v>HiAvg</v>
          </cell>
          <cell r="CW1472">
            <v>0.39001157407407411</v>
          </cell>
          <cell r="CX1472">
            <v>52</v>
          </cell>
          <cell r="DC1472">
            <v>13</v>
          </cell>
          <cell r="DD1472">
            <v>10</v>
          </cell>
          <cell r="DE1472">
            <v>17</v>
          </cell>
        </row>
        <row r="1473">
          <cell r="A1473" t="str">
            <v>70100172303412679School 2</v>
          </cell>
          <cell r="B1473" t="str">
            <v>Fall 2015-2016</v>
          </cell>
          <cell r="C1473">
            <v>70100172</v>
          </cell>
          <cell r="D1473" t="str">
            <v>School 2</v>
          </cell>
          <cell r="E1473" t="str">
            <v>Reading</v>
          </cell>
          <cell r="F1473" t="str">
            <v>Reading</v>
          </cell>
          <cell r="G1473" t="b">
            <v>1</v>
          </cell>
          <cell r="H1473">
            <v>2015</v>
          </cell>
          <cell r="I1473">
            <v>4</v>
          </cell>
          <cell r="L1473">
            <v>4</v>
          </cell>
          <cell r="O1473" t="str">
            <v>Survey With Goals</v>
          </cell>
          <cell r="P1473">
            <v>303412679</v>
          </cell>
          <cell r="Q1473">
            <v>42251</v>
          </cell>
          <cell r="R1473">
            <v>34</v>
          </cell>
          <cell r="S1473">
            <v>168</v>
          </cell>
          <cell r="T1473">
            <v>2.9</v>
          </cell>
          <cell r="U1473">
            <v>71</v>
          </cell>
          <cell r="V1473">
            <v>22</v>
          </cell>
          <cell r="W1473">
            <v>29</v>
          </cell>
          <cell r="X1473">
            <v>4.17</v>
          </cell>
          <cell r="Y1473" t="str">
            <v>Yes</v>
          </cell>
          <cell r="Z1473">
            <v>0.79</v>
          </cell>
          <cell r="AA1473">
            <v>79</v>
          </cell>
          <cell r="BF1473" t="str">
            <v>BR</v>
          </cell>
          <cell r="BG1473" t="str">
            <v>BR</v>
          </cell>
          <cell r="BH1473" t="str">
            <v>BR</v>
          </cell>
          <cell r="BI1473" t="str">
            <v>Foundational Skills</v>
          </cell>
          <cell r="BJ1473">
            <v>164</v>
          </cell>
          <cell r="BK1473">
            <v>6</v>
          </cell>
          <cell r="BL1473" t="str">
            <v>158-170</v>
          </cell>
          <cell r="BM1473" t="str">
            <v>HiAvg</v>
          </cell>
          <cell r="BN1473" t="str">
            <v>Language and Writing</v>
          </cell>
          <cell r="BO1473">
            <v>164</v>
          </cell>
          <cell r="BP1473">
            <v>6</v>
          </cell>
          <cell r="BQ1473" t="str">
            <v>158-170</v>
          </cell>
          <cell r="BR1473" t="str">
            <v>HiAvg</v>
          </cell>
          <cell r="BS1473" t="str">
            <v>Literature and Informational</v>
          </cell>
          <cell r="BT1473">
            <v>170</v>
          </cell>
          <cell r="BU1473">
            <v>5.8</v>
          </cell>
          <cell r="BV1473" t="str">
            <v>164-176</v>
          </cell>
          <cell r="BW1473" t="str">
            <v>HiAvg</v>
          </cell>
          <cell r="BX1473" t="str">
            <v>Vocabulary Use and Functions</v>
          </cell>
          <cell r="BY1473">
            <v>174</v>
          </cell>
          <cell r="BZ1473">
            <v>5.8</v>
          </cell>
          <cell r="CA1473" t="str">
            <v>168-180</v>
          </cell>
          <cell r="CB1473" t="str">
            <v>High</v>
          </cell>
          <cell r="CW1473">
            <v>0.39255787037037032</v>
          </cell>
          <cell r="CX1473">
            <v>50</v>
          </cell>
          <cell r="DC1473">
            <v>15</v>
          </cell>
          <cell r="DD1473">
            <v>10</v>
          </cell>
          <cell r="DE1473">
            <v>16</v>
          </cell>
        </row>
        <row r="1474">
          <cell r="A1474" t="str">
            <v>70100173309648130School 2</v>
          </cell>
          <cell r="B1474" t="str">
            <v>Fall 2015-2016</v>
          </cell>
          <cell r="C1474">
            <v>70100173</v>
          </cell>
          <cell r="D1474" t="str">
            <v>School 2</v>
          </cell>
          <cell r="E1474" t="str">
            <v>Mathematics</v>
          </cell>
          <cell r="F1474" t="str">
            <v>Mathematics</v>
          </cell>
          <cell r="G1474" t="b">
            <v>1</v>
          </cell>
          <cell r="H1474">
            <v>2015</v>
          </cell>
          <cell r="I1474">
            <v>4</v>
          </cell>
          <cell r="L1474">
            <v>4</v>
          </cell>
          <cell r="O1474" t="str">
            <v>Survey With Goals</v>
          </cell>
          <cell r="P1474">
            <v>309648130</v>
          </cell>
          <cell r="Q1474">
            <v>42258</v>
          </cell>
          <cell r="R1474">
            <v>50</v>
          </cell>
          <cell r="S1474">
            <v>162</v>
          </cell>
          <cell r="T1474">
            <v>2.9</v>
          </cell>
          <cell r="U1474">
            <v>49</v>
          </cell>
          <cell r="V1474">
            <v>25</v>
          </cell>
          <cell r="W1474">
            <v>27</v>
          </cell>
          <cell r="X1474">
            <v>4.0999999999999996</v>
          </cell>
          <cell r="Y1474" t="str">
            <v>Yes*</v>
          </cell>
          <cell r="Z1474">
            <v>0.2</v>
          </cell>
          <cell r="AA1474">
            <v>58</v>
          </cell>
          <cell r="BI1474" t="str">
            <v>Operations and Algebraic Thinking</v>
          </cell>
          <cell r="BJ1474">
            <v>171</v>
          </cell>
          <cell r="BK1474">
            <v>6.3</v>
          </cell>
          <cell r="BL1474" t="str">
            <v>165-177</v>
          </cell>
          <cell r="BM1474" t="str">
            <v>HiAvg</v>
          </cell>
          <cell r="BN1474" t="str">
            <v>Number and Operations</v>
          </cell>
          <cell r="BO1474">
            <v>167</v>
          </cell>
          <cell r="BP1474">
            <v>6.1</v>
          </cell>
          <cell r="BQ1474" t="str">
            <v>161-173</v>
          </cell>
          <cell r="BR1474" t="str">
            <v>HiAvg</v>
          </cell>
          <cell r="BS1474" t="str">
            <v>Measurement and Data</v>
          </cell>
          <cell r="BT1474">
            <v>148</v>
          </cell>
          <cell r="BU1474">
            <v>6.5</v>
          </cell>
          <cell r="BV1474" t="str">
            <v>142-155</v>
          </cell>
          <cell r="BW1474" t="str">
            <v>Low</v>
          </cell>
          <cell r="BX1474" t="str">
            <v>Geometry</v>
          </cell>
          <cell r="BY1474">
            <v>164</v>
          </cell>
          <cell r="BZ1474">
            <v>6.3</v>
          </cell>
          <cell r="CA1474" t="str">
            <v>158-170</v>
          </cell>
          <cell r="CB1474" t="str">
            <v>Avg</v>
          </cell>
          <cell r="CW1474">
            <v>0.3898726851851852</v>
          </cell>
          <cell r="CX1474">
            <v>46</v>
          </cell>
          <cell r="DC1474">
            <v>15</v>
          </cell>
          <cell r="DD1474">
            <v>12</v>
          </cell>
          <cell r="DE1474">
            <v>18</v>
          </cell>
        </row>
        <row r="1475">
          <cell r="A1475" t="str">
            <v>70100173303412655School 2</v>
          </cell>
          <cell r="B1475" t="str">
            <v>Fall 2015-2016</v>
          </cell>
          <cell r="C1475">
            <v>70100173</v>
          </cell>
          <cell r="D1475" t="str">
            <v>School 2</v>
          </cell>
          <cell r="E1475" t="str">
            <v>Reading</v>
          </cell>
          <cell r="F1475" t="str">
            <v>Reading</v>
          </cell>
          <cell r="G1475" t="b">
            <v>1</v>
          </cell>
          <cell r="H1475">
            <v>2015</v>
          </cell>
          <cell r="I1475">
            <v>4</v>
          </cell>
          <cell r="L1475">
            <v>4</v>
          </cell>
          <cell r="O1475" t="str">
            <v>Survey With Goals</v>
          </cell>
          <cell r="P1475">
            <v>303412655</v>
          </cell>
          <cell r="Q1475">
            <v>42251</v>
          </cell>
          <cell r="R1475">
            <v>62</v>
          </cell>
          <cell r="S1475">
            <v>160</v>
          </cell>
          <cell r="T1475">
            <v>2.9</v>
          </cell>
          <cell r="U1475">
            <v>48</v>
          </cell>
          <cell r="V1475">
            <v>22</v>
          </cell>
          <cell r="W1475">
            <v>21</v>
          </cell>
          <cell r="X1475">
            <v>4.24</v>
          </cell>
          <cell r="Y1475" t="str">
            <v>No*</v>
          </cell>
          <cell r="Z1475">
            <v>-0.12</v>
          </cell>
          <cell r="AA1475">
            <v>45</v>
          </cell>
          <cell r="BF1475" t="str">
            <v>BR</v>
          </cell>
          <cell r="BG1475" t="str">
            <v>BR</v>
          </cell>
          <cell r="BH1475" t="str">
            <v>BR</v>
          </cell>
          <cell r="BI1475" t="str">
            <v>Foundational Skills</v>
          </cell>
          <cell r="BJ1475">
            <v>160</v>
          </cell>
          <cell r="BK1475">
            <v>6</v>
          </cell>
          <cell r="BL1475" t="str">
            <v>154-166</v>
          </cell>
          <cell r="BM1475" t="str">
            <v>Avg</v>
          </cell>
          <cell r="BN1475" t="str">
            <v>Language and Writing</v>
          </cell>
          <cell r="BO1475">
            <v>152</v>
          </cell>
          <cell r="BP1475">
            <v>6.1</v>
          </cell>
          <cell r="BQ1475" t="str">
            <v>146-158</v>
          </cell>
          <cell r="BR1475" t="str">
            <v>LoAvg</v>
          </cell>
          <cell r="BS1475" t="str">
            <v>Literature and Informational</v>
          </cell>
          <cell r="BT1475">
            <v>156</v>
          </cell>
          <cell r="BU1475">
            <v>6</v>
          </cell>
          <cell r="BV1475" t="str">
            <v>150-162</v>
          </cell>
          <cell r="BW1475" t="str">
            <v>LoAvg</v>
          </cell>
          <cell r="BX1475" t="str">
            <v>Vocabulary Use and Functions</v>
          </cell>
          <cell r="BY1475">
            <v>170</v>
          </cell>
          <cell r="BZ1475">
            <v>6.1</v>
          </cell>
          <cell r="CA1475" t="str">
            <v>164-176</v>
          </cell>
          <cell r="CB1475" t="str">
            <v>HiAvg</v>
          </cell>
          <cell r="CW1475">
            <v>0.39219907407407412</v>
          </cell>
          <cell r="CX1475">
            <v>52</v>
          </cell>
          <cell r="DC1475">
            <v>14</v>
          </cell>
          <cell r="DD1475">
            <v>11</v>
          </cell>
          <cell r="DE1475">
            <v>17</v>
          </cell>
        </row>
        <row r="1476">
          <cell r="A1476" t="str">
            <v>70100175302471105School 2</v>
          </cell>
          <cell r="B1476" t="str">
            <v>Fall 2015-2016</v>
          </cell>
          <cell r="C1476">
            <v>70100175</v>
          </cell>
          <cell r="D1476" t="str">
            <v>School 2</v>
          </cell>
          <cell r="E1476" t="str">
            <v>Mathematics</v>
          </cell>
          <cell r="F1476" t="str">
            <v>Mathematics</v>
          </cell>
          <cell r="G1476" t="b">
            <v>1</v>
          </cell>
          <cell r="H1476">
            <v>2015</v>
          </cell>
          <cell r="I1476">
            <v>4</v>
          </cell>
          <cell r="L1476">
            <v>4</v>
          </cell>
          <cell r="O1476" t="str">
            <v>Survey With Goals</v>
          </cell>
          <cell r="P1476">
            <v>302471105</v>
          </cell>
          <cell r="Q1476">
            <v>42256</v>
          </cell>
          <cell r="R1476">
            <v>26</v>
          </cell>
          <cell r="S1476">
            <v>155</v>
          </cell>
          <cell r="T1476">
            <v>2.9</v>
          </cell>
          <cell r="U1476">
            <v>28</v>
          </cell>
          <cell r="V1476">
            <v>26</v>
          </cell>
          <cell r="W1476">
            <v>23</v>
          </cell>
          <cell r="X1476">
            <v>4.17</v>
          </cell>
          <cell r="Y1476" t="str">
            <v>No*</v>
          </cell>
          <cell r="Z1476">
            <v>-0.38</v>
          </cell>
          <cell r="AA1476">
            <v>35</v>
          </cell>
          <cell r="BI1476" t="str">
            <v>Operations and Algebraic Thinking</v>
          </cell>
          <cell r="BJ1476">
            <v>147</v>
          </cell>
          <cell r="BK1476">
            <v>6.4</v>
          </cell>
          <cell r="BL1476" t="str">
            <v>141-153</v>
          </cell>
          <cell r="BM1476" t="str">
            <v>Low</v>
          </cell>
          <cell r="BN1476" t="str">
            <v>Number and Operations</v>
          </cell>
          <cell r="BO1476">
            <v>153</v>
          </cell>
          <cell r="BP1476">
            <v>6.4</v>
          </cell>
          <cell r="BQ1476" t="str">
            <v>147-159</v>
          </cell>
          <cell r="BR1476" t="str">
            <v>LoAvg</v>
          </cell>
          <cell r="BS1476" t="str">
            <v>Measurement and Data</v>
          </cell>
          <cell r="BT1476">
            <v>151</v>
          </cell>
          <cell r="BU1476">
            <v>6</v>
          </cell>
          <cell r="BV1476" t="str">
            <v>145-157</v>
          </cell>
          <cell r="BW1476" t="str">
            <v>Low</v>
          </cell>
          <cell r="BX1476" t="str">
            <v>Geometry</v>
          </cell>
          <cell r="BY1476">
            <v>165</v>
          </cell>
          <cell r="BZ1476">
            <v>5.9</v>
          </cell>
          <cell r="CA1476" t="str">
            <v>159-171</v>
          </cell>
          <cell r="CB1476" t="str">
            <v>Avg</v>
          </cell>
          <cell r="CW1476">
            <v>0.39024305555555555</v>
          </cell>
          <cell r="CX1476">
            <v>54</v>
          </cell>
          <cell r="DC1476">
            <v>15</v>
          </cell>
          <cell r="DD1476">
            <v>12</v>
          </cell>
          <cell r="DE1476">
            <v>19</v>
          </cell>
        </row>
        <row r="1477">
          <cell r="A1477" t="str">
            <v>70100175304361464School 2</v>
          </cell>
          <cell r="B1477" t="str">
            <v>Fall 2015-2016</v>
          </cell>
          <cell r="C1477">
            <v>70100175</v>
          </cell>
          <cell r="D1477" t="str">
            <v>School 2</v>
          </cell>
          <cell r="E1477" t="str">
            <v>Reading</v>
          </cell>
          <cell r="F1477" t="str">
            <v>Reading</v>
          </cell>
          <cell r="G1477" t="b">
            <v>1</v>
          </cell>
          <cell r="H1477">
            <v>2015</v>
          </cell>
          <cell r="I1477">
            <v>4</v>
          </cell>
          <cell r="L1477">
            <v>4</v>
          </cell>
          <cell r="O1477" t="str">
            <v>Survey With Goals</v>
          </cell>
          <cell r="P1477">
            <v>304361464</v>
          </cell>
          <cell r="Q1477">
            <v>42249</v>
          </cell>
          <cell r="R1477">
            <v>30</v>
          </cell>
          <cell r="S1477">
            <v>154</v>
          </cell>
          <cell r="T1477">
            <v>2.9</v>
          </cell>
          <cell r="U1477">
            <v>30</v>
          </cell>
          <cell r="V1477">
            <v>26</v>
          </cell>
          <cell r="W1477">
            <v>29</v>
          </cell>
          <cell r="X1477">
            <v>4.0999999999999996</v>
          </cell>
          <cell r="Y1477" t="str">
            <v>Yes*</v>
          </cell>
          <cell r="Z1477">
            <v>0.37</v>
          </cell>
          <cell r="AA1477">
            <v>64</v>
          </cell>
          <cell r="BF1477" t="str">
            <v>BR</v>
          </cell>
          <cell r="BG1477" t="str">
            <v>BR</v>
          </cell>
          <cell r="BH1477" t="str">
            <v>BR</v>
          </cell>
          <cell r="BI1477" t="str">
            <v>Foundational Skills</v>
          </cell>
          <cell r="BJ1477">
            <v>154</v>
          </cell>
          <cell r="BK1477">
            <v>6</v>
          </cell>
          <cell r="BL1477" t="str">
            <v>148-160</v>
          </cell>
          <cell r="BM1477" t="str">
            <v>LoAvg</v>
          </cell>
          <cell r="BN1477" t="str">
            <v>Language and Writing</v>
          </cell>
          <cell r="BO1477">
            <v>148</v>
          </cell>
          <cell r="BP1477">
            <v>5.8</v>
          </cell>
          <cell r="BQ1477" t="str">
            <v>142-154</v>
          </cell>
          <cell r="BR1477" t="str">
            <v>Low</v>
          </cell>
          <cell r="BS1477" t="str">
            <v>Literature and Informational</v>
          </cell>
          <cell r="BT1477">
            <v>159</v>
          </cell>
          <cell r="BU1477">
            <v>6</v>
          </cell>
          <cell r="BV1477" t="str">
            <v>153-165</v>
          </cell>
          <cell r="BW1477" t="str">
            <v>Avg</v>
          </cell>
          <cell r="BX1477" t="str">
            <v>Vocabulary Use and Functions</v>
          </cell>
          <cell r="BY1477">
            <v>155</v>
          </cell>
          <cell r="BZ1477">
            <v>6.1</v>
          </cell>
          <cell r="CA1477" t="str">
            <v>149-161</v>
          </cell>
          <cell r="CB1477" t="str">
            <v>LoAvg</v>
          </cell>
          <cell r="CW1477">
            <v>0.39150462962962962</v>
          </cell>
          <cell r="CX1477">
            <v>52</v>
          </cell>
          <cell r="DC1477">
            <v>13</v>
          </cell>
          <cell r="DD1477">
            <v>11</v>
          </cell>
          <cell r="DE1477">
            <v>17</v>
          </cell>
        </row>
        <row r="1478">
          <cell r="A1478" t="str">
            <v>70100176309648049School 2</v>
          </cell>
          <cell r="B1478" t="str">
            <v>Fall 2015-2016</v>
          </cell>
          <cell r="C1478">
            <v>70100176</v>
          </cell>
          <cell r="D1478" t="str">
            <v>School 2</v>
          </cell>
          <cell r="E1478" t="str">
            <v>Mathematics</v>
          </cell>
          <cell r="F1478" t="str">
            <v>Mathematics</v>
          </cell>
          <cell r="G1478" t="b">
            <v>1</v>
          </cell>
          <cell r="H1478">
            <v>2015</v>
          </cell>
          <cell r="I1478">
            <v>4</v>
          </cell>
          <cell r="L1478">
            <v>4</v>
          </cell>
          <cell r="O1478" t="str">
            <v>Survey With Goals</v>
          </cell>
          <cell r="P1478">
            <v>309648049</v>
          </cell>
          <cell r="Q1478">
            <v>42258</v>
          </cell>
          <cell r="R1478">
            <v>44</v>
          </cell>
          <cell r="S1478">
            <v>167</v>
          </cell>
          <cell r="T1478">
            <v>2.9</v>
          </cell>
          <cell r="U1478">
            <v>64</v>
          </cell>
          <cell r="V1478">
            <v>24</v>
          </cell>
          <cell r="W1478">
            <v>28</v>
          </cell>
          <cell r="X1478">
            <v>4.32</v>
          </cell>
          <cell r="Y1478" t="str">
            <v>Yes*</v>
          </cell>
          <cell r="Z1478">
            <v>0.45</v>
          </cell>
          <cell r="AA1478">
            <v>67</v>
          </cell>
          <cell r="BI1478" t="str">
            <v>Operations and Algebraic Thinking</v>
          </cell>
          <cell r="BJ1478">
            <v>164</v>
          </cell>
          <cell r="BK1478">
            <v>6.2</v>
          </cell>
          <cell r="BL1478" t="str">
            <v>158-170</v>
          </cell>
          <cell r="BM1478" t="str">
            <v>Avg</v>
          </cell>
          <cell r="BN1478" t="str">
            <v>Number and Operations</v>
          </cell>
          <cell r="BO1478">
            <v>166</v>
          </cell>
          <cell r="BP1478">
            <v>6</v>
          </cell>
          <cell r="BQ1478" t="str">
            <v>160-172</v>
          </cell>
          <cell r="BR1478" t="str">
            <v>Avg</v>
          </cell>
          <cell r="BS1478" t="str">
            <v>Measurement and Data</v>
          </cell>
          <cell r="BT1478">
            <v>178</v>
          </cell>
          <cell r="BU1478">
            <v>6.2</v>
          </cell>
          <cell r="BV1478" t="str">
            <v>172-184</v>
          </cell>
          <cell r="BW1478" t="str">
            <v>High</v>
          </cell>
          <cell r="BX1478" t="str">
            <v>Geometry</v>
          </cell>
          <cell r="BY1478">
            <v>159</v>
          </cell>
          <cell r="BZ1478">
            <v>6.2</v>
          </cell>
          <cell r="CA1478" t="str">
            <v>153-165</v>
          </cell>
          <cell r="CB1478" t="str">
            <v>LoAvg</v>
          </cell>
          <cell r="CW1478">
            <v>0.38988425925925929</v>
          </cell>
          <cell r="CX1478">
            <v>50</v>
          </cell>
          <cell r="DC1478">
            <v>14</v>
          </cell>
          <cell r="DD1478">
            <v>11</v>
          </cell>
          <cell r="DE1478">
            <v>18</v>
          </cell>
        </row>
        <row r="1479">
          <cell r="A1479" t="str">
            <v>70100176303412682School 2</v>
          </cell>
          <cell r="B1479" t="str">
            <v>Fall 2015-2016</v>
          </cell>
          <cell r="C1479">
            <v>70100176</v>
          </cell>
          <cell r="D1479" t="str">
            <v>School 2</v>
          </cell>
          <cell r="E1479" t="str">
            <v>Reading</v>
          </cell>
          <cell r="F1479" t="str">
            <v>Reading</v>
          </cell>
          <cell r="G1479" t="b">
            <v>1</v>
          </cell>
          <cell r="H1479">
            <v>2015</v>
          </cell>
          <cell r="I1479">
            <v>4</v>
          </cell>
          <cell r="L1479">
            <v>4</v>
          </cell>
          <cell r="O1479" t="str">
            <v>Survey With Goals</v>
          </cell>
          <cell r="P1479">
            <v>303412682</v>
          </cell>
          <cell r="Q1479">
            <v>42251</v>
          </cell>
          <cell r="R1479">
            <v>31</v>
          </cell>
          <cell r="S1479">
            <v>166</v>
          </cell>
          <cell r="T1479">
            <v>3</v>
          </cell>
          <cell r="U1479">
            <v>66</v>
          </cell>
          <cell r="V1479">
            <v>19</v>
          </cell>
          <cell r="W1479">
            <v>16</v>
          </cell>
          <cell r="X1479">
            <v>4.17</v>
          </cell>
          <cell r="Y1479" t="str">
            <v>No*</v>
          </cell>
          <cell r="Z1479">
            <v>-0.35</v>
          </cell>
          <cell r="AA1479">
            <v>36</v>
          </cell>
          <cell r="BF1479" t="str">
            <v>BR</v>
          </cell>
          <cell r="BG1479" t="str">
            <v>BR</v>
          </cell>
          <cell r="BH1479" t="str">
            <v>BR</v>
          </cell>
          <cell r="BI1479" t="str">
            <v>Foundational Skills</v>
          </cell>
          <cell r="BJ1479">
            <v>169</v>
          </cell>
          <cell r="BK1479">
            <v>6.1</v>
          </cell>
          <cell r="BL1479" t="str">
            <v>163-175</v>
          </cell>
          <cell r="BM1479" t="str">
            <v>HiAvg</v>
          </cell>
          <cell r="BN1479" t="str">
            <v>Language and Writing</v>
          </cell>
          <cell r="BO1479">
            <v>158</v>
          </cell>
          <cell r="BP1479">
            <v>6.1</v>
          </cell>
          <cell r="BQ1479" t="str">
            <v>152-164</v>
          </cell>
          <cell r="BR1479" t="str">
            <v>Avg</v>
          </cell>
          <cell r="BS1479" t="str">
            <v>Literature and Informational</v>
          </cell>
          <cell r="BT1479">
            <v>166</v>
          </cell>
          <cell r="BU1479">
            <v>6.1</v>
          </cell>
          <cell r="BV1479" t="str">
            <v>160-172</v>
          </cell>
          <cell r="BW1479" t="str">
            <v>HiAvg</v>
          </cell>
          <cell r="BX1479" t="str">
            <v>Vocabulary Use and Functions</v>
          </cell>
          <cell r="BY1479">
            <v>170</v>
          </cell>
          <cell r="BZ1479">
            <v>6.1</v>
          </cell>
          <cell r="CA1479" t="str">
            <v>164-176</v>
          </cell>
          <cell r="CB1479" t="str">
            <v>HiAvg</v>
          </cell>
          <cell r="CW1479">
            <v>0.39234953703703707</v>
          </cell>
          <cell r="CX1479">
            <v>46</v>
          </cell>
          <cell r="DC1479">
            <v>15</v>
          </cell>
          <cell r="DD1479">
            <v>11</v>
          </cell>
          <cell r="DE1479">
            <v>17</v>
          </cell>
        </row>
        <row r="1480">
          <cell r="A1480" t="str">
            <v>70100177309648103School 2</v>
          </cell>
          <cell r="B1480" t="str">
            <v>Fall 2015-2016</v>
          </cell>
          <cell r="C1480">
            <v>70100177</v>
          </cell>
          <cell r="D1480" t="str">
            <v>School 2</v>
          </cell>
          <cell r="E1480" t="str">
            <v>Mathematics</v>
          </cell>
          <cell r="F1480" t="str">
            <v>Mathematics</v>
          </cell>
          <cell r="G1480" t="b">
            <v>1</v>
          </cell>
          <cell r="H1480">
            <v>2015</v>
          </cell>
          <cell r="I1480">
            <v>4</v>
          </cell>
          <cell r="L1480">
            <v>4</v>
          </cell>
          <cell r="O1480" t="str">
            <v>Survey With Goals</v>
          </cell>
          <cell r="P1480">
            <v>309648103</v>
          </cell>
          <cell r="Q1480">
            <v>42258</v>
          </cell>
          <cell r="R1480">
            <v>30</v>
          </cell>
          <cell r="S1480">
            <v>160</v>
          </cell>
          <cell r="T1480">
            <v>2.9</v>
          </cell>
          <cell r="U1480">
            <v>43</v>
          </cell>
          <cell r="V1480">
            <v>27</v>
          </cell>
          <cell r="W1480">
            <v>32</v>
          </cell>
          <cell r="X1480">
            <v>4.17</v>
          </cell>
          <cell r="Y1480" t="str">
            <v>Yes</v>
          </cell>
          <cell r="Z1480">
            <v>0.59</v>
          </cell>
          <cell r="AA1480">
            <v>72</v>
          </cell>
          <cell r="BI1480" t="str">
            <v>Operations and Algebraic Thinking</v>
          </cell>
          <cell r="BJ1480">
            <v>159</v>
          </cell>
          <cell r="BK1480">
            <v>5.8</v>
          </cell>
          <cell r="BL1480" t="str">
            <v>153-165</v>
          </cell>
          <cell r="BM1480" t="str">
            <v>LoAvg</v>
          </cell>
          <cell r="BN1480" t="str">
            <v>Number and Operations</v>
          </cell>
          <cell r="BO1480">
            <v>160</v>
          </cell>
          <cell r="BP1480">
            <v>5.7</v>
          </cell>
          <cell r="BQ1480" t="str">
            <v>154-166</v>
          </cell>
          <cell r="BR1480" t="str">
            <v>Avg</v>
          </cell>
          <cell r="BS1480" t="str">
            <v>Measurement and Data</v>
          </cell>
          <cell r="BT1480">
            <v>162</v>
          </cell>
          <cell r="BU1480">
            <v>5.7</v>
          </cell>
          <cell r="BV1480" t="str">
            <v>156-168</v>
          </cell>
          <cell r="BW1480" t="str">
            <v>Avg</v>
          </cell>
          <cell r="BX1480" t="str">
            <v>Geometry</v>
          </cell>
          <cell r="BY1480">
            <v>158</v>
          </cell>
          <cell r="BZ1480">
            <v>5.7</v>
          </cell>
          <cell r="CA1480" t="str">
            <v>152-164</v>
          </cell>
          <cell r="CB1480" t="str">
            <v>LoAvg</v>
          </cell>
          <cell r="CW1480">
            <v>0.3897916666666667</v>
          </cell>
          <cell r="CX1480">
            <v>52</v>
          </cell>
          <cell r="DC1480">
            <v>15</v>
          </cell>
          <cell r="DD1480">
            <v>12</v>
          </cell>
          <cell r="DE1480">
            <v>19</v>
          </cell>
        </row>
        <row r="1481">
          <cell r="A1481" t="str">
            <v>70100177302471154School 2</v>
          </cell>
          <cell r="B1481" t="str">
            <v>Fall 2015-2016</v>
          </cell>
          <cell r="C1481">
            <v>70100177</v>
          </cell>
          <cell r="D1481" t="str">
            <v>School 2</v>
          </cell>
          <cell r="E1481" t="str">
            <v>Reading</v>
          </cell>
          <cell r="F1481" t="str">
            <v>Reading</v>
          </cell>
          <cell r="G1481" t="b">
            <v>1</v>
          </cell>
          <cell r="H1481">
            <v>2015</v>
          </cell>
          <cell r="I1481">
            <v>4</v>
          </cell>
          <cell r="L1481">
            <v>4</v>
          </cell>
          <cell r="O1481" t="str">
            <v>Survey With Goals</v>
          </cell>
          <cell r="P1481">
            <v>302471154</v>
          </cell>
          <cell r="Q1481">
            <v>42256</v>
          </cell>
          <cell r="R1481">
            <v>28</v>
          </cell>
          <cell r="S1481">
            <v>147</v>
          </cell>
          <cell r="T1481">
            <v>3.1</v>
          </cell>
          <cell r="U1481">
            <v>15</v>
          </cell>
          <cell r="V1481">
            <v>23</v>
          </cell>
          <cell r="W1481">
            <v>12</v>
          </cell>
          <cell r="X1481">
            <v>4.38</v>
          </cell>
          <cell r="Y1481" t="str">
            <v>No</v>
          </cell>
          <cell r="Z1481">
            <v>-1.26</v>
          </cell>
          <cell r="AA1481">
            <v>10</v>
          </cell>
          <cell r="BF1481" t="str">
            <v>BR</v>
          </cell>
          <cell r="BG1481" t="str">
            <v>BR</v>
          </cell>
          <cell r="BH1481" t="str">
            <v>BR</v>
          </cell>
          <cell r="BI1481" t="str">
            <v>Foundational Skills</v>
          </cell>
          <cell r="BJ1481">
            <v>143</v>
          </cell>
          <cell r="BK1481">
            <v>6.2</v>
          </cell>
          <cell r="BL1481" t="str">
            <v>137-149</v>
          </cell>
          <cell r="BM1481" t="str">
            <v>Low</v>
          </cell>
          <cell r="BN1481" t="str">
            <v>Language and Writing</v>
          </cell>
          <cell r="BO1481">
            <v>145</v>
          </cell>
          <cell r="BP1481">
            <v>6.1</v>
          </cell>
          <cell r="BQ1481" t="str">
            <v>139-151</v>
          </cell>
          <cell r="BR1481" t="str">
            <v>Low</v>
          </cell>
          <cell r="BS1481" t="str">
            <v>Literature and Informational</v>
          </cell>
          <cell r="BT1481">
            <v>153</v>
          </cell>
          <cell r="BU1481">
            <v>6.2</v>
          </cell>
          <cell r="BV1481" t="str">
            <v>147-159</v>
          </cell>
          <cell r="BW1481" t="str">
            <v>LoAvg</v>
          </cell>
          <cell r="BX1481" t="str">
            <v>Vocabulary Use and Functions</v>
          </cell>
          <cell r="BY1481">
            <v>147</v>
          </cell>
          <cell r="BZ1481">
            <v>6.2</v>
          </cell>
          <cell r="CA1481" t="str">
            <v>141-153</v>
          </cell>
          <cell r="CB1481" t="str">
            <v>Low</v>
          </cell>
          <cell r="CW1481">
            <v>0.34543981481481478</v>
          </cell>
          <cell r="CX1481">
            <v>44</v>
          </cell>
          <cell r="DC1481">
            <v>13</v>
          </cell>
          <cell r="DD1481">
            <v>12</v>
          </cell>
          <cell r="DE1481">
            <v>18</v>
          </cell>
        </row>
        <row r="1482">
          <cell r="A1482" t="str">
            <v>70100179302471229School 2</v>
          </cell>
          <cell r="B1482" t="str">
            <v>Fall 2015-2016</v>
          </cell>
          <cell r="C1482">
            <v>70100179</v>
          </cell>
          <cell r="D1482" t="str">
            <v>School 2</v>
          </cell>
          <cell r="E1482" t="str">
            <v>Mathematics</v>
          </cell>
          <cell r="F1482" t="str">
            <v>Mathematics</v>
          </cell>
          <cell r="G1482" t="b">
            <v>1</v>
          </cell>
          <cell r="H1482">
            <v>2015</v>
          </cell>
          <cell r="I1482">
            <v>4</v>
          </cell>
          <cell r="L1482">
            <v>4</v>
          </cell>
          <cell r="O1482" t="str">
            <v>Survey With Goals</v>
          </cell>
          <cell r="P1482">
            <v>302471229</v>
          </cell>
          <cell r="Q1482">
            <v>42256</v>
          </cell>
          <cell r="R1482">
            <v>28</v>
          </cell>
          <cell r="S1482">
            <v>162</v>
          </cell>
          <cell r="T1482">
            <v>2.9</v>
          </cell>
          <cell r="U1482">
            <v>49</v>
          </cell>
          <cell r="V1482">
            <v>25</v>
          </cell>
          <cell r="W1482">
            <v>26</v>
          </cell>
          <cell r="X1482">
            <v>4.24</v>
          </cell>
          <cell r="Y1482" t="str">
            <v>Yes*</v>
          </cell>
          <cell r="Z1482">
            <v>0.11</v>
          </cell>
          <cell r="AA1482">
            <v>54</v>
          </cell>
          <cell r="BI1482" t="str">
            <v>Operations and Algebraic Thinking</v>
          </cell>
          <cell r="BJ1482">
            <v>155</v>
          </cell>
          <cell r="BK1482">
            <v>5.9</v>
          </cell>
          <cell r="BL1482" t="str">
            <v>149-161</v>
          </cell>
          <cell r="BM1482" t="str">
            <v>LoAvg</v>
          </cell>
          <cell r="BN1482" t="str">
            <v>Number and Operations</v>
          </cell>
          <cell r="BO1482">
            <v>162</v>
          </cell>
          <cell r="BP1482">
            <v>6</v>
          </cell>
          <cell r="BQ1482" t="str">
            <v>156-168</v>
          </cell>
          <cell r="BR1482" t="str">
            <v>Avg</v>
          </cell>
          <cell r="BS1482" t="str">
            <v>Measurement and Data</v>
          </cell>
          <cell r="BT1482">
            <v>160</v>
          </cell>
          <cell r="BU1482">
            <v>6</v>
          </cell>
          <cell r="BV1482" t="str">
            <v>154-166</v>
          </cell>
          <cell r="BW1482" t="str">
            <v>Avg</v>
          </cell>
          <cell r="BX1482" t="str">
            <v>Geometry</v>
          </cell>
          <cell r="BY1482">
            <v>170</v>
          </cell>
          <cell r="BZ1482">
            <v>5.7</v>
          </cell>
          <cell r="CA1482" t="str">
            <v>164-176</v>
          </cell>
          <cell r="CB1482" t="str">
            <v>HiAvg</v>
          </cell>
          <cell r="CW1482">
            <v>0.33605324074074078</v>
          </cell>
          <cell r="CX1482">
            <v>52</v>
          </cell>
          <cell r="DC1482">
            <v>15</v>
          </cell>
          <cell r="DD1482">
            <v>12</v>
          </cell>
          <cell r="DE1482">
            <v>18</v>
          </cell>
        </row>
        <row r="1483">
          <cell r="A1483" t="str">
            <v>70100179304973885School 2</v>
          </cell>
          <cell r="B1483" t="str">
            <v>Fall 2015-2016</v>
          </cell>
          <cell r="C1483">
            <v>70100179</v>
          </cell>
          <cell r="D1483" t="str">
            <v>School 2</v>
          </cell>
          <cell r="E1483" t="str">
            <v>Reading</v>
          </cell>
          <cell r="F1483" t="str">
            <v>Reading</v>
          </cell>
          <cell r="G1483" t="b">
            <v>1</v>
          </cell>
          <cell r="H1483">
            <v>2015</v>
          </cell>
          <cell r="I1483">
            <v>4</v>
          </cell>
          <cell r="L1483">
            <v>4</v>
          </cell>
          <cell r="O1483" t="str">
            <v>Survey With Goals</v>
          </cell>
          <cell r="P1483">
            <v>304973885</v>
          </cell>
          <cell r="Q1483">
            <v>42248</v>
          </cell>
          <cell r="R1483">
            <v>37</v>
          </cell>
          <cell r="S1483">
            <v>162</v>
          </cell>
          <cell r="T1483">
            <v>2.9</v>
          </cell>
          <cell r="U1483">
            <v>54</v>
          </cell>
          <cell r="V1483">
            <v>20</v>
          </cell>
          <cell r="W1483">
            <v>15</v>
          </cell>
          <cell r="X1483">
            <v>4.17</v>
          </cell>
          <cell r="Y1483" t="str">
            <v>No</v>
          </cell>
          <cell r="Z1483">
            <v>-0.56000000000000005</v>
          </cell>
          <cell r="AA1483">
            <v>29</v>
          </cell>
          <cell r="BF1483" t="str">
            <v>BR</v>
          </cell>
          <cell r="BG1483" t="str">
            <v>BR</v>
          </cell>
          <cell r="BH1483" t="str">
            <v>BR</v>
          </cell>
          <cell r="BI1483" t="str">
            <v>Foundational Skills</v>
          </cell>
          <cell r="BJ1483">
            <v>149</v>
          </cell>
          <cell r="BK1483">
            <v>6.1</v>
          </cell>
          <cell r="BL1483" t="str">
            <v>143-155</v>
          </cell>
          <cell r="BM1483" t="str">
            <v>Low</v>
          </cell>
          <cell r="BN1483" t="str">
            <v>Language and Writing</v>
          </cell>
          <cell r="BO1483">
            <v>172</v>
          </cell>
          <cell r="BP1483">
            <v>6.1</v>
          </cell>
          <cell r="BQ1483" t="str">
            <v>166-178</v>
          </cell>
          <cell r="BR1483" t="str">
            <v>High</v>
          </cell>
          <cell r="BS1483" t="str">
            <v>Literature and Informational</v>
          </cell>
          <cell r="BT1483">
            <v>167</v>
          </cell>
          <cell r="BU1483">
            <v>6</v>
          </cell>
          <cell r="BV1483" t="str">
            <v>161-173</v>
          </cell>
          <cell r="BW1483" t="str">
            <v>HiAvg</v>
          </cell>
          <cell r="BX1483" t="str">
            <v>Vocabulary Use and Functions</v>
          </cell>
          <cell r="BY1483">
            <v>161</v>
          </cell>
          <cell r="BZ1483">
            <v>6.1</v>
          </cell>
          <cell r="CA1483" t="str">
            <v>155-167</v>
          </cell>
          <cell r="CB1483" t="str">
            <v>Avg</v>
          </cell>
          <cell r="CW1483">
            <v>0.38892361111111112</v>
          </cell>
          <cell r="CX1483">
            <v>50</v>
          </cell>
          <cell r="DC1483">
            <v>14</v>
          </cell>
          <cell r="DD1483">
            <v>11</v>
          </cell>
          <cell r="DE1483">
            <v>17</v>
          </cell>
        </row>
        <row r="1484">
          <cell r="A1484" t="str">
            <v>70100181308273565School 2</v>
          </cell>
          <cell r="B1484" t="str">
            <v>Fall 2015-2016</v>
          </cell>
          <cell r="C1484">
            <v>70100181</v>
          </cell>
          <cell r="D1484" t="str">
            <v>School 2</v>
          </cell>
          <cell r="E1484" t="str">
            <v>Language Usage</v>
          </cell>
          <cell r="F1484" t="str">
            <v>Language</v>
          </cell>
          <cell r="G1484" t="b">
            <v>1</v>
          </cell>
          <cell r="H1484">
            <v>2015</v>
          </cell>
          <cell r="I1484">
            <v>4</v>
          </cell>
          <cell r="L1484">
            <v>4</v>
          </cell>
          <cell r="O1484" t="str">
            <v>Survey With Goals</v>
          </cell>
          <cell r="P1484">
            <v>308273565</v>
          </cell>
          <cell r="Q1484">
            <v>42262</v>
          </cell>
          <cell r="R1484">
            <v>63</v>
          </cell>
          <cell r="S1484">
            <v>184</v>
          </cell>
          <cell r="T1484">
            <v>2.9</v>
          </cell>
          <cell r="U1484">
            <v>36</v>
          </cell>
          <cell r="V1484">
            <v>16</v>
          </cell>
          <cell r="W1484">
            <v>16</v>
          </cell>
          <cell r="X1484">
            <v>4.0999999999999996</v>
          </cell>
          <cell r="Y1484" t="str">
            <v>Yes*</v>
          </cell>
          <cell r="Z1484">
            <v>-0.02</v>
          </cell>
          <cell r="AA1484">
            <v>49</v>
          </cell>
          <cell r="BI1484" t="str">
            <v>Writing: Plan, Organize, Develop, Revise, Research</v>
          </cell>
          <cell r="BJ1484">
            <v>185</v>
          </cell>
          <cell r="BK1484">
            <v>5.0999999999999996</v>
          </cell>
          <cell r="BL1484" t="str">
            <v>180-190</v>
          </cell>
          <cell r="BM1484" t="str">
            <v>LoAvg</v>
          </cell>
          <cell r="BN1484" t="str">
            <v>Language: Understand, Edit for Grammar, Usage</v>
          </cell>
          <cell r="BO1484">
            <v>183</v>
          </cell>
          <cell r="BP1484">
            <v>5</v>
          </cell>
          <cell r="BQ1484" t="str">
            <v>178-188</v>
          </cell>
          <cell r="BR1484" t="str">
            <v>LoAvg</v>
          </cell>
          <cell r="BS1484" t="str">
            <v>Language: Understand, Edit Mechanics</v>
          </cell>
          <cell r="BT1484">
            <v>184</v>
          </cell>
          <cell r="BU1484">
            <v>4.9000000000000004</v>
          </cell>
          <cell r="BV1484" t="str">
            <v>179-189</v>
          </cell>
          <cell r="BW1484" t="str">
            <v>LoAvg</v>
          </cell>
          <cell r="CW1484">
            <v>0.54289351851851853</v>
          </cell>
          <cell r="CX1484">
            <v>47</v>
          </cell>
          <cell r="DC1484">
            <v>11</v>
          </cell>
          <cell r="DD1484">
            <v>8</v>
          </cell>
          <cell r="DE1484">
            <v>12</v>
          </cell>
        </row>
        <row r="1485">
          <cell r="A1485" t="str">
            <v>70100181303058472School 2</v>
          </cell>
          <cell r="B1485" t="str">
            <v>Fall 2015-2016</v>
          </cell>
          <cell r="C1485">
            <v>70100181</v>
          </cell>
          <cell r="D1485" t="str">
            <v>School 2</v>
          </cell>
          <cell r="E1485" t="str">
            <v>Mathematics</v>
          </cell>
          <cell r="F1485" t="str">
            <v>Mathematics</v>
          </cell>
          <cell r="G1485" t="b">
            <v>1</v>
          </cell>
          <cell r="H1485">
            <v>2015</v>
          </cell>
          <cell r="I1485">
            <v>4</v>
          </cell>
          <cell r="L1485">
            <v>4</v>
          </cell>
          <cell r="O1485" t="str">
            <v>Survey With Goals</v>
          </cell>
          <cell r="P1485">
            <v>303058472</v>
          </cell>
          <cell r="Q1485">
            <v>42255</v>
          </cell>
          <cell r="R1485">
            <v>60</v>
          </cell>
          <cell r="S1485">
            <v>189</v>
          </cell>
          <cell r="T1485">
            <v>2.9</v>
          </cell>
          <cell r="U1485">
            <v>46</v>
          </cell>
          <cell r="V1485">
            <v>13</v>
          </cell>
          <cell r="W1485">
            <v>13</v>
          </cell>
          <cell r="X1485">
            <v>4.0999999999999996</v>
          </cell>
          <cell r="Y1485" t="str">
            <v>Yes*</v>
          </cell>
          <cell r="Z1485">
            <v>-0.05</v>
          </cell>
          <cell r="AA1485">
            <v>48</v>
          </cell>
          <cell r="BI1485" t="str">
            <v>Operations and Algebraic Thinking</v>
          </cell>
          <cell r="BJ1485">
            <v>189</v>
          </cell>
          <cell r="BK1485">
            <v>5.7</v>
          </cell>
          <cell r="BL1485" t="str">
            <v>183-195</v>
          </cell>
          <cell r="BM1485" t="str">
            <v>LoAvg</v>
          </cell>
          <cell r="BN1485" t="str">
            <v>Number and Operations</v>
          </cell>
          <cell r="BO1485">
            <v>190</v>
          </cell>
          <cell r="BP1485">
            <v>5.8</v>
          </cell>
          <cell r="BQ1485" t="str">
            <v>184-196</v>
          </cell>
          <cell r="BR1485" t="str">
            <v>Avg</v>
          </cell>
          <cell r="BS1485" t="str">
            <v>Measurement and Data</v>
          </cell>
          <cell r="BT1485">
            <v>193</v>
          </cell>
          <cell r="BU1485">
            <v>6</v>
          </cell>
          <cell r="BV1485" t="str">
            <v>187-199</v>
          </cell>
          <cell r="BW1485" t="str">
            <v>Avg</v>
          </cell>
          <cell r="BX1485" t="str">
            <v>Geometry</v>
          </cell>
          <cell r="BY1485">
            <v>185</v>
          </cell>
          <cell r="BZ1485">
            <v>5.9</v>
          </cell>
          <cell r="CA1485" t="str">
            <v>179-191</v>
          </cell>
          <cell r="CB1485" t="str">
            <v>LoAvg</v>
          </cell>
          <cell r="CW1485">
            <v>0.54398148148148151</v>
          </cell>
          <cell r="CX1485">
            <v>49</v>
          </cell>
          <cell r="DC1485">
            <v>11</v>
          </cell>
          <cell r="DD1485">
            <v>8</v>
          </cell>
          <cell r="DE1485">
            <v>13</v>
          </cell>
        </row>
        <row r="1486">
          <cell r="A1486" t="str">
            <v>70100181304973716School 2</v>
          </cell>
          <cell r="B1486" t="str">
            <v>Fall 2015-2016</v>
          </cell>
          <cell r="C1486">
            <v>70100181</v>
          </cell>
          <cell r="D1486" t="str">
            <v>School 2</v>
          </cell>
          <cell r="E1486" t="str">
            <v>Reading</v>
          </cell>
          <cell r="F1486" t="str">
            <v>Reading</v>
          </cell>
          <cell r="G1486" t="b">
            <v>1</v>
          </cell>
          <cell r="H1486">
            <v>2015</v>
          </cell>
          <cell r="I1486">
            <v>4</v>
          </cell>
          <cell r="L1486">
            <v>4</v>
          </cell>
          <cell r="O1486" t="str">
            <v>Survey With Goals</v>
          </cell>
          <cell r="P1486">
            <v>304973716</v>
          </cell>
          <cell r="Q1486">
            <v>42248</v>
          </cell>
          <cell r="R1486">
            <v>59</v>
          </cell>
          <cell r="S1486">
            <v>188</v>
          </cell>
          <cell r="T1486">
            <v>3.3</v>
          </cell>
          <cell r="U1486">
            <v>49</v>
          </cell>
          <cell r="V1486">
            <v>14</v>
          </cell>
          <cell r="W1486">
            <v>21</v>
          </cell>
          <cell r="X1486">
            <v>4.5999999999999996</v>
          </cell>
          <cell r="Y1486" t="str">
            <v>Yes</v>
          </cell>
          <cell r="Z1486">
            <v>0.87</v>
          </cell>
          <cell r="AA1486">
            <v>81</v>
          </cell>
          <cell r="BF1486">
            <v>385</v>
          </cell>
          <cell r="BG1486">
            <v>285</v>
          </cell>
          <cell r="BH1486">
            <v>435</v>
          </cell>
          <cell r="BI1486" t="str">
            <v>Literature</v>
          </cell>
          <cell r="BJ1486">
            <v>191</v>
          </cell>
          <cell r="BK1486">
            <v>5.7</v>
          </cell>
          <cell r="BL1486" t="str">
            <v>185-197</v>
          </cell>
          <cell r="BM1486" t="str">
            <v>Avg</v>
          </cell>
          <cell r="BN1486" t="str">
            <v>Informational Text</v>
          </cell>
          <cell r="BO1486">
            <v>189</v>
          </cell>
          <cell r="BP1486">
            <v>5.8</v>
          </cell>
          <cell r="BQ1486" t="str">
            <v>183-195</v>
          </cell>
          <cell r="BR1486" t="str">
            <v>Avg</v>
          </cell>
          <cell r="BS1486" t="str">
            <v>Vocabulary Acquisition and Use</v>
          </cell>
          <cell r="BT1486">
            <v>183</v>
          </cell>
          <cell r="BU1486">
            <v>5.8</v>
          </cell>
          <cell r="BV1486" t="str">
            <v>177-189</v>
          </cell>
          <cell r="BW1486" t="str">
            <v>LoAvg</v>
          </cell>
          <cell r="CW1486">
            <v>0.5491435185185185</v>
          </cell>
          <cell r="CX1486">
            <v>45</v>
          </cell>
          <cell r="DC1486">
            <v>10</v>
          </cell>
          <cell r="DD1486">
            <v>7</v>
          </cell>
          <cell r="DE1486">
            <v>10</v>
          </cell>
        </row>
        <row r="1487">
          <cell r="A1487" t="str">
            <v>70100182314288134School 2</v>
          </cell>
          <cell r="B1487" t="str">
            <v>Fall 2015-2016</v>
          </cell>
          <cell r="C1487">
            <v>70100182</v>
          </cell>
          <cell r="D1487" t="str">
            <v>School 2</v>
          </cell>
          <cell r="E1487" t="str">
            <v>Language Usage</v>
          </cell>
          <cell r="F1487" t="str">
            <v>Language</v>
          </cell>
          <cell r="G1487" t="b">
            <v>1</v>
          </cell>
          <cell r="H1487">
            <v>2015</v>
          </cell>
          <cell r="I1487">
            <v>4</v>
          </cell>
          <cell r="L1487">
            <v>4</v>
          </cell>
          <cell r="O1487" t="str">
            <v>Survey With Goals</v>
          </cell>
          <cell r="P1487">
            <v>314288134</v>
          </cell>
          <cell r="Q1487">
            <v>42264</v>
          </cell>
          <cell r="R1487">
            <v>66</v>
          </cell>
          <cell r="S1487">
            <v>184</v>
          </cell>
          <cell r="T1487">
            <v>2.9</v>
          </cell>
          <cell r="U1487">
            <v>36</v>
          </cell>
          <cell r="V1487">
            <v>19</v>
          </cell>
          <cell r="W1487">
            <v>29</v>
          </cell>
          <cell r="X1487">
            <v>4.17</v>
          </cell>
          <cell r="Y1487" t="str">
            <v>Yes</v>
          </cell>
          <cell r="Z1487">
            <v>1.1399999999999999</v>
          </cell>
          <cell r="AA1487">
            <v>87</v>
          </cell>
          <cell r="BI1487" t="str">
            <v>Writing: Plan, Organize, Develop, Revise, Research</v>
          </cell>
          <cell r="BJ1487">
            <v>177</v>
          </cell>
          <cell r="BK1487">
            <v>5.2</v>
          </cell>
          <cell r="BL1487" t="str">
            <v>172-182</v>
          </cell>
          <cell r="BM1487" t="str">
            <v>Low</v>
          </cell>
          <cell r="BN1487" t="str">
            <v>Language: Understand, Edit for Grammar, Usage</v>
          </cell>
          <cell r="BO1487">
            <v>191</v>
          </cell>
          <cell r="BP1487">
            <v>5.2</v>
          </cell>
          <cell r="BQ1487" t="str">
            <v>186-196</v>
          </cell>
          <cell r="BR1487" t="str">
            <v>Avg</v>
          </cell>
          <cell r="BS1487" t="str">
            <v>Language: Understand, Edit Mechanics</v>
          </cell>
          <cell r="BT1487">
            <v>184</v>
          </cell>
          <cell r="BU1487">
            <v>5.0999999999999996</v>
          </cell>
          <cell r="BV1487" t="str">
            <v>179-189</v>
          </cell>
          <cell r="BW1487" t="str">
            <v>LoAvg</v>
          </cell>
          <cell r="CW1487">
            <v>0.33807870370370369</v>
          </cell>
          <cell r="CX1487">
            <v>52</v>
          </cell>
          <cell r="DC1487">
            <v>11</v>
          </cell>
          <cell r="DD1487">
            <v>8</v>
          </cell>
          <cell r="DE1487">
            <v>12</v>
          </cell>
        </row>
        <row r="1488">
          <cell r="A1488" t="str">
            <v>70100182309648110School 2</v>
          </cell>
          <cell r="B1488" t="str">
            <v>Fall 2015-2016</v>
          </cell>
          <cell r="C1488">
            <v>70100182</v>
          </cell>
          <cell r="D1488" t="str">
            <v>School 2</v>
          </cell>
          <cell r="E1488" t="str">
            <v>Mathematics</v>
          </cell>
          <cell r="F1488" t="str">
            <v>Mathematics</v>
          </cell>
          <cell r="G1488" t="b">
            <v>1</v>
          </cell>
          <cell r="H1488">
            <v>2015</v>
          </cell>
          <cell r="I1488">
            <v>4</v>
          </cell>
          <cell r="L1488">
            <v>4</v>
          </cell>
          <cell r="O1488" t="str">
            <v>Survey With Goals</v>
          </cell>
          <cell r="P1488">
            <v>309648110</v>
          </cell>
          <cell r="Q1488">
            <v>42257</v>
          </cell>
          <cell r="R1488">
            <v>72</v>
          </cell>
          <cell r="S1488">
            <v>201</v>
          </cell>
          <cell r="T1488">
            <v>2.9</v>
          </cell>
          <cell r="U1488">
            <v>79</v>
          </cell>
          <cell r="V1488">
            <v>14</v>
          </cell>
          <cell r="W1488">
            <v>33</v>
          </cell>
          <cell r="X1488">
            <v>4.0999999999999996</v>
          </cell>
          <cell r="Y1488" t="str">
            <v>Yes</v>
          </cell>
          <cell r="Z1488">
            <v>2.76</v>
          </cell>
          <cell r="AA1488">
            <v>99</v>
          </cell>
          <cell r="BI1488" t="str">
            <v>Operations and Algebraic Thinking</v>
          </cell>
          <cell r="BJ1488">
            <v>203</v>
          </cell>
          <cell r="BK1488">
            <v>5.8</v>
          </cell>
          <cell r="BL1488" t="str">
            <v>197-209</v>
          </cell>
          <cell r="BM1488" t="str">
            <v>High</v>
          </cell>
          <cell r="BN1488" t="str">
            <v>Number and Operations</v>
          </cell>
          <cell r="BO1488">
            <v>201</v>
          </cell>
          <cell r="BP1488">
            <v>5.9</v>
          </cell>
          <cell r="BQ1488" t="str">
            <v>195-207</v>
          </cell>
          <cell r="BR1488" t="str">
            <v>HiAvg</v>
          </cell>
          <cell r="BS1488" t="str">
            <v>Measurement and Data</v>
          </cell>
          <cell r="BT1488">
            <v>204</v>
          </cell>
          <cell r="BU1488">
            <v>5.6</v>
          </cell>
          <cell r="BV1488" t="str">
            <v>198-210</v>
          </cell>
          <cell r="BW1488" t="str">
            <v>High</v>
          </cell>
          <cell r="BX1488" t="str">
            <v>Geometry</v>
          </cell>
          <cell r="BY1488">
            <v>197</v>
          </cell>
          <cell r="BZ1488">
            <v>5.9</v>
          </cell>
          <cell r="CA1488" t="str">
            <v>191-203</v>
          </cell>
          <cell r="CB1488" t="str">
            <v>HiAvg</v>
          </cell>
          <cell r="CW1488">
            <v>0.33831018518518513</v>
          </cell>
          <cell r="CX1488">
            <v>50</v>
          </cell>
          <cell r="DC1488">
            <v>11</v>
          </cell>
          <cell r="DD1488">
            <v>7</v>
          </cell>
          <cell r="DE1488">
            <v>12</v>
          </cell>
        </row>
        <row r="1489">
          <cell r="A1489" t="str">
            <v>70100182303817681School 2</v>
          </cell>
          <cell r="B1489" t="str">
            <v>Fall 2015-2016</v>
          </cell>
          <cell r="C1489">
            <v>70100182</v>
          </cell>
          <cell r="D1489" t="str">
            <v>School 2</v>
          </cell>
          <cell r="E1489" t="str">
            <v>Reading</v>
          </cell>
          <cell r="F1489" t="str">
            <v>Reading</v>
          </cell>
          <cell r="G1489" t="b">
            <v>1</v>
          </cell>
          <cell r="H1489">
            <v>2015</v>
          </cell>
          <cell r="I1489">
            <v>4</v>
          </cell>
          <cell r="L1489">
            <v>4</v>
          </cell>
          <cell r="O1489" t="str">
            <v>Survey With Goals</v>
          </cell>
          <cell r="P1489">
            <v>303817681</v>
          </cell>
          <cell r="Q1489">
            <v>42250</v>
          </cell>
          <cell r="R1489">
            <v>78</v>
          </cell>
          <cell r="S1489">
            <v>194</v>
          </cell>
          <cell r="T1489">
            <v>3.3</v>
          </cell>
          <cell r="U1489">
            <v>64</v>
          </cell>
          <cell r="V1489">
            <v>14</v>
          </cell>
          <cell r="W1489">
            <v>34</v>
          </cell>
          <cell r="X1489">
            <v>4.5999999999999996</v>
          </cell>
          <cell r="Y1489" t="str">
            <v>Yes</v>
          </cell>
          <cell r="Z1489">
            <v>2.42</v>
          </cell>
          <cell r="AA1489">
            <v>99</v>
          </cell>
          <cell r="BF1489">
            <v>493</v>
          </cell>
          <cell r="BG1489">
            <v>393</v>
          </cell>
          <cell r="BH1489">
            <v>543</v>
          </cell>
          <cell r="BI1489" t="str">
            <v>Literature</v>
          </cell>
          <cell r="BJ1489">
            <v>199</v>
          </cell>
          <cell r="BK1489">
            <v>5.9</v>
          </cell>
          <cell r="BL1489" t="str">
            <v>193-205</v>
          </cell>
          <cell r="BM1489" t="str">
            <v>HiAvg</v>
          </cell>
          <cell r="BN1489" t="str">
            <v>Informational Text</v>
          </cell>
          <cell r="BO1489">
            <v>187</v>
          </cell>
          <cell r="BP1489">
            <v>5.8</v>
          </cell>
          <cell r="BQ1489" t="str">
            <v>181-193</v>
          </cell>
          <cell r="BR1489" t="str">
            <v>Avg</v>
          </cell>
          <cell r="BS1489" t="str">
            <v>Vocabulary Acquisition and Use</v>
          </cell>
          <cell r="BT1489">
            <v>198</v>
          </cell>
          <cell r="BU1489">
            <v>5.9</v>
          </cell>
          <cell r="BV1489" t="str">
            <v>192-204</v>
          </cell>
          <cell r="BW1489" t="str">
            <v>HiAvg</v>
          </cell>
          <cell r="CW1489">
            <v>0.34457175925925926</v>
          </cell>
          <cell r="CX1489">
            <v>53</v>
          </cell>
          <cell r="DC1489">
            <v>10</v>
          </cell>
          <cell r="DD1489">
            <v>7</v>
          </cell>
          <cell r="DE1489">
            <v>9</v>
          </cell>
        </row>
        <row r="1490">
          <cell r="A1490" t="str">
            <v>70100183306607826School 2</v>
          </cell>
          <cell r="B1490" t="str">
            <v>Fall 2015-2016</v>
          </cell>
          <cell r="C1490">
            <v>70100183</v>
          </cell>
          <cell r="D1490" t="str">
            <v>School 2</v>
          </cell>
          <cell r="E1490" t="str">
            <v>Language Usage</v>
          </cell>
          <cell r="F1490" t="str">
            <v>Language</v>
          </cell>
          <cell r="G1490" t="b">
            <v>1</v>
          </cell>
          <cell r="H1490">
            <v>2015</v>
          </cell>
          <cell r="I1490">
            <v>4</v>
          </cell>
          <cell r="L1490">
            <v>4</v>
          </cell>
          <cell r="O1490" t="str">
            <v>Survey With Goals</v>
          </cell>
          <cell r="P1490">
            <v>306607826</v>
          </cell>
          <cell r="Q1490">
            <v>42264</v>
          </cell>
          <cell r="R1490">
            <v>42</v>
          </cell>
          <cell r="S1490">
            <v>203</v>
          </cell>
          <cell r="T1490">
            <v>2.9</v>
          </cell>
          <cell r="U1490">
            <v>42</v>
          </cell>
          <cell r="V1490">
            <v>7</v>
          </cell>
          <cell r="W1490">
            <v>5</v>
          </cell>
          <cell r="X1490">
            <v>4.0999999999999996</v>
          </cell>
          <cell r="Y1490" t="str">
            <v>No*</v>
          </cell>
          <cell r="Z1490">
            <v>-0.33</v>
          </cell>
          <cell r="AA1490">
            <v>37</v>
          </cell>
          <cell r="BI1490" t="str">
            <v>Writing: Plan, Organize, Develop, Revise, Research</v>
          </cell>
          <cell r="BJ1490">
            <v>204</v>
          </cell>
          <cell r="BK1490">
            <v>5.0999999999999996</v>
          </cell>
          <cell r="BL1490" t="str">
            <v>199-209</v>
          </cell>
          <cell r="BM1490" t="str">
            <v>LoAvg</v>
          </cell>
          <cell r="BN1490" t="str">
            <v>Language: Understand, Edit for Grammar, Usage</v>
          </cell>
          <cell r="BO1490">
            <v>205</v>
          </cell>
          <cell r="BP1490">
            <v>5.0999999999999996</v>
          </cell>
          <cell r="BQ1490" t="str">
            <v>200-210</v>
          </cell>
          <cell r="BR1490" t="str">
            <v>Avg</v>
          </cell>
          <cell r="BS1490" t="str">
            <v>Language: Understand, Edit Mechanics</v>
          </cell>
          <cell r="BT1490">
            <v>200</v>
          </cell>
          <cell r="BU1490">
            <v>4.9000000000000004</v>
          </cell>
          <cell r="BV1490" t="str">
            <v>195-205</v>
          </cell>
          <cell r="BW1490" t="str">
            <v>LoAvg</v>
          </cell>
          <cell r="CW1490">
            <v>0.46104166666666663</v>
          </cell>
          <cell r="CX1490">
            <v>47</v>
          </cell>
          <cell r="DC1490">
            <v>5</v>
          </cell>
          <cell r="DD1490">
            <v>4</v>
          </cell>
          <cell r="DE1490">
            <v>6</v>
          </cell>
        </row>
        <row r="1491">
          <cell r="A1491" t="str">
            <v>70100183307454809School 2</v>
          </cell>
          <cell r="B1491" t="str">
            <v>Fall 2015-2016</v>
          </cell>
          <cell r="C1491">
            <v>70100183</v>
          </cell>
          <cell r="D1491" t="str">
            <v>School 2</v>
          </cell>
          <cell r="E1491" t="str">
            <v>Mathematics</v>
          </cell>
          <cell r="F1491" t="str">
            <v>Mathematics</v>
          </cell>
          <cell r="G1491" t="b">
            <v>1</v>
          </cell>
          <cell r="H1491">
            <v>2015</v>
          </cell>
          <cell r="I1491">
            <v>4</v>
          </cell>
          <cell r="L1491">
            <v>4</v>
          </cell>
          <cell r="O1491" t="str">
            <v>Survey With Goals</v>
          </cell>
          <cell r="P1491">
            <v>307454809</v>
          </cell>
          <cell r="Q1491">
            <v>42263</v>
          </cell>
          <cell r="R1491">
            <v>35</v>
          </cell>
          <cell r="S1491">
            <v>206</v>
          </cell>
          <cell r="T1491">
            <v>2.9</v>
          </cell>
          <cell r="U1491">
            <v>36</v>
          </cell>
          <cell r="V1491">
            <v>10</v>
          </cell>
          <cell r="W1491">
            <v>2</v>
          </cell>
          <cell r="X1491">
            <v>4.0999999999999996</v>
          </cell>
          <cell r="Y1491" t="str">
            <v>No</v>
          </cell>
          <cell r="Z1491">
            <v>-1.32</v>
          </cell>
          <cell r="AA1491">
            <v>9</v>
          </cell>
          <cell r="BI1491" t="str">
            <v>Operations and Algebraic Thinking</v>
          </cell>
          <cell r="BJ1491">
            <v>209</v>
          </cell>
          <cell r="BK1491">
            <v>5.8</v>
          </cell>
          <cell r="BL1491" t="str">
            <v>203-215</v>
          </cell>
          <cell r="BM1491" t="str">
            <v>LoAvg</v>
          </cell>
          <cell r="BN1491" t="str">
            <v>Number and Operations</v>
          </cell>
          <cell r="BO1491">
            <v>200</v>
          </cell>
          <cell r="BP1491">
            <v>5.9</v>
          </cell>
          <cell r="BQ1491" t="str">
            <v>194-206</v>
          </cell>
          <cell r="BR1491" t="str">
            <v>Low</v>
          </cell>
          <cell r="BS1491" t="str">
            <v>Measurement and Data</v>
          </cell>
          <cell r="BT1491">
            <v>205</v>
          </cell>
          <cell r="BU1491">
            <v>5.7</v>
          </cell>
          <cell r="BV1491" t="str">
            <v>199-211</v>
          </cell>
          <cell r="BW1491" t="str">
            <v>LoAvg</v>
          </cell>
          <cell r="BX1491" t="str">
            <v>Geometry</v>
          </cell>
          <cell r="BY1491">
            <v>210</v>
          </cell>
          <cell r="BZ1491">
            <v>5.9</v>
          </cell>
          <cell r="CA1491" t="str">
            <v>204-216</v>
          </cell>
          <cell r="CB1491" t="str">
            <v>Avg</v>
          </cell>
          <cell r="CW1491">
            <v>0.59614583333333326</v>
          </cell>
          <cell r="CX1491">
            <v>52</v>
          </cell>
          <cell r="DC1491">
            <v>6</v>
          </cell>
          <cell r="DD1491">
            <v>6</v>
          </cell>
          <cell r="DE1491">
            <v>10</v>
          </cell>
        </row>
        <row r="1492">
          <cell r="A1492" t="str">
            <v>70100183310122742School 2</v>
          </cell>
          <cell r="B1492" t="str">
            <v>Fall 2015-2016</v>
          </cell>
          <cell r="C1492">
            <v>70100183</v>
          </cell>
          <cell r="D1492" t="str">
            <v>School 2</v>
          </cell>
          <cell r="E1492" t="str">
            <v>Reading</v>
          </cell>
          <cell r="F1492" t="str">
            <v>Reading</v>
          </cell>
          <cell r="G1492" t="b">
            <v>1</v>
          </cell>
          <cell r="H1492">
            <v>2015</v>
          </cell>
          <cell r="I1492">
            <v>4</v>
          </cell>
          <cell r="L1492">
            <v>4</v>
          </cell>
          <cell r="O1492" t="str">
            <v>Survey With Goals</v>
          </cell>
          <cell r="P1492">
            <v>310122742</v>
          </cell>
          <cell r="Q1492">
            <v>42257</v>
          </cell>
          <cell r="R1492">
            <v>44</v>
          </cell>
          <cell r="S1492">
            <v>200</v>
          </cell>
          <cell r="T1492">
            <v>3.3</v>
          </cell>
          <cell r="U1492">
            <v>35</v>
          </cell>
          <cell r="V1492">
            <v>8</v>
          </cell>
          <cell r="W1492">
            <v>5</v>
          </cell>
          <cell r="X1492">
            <v>4.53</v>
          </cell>
          <cell r="Y1492" t="str">
            <v>No*</v>
          </cell>
          <cell r="Z1492">
            <v>-0.4</v>
          </cell>
          <cell r="AA1492">
            <v>34</v>
          </cell>
          <cell r="BF1492">
            <v>601</v>
          </cell>
          <cell r="BG1492">
            <v>501</v>
          </cell>
          <cell r="BH1492">
            <v>651</v>
          </cell>
          <cell r="BI1492" t="str">
            <v>Literature</v>
          </cell>
          <cell r="BJ1492">
            <v>199</v>
          </cell>
          <cell r="BK1492">
            <v>6.1</v>
          </cell>
          <cell r="BL1492" t="str">
            <v>193-205</v>
          </cell>
          <cell r="BM1492" t="str">
            <v>LoAvg</v>
          </cell>
          <cell r="BN1492" t="str">
            <v>Informational Text</v>
          </cell>
          <cell r="BO1492">
            <v>187</v>
          </cell>
          <cell r="BP1492">
            <v>6.7</v>
          </cell>
          <cell r="BQ1492" t="str">
            <v>180-194</v>
          </cell>
          <cell r="BR1492" t="str">
            <v>Low</v>
          </cell>
          <cell r="BS1492" t="str">
            <v>Vocabulary Acquisition and Use</v>
          </cell>
          <cell r="BT1492">
            <v>213</v>
          </cell>
          <cell r="BU1492">
            <v>6.6</v>
          </cell>
          <cell r="BV1492" t="str">
            <v>206-220</v>
          </cell>
          <cell r="BW1492" t="str">
            <v>HiAvg</v>
          </cell>
          <cell r="CW1492">
            <v>0.46031249999999996</v>
          </cell>
          <cell r="CX1492">
            <v>55</v>
          </cell>
          <cell r="DC1492">
            <v>6</v>
          </cell>
          <cell r="DD1492">
            <v>5</v>
          </cell>
          <cell r="DE1492">
            <v>7</v>
          </cell>
        </row>
        <row r="1493">
          <cell r="A1493" t="str">
            <v>70100184303058312School 2</v>
          </cell>
          <cell r="B1493" t="str">
            <v>Fall 2015-2016</v>
          </cell>
          <cell r="C1493">
            <v>70100184</v>
          </cell>
          <cell r="D1493" t="str">
            <v>School 2</v>
          </cell>
          <cell r="E1493" t="str">
            <v>Mathematics</v>
          </cell>
          <cell r="F1493" t="str">
            <v>Mathematics</v>
          </cell>
          <cell r="G1493" t="b">
            <v>1</v>
          </cell>
          <cell r="H1493">
            <v>2015</v>
          </cell>
          <cell r="I1493">
            <v>4</v>
          </cell>
          <cell r="L1493">
            <v>4</v>
          </cell>
          <cell r="O1493" t="str">
            <v>Survey With Goals</v>
          </cell>
          <cell r="P1493">
            <v>303058312</v>
          </cell>
          <cell r="Q1493">
            <v>42255</v>
          </cell>
          <cell r="R1493">
            <v>27</v>
          </cell>
          <cell r="S1493">
            <v>152</v>
          </cell>
          <cell r="T1493">
            <v>2.9</v>
          </cell>
          <cell r="U1493">
            <v>21</v>
          </cell>
          <cell r="V1493">
            <v>25</v>
          </cell>
          <cell r="W1493">
            <v>14</v>
          </cell>
          <cell r="X1493">
            <v>4.17</v>
          </cell>
          <cell r="Y1493" t="str">
            <v>No</v>
          </cell>
          <cell r="Z1493">
            <v>-1.29</v>
          </cell>
          <cell r="AA1493">
            <v>10</v>
          </cell>
          <cell r="BI1493" t="str">
            <v>Operations and Algebraic Thinking</v>
          </cell>
          <cell r="BJ1493">
            <v>151</v>
          </cell>
          <cell r="BK1493">
            <v>5.9</v>
          </cell>
          <cell r="BL1493" t="str">
            <v>145-157</v>
          </cell>
          <cell r="BM1493" t="str">
            <v>Low</v>
          </cell>
          <cell r="BN1493" t="str">
            <v>Number and Operations</v>
          </cell>
          <cell r="BO1493">
            <v>149</v>
          </cell>
          <cell r="BP1493">
            <v>5.7</v>
          </cell>
          <cell r="BQ1493" t="str">
            <v>143-155</v>
          </cell>
          <cell r="BR1493" t="str">
            <v>Low</v>
          </cell>
          <cell r="BS1493" t="str">
            <v>Measurement and Data</v>
          </cell>
          <cell r="BT1493">
            <v>158</v>
          </cell>
          <cell r="BU1493">
            <v>5.6</v>
          </cell>
          <cell r="BV1493" t="str">
            <v>152-164</v>
          </cell>
          <cell r="BW1493" t="str">
            <v>LoAvg</v>
          </cell>
          <cell r="BX1493" t="str">
            <v>Geometry</v>
          </cell>
          <cell r="BY1493">
            <v>147</v>
          </cell>
          <cell r="BZ1493">
            <v>6</v>
          </cell>
          <cell r="CA1493" t="str">
            <v>141-153</v>
          </cell>
          <cell r="CB1493" t="str">
            <v>Low</v>
          </cell>
          <cell r="CW1493">
            <v>0.38891203703703708</v>
          </cell>
          <cell r="CX1493">
            <v>52</v>
          </cell>
          <cell r="DC1493">
            <v>16</v>
          </cell>
          <cell r="DD1493">
            <v>12</v>
          </cell>
          <cell r="DE1493">
            <v>20</v>
          </cell>
        </row>
        <row r="1494">
          <cell r="A1494" t="str">
            <v>70100184304973693School 2</v>
          </cell>
          <cell r="B1494" t="str">
            <v>Fall 2015-2016</v>
          </cell>
          <cell r="C1494">
            <v>70100184</v>
          </cell>
          <cell r="D1494" t="str">
            <v>School 2</v>
          </cell>
          <cell r="E1494" t="str">
            <v>Reading</v>
          </cell>
          <cell r="F1494" t="str">
            <v>Reading</v>
          </cell>
          <cell r="G1494" t="b">
            <v>1</v>
          </cell>
          <cell r="H1494">
            <v>2015</v>
          </cell>
          <cell r="I1494">
            <v>4</v>
          </cell>
          <cell r="L1494">
            <v>4</v>
          </cell>
          <cell r="O1494" t="str">
            <v>Survey With Goals</v>
          </cell>
          <cell r="P1494">
            <v>304973693</v>
          </cell>
          <cell r="Q1494">
            <v>42248</v>
          </cell>
          <cell r="R1494">
            <v>47</v>
          </cell>
          <cell r="S1494">
            <v>156</v>
          </cell>
          <cell r="T1494">
            <v>2.9</v>
          </cell>
          <cell r="U1494">
            <v>36</v>
          </cell>
          <cell r="V1494">
            <v>23</v>
          </cell>
          <cell r="W1494">
            <v>19</v>
          </cell>
          <cell r="X1494">
            <v>4.03</v>
          </cell>
          <cell r="Y1494" t="str">
            <v>No*</v>
          </cell>
          <cell r="Z1494">
            <v>-0.41</v>
          </cell>
          <cell r="AA1494">
            <v>34</v>
          </cell>
          <cell r="BF1494" t="str">
            <v>BR</v>
          </cell>
          <cell r="BG1494" t="str">
            <v>BR</v>
          </cell>
          <cell r="BH1494" t="str">
            <v>BR</v>
          </cell>
          <cell r="BI1494" t="str">
            <v>Foundational Skills</v>
          </cell>
          <cell r="BJ1494">
            <v>155</v>
          </cell>
          <cell r="BK1494">
            <v>6</v>
          </cell>
          <cell r="BL1494" t="str">
            <v>149-161</v>
          </cell>
          <cell r="BM1494" t="str">
            <v>LoAvg</v>
          </cell>
          <cell r="BN1494" t="str">
            <v>Language and Writing</v>
          </cell>
          <cell r="BO1494">
            <v>149</v>
          </cell>
          <cell r="BP1494">
            <v>6.1</v>
          </cell>
          <cell r="BQ1494" t="str">
            <v>143-155</v>
          </cell>
          <cell r="BR1494" t="str">
            <v>Low</v>
          </cell>
          <cell r="BS1494" t="str">
            <v>Literature and Informational</v>
          </cell>
          <cell r="BT1494">
            <v>156</v>
          </cell>
          <cell r="BU1494">
            <v>6.1</v>
          </cell>
          <cell r="BV1494" t="str">
            <v>150-162</v>
          </cell>
          <cell r="BW1494" t="str">
            <v>LoAvg</v>
          </cell>
          <cell r="BX1494" t="str">
            <v>Vocabulary Use and Functions</v>
          </cell>
          <cell r="BY1494">
            <v>164</v>
          </cell>
          <cell r="BZ1494">
            <v>6.2</v>
          </cell>
          <cell r="CA1494" t="str">
            <v>158-170</v>
          </cell>
          <cell r="CB1494" t="str">
            <v>HiAvg</v>
          </cell>
          <cell r="CW1494">
            <v>0.3888888888888889</v>
          </cell>
          <cell r="CX1494">
            <v>52</v>
          </cell>
          <cell r="DC1494">
            <v>14</v>
          </cell>
          <cell r="DD1494">
            <v>11</v>
          </cell>
          <cell r="DE1494">
            <v>17</v>
          </cell>
        </row>
        <row r="1495">
          <cell r="A1495" t="str">
            <v>70100186314288037School 2</v>
          </cell>
          <cell r="B1495" t="str">
            <v>Fall 2015-2016</v>
          </cell>
          <cell r="C1495">
            <v>70100186</v>
          </cell>
          <cell r="D1495" t="str">
            <v>School 2</v>
          </cell>
          <cell r="E1495" t="str">
            <v>Language Usage</v>
          </cell>
          <cell r="F1495" t="str">
            <v>Language</v>
          </cell>
          <cell r="G1495" t="b">
            <v>1</v>
          </cell>
          <cell r="H1495">
            <v>2015</v>
          </cell>
          <cell r="I1495">
            <v>4</v>
          </cell>
          <cell r="O1495" t="str">
            <v>Survey With Goals</v>
          </cell>
          <cell r="P1495">
            <v>314288037</v>
          </cell>
          <cell r="Q1495">
            <v>42265</v>
          </cell>
          <cell r="R1495">
            <v>44</v>
          </cell>
          <cell r="S1495">
            <v>192</v>
          </cell>
          <cell r="T1495">
            <v>2.9</v>
          </cell>
          <cell r="U1495">
            <v>16</v>
          </cell>
          <cell r="BI1495" t="str">
            <v>Writing: Plan, Organize, Develop, Revise, Research</v>
          </cell>
          <cell r="BJ1495">
            <v>197</v>
          </cell>
          <cell r="BK1495">
            <v>5.2</v>
          </cell>
          <cell r="BL1495" t="str">
            <v>192-202</v>
          </cell>
          <cell r="BM1495" t="str">
            <v>LoAvg</v>
          </cell>
          <cell r="BN1495" t="str">
            <v>Language: Understand, Edit for Grammar, Usage</v>
          </cell>
          <cell r="BO1495">
            <v>192</v>
          </cell>
          <cell r="BP1495">
            <v>5.2</v>
          </cell>
          <cell r="BQ1495" t="str">
            <v>187-197</v>
          </cell>
          <cell r="BR1495" t="str">
            <v>Low</v>
          </cell>
          <cell r="BS1495" t="str">
            <v>Language: Understand, Edit Mechanics</v>
          </cell>
          <cell r="BT1495">
            <v>187</v>
          </cell>
          <cell r="BU1495">
            <v>5</v>
          </cell>
          <cell r="BV1495" t="str">
            <v>182-192</v>
          </cell>
          <cell r="BW1495" t="str">
            <v>Low</v>
          </cell>
          <cell r="CW1495">
            <v>0.45886574074074077</v>
          </cell>
          <cell r="CX1495">
            <v>52</v>
          </cell>
          <cell r="DC1495">
            <v>6</v>
          </cell>
          <cell r="DD1495">
            <v>6</v>
          </cell>
          <cell r="DE1495">
            <v>8</v>
          </cell>
        </row>
        <row r="1496">
          <cell r="A1496" t="str">
            <v>70100186309648096School 2</v>
          </cell>
          <cell r="B1496" t="str">
            <v>Fall 2015-2016</v>
          </cell>
          <cell r="C1496">
            <v>70100186</v>
          </cell>
          <cell r="D1496" t="str">
            <v>School 2</v>
          </cell>
          <cell r="E1496" t="str">
            <v>Mathematics</v>
          </cell>
          <cell r="F1496" t="str">
            <v>Mathematics</v>
          </cell>
          <cell r="G1496" t="b">
            <v>1</v>
          </cell>
          <cell r="H1496">
            <v>2015</v>
          </cell>
          <cell r="I1496">
            <v>4</v>
          </cell>
          <cell r="O1496" t="str">
            <v>Survey With Goals</v>
          </cell>
          <cell r="P1496">
            <v>309648096</v>
          </cell>
          <cell r="Q1496">
            <v>42258</v>
          </cell>
          <cell r="R1496">
            <v>24</v>
          </cell>
          <cell r="S1496">
            <v>178</v>
          </cell>
          <cell r="T1496">
            <v>2.9</v>
          </cell>
          <cell r="U1496">
            <v>1</v>
          </cell>
          <cell r="BI1496" t="str">
            <v>Operations and Algebraic Thinking</v>
          </cell>
          <cell r="BJ1496">
            <v>174</v>
          </cell>
          <cell r="BK1496">
            <v>5.9</v>
          </cell>
          <cell r="BL1496" t="str">
            <v>168-180</v>
          </cell>
          <cell r="BM1496" t="str">
            <v>Low</v>
          </cell>
          <cell r="BN1496" t="str">
            <v>Number and Operations</v>
          </cell>
          <cell r="BO1496">
            <v>181</v>
          </cell>
          <cell r="BP1496">
            <v>5.7</v>
          </cell>
          <cell r="BQ1496" t="str">
            <v>175-187</v>
          </cell>
          <cell r="BR1496" t="str">
            <v>Low</v>
          </cell>
          <cell r="BS1496" t="str">
            <v>Measurement and Data</v>
          </cell>
          <cell r="BT1496">
            <v>178</v>
          </cell>
          <cell r="BU1496">
            <v>5.8</v>
          </cell>
          <cell r="BV1496" t="str">
            <v>172-184</v>
          </cell>
          <cell r="BW1496" t="str">
            <v>Low</v>
          </cell>
          <cell r="BX1496" t="str">
            <v>Geometry</v>
          </cell>
          <cell r="BY1496">
            <v>179</v>
          </cell>
          <cell r="BZ1496">
            <v>5.8</v>
          </cell>
          <cell r="CA1496" t="str">
            <v>173-185</v>
          </cell>
          <cell r="CB1496" t="str">
            <v>Low</v>
          </cell>
          <cell r="CW1496">
            <v>0.46460648148148148</v>
          </cell>
          <cell r="CX1496">
            <v>46</v>
          </cell>
          <cell r="DC1496">
            <v>5</v>
          </cell>
          <cell r="DD1496">
            <v>6</v>
          </cell>
          <cell r="DE1496">
            <v>10</v>
          </cell>
        </row>
        <row r="1497">
          <cell r="A1497" t="str">
            <v>70100186303412681School 2</v>
          </cell>
          <cell r="B1497" t="str">
            <v>Fall 2015-2016</v>
          </cell>
          <cell r="C1497">
            <v>70100186</v>
          </cell>
          <cell r="D1497" t="str">
            <v>School 2</v>
          </cell>
          <cell r="E1497" t="str">
            <v>Reading</v>
          </cell>
          <cell r="F1497" t="str">
            <v>Reading</v>
          </cell>
          <cell r="G1497" t="b">
            <v>1</v>
          </cell>
          <cell r="H1497">
            <v>2015</v>
          </cell>
          <cell r="I1497">
            <v>4</v>
          </cell>
          <cell r="O1497" t="str">
            <v>Survey With Goals</v>
          </cell>
          <cell r="P1497">
            <v>303412681</v>
          </cell>
          <cell r="Q1497">
            <v>42251</v>
          </cell>
          <cell r="R1497">
            <v>43</v>
          </cell>
          <cell r="S1497">
            <v>193</v>
          </cell>
          <cell r="T1497">
            <v>3.4</v>
          </cell>
          <cell r="U1497">
            <v>20</v>
          </cell>
          <cell r="BF1497">
            <v>475</v>
          </cell>
          <cell r="BG1497">
            <v>375</v>
          </cell>
          <cell r="BH1497">
            <v>525</v>
          </cell>
          <cell r="BI1497" t="str">
            <v>Literature</v>
          </cell>
          <cell r="BJ1497">
            <v>193</v>
          </cell>
          <cell r="BK1497">
            <v>6</v>
          </cell>
          <cell r="BL1497" t="str">
            <v>187-199</v>
          </cell>
          <cell r="BM1497" t="str">
            <v>Low</v>
          </cell>
          <cell r="BN1497" t="str">
            <v>Informational Text</v>
          </cell>
          <cell r="BO1497">
            <v>199</v>
          </cell>
          <cell r="BP1497">
            <v>6.1</v>
          </cell>
          <cell r="BQ1497" t="str">
            <v>193-205</v>
          </cell>
          <cell r="BR1497" t="str">
            <v>LoAvg</v>
          </cell>
          <cell r="BS1497" t="str">
            <v>Vocabulary Acquisition and Use</v>
          </cell>
          <cell r="BT1497">
            <v>186</v>
          </cell>
          <cell r="BU1497">
            <v>6</v>
          </cell>
          <cell r="BV1497" t="str">
            <v>180-192</v>
          </cell>
          <cell r="BW1497" t="str">
            <v>Low</v>
          </cell>
          <cell r="CW1497">
            <v>0.46414351851851854</v>
          </cell>
          <cell r="CX1497">
            <v>50</v>
          </cell>
          <cell r="DC1497">
            <v>6</v>
          </cell>
          <cell r="DD1497">
            <v>5</v>
          </cell>
          <cell r="DE1497">
            <v>8</v>
          </cell>
        </row>
        <row r="1498">
          <cell r="A1498" t="str">
            <v>70100188314287980School 2</v>
          </cell>
          <cell r="B1498" t="str">
            <v>Fall 2015-2016</v>
          </cell>
          <cell r="C1498">
            <v>70100188</v>
          </cell>
          <cell r="D1498" t="str">
            <v>School 2</v>
          </cell>
          <cell r="E1498" t="str">
            <v>Language Usage</v>
          </cell>
          <cell r="F1498" t="str">
            <v>Language</v>
          </cell>
          <cell r="G1498" t="b">
            <v>1</v>
          </cell>
          <cell r="H1498">
            <v>2015</v>
          </cell>
          <cell r="I1498">
            <v>4</v>
          </cell>
          <cell r="L1498">
            <v>4</v>
          </cell>
          <cell r="O1498" t="str">
            <v>Survey With Goals</v>
          </cell>
          <cell r="P1498">
            <v>314287980</v>
          </cell>
          <cell r="Q1498">
            <v>42265</v>
          </cell>
          <cell r="R1498">
            <v>39</v>
          </cell>
          <cell r="S1498">
            <v>200</v>
          </cell>
          <cell r="T1498">
            <v>2.9</v>
          </cell>
          <cell r="U1498">
            <v>53</v>
          </cell>
          <cell r="V1498">
            <v>9</v>
          </cell>
          <cell r="W1498">
            <v>6</v>
          </cell>
          <cell r="X1498">
            <v>4.0999999999999996</v>
          </cell>
          <cell r="Y1498" t="str">
            <v>No*</v>
          </cell>
          <cell r="Z1498">
            <v>-0.46</v>
          </cell>
          <cell r="AA1498">
            <v>32</v>
          </cell>
          <cell r="BI1498" t="str">
            <v>Writing: Plan, Organize, Develop, Revise, Research</v>
          </cell>
          <cell r="BJ1498">
            <v>202</v>
          </cell>
          <cell r="BK1498">
            <v>4.9000000000000004</v>
          </cell>
          <cell r="BL1498" t="str">
            <v>197-207</v>
          </cell>
          <cell r="BM1498" t="str">
            <v>Avg</v>
          </cell>
          <cell r="BN1498" t="str">
            <v>Language: Understand, Edit for Grammar, Usage</v>
          </cell>
          <cell r="BO1498">
            <v>200</v>
          </cell>
          <cell r="BP1498">
            <v>5.0999999999999996</v>
          </cell>
          <cell r="BQ1498" t="str">
            <v>195-205</v>
          </cell>
          <cell r="BR1498" t="str">
            <v>Avg</v>
          </cell>
          <cell r="BS1498" t="str">
            <v>Language: Understand, Edit Mechanics</v>
          </cell>
          <cell r="BT1498">
            <v>200</v>
          </cell>
          <cell r="BU1498">
            <v>5.0999999999999996</v>
          </cell>
          <cell r="BV1498" t="str">
            <v>195-205</v>
          </cell>
          <cell r="BW1498" t="str">
            <v>Avg</v>
          </cell>
          <cell r="CW1498">
            <v>0.38850694444444445</v>
          </cell>
          <cell r="CX1498">
            <v>53</v>
          </cell>
          <cell r="DC1498">
            <v>7</v>
          </cell>
          <cell r="DD1498">
            <v>5</v>
          </cell>
          <cell r="DE1498">
            <v>8</v>
          </cell>
        </row>
        <row r="1499">
          <cell r="A1499" t="str">
            <v>70100188309648097School 2</v>
          </cell>
          <cell r="B1499" t="str">
            <v>Fall 2015-2016</v>
          </cell>
          <cell r="C1499">
            <v>70100188</v>
          </cell>
          <cell r="D1499" t="str">
            <v>School 2</v>
          </cell>
          <cell r="E1499" t="str">
            <v>Mathematics</v>
          </cell>
          <cell r="F1499" t="str">
            <v>Mathematics</v>
          </cell>
          <cell r="G1499" t="b">
            <v>1</v>
          </cell>
          <cell r="H1499">
            <v>2015</v>
          </cell>
          <cell r="I1499">
            <v>4</v>
          </cell>
          <cell r="L1499">
            <v>4</v>
          </cell>
          <cell r="O1499" t="str">
            <v>Survey With Goals</v>
          </cell>
          <cell r="P1499">
            <v>309648097</v>
          </cell>
          <cell r="Q1499">
            <v>42258</v>
          </cell>
          <cell r="R1499">
            <v>38</v>
          </cell>
          <cell r="S1499">
            <v>204</v>
          </cell>
          <cell r="T1499">
            <v>3</v>
          </cell>
          <cell r="U1499">
            <v>56</v>
          </cell>
          <cell r="V1499">
            <v>11</v>
          </cell>
          <cell r="W1499">
            <v>14</v>
          </cell>
          <cell r="X1499">
            <v>4.17</v>
          </cell>
          <cell r="Y1499" t="str">
            <v>Yes*</v>
          </cell>
          <cell r="Z1499">
            <v>0.41</v>
          </cell>
          <cell r="AA1499">
            <v>66</v>
          </cell>
          <cell r="BI1499" t="str">
            <v>Operations and Algebraic Thinking</v>
          </cell>
          <cell r="BJ1499">
            <v>219</v>
          </cell>
          <cell r="BK1499">
            <v>6.7</v>
          </cell>
          <cell r="BL1499" t="str">
            <v>212-226</v>
          </cell>
          <cell r="BM1499" t="str">
            <v>High</v>
          </cell>
          <cell r="BN1499" t="str">
            <v>Number and Operations</v>
          </cell>
          <cell r="BO1499">
            <v>204</v>
          </cell>
          <cell r="BP1499">
            <v>6.3</v>
          </cell>
          <cell r="BQ1499" t="str">
            <v>198-210</v>
          </cell>
          <cell r="BR1499" t="str">
            <v>Avg</v>
          </cell>
          <cell r="BS1499" t="str">
            <v>Measurement and Data</v>
          </cell>
          <cell r="BT1499">
            <v>202</v>
          </cell>
          <cell r="BU1499">
            <v>6.8</v>
          </cell>
          <cell r="BV1499" t="str">
            <v>195-209</v>
          </cell>
          <cell r="BW1499" t="str">
            <v>Avg</v>
          </cell>
          <cell r="BX1499" t="str">
            <v>Geometry</v>
          </cell>
          <cell r="BY1499">
            <v>187</v>
          </cell>
          <cell r="BZ1499">
            <v>7.3</v>
          </cell>
          <cell r="CA1499" t="str">
            <v>180-194</v>
          </cell>
          <cell r="CB1499" t="str">
            <v>Low</v>
          </cell>
          <cell r="CW1499">
            <v>0.33437500000000003</v>
          </cell>
          <cell r="CX1499">
            <v>55</v>
          </cell>
          <cell r="DC1499">
            <v>10</v>
          </cell>
          <cell r="DD1499">
            <v>7</v>
          </cell>
          <cell r="DE1499">
            <v>12</v>
          </cell>
        </row>
        <row r="1500">
          <cell r="A1500" t="str">
            <v>70100188303412683School 2</v>
          </cell>
          <cell r="B1500" t="str">
            <v>Fall 2015-2016</v>
          </cell>
          <cell r="C1500">
            <v>70100188</v>
          </cell>
          <cell r="D1500" t="str">
            <v>School 2</v>
          </cell>
          <cell r="E1500" t="str">
            <v>Reading</v>
          </cell>
          <cell r="F1500" t="str">
            <v>Reading</v>
          </cell>
          <cell r="G1500" t="b">
            <v>1</v>
          </cell>
          <cell r="H1500">
            <v>2015</v>
          </cell>
          <cell r="I1500">
            <v>4</v>
          </cell>
          <cell r="L1500">
            <v>4</v>
          </cell>
          <cell r="O1500" t="str">
            <v>Survey With Goals</v>
          </cell>
          <cell r="P1500">
            <v>303412683</v>
          </cell>
          <cell r="Q1500">
            <v>42251</v>
          </cell>
          <cell r="R1500">
            <v>51</v>
          </cell>
          <cell r="S1500">
            <v>205</v>
          </cell>
          <cell r="T1500">
            <v>3.3</v>
          </cell>
          <cell r="U1500">
            <v>67</v>
          </cell>
          <cell r="V1500">
            <v>9</v>
          </cell>
          <cell r="W1500">
            <v>4</v>
          </cell>
          <cell r="X1500">
            <v>4.67</v>
          </cell>
          <cell r="Y1500" t="str">
            <v>No</v>
          </cell>
          <cell r="Z1500">
            <v>-0.66</v>
          </cell>
          <cell r="AA1500">
            <v>25</v>
          </cell>
          <cell r="BF1500">
            <v>691</v>
          </cell>
          <cell r="BG1500">
            <v>591</v>
          </cell>
          <cell r="BH1500">
            <v>741</v>
          </cell>
          <cell r="BI1500" t="str">
            <v>Literature</v>
          </cell>
          <cell r="BJ1500">
            <v>207</v>
          </cell>
          <cell r="BK1500">
            <v>5.7</v>
          </cell>
          <cell r="BL1500" t="str">
            <v>201-213</v>
          </cell>
          <cell r="BM1500" t="str">
            <v>HiAvg</v>
          </cell>
          <cell r="BN1500" t="str">
            <v>Informational Text</v>
          </cell>
          <cell r="BO1500">
            <v>194</v>
          </cell>
          <cell r="BP1500">
            <v>6.7</v>
          </cell>
          <cell r="BQ1500" t="str">
            <v>187-201</v>
          </cell>
          <cell r="BR1500" t="str">
            <v>LoAvg</v>
          </cell>
          <cell r="BS1500" t="str">
            <v>Vocabulary Acquisition and Use</v>
          </cell>
          <cell r="BT1500">
            <v>215</v>
          </cell>
          <cell r="BU1500">
            <v>6.3</v>
          </cell>
          <cell r="BV1500" t="str">
            <v>209-221</v>
          </cell>
          <cell r="BW1500" t="str">
            <v>High</v>
          </cell>
          <cell r="CW1500">
            <v>0.33789351851851851</v>
          </cell>
          <cell r="CX1500">
            <v>44</v>
          </cell>
          <cell r="DC1500">
            <v>7</v>
          </cell>
          <cell r="DD1500">
            <v>5</v>
          </cell>
          <cell r="DE1500">
            <v>7</v>
          </cell>
        </row>
        <row r="1501">
          <cell r="A1501" t="str">
            <v>70100189307454855School 2</v>
          </cell>
          <cell r="B1501" t="str">
            <v>Fall 2015-2016</v>
          </cell>
          <cell r="C1501">
            <v>70100189</v>
          </cell>
          <cell r="D1501" t="str">
            <v>School 2</v>
          </cell>
          <cell r="E1501" t="str">
            <v>Language Usage</v>
          </cell>
          <cell r="F1501" t="str">
            <v>Language</v>
          </cell>
          <cell r="G1501" t="b">
            <v>1</v>
          </cell>
          <cell r="H1501">
            <v>2015</v>
          </cell>
          <cell r="I1501">
            <v>4</v>
          </cell>
          <cell r="L1501">
            <v>4</v>
          </cell>
          <cell r="O1501" t="str">
            <v>Survey With Goals</v>
          </cell>
          <cell r="P1501">
            <v>307454855</v>
          </cell>
          <cell r="Q1501">
            <v>42263</v>
          </cell>
          <cell r="R1501">
            <v>49</v>
          </cell>
          <cell r="S1501">
            <v>179</v>
          </cell>
          <cell r="T1501">
            <v>2.9</v>
          </cell>
          <cell r="U1501">
            <v>9</v>
          </cell>
          <cell r="V1501">
            <v>12</v>
          </cell>
          <cell r="W1501">
            <v>4</v>
          </cell>
          <cell r="X1501">
            <v>4.17</v>
          </cell>
          <cell r="Y1501" t="str">
            <v>No</v>
          </cell>
          <cell r="Z1501">
            <v>-1.04</v>
          </cell>
          <cell r="AA1501">
            <v>15</v>
          </cell>
          <cell r="BI1501" t="str">
            <v>Writing: Plan, Organize, Develop, Revise, Research</v>
          </cell>
          <cell r="BJ1501">
            <v>170</v>
          </cell>
          <cell r="BK1501">
            <v>5.4</v>
          </cell>
          <cell r="BL1501" t="str">
            <v>165-175</v>
          </cell>
          <cell r="BM1501" t="str">
            <v>Low</v>
          </cell>
          <cell r="BN1501" t="str">
            <v>Language: Understand, Edit for Grammar, Usage</v>
          </cell>
          <cell r="BO1501">
            <v>184</v>
          </cell>
          <cell r="BP1501">
            <v>5.4</v>
          </cell>
          <cell r="BQ1501" t="str">
            <v>179-189</v>
          </cell>
          <cell r="BR1501" t="str">
            <v>Low</v>
          </cell>
          <cell r="BS1501" t="str">
            <v>Language: Understand, Edit Mechanics</v>
          </cell>
          <cell r="BT1501">
            <v>184</v>
          </cell>
          <cell r="BU1501">
            <v>5.2</v>
          </cell>
          <cell r="BV1501" t="str">
            <v>179-189</v>
          </cell>
          <cell r="BW1501" t="str">
            <v>Low</v>
          </cell>
          <cell r="CW1501">
            <v>0.38562500000000005</v>
          </cell>
          <cell r="CX1501">
            <v>51</v>
          </cell>
          <cell r="DC1501">
            <v>9</v>
          </cell>
          <cell r="DD1501">
            <v>8</v>
          </cell>
          <cell r="DE1501">
            <v>11</v>
          </cell>
        </row>
        <row r="1502">
          <cell r="A1502" t="str">
            <v>70100189302471160School 2</v>
          </cell>
          <cell r="B1502" t="str">
            <v>Fall 2015-2016</v>
          </cell>
          <cell r="C1502">
            <v>70100189</v>
          </cell>
          <cell r="D1502" t="str">
            <v>School 2</v>
          </cell>
          <cell r="E1502" t="str">
            <v>Mathematics</v>
          </cell>
          <cell r="F1502" t="str">
            <v>Mathematics</v>
          </cell>
          <cell r="G1502" t="b">
            <v>1</v>
          </cell>
          <cell r="H1502">
            <v>2015</v>
          </cell>
          <cell r="I1502">
            <v>4</v>
          </cell>
          <cell r="L1502">
            <v>4</v>
          </cell>
          <cell r="O1502" t="str">
            <v>Survey With Goals</v>
          </cell>
          <cell r="P1502">
            <v>302471160</v>
          </cell>
          <cell r="Q1502">
            <v>42256</v>
          </cell>
          <cell r="R1502">
            <v>41</v>
          </cell>
          <cell r="S1502">
            <v>189</v>
          </cell>
          <cell r="T1502">
            <v>2.9</v>
          </cell>
          <cell r="U1502">
            <v>17</v>
          </cell>
          <cell r="V1502">
            <v>12</v>
          </cell>
          <cell r="W1502">
            <v>11</v>
          </cell>
          <cell r="X1502">
            <v>4.17</v>
          </cell>
          <cell r="Y1502" t="str">
            <v>No*</v>
          </cell>
          <cell r="Z1502">
            <v>-0.1</v>
          </cell>
          <cell r="AA1502">
            <v>46</v>
          </cell>
          <cell r="BI1502" t="str">
            <v>Operations and Algebraic Thinking</v>
          </cell>
          <cell r="BJ1502">
            <v>190</v>
          </cell>
          <cell r="BK1502">
            <v>6</v>
          </cell>
          <cell r="BL1502" t="str">
            <v>184-196</v>
          </cell>
          <cell r="BM1502" t="str">
            <v>Low</v>
          </cell>
          <cell r="BN1502" t="str">
            <v>Number and Operations</v>
          </cell>
          <cell r="BO1502">
            <v>199</v>
          </cell>
          <cell r="BP1502">
            <v>5.9</v>
          </cell>
          <cell r="BQ1502" t="str">
            <v>193-205</v>
          </cell>
          <cell r="BR1502" t="str">
            <v>LoAvg</v>
          </cell>
          <cell r="BS1502" t="str">
            <v>Measurement and Data</v>
          </cell>
          <cell r="BT1502">
            <v>184</v>
          </cell>
          <cell r="BU1502">
            <v>6.3</v>
          </cell>
          <cell r="BV1502" t="str">
            <v>178-190</v>
          </cell>
          <cell r="BW1502" t="str">
            <v>Low</v>
          </cell>
          <cell r="BX1502" t="str">
            <v>Geometry</v>
          </cell>
          <cell r="BY1502">
            <v>182</v>
          </cell>
          <cell r="BZ1502">
            <v>6.4</v>
          </cell>
          <cell r="CA1502" t="str">
            <v>176-188</v>
          </cell>
          <cell r="CB1502" t="str">
            <v>Low</v>
          </cell>
          <cell r="CW1502">
            <v>0.33737268518518521</v>
          </cell>
          <cell r="CX1502">
            <v>50</v>
          </cell>
          <cell r="DC1502">
            <v>10</v>
          </cell>
          <cell r="DD1502">
            <v>7</v>
          </cell>
          <cell r="DE1502">
            <v>12</v>
          </cell>
        </row>
        <row r="1503">
          <cell r="A1503" t="str">
            <v>70100189304361470School 2</v>
          </cell>
          <cell r="B1503" t="str">
            <v>Fall 2015-2016</v>
          </cell>
          <cell r="C1503">
            <v>70100189</v>
          </cell>
          <cell r="D1503" t="str">
            <v>School 2</v>
          </cell>
          <cell r="E1503" t="str">
            <v>Reading</v>
          </cell>
          <cell r="F1503" t="str">
            <v>Reading</v>
          </cell>
          <cell r="G1503" t="b">
            <v>1</v>
          </cell>
          <cell r="H1503">
            <v>2015</v>
          </cell>
          <cell r="I1503">
            <v>4</v>
          </cell>
          <cell r="L1503">
            <v>4</v>
          </cell>
          <cell r="O1503" t="str">
            <v>Survey With Goals</v>
          </cell>
          <cell r="P1503">
            <v>304361470</v>
          </cell>
          <cell r="Q1503">
            <v>42249</v>
          </cell>
          <cell r="R1503">
            <v>61</v>
          </cell>
          <cell r="S1503">
            <v>186</v>
          </cell>
          <cell r="T1503">
            <v>3.3</v>
          </cell>
          <cell r="U1503">
            <v>22</v>
          </cell>
          <cell r="V1503">
            <v>10</v>
          </cell>
          <cell r="W1503">
            <v>2</v>
          </cell>
          <cell r="X1503">
            <v>4.5999999999999996</v>
          </cell>
          <cell r="Y1503" t="str">
            <v>No</v>
          </cell>
          <cell r="Z1503">
            <v>-1.1200000000000001</v>
          </cell>
          <cell r="AA1503">
            <v>13</v>
          </cell>
          <cell r="BF1503">
            <v>349</v>
          </cell>
          <cell r="BG1503">
            <v>249</v>
          </cell>
          <cell r="BH1503">
            <v>399</v>
          </cell>
          <cell r="BI1503" t="str">
            <v>Literature</v>
          </cell>
          <cell r="BJ1503">
            <v>193</v>
          </cell>
          <cell r="BK1503">
            <v>6</v>
          </cell>
          <cell r="BL1503" t="str">
            <v>187-199</v>
          </cell>
          <cell r="BM1503" t="str">
            <v>LoAvg</v>
          </cell>
          <cell r="BN1503" t="str">
            <v>Informational Text</v>
          </cell>
          <cell r="BO1503">
            <v>188</v>
          </cell>
          <cell r="BP1503">
            <v>5.9</v>
          </cell>
          <cell r="BQ1503" t="str">
            <v>182-194</v>
          </cell>
          <cell r="BR1503" t="str">
            <v>Low</v>
          </cell>
          <cell r="BS1503" t="str">
            <v>Vocabulary Acquisition and Use</v>
          </cell>
          <cell r="BT1503">
            <v>178</v>
          </cell>
          <cell r="BU1503">
            <v>6</v>
          </cell>
          <cell r="BV1503" t="str">
            <v>172-184</v>
          </cell>
          <cell r="BW1503" t="str">
            <v>Low</v>
          </cell>
          <cell r="CW1503">
            <v>0.33783564814814815</v>
          </cell>
          <cell r="CX1503">
            <v>50</v>
          </cell>
          <cell r="DC1503">
            <v>8</v>
          </cell>
          <cell r="DD1503">
            <v>7</v>
          </cell>
          <cell r="DE1503">
            <v>10</v>
          </cell>
        </row>
        <row r="1504">
          <cell r="A1504" t="str">
            <v>70100190313716278School 2</v>
          </cell>
          <cell r="B1504" t="str">
            <v>Fall 2015-2016</v>
          </cell>
          <cell r="C1504">
            <v>70100190</v>
          </cell>
          <cell r="D1504" t="str">
            <v>School 2</v>
          </cell>
          <cell r="E1504" t="str">
            <v>Language Usage</v>
          </cell>
          <cell r="F1504" t="str">
            <v>Language</v>
          </cell>
          <cell r="G1504" t="b">
            <v>1</v>
          </cell>
          <cell r="H1504">
            <v>2015</v>
          </cell>
          <cell r="I1504">
            <v>4</v>
          </cell>
          <cell r="O1504" t="str">
            <v>Survey With Goals</v>
          </cell>
          <cell r="P1504">
            <v>313716278</v>
          </cell>
          <cell r="Q1504">
            <v>42268</v>
          </cell>
          <cell r="R1504">
            <v>36</v>
          </cell>
          <cell r="S1504">
            <v>163</v>
          </cell>
          <cell r="T1504">
            <v>2.9</v>
          </cell>
          <cell r="U1504">
            <v>24</v>
          </cell>
          <cell r="BI1504" t="str">
            <v>Writing: Plan, Organize, Develop, Revise, Research</v>
          </cell>
          <cell r="BJ1504">
            <v>166</v>
          </cell>
          <cell r="BK1504">
            <v>5</v>
          </cell>
          <cell r="BL1504" t="str">
            <v>161-171</v>
          </cell>
          <cell r="BM1504" t="str">
            <v>LoAvg</v>
          </cell>
          <cell r="BN1504" t="str">
            <v>Language: Understand, Edit for Grammar, Usage</v>
          </cell>
          <cell r="BO1504">
            <v>162</v>
          </cell>
          <cell r="BP1504">
            <v>5</v>
          </cell>
          <cell r="BQ1504" t="str">
            <v>157-167</v>
          </cell>
          <cell r="BR1504" t="str">
            <v>Low</v>
          </cell>
          <cell r="BS1504" t="str">
            <v>Language: Understand, Edit Mechanics</v>
          </cell>
          <cell r="BT1504">
            <v>160</v>
          </cell>
          <cell r="BU1504">
            <v>5</v>
          </cell>
          <cell r="BV1504" t="str">
            <v>155-165</v>
          </cell>
          <cell r="BW1504" t="str">
            <v>Low</v>
          </cell>
          <cell r="CW1504">
            <v>0.54319444444444442</v>
          </cell>
          <cell r="CX1504">
            <v>42</v>
          </cell>
          <cell r="DC1504">
            <v>17</v>
          </cell>
          <cell r="DD1504">
            <v>12</v>
          </cell>
          <cell r="DE1504">
            <v>18</v>
          </cell>
        </row>
        <row r="1505">
          <cell r="A1505" t="str">
            <v>70100190306607165School 2</v>
          </cell>
          <cell r="B1505" t="str">
            <v>Fall 2015-2016</v>
          </cell>
          <cell r="C1505">
            <v>70100190</v>
          </cell>
          <cell r="D1505" t="str">
            <v>School 2</v>
          </cell>
          <cell r="E1505" t="str">
            <v>Mathematics</v>
          </cell>
          <cell r="F1505" t="str">
            <v>Mathematics</v>
          </cell>
          <cell r="G1505" t="b">
            <v>1</v>
          </cell>
          <cell r="H1505">
            <v>2015</v>
          </cell>
          <cell r="I1505">
            <v>4</v>
          </cell>
          <cell r="L1505">
            <v>4</v>
          </cell>
          <cell r="O1505" t="str">
            <v>Survey With Goals</v>
          </cell>
          <cell r="P1505">
            <v>306607165</v>
          </cell>
          <cell r="Q1505">
            <v>42264</v>
          </cell>
          <cell r="R1505">
            <v>26</v>
          </cell>
          <cell r="S1505">
            <v>170</v>
          </cell>
          <cell r="T1505">
            <v>3.2</v>
          </cell>
          <cell r="U1505">
            <v>30</v>
          </cell>
          <cell r="V1505">
            <v>15</v>
          </cell>
          <cell r="W1505">
            <v>14</v>
          </cell>
          <cell r="X1505">
            <v>4.3899999999999997</v>
          </cell>
          <cell r="Y1505" t="str">
            <v>No*</v>
          </cell>
          <cell r="Z1505">
            <v>-0.15</v>
          </cell>
          <cell r="AA1505">
            <v>44</v>
          </cell>
          <cell r="BI1505" t="str">
            <v>Operations and Algebraic Thinking</v>
          </cell>
          <cell r="BJ1505">
            <v>169</v>
          </cell>
          <cell r="BK1505">
            <v>6.4</v>
          </cell>
          <cell r="BL1505" t="str">
            <v>163-175</v>
          </cell>
          <cell r="BM1505" t="str">
            <v>LoAvg</v>
          </cell>
          <cell r="BN1505" t="str">
            <v>Number and Operations</v>
          </cell>
          <cell r="BO1505">
            <v>166</v>
          </cell>
          <cell r="BP1505">
            <v>6.3</v>
          </cell>
          <cell r="BQ1505" t="str">
            <v>160-172</v>
          </cell>
          <cell r="BR1505" t="str">
            <v>Low</v>
          </cell>
          <cell r="BS1505" t="str">
            <v>Measurement and Data</v>
          </cell>
          <cell r="BT1505">
            <v>178</v>
          </cell>
          <cell r="BU1505">
            <v>6.6</v>
          </cell>
          <cell r="BV1505" t="str">
            <v>171-185</v>
          </cell>
          <cell r="BW1505" t="str">
            <v>Avg</v>
          </cell>
          <cell r="BX1505" t="str">
            <v>Geometry</v>
          </cell>
          <cell r="BY1505">
            <v>166</v>
          </cell>
          <cell r="BZ1505">
            <v>6.5</v>
          </cell>
          <cell r="CA1505" t="str">
            <v>160-173</v>
          </cell>
          <cell r="CB1505" t="str">
            <v>Low</v>
          </cell>
          <cell r="CW1505">
            <v>0.38828703703703704</v>
          </cell>
          <cell r="CX1505">
            <v>45</v>
          </cell>
          <cell r="DC1505">
            <v>14</v>
          </cell>
          <cell r="DD1505">
            <v>10</v>
          </cell>
          <cell r="DE1505">
            <v>16</v>
          </cell>
        </row>
        <row r="1506">
          <cell r="A1506" t="str">
            <v>70100190310122850School 2</v>
          </cell>
          <cell r="B1506" t="str">
            <v>Fall 2015-2016</v>
          </cell>
          <cell r="C1506">
            <v>70100190</v>
          </cell>
          <cell r="D1506" t="str">
            <v>School 2</v>
          </cell>
          <cell r="E1506" t="str">
            <v>Reading</v>
          </cell>
          <cell r="F1506" t="str">
            <v>Reading</v>
          </cell>
          <cell r="G1506" t="b">
            <v>1</v>
          </cell>
          <cell r="H1506">
            <v>2015</v>
          </cell>
          <cell r="I1506">
            <v>4</v>
          </cell>
          <cell r="L1506">
            <v>4</v>
          </cell>
          <cell r="O1506" t="str">
            <v>Survey With Goals</v>
          </cell>
          <cell r="P1506">
            <v>310122850</v>
          </cell>
          <cell r="Q1506">
            <v>42257</v>
          </cell>
          <cell r="R1506">
            <v>43</v>
          </cell>
          <cell r="S1506">
            <v>160</v>
          </cell>
          <cell r="T1506">
            <v>3.3</v>
          </cell>
          <cell r="U1506">
            <v>17</v>
          </cell>
          <cell r="V1506">
            <v>12</v>
          </cell>
          <cell r="W1506">
            <v>19</v>
          </cell>
          <cell r="X1506">
            <v>4.3899999999999997</v>
          </cell>
          <cell r="Y1506" t="str">
            <v>Yes</v>
          </cell>
          <cell r="Z1506">
            <v>0.72</v>
          </cell>
          <cell r="AA1506">
            <v>76</v>
          </cell>
          <cell r="BF1506" t="str">
            <v>BR</v>
          </cell>
          <cell r="BG1506" t="str">
            <v>BR</v>
          </cell>
          <cell r="BH1506" t="str">
            <v>BR</v>
          </cell>
          <cell r="BI1506" t="str">
            <v>Literature</v>
          </cell>
          <cell r="BJ1506">
            <v>161</v>
          </cell>
          <cell r="BK1506">
            <v>5.7</v>
          </cell>
          <cell r="BL1506" t="str">
            <v>155-167</v>
          </cell>
          <cell r="BM1506" t="str">
            <v>Low</v>
          </cell>
          <cell r="BN1506" t="str">
            <v>Informational Text</v>
          </cell>
          <cell r="BO1506">
            <v>162</v>
          </cell>
          <cell r="BP1506">
            <v>5.8</v>
          </cell>
          <cell r="BQ1506" t="str">
            <v>156-168</v>
          </cell>
          <cell r="BR1506" t="str">
            <v>Low</v>
          </cell>
          <cell r="BS1506" t="str">
            <v>Vocabulary Acquisition and Use</v>
          </cell>
          <cell r="BT1506">
            <v>157</v>
          </cell>
          <cell r="BU1506">
            <v>5.6</v>
          </cell>
          <cell r="BV1506" t="str">
            <v>151-163</v>
          </cell>
          <cell r="BW1506" t="str">
            <v>Low</v>
          </cell>
          <cell r="CW1506">
            <v>0.38925925925925925</v>
          </cell>
          <cell r="CX1506">
            <v>48</v>
          </cell>
          <cell r="DC1506">
            <v>14</v>
          </cell>
          <cell r="DD1506">
            <v>11</v>
          </cell>
          <cell r="DE1506">
            <v>16</v>
          </cell>
        </row>
        <row r="1507">
          <cell r="A1507" t="str">
            <v>70100191306607585School 2</v>
          </cell>
          <cell r="B1507" t="str">
            <v>Fall 2015-2016</v>
          </cell>
          <cell r="C1507">
            <v>70100191</v>
          </cell>
          <cell r="D1507" t="str">
            <v>School 2</v>
          </cell>
          <cell r="E1507" t="str">
            <v>Language Usage</v>
          </cell>
          <cell r="F1507" t="str">
            <v>Language</v>
          </cell>
          <cell r="G1507" t="b">
            <v>1</v>
          </cell>
          <cell r="H1507">
            <v>2015</v>
          </cell>
          <cell r="I1507">
            <v>4</v>
          </cell>
          <cell r="L1507">
            <v>4</v>
          </cell>
          <cell r="O1507" t="str">
            <v>Survey With Goals</v>
          </cell>
          <cell r="P1507">
            <v>306607585</v>
          </cell>
          <cell r="Q1507">
            <v>42264</v>
          </cell>
          <cell r="R1507">
            <v>36</v>
          </cell>
          <cell r="S1507">
            <v>214</v>
          </cell>
          <cell r="T1507">
            <v>2.9</v>
          </cell>
          <cell r="U1507">
            <v>73</v>
          </cell>
          <cell r="V1507">
            <v>7</v>
          </cell>
          <cell r="W1507">
            <v>16</v>
          </cell>
          <cell r="X1507">
            <v>4.0999999999999996</v>
          </cell>
          <cell r="Y1507" t="str">
            <v>Yes</v>
          </cell>
          <cell r="Z1507">
            <v>1.37</v>
          </cell>
          <cell r="AA1507">
            <v>91</v>
          </cell>
          <cell r="BI1507" t="str">
            <v>Writing: Plan, Organize, Develop, Revise, Research</v>
          </cell>
          <cell r="BJ1507">
            <v>201</v>
          </cell>
          <cell r="BK1507">
            <v>5.7</v>
          </cell>
          <cell r="BL1507" t="str">
            <v>195-207</v>
          </cell>
          <cell r="BM1507" t="str">
            <v>LoAvg</v>
          </cell>
          <cell r="BN1507" t="str">
            <v>Language: Understand, Edit for Grammar, Usage</v>
          </cell>
          <cell r="BO1507">
            <v>221</v>
          </cell>
          <cell r="BP1507">
            <v>5.5</v>
          </cell>
          <cell r="BQ1507" t="str">
            <v>216-227</v>
          </cell>
          <cell r="BR1507" t="str">
            <v>High</v>
          </cell>
          <cell r="BS1507" t="str">
            <v>Language: Understand, Edit Mechanics</v>
          </cell>
          <cell r="BT1507">
            <v>220</v>
          </cell>
          <cell r="BU1507">
            <v>5.5</v>
          </cell>
          <cell r="BV1507" t="str">
            <v>215-226</v>
          </cell>
          <cell r="BW1507" t="str">
            <v>High</v>
          </cell>
          <cell r="CW1507">
            <v>0.46400462962962963</v>
          </cell>
          <cell r="CX1507">
            <v>51</v>
          </cell>
          <cell r="DC1507">
            <v>5</v>
          </cell>
          <cell r="DD1507">
            <v>3</v>
          </cell>
          <cell r="DE1507">
            <v>4</v>
          </cell>
        </row>
        <row r="1508">
          <cell r="A1508" t="str">
            <v>70100191307454783School 2</v>
          </cell>
          <cell r="B1508" t="str">
            <v>Fall 2015-2016</v>
          </cell>
          <cell r="C1508">
            <v>70100191</v>
          </cell>
          <cell r="D1508" t="str">
            <v>School 2</v>
          </cell>
          <cell r="E1508" t="str">
            <v>Mathematics</v>
          </cell>
          <cell r="F1508" t="str">
            <v>Mathematics</v>
          </cell>
          <cell r="G1508" t="b">
            <v>1</v>
          </cell>
          <cell r="H1508">
            <v>2015</v>
          </cell>
          <cell r="I1508">
            <v>4</v>
          </cell>
          <cell r="L1508">
            <v>4</v>
          </cell>
          <cell r="O1508" t="str">
            <v>Survey With Goals</v>
          </cell>
          <cell r="P1508">
            <v>307454783</v>
          </cell>
          <cell r="Q1508">
            <v>42263</v>
          </cell>
          <cell r="R1508">
            <v>53</v>
          </cell>
          <cell r="S1508">
            <v>207</v>
          </cell>
          <cell r="T1508">
            <v>2.9</v>
          </cell>
          <cell r="U1508">
            <v>38</v>
          </cell>
          <cell r="V1508">
            <v>10</v>
          </cell>
          <cell r="W1508">
            <v>4</v>
          </cell>
          <cell r="X1508">
            <v>4.0999999999999996</v>
          </cell>
          <cell r="Y1508" t="str">
            <v>No</v>
          </cell>
          <cell r="Z1508">
            <v>-0.99</v>
          </cell>
          <cell r="AA1508">
            <v>16</v>
          </cell>
          <cell r="BI1508" t="str">
            <v>Operations and Algebraic Thinking</v>
          </cell>
          <cell r="BJ1508">
            <v>203</v>
          </cell>
          <cell r="BK1508">
            <v>5.8</v>
          </cell>
          <cell r="BL1508" t="str">
            <v>197-209</v>
          </cell>
          <cell r="BM1508" t="str">
            <v>LoAvg</v>
          </cell>
          <cell r="BN1508" t="str">
            <v>Number and Operations</v>
          </cell>
          <cell r="BO1508">
            <v>206</v>
          </cell>
          <cell r="BP1508">
            <v>5.9</v>
          </cell>
          <cell r="BQ1508" t="str">
            <v>200-212</v>
          </cell>
          <cell r="BR1508" t="str">
            <v>LoAvg</v>
          </cell>
          <cell r="BS1508" t="str">
            <v>Measurement and Data</v>
          </cell>
          <cell r="BT1508">
            <v>204</v>
          </cell>
          <cell r="BU1508">
            <v>5.9</v>
          </cell>
          <cell r="BV1508" t="str">
            <v>198-210</v>
          </cell>
          <cell r="BW1508" t="str">
            <v>LoAvg</v>
          </cell>
          <cell r="BX1508" t="str">
            <v>Geometry</v>
          </cell>
          <cell r="BY1508">
            <v>213</v>
          </cell>
          <cell r="BZ1508">
            <v>5.9</v>
          </cell>
          <cell r="CA1508" t="str">
            <v>207-219</v>
          </cell>
          <cell r="CB1508" t="str">
            <v>Avg</v>
          </cell>
          <cell r="CW1508">
            <v>0.59630787037037036</v>
          </cell>
          <cell r="CX1508">
            <v>53</v>
          </cell>
          <cell r="DC1508">
            <v>6</v>
          </cell>
          <cell r="DD1508">
            <v>6</v>
          </cell>
          <cell r="DE1508">
            <v>10</v>
          </cell>
        </row>
        <row r="1509">
          <cell r="A1509" t="str">
            <v>70100191310122716School 2</v>
          </cell>
          <cell r="B1509" t="str">
            <v>Fall 2015-2016</v>
          </cell>
          <cell r="C1509">
            <v>70100191</v>
          </cell>
          <cell r="D1509" t="str">
            <v>School 2</v>
          </cell>
          <cell r="E1509" t="str">
            <v>Reading</v>
          </cell>
          <cell r="F1509" t="str">
            <v>Reading</v>
          </cell>
          <cell r="G1509" t="b">
            <v>1</v>
          </cell>
          <cell r="H1509">
            <v>2015</v>
          </cell>
          <cell r="I1509">
            <v>4</v>
          </cell>
          <cell r="L1509">
            <v>4</v>
          </cell>
          <cell r="O1509" t="str">
            <v>Survey With Goals</v>
          </cell>
          <cell r="P1509">
            <v>310122716</v>
          </cell>
          <cell r="Q1509">
            <v>42257</v>
          </cell>
          <cell r="R1509">
            <v>45</v>
          </cell>
          <cell r="S1509">
            <v>203</v>
          </cell>
          <cell r="T1509">
            <v>3.3</v>
          </cell>
          <cell r="U1509">
            <v>43</v>
          </cell>
          <cell r="V1509">
            <v>7</v>
          </cell>
          <cell r="W1509">
            <v>4</v>
          </cell>
          <cell r="X1509">
            <v>4.67</v>
          </cell>
          <cell r="Y1509" t="str">
            <v>No*</v>
          </cell>
          <cell r="Z1509">
            <v>-0.5</v>
          </cell>
          <cell r="AA1509">
            <v>31</v>
          </cell>
          <cell r="BF1509">
            <v>655</v>
          </cell>
          <cell r="BG1509">
            <v>555</v>
          </cell>
          <cell r="BH1509">
            <v>705</v>
          </cell>
          <cell r="BI1509" t="str">
            <v>Literature</v>
          </cell>
          <cell r="BJ1509">
            <v>197</v>
          </cell>
          <cell r="BK1509">
            <v>6.2</v>
          </cell>
          <cell r="BL1509" t="str">
            <v>191-203</v>
          </cell>
          <cell r="BM1509" t="str">
            <v>LoAvg</v>
          </cell>
          <cell r="BN1509" t="str">
            <v>Informational Text</v>
          </cell>
          <cell r="BO1509">
            <v>196</v>
          </cell>
          <cell r="BP1509">
            <v>6</v>
          </cell>
          <cell r="BQ1509" t="str">
            <v>190-202</v>
          </cell>
          <cell r="BR1509" t="str">
            <v>LoAvg</v>
          </cell>
          <cell r="BS1509" t="str">
            <v>Vocabulary Acquisition and Use</v>
          </cell>
          <cell r="BT1509">
            <v>215</v>
          </cell>
          <cell r="BU1509">
            <v>6.6</v>
          </cell>
          <cell r="BV1509" t="str">
            <v>208-222</v>
          </cell>
          <cell r="BW1509" t="str">
            <v>HiAvg</v>
          </cell>
          <cell r="CW1509">
            <v>0.46292824074074074</v>
          </cell>
          <cell r="CX1509">
            <v>53</v>
          </cell>
          <cell r="DC1509">
            <v>6</v>
          </cell>
          <cell r="DD1509">
            <v>4</v>
          </cell>
          <cell r="DE1509">
            <v>7</v>
          </cell>
        </row>
        <row r="1510">
          <cell r="A1510" t="str">
            <v>70100193302471224School 2</v>
          </cell>
          <cell r="B1510" t="str">
            <v>Fall 2015-2016</v>
          </cell>
          <cell r="C1510">
            <v>70100193</v>
          </cell>
          <cell r="D1510" t="str">
            <v>School 2</v>
          </cell>
          <cell r="E1510" t="str">
            <v>Mathematics</v>
          </cell>
          <cell r="F1510" t="str">
            <v>Mathematics</v>
          </cell>
          <cell r="G1510" t="b">
            <v>1</v>
          </cell>
          <cell r="H1510">
            <v>2015</v>
          </cell>
          <cell r="I1510">
            <v>4</v>
          </cell>
          <cell r="O1510" t="str">
            <v>Survey With Goals</v>
          </cell>
          <cell r="P1510">
            <v>302471224</v>
          </cell>
          <cell r="Q1510">
            <v>42256</v>
          </cell>
          <cell r="R1510">
            <v>30</v>
          </cell>
          <cell r="S1510">
            <v>158</v>
          </cell>
          <cell r="T1510">
            <v>3</v>
          </cell>
          <cell r="U1510">
            <v>37</v>
          </cell>
          <cell r="BI1510" t="str">
            <v>Operations and Algebraic Thinking</v>
          </cell>
          <cell r="BJ1510">
            <v>169</v>
          </cell>
          <cell r="BK1510">
            <v>6</v>
          </cell>
          <cell r="BL1510" t="str">
            <v>163-175</v>
          </cell>
          <cell r="BM1510" t="str">
            <v>HiAvg</v>
          </cell>
          <cell r="BN1510" t="str">
            <v>Number and Operations</v>
          </cell>
          <cell r="BO1510">
            <v>153</v>
          </cell>
          <cell r="BP1510">
            <v>5.9</v>
          </cell>
          <cell r="BQ1510" t="str">
            <v>147-159</v>
          </cell>
          <cell r="BR1510" t="str">
            <v>LoAvg</v>
          </cell>
          <cell r="BS1510" t="str">
            <v>Measurement and Data</v>
          </cell>
          <cell r="BT1510">
            <v>156</v>
          </cell>
          <cell r="BU1510">
            <v>6</v>
          </cell>
          <cell r="BV1510" t="str">
            <v>150-162</v>
          </cell>
          <cell r="BW1510" t="str">
            <v>LoAvg</v>
          </cell>
          <cell r="BX1510" t="str">
            <v>Geometry</v>
          </cell>
          <cell r="BY1510">
            <v>153</v>
          </cell>
          <cell r="BZ1510">
            <v>6</v>
          </cell>
          <cell r="CA1510" t="str">
            <v>147-159</v>
          </cell>
          <cell r="CB1510" t="str">
            <v>LoAvg</v>
          </cell>
          <cell r="CW1510">
            <v>0.39037037037037042</v>
          </cell>
          <cell r="CX1510">
            <v>46</v>
          </cell>
          <cell r="DC1510">
            <v>15</v>
          </cell>
          <cell r="DD1510">
            <v>12</v>
          </cell>
          <cell r="DE1510">
            <v>19</v>
          </cell>
        </row>
        <row r="1511">
          <cell r="A1511" t="str">
            <v>70100193304361319School 2</v>
          </cell>
          <cell r="B1511" t="str">
            <v>Fall 2015-2016</v>
          </cell>
          <cell r="C1511">
            <v>70100193</v>
          </cell>
          <cell r="D1511" t="str">
            <v>School 2</v>
          </cell>
          <cell r="E1511" t="str">
            <v>Reading</v>
          </cell>
          <cell r="F1511" t="str">
            <v>Reading</v>
          </cell>
          <cell r="G1511" t="b">
            <v>1</v>
          </cell>
          <cell r="H1511">
            <v>2015</v>
          </cell>
          <cell r="I1511">
            <v>4</v>
          </cell>
          <cell r="O1511" t="str">
            <v>Survey With Goals</v>
          </cell>
          <cell r="P1511">
            <v>304361319</v>
          </cell>
          <cell r="Q1511">
            <v>42249</v>
          </cell>
          <cell r="R1511">
            <v>27</v>
          </cell>
          <cell r="S1511">
            <v>157</v>
          </cell>
          <cell r="T1511">
            <v>2.9</v>
          </cell>
          <cell r="U1511">
            <v>39</v>
          </cell>
          <cell r="BF1511" t="str">
            <v>BR</v>
          </cell>
          <cell r="BG1511" t="str">
            <v>BR</v>
          </cell>
          <cell r="BH1511" t="str">
            <v>BR</v>
          </cell>
          <cell r="BI1511" t="str">
            <v>Foundational Skills</v>
          </cell>
          <cell r="BJ1511">
            <v>152</v>
          </cell>
          <cell r="BK1511">
            <v>5.9</v>
          </cell>
          <cell r="BL1511" t="str">
            <v>146-158</v>
          </cell>
          <cell r="BM1511" t="str">
            <v>LoAvg</v>
          </cell>
          <cell r="BN1511" t="str">
            <v>Language and Writing</v>
          </cell>
          <cell r="BO1511">
            <v>160</v>
          </cell>
          <cell r="BP1511">
            <v>5.8</v>
          </cell>
          <cell r="BQ1511" t="str">
            <v>154-166</v>
          </cell>
          <cell r="BR1511" t="str">
            <v>Avg</v>
          </cell>
          <cell r="BS1511" t="str">
            <v>Literature and Informational</v>
          </cell>
          <cell r="BT1511">
            <v>160</v>
          </cell>
          <cell r="BU1511">
            <v>5.8</v>
          </cell>
          <cell r="BV1511" t="str">
            <v>154-166</v>
          </cell>
          <cell r="BW1511" t="str">
            <v>Avg</v>
          </cell>
          <cell r="BX1511" t="str">
            <v>Vocabulary Use and Functions</v>
          </cell>
          <cell r="BY1511">
            <v>158</v>
          </cell>
          <cell r="BZ1511">
            <v>5.9</v>
          </cell>
          <cell r="CA1511" t="str">
            <v>152-164</v>
          </cell>
          <cell r="CB1511" t="str">
            <v>Avg</v>
          </cell>
          <cell r="CW1511">
            <v>0.39150462962962962</v>
          </cell>
          <cell r="CX1511">
            <v>48</v>
          </cell>
          <cell r="DC1511">
            <v>14</v>
          </cell>
          <cell r="DD1511">
            <v>11</v>
          </cell>
          <cell r="DE1511">
            <v>17</v>
          </cell>
        </row>
        <row r="1512">
          <cell r="A1512" t="str">
            <v>70100195308962710School 2</v>
          </cell>
          <cell r="B1512" t="str">
            <v>Fall 2015-2016</v>
          </cell>
          <cell r="C1512">
            <v>70100195</v>
          </cell>
          <cell r="D1512" t="str">
            <v>School 2</v>
          </cell>
          <cell r="E1512" t="str">
            <v>Language Usage</v>
          </cell>
          <cell r="F1512" t="str">
            <v>Language</v>
          </cell>
          <cell r="G1512" t="b">
            <v>1</v>
          </cell>
          <cell r="H1512">
            <v>2015</v>
          </cell>
          <cell r="I1512">
            <v>4</v>
          </cell>
          <cell r="O1512" t="str">
            <v>Survey With Goals</v>
          </cell>
          <cell r="P1512">
            <v>308962710</v>
          </cell>
          <cell r="Q1512">
            <v>42261</v>
          </cell>
          <cell r="R1512">
            <v>60</v>
          </cell>
          <cell r="S1512">
            <v>186</v>
          </cell>
          <cell r="T1512">
            <v>2.9</v>
          </cell>
          <cell r="U1512">
            <v>76</v>
          </cell>
          <cell r="BI1512" t="str">
            <v>Writing: Plan, Organize, Develop, Revise, Research</v>
          </cell>
          <cell r="BJ1512">
            <v>185</v>
          </cell>
          <cell r="BK1512">
            <v>5.0999999999999996</v>
          </cell>
          <cell r="BL1512" t="str">
            <v>180-190</v>
          </cell>
          <cell r="BM1512" t="str">
            <v>HiAvg</v>
          </cell>
          <cell r="BN1512" t="str">
            <v>Language: Understand, Edit for Grammar, Usage</v>
          </cell>
          <cell r="BO1512">
            <v>182</v>
          </cell>
          <cell r="BP1512">
            <v>5.0999999999999996</v>
          </cell>
          <cell r="BQ1512" t="str">
            <v>177-187</v>
          </cell>
          <cell r="BR1512" t="str">
            <v>HiAvg</v>
          </cell>
          <cell r="BS1512" t="str">
            <v>Language: Understand, Edit Mechanics</v>
          </cell>
          <cell r="BT1512">
            <v>191</v>
          </cell>
          <cell r="BU1512">
            <v>5</v>
          </cell>
          <cell r="BV1512" t="str">
            <v>186-196</v>
          </cell>
          <cell r="BW1512" t="str">
            <v>High</v>
          </cell>
          <cell r="CW1512">
            <v>0.38554398148148145</v>
          </cell>
          <cell r="CX1512">
            <v>52</v>
          </cell>
          <cell r="DC1512">
            <v>13</v>
          </cell>
          <cell r="DD1512">
            <v>9</v>
          </cell>
          <cell r="DE1512">
            <v>12</v>
          </cell>
        </row>
        <row r="1513">
          <cell r="A1513" t="str">
            <v>70100195302471144School 2</v>
          </cell>
          <cell r="B1513" t="str">
            <v>Fall 2015-2016</v>
          </cell>
          <cell r="C1513">
            <v>70100195</v>
          </cell>
          <cell r="D1513" t="str">
            <v>School 2</v>
          </cell>
          <cell r="E1513" t="str">
            <v>Mathematics</v>
          </cell>
          <cell r="F1513" t="str">
            <v>Mathematics</v>
          </cell>
          <cell r="G1513" t="b">
            <v>1</v>
          </cell>
          <cell r="H1513">
            <v>2015</v>
          </cell>
          <cell r="I1513">
            <v>4</v>
          </cell>
          <cell r="O1513" t="str">
            <v>Survey With Goals</v>
          </cell>
          <cell r="P1513">
            <v>302471144</v>
          </cell>
          <cell r="Q1513">
            <v>42256</v>
          </cell>
          <cell r="R1513">
            <v>45</v>
          </cell>
          <cell r="S1513">
            <v>185</v>
          </cell>
          <cell r="T1513">
            <v>2.9</v>
          </cell>
          <cell r="U1513">
            <v>73</v>
          </cell>
          <cell r="BI1513" t="str">
            <v>Operations and Algebraic Thinking</v>
          </cell>
          <cell r="BJ1513">
            <v>192</v>
          </cell>
          <cell r="BK1513">
            <v>6.4</v>
          </cell>
          <cell r="BL1513" t="str">
            <v>186-198</v>
          </cell>
          <cell r="BM1513" t="str">
            <v>High</v>
          </cell>
          <cell r="BN1513" t="str">
            <v>Number and Operations</v>
          </cell>
          <cell r="BO1513">
            <v>188</v>
          </cell>
          <cell r="BP1513">
            <v>6</v>
          </cell>
          <cell r="BQ1513" t="str">
            <v>182-194</v>
          </cell>
          <cell r="BR1513" t="str">
            <v>HiAvg</v>
          </cell>
          <cell r="BS1513" t="str">
            <v>Measurement and Data</v>
          </cell>
          <cell r="BT1513">
            <v>194</v>
          </cell>
          <cell r="BU1513">
            <v>6.4</v>
          </cell>
          <cell r="BV1513" t="str">
            <v>188-200</v>
          </cell>
          <cell r="BW1513" t="str">
            <v>High</v>
          </cell>
          <cell r="BX1513" t="str">
            <v>Geometry</v>
          </cell>
          <cell r="BY1513">
            <v>173</v>
          </cell>
          <cell r="BZ1513">
            <v>5.9</v>
          </cell>
          <cell r="CA1513" t="str">
            <v>167-179</v>
          </cell>
          <cell r="CB1513" t="str">
            <v>LoAvg</v>
          </cell>
          <cell r="CW1513">
            <v>0.54253472222222221</v>
          </cell>
          <cell r="CX1513">
            <v>49</v>
          </cell>
          <cell r="DC1513">
            <v>12</v>
          </cell>
          <cell r="DD1513">
            <v>9</v>
          </cell>
          <cell r="DE1513">
            <v>14</v>
          </cell>
        </row>
        <row r="1514">
          <cell r="A1514" t="str">
            <v>70100195305485474School 2</v>
          </cell>
          <cell r="B1514" t="str">
            <v>Fall 2015-2016</v>
          </cell>
          <cell r="C1514">
            <v>70100195</v>
          </cell>
          <cell r="D1514" t="str">
            <v>School 2</v>
          </cell>
          <cell r="E1514" t="str">
            <v>Reading</v>
          </cell>
          <cell r="F1514" t="str">
            <v>Reading</v>
          </cell>
          <cell r="G1514" t="b">
            <v>1</v>
          </cell>
          <cell r="H1514">
            <v>2015</v>
          </cell>
          <cell r="I1514">
            <v>4</v>
          </cell>
          <cell r="O1514" t="str">
            <v>Survey With Goals</v>
          </cell>
          <cell r="P1514">
            <v>305485474</v>
          </cell>
          <cell r="Q1514">
            <v>42247</v>
          </cell>
          <cell r="R1514">
            <v>55</v>
          </cell>
          <cell r="S1514">
            <v>181</v>
          </cell>
          <cell r="T1514">
            <v>3.3</v>
          </cell>
          <cell r="U1514">
            <v>66</v>
          </cell>
          <cell r="BF1514">
            <v>259</v>
          </cell>
          <cell r="BG1514">
            <v>159</v>
          </cell>
          <cell r="BH1514">
            <v>309</v>
          </cell>
          <cell r="BI1514" t="str">
            <v>Literature</v>
          </cell>
          <cell r="BJ1514">
            <v>182</v>
          </cell>
          <cell r="BK1514">
            <v>5.8</v>
          </cell>
          <cell r="BL1514" t="str">
            <v>176-188</v>
          </cell>
          <cell r="BM1514" t="str">
            <v>HiAvg</v>
          </cell>
          <cell r="BN1514" t="str">
            <v>Informational Text</v>
          </cell>
          <cell r="BO1514">
            <v>181</v>
          </cell>
          <cell r="BP1514">
            <v>5.8</v>
          </cell>
          <cell r="BQ1514" t="str">
            <v>175-187</v>
          </cell>
          <cell r="BR1514" t="str">
            <v>HiAvg</v>
          </cell>
          <cell r="BS1514" t="str">
            <v>Vocabulary Acquisition and Use</v>
          </cell>
          <cell r="BT1514">
            <v>179</v>
          </cell>
          <cell r="BU1514">
            <v>5.8</v>
          </cell>
          <cell r="BV1514" t="str">
            <v>173-185</v>
          </cell>
          <cell r="BW1514" t="str">
            <v>Avg</v>
          </cell>
          <cell r="CW1514">
            <v>0.38820601851851855</v>
          </cell>
          <cell r="CX1514">
            <v>55</v>
          </cell>
          <cell r="DC1514">
            <v>14</v>
          </cell>
          <cell r="DD1514">
            <v>9</v>
          </cell>
          <cell r="DE1514">
            <v>13</v>
          </cell>
        </row>
        <row r="1515">
          <cell r="A1515" t="str">
            <v>70100196313716083School 2</v>
          </cell>
          <cell r="B1515" t="str">
            <v>Fall 2015-2016</v>
          </cell>
          <cell r="C1515">
            <v>70100196</v>
          </cell>
          <cell r="D1515" t="str">
            <v>School 2</v>
          </cell>
          <cell r="E1515" t="str">
            <v>Language Usage</v>
          </cell>
          <cell r="F1515" t="str">
            <v>Language</v>
          </cell>
          <cell r="G1515" t="b">
            <v>1</v>
          </cell>
          <cell r="H1515">
            <v>2015</v>
          </cell>
          <cell r="I1515">
            <v>4</v>
          </cell>
          <cell r="O1515" t="str">
            <v>Survey With Goals</v>
          </cell>
          <cell r="P1515">
            <v>313716083</v>
          </cell>
          <cell r="Q1515">
            <v>42268</v>
          </cell>
          <cell r="R1515">
            <v>58</v>
          </cell>
          <cell r="S1515">
            <v>186</v>
          </cell>
          <cell r="T1515">
            <v>2.9</v>
          </cell>
          <cell r="U1515">
            <v>76</v>
          </cell>
          <cell r="BI1515" t="str">
            <v>Writing: Plan, Organize, Develop, Revise, Research</v>
          </cell>
          <cell r="BJ1515">
            <v>188</v>
          </cell>
          <cell r="BK1515">
            <v>5.0999999999999996</v>
          </cell>
          <cell r="BL1515" t="str">
            <v>183-193</v>
          </cell>
          <cell r="BM1515" t="str">
            <v>HiAvg</v>
          </cell>
          <cell r="BN1515" t="str">
            <v>Language: Understand, Edit for Grammar, Usage</v>
          </cell>
          <cell r="BO1515">
            <v>179</v>
          </cell>
          <cell r="BP1515">
            <v>5.0999999999999996</v>
          </cell>
          <cell r="BQ1515" t="str">
            <v>174-184</v>
          </cell>
          <cell r="BR1515" t="str">
            <v>Avg</v>
          </cell>
          <cell r="BS1515" t="str">
            <v>Language: Understand, Edit Mechanics</v>
          </cell>
          <cell r="BT1515">
            <v>189</v>
          </cell>
          <cell r="BU1515">
            <v>5.0999999999999996</v>
          </cell>
          <cell r="BV1515" t="str">
            <v>184-194</v>
          </cell>
          <cell r="BW1515" t="str">
            <v>High</v>
          </cell>
          <cell r="CW1515">
            <v>0.54319444444444442</v>
          </cell>
          <cell r="CX1515">
            <v>49</v>
          </cell>
          <cell r="DC1515">
            <v>13</v>
          </cell>
          <cell r="DD1515">
            <v>9</v>
          </cell>
          <cell r="DE1515">
            <v>12</v>
          </cell>
        </row>
        <row r="1516">
          <cell r="A1516" t="str">
            <v>70100196306607142School 2</v>
          </cell>
          <cell r="B1516" t="str">
            <v>Fall 2015-2016</v>
          </cell>
          <cell r="C1516">
            <v>70100196</v>
          </cell>
          <cell r="D1516" t="str">
            <v>School 2</v>
          </cell>
          <cell r="E1516" t="str">
            <v>Mathematics</v>
          </cell>
          <cell r="F1516" t="str">
            <v>Mathematics</v>
          </cell>
          <cell r="G1516" t="b">
            <v>1</v>
          </cell>
          <cell r="H1516">
            <v>2015</v>
          </cell>
          <cell r="I1516">
            <v>4</v>
          </cell>
          <cell r="O1516" t="str">
            <v>Survey With Goals</v>
          </cell>
          <cell r="P1516">
            <v>306607142</v>
          </cell>
          <cell r="Q1516">
            <v>42264</v>
          </cell>
          <cell r="R1516">
            <v>62</v>
          </cell>
          <cell r="S1516">
            <v>187</v>
          </cell>
          <cell r="T1516">
            <v>2.9</v>
          </cell>
          <cell r="U1516">
            <v>78</v>
          </cell>
          <cell r="BI1516" t="str">
            <v>Operations and Algebraic Thinking</v>
          </cell>
          <cell r="BJ1516">
            <v>192</v>
          </cell>
          <cell r="BK1516">
            <v>5.9</v>
          </cell>
          <cell r="BL1516" t="str">
            <v>186-198</v>
          </cell>
          <cell r="BM1516" t="str">
            <v>High</v>
          </cell>
          <cell r="BN1516" t="str">
            <v>Number and Operations</v>
          </cell>
          <cell r="BO1516">
            <v>189</v>
          </cell>
          <cell r="BP1516">
            <v>6</v>
          </cell>
          <cell r="BQ1516" t="str">
            <v>183-195</v>
          </cell>
          <cell r="BR1516" t="str">
            <v>HiAvg</v>
          </cell>
          <cell r="BS1516" t="str">
            <v>Measurement and Data</v>
          </cell>
          <cell r="BT1516">
            <v>189</v>
          </cell>
          <cell r="BU1516">
            <v>6.1</v>
          </cell>
          <cell r="BV1516" t="str">
            <v>183-195</v>
          </cell>
          <cell r="BW1516" t="str">
            <v>HiAvg</v>
          </cell>
          <cell r="BX1516" t="str">
            <v>Geometry</v>
          </cell>
          <cell r="BY1516">
            <v>179</v>
          </cell>
          <cell r="BZ1516">
            <v>6</v>
          </cell>
          <cell r="CA1516" t="str">
            <v>173-185</v>
          </cell>
          <cell r="CB1516" t="str">
            <v>Avg</v>
          </cell>
          <cell r="CW1516">
            <v>0.38829861111111108</v>
          </cell>
          <cell r="CX1516">
            <v>51</v>
          </cell>
          <cell r="DC1516">
            <v>12</v>
          </cell>
          <cell r="DD1516">
            <v>9</v>
          </cell>
          <cell r="DE1516">
            <v>14</v>
          </cell>
        </row>
        <row r="1517">
          <cell r="A1517" t="str">
            <v>70100196310122810School 2</v>
          </cell>
          <cell r="B1517" t="str">
            <v>Fall 2015-2016</v>
          </cell>
          <cell r="C1517">
            <v>70100196</v>
          </cell>
          <cell r="D1517" t="str">
            <v>School 2</v>
          </cell>
          <cell r="E1517" t="str">
            <v>Reading</v>
          </cell>
          <cell r="F1517" t="str">
            <v>Reading</v>
          </cell>
          <cell r="G1517" t="b">
            <v>1</v>
          </cell>
          <cell r="H1517">
            <v>2015</v>
          </cell>
          <cell r="I1517">
            <v>4</v>
          </cell>
          <cell r="O1517" t="str">
            <v>Survey With Goals</v>
          </cell>
          <cell r="P1517">
            <v>310122810</v>
          </cell>
          <cell r="Q1517">
            <v>42257</v>
          </cell>
          <cell r="R1517">
            <v>63</v>
          </cell>
          <cell r="S1517">
            <v>180</v>
          </cell>
          <cell r="T1517">
            <v>3.3</v>
          </cell>
          <cell r="U1517">
            <v>63</v>
          </cell>
          <cell r="BF1517">
            <v>241</v>
          </cell>
          <cell r="BG1517">
            <v>141</v>
          </cell>
          <cell r="BH1517">
            <v>291</v>
          </cell>
          <cell r="BI1517" t="str">
            <v>Literature</v>
          </cell>
          <cell r="BJ1517">
            <v>177</v>
          </cell>
          <cell r="BK1517">
            <v>5.6</v>
          </cell>
          <cell r="BL1517" t="str">
            <v>171-183</v>
          </cell>
          <cell r="BM1517" t="str">
            <v>Avg</v>
          </cell>
          <cell r="BN1517" t="str">
            <v>Informational Text</v>
          </cell>
          <cell r="BO1517">
            <v>185</v>
          </cell>
          <cell r="BP1517">
            <v>5.8</v>
          </cell>
          <cell r="BQ1517" t="str">
            <v>179-191</v>
          </cell>
          <cell r="BR1517" t="str">
            <v>HiAvg</v>
          </cell>
          <cell r="BS1517" t="str">
            <v>Vocabulary Acquisition and Use</v>
          </cell>
          <cell r="BT1517">
            <v>176</v>
          </cell>
          <cell r="BU1517">
            <v>5.9</v>
          </cell>
          <cell r="BV1517" t="str">
            <v>170-182</v>
          </cell>
          <cell r="BW1517" t="str">
            <v>Avg</v>
          </cell>
          <cell r="CW1517">
            <v>0.38920138888888883</v>
          </cell>
          <cell r="CX1517">
            <v>50</v>
          </cell>
          <cell r="DC1517">
            <v>14</v>
          </cell>
          <cell r="DD1517">
            <v>9</v>
          </cell>
          <cell r="DE1517">
            <v>13</v>
          </cell>
        </row>
        <row r="1518">
          <cell r="A1518" t="str">
            <v>70100197302470978School 2</v>
          </cell>
          <cell r="B1518" t="str">
            <v>Fall 2015-2016</v>
          </cell>
          <cell r="C1518">
            <v>70100197</v>
          </cell>
          <cell r="D1518" t="str">
            <v>School 2</v>
          </cell>
          <cell r="E1518" t="str">
            <v>Mathematics</v>
          </cell>
          <cell r="F1518" t="str">
            <v>Mathematics</v>
          </cell>
          <cell r="G1518" t="b">
            <v>1</v>
          </cell>
          <cell r="H1518">
            <v>2015</v>
          </cell>
          <cell r="I1518">
            <v>4</v>
          </cell>
          <cell r="O1518" t="str">
            <v>Survey With Goals</v>
          </cell>
          <cell r="P1518">
            <v>302470978</v>
          </cell>
          <cell r="Q1518">
            <v>42256</v>
          </cell>
          <cell r="R1518">
            <v>50</v>
          </cell>
          <cell r="S1518">
            <v>180</v>
          </cell>
          <cell r="T1518">
            <v>2.9</v>
          </cell>
          <cell r="U1518">
            <v>91</v>
          </cell>
          <cell r="BI1518" t="str">
            <v>Operations and Algebraic Thinking</v>
          </cell>
          <cell r="BJ1518">
            <v>179</v>
          </cell>
          <cell r="BK1518">
            <v>6</v>
          </cell>
          <cell r="BL1518" t="str">
            <v>173-185</v>
          </cell>
          <cell r="BM1518" t="str">
            <v>High</v>
          </cell>
          <cell r="BN1518" t="str">
            <v>Number and Operations</v>
          </cell>
          <cell r="BO1518">
            <v>169</v>
          </cell>
          <cell r="BP1518">
            <v>6.2</v>
          </cell>
          <cell r="BQ1518" t="str">
            <v>163-175</v>
          </cell>
          <cell r="BR1518" t="str">
            <v>HiAvg</v>
          </cell>
          <cell r="BS1518" t="str">
            <v>Measurement and Data</v>
          </cell>
          <cell r="BT1518">
            <v>183</v>
          </cell>
          <cell r="BU1518">
            <v>6</v>
          </cell>
          <cell r="BV1518" t="str">
            <v>177-189</v>
          </cell>
          <cell r="BW1518" t="str">
            <v>High</v>
          </cell>
          <cell r="BX1518" t="str">
            <v>Geometry</v>
          </cell>
          <cell r="BY1518">
            <v>187</v>
          </cell>
          <cell r="BZ1518">
            <v>6.2</v>
          </cell>
          <cell r="CA1518" t="str">
            <v>181-193</v>
          </cell>
          <cell r="CB1518" t="str">
            <v>High</v>
          </cell>
          <cell r="CW1518">
            <v>0.39025462962962965</v>
          </cell>
          <cell r="CX1518">
            <v>54</v>
          </cell>
          <cell r="DC1518">
            <v>13</v>
          </cell>
          <cell r="DD1518">
            <v>10</v>
          </cell>
          <cell r="DE1518">
            <v>17</v>
          </cell>
        </row>
        <row r="1519">
          <cell r="A1519" t="str">
            <v>70100197304361378School 2</v>
          </cell>
          <cell r="B1519" t="str">
            <v>Fall 2015-2016</v>
          </cell>
          <cell r="C1519">
            <v>70100197</v>
          </cell>
          <cell r="D1519" t="str">
            <v>School 2</v>
          </cell>
          <cell r="E1519" t="str">
            <v>Reading</v>
          </cell>
          <cell r="F1519" t="str">
            <v>Reading</v>
          </cell>
          <cell r="G1519" t="b">
            <v>1</v>
          </cell>
          <cell r="H1519">
            <v>2015</v>
          </cell>
          <cell r="I1519">
            <v>4</v>
          </cell>
          <cell r="O1519" t="str">
            <v>Survey With Goals</v>
          </cell>
          <cell r="P1519">
            <v>304361378</v>
          </cell>
          <cell r="Q1519">
            <v>42249</v>
          </cell>
          <cell r="R1519">
            <v>27</v>
          </cell>
          <cell r="S1519">
            <v>168</v>
          </cell>
          <cell r="T1519">
            <v>2.9</v>
          </cell>
          <cell r="U1519">
            <v>71</v>
          </cell>
          <cell r="BF1519" t="str">
            <v>BR</v>
          </cell>
          <cell r="BG1519" t="str">
            <v>BR</v>
          </cell>
          <cell r="BH1519" t="str">
            <v>BR</v>
          </cell>
          <cell r="BI1519" t="str">
            <v>Foundational Skills</v>
          </cell>
          <cell r="BJ1519">
            <v>182</v>
          </cell>
          <cell r="BK1519">
            <v>6.6</v>
          </cell>
          <cell r="BL1519" t="str">
            <v>175-189</v>
          </cell>
          <cell r="BM1519" t="str">
            <v>High</v>
          </cell>
          <cell r="BN1519" t="str">
            <v>Language and Writing</v>
          </cell>
          <cell r="BO1519">
            <v>166</v>
          </cell>
          <cell r="BP1519">
            <v>6</v>
          </cell>
          <cell r="BQ1519" t="str">
            <v>160-172</v>
          </cell>
          <cell r="BR1519" t="str">
            <v>HiAvg</v>
          </cell>
          <cell r="BS1519" t="str">
            <v>Literature and Informational</v>
          </cell>
          <cell r="BT1519">
            <v>159</v>
          </cell>
          <cell r="BU1519">
            <v>6.4</v>
          </cell>
          <cell r="BV1519" t="str">
            <v>153-165</v>
          </cell>
          <cell r="BW1519" t="str">
            <v>Avg</v>
          </cell>
          <cell r="BX1519" t="str">
            <v>Vocabulary Use and Functions</v>
          </cell>
          <cell r="BY1519">
            <v>164</v>
          </cell>
          <cell r="BZ1519">
            <v>5.9</v>
          </cell>
          <cell r="CA1519" t="str">
            <v>158-170</v>
          </cell>
          <cell r="CB1519" t="str">
            <v>HiAvg</v>
          </cell>
          <cell r="CW1519">
            <v>0.39143518518518516</v>
          </cell>
          <cell r="CX1519">
            <v>54</v>
          </cell>
          <cell r="DC1519">
            <v>15</v>
          </cell>
          <cell r="DD1519">
            <v>10</v>
          </cell>
          <cell r="DE1519">
            <v>16</v>
          </cell>
        </row>
        <row r="1520">
          <cell r="A1520" t="str">
            <v>70100198308962759School 2</v>
          </cell>
          <cell r="B1520" t="str">
            <v>Fall 2015-2016</v>
          </cell>
          <cell r="C1520">
            <v>70100198</v>
          </cell>
          <cell r="D1520" t="str">
            <v>School 2</v>
          </cell>
          <cell r="E1520" t="str">
            <v>Language Usage</v>
          </cell>
          <cell r="F1520" t="str">
            <v>Language</v>
          </cell>
          <cell r="G1520" t="b">
            <v>1</v>
          </cell>
          <cell r="H1520">
            <v>2015</v>
          </cell>
          <cell r="I1520">
            <v>4</v>
          </cell>
          <cell r="O1520" t="str">
            <v>Survey With Goals</v>
          </cell>
          <cell r="P1520">
            <v>308962759</v>
          </cell>
          <cell r="Q1520">
            <v>42261</v>
          </cell>
          <cell r="R1520">
            <v>25</v>
          </cell>
          <cell r="S1520">
            <v>168</v>
          </cell>
          <cell r="T1520">
            <v>2.9</v>
          </cell>
          <cell r="U1520">
            <v>35</v>
          </cell>
          <cell r="BI1520" t="str">
            <v>Writing: Plan, Organize, Develop, Revise, Research</v>
          </cell>
          <cell r="BJ1520">
            <v>168</v>
          </cell>
          <cell r="BK1520">
            <v>5.0999999999999996</v>
          </cell>
          <cell r="BL1520" t="str">
            <v>163-173</v>
          </cell>
          <cell r="BM1520" t="str">
            <v>LoAvg</v>
          </cell>
          <cell r="BN1520" t="str">
            <v>Language: Understand, Edit for Grammar, Usage</v>
          </cell>
          <cell r="BO1520">
            <v>175</v>
          </cell>
          <cell r="BP1520">
            <v>5.2</v>
          </cell>
          <cell r="BQ1520" t="str">
            <v>170-180</v>
          </cell>
          <cell r="BR1520" t="str">
            <v>Avg</v>
          </cell>
          <cell r="BS1520" t="str">
            <v>Language: Understand, Edit Mechanics</v>
          </cell>
          <cell r="BT1520">
            <v>162</v>
          </cell>
          <cell r="BU1520">
            <v>5.0999999999999996</v>
          </cell>
          <cell r="BV1520" t="str">
            <v>157-167</v>
          </cell>
          <cell r="BW1520" t="str">
            <v>Low</v>
          </cell>
          <cell r="CW1520">
            <v>0.38556712962962963</v>
          </cell>
          <cell r="CX1520">
            <v>44</v>
          </cell>
          <cell r="DC1520">
            <v>16</v>
          </cell>
          <cell r="DD1520">
            <v>11</v>
          </cell>
          <cell r="DE1520">
            <v>17</v>
          </cell>
        </row>
        <row r="1521">
          <cell r="A1521" t="str">
            <v>70100198302471323School 2</v>
          </cell>
          <cell r="B1521" t="str">
            <v>Fall 2015-2016</v>
          </cell>
          <cell r="C1521">
            <v>70100198</v>
          </cell>
          <cell r="D1521" t="str">
            <v>School 2</v>
          </cell>
          <cell r="E1521" t="str">
            <v>Mathematics</v>
          </cell>
          <cell r="F1521" t="str">
            <v>Mathematics</v>
          </cell>
          <cell r="G1521" t="b">
            <v>1</v>
          </cell>
          <cell r="H1521">
            <v>2015</v>
          </cell>
          <cell r="I1521">
            <v>4</v>
          </cell>
          <cell r="O1521" t="str">
            <v>Survey With Goals</v>
          </cell>
          <cell r="P1521">
            <v>302471323</v>
          </cell>
          <cell r="Q1521">
            <v>42256</v>
          </cell>
          <cell r="R1521">
            <v>38</v>
          </cell>
          <cell r="S1521">
            <v>182</v>
          </cell>
          <cell r="T1521">
            <v>2.9</v>
          </cell>
          <cell r="U1521">
            <v>65</v>
          </cell>
          <cell r="BI1521" t="str">
            <v>Operations and Algebraic Thinking</v>
          </cell>
          <cell r="BJ1521">
            <v>180</v>
          </cell>
          <cell r="BK1521">
            <v>5.8</v>
          </cell>
          <cell r="BL1521" t="str">
            <v>174-186</v>
          </cell>
          <cell r="BM1521" t="str">
            <v>Avg</v>
          </cell>
          <cell r="BN1521" t="str">
            <v>Number and Operations</v>
          </cell>
          <cell r="BO1521">
            <v>179</v>
          </cell>
          <cell r="BP1521">
            <v>5.9</v>
          </cell>
          <cell r="BQ1521" t="str">
            <v>173-185</v>
          </cell>
          <cell r="BR1521" t="str">
            <v>Avg</v>
          </cell>
          <cell r="BS1521" t="str">
            <v>Measurement and Data</v>
          </cell>
          <cell r="BT1521">
            <v>178</v>
          </cell>
          <cell r="BU1521">
            <v>5.8</v>
          </cell>
          <cell r="BV1521" t="str">
            <v>172-184</v>
          </cell>
          <cell r="BW1521" t="str">
            <v>Avg</v>
          </cell>
          <cell r="BX1521" t="str">
            <v>Geometry</v>
          </cell>
          <cell r="BY1521">
            <v>188</v>
          </cell>
          <cell r="BZ1521">
            <v>5.9</v>
          </cell>
          <cell r="CA1521" t="str">
            <v>182-194</v>
          </cell>
          <cell r="CB1521" t="str">
            <v>HiAvg</v>
          </cell>
          <cell r="CW1521">
            <v>0.54260416666666667</v>
          </cell>
          <cell r="CX1521">
            <v>49</v>
          </cell>
          <cell r="DC1521">
            <v>13</v>
          </cell>
          <cell r="DD1521">
            <v>9</v>
          </cell>
          <cell r="DE1521">
            <v>15</v>
          </cell>
        </row>
        <row r="1522">
          <cell r="A1522" t="str">
            <v>70100198305485477School 2</v>
          </cell>
          <cell r="B1522" t="str">
            <v>Fall 2015-2016</v>
          </cell>
          <cell r="C1522">
            <v>70100198</v>
          </cell>
          <cell r="D1522" t="str">
            <v>School 2</v>
          </cell>
          <cell r="E1522" t="str">
            <v>Reading</v>
          </cell>
          <cell r="F1522" t="str">
            <v>Reading</v>
          </cell>
          <cell r="G1522" t="b">
            <v>1</v>
          </cell>
          <cell r="H1522">
            <v>2015</v>
          </cell>
          <cell r="I1522">
            <v>4</v>
          </cell>
          <cell r="O1522" t="str">
            <v>Survey With Goals</v>
          </cell>
          <cell r="P1522">
            <v>305485477</v>
          </cell>
          <cell r="Q1522">
            <v>42247</v>
          </cell>
          <cell r="R1522">
            <v>40</v>
          </cell>
          <cell r="S1522">
            <v>182</v>
          </cell>
          <cell r="T1522">
            <v>3.2</v>
          </cell>
          <cell r="U1522">
            <v>68</v>
          </cell>
          <cell r="BF1522">
            <v>277</v>
          </cell>
          <cell r="BG1522">
            <v>177</v>
          </cell>
          <cell r="BH1522">
            <v>327</v>
          </cell>
          <cell r="BI1522" t="str">
            <v>Literature</v>
          </cell>
          <cell r="BJ1522">
            <v>176</v>
          </cell>
          <cell r="BK1522">
            <v>5.7</v>
          </cell>
          <cell r="BL1522" t="str">
            <v>170-182</v>
          </cell>
          <cell r="BM1522" t="str">
            <v>Avg</v>
          </cell>
          <cell r="BN1522" t="str">
            <v>Informational Text</v>
          </cell>
          <cell r="BO1522">
            <v>184</v>
          </cell>
          <cell r="BP1522">
            <v>5.7</v>
          </cell>
          <cell r="BQ1522" t="str">
            <v>178-190</v>
          </cell>
          <cell r="BR1522" t="str">
            <v>HiAvg</v>
          </cell>
          <cell r="BS1522" t="str">
            <v>Vocabulary Acquisition and Use</v>
          </cell>
          <cell r="BT1522">
            <v>186</v>
          </cell>
          <cell r="BU1522">
            <v>5.7</v>
          </cell>
          <cell r="BV1522" t="str">
            <v>180-192</v>
          </cell>
          <cell r="BW1522" t="str">
            <v>HiAvg</v>
          </cell>
          <cell r="CW1522">
            <v>0.38814814814814813</v>
          </cell>
          <cell r="CX1522">
            <v>50</v>
          </cell>
          <cell r="DC1522">
            <v>14</v>
          </cell>
          <cell r="DD1522">
            <v>9</v>
          </cell>
          <cell r="DE1522">
            <v>13</v>
          </cell>
        </row>
        <row r="1523">
          <cell r="A1523" t="str">
            <v>70100199313716256School 2</v>
          </cell>
          <cell r="B1523" t="str">
            <v>Fall 2015-2016</v>
          </cell>
          <cell r="C1523">
            <v>70100199</v>
          </cell>
          <cell r="D1523" t="str">
            <v>School 2</v>
          </cell>
          <cell r="E1523" t="str">
            <v>Language Usage</v>
          </cell>
          <cell r="F1523" t="str">
            <v>Language</v>
          </cell>
          <cell r="G1523" t="b">
            <v>1</v>
          </cell>
          <cell r="H1523">
            <v>2015</v>
          </cell>
          <cell r="I1523">
            <v>4</v>
          </cell>
          <cell r="O1523" t="str">
            <v>Survey With Goals</v>
          </cell>
          <cell r="P1523">
            <v>313716256</v>
          </cell>
          <cell r="Q1523">
            <v>42268</v>
          </cell>
          <cell r="R1523">
            <v>48</v>
          </cell>
          <cell r="S1523">
            <v>152</v>
          </cell>
          <cell r="T1523">
            <v>3.2</v>
          </cell>
          <cell r="U1523">
            <v>9</v>
          </cell>
          <cell r="BI1523" t="str">
            <v>Writing: Plan, Organize, Develop, Revise, Research</v>
          </cell>
          <cell r="BJ1523">
            <v>166</v>
          </cell>
          <cell r="BK1523">
            <v>5.2</v>
          </cell>
          <cell r="BL1523" t="str">
            <v>161-171</v>
          </cell>
          <cell r="BM1523" t="str">
            <v>LoAvg</v>
          </cell>
          <cell r="BN1523" t="str">
            <v>Language: Understand, Edit for Grammar, Usage</v>
          </cell>
          <cell r="BO1523">
            <v>143</v>
          </cell>
          <cell r="BP1523">
            <v>5.6</v>
          </cell>
          <cell r="BQ1523" t="str">
            <v>137-149</v>
          </cell>
          <cell r="BR1523" t="str">
            <v>Low</v>
          </cell>
          <cell r="BS1523" t="str">
            <v>Language: Understand, Edit Mechanics</v>
          </cell>
          <cell r="BT1523">
            <v>153</v>
          </cell>
          <cell r="BU1523">
            <v>5.4</v>
          </cell>
          <cell r="BV1523" t="str">
            <v>148-158</v>
          </cell>
          <cell r="BW1523" t="str">
            <v>Low</v>
          </cell>
          <cell r="CW1523">
            <v>0.54321759259259261</v>
          </cell>
          <cell r="CX1523">
            <v>28</v>
          </cell>
          <cell r="DC1523">
            <v>20</v>
          </cell>
          <cell r="DD1523">
            <v>14</v>
          </cell>
          <cell r="DE1523">
            <v>21</v>
          </cell>
        </row>
        <row r="1524">
          <cell r="A1524" t="str">
            <v>70100199306607788School 2</v>
          </cell>
          <cell r="B1524" t="str">
            <v>Fall 2015-2016</v>
          </cell>
          <cell r="C1524">
            <v>70100199</v>
          </cell>
          <cell r="D1524" t="str">
            <v>School 2</v>
          </cell>
          <cell r="E1524" t="str">
            <v>Mathematics</v>
          </cell>
          <cell r="F1524" t="str">
            <v>Mathematics</v>
          </cell>
          <cell r="G1524" t="b">
            <v>1</v>
          </cell>
          <cell r="H1524">
            <v>2015</v>
          </cell>
          <cell r="I1524">
            <v>4</v>
          </cell>
          <cell r="O1524" t="str">
            <v>Survey With Goals</v>
          </cell>
          <cell r="P1524">
            <v>306607788</v>
          </cell>
          <cell r="Q1524">
            <v>42264</v>
          </cell>
          <cell r="R1524">
            <v>53</v>
          </cell>
          <cell r="S1524">
            <v>162</v>
          </cell>
          <cell r="T1524">
            <v>2.9</v>
          </cell>
          <cell r="U1524">
            <v>13</v>
          </cell>
          <cell r="BI1524" t="str">
            <v>Operations and Algebraic Thinking</v>
          </cell>
          <cell r="BJ1524">
            <v>165</v>
          </cell>
          <cell r="BK1524">
            <v>5.8</v>
          </cell>
          <cell r="BL1524" t="str">
            <v>159-171</v>
          </cell>
          <cell r="BM1524" t="str">
            <v>Low</v>
          </cell>
          <cell r="BN1524" t="str">
            <v>Number and Operations</v>
          </cell>
          <cell r="BO1524">
            <v>165</v>
          </cell>
          <cell r="BP1524">
            <v>6</v>
          </cell>
          <cell r="BQ1524" t="str">
            <v>159-171</v>
          </cell>
          <cell r="BR1524" t="str">
            <v>Low</v>
          </cell>
          <cell r="BS1524" t="str">
            <v>Measurement and Data</v>
          </cell>
          <cell r="BT1524">
            <v>165</v>
          </cell>
          <cell r="BU1524">
            <v>5.9</v>
          </cell>
          <cell r="BV1524" t="str">
            <v>159-171</v>
          </cell>
          <cell r="BW1524" t="str">
            <v>Low</v>
          </cell>
          <cell r="BX1524" t="str">
            <v>Geometry</v>
          </cell>
          <cell r="BY1524">
            <v>155</v>
          </cell>
          <cell r="BZ1524">
            <v>6</v>
          </cell>
          <cell r="CA1524" t="str">
            <v>149-161</v>
          </cell>
          <cell r="CB1524" t="str">
            <v>Low</v>
          </cell>
          <cell r="CW1524">
            <v>0.38832175925925921</v>
          </cell>
          <cell r="CX1524">
            <v>48</v>
          </cell>
          <cell r="DC1524">
            <v>15</v>
          </cell>
          <cell r="DD1524">
            <v>11</v>
          </cell>
          <cell r="DE1524">
            <v>17</v>
          </cell>
        </row>
        <row r="1525">
          <cell r="A1525" t="str">
            <v>70100199310122693School 2</v>
          </cell>
          <cell r="B1525" t="str">
            <v>Fall 2015-2016</v>
          </cell>
          <cell r="C1525">
            <v>70100199</v>
          </cell>
          <cell r="D1525" t="str">
            <v>School 2</v>
          </cell>
          <cell r="E1525" t="str">
            <v>Reading</v>
          </cell>
          <cell r="F1525" t="str">
            <v>Reading</v>
          </cell>
          <cell r="G1525" t="b">
            <v>1</v>
          </cell>
          <cell r="H1525">
            <v>2015</v>
          </cell>
          <cell r="I1525">
            <v>4</v>
          </cell>
          <cell r="O1525" t="str">
            <v>Survey With Goals</v>
          </cell>
          <cell r="P1525">
            <v>310122693</v>
          </cell>
          <cell r="Q1525">
            <v>42257</v>
          </cell>
          <cell r="R1525">
            <v>33</v>
          </cell>
          <cell r="S1525">
            <v>147</v>
          </cell>
          <cell r="T1525">
            <v>3.5</v>
          </cell>
          <cell r="U1525">
            <v>4</v>
          </cell>
          <cell r="BF1525" t="str">
            <v>BR</v>
          </cell>
          <cell r="BG1525" t="str">
            <v>BR</v>
          </cell>
          <cell r="BH1525" t="str">
            <v>BR</v>
          </cell>
          <cell r="BI1525" t="str">
            <v>Literature</v>
          </cell>
          <cell r="BJ1525">
            <v>152</v>
          </cell>
          <cell r="BK1525">
            <v>6</v>
          </cell>
          <cell r="BL1525" t="str">
            <v>146-158</v>
          </cell>
          <cell r="BM1525" t="str">
            <v>Low</v>
          </cell>
          <cell r="BN1525" t="str">
            <v>Informational Text</v>
          </cell>
          <cell r="BO1525">
            <v>145</v>
          </cell>
          <cell r="BP1525">
            <v>5.8</v>
          </cell>
          <cell r="BQ1525" t="str">
            <v>139-151</v>
          </cell>
          <cell r="BR1525" t="str">
            <v>Low</v>
          </cell>
          <cell r="BS1525" t="str">
            <v>Vocabulary Acquisition and Use</v>
          </cell>
          <cell r="BT1525">
            <v>146</v>
          </cell>
          <cell r="BU1525">
            <v>6</v>
          </cell>
          <cell r="BV1525" t="str">
            <v>140-152</v>
          </cell>
          <cell r="BW1525" t="str">
            <v>Low</v>
          </cell>
          <cell r="CW1525">
            <v>0.38934027777777774</v>
          </cell>
          <cell r="CX1525">
            <v>31</v>
          </cell>
          <cell r="DC1525">
            <v>14</v>
          </cell>
          <cell r="DD1525">
            <v>13</v>
          </cell>
          <cell r="DE1525">
            <v>19</v>
          </cell>
        </row>
        <row r="1526">
          <cell r="A1526" t="str">
            <v>70100200309647909School 2</v>
          </cell>
          <cell r="B1526" t="str">
            <v>Fall 2015-2016</v>
          </cell>
          <cell r="C1526">
            <v>70100200</v>
          </cell>
          <cell r="D1526" t="str">
            <v>School 2</v>
          </cell>
          <cell r="E1526" t="str">
            <v>Mathematics</v>
          </cell>
          <cell r="F1526" t="str">
            <v>Mathematics</v>
          </cell>
          <cell r="G1526" t="b">
            <v>1</v>
          </cell>
          <cell r="H1526">
            <v>2015</v>
          </cell>
          <cell r="I1526">
            <v>4</v>
          </cell>
          <cell r="O1526" t="str">
            <v>Survey With Goals</v>
          </cell>
          <cell r="P1526">
            <v>309647909</v>
          </cell>
          <cell r="Q1526">
            <v>42258</v>
          </cell>
          <cell r="R1526">
            <v>33</v>
          </cell>
          <cell r="S1526">
            <v>193</v>
          </cell>
          <cell r="T1526">
            <v>2.9</v>
          </cell>
          <cell r="U1526">
            <v>99</v>
          </cell>
          <cell r="BI1526" t="str">
            <v>Operations and Algebraic Thinking</v>
          </cell>
          <cell r="BJ1526">
            <v>188</v>
          </cell>
          <cell r="BK1526">
            <v>6.1</v>
          </cell>
          <cell r="BL1526" t="str">
            <v>182-194</v>
          </cell>
          <cell r="BM1526" t="str">
            <v>High</v>
          </cell>
          <cell r="BN1526" t="str">
            <v>Number and Operations</v>
          </cell>
          <cell r="BO1526">
            <v>200</v>
          </cell>
          <cell r="BP1526">
            <v>6.2</v>
          </cell>
          <cell r="BQ1526" t="str">
            <v>194-206</v>
          </cell>
          <cell r="BR1526" t="str">
            <v>High</v>
          </cell>
          <cell r="BS1526" t="str">
            <v>Measurement and Data</v>
          </cell>
          <cell r="BT1526">
            <v>185</v>
          </cell>
          <cell r="BU1526">
            <v>6</v>
          </cell>
          <cell r="BV1526" t="str">
            <v>179-191</v>
          </cell>
          <cell r="BW1526" t="str">
            <v>High</v>
          </cell>
          <cell r="BX1526" t="str">
            <v>Geometry</v>
          </cell>
          <cell r="BY1526">
            <v>200</v>
          </cell>
          <cell r="BZ1526">
            <v>6.2</v>
          </cell>
          <cell r="CA1526" t="str">
            <v>194-206</v>
          </cell>
          <cell r="CB1526" t="str">
            <v>High</v>
          </cell>
          <cell r="CW1526">
            <v>0.38978009259259255</v>
          </cell>
          <cell r="CX1526">
            <v>56</v>
          </cell>
          <cell r="DC1526">
            <v>12</v>
          </cell>
          <cell r="DD1526">
            <v>9</v>
          </cell>
          <cell r="DE1526">
            <v>15</v>
          </cell>
        </row>
        <row r="1527">
          <cell r="A1527" t="str">
            <v>70100200303412602School 2</v>
          </cell>
          <cell r="B1527" t="str">
            <v>Fall 2015-2016</v>
          </cell>
          <cell r="C1527">
            <v>70100200</v>
          </cell>
          <cell r="D1527" t="str">
            <v>School 2</v>
          </cell>
          <cell r="E1527" t="str">
            <v>Reading</v>
          </cell>
          <cell r="F1527" t="str">
            <v>Reading</v>
          </cell>
          <cell r="G1527" t="b">
            <v>1</v>
          </cell>
          <cell r="H1527">
            <v>2015</v>
          </cell>
          <cell r="I1527">
            <v>4</v>
          </cell>
          <cell r="O1527" t="str">
            <v>Survey With Goals</v>
          </cell>
          <cell r="P1527">
            <v>303412602</v>
          </cell>
          <cell r="Q1527">
            <v>42251</v>
          </cell>
          <cell r="R1527">
            <v>21</v>
          </cell>
          <cell r="S1527">
            <v>172</v>
          </cell>
          <cell r="T1527">
            <v>2.9</v>
          </cell>
          <cell r="U1527">
            <v>81</v>
          </cell>
          <cell r="BF1527" t="str">
            <v>BR</v>
          </cell>
          <cell r="BG1527" t="str">
            <v>BR</v>
          </cell>
          <cell r="BH1527" t="str">
            <v>BR</v>
          </cell>
          <cell r="BI1527" t="str">
            <v>Foundational Skills</v>
          </cell>
          <cell r="BJ1527">
            <v>170</v>
          </cell>
          <cell r="BK1527">
            <v>5.9</v>
          </cell>
          <cell r="BL1527" t="str">
            <v>164-176</v>
          </cell>
          <cell r="BM1527" t="str">
            <v>HiAvg</v>
          </cell>
          <cell r="BN1527" t="str">
            <v>Language and Writing</v>
          </cell>
          <cell r="BO1527">
            <v>167</v>
          </cell>
          <cell r="BP1527">
            <v>6.1</v>
          </cell>
          <cell r="BQ1527" t="str">
            <v>161-173</v>
          </cell>
          <cell r="BR1527" t="str">
            <v>HiAvg</v>
          </cell>
          <cell r="BS1527" t="str">
            <v>Literature and Informational</v>
          </cell>
          <cell r="BT1527">
            <v>168</v>
          </cell>
          <cell r="BU1527">
            <v>6</v>
          </cell>
          <cell r="BV1527" t="str">
            <v>162-174</v>
          </cell>
          <cell r="BW1527" t="str">
            <v>HiAvg</v>
          </cell>
          <cell r="BX1527" t="str">
            <v>Vocabulary Use and Functions</v>
          </cell>
          <cell r="BY1527">
            <v>181</v>
          </cell>
          <cell r="BZ1527">
            <v>6</v>
          </cell>
          <cell r="CA1527" t="str">
            <v>175-187</v>
          </cell>
          <cell r="CB1527" t="str">
            <v>High</v>
          </cell>
          <cell r="CW1527">
            <v>0.39208333333333334</v>
          </cell>
          <cell r="CX1527">
            <v>54</v>
          </cell>
          <cell r="DC1527">
            <v>15</v>
          </cell>
          <cell r="DD1527">
            <v>10</v>
          </cell>
          <cell r="DE1527">
            <v>16</v>
          </cell>
        </row>
        <row r="1528">
          <cell r="A1528" t="str">
            <v>70100201308273551School 2</v>
          </cell>
          <cell r="B1528" t="str">
            <v>Fall 2015-2016</v>
          </cell>
          <cell r="C1528">
            <v>70100201</v>
          </cell>
          <cell r="D1528" t="str">
            <v>School 2</v>
          </cell>
          <cell r="E1528" t="str">
            <v>Language Usage</v>
          </cell>
          <cell r="F1528" t="str">
            <v>Language</v>
          </cell>
          <cell r="G1528" t="b">
            <v>1</v>
          </cell>
          <cell r="H1528">
            <v>2015</v>
          </cell>
          <cell r="I1528">
            <v>4</v>
          </cell>
          <cell r="O1528" t="str">
            <v>Survey With Goals</v>
          </cell>
          <cell r="P1528">
            <v>308273551</v>
          </cell>
          <cell r="Q1528">
            <v>42262</v>
          </cell>
          <cell r="R1528">
            <v>37</v>
          </cell>
          <cell r="S1528">
            <v>177</v>
          </cell>
          <cell r="T1528">
            <v>3</v>
          </cell>
          <cell r="U1528">
            <v>21</v>
          </cell>
          <cell r="BI1528" t="str">
            <v>Writing: Plan, Organize, Develop, Revise, Research</v>
          </cell>
          <cell r="BJ1528">
            <v>179</v>
          </cell>
          <cell r="BK1528">
            <v>5.3</v>
          </cell>
          <cell r="BL1528" t="str">
            <v>174-184</v>
          </cell>
          <cell r="BM1528" t="str">
            <v>Low</v>
          </cell>
          <cell r="BN1528" t="str">
            <v>Language: Understand, Edit for Grammar, Usage</v>
          </cell>
          <cell r="BO1528">
            <v>177</v>
          </cell>
          <cell r="BP1528">
            <v>5.2</v>
          </cell>
          <cell r="BQ1528" t="str">
            <v>172-182</v>
          </cell>
          <cell r="BR1528" t="str">
            <v>Low</v>
          </cell>
          <cell r="BS1528" t="str">
            <v>Language: Understand, Edit Mechanics</v>
          </cell>
          <cell r="BT1528">
            <v>177</v>
          </cell>
          <cell r="BU1528">
            <v>5.2</v>
          </cell>
          <cell r="BV1528" t="str">
            <v>172-182</v>
          </cell>
          <cell r="BW1528" t="str">
            <v>Low</v>
          </cell>
          <cell r="CW1528">
            <v>0.54289351851851853</v>
          </cell>
          <cell r="CX1528">
            <v>45</v>
          </cell>
          <cell r="DC1528">
            <v>11</v>
          </cell>
          <cell r="DD1528">
            <v>9</v>
          </cell>
          <cell r="DE1528">
            <v>13</v>
          </cell>
        </row>
        <row r="1529">
          <cell r="A1529" t="str">
            <v>70100201303058631School 2</v>
          </cell>
          <cell r="B1529" t="str">
            <v>Fall 2015-2016</v>
          </cell>
          <cell r="C1529">
            <v>70100201</v>
          </cell>
          <cell r="D1529" t="str">
            <v>School 2</v>
          </cell>
          <cell r="E1529" t="str">
            <v>Mathematics</v>
          </cell>
          <cell r="F1529" t="str">
            <v>Mathematics</v>
          </cell>
          <cell r="G1529" t="b">
            <v>1</v>
          </cell>
          <cell r="H1529">
            <v>2015</v>
          </cell>
          <cell r="I1529">
            <v>4</v>
          </cell>
          <cell r="O1529" t="str">
            <v>Survey With Goals</v>
          </cell>
          <cell r="P1529">
            <v>303058631</v>
          </cell>
          <cell r="Q1529">
            <v>42255</v>
          </cell>
          <cell r="R1529">
            <v>48</v>
          </cell>
          <cell r="S1529">
            <v>181</v>
          </cell>
          <cell r="T1529">
            <v>2.9</v>
          </cell>
          <cell r="U1529">
            <v>24</v>
          </cell>
          <cell r="BI1529" t="str">
            <v>Operations and Algebraic Thinking</v>
          </cell>
          <cell r="BJ1529">
            <v>178</v>
          </cell>
          <cell r="BK1529">
            <v>5.7</v>
          </cell>
          <cell r="BL1529" t="str">
            <v>172-184</v>
          </cell>
          <cell r="BM1529" t="str">
            <v>Low</v>
          </cell>
          <cell r="BN1529" t="str">
            <v>Number and Operations</v>
          </cell>
          <cell r="BO1529">
            <v>181</v>
          </cell>
          <cell r="BP1529">
            <v>5.7</v>
          </cell>
          <cell r="BQ1529" t="str">
            <v>175-187</v>
          </cell>
          <cell r="BR1529" t="str">
            <v>Low</v>
          </cell>
          <cell r="BS1529" t="str">
            <v>Measurement and Data</v>
          </cell>
          <cell r="BT1529">
            <v>184</v>
          </cell>
          <cell r="BU1529">
            <v>5.9</v>
          </cell>
          <cell r="BV1529" t="str">
            <v>178-190</v>
          </cell>
          <cell r="BW1529" t="str">
            <v>LoAvg</v>
          </cell>
          <cell r="BX1529" t="str">
            <v>Geometry</v>
          </cell>
          <cell r="BY1529">
            <v>180</v>
          </cell>
          <cell r="BZ1529">
            <v>5.9</v>
          </cell>
          <cell r="CA1529" t="str">
            <v>174-186</v>
          </cell>
          <cell r="CB1529" t="str">
            <v>Low</v>
          </cell>
          <cell r="CW1529">
            <v>0.54401620370370374</v>
          </cell>
          <cell r="CX1529">
            <v>53</v>
          </cell>
          <cell r="DC1529">
            <v>12</v>
          </cell>
          <cell r="DD1529">
            <v>8</v>
          </cell>
          <cell r="DE1529">
            <v>14</v>
          </cell>
        </row>
        <row r="1530">
          <cell r="A1530" t="str">
            <v>70100201304973550School 2</v>
          </cell>
          <cell r="B1530" t="str">
            <v>Fall 2015-2016</v>
          </cell>
          <cell r="C1530">
            <v>70100201</v>
          </cell>
          <cell r="D1530" t="str">
            <v>School 2</v>
          </cell>
          <cell r="E1530" t="str">
            <v>Reading</v>
          </cell>
          <cell r="F1530" t="str">
            <v>Reading</v>
          </cell>
          <cell r="G1530" t="b">
            <v>1</v>
          </cell>
          <cell r="H1530">
            <v>2015</v>
          </cell>
          <cell r="I1530">
            <v>4</v>
          </cell>
          <cell r="O1530" t="str">
            <v>Survey With Goals</v>
          </cell>
          <cell r="P1530">
            <v>304973550</v>
          </cell>
          <cell r="Q1530">
            <v>42248</v>
          </cell>
          <cell r="R1530">
            <v>44</v>
          </cell>
          <cell r="S1530">
            <v>175</v>
          </cell>
          <cell r="T1530">
            <v>3.3</v>
          </cell>
          <cell r="U1530">
            <v>20</v>
          </cell>
          <cell r="BF1530">
            <v>151</v>
          </cell>
          <cell r="BG1530">
            <v>51</v>
          </cell>
          <cell r="BH1530">
            <v>201</v>
          </cell>
          <cell r="BI1530" t="str">
            <v>Literature</v>
          </cell>
          <cell r="BJ1530">
            <v>181</v>
          </cell>
          <cell r="BK1530">
            <v>6</v>
          </cell>
          <cell r="BL1530" t="str">
            <v>175-187</v>
          </cell>
          <cell r="BM1530" t="str">
            <v>LoAvg</v>
          </cell>
          <cell r="BN1530" t="str">
            <v>Informational Text</v>
          </cell>
          <cell r="BO1530">
            <v>166</v>
          </cell>
          <cell r="BP1530">
            <v>6.1</v>
          </cell>
          <cell r="BQ1530" t="str">
            <v>160-172</v>
          </cell>
          <cell r="BR1530" t="str">
            <v>Low</v>
          </cell>
          <cell r="BS1530" t="str">
            <v>Vocabulary Acquisition and Use</v>
          </cell>
          <cell r="BT1530">
            <v>178</v>
          </cell>
          <cell r="BU1530">
            <v>6</v>
          </cell>
          <cell r="BV1530" t="str">
            <v>172-184</v>
          </cell>
          <cell r="BW1530" t="str">
            <v>LoAvg</v>
          </cell>
          <cell r="CW1530">
            <v>0.5491435185185185</v>
          </cell>
          <cell r="CX1530">
            <v>48</v>
          </cell>
          <cell r="DC1530">
            <v>11</v>
          </cell>
          <cell r="DD1530">
            <v>9</v>
          </cell>
          <cell r="DE1530">
            <v>13</v>
          </cell>
        </row>
        <row r="1531">
          <cell r="A1531" t="str">
            <v>70100203308273540School 2</v>
          </cell>
          <cell r="B1531" t="str">
            <v>Fall 2015-2016</v>
          </cell>
          <cell r="C1531">
            <v>70100203</v>
          </cell>
          <cell r="D1531" t="str">
            <v>School 2</v>
          </cell>
          <cell r="E1531" t="str">
            <v>Language Usage</v>
          </cell>
          <cell r="F1531" t="str">
            <v>Language</v>
          </cell>
          <cell r="G1531" t="b">
            <v>1</v>
          </cell>
          <cell r="H1531">
            <v>2015</v>
          </cell>
          <cell r="I1531">
            <v>4</v>
          </cell>
          <cell r="O1531" t="str">
            <v>Survey With Goals</v>
          </cell>
          <cell r="P1531">
            <v>308273540</v>
          </cell>
          <cell r="Q1531">
            <v>42262</v>
          </cell>
          <cell r="R1531">
            <v>55</v>
          </cell>
          <cell r="S1531">
            <v>189</v>
          </cell>
          <cell r="T1531">
            <v>2.9</v>
          </cell>
          <cell r="U1531">
            <v>49</v>
          </cell>
          <cell r="BI1531" t="str">
            <v>Writing: Plan, Organize, Develop, Revise, Research</v>
          </cell>
          <cell r="BJ1531">
            <v>186</v>
          </cell>
          <cell r="BK1531">
            <v>5.2</v>
          </cell>
          <cell r="BL1531" t="str">
            <v>181-191</v>
          </cell>
          <cell r="BM1531" t="str">
            <v>LoAvg</v>
          </cell>
          <cell r="BN1531" t="str">
            <v>Language: Understand, Edit for Grammar, Usage</v>
          </cell>
          <cell r="BO1531">
            <v>194</v>
          </cell>
          <cell r="BP1531">
            <v>5.0999999999999996</v>
          </cell>
          <cell r="BQ1531" t="str">
            <v>189-199</v>
          </cell>
          <cell r="BR1531" t="str">
            <v>Avg</v>
          </cell>
          <cell r="BS1531" t="str">
            <v>Language: Understand, Edit Mechanics</v>
          </cell>
          <cell r="BT1531">
            <v>186</v>
          </cell>
          <cell r="BU1531">
            <v>5.0999999999999996</v>
          </cell>
          <cell r="BV1531" t="str">
            <v>181-191</v>
          </cell>
          <cell r="BW1531" t="str">
            <v>LoAvg</v>
          </cell>
          <cell r="CW1531">
            <v>0.54289351851851853</v>
          </cell>
          <cell r="CX1531">
            <v>49</v>
          </cell>
          <cell r="DC1531">
            <v>10</v>
          </cell>
          <cell r="DD1531">
            <v>8</v>
          </cell>
          <cell r="DE1531">
            <v>11</v>
          </cell>
        </row>
        <row r="1532">
          <cell r="A1532" t="str">
            <v>70100203303058419School 2</v>
          </cell>
          <cell r="B1532" t="str">
            <v>Fall 2015-2016</v>
          </cell>
          <cell r="C1532">
            <v>70100203</v>
          </cell>
          <cell r="D1532" t="str">
            <v>School 2</v>
          </cell>
          <cell r="E1532" t="str">
            <v>Mathematics</v>
          </cell>
          <cell r="F1532" t="str">
            <v>Mathematics</v>
          </cell>
          <cell r="G1532" t="b">
            <v>1</v>
          </cell>
          <cell r="H1532">
            <v>2015</v>
          </cell>
          <cell r="I1532">
            <v>4</v>
          </cell>
          <cell r="O1532" t="str">
            <v>Survey With Goals</v>
          </cell>
          <cell r="P1532">
            <v>303058419</v>
          </cell>
          <cell r="Q1532">
            <v>42255</v>
          </cell>
          <cell r="R1532">
            <v>76</v>
          </cell>
          <cell r="S1532">
            <v>185</v>
          </cell>
          <cell r="T1532">
            <v>2.9</v>
          </cell>
          <cell r="U1532">
            <v>34</v>
          </cell>
          <cell r="BI1532" t="str">
            <v>Operations and Algebraic Thinking</v>
          </cell>
          <cell r="BJ1532">
            <v>183</v>
          </cell>
          <cell r="BK1532">
            <v>6</v>
          </cell>
          <cell r="BL1532" t="str">
            <v>177-189</v>
          </cell>
          <cell r="BM1532" t="str">
            <v>LoAvg</v>
          </cell>
          <cell r="BN1532" t="str">
            <v>Number and Operations</v>
          </cell>
          <cell r="BO1532">
            <v>178</v>
          </cell>
          <cell r="BP1532">
            <v>5.9</v>
          </cell>
          <cell r="BQ1532" t="str">
            <v>172-184</v>
          </cell>
          <cell r="BR1532" t="str">
            <v>Low</v>
          </cell>
          <cell r="BS1532" t="str">
            <v>Measurement and Data</v>
          </cell>
          <cell r="BT1532">
            <v>189</v>
          </cell>
          <cell r="BU1532">
            <v>6</v>
          </cell>
          <cell r="BV1532" t="str">
            <v>183-195</v>
          </cell>
          <cell r="BW1532" t="str">
            <v>LoAvg</v>
          </cell>
          <cell r="BX1532" t="str">
            <v>Geometry</v>
          </cell>
          <cell r="BY1532">
            <v>189</v>
          </cell>
          <cell r="BZ1532">
            <v>5.7</v>
          </cell>
          <cell r="CA1532" t="str">
            <v>183-195</v>
          </cell>
          <cell r="CB1532" t="str">
            <v>LoAvg</v>
          </cell>
          <cell r="CW1532">
            <v>0.54396990740740747</v>
          </cell>
          <cell r="CX1532">
            <v>53</v>
          </cell>
          <cell r="DC1532">
            <v>12</v>
          </cell>
          <cell r="DD1532">
            <v>8</v>
          </cell>
          <cell r="DE1532">
            <v>13</v>
          </cell>
        </row>
        <row r="1533">
          <cell r="A1533" t="str">
            <v>70100203304973838School 2</v>
          </cell>
          <cell r="B1533" t="str">
            <v>Fall 2015-2016</v>
          </cell>
          <cell r="C1533">
            <v>70100203</v>
          </cell>
          <cell r="D1533" t="str">
            <v>School 2</v>
          </cell>
          <cell r="E1533" t="str">
            <v>Reading</v>
          </cell>
          <cell r="F1533" t="str">
            <v>Reading</v>
          </cell>
          <cell r="G1533" t="b">
            <v>1</v>
          </cell>
          <cell r="H1533">
            <v>2015</v>
          </cell>
          <cell r="I1533">
            <v>4</v>
          </cell>
          <cell r="O1533" t="str">
            <v>Survey With Goals</v>
          </cell>
          <cell r="P1533">
            <v>304973838</v>
          </cell>
          <cell r="Q1533">
            <v>42248</v>
          </cell>
          <cell r="R1533">
            <v>47</v>
          </cell>
          <cell r="S1533">
            <v>171</v>
          </cell>
          <cell r="T1533">
            <v>3.3</v>
          </cell>
          <cell r="U1533">
            <v>14</v>
          </cell>
          <cell r="BF1533" t="str">
            <v>BR</v>
          </cell>
          <cell r="BG1533" t="str">
            <v>BR</v>
          </cell>
          <cell r="BH1533" t="str">
            <v>BR</v>
          </cell>
          <cell r="BI1533" t="str">
            <v>Literature</v>
          </cell>
          <cell r="BJ1533">
            <v>167</v>
          </cell>
          <cell r="BK1533">
            <v>5.7</v>
          </cell>
          <cell r="BL1533" t="str">
            <v>161-173</v>
          </cell>
          <cell r="BM1533" t="str">
            <v>Low</v>
          </cell>
          <cell r="BN1533" t="str">
            <v>Informational Text</v>
          </cell>
          <cell r="BO1533">
            <v>166</v>
          </cell>
          <cell r="BP1533">
            <v>6</v>
          </cell>
          <cell r="BQ1533" t="str">
            <v>160-172</v>
          </cell>
          <cell r="BR1533" t="str">
            <v>Low</v>
          </cell>
          <cell r="BS1533" t="str">
            <v>Vocabulary Acquisition and Use</v>
          </cell>
          <cell r="BT1533">
            <v>180</v>
          </cell>
          <cell r="BU1533">
            <v>6</v>
          </cell>
          <cell r="BV1533" t="str">
            <v>174-186</v>
          </cell>
          <cell r="BW1533" t="str">
            <v>LoAvg</v>
          </cell>
          <cell r="CW1533">
            <v>0.54912037037037031</v>
          </cell>
          <cell r="CX1533">
            <v>55</v>
          </cell>
          <cell r="DC1533">
            <v>11</v>
          </cell>
          <cell r="DD1533">
            <v>9</v>
          </cell>
          <cell r="DE1533">
            <v>13</v>
          </cell>
        </row>
        <row r="1534">
          <cell r="A1534" t="str">
            <v>70100204302471164School 2</v>
          </cell>
          <cell r="B1534" t="str">
            <v>Fall 2015-2016</v>
          </cell>
          <cell r="C1534">
            <v>70100204</v>
          </cell>
          <cell r="D1534" t="str">
            <v>School 2</v>
          </cell>
          <cell r="E1534" t="str">
            <v>Mathematics</v>
          </cell>
          <cell r="F1534" t="str">
            <v>Mathematics</v>
          </cell>
          <cell r="G1534" t="b">
            <v>1</v>
          </cell>
          <cell r="H1534">
            <v>2015</v>
          </cell>
          <cell r="I1534">
            <v>4</v>
          </cell>
          <cell r="O1534" t="str">
            <v>Survey With Goals</v>
          </cell>
          <cell r="P1534">
            <v>302471164</v>
          </cell>
          <cell r="Q1534">
            <v>42256</v>
          </cell>
          <cell r="R1534">
            <v>43</v>
          </cell>
          <cell r="S1534">
            <v>157</v>
          </cell>
          <cell r="T1534">
            <v>2.9</v>
          </cell>
          <cell r="U1534">
            <v>34</v>
          </cell>
          <cell r="BI1534" t="str">
            <v>Operations and Algebraic Thinking</v>
          </cell>
          <cell r="BJ1534">
            <v>165</v>
          </cell>
          <cell r="BK1534">
            <v>6.2</v>
          </cell>
          <cell r="BL1534" t="str">
            <v>159-171</v>
          </cell>
          <cell r="BM1534" t="str">
            <v>Avg</v>
          </cell>
          <cell r="BN1534" t="str">
            <v>Number and Operations</v>
          </cell>
          <cell r="BO1534">
            <v>152</v>
          </cell>
          <cell r="BP1534">
            <v>6</v>
          </cell>
          <cell r="BQ1534" t="str">
            <v>146-158</v>
          </cell>
          <cell r="BR1534" t="str">
            <v>LoAvg</v>
          </cell>
          <cell r="BS1534" t="str">
            <v>Measurement and Data</v>
          </cell>
          <cell r="BT1534">
            <v>164</v>
          </cell>
          <cell r="BU1534">
            <v>6.1</v>
          </cell>
          <cell r="BV1534" t="str">
            <v>158-170</v>
          </cell>
          <cell r="BW1534" t="str">
            <v>Avg</v>
          </cell>
          <cell r="BX1534" t="str">
            <v>Geometry</v>
          </cell>
          <cell r="BY1534">
            <v>147</v>
          </cell>
          <cell r="BZ1534">
            <v>6</v>
          </cell>
          <cell r="CA1534" t="str">
            <v>141-153</v>
          </cell>
          <cell r="CB1534" t="str">
            <v>Low</v>
          </cell>
          <cell r="CW1534">
            <v>0.3903240740740741</v>
          </cell>
          <cell r="CX1534">
            <v>52</v>
          </cell>
          <cell r="DC1534">
            <v>15</v>
          </cell>
          <cell r="DD1534">
            <v>12</v>
          </cell>
          <cell r="DE1534">
            <v>19</v>
          </cell>
        </row>
        <row r="1535">
          <cell r="A1535" t="str">
            <v>70100204304361445School 2</v>
          </cell>
          <cell r="B1535" t="str">
            <v>Fall 2015-2016</v>
          </cell>
          <cell r="C1535">
            <v>70100204</v>
          </cell>
          <cell r="D1535" t="str">
            <v>School 2</v>
          </cell>
          <cell r="E1535" t="str">
            <v>Reading</v>
          </cell>
          <cell r="F1535" t="str">
            <v>Reading</v>
          </cell>
          <cell r="G1535" t="b">
            <v>1</v>
          </cell>
          <cell r="H1535">
            <v>2015</v>
          </cell>
          <cell r="I1535">
            <v>4</v>
          </cell>
          <cell r="O1535" t="str">
            <v>Survey With Goals</v>
          </cell>
          <cell r="P1535">
            <v>304361445</v>
          </cell>
          <cell r="Q1535">
            <v>42249</v>
          </cell>
          <cell r="R1535">
            <v>32</v>
          </cell>
          <cell r="S1535">
            <v>160</v>
          </cell>
          <cell r="T1535">
            <v>2.9</v>
          </cell>
          <cell r="U1535">
            <v>48</v>
          </cell>
          <cell r="BF1535" t="str">
            <v>BR</v>
          </cell>
          <cell r="BG1535" t="str">
            <v>BR</v>
          </cell>
          <cell r="BH1535" t="str">
            <v>BR</v>
          </cell>
          <cell r="BI1535" t="str">
            <v>Foundational Skills</v>
          </cell>
          <cell r="BJ1535">
            <v>166</v>
          </cell>
          <cell r="BK1535">
            <v>5.9</v>
          </cell>
          <cell r="BL1535" t="str">
            <v>160-172</v>
          </cell>
          <cell r="BM1535" t="str">
            <v>HiAvg</v>
          </cell>
          <cell r="BN1535" t="str">
            <v>Language and Writing</v>
          </cell>
          <cell r="BO1535">
            <v>158</v>
          </cell>
          <cell r="BP1535">
            <v>6</v>
          </cell>
          <cell r="BQ1535" t="str">
            <v>152-164</v>
          </cell>
          <cell r="BR1535" t="str">
            <v>Avg</v>
          </cell>
          <cell r="BS1535" t="str">
            <v>Literature and Informational</v>
          </cell>
          <cell r="BT1535">
            <v>153</v>
          </cell>
          <cell r="BU1535">
            <v>6.1</v>
          </cell>
          <cell r="BV1535" t="str">
            <v>147-159</v>
          </cell>
          <cell r="BW1535" t="str">
            <v>LoAvg</v>
          </cell>
          <cell r="BX1535" t="str">
            <v>Vocabulary Use and Functions</v>
          </cell>
          <cell r="BY1535">
            <v>164</v>
          </cell>
          <cell r="BZ1535">
            <v>6.1</v>
          </cell>
          <cell r="CA1535" t="str">
            <v>158-170</v>
          </cell>
          <cell r="CB1535" t="str">
            <v>HiAvg</v>
          </cell>
          <cell r="CW1535">
            <v>0.39150462962962962</v>
          </cell>
          <cell r="CX1535">
            <v>46</v>
          </cell>
          <cell r="DC1535">
            <v>14</v>
          </cell>
          <cell r="DD1535">
            <v>11</v>
          </cell>
          <cell r="DE1535">
            <v>17</v>
          </cell>
        </row>
        <row r="1536">
          <cell r="A1536" t="str">
            <v>70100205302471038School 2</v>
          </cell>
          <cell r="B1536" t="str">
            <v>Fall 2015-2016</v>
          </cell>
          <cell r="C1536">
            <v>70100205</v>
          </cell>
          <cell r="D1536" t="str">
            <v>School 2</v>
          </cell>
          <cell r="E1536" t="str">
            <v>Mathematics</v>
          </cell>
          <cell r="F1536" t="str">
            <v>Mathematics</v>
          </cell>
          <cell r="G1536" t="b">
            <v>1</v>
          </cell>
          <cell r="H1536">
            <v>2015</v>
          </cell>
          <cell r="I1536">
            <v>4</v>
          </cell>
          <cell r="O1536" t="str">
            <v>Survey With Goals</v>
          </cell>
          <cell r="P1536">
            <v>302471038</v>
          </cell>
          <cell r="Q1536">
            <v>42256</v>
          </cell>
          <cell r="R1536">
            <v>40</v>
          </cell>
          <cell r="S1536">
            <v>164</v>
          </cell>
          <cell r="T1536">
            <v>2.9</v>
          </cell>
          <cell r="U1536">
            <v>55</v>
          </cell>
          <cell r="BI1536" t="str">
            <v>Operations and Algebraic Thinking</v>
          </cell>
          <cell r="BJ1536">
            <v>155</v>
          </cell>
          <cell r="BK1536">
            <v>6.2</v>
          </cell>
          <cell r="BL1536" t="str">
            <v>149-161</v>
          </cell>
          <cell r="BM1536" t="str">
            <v>LoAvg</v>
          </cell>
          <cell r="BN1536" t="str">
            <v>Number and Operations</v>
          </cell>
          <cell r="BO1536">
            <v>173</v>
          </cell>
          <cell r="BP1536">
            <v>6.2</v>
          </cell>
          <cell r="BQ1536" t="str">
            <v>167-179</v>
          </cell>
          <cell r="BR1536" t="str">
            <v>HiAvg</v>
          </cell>
          <cell r="BS1536" t="str">
            <v>Measurement and Data</v>
          </cell>
          <cell r="BT1536">
            <v>166</v>
          </cell>
          <cell r="BU1536">
            <v>5.9</v>
          </cell>
          <cell r="BV1536" t="str">
            <v>160-172</v>
          </cell>
          <cell r="BW1536" t="str">
            <v>Avg</v>
          </cell>
          <cell r="BX1536" t="str">
            <v>Geometry</v>
          </cell>
          <cell r="BY1536">
            <v>161</v>
          </cell>
          <cell r="BZ1536">
            <v>5.9</v>
          </cell>
          <cell r="CA1536" t="str">
            <v>155-167</v>
          </cell>
          <cell r="CB1536" t="str">
            <v>Avg</v>
          </cell>
          <cell r="CW1536">
            <v>0.39025462962962965</v>
          </cell>
          <cell r="CX1536">
            <v>54</v>
          </cell>
          <cell r="DC1536">
            <v>14</v>
          </cell>
          <cell r="DD1536">
            <v>11</v>
          </cell>
          <cell r="DE1536">
            <v>18</v>
          </cell>
        </row>
        <row r="1537">
          <cell r="A1537" t="str">
            <v>70100205304361364School 2</v>
          </cell>
          <cell r="B1537" t="str">
            <v>Fall 2015-2016</v>
          </cell>
          <cell r="C1537">
            <v>70100205</v>
          </cell>
          <cell r="D1537" t="str">
            <v>School 2</v>
          </cell>
          <cell r="E1537" t="str">
            <v>Reading</v>
          </cell>
          <cell r="F1537" t="str">
            <v>Reading</v>
          </cell>
          <cell r="G1537" t="b">
            <v>1</v>
          </cell>
          <cell r="H1537">
            <v>2015</v>
          </cell>
          <cell r="I1537">
            <v>4</v>
          </cell>
          <cell r="O1537" t="str">
            <v>Survey With Goals</v>
          </cell>
          <cell r="P1537">
            <v>304361364</v>
          </cell>
          <cell r="Q1537">
            <v>42249</v>
          </cell>
          <cell r="R1537">
            <v>44</v>
          </cell>
          <cell r="S1537">
            <v>177</v>
          </cell>
          <cell r="T1537">
            <v>2.9</v>
          </cell>
          <cell r="U1537">
            <v>90</v>
          </cell>
          <cell r="BF1537">
            <v>187</v>
          </cell>
          <cell r="BG1537">
            <v>87</v>
          </cell>
          <cell r="BH1537">
            <v>237</v>
          </cell>
          <cell r="BI1537" t="str">
            <v>Foundational Skills</v>
          </cell>
          <cell r="BJ1537">
            <v>169</v>
          </cell>
          <cell r="BK1537">
            <v>6.5</v>
          </cell>
          <cell r="BL1537" t="str">
            <v>163-176</v>
          </cell>
          <cell r="BM1537" t="str">
            <v>HiAvg</v>
          </cell>
          <cell r="BN1537" t="str">
            <v>Language and Writing</v>
          </cell>
          <cell r="BO1537">
            <v>162</v>
          </cell>
          <cell r="BP1537">
            <v>6.5</v>
          </cell>
          <cell r="BQ1537" t="str">
            <v>156-169</v>
          </cell>
          <cell r="BR1537" t="str">
            <v>Avg</v>
          </cell>
          <cell r="BS1537" t="str">
            <v>Literature and Informational</v>
          </cell>
          <cell r="BT1537">
            <v>183</v>
          </cell>
          <cell r="BU1537">
            <v>6.4</v>
          </cell>
          <cell r="BV1537" t="str">
            <v>177-189</v>
          </cell>
          <cell r="BW1537" t="str">
            <v>High</v>
          </cell>
          <cell r="BX1537" t="str">
            <v>Vocabulary Use and Functions</v>
          </cell>
          <cell r="BY1537">
            <v>190</v>
          </cell>
          <cell r="BZ1537">
            <v>6.5</v>
          </cell>
          <cell r="CA1537" t="str">
            <v>184-197</v>
          </cell>
          <cell r="CB1537" t="str">
            <v>High</v>
          </cell>
          <cell r="CW1537">
            <v>0.39151620370370371</v>
          </cell>
          <cell r="CX1537">
            <v>56</v>
          </cell>
          <cell r="DC1537">
            <v>16</v>
          </cell>
          <cell r="DD1537">
            <v>10</v>
          </cell>
          <cell r="DE1537">
            <v>16</v>
          </cell>
        </row>
        <row r="1538">
          <cell r="A1538" t="str">
            <v>70100206303058496School 2</v>
          </cell>
          <cell r="B1538" t="str">
            <v>Fall 2015-2016</v>
          </cell>
          <cell r="C1538">
            <v>70100206</v>
          </cell>
          <cell r="D1538" t="str">
            <v>School 2</v>
          </cell>
          <cell r="E1538" t="str">
            <v>Mathematics</v>
          </cell>
          <cell r="F1538" t="str">
            <v>Mathematics</v>
          </cell>
          <cell r="G1538" t="b">
            <v>1</v>
          </cell>
          <cell r="H1538">
            <v>2015</v>
          </cell>
          <cell r="I1538">
            <v>4</v>
          </cell>
          <cell r="O1538" t="str">
            <v>Survey With Goals</v>
          </cell>
          <cell r="P1538">
            <v>303058496</v>
          </cell>
          <cell r="Q1538">
            <v>42255</v>
          </cell>
          <cell r="R1538">
            <v>28</v>
          </cell>
          <cell r="S1538">
            <v>145</v>
          </cell>
          <cell r="T1538">
            <v>2.9</v>
          </cell>
          <cell r="U1538">
            <v>9</v>
          </cell>
          <cell r="BI1538" t="str">
            <v>Operations and Algebraic Thinking</v>
          </cell>
          <cell r="BJ1538">
            <v>143</v>
          </cell>
          <cell r="BK1538">
            <v>5.9</v>
          </cell>
          <cell r="BL1538" t="str">
            <v>137-149</v>
          </cell>
          <cell r="BM1538" t="str">
            <v>Low</v>
          </cell>
          <cell r="BN1538" t="str">
            <v>Number and Operations</v>
          </cell>
          <cell r="BO1538">
            <v>142</v>
          </cell>
          <cell r="BP1538">
            <v>5.8</v>
          </cell>
          <cell r="BQ1538" t="str">
            <v>136-148</v>
          </cell>
          <cell r="BR1538" t="str">
            <v>Low</v>
          </cell>
          <cell r="BS1538" t="str">
            <v>Measurement and Data</v>
          </cell>
          <cell r="BT1538">
            <v>140</v>
          </cell>
          <cell r="BU1538">
            <v>6</v>
          </cell>
          <cell r="BV1538" t="str">
            <v>134-146</v>
          </cell>
          <cell r="BW1538" t="str">
            <v>Low</v>
          </cell>
          <cell r="BX1538" t="str">
            <v>Geometry</v>
          </cell>
          <cell r="BY1538">
            <v>153</v>
          </cell>
          <cell r="BZ1538">
            <v>5.7</v>
          </cell>
          <cell r="CA1538" t="str">
            <v>147-159</v>
          </cell>
          <cell r="CB1538" t="str">
            <v>LoAvg</v>
          </cell>
          <cell r="CW1538">
            <v>0.38886574074074076</v>
          </cell>
          <cell r="CX1538">
            <v>48</v>
          </cell>
          <cell r="DC1538">
            <v>16</v>
          </cell>
          <cell r="DD1538">
            <v>13</v>
          </cell>
          <cell r="DE1538">
            <v>20</v>
          </cell>
        </row>
        <row r="1539">
          <cell r="A1539" t="str">
            <v>70100206304973575School 2</v>
          </cell>
          <cell r="B1539" t="str">
            <v>Fall 2015-2016</v>
          </cell>
          <cell r="C1539">
            <v>70100206</v>
          </cell>
          <cell r="D1539" t="str">
            <v>School 2</v>
          </cell>
          <cell r="E1539" t="str">
            <v>Reading</v>
          </cell>
          <cell r="F1539" t="str">
            <v>Reading</v>
          </cell>
          <cell r="G1539" t="b">
            <v>1</v>
          </cell>
          <cell r="H1539">
            <v>2015</v>
          </cell>
          <cell r="I1539">
            <v>4</v>
          </cell>
          <cell r="O1539" t="str">
            <v>Survey With Goals</v>
          </cell>
          <cell r="P1539">
            <v>304973575</v>
          </cell>
          <cell r="Q1539">
            <v>42248</v>
          </cell>
          <cell r="R1539">
            <v>25</v>
          </cell>
          <cell r="S1539">
            <v>140</v>
          </cell>
          <cell r="T1539">
            <v>3</v>
          </cell>
          <cell r="U1539">
            <v>6</v>
          </cell>
          <cell r="BF1539" t="str">
            <v>BR</v>
          </cell>
          <cell r="BG1539" t="str">
            <v>BR</v>
          </cell>
          <cell r="BH1539" t="str">
            <v>BR</v>
          </cell>
          <cell r="BI1539" t="str">
            <v>Foundational Skills</v>
          </cell>
          <cell r="BJ1539">
            <v>125</v>
          </cell>
          <cell r="BK1539">
            <v>7</v>
          </cell>
          <cell r="BL1539" t="str">
            <v>118-132</v>
          </cell>
          <cell r="BM1539" t="str">
            <v>Low</v>
          </cell>
          <cell r="BN1539" t="str">
            <v>Language and Writing</v>
          </cell>
          <cell r="BO1539">
            <v>130</v>
          </cell>
          <cell r="BP1539">
            <v>6.6</v>
          </cell>
          <cell r="BQ1539" t="str">
            <v>123-137</v>
          </cell>
          <cell r="BR1539" t="str">
            <v>Low</v>
          </cell>
          <cell r="BS1539" t="str">
            <v>Literature and Informational</v>
          </cell>
          <cell r="BT1539">
            <v>139</v>
          </cell>
          <cell r="BU1539">
            <v>6.1</v>
          </cell>
          <cell r="BV1539" t="str">
            <v>133-145</v>
          </cell>
          <cell r="BW1539" t="str">
            <v>Low</v>
          </cell>
          <cell r="BX1539" t="str">
            <v>Vocabulary Use and Functions</v>
          </cell>
          <cell r="BY1539">
            <v>163</v>
          </cell>
          <cell r="BZ1539">
            <v>7.9</v>
          </cell>
          <cell r="CA1539" t="str">
            <v>155-171</v>
          </cell>
          <cell r="CB1539" t="str">
            <v>Avg</v>
          </cell>
          <cell r="CW1539">
            <v>0.38894675925925926</v>
          </cell>
          <cell r="CX1539">
            <v>56</v>
          </cell>
          <cell r="DC1539">
            <v>12</v>
          </cell>
          <cell r="DD1539">
            <v>12</v>
          </cell>
          <cell r="DE1539">
            <v>18</v>
          </cell>
        </row>
        <row r="1540">
          <cell r="A1540" t="str">
            <v>70100208314287978School 2</v>
          </cell>
          <cell r="B1540" t="str">
            <v>Fall 2015-2016</v>
          </cell>
          <cell r="C1540">
            <v>70100208</v>
          </cell>
          <cell r="D1540" t="str">
            <v>School 2</v>
          </cell>
          <cell r="E1540" t="str">
            <v>Language Usage</v>
          </cell>
          <cell r="F1540" t="str">
            <v>Language</v>
          </cell>
          <cell r="G1540" t="b">
            <v>1</v>
          </cell>
          <cell r="H1540">
            <v>2015</v>
          </cell>
          <cell r="I1540">
            <v>4</v>
          </cell>
          <cell r="O1540" t="str">
            <v>Survey With Goals</v>
          </cell>
          <cell r="P1540">
            <v>314287978</v>
          </cell>
          <cell r="Q1540">
            <v>42265</v>
          </cell>
          <cell r="R1540">
            <v>55</v>
          </cell>
          <cell r="S1540">
            <v>209</v>
          </cell>
          <cell r="T1540">
            <v>2.9</v>
          </cell>
          <cell r="U1540">
            <v>76</v>
          </cell>
          <cell r="BI1540" t="str">
            <v>Writing: Plan, Organize, Develop, Revise, Research</v>
          </cell>
          <cell r="BJ1540">
            <v>212</v>
          </cell>
          <cell r="BK1540">
            <v>5</v>
          </cell>
          <cell r="BL1540" t="str">
            <v>207-217</v>
          </cell>
          <cell r="BM1540" t="str">
            <v>HiAvg</v>
          </cell>
          <cell r="BN1540" t="str">
            <v>Language: Understand, Edit for Grammar, Usage</v>
          </cell>
          <cell r="BO1540">
            <v>208</v>
          </cell>
          <cell r="BP1540">
            <v>5</v>
          </cell>
          <cell r="BQ1540" t="str">
            <v>203-213</v>
          </cell>
          <cell r="BR1540" t="str">
            <v>HiAvg</v>
          </cell>
          <cell r="BS1540" t="str">
            <v>Language: Understand, Edit Mechanics</v>
          </cell>
          <cell r="BT1540">
            <v>208</v>
          </cell>
          <cell r="BU1540">
            <v>5.0999999999999996</v>
          </cell>
          <cell r="BV1540" t="str">
            <v>203-213</v>
          </cell>
          <cell r="BW1540" t="str">
            <v>HiAvg</v>
          </cell>
          <cell r="CW1540">
            <v>0.38846064814814812</v>
          </cell>
          <cell r="CX1540">
            <v>50</v>
          </cell>
          <cell r="DC1540">
            <v>6</v>
          </cell>
          <cell r="DD1540">
            <v>4</v>
          </cell>
          <cell r="DE1540">
            <v>6</v>
          </cell>
        </row>
        <row r="1541">
          <cell r="A1541" t="str">
            <v>70100208309648128School 2</v>
          </cell>
          <cell r="B1541" t="str">
            <v>Fall 2015-2016</v>
          </cell>
          <cell r="C1541">
            <v>70100208</v>
          </cell>
          <cell r="D1541" t="str">
            <v>School 2</v>
          </cell>
          <cell r="E1541" t="str">
            <v>Mathematics</v>
          </cell>
          <cell r="F1541" t="str">
            <v>Mathematics</v>
          </cell>
          <cell r="G1541" t="b">
            <v>1</v>
          </cell>
          <cell r="H1541">
            <v>2015</v>
          </cell>
          <cell r="I1541">
            <v>4</v>
          </cell>
          <cell r="O1541" t="str">
            <v>Survey With Goals</v>
          </cell>
          <cell r="P1541">
            <v>309648128</v>
          </cell>
          <cell r="Q1541">
            <v>42258</v>
          </cell>
          <cell r="R1541">
            <v>34</v>
          </cell>
          <cell r="S1541">
            <v>203</v>
          </cell>
          <cell r="T1541">
            <v>2.9</v>
          </cell>
          <cell r="U1541">
            <v>53</v>
          </cell>
          <cell r="BI1541" t="str">
            <v>Operations and Algebraic Thinking</v>
          </cell>
          <cell r="BJ1541">
            <v>207</v>
          </cell>
          <cell r="BK1541">
            <v>5.6</v>
          </cell>
          <cell r="BL1541" t="str">
            <v>201-213</v>
          </cell>
          <cell r="BM1541" t="str">
            <v>Avg</v>
          </cell>
          <cell r="BN1541" t="str">
            <v>Number and Operations</v>
          </cell>
          <cell r="BO1541">
            <v>203</v>
          </cell>
          <cell r="BP1541">
            <v>5.8</v>
          </cell>
          <cell r="BQ1541" t="str">
            <v>197-209</v>
          </cell>
          <cell r="BR1541" t="str">
            <v>Avg</v>
          </cell>
          <cell r="BS1541" t="str">
            <v>Measurement and Data</v>
          </cell>
          <cell r="BT1541">
            <v>201</v>
          </cell>
          <cell r="BU1541">
            <v>5.9</v>
          </cell>
          <cell r="BV1541" t="str">
            <v>195-207</v>
          </cell>
          <cell r="BW1541" t="str">
            <v>Avg</v>
          </cell>
          <cell r="BX1541" t="str">
            <v>Geometry</v>
          </cell>
          <cell r="BY1541">
            <v>201</v>
          </cell>
          <cell r="BZ1541">
            <v>5.8</v>
          </cell>
          <cell r="CA1541" t="str">
            <v>195-207</v>
          </cell>
          <cell r="CB1541" t="str">
            <v>Avg</v>
          </cell>
          <cell r="CW1541">
            <v>0.33423611111111112</v>
          </cell>
          <cell r="CX1541">
            <v>51</v>
          </cell>
          <cell r="DC1541">
            <v>10</v>
          </cell>
          <cell r="DD1541">
            <v>7</v>
          </cell>
          <cell r="DE1541">
            <v>12</v>
          </cell>
        </row>
        <row r="1542">
          <cell r="A1542" t="str">
            <v>70100208303412560School 2</v>
          </cell>
          <cell r="B1542" t="str">
            <v>Fall 2015-2016</v>
          </cell>
          <cell r="C1542">
            <v>70100208</v>
          </cell>
          <cell r="D1542" t="str">
            <v>School 2</v>
          </cell>
          <cell r="E1542" t="str">
            <v>Reading</v>
          </cell>
          <cell r="F1542" t="str">
            <v>Reading</v>
          </cell>
          <cell r="G1542" t="b">
            <v>1</v>
          </cell>
          <cell r="H1542">
            <v>2015</v>
          </cell>
          <cell r="I1542">
            <v>4</v>
          </cell>
          <cell r="O1542" t="str">
            <v>Survey With Goals</v>
          </cell>
          <cell r="P1542">
            <v>303412560</v>
          </cell>
          <cell r="Q1542">
            <v>42251</v>
          </cell>
          <cell r="R1542">
            <v>61</v>
          </cell>
          <cell r="S1542">
            <v>206</v>
          </cell>
          <cell r="T1542">
            <v>3.3</v>
          </cell>
          <cell r="U1542">
            <v>69</v>
          </cell>
          <cell r="BF1542">
            <v>709</v>
          </cell>
          <cell r="BG1542">
            <v>609</v>
          </cell>
          <cell r="BH1542">
            <v>759</v>
          </cell>
          <cell r="BI1542" t="str">
            <v>Literature</v>
          </cell>
          <cell r="BJ1542">
            <v>208</v>
          </cell>
          <cell r="BK1542">
            <v>5.8</v>
          </cell>
          <cell r="BL1542" t="str">
            <v>202-214</v>
          </cell>
          <cell r="BM1542" t="str">
            <v>HiAvg</v>
          </cell>
          <cell r="BN1542" t="str">
            <v>Informational Text</v>
          </cell>
          <cell r="BO1542">
            <v>205</v>
          </cell>
          <cell r="BP1542">
            <v>5.8</v>
          </cell>
          <cell r="BQ1542" t="str">
            <v>199-211</v>
          </cell>
          <cell r="BR1542" t="str">
            <v>HiAvg</v>
          </cell>
          <cell r="BS1542" t="str">
            <v>Vocabulary Acquisition and Use</v>
          </cell>
          <cell r="BT1542">
            <v>204</v>
          </cell>
          <cell r="BU1542">
            <v>5.7</v>
          </cell>
          <cell r="BV1542" t="str">
            <v>198-210</v>
          </cell>
          <cell r="BW1542" t="str">
            <v>HiAvg</v>
          </cell>
          <cell r="CW1542">
            <v>0.33804398148148151</v>
          </cell>
          <cell r="CX1542">
            <v>48</v>
          </cell>
          <cell r="DC1542">
            <v>7</v>
          </cell>
          <cell r="DD1542">
            <v>5</v>
          </cell>
          <cell r="DE1542">
            <v>7</v>
          </cell>
        </row>
        <row r="1543">
          <cell r="A1543" t="str">
            <v>70100209302470924School 2</v>
          </cell>
          <cell r="B1543" t="str">
            <v>Fall 2015-2016</v>
          </cell>
          <cell r="C1543">
            <v>70100209</v>
          </cell>
          <cell r="D1543" t="str">
            <v>School 2</v>
          </cell>
          <cell r="E1543" t="str">
            <v>Mathematics</v>
          </cell>
          <cell r="F1543" t="str">
            <v>Mathematics</v>
          </cell>
          <cell r="G1543" t="b">
            <v>1</v>
          </cell>
          <cell r="H1543">
            <v>2015</v>
          </cell>
          <cell r="I1543">
            <v>4</v>
          </cell>
          <cell r="O1543" t="str">
            <v>Survey With Goals</v>
          </cell>
          <cell r="P1543">
            <v>302470924</v>
          </cell>
          <cell r="Q1543">
            <v>42256</v>
          </cell>
          <cell r="R1543">
            <v>30</v>
          </cell>
          <cell r="S1543">
            <v>164</v>
          </cell>
          <cell r="T1543">
            <v>2.9</v>
          </cell>
          <cell r="U1543">
            <v>55</v>
          </cell>
          <cell r="BI1543" t="str">
            <v>Operations and Algebraic Thinking</v>
          </cell>
          <cell r="BJ1543">
            <v>157</v>
          </cell>
          <cell r="BK1543">
            <v>6</v>
          </cell>
          <cell r="BL1543" t="str">
            <v>151-163</v>
          </cell>
          <cell r="BM1543" t="str">
            <v>LoAvg</v>
          </cell>
          <cell r="BN1543" t="str">
            <v>Number and Operations</v>
          </cell>
          <cell r="BO1543">
            <v>165</v>
          </cell>
          <cell r="BP1543">
            <v>6</v>
          </cell>
          <cell r="BQ1543" t="str">
            <v>159-171</v>
          </cell>
          <cell r="BR1543" t="str">
            <v>Avg</v>
          </cell>
          <cell r="BS1543" t="str">
            <v>Measurement and Data</v>
          </cell>
          <cell r="BT1543">
            <v>168</v>
          </cell>
          <cell r="BU1543">
            <v>5.9</v>
          </cell>
          <cell r="BV1543" t="str">
            <v>162-174</v>
          </cell>
          <cell r="BW1543" t="str">
            <v>HiAvg</v>
          </cell>
          <cell r="BX1543" t="str">
            <v>Geometry</v>
          </cell>
          <cell r="BY1543">
            <v>167</v>
          </cell>
          <cell r="BZ1543">
            <v>6.1</v>
          </cell>
          <cell r="CA1543" t="str">
            <v>161-173</v>
          </cell>
          <cell r="CB1543" t="str">
            <v>HiAvg</v>
          </cell>
          <cell r="CW1543">
            <v>0.39067129629629632</v>
          </cell>
          <cell r="CX1543">
            <v>48</v>
          </cell>
          <cell r="DC1543">
            <v>14</v>
          </cell>
          <cell r="DD1543">
            <v>11</v>
          </cell>
          <cell r="DE1543">
            <v>18</v>
          </cell>
        </row>
        <row r="1544">
          <cell r="A1544" t="str">
            <v>70100209304361362School 2</v>
          </cell>
          <cell r="B1544" t="str">
            <v>Fall 2015-2016</v>
          </cell>
          <cell r="C1544">
            <v>70100209</v>
          </cell>
          <cell r="D1544" t="str">
            <v>School 2</v>
          </cell>
          <cell r="E1544" t="str">
            <v>Reading</v>
          </cell>
          <cell r="F1544" t="str">
            <v>Reading</v>
          </cell>
          <cell r="G1544" t="b">
            <v>1</v>
          </cell>
          <cell r="H1544">
            <v>2015</v>
          </cell>
          <cell r="I1544">
            <v>4</v>
          </cell>
          <cell r="O1544" t="str">
            <v>Survey With Goals</v>
          </cell>
          <cell r="P1544">
            <v>304361362</v>
          </cell>
          <cell r="Q1544">
            <v>42249</v>
          </cell>
          <cell r="R1544">
            <v>42</v>
          </cell>
          <cell r="S1544">
            <v>165</v>
          </cell>
          <cell r="T1544">
            <v>3</v>
          </cell>
          <cell r="U1544">
            <v>63</v>
          </cell>
          <cell r="BF1544" t="str">
            <v>BR</v>
          </cell>
          <cell r="BG1544" t="str">
            <v>BR</v>
          </cell>
          <cell r="BH1544" t="str">
            <v>BR</v>
          </cell>
          <cell r="BI1544" t="str">
            <v>Foundational Skills</v>
          </cell>
          <cell r="BJ1544">
            <v>164</v>
          </cell>
          <cell r="BK1544">
            <v>6</v>
          </cell>
          <cell r="BL1544" t="str">
            <v>158-170</v>
          </cell>
          <cell r="BM1544" t="str">
            <v>HiAvg</v>
          </cell>
          <cell r="BN1544" t="str">
            <v>Language and Writing</v>
          </cell>
          <cell r="BO1544">
            <v>167</v>
          </cell>
          <cell r="BP1544">
            <v>6</v>
          </cell>
          <cell r="BQ1544" t="str">
            <v>161-173</v>
          </cell>
          <cell r="BR1544" t="str">
            <v>HiAvg</v>
          </cell>
          <cell r="BS1544" t="str">
            <v>Literature and Informational</v>
          </cell>
          <cell r="BT1544">
            <v>163</v>
          </cell>
          <cell r="BU1544">
            <v>6</v>
          </cell>
          <cell r="BV1544" t="str">
            <v>157-169</v>
          </cell>
          <cell r="BW1544" t="str">
            <v>Avg</v>
          </cell>
          <cell r="BX1544" t="str">
            <v>Vocabulary Use and Functions</v>
          </cell>
          <cell r="BY1544">
            <v>164</v>
          </cell>
          <cell r="BZ1544">
            <v>5.8</v>
          </cell>
          <cell r="CA1544" t="str">
            <v>158-170</v>
          </cell>
          <cell r="CB1544" t="str">
            <v>HiAvg</v>
          </cell>
          <cell r="CW1544">
            <v>0.39149305555555558</v>
          </cell>
          <cell r="CX1544">
            <v>48</v>
          </cell>
          <cell r="DC1544">
            <v>14</v>
          </cell>
          <cell r="DD1544">
            <v>11</v>
          </cell>
          <cell r="DE1544">
            <v>17</v>
          </cell>
        </row>
        <row r="1545">
          <cell r="A1545" t="str">
            <v>70100210313716100School 2</v>
          </cell>
          <cell r="B1545" t="str">
            <v>Fall 2015-2016</v>
          </cell>
          <cell r="C1545">
            <v>70100210</v>
          </cell>
          <cell r="D1545" t="str">
            <v>School 2</v>
          </cell>
          <cell r="E1545" t="str">
            <v>Language Usage</v>
          </cell>
          <cell r="F1545" t="str">
            <v>Language</v>
          </cell>
          <cell r="G1545" t="b">
            <v>1</v>
          </cell>
          <cell r="H1545">
            <v>2015</v>
          </cell>
          <cell r="I1545">
            <v>4</v>
          </cell>
          <cell r="O1545" t="str">
            <v>Survey With Goals</v>
          </cell>
          <cell r="P1545">
            <v>313716100</v>
          </cell>
          <cell r="Q1545">
            <v>42268</v>
          </cell>
          <cell r="R1545">
            <v>52</v>
          </cell>
          <cell r="S1545">
            <v>193</v>
          </cell>
          <cell r="T1545">
            <v>2.9</v>
          </cell>
          <cell r="U1545">
            <v>87</v>
          </cell>
          <cell r="BI1545" t="str">
            <v>Writing: Plan, Organize, Develop, Revise, Research</v>
          </cell>
          <cell r="BJ1545">
            <v>202</v>
          </cell>
          <cell r="BK1545">
            <v>5.4</v>
          </cell>
          <cell r="BL1545" t="str">
            <v>197-207</v>
          </cell>
          <cell r="BM1545" t="str">
            <v>High</v>
          </cell>
          <cell r="BN1545" t="str">
            <v>Language: Understand, Edit for Grammar, Usage</v>
          </cell>
          <cell r="BO1545">
            <v>195</v>
          </cell>
          <cell r="BP1545">
            <v>5.4</v>
          </cell>
          <cell r="BQ1545" t="str">
            <v>190-200</v>
          </cell>
          <cell r="BR1545" t="str">
            <v>High</v>
          </cell>
          <cell r="BS1545" t="str">
            <v>Language: Understand, Edit Mechanics</v>
          </cell>
          <cell r="BT1545">
            <v>184</v>
          </cell>
          <cell r="BU1545">
            <v>5.3</v>
          </cell>
          <cell r="BV1545" t="str">
            <v>179-189</v>
          </cell>
          <cell r="BW1545" t="str">
            <v>HiAvg</v>
          </cell>
          <cell r="CW1545">
            <v>0.54321759259259261</v>
          </cell>
          <cell r="CX1545">
            <v>55</v>
          </cell>
          <cell r="DC1545">
            <v>11</v>
          </cell>
          <cell r="DD1545">
            <v>8</v>
          </cell>
          <cell r="DE1545">
            <v>11</v>
          </cell>
        </row>
        <row r="1546">
          <cell r="A1546" t="str">
            <v>70100210306607499School 2</v>
          </cell>
          <cell r="B1546" t="str">
            <v>Fall 2015-2016</v>
          </cell>
          <cell r="C1546">
            <v>70100210</v>
          </cell>
          <cell r="D1546" t="str">
            <v>School 2</v>
          </cell>
          <cell r="E1546" t="str">
            <v>Mathematics</v>
          </cell>
          <cell r="F1546" t="str">
            <v>Mathematics</v>
          </cell>
          <cell r="G1546" t="b">
            <v>1</v>
          </cell>
          <cell r="H1546">
            <v>2015</v>
          </cell>
          <cell r="I1546">
            <v>4</v>
          </cell>
          <cell r="O1546" t="str">
            <v>Survey With Goals</v>
          </cell>
          <cell r="P1546">
            <v>306607499</v>
          </cell>
          <cell r="Q1546">
            <v>42264</v>
          </cell>
          <cell r="R1546">
            <v>39</v>
          </cell>
          <cell r="S1546">
            <v>183</v>
          </cell>
          <cell r="T1546">
            <v>2.9</v>
          </cell>
          <cell r="U1546">
            <v>68</v>
          </cell>
          <cell r="BI1546" t="str">
            <v>Operations and Algebraic Thinking</v>
          </cell>
          <cell r="BJ1546">
            <v>192</v>
          </cell>
          <cell r="BK1546">
            <v>6.2</v>
          </cell>
          <cell r="BL1546" t="str">
            <v>186-198</v>
          </cell>
          <cell r="BM1546" t="str">
            <v>High</v>
          </cell>
          <cell r="BN1546" t="str">
            <v>Number and Operations</v>
          </cell>
          <cell r="BO1546">
            <v>174</v>
          </cell>
          <cell r="BP1546">
            <v>6.1</v>
          </cell>
          <cell r="BQ1546" t="str">
            <v>168-180</v>
          </cell>
          <cell r="BR1546" t="str">
            <v>LoAvg</v>
          </cell>
          <cell r="BS1546" t="str">
            <v>Measurement and Data</v>
          </cell>
          <cell r="BT1546">
            <v>192</v>
          </cell>
          <cell r="BU1546">
            <v>6.7</v>
          </cell>
          <cell r="BV1546" t="str">
            <v>185-199</v>
          </cell>
          <cell r="BW1546" t="str">
            <v>High</v>
          </cell>
          <cell r="BX1546" t="str">
            <v>Geometry</v>
          </cell>
          <cell r="BY1546">
            <v>173</v>
          </cell>
          <cell r="BZ1546">
            <v>6.8</v>
          </cell>
          <cell r="CA1546" t="str">
            <v>166-180</v>
          </cell>
          <cell r="CB1546" t="str">
            <v>LoAvg</v>
          </cell>
          <cell r="CW1546">
            <v>0.38846064814814812</v>
          </cell>
          <cell r="CX1546">
            <v>49</v>
          </cell>
          <cell r="DC1546">
            <v>13</v>
          </cell>
          <cell r="DD1546">
            <v>9</v>
          </cell>
          <cell r="DE1546">
            <v>15</v>
          </cell>
        </row>
        <row r="1547">
          <cell r="A1547" t="str">
            <v>70100210309648026School 2</v>
          </cell>
          <cell r="B1547" t="str">
            <v>Fall 2015-2016</v>
          </cell>
          <cell r="C1547">
            <v>70100210</v>
          </cell>
          <cell r="D1547" t="str">
            <v>School 2</v>
          </cell>
          <cell r="E1547" t="str">
            <v>Reading</v>
          </cell>
          <cell r="F1547" t="str">
            <v>Reading</v>
          </cell>
          <cell r="G1547" t="b">
            <v>1</v>
          </cell>
          <cell r="H1547">
            <v>2015</v>
          </cell>
          <cell r="I1547">
            <v>4</v>
          </cell>
          <cell r="O1547" t="str">
            <v>Survey With Goals</v>
          </cell>
          <cell r="P1547">
            <v>309648026</v>
          </cell>
          <cell r="Q1547">
            <v>42257</v>
          </cell>
          <cell r="R1547">
            <v>88</v>
          </cell>
          <cell r="S1547">
            <v>195</v>
          </cell>
          <cell r="T1547">
            <v>3.4</v>
          </cell>
          <cell r="U1547">
            <v>90</v>
          </cell>
          <cell r="BF1547">
            <v>511</v>
          </cell>
          <cell r="BG1547">
            <v>411</v>
          </cell>
          <cell r="BH1547">
            <v>561</v>
          </cell>
          <cell r="BI1547" t="str">
            <v>Literature</v>
          </cell>
          <cell r="BJ1547">
            <v>200</v>
          </cell>
          <cell r="BK1547">
            <v>6.2</v>
          </cell>
          <cell r="BL1547" t="str">
            <v>194-206</v>
          </cell>
          <cell r="BM1547" t="str">
            <v>High</v>
          </cell>
          <cell r="BN1547" t="str">
            <v>Informational Text</v>
          </cell>
          <cell r="BO1547">
            <v>183</v>
          </cell>
          <cell r="BP1547">
            <v>6.6</v>
          </cell>
          <cell r="BQ1547" t="str">
            <v>176-190</v>
          </cell>
          <cell r="BR1547" t="str">
            <v>HiAvg</v>
          </cell>
          <cell r="BS1547" t="str">
            <v>Vocabulary Acquisition and Use</v>
          </cell>
          <cell r="BT1547">
            <v>202</v>
          </cell>
          <cell r="BU1547">
            <v>6.3</v>
          </cell>
          <cell r="BV1547" t="str">
            <v>196-208</v>
          </cell>
          <cell r="BW1547" t="str">
            <v>High</v>
          </cell>
          <cell r="CW1547">
            <v>0.38936342592592593</v>
          </cell>
          <cell r="CX1547">
            <v>50</v>
          </cell>
          <cell r="DC1547">
            <v>13</v>
          </cell>
          <cell r="DD1547">
            <v>7</v>
          </cell>
          <cell r="DE1547">
            <v>11</v>
          </cell>
        </row>
        <row r="1548">
          <cell r="A1548" t="str">
            <v>70100211307454954School 2</v>
          </cell>
          <cell r="B1548" t="str">
            <v>Fall 2015-2016</v>
          </cell>
          <cell r="C1548">
            <v>70100211</v>
          </cell>
          <cell r="D1548" t="str">
            <v>School 2</v>
          </cell>
          <cell r="E1548" t="str">
            <v>Language Usage</v>
          </cell>
          <cell r="F1548" t="str">
            <v>Language</v>
          </cell>
          <cell r="G1548" t="b">
            <v>1</v>
          </cell>
          <cell r="H1548">
            <v>2015</v>
          </cell>
          <cell r="I1548">
            <v>4</v>
          </cell>
          <cell r="O1548" t="str">
            <v>Survey With Goals</v>
          </cell>
          <cell r="P1548">
            <v>307454954</v>
          </cell>
          <cell r="Q1548">
            <v>42263</v>
          </cell>
          <cell r="R1548">
            <v>42</v>
          </cell>
          <cell r="S1548">
            <v>203</v>
          </cell>
          <cell r="T1548">
            <v>2.9</v>
          </cell>
          <cell r="U1548">
            <v>29</v>
          </cell>
          <cell r="BI1548" t="str">
            <v>Writing: Plan, Organize, Develop, Revise, Research</v>
          </cell>
          <cell r="BJ1548">
            <v>206</v>
          </cell>
          <cell r="BK1548">
            <v>5.0999999999999996</v>
          </cell>
          <cell r="BL1548" t="str">
            <v>201-211</v>
          </cell>
          <cell r="BM1548" t="str">
            <v>LoAvg</v>
          </cell>
          <cell r="BN1548" t="str">
            <v>Language: Understand, Edit for Grammar, Usage</v>
          </cell>
          <cell r="BO1548">
            <v>202</v>
          </cell>
          <cell r="BP1548">
            <v>5</v>
          </cell>
          <cell r="BQ1548" t="str">
            <v>197-207</v>
          </cell>
          <cell r="BR1548" t="str">
            <v>LoAvg</v>
          </cell>
          <cell r="BS1548" t="str">
            <v>Language: Understand, Edit Mechanics</v>
          </cell>
          <cell r="BT1548">
            <v>202</v>
          </cell>
          <cell r="BU1548">
            <v>5</v>
          </cell>
          <cell r="BV1548" t="str">
            <v>197-207</v>
          </cell>
          <cell r="BW1548" t="str">
            <v>LoAvg</v>
          </cell>
          <cell r="CW1548">
            <v>0.46293981481481478</v>
          </cell>
          <cell r="CX1548">
            <v>53</v>
          </cell>
          <cell r="DC1548">
            <v>4</v>
          </cell>
          <cell r="DD1548">
            <v>4</v>
          </cell>
          <cell r="DE1548">
            <v>6</v>
          </cell>
        </row>
        <row r="1549">
          <cell r="A1549" t="str">
            <v>70100211302471303School 2</v>
          </cell>
          <cell r="B1549" t="str">
            <v>Fall 2015-2016</v>
          </cell>
          <cell r="C1549">
            <v>70100211</v>
          </cell>
          <cell r="D1549" t="str">
            <v>School 2</v>
          </cell>
          <cell r="E1549" t="str">
            <v>Mathematics</v>
          </cell>
          <cell r="F1549" t="str">
            <v>Mathematics</v>
          </cell>
          <cell r="G1549" t="b">
            <v>1</v>
          </cell>
          <cell r="H1549">
            <v>2015</v>
          </cell>
          <cell r="I1549">
            <v>4</v>
          </cell>
          <cell r="O1549" t="str">
            <v>Survey With Goals</v>
          </cell>
          <cell r="P1549">
            <v>302471303</v>
          </cell>
          <cell r="Q1549">
            <v>42256</v>
          </cell>
          <cell r="R1549">
            <v>49</v>
          </cell>
          <cell r="S1549">
            <v>202</v>
          </cell>
          <cell r="T1549">
            <v>2.9</v>
          </cell>
          <cell r="U1549">
            <v>16</v>
          </cell>
          <cell r="BI1549" t="str">
            <v>Operations and Algebraic Thinking</v>
          </cell>
          <cell r="BJ1549">
            <v>205</v>
          </cell>
          <cell r="BK1549">
            <v>5.9</v>
          </cell>
          <cell r="BL1549" t="str">
            <v>199-211</v>
          </cell>
          <cell r="BM1549" t="str">
            <v>Low</v>
          </cell>
          <cell r="BN1549" t="str">
            <v>The Real and Complex Number Systems</v>
          </cell>
          <cell r="BO1549">
            <v>201</v>
          </cell>
          <cell r="BP1549">
            <v>6</v>
          </cell>
          <cell r="BQ1549" t="str">
            <v>195-207</v>
          </cell>
          <cell r="BR1549" t="str">
            <v>Low</v>
          </cell>
          <cell r="BS1549" t="str">
            <v>Geometry</v>
          </cell>
          <cell r="BT1549">
            <v>198</v>
          </cell>
          <cell r="BU1549">
            <v>5.8</v>
          </cell>
          <cell r="BV1549" t="str">
            <v>192-204</v>
          </cell>
          <cell r="BW1549" t="str">
            <v>Low</v>
          </cell>
          <cell r="BX1549" t="str">
            <v>Statistics and Probability</v>
          </cell>
          <cell r="BY1549">
            <v>202</v>
          </cell>
          <cell r="BZ1549">
            <v>5.7</v>
          </cell>
          <cell r="CA1549" t="str">
            <v>196-208</v>
          </cell>
          <cell r="CB1549" t="str">
            <v>Low</v>
          </cell>
          <cell r="CW1549">
            <v>0.46277777777777779</v>
          </cell>
          <cell r="CX1549">
            <v>51</v>
          </cell>
          <cell r="DC1549">
            <v>7</v>
          </cell>
          <cell r="DD1549">
            <v>5</v>
          </cell>
          <cell r="DE1549">
            <v>8</v>
          </cell>
        </row>
        <row r="1550">
          <cell r="A1550" t="str">
            <v>70100211304361461School 2</v>
          </cell>
          <cell r="B1550" t="str">
            <v>Fall 2015-2016</v>
          </cell>
          <cell r="C1550">
            <v>70100211</v>
          </cell>
          <cell r="D1550" t="str">
            <v>School 2</v>
          </cell>
          <cell r="E1550" t="str">
            <v>Reading</v>
          </cell>
          <cell r="F1550" t="str">
            <v>Reading</v>
          </cell>
          <cell r="G1550" t="b">
            <v>1</v>
          </cell>
          <cell r="H1550">
            <v>2015</v>
          </cell>
          <cell r="I1550">
            <v>4</v>
          </cell>
          <cell r="O1550" t="str">
            <v>Survey With Goals</v>
          </cell>
          <cell r="P1550">
            <v>304361461</v>
          </cell>
          <cell r="Q1550">
            <v>42249</v>
          </cell>
          <cell r="R1550">
            <v>46</v>
          </cell>
          <cell r="S1550">
            <v>199</v>
          </cell>
          <cell r="T1550">
            <v>3.3</v>
          </cell>
          <cell r="U1550">
            <v>21</v>
          </cell>
          <cell r="BF1550">
            <v>583</v>
          </cell>
          <cell r="BG1550">
            <v>483</v>
          </cell>
          <cell r="BH1550">
            <v>633</v>
          </cell>
          <cell r="BI1550" t="str">
            <v>Literature</v>
          </cell>
          <cell r="BJ1550">
            <v>199</v>
          </cell>
          <cell r="BK1550">
            <v>5.8</v>
          </cell>
          <cell r="BL1550" t="str">
            <v>193-205</v>
          </cell>
          <cell r="BM1550" t="str">
            <v>Low</v>
          </cell>
          <cell r="BN1550" t="str">
            <v>Informational Text</v>
          </cell>
          <cell r="BO1550">
            <v>206</v>
          </cell>
          <cell r="BP1550">
            <v>5.8</v>
          </cell>
          <cell r="BQ1550" t="str">
            <v>200-212</v>
          </cell>
          <cell r="BR1550" t="str">
            <v>LoAvg</v>
          </cell>
          <cell r="BS1550" t="str">
            <v>Vocabulary Acquisition and Use</v>
          </cell>
          <cell r="BT1550">
            <v>191</v>
          </cell>
          <cell r="BU1550">
            <v>5.9</v>
          </cell>
          <cell r="BV1550" t="str">
            <v>185-197</v>
          </cell>
          <cell r="BW1550" t="str">
            <v>Low</v>
          </cell>
          <cell r="CW1550">
            <v>0.46387731481481481</v>
          </cell>
          <cell r="CX1550">
            <v>53</v>
          </cell>
          <cell r="DC1550">
            <v>5</v>
          </cell>
          <cell r="DD1550">
            <v>4</v>
          </cell>
          <cell r="DE1550">
            <v>6</v>
          </cell>
        </row>
        <row r="1551">
          <cell r="A1551" t="str">
            <v>70100214302471265School 2</v>
          </cell>
          <cell r="B1551" t="str">
            <v>Fall 2015-2016</v>
          </cell>
          <cell r="C1551">
            <v>70100214</v>
          </cell>
          <cell r="D1551" t="str">
            <v>School 2</v>
          </cell>
          <cell r="E1551" t="str">
            <v>Mathematics</v>
          </cell>
          <cell r="F1551" t="str">
            <v>Mathematics</v>
          </cell>
          <cell r="G1551" t="b">
            <v>1</v>
          </cell>
          <cell r="H1551">
            <v>2015</v>
          </cell>
          <cell r="I1551">
            <v>4</v>
          </cell>
          <cell r="O1551" t="str">
            <v>Survey With Goals</v>
          </cell>
          <cell r="P1551">
            <v>302471265</v>
          </cell>
          <cell r="Q1551">
            <v>42256</v>
          </cell>
          <cell r="R1551">
            <v>28</v>
          </cell>
          <cell r="S1551">
            <v>175</v>
          </cell>
          <cell r="T1551">
            <v>3</v>
          </cell>
          <cell r="U1551">
            <v>84</v>
          </cell>
          <cell r="BI1551" t="str">
            <v>Operations and Algebraic Thinking</v>
          </cell>
          <cell r="BJ1551">
            <v>176</v>
          </cell>
          <cell r="BK1551">
            <v>6.2</v>
          </cell>
          <cell r="BL1551" t="str">
            <v>170-182</v>
          </cell>
          <cell r="BM1551" t="str">
            <v>High</v>
          </cell>
          <cell r="BN1551" t="str">
            <v>Number and Operations</v>
          </cell>
          <cell r="BO1551">
            <v>169</v>
          </cell>
          <cell r="BP1551">
            <v>6</v>
          </cell>
          <cell r="BQ1551" t="str">
            <v>163-175</v>
          </cell>
          <cell r="BR1551" t="str">
            <v>HiAvg</v>
          </cell>
          <cell r="BS1551" t="str">
            <v>Measurement and Data</v>
          </cell>
          <cell r="BT1551">
            <v>171</v>
          </cell>
          <cell r="BU1551">
            <v>6.2</v>
          </cell>
          <cell r="BV1551" t="str">
            <v>165-177</v>
          </cell>
          <cell r="BW1551" t="str">
            <v>HiAvg</v>
          </cell>
          <cell r="BX1551" t="str">
            <v>Geometry</v>
          </cell>
          <cell r="BY1551">
            <v>185</v>
          </cell>
          <cell r="BZ1551">
            <v>6.3</v>
          </cell>
          <cell r="CA1551" t="str">
            <v>179-191</v>
          </cell>
          <cell r="CB1551" t="str">
            <v>High</v>
          </cell>
          <cell r="CW1551">
            <v>0.39050925925925922</v>
          </cell>
          <cell r="CX1551">
            <v>46</v>
          </cell>
          <cell r="DC1551">
            <v>13</v>
          </cell>
          <cell r="DD1551">
            <v>10</v>
          </cell>
          <cell r="DE1551">
            <v>17</v>
          </cell>
        </row>
        <row r="1552">
          <cell r="A1552" t="str">
            <v>70100214304361417School 2</v>
          </cell>
          <cell r="B1552" t="str">
            <v>Fall 2015-2016</v>
          </cell>
          <cell r="C1552">
            <v>70100214</v>
          </cell>
          <cell r="D1552" t="str">
            <v>School 2</v>
          </cell>
          <cell r="E1552" t="str">
            <v>Reading</v>
          </cell>
          <cell r="F1552" t="str">
            <v>Reading</v>
          </cell>
          <cell r="G1552" t="b">
            <v>1</v>
          </cell>
          <cell r="H1552">
            <v>2015</v>
          </cell>
          <cell r="I1552">
            <v>4</v>
          </cell>
          <cell r="O1552" t="str">
            <v>Survey With Goals</v>
          </cell>
          <cell r="P1552">
            <v>304361417</v>
          </cell>
          <cell r="Q1552">
            <v>42249</v>
          </cell>
          <cell r="R1552">
            <v>36</v>
          </cell>
          <cell r="S1552">
            <v>177</v>
          </cell>
          <cell r="T1552">
            <v>3</v>
          </cell>
          <cell r="U1552">
            <v>89</v>
          </cell>
          <cell r="BF1552">
            <v>187</v>
          </cell>
          <cell r="BG1552">
            <v>87</v>
          </cell>
          <cell r="BH1552">
            <v>237</v>
          </cell>
          <cell r="BI1552" t="str">
            <v>Foundational Skills</v>
          </cell>
          <cell r="BJ1552">
            <v>182</v>
          </cell>
          <cell r="BK1552">
            <v>6</v>
          </cell>
          <cell r="BL1552" t="str">
            <v>176-188</v>
          </cell>
          <cell r="BM1552" t="str">
            <v>High</v>
          </cell>
          <cell r="BN1552" t="str">
            <v>Language and Writing</v>
          </cell>
          <cell r="BO1552">
            <v>178</v>
          </cell>
          <cell r="BP1552">
            <v>6</v>
          </cell>
          <cell r="BQ1552" t="str">
            <v>172-184</v>
          </cell>
          <cell r="BR1552" t="str">
            <v>High</v>
          </cell>
          <cell r="BS1552" t="str">
            <v>Literature and Informational</v>
          </cell>
          <cell r="BT1552">
            <v>175</v>
          </cell>
          <cell r="BU1552">
            <v>5.9</v>
          </cell>
          <cell r="BV1552" t="str">
            <v>169-181</v>
          </cell>
          <cell r="BW1552" t="str">
            <v>High</v>
          </cell>
          <cell r="BX1552" t="str">
            <v>Vocabulary Use and Functions</v>
          </cell>
          <cell r="BY1552">
            <v>173</v>
          </cell>
          <cell r="BZ1552">
            <v>6.1</v>
          </cell>
          <cell r="CA1552" t="str">
            <v>167-179</v>
          </cell>
          <cell r="CB1552" t="str">
            <v>High</v>
          </cell>
          <cell r="CW1552">
            <v>0.40201388888888889</v>
          </cell>
          <cell r="CX1552">
            <v>54</v>
          </cell>
          <cell r="DC1552">
            <v>15</v>
          </cell>
          <cell r="DD1552">
            <v>10</v>
          </cell>
          <cell r="DE1552">
            <v>16</v>
          </cell>
        </row>
        <row r="1553">
          <cell r="A1553" t="str">
            <v>70100215303058408School 2</v>
          </cell>
          <cell r="B1553" t="str">
            <v>Fall 2015-2016</v>
          </cell>
          <cell r="C1553">
            <v>70100215</v>
          </cell>
          <cell r="D1553" t="str">
            <v>School 2</v>
          </cell>
          <cell r="E1553" t="str">
            <v>Mathematics</v>
          </cell>
          <cell r="F1553" t="str">
            <v>Mathematics</v>
          </cell>
          <cell r="G1553" t="b">
            <v>1</v>
          </cell>
          <cell r="H1553">
            <v>2015</v>
          </cell>
          <cell r="I1553">
            <v>4</v>
          </cell>
          <cell r="O1553" t="str">
            <v>Survey With Goals</v>
          </cell>
          <cell r="P1553">
            <v>303058408</v>
          </cell>
          <cell r="Q1553">
            <v>42255</v>
          </cell>
          <cell r="R1553">
            <v>22</v>
          </cell>
          <cell r="S1553">
            <v>149</v>
          </cell>
          <cell r="T1553">
            <v>2.9</v>
          </cell>
          <cell r="U1553">
            <v>15</v>
          </cell>
          <cell r="BI1553" t="str">
            <v>Operations and Algebraic Thinking</v>
          </cell>
          <cell r="BJ1553">
            <v>152</v>
          </cell>
          <cell r="BK1553">
            <v>5.9</v>
          </cell>
          <cell r="BL1553" t="str">
            <v>146-158</v>
          </cell>
          <cell r="BM1553" t="str">
            <v>LoAvg</v>
          </cell>
          <cell r="BN1553" t="str">
            <v>Number and Operations</v>
          </cell>
          <cell r="BO1553">
            <v>149</v>
          </cell>
          <cell r="BP1553">
            <v>5.8</v>
          </cell>
          <cell r="BQ1553" t="str">
            <v>143-155</v>
          </cell>
          <cell r="BR1553" t="str">
            <v>Low</v>
          </cell>
          <cell r="BS1553" t="str">
            <v>Measurement and Data</v>
          </cell>
          <cell r="BT1553">
            <v>145</v>
          </cell>
          <cell r="BU1553">
            <v>5.8</v>
          </cell>
          <cell r="BV1553" t="str">
            <v>139-151</v>
          </cell>
          <cell r="BW1553" t="str">
            <v>Low</v>
          </cell>
          <cell r="BX1553" t="str">
            <v>Geometry</v>
          </cell>
          <cell r="BY1553">
            <v>149</v>
          </cell>
          <cell r="BZ1553">
            <v>5.8</v>
          </cell>
          <cell r="CA1553" t="str">
            <v>143-155</v>
          </cell>
          <cell r="CB1553" t="str">
            <v>Low</v>
          </cell>
          <cell r="CW1553">
            <v>0.38891203703703708</v>
          </cell>
          <cell r="CX1553">
            <v>52</v>
          </cell>
          <cell r="DC1553">
            <v>16</v>
          </cell>
          <cell r="DD1553">
            <v>13</v>
          </cell>
          <cell r="DE1553">
            <v>20</v>
          </cell>
        </row>
        <row r="1554">
          <cell r="A1554" t="str">
            <v>70100215304973726School 2</v>
          </cell>
          <cell r="B1554" t="str">
            <v>Fall 2015-2016</v>
          </cell>
          <cell r="C1554">
            <v>70100215</v>
          </cell>
          <cell r="D1554" t="str">
            <v>School 2</v>
          </cell>
          <cell r="E1554" t="str">
            <v>Reading</v>
          </cell>
          <cell r="F1554" t="str">
            <v>Reading</v>
          </cell>
          <cell r="G1554" t="b">
            <v>1</v>
          </cell>
          <cell r="H1554">
            <v>2015</v>
          </cell>
          <cell r="I1554">
            <v>4</v>
          </cell>
          <cell r="O1554" t="str">
            <v>Survey With Goals</v>
          </cell>
          <cell r="P1554">
            <v>304973726</v>
          </cell>
          <cell r="Q1554">
            <v>42248</v>
          </cell>
          <cell r="R1554">
            <v>24</v>
          </cell>
          <cell r="S1554">
            <v>153</v>
          </cell>
          <cell r="T1554">
            <v>2.9</v>
          </cell>
          <cell r="U1554">
            <v>28</v>
          </cell>
          <cell r="BF1554" t="str">
            <v>BR</v>
          </cell>
          <cell r="BG1554" t="str">
            <v>BR</v>
          </cell>
          <cell r="BH1554" t="str">
            <v>BR</v>
          </cell>
          <cell r="BI1554" t="str">
            <v>Foundational Skills</v>
          </cell>
          <cell r="BJ1554">
            <v>155</v>
          </cell>
          <cell r="BK1554">
            <v>5.9</v>
          </cell>
          <cell r="BL1554" t="str">
            <v>149-161</v>
          </cell>
          <cell r="BM1554" t="str">
            <v>LoAvg</v>
          </cell>
          <cell r="BN1554" t="str">
            <v>Language and Writing</v>
          </cell>
          <cell r="BO1554">
            <v>156</v>
          </cell>
          <cell r="BP1554">
            <v>5.9</v>
          </cell>
          <cell r="BQ1554" t="str">
            <v>150-162</v>
          </cell>
          <cell r="BR1554" t="str">
            <v>LoAvg</v>
          </cell>
          <cell r="BS1554" t="str">
            <v>Literature and Informational</v>
          </cell>
          <cell r="BT1554">
            <v>154</v>
          </cell>
          <cell r="BU1554">
            <v>5.8</v>
          </cell>
          <cell r="BV1554" t="str">
            <v>148-160</v>
          </cell>
          <cell r="BW1554" t="str">
            <v>LoAvg</v>
          </cell>
          <cell r="BX1554" t="str">
            <v>Vocabulary Use and Functions</v>
          </cell>
          <cell r="BY1554">
            <v>148</v>
          </cell>
          <cell r="BZ1554">
            <v>6</v>
          </cell>
          <cell r="CA1554" t="str">
            <v>142-154</v>
          </cell>
          <cell r="CB1554" t="str">
            <v>Low</v>
          </cell>
          <cell r="CW1554">
            <v>0.38890046296296293</v>
          </cell>
          <cell r="CX1554">
            <v>48</v>
          </cell>
          <cell r="DC1554">
            <v>13</v>
          </cell>
          <cell r="DD1554">
            <v>11</v>
          </cell>
          <cell r="DE1554">
            <v>17</v>
          </cell>
        </row>
        <row r="1555">
          <cell r="A1555" t="str">
            <v>70100216308962606School 2</v>
          </cell>
          <cell r="B1555" t="str">
            <v>Fall 2015-2016</v>
          </cell>
          <cell r="C1555">
            <v>70100216</v>
          </cell>
          <cell r="D1555" t="str">
            <v>School 2</v>
          </cell>
          <cell r="E1555" t="str">
            <v>Mathematics</v>
          </cell>
          <cell r="F1555" t="str">
            <v>Mathematics</v>
          </cell>
          <cell r="G1555" t="b">
            <v>1</v>
          </cell>
          <cell r="H1555">
            <v>2015</v>
          </cell>
          <cell r="I1555">
            <v>4</v>
          </cell>
          <cell r="O1555" t="str">
            <v>Survey With Goals</v>
          </cell>
          <cell r="P1555">
            <v>308962606</v>
          </cell>
          <cell r="Q1555">
            <v>42261</v>
          </cell>
          <cell r="R1555">
            <v>51</v>
          </cell>
          <cell r="S1555">
            <v>141</v>
          </cell>
          <cell r="T1555">
            <v>2.9</v>
          </cell>
          <cell r="U1555">
            <v>53</v>
          </cell>
          <cell r="BI1555" t="str">
            <v>Operations and Algebraic Thinking</v>
          </cell>
          <cell r="BJ1555">
            <v>131</v>
          </cell>
          <cell r="BK1555">
            <v>6.1</v>
          </cell>
          <cell r="BL1555" t="str">
            <v>125-137</v>
          </cell>
          <cell r="BM1555" t="str">
            <v>Low</v>
          </cell>
          <cell r="BN1555" t="str">
            <v>Number and Operations</v>
          </cell>
          <cell r="BO1555">
            <v>143</v>
          </cell>
          <cell r="BP1555">
            <v>5.9</v>
          </cell>
          <cell r="BQ1555" t="str">
            <v>137-149</v>
          </cell>
          <cell r="BR1555" t="str">
            <v>Avg</v>
          </cell>
          <cell r="BS1555" t="str">
            <v>Measurement and Data</v>
          </cell>
          <cell r="BT1555">
            <v>141</v>
          </cell>
          <cell r="BU1555">
            <v>5.9</v>
          </cell>
          <cell r="BV1555" t="str">
            <v>135-147</v>
          </cell>
          <cell r="BW1555" t="str">
            <v>Avg</v>
          </cell>
          <cell r="BX1555" t="str">
            <v>Geometry</v>
          </cell>
          <cell r="BY1555">
            <v>149</v>
          </cell>
          <cell r="BZ1555">
            <v>6.2</v>
          </cell>
          <cell r="CA1555" t="str">
            <v>143-155</v>
          </cell>
          <cell r="CB1555" t="str">
            <v>HiAvg</v>
          </cell>
          <cell r="CW1555">
            <v>0.33758101851851857</v>
          </cell>
          <cell r="CX1555">
            <v>48</v>
          </cell>
          <cell r="DC1555">
            <v>24</v>
          </cell>
          <cell r="DD1555">
            <v>11</v>
          </cell>
          <cell r="DE1555">
            <v>19</v>
          </cell>
        </row>
        <row r="1556">
          <cell r="A1556" t="str">
            <v>70100216305485443School 2</v>
          </cell>
          <cell r="B1556" t="str">
            <v>Fall 2015-2016</v>
          </cell>
          <cell r="C1556">
            <v>70100216</v>
          </cell>
          <cell r="D1556" t="str">
            <v>School 2</v>
          </cell>
          <cell r="E1556" t="str">
            <v>Reading</v>
          </cell>
          <cell r="F1556" t="str">
            <v>Reading</v>
          </cell>
          <cell r="G1556" t="b">
            <v>1</v>
          </cell>
          <cell r="H1556">
            <v>2015</v>
          </cell>
          <cell r="I1556">
            <v>4</v>
          </cell>
          <cell r="O1556" t="str">
            <v>Survey With Goals</v>
          </cell>
          <cell r="P1556">
            <v>305485443</v>
          </cell>
          <cell r="Q1556">
            <v>42247</v>
          </cell>
          <cell r="R1556">
            <v>35</v>
          </cell>
          <cell r="S1556">
            <v>144</v>
          </cell>
          <cell r="T1556">
            <v>2.9</v>
          </cell>
          <cell r="U1556">
            <v>59</v>
          </cell>
          <cell r="BF1556" t="str">
            <v>BR</v>
          </cell>
          <cell r="BG1556" t="str">
            <v>BR</v>
          </cell>
          <cell r="BH1556" t="str">
            <v>BR</v>
          </cell>
          <cell r="BI1556" t="str">
            <v>Foundational Skills</v>
          </cell>
          <cell r="BJ1556">
            <v>135</v>
          </cell>
          <cell r="BK1556">
            <v>5.9</v>
          </cell>
          <cell r="BL1556" t="str">
            <v>129-141</v>
          </cell>
          <cell r="BM1556" t="str">
            <v>LoAvg</v>
          </cell>
          <cell r="BN1556" t="str">
            <v>Language and Writing</v>
          </cell>
          <cell r="BO1556">
            <v>141</v>
          </cell>
          <cell r="BP1556">
            <v>6.1</v>
          </cell>
          <cell r="BQ1556" t="str">
            <v>135-147</v>
          </cell>
          <cell r="BR1556" t="str">
            <v>Avg</v>
          </cell>
          <cell r="BS1556" t="str">
            <v>Literature and Informational</v>
          </cell>
          <cell r="BT1556">
            <v>152</v>
          </cell>
          <cell r="BU1556">
            <v>6.3</v>
          </cell>
          <cell r="BV1556" t="str">
            <v>146-158</v>
          </cell>
          <cell r="BW1556" t="str">
            <v>High</v>
          </cell>
          <cell r="BX1556" t="str">
            <v>Vocabulary Use and Functions</v>
          </cell>
          <cell r="BY1556">
            <v>152</v>
          </cell>
          <cell r="BZ1556">
            <v>6.4</v>
          </cell>
          <cell r="CA1556" t="str">
            <v>146-158</v>
          </cell>
          <cell r="CB1556" t="str">
            <v>High</v>
          </cell>
          <cell r="CW1556">
            <v>0.34572916666666664</v>
          </cell>
          <cell r="CX1556">
            <v>50</v>
          </cell>
          <cell r="DC1556">
            <v>21</v>
          </cell>
          <cell r="DD1556">
            <v>10</v>
          </cell>
          <cell r="DE1556">
            <v>17</v>
          </cell>
        </row>
        <row r="1557">
          <cell r="A1557" t="str">
            <v>70100217303058619School 2</v>
          </cell>
          <cell r="B1557" t="str">
            <v>Fall 2015-2016</v>
          </cell>
          <cell r="C1557">
            <v>70100217</v>
          </cell>
          <cell r="D1557" t="str">
            <v>School 2</v>
          </cell>
          <cell r="E1557" t="str">
            <v>Mathematics</v>
          </cell>
          <cell r="F1557" t="str">
            <v>Mathematics</v>
          </cell>
          <cell r="G1557" t="b">
            <v>1</v>
          </cell>
          <cell r="H1557">
            <v>2015</v>
          </cell>
          <cell r="I1557">
            <v>4</v>
          </cell>
          <cell r="O1557" t="str">
            <v>Survey With Goals</v>
          </cell>
          <cell r="P1557">
            <v>303058619</v>
          </cell>
          <cell r="Q1557">
            <v>42255</v>
          </cell>
          <cell r="R1557">
            <v>17</v>
          </cell>
          <cell r="S1557">
            <v>136</v>
          </cell>
          <cell r="T1557">
            <v>2.9</v>
          </cell>
          <cell r="U1557">
            <v>39</v>
          </cell>
          <cell r="BI1557" t="str">
            <v>Operations and Algebraic Thinking</v>
          </cell>
          <cell r="BJ1557">
            <v>131</v>
          </cell>
          <cell r="BK1557">
            <v>5.9</v>
          </cell>
          <cell r="BL1557" t="str">
            <v>125-137</v>
          </cell>
          <cell r="BM1557" t="str">
            <v>Low</v>
          </cell>
          <cell r="BN1557" t="str">
            <v>Number and Operations</v>
          </cell>
          <cell r="BO1557">
            <v>142</v>
          </cell>
          <cell r="BP1557">
            <v>6</v>
          </cell>
          <cell r="BQ1557" t="str">
            <v>136-148</v>
          </cell>
          <cell r="BR1557" t="str">
            <v>Avg</v>
          </cell>
          <cell r="BS1557" t="str">
            <v>Measurement and Data</v>
          </cell>
          <cell r="BT1557">
            <v>140</v>
          </cell>
          <cell r="BU1557">
            <v>5.9</v>
          </cell>
          <cell r="BV1557" t="str">
            <v>134-146</v>
          </cell>
          <cell r="BW1557" t="str">
            <v>LoAvg</v>
          </cell>
          <cell r="BX1557" t="str">
            <v>Geometry</v>
          </cell>
          <cell r="BY1557">
            <v>130</v>
          </cell>
          <cell r="BZ1557">
            <v>5.9</v>
          </cell>
          <cell r="CA1557" t="str">
            <v>124-136</v>
          </cell>
          <cell r="CB1557" t="str">
            <v>Low</v>
          </cell>
          <cell r="CW1557">
            <v>0.33832175925925928</v>
          </cell>
          <cell r="CX1557">
            <v>50</v>
          </cell>
          <cell r="DC1557">
            <v>25</v>
          </cell>
          <cell r="DD1557">
            <v>12</v>
          </cell>
          <cell r="DE1557">
            <v>20</v>
          </cell>
        </row>
        <row r="1558">
          <cell r="A1558" t="str">
            <v>70100217304973525School 2</v>
          </cell>
          <cell r="B1558" t="str">
            <v>Fall 2015-2016</v>
          </cell>
          <cell r="C1558">
            <v>70100217</v>
          </cell>
          <cell r="D1558" t="str">
            <v>School 2</v>
          </cell>
          <cell r="E1558" t="str">
            <v>Reading</v>
          </cell>
          <cell r="F1558" t="str">
            <v>Reading</v>
          </cell>
          <cell r="G1558" t="b">
            <v>1</v>
          </cell>
          <cell r="H1558">
            <v>2015</v>
          </cell>
          <cell r="I1558">
            <v>4</v>
          </cell>
          <cell r="O1558" t="str">
            <v>Survey With Goals</v>
          </cell>
          <cell r="P1558">
            <v>304973525</v>
          </cell>
          <cell r="Q1558">
            <v>42248</v>
          </cell>
          <cell r="R1558">
            <v>25</v>
          </cell>
          <cell r="S1558">
            <v>143</v>
          </cell>
          <cell r="T1558">
            <v>3.1</v>
          </cell>
          <cell r="U1558">
            <v>56</v>
          </cell>
          <cell r="BF1558" t="str">
            <v>BR</v>
          </cell>
          <cell r="BG1558" t="str">
            <v>BR</v>
          </cell>
          <cell r="BH1558" t="str">
            <v>BR</v>
          </cell>
          <cell r="BI1558" t="str">
            <v>Foundational Skills</v>
          </cell>
          <cell r="BJ1558">
            <v>126</v>
          </cell>
          <cell r="BK1558">
            <v>6.3</v>
          </cell>
          <cell r="BL1558" t="str">
            <v>120-132</v>
          </cell>
          <cell r="BM1558" t="str">
            <v>Low</v>
          </cell>
          <cell r="BN1558" t="str">
            <v>Language and Writing</v>
          </cell>
          <cell r="BO1558">
            <v>140</v>
          </cell>
          <cell r="BP1558">
            <v>6.2</v>
          </cell>
          <cell r="BQ1558" t="str">
            <v>134-146</v>
          </cell>
          <cell r="BR1558" t="str">
            <v>LoAvg</v>
          </cell>
          <cell r="BS1558" t="str">
            <v>Literature and Informational</v>
          </cell>
          <cell r="BT1558">
            <v>156</v>
          </cell>
          <cell r="BU1558">
            <v>6.3</v>
          </cell>
          <cell r="BV1558" t="str">
            <v>150-162</v>
          </cell>
          <cell r="BW1558" t="str">
            <v>High</v>
          </cell>
          <cell r="BX1558" t="str">
            <v>Vocabulary Use and Functions</v>
          </cell>
          <cell r="BY1558">
            <v>149</v>
          </cell>
          <cell r="BZ1558">
            <v>6.4</v>
          </cell>
          <cell r="CA1558" t="str">
            <v>143-155</v>
          </cell>
          <cell r="CB1558" t="str">
            <v>HiAvg</v>
          </cell>
          <cell r="CW1558">
            <v>0.35215277777777776</v>
          </cell>
          <cell r="CX1558">
            <v>50</v>
          </cell>
          <cell r="DC1558">
            <v>21</v>
          </cell>
          <cell r="DD1558">
            <v>10</v>
          </cell>
          <cell r="DE1558">
            <v>17</v>
          </cell>
        </row>
        <row r="1559">
          <cell r="A1559" t="str">
            <v>70100218303058416School 2</v>
          </cell>
          <cell r="B1559" t="str">
            <v>Fall 2015-2016</v>
          </cell>
          <cell r="C1559">
            <v>70100218</v>
          </cell>
          <cell r="D1559" t="str">
            <v>School 2</v>
          </cell>
          <cell r="E1559" t="str">
            <v>Mathematics</v>
          </cell>
          <cell r="F1559" t="str">
            <v>Mathematics</v>
          </cell>
          <cell r="G1559" t="b">
            <v>1</v>
          </cell>
          <cell r="H1559">
            <v>2015</v>
          </cell>
          <cell r="I1559">
            <v>4</v>
          </cell>
          <cell r="O1559" t="str">
            <v>Survey With Goals</v>
          </cell>
          <cell r="P1559">
            <v>303058416</v>
          </cell>
          <cell r="Q1559">
            <v>42255</v>
          </cell>
          <cell r="R1559">
            <v>21</v>
          </cell>
          <cell r="S1559">
            <v>135</v>
          </cell>
          <cell r="T1559">
            <v>3</v>
          </cell>
          <cell r="U1559">
            <v>37</v>
          </cell>
          <cell r="BI1559" t="str">
            <v>Operations and Algebraic Thinking</v>
          </cell>
          <cell r="BJ1559">
            <v>124</v>
          </cell>
          <cell r="BK1559">
            <v>6.4</v>
          </cell>
          <cell r="BL1559" t="str">
            <v>118-130</v>
          </cell>
          <cell r="BM1559" t="str">
            <v>Low</v>
          </cell>
          <cell r="BN1559" t="str">
            <v>Number and Operations</v>
          </cell>
          <cell r="BO1559">
            <v>131</v>
          </cell>
          <cell r="BP1559">
            <v>6.2</v>
          </cell>
          <cell r="BQ1559" t="str">
            <v>125-137</v>
          </cell>
          <cell r="BR1559" t="str">
            <v>Low</v>
          </cell>
          <cell r="BS1559" t="str">
            <v>Measurement and Data</v>
          </cell>
          <cell r="BT1559">
            <v>134</v>
          </cell>
          <cell r="BU1559">
            <v>6.5</v>
          </cell>
          <cell r="BV1559" t="str">
            <v>128-141</v>
          </cell>
          <cell r="BW1559" t="str">
            <v>Low</v>
          </cell>
          <cell r="BX1559" t="str">
            <v>Geometry</v>
          </cell>
          <cell r="BY1559">
            <v>148</v>
          </cell>
          <cell r="BZ1559">
            <v>6.1</v>
          </cell>
          <cell r="CA1559" t="str">
            <v>142-154</v>
          </cell>
          <cell r="CB1559" t="str">
            <v>HiAvg</v>
          </cell>
          <cell r="CW1559">
            <v>0.33834490740740741</v>
          </cell>
          <cell r="CX1559">
            <v>54</v>
          </cell>
          <cell r="DC1559">
            <v>25</v>
          </cell>
          <cell r="DD1559">
            <v>12</v>
          </cell>
          <cell r="DE1559">
            <v>20</v>
          </cell>
        </row>
        <row r="1560">
          <cell r="A1560" t="str">
            <v>70100218304973581School 2</v>
          </cell>
          <cell r="B1560" t="str">
            <v>Fall 2015-2016</v>
          </cell>
          <cell r="C1560">
            <v>70100218</v>
          </cell>
          <cell r="D1560" t="str">
            <v>School 2</v>
          </cell>
          <cell r="E1560" t="str">
            <v>Reading</v>
          </cell>
          <cell r="F1560" t="str">
            <v>Reading</v>
          </cell>
          <cell r="G1560" t="b">
            <v>1</v>
          </cell>
          <cell r="H1560">
            <v>2015</v>
          </cell>
          <cell r="I1560">
            <v>4</v>
          </cell>
          <cell r="O1560" t="str">
            <v>Survey With Goals</v>
          </cell>
          <cell r="P1560">
            <v>304973581</v>
          </cell>
          <cell r="Q1560">
            <v>42248</v>
          </cell>
          <cell r="R1560">
            <v>24</v>
          </cell>
          <cell r="S1560">
            <v>141</v>
          </cell>
          <cell r="T1560">
            <v>2.9</v>
          </cell>
          <cell r="U1560">
            <v>50</v>
          </cell>
          <cell r="BF1560" t="str">
            <v>BR</v>
          </cell>
          <cell r="BG1560" t="str">
            <v>BR</v>
          </cell>
          <cell r="BH1560" t="str">
            <v>BR</v>
          </cell>
          <cell r="BI1560" t="str">
            <v>Foundational Skills</v>
          </cell>
          <cell r="BJ1560">
            <v>138</v>
          </cell>
          <cell r="BK1560">
            <v>6.1</v>
          </cell>
          <cell r="BL1560" t="str">
            <v>132-144</v>
          </cell>
          <cell r="BM1560" t="str">
            <v>LoAvg</v>
          </cell>
          <cell r="BN1560" t="str">
            <v>Language and Writing</v>
          </cell>
          <cell r="BO1560">
            <v>135</v>
          </cell>
          <cell r="BP1560">
            <v>5.7</v>
          </cell>
          <cell r="BQ1560" t="str">
            <v>129-141</v>
          </cell>
          <cell r="BR1560" t="str">
            <v>LoAvg</v>
          </cell>
          <cell r="BS1560" t="str">
            <v>Literature and Informational</v>
          </cell>
          <cell r="BT1560">
            <v>149</v>
          </cell>
          <cell r="BU1560">
            <v>6.1</v>
          </cell>
          <cell r="BV1560" t="str">
            <v>143-155</v>
          </cell>
          <cell r="BW1560" t="str">
            <v>HiAvg</v>
          </cell>
          <cell r="BX1560" t="str">
            <v>Vocabulary Use and Functions</v>
          </cell>
          <cell r="BY1560">
            <v>141</v>
          </cell>
          <cell r="BZ1560">
            <v>6</v>
          </cell>
          <cell r="CA1560" t="str">
            <v>135-147</v>
          </cell>
          <cell r="CB1560" t="str">
            <v>Avg</v>
          </cell>
          <cell r="CW1560">
            <v>0.35076388888888888</v>
          </cell>
          <cell r="CX1560">
            <v>52</v>
          </cell>
          <cell r="DC1560">
            <v>22</v>
          </cell>
          <cell r="DD1560">
            <v>10</v>
          </cell>
          <cell r="DE1560">
            <v>17</v>
          </cell>
        </row>
        <row r="1561">
          <cell r="A1561" t="str">
            <v>70100219308962670School 2</v>
          </cell>
          <cell r="B1561" t="str">
            <v>Fall 2015-2016</v>
          </cell>
          <cell r="C1561">
            <v>70100219</v>
          </cell>
          <cell r="D1561" t="str">
            <v>School 2</v>
          </cell>
          <cell r="E1561" t="str">
            <v>Mathematics</v>
          </cell>
          <cell r="F1561" t="str">
            <v>Mathematics</v>
          </cell>
          <cell r="G1561" t="b">
            <v>1</v>
          </cell>
          <cell r="H1561">
            <v>2015</v>
          </cell>
          <cell r="I1561">
            <v>4</v>
          </cell>
          <cell r="O1561" t="str">
            <v>Survey With Goals</v>
          </cell>
          <cell r="P1561">
            <v>308962670</v>
          </cell>
          <cell r="Q1561">
            <v>42261</v>
          </cell>
          <cell r="R1561">
            <v>32</v>
          </cell>
          <cell r="S1561">
            <v>157</v>
          </cell>
          <cell r="T1561">
            <v>3</v>
          </cell>
          <cell r="U1561">
            <v>87</v>
          </cell>
          <cell r="BI1561" t="str">
            <v>Operations and Algebraic Thinking</v>
          </cell>
          <cell r="BJ1561">
            <v>155</v>
          </cell>
          <cell r="BK1561">
            <v>6</v>
          </cell>
          <cell r="BL1561" t="str">
            <v>149-161</v>
          </cell>
          <cell r="BM1561" t="str">
            <v>High</v>
          </cell>
          <cell r="BN1561" t="str">
            <v>Number and Operations</v>
          </cell>
          <cell r="BO1561">
            <v>157</v>
          </cell>
          <cell r="BP1561">
            <v>6</v>
          </cell>
          <cell r="BQ1561" t="str">
            <v>151-163</v>
          </cell>
          <cell r="BR1561" t="str">
            <v>High</v>
          </cell>
          <cell r="BS1561" t="str">
            <v>Measurement and Data</v>
          </cell>
          <cell r="BT1561">
            <v>160</v>
          </cell>
          <cell r="BU1561">
            <v>6</v>
          </cell>
          <cell r="BV1561" t="str">
            <v>154-166</v>
          </cell>
          <cell r="BW1561" t="str">
            <v>High</v>
          </cell>
          <cell r="BX1561" t="str">
            <v>Geometry</v>
          </cell>
          <cell r="BY1561">
            <v>157</v>
          </cell>
          <cell r="BZ1561">
            <v>6.1</v>
          </cell>
          <cell r="CA1561" t="str">
            <v>151-163</v>
          </cell>
          <cell r="CB1561" t="str">
            <v>High</v>
          </cell>
          <cell r="CW1561">
            <v>0.33744212962962966</v>
          </cell>
          <cell r="CX1561">
            <v>54</v>
          </cell>
          <cell r="DC1561">
            <v>20</v>
          </cell>
          <cell r="DD1561">
            <v>9</v>
          </cell>
          <cell r="DE1561">
            <v>16</v>
          </cell>
        </row>
        <row r="1562">
          <cell r="A1562" t="str">
            <v>70100219305485473School 2</v>
          </cell>
          <cell r="B1562" t="str">
            <v>Fall 2015-2016</v>
          </cell>
          <cell r="C1562">
            <v>70100219</v>
          </cell>
          <cell r="D1562" t="str">
            <v>School 2</v>
          </cell>
          <cell r="E1562" t="str">
            <v>Reading</v>
          </cell>
          <cell r="F1562" t="str">
            <v>Reading</v>
          </cell>
          <cell r="G1562" t="b">
            <v>1</v>
          </cell>
          <cell r="H1562">
            <v>2015</v>
          </cell>
          <cell r="I1562">
            <v>4</v>
          </cell>
          <cell r="O1562" t="str">
            <v>Survey With Goals</v>
          </cell>
          <cell r="P1562">
            <v>305485473</v>
          </cell>
          <cell r="Q1562">
            <v>42247</v>
          </cell>
          <cell r="R1562">
            <v>38</v>
          </cell>
          <cell r="S1562">
            <v>157</v>
          </cell>
          <cell r="T1562">
            <v>3</v>
          </cell>
          <cell r="U1562">
            <v>88</v>
          </cell>
          <cell r="BF1562" t="str">
            <v>BR</v>
          </cell>
          <cell r="BG1562" t="str">
            <v>BR</v>
          </cell>
          <cell r="BH1562" t="str">
            <v>BR</v>
          </cell>
          <cell r="BI1562" t="str">
            <v>Foundational Skills</v>
          </cell>
          <cell r="BJ1562">
            <v>145</v>
          </cell>
          <cell r="BK1562">
            <v>6.6</v>
          </cell>
          <cell r="BL1562" t="str">
            <v>138-152</v>
          </cell>
          <cell r="BM1562" t="str">
            <v>Avg</v>
          </cell>
          <cell r="BN1562" t="str">
            <v>Language and Writing</v>
          </cell>
          <cell r="BO1562">
            <v>156</v>
          </cell>
          <cell r="BP1562">
            <v>6.1</v>
          </cell>
          <cell r="BQ1562" t="str">
            <v>150-162</v>
          </cell>
          <cell r="BR1562" t="str">
            <v>High</v>
          </cell>
          <cell r="BS1562" t="str">
            <v>Literature and Informational</v>
          </cell>
          <cell r="BT1562">
            <v>154</v>
          </cell>
          <cell r="BU1562">
            <v>6.4</v>
          </cell>
          <cell r="BV1562" t="str">
            <v>148-160</v>
          </cell>
          <cell r="BW1562" t="str">
            <v>High</v>
          </cell>
          <cell r="BX1562" t="str">
            <v>Vocabulary Use and Functions</v>
          </cell>
          <cell r="BY1562">
            <v>171</v>
          </cell>
          <cell r="BZ1562">
            <v>6.6</v>
          </cell>
          <cell r="CA1562" t="str">
            <v>164-178</v>
          </cell>
          <cell r="CB1562" t="str">
            <v>High</v>
          </cell>
          <cell r="CW1562">
            <v>0.34574074074074074</v>
          </cell>
          <cell r="CX1562">
            <v>56</v>
          </cell>
          <cell r="DC1562">
            <v>17</v>
          </cell>
          <cell r="DD1562">
            <v>8</v>
          </cell>
          <cell r="DE1562">
            <v>14</v>
          </cell>
        </row>
        <row r="1563">
          <cell r="A1563" t="str">
            <v>70100220309648021School 2</v>
          </cell>
          <cell r="B1563" t="str">
            <v>Fall 2015-2016</v>
          </cell>
          <cell r="C1563">
            <v>70100220</v>
          </cell>
          <cell r="D1563" t="str">
            <v>School 2</v>
          </cell>
          <cell r="E1563" t="str">
            <v>Mathematics</v>
          </cell>
          <cell r="F1563" t="str">
            <v>Mathematics</v>
          </cell>
          <cell r="G1563" t="b">
            <v>1</v>
          </cell>
          <cell r="H1563">
            <v>2015</v>
          </cell>
          <cell r="I1563">
            <v>4</v>
          </cell>
          <cell r="O1563" t="str">
            <v>Survey With Goals</v>
          </cell>
          <cell r="P1563">
            <v>309648021</v>
          </cell>
          <cell r="Q1563">
            <v>42258</v>
          </cell>
          <cell r="R1563">
            <v>34</v>
          </cell>
          <cell r="S1563">
            <v>156</v>
          </cell>
          <cell r="T1563">
            <v>2.9</v>
          </cell>
          <cell r="U1563">
            <v>31</v>
          </cell>
          <cell r="BI1563" t="str">
            <v>Operations and Algebraic Thinking</v>
          </cell>
          <cell r="BJ1563">
            <v>159</v>
          </cell>
          <cell r="BK1563">
            <v>6</v>
          </cell>
          <cell r="BL1563" t="str">
            <v>153-165</v>
          </cell>
          <cell r="BM1563" t="str">
            <v>LoAvg</v>
          </cell>
          <cell r="BN1563" t="str">
            <v>Number and Operations</v>
          </cell>
          <cell r="BO1563">
            <v>151</v>
          </cell>
          <cell r="BP1563">
            <v>6.1</v>
          </cell>
          <cell r="BQ1563" t="str">
            <v>145-157</v>
          </cell>
          <cell r="BR1563" t="str">
            <v>Low</v>
          </cell>
          <cell r="BS1563" t="str">
            <v>Measurement and Data</v>
          </cell>
          <cell r="BT1563">
            <v>150</v>
          </cell>
          <cell r="BU1563">
            <v>5.9</v>
          </cell>
          <cell r="BV1563" t="str">
            <v>144-156</v>
          </cell>
          <cell r="BW1563" t="str">
            <v>Low</v>
          </cell>
          <cell r="BX1563" t="str">
            <v>Geometry</v>
          </cell>
          <cell r="BY1563">
            <v>162</v>
          </cell>
          <cell r="BZ1563">
            <v>5.8</v>
          </cell>
          <cell r="CA1563" t="str">
            <v>156-168</v>
          </cell>
          <cell r="CB1563" t="str">
            <v>Avg</v>
          </cell>
          <cell r="CW1563">
            <v>0.38982638888888888</v>
          </cell>
          <cell r="CX1563">
            <v>50</v>
          </cell>
          <cell r="DC1563">
            <v>15</v>
          </cell>
          <cell r="DD1563">
            <v>12</v>
          </cell>
          <cell r="DE1563">
            <v>19</v>
          </cell>
        </row>
        <row r="1564">
          <cell r="A1564" t="str">
            <v>70100220303412564School 2</v>
          </cell>
          <cell r="B1564" t="str">
            <v>Fall 2015-2016</v>
          </cell>
          <cell r="C1564">
            <v>70100220</v>
          </cell>
          <cell r="D1564" t="str">
            <v>School 2</v>
          </cell>
          <cell r="E1564" t="str">
            <v>Reading</v>
          </cell>
          <cell r="F1564" t="str">
            <v>Reading</v>
          </cell>
          <cell r="G1564" t="b">
            <v>1</v>
          </cell>
          <cell r="H1564">
            <v>2015</v>
          </cell>
          <cell r="I1564">
            <v>4</v>
          </cell>
          <cell r="O1564" t="str">
            <v>Survey With Goals</v>
          </cell>
          <cell r="P1564">
            <v>303412564</v>
          </cell>
          <cell r="Q1564">
            <v>42251</v>
          </cell>
          <cell r="R1564">
            <v>30</v>
          </cell>
          <cell r="S1564">
            <v>155</v>
          </cell>
          <cell r="T1564">
            <v>2.9</v>
          </cell>
          <cell r="U1564">
            <v>33</v>
          </cell>
          <cell r="BF1564" t="str">
            <v>BR</v>
          </cell>
          <cell r="BG1564" t="str">
            <v>BR</v>
          </cell>
          <cell r="BH1564" t="str">
            <v>BR</v>
          </cell>
          <cell r="BI1564" t="str">
            <v>Foundational Skills</v>
          </cell>
          <cell r="BJ1564">
            <v>145</v>
          </cell>
          <cell r="BK1564">
            <v>5.8</v>
          </cell>
          <cell r="BL1564" t="str">
            <v>139-151</v>
          </cell>
          <cell r="BM1564" t="str">
            <v>Low</v>
          </cell>
          <cell r="BN1564" t="str">
            <v>Language and Writing</v>
          </cell>
          <cell r="BO1564">
            <v>164</v>
          </cell>
          <cell r="BP1564">
            <v>6.1</v>
          </cell>
          <cell r="BQ1564" t="str">
            <v>158-170</v>
          </cell>
          <cell r="BR1564" t="str">
            <v>HiAvg</v>
          </cell>
          <cell r="BS1564" t="str">
            <v>Literature and Informational</v>
          </cell>
          <cell r="BT1564">
            <v>155</v>
          </cell>
          <cell r="BU1564">
            <v>6.2</v>
          </cell>
          <cell r="BV1564" t="str">
            <v>149-161</v>
          </cell>
          <cell r="BW1564" t="str">
            <v>LoAvg</v>
          </cell>
          <cell r="BX1564" t="str">
            <v>Vocabulary Use and Functions</v>
          </cell>
          <cell r="BY1564">
            <v>159</v>
          </cell>
          <cell r="BZ1564">
            <v>6.1</v>
          </cell>
          <cell r="CA1564" t="str">
            <v>153-165</v>
          </cell>
          <cell r="CB1564" t="str">
            <v>Avg</v>
          </cell>
          <cell r="CW1564">
            <v>0.39219907407407412</v>
          </cell>
          <cell r="CX1564">
            <v>52</v>
          </cell>
          <cell r="DC1564">
            <v>14</v>
          </cell>
          <cell r="DD1564">
            <v>11</v>
          </cell>
          <cell r="DE1564">
            <v>17</v>
          </cell>
        </row>
        <row r="1565">
          <cell r="A1565" t="str">
            <v>70100221303058384School 2</v>
          </cell>
          <cell r="B1565" t="str">
            <v>Fall 2015-2016</v>
          </cell>
          <cell r="C1565">
            <v>70100221</v>
          </cell>
          <cell r="D1565" t="str">
            <v>School 2</v>
          </cell>
          <cell r="E1565" t="str">
            <v>Mathematics</v>
          </cell>
          <cell r="F1565" t="str">
            <v>Mathematics</v>
          </cell>
          <cell r="G1565" t="b">
            <v>1</v>
          </cell>
          <cell r="H1565">
            <v>2015</v>
          </cell>
          <cell r="I1565">
            <v>4</v>
          </cell>
          <cell r="O1565" t="str">
            <v>Survey With Goals</v>
          </cell>
          <cell r="P1565">
            <v>303058384</v>
          </cell>
          <cell r="Q1565">
            <v>42255</v>
          </cell>
          <cell r="R1565">
            <v>20</v>
          </cell>
          <cell r="S1565">
            <v>126</v>
          </cell>
          <cell r="T1565">
            <v>2.9</v>
          </cell>
          <cell r="U1565">
            <v>18</v>
          </cell>
          <cell r="BI1565" t="str">
            <v>Operations and Algebraic Thinking</v>
          </cell>
          <cell r="BJ1565">
            <v>121</v>
          </cell>
          <cell r="BK1565">
            <v>6.1</v>
          </cell>
          <cell r="BL1565" t="str">
            <v>115-127</v>
          </cell>
          <cell r="BM1565" t="str">
            <v>Low</v>
          </cell>
          <cell r="BN1565" t="str">
            <v>Number and Operations</v>
          </cell>
          <cell r="BO1565">
            <v>125</v>
          </cell>
          <cell r="BP1565">
            <v>6</v>
          </cell>
          <cell r="BQ1565" t="str">
            <v>119-131</v>
          </cell>
          <cell r="BR1565" t="str">
            <v>Low</v>
          </cell>
          <cell r="BS1565" t="str">
            <v>Measurement and Data</v>
          </cell>
          <cell r="BT1565">
            <v>128</v>
          </cell>
          <cell r="BU1565">
            <v>6</v>
          </cell>
          <cell r="BV1565" t="str">
            <v>122-134</v>
          </cell>
          <cell r="BW1565" t="str">
            <v>Low</v>
          </cell>
          <cell r="BX1565" t="str">
            <v>Geometry</v>
          </cell>
          <cell r="BY1565">
            <v>131</v>
          </cell>
          <cell r="BZ1565">
            <v>6</v>
          </cell>
          <cell r="CA1565" t="str">
            <v>125-137</v>
          </cell>
          <cell r="CB1565" t="str">
            <v>Low</v>
          </cell>
          <cell r="CW1565">
            <v>0.33837962962962959</v>
          </cell>
          <cell r="CX1565">
            <v>42</v>
          </cell>
          <cell r="DC1565">
            <v>28</v>
          </cell>
          <cell r="DD1565">
            <v>13</v>
          </cell>
          <cell r="DE1565">
            <v>22</v>
          </cell>
        </row>
        <row r="1566">
          <cell r="A1566" t="str">
            <v>70100221304361406School 2</v>
          </cell>
          <cell r="B1566" t="str">
            <v>Fall 2015-2016</v>
          </cell>
          <cell r="C1566">
            <v>70100221</v>
          </cell>
          <cell r="D1566" t="str">
            <v>School 2</v>
          </cell>
          <cell r="E1566" t="str">
            <v>Reading</v>
          </cell>
          <cell r="F1566" t="str">
            <v>Reading</v>
          </cell>
          <cell r="G1566" t="b">
            <v>1</v>
          </cell>
          <cell r="H1566">
            <v>2015</v>
          </cell>
          <cell r="I1566">
            <v>4</v>
          </cell>
          <cell r="O1566" t="str">
            <v>Survey With Goals</v>
          </cell>
          <cell r="P1566">
            <v>304361406</v>
          </cell>
          <cell r="Q1566">
            <v>42248</v>
          </cell>
          <cell r="R1566">
            <v>49</v>
          </cell>
          <cell r="S1566">
            <v>134</v>
          </cell>
          <cell r="T1566">
            <v>2.9</v>
          </cell>
          <cell r="U1566">
            <v>30</v>
          </cell>
          <cell r="BF1566" t="str">
            <v>BR</v>
          </cell>
          <cell r="BG1566" t="str">
            <v>BR</v>
          </cell>
          <cell r="BH1566" t="str">
            <v>BR</v>
          </cell>
          <cell r="BI1566" t="str">
            <v>Foundational Skills</v>
          </cell>
          <cell r="BJ1566">
            <v>133</v>
          </cell>
          <cell r="BK1566">
            <v>6</v>
          </cell>
          <cell r="BL1566" t="str">
            <v>127-139</v>
          </cell>
          <cell r="BM1566" t="str">
            <v>Low</v>
          </cell>
          <cell r="BN1566" t="str">
            <v>Language and Writing</v>
          </cell>
          <cell r="BO1566">
            <v>124</v>
          </cell>
          <cell r="BP1566">
            <v>6</v>
          </cell>
          <cell r="BQ1566" t="str">
            <v>118-130</v>
          </cell>
          <cell r="BR1566" t="str">
            <v>Low</v>
          </cell>
          <cell r="BS1566" t="str">
            <v>Literature and Informational</v>
          </cell>
          <cell r="BT1566">
            <v>142</v>
          </cell>
          <cell r="BU1566">
            <v>6.2</v>
          </cell>
          <cell r="BV1566" t="str">
            <v>136-148</v>
          </cell>
          <cell r="BW1566" t="str">
            <v>Avg</v>
          </cell>
          <cell r="BX1566" t="str">
            <v>Vocabulary Use and Functions</v>
          </cell>
          <cell r="BY1566">
            <v>141</v>
          </cell>
          <cell r="BZ1566">
            <v>6.1</v>
          </cell>
          <cell r="CA1566" t="str">
            <v>135-147</v>
          </cell>
          <cell r="CB1566" t="str">
            <v>Avg</v>
          </cell>
          <cell r="CW1566">
            <v>0.3543634259259259</v>
          </cell>
          <cell r="CX1566">
            <v>52</v>
          </cell>
          <cell r="DC1566">
            <v>23</v>
          </cell>
          <cell r="DD1566">
            <v>11</v>
          </cell>
          <cell r="DE1566">
            <v>19</v>
          </cell>
        </row>
        <row r="1567">
          <cell r="A1567" t="str">
            <v>70100222303058663School 2</v>
          </cell>
          <cell r="B1567" t="str">
            <v>Fall 2015-2016</v>
          </cell>
          <cell r="C1567">
            <v>70100222</v>
          </cell>
          <cell r="D1567" t="str">
            <v>School 2</v>
          </cell>
          <cell r="E1567" t="str">
            <v>Mathematics</v>
          </cell>
          <cell r="F1567" t="str">
            <v>Mathematics</v>
          </cell>
          <cell r="G1567" t="b">
            <v>1</v>
          </cell>
          <cell r="H1567">
            <v>2015</v>
          </cell>
          <cell r="I1567">
            <v>4</v>
          </cell>
          <cell r="O1567" t="str">
            <v>Survey With Goals</v>
          </cell>
          <cell r="P1567">
            <v>303058663</v>
          </cell>
          <cell r="Q1567">
            <v>42255</v>
          </cell>
          <cell r="R1567">
            <v>23</v>
          </cell>
          <cell r="S1567">
            <v>135</v>
          </cell>
          <cell r="T1567">
            <v>2.8</v>
          </cell>
          <cell r="U1567">
            <v>37</v>
          </cell>
          <cell r="BI1567" t="str">
            <v>Operations and Algebraic Thinking</v>
          </cell>
          <cell r="BJ1567">
            <v>131</v>
          </cell>
          <cell r="BK1567">
            <v>5.8</v>
          </cell>
          <cell r="BL1567" t="str">
            <v>125-137</v>
          </cell>
          <cell r="BM1567" t="str">
            <v>Low</v>
          </cell>
          <cell r="BN1567" t="str">
            <v>Number and Operations</v>
          </cell>
          <cell r="BO1567">
            <v>130</v>
          </cell>
          <cell r="BP1567">
            <v>5.9</v>
          </cell>
          <cell r="BQ1567" t="str">
            <v>124-136</v>
          </cell>
          <cell r="BR1567" t="str">
            <v>Low</v>
          </cell>
          <cell r="BS1567" t="str">
            <v>Measurement and Data</v>
          </cell>
          <cell r="BT1567">
            <v>140</v>
          </cell>
          <cell r="BU1567">
            <v>5.7</v>
          </cell>
          <cell r="BV1567" t="str">
            <v>134-146</v>
          </cell>
          <cell r="BW1567" t="str">
            <v>LoAvg</v>
          </cell>
          <cell r="BX1567" t="str">
            <v>Geometry</v>
          </cell>
          <cell r="BY1567">
            <v>137</v>
          </cell>
          <cell r="BZ1567">
            <v>6</v>
          </cell>
          <cell r="CA1567" t="str">
            <v>131-143</v>
          </cell>
          <cell r="CB1567" t="str">
            <v>LoAvg</v>
          </cell>
          <cell r="CW1567">
            <v>0.33850694444444446</v>
          </cell>
          <cell r="CX1567">
            <v>50</v>
          </cell>
          <cell r="DC1567">
            <v>25</v>
          </cell>
          <cell r="DD1567">
            <v>12</v>
          </cell>
          <cell r="DE1567">
            <v>20</v>
          </cell>
        </row>
        <row r="1568">
          <cell r="A1568" t="str">
            <v>70100222304973731School 2</v>
          </cell>
          <cell r="B1568" t="str">
            <v>Fall 2015-2016</v>
          </cell>
          <cell r="C1568">
            <v>70100222</v>
          </cell>
          <cell r="D1568" t="str">
            <v>School 2</v>
          </cell>
          <cell r="E1568" t="str">
            <v>Reading</v>
          </cell>
          <cell r="F1568" t="str">
            <v>Reading</v>
          </cell>
          <cell r="G1568" t="b">
            <v>1</v>
          </cell>
          <cell r="H1568">
            <v>2015</v>
          </cell>
          <cell r="I1568">
            <v>4</v>
          </cell>
          <cell r="O1568" t="str">
            <v>Survey With Goals</v>
          </cell>
          <cell r="P1568">
            <v>304973731</v>
          </cell>
          <cell r="Q1568">
            <v>42248</v>
          </cell>
          <cell r="R1568">
            <v>25</v>
          </cell>
          <cell r="S1568">
            <v>131</v>
          </cell>
          <cell r="T1568">
            <v>2.9</v>
          </cell>
          <cell r="U1568">
            <v>23</v>
          </cell>
          <cell r="BF1568" t="str">
            <v>BR</v>
          </cell>
          <cell r="BG1568" t="str">
            <v>BR</v>
          </cell>
          <cell r="BH1568" t="str">
            <v>BR</v>
          </cell>
          <cell r="BI1568" t="str">
            <v>Foundational Skills</v>
          </cell>
          <cell r="BJ1568">
            <v>137</v>
          </cell>
          <cell r="BK1568">
            <v>5.8</v>
          </cell>
          <cell r="BL1568" t="str">
            <v>131-143</v>
          </cell>
          <cell r="BM1568" t="str">
            <v>LoAvg</v>
          </cell>
          <cell r="BN1568" t="str">
            <v>Language and Writing</v>
          </cell>
          <cell r="BO1568">
            <v>126</v>
          </cell>
          <cell r="BP1568">
            <v>5.7</v>
          </cell>
          <cell r="BQ1568" t="str">
            <v>120-132</v>
          </cell>
          <cell r="BR1568" t="str">
            <v>Low</v>
          </cell>
          <cell r="BS1568" t="str">
            <v>Literature and Informational</v>
          </cell>
          <cell r="BT1568">
            <v>133</v>
          </cell>
          <cell r="BU1568">
            <v>6</v>
          </cell>
          <cell r="BV1568" t="str">
            <v>127-139</v>
          </cell>
          <cell r="BW1568" t="str">
            <v>Low</v>
          </cell>
          <cell r="BX1568" t="str">
            <v>Vocabulary Use and Functions</v>
          </cell>
          <cell r="BY1568">
            <v>129</v>
          </cell>
          <cell r="BZ1568">
            <v>5.8</v>
          </cell>
          <cell r="CA1568" t="str">
            <v>123-135</v>
          </cell>
          <cell r="CB1568" t="str">
            <v>Low</v>
          </cell>
          <cell r="CW1568">
            <v>0.3507291666666667</v>
          </cell>
          <cell r="CX1568">
            <v>46</v>
          </cell>
          <cell r="DC1568">
            <v>24</v>
          </cell>
          <cell r="DD1568">
            <v>12</v>
          </cell>
          <cell r="DE1568">
            <v>19</v>
          </cell>
        </row>
        <row r="1569">
          <cell r="A1569" t="str">
            <v>70100223303058491School 2</v>
          </cell>
          <cell r="B1569" t="str">
            <v>Fall 2015-2016</v>
          </cell>
          <cell r="C1569">
            <v>70100223</v>
          </cell>
          <cell r="D1569" t="str">
            <v>School 2</v>
          </cell>
          <cell r="E1569" t="str">
            <v>Mathematics</v>
          </cell>
          <cell r="F1569" t="str">
            <v>Mathematics</v>
          </cell>
          <cell r="G1569" t="b">
            <v>1</v>
          </cell>
          <cell r="H1569">
            <v>2015</v>
          </cell>
          <cell r="I1569">
            <v>4</v>
          </cell>
          <cell r="O1569" t="str">
            <v>Survey With Goals</v>
          </cell>
          <cell r="P1569">
            <v>303058491</v>
          </cell>
          <cell r="Q1569">
            <v>42255</v>
          </cell>
          <cell r="R1569">
            <v>33</v>
          </cell>
          <cell r="S1569">
            <v>129</v>
          </cell>
          <cell r="T1569">
            <v>3</v>
          </cell>
          <cell r="U1569">
            <v>23</v>
          </cell>
          <cell r="BI1569" t="str">
            <v>Operations and Algebraic Thinking</v>
          </cell>
          <cell r="BJ1569">
            <v>129</v>
          </cell>
          <cell r="BK1569">
            <v>6.2</v>
          </cell>
          <cell r="BL1569" t="str">
            <v>123-135</v>
          </cell>
          <cell r="BM1569" t="str">
            <v>Low</v>
          </cell>
          <cell r="BN1569" t="str">
            <v>Number and Operations</v>
          </cell>
          <cell r="BO1569">
            <v>123</v>
          </cell>
          <cell r="BP1569">
            <v>6.2</v>
          </cell>
          <cell r="BQ1569" t="str">
            <v>117-129</v>
          </cell>
          <cell r="BR1569" t="str">
            <v>Low</v>
          </cell>
          <cell r="BS1569" t="str">
            <v>Measurement and Data</v>
          </cell>
          <cell r="BT1569">
            <v>135</v>
          </cell>
          <cell r="BU1569">
            <v>6</v>
          </cell>
          <cell r="BV1569" t="str">
            <v>129-141</v>
          </cell>
          <cell r="BW1569" t="str">
            <v>LoAvg</v>
          </cell>
          <cell r="BX1569" t="str">
            <v>Geometry</v>
          </cell>
          <cell r="BY1569">
            <v>128</v>
          </cell>
          <cell r="BZ1569">
            <v>6.1</v>
          </cell>
          <cell r="CA1569" t="str">
            <v>122-134</v>
          </cell>
          <cell r="CB1569" t="str">
            <v>Low</v>
          </cell>
          <cell r="CW1569">
            <v>0.33869212962962963</v>
          </cell>
          <cell r="CX1569">
            <v>44</v>
          </cell>
          <cell r="DC1569">
            <v>27</v>
          </cell>
          <cell r="DD1569">
            <v>13</v>
          </cell>
          <cell r="DE1569">
            <v>22</v>
          </cell>
        </row>
        <row r="1570">
          <cell r="A1570" t="str">
            <v>70100223303412627School 2</v>
          </cell>
          <cell r="B1570" t="str">
            <v>Fall 2015-2016</v>
          </cell>
          <cell r="C1570">
            <v>70100223</v>
          </cell>
          <cell r="D1570" t="str">
            <v>School 2</v>
          </cell>
          <cell r="E1570" t="str">
            <v>Reading</v>
          </cell>
          <cell r="F1570" t="str">
            <v>Reading</v>
          </cell>
          <cell r="G1570" t="b">
            <v>1</v>
          </cell>
          <cell r="H1570">
            <v>2015</v>
          </cell>
          <cell r="I1570">
            <v>4</v>
          </cell>
          <cell r="O1570" t="str">
            <v>Survey With Goals</v>
          </cell>
          <cell r="P1570">
            <v>303412627</v>
          </cell>
          <cell r="Q1570">
            <v>42248</v>
          </cell>
          <cell r="R1570">
            <v>60</v>
          </cell>
          <cell r="S1570">
            <v>142</v>
          </cell>
          <cell r="T1570">
            <v>3.1</v>
          </cell>
          <cell r="U1570">
            <v>53</v>
          </cell>
          <cell r="BF1570" t="str">
            <v>BR</v>
          </cell>
          <cell r="BG1570" t="str">
            <v>BR</v>
          </cell>
          <cell r="BH1570" t="str">
            <v>BR</v>
          </cell>
          <cell r="BI1570" t="str">
            <v>Foundational Skills</v>
          </cell>
          <cell r="BJ1570">
            <v>120</v>
          </cell>
          <cell r="BK1570">
            <v>6.7</v>
          </cell>
          <cell r="BL1570" t="str">
            <v>113-127</v>
          </cell>
          <cell r="BM1570" t="str">
            <v>Low</v>
          </cell>
          <cell r="BN1570" t="str">
            <v>Language and Writing</v>
          </cell>
          <cell r="BO1570">
            <v>139</v>
          </cell>
          <cell r="BP1570">
            <v>6.3</v>
          </cell>
          <cell r="BQ1570" t="str">
            <v>133-145</v>
          </cell>
          <cell r="BR1570" t="str">
            <v>LoAvg</v>
          </cell>
          <cell r="BS1570" t="str">
            <v>Literature and Informational</v>
          </cell>
          <cell r="BT1570">
            <v>148</v>
          </cell>
          <cell r="BU1570">
            <v>6.6</v>
          </cell>
          <cell r="BV1570" t="str">
            <v>141-155</v>
          </cell>
          <cell r="BW1570" t="str">
            <v>HiAvg</v>
          </cell>
          <cell r="BX1570" t="str">
            <v>Vocabulary Use and Functions</v>
          </cell>
          <cell r="BY1570">
            <v>156</v>
          </cell>
          <cell r="BZ1570">
            <v>6.6</v>
          </cell>
          <cell r="CA1570" t="str">
            <v>149-163</v>
          </cell>
          <cell r="CB1570" t="str">
            <v>High</v>
          </cell>
          <cell r="CW1570">
            <v>0.35409722222222223</v>
          </cell>
          <cell r="CX1570">
            <v>58</v>
          </cell>
          <cell r="DC1570">
            <v>21</v>
          </cell>
          <cell r="DD1570">
            <v>10</v>
          </cell>
          <cell r="DE1570">
            <v>17</v>
          </cell>
        </row>
        <row r="1571">
          <cell r="A1571" t="str">
            <v>70100225303058325School 2</v>
          </cell>
          <cell r="B1571" t="str">
            <v>Fall 2015-2016</v>
          </cell>
          <cell r="C1571">
            <v>70100225</v>
          </cell>
          <cell r="D1571" t="str">
            <v>School 2</v>
          </cell>
          <cell r="E1571" t="str">
            <v>Mathematics</v>
          </cell>
          <cell r="F1571" t="str">
            <v>Mathematics</v>
          </cell>
          <cell r="G1571" t="b">
            <v>1</v>
          </cell>
          <cell r="H1571">
            <v>2015</v>
          </cell>
          <cell r="I1571">
            <v>4</v>
          </cell>
          <cell r="O1571" t="str">
            <v>Survey With Goals</v>
          </cell>
          <cell r="P1571">
            <v>303058325</v>
          </cell>
          <cell r="Q1571">
            <v>42255</v>
          </cell>
          <cell r="R1571">
            <v>22</v>
          </cell>
          <cell r="S1571">
            <v>126</v>
          </cell>
          <cell r="T1571">
            <v>3</v>
          </cell>
          <cell r="U1571">
            <v>18</v>
          </cell>
          <cell r="BI1571" t="str">
            <v>Operations and Algebraic Thinking</v>
          </cell>
          <cell r="BJ1571">
            <v>121</v>
          </cell>
          <cell r="BK1571">
            <v>6.1</v>
          </cell>
          <cell r="BL1571" t="str">
            <v>115-127</v>
          </cell>
          <cell r="BM1571" t="str">
            <v>Low</v>
          </cell>
          <cell r="BN1571" t="str">
            <v>Number and Operations</v>
          </cell>
          <cell r="BO1571">
            <v>131</v>
          </cell>
          <cell r="BP1571">
            <v>6.3</v>
          </cell>
          <cell r="BQ1571" t="str">
            <v>125-137</v>
          </cell>
          <cell r="BR1571" t="str">
            <v>Low</v>
          </cell>
          <cell r="BS1571" t="str">
            <v>Measurement and Data</v>
          </cell>
          <cell r="BT1571">
            <v>119</v>
          </cell>
          <cell r="BU1571">
            <v>6.3</v>
          </cell>
          <cell r="BV1571" t="str">
            <v>113-125</v>
          </cell>
          <cell r="BW1571" t="str">
            <v>Low</v>
          </cell>
          <cell r="BX1571" t="str">
            <v>Geometry</v>
          </cell>
          <cell r="BY1571">
            <v>135</v>
          </cell>
          <cell r="BZ1571">
            <v>6.3</v>
          </cell>
          <cell r="CA1571" t="str">
            <v>129-141</v>
          </cell>
          <cell r="CB1571" t="str">
            <v>LoAvg</v>
          </cell>
          <cell r="CW1571">
            <v>0.34061342592592592</v>
          </cell>
          <cell r="CX1571">
            <v>40</v>
          </cell>
          <cell r="DC1571">
            <v>28</v>
          </cell>
          <cell r="DD1571">
            <v>13</v>
          </cell>
          <cell r="DE1571">
            <v>22</v>
          </cell>
        </row>
        <row r="1572">
          <cell r="A1572" t="str">
            <v>70100225303412588School 2</v>
          </cell>
          <cell r="B1572" t="str">
            <v>Fall 2015-2016</v>
          </cell>
          <cell r="C1572">
            <v>70100225</v>
          </cell>
          <cell r="D1572" t="str">
            <v>School 2</v>
          </cell>
          <cell r="E1572" t="str">
            <v>Reading</v>
          </cell>
          <cell r="F1572" t="str">
            <v>Reading</v>
          </cell>
          <cell r="G1572" t="b">
            <v>1</v>
          </cell>
          <cell r="H1572">
            <v>2015</v>
          </cell>
          <cell r="I1572">
            <v>4</v>
          </cell>
          <cell r="O1572" t="str">
            <v>Survey With Goals</v>
          </cell>
          <cell r="P1572">
            <v>303412588</v>
          </cell>
          <cell r="Q1572">
            <v>42248</v>
          </cell>
          <cell r="R1572">
            <v>41</v>
          </cell>
          <cell r="S1572">
            <v>134</v>
          </cell>
          <cell r="T1572">
            <v>3.1</v>
          </cell>
          <cell r="U1572">
            <v>30</v>
          </cell>
          <cell r="BF1572" t="str">
            <v>BR</v>
          </cell>
          <cell r="BG1572" t="str">
            <v>BR</v>
          </cell>
          <cell r="BH1572" t="str">
            <v>BR</v>
          </cell>
          <cell r="BI1572" t="str">
            <v>Foundational Skills</v>
          </cell>
          <cell r="BJ1572">
            <v>117</v>
          </cell>
          <cell r="BK1572">
            <v>6.3</v>
          </cell>
          <cell r="BL1572" t="str">
            <v>111-123</v>
          </cell>
          <cell r="BM1572" t="str">
            <v>Low</v>
          </cell>
          <cell r="BN1572" t="str">
            <v>Language and Writing</v>
          </cell>
          <cell r="BO1572">
            <v>128</v>
          </cell>
          <cell r="BP1572">
            <v>6.2</v>
          </cell>
          <cell r="BQ1572" t="str">
            <v>122-134</v>
          </cell>
          <cell r="BR1572" t="str">
            <v>Low</v>
          </cell>
          <cell r="BS1572" t="str">
            <v>Literature and Informational</v>
          </cell>
          <cell r="BT1572">
            <v>147</v>
          </cell>
          <cell r="BU1572">
            <v>6.3</v>
          </cell>
          <cell r="BV1572" t="str">
            <v>141-153</v>
          </cell>
          <cell r="BW1572" t="str">
            <v>HiAvg</v>
          </cell>
          <cell r="BX1572" t="str">
            <v>Vocabulary Use and Functions</v>
          </cell>
          <cell r="BY1572">
            <v>142</v>
          </cell>
          <cell r="BZ1572">
            <v>6.2</v>
          </cell>
          <cell r="CA1572" t="str">
            <v>136-148</v>
          </cell>
          <cell r="CB1572" t="str">
            <v>Avg</v>
          </cell>
          <cell r="CW1572">
            <v>0.35078703703703701</v>
          </cell>
          <cell r="CX1572">
            <v>52</v>
          </cell>
          <cell r="DC1572">
            <v>23</v>
          </cell>
          <cell r="DD1572">
            <v>11</v>
          </cell>
          <cell r="DE1572">
            <v>19</v>
          </cell>
        </row>
        <row r="1573">
          <cell r="A1573" t="str">
            <v>70100226308962631School 2</v>
          </cell>
          <cell r="B1573" t="str">
            <v>Fall 2015-2016</v>
          </cell>
          <cell r="C1573">
            <v>70100226</v>
          </cell>
          <cell r="D1573" t="str">
            <v>School 2</v>
          </cell>
          <cell r="E1573" t="str">
            <v>Mathematics</v>
          </cell>
          <cell r="F1573" t="str">
            <v>Mathematics</v>
          </cell>
          <cell r="G1573" t="b">
            <v>1</v>
          </cell>
          <cell r="H1573">
            <v>2015</v>
          </cell>
          <cell r="I1573">
            <v>4</v>
          </cell>
          <cell r="O1573" t="str">
            <v>Survey With Goals</v>
          </cell>
          <cell r="P1573">
            <v>308962631</v>
          </cell>
          <cell r="Q1573">
            <v>42261</v>
          </cell>
          <cell r="R1573">
            <v>21</v>
          </cell>
          <cell r="S1573">
            <v>136</v>
          </cell>
          <cell r="T1573">
            <v>2.8</v>
          </cell>
          <cell r="U1573">
            <v>39</v>
          </cell>
          <cell r="BI1573" t="str">
            <v>Operations and Algebraic Thinking</v>
          </cell>
          <cell r="BJ1573">
            <v>137</v>
          </cell>
          <cell r="BK1573">
            <v>5.7</v>
          </cell>
          <cell r="BL1573" t="str">
            <v>131-143</v>
          </cell>
          <cell r="BM1573" t="str">
            <v>LoAvg</v>
          </cell>
          <cell r="BN1573" t="str">
            <v>Number and Operations</v>
          </cell>
          <cell r="BO1573">
            <v>139</v>
          </cell>
          <cell r="BP1573">
            <v>5.9</v>
          </cell>
          <cell r="BQ1573" t="str">
            <v>133-145</v>
          </cell>
          <cell r="BR1573" t="str">
            <v>LoAvg</v>
          </cell>
          <cell r="BS1573" t="str">
            <v>Measurement and Data</v>
          </cell>
          <cell r="BT1573">
            <v>135</v>
          </cell>
          <cell r="BU1573">
            <v>5.7</v>
          </cell>
          <cell r="BV1573" t="str">
            <v>129-141</v>
          </cell>
          <cell r="BW1573" t="str">
            <v>LoAvg</v>
          </cell>
          <cell r="BX1573" t="str">
            <v>Geometry</v>
          </cell>
          <cell r="BY1573">
            <v>133</v>
          </cell>
          <cell r="BZ1573">
            <v>5.7</v>
          </cell>
          <cell r="CA1573" t="str">
            <v>127-139</v>
          </cell>
          <cell r="CB1573" t="str">
            <v>Low</v>
          </cell>
          <cell r="CW1573">
            <v>0.33739583333333334</v>
          </cell>
          <cell r="CX1573">
            <v>52</v>
          </cell>
          <cell r="DC1573">
            <v>25</v>
          </cell>
          <cell r="DD1573">
            <v>12</v>
          </cell>
          <cell r="DE1573">
            <v>20</v>
          </cell>
        </row>
        <row r="1574">
          <cell r="A1574" t="str">
            <v>70100226305485476School 2</v>
          </cell>
          <cell r="B1574" t="str">
            <v>Fall 2015-2016</v>
          </cell>
          <cell r="C1574">
            <v>70100226</v>
          </cell>
          <cell r="D1574" t="str">
            <v>School 2</v>
          </cell>
          <cell r="E1574" t="str">
            <v>Reading</v>
          </cell>
          <cell r="F1574" t="str">
            <v>Reading</v>
          </cell>
          <cell r="G1574" t="b">
            <v>1</v>
          </cell>
          <cell r="H1574">
            <v>2015</v>
          </cell>
          <cell r="I1574">
            <v>4</v>
          </cell>
          <cell r="O1574" t="str">
            <v>Survey With Goals</v>
          </cell>
          <cell r="P1574">
            <v>305485476</v>
          </cell>
          <cell r="Q1574">
            <v>42247</v>
          </cell>
          <cell r="R1574">
            <v>33</v>
          </cell>
          <cell r="S1574">
            <v>142</v>
          </cell>
          <cell r="T1574">
            <v>2.9</v>
          </cell>
          <cell r="U1574">
            <v>53</v>
          </cell>
          <cell r="BF1574" t="str">
            <v>BR</v>
          </cell>
          <cell r="BG1574" t="str">
            <v>BR</v>
          </cell>
          <cell r="BH1574" t="str">
            <v>BR</v>
          </cell>
          <cell r="BI1574" t="str">
            <v>Foundational Skills</v>
          </cell>
          <cell r="BJ1574">
            <v>140</v>
          </cell>
          <cell r="BK1574">
            <v>5.9</v>
          </cell>
          <cell r="BL1574" t="str">
            <v>134-146</v>
          </cell>
          <cell r="BM1574" t="str">
            <v>LoAvg</v>
          </cell>
          <cell r="BN1574" t="str">
            <v>Language and Writing</v>
          </cell>
          <cell r="BO1574">
            <v>148</v>
          </cell>
          <cell r="BP1574">
            <v>6</v>
          </cell>
          <cell r="BQ1574" t="str">
            <v>142-154</v>
          </cell>
          <cell r="BR1574" t="str">
            <v>HiAvg</v>
          </cell>
          <cell r="BS1574" t="str">
            <v>Literature and Informational</v>
          </cell>
          <cell r="BT1574">
            <v>142</v>
          </cell>
          <cell r="BU1574">
            <v>5.7</v>
          </cell>
          <cell r="BV1574" t="str">
            <v>136-148</v>
          </cell>
          <cell r="BW1574" t="str">
            <v>Avg</v>
          </cell>
          <cell r="BX1574" t="str">
            <v>Vocabulary Use and Functions</v>
          </cell>
          <cell r="BY1574">
            <v>138</v>
          </cell>
          <cell r="BZ1574">
            <v>5.8</v>
          </cell>
          <cell r="CA1574" t="str">
            <v>132-144</v>
          </cell>
          <cell r="CB1574" t="str">
            <v>LoAvg</v>
          </cell>
          <cell r="CW1574">
            <v>0.34581018518518519</v>
          </cell>
          <cell r="CX1574">
            <v>52</v>
          </cell>
          <cell r="DC1574">
            <v>21</v>
          </cell>
          <cell r="DD1574">
            <v>10</v>
          </cell>
          <cell r="DE1574">
            <v>17</v>
          </cell>
        </row>
        <row r="1575">
          <cell r="A1575" t="str">
            <v>70100227308962761School 2</v>
          </cell>
          <cell r="B1575" t="str">
            <v>Fall 2015-2016</v>
          </cell>
          <cell r="C1575">
            <v>70100227</v>
          </cell>
          <cell r="D1575" t="str">
            <v>School 2</v>
          </cell>
          <cell r="E1575" t="str">
            <v>Mathematics</v>
          </cell>
          <cell r="F1575" t="str">
            <v>Mathematics</v>
          </cell>
          <cell r="G1575" t="b">
            <v>1</v>
          </cell>
          <cell r="H1575">
            <v>2015</v>
          </cell>
          <cell r="I1575">
            <v>4</v>
          </cell>
          <cell r="O1575" t="str">
            <v>Survey With Goals</v>
          </cell>
          <cell r="P1575">
            <v>308962761</v>
          </cell>
          <cell r="Q1575">
            <v>42261</v>
          </cell>
          <cell r="R1575">
            <v>43</v>
          </cell>
          <cell r="S1575">
            <v>151</v>
          </cell>
          <cell r="T1575">
            <v>2.9</v>
          </cell>
          <cell r="U1575">
            <v>77</v>
          </cell>
          <cell r="BI1575" t="str">
            <v>Operations and Algebraic Thinking</v>
          </cell>
          <cell r="BJ1575">
            <v>159</v>
          </cell>
          <cell r="BK1575">
            <v>6.5</v>
          </cell>
          <cell r="BL1575" t="str">
            <v>153-166</v>
          </cell>
          <cell r="BM1575" t="str">
            <v>High</v>
          </cell>
          <cell r="BN1575" t="str">
            <v>Number and Operations</v>
          </cell>
          <cell r="BO1575">
            <v>143</v>
          </cell>
          <cell r="BP1575">
            <v>6.3</v>
          </cell>
          <cell r="BQ1575" t="str">
            <v>137-149</v>
          </cell>
          <cell r="BR1575" t="str">
            <v>Avg</v>
          </cell>
          <cell r="BS1575" t="str">
            <v>Measurement and Data</v>
          </cell>
          <cell r="BT1575">
            <v>141</v>
          </cell>
          <cell r="BU1575">
            <v>6.1</v>
          </cell>
          <cell r="BV1575" t="str">
            <v>135-147</v>
          </cell>
          <cell r="BW1575" t="str">
            <v>Avg</v>
          </cell>
          <cell r="BX1575" t="str">
            <v>Geometry</v>
          </cell>
          <cell r="BY1575">
            <v>163</v>
          </cell>
          <cell r="BZ1575">
            <v>6.6</v>
          </cell>
          <cell r="CA1575" t="str">
            <v>156-170</v>
          </cell>
          <cell r="CB1575" t="str">
            <v>High</v>
          </cell>
          <cell r="CW1575">
            <v>0.33738425925925924</v>
          </cell>
          <cell r="CX1575">
            <v>52</v>
          </cell>
          <cell r="DC1575">
            <v>21</v>
          </cell>
          <cell r="DD1575">
            <v>10</v>
          </cell>
          <cell r="DE1575">
            <v>17</v>
          </cell>
        </row>
        <row r="1576">
          <cell r="A1576" t="str">
            <v>70100227304973522School 2</v>
          </cell>
          <cell r="B1576" t="str">
            <v>Fall 2015-2016</v>
          </cell>
          <cell r="C1576">
            <v>70100227</v>
          </cell>
          <cell r="D1576" t="str">
            <v>School 2</v>
          </cell>
          <cell r="E1576" t="str">
            <v>Reading</v>
          </cell>
          <cell r="F1576" t="str">
            <v>Reading</v>
          </cell>
          <cell r="G1576" t="b">
            <v>1</v>
          </cell>
          <cell r="H1576">
            <v>2015</v>
          </cell>
          <cell r="I1576">
            <v>4</v>
          </cell>
          <cell r="O1576" t="str">
            <v>Survey With Goals</v>
          </cell>
          <cell r="P1576">
            <v>304973522</v>
          </cell>
          <cell r="Q1576">
            <v>42247</v>
          </cell>
          <cell r="R1576">
            <v>54</v>
          </cell>
          <cell r="S1576">
            <v>146</v>
          </cell>
          <cell r="T1576">
            <v>2.9</v>
          </cell>
          <cell r="U1576">
            <v>64</v>
          </cell>
          <cell r="BF1576" t="str">
            <v>BR</v>
          </cell>
          <cell r="BG1576" t="str">
            <v>BR</v>
          </cell>
          <cell r="BH1576" t="str">
            <v>BR</v>
          </cell>
          <cell r="BI1576" t="str">
            <v>Foundational Skills</v>
          </cell>
          <cell r="BJ1576">
            <v>143</v>
          </cell>
          <cell r="BK1576">
            <v>5.9</v>
          </cell>
          <cell r="BL1576" t="str">
            <v>137-149</v>
          </cell>
          <cell r="BM1576" t="str">
            <v>Avg</v>
          </cell>
          <cell r="BN1576" t="str">
            <v>Language and Writing</v>
          </cell>
          <cell r="BO1576">
            <v>142</v>
          </cell>
          <cell r="BP1576">
            <v>5.9</v>
          </cell>
          <cell r="BQ1576" t="str">
            <v>136-148</v>
          </cell>
          <cell r="BR1576" t="str">
            <v>Avg</v>
          </cell>
          <cell r="BS1576" t="str">
            <v>Literature and Informational</v>
          </cell>
          <cell r="BT1576">
            <v>153</v>
          </cell>
          <cell r="BU1576">
            <v>5.8</v>
          </cell>
          <cell r="BV1576" t="str">
            <v>147-159</v>
          </cell>
          <cell r="BW1576" t="str">
            <v>High</v>
          </cell>
          <cell r="BX1576" t="str">
            <v>Vocabulary Use and Functions</v>
          </cell>
          <cell r="BY1576">
            <v>146</v>
          </cell>
          <cell r="BZ1576">
            <v>6</v>
          </cell>
          <cell r="CA1576" t="str">
            <v>140-152</v>
          </cell>
          <cell r="CB1576" t="str">
            <v>HiAvg</v>
          </cell>
          <cell r="CW1576">
            <v>0.3457175925925926</v>
          </cell>
          <cell r="CX1576">
            <v>52</v>
          </cell>
          <cell r="DC1576">
            <v>20</v>
          </cell>
          <cell r="DD1576">
            <v>10</v>
          </cell>
          <cell r="DE1576">
            <v>16</v>
          </cell>
        </row>
        <row r="1577">
          <cell r="A1577" t="str">
            <v>70100228308962580School 2</v>
          </cell>
          <cell r="B1577" t="str">
            <v>Fall 2015-2016</v>
          </cell>
          <cell r="C1577">
            <v>70100228</v>
          </cell>
          <cell r="D1577" t="str">
            <v>School 2</v>
          </cell>
          <cell r="E1577" t="str">
            <v>Mathematics</v>
          </cell>
          <cell r="F1577" t="str">
            <v>Mathematics</v>
          </cell>
          <cell r="G1577" t="b">
            <v>1</v>
          </cell>
          <cell r="H1577">
            <v>2015</v>
          </cell>
          <cell r="I1577">
            <v>4</v>
          </cell>
          <cell r="O1577" t="str">
            <v>Survey With Goals</v>
          </cell>
          <cell r="P1577">
            <v>308962580</v>
          </cell>
          <cell r="Q1577">
            <v>42261</v>
          </cell>
          <cell r="R1577">
            <v>23</v>
          </cell>
          <cell r="S1577">
            <v>140</v>
          </cell>
          <cell r="T1577">
            <v>3</v>
          </cell>
          <cell r="U1577">
            <v>50</v>
          </cell>
          <cell r="BI1577" t="str">
            <v>Operations and Algebraic Thinking</v>
          </cell>
          <cell r="BJ1577">
            <v>138</v>
          </cell>
          <cell r="BK1577">
            <v>6.4</v>
          </cell>
          <cell r="BL1577" t="str">
            <v>132-144</v>
          </cell>
          <cell r="BM1577" t="str">
            <v>LoAvg</v>
          </cell>
          <cell r="BN1577" t="str">
            <v>Number and Operations</v>
          </cell>
          <cell r="BO1577">
            <v>127</v>
          </cell>
          <cell r="BP1577">
            <v>6.3</v>
          </cell>
          <cell r="BQ1577" t="str">
            <v>121-133</v>
          </cell>
          <cell r="BR1577" t="str">
            <v>Low</v>
          </cell>
          <cell r="BS1577" t="str">
            <v>Measurement and Data</v>
          </cell>
          <cell r="BT1577">
            <v>150</v>
          </cell>
          <cell r="BU1577">
            <v>6.4</v>
          </cell>
          <cell r="BV1577" t="str">
            <v>144-156</v>
          </cell>
          <cell r="BW1577" t="str">
            <v>HiAvg</v>
          </cell>
          <cell r="BX1577" t="str">
            <v>Geometry</v>
          </cell>
          <cell r="BY1577">
            <v>147</v>
          </cell>
          <cell r="BZ1577">
            <v>6.1</v>
          </cell>
          <cell r="CA1577" t="str">
            <v>141-153</v>
          </cell>
          <cell r="CB1577" t="str">
            <v>HiAvg</v>
          </cell>
          <cell r="CW1577">
            <v>0.33739583333333334</v>
          </cell>
          <cell r="CX1577">
            <v>46</v>
          </cell>
          <cell r="DC1577">
            <v>24</v>
          </cell>
          <cell r="DD1577">
            <v>11</v>
          </cell>
          <cell r="DE1577">
            <v>19</v>
          </cell>
        </row>
        <row r="1578">
          <cell r="A1578" t="str">
            <v>70100228305485466School 2</v>
          </cell>
          <cell r="B1578" t="str">
            <v>Fall 2015-2016</v>
          </cell>
          <cell r="C1578">
            <v>70100228</v>
          </cell>
          <cell r="D1578" t="str">
            <v>School 2</v>
          </cell>
          <cell r="E1578" t="str">
            <v>Reading</v>
          </cell>
          <cell r="F1578" t="str">
            <v>Reading</v>
          </cell>
          <cell r="G1578" t="b">
            <v>1</v>
          </cell>
          <cell r="H1578">
            <v>2015</v>
          </cell>
          <cell r="I1578">
            <v>4</v>
          </cell>
          <cell r="O1578" t="str">
            <v>Survey With Goals</v>
          </cell>
          <cell r="P1578">
            <v>305485466</v>
          </cell>
          <cell r="Q1578">
            <v>42247</v>
          </cell>
          <cell r="R1578">
            <v>44</v>
          </cell>
          <cell r="S1578">
            <v>144</v>
          </cell>
          <cell r="T1578">
            <v>2.9</v>
          </cell>
          <cell r="U1578">
            <v>59</v>
          </cell>
          <cell r="BF1578" t="str">
            <v>BR</v>
          </cell>
          <cell r="BG1578" t="str">
            <v>BR</v>
          </cell>
          <cell r="BH1578" t="str">
            <v>BR</v>
          </cell>
          <cell r="BI1578" t="str">
            <v>Foundational Skills</v>
          </cell>
          <cell r="BJ1578">
            <v>133</v>
          </cell>
          <cell r="BK1578">
            <v>6.1</v>
          </cell>
          <cell r="BL1578" t="str">
            <v>127-139</v>
          </cell>
          <cell r="BM1578" t="str">
            <v>Low</v>
          </cell>
          <cell r="BN1578" t="str">
            <v>Language and Writing</v>
          </cell>
          <cell r="BO1578">
            <v>137</v>
          </cell>
          <cell r="BP1578">
            <v>6.1</v>
          </cell>
          <cell r="BQ1578" t="str">
            <v>131-143</v>
          </cell>
          <cell r="BR1578" t="str">
            <v>LoAvg</v>
          </cell>
          <cell r="BS1578" t="str">
            <v>Literature and Informational</v>
          </cell>
          <cell r="BT1578">
            <v>151</v>
          </cell>
          <cell r="BU1578">
            <v>6.2</v>
          </cell>
          <cell r="BV1578" t="str">
            <v>145-157</v>
          </cell>
          <cell r="BW1578" t="str">
            <v>HiAvg</v>
          </cell>
          <cell r="BX1578" t="str">
            <v>Vocabulary Use and Functions</v>
          </cell>
          <cell r="BY1578">
            <v>156</v>
          </cell>
          <cell r="BZ1578">
            <v>6.7</v>
          </cell>
          <cell r="CA1578" t="str">
            <v>149-163</v>
          </cell>
          <cell r="CB1578" t="str">
            <v>High</v>
          </cell>
          <cell r="CW1578">
            <v>0.34621527777777777</v>
          </cell>
          <cell r="CX1578">
            <v>56</v>
          </cell>
          <cell r="DC1578">
            <v>21</v>
          </cell>
          <cell r="DD1578">
            <v>10</v>
          </cell>
          <cell r="DE1578">
            <v>17</v>
          </cell>
        </row>
        <row r="1579">
          <cell r="A1579" t="str">
            <v>70100229303058522School 2</v>
          </cell>
          <cell r="B1579" t="str">
            <v>Fall 2015-2016</v>
          </cell>
          <cell r="C1579">
            <v>70100229</v>
          </cell>
          <cell r="D1579" t="str">
            <v>School 2</v>
          </cell>
          <cell r="E1579" t="str">
            <v>Mathematics</v>
          </cell>
          <cell r="F1579" t="str">
            <v>Mathematics</v>
          </cell>
          <cell r="G1579" t="b">
            <v>1</v>
          </cell>
          <cell r="H1579">
            <v>2015</v>
          </cell>
          <cell r="I1579">
            <v>4</v>
          </cell>
          <cell r="O1579" t="str">
            <v>Survey With Goals</v>
          </cell>
          <cell r="P1579">
            <v>303058522</v>
          </cell>
          <cell r="Q1579">
            <v>42255</v>
          </cell>
          <cell r="R1579">
            <v>28</v>
          </cell>
          <cell r="S1579">
            <v>144</v>
          </cell>
          <cell r="T1579">
            <v>2.9</v>
          </cell>
          <cell r="U1579">
            <v>60</v>
          </cell>
          <cell r="BI1579" t="str">
            <v>Operations and Algebraic Thinking</v>
          </cell>
          <cell r="BJ1579">
            <v>131</v>
          </cell>
          <cell r="BK1579">
            <v>6.7</v>
          </cell>
          <cell r="BL1579" t="str">
            <v>124-138</v>
          </cell>
          <cell r="BM1579" t="str">
            <v>Low</v>
          </cell>
          <cell r="BN1579" t="str">
            <v>Number and Operations</v>
          </cell>
          <cell r="BO1579">
            <v>136</v>
          </cell>
          <cell r="BP1579">
            <v>6.5</v>
          </cell>
          <cell r="BQ1579" t="str">
            <v>130-143</v>
          </cell>
          <cell r="BR1579" t="str">
            <v>LoAvg</v>
          </cell>
          <cell r="BS1579" t="str">
            <v>Measurement and Data</v>
          </cell>
          <cell r="BT1579">
            <v>149</v>
          </cell>
          <cell r="BU1579">
            <v>6.6</v>
          </cell>
          <cell r="BV1579" t="str">
            <v>142-156</v>
          </cell>
          <cell r="BW1579" t="str">
            <v>HiAvg</v>
          </cell>
          <cell r="BX1579" t="str">
            <v>Geometry</v>
          </cell>
          <cell r="BY1579">
            <v>157</v>
          </cell>
          <cell r="BZ1579">
            <v>6.7</v>
          </cell>
          <cell r="CA1579" t="str">
            <v>150-164</v>
          </cell>
          <cell r="CB1579" t="str">
            <v>High</v>
          </cell>
          <cell r="CW1579">
            <v>0.33864583333333331</v>
          </cell>
          <cell r="CX1579">
            <v>52</v>
          </cell>
          <cell r="DC1579">
            <v>23</v>
          </cell>
          <cell r="DD1579">
            <v>11</v>
          </cell>
          <cell r="DE1579">
            <v>18</v>
          </cell>
        </row>
        <row r="1580">
          <cell r="A1580" t="str">
            <v>70100229304973664School 2</v>
          </cell>
          <cell r="B1580" t="str">
            <v>Fall 2015-2016</v>
          </cell>
          <cell r="C1580">
            <v>70100229</v>
          </cell>
          <cell r="D1580" t="str">
            <v>School 2</v>
          </cell>
          <cell r="E1580" t="str">
            <v>Reading</v>
          </cell>
          <cell r="F1580" t="str">
            <v>Reading</v>
          </cell>
          <cell r="G1580" t="b">
            <v>1</v>
          </cell>
          <cell r="H1580">
            <v>2015</v>
          </cell>
          <cell r="I1580">
            <v>4</v>
          </cell>
          <cell r="O1580" t="str">
            <v>Survey With Goals</v>
          </cell>
          <cell r="P1580">
            <v>304973664</v>
          </cell>
          <cell r="Q1580">
            <v>42248</v>
          </cell>
          <cell r="R1580">
            <v>31</v>
          </cell>
          <cell r="S1580">
            <v>140</v>
          </cell>
          <cell r="T1580">
            <v>2.8</v>
          </cell>
          <cell r="U1580">
            <v>47</v>
          </cell>
          <cell r="BF1580" t="str">
            <v>BR</v>
          </cell>
          <cell r="BG1580" t="str">
            <v>BR</v>
          </cell>
          <cell r="BH1580" t="str">
            <v>BR</v>
          </cell>
          <cell r="BI1580" t="str">
            <v>Foundational Skills</v>
          </cell>
          <cell r="BJ1580">
            <v>134</v>
          </cell>
          <cell r="BK1580">
            <v>5.7</v>
          </cell>
          <cell r="BL1580" t="str">
            <v>128-140</v>
          </cell>
          <cell r="BM1580" t="str">
            <v>LoAvg</v>
          </cell>
          <cell r="BN1580" t="str">
            <v>Language and Writing</v>
          </cell>
          <cell r="BO1580">
            <v>139</v>
          </cell>
          <cell r="BP1580">
            <v>5.8</v>
          </cell>
          <cell r="BQ1580" t="str">
            <v>133-145</v>
          </cell>
          <cell r="BR1580" t="str">
            <v>LoAvg</v>
          </cell>
          <cell r="BS1580" t="str">
            <v>Literature and Informational</v>
          </cell>
          <cell r="BT1580">
            <v>148</v>
          </cell>
          <cell r="BU1580">
            <v>6</v>
          </cell>
          <cell r="BV1580" t="str">
            <v>142-154</v>
          </cell>
          <cell r="BW1580" t="str">
            <v>HiAvg</v>
          </cell>
          <cell r="BX1580" t="str">
            <v>Vocabulary Use and Functions</v>
          </cell>
          <cell r="BY1580">
            <v>141</v>
          </cell>
          <cell r="BZ1580">
            <v>6</v>
          </cell>
          <cell r="CA1580" t="str">
            <v>135-147</v>
          </cell>
          <cell r="CB1580" t="str">
            <v>Avg</v>
          </cell>
          <cell r="CW1580">
            <v>0.35087962962962965</v>
          </cell>
          <cell r="CX1580">
            <v>54</v>
          </cell>
          <cell r="DC1580">
            <v>22</v>
          </cell>
          <cell r="DD1580">
            <v>10</v>
          </cell>
          <cell r="DE1580">
            <v>17</v>
          </cell>
        </row>
        <row r="1581">
          <cell r="A1581" t="str">
            <v>70100230308962664School 2</v>
          </cell>
          <cell r="B1581" t="str">
            <v>Fall 2015-2016</v>
          </cell>
          <cell r="C1581">
            <v>70100230</v>
          </cell>
          <cell r="D1581" t="str">
            <v>School 2</v>
          </cell>
          <cell r="E1581" t="str">
            <v>Mathematics</v>
          </cell>
          <cell r="F1581" t="str">
            <v>Mathematics</v>
          </cell>
          <cell r="G1581" t="b">
            <v>1</v>
          </cell>
          <cell r="H1581">
            <v>2015</v>
          </cell>
          <cell r="I1581">
            <v>4</v>
          </cell>
          <cell r="O1581" t="str">
            <v>Survey With Goals</v>
          </cell>
          <cell r="P1581">
            <v>308962664</v>
          </cell>
          <cell r="Q1581">
            <v>42261</v>
          </cell>
          <cell r="R1581">
            <v>35</v>
          </cell>
          <cell r="S1581">
            <v>136</v>
          </cell>
          <cell r="T1581">
            <v>2.9</v>
          </cell>
          <cell r="U1581">
            <v>39</v>
          </cell>
          <cell r="BI1581" t="str">
            <v>Operations and Algebraic Thinking</v>
          </cell>
          <cell r="BJ1581">
            <v>136</v>
          </cell>
          <cell r="BK1581">
            <v>6.2</v>
          </cell>
          <cell r="BL1581" t="str">
            <v>130-142</v>
          </cell>
          <cell r="BM1581" t="str">
            <v>LoAvg</v>
          </cell>
          <cell r="BN1581" t="str">
            <v>Number and Operations</v>
          </cell>
          <cell r="BO1581">
            <v>131</v>
          </cell>
          <cell r="BP1581">
            <v>6</v>
          </cell>
          <cell r="BQ1581" t="str">
            <v>125-137</v>
          </cell>
          <cell r="BR1581" t="str">
            <v>Low</v>
          </cell>
          <cell r="BS1581" t="str">
            <v>Measurement and Data</v>
          </cell>
          <cell r="BT1581">
            <v>126</v>
          </cell>
          <cell r="BU1581">
            <v>6.1</v>
          </cell>
          <cell r="BV1581" t="str">
            <v>120-132</v>
          </cell>
          <cell r="BW1581" t="str">
            <v>Low</v>
          </cell>
          <cell r="BX1581" t="str">
            <v>Geometry</v>
          </cell>
          <cell r="BY1581">
            <v>148</v>
          </cell>
          <cell r="BZ1581">
            <v>6.5</v>
          </cell>
          <cell r="CA1581" t="str">
            <v>142-155</v>
          </cell>
          <cell r="CB1581" t="str">
            <v>HiAvg</v>
          </cell>
          <cell r="CW1581">
            <v>0.33754629629629629</v>
          </cell>
          <cell r="CX1581">
            <v>52</v>
          </cell>
          <cell r="DC1581">
            <v>25</v>
          </cell>
          <cell r="DD1581">
            <v>12</v>
          </cell>
          <cell r="DE1581">
            <v>20</v>
          </cell>
        </row>
        <row r="1582">
          <cell r="A1582" t="str">
            <v>70100230304973868School 2</v>
          </cell>
          <cell r="B1582" t="str">
            <v>Fall 2015-2016</v>
          </cell>
          <cell r="C1582">
            <v>70100230</v>
          </cell>
          <cell r="D1582" t="str">
            <v>School 2</v>
          </cell>
          <cell r="E1582" t="str">
            <v>Reading</v>
          </cell>
          <cell r="F1582" t="str">
            <v>Reading</v>
          </cell>
          <cell r="G1582" t="b">
            <v>1</v>
          </cell>
          <cell r="H1582">
            <v>2015</v>
          </cell>
          <cell r="I1582">
            <v>4</v>
          </cell>
          <cell r="O1582" t="str">
            <v>Survey With Goals</v>
          </cell>
          <cell r="P1582">
            <v>304973868</v>
          </cell>
          <cell r="Q1582">
            <v>42247</v>
          </cell>
          <cell r="R1582">
            <v>54</v>
          </cell>
          <cell r="S1582">
            <v>143</v>
          </cell>
          <cell r="T1582">
            <v>3</v>
          </cell>
          <cell r="U1582">
            <v>56</v>
          </cell>
          <cell r="BF1582" t="str">
            <v>BR</v>
          </cell>
          <cell r="BG1582" t="str">
            <v>BR</v>
          </cell>
          <cell r="BH1582" t="str">
            <v>BR</v>
          </cell>
          <cell r="BI1582" t="str">
            <v>Foundational Skills</v>
          </cell>
          <cell r="BJ1582">
            <v>138</v>
          </cell>
          <cell r="BK1582">
            <v>6.6</v>
          </cell>
          <cell r="BL1582" t="str">
            <v>131-145</v>
          </cell>
          <cell r="BM1582" t="str">
            <v>LoAvg</v>
          </cell>
          <cell r="BN1582" t="str">
            <v>Language and Writing</v>
          </cell>
          <cell r="BO1582">
            <v>118</v>
          </cell>
          <cell r="BP1582">
            <v>10.4</v>
          </cell>
          <cell r="BQ1582" t="str">
            <v>108-128</v>
          </cell>
          <cell r="BR1582" t="str">
            <v>Low</v>
          </cell>
          <cell r="BS1582" t="str">
            <v>Literature and Informational</v>
          </cell>
          <cell r="BT1582">
            <v>151</v>
          </cell>
          <cell r="BU1582">
            <v>6.5</v>
          </cell>
          <cell r="BV1582" t="str">
            <v>145-158</v>
          </cell>
          <cell r="BW1582" t="str">
            <v>HiAvg</v>
          </cell>
          <cell r="BX1582" t="str">
            <v>Vocabulary Use and Functions</v>
          </cell>
          <cell r="BY1582">
            <v>162</v>
          </cell>
          <cell r="BZ1582">
            <v>7.9</v>
          </cell>
          <cell r="CA1582" t="str">
            <v>154-170</v>
          </cell>
          <cell r="CB1582" t="str">
            <v>High</v>
          </cell>
          <cell r="CW1582">
            <v>0.34604166666666664</v>
          </cell>
          <cell r="CX1582">
            <v>48</v>
          </cell>
          <cell r="DC1582">
            <v>21</v>
          </cell>
          <cell r="DD1582">
            <v>10</v>
          </cell>
          <cell r="DE1582">
            <v>17</v>
          </cell>
        </row>
        <row r="1583">
          <cell r="A1583" t="str">
            <v>70100231308962753School 2</v>
          </cell>
          <cell r="B1583" t="str">
            <v>Fall 2015-2016</v>
          </cell>
          <cell r="C1583">
            <v>70100231</v>
          </cell>
          <cell r="D1583" t="str">
            <v>School 2</v>
          </cell>
          <cell r="E1583" t="str">
            <v>Mathematics</v>
          </cell>
          <cell r="F1583" t="str">
            <v>Mathematics</v>
          </cell>
          <cell r="G1583" t="b">
            <v>1</v>
          </cell>
          <cell r="H1583">
            <v>2015</v>
          </cell>
          <cell r="I1583">
            <v>4</v>
          </cell>
          <cell r="O1583" t="str">
            <v>Survey With Goals</v>
          </cell>
          <cell r="P1583">
            <v>308962753</v>
          </cell>
          <cell r="Q1583">
            <v>42261</v>
          </cell>
          <cell r="R1583">
            <v>51</v>
          </cell>
          <cell r="S1583">
            <v>125</v>
          </cell>
          <cell r="T1583">
            <v>3.1</v>
          </cell>
          <cell r="U1583">
            <v>16</v>
          </cell>
          <cell r="BI1583" t="str">
            <v>Operations and Algebraic Thinking</v>
          </cell>
          <cell r="BJ1583">
            <v>103</v>
          </cell>
          <cell r="BK1583">
            <v>10.5</v>
          </cell>
          <cell r="BL1583" t="str">
            <v>93-114</v>
          </cell>
          <cell r="BM1583" t="str">
            <v>Low</v>
          </cell>
          <cell r="BN1583" t="str">
            <v>Number and Operations</v>
          </cell>
          <cell r="BO1583">
            <v>124</v>
          </cell>
          <cell r="BP1583">
            <v>6.4</v>
          </cell>
          <cell r="BQ1583" t="str">
            <v>118-130</v>
          </cell>
          <cell r="BR1583" t="str">
            <v>Low</v>
          </cell>
          <cell r="BS1583" t="str">
            <v>Measurement and Data</v>
          </cell>
          <cell r="BT1583">
            <v>135</v>
          </cell>
          <cell r="BU1583">
            <v>6.8</v>
          </cell>
          <cell r="BV1583" t="str">
            <v>128-142</v>
          </cell>
          <cell r="BW1583" t="str">
            <v>LoAvg</v>
          </cell>
          <cell r="BX1583" t="str">
            <v>Geometry</v>
          </cell>
          <cell r="BY1583">
            <v>135</v>
          </cell>
          <cell r="BZ1583">
            <v>6.8</v>
          </cell>
          <cell r="CA1583" t="str">
            <v>128-142</v>
          </cell>
          <cell r="CB1583" t="str">
            <v>LoAvg</v>
          </cell>
          <cell r="CW1583">
            <v>0.33777777777777779</v>
          </cell>
          <cell r="CX1583">
            <v>38</v>
          </cell>
          <cell r="DC1583">
            <v>28</v>
          </cell>
          <cell r="DD1583">
            <v>14</v>
          </cell>
          <cell r="DE1583">
            <v>22</v>
          </cell>
        </row>
        <row r="1584">
          <cell r="A1584" t="str">
            <v>70100231304361377School 2</v>
          </cell>
          <cell r="B1584" t="str">
            <v>Fall 2015-2016</v>
          </cell>
          <cell r="C1584">
            <v>70100231</v>
          </cell>
          <cell r="D1584" t="str">
            <v>School 2</v>
          </cell>
          <cell r="E1584" t="str">
            <v>Reading</v>
          </cell>
          <cell r="F1584" t="str">
            <v>Reading</v>
          </cell>
          <cell r="G1584" t="b">
            <v>1</v>
          </cell>
          <cell r="H1584">
            <v>2015</v>
          </cell>
          <cell r="I1584">
            <v>4</v>
          </cell>
          <cell r="O1584" t="str">
            <v>Survey With Goals</v>
          </cell>
          <cell r="P1584">
            <v>304361377</v>
          </cell>
          <cell r="Q1584">
            <v>42249</v>
          </cell>
          <cell r="R1584">
            <v>43</v>
          </cell>
          <cell r="S1584">
            <v>141</v>
          </cell>
          <cell r="T1584">
            <v>3.1</v>
          </cell>
          <cell r="U1584">
            <v>50</v>
          </cell>
          <cell r="BF1584" t="str">
            <v>BR</v>
          </cell>
          <cell r="BG1584" t="str">
            <v>BR</v>
          </cell>
          <cell r="BH1584" t="str">
            <v>BR</v>
          </cell>
          <cell r="BI1584" t="str">
            <v>Foundational Skills</v>
          </cell>
          <cell r="BJ1584">
            <v>121</v>
          </cell>
          <cell r="BK1584">
            <v>6.8</v>
          </cell>
          <cell r="BL1584" t="str">
            <v>114-128</v>
          </cell>
          <cell r="BM1584" t="str">
            <v>Low</v>
          </cell>
          <cell r="BN1584" t="str">
            <v>Language and Writing</v>
          </cell>
          <cell r="BO1584">
            <v>130</v>
          </cell>
          <cell r="BP1584">
            <v>6.6</v>
          </cell>
          <cell r="BQ1584" t="str">
            <v>123-137</v>
          </cell>
          <cell r="BR1584" t="str">
            <v>Low</v>
          </cell>
          <cell r="BS1584" t="str">
            <v>Literature and Informational</v>
          </cell>
          <cell r="BT1584">
            <v>152</v>
          </cell>
          <cell r="BU1584">
            <v>7.1</v>
          </cell>
          <cell r="BV1584" t="str">
            <v>145-159</v>
          </cell>
          <cell r="BW1584" t="str">
            <v>High</v>
          </cell>
          <cell r="BX1584" t="str">
            <v>Vocabulary Use and Functions</v>
          </cell>
          <cell r="BY1584">
            <v>159</v>
          </cell>
          <cell r="BZ1584">
            <v>6.7</v>
          </cell>
          <cell r="CA1584" t="str">
            <v>152-166</v>
          </cell>
          <cell r="CB1584" t="str">
            <v>High</v>
          </cell>
          <cell r="CW1584">
            <v>0.40915509259259258</v>
          </cell>
          <cell r="CX1584">
            <v>56</v>
          </cell>
          <cell r="DC1584">
            <v>22</v>
          </cell>
          <cell r="DD1584">
            <v>10</v>
          </cell>
          <cell r="DE1584">
            <v>17</v>
          </cell>
        </row>
        <row r="1585">
          <cell r="A1585" t="str">
            <v>70100232308962755School 2</v>
          </cell>
          <cell r="B1585" t="str">
            <v>Fall 2015-2016</v>
          </cell>
          <cell r="C1585">
            <v>70100232</v>
          </cell>
          <cell r="D1585" t="str">
            <v>School 2</v>
          </cell>
          <cell r="E1585" t="str">
            <v>Mathematics</v>
          </cell>
          <cell r="F1585" t="str">
            <v>Mathematics</v>
          </cell>
          <cell r="G1585" t="b">
            <v>1</v>
          </cell>
          <cell r="H1585">
            <v>2015</v>
          </cell>
          <cell r="I1585">
            <v>4</v>
          </cell>
          <cell r="O1585" t="str">
            <v>Survey With Goals</v>
          </cell>
          <cell r="P1585">
            <v>308962755</v>
          </cell>
          <cell r="Q1585">
            <v>42261</v>
          </cell>
          <cell r="R1585">
            <v>22</v>
          </cell>
          <cell r="S1585">
            <v>144</v>
          </cell>
          <cell r="T1585">
            <v>2.8</v>
          </cell>
          <cell r="U1585">
            <v>60</v>
          </cell>
          <cell r="BI1585" t="str">
            <v>Operations and Algebraic Thinking</v>
          </cell>
          <cell r="BJ1585">
            <v>139</v>
          </cell>
          <cell r="BK1585">
            <v>5.7</v>
          </cell>
          <cell r="BL1585" t="str">
            <v>133-145</v>
          </cell>
          <cell r="BM1585" t="str">
            <v>LoAvg</v>
          </cell>
          <cell r="BN1585" t="str">
            <v>Number and Operations</v>
          </cell>
          <cell r="BO1585">
            <v>145</v>
          </cell>
          <cell r="BP1585">
            <v>5.7</v>
          </cell>
          <cell r="BQ1585" t="str">
            <v>139-151</v>
          </cell>
          <cell r="BR1585" t="str">
            <v>Avg</v>
          </cell>
          <cell r="BS1585" t="str">
            <v>Measurement and Data</v>
          </cell>
          <cell r="BT1585">
            <v>147</v>
          </cell>
          <cell r="BU1585">
            <v>6</v>
          </cell>
          <cell r="BV1585" t="str">
            <v>141-153</v>
          </cell>
          <cell r="BW1585" t="str">
            <v>HiAvg</v>
          </cell>
          <cell r="BX1585" t="str">
            <v>Geometry</v>
          </cell>
          <cell r="BY1585">
            <v>145</v>
          </cell>
          <cell r="BZ1585">
            <v>5.7</v>
          </cell>
          <cell r="CA1585" t="str">
            <v>139-151</v>
          </cell>
          <cell r="CB1585" t="str">
            <v>Avg</v>
          </cell>
          <cell r="CW1585">
            <v>0.33737268518518521</v>
          </cell>
          <cell r="CX1585">
            <v>50</v>
          </cell>
          <cell r="DC1585">
            <v>23</v>
          </cell>
          <cell r="DD1585">
            <v>11</v>
          </cell>
          <cell r="DE1585">
            <v>18</v>
          </cell>
        </row>
        <row r="1586">
          <cell r="A1586" t="str">
            <v>70100232305485458School 2</v>
          </cell>
          <cell r="B1586" t="str">
            <v>Fall 2015-2016</v>
          </cell>
          <cell r="C1586">
            <v>70100232</v>
          </cell>
          <cell r="D1586" t="str">
            <v>School 2</v>
          </cell>
          <cell r="E1586" t="str">
            <v>Reading</v>
          </cell>
          <cell r="F1586" t="str">
            <v>Reading</v>
          </cell>
          <cell r="G1586" t="b">
            <v>1</v>
          </cell>
          <cell r="H1586">
            <v>2015</v>
          </cell>
          <cell r="I1586">
            <v>4</v>
          </cell>
          <cell r="O1586" t="str">
            <v>Survey With Goals</v>
          </cell>
          <cell r="P1586">
            <v>305485458</v>
          </cell>
          <cell r="Q1586">
            <v>42247</v>
          </cell>
          <cell r="R1586">
            <v>23</v>
          </cell>
          <cell r="S1586">
            <v>137</v>
          </cell>
          <cell r="T1586">
            <v>3</v>
          </cell>
          <cell r="U1586">
            <v>38</v>
          </cell>
          <cell r="BF1586" t="str">
            <v>BR</v>
          </cell>
          <cell r="BG1586" t="str">
            <v>BR</v>
          </cell>
          <cell r="BH1586" t="str">
            <v>BR</v>
          </cell>
          <cell r="BI1586" t="str">
            <v>Foundational Skills</v>
          </cell>
          <cell r="BJ1586">
            <v>122</v>
          </cell>
          <cell r="BK1586">
            <v>6.2</v>
          </cell>
          <cell r="BL1586" t="str">
            <v>116-128</v>
          </cell>
          <cell r="BM1586" t="str">
            <v>Low</v>
          </cell>
          <cell r="BN1586" t="str">
            <v>Language and Writing</v>
          </cell>
          <cell r="BO1586">
            <v>147</v>
          </cell>
          <cell r="BP1586">
            <v>6.2</v>
          </cell>
          <cell r="BQ1586" t="str">
            <v>141-153</v>
          </cell>
          <cell r="BR1586" t="str">
            <v>HiAvg</v>
          </cell>
          <cell r="BS1586" t="str">
            <v>Literature and Informational</v>
          </cell>
          <cell r="BT1586">
            <v>138</v>
          </cell>
          <cell r="BU1586">
            <v>6</v>
          </cell>
          <cell r="BV1586" t="str">
            <v>132-144</v>
          </cell>
          <cell r="BW1586" t="str">
            <v>LoAvg</v>
          </cell>
          <cell r="BX1586" t="str">
            <v>Vocabulary Use and Functions</v>
          </cell>
          <cell r="BY1586">
            <v>140</v>
          </cell>
          <cell r="BZ1586">
            <v>6</v>
          </cell>
          <cell r="CA1586" t="str">
            <v>134-146</v>
          </cell>
          <cell r="CB1586" t="str">
            <v>LoAvg</v>
          </cell>
          <cell r="CW1586">
            <v>0.34577546296296297</v>
          </cell>
          <cell r="CX1586">
            <v>52</v>
          </cell>
          <cell r="DC1586">
            <v>23</v>
          </cell>
          <cell r="DD1586">
            <v>11</v>
          </cell>
          <cell r="DE1586">
            <v>18</v>
          </cell>
        </row>
        <row r="1587">
          <cell r="A1587" t="str">
            <v>70100233303058548School 2</v>
          </cell>
          <cell r="B1587" t="str">
            <v>Fall 2015-2016</v>
          </cell>
          <cell r="C1587">
            <v>70100233</v>
          </cell>
          <cell r="D1587" t="str">
            <v>School 2</v>
          </cell>
          <cell r="E1587" t="str">
            <v>Mathematics</v>
          </cell>
          <cell r="F1587" t="str">
            <v>Mathematics</v>
          </cell>
          <cell r="G1587" t="b">
            <v>1</v>
          </cell>
          <cell r="H1587">
            <v>2015</v>
          </cell>
          <cell r="I1587">
            <v>4</v>
          </cell>
          <cell r="O1587" t="str">
            <v>Survey With Goals</v>
          </cell>
          <cell r="P1587">
            <v>303058548</v>
          </cell>
          <cell r="Q1587">
            <v>42255</v>
          </cell>
          <cell r="R1587">
            <v>19</v>
          </cell>
          <cell r="S1587">
            <v>140</v>
          </cell>
          <cell r="T1587">
            <v>2.8</v>
          </cell>
          <cell r="U1587">
            <v>50</v>
          </cell>
          <cell r="BI1587" t="str">
            <v>Operations and Algebraic Thinking</v>
          </cell>
          <cell r="BJ1587">
            <v>132</v>
          </cell>
          <cell r="BK1587">
            <v>6.3</v>
          </cell>
          <cell r="BL1587" t="str">
            <v>126-138</v>
          </cell>
          <cell r="BM1587" t="str">
            <v>Low</v>
          </cell>
          <cell r="BN1587" t="str">
            <v>Number and Operations</v>
          </cell>
          <cell r="BO1587">
            <v>136</v>
          </cell>
          <cell r="BP1587">
            <v>6</v>
          </cell>
          <cell r="BQ1587" t="str">
            <v>130-142</v>
          </cell>
          <cell r="BR1587" t="str">
            <v>LoAvg</v>
          </cell>
          <cell r="BS1587" t="str">
            <v>Measurement and Data</v>
          </cell>
          <cell r="BT1587">
            <v>135</v>
          </cell>
          <cell r="BU1587">
            <v>6.1</v>
          </cell>
          <cell r="BV1587" t="str">
            <v>129-141</v>
          </cell>
          <cell r="BW1587" t="str">
            <v>LoAvg</v>
          </cell>
          <cell r="BX1587" t="str">
            <v>Geometry</v>
          </cell>
          <cell r="BY1587">
            <v>154</v>
          </cell>
          <cell r="BZ1587">
            <v>6.4</v>
          </cell>
          <cell r="CA1587" t="str">
            <v>148-160</v>
          </cell>
          <cell r="CB1587" t="str">
            <v>HiAvg</v>
          </cell>
          <cell r="CW1587">
            <v>0.33846064814814819</v>
          </cell>
          <cell r="CX1587">
            <v>54</v>
          </cell>
          <cell r="DC1587">
            <v>24</v>
          </cell>
          <cell r="DD1587">
            <v>11</v>
          </cell>
          <cell r="DE1587">
            <v>19</v>
          </cell>
        </row>
        <row r="1588">
          <cell r="A1588" t="str">
            <v>70100233304361392School 2</v>
          </cell>
          <cell r="B1588" t="str">
            <v>Fall 2015-2016</v>
          </cell>
          <cell r="C1588">
            <v>70100233</v>
          </cell>
          <cell r="D1588" t="str">
            <v>School 2</v>
          </cell>
          <cell r="E1588" t="str">
            <v>Reading</v>
          </cell>
          <cell r="F1588" t="str">
            <v>Reading</v>
          </cell>
          <cell r="G1588" t="b">
            <v>1</v>
          </cell>
          <cell r="H1588">
            <v>2015</v>
          </cell>
          <cell r="I1588">
            <v>4</v>
          </cell>
          <cell r="O1588" t="str">
            <v>Survey With Goals</v>
          </cell>
          <cell r="P1588">
            <v>304361392</v>
          </cell>
          <cell r="Q1588">
            <v>42248</v>
          </cell>
          <cell r="R1588">
            <v>46</v>
          </cell>
          <cell r="S1588">
            <v>141</v>
          </cell>
          <cell r="T1588">
            <v>2.9</v>
          </cell>
          <cell r="U1588">
            <v>50</v>
          </cell>
          <cell r="BF1588" t="str">
            <v>BR</v>
          </cell>
          <cell r="BG1588" t="str">
            <v>BR</v>
          </cell>
          <cell r="BH1588" t="str">
            <v>BR</v>
          </cell>
          <cell r="BI1588" t="str">
            <v>Foundational Skills</v>
          </cell>
          <cell r="BJ1588">
            <v>137</v>
          </cell>
          <cell r="BK1588">
            <v>5.7</v>
          </cell>
          <cell r="BL1588" t="str">
            <v>131-143</v>
          </cell>
          <cell r="BM1588" t="str">
            <v>LoAvg</v>
          </cell>
          <cell r="BN1588" t="str">
            <v>Language and Writing</v>
          </cell>
          <cell r="BO1588">
            <v>148</v>
          </cell>
          <cell r="BP1588">
            <v>6</v>
          </cell>
          <cell r="BQ1588" t="str">
            <v>142-154</v>
          </cell>
          <cell r="BR1588" t="str">
            <v>HiAvg</v>
          </cell>
          <cell r="BS1588" t="str">
            <v>Literature and Informational</v>
          </cell>
          <cell r="BT1588">
            <v>141</v>
          </cell>
          <cell r="BU1588">
            <v>5.8</v>
          </cell>
          <cell r="BV1588" t="str">
            <v>135-147</v>
          </cell>
          <cell r="BW1588" t="str">
            <v>Avg</v>
          </cell>
          <cell r="BX1588" t="str">
            <v>Vocabulary Use and Functions</v>
          </cell>
          <cell r="BY1588">
            <v>138</v>
          </cell>
          <cell r="BZ1588">
            <v>5.9</v>
          </cell>
          <cell r="CA1588" t="str">
            <v>132-144</v>
          </cell>
          <cell r="CB1588" t="str">
            <v>LoAvg</v>
          </cell>
          <cell r="CW1588">
            <v>0.35336805555555556</v>
          </cell>
          <cell r="CX1588">
            <v>52</v>
          </cell>
          <cell r="DC1588">
            <v>22</v>
          </cell>
          <cell r="DD1588">
            <v>10</v>
          </cell>
          <cell r="DE1588">
            <v>17</v>
          </cell>
        </row>
        <row r="1589">
          <cell r="A1589" t="str">
            <v>70100234303058279School 2</v>
          </cell>
          <cell r="B1589" t="str">
            <v>Fall 2015-2016</v>
          </cell>
          <cell r="C1589">
            <v>70100234</v>
          </cell>
          <cell r="D1589" t="str">
            <v>School 2</v>
          </cell>
          <cell r="E1589" t="str">
            <v>Mathematics</v>
          </cell>
          <cell r="F1589" t="str">
            <v>Mathematics</v>
          </cell>
          <cell r="G1589" t="b">
            <v>1</v>
          </cell>
          <cell r="H1589">
            <v>2015</v>
          </cell>
          <cell r="I1589">
            <v>4</v>
          </cell>
          <cell r="O1589" t="str">
            <v>Survey With Goals</v>
          </cell>
          <cell r="P1589">
            <v>303058279</v>
          </cell>
          <cell r="Q1589">
            <v>42255</v>
          </cell>
          <cell r="R1589">
            <v>24</v>
          </cell>
          <cell r="S1589">
            <v>129</v>
          </cell>
          <cell r="T1589">
            <v>2.9</v>
          </cell>
          <cell r="U1589">
            <v>23</v>
          </cell>
          <cell r="BI1589" t="str">
            <v>Operations and Algebraic Thinking</v>
          </cell>
          <cell r="BJ1589">
            <v>134</v>
          </cell>
          <cell r="BK1589">
            <v>6.1</v>
          </cell>
          <cell r="BL1589" t="str">
            <v>128-140</v>
          </cell>
          <cell r="BM1589" t="str">
            <v>Low</v>
          </cell>
          <cell r="BN1589" t="str">
            <v>Number and Operations</v>
          </cell>
          <cell r="BO1589">
            <v>121</v>
          </cell>
          <cell r="BP1589">
            <v>5.7</v>
          </cell>
          <cell r="BQ1589" t="str">
            <v>115-127</v>
          </cell>
          <cell r="BR1589" t="str">
            <v>Low</v>
          </cell>
          <cell r="BS1589" t="str">
            <v>Measurement and Data</v>
          </cell>
          <cell r="BT1589">
            <v>131</v>
          </cell>
          <cell r="BU1589">
            <v>5.9</v>
          </cell>
          <cell r="BV1589" t="str">
            <v>125-137</v>
          </cell>
          <cell r="BW1589" t="str">
            <v>Low</v>
          </cell>
          <cell r="BX1589" t="str">
            <v>Geometry</v>
          </cell>
          <cell r="BY1589">
            <v>131</v>
          </cell>
          <cell r="BZ1589">
            <v>6.1</v>
          </cell>
          <cell r="CA1589" t="str">
            <v>125-137</v>
          </cell>
          <cell r="CB1589" t="str">
            <v>Low</v>
          </cell>
          <cell r="CW1589">
            <v>0.34096064814814814</v>
          </cell>
          <cell r="CX1589">
            <v>46</v>
          </cell>
          <cell r="DC1589">
            <v>27</v>
          </cell>
          <cell r="DD1589">
            <v>13</v>
          </cell>
          <cell r="DE1589">
            <v>21</v>
          </cell>
        </row>
        <row r="1590">
          <cell r="A1590" t="str">
            <v>70100234304974009School 2</v>
          </cell>
          <cell r="B1590" t="str">
            <v>Fall 2015-2016</v>
          </cell>
          <cell r="C1590">
            <v>70100234</v>
          </cell>
          <cell r="D1590" t="str">
            <v>School 2</v>
          </cell>
          <cell r="E1590" t="str">
            <v>Reading</v>
          </cell>
          <cell r="F1590" t="str">
            <v>Reading</v>
          </cell>
          <cell r="G1590" t="b">
            <v>1</v>
          </cell>
          <cell r="H1590">
            <v>2015</v>
          </cell>
          <cell r="I1590">
            <v>4</v>
          </cell>
          <cell r="O1590" t="str">
            <v>Survey With Goals</v>
          </cell>
          <cell r="P1590">
            <v>304974009</v>
          </cell>
          <cell r="Q1590">
            <v>42248</v>
          </cell>
          <cell r="R1590">
            <v>26</v>
          </cell>
          <cell r="S1590">
            <v>131</v>
          </cell>
          <cell r="T1590">
            <v>2.9</v>
          </cell>
          <cell r="U1590">
            <v>23</v>
          </cell>
          <cell r="BF1590" t="str">
            <v>BR</v>
          </cell>
          <cell r="BG1590" t="str">
            <v>BR</v>
          </cell>
          <cell r="BH1590" t="str">
            <v>BR</v>
          </cell>
          <cell r="BI1590" t="str">
            <v>Foundational Skills</v>
          </cell>
          <cell r="BJ1590">
            <v>131</v>
          </cell>
          <cell r="BK1590">
            <v>5.8</v>
          </cell>
          <cell r="BL1590" t="str">
            <v>125-137</v>
          </cell>
          <cell r="BM1590" t="str">
            <v>Low</v>
          </cell>
          <cell r="BN1590" t="str">
            <v>Language and Writing</v>
          </cell>
          <cell r="BO1590">
            <v>127</v>
          </cell>
          <cell r="BP1590">
            <v>5.7</v>
          </cell>
          <cell r="BQ1590" t="str">
            <v>121-133</v>
          </cell>
          <cell r="BR1590" t="str">
            <v>Low</v>
          </cell>
          <cell r="BS1590" t="str">
            <v>Literature and Informational</v>
          </cell>
          <cell r="BT1590">
            <v>134</v>
          </cell>
          <cell r="BU1590">
            <v>5.7</v>
          </cell>
          <cell r="BV1590" t="str">
            <v>128-140</v>
          </cell>
          <cell r="BW1590" t="str">
            <v>LoAvg</v>
          </cell>
          <cell r="BX1590" t="str">
            <v>Vocabulary Use and Functions</v>
          </cell>
          <cell r="BY1590">
            <v>133</v>
          </cell>
          <cell r="BZ1590">
            <v>5.9</v>
          </cell>
          <cell r="CA1590" t="str">
            <v>127-139</v>
          </cell>
          <cell r="CB1590" t="str">
            <v>Low</v>
          </cell>
          <cell r="CW1590">
            <v>0.35310185185185183</v>
          </cell>
          <cell r="CX1590">
            <v>46</v>
          </cell>
          <cell r="DC1590">
            <v>24</v>
          </cell>
          <cell r="DD1590">
            <v>12</v>
          </cell>
          <cell r="DE1590">
            <v>19</v>
          </cell>
        </row>
        <row r="1591">
          <cell r="A1591" t="str">
            <v>70100235303058424School 2</v>
          </cell>
          <cell r="B1591" t="str">
            <v>Fall 2015-2016</v>
          </cell>
          <cell r="C1591">
            <v>70100235</v>
          </cell>
          <cell r="D1591" t="str">
            <v>School 2</v>
          </cell>
          <cell r="E1591" t="str">
            <v>Mathematics</v>
          </cell>
          <cell r="F1591" t="str">
            <v>Mathematics</v>
          </cell>
          <cell r="G1591" t="b">
            <v>1</v>
          </cell>
          <cell r="H1591">
            <v>2015</v>
          </cell>
          <cell r="I1591">
            <v>4</v>
          </cell>
          <cell r="O1591" t="str">
            <v>Survey With Goals</v>
          </cell>
          <cell r="P1591">
            <v>303058424</v>
          </cell>
          <cell r="Q1591">
            <v>42255</v>
          </cell>
          <cell r="R1591">
            <v>24</v>
          </cell>
          <cell r="S1591">
            <v>132</v>
          </cell>
          <cell r="T1591">
            <v>2.9</v>
          </cell>
          <cell r="U1591">
            <v>30</v>
          </cell>
          <cell r="BI1591" t="str">
            <v>Operations and Algebraic Thinking</v>
          </cell>
          <cell r="BJ1591">
            <v>120</v>
          </cell>
          <cell r="BK1591">
            <v>6.7</v>
          </cell>
          <cell r="BL1591" t="str">
            <v>113-127</v>
          </cell>
          <cell r="BM1591" t="str">
            <v>Low</v>
          </cell>
          <cell r="BN1591" t="str">
            <v>Number and Operations</v>
          </cell>
          <cell r="BO1591">
            <v>138</v>
          </cell>
          <cell r="BP1591">
            <v>6.3</v>
          </cell>
          <cell r="BQ1591" t="str">
            <v>132-144</v>
          </cell>
          <cell r="BR1591" t="str">
            <v>LoAvg</v>
          </cell>
          <cell r="BS1591" t="str">
            <v>Measurement and Data</v>
          </cell>
          <cell r="BT1591">
            <v>128</v>
          </cell>
          <cell r="BU1591">
            <v>6.3</v>
          </cell>
          <cell r="BV1591" t="str">
            <v>122-134</v>
          </cell>
          <cell r="BW1591" t="str">
            <v>Low</v>
          </cell>
          <cell r="BX1591" t="str">
            <v>Geometry</v>
          </cell>
          <cell r="BY1591">
            <v>142</v>
          </cell>
          <cell r="BZ1591">
            <v>6</v>
          </cell>
          <cell r="CA1591" t="str">
            <v>136-148</v>
          </cell>
          <cell r="CB1591" t="str">
            <v>Avg</v>
          </cell>
          <cell r="CW1591">
            <v>0.34101851851851855</v>
          </cell>
          <cell r="CX1591">
            <v>48</v>
          </cell>
          <cell r="DC1591">
            <v>26</v>
          </cell>
          <cell r="DD1591">
            <v>13</v>
          </cell>
          <cell r="DE1591">
            <v>21</v>
          </cell>
        </row>
        <row r="1592">
          <cell r="A1592" t="str">
            <v>70100235304361315School 2</v>
          </cell>
          <cell r="B1592" t="str">
            <v>Fall 2015-2016</v>
          </cell>
          <cell r="C1592">
            <v>70100235</v>
          </cell>
          <cell r="D1592" t="str">
            <v>School 2</v>
          </cell>
          <cell r="E1592" t="str">
            <v>Reading</v>
          </cell>
          <cell r="F1592" t="str">
            <v>Reading</v>
          </cell>
          <cell r="G1592" t="b">
            <v>1</v>
          </cell>
          <cell r="H1592">
            <v>2015</v>
          </cell>
          <cell r="I1592">
            <v>4</v>
          </cell>
          <cell r="O1592" t="str">
            <v>Survey With Goals</v>
          </cell>
          <cell r="P1592">
            <v>304361315</v>
          </cell>
          <cell r="Q1592">
            <v>42248</v>
          </cell>
          <cell r="R1592">
            <v>42</v>
          </cell>
          <cell r="S1592">
            <v>127</v>
          </cell>
          <cell r="T1592">
            <v>2.9</v>
          </cell>
          <cell r="U1592">
            <v>15</v>
          </cell>
          <cell r="BF1592" t="str">
            <v>BR</v>
          </cell>
          <cell r="BG1592" t="str">
            <v>BR</v>
          </cell>
          <cell r="BH1592" t="str">
            <v>BR</v>
          </cell>
          <cell r="BI1592" t="str">
            <v>Foundational Skills</v>
          </cell>
          <cell r="BJ1592">
            <v>120</v>
          </cell>
          <cell r="BK1592">
            <v>6</v>
          </cell>
          <cell r="BL1592" t="str">
            <v>114-126</v>
          </cell>
          <cell r="BM1592" t="str">
            <v>Low</v>
          </cell>
          <cell r="BN1592" t="str">
            <v>Language and Writing</v>
          </cell>
          <cell r="BO1592">
            <v>130</v>
          </cell>
          <cell r="BP1592">
            <v>5.9</v>
          </cell>
          <cell r="BQ1592" t="str">
            <v>124-136</v>
          </cell>
          <cell r="BR1592" t="str">
            <v>Low</v>
          </cell>
          <cell r="BS1592" t="str">
            <v>Literature and Informational</v>
          </cell>
          <cell r="BT1592">
            <v>136</v>
          </cell>
          <cell r="BU1592">
            <v>6</v>
          </cell>
          <cell r="BV1592" t="str">
            <v>130-142</v>
          </cell>
          <cell r="BW1592" t="str">
            <v>LoAvg</v>
          </cell>
          <cell r="BX1592" t="str">
            <v>Vocabulary Use and Functions</v>
          </cell>
          <cell r="BY1592">
            <v>121</v>
          </cell>
          <cell r="BZ1592">
            <v>6.1</v>
          </cell>
          <cell r="CA1592" t="str">
            <v>115-127</v>
          </cell>
          <cell r="CB1592" t="str">
            <v>Low</v>
          </cell>
          <cell r="CW1592">
            <v>0.35312499999999997</v>
          </cell>
          <cell r="CX1592">
            <v>48</v>
          </cell>
          <cell r="DC1592">
            <v>25</v>
          </cell>
          <cell r="DD1592">
            <v>12</v>
          </cell>
          <cell r="DE1592">
            <v>20</v>
          </cell>
        </row>
        <row r="1593">
          <cell r="A1593" t="str">
            <v>70100236308962564School 2</v>
          </cell>
          <cell r="B1593" t="str">
            <v>Fall 2015-2016</v>
          </cell>
          <cell r="C1593">
            <v>70100236</v>
          </cell>
          <cell r="D1593" t="str">
            <v>School 2</v>
          </cell>
          <cell r="E1593" t="str">
            <v>Mathematics</v>
          </cell>
          <cell r="F1593" t="str">
            <v>Mathematics</v>
          </cell>
          <cell r="G1593" t="b">
            <v>1</v>
          </cell>
          <cell r="H1593">
            <v>2015</v>
          </cell>
          <cell r="I1593">
            <v>4</v>
          </cell>
          <cell r="O1593" t="str">
            <v>Survey With Goals</v>
          </cell>
          <cell r="P1593">
            <v>308962564</v>
          </cell>
          <cell r="Q1593">
            <v>42261</v>
          </cell>
          <cell r="R1593">
            <v>20</v>
          </cell>
          <cell r="S1593">
            <v>132</v>
          </cell>
          <cell r="T1593">
            <v>2.9</v>
          </cell>
          <cell r="U1593">
            <v>30</v>
          </cell>
          <cell r="BI1593" t="str">
            <v>Operations and Algebraic Thinking</v>
          </cell>
          <cell r="BJ1593">
            <v>127</v>
          </cell>
          <cell r="BK1593">
            <v>6.1</v>
          </cell>
          <cell r="BL1593" t="str">
            <v>121-133</v>
          </cell>
          <cell r="BM1593" t="str">
            <v>Low</v>
          </cell>
          <cell r="BN1593" t="str">
            <v>Number and Operations</v>
          </cell>
          <cell r="BO1593">
            <v>145</v>
          </cell>
          <cell r="BP1593">
            <v>6.1</v>
          </cell>
          <cell r="BQ1593" t="str">
            <v>139-151</v>
          </cell>
          <cell r="BR1593" t="str">
            <v>Avg</v>
          </cell>
          <cell r="BS1593" t="str">
            <v>Measurement and Data</v>
          </cell>
          <cell r="BT1593">
            <v>124</v>
          </cell>
          <cell r="BU1593">
            <v>5.8</v>
          </cell>
          <cell r="BV1593" t="str">
            <v>118-130</v>
          </cell>
          <cell r="BW1593" t="str">
            <v>Low</v>
          </cell>
          <cell r="BX1593" t="str">
            <v>Geometry</v>
          </cell>
          <cell r="BY1593">
            <v>132</v>
          </cell>
          <cell r="BZ1593">
            <v>6.2</v>
          </cell>
          <cell r="CA1593" t="str">
            <v>126-138</v>
          </cell>
          <cell r="CB1593" t="str">
            <v>Low</v>
          </cell>
          <cell r="CW1593">
            <v>0.33738425925925924</v>
          </cell>
          <cell r="CX1593">
            <v>52</v>
          </cell>
          <cell r="DC1593">
            <v>26</v>
          </cell>
          <cell r="DD1593">
            <v>13</v>
          </cell>
          <cell r="DE1593">
            <v>21</v>
          </cell>
        </row>
        <row r="1594">
          <cell r="A1594" t="str">
            <v>70100236305485467School 2</v>
          </cell>
          <cell r="B1594" t="str">
            <v>Fall 2015-2016</v>
          </cell>
          <cell r="C1594">
            <v>70100236</v>
          </cell>
          <cell r="D1594" t="str">
            <v>School 2</v>
          </cell>
          <cell r="E1594" t="str">
            <v>Reading</v>
          </cell>
          <cell r="F1594" t="str">
            <v>Reading</v>
          </cell>
          <cell r="G1594" t="b">
            <v>1</v>
          </cell>
          <cell r="H1594">
            <v>2015</v>
          </cell>
          <cell r="I1594">
            <v>4</v>
          </cell>
          <cell r="O1594" t="str">
            <v>Survey With Goals</v>
          </cell>
          <cell r="P1594">
            <v>305485467</v>
          </cell>
          <cell r="Q1594">
            <v>42247</v>
          </cell>
          <cell r="R1594">
            <v>25</v>
          </cell>
          <cell r="S1594">
            <v>133</v>
          </cell>
          <cell r="T1594">
            <v>3</v>
          </cell>
          <cell r="U1594">
            <v>28</v>
          </cell>
          <cell r="BF1594" t="str">
            <v>BR</v>
          </cell>
          <cell r="BG1594" t="str">
            <v>BR</v>
          </cell>
          <cell r="BH1594" t="str">
            <v>BR</v>
          </cell>
          <cell r="BI1594" t="str">
            <v>Foundational Skills</v>
          </cell>
          <cell r="BJ1594">
            <v>117</v>
          </cell>
          <cell r="BK1594">
            <v>5.8</v>
          </cell>
          <cell r="BL1594" t="str">
            <v>111-123</v>
          </cell>
          <cell r="BM1594" t="str">
            <v>Low</v>
          </cell>
          <cell r="BN1594" t="str">
            <v>Language and Writing</v>
          </cell>
          <cell r="BO1594">
            <v>143</v>
          </cell>
          <cell r="BP1594">
            <v>6.3</v>
          </cell>
          <cell r="BQ1594" t="str">
            <v>137-149</v>
          </cell>
          <cell r="BR1594" t="str">
            <v>Avg</v>
          </cell>
          <cell r="BS1594" t="str">
            <v>Literature and Informational</v>
          </cell>
          <cell r="BT1594">
            <v>128</v>
          </cell>
          <cell r="BU1594">
            <v>5.9</v>
          </cell>
          <cell r="BV1594" t="str">
            <v>122-134</v>
          </cell>
          <cell r="BW1594" t="str">
            <v>Low</v>
          </cell>
          <cell r="BX1594" t="str">
            <v>Vocabulary Use and Functions</v>
          </cell>
          <cell r="BY1594">
            <v>143</v>
          </cell>
          <cell r="BZ1594">
            <v>6.3</v>
          </cell>
          <cell r="CA1594" t="str">
            <v>137-149</v>
          </cell>
          <cell r="CB1594" t="str">
            <v>Avg</v>
          </cell>
          <cell r="CW1594">
            <v>0.34594907407407405</v>
          </cell>
          <cell r="CX1594">
            <v>54</v>
          </cell>
          <cell r="DC1594">
            <v>24</v>
          </cell>
          <cell r="DD1594">
            <v>12</v>
          </cell>
          <cell r="DE1594">
            <v>19</v>
          </cell>
        </row>
        <row r="1595">
          <cell r="A1595" t="str">
            <v>70100237308962563School 2</v>
          </cell>
          <cell r="B1595" t="str">
            <v>Fall 2015-2016</v>
          </cell>
          <cell r="C1595">
            <v>70100237</v>
          </cell>
          <cell r="D1595" t="str">
            <v>School 2</v>
          </cell>
          <cell r="E1595" t="str">
            <v>Mathematics</v>
          </cell>
          <cell r="F1595" t="str">
            <v>Mathematics</v>
          </cell>
          <cell r="G1595" t="b">
            <v>1</v>
          </cell>
          <cell r="H1595">
            <v>2015</v>
          </cell>
          <cell r="I1595">
            <v>4</v>
          </cell>
          <cell r="O1595" t="str">
            <v>Survey With Goals</v>
          </cell>
          <cell r="P1595">
            <v>308962563</v>
          </cell>
          <cell r="Q1595">
            <v>42261</v>
          </cell>
          <cell r="R1595">
            <v>24</v>
          </cell>
          <cell r="S1595">
            <v>147</v>
          </cell>
          <cell r="T1595">
            <v>3.4</v>
          </cell>
          <cell r="U1595">
            <v>68</v>
          </cell>
          <cell r="BI1595" t="str">
            <v>Operations and Algebraic Thinking</v>
          </cell>
          <cell r="BJ1595">
            <v>155</v>
          </cell>
          <cell r="BK1595">
            <v>7</v>
          </cell>
          <cell r="BL1595" t="str">
            <v>148-162</v>
          </cell>
          <cell r="BM1595" t="str">
            <v>High</v>
          </cell>
          <cell r="BN1595" t="str">
            <v>Number and Operations</v>
          </cell>
          <cell r="BO1595">
            <v>137</v>
          </cell>
          <cell r="BP1595">
            <v>7</v>
          </cell>
          <cell r="BQ1595" t="str">
            <v>130-144</v>
          </cell>
          <cell r="BR1595" t="str">
            <v>LoAvg</v>
          </cell>
          <cell r="BS1595" t="str">
            <v>Measurement and Data</v>
          </cell>
          <cell r="BT1595">
            <v>141</v>
          </cell>
          <cell r="BU1595">
            <v>6.8</v>
          </cell>
          <cell r="BV1595" t="str">
            <v>134-148</v>
          </cell>
          <cell r="BW1595" t="str">
            <v>Avg</v>
          </cell>
          <cell r="BX1595" t="str">
            <v>Geometry</v>
          </cell>
          <cell r="BY1595">
            <v>154</v>
          </cell>
          <cell r="BZ1595">
            <v>6.8</v>
          </cell>
          <cell r="CA1595" t="str">
            <v>147-161</v>
          </cell>
          <cell r="CB1595" t="str">
            <v>HiAvg</v>
          </cell>
          <cell r="CW1595">
            <v>0.33734953703703702</v>
          </cell>
          <cell r="CX1595">
            <v>58</v>
          </cell>
          <cell r="DC1595">
            <v>22</v>
          </cell>
          <cell r="DD1595">
            <v>10</v>
          </cell>
          <cell r="DE1595">
            <v>18</v>
          </cell>
        </row>
        <row r="1596">
          <cell r="A1596" t="str">
            <v>70100237305485445School 2</v>
          </cell>
          <cell r="B1596" t="str">
            <v>Fall 2015-2016</v>
          </cell>
          <cell r="C1596">
            <v>70100237</v>
          </cell>
          <cell r="D1596" t="str">
            <v>School 2</v>
          </cell>
          <cell r="E1596" t="str">
            <v>Reading</v>
          </cell>
          <cell r="F1596" t="str">
            <v>Reading</v>
          </cell>
          <cell r="G1596" t="b">
            <v>1</v>
          </cell>
          <cell r="H1596">
            <v>2015</v>
          </cell>
          <cell r="I1596">
            <v>4</v>
          </cell>
          <cell r="O1596" t="str">
            <v>Survey With Goals</v>
          </cell>
          <cell r="P1596">
            <v>305485445</v>
          </cell>
          <cell r="Q1596">
            <v>42247</v>
          </cell>
          <cell r="R1596">
            <v>19</v>
          </cell>
          <cell r="S1596">
            <v>147</v>
          </cell>
          <cell r="T1596">
            <v>2.9</v>
          </cell>
          <cell r="U1596">
            <v>67</v>
          </cell>
          <cell r="BF1596" t="str">
            <v>BR</v>
          </cell>
          <cell r="BG1596" t="str">
            <v>BR</v>
          </cell>
          <cell r="BH1596" t="str">
            <v>BR</v>
          </cell>
          <cell r="BI1596" t="str">
            <v>Foundational Skills</v>
          </cell>
          <cell r="BJ1596">
            <v>143</v>
          </cell>
          <cell r="BK1596">
            <v>6.2</v>
          </cell>
          <cell r="BL1596" t="str">
            <v>137-149</v>
          </cell>
          <cell r="BM1596" t="str">
            <v>Avg</v>
          </cell>
          <cell r="BN1596" t="str">
            <v>Language and Writing</v>
          </cell>
          <cell r="BO1596">
            <v>135</v>
          </cell>
          <cell r="BP1596">
            <v>6.6</v>
          </cell>
          <cell r="BQ1596" t="str">
            <v>128-142</v>
          </cell>
          <cell r="BR1596" t="str">
            <v>LoAvg</v>
          </cell>
          <cell r="BS1596" t="str">
            <v>Literature and Informational</v>
          </cell>
          <cell r="BT1596">
            <v>152</v>
          </cell>
          <cell r="BU1596">
            <v>6.3</v>
          </cell>
          <cell r="BV1596" t="str">
            <v>146-158</v>
          </cell>
          <cell r="BW1596" t="str">
            <v>High</v>
          </cell>
          <cell r="BX1596" t="str">
            <v>Vocabulary Use and Functions</v>
          </cell>
          <cell r="BY1596">
            <v>160</v>
          </cell>
          <cell r="BZ1596">
            <v>6.6</v>
          </cell>
          <cell r="CA1596" t="str">
            <v>153-167</v>
          </cell>
          <cell r="CB1596" t="str">
            <v>High</v>
          </cell>
          <cell r="CW1596">
            <v>0.34577546296296297</v>
          </cell>
          <cell r="CX1596">
            <v>48</v>
          </cell>
          <cell r="DC1596">
            <v>20</v>
          </cell>
          <cell r="DD1596">
            <v>9</v>
          </cell>
          <cell r="DE1596">
            <v>16</v>
          </cell>
        </row>
        <row r="1597">
          <cell r="A1597" t="str">
            <v>70100238303058320School 2</v>
          </cell>
          <cell r="B1597" t="str">
            <v>Fall 2015-2016</v>
          </cell>
          <cell r="C1597">
            <v>70100238</v>
          </cell>
          <cell r="D1597" t="str">
            <v>School 2</v>
          </cell>
          <cell r="E1597" t="str">
            <v>Mathematics</v>
          </cell>
          <cell r="F1597" t="str">
            <v>Mathematics</v>
          </cell>
          <cell r="G1597" t="b">
            <v>1</v>
          </cell>
          <cell r="H1597">
            <v>2015</v>
          </cell>
          <cell r="I1597">
            <v>4</v>
          </cell>
          <cell r="O1597" t="str">
            <v>Survey With Goals</v>
          </cell>
          <cell r="P1597">
            <v>303058320</v>
          </cell>
          <cell r="Q1597">
            <v>42255</v>
          </cell>
          <cell r="R1597">
            <v>26</v>
          </cell>
          <cell r="S1597">
            <v>144</v>
          </cell>
          <cell r="T1597">
            <v>2.9</v>
          </cell>
          <cell r="U1597">
            <v>60</v>
          </cell>
          <cell r="BI1597" t="str">
            <v>Operations and Algebraic Thinking</v>
          </cell>
          <cell r="BJ1597">
            <v>150</v>
          </cell>
          <cell r="BK1597">
            <v>5.9</v>
          </cell>
          <cell r="BL1597" t="str">
            <v>144-156</v>
          </cell>
          <cell r="BM1597" t="str">
            <v>HiAvg</v>
          </cell>
          <cell r="BN1597" t="str">
            <v>Number and Operations</v>
          </cell>
          <cell r="BO1597">
            <v>143</v>
          </cell>
          <cell r="BP1597">
            <v>6</v>
          </cell>
          <cell r="BQ1597" t="str">
            <v>137-149</v>
          </cell>
          <cell r="BR1597" t="str">
            <v>Avg</v>
          </cell>
          <cell r="BS1597" t="str">
            <v>Measurement and Data</v>
          </cell>
          <cell r="BT1597">
            <v>137</v>
          </cell>
          <cell r="BU1597">
            <v>5.9</v>
          </cell>
          <cell r="BV1597" t="str">
            <v>131-143</v>
          </cell>
          <cell r="BW1597" t="str">
            <v>LoAvg</v>
          </cell>
          <cell r="BX1597" t="str">
            <v>Geometry</v>
          </cell>
          <cell r="BY1597">
            <v>145</v>
          </cell>
          <cell r="BZ1597">
            <v>6.1</v>
          </cell>
          <cell r="CA1597" t="str">
            <v>139-151</v>
          </cell>
          <cell r="CB1597" t="str">
            <v>Avg</v>
          </cell>
          <cell r="CW1597">
            <v>0.33885416666666668</v>
          </cell>
          <cell r="CX1597">
            <v>54</v>
          </cell>
          <cell r="DC1597">
            <v>23</v>
          </cell>
          <cell r="DD1597">
            <v>11</v>
          </cell>
          <cell r="DE1597">
            <v>18</v>
          </cell>
        </row>
        <row r="1598">
          <cell r="A1598" t="str">
            <v>70100238304973873School 2</v>
          </cell>
          <cell r="B1598" t="str">
            <v>Fall 2015-2016</v>
          </cell>
          <cell r="C1598">
            <v>70100238</v>
          </cell>
          <cell r="D1598" t="str">
            <v>School 2</v>
          </cell>
          <cell r="E1598" t="str">
            <v>Reading</v>
          </cell>
          <cell r="F1598" t="str">
            <v>Reading</v>
          </cell>
          <cell r="G1598" t="b">
            <v>1</v>
          </cell>
          <cell r="H1598">
            <v>2015</v>
          </cell>
          <cell r="I1598">
            <v>4</v>
          </cell>
          <cell r="O1598" t="str">
            <v>Survey With Goals</v>
          </cell>
          <cell r="P1598">
            <v>304973873</v>
          </cell>
          <cell r="Q1598">
            <v>42248</v>
          </cell>
          <cell r="R1598">
            <v>34</v>
          </cell>
          <cell r="S1598">
            <v>139</v>
          </cell>
          <cell r="T1598">
            <v>3.1</v>
          </cell>
          <cell r="U1598">
            <v>44</v>
          </cell>
          <cell r="BF1598" t="str">
            <v>BR</v>
          </cell>
          <cell r="BG1598" t="str">
            <v>BR</v>
          </cell>
          <cell r="BH1598" t="str">
            <v>BR</v>
          </cell>
          <cell r="BI1598" t="str">
            <v>Foundational Skills</v>
          </cell>
          <cell r="BJ1598">
            <v>126</v>
          </cell>
          <cell r="BK1598">
            <v>6</v>
          </cell>
          <cell r="BL1598" t="str">
            <v>120-132</v>
          </cell>
          <cell r="BM1598" t="str">
            <v>Low</v>
          </cell>
          <cell r="BN1598" t="str">
            <v>Language and Writing</v>
          </cell>
          <cell r="BO1598">
            <v>138</v>
          </cell>
          <cell r="BP1598">
            <v>6</v>
          </cell>
          <cell r="BQ1598" t="str">
            <v>132-144</v>
          </cell>
          <cell r="BR1598" t="str">
            <v>LoAvg</v>
          </cell>
          <cell r="BS1598" t="str">
            <v>Literature and Informational</v>
          </cell>
          <cell r="BT1598">
            <v>151</v>
          </cell>
          <cell r="BU1598">
            <v>6.3</v>
          </cell>
          <cell r="BV1598" t="str">
            <v>145-157</v>
          </cell>
          <cell r="BW1598" t="str">
            <v>HiAvg</v>
          </cell>
          <cell r="BX1598" t="str">
            <v>Vocabulary Use and Functions</v>
          </cell>
          <cell r="BY1598">
            <v>141</v>
          </cell>
          <cell r="BZ1598">
            <v>6</v>
          </cell>
          <cell r="CA1598" t="str">
            <v>135-147</v>
          </cell>
          <cell r="CB1598" t="str">
            <v>Avg</v>
          </cell>
          <cell r="CW1598">
            <v>0.35207175925925926</v>
          </cell>
          <cell r="CX1598">
            <v>52</v>
          </cell>
          <cell r="DC1598">
            <v>22</v>
          </cell>
          <cell r="DD1598">
            <v>11</v>
          </cell>
          <cell r="DE1598">
            <v>18</v>
          </cell>
        </row>
        <row r="1599">
          <cell r="A1599" t="str">
            <v>70100239308962758School 2</v>
          </cell>
          <cell r="B1599" t="str">
            <v>Fall 2015-2016</v>
          </cell>
          <cell r="C1599">
            <v>70100239</v>
          </cell>
          <cell r="D1599" t="str">
            <v>School 2</v>
          </cell>
          <cell r="E1599" t="str">
            <v>Mathematics</v>
          </cell>
          <cell r="F1599" t="str">
            <v>Mathematics</v>
          </cell>
          <cell r="G1599" t="b">
            <v>1</v>
          </cell>
          <cell r="H1599">
            <v>2015</v>
          </cell>
          <cell r="I1599">
            <v>4</v>
          </cell>
          <cell r="O1599" t="str">
            <v>Survey With Goals</v>
          </cell>
          <cell r="P1599">
            <v>308962758</v>
          </cell>
          <cell r="Q1599">
            <v>42261</v>
          </cell>
          <cell r="R1599">
            <v>20</v>
          </cell>
          <cell r="S1599">
            <v>134</v>
          </cell>
          <cell r="T1599">
            <v>2.9</v>
          </cell>
          <cell r="U1599">
            <v>34</v>
          </cell>
          <cell r="BI1599" t="str">
            <v>Operations and Algebraic Thinking</v>
          </cell>
          <cell r="BJ1599">
            <v>131</v>
          </cell>
          <cell r="BK1599">
            <v>5.8</v>
          </cell>
          <cell r="BL1599" t="str">
            <v>125-137</v>
          </cell>
          <cell r="BM1599" t="str">
            <v>Low</v>
          </cell>
          <cell r="BN1599" t="str">
            <v>Number and Operations</v>
          </cell>
          <cell r="BO1599">
            <v>129</v>
          </cell>
          <cell r="BP1599">
            <v>6</v>
          </cell>
          <cell r="BQ1599" t="str">
            <v>123-135</v>
          </cell>
          <cell r="BR1599" t="str">
            <v>Low</v>
          </cell>
          <cell r="BS1599" t="str">
            <v>Measurement and Data</v>
          </cell>
          <cell r="BT1599">
            <v>142</v>
          </cell>
          <cell r="BU1599">
            <v>6.1</v>
          </cell>
          <cell r="BV1599" t="str">
            <v>136-148</v>
          </cell>
          <cell r="BW1599" t="str">
            <v>Avg</v>
          </cell>
          <cell r="BX1599" t="str">
            <v>Geometry</v>
          </cell>
          <cell r="BY1599">
            <v>134</v>
          </cell>
          <cell r="BZ1599">
            <v>6.2</v>
          </cell>
          <cell r="CA1599" t="str">
            <v>128-140</v>
          </cell>
          <cell r="CB1599" t="str">
            <v>Low</v>
          </cell>
          <cell r="CW1599">
            <v>0.33737268518518521</v>
          </cell>
          <cell r="CX1599">
            <v>54</v>
          </cell>
          <cell r="DC1599">
            <v>26</v>
          </cell>
          <cell r="DD1599">
            <v>12</v>
          </cell>
          <cell r="DE1599">
            <v>20</v>
          </cell>
        </row>
        <row r="1600">
          <cell r="A1600" t="str">
            <v>70100239305485464School 2</v>
          </cell>
          <cell r="B1600" t="str">
            <v>Fall 2015-2016</v>
          </cell>
          <cell r="C1600">
            <v>70100239</v>
          </cell>
          <cell r="D1600" t="str">
            <v>School 2</v>
          </cell>
          <cell r="E1600" t="str">
            <v>Reading</v>
          </cell>
          <cell r="F1600" t="str">
            <v>Reading</v>
          </cell>
          <cell r="G1600" t="b">
            <v>1</v>
          </cell>
          <cell r="H1600">
            <v>2015</v>
          </cell>
          <cell r="I1600">
            <v>4</v>
          </cell>
          <cell r="O1600" t="str">
            <v>Survey With Goals</v>
          </cell>
          <cell r="P1600">
            <v>305485464</v>
          </cell>
          <cell r="Q1600">
            <v>42247</v>
          </cell>
          <cell r="R1600">
            <v>27</v>
          </cell>
          <cell r="S1600">
            <v>139</v>
          </cell>
          <cell r="T1600">
            <v>3</v>
          </cell>
          <cell r="U1600">
            <v>44</v>
          </cell>
          <cell r="BF1600" t="str">
            <v>BR</v>
          </cell>
          <cell r="BG1600" t="str">
            <v>BR</v>
          </cell>
          <cell r="BH1600" t="str">
            <v>BR</v>
          </cell>
          <cell r="BI1600" t="str">
            <v>Foundational Skills</v>
          </cell>
          <cell r="BJ1600">
            <v>133</v>
          </cell>
          <cell r="BK1600">
            <v>6</v>
          </cell>
          <cell r="BL1600" t="str">
            <v>127-139</v>
          </cell>
          <cell r="BM1600" t="str">
            <v>Low</v>
          </cell>
          <cell r="BN1600" t="str">
            <v>Language and Writing</v>
          </cell>
          <cell r="BO1600">
            <v>135</v>
          </cell>
          <cell r="BP1600">
            <v>6.1</v>
          </cell>
          <cell r="BQ1600" t="str">
            <v>129-141</v>
          </cell>
          <cell r="BR1600" t="str">
            <v>LoAvg</v>
          </cell>
          <cell r="BS1600" t="str">
            <v>Literature and Informational</v>
          </cell>
          <cell r="BT1600">
            <v>143</v>
          </cell>
          <cell r="BU1600">
            <v>6</v>
          </cell>
          <cell r="BV1600" t="str">
            <v>137-149</v>
          </cell>
          <cell r="BW1600" t="str">
            <v>Avg</v>
          </cell>
          <cell r="BX1600" t="str">
            <v>Vocabulary Use and Functions</v>
          </cell>
          <cell r="BY1600">
            <v>143</v>
          </cell>
          <cell r="BZ1600">
            <v>6.1</v>
          </cell>
          <cell r="CA1600" t="str">
            <v>137-149</v>
          </cell>
          <cell r="CB1600" t="str">
            <v>Avg</v>
          </cell>
          <cell r="CW1600">
            <v>0.34797453703703707</v>
          </cell>
          <cell r="CX1600">
            <v>50</v>
          </cell>
          <cell r="DC1600">
            <v>22</v>
          </cell>
          <cell r="DD1600">
            <v>11</v>
          </cell>
          <cell r="DE1600">
            <v>18</v>
          </cell>
        </row>
        <row r="1601">
          <cell r="A1601" t="str">
            <v>70100240308962635School 2</v>
          </cell>
          <cell r="B1601" t="str">
            <v>Fall 2015-2016</v>
          </cell>
          <cell r="C1601">
            <v>70100240</v>
          </cell>
          <cell r="D1601" t="str">
            <v>School 2</v>
          </cell>
          <cell r="E1601" t="str">
            <v>Mathematics</v>
          </cell>
          <cell r="F1601" t="str">
            <v>Mathematics</v>
          </cell>
          <cell r="G1601" t="b">
            <v>1</v>
          </cell>
          <cell r="H1601">
            <v>2015</v>
          </cell>
          <cell r="I1601">
            <v>4</v>
          </cell>
          <cell r="O1601" t="str">
            <v>Survey With Goals</v>
          </cell>
          <cell r="P1601">
            <v>308962635</v>
          </cell>
          <cell r="Q1601">
            <v>42261</v>
          </cell>
          <cell r="R1601">
            <v>27</v>
          </cell>
          <cell r="S1601">
            <v>148</v>
          </cell>
          <cell r="T1601">
            <v>3</v>
          </cell>
          <cell r="U1601">
            <v>70</v>
          </cell>
          <cell r="BI1601" t="str">
            <v>Operations and Algebraic Thinking</v>
          </cell>
          <cell r="BJ1601">
            <v>141</v>
          </cell>
          <cell r="BK1601">
            <v>6.1</v>
          </cell>
          <cell r="BL1601" t="str">
            <v>135-147</v>
          </cell>
          <cell r="BM1601" t="str">
            <v>Avg</v>
          </cell>
          <cell r="BN1601" t="str">
            <v>Number and Operations</v>
          </cell>
          <cell r="BO1601">
            <v>153</v>
          </cell>
          <cell r="BP1601">
            <v>5.8</v>
          </cell>
          <cell r="BQ1601" t="str">
            <v>147-159</v>
          </cell>
          <cell r="BR1601" t="str">
            <v>HiAvg</v>
          </cell>
          <cell r="BS1601" t="str">
            <v>Measurement and Data</v>
          </cell>
          <cell r="BT1601">
            <v>151</v>
          </cell>
          <cell r="BU1601">
            <v>6.2</v>
          </cell>
          <cell r="BV1601" t="str">
            <v>145-157</v>
          </cell>
          <cell r="BW1601" t="str">
            <v>HiAvg</v>
          </cell>
          <cell r="BX1601" t="str">
            <v>Geometry</v>
          </cell>
          <cell r="BY1601">
            <v>146</v>
          </cell>
          <cell r="BZ1601">
            <v>6.1</v>
          </cell>
          <cell r="CA1601" t="str">
            <v>140-152</v>
          </cell>
          <cell r="CB1601" t="str">
            <v>Avg</v>
          </cell>
          <cell r="CW1601">
            <v>0.33738425925925924</v>
          </cell>
          <cell r="CX1601">
            <v>54</v>
          </cell>
          <cell r="DC1601">
            <v>22</v>
          </cell>
          <cell r="DD1601">
            <v>10</v>
          </cell>
          <cell r="DE1601">
            <v>17</v>
          </cell>
        </row>
        <row r="1602">
          <cell r="A1602" t="str">
            <v>70100240305485481School 2</v>
          </cell>
          <cell r="B1602" t="str">
            <v>Fall 2015-2016</v>
          </cell>
          <cell r="C1602">
            <v>70100240</v>
          </cell>
          <cell r="D1602" t="str">
            <v>School 2</v>
          </cell>
          <cell r="E1602" t="str">
            <v>Reading</v>
          </cell>
          <cell r="F1602" t="str">
            <v>Reading</v>
          </cell>
          <cell r="G1602" t="b">
            <v>1</v>
          </cell>
          <cell r="H1602">
            <v>2015</v>
          </cell>
          <cell r="I1602">
            <v>4</v>
          </cell>
          <cell r="O1602" t="str">
            <v>Survey With Goals</v>
          </cell>
          <cell r="P1602">
            <v>305485481</v>
          </cell>
          <cell r="Q1602">
            <v>42247</v>
          </cell>
          <cell r="R1602">
            <v>27</v>
          </cell>
          <cell r="S1602">
            <v>139</v>
          </cell>
          <cell r="T1602">
            <v>2.9</v>
          </cell>
          <cell r="U1602">
            <v>44</v>
          </cell>
          <cell r="BF1602" t="str">
            <v>BR</v>
          </cell>
          <cell r="BG1602" t="str">
            <v>BR</v>
          </cell>
          <cell r="BH1602" t="str">
            <v>BR</v>
          </cell>
          <cell r="BI1602" t="str">
            <v>Foundational Skills</v>
          </cell>
          <cell r="BJ1602">
            <v>129</v>
          </cell>
          <cell r="BK1602">
            <v>5.7</v>
          </cell>
          <cell r="BL1602" t="str">
            <v>123-135</v>
          </cell>
          <cell r="BM1602" t="str">
            <v>Low</v>
          </cell>
          <cell r="BN1602" t="str">
            <v>Language and Writing</v>
          </cell>
          <cell r="BO1602">
            <v>141</v>
          </cell>
          <cell r="BP1602">
            <v>6</v>
          </cell>
          <cell r="BQ1602" t="str">
            <v>135-147</v>
          </cell>
          <cell r="BR1602" t="str">
            <v>Avg</v>
          </cell>
          <cell r="BS1602" t="str">
            <v>Literature and Informational</v>
          </cell>
          <cell r="BT1602">
            <v>142</v>
          </cell>
          <cell r="BU1602">
            <v>6</v>
          </cell>
          <cell r="BV1602" t="str">
            <v>136-148</v>
          </cell>
          <cell r="BW1602" t="str">
            <v>Avg</v>
          </cell>
          <cell r="BX1602" t="str">
            <v>Vocabulary Use and Functions</v>
          </cell>
          <cell r="BY1602">
            <v>145</v>
          </cell>
          <cell r="BZ1602">
            <v>6.1</v>
          </cell>
          <cell r="CA1602" t="str">
            <v>139-151</v>
          </cell>
          <cell r="CB1602" t="str">
            <v>Avg</v>
          </cell>
          <cell r="CW1602">
            <v>0.34967592592592595</v>
          </cell>
          <cell r="CX1602">
            <v>52</v>
          </cell>
          <cell r="DC1602">
            <v>22</v>
          </cell>
          <cell r="DD1602">
            <v>11</v>
          </cell>
          <cell r="DE1602">
            <v>18</v>
          </cell>
        </row>
        <row r="1603">
          <cell r="A1603" t="str">
            <v>70100241308962757School 2</v>
          </cell>
          <cell r="B1603" t="str">
            <v>Fall 2015-2016</v>
          </cell>
          <cell r="C1603">
            <v>70100241</v>
          </cell>
          <cell r="D1603" t="str">
            <v>School 2</v>
          </cell>
          <cell r="E1603" t="str">
            <v>Mathematics</v>
          </cell>
          <cell r="F1603" t="str">
            <v>Mathematics</v>
          </cell>
          <cell r="G1603" t="b">
            <v>1</v>
          </cell>
          <cell r="H1603">
            <v>2015</v>
          </cell>
          <cell r="I1603">
            <v>4</v>
          </cell>
          <cell r="O1603" t="str">
            <v>Survey With Goals</v>
          </cell>
          <cell r="P1603">
            <v>308962757</v>
          </cell>
          <cell r="Q1603">
            <v>42261</v>
          </cell>
          <cell r="R1603">
            <v>29</v>
          </cell>
          <cell r="S1603">
            <v>127</v>
          </cell>
          <cell r="T1603">
            <v>2.9</v>
          </cell>
          <cell r="U1603">
            <v>19</v>
          </cell>
          <cell r="BI1603" t="str">
            <v>Operations and Algebraic Thinking</v>
          </cell>
          <cell r="BJ1603">
            <v>123</v>
          </cell>
          <cell r="BK1603">
            <v>6</v>
          </cell>
          <cell r="BL1603" t="str">
            <v>117-129</v>
          </cell>
          <cell r="BM1603" t="str">
            <v>Low</v>
          </cell>
          <cell r="BN1603" t="str">
            <v>Number and Operations</v>
          </cell>
          <cell r="BO1603">
            <v>129</v>
          </cell>
          <cell r="BP1603">
            <v>6</v>
          </cell>
          <cell r="BQ1603" t="str">
            <v>123-135</v>
          </cell>
          <cell r="BR1603" t="str">
            <v>Low</v>
          </cell>
          <cell r="BS1603" t="str">
            <v>Measurement and Data</v>
          </cell>
          <cell r="BT1603">
            <v>125</v>
          </cell>
          <cell r="BU1603">
            <v>6</v>
          </cell>
          <cell r="BV1603" t="str">
            <v>119-131</v>
          </cell>
          <cell r="BW1603" t="str">
            <v>Low</v>
          </cell>
          <cell r="BX1603" t="str">
            <v>Geometry</v>
          </cell>
          <cell r="BY1603">
            <v>132</v>
          </cell>
          <cell r="BZ1603">
            <v>5.8</v>
          </cell>
          <cell r="CA1603" t="str">
            <v>126-138</v>
          </cell>
          <cell r="CB1603" t="str">
            <v>Low</v>
          </cell>
          <cell r="CW1603">
            <v>0.3374537037037037</v>
          </cell>
          <cell r="CX1603">
            <v>44</v>
          </cell>
          <cell r="DC1603">
            <v>27</v>
          </cell>
          <cell r="DD1603">
            <v>13</v>
          </cell>
          <cell r="DE1603">
            <v>22</v>
          </cell>
        </row>
        <row r="1604">
          <cell r="A1604" t="str">
            <v>70100241305485448School 2</v>
          </cell>
          <cell r="B1604" t="str">
            <v>Fall 2015-2016</v>
          </cell>
          <cell r="C1604">
            <v>70100241</v>
          </cell>
          <cell r="D1604" t="str">
            <v>School 2</v>
          </cell>
          <cell r="E1604" t="str">
            <v>Reading</v>
          </cell>
          <cell r="F1604" t="str">
            <v>Reading</v>
          </cell>
          <cell r="G1604" t="b">
            <v>1</v>
          </cell>
          <cell r="H1604">
            <v>2015</v>
          </cell>
          <cell r="I1604">
            <v>4</v>
          </cell>
          <cell r="O1604" t="str">
            <v>Survey With Goals</v>
          </cell>
          <cell r="P1604">
            <v>305485448</v>
          </cell>
          <cell r="Q1604">
            <v>42247</v>
          </cell>
          <cell r="R1604">
            <v>34</v>
          </cell>
          <cell r="S1604">
            <v>122</v>
          </cell>
          <cell r="T1604">
            <v>2.9</v>
          </cell>
          <cell r="U1604">
            <v>8</v>
          </cell>
          <cell r="BF1604" t="str">
            <v>BR</v>
          </cell>
          <cell r="BG1604" t="str">
            <v>BR</v>
          </cell>
          <cell r="BH1604" t="str">
            <v>BR</v>
          </cell>
          <cell r="BI1604" t="str">
            <v>Foundational Skills</v>
          </cell>
          <cell r="BJ1604">
            <v>118</v>
          </cell>
          <cell r="BK1604">
            <v>5.8</v>
          </cell>
          <cell r="BL1604" t="str">
            <v>112-124</v>
          </cell>
          <cell r="BM1604" t="str">
            <v>Low</v>
          </cell>
          <cell r="BN1604" t="str">
            <v>Language and Writing</v>
          </cell>
          <cell r="BO1604">
            <v>131</v>
          </cell>
          <cell r="BP1604">
            <v>5.9</v>
          </cell>
          <cell r="BQ1604" t="str">
            <v>125-137</v>
          </cell>
          <cell r="BR1604" t="str">
            <v>Low</v>
          </cell>
          <cell r="BS1604" t="str">
            <v>Literature and Informational</v>
          </cell>
          <cell r="BT1604">
            <v>121</v>
          </cell>
          <cell r="BU1604">
            <v>5.8</v>
          </cell>
          <cell r="BV1604" t="str">
            <v>115-127</v>
          </cell>
          <cell r="BW1604" t="str">
            <v>Low</v>
          </cell>
          <cell r="BX1604" t="str">
            <v>Vocabulary Use and Functions</v>
          </cell>
          <cell r="BY1604">
            <v>117</v>
          </cell>
          <cell r="BZ1604">
            <v>5.8</v>
          </cell>
          <cell r="CA1604" t="str">
            <v>111-123</v>
          </cell>
          <cell r="CB1604" t="str">
            <v>Low</v>
          </cell>
          <cell r="CW1604">
            <v>0.34607638888888892</v>
          </cell>
          <cell r="CX1604">
            <v>42</v>
          </cell>
          <cell r="DC1604">
            <v>27</v>
          </cell>
          <cell r="DD1604">
            <v>13</v>
          </cell>
          <cell r="DE1604">
            <v>21</v>
          </cell>
        </row>
        <row r="1605">
          <cell r="A1605" t="str">
            <v>70100242308962530School 2</v>
          </cell>
          <cell r="B1605" t="str">
            <v>Fall 2015-2016</v>
          </cell>
          <cell r="C1605">
            <v>70100242</v>
          </cell>
          <cell r="D1605" t="str">
            <v>School 2</v>
          </cell>
          <cell r="E1605" t="str">
            <v>Mathematics</v>
          </cell>
          <cell r="F1605" t="str">
            <v>Mathematics</v>
          </cell>
          <cell r="G1605" t="b">
            <v>1</v>
          </cell>
          <cell r="H1605">
            <v>2015</v>
          </cell>
          <cell r="I1605">
            <v>4</v>
          </cell>
          <cell r="O1605" t="str">
            <v>Survey With Goals</v>
          </cell>
          <cell r="P1605">
            <v>308962530</v>
          </cell>
          <cell r="Q1605">
            <v>42261</v>
          </cell>
          <cell r="R1605">
            <v>29</v>
          </cell>
          <cell r="S1605">
            <v>146</v>
          </cell>
          <cell r="T1605">
            <v>2.9</v>
          </cell>
          <cell r="U1605">
            <v>65</v>
          </cell>
          <cell r="BI1605" t="str">
            <v>Operations and Algebraic Thinking</v>
          </cell>
          <cell r="BJ1605">
            <v>135</v>
          </cell>
          <cell r="BK1605">
            <v>6.7</v>
          </cell>
          <cell r="BL1605" t="str">
            <v>128-142</v>
          </cell>
          <cell r="BM1605" t="str">
            <v>LoAvg</v>
          </cell>
          <cell r="BN1605" t="str">
            <v>Number and Operations</v>
          </cell>
          <cell r="BO1605">
            <v>133</v>
          </cell>
          <cell r="BP1605">
            <v>6.8</v>
          </cell>
          <cell r="BQ1605" t="str">
            <v>126-140</v>
          </cell>
          <cell r="BR1605" t="str">
            <v>Low</v>
          </cell>
          <cell r="BS1605" t="str">
            <v>Measurement and Data</v>
          </cell>
          <cell r="BT1605">
            <v>158</v>
          </cell>
          <cell r="BU1605">
            <v>6.8</v>
          </cell>
          <cell r="BV1605" t="str">
            <v>151-165</v>
          </cell>
          <cell r="BW1605" t="str">
            <v>High</v>
          </cell>
          <cell r="BX1605" t="str">
            <v>Geometry</v>
          </cell>
          <cell r="BY1605">
            <v>158</v>
          </cell>
          <cell r="BZ1605">
            <v>6.6</v>
          </cell>
          <cell r="CA1605" t="str">
            <v>151-165</v>
          </cell>
          <cell r="CB1605" t="str">
            <v>High</v>
          </cell>
          <cell r="CW1605">
            <v>0.33743055555555551</v>
          </cell>
          <cell r="CX1605">
            <v>50</v>
          </cell>
          <cell r="DC1605">
            <v>23</v>
          </cell>
          <cell r="DD1605">
            <v>11</v>
          </cell>
          <cell r="DE1605">
            <v>18</v>
          </cell>
        </row>
        <row r="1606">
          <cell r="A1606" t="str">
            <v>70100242304974005School 2</v>
          </cell>
          <cell r="B1606" t="str">
            <v>Fall 2015-2016</v>
          </cell>
          <cell r="C1606">
            <v>70100242</v>
          </cell>
          <cell r="D1606" t="str">
            <v>School 2</v>
          </cell>
          <cell r="E1606" t="str">
            <v>Reading</v>
          </cell>
          <cell r="F1606" t="str">
            <v>Reading</v>
          </cell>
          <cell r="G1606" t="b">
            <v>1</v>
          </cell>
          <cell r="H1606">
            <v>2015</v>
          </cell>
          <cell r="I1606">
            <v>4</v>
          </cell>
          <cell r="O1606" t="str">
            <v>Survey With Goals</v>
          </cell>
          <cell r="P1606">
            <v>304974005</v>
          </cell>
          <cell r="Q1606">
            <v>42247</v>
          </cell>
          <cell r="R1606">
            <v>60</v>
          </cell>
          <cell r="S1606">
            <v>153</v>
          </cell>
          <cell r="T1606">
            <v>3.1</v>
          </cell>
          <cell r="U1606">
            <v>81</v>
          </cell>
          <cell r="BF1606" t="str">
            <v>BR</v>
          </cell>
          <cell r="BG1606" t="str">
            <v>BR</v>
          </cell>
          <cell r="BH1606" t="str">
            <v>BR</v>
          </cell>
          <cell r="BI1606" t="str">
            <v>Foundational Skills</v>
          </cell>
          <cell r="BJ1606">
            <v>140</v>
          </cell>
          <cell r="BK1606">
            <v>6</v>
          </cell>
          <cell r="BL1606" t="str">
            <v>134-146</v>
          </cell>
          <cell r="BM1606" t="str">
            <v>LoAvg</v>
          </cell>
          <cell r="BN1606" t="str">
            <v>Language and Writing</v>
          </cell>
          <cell r="BO1606">
            <v>149</v>
          </cell>
          <cell r="BP1606">
            <v>6.3</v>
          </cell>
          <cell r="BQ1606" t="str">
            <v>143-155</v>
          </cell>
          <cell r="BR1606" t="str">
            <v>HiAvg</v>
          </cell>
          <cell r="BS1606" t="str">
            <v>Literature and Informational</v>
          </cell>
          <cell r="BT1606">
            <v>158</v>
          </cell>
          <cell r="BU1606">
            <v>6.3</v>
          </cell>
          <cell r="BV1606" t="str">
            <v>152-164</v>
          </cell>
          <cell r="BW1606" t="str">
            <v>High</v>
          </cell>
          <cell r="BX1606" t="str">
            <v>Vocabulary Use and Functions</v>
          </cell>
          <cell r="BY1606">
            <v>163</v>
          </cell>
          <cell r="BZ1606">
            <v>6.3</v>
          </cell>
          <cell r="CA1606" t="str">
            <v>157-169</v>
          </cell>
          <cell r="CB1606" t="str">
            <v>High</v>
          </cell>
          <cell r="CW1606">
            <v>0.3478472222222222</v>
          </cell>
          <cell r="CX1606">
            <v>52</v>
          </cell>
          <cell r="DC1606">
            <v>18</v>
          </cell>
          <cell r="DD1606">
            <v>9</v>
          </cell>
          <cell r="DE1606">
            <v>14</v>
          </cell>
        </row>
        <row r="1607">
          <cell r="A1607" t="str">
            <v>70100243303058592School 2</v>
          </cell>
          <cell r="B1607" t="str">
            <v>Fall 2015-2016</v>
          </cell>
          <cell r="C1607">
            <v>70100243</v>
          </cell>
          <cell r="D1607" t="str">
            <v>School 2</v>
          </cell>
          <cell r="E1607" t="str">
            <v>Mathematics</v>
          </cell>
          <cell r="F1607" t="str">
            <v>Mathematics</v>
          </cell>
          <cell r="G1607" t="b">
            <v>1</v>
          </cell>
          <cell r="H1607">
            <v>2015</v>
          </cell>
          <cell r="I1607">
            <v>4</v>
          </cell>
          <cell r="O1607" t="str">
            <v>Survey With Goals</v>
          </cell>
          <cell r="P1607">
            <v>303058592</v>
          </cell>
          <cell r="Q1607">
            <v>42255</v>
          </cell>
          <cell r="R1607">
            <v>32</v>
          </cell>
          <cell r="S1607">
            <v>133</v>
          </cell>
          <cell r="T1607">
            <v>2.9</v>
          </cell>
          <cell r="U1607">
            <v>32</v>
          </cell>
          <cell r="BI1607" t="str">
            <v>Operations and Algebraic Thinking</v>
          </cell>
          <cell r="BJ1607">
            <v>130</v>
          </cell>
          <cell r="BK1607">
            <v>6</v>
          </cell>
          <cell r="BL1607" t="str">
            <v>124-136</v>
          </cell>
          <cell r="BM1607" t="str">
            <v>Low</v>
          </cell>
          <cell r="BN1607" t="str">
            <v>Number and Operations</v>
          </cell>
          <cell r="BO1607">
            <v>131</v>
          </cell>
          <cell r="BP1607">
            <v>5.8</v>
          </cell>
          <cell r="BQ1607" t="str">
            <v>125-137</v>
          </cell>
          <cell r="BR1607" t="str">
            <v>Low</v>
          </cell>
          <cell r="BS1607" t="str">
            <v>Measurement and Data</v>
          </cell>
          <cell r="BT1607">
            <v>138</v>
          </cell>
          <cell r="BU1607">
            <v>5.7</v>
          </cell>
          <cell r="BV1607" t="str">
            <v>132-144</v>
          </cell>
          <cell r="BW1607" t="str">
            <v>LoAvg</v>
          </cell>
          <cell r="BX1607" t="str">
            <v>Geometry</v>
          </cell>
          <cell r="BY1607">
            <v>131</v>
          </cell>
          <cell r="BZ1607">
            <v>5.8</v>
          </cell>
          <cell r="CA1607" t="str">
            <v>125-137</v>
          </cell>
          <cell r="CB1607" t="str">
            <v>Low</v>
          </cell>
          <cell r="CW1607">
            <v>0.33848379629629632</v>
          </cell>
          <cell r="CX1607">
            <v>50</v>
          </cell>
          <cell r="DC1607">
            <v>26</v>
          </cell>
          <cell r="DD1607">
            <v>12</v>
          </cell>
          <cell r="DE1607">
            <v>21</v>
          </cell>
        </row>
        <row r="1608">
          <cell r="A1608" t="str">
            <v>70100243304973817School 2</v>
          </cell>
          <cell r="B1608" t="str">
            <v>Fall 2015-2016</v>
          </cell>
          <cell r="C1608">
            <v>70100243</v>
          </cell>
          <cell r="D1608" t="str">
            <v>School 2</v>
          </cell>
          <cell r="E1608" t="str">
            <v>Reading</v>
          </cell>
          <cell r="F1608" t="str">
            <v>Reading</v>
          </cell>
          <cell r="G1608" t="b">
            <v>1</v>
          </cell>
          <cell r="H1608">
            <v>2015</v>
          </cell>
          <cell r="I1608">
            <v>4</v>
          </cell>
          <cell r="O1608" t="str">
            <v>Survey With Goals</v>
          </cell>
          <cell r="P1608">
            <v>304973817</v>
          </cell>
          <cell r="Q1608">
            <v>42248</v>
          </cell>
          <cell r="R1608">
            <v>37</v>
          </cell>
          <cell r="S1608">
            <v>121</v>
          </cell>
          <cell r="T1608">
            <v>3</v>
          </cell>
          <cell r="U1608">
            <v>7</v>
          </cell>
          <cell r="BF1608" t="str">
            <v>BR</v>
          </cell>
          <cell r="BG1608" t="str">
            <v>BR</v>
          </cell>
          <cell r="BH1608" t="str">
            <v>BR</v>
          </cell>
          <cell r="BI1608" t="str">
            <v>Foundational Skills</v>
          </cell>
          <cell r="BJ1608">
            <v>114</v>
          </cell>
          <cell r="BK1608">
            <v>6.4</v>
          </cell>
          <cell r="BL1608" t="str">
            <v>108-120</v>
          </cell>
          <cell r="BM1608" t="str">
            <v>Low</v>
          </cell>
          <cell r="BN1608" t="str">
            <v>Language and Writing</v>
          </cell>
          <cell r="BO1608">
            <v>131</v>
          </cell>
          <cell r="BP1608">
            <v>5.9</v>
          </cell>
          <cell r="BQ1608" t="str">
            <v>125-137</v>
          </cell>
          <cell r="BR1608" t="str">
            <v>Low</v>
          </cell>
          <cell r="BS1608" t="str">
            <v>Literature and Informational</v>
          </cell>
          <cell r="BT1608">
            <v>125</v>
          </cell>
          <cell r="BU1608">
            <v>5.9</v>
          </cell>
          <cell r="BV1608" t="str">
            <v>119-131</v>
          </cell>
          <cell r="BW1608" t="str">
            <v>Low</v>
          </cell>
          <cell r="BX1608" t="str">
            <v>Vocabulary Use and Functions</v>
          </cell>
          <cell r="BY1608">
            <v>116</v>
          </cell>
          <cell r="BZ1608">
            <v>6.3</v>
          </cell>
          <cell r="CA1608" t="str">
            <v>110-122</v>
          </cell>
          <cell r="CB1608" t="str">
            <v>Low</v>
          </cell>
          <cell r="CW1608">
            <v>0.35318287037037038</v>
          </cell>
          <cell r="CX1608">
            <v>38</v>
          </cell>
          <cell r="DC1608">
            <v>27</v>
          </cell>
          <cell r="DD1608">
            <v>13</v>
          </cell>
          <cell r="DE1608">
            <v>22</v>
          </cell>
        </row>
        <row r="1609">
          <cell r="A1609" t="str">
            <v>70100244308962678School 2</v>
          </cell>
          <cell r="B1609" t="str">
            <v>Fall 2015-2016</v>
          </cell>
          <cell r="C1609">
            <v>70100244</v>
          </cell>
          <cell r="D1609" t="str">
            <v>School 2</v>
          </cell>
          <cell r="E1609" t="str">
            <v>Mathematics</v>
          </cell>
          <cell r="F1609" t="str">
            <v>Mathematics</v>
          </cell>
          <cell r="G1609" t="b">
            <v>1</v>
          </cell>
          <cell r="H1609">
            <v>2015</v>
          </cell>
          <cell r="I1609">
            <v>4</v>
          </cell>
          <cell r="O1609" t="str">
            <v>Survey With Goals</v>
          </cell>
          <cell r="P1609">
            <v>308962678</v>
          </cell>
          <cell r="Q1609">
            <v>42261</v>
          </cell>
          <cell r="R1609">
            <v>26</v>
          </cell>
          <cell r="S1609">
            <v>137</v>
          </cell>
          <cell r="T1609">
            <v>2.9</v>
          </cell>
          <cell r="U1609">
            <v>42</v>
          </cell>
          <cell r="BI1609" t="str">
            <v>Operations and Algebraic Thinking</v>
          </cell>
          <cell r="BJ1609">
            <v>136</v>
          </cell>
          <cell r="BK1609">
            <v>6</v>
          </cell>
          <cell r="BL1609" t="str">
            <v>130-142</v>
          </cell>
          <cell r="BM1609" t="str">
            <v>LoAvg</v>
          </cell>
          <cell r="BN1609" t="str">
            <v>Number and Operations</v>
          </cell>
          <cell r="BO1609">
            <v>134</v>
          </cell>
          <cell r="BP1609">
            <v>5.9</v>
          </cell>
          <cell r="BQ1609" t="str">
            <v>128-140</v>
          </cell>
          <cell r="BR1609" t="str">
            <v>Low</v>
          </cell>
          <cell r="BS1609" t="str">
            <v>Measurement and Data</v>
          </cell>
          <cell r="BT1609">
            <v>132</v>
          </cell>
          <cell r="BU1609">
            <v>5.8</v>
          </cell>
          <cell r="BV1609" t="str">
            <v>126-138</v>
          </cell>
          <cell r="BW1609" t="str">
            <v>Low</v>
          </cell>
          <cell r="BX1609" t="str">
            <v>Geometry</v>
          </cell>
          <cell r="BY1609">
            <v>146</v>
          </cell>
          <cell r="BZ1609">
            <v>6.1</v>
          </cell>
          <cell r="CA1609" t="str">
            <v>140-152</v>
          </cell>
          <cell r="CB1609" t="str">
            <v>Avg</v>
          </cell>
          <cell r="CW1609">
            <v>0.33739583333333334</v>
          </cell>
          <cell r="CX1609">
            <v>48</v>
          </cell>
          <cell r="DC1609">
            <v>25</v>
          </cell>
          <cell r="DD1609">
            <v>12</v>
          </cell>
          <cell r="DE1609">
            <v>20</v>
          </cell>
        </row>
        <row r="1610">
          <cell r="A1610" t="str">
            <v>70100244305485462School 2</v>
          </cell>
          <cell r="B1610" t="str">
            <v>Fall 2015-2016</v>
          </cell>
          <cell r="C1610">
            <v>70100244</v>
          </cell>
          <cell r="D1610" t="str">
            <v>School 2</v>
          </cell>
          <cell r="E1610" t="str">
            <v>Reading</v>
          </cell>
          <cell r="F1610" t="str">
            <v>Reading</v>
          </cell>
          <cell r="G1610" t="b">
            <v>1</v>
          </cell>
          <cell r="H1610">
            <v>2015</v>
          </cell>
          <cell r="I1610">
            <v>4</v>
          </cell>
          <cell r="O1610" t="str">
            <v>Survey With Goals</v>
          </cell>
          <cell r="P1610">
            <v>305485462</v>
          </cell>
          <cell r="Q1610">
            <v>42247</v>
          </cell>
          <cell r="R1610">
            <v>21</v>
          </cell>
          <cell r="S1610">
            <v>138</v>
          </cell>
          <cell r="T1610">
            <v>3</v>
          </cell>
          <cell r="U1610">
            <v>41</v>
          </cell>
          <cell r="BF1610" t="str">
            <v>BR</v>
          </cell>
          <cell r="BG1610" t="str">
            <v>BR</v>
          </cell>
          <cell r="BH1610" t="str">
            <v>BR</v>
          </cell>
          <cell r="BI1610" t="str">
            <v>Foundational Skills</v>
          </cell>
          <cell r="BJ1610">
            <v>134</v>
          </cell>
          <cell r="BK1610">
            <v>5.9</v>
          </cell>
          <cell r="BL1610" t="str">
            <v>128-140</v>
          </cell>
          <cell r="BM1610" t="str">
            <v>LoAvg</v>
          </cell>
          <cell r="BN1610" t="str">
            <v>Language and Writing</v>
          </cell>
          <cell r="BO1610">
            <v>145</v>
          </cell>
          <cell r="BP1610">
            <v>6</v>
          </cell>
          <cell r="BQ1610" t="str">
            <v>139-151</v>
          </cell>
          <cell r="BR1610" t="str">
            <v>Avg</v>
          </cell>
          <cell r="BS1610" t="str">
            <v>Literature and Informational</v>
          </cell>
          <cell r="BT1610">
            <v>136</v>
          </cell>
          <cell r="BU1610">
            <v>5.8</v>
          </cell>
          <cell r="BV1610" t="str">
            <v>130-142</v>
          </cell>
          <cell r="BW1610" t="str">
            <v>LoAvg</v>
          </cell>
          <cell r="BX1610" t="str">
            <v>Vocabulary Use and Functions</v>
          </cell>
          <cell r="BY1610">
            <v>137</v>
          </cell>
          <cell r="BZ1610">
            <v>6</v>
          </cell>
          <cell r="CA1610" t="str">
            <v>131-143</v>
          </cell>
          <cell r="CB1610" t="str">
            <v>LoAvg</v>
          </cell>
          <cell r="CW1610">
            <v>0.34791666666666665</v>
          </cell>
          <cell r="CX1610">
            <v>46</v>
          </cell>
          <cell r="DC1610">
            <v>22</v>
          </cell>
          <cell r="DD1610">
            <v>11</v>
          </cell>
          <cell r="DE1610">
            <v>18</v>
          </cell>
        </row>
        <row r="1611">
          <cell r="A1611" t="str">
            <v>70100245303058314School 2</v>
          </cell>
          <cell r="B1611" t="str">
            <v>Fall 2015-2016</v>
          </cell>
          <cell r="C1611">
            <v>70100245</v>
          </cell>
          <cell r="D1611" t="str">
            <v>School 2</v>
          </cell>
          <cell r="E1611" t="str">
            <v>Mathematics</v>
          </cell>
          <cell r="F1611" t="str">
            <v>Mathematics</v>
          </cell>
          <cell r="G1611" t="b">
            <v>1</v>
          </cell>
          <cell r="H1611">
            <v>2015</v>
          </cell>
          <cell r="I1611">
            <v>4</v>
          </cell>
          <cell r="O1611" t="str">
            <v>Survey With Goals</v>
          </cell>
          <cell r="P1611">
            <v>303058314</v>
          </cell>
          <cell r="Q1611">
            <v>42255</v>
          </cell>
          <cell r="R1611">
            <v>26</v>
          </cell>
          <cell r="S1611">
            <v>135</v>
          </cell>
          <cell r="T1611">
            <v>2.8</v>
          </cell>
          <cell r="U1611">
            <v>37</v>
          </cell>
          <cell r="BI1611" t="str">
            <v>Operations and Algebraic Thinking</v>
          </cell>
          <cell r="BJ1611">
            <v>131</v>
          </cell>
          <cell r="BK1611">
            <v>6</v>
          </cell>
          <cell r="BL1611" t="str">
            <v>125-137</v>
          </cell>
          <cell r="BM1611" t="str">
            <v>Low</v>
          </cell>
          <cell r="BN1611" t="str">
            <v>Number and Operations</v>
          </cell>
          <cell r="BO1611">
            <v>122</v>
          </cell>
          <cell r="BP1611">
            <v>6.6</v>
          </cell>
          <cell r="BQ1611" t="str">
            <v>115-129</v>
          </cell>
          <cell r="BR1611" t="str">
            <v>Low</v>
          </cell>
          <cell r="BS1611" t="str">
            <v>Measurement and Data</v>
          </cell>
          <cell r="BT1611">
            <v>141</v>
          </cell>
          <cell r="BU1611">
            <v>6.1</v>
          </cell>
          <cell r="BV1611" t="str">
            <v>135-147</v>
          </cell>
          <cell r="BW1611" t="str">
            <v>Avg</v>
          </cell>
          <cell r="BX1611" t="str">
            <v>Geometry</v>
          </cell>
          <cell r="BY1611">
            <v>146</v>
          </cell>
          <cell r="BZ1611">
            <v>6.7</v>
          </cell>
          <cell r="CA1611" t="str">
            <v>139-153</v>
          </cell>
          <cell r="CB1611" t="str">
            <v>Avg</v>
          </cell>
          <cell r="CW1611">
            <v>0.33892361111111113</v>
          </cell>
          <cell r="CX1611">
            <v>52</v>
          </cell>
          <cell r="DC1611">
            <v>25</v>
          </cell>
          <cell r="DD1611">
            <v>12</v>
          </cell>
          <cell r="DE1611">
            <v>20</v>
          </cell>
        </row>
        <row r="1612">
          <cell r="A1612" t="str">
            <v>70100245304973762School 2</v>
          </cell>
          <cell r="B1612" t="str">
            <v>Fall 2015-2016</v>
          </cell>
          <cell r="C1612">
            <v>70100245</v>
          </cell>
          <cell r="D1612" t="str">
            <v>School 2</v>
          </cell>
          <cell r="E1612" t="str">
            <v>Reading</v>
          </cell>
          <cell r="F1612" t="str">
            <v>Reading</v>
          </cell>
          <cell r="G1612" t="b">
            <v>1</v>
          </cell>
          <cell r="H1612">
            <v>2015</v>
          </cell>
          <cell r="I1612">
            <v>4</v>
          </cell>
          <cell r="O1612" t="str">
            <v>Survey With Goals</v>
          </cell>
          <cell r="P1612">
            <v>304973762</v>
          </cell>
          <cell r="Q1612">
            <v>42248</v>
          </cell>
          <cell r="R1612">
            <v>26</v>
          </cell>
          <cell r="S1612">
            <v>140</v>
          </cell>
          <cell r="T1612">
            <v>2.9</v>
          </cell>
          <cell r="U1612">
            <v>47</v>
          </cell>
          <cell r="BF1612" t="str">
            <v>BR</v>
          </cell>
          <cell r="BG1612" t="str">
            <v>BR</v>
          </cell>
          <cell r="BH1612" t="str">
            <v>BR</v>
          </cell>
          <cell r="BI1612" t="str">
            <v>Foundational Skills</v>
          </cell>
          <cell r="BJ1612">
            <v>137</v>
          </cell>
          <cell r="BK1612">
            <v>5.9</v>
          </cell>
          <cell r="BL1612" t="str">
            <v>131-143</v>
          </cell>
          <cell r="BM1612" t="str">
            <v>LoAvg</v>
          </cell>
          <cell r="BN1612" t="str">
            <v>Language and Writing</v>
          </cell>
          <cell r="BO1612">
            <v>135</v>
          </cell>
          <cell r="BP1612">
            <v>5.9</v>
          </cell>
          <cell r="BQ1612" t="str">
            <v>129-141</v>
          </cell>
          <cell r="BR1612" t="str">
            <v>LoAvg</v>
          </cell>
          <cell r="BS1612" t="str">
            <v>Literature and Informational</v>
          </cell>
          <cell r="BT1612">
            <v>141</v>
          </cell>
          <cell r="BU1612">
            <v>6</v>
          </cell>
          <cell r="BV1612" t="str">
            <v>135-147</v>
          </cell>
          <cell r="BW1612" t="str">
            <v>Avg</v>
          </cell>
          <cell r="BX1612" t="str">
            <v>Vocabulary Use and Functions</v>
          </cell>
          <cell r="BY1612">
            <v>145</v>
          </cell>
          <cell r="BZ1612">
            <v>5.9</v>
          </cell>
          <cell r="CA1612" t="str">
            <v>139-151</v>
          </cell>
          <cell r="CB1612" t="str">
            <v>Avg</v>
          </cell>
          <cell r="CW1612">
            <v>0.35356481481481478</v>
          </cell>
          <cell r="CX1612">
            <v>52</v>
          </cell>
          <cell r="DC1612">
            <v>22</v>
          </cell>
          <cell r="DD1612">
            <v>10</v>
          </cell>
          <cell r="DE1612">
            <v>17</v>
          </cell>
        </row>
        <row r="1613">
          <cell r="A1613" t="str">
            <v>70100246308962622School 2</v>
          </cell>
          <cell r="B1613" t="str">
            <v>Fall 2015-2016</v>
          </cell>
          <cell r="C1613">
            <v>70100246</v>
          </cell>
          <cell r="D1613" t="str">
            <v>School 2</v>
          </cell>
          <cell r="E1613" t="str">
            <v>Mathematics</v>
          </cell>
          <cell r="F1613" t="str">
            <v>Mathematics</v>
          </cell>
          <cell r="G1613" t="b">
            <v>1</v>
          </cell>
          <cell r="H1613">
            <v>2015</v>
          </cell>
          <cell r="I1613">
            <v>4</v>
          </cell>
          <cell r="O1613" t="str">
            <v>Survey With Goals</v>
          </cell>
          <cell r="P1613">
            <v>308962622</v>
          </cell>
          <cell r="Q1613">
            <v>42261</v>
          </cell>
          <cell r="R1613">
            <v>34</v>
          </cell>
          <cell r="S1613">
            <v>137</v>
          </cell>
          <cell r="T1613">
            <v>2.8</v>
          </cell>
          <cell r="U1613">
            <v>42</v>
          </cell>
          <cell r="BI1613" t="str">
            <v>Operations and Algebraic Thinking</v>
          </cell>
          <cell r="BJ1613">
            <v>128</v>
          </cell>
          <cell r="BK1613">
            <v>6</v>
          </cell>
          <cell r="BL1613" t="str">
            <v>122-134</v>
          </cell>
          <cell r="BM1613" t="str">
            <v>Low</v>
          </cell>
          <cell r="BN1613" t="str">
            <v>Number and Operations</v>
          </cell>
          <cell r="BO1613">
            <v>139</v>
          </cell>
          <cell r="BP1613">
            <v>6</v>
          </cell>
          <cell r="BQ1613" t="str">
            <v>133-145</v>
          </cell>
          <cell r="BR1613" t="str">
            <v>LoAvg</v>
          </cell>
          <cell r="BS1613" t="str">
            <v>Measurement and Data</v>
          </cell>
          <cell r="BT1613">
            <v>150</v>
          </cell>
          <cell r="BU1613">
            <v>6.6</v>
          </cell>
          <cell r="BV1613" t="str">
            <v>143-157</v>
          </cell>
          <cell r="BW1613" t="str">
            <v>HiAvg</v>
          </cell>
          <cell r="BX1613" t="str">
            <v>Geometry</v>
          </cell>
          <cell r="BY1613">
            <v>131</v>
          </cell>
          <cell r="BZ1613">
            <v>6.2</v>
          </cell>
          <cell r="CA1613" t="str">
            <v>125-137</v>
          </cell>
          <cell r="CB1613" t="str">
            <v>Low</v>
          </cell>
          <cell r="CW1613">
            <v>0.33736111111111106</v>
          </cell>
          <cell r="CX1613">
            <v>50</v>
          </cell>
          <cell r="DC1613">
            <v>25</v>
          </cell>
          <cell r="DD1613">
            <v>12</v>
          </cell>
          <cell r="DE1613">
            <v>20</v>
          </cell>
        </row>
        <row r="1614">
          <cell r="A1614" t="str">
            <v>70100246305485456School 2</v>
          </cell>
          <cell r="B1614" t="str">
            <v>Fall 2015-2016</v>
          </cell>
          <cell r="C1614">
            <v>70100246</v>
          </cell>
          <cell r="D1614" t="str">
            <v>School 2</v>
          </cell>
          <cell r="E1614" t="str">
            <v>Reading</v>
          </cell>
          <cell r="F1614" t="str">
            <v>Reading</v>
          </cell>
          <cell r="G1614" t="b">
            <v>1</v>
          </cell>
          <cell r="H1614">
            <v>2015</v>
          </cell>
          <cell r="I1614">
            <v>4</v>
          </cell>
          <cell r="O1614" t="str">
            <v>Survey With Goals</v>
          </cell>
          <cell r="P1614">
            <v>305485456</v>
          </cell>
          <cell r="Q1614">
            <v>42247</v>
          </cell>
          <cell r="R1614">
            <v>25</v>
          </cell>
          <cell r="S1614">
            <v>140</v>
          </cell>
          <cell r="T1614">
            <v>2.9</v>
          </cell>
          <cell r="U1614">
            <v>47</v>
          </cell>
          <cell r="BF1614" t="str">
            <v>BR</v>
          </cell>
          <cell r="BG1614" t="str">
            <v>BR</v>
          </cell>
          <cell r="BH1614" t="str">
            <v>BR</v>
          </cell>
          <cell r="BI1614" t="str">
            <v>Foundational Skills</v>
          </cell>
          <cell r="BJ1614">
            <v>138</v>
          </cell>
          <cell r="BK1614">
            <v>6</v>
          </cell>
          <cell r="BL1614" t="str">
            <v>132-144</v>
          </cell>
          <cell r="BM1614" t="str">
            <v>LoAvg</v>
          </cell>
          <cell r="BN1614" t="str">
            <v>Language and Writing</v>
          </cell>
          <cell r="BO1614">
            <v>136</v>
          </cell>
          <cell r="BP1614">
            <v>5.8</v>
          </cell>
          <cell r="BQ1614" t="str">
            <v>130-142</v>
          </cell>
          <cell r="BR1614" t="str">
            <v>LoAvg</v>
          </cell>
          <cell r="BS1614" t="str">
            <v>Literature and Informational</v>
          </cell>
          <cell r="BT1614">
            <v>140</v>
          </cell>
          <cell r="BU1614">
            <v>5.8</v>
          </cell>
          <cell r="BV1614" t="str">
            <v>134-146</v>
          </cell>
          <cell r="BW1614" t="str">
            <v>LoAvg</v>
          </cell>
          <cell r="BX1614" t="str">
            <v>Vocabulary Use and Functions</v>
          </cell>
          <cell r="BY1614">
            <v>144</v>
          </cell>
          <cell r="BZ1614">
            <v>5.9</v>
          </cell>
          <cell r="CA1614" t="str">
            <v>138-150</v>
          </cell>
          <cell r="CB1614" t="str">
            <v>Avg</v>
          </cell>
          <cell r="CW1614">
            <v>0.34782407407407406</v>
          </cell>
          <cell r="CX1614">
            <v>54</v>
          </cell>
          <cell r="DC1614">
            <v>22</v>
          </cell>
          <cell r="DD1614">
            <v>10</v>
          </cell>
          <cell r="DE1614">
            <v>17</v>
          </cell>
        </row>
        <row r="1615">
          <cell r="A1615" t="str">
            <v>70100247303058303School 2</v>
          </cell>
          <cell r="B1615" t="str">
            <v>Fall 2015-2016</v>
          </cell>
          <cell r="C1615">
            <v>70100247</v>
          </cell>
          <cell r="D1615" t="str">
            <v>School 2</v>
          </cell>
          <cell r="E1615" t="str">
            <v>Mathematics</v>
          </cell>
          <cell r="F1615" t="str">
            <v>Mathematics</v>
          </cell>
          <cell r="G1615" t="b">
            <v>1</v>
          </cell>
          <cell r="H1615">
            <v>2015</v>
          </cell>
          <cell r="I1615">
            <v>4</v>
          </cell>
          <cell r="O1615" t="str">
            <v>Survey With Goals</v>
          </cell>
          <cell r="P1615">
            <v>303058303</v>
          </cell>
          <cell r="Q1615">
            <v>42255</v>
          </cell>
          <cell r="R1615">
            <v>20</v>
          </cell>
          <cell r="S1615">
            <v>140</v>
          </cell>
          <cell r="T1615">
            <v>2.9</v>
          </cell>
          <cell r="U1615">
            <v>50</v>
          </cell>
          <cell r="BI1615" t="str">
            <v>Operations and Algebraic Thinking</v>
          </cell>
          <cell r="BJ1615">
            <v>130</v>
          </cell>
          <cell r="BK1615">
            <v>6.1</v>
          </cell>
          <cell r="BL1615" t="str">
            <v>124-136</v>
          </cell>
          <cell r="BM1615" t="str">
            <v>Low</v>
          </cell>
          <cell r="BN1615" t="str">
            <v>Number and Operations</v>
          </cell>
          <cell r="BO1615">
            <v>138</v>
          </cell>
          <cell r="BP1615">
            <v>6.3</v>
          </cell>
          <cell r="BQ1615" t="str">
            <v>132-144</v>
          </cell>
          <cell r="BR1615" t="str">
            <v>LoAvg</v>
          </cell>
          <cell r="BS1615" t="str">
            <v>Measurement and Data</v>
          </cell>
          <cell r="BT1615">
            <v>150</v>
          </cell>
          <cell r="BU1615">
            <v>6.2</v>
          </cell>
          <cell r="BV1615" t="str">
            <v>144-156</v>
          </cell>
          <cell r="BW1615" t="str">
            <v>HiAvg</v>
          </cell>
          <cell r="BX1615" t="str">
            <v>Geometry</v>
          </cell>
          <cell r="BY1615">
            <v>144</v>
          </cell>
          <cell r="BZ1615">
            <v>6.4</v>
          </cell>
          <cell r="CA1615" t="str">
            <v>138-150</v>
          </cell>
          <cell r="CB1615" t="str">
            <v>Avg</v>
          </cell>
          <cell r="CW1615">
            <v>0.34037037037037038</v>
          </cell>
          <cell r="CX1615">
            <v>52</v>
          </cell>
          <cell r="DC1615">
            <v>24</v>
          </cell>
          <cell r="DD1615">
            <v>11</v>
          </cell>
          <cell r="DE1615">
            <v>19</v>
          </cell>
        </row>
        <row r="1616">
          <cell r="A1616" t="str">
            <v>70100247304973720School 2</v>
          </cell>
          <cell r="B1616" t="str">
            <v>Fall 2015-2016</v>
          </cell>
          <cell r="C1616">
            <v>70100247</v>
          </cell>
          <cell r="D1616" t="str">
            <v>School 2</v>
          </cell>
          <cell r="E1616" t="str">
            <v>Reading</v>
          </cell>
          <cell r="F1616" t="str">
            <v>Reading</v>
          </cell>
          <cell r="G1616" t="b">
            <v>1</v>
          </cell>
          <cell r="H1616">
            <v>2015</v>
          </cell>
          <cell r="I1616">
            <v>4</v>
          </cell>
          <cell r="O1616" t="str">
            <v>Survey With Goals</v>
          </cell>
          <cell r="P1616">
            <v>304973720</v>
          </cell>
          <cell r="Q1616">
            <v>42248</v>
          </cell>
          <cell r="R1616">
            <v>31</v>
          </cell>
          <cell r="S1616">
            <v>141</v>
          </cell>
          <cell r="T1616">
            <v>2.9</v>
          </cell>
          <cell r="U1616">
            <v>50</v>
          </cell>
          <cell r="BF1616" t="str">
            <v>BR</v>
          </cell>
          <cell r="BG1616" t="str">
            <v>BR</v>
          </cell>
          <cell r="BH1616" t="str">
            <v>BR</v>
          </cell>
          <cell r="BI1616" t="str">
            <v>Foundational Skills</v>
          </cell>
          <cell r="BJ1616">
            <v>143</v>
          </cell>
          <cell r="BK1616">
            <v>6.1</v>
          </cell>
          <cell r="BL1616" t="str">
            <v>137-149</v>
          </cell>
          <cell r="BM1616" t="str">
            <v>Avg</v>
          </cell>
          <cell r="BN1616" t="str">
            <v>Language and Writing</v>
          </cell>
          <cell r="BO1616">
            <v>132</v>
          </cell>
          <cell r="BP1616">
            <v>6.2</v>
          </cell>
          <cell r="BQ1616" t="str">
            <v>126-138</v>
          </cell>
          <cell r="BR1616" t="str">
            <v>Low</v>
          </cell>
          <cell r="BS1616" t="str">
            <v>Literature and Informational</v>
          </cell>
          <cell r="BT1616">
            <v>141</v>
          </cell>
          <cell r="BU1616">
            <v>5.9</v>
          </cell>
          <cell r="BV1616" t="str">
            <v>135-147</v>
          </cell>
          <cell r="BW1616" t="str">
            <v>Avg</v>
          </cell>
          <cell r="BX1616" t="str">
            <v>Vocabulary Use and Functions</v>
          </cell>
          <cell r="BY1616">
            <v>148</v>
          </cell>
          <cell r="BZ1616">
            <v>6</v>
          </cell>
          <cell r="CA1616" t="str">
            <v>142-154</v>
          </cell>
          <cell r="CB1616" t="str">
            <v>HiAvg</v>
          </cell>
          <cell r="CW1616">
            <v>0.35365740740740742</v>
          </cell>
          <cell r="CX1616">
            <v>48</v>
          </cell>
          <cell r="DC1616">
            <v>22</v>
          </cell>
          <cell r="DD1616">
            <v>10</v>
          </cell>
          <cell r="DE1616">
            <v>17</v>
          </cell>
        </row>
        <row r="1617">
          <cell r="A1617" t="str">
            <v>70100248314288054School 2</v>
          </cell>
          <cell r="B1617" t="str">
            <v>Fall 2015-2016</v>
          </cell>
          <cell r="C1617">
            <v>70100248</v>
          </cell>
          <cell r="D1617" t="str">
            <v>School 2</v>
          </cell>
          <cell r="E1617" t="str">
            <v>Mathematics</v>
          </cell>
          <cell r="F1617" t="str">
            <v>Mathematics</v>
          </cell>
          <cell r="G1617" t="b">
            <v>1</v>
          </cell>
          <cell r="H1617">
            <v>2015</v>
          </cell>
          <cell r="I1617">
            <v>4</v>
          </cell>
          <cell r="O1617" t="str">
            <v>Survey With Goals</v>
          </cell>
          <cell r="P1617">
            <v>314288054</v>
          </cell>
          <cell r="Q1617">
            <v>42265</v>
          </cell>
          <cell r="R1617">
            <v>15</v>
          </cell>
          <cell r="S1617">
            <v>139</v>
          </cell>
          <cell r="T1617">
            <v>2.9</v>
          </cell>
          <cell r="U1617">
            <v>47</v>
          </cell>
          <cell r="BI1617" t="str">
            <v>Operations and Algebraic Thinking</v>
          </cell>
          <cell r="BJ1617">
            <v>131</v>
          </cell>
          <cell r="BK1617">
            <v>6.1</v>
          </cell>
          <cell r="BL1617" t="str">
            <v>125-137</v>
          </cell>
          <cell r="BM1617" t="str">
            <v>Low</v>
          </cell>
          <cell r="BN1617" t="str">
            <v>Number and Operations</v>
          </cell>
          <cell r="BO1617">
            <v>137</v>
          </cell>
          <cell r="BP1617">
            <v>5.9</v>
          </cell>
          <cell r="BQ1617" t="str">
            <v>131-143</v>
          </cell>
          <cell r="BR1617" t="str">
            <v>LoAvg</v>
          </cell>
          <cell r="BS1617" t="str">
            <v>Measurement and Data</v>
          </cell>
          <cell r="BT1617">
            <v>149</v>
          </cell>
          <cell r="BU1617">
            <v>6</v>
          </cell>
          <cell r="BV1617" t="str">
            <v>143-155</v>
          </cell>
          <cell r="BW1617" t="str">
            <v>HiAvg</v>
          </cell>
          <cell r="BX1617" t="str">
            <v>Geometry</v>
          </cell>
          <cell r="BY1617">
            <v>138</v>
          </cell>
          <cell r="BZ1617">
            <v>5.9</v>
          </cell>
          <cell r="CA1617" t="str">
            <v>132-144</v>
          </cell>
          <cell r="CB1617" t="str">
            <v>LoAvg</v>
          </cell>
          <cell r="CW1617">
            <v>0.39357638888888885</v>
          </cell>
          <cell r="CX1617">
            <v>52</v>
          </cell>
          <cell r="DC1617">
            <v>24</v>
          </cell>
          <cell r="DD1617">
            <v>12</v>
          </cell>
          <cell r="DE1617">
            <v>19</v>
          </cell>
        </row>
        <row r="1618">
          <cell r="A1618" t="str">
            <v>70100248305485463School 2</v>
          </cell>
          <cell r="B1618" t="str">
            <v>Fall 2015-2016</v>
          </cell>
          <cell r="C1618">
            <v>70100248</v>
          </cell>
          <cell r="D1618" t="str">
            <v>School 2</v>
          </cell>
          <cell r="E1618" t="str">
            <v>Reading</v>
          </cell>
          <cell r="F1618" t="str">
            <v>Reading</v>
          </cell>
          <cell r="G1618" t="b">
            <v>1</v>
          </cell>
          <cell r="H1618">
            <v>2015</v>
          </cell>
          <cell r="I1618">
            <v>4</v>
          </cell>
          <cell r="O1618" t="str">
            <v>Survey With Goals</v>
          </cell>
          <cell r="P1618">
            <v>305485463</v>
          </cell>
          <cell r="Q1618">
            <v>42247</v>
          </cell>
          <cell r="R1618">
            <v>19</v>
          </cell>
          <cell r="S1618">
            <v>141</v>
          </cell>
          <cell r="T1618">
            <v>2.9</v>
          </cell>
          <cell r="U1618">
            <v>50</v>
          </cell>
          <cell r="BF1618" t="str">
            <v>BR</v>
          </cell>
          <cell r="BG1618" t="str">
            <v>BR</v>
          </cell>
          <cell r="BH1618" t="str">
            <v>BR</v>
          </cell>
          <cell r="BI1618" t="str">
            <v>Foundational Skills</v>
          </cell>
          <cell r="BJ1618">
            <v>147</v>
          </cell>
          <cell r="BK1618">
            <v>6</v>
          </cell>
          <cell r="BL1618" t="str">
            <v>141-153</v>
          </cell>
          <cell r="BM1618" t="str">
            <v>HiAvg</v>
          </cell>
          <cell r="BN1618" t="str">
            <v>Language and Writing</v>
          </cell>
          <cell r="BO1618">
            <v>130</v>
          </cell>
          <cell r="BP1618">
            <v>6</v>
          </cell>
          <cell r="BQ1618" t="str">
            <v>124-136</v>
          </cell>
          <cell r="BR1618" t="str">
            <v>Low</v>
          </cell>
          <cell r="BS1618" t="str">
            <v>Literature and Informational</v>
          </cell>
          <cell r="BT1618">
            <v>141</v>
          </cell>
          <cell r="BU1618">
            <v>5.9</v>
          </cell>
          <cell r="BV1618" t="str">
            <v>135-147</v>
          </cell>
          <cell r="BW1618" t="str">
            <v>Avg</v>
          </cell>
          <cell r="BX1618" t="str">
            <v>Vocabulary Use and Functions</v>
          </cell>
          <cell r="BY1618">
            <v>146</v>
          </cell>
          <cell r="BZ1618">
            <v>5.9</v>
          </cell>
          <cell r="CA1618" t="str">
            <v>140-152</v>
          </cell>
          <cell r="CB1618" t="str">
            <v>HiAvg</v>
          </cell>
          <cell r="CW1618">
            <v>0.34785879629629629</v>
          </cell>
          <cell r="CX1618">
            <v>50</v>
          </cell>
          <cell r="DC1618">
            <v>22</v>
          </cell>
          <cell r="DD1618">
            <v>10</v>
          </cell>
          <cell r="DE1618">
            <v>17</v>
          </cell>
        </row>
        <row r="1619">
          <cell r="A1619" t="str">
            <v>70100249302471183School 2</v>
          </cell>
          <cell r="B1619" t="str">
            <v>Fall 2015-2016</v>
          </cell>
          <cell r="C1619">
            <v>70100249</v>
          </cell>
          <cell r="D1619" t="str">
            <v>School 2</v>
          </cell>
          <cell r="E1619" t="str">
            <v>Mathematics</v>
          </cell>
          <cell r="F1619" t="str">
            <v>Mathematics</v>
          </cell>
          <cell r="G1619" t="b">
            <v>1</v>
          </cell>
          <cell r="H1619">
            <v>2015</v>
          </cell>
          <cell r="I1619">
            <v>4</v>
          </cell>
          <cell r="O1619" t="str">
            <v>Survey With Goals</v>
          </cell>
          <cell r="P1619">
            <v>302471183</v>
          </cell>
          <cell r="Q1619">
            <v>42256</v>
          </cell>
          <cell r="R1619">
            <v>22</v>
          </cell>
          <cell r="S1619">
            <v>123</v>
          </cell>
          <cell r="T1619">
            <v>3</v>
          </cell>
          <cell r="U1619">
            <v>13</v>
          </cell>
          <cell r="BI1619" t="str">
            <v>Operations and Algebraic Thinking</v>
          </cell>
          <cell r="BJ1619">
            <v>103</v>
          </cell>
          <cell r="BK1619">
            <v>10.6</v>
          </cell>
          <cell r="BL1619" t="str">
            <v>92-114</v>
          </cell>
          <cell r="BM1619" t="str">
            <v>Low</v>
          </cell>
          <cell r="BN1619" t="str">
            <v>Number and Operations</v>
          </cell>
          <cell r="BO1619">
            <v>122</v>
          </cell>
          <cell r="BP1619">
            <v>6</v>
          </cell>
          <cell r="BQ1619" t="str">
            <v>116-128</v>
          </cell>
          <cell r="BR1619" t="str">
            <v>Low</v>
          </cell>
          <cell r="BS1619" t="str">
            <v>Measurement and Data</v>
          </cell>
          <cell r="BT1619">
            <v>134</v>
          </cell>
          <cell r="BU1619">
            <v>6.9</v>
          </cell>
          <cell r="BV1619" t="str">
            <v>127-141</v>
          </cell>
          <cell r="BW1619" t="str">
            <v>Low</v>
          </cell>
          <cell r="BX1619" t="str">
            <v>Geometry</v>
          </cell>
          <cell r="BY1619">
            <v>127</v>
          </cell>
          <cell r="BZ1619">
            <v>6.1</v>
          </cell>
          <cell r="CA1619" t="str">
            <v>121-133</v>
          </cell>
          <cell r="CB1619" t="str">
            <v>Low</v>
          </cell>
          <cell r="CW1619">
            <v>0.33604166666666663</v>
          </cell>
          <cell r="CX1619">
            <v>40</v>
          </cell>
          <cell r="DC1619">
            <v>29</v>
          </cell>
          <cell r="DD1619">
            <v>14</v>
          </cell>
          <cell r="DE1619">
            <v>23</v>
          </cell>
        </row>
        <row r="1620">
          <cell r="A1620" t="str">
            <v>70100249304973619School 2</v>
          </cell>
          <cell r="B1620" t="str">
            <v>Fall 2015-2016</v>
          </cell>
          <cell r="C1620">
            <v>70100249</v>
          </cell>
          <cell r="D1620" t="str">
            <v>School 2</v>
          </cell>
          <cell r="E1620" t="str">
            <v>Reading</v>
          </cell>
          <cell r="F1620" t="str">
            <v>Reading</v>
          </cell>
          <cell r="G1620" t="b">
            <v>1</v>
          </cell>
          <cell r="H1620">
            <v>2015</v>
          </cell>
          <cell r="I1620">
            <v>4</v>
          </cell>
          <cell r="O1620" t="str">
            <v>Survey With Goals</v>
          </cell>
          <cell r="P1620">
            <v>304973619</v>
          </cell>
          <cell r="Q1620">
            <v>42248</v>
          </cell>
          <cell r="R1620">
            <v>32</v>
          </cell>
          <cell r="S1620">
            <v>125</v>
          </cell>
          <cell r="T1620">
            <v>2.9</v>
          </cell>
          <cell r="U1620">
            <v>12</v>
          </cell>
          <cell r="BF1620" t="str">
            <v>BR</v>
          </cell>
          <cell r="BG1620" t="str">
            <v>BR</v>
          </cell>
          <cell r="BH1620" t="str">
            <v>BR</v>
          </cell>
          <cell r="BI1620" t="str">
            <v>Foundational Skills</v>
          </cell>
          <cell r="BJ1620">
            <v>122</v>
          </cell>
          <cell r="BK1620">
            <v>5.8</v>
          </cell>
          <cell r="BL1620" t="str">
            <v>116-128</v>
          </cell>
          <cell r="BM1620" t="str">
            <v>Low</v>
          </cell>
          <cell r="BN1620" t="str">
            <v>Language and Writing</v>
          </cell>
          <cell r="BO1620">
            <v>130</v>
          </cell>
          <cell r="BP1620">
            <v>5.7</v>
          </cell>
          <cell r="BQ1620" t="str">
            <v>124-136</v>
          </cell>
          <cell r="BR1620" t="str">
            <v>Low</v>
          </cell>
          <cell r="BS1620" t="str">
            <v>Literature and Informational</v>
          </cell>
          <cell r="BT1620">
            <v>123</v>
          </cell>
          <cell r="BU1620">
            <v>5.9</v>
          </cell>
          <cell r="BV1620" t="str">
            <v>117-129</v>
          </cell>
          <cell r="BW1620" t="str">
            <v>Low</v>
          </cell>
          <cell r="BX1620" t="str">
            <v>Vocabulary Use and Functions</v>
          </cell>
          <cell r="BY1620">
            <v>126</v>
          </cell>
          <cell r="BZ1620">
            <v>5.9</v>
          </cell>
          <cell r="CA1620" t="str">
            <v>120-132</v>
          </cell>
          <cell r="CB1620" t="str">
            <v>Low</v>
          </cell>
          <cell r="CW1620">
            <v>0.35525462962962967</v>
          </cell>
          <cell r="CX1620">
            <v>44</v>
          </cell>
          <cell r="DC1620">
            <v>26</v>
          </cell>
          <cell r="DD1620">
            <v>13</v>
          </cell>
          <cell r="DE1620">
            <v>21</v>
          </cell>
        </row>
        <row r="1621">
          <cell r="A1621" t="str">
            <v>70100250303058599School 2</v>
          </cell>
          <cell r="B1621" t="str">
            <v>Fall 2015-2016</v>
          </cell>
          <cell r="C1621">
            <v>70100250</v>
          </cell>
          <cell r="D1621" t="str">
            <v>School 2</v>
          </cell>
          <cell r="E1621" t="str">
            <v>Mathematics</v>
          </cell>
          <cell r="F1621" t="str">
            <v>Mathematics</v>
          </cell>
          <cell r="G1621" t="b">
            <v>1</v>
          </cell>
          <cell r="H1621">
            <v>2015</v>
          </cell>
          <cell r="I1621">
            <v>4</v>
          </cell>
          <cell r="O1621" t="str">
            <v>Survey With Goals</v>
          </cell>
          <cell r="P1621">
            <v>303058599</v>
          </cell>
          <cell r="Q1621">
            <v>42255</v>
          </cell>
          <cell r="R1621">
            <v>22</v>
          </cell>
          <cell r="S1621">
            <v>131</v>
          </cell>
          <cell r="T1621">
            <v>2.9</v>
          </cell>
          <cell r="U1621">
            <v>27</v>
          </cell>
          <cell r="BI1621" t="str">
            <v>Operations and Algebraic Thinking</v>
          </cell>
          <cell r="BJ1621">
            <v>122</v>
          </cell>
          <cell r="BK1621">
            <v>6.3</v>
          </cell>
          <cell r="BL1621" t="str">
            <v>116-128</v>
          </cell>
          <cell r="BM1621" t="str">
            <v>Low</v>
          </cell>
          <cell r="BN1621" t="str">
            <v>Number and Operations</v>
          </cell>
          <cell r="BO1621">
            <v>125</v>
          </cell>
          <cell r="BP1621">
            <v>6.4</v>
          </cell>
          <cell r="BQ1621" t="str">
            <v>119-131</v>
          </cell>
          <cell r="BR1621" t="str">
            <v>Low</v>
          </cell>
          <cell r="BS1621" t="str">
            <v>Measurement and Data</v>
          </cell>
          <cell r="BT1621">
            <v>133</v>
          </cell>
          <cell r="BU1621">
            <v>6.2</v>
          </cell>
          <cell r="BV1621" t="str">
            <v>127-139</v>
          </cell>
          <cell r="BW1621" t="str">
            <v>Low</v>
          </cell>
          <cell r="BX1621" t="str">
            <v>Geometry</v>
          </cell>
          <cell r="BY1621">
            <v>144</v>
          </cell>
          <cell r="BZ1621">
            <v>6.6</v>
          </cell>
          <cell r="CA1621" t="str">
            <v>137-151</v>
          </cell>
          <cell r="CB1621" t="str">
            <v>Avg</v>
          </cell>
          <cell r="CW1621">
            <v>0.33858796296296295</v>
          </cell>
          <cell r="CX1621">
            <v>50</v>
          </cell>
          <cell r="DC1621">
            <v>26</v>
          </cell>
          <cell r="DD1621">
            <v>13</v>
          </cell>
          <cell r="DE1621">
            <v>21</v>
          </cell>
        </row>
        <row r="1622">
          <cell r="A1622" t="str">
            <v>70100250304973936School 2</v>
          </cell>
          <cell r="B1622" t="str">
            <v>Fall 2015-2016</v>
          </cell>
          <cell r="C1622">
            <v>70100250</v>
          </cell>
          <cell r="D1622" t="str">
            <v>School 2</v>
          </cell>
          <cell r="E1622" t="str">
            <v>Reading</v>
          </cell>
          <cell r="F1622" t="str">
            <v>Reading</v>
          </cell>
          <cell r="G1622" t="b">
            <v>1</v>
          </cell>
          <cell r="H1622">
            <v>2015</v>
          </cell>
          <cell r="I1622">
            <v>4</v>
          </cell>
          <cell r="O1622" t="str">
            <v>Survey With Goals</v>
          </cell>
          <cell r="P1622">
            <v>304973936</v>
          </cell>
          <cell r="Q1622">
            <v>42248</v>
          </cell>
          <cell r="R1622">
            <v>29</v>
          </cell>
          <cell r="S1622">
            <v>134</v>
          </cell>
          <cell r="T1622">
            <v>2.9</v>
          </cell>
          <cell r="U1622">
            <v>30</v>
          </cell>
          <cell r="BF1622" t="str">
            <v>BR</v>
          </cell>
          <cell r="BG1622" t="str">
            <v>BR</v>
          </cell>
          <cell r="BH1622" t="str">
            <v>BR</v>
          </cell>
          <cell r="BI1622" t="str">
            <v>Foundational Skills</v>
          </cell>
          <cell r="BJ1622">
            <v>124</v>
          </cell>
          <cell r="BK1622">
            <v>6.1</v>
          </cell>
          <cell r="BL1622" t="str">
            <v>118-130</v>
          </cell>
          <cell r="BM1622" t="str">
            <v>Low</v>
          </cell>
          <cell r="BN1622" t="str">
            <v>Language and Writing</v>
          </cell>
          <cell r="BO1622">
            <v>137</v>
          </cell>
          <cell r="BP1622">
            <v>5.9</v>
          </cell>
          <cell r="BQ1622" t="str">
            <v>131-143</v>
          </cell>
          <cell r="BR1622" t="str">
            <v>LoAvg</v>
          </cell>
          <cell r="BS1622" t="str">
            <v>Literature and Informational</v>
          </cell>
          <cell r="BT1622">
            <v>135</v>
          </cell>
          <cell r="BU1622">
            <v>5.9</v>
          </cell>
          <cell r="BV1622" t="str">
            <v>129-141</v>
          </cell>
          <cell r="BW1622" t="str">
            <v>LoAvg</v>
          </cell>
          <cell r="BX1622" t="str">
            <v>Vocabulary Use and Functions</v>
          </cell>
          <cell r="BY1622">
            <v>141</v>
          </cell>
          <cell r="BZ1622">
            <v>6</v>
          </cell>
          <cell r="CA1622" t="str">
            <v>135-147</v>
          </cell>
          <cell r="CB1622" t="str">
            <v>Avg</v>
          </cell>
          <cell r="CW1622">
            <v>0.35212962962962963</v>
          </cell>
          <cell r="CX1622">
            <v>50</v>
          </cell>
          <cell r="DC1622">
            <v>23</v>
          </cell>
          <cell r="DD1622">
            <v>11</v>
          </cell>
          <cell r="DE1622">
            <v>19</v>
          </cell>
        </row>
        <row r="1623">
          <cell r="A1623" t="str">
            <v>70100251308962717School 2</v>
          </cell>
          <cell r="B1623" t="str">
            <v>Fall 2015-2016</v>
          </cell>
          <cell r="C1623">
            <v>70100251</v>
          </cell>
          <cell r="D1623" t="str">
            <v>School 2</v>
          </cell>
          <cell r="E1623" t="str">
            <v>Mathematics</v>
          </cell>
          <cell r="F1623" t="str">
            <v>Mathematics</v>
          </cell>
          <cell r="G1623" t="b">
            <v>1</v>
          </cell>
          <cell r="H1623">
            <v>2015</v>
          </cell>
          <cell r="I1623">
            <v>4</v>
          </cell>
          <cell r="O1623" t="str">
            <v>Survey With Goals</v>
          </cell>
          <cell r="P1623">
            <v>308962717</v>
          </cell>
          <cell r="Q1623">
            <v>42261</v>
          </cell>
          <cell r="R1623">
            <v>22</v>
          </cell>
          <cell r="S1623">
            <v>143</v>
          </cell>
          <cell r="T1623">
            <v>2.9</v>
          </cell>
          <cell r="U1623">
            <v>58</v>
          </cell>
          <cell r="BI1623" t="str">
            <v>Operations and Algebraic Thinking</v>
          </cell>
          <cell r="BJ1623">
            <v>123</v>
          </cell>
          <cell r="BK1623">
            <v>7.7</v>
          </cell>
          <cell r="BL1623" t="str">
            <v>115-131</v>
          </cell>
          <cell r="BM1623" t="str">
            <v>Low</v>
          </cell>
          <cell r="BN1623" t="str">
            <v>Number and Operations</v>
          </cell>
          <cell r="BO1623">
            <v>152</v>
          </cell>
          <cell r="BP1623">
            <v>6.3</v>
          </cell>
          <cell r="BQ1623" t="str">
            <v>146-158</v>
          </cell>
          <cell r="BR1623" t="str">
            <v>HiAvg</v>
          </cell>
          <cell r="BS1623" t="str">
            <v>Measurement and Data</v>
          </cell>
          <cell r="BT1623">
            <v>147</v>
          </cell>
          <cell r="BU1623">
            <v>6.1</v>
          </cell>
          <cell r="BV1623" t="str">
            <v>141-153</v>
          </cell>
          <cell r="BW1623" t="str">
            <v>HiAvg</v>
          </cell>
          <cell r="BX1623" t="str">
            <v>Geometry</v>
          </cell>
          <cell r="BY1623">
            <v>153</v>
          </cell>
          <cell r="BZ1623">
            <v>7</v>
          </cell>
          <cell r="CA1623" t="str">
            <v>146-160</v>
          </cell>
          <cell r="CB1623" t="str">
            <v>HiAvg</v>
          </cell>
          <cell r="CW1623">
            <v>0.33886574074074072</v>
          </cell>
          <cell r="CX1623">
            <v>48</v>
          </cell>
          <cell r="DC1623">
            <v>23</v>
          </cell>
          <cell r="DD1623">
            <v>11</v>
          </cell>
          <cell r="DE1623">
            <v>19</v>
          </cell>
        </row>
        <row r="1624">
          <cell r="A1624" t="str">
            <v>70100251305485446School 2</v>
          </cell>
          <cell r="B1624" t="str">
            <v>Fall 2015-2016</v>
          </cell>
          <cell r="C1624">
            <v>70100251</v>
          </cell>
          <cell r="D1624" t="str">
            <v>School 2</v>
          </cell>
          <cell r="E1624" t="str">
            <v>Reading</v>
          </cell>
          <cell r="F1624" t="str">
            <v>Reading</v>
          </cell>
          <cell r="G1624" t="b">
            <v>1</v>
          </cell>
          <cell r="H1624">
            <v>2015</v>
          </cell>
          <cell r="I1624">
            <v>4</v>
          </cell>
          <cell r="O1624" t="str">
            <v>Survey With Goals</v>
          </cell>
          <cell r="P1624">
            <v>305485446</v>
          </cell>
          <cell r="Q1624">
            <v>42247</v>
          </cell>
          <cell r="R1624">
            <v>31</v>
          </cell>
          <cell r="S1624">
            <v>138</v>
          </cell>
          <cell r="T1624">
            <v>3</v>
          </cell>
          <cell r="U1624">
            <v>41</v>
          </cell>
          <cell r="BF1624" t="str">
            <v>BR</v>
          </cell>
          <cell r="BG1624" t="str">
            <v>BR</v>
          </cell>
          <cell r="BH1624" t="str">
            <v>BR</v>
          </cell>
          <cell r="BI1624" t="str">
            <v>Foundational Skills</v>
          </cell>
          <cell r="BJ1624">
            <v>119</v>
          </cell>
          <cell r="BK1624">
            <v>6.6</v>
          </cell>
          <cell r="BL1624" t="str">
            <v>112-126</v>
          </cell>
          <cell r="BM1624" t="str">
            <v>Low</v>
          </cell>
          <cell r="BN1624" t="str">
            <v>Language and Writing</v>
          </cell>
          <cell r="BO1624">
            <v>129</v>
          </cell>
          <cell r="BP1624">
            <v>6.2</v>
          </cell>
          <cell r="BQ1624" t="str">
            <v>123-135</v>
          </cell>
          <cell r="BR1624" t="str">
            <v>Low</v>
          </cell>
          <cell r="BS1624" t="str">
            <v>Literature and Informational</v>
          </cell>
          <cell r="BT1624">
            <v>151</v>
          </cell>
          <cell r="BU1624">
            <v>6.8</v>
          </cell>
          <cell r="BV1624" t="str">
            <v>144-158</v>
          </cell>
          <cell r="BW1624" t="str">
            <v>HiAvg</v>
          </cell>
          <cell r="BX1624" t="str">
            <v>Vocabulary Use and Functions</v>
          </cell>
          <cell r="BY1624">
            <v>151</v>
          </cell>
          <cell r="BZ1624">
            <v>6.8</v>
          </cell>
          <cell r="CA1624" t="str">
            <v>144-158</v>
          </cell>
          <cell r="CB1624" t="str">
            <v>HiAvg</v>
          </cell>
          <cell r="CW1624">
            <v>0.34782407407407406</v>
          </cell>
          <cell r="CX1624">
            <v>56</v>
          </cell>
          <cell r="DC1624">
            <v>22</v>
          </cell>
          <cell r="DD1624">
            <v>11</v>
          </cell>
          <cell r="DE1624">
            <v>18</v>
          </cell>
        </row>
        <row r="1625">
          <cell r="A1625" t="str">
            <v>70100252303058647School 2</v>
          </cell>
          <cell r="B1625" t="str">
            <v>Fall 2015-2016</v>
          </cell>
          <cell r="C1625">
            <v>70100252</v>
          </cell>
          <cell r="D1625" t="str">
            <v>School 2</v>
          </cell>
          <cell r="E1625" t="str">
            <v>Mathematics</v>
          </cell>
          <cell r="F1625" t="str">
            <v>Mathematics</v>
          </cell>
          <cell r="G1625" t="b">
            <v>1</v>
          </cell>
          <cell r="H1625">
            <v>2015</v>
          </cell>
          <cell r="I1625">
            <v>4</v>
          </cell>
          <cell r="O1625" t="str">
            <v>Survey With Goals</v>
          </cell>
          <cell r="P1625">
            <v>303058647</v>
          </cell>
          <cell r="Q1625">
            <v>42255</v>
          </cell>
          <cell r="R1625">
            <v>20</v>
          </cell>
          <cell r="S1625">
            <v>125</v>
          </cell>
          <cell r="T1625">
            <v>2.9</v>
          </cell>
          <cell r="U1625">
            <v>16</v>
          </cell>
          <cell r="BI1625" t="str">
            <v>Operations and Algebraic Thinking</v>
          </cell>
          <cell r="BJ1625">
            <v>130</v>
          </cell>
          <cell r="BK1625">
            <v>5.9</v>
          </cell>
          <cell r="BL1625" t="str">
            <v>124-136</v>
          </cell>
          <cell r="BM1625" t="str">
            <v>Low</v>
          </cell>
          <cell r="BN1625" t="str">
            <v>Number and Operations</v>
          </cell>
          <cell r="BO1625">
            <v>126</v>
          </cell>
          <cell r="BP1625">
            <v>5.9</v>
          </cell>
          <cell r="BQ1625" t="str">
            <v>120-132</v>
          </cell>
          <cell r="BR1625" t="str">
            <v>Low</v>
          </cell>
          <cell r="BS1625" t="str">
            <v>Measurement and Data</v>
          </cell>
          <cell r="BT1625">
            <v>115</v>
          </cell>
          <cell r="BU1625">
            <v>6</v>
          </cell>
          <cell r="BV1625" t="str">
            <v>109-121</v>
          </cell>
          <cell r="BW1625" t="str">
            <v>Low</v>
          </cell>
          <cell r="BX1625" t="str">
            <v>Geometry</v>
          </cell>
          <cell r="BY1625">
            <v>129</v>
          </cell>
          <cell r="BZ1625">
            <v>6</v>
          </cell>
          <cell r="CA1625" t="str">
            <v>123-135</v>
          </cell>
          <cell r="CB1625" t="str">
            <v>Low</v>
          </cell>
          <cell r="CW1625">
            <v>0.33850694444444446</v>
          </cell>
          <cell r="CX1625">
            <v>44</v>
          </cell>
          <cell r="DC1625">
            <v>28</v>
          </cell>
          <cell r="DD1625">
            <v>14</v>
          </cell>
          <cell r="DE1625">
            <v>22</v>
          </cell>
        </row>
        <row r="1626">
          <cell r="A1626" t="str">
            <v>70100252304973523School 2</v>
          </cell>
          <cell r="B1626" t="str">
            <v>Fall 2015-2016</v>
          </cell>
          <cell r="C1626">
            <v>70100252</v>
          </cell>
          <cell r="D1626" t="str">
            <v>School 2</v>
          </cell>
          <cell r="E1626" t="str">
            <v>Reading</v>
          </cell>
          <cell r="F1626" t="str">
            <v>Reading</v>
          </cell>
          <cell r="G1626" t="b">
            <v>1</v>
          </cell>
          <cell r="H1626">
            <v>2015</v>
          </cell>
          <cell r="I1626">
            <v>4</v>
          </cell>
          <cell r="O1626" t="str">
            <v>Survey With Goals</v>
          </cell>
          <cell r="P1626">
            <v>304973523</v>
          </cell>
          <cell r="Q1626">
            <v>42248</v>
          </cell>
          <cell r="R1626">
            <v>16</v>
          </cell>
          <cell r="S1626">
            <v>116</v>
          </cell>
          <cell r="T1626">
            <v>3.2</v>
          </cell>
          <cell r="U1626">
            <v>3</v>
          </cell>
          <cell r="BF1626" t="str">
            <v>BR</v>
          </cell>
          <cell r="BG1626" t="str">
            <v>BR</v>
          </cell>
          <cell r="BH1626" t="str">
            <v>BR</v>
          </cell>
          <cell r="BI1626" t="str">
            <v>Foundational Skills</v>
          </cell>
          <cell r="BJ1626">
            <v>109</v>
          </cell>
          <cell r="BK1626">
            <v>6.9</v>
          </cell>
          <cell r="BL1626" t="str">
            <v>102-116</v>
          </cell>
          <cell r="BM1626" t="str">
            <v>Low</v>
          </cell>
          <cell r="BN1626" t="str">
            <v>Language and Writing</v>
          </cell>
          <cell r="BO1626">
            <v>113</v>
          </cell>
          <cell r="BP1626">
            <v>7.7</v>
          </cell>
          <cell r="BQ1626" t="str">
            <v>105-121</v>
          </cell>
          <cell r="BR1626" t="str">
            <v>Low</v>
          </cell>
          <cell r="BS1626" t="str">
            <v>Literature and Informational</v>
          </cell>
          <cell r="BT1626">
            <v>121</v>
          </cell>
          <cell r="BU1626">
            <v>6</v>
          </cell>
          <cell r="BV1626" t="str">
            <v>115-127</v>
          </cell>
          <cell r="BW1626" t="str">
            <v>Low</v>
          </cell>
          <cell r="BX1626" t="str">
            <v>Vocabulary Use and Functions</v>
          </cell>
          <cell r="BY1626">
            <v>118</v>
          </cell>
          <cell r="BZ1626">
            <v>6.1</v>
          </cell>
          <cell r="CA1626" t="str">
            <v>112-124</v>
          </cell>
          <cell r="CB1626" t="str">
            <v>Low</v>
          </cell>
          <cell r="CW1626">
            <v>0.35325231481481478</v>
          </cell>
          <cell r="CX1626">
            <v>29</v>
          </cell>
          <cell r="DC1626">
            <v>28</v>
          </cell>
          <cell r="DD1626">
            <v>14</v>
          </cell>
          <cell r="DE1626">
            <v>23</v>
          </cell>
        </row>
        <row r="1627">
          <cell r="A1627" t="str">
            <v>70100253308962612School 2</v>
          </cell>
          <cell r="B1627" t="str">
            <v>Fall 2015-2016</v>
          </cell>
          <cell r="C1627">
            <v>70100253</v>
          </cell>
          <cell r="D1627" t="str">
            <v>School 2</v>
          </cell>
          <cell r="E1627" t="str">
            <v>Mathematics</v>
          </cell>
          <cell r="F1627" t="str">
            <v>Mathematics</v>
          </cell>
          <cell r="G1627" t="b">
            <v>1</v>
          </cell>
          <cell r="H1627">
            <v>2015</v>
          </cell>
          <cell r="I1627">
            <v>4</v>
          </cell>
          <cell r="O1627" t="str">
            <v>Survey With Goals</v>
          </cell>
          <cell r="P1627">
            <v>308962612</v>
          </cell>
          <cell r="Q1627">
            <v>42261</v>
          </cell>
          <cell r="R1627">
            <v>42</v>
          </cell>
          <cell r="S1627">
            <v>156</v>
          </cell>
          <cell r="T1627">
            <v>3.1</v>
          </cell>
          <cell r="U1627">
            <v>31</v>
          </cell>
          <cell r="BI1627" t="str">
            <v>Operations and Algebraic Thinking</v>
          </cell>
          <cell r="BJ1627">
            <v>177</v>
          </cell>
          <cell r="BK1627">
            <v>6.8</v>
          </cell>
          <cell r="BL1627" t="str">
            <v>170-184</v>
          </cell>
          <cell r="BM1627" t="str">
            <v>High</v>
          </cell>
          <cell r="BN1627" t="str">
            <v>Number and Operations</v>
          </cell>
          <cell r="BO1627">
            <v>144</v>
          </cell>
          <cell r="BP1627">
            <v>6.5</v>
          </cell>
          <cell r="BQ1627" t="str">
            <v>138-151</v>
          </cell>
          <cell r="BR1627" t="str">
            <v>Low</v>
          </cell>
          <cell r="BS1627" t="str">
            <v>Measurement and Data</v>
          </cell>
          <cell r="BT1627">
            <v>147</v>
          </cell>
          <cell r="BU1627">
            <v>6.8</v>
          </cell>
          <cell r="BV1627" t="str">
            <v>140-154</v>
          </cell>
          <cell r="BW1627" t="str">
            <v>Low</v>
          </cell>
          <cell r="BX1627" t="str">
            <v>Geometry</v>
          </cell>
          <cell r="BY1627">
            <v>150</v>
          </cell>
          <cell r="BZ1627">
            <v>6.5</v>
          </cell>
          <cell r="CA1627" t="str">
            <v>144-157</v>
          </cell>
          <cell r="CB1627" t="str">
            <v>Low</v>
          </cell>
          <cell r="CW1627">
            <v>0.3490625</v>
          </cell>
          <cell r="CX1627">
            <v>50</v>
          </cell>
          <cell r="DC1627">
            <v>15</v>
          </cell>
          <cell r="DD1627">
            <v>12</v>
          </cell>
          <cell r="DE1627">
            <v>19</v>
          </cell>
        </row>
        <row r="1628">
          <cell r="A1628" t="str">
            <v>70100253303412562School 2</v>
          </cell>
          <cell r="B1628" t="str">
            <v>Fall 2015-2016</v>
          </cell>
          <cell r="C1628">
            <v>70100253</v>
          </cell>
          <cell r="D1628" t="str">
            <v>School 2</v>
          </cell>
          <cell r="E1628" t="str">
            <v>Reading</v>
          </cell>
          <cell r="F1628" t="str">
            <v>Reading</v>
          </cell>
          <cell r="G1628" t="b">
            <v>1</v>
          </cell>
          <cell r="H1628">
            <v>2015</v>
          </cell>
          <cell r="I1628">
            <v>4</v>
          </cell>
          <cell r="O1628" t="str">
            <v>Survey With Goals</v>
          </cell>
          <cell r="P1628">
            <v>303412562</v>
          </cell>
          <cell r="Q1628">
            <v>42251</v>
          </cell>
          <cell r="R1628">
            <v>46</v>
          </cell>
          <cell r="S1628">
            <v>155</v>
          </cell>
          <cell r="T1628">
            <v>2.9</v>
          </cell>
          <cell r="U1628">
            <v>33</v>
          </cell>
          <cell r="BF1628" t="str">
            <v>BR</v>
          </cell>
          <cell r="BG1628" t="str">
            <v>BR</v>
          </cell>
          <cell r="BH1628" t="str">
            <v>BR</v>
          </cell>
          <cell r="BI1628" t="str">
            <v>Foundational Skills</v>
          </cell>
          <cell r="BJ1628">
            <v>152</v>
          </cell>
          <cell r="BK1628">
            <v>5.9</v>
          </cell>
          <cell r="BL1628" t="str">
            <v>146-158</v>
          </cell>
          <cell r="BM1628" t="str">
            <v>LoAvg</v>
          </cell>
          <cell r="BN1628" t="str">
            <v>Language and Writing</v>
          </cell>
          <cell r="BO1628">
            <v>157</v>
          </cell>
          <cell r="BP1628">
            <v>5.8</v>
          </cell>
          <cell r="BQ1628" t="str">
            <v>151-163</v>
          </cell>
          <cell r="BR1628" t="str">
            <v>LoAvg</v>
          </cell>
          <cell r="BS1628" t="str">
            <v>Literature and Informational</v>
          </cell>
          <cell r="BT1628">
            <v>156</v>
          </cell>
          <cell r="BU1628">
            <v>5.7</v>
          </cell>
          <cell r="BV1628" t="str">
            <v>150-162</v>
          </cell>
          <cell r="BW1628" t="str">
            <v>LoAvg</v>
          </cell>
          <cell r="BX1628" t="str">
            <v>Vocabulary Use and Functions</v>
          </cell>
          <cell r="BY1628">
            <v>155</v>
          </cell>
          <cell r="BZ1628">
            <v>5.8</v>
          </cell>
          <cell r="CA1628" t="str">
            <v>149-161</v>
          </cell>
          <cell r="CB1628" t="str">
            <v>LoAvg</v>
          </cell>
          <cell r="CW1628">
            <v>0.39221064814814816</v>
          </cell>
          <cell r="CX1628">
            <v>52</v>
          </cell>
          <cell r="DC1628">
            <v>14</v>
          </cell>
          <cell r="DD1628">
            <v>11</v>
          </cell>
          <cell r="DE1628">
            <v>17</v>
          </cell>
        </row>
        <row r="1629">
          <cell r="A1629" t="str">
            <v>70100254303058343School 2</v>
          </cell>
          <cell r="B1629" t="str">
            <v>Fall 2015-2016</v>
          </cell>
          <cell r="C1629">
            <v>70100254</v>
          </cell>
          <cell r="D1629" t="str">
            <v>School 2</v>
          </cell>
          <cell r="E1629" t="str">
            <v>Mathematics</v>
          </cell>
          <cell r="F1629" t="str">
            <v>Mathematics</v>
          </cell>
          <cell r="G1629" t="b">
            <v>1</v>
          </cell>
          <cell r="H1629">
            <v>2015</v>
          </cell>
          <cell r="I1629">
            <v>4</v>
          </cell>
          <cell r="O1629" t="str">
            <v>Survey With Goals</v>
          </cell>
          <cell r="P1629">
            <v>303058343</v>
          </cell>
          <cell r="Q1629">
            <v>42255</v>
          </cell>
          <cell r="R1629">
            <v>41</v>
          </cell>
          <cell r="S1629">
            <v>157</v>
          </cell>
          <cell r="T1629">
            <v>2.9</v>
          </cell>
          <cell r="U1629">
            <v>34</v>
          </cell>
          <cell r="BI1629" t="str">
            <v>Operations and Algebraic Thinking</v>
          </cell>
          <cell r="BJ1629">
            <v>152</v>
          </cell>
          <cell r="BK1629">
            <v>6.3</v>
          </cell>
          <cell r="BL1629" t="str">
            <v>146-158</v>
          </cell>
          <cell r="BM1629" t="str">
            <v>LoAvg</v>
          </cell>
          <cell r="BN1629" t="str">
            <v>Number and Operations</v>
          </cell>
          <cell r="BO1629">
            <v>145</v>
          </cell>
          <cell r="BP1629">
            <v>6.7</v>
          </cell>
          <cell r="BQ1629" t="str">
            <v>138-152</v>
          </cell>
          <cell r="BR1629" t="str">
            <v>Low</v>
          </cell>
          <cell r="BS1629" t="str">
            <v>Measurement and Data</v>
          </cell>
          <cell r="BT1629">
            <v>166</v>
          </cell>
          <cell r="BU1629">
            <v>6.1</v>
          </cell>
          <cell r="BV1629" t="str">
            <v>160-172</v>
          </cell>
          <cell r="BW1629" t="str">
            <v>Avg</v>
          </cell>
          <cell r="BX1629" t="str">
            <v>Geometry</v>
          </cell>
          <cell r="BY1629">
            <v>164</v>
          </cell>
          <cell r="BZ1629">
            <v>6.2</v>
          </cell>
          <cell r="CA1629" t="str">
            <v>158-170</v>
          </cell>
          <cell r="CB1629" t="str">
            <v>Avg</v>
          </cell>
          <cell r="CW1629">
            <v>0.38891203703703708</v>
          </cell>
          <cell r="CX1629">
            <v>46</v>
          </cell>
          <cell r="DC1629">
            <v>15</v>
          </cell>
          <cell r="DD1629">
            <v>12</v>
          </cell>
          <cell r="DE1629">
            <v>19</v>
          </cell>
        </row>
        <row r="1630">
          <cell r="A1630" t="str">
            <v>70100254304973569School 2</v>
          </cell>
          <cell r="B1630" t="str">
            <v>Fall 2015-2016</v>
          </cell>
          <cell r="C1630">
            <v>70100254</v>
          </cell>
          <cell r="D1630" t="str">
            <v>School 2</v>
          </cell>
          <cell r="E1630" t="str">
            <v>Reading</v>
          </cell>
          <cell r="F1630" t="str">
            <v>Reading</v>
          </cell>
          <cell r="G1630" t="b">
            <v>1</v>
          </cell>
          <cell r="H1630">
            <v>2015</v>
          </cell>
          <cell r="I1630">
            <v>4</v>
          </cell>
          <cell r="O1630" t="str">
            <v>Survey With Goals</v>
          </cell>
          <cell r="P1630">
            <v>304973569</v>
          </cell>
          <cell r="Q1630">
            <v>42248</v>
          </cell>
          <cell r="R1630">
            <v>31</v>
          </cell>
          <cell r="S1630">
            <v>157</v>
          </cell>
          <cell r="T1630">
            <v>2.9</v>
          </cell>
          <cell r="U1630">
            <v>39</v>
          </cell>
          <cell r="BF1630" t="str">
            <v>BR</v>
          </cell>
          <cell r="BG1630" t="str">
            <v>BR</v>
          </cell>
          <cell r="BH1630" t="str">
            <v>BR</v>
          </cell>
          <cell r="BI1630" t="str">
            <v>Foundational Skills</v>
          </cell>
          <cell r="BJ1630">
            <v>152</v>
          </cell>
          <cell r="BK1630">
            <v>5.7</v>
          </cell>
          <cell r="BL1630" t="str">
            <v>146-158</v>
          </cell>
          <cell r="BM1630" t="str">
            <v>LoAvg</v>
          </cell>
          <cell r="BN1630" t="str">
            <v>Language and Writing</v>
          </cell>
          <cell r="BO1630">
            <v>163</v>
          </cell>
          <cell r="BP1630">
            <v>5.8</v>
          </cell>
          <cell r="BQ1630" t="str">
            <v>157-169</v>
          </cell>
          <cell r="BR1630" t="str">
            <v>Avg</v>
          </cell>
          <cell r="BS1630" t="str">
            <v>Literature and Informational</v>
          </cell>
          <cell r="BT1630">
            <v>154</v>
          </cell>
          <cell r="BU1630">
            <v>5.8</v>
          </cell>
          <cell r="BV1630" t="str">
            <v>148-160</v>
          </cell>
          <cell r="BW1630" t="str">
            <v>LoAvg</v>
          </cell>
          <cell r="BX1630" t="str">
            <v>Vocabulary Use and Functions</v>
          </cell>
          <cell r="BY1630">
            <v>159</v>
          </cell>
          <cell r="BZ1630">
            <v>5.8</v>
          </cell>
          <cell r="CA1630" t="str">
            <v>153-165</v>
          </cell>
          <cell r="CB1630" t="str">
            <v>Avg</v>
          </cell>
          <cell r="CW1630">
            <v>0.38895833333333335</v>
          </cell>
          <cell r="CX1630">
            <v>50</v>
          </cell>
          <cell r="DC1630">
            <v>14</v>
          </cell>
          <cell r="DD1630">
            <v>11</v>
          </cell>
          <cell r="DE1630">
            <v>17</v>
          </cell>
        </row>
        <row r="1631">
          <cell r="A1631" t="str">
            <v>70100255314288116School 2</v>
          </cell>
          <cell r="B1631" t="str">
            <v>Fall 2015-2016</v>
          </cell>
          <cell r="C1631">
            <v>70100255</v>
          </cell>
          <cell r="D1631" t="str">
            <v>School 2</v>
          </cell>
          <cell r="E1631" t="str">
            <v>Language Usage</v>
          </cell>
          <cell r="F1631" t="str">
            <v>Language</v>
          </cell>
          <cell r="G1631" t="b">
            <v>1</v>
          </cell>
          <cell r="H1631">
            <v>2015</v>
          </cell>
          <cell r="I1631">
            <v>4</v>
          </cell>
          <cell r="O1631" t="str">
            <v>Survey With Goals</v>
          </cell>
          <cell r="P1631">
            <v>314288116</v>
          </cell>
          <cell r="Q1631">
            <v>42265</v>
          </cell>
          <cell r="R1631">
            <v>35</v>
          </cell>
          <cell r="S1631">
            <v>161</v>
          </cell>
          <cell r="T1631">
            <v>3</v>
          </cell>
          <cell r="U1631">
            <v>1</v>
          </cell>
          <cell r="BI1631" t="str">
            <v>Writing: Plan, Organize, Develop, Revise, Research</v>
          </cell>
          <cell r="BJ1631">
            <v>141</v>
          </cell>
          <cell r="BK1631">
            <v>10.3</v>
          </cell>
          <cell r="BL1631" t="str">
            <v>131-151</v>
          </cell>
          <cell r="BM1631" t="str">
            <v>Low</v>
          </cell>
          <cell r="BN1631" t="str">
            <v>Language: Understand, Edit for Grammar, Usage</v>
          </cell>
          <cell r="BO1631">
            <v>163</v>
          </cell>
          <cell r="BP1631">
            <v>5.3</v>
          </cell>
          <cell r="BQ1631" t="str">
            <v>158-168</v>
          </cell>
          <cell r="BR1631" t="str">
            <v>Low</v>
          </cell>
          <cell r="BS1631" t="str">
            <v>Language: Understand, Edit Mechanics</v>
          </cell>
          <cell r="BT1631">
            <v>173</v>
          </cell>
          <cell r="BU1631">
            <v>5.7</v>
          </cell>
          <cell r="BV1631" t="str">
            <v>167-179</v>
          </cell>
          <cell r="BW1631" t="str">
            <v>Low</v>
          </cell>
          <cell r="CW1631">
            <v>0.39120370370370372</v>
          </cell>
          <cell r="CX1631">
            <v>40</v>
          </cell>
          <cell r="DC1631">
            <v>11</v>
          </cell>
          <cell r="DD1631">
            <v>10</v>
          </cell>
          <cell r="DE1631">
            <v>15</v>
          </cell>
        </row>
        <row r="1632">
          <cell r="A1632" t="str">
            <v>70100255309647969School 2</v>
          </cell>
          <cell r="B1632" t="str">
            <v>Fall 2015-2016</v>
          </cell>
          <cell r="C1632">
            <v>70100255</v>
          </cell>
          <cell r="D1632" t="str">
            <v>School 2</v>
          </cell>
          <cell r="E1632" t="str">
            <v>Mathematics</v>
          </cell>
          <cell r="F1632" t="str">
            <v>Mathematics</v>
          </cell>
          <cell r="G1632" t="b">
            <v>1</v>
          </cell>
          <cell r="H1632">
            <v>2015</v>
          </cell>
          <cell r="I1632">
            <v>4</v>
          </cell>
          <cell r="O1632" t="str">
            <v>Survey With Goals</v>
          </cell>
          <cell r="P1632">
            <v>309647969</v>
          </cell>
          <cell r="Q1632">
            <v>42258</v>
          </cell>
          <cell r="R1632">
            <v>37</v>
          </cell>
          <cell r="S1632">
            <v>162</v>
          </cell>
          <cell r="T1632">
            <v>2.9</v>
          </cell>
          <cell r="U1632">
            <v>1</v>
          </cell>
          <cell r="BI1632" t="str">
            <v>Operations and Algebraic Thinking</v>
          </cell>
          <cell r="BJ1632">
            <v>154</v>
          </cell>
          <cell r="BK1632">
            <v>6.3</v>
          </cell>
          <cell r="BL1632" t="str">
            <v>148-160</v>
          </cell>
          <cell r="BM1632" t="str">
            <v>Low</v>
          </cell>
          <cell r="BN1632" t="str">
            <v>Number and Operations</v>
          </cell>
          <cell r="BO1632">
            <v>172</v>
          </cell>
          <cell r="BP1632">
            <v>6.5</v>
          </cell>
          <cell r="BQ1632" t="str">
            <v>166-179</v>
          </cell>
          <cell r="BR1632" t="str">
            <v>Low</v>
          </cell>
          <cell r="BS1632" t="str">
            <v>Measurement and Data</v>
          </cell>
          <cell r="BT1632">
            <v>170</v>
          </cell>
          <cell r="BU1632">
            <v>6</v>
          </cell>
          <cell r="BV1632" t="str">
            <v>164-176</v>
          </cell>
          <cell r="BW1632" t="str">
            <v>Low</v>
          </cell>
          <cell r="BX1632" t="str">
            <v>Geometry</v>
          </cell>
          <cell r="BY1632">
            <v>151</v>
          </cell>
          <cell r="BZ1632">
            <v>6.1</v>
          </cell>
          <cell r="CA1632" t="str">
            <v>145-157</v>
          </cell>
          <cell r="CB1632" t="str">
            <v>Low</v>
          </cell>
          <cell r="CW1632">
            <v>0.33756944444444442</v>
          </cell>
          <cell r="CX1632">
            <v>51</v>
          </cell>
          <cell r="DC1632">
            <v>9</v>
          </cell>
          <cell r="DD1632">
            <v>8</v>
          </cell>
          <cell r="DE1632">
            <v>12</v>
          </cell>
        </row>
        <row r="1633">
          <cell r="A1633" t="str">
            <v>70100255303412508School 2</v>
          </cell>
          <cell r="B1633" t="str">
            <v>Fall 2015-2016</v>
          </cell>
          <cell r="C1633">
            <v>70100255</v>
          </cell>
          <cell r="D1633" t="str">
            <v>School 2</v>
          </cell>
          <cell r="E1633" t="str">
            <v>Reading</v>
          </cell>
          <cell r="F1633" t="str">
            <v>Reading</v>
          </cell>
          <cell r="G1633" t="b">
            <v>1</v>
          </cell>
          <cell r="H1633">
            <v>2015</v>
          </cell>
          <cell r="I1633">
            <v>4</v>
          </cell>
          <cell r="O1633" t="str">
            <v>Survey With Goals</v>
          </cell>
          <cell r="P1633">
            <v>303412508</v>
          </cell>
          <cell r="Q1633">
            <v>42251</v>
          </cell>
          <cell r="R1633">
            <v>39</v>
          </cell>
          <cell r="S1633">
            <v>150</v>
          </cell>
          <cell r="T1633">
            <v>3.5</v>
          </cell>
          <cell r="U1633">
            <v>1</v>
          </cell>
          <cell r="BF1633" t="str">
            <v>BR</v>
          </cell>
          <cell r="BG1633" t="str">
            <v>BR</v>
          </cell>
          <cell r="BH1633" t="str">
            <v>BR</v>
          </cell>
          <cell r="BI1633" t="str">
            <v>Literature</v>
          </cell>
          <cell r="BJ1633">
            <v>150</v>
          </cell>
          <cell r="BK1633">
            <v>5.8</v>
          </cell>
          <cell r="BL1633" t="str">
            <v>144-156</v>
          </cell>
          <cell r="BM1633" t="str">
            <v>Low</v>
          </cell>
          <cell r="BN1633" t="str">
            <v>Informational Text</v>
          </cell>
          <cell r="BO1633">
            <v>148</v>
          </cell>
          <cell r="BP1633">
            <v>6.2</v>
          </cell>
          <cell r="BQ1633" t="str">
            <v>142-154</v>
          </cell>
          <cell r="BR1633" t="str">
            <v>Low</v>
          </cell>
          <cell r="BS1633" t="str">
            <v>Vocabulary Acquisition and Use</v>
          </cell>
          <cell r="BT1633">
            <v>151</v>
          </cell>
          <cell r="BU1633">
            <v>6</v>
          </cell>
          <cell r="BV1633" t="str">
            <v>145-157</v>
          </cell>
          <cell r="BW1633" t="str">
            <v>Low</v>
          </cell>
          <cell r="CW1633">
            <v>0.33797453703703706</v>
          </cell>
          <cell r="CX1633">
            <v>33</v>
          </cell>
          <cell r="DC1633">
            <v>11</v>
          </cell>
          <cell r="DD1633">
            <v>11</v>
          </cell>
          <cell r="DE1633">
            <v>15</v>
          </cell>
        </row>
        <row r="1634">
          <cell r="A1634" t="str">
            <v>70100256314288046School 2</v>
          </cell>
          <cell r="B1634" t="str">
            <v>Fall 2015-2016</v>
          </cell>
          <cell r="C1634">
            <v>70100256</v>
          </cell>
          <cell r="D1634" t="str">
            <v>School 2</v>
          </cell>
          <cell r="E1634" t="str">
            <v>Language Usage</v>
          </cell>
          <cell r="F1634" t="str">
            <v>Language</v>
          </cell>
          <cell r="G1634" t="b">
            <v>1</v>
          </cell>
          <cell r="H1634">
            <v>2015</v>
          </cell>
          <cell r="I1634">
            <v>4</v>
          </cell>
          <cell r="O1634" t="str">
            <v>Survey With Goals</v>
          </cell>
          <cell r="P1634">
            <v>314288046</v>
          </cell>
          <cell r="Q1634">
            <v>42265</v>
          </cell>
          <cell r="R1634">
            <v>39</v>
          </cell>
          <cell r="S1634">
            <v>206</v>
          </cell>
          <cell r="T1634">
            <v>2.9</v>
          </cell>
          <cell r="U1634">
            <v>37</v>
          </cell>
          <cell r="BI1634" t="str">
            <v>Writing: Plan, Organize, Develop, Revise, Research</v>
          </cell>
          <cell r="BJ1634">
            <v>206</v>
          </cell>
          <cell r="BK1634">
            <v>5.2</v>
          </cell>
          <cell r="BL1634" t="str">
            <v>201-211</v>
          </cell>
          <cell r="BM1634" t="str">
            <v>LoAvg</v>
          </cell>
          <cell r="BN1634" t="str">
            <v>Language: Understand, Edit for Grammar, Usage</v>
          </cell>
          <cell r="BO1634">
            <v>201</v>
          </cell>
          <cell r="BP1634">
            <v>5.0999999999999996</v>
          </cell>
          <cell r="BQ1634" t="str">
            <v>196-206</v>
          </cell>
          <cell r="BR1634" t="str">
            <v>Low</v>
          </cell>
          <cell r="BS1634" t="str">
            <v>Language: Understand, Edit Mechanics</v>
          </cell>
          <cell r="BT1634">
            <v>212</v>
          </cell>
          <cell r="BU1634">
            <v>5</v>
          </cell>
          <cell r="BV1634" t="str">
            <v>207-217</v>
          </cell>
          <cell r="BW1634" t="str">
            <v>Avg</v>
          </cell>
          <cell r="CW1634">
            <v>0.55994212962962964</v>
          </cell>
          <cell r="CX1634">
            <v>54</v>
          </cell>
          <cell r="DC1634">
            <v>4</v>
          </cell>
          <cell r="DD1634">
            <v>4</v>
          </cell>
          <cell r="DE1634">
            <v>5</v>
          </cell>
        </row>
        <row r="1635">
          <cell r="A1635" t="str">
            <v>70100256308273548School 2</v>
          </cell>
          <cell r="B1635" t="str">
            <v>Fall 2015-2016</v>
          </cell>
          <cell r="C1635">
            <v>70100256</v>
          </cell>
          <cell r="D1635" t="str">
            <v>School 2</v>
          </cell>
          <cell r="E1635" t="str">
            <v>Mathematics</v>
          </cell>
          <cell r="F1635" t="str">
            <v>Mathematics</v>
          </cell>
          <cell r="G1635" t="b">
            <v>1</v>
          </cell>
          <cell r="H1635">
            <v>2015</v>
          </cell>
          <cell r="I1635">
            <v>4</v>
          </cell>
          <cell r="O1635" t="str">
            <v>Survey With Goals</v>
          </cell>
          <cell r="P1635">
            <v>308273548</v>
          </cell>
          <cell r="Q1635">
            <v>42255</v>
          </cell>
          <cell r="R1635">
            <v>47</v>
          </cell>
          <cell r="S1635">
            <v>205</v>
          </cell>
          <cell r="T1635">
            <v>2.9</v>
          </cell>
          <cell r="U1635">
            <v>21</v>
          </cell>
          <cell r="BI1635" t="str">
            <v>Operations and Algebraic Thinking</v>
          </cell>
          <cell r="BJ1635">
            <v>195</v>
          </cell>
          <cell r="BK1635">
            <v>6.1</v>
          </cell>
          <cell r="BL1635" t="str">
            <v>189-201</v>
          </cell>
          <cell r="BM1635" t="str">
            <v>Low</v>
          </cell>
          <cell r="BN1635" t="str">
            <v>The Real and Complex Number Systems</v>
          </cell>
          <cell r="BO1635">
            <v>209</v>
          </cell>
          <cell r="BP1635">
            <v>6</v>
          </cell>
          <cell r="BQ1635" t="str">
            <v>203-215</v>
          </cell>
          <cell r="BR1635" t="str">
            <v>LoAvg</v>
          </cell>
          <cell r="BS1635" t="str">
            <v>Geometry</v>
          </cell>
          <cell r="BT1635">
            <v>211</v>
          </cell>
          <cell r="BU1635">
            <v>5.9</v>
          </cell>
          <cell r="BV1635" t="str">
            <v>205-217</v>
          </cell>
          <cell r="BW1635" t="str">
            <v>LoAvg</v>
          </cell>
          <cell r="BX1635" t="str">
            <v>Statistics and Probability</v>
          </cell>
          <cell r="BY1635">
            <v>204</v>
          </cell>
          <cell r="BZ1635">
            <v>5.9</v>
          </cell>
          <cell r="CA1635" t="str">
            <v>198-210</v>
          </cell>
          <cell r="CB1635" t="str">
            <v>Low</v>
          </cell>
          <cell r="CW1635">
            <v>0.46302083333333338</v>
          </cell>
          <cell r="CX1635">
            <v>47</v>
          </cell>
          <cell r="DC1635">
            <v>7</v>
          </cell>
          <cell r="DD1635">
            <v>5</v>
          </cell>
          <cell r="DE1635">
            <v>8</v>
          </cell>
        </row>
        <row r="1636">
          <cell r="A1636" t="str">
            <v>70100256304973608School 2</v>
          </cell>
          <cell r="B1636" t="str">
            <v>Fall 2015-2016</v>
          </cell>
          <cell r="C1636">
            <v>70100256</v>
          </cell>
          <cell r="D1636" t="str">
            <v>School 2</v>
          </cell>
          <cell r="E1636" t="str">
            <v>Reading</v>
          </cell>
          <cell r="F1636" t="str">
            <v>Reading</v>
          </cell>
          <cell r="G1636" t="b">
            <v>1</v>
          </cell>
          <cell r="H1636">
            <v>2015</v>
          </cell>
          <cell r="I1636">
            <v>4</v>
          </cell>
          <cell r="O1636" t="str">
            <v>Survey With Goals</v>
          </cell>
          <cell r="P1636">
            <v>304973608</v>
          </cell>
          <cell r="Q1636">
            <v>42248</v>
          </cell>
          <cell r="R1636">
            <v>45</v>
          </cell>
          <cell r="S1636">
            <v>199</v>
          </cell>
          <cell r="T1636">
            <v>3.4</v>
          </cell>
          <cell r="U1636">
            <v>21</v>
          </cell>
          <cell r="BF1636">
            <v>583</v>
          </cell>
          <cell r="BG1636">
            <v>483</v>
          </cell>
          <cell r="BH1636">
            <v>633</v>
          </cell>
          <cell r="BI1636" t="str">
            <v>Literature</v>
          </cell>
          <cell r="BJ1636">
            <v>196</v>
          </cell>
          <cell r="BK1636">
            <v>6</v>
          </cell>
          <cell r="BL1636" t="str">
            <v>190-202</v>
          </cell>
          <cell r="BM1636" t="str">
            <v>Low</v>
          </cell>
          <cell r="BN1636" t="str">
            <v>Informational Text</v>
          </cell>
          <cell r="BO1636">
            <v>199</v>
          </cell>
          <cell r="BP1636">
            <v>5.8</v>
          </cell>
          <cell r="BQ1636" t="str">
            <v>193-205</v>
          </cell>
          <cell r="BR1636" t="str">
            <v>Low</v>
          </cell>
          <cell r="BS1636" t="str">
            <v>Vocabulary Acquisition and Use</v>
          </cell>
          <cell r="BT1636">
            <v>201</v>
          </cell>
          <cell r="BU1636">
            <v>5.7</v>
          </cell>
          <cell r="BV1636" t="str">
            <v>195-207</v>
          </cell>
          <cell r="BW1636" t="str">
            <v>LoAvg</v>
          </cell>
          <cell r="CW1636">
            <v>0.4660069444444444</v>
          </cell>
          <cell r="CX1636">
            <v>44</v>
          </cell>
          <cell r="DC1636">
            <v>6</v>
          </cell>
          <cell r="DD1636">
            <v>4</v>
          </cell>
          <cell r="DE1636">
            <v>6</v>
          </cell>
        </row>
        <row r="1637">
          <cell r="A1637" t="str">
            <v>70100257303058636School 2</v>
          </cell>
          <cell r="B1637" t="str">
            <v>Fall 2015-2016</v>
          </cell>
          <cell r="C1637">
            <v>70100257</v>
          </cell>
          <cell r="D1637" t="str">
            <v>School 2</v>
          </cell>
          <cell r="E1637" t="str">
            <v>Mathematics</v>
          </cell>
          <cell r="F1637" t="str">
            <v>Mathematics</v>
          </cell>
          <cell r="G1637" t="b">
            <v>1</v>
          </cell>
          <cell r="H1637">
            <v>2015</v>
          </cell>
          <cell r="I1637">
            <v>4</v>
          </cell>
          <cell r="O1637" t="str">
            <v>Survey With Goals</v>
          </cell>
          <cell r="P1637">
            <v>303058636</v>
          </cell>
          <cell r="Q1637">
            <v>42255</v>
          </cell>
          <cell r="R1637">
            <v>24</v>
          </cell>
          <cell r="S1637">
            <v>131</v>
          </cell>
          <cell r="T1637">
            <v>2.8</v>
          </cell>
          <cell r="U1637">
            <v>27</v>
          </cell>
          <cell r="BI1637" t="str">
            <v>Operations and Algebraic Thinking</v>
          </cell>
          <cell r="BJ1637">
            <v>128</v>
          </cell>
          <cell r="BK1637">
            <v>5.7</v>
          </cell>
          <cell r="BL1637" t="str">
            <v>122-134</v>
          </cell>
          <cell r="BM1637" t="str">
            <v>Low</v>
          </cell>
          <cell r="BN1637" t="str">
            <v>Number and Operations</v>
          </cell>
          <cell r="BO1637">
            <v>134</v>
          </cell>
          <cell r="BP1637">
            <v>5.8</v>
          </cell>
          <cell r="BQ1637" t="str">
            <v>128-140</v>
          </cell>
          <cell r="BR1637" t="str">
            <v>Low</v>
          </cell>
          <cell r="BS1637" t="str">
            <v>Measurement and Data</v>
          </cell>
          <cell r="BT1637">
            <v>129</v>
          </cell>
          <cell r="BU1637">
            <v>5.9</v>
          </cell>
          <cell r="BV1637" t="str">
            <v>123-135</v>
          </cell>
          <cell r="BW1637" t="str">
            <v>Low</v>
          </cell>
          <cell r="BX1637" t="str">
            <v>Geometry</v>
          </cell>
          <cell r="BY1637">
            <v>131</v>
          </cell>
          <cell r="BZ1637">
            <v>5.6</v>
          </cell>
          <cell r="CA1637" t="str">
            <v>125-137</v>
          </cell>
          <cell r="CB1637" t="str">
            <v>Low</v>
          </cell>
          <cell r="CW1637">
            <v>0.33848379629629632</v>
          </cell>
          <cell r="CX1637">
            <v>52</v>
          </cell>
          <cell r="DC1637">
            <v>26</v>
          </cell>
          <cell r="DD1637">
            <v>13</v>
          </cell>
          <cell r="DE1637">
            <v>21</v>
          </cell>
        </row>
        <row r="1638">
          <cell r="A1638" t="str">
            <v>70100257304973865School 2</v>
          </cell>
          <cell r="B1638" t="str">
            <v>Fall 2015-2016</v>
          </cell>
          <cell r="C1638">
            <v>70100257</v>
          </cell>
          <cell r="D1638" t="str">
            <v>School 2</v>
          </cell>
          <cell r="E1638" t="str">
            <v>Reading</v>
          </cell>
          <cell r="F1638" t="str">
            <v>Reading</v>
          </cell>
          <cell r="G1638" t="b">
            <v>1</v>
          </cell>
          <cell r="H1638">
            <v>2015</v>
          </cell>
          <cell r="I1638">
            <v>4</v>
          </cell>
          <cell r="O1638" t="str">
            <v>Survey With Goals</v>
          </cell>
          <cell r="P1638">
            <v>304973865</v>
          </cell>
          <cell r="Q1638">
            <v>42248</v>
          </cell>
          <cell r="R1638">
            <v>18</v>
          </cell>
          <cell r="S1638">
            <v>132</v>
          </cell>
          <cell r="T1638">
            <v>2.9</v>
          </cell>
          <cell r="U1638">
            <v>25</v>
          </cell>
          <cell r="BF1638" t="str">
            <v>BR</v>
          </cell>
          <cell r="BG1638" t="str">
            <v>BR</v>
          </cell>
          <cell r="BH1638" t="str">
            <v>BR</v>
          </cell>
          <cell r="BI1638" t="str">
            <v>Foundational Skills</v>
          </cell>
          <cell r="BJ1638">
            <v>127</v>
          </cell>
          <cell r="BK1638">
            <v>6.1</v>
          </cell>
          <cell r="BL1638" t="str">
            <v>121-133</v>
          </cell>
          <cell r="BM1638" t="str">
            <v>Low</v>
          </cell>
          <cell r="BN1638" t="str">
            <v>Language and Writing</v>
          </cell>
          <cell r="BO1638">
            <v>134</v>
          </cell>
          <cell r="BP1638">
            <v>6</v>
          </cell>
          <cell r="BQ1638" t="str">
            <v>128-140</v>
          </cell>
          <cell r="BR1638" t="str">
            <v>LoAvg</v>
          </cell>
          <cell r="BS1638" t="str">
            <v>Literature and Informational</v>
          </cell>
          <cell r="BT1638">
            <v>142</v>
          </cell>
          <cell r="BU1638">
            <v>6.2</v>
          </cell>
          <cell r="BV1638" t="str">
            <v>136-148</v>
          </cell>
          <cell r="BW1638" t="str">
            <v>Avg</v>
          </cell>
          <cell r="BX1638" t="str">
            <v>Vocabulary Use and Functions</v>
          </cell>
          <cell r="BY1638">
            <v>124</v>
          </cell>
          <cell r="BZ1638">
            <v>5.9</v>
          </cell>
          <cell r="CA1638" t="str">
            <v>118-130</v>
          </cell>
          <cell r="CB1638" t="str">
            <v>Low</v>
          </cell>
          <cell r="CW1638">
            <v>0.35068287037037038</v>
          </cell>
          <cell r="CX1638">
            <v>48</v>
          </cell>
          <cell r="DC1638">
            <v>24</v>
          </cell>
          <cell r="DD1638">
            <v>12</v>
          </cell>
          <cell r="DE1638">
            <v>19</v>
          </cell>
        </row>
        <row r="1639">
          <cell r="A1639" t="str">
            <v>70100258308962701School 2</v>
          </cell>
          <cell r="B1639" t="str">
            <v>Fall 2015-2016</v>
          </cell>
          <cell r="C1639">
            <v>70100258</v>
          </cell>
          <cell r="D1639" t="str">
            <v>School 2</v>
          </cell>
          <cell r="E1639" t="str">
            <v>Mathematics</v>
          </cell>
          <cell r="F1639" t="str">
            <v>Mathematics</v>
          </cell>
          <cell r="G1639" t="b">
            <v>1</v>
          </cell>
          <cell r="H1639">
            <v>2015</v>
          </cell>
          <cell r="I1639">
            <v>4</v>
          </cell>
          <cell r="O1639" t="str">
            <v>Survey With Goals</v>
          </cell>
          <cell r="P1639">
            <v>308962701</v>
          </cell>
          <cell r="Q1639">
            <v>42261</v>
          </cell>
          <cell r="R1639">
            <v>34</v>
          </cell>
          <cell r="S1639">
            <v>146</v>
          </cell>
          <cell r="T1639">
            <v>2.9</v>
          </cell>
          <cell r="U1639">
            <v>65</v>
          </cell>
          <cell r="BI1639" t="str">
            <v>Operations and Algebraic Thinking</v>
          </cell>
          <cell r="BJ1639">
            <v>151</v>
          </cell>
          <cell r="BK1639">
            <v>5.8</v>
          </cell>
          <cell r="BL1639" t="str">
            <v>145-157</v>
          </cell>
          <cell r="BM1639" t="str">
            <v>HiAvg</v>
          </cell>
          <cell r="BN1639" t="str">
            <v>Number and Operations</v>
          </cell>
          <cell r="BO1639">
            <v>137</v>
          </cell>
          <cell r="BP1639">
            <v>6.1</v>
          </cell>
          <cell r="BQ1639" t="str">
            <v>131-143</v>
          </cell>
          <cell r="BR1639" t="str">
            <v>LoAvg</v>
          </cell>
          <cell r="BS1639" t="str">
            <v>Measurement and Data</v>
          </cell>
          <cell r="BT1639">
            <v>145</v>
          </cell>
          <cell r="BU1639">
            <v>5.9</v>
          </cell>
          <cell r="BV1639" t="str">
            <v>139-151</v>
          </cell>
          <cell r="BW1639" t="str">
            <v>Avg</v>
          </cell>
          <cell r="BX1639" t="str">
            <v>Geometry</v>
          </cell>
          <cell r="BY1639">
            <v>151</v>
          </cell>
          <cell r="BZ1639">
            <v>5.9</v>
          </cell>
          <cell r="CA1639" t="str">
            <v>145-157</v>
          </cell>
          <cell r="CB1639" t="str">
            <v>HiAvg</v>
          </cell>
          <cell r="CW1639">
            <v>0.33736111111111106</v>
          </cell>
          <cell r="CX1639">
            <v>54</v>
          </cell>
          <cell r="DC1639">
            <v>23</v>
          </cell>
          <cell r="DD1639">
            <v>11</v>
          </cell>
          <cell r="DE1639">
            <v>18</v>
          </cell>
        </row>
        <row r="1640">
          <cell r="A1640" t="str">
            <v>70100258305485459School 2</v>
          </cell>
          <cell r="B1640" t="str">
            <v>Fall 2015-2016</v>
          </cell>
          <cell r="C1640">
            <v>70100258</v>
          </cell>
          <cell r="D1640" t="str">
            <v>School 2</v>
          </cell>
          <cell r="E1640" t="str">
            <v>Reading</v>
          </cell>
          <cell r="F1640" t="str">
            <v>Reading</v>
          </cell>
          <cell r="G1640" t="b">
            <v>1</v>
          </cell>
          <cell r="H1640">
            <v>2015</v>
          </cell>
          <cell r="I1640">
            <v>4</v>
          </cell>
          <cell r="O1640" t="str">
            <v>Survey With Goals</v>
          </cell>
          <cell r="P1640">
            <v>305485459</v>
          </cell>
          <cell r="Q1640">
            <v>42247</v>
          </cell>
          <cell r="R1640">
            <v>28</v>
          </cell>
          <cell r="S1640">
            <v>137</v>
          </cell>
          <cell r="T1640">
            <v>3</v>
          </cell>
          <cell r="U1640">
            <v>38</v>
          </cell>
          <cell r="BF1640" t="str">
            <v>BR</v>
          </cell>
          <cell r="BG1640" t="str">
            <v>BR</v>
          </cell>
          <cell r="BH1640" t="str">
            <v>BR</v>
          </cell>
          <cell r="BI1640" t="str">
            <v>Foundational Skills</v>
          </cell>
          <cell r="BJ1640">
            <v>141</v>
          </cell>
          <cell r="BK1640">
            <v>6.2</v>
          </cell>
          <cell r="BL1640" t="str">
            <v>135-147</v>
          </cell>
          <cell r="BM1640" t="str">
            <v>Avg</v>
          </cell>
          <cell r="BN1640" t="str">
            <v>Language and Writing</v>
          </cell>
          <cell r="BO1640">
            <v>129</v>
          </cell>
          <cell r="BP1640">
            <v>6</v>
          </cell>
          <cell r="BQ1640" t="str">
            <v>123-135</v>
          </cell>
          <cell r="BR1640" t="str">
            <v>Low</v>
          </cell>
          <cell r="BS1640" t="str">
            <v>Literature and Informational</v>
          </cell>
          <cell r="BT1640">
            <v>143</v>
          </cell>
          <cell r="BU1640">
            <v>6.1</v>
          </cell>
          <cell r="BV1640" t="str">
            <v>137-149</v>
          </cell>
          <cell r="BW1640" t="str">
            <v>Avg</v>
          </cell>
          <cell r="BX1640" t="str">
            <v>Vocabulary Use and Functions</v>
          </cell>
          <cell r="BY1640">
            <v>135</v>
          </cell>
          <cell r="BZ1640">
            <v>6.2</v>
          </cell>
          <cell r="CA1640" t="str">
            <v>129-141</v>
          </cell>
          <cell r="CB1640" t="str">
            <v>LoAvg</v>
          </cell>
          <cell r="CW1640">
            <v>0.34788194444444448</v>
          </cell>
          <cell r="CX1640">
            <v>52</v>
          </cell>
          <cell r="DC1640">
            <v>23</v>
          </cell>
          <cell r="DD1640">
            <v>11</v>
          </cell>
          <cell r="DE1640">
            <v>18</v>
          </cell>
        </row>
        <row r="1641">
          <cell r="A1641" t="str">
            <v>70100259303058652School 2</v>
          </cell>
          <cell r="B1641" t="str">
            <v>Fall 2015-2016</v>
          </cell>
          <cell r="C1641">
            <v>70100259</v>
          </cell>
          <cell r="D1641" t="str">
            <v>School 2</v>
          </cell>
          <cell r="E1641" t="str">
            <v>Mathematics</v>
          </cell>
          <cell r="F1641" t="str">
            <v>Mathematics</v>
          </cell>
          <cell r="G1641" t="b">
            <v>1</v>
          </cell>
          <cell r="H1641">
            <v>2015</v>
          </cell>
          <cell r="I1641">
            <v>4</v>
          </cell>
          <cell r="O1641" t="str">
            <v>Survey With Goals</v>
          </cell>
          <cell r="P1641">
            <v>303058652</v>
          </cell>
          <cell r="Q1641">
            <v>42255</v>
          </cell>
          <cell r="R1641">
            <v>17</v>
          </cell>
          <cell r="S1641">
            <v>129</v>
          </cell>
          <cell r="T1641">
            <v>2.9</v>
          </cell>
          <cell r="U1641">
            <v>23</v>
          </cell>
          <cell r="BI1641" t="str">
            <v>Operations and Algebraic Thinking</v>
          </cell>
          <cell r="BJ1641">
            <v>129</v>
          </cell>
          <cell r="BK1641">
            <v>5.8</v>
          </cell>
          <cell r="BL1641" t="str">
            <v>123-135</v>
          </cell>
          <cell r="BM1641" t="str">
            <v>Low</v>
          </cell>
          <cell r="BN1641" t="str">
            <v>Number and Operations</v>
          </cell>
          <cell r="BO1641">
            <v>129</v>
          </cell>
          <cell r="BP1641">
            <v>5.6</v>
          </cell>
          <cell r="BQ1641" t="str">
            <v>123-135</v>
          </cell>
          <cell r="BR1641" t="str">
            <v>Low</v>
          </cell>
          <cell r="BS1641" t="str">
            <v>Measurement and Data</v>
          </cell>
          <cell r="BT1641">
            <v>128</v>
          </cell>
          <cell r="BU1641">
            <v>5.8</v>
          </cell>
          <cell r="BV1641" t="str">
            <v>122-134</v>
          </cell>
          <cell r="BW1641" t="str">
            <v>Low</v>
          </cell>
          <cell r="BX1641" t="str">
            <v>Geometry</v>
          </cell>
          <cell r="BY1641">
            <v>130</v>
          </cell>
          <cell r="BZ1641">
            <v>5.7</v>
          </cell>
          <cell r="CA1641" t="str">
            <v>124-136</v>
          </cell>
          <cell r="CB1641" t="str">
            <v>Low</v>
          </cell>
          <cell r="CW1641">
            <v>0.33839120370370374</v>
          </cell>
          <cell r="CX1641">
            <v>50</v>
          </cell>
          <cell r="DC1641">
            <v>27</v>
          </cell>
          <cell r="DD1641">
            <v>13</v>
          </cell>
          <cell r="DE1641">
            <v>21</v>
          </cell>
        </row>
        <row r="1642">
          <cell r="A1642" t="str">
            <v>70100259304973802School 2</v>
          </cell>
          <cell r="B1642" t="str">
            <v>Fall 2015-2016</v>
          </cell>
          <cell r="C1642">
            <v>70100259</v>
          </cell>
          <cell r="D1642" t="str">
            <v>School 2</v>
          </cell>
          <cell r="E1642" t="str">
            <v>Reading</v>
          </cell>
          <cell r="F1642" t="str">
            <v>Reading</v>
          </cell>
          <cell r="G1642" t="b">
            <v>1</v>
          </cell>
          <cell r="H1642">
            <v>2015</v>
          </cell>
          <cell r="I1642">
            <v>4</v>
          </cell>
          <cell r="O1642" t="str">
            <v>Survey With Goals</v>
          </cell>
          <cell r="P1642">
            <v>304973802</v>
          </cell>
          <cell r="Q1642">
            <v>42248</v>
          </cell>
          <cell r="R1642">
            <v>15</v>
          </cell>
          <cell r="S1642">
            <v>120</v>
          </cell>
          <cell r="T1642">
            <v>2.9</v>
          </cell>
          <cell r="U1642">
            <v>6</v>
          </cell>
          <cell r="BF1642" t="str">
            <v>BR</v>
          </cell>
          <cell r="BG1642" t="str">
            <v>BR</v>
          </cell>
          <cell r="BH1642" t="str">
            <v>BR</v>
          </cell>
          <cell r="BI1642" t="str">
            <v>Foundational Skills</v>
          </cell>
          <cell r="BJ1642">
            <v>119</v>
          </cell>
          <cell r="BK1642">
            <v>5.8</v>
          </cell>
          <cell r="BL1642" t="str">
            <v>113-125</v>
          </cell>
          <cell r="BM1642" t="str">
            <v>Low</v>
          </cell>
          <cell r="BN1642" t="str">
            <v>Language and Writing</v>
          </cell>
          <cell r="BO1642">
            <v>127</v>
          </cell>
          <cell r="BP1642">
            <v>6</v>
          </cell>
          <cell r="BQ1642" t="str">
            <v>121-133</v>
          </cell>
          <cell r="BR1642" t="str">
            <v>Low</v>
          </cell>
          <cell r="BS1642" t="str">
            <v>Literature and Informational</v>
          </cell>
          <cell r="BT1642">
            <v>121</v>
          </cell>
          <cell r="BU1642">
            <v>5.9</v>
          </cell>
          <cell r="BV1642" t="str">
            <v>115-127</v>
          </cell>
          <cell r="BW1642" t="str">
            <v>Low</v>
          </cell>
          <cell r="BX1642" t="str">
            <v>Vocabulary Use and Functions</v>
          </cell>
          <cell r="BY1642">
            <v>115</v>
          </cell>
          <cell r="BZ1642">
            <v>5.6</v>
          </cell>
          <cell r="CA1642" t="str">
            <v>109-121</v>
          </cell>
          <cell r="CB1642" t="str">
            <v>Low</v>
          </cell>
          <cell r="CW1642">
            <v>0.35100694444444441</v>
          </cell>
          <cell r="CX1642">
            <v>38</v>
          </cell>
          <cell r="DC1642">
            <v>27</v>
          </cell>
          <cell r="DD1642">
            <v>13</v>
          </cell>
          <cell r="DE1642">
            <v>22</v>
          </cell>
        </row>
        <row r="1643">
          <cell r="A1643" t="str">
            <v>70100260303058470School 2</v>
          </cell>
          <cell r="B1643" t="str">
            <v>Fall 2015-2016</v>
          </cell>
          <cell r="C1643">
            <v>70100260</v>
          </cell>
          <cell r="D1643" t="str">
            <v>School 2</v>
          </cell>
          <cell r="E1643" t="str">
            <v>Mathematics</v>
          </cell>
          <cell r="F1643" t="str">
            <v>Mathematics</v>
          </cell>
          <cell r="G1643" t="b">
            <v>1</v>
          </cell>
          <cell r="H1643">
            <v>2015</v>
          </cell>
          <cell r="I1643">
            <v>4</v>
          </cell>
          <cell r="O1643" t="str">
            <v>Survey With Goals</v>
          </cell>
          <cell r="P1643">
            <v>303058470</v>
          </cell>
          <cell r="Q1643">
            <v>42255</v>
          </cell>
          <cell r="R1643">
            <v>22</v>
          </cell>
          <cell r="S1643">
            <v>134</v>
          </cell>
          <cell r="T1643">
            <v>2.9</v>
          </cell>
          <cell r="U1643">
            <v>34</v>
          </cell>
          <cell r="BI1643" t="str">
            <v>Operations and Algebraic Thinking</v>
          </cell>
          <cell r="BJ1643">
            <v>126</v>
          </cell>
          <cell r="BK1643">
            <v>6</v>
          </cell>
          <cell r="BL1643" t="str">
            <v>120-132</v>
          </cell>
          <cell r="BM1643" t="str">
            <v>Low</v>
          </cell>
          <cell r="BN1643" t="str">
            <v>Number and Operations</v>
          </cell>
          <cell r="BO1643">
            <v>130</v>
          </cell>
          <cell r="BP1643">
            <v>6</v>
          </cell>
          <cell r="BQ1643" t="str">
            <v>124-136</v>
          </cell>
          <cell r="BR1643" t="str">
            <v>Low</v>
          </cell>
          <cell r="BS1643" t="str">
            <v>Measurement and Data</v>
          </cell>
          <cell r="BT1643">
            <v>139</v>
          </cell>
          <cell r="BU1643">
            <v>6.1</v>
          </cell>
          <cell r="BV1643" t="str">
            <v>133-145</v>
          </cell>
          <cell r="BW1643" t="str">
            <v>LoAvg</v>
          </cell>
          <cell r="BX1643" t="str">
            <v>Geometry</v>
          </cell>
          <cell r="BY1643">
            <v>139</v>
          </cell>
          <cell r="BZ1643">
            <v>5.9</v>
          </cell>
          <cell r="CA1643" t="str">
            <v>133-145</v>
          </cell>
          <cell r="CB1643" t="str">
            <v>LoAvg</v>
          </cell>
          <cell r="CW1643">
            <v>0.33888888888888885</v>
          </cell>
          <cell r="CX1643">
            <v>46</v>
          </cell>
          <cell r="DC1643">
            <v>26</v>
          </cell>
          <cell r="DD1643">
            <v>12</v>
          </cell>
          <cell r="DE1643">
            <v>20</v>
          </cell>
        </row>
        <row r="1644">
          <cell r="A1644" t="str">
            <v>70100260304973640School 2</v>
          </cell>
          <cell r="B1644" t="str">
            <v>Fall 2015-2016</v>
          </cell>
          <cell r="C1644">
            <v>70100260</v>
          </cell>
          <cell r="D1644" t="str">
            <v>School 2</v>
          </cell>
          <cell r="E1644" t="str">
            <v>Reading</v>
          </cell>
          <cell r="F1644" t="str">
            <v>Reading</v>
          </cell>
          <cell r="G1644" t="b">
            <v>1</v>
          </cell>
          <cell r="H1644">
            <v>2015</v>
          </cell>
          <cell r="I1644">
            <v>4</v>
          </cell>
          <cell r="O1644" t="str">
            <v>Survey With Goals</v>
          </cell>
          <cell r="P1644">
            <v>304973640</v>
          </cell>
          <cell r="Q1644">
            <v>42248</v>
          </cell>
          <cell r="R1644">
            <v>24</v>
          </cell>
          <cell r="S1644">
            <v>137</v>
          </cell>
          <cell r="T1644">
            <v>3</v>
          </cell>
          <cell r="U1644">
            <v>38</v>
          </cell>
          <cell r="BF1644" t="str">
            <v>BR</v>
          </cell>
          <cell r="BG1644" t="str">
            <v>BR</v>
          </cell>
          <cell r="BH1644" t="str">
            <v>BR</v>
          </cell>
          <cell r="BI1644" t="str">
            <v>Foundational Skills</v>
          </cell>
          <cell r="BJ1644">
            <v>127</v>
          </cell>
          <cell r="BK1644">
            <v>6.1</v>
          </cell>
          <cell r="BL1644" t="str">
            <v>121-133</v>
          </cell>
          <cell r="BM1644" t="str">
            <v>Low</v>
          </cell>
          <cell r="BN1644" t="str">
            <v>Language and Writing</v>
          </cell>
          <cell r="BO1644">
            <v>133</v>
          </cell>
          <cell r="BP1644">
            <v>6.1</v>
          </cell>
          <cell r="BQ1644" t="str">
            <v>127-139</v>
          </cell>
          <cell r="BR1644" t="str">
            <v>Low</v>
          </cell>
          <cell r="BS1644" t="str">
            <v>Literature and Informational</v>
          </cell>
          <cell r="BT1644">
            <v>132</v>
          </cell>
          <cell r="BU1644">
            <v>6.2</v>
          </cell>
          <cell r="BV1644" t="str">
            <v>126-138</v>
          </cell>
          <cell r="BW1644" t="str">
            <v>Low</v>
          </cell>
          <cell r="BX1644" t="str">
            <v>Vocabulary Use and Functions</v>
          </cell>
          <cell r="BY1644">
            <v>152</v>
          </cell>
          <cell r="BZ1644">
            <v>6.1</v>
          </cell>
          <cell r="CA1644" t="str">
            <v>146-158</v>
          </cell>
          <cell r="CB1644" t="str">
            <v>High</v>
          </cell>
          <cell r="CW1644">
            <v>0.35078703703703701</v>
          </cell>
          <cell r="CX1644">
            <v>56</v>
          </cell>
          <cell r="DC1644">
            <v>23</v>
          </cell>
          <cell r="DD1644">
            <v>11</v>
          </cell>
          <cell r="DE1644">
            <v>18</v>
          </cell>
        </row>
        <row r="1645">
          <cell r="A1645" t="str">
            <v>70100261303058517School 2</v>
          </cell>
          <cell r="B1645" t="str">
            <v>Fall 2015-2016</v>
          </cell>
          <cell r="C1645">
            <v>70100261</v>
          </cell>
          <cell r="D1645" t="str">
            <v>School 2</v>
          </cell>
          <cell r="E1645" t="str">
            <v>Mathematics</v>
          </cell>
          <cell r="F1645" t="str">
            <v>Mathematics</v>
          </cell>
          <cell r="G1645" t="b">
            <v>1</v>
          </cell>
          <cell r="H1645">
            <v>2015</v>
          </cell>
          <cell r="I1645">
            <v>4</v>
          </cell>
          <cell r="O1645" t="str">
            <v>Survey With Goals</v>
          </cell>
          <cell r="P1645">
            <v>303058517</v>
          </cell>
          <cell r="Q1645">
            <v>42255</v>
          </cell>
          <cell r="R1645">
            <v>28</v>
          </cell>
          <cell r="S1645">
            <v>123</v>
          </cell>
          <cell r="T1645">
            <v>3</v>
          </cell>
          <cell r="U1645">
            <v>13</v>
          </cell>
          <cell r="BI1645" t="str">
            <v>Operations and Algebraic Thinking</v>
          </cell>
          <cell r="BJ1645">
            <v>121</v>
          </cell>
          <cell r="BK1645">
            <v>6.2</v>
          </cell>
          <cell r="BL1645" t="str">
            <v>115-127</v>
          </cell>
          <cell r="BM1645" t="str">
            <v>Low</v>
          </cell>
          <cell r="BN1645" t="str">
            <v>Number and Operations</v>
          </cell>
          <cell r="BO1645">
            <v>116</v>
          </cell>
          <cell r="BP1645">
            <v>6.3</v>
          </cell>
          <cell r="BQ1645" t="str">
            <v>110-122</v>
          </cell>
          <cell r="BR1645" t="str">
            <v>Low</v>
          </cell>
          <cell r="BS1645" t="str">
            <v>Measurement and Data</v>
          </cell>
          <cell r="BT1645">
            <v>129</v>
          </cell>
          <cell r="BU1645">
            <v>6.1</v>
          </cell>
          <cell r="BV1645" t="str">
            <v>123-135</v>
          </cell>
          <cell r="BW1645" t="str">
            <v>Low</v>
          </cell>
          <cell r="BX1645" t="str">
            <v>Geometry</v>
          </cell>
          <cell r="BY1645">
            <v>125</v>
          </cell>
          <cell r="BZ1645">
            <v>6.2</v>
          </cell>
          <cell r="CA1645" t="str">
            <v>119-131</v>
          </cell>
          <cell r="CB1645" t="str">
            <v>Low</v>
          </cell>
          <cell r="CW1645">
            <v>0.33877314814814818</v>
          </cell>
          <cell r="CX1645">
            <v>44</v>
          </cell>
          <cell r="DC1645">
            <v>29</v>
          </cell>
          <cell r="DD1645">
            <v>14</v>
          </cell>
          <cell r="DE1645">
            <v>23</v>
          </cell>
        </row>
        <row r="1646">
          <cell r="A1646" t="str">
            <v>70100261303412527School 2</v>
          </cell>
          <cell r="B1646" t="str">
            <v>Fall 2015-2016</v>
          </cell>
          <cell r="C1646">
            <v>70100261</v>
          </cell>
          <cell r="D1646" t="str">
            <v>School 2</v>
          </cell>
          <cell r="E1646" t="str">
            <v>Reading</v>
          </cell>
          <cell r="F1646" t="str">
            <v>Reading</v>
          </cell>
          <cell r="G1646" t="b">
            <v>1</v>
          </cell>
          <cell r="H1646">
            <v>2015</v>
          </cell>
          <cell r="I1646">
            <v>4</v>
          </cell>
          <cell r="O1646" t="str">
            <v>Survey With Goals</v>
          </cell>
          <cell r="P1646">
            <v>303412527</v>
          </cell>
          <cell r="Q1646">
            <v>42248</v>
          </cell>
          <cell r="R1646">
            <v>40</v>
          </cell>
          <cell r="S1646">
            <v>125</v>
          </cell>
          <cell r="T1646">
            <v>2.9</v>
          </cell>
          <cell r="U1646">
            <v>12</v>
          </cell>
          <cell r="BF1646" t="str">
            <v>BR</v>
          </cell>
          <cell r="BG1646" t="str">
            <v>BR</v>
          </cell>
          <cell r="BH1646" t="str">
            <v>BR</v>
          </cell>
          <cell r="BI1646" t="str">
            <v>Foundational Skills</v>
          </cell>
          <cell r="BJ1646">
            <v>115</v>
          </cell>
          <cell r="BK1646">
            <v>6</v>
          </cell>
          <cell r="BL1646" t="str">
            <v>109-121</v>
          </cell>
          <cell r="BM1646" t="str">
            <v>Low</v>
          </cell>
          <cell r="BN1646" t="str">
            <v>Language and Writing</v>
          </cell>
          <cell r="BO1646">
            <v>124</v>
          </cell>
          <cell r="BP1646">
            <v>6.2</v>
          </cell>
          <cell r="BQ1646" t="str">
            <v>118-130</v>
          </cell>
          <cell r="BR1646" t="str">
            <v>Low</v>
          </cell>
          <cell r="BS1646" t="str">
            <v>Literature and Informational</v>
          </cell>
          <cell r="BT1646">
            <v>126</v>
          </cell>
          <cell r="BU1646">
            <v>5.9</v>
          </cell>
          <cell r="BV1646" t="str">
            <v>120-132</v>
          </cell>
          <cell r="BW1646" t="str">
            <v>Low</v>
          </cell>
          <cell r="BX1646" t="str">
            <v>Vocabulary Use and Functions</v>
          </cell>
          <cell r="BY1646">
            <v>136</v>
          </cell>
          <cell r="BZ1646">
            <v>6.1</v>
          </cell>
          <cell r="CA1646" t="str">
            <v>130-142</v>
          </cell>
          <cell r="CB1646" t="str">
            <v>LoAvg</v>
          </cell>
          <cell r="CW1646">
            <v>0.3538425925925926</v>
          </cell>
          <cell r="CX1646">
            <v>48</v>
          </cell>
          <cell r="DC1646">
            <v>26</v>
          </cell>
          <cell r="DD1646">
            <v>13</v>
          </cell>
          <cell r="DE1646">
            <v>21</v>
          </cell>
        </row>
        <row r="1647">
          <cell r="A1647" t="str">
            <v>70100262308962547School 2</v>
          </cell>
          <cell r="B1647" t="str">
            <v>Fall 2015-2016</v>
          </cell>
          <cell r="C1647">
            <v>70100262</v>
          </cell>
          <cell r="D1647" t="str">
            <v>School 2</v>
          </cell>
          <cell r="E1647" t="str">
            <v>Mathematics</v>
          </cell>
          <cell r="F1647" t="str">
            <v>Mathematics</v>
          </cell>
          <cell r="G1647" t="b">
            <v>1</v>
          </cell>
          <cell r="H1647">
            <v>2015</v>
          </cell>
          <cell r="I1647">
            <v>4</v>
          </cell>
          <cell r="O1647" t="str">
            <v>Survey With Goals</v>
          </cell>
          <cell r="P1647">
            <v>308962547</v>
          </cell>
          <cell r="Q1647">
            <v>42261</v>
          </cell>
          <cell r="R1647">
            <v>28</v>
          </cell>
          <cell r="S1647">
            <v>150</v>
          </cell>
          <cell r="T1647">
            <v>3</v>
          </cell>
          <cell r="U1647">
            <v>75</v>
          </cell>
          <cell r="BI1647" t="str">
            <v>Operations and Algebraic Thinking</v>
          </cell>
          <cell r="BJ1647">
            <v>155</v>
          </cell>
          <cell r="BK1647">
            <v>6.3</v>
          </cell>
          <cell r="BL1647" t="str">
            <v>149-161</v>
          </cell>
          <cell r="BM1647" t="str">
            <v>High</v>
          </cell>
          <cell r="BN1647" t="str">
            <v>Number and Operations</v>
          </cell>
          <cell r="BO1647">
            <v>150</v>
          </cell>
          <cell r="BP1647">
            <v>6.1</v>
          </cell>
          <cell r="BQ1647" t="str">
            <v>144-156</v>
          </cell>
          <cell r="BR1647" t="str">
            <v>HiAvg</v>
          </cell>
          <cell r="BS1647" t="str">
            <v>Measurement and Data</v>
          </cell>
          <cell r="BT1647">
            <v>138</v>
          </cell>
          <cell r="BU1647">
            <v>6.3</v>
          </cell>
          <cell r="BV1647" t="str">
            <v>132-144</v>
          </cell>
          <cell r="BW1647" t="str">
            <v>LoAvg</v>
          </cell>
          <cell r="BX1647" t="str">
            <v>Geometry</v>
          </cell>
          <cell r="BY1647">
            <v>157</v>
          </cell>
          <cell r="BZ1647">
            <v>5.8</v>
          </cell>
          <cell r="CA1647" t="str">
            <v>151-163</v>
          </cell>
          <cell r="CB1647" t="str">
            <v>High</v>
          </cell>
          <cell r="CW1647">
            <v>0.33776620370370369</v>
          </cell>
          <cell r="CX1647">
            <v>46</v>
          </cell>
          <cell r="DC1647">
            <v>21</v>
          </cell>
          <cell r="DD1647">
            <v>10</v>
          </cell>
          <cell r="DE1647">
            <v>17</v>
          </cell>
        </row>
        <row r="1648">
          <cell r="A1648" t="str">
            <v>70100262305485451School 2</v>
          </cell>
          <cell r="B1648" t="str">
            <v>Fall 2015-2016</v>
          </cell>
          <cell r="C1648">
            <v>70100262</v>
          </cell>
          <cell r="D1648" t="str">
            <v>School 2</v>
          </cell>
          <cell r="E1648" t="str">
            <v>Reading</v>
          </cell>
          <cell r="F1648" t="str">
            <v>Reading</v>
          </cell>
          <cell r="G1648" t="b">
            <v>1</v>
          </cell>
          <cell r="H1648">
            <v>2015</v>
          </cell>
          <cell r="I1648">
            <v>4</v>
          </cell>
          <cell r="O1648" t="str">
            <v>Survey With Goals</v>
          </cell>
          <cell r="P1648">
            <v>305485451</v>
          </cell>
          <cell r="Q1648">
            <v>42247</v>
          </cell>
          <cell r="R1648">
            <v>24</v>
          </cell>
          <cell r="S1648">
            <v>141</v>
          </cell>
          <cell r="T1648">
            <v>2.9</v>
          </cell>
          <cell r="U1648">
            <v>50</v>
          </cell>
          <cell r="BF1648" t="str">
            <v>BR</v>
          </cell>
          <cell r="BG1648" t="str">
            <v>BR</v>
          </cell>
          <cell r="BH1648" t="str">
            <v>BR</v>
          </cell>
          <cell r="BI1648" t="str">
            <v>Foundational Skills</v>
          </cell>
          <cell r="BJ1648">
            <v>132</v>
          </cell>
          <cell r="BK1648">
            <v>6.1</v>
          </cell>
          <cell r="BL1648" t="str">
            <v>126-138</v>
          </cell>
          <cell r="BM1648" t="str">
            <v>Low</v>
          </cell>
          <cell r="BN1648" t="str">
            <v>Language and Writing</v>
          </cell>
          <cell r="BO1648">
            <v>133</v>
          </cell>
          <cell r="BP1648">
            <v>6.2</v>
          </cell>
          <cell r="BQ1648" t="str">
            <v>127-139</v>
          </cell>
          <cell r="BR1648" t="str">
            <v>Low</v>
          </cell>
          <cell r="BS1648" t="str">
            <v>Literature and Informational</v>
          </cell>
          <cell r="BT1648">
            <v>146</v>
          </cell>
          <cell r="BU1648">
            <v>6.3</v>
          </cell>
          <cell r="BV1648" t="str">
            <v>140-152</v>
          </cell>
          <cell r="BW1648" t="str">
            <v>HiAvg</v>
          </cell>
          <cell r="BX1648" t="str">
            <v>Vocabulary Use and Functions</v>
          </cell>
          <cell r="BY1648">
            <v>153</v>
          </cell>
          <cell r="BZ1648">
            <v>6.3</v>
          </cell>
          <cell r="CA1648" t="str">
            <v>147-159</v>
          </cell>
          <cell r="CB1648" t="str">
            <v>High</v>
          </cell>
          <cell r="CW1648">
            <v>0.34576388888888893</v>
          </cell>
          <cell r="CX1648">
            <v>54</v>
          </cell>
          <cell r="DC1648">
            <v>22</v>
          </cell>
          <cell r="DD1648">
            <v>10</v>
          </cell>
          <cell r="DE1648">
            <v>17</v>
          </cell>
        </row>
        <row r="1649">
          <cell r="A1649" t="str">
            <v>70100263303058295School 2</v>
          </cell>
          <cell r="B1649" t="str">
            <v>Fall 2015-2016</v>
          </cell>
          <cell r="C1649">
            <v>70100263</v>
          </cell>
          <cell r="D1649" t="str">
            <v>School 2</v>
          </cell>
          <cell r="E1649" t="str">
            <v>Mathematics</v>
          </cell>
          <cell r="F1649" t="str">
            <v>Mathematics</v>
          </cell>
          <cell r="G1649" t="b">
            <v>1</v>
          </cell>
          <cell r="H1649">
            <v>2015</v>
          </cell>
          <cell r="I1649">
            <v>4</v>
          </cell>
          <cell r="O1649" t="str">
            <v>Survey With Goals</v>
          </cell>
          <cell r="P1649">
            <v>303058295</v>
          </cell>
          <cell r="Q1649">
            <v>42255</v>
          </cell>
          <cell r="R1649">
            <v>36</v>
          </cell>
          <cell r="S1649">
            <v>147</v>
          </cell>
          <cell r="T1649">
            <v>2.9</v>
          </cell>
          <cell r="U1649">
            <v>12</v>
          </cell>
          <cell r="BI1649" t="str">
            <v>Operations and Algebraic Thinking</v>
          </cell>
          <cell r="BJ1649">
            <v>143</v>
          </cell>
          <cell r="BK1649">
            <v>6</v>
          </cell>
          <cell r="BL1649" t="str">
            <v>137-149</v>
          </cell>
          <cell r="BM1649" t="str">
            <v>Low</v>
          </cell>
          <cell r="BN1649" t="str">
            <v>Number and Operations</v>
          </cell>
          <cell r="BO1649">
            <v>157</v>
          </cell>
          <cell r="BP1649">
            <v>6</v>
          </cell>
          <cell r="BQ1649" t="str">
            <v>151-163</v>
          </cell>
          <cell r="BR1649" t="str">
            <v>LoAvg</v>
          </cell>
          <cell r="BS1649" t="str">
            <v>Measurement and Data</v>
          </cell>
          <cell r="BT1649">
            <v>142</v>
          </cell>
          <cell r="BU1649">
            <v>5.9</v>
          </cell>
          <cell r="BV1649" t="str">
            <v>136-148</v>
          </cell>
          <cell r="BW1649" t="str">
            <v>Low</v>
          </cell>
          <cell r="BX1649" t="str">
            <v>Geometry</v>
          </cell>
          <cell r="BY1649">
            <v>145</v>
          </cell>
          <cell r="BZ1649">
            <v>6</v>
          </cell>
          <cell r="CA1649" t="str">
            <v>139-151</v>
          </cell>
          <cell r="CB1649" t="str">
            <v>Low</v>
          </cell>
          <cell r="CW1649">
            <v>0.38892361111111112</v>
          </cell>
          <cell r="CX1649">
            <v>52</v>
          </cell>
          <cell r="DC1649">
            <v>16</v>
          </cell>
          <cell r="DD1649">
            <v>13</v>
          </cell>
          <cell r="DE1649">
            <v>20</v>
          </cell>
        </row>
        <row r="1650">
          <cell r="A1650" t="str">
            <v>70100263304973717School 2</v>
          </cell>
          <cell r="B1650" t="str">
            <v>Fall 2015-2016</v>
          </cell>
          <cell r="C1650">
            <v>70100263</v>
          </cell>
          <cell r="D1650" t="str">
            <v>School 2</v>
          </cell>
          <cell r="E1650" t="str">
            <v>Reading</v>
          </cell>
          <cell r="F1650" t="str">
            <v>Reading</v>
          </cell>
          <cell r="G1650" t="b">
            <v>1</v>
          </cell>
          <cell r="H1650">
            <v>2015</v>
          </cell>
          <cell r="I1650">
            <v>4</v>
          </cell>
          <cell r="O1650" t="str">
            <v>Survey With Goals</v>
          </cell>
          <cell r="P1650">
            <v>304973717</v>
          </cell>
          <cell r="Q1650">
            <v>42248</v>
          </cell>
          <cell r="R1650">
            <v>29</v>
          </cell>
          <cell r="S1650">
            <v>146</v>
          </cell>
          <cell r="T1650">
            <v>3.1</v>
          </cell>
          <cell r="U1650">
            <v>13</v>
          </cell>
          <cell r="BF1650" t="str">
            <v>BR</v>
          </cell>
          <cell r="BG1650" t="str">
            <v>BR</v>
          </cell>
          <cell r="BH1650" t="str">
            <v>BR</v>
          </cell>
          <cell r="BI1650" t="str">
            <v>Foundational Skills</v>
          </cell>
          <cell r="BJ1650">
            <v>148</v>
          </cell>
          <cell r="BK1650">
            <v>6.3</v>
          </cell>
          <cell r="BL1650" t="str">
            <v>142-154</v>
          </cell>
          <cell r="BM1650" t="str">
            <v>Low</v>
          </cell>
          <cell r="BN1650" t="str">
            <v>Language and Writing</v>
          </cell>
          <cell r="BO1650">
            <v>139</v>
          </cell>
          <cell r="BP1650">
            <v>6.1</v>
          </cell>
          <cell r="BQ1650" t="str">
            <v>133-145</v>
          </cell>
          <cell r="BR1650" t="str">
            <v>Low</v>
          </cell>
          <cell r="BS1650" t="str">
            <v>Literature and Informational</v>
          </cell>
          <cell r="BT1650">
            <v>148</v>
          </cell>
          <cell r="BU1650">
            <v>6.3</v>
          </cell>
          <cell r="BV1650" t="str">
            <v>142-154</v>
          </cell>
          <cell r="BW1650" t="str">
            <v>Low</v>
          </cell>
          <cell r="BX1650" t="str">
            <v>Vocabulary Use and Functions</v>
          </cell>
          <cell r="BY1650">
            <v>150</v>
          </cell>
          <cell r="BZ1650">
            <v>6.3</v>
          </cell>
          <cell r="CA1650" t="str">
            <v>144-156</v>
          </cell>
          <cell r="CB1650" t="str">
            <v>LoAvg</v>
          </cell>
          <cell r="CW1650">
            <v>0.38895833333333335</v>
          </cell>
          <cell r="CX1650">
            <v>44</v>
          </cell>
          <cell r="DC1650">
            <v>13</v>
          </cell>
          <cell r="DD1650">
            <v>12</v>
          </cell>
          <cell r="DE1650">
            <v>18</v>
          </cell>
        </row>
        <row r="1651">
          <cell r="A1651" t="str">
            <v>70100264302470954School 2</v>
          </cell>
          <cell r="B1651" t="str">
            <v>Fall 2015-2016</v>
          </cell>
          <cell r="C1651">
            <v>70100264</v>
          </cell>
          <cell r="D1651" t="str">
            <v>School 2</v>
          </cell>
          <cell r="E1651" t="str">
            <v>Mathematics</v>
          </cell>
          <cell r="F1651" t="str">
            <v>Mathematics</v>
          </cell>
          <cell r="G1651" t="b">
            <v>1</v>
          </cell>
          <cell r="H1651">
            <v>2015</v>
          </cell>
          <cell r="I1651">
            <v>4</v>
          </cell>
          <cell r="O1651" t="str">
            <v>Survey With Goals</v>
          </cell>
          <cell r="P1651">
            <v>302470954</v>
          </cell>
          <cell r="Q1651">
            <v>42256</v>
          </cell>
          <cell r="R1651">
            <v>30</v>
          </cell>
          <cell r="S1651">
            <v>155</v>
          </cell>
          <cell r="T1651">
            <v>3</v>
          </cell>
          <cell r="U1651">
            <v>28</v>
          </cell>
          <cell r="BI1651" t="str">
            <v>Operations and Algebraic Thinking</v>
          </cell>
          <cell r="BJ1651">
            <v>149</v>
          </cell>
          <cell r="BK1651">
            <v>6</v>
          </cell>
          <cell r="BL1651" t="str">
            <v>143-155</v>
          </cell>
          <cell r="BM1651" t="str">
            <v>Low</v>
          </cell>
          <cell r="BN1651" t="str">
            <v>Number and Operations</v>
          </cell>
          <cell r="BO1651">
            <v>147</v>
          </cell>
          <cell r="BP1651">
            <v>6.1</v>
          </cell>
          <cell r="BQ1651" t="str">
            <v>141-153</v>
          </cell>
          <cell r="BR1651" t="str">
            <v>Low</v>
          </cell>
          <cell r="BS1651" t="str">
            <v>Measurement and Data</v>
          </cell>
          <cell r="BT1651">
            <v>164</v>
          </cell>
          <cell r="BU1651">
            <v>6.1</v>
          </cell>
          <cell r="BV1651" t="str">
            <v>158-170</v>
          </cell>
          <cell r="BW1651" t="str">
            <v>Avg</v>
          </cell>
          <cell r="BX1651" t="str">
            <v>Geometry</v>
          </cell>
          <cell r="BY1651">
            <v>158</v>
          </cell>
          <cell r="BZ1651">
            <v>6</v>
          </cell>
          <cell r="CA1651" t="str">
            <v>152-164</v>
          </cell>
          <cell r="CB1651" t="str">
            <v>LoAvg</v>
          </cell>
          <cell r="CW1651">
            <v>0.39038194444444446</v>
          </cell>
          <cell r="CX1651">
            <v>56</v>
          </cell>
          <cell r="DC1651">
            <v>15</v>
          </cell>
          <cell r="DD1651">
            <v>12</v>
          </cell>
          <cell r="DE1651">
            <v>19</v>
          </cell>
        </row>
        <row r="1652">
          <cell r="A1652" t="str">
            <v>70100264304361402School 2</v>
          </cell>
          <cell r="B1652" t="str">
            <v>Fall 2015-2016</v>
          </cell>
          <cell r="C1652">
            <v>70100264</v>
          </cell>
          <cell r="D1652" t="str">
            <v>School 2</v>
          </cell>
          <cell r="E1652" t="str">
            <v>Reading</v>
          </cell>
          <cell r="F1652" t="str">
            <v>Reading</v>
          </cell>
          <cell r="G1652" t="b">
            <v>1</v>
          </cell>
          <cell r="H1652">
            <v>2015</v>
          </cell>
          <cell r="I1652">
            <v>4</v>
          </cell>
          <cell r="O1652" t="str">
            <v>Survey With Goals</v>
          </cell>
          <cell r="P1652">
            <v>304361402</v>
          </cell>
          <cell r="Q1652">
            <v>42249</v>
          </cell>
          <cell r="R1652">
            <v>36</v>
          </cell>
          <cell r="S1652">
            <v>149</v>
          </cell>
          <cell r="T1652">
            <v>2.9</v>
          </cell>
          <cell r="U1652">
            <v>18</v>
          </cell>
          <cell r="BF1652" t="str">
            <v>BR</v>
          </cell>
          <cell r="BG1652" t="str">
            <v>BR</v>
          </cell>
          <cell r="BH1652" t="str">
            <v>BR</v>
          </cell>
          <cell r="BI1652" t="str">
            <v>Foundational Skills</v>
          </cell>
          <cell r="BJ1652">
            <v>135</v>
          </cell>
          <cell r="BK1652">
            <v>6.8</v>
          </cell>
          <cell r="BL1652" t="str">
            <v>128-142</v>
          </cell>
          <cell r="BM1652" t="str">
            <v>Low</v>
          </cell>
          <cell r="BN1652" t="str">
            <v>Language and Writing</v>
          </cell>
          <cell r="BO1652">
            <v>132</v>
          </cell>
          <cell r="BP1652">
            <v>8.1</v>
          </cell>
          <cell r="BQ1652" t="str">
            <v>124-140</v>
          </cell>
          <cell r="BR1652" t="str">
            <v>Low</v>
          </cell>
          <cell r="BS1652" t="str">
            <v>Literature and Informational</v>
          </cell>
          <cell r="BT1652">
            <v>154</v>
          </cell>
          <cell r="BU1652">
            <v>6</v>
          </cell>
          <cell r="BV1652" t="str">
            <v>148-160</v>
          </cell>
          <cell r="BW1652" t="str">
            <v>LoAvg</v>
          </cell>
          <cell r="BX1652" t="str">
            <v>Vocabulary Use and Functions</v>
          </cell>
          <cell r="BY1652">
            <v>169</v>
          </cell>
          <cell r="BZ1652">
            <v>7.7</v>
          </cell>
          <cell r="CA1652" t="str">
            <v>161-177</v>
          </cell>
          <cell r="CB1652" t="str">
            <v>HiAvg</v>
          </cell>
          <cell r="CW1652">
            <v>0.39138888888888884</v>
          </cell>
          <cell r="CX1652">
            <v>50</v>
          </cell>
          <cell r="DC1652">
            <v>13</v>
          </cell>
          <cell r="DD1652">
            <v>12</v>
          </cell>
          <cell r="DE1652">
            <v>18</v>
          </cell>
        </row>
        <row r="1653">
          <cell r="A1653" t="str">
            <v>70100265309647997School 2</v>
          </cell>
          <cell r="B1653" t="str">
            <v>Fall 2015-2016</v>
          </cell>
          <cell r="C1653">
            <v>70100265</v>
          </cell>
          <cell r="D1653" t="str">
            <v>School 2</v>
          </cell>
          <cell r="E1653" t="str">
            <v>Mathematics</v>
          </cell>
          <cell r="F1653" t="str">
            <v>Mathematics</v>
          </cell>
          <cell r="G1653" t="b">
            <v>1</v>
          </cell>
          <cell r="H1653">
            <v>2015</v>
          </cell>
          <cell r="I1653">
            <v>4</v>
          </cell>
          <cell r="O1653" t="str">
            <v>Survey With Goals</v>
          </cell>
          <cell r="P1653">
            <v>309647997</v>
          </cell>
          <cell r="Q1653">
            <v>42258</v>
          </cell>
          <cell r="R1653">
            <v>28</v>
          </cell>
          <cell r="S1653">
            <v>156</v>
          </cell>
          <cell r="T1653">
            <v>2.9</v>
          </cell>
          <cell r="U1653">
            <v>31</v>
          </cell>
          <cell r="BI1653" t="str">
            <v>Operations and Algebraic Thinking</v>
          </cell>
          <cell r="BJ1653">
            <v>152</v>
          </cell>
          <cell r="BK1653">
            <v>5.9</v>
          </cell>
          <cell r="BL1653" t="str">
            <v>146-158</v>
          </cell>
          <cell r="BM1653" t="str">
            <v>LoAvg</v>
          </cell>
          <cell r="BN1653" t="str">
            <v>Number and Operations</v>
          </cell>
          <cell r="BO1653">
            <v>154</v>
          </cell>
          <cell r="BP1653">
            <v>5.7</v>
          </cell>
          <cell r="BQ1653" t="str">
            <v>148-160</v>
          </cell>
          <cell r="BR1653" t="str">
            <v>LoAvg</v>
          </cell>
          <cell r="BS1653" t="str">
            <v>Measurement and Data</v>
          </cell>
          <cell r="BT1653">
            <v>160</v>
          </cell>
          <cell r="BU1653">
            <v>5.9</v>
          </cell>
          <cell r="BV1653" t="str">
            <v>154-166</v>
          </cell>
          <cell r="BW1653" t="str">
            <v>Avg</v>
          </cell>
          <cell r="BX1653" t="str">
            <v>Geometry</v>
          </cell>
          <cell r="BY1653">
            <v>157</v>
          </cell>
          <cell r="BZ1653">
            <v>5.8</v>
          </cell>
          <cell r="CA1653" t="str">
            <v>151-163</v>
          </cell>
          <cell r="CB1653" t="str">
            <v>LoAvg</v>
          </cell>
          <cell r="CW1653">
            <v>0.38983796296296297</v>
          </cell>
          <cell r="CX1653">
            <v>50</v>
          </cell>
          <cell r="DC1653">
            <v>15</v>
          </cell>
          <cell r="DD1653">
            <v>12</v>
          </cell>
          <cell r="DE1653">
            <v>19</v>
          </cell>
        </row>
        <row r="1654">
          <cell r="A1654" t="str">
            <v>70100265303412643School 2</v>
          </cell>
          <cell r="B1654" t="str">
            <v>Fall 2015-2016</v>
          </cell>
          <cell r="C1654">
            <v>70100265</v>
          </cell>
          <cell r="D1654" t="str">
            <v>School 2</v>
          </cell>
          <cell r="E1654" t="str">
            <v>Reading</v>
          </cell>
          <cell r="F1654" t="str">
            <v>Reading</v>
          </cell>
          <cell r="G1654" t="b">
            <v>1</v>
          </cell>
          <cell r="H1654">
            <v>2015</v>
          </cell>
          <cell r="I1654">
            <v>4</v>
          </cell>
          <cell r="O1654" t="str">
            <v>Survey With Goals</v>
          </cell>
          <cell r="P1654">
            <v>303412643</v>
          </cell>
          <cell r="Q1654">
            <v>42251</v>
          </cell>
          <cell r="R1654">
            <v>27</v>
          </cell>
          <cell r="S1654">
            <v>161</v>
          </cell>
          <cell r="T1654">
            <v>2.9</v>
          </cell>
          <cell r="U1654">
            <v>51</v>
          </cell>
          <cell r="BF1654" t="str">
            <v>BR</v>
          </cell>
          <cell r="BG1654" t="str">
            <v>BR</v>
          </cell>
          <cell r="BH1654" t="str">
            <v>BR</v>
          </cell>
          <cell r="BI1654" t="str">
            <v>Foundational Skills</v>
          </cell>
          <cell r="BJ1654">
            <v>151</v>
          </cell>
          <cell r="BK1654">
            <v>5.8</v>
          </cell>
          <cell r="BL1654" t="str">
            <v>145-157</v>
          </cell>
          <cell r="BM1654" t="str">
            <v>LoAvg</v>
          </cell>
          <cell r="BN1654" t="str">
            <v>Language and Writing</v>
          </cell>
          <cell r="BO1654">
            <v>159</v>
          </cell>
          <cell r="BP1654">
            <v>6</v>
          </cell>
          <cell r="BQ1654" t="str">
            <v>153-165</v>
          </cell>
          <cell r="BR1654" t="str">
            <v>Avg</v>
          </cell>
          <cell r="BS1654" t="str">
            <v>Literature and Informational</v>
          </cell>
          <cell r="BT1654">
            <v>164</v>
          </cell>
          <cell r="BU1654">
            <v>6.1</v>
          </cell>
          <cell r="BV1654" t="str">
            <v>158-170</v>
          </cell>
          <cell r="BW1654" t="str">
            <v>HiAvg</v>
          </cell>
          <cell r="BX1654" t="str">
            <v>Vocabulary Use and Functions</v>
          </cell>
          <cell r="BY1654">
            <v>171</v>
          </cell>
          <cell r="BZ1654">
            <v>6.2</v>
          </cell>
          <cell r="CA1654" t="str">
            <v>165-177</v>
          </cell>
          <cell r="CB1654" t="str">
            <v>HiAvg</v>
          </cell>
          <cell r="CW1654">
            <v>0.39226851851851857</v>
          </cell>
          <cell r="CX1654">
            <v>50</v>
          </cell>
          <cell r="DC1654">
            <v>14</v>
          </cell>
          <cell r="DD1654">
            <v>11</v>
          </cell>
          <cell r="DE1654">
            <v>17</v>
          </cell>
        </row>
        <row r="1655">
          <cell r="A1655" t="str">
            <v>70100266309647981School 2</v>
          </cell>
          <cell r="B1655" t="str">
            <v>Fall 2015-2016</v>
          </cell>
          <cell r="C1655">
            <v>70100266</v>
          </cell>
          <cell r="D1655" t="str">
            <v>School 2</v>
          </cell>
          <cell r="E1655" t="str">
            <v>Mathematics</v>
          </cell>
          <cell r="F1655" t="str">
            <v>Mathematics</v>
          </cell>
          <cell r="G1655" t="b">
            <v>1</v>
          </cell>
          <cell r="H1655">
            <v>2015</v>
          </cell>
          <cell r="I1655">
            <v>4</v>
          </cell>
          <cell r="O1655" t="str">
            <v>Survey With Goals</v>
          </cell>
          <cell r="P1655">
            <v>309647981</v>
          </cell>
          <cell r="Q1655">
            <v>42258</v>
          </cell>
          <cell r="R1655">
            <v>54</v>
          </cell>
          <cell r="S1655">
            <v>167</v>
          </cell>
          <cell r="T1655">
            <v>2.8</v>
          </cell>
          <cell r="U1655">
            <v>64</v>
          </cell>
          <cell r="BI1655" t="str">
            <v>Operations and Algebraic Thinking</v>
          </cell>
          <cell r="BJ1655">
            <v>167</v>
          </cell>
          <cell r="BK1655">
            <v>5.9</v>
          </cell>
          <cell r="BL1655" t="str">
            <v>161-173</v>
          </cell>
          <cell r="BM1655" t="str">
            <v>HiAvg</v>
          </cell>
          <cell r="BN1655" t="str">
            <v>Number and Operations</v>
          </cell>
          <cell r="BO1655">
            <v>164</v>
          </cell>
          <cell r="BP1655">
            <v>5.8</v>
          </cell>
          <cell r="BQ1655" t="str">
            <v>158-170</v>
          </cell>
          <cell r="BR1655" t="str">
            <v>Avg</v>
          </cell>
          <cell r="BS1655" t="str">
            <v>Measurement and Data</v>
          </cell>
          <cell r="BT1655">
            <v>164</v>
          </cell>
          <cell r="BU1655">
            <v>5.8</v>
          </cell>
          <cell r="BV1655" t="str">
            <v>158-170</v>
          </cell>
          <cell r="BW1655" t="str">
            <v>Avg</v>
          </cell>
          <cell r="BX1655" t="str">
            <v>Geometry</v>
          </cell>
          <cell r="BY1655">
            <v>175</v>
          </cell>
          <cell r="BZ1655">
            <v>5.7</v>
          </cell>
          <cell r="CA1655" t="str">
            <v>169-181</v>
          </cell>
          <cell r="CB1655" t="str">
            <v>High</v>
          </cell>
          <cell r="CW1655">
            <v>0.38998842592592592</v>
          </cell>
          <cell r="CX1655">
            <v>50</v>
          </cell>
          <cell r="DC1655">
            <v>14</v>
          </cell>
          <cell r="DD1655">
            <v>11</v>
          </cell>
          <cell r="DE1655">
            <v>18</v>
          </cell>
        </row>
        <row r="1656">
          <cell r="A1656" t="str">
            <v>70100266303412507School 2</v>
          </cell>
          <cell r="B1656" t="str">
            <v>Fall 2015-2016</v>
          </cell>
          <cell r="C1656">
            <v>70100266</v>
          </cell>
          <cell r="D1656" t="str">
            <v>School 2</v>
          </cell>
          <cell r="E1656" t="str">
            <v>Reading</v>
          </cell>
          <cell r="F1656" t="str">
            <v>Reading</v>
          </cell>
          <cell r="G1656" t="b">
            <v>1</v>
          </cell>
          <cell r="H1656">
            <v>2015</v>
          </cell>
          <cell r="I1656">
            <v>4</v>
          </cell>
          <cell r="O1656" t="str">
            <v>Survey With Goals</v>
          </cell>
          <cell r="P1656">
            <v>303412507</v>
          </cell>
          <cell r="Q1656">
            <v>42251</v>
          </cell>
          <cell r="R1656">
            <v>51</v>
          </cell>
          <cell r="S1656">
            <v>159</v>
          </cell>
          <cell r="T1656">
            <v>2.9</v>
          </cell>
          <cell r="U1656">
            <v>45</v>
          </cell>
          <cell r="BF1656" t="str">
            <v>BR</v>
          </cell>
          <cell r="BG1656" t="str">
            <v>BR</v>
          </cell>
          <cell r="BH1656" t="str">
            <v>BR</v>
          </cell>
          <cell r="BI1656" t="str">
            <v>Foundational Skills</v>
          </cell>
          <cell r="BJ1656">
            <v>158</v>
          </cell>
          <cell r="BK1656">
            <v>5.7</v>
          </cell>
          <cell r="BL1656" t="str">
            <v>152-164</v>
          </cell>
          <cell r="BM1656" t="str">
            <v>Avg</v>
          </cell>
          <cell r="BN1656" t="str">
            <v>Language and Writing</v>
          </cell>
          <cell r="BO1656">
            <v>159</v>
          </cell>
          <cell r="BP1656">
            <v>5.7</v>
          </cell>
          <cell r="BQ1656" t="str">
            <v>153-165</v>
          </cell>
          <cell r="BR1656" t="str">
            <v>Avg</v>
          </cell>
          <cell r="BS1656" t="str">
            <v>Literature and Informational</v>
          </cell>
          <cell r="BT1656">
            <v>163</v>
          </cell>
          <cell r="BU1656">
            <v>5.9</v>
          </cell>
          <cell r="BV1656" t="str">
            <v>157-169</v>
          </cell>
          <cell r="BW1656" t="str">
            <v>Avg</v>
          </cell>
          <cell r="BX1656" t="str">
            <v>Vocabulary Use and Functions</v>
          </cell>
          <cell r="BY1656">
            <v>155</v>
          </cell>
          <cell r="BZ1656">
            <v>5.9</v>
          </cell>
          <cell r="CA1656" t="str">
            <v>149-161</v>
          </cell>
          <cell r="CB1656" t="str">
            <v>LoAvg</v>
          </cell>
          <cell r="CW1656">
            <v>0.3923726851851852</v>
          </cell>
          <cell r="CX1656">
            <v>48</v>
          </cell>
          <cell r="DC1656">
            <v>14</v>
          </cell>
          <cell r="DD1656">
            <v>11</v>
          </cell>
          <cell r="DE1656">
            <v>17</v>
          </cell>
        </row>
        <row r="1657">
          <cell r="A1657" t="str">
            <v>70100267309647900School 2</v>
          </cell>
          <cell r="B1657" t="str">
            <v>Fall 2015-2016</v>
          </cell>
          <cell r="C1657">
            <v>70100267</v>
          </cell>
          <cell r="D1657" t="str">
            <v>School 2</v>
          </cell>
          <cell r="E1657" t="str">
            <v>Mathematics</v>
          </cell>
          <cell r="F1657" t="str">
            <v>Mathematics</v>
          </cell>
          <cell r="G1657" t="b">
            <v>1</v>
          </cell>
          <cell r="H1657">
            <v>2015</v>
          </cell>
          <cell r="I1657">
            <v>4</v>
          </cell>
          <cell r="O1657" t="str">
            <v>Survey With Goals</v>
          </cell>
          <cell r="P1657">
            <v>309647900</v>
          </cell>
          <cell r="Q1657">
            <v>42258</v>
          </cell>
          <cell r="R1657">
            <v>61</v>
          </cell>
          <cell r="S1657">
            <v>172</v>
          </cell>
          <cell r="T1657">
            <v>2.9</v>
          </cell>
          <cell r="U1657">
            <v>77</v>
          </cell>
          <cell r="BI1657" t="str">
            <v>Operations and Algebraic Thinking</v>
          </cell>
          <cell r="BJ1657">
            <v>184</v>
          </cell>
          <cell r="BK1657">
            <v>6.8</v>
          </cell>
          <cell r="BL1657" t="str">
            <v>177-191</v>
          </cell>
          <cell r="BM1657" t="str">
            <v>High</v>
          </cell>
          <cell r="BN1657" t="str">
            <v>Number and Operations</v>
          </cell>
          <cell r="BO1657">
            <v>159</v>
          </cell>
          <cell r="BP1657">
            <v>6.8</v>
          </cell>
          <cell r="BQ1657" t="str">
            <v>152-166</v>
          </cell>
          <cell r="BR1657" t="str">
            <v>LoAvg</v>
          </cell>
          <cell r="BS1657" t="str">
            <v>Measurement and Data</v>
          </cell>
          <cell r="BT1657">
            <v>165</v>
          </cell>
          <cell r="BU1657">
            <v>6.4</v>
          </cell>
          <cell r="BV1657" t="str">
            <v>159-171</v>
          </cell>
          <cell r="BW1657" t="str">
            <v>Avg</v>
          </cell>
          <cell r="BX1657" t="str">
            <v>Geometry</v>
          </cell>
          <cell r="BY1657">
            <v>180</v>
          </cell>
          <cell r="BZ1657">
            <v>6.8</v>
          </cell>
          <cell r="CA1657" t="str">
            <v>173-187</v>
          </cell>
          <cell r="CB1657" t="str">
            <v>High</v>
          </cell>
          <cell r="CW1657">
            <v>0.38989583333333333</v>
          </cell>
          <cell r="CX1657">
            <v>52</v>
          </cell>
          <cell r="DC1657">
            <v>14</v>
          </cell>
          <cell r="DD1657">
            <v>11</v>
          </cell>
          <cell r="DE1657">
            <v>17</v>
          </cell>
        </row>
        <row r="1658">
          <cell r="A1658" t="str">
            <v>70100267303412634School 2</v>
          </cell>
          <cell r="B1658" t="str">
            <v>Fall 2015-2016</v>
          </cell>
          <cell r="C1658">
            <v>70100267</v>
          </cell>
          <cell r="D1658" t="str">
            <v>School 2</v>
          </cell>
          <cell r="E1658" t="str">
            <v>Reading</v>
          </cell>
          <cell r="F1658" t="str">
            <v>Reading</v>
          </cell>
          <cell r="G1658" t="b">
            <v>1</v>
          </cell>
          <cell r="H1658">
            <v>2015</v>
          </cell>
          <cell r="I1658">
            <v>4</v>
          </cell>
          <cell r="O1658" t="str">
            <v>Survey With Goals</v>
          </cell>
          <cell r="P1658">
            <v>303412634</v>
          </cell>
          <cell r="Q1658">
            <v>42251</v>
          </cell>
          <cell r="R1658">
            <v>38</v>
          </cell>
          <cell r="S1658">
            <v>166</v>
          </cell>
          <cell r="T1658">
            <v>3</v>
          </cell>
          <cell r="U1658">
            <v>66</v>
          </cell>
          <cell r="BF1658" t="str">
            <v>BR</v>
          </cell>
          <cell r="BG1658" t="str">
            <v>BR</v>
          </cell>
          <cell r="BH1658" t="str">
            <v>BR</v>
          </cell>
          <cell r="BI1658" t="str">
            <v>Foundational Skills</v>
          </cell>
          <cell r="BJ1658">
            <v>161</v>
          </cell>
          <cell r="BK1658">
            <v>6.1</v>
          </cell>
          <cell r="BL1658" t="str">
            <v>155-167</v>
          </cell>
          <cell r="BM1658" t="str">
            <v>Avg</v>
          </cell>
          <cell r="BN1658" t="str">
            <v>Language and Writing</v>
          </cell>
          <cell r="BO1658">
            <v>166</v>
          </cell>
          <cell r="BP1658">
            <v>5.9</v>
          </cell>
          <cell r="BQ1658" t="str">
            <v>160-172</v>
          </cell>
          <cell r="BR1658" t="str">
            <v>HiAvg</v>
          </cell>
          <cell r="BS1658" t="str">
            <v>Literature and Informational</v>
          </cell>
          <cell r="BT1658">
            <v>177</v>
          </cell>
          <cell r="BU1658">
            <v>6.2</v>
          </cell>
          <cell r="BV1658" t="str">
            <v>171-183</v>
          </cell>
          <cell r="BW1658" t="str">
            <v>High</v>
          </cell>
          <cell r="BX1658" t="str">
            <v>Vocabulary Use and Functions</v>
          </cell>
          <cell r="BY1658">
            <v>160</v>
          </cell>
          <cell r="BZ1658">
            <v>6.2</v>
          </cell>
          <cell r="CA1658" t="str">
            <v>154-166</v>
          </cell>
          <cell r="CB1658" t="str">
            <v>Avg</v>
          </cell>
          <cell r="CW1658">
            <v>0.39221064814814816</v>
          </cell>
          <cell r="CX1658">
            <v>52</v>
          </cell>
          <cell r="DC1658">
            <v>15</v>
          </cell>
          <cell r="DD1658">
            <v>11</v>
          </cell>
          <cell r="DE1658">
            <v>17</v>
          </cell>
        </row>
        <row r="1659">
          <cell r="A1659" t="str">
            <v>70100269307454878School 2</v>
          </cell>
          <cell r="B1659" t="str">
            <v>Fall 2015-2016</v>
          </cell>
          <cell r="C1659">
            <v>70100269</v>
          </cell>
          <cell r="D1659" t="str">
            <v>School 2</v>
          </cell>
          <cell r="E1659" t="str">
            <v>Language Usage</v>
          </cell>
          <cell r="F1659" t="str">
            <v>Language</v>
          </cell>
          <cell r="G1659" t="b">
            <v>1</v>
          </cell>
          <cell r="H1659">
            <v>2015</v>
          </cell>
          <cell r="I1659">
            <v>4</v>
          </cell>
          <cell r="O1659" t="str">
            <v>Survey With Goals</v>
          </cell>
          <cell r="P1659">
            <v>307454878</v>
          </cell>
          <cell r="Q1659">
            <v>42263</v>
          </cell>
          <cell r="R1659">
            <v>32</v>
          </cell>
          <cell r="S1659">
            <v>210</v>
          </cell>
          <cell r="T1659">
            <v>2.9</v>
          </cell>
          <cell r="U1659">
            <v>48</v>
          </cell>
          <cell r="BI1659" t="str">
            <v>Writing: Plan, Organize, Develop, Revise, Research</v>
          </cell>
          <cell r="BJ1659">
            <v>207</v>
          </cell>
          <cell r="BK1659">
            <v>5.0999999999999996</v>
          </cell>
          <cell r="BL1659" t="str">
            <v>202-212</v>
          </cell>
          <cell r="BM1659" t="str">
            <v>LoAvg</v>
          </cell>
          <cell r="BN1659" t="str">
            <v>Language: Understand, Edit for Grammar, Usage</v>
          </cell>
          <cell r="BO1659">
            <v>212</v>
          </cell>
          <cell r="BP1659">
            <v>5</v>
          </cell>
          <cell r="BQ1659" t="str">
            <v>207-217</v>
          </cell>
          <cell r="BR1659" t="str">
            <v>Avg</v>
          </cell>
          <cell r="BS1659" t="str">
            <v>Language: Understand, Edit Mechanics</v>
          </cell>
          <cell r="BT1659">
            <v>209</v>
          </cell>
          <cell r="BU1659">
            <v>5</v>
          </cell>
          <cell r="BV1659" t="str">
            <v>204-214</v>
          </cell>
          <cell r="BW1659" t="str">
            <v>LoAvg</v>
          </cell>
          <cell r="CW1659">
            <v>0.46293981481481478</v>
          </cell>
          <cell r="CX1659">
            <v>51</v>
          </cell>
          <cell r="DC1659">
            <v>4</v>
          </cell>
          <cell r="DD1659">
            <v>3</v>
          </cell>
          <cell r="DE1659">
            <v>5</v>
          </cell>
        </row>
        <row r="1660">
          <cell r="A1660" t="str">
            <v>70100269302471267School 2</v>
          </cell>
          <cell r="B1660" t="str">
            <v>Fall 2015-2016</v>
          </cell>
          <cell r="C1660">
            <v>70100269</v>
          </cell>
          <cell r="D1660" t="str">
            <v>School 2</v>
          </cell>
          <cell r="E1660" t="str">
            <v>Mathematics</v>
          </cell>
          <cell r="F1660" t="str">
            <v>Mathematics</v>
          </cell>
          <cell r="G1660" t="b">
            <v>1</v>
          </cell>
          <cell r="H1660">
            <v>2015</v>
          </cell>
          <cell r="I1660">
            <v>4</v>
          </cell>
          <cell r="O1660" t="str">
            <v>Survey With Goals</v>
          </cell>
          <cell r="P1660">
            <v>302471267</v>
          </cell>
          <cell r="Q1660">
            <v>42256</v>
          </cell>
          <cell r="R1660">
            <v>51</v>
          </cell>
          <cell r="S1660">
            <v>205</v>
          </cell>
          <cell r="T1660">
            <v>3.2</v>
          </cell>
          <cell r="U1660">
            <v>21</v>
          </cell>
          <cell r="BI1660" t="str">
            <v>Operations and Algebraic Thinking</v>
          </cell>
          <cell r="BJ1660">
            <v>205</v>
          </cell>
          <cell r="BK1660">
            <v>6.6</v>
          </cell>
          <cell r="BL1660" t="str">
            <v>198-212</v>
          </cell>
          <cell r="BM1660" t="str">
            <v>Low</v>
          </cell>
          <cell r="BN1660" t="str">
            <v>The Real and Complex Number Systems</v>
          </cell>
          <cell r="BO1660">
            <v>212</v>
          </cell>
          <cell r="BP1660">
            <v>6.6</v>
          </cell>
          <cell r="BQ1660" t="str">
            <v>205-219</v>
          </cell>
          <cell r="BR1660" t="str">
            <v>LoAvg</v>
          </cell>
          <cell r="BS1660" t="str">
            <v>Geometry</v>
          </cell>
          <cell r="BT1660">
            <v>200</v>
          </cell>
          <cell r="BU1660">
            <v>6.5</v>
          </cell>
          <cell r="BV1660" t="str">
            <v>194-207</v>
          </cell>
          <cell r="BW1660" t="str">
            <v>Low</v>
          </cell>
          <cell r="BX1660" t="str">
            <v>Statistics and Probability</v>
          </cell>
          <cell r="BY1660">
            <v>203</v>
          </cell>
          <cell r="BZ1660">
            <v>6.4</v>
          </cell>
          <cell r="CA1660" t="str">
            <v>197-209</v>
          </cell>
          <cell r="CB1660" t="str">
            <v>Low</v>
          </cell>
          <cell r="CW1660">
            <v>0.46285879629629628</v>
          </cell>
          <cell r="CX1660">
            <v>42</v>
          </cell>
          <cell r="DC1660">
            <v>7</v>
          </cell>
          <cell r="DD1660">
            <v>5</v>
          </cell>
          <cell r="DE1660">
            <v>8</v>
          </cell>
        </row>
        <row r="1661">
          <cell r="A1661" t="str">
            <v>70100269310122745School 2</v>
          </cell>
          <cell r="B1661" t="str">
            <v>Fall 2015-2016</v>
          </cell>
          <cell r="C1661">
            <v>70100269</v>
          </cell>
          <cell r="D1661" t="str">
            <v>School 2</v>
          </cell>
          <cell r="E1661" t="str">
            <v>Reading</v>
          </cell>
          <cell r="F1661" t="str">
            <v>Reading</v>
          </cell>
          <cell r="G1661" t="b">
            <v>1</v>
          </cell>
          <cell r="H1661">
            <v>2015</v>
          </cell>
          <cell r="I1661">
            <v>4</v>
          </cell>
          <cell r="O1661" t="str">
            <v>Survey With Goals</v>
          </cell>
          <cell r="P1661">
            <v>310122745</v>
          </cell>
          <cell r="Q1661">
            <v>42249</v>
          </cell>
          <cell r="R1661">
            <v>52</v>
          </cell>
          <cell r="S1661">
            <v>214</v>
          </cell>
          <cell r="T1661">
            <v>3.4</v>
          </cell>
          <cell r="U1661">
            <v>58</v>
          </cell>
          <cell r="BF1661">
            <v>853</v>
          </cell>
          <cell r="BG1661">
            <v>753</v>
          </cell>
          <cell r="BH1661">
            <v>903</v>
          </cell>
          <cell r="BI1661" t="str">
            <v>Literature</v>
          </cell>
          <cell r="BJ1661">
            <v>218</v>
          </cell>
          <cell r="BK1661">
            <v>5.9</v>
          </cell>
          <cell r="BL1661" t="str">
            <v>212-224</v>
          </cell>
          <cell r="BM1661" t="str">
            <v>HiAvg</v>
          </cell>
          <cell r="BN1661" t="str">
            <v>Informational Text</v>
          </cell>
          <cell r="BO1661">
            <v>210</v>
          </cell>
          <cell r="BP1661">
            <v>5.9</v>
          </cell>
          <cell r="BQ1661" t="str">
            <v>204-216</v>
          </cell>
          <cell r="BR1661" t="str">
            <v>Avg</v>
          </cell>
          <cell r="BS1661" t="str">
            <v>Vocabulary Acquisition and Use</v>
          </cell>
          <cell r="BT1661">
            <v>215</v>
          </cell>
          <cell r="BU1661">
            <v>5.9</v>
          </cell>
          <cell r="BV1661" t="str">
            <v>209-221</v>
          </cell>
          <cell r="BW1661" t="str">
            <v>Avg</v>
          </cell>
          <cell r="CW1661">
            <v>0.4800578703703704</v>
          </cell>
          <cell r="CX1661">
            <v>58</v>
          </cell>
          <cell r="DC1661">
            <v>4</v>
          </cell>
          <cell r="DD1661">
            <v>3</v>
          </cell>
          <cell r="DE1661">
            <v>4</v>
          </cell>
        </row>
        <row r="1662">
          <cell r="A1662" t="str">
            <v>70100270314287965School 2</v>
          </cell>
          <cell r="B1662" t="str">
            <v>Fall 2015-2016</v>
          </cell>
          <cell r="C1662">
            <v>70100270</v>
          </cell>
          <cell r="D1662" t="str">
            <v>School 2</v>
          </cell>
          <cell r="E1662" t="str">
            <v>Language Usage</v>
          </cell>
          <cell r="F1662" t="str">
            <v>Language</v>
          </cell>
          <cell r="G1662" t="b">
            <v>1</v>
          </cell>
          <cell r="H1662">
            <v>2015</v>
          </cell>
          <cell r="I1662">
            <v>4</v>
          </cell>
          <cell r="O1662" t="str">
            <v>Survey With Goals</v>
          </cell>
          <cell r="P1662">
            <v>314287965</v>
          </cell>
          <cell r="Q1662">
            <v>42264</v>
          </cell>
          <cell r="R1662">
            <v>78</v>
          </cell>
          <cell r="S1662">
            <v>192</v>
          </cell>
          <cell r="T1662">
            <v>2.9</v>
          </cell>
          <cell r="U1662">
            <v>57</v>
          </cell>
          <cell r="BI1662" t="str">
            <v>Writing: Plan, Organize, Develop, Revise, Research</v>
          </cell>
          <cell r="BJ1662">
            <v>193</v>
          </cell>
          <cell r="BK1662">
            <v>5.3</v>
          </cell>
          <cell r="BL1662" t="str">
            <v>188-198</v>
          </cell>
          <cell r="BM1662" t="str">
            <v>Avg</v>
          </cell>
          <cell r="BN1662" t="str">
            <v>Language: Understand, Edit for Grammar, Usage</v>
          </cell>
          <cell r="BO1662">
            <v>201</v>
          </cell>
          <cell r="BP1662">
            <v>5.4</v>
          </cell>
          <cell r="BQ1662" t="str">
            <v>196-206</v>
          </cell>
          <cell r="BR1662" t="str">
            <v>HiAvg</v>
          </cell>
          <cell r="BS1662" t="str">
            <v>Language: Understand, Edit Mechanics</v>
          </cell>
          <cell r="BT1662">
            <v>182</v>
          </cell>
          <cell r="BU1662">
            <v>5.4</v>
          </cell>
          <cell r="BV1662" t="str">
            <v>177-187</v>
          </cell>
          <cell r="BW1662" t="str">
            <v>LoAvg</v>
          </cell>
          <cell r="CW1662">
            <v>0.33809027777777773</v>
          </cell>
          <cell r="CX1662">
            <v>54</v>
          </cell>
          <cell r="DC1662">
            <v>10</v>
          </cell>
          <cell r="DD1662">
            <v>7</v>
          </cell>
          <cell r="DE1662">
            <v>10</v>
          </cell>
        </row>
        <row r="1663">
          <cell r="A1663" t="str">
            <v>70100270310122784School 2</v>
          </cell>
          <cell r="B1663" t="str">
            <v>Fall 2015-2016</v>
          </cell>
          <cell r="C1663">
            <v>70100270</v>
          </cell>
          <cell r="D1663" t="str">
            <v>School 2</v>
          </cell>
          <cell r="E1663" t="str">
            <v>Mathematics</v>
          </cell>
          <cell r="F1663" t="str">
            <v>Mathematics</v>
          </cell>
          <cell r="G1663" t="b">
            <v>1</v>
          </cell>
          <cell r="H1663">
            <v>2015</v>
          </cell>
          <cell r="I1663">
            <v>4</v>
          </cell>
          <cell r="O1663" t="str">
            <v>Survey With Goals</v>
          </cell>
          <cell r="P1663">
            <v>310122784</v>
          </cell>
          <cell r="Q1663">
            <v>42257</v>
          </cell>
          <cell r="R1663">
            <v>44</v>
          </cell>
          <cell r="S1663">
            <v>184</v>
          </cell>
          <cell r="T1663">
            <v>2.9</v>
          </cell>
          <cell r="U1663">
            <v>31</v>
          </cell>
          <cell r="BI1663" t="str">
            <v>Operations and Algebraic Thinking</v>
          </cell>
          <cell r="BJ1663">
            <v>181</v>
          </cell>
          <cell r="BK1663">
            <v>6.1</v>
          </cell>
          <cell r="BL1663" t="str">
            <v>175-187</v>
          </cell>
          <cell r="BM1663" t="str">
            <v>Low</v>
          </cell>
          <cell r="BN1663" t="str">
            <v>Number and Operations</v>
          </cell>
          <cell r="BO1663">
            <v>188</v>
          </cell>
          <cell r="BP1663">
            <v>5.8</v>
          </cell>
          <cell r="BQ1663" t="str">
            <v>182-194</v>
          </cell>
          <cell r="BR1663" t="str">
            <v>LoAvg</v>
          </cell>
          <cell r="BS1663" t="str">
            <v>Measurement and Data</v>
          </cell>
          <cell r="BT1663">
            <v>180</v>
          </cell>
          <cell r="BU1663">
            <v>5.9</v>
          </cell>
          <cell r="BV1663" t="str">
            <v>174-186</v>
          </cell>
          <cell r="BW1663" t="str">
            <v>Low</v>
          </cell>
          <cell r="BX1663" t="str">
            <v>Geometry</v>
          </cell>
          <cell r="BY1663">
            <v>187</v>
          </cell>
          <cell r="BZ1663">
            <v>5.8</v>
          </cell>
          <cell r="CA1663" t="str">
            <v>181-193</v>
          </cell>
          <cell r="CB1663" t="str">
            <v>LoAvg</v>
          </cell>
          <cell r="CW1663">
            <v>0.33826388888888892</v>
          </cell>
          <cell r="CX1663">
            <v>52</v>
          </cell>
          <cell r="DC1663">
            <v>12</v>
          </cell>
          <cell r="DD1663">
            <v>8</v>
          </cell>
          <cell r="DE1663">
            <v>13</v>
          </cell>
        </row>
        <row r="1664">
          <cell r="A1664" t="str">
            <v>70100270302471092School 2</v>
          </cell>
          <cell r="B1664" t="str">
            <v>Fall 2015-2016</v>
          </cell>
          <cell r="C1664">
            <v>70100270</v>
          </cell>
          <cell r="D1664" t="str">
            <v>School 2</v>
          </cell>
          <cell r="E1664" t="str">
            <v>Reading</v>
          </cell>
          <cell r="F1664" t="str">
            <v>Reading</v>
          </cell>
          <cell r="G1664" t="b">
            <v>1</v>
          </cell>
          <cell r="H1664">
            <v>2015</v>
          </cell>
          <cell r="I1664">
            <v>4</v>
          </cell>
          <cell r="O1664" t="str">
            <v>Survey With Goals</v>
          </cell>
          <cell r="P1664">
            <v>302471092</v>
          </cell>
          <cell r="Q1664">
            <v>42256</v>
          </cell>
          <cell r="R1664">
            <v>59</v>
          </cell>
          <cell r="S1664">
            <v>185</v>
          </cell>
          <cell r="T1664">
            <v>3.4</v>
          </cell>
          <cell r="U1664">
            <v>42</v>
          </cell>
          <cell r="BF1664">
            <v>331</v>
          </cell>
          <cell r="BG1664">
            <v>231</v>
          </cell>
          <cell r="BH1664">
            <v>381</v>
          </cell>
          <cell r="BI1664" t="str">
            <v>Literature</v>
          </cell>
          <cell r="BJ1664">
            <v>183</v>
          </cell>
          <cell r="BK1664">
            <v>5.8</v>
          </cell>
          <cell r="BL1664" t="str">
            <v>177-189</v>
          </cell>
          <cell r="BM1664" t="str">
            <v>LoAvg</v>
          </cell>
          <cell r="BN1664" t="str">
            <v>Informational Text</v>
          </cell>
          <cell r="BO1664">
            <v>187</v>
          </cell>
          <cell r="BP1664">
            <v>6</v>
          </cell>
          <cell r="BQ1664" t="str">
            <v>181-193</v>
          </cell>
          <cell r="BR1664" t="str">
            <v>Avg</v>
          </cell>
          <cell r="BS1664" t="str">
            <v>Vocabulary Acquisition and Use</v>
          </cell>
          <cell r="BT1664">
            <v>186</v>
          </cell>
          <cell r="BU1664">
            <v>5.8</v>
          </cell>
          <cell r="BV1664" t="str">
            <v>180-192</v>
          </cell>
          <cell r="BW1664" t="str">
            <v>LoAvg</v>
          </cell>
          <cell r="CW1664">
            <v>0.34277777777777779</v>
          </cell>
          <cell r="CX1664">
            <v>50</v>
          </cell>
          <cell r="DC1664">
            <v>10</v>
          </cell>
          <cell r="DD1664">
            <v>8</v>
          </cell>
          <cell r="DE1664">
            <v>11</v>
          </cell>
        </row>
        <row r="1665">
          <cell r="A1665" t="str">
            <v>70100271303058638School 2</v>
          </cell>
          <cell r="B1665" t="str">
            <v>Fall 2015-2016</v>
          </cell>
          <cell r="C1665">
            <v>70100271</v>
          </cell>
          <cell r="D1665" t="str">
            <v>School 2</v>
          </cell>
          <cell r="E1665" t="str">
            <v>Mathematics</v>
          </cell>
          <cell r="F1665" t="str">
            <v>Mathematics</v>
          </cell>
          <cell r="G1665" t="b">
            <v>1</v>
          </cell>
          <cell r="H1665">
            <v>2015</v>
          </cell>
          <cell r="I1665">
            <v>4</v>
          </cell>
          <cell r="O1665" t="str">
            <v>Survey With Goals</v>
          </cell>
          <cell r="P1665">
            <v>303058638</v>
          </cell>
          <cell r="Q1665">
            <v>42255</v>
          </cell>
          <cell r="R1665">
            <v>26</v>
          </cell>
          <cell r="S1665">
            <v>156</v>
          </cell>
          <cell r="T1665">
            <v>2.9</v>
          </cell>
          <cell r="U1665">
            <v>31</v>
          </cell>
          <cell r="BI1665" t="str">
            <v>Operations and Algebraic Thinking</v>
          </cell>
          <cell r="BJ1665">
            <v>168</v>
          </cell>
          <cell r="BK1665">
            <v>6.6</v>
          </cell>
          <cell r="BL1665" t="str">
            <v>161-175</v>
          </cell>
          <cell r="BM1665" t="str">
            <v>HiAvg</v>
          </cell>
          <cell r="BN1665" t="str">
            <v>Number and Operations</v>
          </cell>
          <cell r="BO1665">
            <v>147</v>
          </cell>
          <cell r="BP1665">
            <v>6.2</v>
          </cell>
          <cell r="BQ1665" t="str">
            <v>141-153</v>
          </cell>
          <cell r="BR1665" t="str">
            <v>Low</v>
          </cell>
          <cell r="BS1665" t="str">
            <v>Measurement and Data</v>
          </cell>
          <cell r="BT1665">
            <v>145</v>
          </cell>
          <cell r="BU1665">
            <v>6.4</v>
          </cell>
          <cell r="BV1665" t="str">
            <v>139-151</v>
          </cell>
          <cell r="BW1665" t="str">
            <v>Low</v>
          </cell>
          <cell r="BX1665" t="str">
            <v>Geometry</v>
          </cell>
          <cell r="BY1665">
            <v>162</v>
          </cell>
          <cell r="BZ1665">
            <v>6</v>
          </cell>
          <cell r="CA1665" t="str">
            <v>156-168</v>
          </cell>
          <cell r="CB1665" t="str">
            <v>Avg</v>
          </cell>
          <cell r="CW1665">
            <v>0.3888773148148148</v>
          </cell>
          <cell r="CX1665">
            <v>54</v>
          </cell>
          <cell r="DC1665">
            <v>15</v>
          </cell>
          <cell r="DD1665">
            <v>12</v>
          </cell>
          <cell r="DE1665">
            <v>19</v>
          </cell>
        </row>
        <row r="1666">
          <cell r="A1666" t="str">
            <v>70100271304973892School 2</v>
          </cell>
          <cell r="B1666" t="str">
            <v>Fall 2015-2016</v>
          </cell>
          <cell r="C1666">
            <v>70100271</v>
          </cell>
          <cell r="D1666" t="str">
            <v>School 2</v>
          </cell>
          <cell r="E1666" t="str">
            <v>Reading</v>
          </cell>
          <cell r="F1666" t="str">
            <v>Reading</v>
          </cell>
          <cell r="G1666" t="b">
            <v>1</v>
          </cell>
          <cell r="H1666">
            <v>2015</v>
          </cell>
          <cell r="I1666">
            <v>4</v>
          </cell>
          <cell r="O1666" t="str">
            <v>Survey With Goals</v>
          </cell>
          <cell r="P1666">
            <v>304973892</v>
          </cell>
          <cell r="Q1666">
            <v>42248</v>
          </cell>
          <cell r="R1666">
            <v>39</v>
          </cell>
          <cell r="S1666">
            <v>162</v>
          </cell>
          <cell r="T1666">
            <v>2.9</v>
          </cell>
          <cell r="U1666">
            <v>54</v>
          </cell>
          <cell r="BF1666" t="str">
            <v>BR</v>
          </cell>
          <cell r="BG1666" t="str">
            <v>BR</v>
          </cell>
          <cell r="BH1666" t="str">
            <v>BR</v>
          </cell>
          <cell r="BI1666" t="str">
            <v>Foundational Skills</v>
          </cell>
          <cell r="BJ1666">
            <v>160</v>
          </cell>
          <cell r="BK1666">
            <v>5.8</v>
          </cell>
          <cell r="BL1666" t="str">
            <v>154-166</v>
          </cell>
          <cell r="BM1666" t="str">
            <v>Avg</v>
          </cell>
          <cell r="BN1666" t="str">
            <v>Language and Writing</v>
          </cell>
          <cell r="BO1666">
            <v>164</v>
          </cell>
          <cell r="BP1666">
            <v>5.7</v>
          </cell>
          <cell r="BQ1666" t="str">
            <v>158-170</v>
          </cell>
          <cell r="BR1666" t="str">
            <v>HiAvg</v>
          </cell>
          <cell r="BS1666" t="str">
            <v>Literature and Informational</v>
          </cell>
          <cell r="BT1666">
            <v>162</v>
          </cell>
          <cell r="BU1666">
            <v>5.7</v>
          </cell>
          <cell r="BV1666" t="str">
            <v>156-168</v>
          </cell>
          <cell r="BW1666" t="str">
            <v>Avg</v>
          </cell>
          <cell r="BX1666" t="str">
            <v>Vocabulary Use and Functions</v>
          </cell>
          <cell r="BY1666">
            <v>162</v>
          </cell>
          <cell r="BZ1666">
            <v>5.7</v>
          </cell>
          <cell r="CA1666" t="str">
            <v>156-168</v>
          </cell>
          <cell r="CB1666" t="str">
            <v>Avg</v>
          </cell>
          <cell r="CW1666">
            <v>0.38890046296296293</v>
          </cell>
          <cell r="CX1666">
            <v>50</v>
          </cell>
          <cell r="DC1666">
            <v>14</v>
          </cell>
          <cell r="DD1666">
            <v>11</v>
          </cell>
          <cell r="DE1666">
            <v>17</v>
          </cell>
        </row>
        <row r="1667">
          <cell r="A1667" t="str">
            <v>70100272306607695School 2</v>
          </cell>
          <cell r="B1667" t="str">
            <v>Fall 2015-2016</v>
          </cell>
          <cell r="C1667">
            <v>70100272</v>
          </cell>
          <cell r="D1667" t="str">
            <v>School 2</v>
          </cell>
          <cell r="E1667" t="str">
            <v>Language Usage</v>
          </cell>
          <cell r="F1667" t="str">
            <v>Language</v>
          </cell>
          <cell r="G1667" t="b">
            <v>1</v>
          </cell>
          <cell r="H1667">
            <v>2015</v>
          </cell>
          <cell r="I1667">
            <v>4</v>
          </cell>
          <cell r="O1667" t="str">
            <v>Survey With Goals</v>
          </cell>
          <cell r="P1667">
            <v>306607695</v>
          </cell>
          <cell r="Q1667">
            <v>42264</v>
          </cell>
          <cell r="R1667">
            <v>57</v>
          </cell>
          <cell r="S1667">
            <v>206</v>
          </cell>
          <cell r="T1667">
            <v>2.9</v>
          </cell>
          <cell r="U1667">
            <v>51</v>
          </cell>
          <cell r="BI1667" t="str">
            <v>Writing: Plan, Organize, Develop, Revise, Research</v>
          </cell>
          <cell r="BJ1667">
            <v>202</v>
          </cell>
          <cell r="BK1667">
            <v>5</v>
          </cell>
          <cell r="BL1667" t="str">
            <v>197-207</v>
          </cell>
          <cell r="BM1667" t="str">
            <v>LoAvg</v>
          </cell>
          <cell r="BN1667" t="str">
            <v>Language: Understand, Edit for Grammar, Usage</v>
          </cell>
          <cell r="BO1667">
            <v>207</v>
          </cell>
          <cell r="BP1667">
            <v>5.0999999999999996</v>
          </cell>
          <cell r="BQ1667" t="str">
            <v>202-212</v>
          </cell>
          <cell r="BR1667" t="str">
            <v>Avg</v>
          </cell>
          <cell r="BS1667" t="str">
            <v>Language: Understand, Edit Mechanics</v>
          </cell>
          <cell r="BT1667">
            <v>209</v>
          </cell>
          <cell r="BU1667">
            <v>5.2</v>
          </cell>
          <cell r="BV1667" t="str">
            <v>204-214</v>
          </cell>
          <cell r="BW1667" t="str">
            <v>Avg</v>
          </cell>
          <cell r="CW1667">
            <v>0.46103009259259259</v>
          </cell>
          <cell r="CX1667">
            <v>48</v>
          </cell>
          <cell r="DC1667">
            <v>5</v>
          </cell>
          <cell r="DD1667">
            <v>4</v>
          </cell>
          <cell r="DE1667">
            <v>6</v>
          </cell>
        </row>
        <row r="1668">
          <cell r="A1668" t="str">
            <v>70100272307454834School 2</v>
          </cell>
          <cell r="B1668" t="str">
            <v>Fall 2015-2016</v>
          </cell>
          <cell r="C1668">
            <v>70100272</v>
          </cell>
          <cell r="D1668" t="str">
            <v>School 2</v>
          </cell>
          <cell r="E1668" t="str">
            <v>Mathematics</v>
          </cell>
          <cell r="F1668" t="str">
            <v>Mathematics</v>
          </cell>
          <cell r="G1668" t="b">
            <v>1</v>
          </cell>
          <cell r="H1668">
            <v>2015</v>
          </cell>
          <cell r="I1668">
            <v>4</v>
          </cell>
          <cell r="O1668" t="str">
            <v>Survey With Goals</v>
          </cell>
          <cell r="P1668">
            <v>307454834</v>
          </cell>
          <cell r="Q1668">
            <v>42263</v>
          </cell>
          <cell r="R1668">
            <v>69</v>
          </cell>
          <cell r="S1668">
            <v>198</v>
          </cell>
          <cell r="T1668">
            <v>2.9</v>
          </cell>
          <cell r="U1668">
            <v>18</v>
          </cell>
          <cell r="BI1668" t="str">
            <v>Operations and Algebraic Thinking</v>
          </cell>
          <cell r="BJ1668">
            <v>200</v>
          </cell>
          <cell r="BK1668">
            <v>6.1</v>
          </cell>
          <cell r="BL1668" t="str">
            <v>194-206</v>
          </cell>
          <cell r="BM1668" t="str">
            <v>Low</v>
          </cell>
          <cell r="BN1668" t="str">
            <v>Number and Operations</v>
          </cell>
          <cell r="BO1668">
            <v>205</v>
          </cell>
          <cell r="BP1668">
            <v>6.2</v>
          </cell>
          <cell r="BQ1668" t="str">
            <v>199-211</v>
          </cell>
          <cell r="BR1668" t="str">
            <v>LoAvg</v>
          </cell>
          <cell r="BS1668" t="str">
            <v>Measurement and Data</v>
          </cell>
          <cell r="BT1668">
            <v>206</v>
          </cell>
          <cell r="BU1668">
            <v>6.2</v>
          </cell>
          <cell r="BV1668" t="str">
            <v>200-212</v>
          </cell>
          <cell r="BW1668" t="str">
            <v>LoAvg</v>
          </cell>
          <cell r="BX1668" t="str">
            <v>Geometry</v>
          </cell>
          <cell r="BY1668">
            <v>187</v>
          </cell>
          <cell r="BZ1668">
            <v>6</v>
          </cell>
          <cell r="CA1668" t="str">
            <v>181-193</v>
          </cell>
          <cell r="CB1668" t="str">
            <v>Low</v>
          </cell>
          <cell r="CW1668">
            <v>0.59630787037037036</v>
          </cell>
          <cell r="CX1668">
            <v>45</v>
          </cell>
          <cell r="DC1668">
            <v>6</v>
          </cell>
          <cell r="DD1668">
            <v>6</v>
          </cell>
          <cell r="DE1668">
            <v>10</v>
          </cell>
        </row>
        <row r="1669">
          <cell r="A1669" t="str">
            <v>70100272310122866School 2</v>
          </cell>
          <cell r="B1669" t="str">
            <v>Fall 2015-2016</v>
          </cell>
          <cell r="C1669">
            <v>70100272</v>
          </cell>
          <cell r="D1669" t="str">
            <v>School 2</v>
          </cell>
          <cell r="E1669" t="str">
            <v>Reading</v>
          </cell>
          <cell r="F1669" t="str">
            <v>Reading</v>
          </cell>
          <cell r="G1669" t="b">
            <v>1</v>
          </cell>
          <cell r="H1669">
            <v>2015</v>
          </cell>
          <cell r="I1669">
            <v>4</v>
          </cell>
          <cell r="O1669" t="str">
            <v>Survey With Goals</v>
          </cell>
          <cell r="P1669">
            <v>310122866</v>
          </cell>
          <cell r="Q1669">
            <v>42257</v>
          </cell>
          <cell r="R1669">
            <v>61</v>
          </cell>
          <cell r="S1669">
            <v>209</v>
          </cell>
          <cell r="T1669">
            <v>3.3</v>
          </cell>
          <cell r="U1669">
            <v>59</v>
          </cell>
          <cell r="BF1669">
            <v>763</v>
          </cell>
          <cell r="BG1669">
            <v>663</v>
          </cell>
          <cell r="BH1669">
            <v>813</v>
          </cell>
          <cell r="BI1669" t="str">
            <v>Literature</v>
          </cell>
          <cell r="BJ1669">
            <v>213</v>
          </cell>
          <cell r="BK1669">
            <v>5.8</v>
          </cell>
          <cell r="BL1669" t="str">
            <v>207-219</v>
          </cell>
          <cell r="BM1669" t="str">
            <v>HiAvg</v>
          </cell>
          <cell r="BN1669" t="str">
            <v>Informational Text</v>
          </cell>
          <cell r="BO1669">
            <v>209</v>
          </cell>
          <cell r="BP1669">
            <v>5.8</v>
          </cell>
          <cell r="BQ1669" t="str">
            <v>203-215</v>
          </cell>
          <cell r="BR1669" t="str">
            <v>Avg</v>
          </cell>
          <cell r="BS1669" t="str">
            <v>Vocabulary Acquisition and Use</v>
          </cell>
          <cell r="BT1669">
            <v>206</v>
          </cell>
          <cell r="BU1669">
            <v>5.6</v>
          </cell>
          <cell r="BV1669" t="str">
            <v>200-212</v>
          </cell>
          <cell r="BW1669" t="str">
            <v>Avg</v>
          </cell>
          <cell r="CW1669">
            <v>0.46061342592592597</v>
          </cell>
          <cell r="CX1669">
            <v>48</v>
          </cell>
          <cell r="DC1669">
            <v>5</v>
          </cell>
          <cell r="DD1669">
            <v>4</v>
          </cell>
          <cell r="DE1669">
            <v>6</v>
          </cell>
        </row>
        <row r="1670">
          <cell r="A1670" t="str">
            <v>70100273303058632School 2</v>
          </cell>
          <cell r="B1670" t="str">
            <v>Fall 2015-2016</v>
          </cell>
          <cell r="C1670">
            <v>70100273</v>
          </cell>
          <cell r="D1670" t="str">
            <v>School 2</v>
          </cell>
          <cell r="E1670" t="str">
            <v>Mathematics</v>
          </cell>
          <cell r="F1670" t="str">
            <v>Mathematics</v>
          </cell>
          <cell r="G1670" t="b">
            <v>1</v>
          </cell>
          <cell r="H1670">
            <v>2015</v>
          </cell>
          <cell r="I1670">
            <v>4</v>
          </cell>
          <cell r="O1670" t="str">
            <v>Survey With Goals</v>
          </cell>
          <cell r="P1670">
            <v>303058632</v>
          </cell>
          <cell r="Q1670">
            <v>42255</v>
          </cell>
          <cell r="R1670">
            <v>26</v>
          </cell>
          <cell r="S1670">
            <v>160</v>
          </cell>
          <cell r="T1670">
            <v>2.9</v>
          </cell>
          <cell r="U1670">
            <v>43</v>
          </cell>
          <cell r="BI1670" t="str">
            <v>Operations and Algebraic Thinking</v>
          </cell>
          <cell r="BJ1670">
            <v>164</v>
          </cell>
          <cell r="BK1670">
            <v>6.1</v>
          </cell>
          <cell r="BL1670" t="str">
            <v>158-170</v>
          </cell>
          <cell r="BM1670" t="str">
            <v>Avg</v>
          </cell>
          <cell r="BN1670" t="str">
            <v>Number and Operations</v>
          </cell>
          <cell r="BO1670">
            <v>157</v>
          </cell>
          <cell r="BP1670">
            <v>5.9</v>
          </cell>
          <cell r="BQ1670" t="str">
            <v>151-163</v>
          </cell>
          <cell r="BR1670" t="str">
            <v>LoAvg</v>
          </cell>
          <cell r="BS1670" t="str">
            <v>Measurement and Data</v>
          </cell>
          <cell r="BT1670">
            <v>165</v>
          </cell>
          <cell r="BU1670">
            <v>6.1</v>
          </cell>
          <cell r="BV1670" t="str">
            <v>159-171</v>
          </cell>
          <cell r="BW1670" t="str">
            <v>Avg</v>
          </cell>
          <cell r="BX1670" t="str">
            <v>Geometry</v>
          </cell>
          <cell r="BY1670">
            <v>153</v>
          </cell>
          <cell r="BZ1670">
            <v>5.9</v>
          </cell>
          <cell r="CA1670" t="str">
            <v>147-159</v>
          </cell>
          <cell r="CB1670" t="str">
            <v>LoAvg</v>
          </cell>
          <cell r="CW1670">
            <v>0.38890046296296293</v>
          </cell>
          <cell r="CX1670">
            <v>54</v>
          </cell>
          <cell r="DC1670">
            <v>15</v>
          </cell>
          <cell r="DD1670">
            <v>12</v>
          </cell>
          <cell r="DE1670">
            <v>19</v>
          </cell>
        </row>
        <row r="1671">
          <cell r="A1671" t="str">
            <v>70100273304973577School 2</v>
          </cell>
          <cell r="B1671" t="str">
            <v>Fall 2015-2016</v>
          </cell>
          <cell r="C1671">
            <v>70100273</v>
          </cell>
          <cell r="D1671" t="str">
            <v>School 2</v>
          </cell>
          <cell r="E1671" t="str">
            <v>Reading</v>
          </cell>
          <cell r="F1671" t="str">
            <v>Reading</v>
          </cell>
          <cell r="G1671" t="b">
            <v>1</v>
          </cell>
          <cell r="H1671">
            <v>2015</v>
          </cell>
          <cell r="I1671">
            <v>4</v>
          </cell>
          <cell r="O1671" t="str">
            <v>Survey With Goals</v>
          </cell>
          <cell r="P1671">
            <v>304973577</v>
          </cell>
          <cell r="Q1671">
            <v>42248</v>
          </cell>
          <cell r="R1671">
            <v>29</v>
          </cell>
          <cell r="S1671">
            <v>165</v>
          </cell>
          <cell r="T1671">
            <v>2.9</v>
          </cell>
          <cell r="U1671">
            <v>63</v>
          </cell>
          <cell r="BF1671" t="str">
            <v>BR</v>
          </cell>
          <cell r="BG1671" t="str">
            <v>BR</v>
          </cell>
          <cell r="BH1671" t="str">
            <v>BR</v>
          </cell>
          <cell r="BI1671" t="str">
            <v>Foundational Skills</v>
          </cell>
          <cell r="BJ1671">
            <v>161</v>
          </cell>
          <cell r="BK1671">
            <v>5.7</v>
          </cell>
          <cell r="BL1671" t="str">
            <v>155-167</v>
          </cell>
          <cell r="BM1671" t="str">
            <v>Avg</v>
          </cell>
          <cell r="BN1671" t="str">
            <v>Language and Writing</v>
          </cell>
          <cell r="BO1671">
            <v>166</v>
          </cell>
          <cell r="BP1671">
            <v>5.7</v>
          </cell>
          <cell r="BQ1671" t="str">
            <v>160-172</v>
          </cell>
          <cell r="BR1671" t="str">
            <v>HiAvg</v>
          </cell>
          <cell r="BS1671" t="str">
            <v>Literature and Informational</v>
          </cell>
          <cell r="BT1671">
            <v>167</v>
          </cell>
          <cell r="BU1671">
            <v>5.7</v>
          </cell>
          <cell r="BV1671" t="str">
            <v>161-173</v>
          </cell>
          <cell r="BW1671" t="str">
            <v>HiAvg</v>
          </cell>
          <cell r="BX1671" t="str">
            <v>Vocabulary Use and Functions</v>
          </cell>
          <cell r="BY1671">
            <v>164</v>
          </cell>
          <cell r="BZ1671">
            <v>5.9</v>
          </cell>
          <cell r="CA1671" t="str">
            <v>158-170</v>
          </cell>
          <cell r="CB1671" t="str">
            <v>HiAvg</v>
          </cell>
          <cell r="CW1671">
            <v>0.38891203703703708</v>
          </cell>
          <cell r="CX1671">
            <v>52</v>
          </cell>
          <cell r="DC1671">
            <v>14</v>
          </cell>
          <cell r="DD1671">
            <v>11</v>
          </cell>
          <cell r="DE1671">
            <v>17</v>
          </cell>
        </row>
        <row r="1672">
          <cell r="A1672" t="str">
            <v>70100274307454843School 2</v>
          </cell>
          <cell r="B1672" t="str">
            <v>Fall 2015-2016</v>
          </cell>
          <cell r="C1672">
            <v>70100274</v>
          </cell>
          <cell r="D1672" t="str">
            <v>School 2</v>
          </cell>
          <cell r="E1672" t="str">
            <v>Language Usage</v>
          </cell>
          <cell r="F1672" t="str">
            <v>Language</v>
          </cell>
          <cell r="G1672" t="b">
            <v>1</v>
          </cell>
          <cell r="H1672">
            <v>2015</v>
          </cell>
          <cell r="I1672">
            <v>4</v>
          </cell>
          <cell r="O1672" t="str">
            <v>Survey With Goals</v>
          </cell>
          <cell r="P1672">
            <v>307454843</v>
          </cell>
          <cell r="Q1672">
            <v>42263</v>
          </cell>
          <cell r="R1672">
            <v>53</v>
          </cell>
          <cell r="S1672">
            <v>194</v>
          </cell>
          <cell r="T1672">
            <v>2.9</v>
          </cell>
          <cell r="U1672">
            <v>37</v>
          </cell>
          <cell r="BI1672" t="str">
            <v>Writing: Plan, Organize, Develop, Revise, Research</v>
          </cell>
          <cell r="BJ1672">
            <v>202</v>
          </cell>
          <cell r="BK1672">
            <v>5.2</v>
          </cell>
          <cell r="BL1672" t="str">
            <v>197-207</v>
          </cell>
          <cell r="BM1672" t="str">
            <v>Avg</v>
          </cell>
          <cell r="BN1672" t="str">
            <v>Language: Understand, Edit for Grammar, Usage</v>
          </cell>
          <cell r="BO1672">
            <v>195</v>
          </cell>
          <cell r="BP1672">
            <v>5.2</v>
          </cell>
          <cell r="BQ1672" t="str">
            <v>190-200</v>
          </cell>
          <cell r="BR1672" t="str">
            <v>LoAvg</v>
          </cell>
          <cell r="BS1672" t="str">
            <v>Language: Understand, Edit Mechanics</v>
          </cell>
          <cell r="BT1672">
            <v>185</v>
          </cell>
          <cell r="BU1672">
            <v>5.2</v>
          </cell>
          <cell r="BV1672" t="str">
            <v>180-190</v>
          </cell>
          <cell r="BW1672" t="str">
            <v>Low</v>
          </cell>
          <cell r="CW1672">
            <v>0.38572916666666668</v>
          </cell>
          <cell r="CX1672">
            <v>51</v>
          </cell>
          <cell r="DC1672">
            <v>8</v>
          </cell>
          <cell r="DD1672">
            <v>6</v>
          </cell>
          <cell r="DE1672">
            <v>9</v>
          </cell>
        </row>
        <row r="1673">
          <cell r="A1673" t="str">
            <v>70100274302471032School 2</v>
          </cell>
          <cell r="B1673" t="str">
            <v>Fall 2015-2016</v>
          </cell>
          <cell r="C1673">
            <v>70100274</v>
          </cell>
          <cell r="D1673" t="str">
            <v>School 2</v>
          </cell>
          <cell r="E1673" t="str">
            <v>Mathematics</v>
          </cell>
          <cell r="F1673" t="str">
            <v>Mathematics</v>
          </cell>
          <cell r="G1673" t="b">
            <v>1</v>
          </cell>
          <cell r="H1673">
            <v>2015</v>
          </cell>
          <cell r="I1673">
            <v>4</v>
          </cell>
          <cell r="O1673" t="str">
            <v>Survey With Goals</v>
          </cell>
          <cell r="P1673">
            <v>302471032</v>
          </cell>
          <cell r="Q1673">
            <v>42256</v>
          </cell>
          <cell r="R1673">
            <v>52</v>
          </cell>
          <cell r="S1673">
            <v>183</v>
          </cell>
          <cell r="T1673">
            <v>2.9</v>
          </cell>
          <cell r="U1673">
            <v>8</v>
          </cell>
          <cell r="BI1673" t="str">
            <v>Operations and Algebraic Thinking</v>
          </cell>
          <cell r="BJ1673">
            <v>182</v>
          </cell>
          <cell r="BK1673">
            <v>5.8</v>
          </cell>
          <cell r="BL1673" t="str">
            <v>176-188</v>
          </cell>
          <cell r="BM1673" t="str">
            <v>Low</v>
          </cell>
          <cell r="BN1673" t="str">
            <v>Number and Operations</v>
          </cell>
          <cell r="BO1673">
            <v>186</v>
          </cell>
          <cell r="BP1673">
            <v>5.9</v>
          </cell>
          <cell r="BQ1673" t="str">
            <v>180-192</v>
          </cell>
          <cell r="BR1673" t="str">
            <v>Low</v>
          </cell>
          <cell r="BS1673" t="str">
            <v>Measurement and Data</v>
          </cell>
          <cell r="BT1673">
            <v>189</v>
          </cell>
          <cell r="BU1673">
            <v>5.9</v>
          </cell>
          <cell r="BV1673" t="str">
            <v>183-195</v>
          </cell>
          <cell r="BW1673" t="str">
            <v>Low</v>
          </cell>
          <cell r="BX1673" t="str">
            <v>Geometry</v>
          </cell>
          <cell r="BY1673">
            <v>176</v>
          </cell>
          <cell r="BZ1673">
            <v>5.8</v>
          </cell>
          <cell r="CA1673" t="str">
            <v>170-182</v>
          </cell>
          <cell r="CB1673" t="str">
            <v>Low</v>
          </cell>
          <cell r="CW1673">
            <v>0.33737268518518521</v>
          </cell>
          <cell r="CX1673">
            <v>45</v>
          </cell>
          <cell r="DC1673">
            <v>9</v>
          </cell>
          <cell r="DD1673">
            <v>7</v>
          </cell>
          <cell r="DE1673">
            <v>12</v>
          </cell>
        </row>
        <row r="1674">
          <cell r="A1674" t="str">
            <v>70100274304361302School 2</v>
          </cell>
          <cell r="B1674" t="str">
            <v>Fall 2015-2016</v>
          </cell>
          <cell r="C1674">
            <v>70100274</v>
          </cell>
          <cell r="D1674" t="str">
            <v>School 2</v>
          </cell>
          <cell r="E1674" t="str">
            <v>Reading</v>
          </cell>
          <cell r="F1674" t="str">
            <v>Reading</v>
          </cell>
          <cell r="G1674" t="b">
            <v>1</v>
          </cell>
          <cell r="H1674">
            <v>2015</v>
          </cell>
          <cell r="I1674">
            <v>4</v>
          </cell>
          <cell r="O1674" t="str">
            <v>Survey With Goals</v>
          </cell>
          <cell r="P1674">
            <v>304361302</v>
          </cell>
          <cell r="Q1674">
            <v>42249</v>
          </cell>
          <cell r="R1674">
            <v>52</v>
          </cell>
          <cell r="S1674">
            <v>192</v>
          </cell>
          <cell r="T1674">
            <v>3.3</v>
          </cell>
          <cell r="U1674">
            <v>35</v>
          </cell>
          <cell r="BF1674">
            <v>457</v>
          </cell>
          <cell r="BG1674">
            <v>357</v>
          </cell>
          <cell r="BH1674">
            <v>507</v>
          </cell>
          <cell r="BI1674" t="str">
            <v>Literature</v>
          </cell>
          <cell r="BJ1674">
            <v>194</v>
          </cell>
          <cell r="BK1674">
            <v>5.7</v>
          </cell>
          <cell r="BL1674" t="str">
            <v>188-200</v>
          </cell>
          <cell r="BM1674" t="str">
            <v>LoAvg</v>
          </cell>
          <cell r="BN1674" t="str">
            <v>Informational Text</v>
          </cell>
          <cell r="BO1674">
            <v>192</v>
          </cell>
          <cell r="BP1674">
            <v>5.7</v>
          </cell>
          <cell r="BQ1674" t="str">
            <v>186-198</v>
          </cell>
          <cell r="BR1674" t="str">
            <v>LoAvg</v>
          </cell>
          <cell r="BS1674" t="str">
            <v>Vocabulary Acquisition and Use</v>
          </cell>
          <cell r="BT1674">
            <v>192</v>
          </cell>
          <cell r="BU1674">
            <v>5.7</v>
          </cell>
          <cell r="BV1674" t="str">
            <v>186-198</v>
          </cell>
          <cell r="BW1674" t="str">
            <v>LoAvg</v>
          </cell>
          <cell r="CW1674">
            <v>0.33763888888888888</v>
          </cell>
          <cell r="CX1674">
            <v>48</v>
          </cell>
          <cell r="DC1674">
            <v>8</v>
          </cell>
          <cell r="DD1674">
            <v>6</v>
          </cell>
          <cell r="DE1674">
            <v>9</v>
          </cell>
        </row>
        <row r="1675">
          <cell r="A1675" t="str">
            <v>70100275307454777School 2</v>
          </cell>
          <cell r="B1675" t="str">
            <v>Fall 2015-2016</v>
          </cell>
          <cell r="C1675">
            <v>70100275</v>
          </cell>
          <cell r="D1675" t="str">
            <v>School 2</v>
          </cell>
          <cell r="E1675" t="str">
            <v>Language Usage</v>
          </cell>
          <cell r="F1675" t="str">
            <v>Language</v>
          </cell>
          <cell r="G1675" t="b">
            <v>1</v>
          </cell>
          <cell r="H1675">
            <v>2015</v>
          </cell>
          <cell r="I1675">
            <v>4</v>
          </cell>
          <cell r="O1675" t="str">
            <v>Survey With Goals</v>
          </cell>
          <cell r="P1675">
            <v>307454777</v>
          </cell>
          <cell r="Q1675">
            <v>42263</v>
          </cell>
          <cell r="R1675">
            <v>39</v>
          </cell>
          <cell r="S1675">
            <v>172</v>
          </cell>
          <cell r="T1675">
            <v>2.9</v>
          </cell>
          <cell r="U1675">
            <v>3</v>
          </cell>
          <cell r="BI1675" t="str">
            <v>Writing: Plan, Organize, Develop, Revise, Research</v>
          </cell>
          <cell r="BJ1675">
            <v>172</v>
          </cell>
          <cell r="BK1675">
            <v>5</v>
          </cell>
          <cell r="BL1675" t="str">
            <v>167-177</v>
          </cell>
          <cell r="BM1675" t="str">
            <v>Low</v>
          </cell>
          <cell r="BN1675" t="str">
            <v>Language: Understand, Edit for Grammar, Usage</v>
          </cell>
          <cell r="BO1675">
            <v>174</v>
          </cell>
          <cell r="BP1675">
            <v>5.0999999999999996</v>
          </cell>
          <cell r="BQ1675" t="str">
            <v>169-179</v>
          </cell>
          <cell r="BR1675" t="str">
            <v>Low</v>
          </cell>
          <cell r="BS1675" t="str">
            <v>Language: Understand, Edit Mechanics</v>
          </cell>
          <cell r="BT1675">
            <v>169</v>
          </cell>
          <cell r="BU1675">
            <v>5.0999999999999996</v>
          </cell>
          <cell r="BV1675" t="str">
            <v>164-174</v>
          </cell>
          <cell r="BW1675" t="str">
            <v>Low</v>
          </cell>
          <cell r="CW1675">
            <v>0.38560185185185186</v>
          </cell>
          <cell r="CX1675">
            <v>49</v>
          </cell>
          <cell r="DC1675">
            <v>10</v>
          </cell>
          <cell r="DD1675">
            <v>9</v>
          </cell>
          <cell r="DE1675">
            <v>13</v>
          </cell>
        </row>
        <row r="1676">
          <cell r="A1676" t="str">
            <v>70100275302470909School 2</v>
          </cell>
          <cell r="B1676" t="str">
            <v>Fall 2015-2016</v>
          </cell>
          <cell r="C1676">
            <v>70100275</v>
          </cell>
          <cell r="D1676" t="str">
            <v>School 2</v>
          </cell>
          <cell r="E1676" t="str">
            <v>Mathematics</v>
          </cell>
          <cell r="F1676" t="str">
            <v>Mathematics</v>
          </cell>
          <cell r="G1676" t="b">
            <v>1</v>
          </cell>
          <cell r="H1676">
            <v>2015</v>
          </cell>
          <cell r="I1676">
            <v>4</v>
          </cell>
          <cell r="O1676" t="str">
            <v>Survey With Goals</v>
          </cell>
          <cell r="P1676">
            <v>302470909</v>
          </cell>
          <cell r="Q1676">
            <v>42256</v>
          </cell>
          <cell r="R1676">
            <v>34</v>
          </cell>
          <cell r="S1676">
            <v>184</v>
          </cell>
          <cell r="T1676">
            <v>2.9</v>
          </cell>
          <cell r="U1676">
            <v>10</v>
          </cell>
          <cell r="BI1676" t="str">
            <v>Operations and Algebraic Thinking</v>
          </cell>
          <cell r="BJ1676">
            <v>173</v>
          </cell>
          <cell r="BK1676">
            <v>6.7</v>
          </cell>
          <cell r="BL1676" t="str">
            <v>166-180</v>
          </cell>
          <cell r="BM1676" t="str">
            <v>Low</v>
          </cell>
          <cell r="BN1676" t="str">
            <v>Number and Operations</v>
          </cell>
          <cell r="BO1676">
            <v>186</v>
          </cell>
          <cell r="BP1676">
            <v>6</v>
          </cell>
          <cell r="BQ1676" t="str">
            <v>180-192</v>
          </cell>
          <cell r="BR1676" t="str">
            <v>Low</v>
          </cell>
          <cell r="BS1676" t="str">
            <v>Measurement and Data</v>
          </cell>
          <cell r="BT1676">
            <v>184</v>
          </cell>
          <cell r="BU1676">
            <v>5.9</v>
          </cell>
          <cell r="BV1676" t="str">
            <v>178-190</v>
          </cell>
          <cell r="BW1676" t="str">
            <v>Low</v>
          </cell>
          <cell r="BX1676" t="str">
            <v>Geometry</v>
          </cell>
          <cell r="BY1676">
            <v>191</v>
          </cell>
          <cell r="BZ1676">
            <v>6</v>
          </cell>
          <cell r="CA1676" t="str">
            <v>185-197</v>
          </cell>
          <cell r="CB1676" t="str">
            <v>Low</v>
          </cell>
          <cell r="CW1676">
            <v>0.33857638888888886</v>
          </cell>
          <cell r="CX1676">
            <v>51</v>
          </cell>
          <cell r="DC1676">
            <v>9</v>
          </cell>
          <cell r="DD1676">
            <v>7</v>
          </cell>
          <cell r="DE1676">
            <v>12</v>
          </cell>
        </row>
        <row r="1677">
          <cell r="A1677" t="str">
            <v>70100275304361525School 2</v>
          </cell>
          <cell r="B1677" t="str">
            <v>Fall 2015-2016</v>
          </cell>
          <cell r="C1677">
            <v>70100275</v>
          </cell>
          <cell r="D1677" t="str">
            <v>School 2</v>
          </cell>
          <cell r="E1677" t="str">
            <v>Reading</v>
          </cell>
          <cell r="F1677" t="str">
            <v>Reading</v>
          </cell>
          <cell r="G1677" t="b">
            <v>1</v>
          </cell>
          <cell r="H1677">
            <v>2015</v>
          </cell>
          <cell r="I1677">
            <v>4</v>
          </cell>
          <cell r="O1677" t="str">
            <v>Survey With Goals</v>
          </cell>
          <cell r="P1677">
            <v>304361525</v>
          </cell>
          <cell r="Q1677">
            <v>42249</v>
          </cell>
          <cell r="R1677">
            <v>38</v>
          </cell>
          <cell r="S1677">
            <v>180</v>
          </cell>
          <cell r="T1677">
            <v>3.3</v>
          </cell>
          <cell r="U1677">
            <v>12</v>
          </cell>
          <cell r="BF1677">
            <v>241</v>
          </cell>
          <cell r="BG1677">
            <v>141</v>
          </cell>
          <cell r="BH1677">
            <v>291</v>
          </cell>
          <cell r="BI1677" t="str">
            <v>Literature</v>
          </cell>
          <cell r="BJ1677">
            <v>189</v>
          </cell>
          <cell r="BK1677">
            <v>6.1</v>
          </cell>
          <cell r="BL1677" t="str">
            <v>183-195</v>
          </cell>
          <cell r="BM1677" t="str">
            <v>LoAvg</v>
          </cell>
          <cell r="BN1677" t="str">
            <v>Informational Text</v>
          </cell>
          <cell r="BO1677">
            <v>175</v>
          </cell>
          <cell r="BP1677">
            <v>6.2</v>
          </cell>
          <cell r="BQ1677" t="str">
            <v>169-181</v>
          </cell>
          <cell r="BR1677" t="str">
            <v>Low</v>
          </cell>
          <cell r="BS1677" t="str">
            <v>Vocabulary Acquisition and Use</v>
          </cell>
          <cell r="BT1677">
            <v>174</v>
          </cell>
          <cell r="BU1677">
            <v>6</v>
          </cell>
          <cell r="BV1677" t="str">
            <v>168-180</v>
          </cell>
          <cell r="BW1677" t="str">
            <v>Low</v>
          </cell>
          <cell r="CW1677">
            <v>0.35150462962962964</v>
          </cell>
          <cell r="CX1677">
            <v>48</v>
          </cell>
          <cell r="DC1677">
            <v>9</v>
          </cell>
          <cell r="DD1677">
            <v>7</v>
          </cell>
          <cell r="DE1677">
            <v>10</v>
          </cell>
        </row>
        <row r="1678">
          <cell r="A1678" t="str">
            <v>70100276306607117School 2</v>
          </cell>
          <cell r="B1678" t="str">
            <v>Fall 2015-2016</v>
          </cell>
          <cell r="C1678">
            <v>70100276</v>
          </cell>
          <cell r="D1678" t="str">
            <v>School 2</v>
          </cell>
          <cell r="E1678" t="str">
            <v>Language Usage</v>
          </cell>
          <cell r="F1678" t="str">
            <v>Language</v>
          </cell>
          <cell r="G1678" t="b">
            <v>1</v>
          </cell>
          <cell r="H1678">
            <v>2015</v>
          </cell>
          <cell r="I1678">
            <v>4</v>
          </cell>
          <cell r="O1678" t="str">
            <v>Survey With Goals</v>
          </cell>
          <cell r="P1678">
            <v>306607117</v>
          </cell>
          <cell r="Q1678">
            <v>42264</v>
          </cell>
          <cell r="R1678">
            <v>63</v>
          </cell>
          <cell r="S1678">
            <v>205</v>
          </cell>
          <cell r="T1678">
            <v>3</v>
          </cell>
          <cell r="U1678">
            <v>48</v>
          </cell>
          <cell r="BI1678" t="str">
            <v>Writing: Plan, Organize, Develop, Revise, Research</v>
          </cell>
          <cell r="BJ1678">
            <v>203</v>
          </cell>
          <cell r="BK1678">
            <v>5.2</v>
          </cell>
          <cell r="BL1678" t="str">
            <v>198-208</v>
          </cell>
          <cell r="BM1678" t="str">
            <v>LoAvg</v>
          </cell>
          <cell r="BN1678" t="str">
            <v>Language: Understand, Edit for Grammar, Usage</v>
          </cell>
          <cell r="BO1678">
            <v>208</v>
          </cell>
          <cell r="BP1678">
            <v>5.2</v>
          </cell>
          <cell r="BQ1678" t="str">
            <v>203-213</v>
          </cell>
          <cell r="BR1678" t="str">
            <v>Avg</v>
          </cell>
          <cell r="BS1678" t="str">
            <v>Language: Understand, Edit Mechanics</v>
          </cell>
          <cell r="BT1678">
            <v>204</v>
          </cell>
          <cell r="BU1678">
            <v>5.4</v>
          </cell>
          <cell r="BV1678" t="str">
            <v>199-209</v>
          </cell>
          <cell r="BW1678" t="str">
            <v>LoAvg</v>
          </cell>
          <cell r="CW1678">
            <v>0.46113425925925927</v>
          </cell>
          <cell r="CX1678">
            <v>45</v>
          </cell>
          <cell r="DC1678">
            <v>5</v>
          </cell>
          <cell r="DD1678">
            <v>4</v>
          </cell>
          <cell r="DE1678">
            <v>6</v>
          </cell>
        </row>
        <row r="1679">
          <cell r="A1679" t="str">
            <v>70100276307454780School 2</v>
          </cell>
          <cell r="B1679" t="str">
            <v>Fall 2015-2016</v>
          </cell>
          <cell r="C1679">
            <v>70100276</v>
          </cell>
          <cell r="D1679" t="str">
            <v>School 2</v>
          </cell>
          <cell r="E1679" t="str">
            <v>Mathematics</v>
          </cell>
          <cell r="F1679" t="str">
            <v>Mathematics</v>
          </cell>
          <cell r="G1679" t="b">
            <v>1</v>
          </cell>
          <cell r="H1679">
            <v>2015</v>
          </cell>
          <cell r="I1679">
            <v>4</v>
          </cell>
          <cell r="O1679" t="str">
            <v>Survey With Goals</v>
          </cell>
          <cell r="P1679">
            <v>307454780</v>
          </cell>
          <cell r="Q1679">
            <v>42263</v>
          </cell>
          <cell r="R1679">
            <v>56</v>
          </cell>
          <cell r="S1679">
            <v>210</v>
          </cell>
          <cell r="T1679">
            <v>2.9</v>
          </cell>
          <cell r="U1679">
            <v>46</v>
          </cell>
          <cell r="BI1679" t="str">
            <v>Operations and Algebraic Thinking</v>
          </cell>
          <cell r="BJ1679">
            <v>211</v>
          </cell>
          <cell r="BK1679">
            <v>5.9</v>
          </cell>
          <cell r="BL1679" t="str">
            <v>205-217</v>
          </cell>
          <cell r="BM1679" t="str">
            <v>Avg</v>
          </cell>
          <cell r="BN1679" t="str">
            <v>Number and Operations</v>
          </cell>
          <cell r="BO1679">
            <v>210</v>
          </cell>
          <cell r="BP1679">
            <v>5.9</v>
          </cell>
          <cell r="BQ1679" t="str">
            <v>204-216</v>
          </cell>
          <cell r="BR1679" t="str">
            <v>Avg</v>
          </cell>
          <cell r="BS1679" t="str">
            <v>Measurement and Data</v>
          </cell>
          <cell r="BT1679">
            <v>210</v>
          </cell>
          <cell r="BU1679">
            <v>5.7</v>
          </cell>
          <cell r="BV1679" t="str">
            <v>204-216</v>
          </cell>
          <cell r="BW1679" t="str">
            <v>Avg</v>
          </cell>
          <cell r="BX1679" t="str">
            <v>Geometry</v>
          </cell>
          <cell r="BY1679">
            <v>210</v>
          </cell>
          <cell r="BZ1679">
            <v>5.7</v>
          </cell>
          <cell r="CA1679" t="str">
            <v>204-216</v>
          </cell>
          <cell r="CB1679" t="str">
            <v>Avg</v>
          </cell>
          <cell r="CW1679">
            <v>0.59629629629629632</v>
          </cell>
          <cell r="CX1679">
            <v>51</v>
          </cell>
          <cell r="DC1679">
            <v>6</v>
          </cell>
          <cell r="DD1679">
            <v>6</v>
          </cell>
          <cell r="DE1679">
            <v>10</v>
          </cell>
        </row>
        <row r="1680">
          <cell r="A1680" t="str">
            <v>70100276310122817School 2</v>
          </cell>
          <cell r="B1680" t="str">
            <v>Fall 2015-2016</v>
          </cell>
          <cell r="C1680">
            <v>70100276</v>
          </cell>
          <cell r="D1680" t="str">
            <v>School 2</v>
          </cell>
          <cell r="E1680" t="str">
            <v>Reading</v>
          </cell>
          <cell r="F1680" t="str">
            <v>Reading</v>
          </cell>
          <cell r="G1680" t="b">
            <v>1</v>
          </cell>
          <cell r="H1680">
            <v>2015</v>
          </cell>
          <cell r="I1680">
            <v>4</v>
          </cell>
          <cell r="O1680" t="str">
            <v>Survey With Goals</v>
          </cell>
          <cell r="P1680">
            <v>310122817</v>
          </cell>
          <cell r="Q1680">
            <v>42257</v>
          </cell>
          <cell r="R1680">
            <v>64</v>
          </cell>
          <cell r="S1680">
            <v>196</v>
          </cell>
          <cell r="T1680">
            <v>3.3</v>
          </cell>
          <cell r="U1680">
            <v>26</v>
          </cell>
          <cell r="BF1680">
            <v>529</v>
          </cell>
          <cell r="BG1680">
            <v>429</v>
          </cell>
          <cell r="BH1680">
            <v>579</v>
          </cell>
          <cell r="BI1680" t="str">
            <v>Literature</v>
          </cell>
          <cell r="BJ1680">
            <v>192</v>
          </cell>
          <cell r="BK1680">
            <v>5.7</v>
          </cell>
          <cell r="BL1680" t="str">
            <v>186-198</v>
          </cell>
          <cell r="BM1680" t="str">
            <v>Low</v>
          </cell>
          <cell r="BN1680" t="str">
            <v>Informational Text</v>
          </cell>
          <cell r="BO1680">
            <v>194</v>
          </cell>
          <cell r="BP1680">
            <v>5.9</v>
          </cell>
          <cell r="BQ1680" t="str">
            <v>188-200</v>
          </cell>
          <cell r="BR1680" t="str">
            <v>Low</v>
          </cell>
          <cell r="BS1680" t="str">
            <v>Vocabulary Acquisition and Use</v>
          </cell>
          <cell r="BT1680">
            <v>202</v>
          </cell>
          <cell r="BU1680">
            <v>5.9</v>
          </cell>
          <cell r="BV1680" t="str">
            <v>196-208</v>
          </cell>
          <cell r="BW1680" t="str">
            <v>LoAvg</v>
          </cell>
          <cell r="CW1680">
            <v>0.4632060185185185</v>
          </cell>
          <cell r="CX1680">
            <v>48</v>
          </cell>
          <cell r="DC1680">
            <v>6</v>
          </cell>
          <cell r="DD1680">
            <v>5</v>
          </cell>
          <cell r="DE1680">
            <v>8</v>
          </cell>
        </row>
        <row r="1681">
          <cell r="A1681" t="str">
            <v>70100277306607599School 2</v>
          </cell>
          <cell r="B1681" t="str">
            <v>Fall 2015-2016</v>
          </cell>
          <cell r="C1681">
            <v>70100277</v>
          </cell>
          <cell r="D1681" t="str">
            <v>School 2</v>
          </cell>
          <cell r="E1681" t="str">
            <v>Language Usage</v>
          </cell>
          <cell r="F1681" t="str">
            <v>Language</v>
          </cell>
          <cell r="G1681" t="b">
            <v>1</v>
          </cell>
          <cell r="H1681">
            <v>2015</v>
          </cell>
          <cell r="I1681">
            <v>4</v>
          </cell>
          <cell r="O1681" t="str">
            <v>Survey With Goals</v>
          </cell>
          <cell r="P1681">
            <v>306607599</v>
          </cell>
          <cell r="Q1681">
            <v>42264</v>
          </cell>
          <cell r="R1681">
            <v>33</v>
          </cell>
          <cell r="S1681">
            <v>200</v>
          </cell>
          <cell r="T1681">
            <v>2.9</v>
          </cell>
          <cell r="U1681">
            <v>34</v>
          </cell>
          <cell r="BI1681" t="str">
            <v>Writing: Plan, Organize, Develop, Revise, Research</v>
          </cell>
          <cell r="BJ1681">
            <v>199</v>
          </cell>
          <cell r="BK1681">
            <v>5.0999999999999996</v>
          </cell>
          <cell r="BL1681" t="str">
            <v>194-204</v>
          </cell>
          <cell r="BM1681" t="str">
            <v>LoAvg</v>
          </cell>
          <cell r="BN1681" t="str">
            <v>Language: Understand, Edit for Grammar, Usage</v>
          </cell>
          <cell r="BO1681">
            <v>198</v>
          </cell>
          <cell r="BP1681">
            <v>4.9000000000000004</v>
          </cell>
          <cell r="BQ1681" t="str">
            <v>193-203</v>
          </cell>
          <cell r="BR1681" t="str">
            <v>LoAvg</v>
          </cell>
          <cell r="BS1681" t="str">
            <v>Language: Understand, Edit Mechanics</v>
          </cell>
          <cell r="BT1681">
            <v>204</v>
          </cell>
          <cell r="BU1681">
            <v>5.0999999999999996</v>
          </cell>
          <cell r="BV1681" t="str">
            <v>199-209</v>
          </cell>
          <cell r="BW1681" t="str">
            <v>LoAvg</v>
          </cell>
          <cell r="CW1681">
            <v>0.46098379629629632</v>
          </cell>
          <cell r="CX1681">
            <v>50</v>
          </cell>
          <cell r="DC1681">
            <v>6</v>
          </cell>
          <cell r="DD1681">
            <v>5</v>
          </cell>
          <cell r="DE1681">
            <v>7</v>
          </cell>
        </row>
        <row r="1682">
          <cell r="A1682" t="str">
            <v>70100277307454817School 2</v>
          </cell>
          <cell r="B1682" t="str">
            <v>Fall 2015-2016</v>
          </cell>
          <cell r="C1682">
            <v>70100277</v>
          </cell>
          <cell r="D1682" t="str">
            <v>School 2</v>
          </cell>
          <cell r="E1682" t="str">
            <v>Mathematics</v>
          </cell>
          <cell r="F1682" t="str">
            <v>Mathematics</v>
          </cell>
          <cell r="G1682" t="b">
            <v>1</v>
          </cell>
          <cell r="H1682">
            <v>2015</v>
          </cell>
          <cell r="I1682">
            <v>4</v>
          </cell>
          <cell r="O1682" t="str">
            <v>Survey With Goals</v>
          </cell>
          <cell r="P1682">
            <v>307454817</v>
          </cell>
          <cell r="Q1682">
            <v>42263</v>
          </cell>
          <cell r="R1682">
            <v>57</v>
          </cell>
          <cell r="S1682">
            <v>192</v>
          </cell>
          <cell r="T1682">
            <v>2.9</v>
          </cell>
          <cell r="U1682">
            <v>9</v>
          </cell>
          <cell r="BI1682" t="str">
            <v>Operations and Algebraic Thinking</v>
          </cell>
          <cell r="BJ1682">
            <v>177</v>
          </cell>
          <cell r="BK1682">
            <v>6.6</v>
          </cell>
          <cell r="BL1682" t="str">
            <v>170-184</v>
          </cell>
          <cell r="BM1682" t="str">
            <v>Low</v>
          </cell>
          <cell r="BN1682" t="str">
            <v>Number and Operations</v>
          </cell>
          <cell r="BO1682">
            <v>190</v>
          </cell>
          <cell r="BP1682">
            <v>6</v>
          </cell>
          <cell r="BQ1682" t="str">
            <v>184-196</v>
          </cell>
          <cell r="BR1682" t="str">
            <v>Low</v>
          </cell>
          <cell r="BS1682" t="str">
            <v>Measurement and Data</v>
          </cell>
          <cell r="BT1682">
            <v>198</v>
          </cell>
          <cell r="BU1682">
            <v>6.3</v>
          </cell>
          <cell r="BV1682" t="str">
            <v>192-204</v>
          </cell>
          <cell r="BW1682" t="str">
            <v>Low</v>
          </cell>
          <cell r="BX1682" t="str">
            <v>Geometry</v>
          </cell>
          <cell r="BY1682">
            <v>204</v>
          </cell>
          <cell r="BZ1682">
            <v>6.9</v>
          </cell>
          <cell r="CA1682" t="str">
            <v>197-211</v>
          </cell>
          <cell r="CB1682" t="str">
            <v>LoAvg</v>
          </cell>
          <cell r="CW1682">
            <v>0.59609953703703711</v>
          </cell>
          <cell r="CX1682">
            <v>53</v>
          </cell>
          <cell r="DC1682">
            <v>5</v>
          </cell>
          <cell r="DD1682">
            <v>6</v>
          </cell>
          <cell r="DE1682">
            <v>10</v>
          </cell>
        </row>
        <row r="1683">
          <cell r="A1683" t="str">
            <v>70100277310122833School 2</v>
          </cell>
          <cell r="B1683" t="str">
            <v>Fall 2015-2016</v>
          </cell>
          <cell r="C1683">
            <v>70100277</v>
          </cell>
          <cell r="D1683" t="str">
            <v>School 2</v>
          </cell>
          <cell r="E1683" t="str">
            <v>Reading</v>
          </cell>
          <cell r="F1683" t="str">
            <v>Reading</v>
          </cell>
          <cell r="G1683" t="b">
            <v>1</v>
          </cell>
          <cell r="H1683">
            <v>2015</v>
          </cell>
          <cell r="I1683">
            <v>4</v>
          </cell>
          <cell r="O1683" t="str">
            <v>Survey With Goals</v>
          </cell>
          <cell r="P1683">
            <v>310122833</v>
          </cell>
          <cell r="Q1683">
            <v>42257</v>
          </cell>
          <cell r="R1683">
            <v>58</v>
          </cell>
          <cell r="S1683">
            <v>194</v>
          </cell>
          <cell r="T1683">
            <v>3.3</v>
          </cell>
          <cell r="U1683">
            <v>22</v>
          </cell>
          <cell r="BF1683">
            <v>493</v>
          </cell>
          <cell r="BG1683">
            <v>393</v>
          </cell>
          <cell r="BH1683">
            <v>543</v>
          </cell>
          <cell r="BI1683" t="str">
            <v>Literature</v>
          </cell>
          <cell r="BJ1683">
            <v>200</v>
          </cell>
          <cell r="BK1683">
            <v>5.9</v>
          </cell>
          <cell r="BL1683" t="str">
            <v>194-206</v>
          </cell>
          <cell r="BM1683" t="str">
            <v>LoAvg</v>
          </cell>
          <cell r="BN1683" t="str">
            <v>Informational Text</v>
          </cell>
          <cell r="BO1683">
            <v>191</v>
          </cell>
          <cell r="BP1683">
            <v>5.7</v>
          </cell>
          <cell r="BQ1683" t="str">
            <v>185-197</v>
          </cell>
          <cell r="BR1683" t="str">
            <v>Low</v>
          </cell>
          <cell r="BS1683" t="str">
            <v>Vocabulary Acquisition and Use</v>
          </cell>
          <cell r="BT1683">
            <v>192</v>
          </cell>
          <cell r="BU1683">
            <v>5.9</v>
          </cell>
          <cell r="BV1683" t="str">
            <v>186-198</v>
          </cell>
          <cell r="BW1683" t="str">
            <v>Low</v>
          </cell>
          <cell r="CW1683">
            <v>0.46053240740740736</v>
          </cell>
          <cell r="CX1683">
            <v>48</v>
          </cell>
          <cell r="DC1683">
            <v>6</v>
          </cell>
          <cell r="DD1683">
            <v>5</v>
          </cell>
          <cell r="DE1683">
            <v>8</v>
          </cell>
        </row>
        <row r="1684">
          <cell r="A1684" t="str">
            <v>70100278309648067School 2</v>
          </cell>
          <cell r="B1684" t="str">
            <v>Fall 2015-2016</v>
          </cell>
          <cell r="C1684">
            <v>70100278</v>
          </cell>
          <cell r="D1684" t="str">
            <v>School 2</v>
          </cell>
          <cell r="E1684" t="str">
            <v>Mathematics</v>
          </cell>
          <cell r="F1684" t="str">
            <v>Mathematics</v>
          </cell>
          <cell r="G1684" t="b">
            <v>1</v>
          </cell>
          <cell r="H1684">
            <v>2015</v>
          </cell>
          <cell r="I1684">
            <v>4</v>
          </cell>
          <cell r="O1684" t="str">
            <v>Survey With Goals</v>
          </cell>
          <cell r="P1684">
            <v>309648067</v>
          </cell>
          <cell r="Q1684">
            <v>42258</v>
          </cell>
          <cell r="R1684">
            <v>26</v>
          </cell>
          <cell r="S1684">
            <v>144</v>
          </cell>
          <cell r="T1684">
            <v>2.9</v>
          </cell>
          <cell r="U1684">
            <v>8</v>
          </cell>
          <cell r="BI1684" t="str">
            <v>Operations and Algebraic Thinking</v>
          </cell>
          <cell r="BJ1684">
            <v>143</v>
          </cell>
          <cell r="BK1684">
            <v>6</v>
          </cell>
          <cell r="BL1684" t="str">
            <v>137-149</v>
          </cell>
          <cell r="BM1684" t="str">
            <v>Low</v>
          </cell>
          <cell r="BN1684" t="str">
            <v>Number and Operations</v>
          </cell>
          <cell r="BO1684">
            <v>143</v>
          </cell>
          <cell r="BP1684">
            <v>6</v>
          </cell>
          <cell r="BQ1684" t="str">
            <v>137-149</v>
          </cell>
          <cell r="BR1684" t="str">
            <v>Low</v>
          </cell>
          <cell r="BS1684" t="str">
            <v>Measurement and Data</v>
          </cell>
          <cell r="BT1684">
            <v>148</v>
          </cell>
          <cell r="BU1684">
            <v>5.7</v>
          </cell>
          <cell r="BV1684" t="str">
            <v>142-154</v>
          </cell>
          <cell r="BW1684" t="str">
            <v>Low</v>
          </cell>
          <cell r="BX1684" t="str">
            <v>Geometry</v>
          </cell>
          <cell r="BY1684">
            <v>141</v>
          </cell>
          <cell r="BZ1684">
            <v>5.8</v>
          </cell>
          <cell r="CA1684" t="str">
            <v>135-147</v>
          </cell>
          <cell r="CB1684" t="str">
            <v>Low</v>
          </cell>
          <cell r="CW1684">
            <v>0.38996527777777779</v>
          </cell>
          <cell r="CX1684">
            <v>46</v>
          </cell>
          <cell r="DC1684">
            <v>16</v>
          </cell>
          <cell r="DD1684">
            <v>13</v>
          </cell>
          <cell r="DE1684">
            <v>20</v>
          </cell>
        </row>
        <row r="1685">
          <cell r="A1685" t="str">
            <v>70100278303412512School 2</v>
          </cell>
          <cell r="B1685" t="str">
            <v>Fall 2015-2016</v>
          </cell>
          <cell r="C1685">
            <v>70100278</v>
          </cell>
          <cell r="D1685" t="str">
            <v>School 2</v>
          </cell>
          <cell r="E1685" t="str">
            <v>Reading</v>
          </cell>
          <cell r="F1685" t="str">
            <v>Reading</v>
          </cell>
          <cell r="G1685" t="b">
            <v>1</v>
          </cell>
          <cell r="H1685">
            <v>2015</v>
          </cell>
          <cell r="I1685">
            <v>4</v>
          </cell>
          <cell r="O1685" t="str">
            <v>Survey With Goals</v>
          </cell>
          <cell r="P1685">
            <v>303412512</v>
          </cell>
          <cell r="Q1685">
            <v>42251</v>
          </cell>
          <cell r="R1685">
            <v>40</v>
          </cell>
          <cell r="S1685">
            <v>149</v>
          </cell>
          <cell r="T1685">
            <v>2.9</v>
          </cell>
          <cell r="U1685">
            <v>18</v>
          </cell>
          <cell r="BF1685" t="str">
            <v>BR</v>
          </cell>
          <cell r="BG1685" t="str">
            <v>BR</v>
          </cell>
          <cell r="BH1685" t="str">
            <v>BR</v>
          </cell>
          <cell r="BI1685" t="str">
            <v>Foundational Skills</v>
          </cell>
          <cell r="BJ1685">
            <v>156</v>
          </cell>
          <cell r="BK1685">
            <v>6</v>
          </cell>
          <cell r="BL1685" t="str">
            <v>150-162</v>
          </cell>
          <cell r="BM1685" t="str">
            <v>LoAvg</v>
          </cell>
          <cell r="BN1685" t="str">
            <v>Language and Writing</v>
          </cell>
          <cell r="BO1685">
            <v>159</v>
          </cell>
          <cell r="BP1685">
            <v>6.1</v>
          </cell>
          <cell r="BQ1685" t="str">
            <v>153-165</v>
          </cell>
          <cell r="BR1685" t="str">
            <v>Avg</v>
          </cell>
          <cell r="BS1685" t="str">
            <v>Literature and Informational</v>
          </cell>
          <cell r="BT1685">
            <v>137</v>
          </cell>
          <cell r="BU1685">
            <v>6.1</v>
          </cell>
          <cell r="BV1685" t="str">
            <v>131-143</v>
          </cell>
          <cell r="BW1685" t="str">
            <v>Low</v>
          </cell>
          <cell r="BX1685" t="str">
            <v>Vocabulary Use and Functions</v>
          </cell>
          <cell r="BY1685">
            <v>146</v>
          </cell>
          <cell r="BZ1685">
            <v>6</v>
          </cell>
          <cell r="CA1685" t="str">
            <v>140-152</v>
          </cell>
          <cell r="CB1685" t="str">
            <v>Low</v>
          </cell>
          <cell r="CW1685">
            <v>0.3975231481481481</v>
          </cell>
          <cell r="CX1685">
            <v>48</v>
          </cell>
          <cell r="DC1685">
            <v>13</v>
          </cell>
          <cell r="DD1685">
            <v>12</v>
          </cell>
          <cell r="DE1685">
            <v>18</v>
          </cell>
        </row>
        <row r="1686">
          <cell r="A1686" t="str">
            <v>70100279306607848School 2</v>
          </cell>
          <cell r="B1686" t="str">
            <v>Fall 2015-2016</v>
          </cell>
          <cell r="C1686">
            <v>70100279</v>
          </cell>
          <cell r="D1686" t="str">
            <v>School 2</v>
          </cell>
          <cell r="E1686" t="str">
            <v>Language Usage</v>
          </cell>
          <cell r="F1686" t="str">
            <v>Language</v>
          </cell>
          <cell r="G1686" t="b">
            <v>1</v>
          </cell>
          <cell r="H1686">
            <v>2015</v>
          </cell>
          <cell r="I1686">
            <v>4</v>
          </cell>
          <cell r="O1686" t="str">
            <v>Survey With Goals</v>
          </cell>
          <cell r="P1686">
            <v>306607848</v>
          </cell>
          <cell r="Q1686">
            <v>42264</v>
          </cell>
          <cell r="R1686">
            <v>32</v>
          </cell>
          <cell r="S1686">
            <v>203</v>
          </cell>
          <cell r="T1686">
            <v>2.9</v>
          </cell>
          <cell r="U1686">
            <v>42</v>
          </cell>
          <cell r="BI1686" t="str">
            <v>Writing: Plan, Organize, Develop, Revise, Research</v>
          </cell>
          <cell r="BJ1686">
            <v>196</v>
          </cell>
          <cell r="BK1686">
            <v>5.2</v>
          </cell>
          <cell r="BL1686" t="str">
            <v>191-201</v>
          </cell>
          <cell r="BM1686" t="str">
            <v>Low</v>
          </cell>
          <cell r="BN1686" t="str">
            <v>Language: Understand, Edit for Grammar, Usage</v>
          </cell>
          <cell r="BO1686">
            <v>203</v>
          </cell>
          <cell r="BP1686">
            <v>5.2</v>
          </cell>
          <cell r="BQ1686" t="str">
            <v>198-208</v>
          </cell>
          <cell r="BR1686" t="str">
            <v>LoAvg</v>
          </cell>
          <cell r="BS1686" t="str">
            <v>Language: Understand, Edit Mechanics</v>
          </cell>
          <cell r="BT1686">
            <v>211</v>
          </cell>
          <cell r="BU1686">
            <v>5.3</v>
          </cell>
          <cell r="BV1686" t="str">
            <v>206-216</v>
          </cell>
          <cell r="BW1686" t="str">
            <v>Avg</v>
          </cell>
          <cell r="CW1686">
            <v>0.4640393518518518</v>
          </cell>
          <cell r="CX1686">
            <v>47</v>
          </cell>
          <cell r="DC1686">
            <v>5</v>
          </cell>
          <cell r="DD1686">
            <v>4</v>
          </cell>
          <cell r="DE1686">
            <v>6</v>
          </cell>
        </row>
        <row r="1687">
          <cell r="A1687" t="str">
            <v>70100279307454814School 2</v>
          </cell>
          <cell r="B1687" t="str">
            <v>Fall 2015-2016</v>
          </cell>
          <cell r="C1687">
            <v>70100279</v>
          </cell>
          <cell r="D1687" t="str">
            <v>School 2</v>
          </cell>
          <cell r="E1687" t="str">
            <v>Mathematics</v>
          </cell>
          <cell r="F1687" t="str">
            <v>Mathematics</v>
          </cell>
          <cell r="G1687" t="b">
            <v>1</v>
          </cell>
          <cell r="H1687">
            <v>2015</v>
          </cell>
          <cell r="I1687">
            <v>4</v>
          </cell>
          <cell r="O1687" t="str">
            <v>Survey With Goals</v>
          </cell>
          <cell r="P1687">
            <v>307454814</v>
          </cell>
          <cell r="Q1687">
            <v>42263</v>
          </cell>
          <cell r="R1687">
            <v>56</v>
          </cell>
          <cell r="S1687">
            <v>188</v>
          </cell>
          <cell r="T1687">
            <v>2.9</v>
          </cell>
          <cell r="U1687">
            <v>5</v>
          </cell>
          <cell r="BI1687" t="str">
            <v>Operations and Algebraic Thinking</v>
          </cell>
          <cell r="BJ1687">
            <v>190</v>
          </cell>
          <cell r="BK1687">
            <v>6</v>
          </cell>
          <cell r="BL1687" t="str">
            <v>184-196</v>
          </cell>
          <cell r="BM1687" t="str">
            <v>Low</v>
          </cell>
          <cell r="BN1687" t="str">
            <v>Number and Operations</v>
          </cell>
          <cell r="BO1687">
            <v>191</v>
          </cell>
          <cell r="BP1687">
            <v>5.9</v>
          </cell>
          <cell r="BQ1687" t="str">
            <v>185-197</v>
          </cell>
          <cell r="BR1687" t="str">
            <v>Low</v>
          </cell>
          <cell r="BS1687" t="str">
            <v>Measurement and Data</v>
          </cell>
          <cell r="BT1687">
            <v>189</v>
          </cell>
          <cell r="BU1687">
            <v>5.9</v>
          </cell>
          <cell r="BV1687" t="str">
            <v>183-195</v>
          </cell>
          <cell r="BW1687" t="str">
            <v>Low</v>
          </cell>
          <cell r="BX1687" t="str">
            <v>Geometry</v>
          </cell>
          <cell r="BY1687">
            <v>181</v>
          </cell>
          <cell r="BZ1687">
            <v>5.7</v>
          </cell>
          <cell r="CA1687" t="str">
            <v>175-187</v>
          </cell>
          <cell r="CB1687" t="str">
            <v>Low</v>
          </cell>
          <cell r="CW1687">
            <v>0.59609953703703711</v>
          </cell>
          <cell r="CX1687">
            <v>48</v>
          </cell>
          <cell r="DC1687">
            <v>5</v>
          </cell>
          <cell r="DD1687">
            <v>6</v>
          </cell>
          <cell r="DE1687">
            <v>10</v>
          </cell>
        </row>
        <row r="1688">
          <cell r="A1688" t="str">
            <v>70100279310122777School 2</v>
          </cell>
          <cell r="B1688" t="str">
            <v>Fall 2015-2016</v>
          </cell>
          <cell r="C1688">
            <v>70100279</v>
          </cell>
          <cell r="D1688" t="str">
            <v>School 2</v>
          </cell>
          <cell r="E1688" t="str">
            <v>Reading</v>
          </cell>
          <cell r="F1688" t="str">
            <v>Reading</v>
          </cell>
          <cell r="G1688" t="b">
            <v>1</v>
          </cell>
          <cell r="H1688">
            <v>2015</v>
          </cell>
          <cell r="I1688">
            <v>4</v>
          </cell>
          <cell r="O1688" t="str">
            <v>Survey With Goals</v>
          </cell>
          <cell r="P1688">
            <v>310122777</v>
          </cell>
          <cell r="Q1688">
            <v>42257</v>
          </cell>
          <cell r="R1688">
            <v>38</v>
          </cell>
          <cell r="S1688">
            <v>200</v>
          </cell>
          <cell r="T1688">
            <v>3.3</v>
          </cell>
          <cell r="U1688">
            <v>35</v>
          </cell>
          <cell r="BF1688">
            <v>601</v>
          </cell>
          <cell r="BG1688">
            <v>501</v>
          </cell>
          <cell r="BH1688">
            <v>651</v>
          </cell>
          <cell r="BI1688" t="str">
            <v>Literature</v>
          </cell>
          <cell r="BJ1688">
            <v>208</v>
          </cell>
          <cell r="BK1688">
            <v>5.9</v>
          </cell>
          <cell r="BL1688" t="str">
            <v>202-214</v>
          </cell>
          <cell r="BM1688" t="str">
            <v>Avg</v>
          </cell>
          <cell r="BN1688" t="str">
            <v>Informational Text</v>
          </cell>
          <cell r="BO1688">
            <v>201</v>
          </cell>
          <cell r="BP1688">
            <v>5.8</v>
          </cell>
          <cell r="BQ1688" t="str">
            <v>195-207</v>
          </cell>
          <cell r="BR1688" t="str">
            <v>LoAvg</v>
          </cell>
          <cell r="BS1688" t="str">
            <v>Vocabulary Acquisition and Use</v>
          </cell>
          <cell r="BT1688">
            <v>192</v>
          </cell>
          <cell r="BU1688">
            <v>6</v>
          </cell>
          <cell r="BV1688" t="str">
            <v>186-198</v>
          </cell>
          <cell r="BW1688" t="str">
            <v>Low</v>
          </cell>
          <cell r="CW1688">
            <v>0.46530092592592592</v>
          </cell>
          <cell r="CX1688">
            <v>45</v>
          </cell>
          <cell r="DC1688">
            <v>6</v>
          </cell>
          <cell r="DD1688">
            <v>5</v>
          </cell>
          <cell r="DE1688">
            <v>7</v>
          </cell>
        </row>
        <row r="1689">
          <cell r="A1689" t="str">
            <v>70100280314287956School 2</v>
          </cell>
          <cell r="B1689" t="str">
            <v>Fall 2015-2016</v>
          </cell>
          <cell r="C1689">
            <v>70100280</v>
          </cell>
          <cell r="D1689" t="str">
            <v>School 2</v>
          </cell>
          <cell r="E1689" t="str">
            <v>Language Usage</v>
          </cell>
          <cell r="F1689" t="str">
            <v>Language</v>
          </cell>
          <cell r="G1689" t="b">
            <v>1</v>
          </cell>
          <cell r="H1689">
            <v>2015</v>
          </cell>
          <cell r="I1689">
            <v>4</v>
          </cell>
          <cell r="O1689" t="str">
            <v>Survey With Goals</v>
          </cell>
          <cell r="P1689">
            <v>314287956</v>
          </cell>
          <cell r="Q1689">
            <v>42265</v>
          </cell>
          <cell r="R1689">
            <v>26</v>
          </cell>
          <cell r="S1689">
            <v>184</v>
          </cell>
          <cell r="T1689">
            <v>3</v>
          </cell>
          <cell r="U1689">
            <v>3</v>
          </cell>
          <cell r="BI1689" t="str">
            <v>Writing: Plan, Organize, Develop, Revise, Research</v>
          </cell>
          <cell r="BJ1689">
            <v>167</v>
          </cell>
          <cell r="BK1689">
            <v>6.5</v>
          </cell>
          <cell r="BL1689" t="str">
            <v>161-174</v>
          </cell>
          <cell r="BM1689" t="str">
            <v>Low</v>
          </cell>
          <cell r="BN1689" t="str">
            <v>Language: Understand, Edit for Grammar, Usage</v>
          </cell>
          <cell r="BO1689">
            <v>187</v>
          </cell>
          <cell r="BP1689">
            <v>5.5</v>
          </cell>
          <cell r="BQ1689" t="str">
            <v>182-193</v>
          </cell>
          <cell r="BR1689" t="str">
            <v>Low</v>
          </cell>
          <cell r="BS1689" t="str">
            <v>Language: Understand, Edit Mechanics</v>
          </cell>
          <cell r="BT1689">
            <v>199</v>
          </cell>
          <cell r="BU1689">
            <v>6.1</v>
          </cell>
          <cell r="BV1689" t="str">
            <v>193-205</v>
          </cell>
          <cell r="BW1689" t="str">
            <v>Low</v>
          </cell>
          <cell r="CW1689">
            <v>0.56039351851851849</v>
          </cell>
          <cell r="CX1689">
            <v>47</v>
          </cell>
          <cell r="DC1689">
            <v>6</v>
          </cell>
          <cell r="DD1689">
            <v>6</v>
          </cell>
          <cell r="DE1689">
            <v>9</v>
          </cell>
        </row>
        <row r="1690">
          <cell r="A1690" t="str">
            <v>70100280308273461School 2</v>
          </cell>
          <cell r="B1690" t="str">
            <v>Fall 2015-2016</v>
          </cell>
          <cell r="C1690">
            <v>70100280</v>
          </cell>
          <cell r="D1690" t="str">
            <v>School 2</v>
          </cell>
          <cell r="E1690" t="str">
            <v>Mathematics</v>
          </cell>
          <cell r="F1690" t="str">
            <v>Mathematics</v>
          </cell>
          <cell r="G1690" t="b">
            <v>1</v>
          </cell>
          <cell r="H1690">
            <v>2015</v>
          </cell>
          <cell r="I1690">
            <v>4</v>
          </cell>
          <cell r="O1690" t="str">
            <v>Survey With Goals</v>
          </cell>
          <cell r="P1690">
            <v>308273461</v>
          </cell>
          <cell r="Q1690">
            <v>42262</v>
          </cell>
          <cell r="R1690">
            <v>44</v>
          </cell>
          <cell r="S1690">
            <v>205</v>
          </cell>
          <cell r="T1690">
            <v>2.9</v>
          </cell>
          <cell r="U1690">
            <v>21</v>
          </cell>
          <cell r="BI1690" t="str">
            <v>Operations and Algebraic Thinking</v>
          </cell>
          <cell r="BJ1690">
            <v>228</v>
          </cell>
          <cell r="BK1690">
            <v>10.4</v>
          </cell>
          <cell r="BL1690" t="str">
            <v>218-238</v>
          </cell>
          <cell r="BM1690" t="str">
            <v>HiAvg</v>
          </cell>
          <cell r="BN1690" t="str">
            <v>The Real and Complex Number Systems</v>
          </cell>
          <cell r="BO1690">
            <v>205</v>
          </cell>
          <cell r="BP1690">
            <v>6.3</v>
          </cell>
          <cell r="BQ1690" t="str">
            <v>199-211</v>
          </cell>
          <cell r="BR1690" t="str">
            <v>Low</v>
          </cell>
          <cell r="BS1690" t="str">
            <v>Geometry</v>
          </cell>
          <cell r="BT1690">
            <v>181</v>
          </cell>
          <cell r="BU1690">
            <v>10.4</v>
          </cell>
          <cell r="BV1690" t="str">
            <v>171-191</v>
          </cell>
          <cell r="BW1690" t="str">
            <v>Low</v>
          </cell>
          <cell r="BX1690" t="str">
            <v>Statistics and Probability</v>
          </cell>
          <cell r="BY1690">
            <v>206</v>
          </cell>
          <cell r="BZ1690">
            <v>6</v>
          </cell>
          <cell r="CA1690" t="str">
            <v>200-212</v>
          </cell>
          <cell r="CB1690" t="str">
            <v>Low</v>
          </cell>
          <cell r="CW1690">
            <v>0.46395833333333331</v>
          </cell>
          <cell r="CX1690">
            <v>53</v>
          </cell>
          <cell r="DC1690">
            <v>7</v>
          </cell>
          <cell r="DD1690">
            <v>5</v>
          </cell>
          <cell r="DE1690">
            <v>8</v>
          </cell>
        </row>
        <row r="1691">
          <cell r="A1691" t="str">
            <v>70100280304973553School 2</v>
          </cell>
          <cell r="B1691" t="str">
            <v>Fall 2015-2016</v>
          </cell>
          <cell r="C1691">
            <v>70100280</v>
          </cell>
          <cell r="D1691" t="str">
            <v>School 2</v>
          </cell>
          <cell r="E1691" t="str">
            <v>Reading</v>
          </cell>
          <cell r="F1691" t="str">
            <v>Reading</v>
          </cell>
          <cell r="G1691" t="b">
            <v>1</v>
          </cell>
          <cell r="H1691">
            <v>2015</v>
          </cell>
          <cell r="I1691">
            <v>4</v>
          </cell>
          <cell r="O1691" t="str">
            <v>Survey With Goals</v>
          </cell>
          <cell r="P1691">
            <v>304973553</v>
          </cell>
          <cell r="Q1691">
            <v>42248</v>
          </cell>
          <cell r="R1691">
            <v>36</v>
          </cell>
          <cell r="S1691">
            <v>186</v>
          </cell>
          <cell r="T1691">
            <v>3.5</v>
          </cell>
          <cell r="U1691">
            <v>5</v>
          </cell>
          <cell r="BF1691">
            <v>349</v>
          </cell>
          <cell r="BG1691">
            <v>249</v>
          </cell>
          <cell r="BH1691">
            <v>399</v>
          </cell>
          <cell r="BI1691" t="str">
            <v>Literature</v>
          </cell>
          <cell r="BJ1691">
            <v>199</v>
          </cell>
          <cell r="BK1691">
            <v>6.9</v>
          </cell>
          <cell r="BL1691" t="str">
            <v>192-206</v>
          </cell>
          <cell r="BM1691" t="str">
            <v>Low</v>
          </cell>
          <cell r="BN1691" t="str">
            <v>Informational Text</v>
          </cell>
          <cell r="BO1691">
            <v>177</v>
          </cell>
          <cell r="BP1691">
            <v>6.3</v>
          </cell>
          <cell r="BQ1691" t="str">
            <v>171-183</v>
          </cell>
          <cell r="BR1691" t="str">
            <v>Low</v>
          </cell>
          <cell r="BS1691" t="str">
            <v>Vocabulary Acquisition and Use</v>
          </cell>
          <cell r="BT1691">
            <v>184</v>
          </cell>
          <cell r="BU1691">
            <v>6.3</v>
          </cell>
          <cell r="BV1691" t="str">
            <v>178-190</v>
          </cell>
          <cell r="BW1691" t="str">
            <v>Low</v>
          </cell>
          <cell r="CW1691">
            <v>0.48231481481481481</v>
          </cell>
          <cell r="CX1691">
            <v>41</v>
          </cell>
          <cell r="DC1691">
            <v>7</v>
          </cell>
          <cell r="DD1691">
            <v>6</v>
          </cell>
          <cell r="DE1691">
            <v>8</v>
          </cell>
        </row>
        <row r="1692">
          <cell r="A1692" t="str">
            <v>70100281314287917School 2</v>
          </cell>
          <cell r="B1692" t="str">
            <v>Fall 2015-2016</v>
          </cell>
          <cell r="C1692">
            <v>70100281</v>
          </cell>
          <cell r="D1692" t="str">
            <v>School 2</v>
          </cell>
          <cell r="E1692" t="str">
            <v>Language Usage</v>
          </cell>
          <cell r="F1692" t="str">
            <v>Language</v>
          </cell>
          <cell r="G1692" t="b">
            <v>1</v>
          </cell>
          <cell r="H1692">
            <v>2015</v>
          </cell>
          <cell r="I1692">
            <v>4</v>
          </cell>
          <cell r="O1692" t="str">
            <v>Survey With Goals</v>
          </cell>
          <cell r="P1692">
            <v>314287917</v>
          </cell>
          <cell r="Q1692">
            <v>42265</v>
          </cell>
          <cell r="R1692">
            <v>46</v>
          </cell>
          <cell r="S1692">
            <v>197</v>
          </cell>
          <cell r="T1692">
            <v>2.9</v>
          </cell>
          <cell r="U1692">
            <v>27</v>
          </cell>
          <cell r="BI1692" t="str">
            <v>Writing: Plan, Organize, Develop, Revise, Research</v>
          </cell>
          <cell r="BJ1692">
            <v>193</v>
          </cell>
          <cell r="BK1692">
            <v>5.2</v>
          </cell>
          <cell r="BL1692" t="str">
            <v>188-198</v>
          </cell>
          <cell r="BM1692" t="str">
            <v>Low</v>
          </cell>
          <cell r="BN1692" t="str">
            <v>Language: Understand, Edit for Grammar, Usage</v>
          </cell>
          <cell r="BO1692">
            <v>204</v>
          </cell>
          <cell r="BP1692">
            <v>5</v>
          </cell>
          <cell r="BQ1692" t="str">
            <v>199-209</v>
          </cell>
          <cell r="BR1692" t="str">
            <v>LoAvg</v>
          </cell>
          <cell r="BS1692" t="str">
            <v>Language: Understand, Edit Mechanics</v>
          </cell>
          <cell r="BT1692">
            <v>195</v>
          </cell>
          <cell r="BU1692">
            <v>5.0999999999999996</v>
          </cell>
          <cell r="BV1692" t="str">
            <v>190-200</v>
          </cell>
          <cell r="BW1692" t="str">
            <v>Low</v>
          </cell>
          <cell r="CW1692">
            <v>0.45887731481481481</v>
          </cell>
          <cell r="CX1692">
            <v>49</v>
          </cell>
          <cell r="DC1692">
            <v>6</v>
          </cell>
          <cell r="DD1692">
            <v>5</v>
          </cell>
          <cell r="DE1692">
            <v>7</v>
          </cell>
        </row>
        <row r="1693">
          <cell r="A1693" t="str">
            <v>70100281308962572School 2</v>
          </cell>
          <cell r="B1693" t="str">
            <v>Fall 2015-2016</v>
          </cell>
          <cell r="C1693">
            <v>70100281</v>
          </cell>
          <cell r="D1693" t="str">
            <v>School 2</v>
          </cell>
          <cell r="E1693" t="str">
            <v>Mathematics</v>
          </cell>
          <cell r="F1693" t="str">
            <v>Mathematics</v>
          </cell>
          <cell r="G1693" t="b">
            <v>1</v>
          </cell>
          <cell r="H1693">
            <v>2015</v>
          </cell>
          <cell r="I1693">
            <v>4</v>
          </cell>
          <cell r="O1693" t="str">
            <v>Survey With Goals</v>
          </cell>
          <cell r="P1693">
            <v>308962572</v>
          </cell>
          <cell r="Q1693">
            <v>42258</v>
          </cell>
          <cell r="R1693">
            <v>81</v>
          </cell>
          <cell r="S1693">
            <v>212</v>
          </cell>
          <cell r="T1693">
            <v>2.9</v>
          </cell>
          <cell r="U1693">
            <v>52</v>
          </cell>
          <cell r="BI1693" t="str">
            <v>Operations and Algebraic Thinking</v>
          </cell>
          <cell r="BJ1693">
            <v>213</v>
          </cell>
          <cell r="BK1693">
            <v>5.8</v>
          </cell>
          <cell r="BL1693" t="str">
            <v>207-219</v>
          </cell>
          <cell r="BM1693" t="str">
            <v>Avg</v>
          </cell>
          <cell r="BN1693" t="str">
            <v>Number and Operations</v>
          </cell>
          <cell r="BO1693">
            <v>206</v>
          </cell>
          <cell r="BP1693">
            <v>5.9</v>
          </cell>
          <cell r="BQ1693" t="str">
            <v>200-212</v>
          </cell>
          <cell r="BR1693" t="str">
            <v>LoAvg</v>
          </cell>
          <cell r="BS1693" t="str">
            <v>Measurement and Data</v>
          </cell>
          <cell r="BT1693">
            <v>215</v>
          </cell>
          <cell r="BU1693">
            <v>5.9</v>
          </cell>
          <cell r="BV1693" t="str">
            <v>209-221</v>
          </cell>
          <cell r="BW1693" t="str">
            <v>Avg</v>
          </cell>
          <cell r="BX1693" t="str">
            <v>Geometry</v>
          </cell>
          <cell r="BY1693">
            <v>216</v>
          </cell>
          <cell r="BZ1693">
            <v>5.8</v>
          </cell>
          <cell r="CA1693" t="str">
            <v>210-222</v>
          </cell>
          <cell r="CB1693" t="str">
            <v>Avg</v>
          </cell>
          <cell r="CW1693">
            <v>0.46464120370370371</v>
          </cell>
          <cell r="CX1693">
            <v>54</v>
          </cell>
          <cell r="DC1693">
            <v>6</v>
          </cell>
          <cell r="DD1693">
            <v>6</v>
          </cell>
          <cell r="DE1693">
            <v>10</v>
          </cell>
        </row>
        <row r="1694">
          <cell r="A1694" t="str">
            <v>70100281303412575School 2</v>
          </cell>
          <cell r="B1694" t="str">
            <v>Fall 2015-2016</v>
          </cell>
          <cell r="C1694">
            <v>70100281</v>
          </cell>
          <cell r="D1694" t="str">
            <v>School 2</v>
          </cell>
          <cell r="E1694" t="str">
            <v>Reading</v>
          </cell>
          <cell r="F1694" t="str">
            <v>Reading</v>
          </cell>
          <cell r="G1694" t="b">
            <v>1</v>
          </cell>
          <cell r="H1694">
            <v>2015</v>
          </cell>
          <cell r="I1694">
            <v>4</v>
          </cell>
          <cell r="O1694" t="str">
            <v>Survey With Goals</v>
          </cell>
          <cell r="P1694">
            <v>303412575</v>
          </cell>
          <cell r="Q1694">
            <v>42251</v>
          </cell>
          <cell r="R1694">
            <v>56</v>
          </cell>
          <cell r="S1694">
            <v>200</v>
          </cell>
          <cell r="T1694">
            <v>3.4</v>
          </cell>
          <cell r="U1694">
            <v>35</v>
          </cell>
          <cell r="BF1694">
            <v>601</v>
          </cell>
          <cell r="BG1694">
            <v>501</v>
          </cell>
          <cell r="BH1694">
            <v>651</v>
          </cell>
          <cell r="BI1694" t="str">
            <v>Literature</v>
          </cell>
          <cell r="BJ1694">
            <v>197</v>
          </cell>
          <cell r="BK1694">
            <v>5.9</v>
          </cell>
          <cell r="BL1694" t="str">
            <v>191-203</v>
          </cell>
          <cell r="BM1694" t="str">
            <v>LoAvg</v>
          </cell>
          <cell r="BN1694" t="str">
            <v>Informational Text</v>
          </cell>
          <cell r="BO1694">
            <v>202</v>
          </cell>
          <cell r="BP1694">
            <v>5.9</v>
          </cell>
          <cell r="BQ1694" t="str">
            <v>196-208</v>
          </cell>
          <cell r="BR1694" t="str">
            <v>LoAvg</v>
          </cell>
          <cell r="BS1694" t="str">
            <v>Vocabulary Acquisition and Use</v>
          </cell>
          <cell r="BT1694">
            <v>201</v>
          </cell>
          <cell r="BU1694">
            <v>6</v>
          </cell>
          <cell r="BV1694" t="str">
            <v>195-207</v>
          </cell>
          <cell r="BW1694" t="str">
            <v>LoAvg</v>
          </cell>
          <cell r="CW1694">
            <v>0.46407407407407408</v>
          </cell>
          <cell r="CX1694">
            <v>43</v>
          </cell>
          <cell r="DC1694">
            <v>6</v>
          </cell>
          <cell r="DD1694">
            <v>5</v>
          </cell>
          <cell r="DE1694">
            <v>7</v>
          </cell>
        </row>
        <row r="1695">
          <cell r="A1695" t="str">
            <v>70100282314288156School 2</v>
          </cell>
          <cell r="B1695" t="str">
            <v>Fall 2015-2016</v>
          </cell>
          <cell r="C1695">
            <v>70100282</v>
          </cell>
          <cell r="D1695" t="str">
            <v>School 2</v>
          </cell>
          <cell r="E1695" t="str">
            <v>Language Usage</v>
          </cell>
          <cell r="F1695" t="str">
            <v>Language</v>
          </cell>
          <cell r="G1695" t="b">
            <v>1</v>
          </cell>
          <cell r="H1695">
            <v>2015</v>
          </cell>
          <cell r="I1695">
            <v>4</v>
          </cell>
          <cell r="O1695" t="str">
            <v>Survey With Goals</v>
          </cell>
          <cell r="P1695">
            <v>314288156</v>
          </cell>
          <cell r="Q1695">
            <v>42265</v>
          </cell>
          <cell r="R1695">
            <v>68</v>
          </cell>
          <cell r="S1695">
            <v>186</v>
          </cell>
          <cell r="T1695">
            <v>2.9</v>
          </cell>
          <cell r="U1695">
            <v>19</v>
          </cell>
          <cell r="BI1695" t="str">
            <v>Writing: Plan, Organize, Develop, Revise, Research</v>
          </cell>
          <cell r="BJ1695">
            <v>184</v>
          </cell>
          <cell r="BK1695">
            <v>5.0999999999999996</v>
          </cell>
          <cell r="BL1695" t="str">
            <v>179-189</v>
          </cell>
          <cell r="BM1695" t="str">
            <v>Low</v>
          </cell>
          <cell r="BN1695" t="str">
            <v>Language: Understand, Edit for Grammar, Usage</v>
          </cell>
          <cell r="BO1695">
            <v>190</v>
          </cell>
          <cell r="BP1695">
            <v>5</v>
          </cell>
          <cell r="BQ1695" t="str">
            <v>185-195</v>
          </cell>
          <cell r="BR1695" t="str">
            <v>LoAvg</v>
          </cell>
          <cell r="BS1695" t="str">
            <v>Language: Understand, Edit Mechanics</v>
          </cell>
          <cell r="BT1695">
            <v>184</v>
          </cell>
          <cell r="BU1695">
            <v>5.0999999999999996</v>
          </cell>
          <cell r="BV1695" t="str">
            <v>179-189</v>
          </cell>
          <cell r="BW1695" t="str">
            <v>Low</v>
          </cell>
          <cell r="CW1695">
            <v>0.39109953703703698</v>
          </cell>
          <cell r="CX1695">
            <v>44</v>
          </cell>
          <cell r="DC1695">
            <v>8</v>
          </cell>
          <cell r="DD1695">
            <v>7</v>
          </cell>
          <cell r="DE1695">
            <v>10</v>
          </cell>
        </row>
        <row r="1696">
          <cell r="A1696" t="str">
            <v>70100282307454832School 2</v>
          </cell>
          <cell r="B1696" t="str">
            <v>Fall 2015-2016</v>
          </cell>
          <cell r="C1696">
            <v>70100282</v>
          </cell>
          <cell r="D1696" t="str">
            <v>School 2</v>
          </cell>
          <cell r="E1696" t="str">
            <v>Mathematics</v>
          </cell>
          <cell r="F1696" t="str">
            <v>Mathematics</v>
          </cell>
          <cell r="G1696" t="b">
            <v>1</v>
          </cell>
          <cell r="H1696">
            <v>2015</v>
          </cell>
          <cell r="I1696">
            <v>4</v>
          </cell>
          <cell r="O1696" t="str">
            <v>Survey With Goals</v>
          </cell>
          <cell r="P1696">
            <v>307454832</v>
          </cell>
          <cell r="Q1696">
            <v>42258</v>
          </cell>
          <cell r="R1696">
            <v>117</v>
          </cell>
          <cell r="S1696">
            <v>191</v>
          </cell>
          <cell r="T1696">
            <v>2.9</v>
          </cell>
          <cell r="U1696">
            <v>21</v>
          </cell>
          <cell r="BI1696" t="str">
            <v>Operations and Algebraic Thinking</v>
          </cell>
          <cell r="BJ1696">
            <v>182</v>
          </cell>
          <cell r="BK1696">
            <v>6.2</v>
          </cell>
          <cell r="BL1696" t="str">
            <v>176-188</v>
          </cell>
          <cell r="BM1696" t="str">
            <v>Low</v>
          </cell>
          <cell r="BN1696" t="str">
            <v>Number and Operations</v>
          </cell>
          <cell r="BO1696">
            <v>184</v>
          </cell>
          <cell r="BP1696">
            <v>6.2</v>
          </cell>
          <cell r="BQ1696" t="str">
            <v>178-190</v>
          </cell>
          <cell r="BR1696" t="str">
            <v>Low</v>
          </cell>
          <cell r="BS1696" t="str">
            <v>Measurement and Data</v>
          </cell>
          <cell r="BT1696">
            <v>200</v>
          </cell>
          <cell r="BU1696">
            <v>6.2</v>
          </cell>
          <cell r="BV1696" t="str">
            <v>194-206</v>
          </cell>
          <cell r="BW1696" t="str">
            <v>LoAvg</v>
          </cell>
          <cell r="BX1696" t="str">
            <v>Geometry</v>
          </cell>
          <cell r="BY1696">
            <v>196</v>
          </cell>
          <cell r="BZ1696">
            <v>6</v>
          </cell>
          <cell r="CA1696" t="str">
            <v>190-202</v>
          </cell>
          <cell r="CB1696" t="str">
            <v>LoAvg</v>
          </cell>
          <cell r="CW1696">
            <v>0.3344212962962963</v>
          </cell>
          <cell r="CX1696">
            <v>46</v>
          </cell>
          <cell r="DC1696">
            <v>10</v>
          </cell>
          <cell r="DD1696">
            <v>7</v>
          </cell>
          <cell r="DE1696">
            <v>12</v>
          </cell>
        </row>
        <row r="1697">
          <cell r="A1697" t="str">
            <v>70100282302471114School 2</v>
          </cell>
          <cell r="B1697" t="str">
            <v>Fall 2015-2016</v>
          </cell>
          <cell r="C1697">
            <v>70100282</v>
          </cell>
          <cell r="D1697" t="str">
            <v>School 2</v>
          </cell>
          <cell r="E1697" t="str">
            <v>Reading</v>
          </cell>
          <cell r="F1697" t="str">
            <v>Reading</v>
          </cell>
          <cell r="G1697" t="b">
            <v>1</v>
          </cell>
          <cell r="H1697">
            <v>2015</v>
          </cell>
          <cell r="I1697">
            <v>4</v>
          </cell>
          <cell r="O1697" t="str">
            <v>Survey With Goals</v>
          </cell>
          <cell r="P1697">
            <v>302471114</v>
          </cell>
          <cell r="Q1697">
            <v>42251</v>
          </cell>
          <cell r="R1697">
            <v>113</v>
          </cell>
          <cell r="S1697">
            <v>192</v>
          </cell>
          <cell r="T1697">
            <v>3.5</v>
          </cell>
          <cell r="U1697">
            <v>35</v>
          </cell>
          <cell r="BF1697">
            <v>457</v>
          </cell>
          <cell r="BG1697">
            <v>357</v>
          </cell>
          <cell r="BH1697">
            <v>507</v>
          </cell>
          <cell r="BI1697" t="str">
            <v>Literature</v>
          </cell>
          <cell r="BJ1697">
            <v>186</v>
          </cell>
          <cell r="BK1697">
            <v>6.1</v>
          </cell>
          <cell r="BL1697" t="str">
            <v>180-192</v>
          </cell>
          <cell r="BM1697" t="str">
            <v>Low</v>
          </cell>
          <cell r="BN1697" t="str">
            <v>Informational Text</v>
          </cell>
          <cell r="BO1697">
            <v>193</v>
          </cell>
          <cell r="BP1697">
            <v>6.1</v>
          </cell>
          <cell r="BQ1697" t="str">
            <v>187-199</v>
          </cell>
          <cell r="BR1697" t="str">
            <v>LoAvg</v>
          </cell>
          <cell r="BS1697" t="str">
            <v>Vocabulary Acquisition and Use</v>
          </cell>
          <cell r="BT1697">
            <v>199</v>
          </cell>
          <cell r="BU1697">
            <v>6</v>
          </cell>
          <cell r="BV1697" t="str">
            <v>193-205</v>
          </cell>
          <cell r="BW1697" t="str">
            <v>Avg</v>
          </cell>
          <cell r="CW1697">
            <v>0.33792824074074074</v>
          </cell>
          <cell r="CX1697">
            <v>44</v>
          </cell>
          <cell r="DC1697">
            <v>8</v>
          </cell>
          <cell r="DD1697">
            <v>6</v>
          </cell>
          <cell r="DE1697">
            <v>9</v>
          </cell>
        </row>
        <row r="1698">
          <cell r="A1698" t="str">
            <v>70100283309647933School 2</v>
          </cell>
          <cell r="B1698" t="str">
            <v>Fall 2015-2016</v>
          </cell>
          <cell r="C1698">
            <v>70100283</v>
          </cell>
          <cell r="D1698" t="str">
            <v>School 2</v>
          </cell>
          <cell r="E1698" t="str">
            <v>Mathematics</v>
          </cell>
          <cell r="F1698" t="str">
            <v>Mathematics</v>
          </cell>
          <cell r="G1698" t="b">
            <v>1</v>
          </cell>
          <cell r="H1698">
            <v>2015</v>
          </cell>
          <cell r="I1698">
            <v>4</v>
          </cell>
          <cell r="O1698" t="str">
            <v>Survey With Goals</v>
          </cell>
          <cell r="P1698">
            <v>309647933</v>
          </cell>
          <cell r="Q1698">
            <v>42258</v>
          </cell>
          <cell r="R1698">
            <v>29</v>
          </cell>
          <cell r="S1698">
            <v>162</v>
          </cell>
          <cell r="T1698">
            <v>2.9</v>
          </cell>
          <cell r="U1698">
            <v>49</v>
          </cell>
          <cell r="BI1698" t="str">
            <v>Operations and Algebraic Thinking</v>
          </cell>
          <cell r="BJ1698">
            <v>156</v>
          </cell>
          <cell r="BK1698">
            <v>6</v>
          </cell>
          <cell r="BL1698" t="str">
            <v>150-162</v>
          </cell>
          <cell r="BM1698" t="str">
            <v>LoAvg</v>
          </cell>
          <cell r="BN1698" t="str">
            <v>Number and Operations</v>
          </cell>
          <cell r="BO1698">
            <v>153</v>
          </cell>
          <cell r="BP1698">
            <v>6.1</v>
          </cell>
          <cell r="BQ1698" t="str">
            <v>147-159</v>
          </cell>
          <cell r="BR1698" t="str">
            <v>LoAvg</v>
          </cell>
          <cell r="BS1698" t="str">
            <v>Measurement and Data</v>
          </cell>
          <cell r="BT1698">
            <v>167</v>
          </cell>
          <cell r="BU1698">
            <v>6</v>
          </cell>
          <cell r="BV1698" t="str">
            <v>161-173</v>
          </cell>
          <cell r="BW1698" t="str">
            <v>HiAvg</v>
          </cell>
          <cell r="BX1698" t="str">
            <v>Geometry</v>
          </cell>
          <cell r="BY1698">
            <v>171</v>
          </cell>
          <cell r="BZ1698">
            <v>6.1</v>
          </cell>
          <cell r="CA1698" t="str">
            <v>165-177</v>
          </cell>
          <cell r="CB1698" t="str">
            <v>HiAvg</v>
          </cell>
          <cell r="CW1698">
            <v>0.38995370370370369</v>
          </cell>
          <cell r="CX1698">
            <v>50</v>
          </cell>
          <cell r="DC1698">
            <v>15</v>
          </cell>
          <cell r="DD1698">
            <v>12</v>
          </cell>
          <cell r="DE1698">
            <v>18</v>
          </cell>
        </row>
        <row r="1699">
          <cell r="A1699" t="str">
            <v>70100283303412615School 2</v>
          </cell>
          <cell r="B1699" t="str">
            <v>Fall 2015-2016</v>
          </cell>
          <cell r="C1699">
            <v>70100283</v>
          </cell>
          <cell r="D1699" t="str">
            <v>School 2</v>
          </cell>
          <cell r="E1699" t="str">
            <v>Reading</v>
          </cell>
          <cell r="F1699" t="str">
            <v>Reading</v>
          </cell>
          <cell r="G1699" t="b">
            <v>1</v>
          </cell>
          <cell r="H1699">
            <v>2015</v>
          </cell>
          <cell r="I1699">
            <v>4</v>
          </cell>
          <cell r="O1699" t="str">
            <v>Survey With Goals</v>
          </cell>
          <cell r="P1699">
            <v>303412615</v>
          </cell>
          <cell r="Q1699">
            <v>42251</v>
          </cell>
          <cell r="R1699">
            <v>29</v>
          </cell>
          <cell r="S1699">
            <v>163</v>
          </cell>
          <cell r="T1699">
            <v>3</v>
          </cell>
          <cell r="U1699">
            <v>57</v>
          </cell>
          <cell r="BF1699" t="str">
            <v>BR</v>
          </cell>
          <cell r="BG1699" t="str">
            <v>BR</v>
          </cell>
          <cell r="BH1699" t="str">
            <v>BR</v>
          </cell>
          <cell r="BI1699" t="str">
            <v>Foundational Skills</v>
          </cell>
          <cell r="BJ1699">
            <v>152</v>
          </cell>
          <cell r="BK1699">
            <v>6</v>
          </cell>
          <cell r="BL1699" t="str">
            <v>146-158</v>
          </cell>
          <cell r="BM1699" t="str">
            <v>LoAvg</v>
          </cell>
          <cell r="BN1699" t="str">
            <v>Language and Writing</v>
          </cell>
          <cell r="BO1699">
            <v>168</v>
          </cell>
          <cell r="BP1699">
            <v>5.9</v>
          </cell>
          <cell r="BQ1699" t="str">
            <v>162-174</v>
          </cell>
          <cell r="BR1699" t="str">
            <v>HiAvg</v>
          </cell>
          <cell r="BS1699" t="str">
            <v>Literature and Informational</v>
          </cell>
          <cell r="BT1699">
            <v>162</v>
          </cell>
          <cell r="BU1699">
            <v>5.7</v>
          </cell>
          <cell r="BV1699" t="str">
            <v>156-168</v>
          </cell>
          <cell r="BW1699" t="str">
            <v>Avg</v>
          </cell>
          <cell r="BX1699" t="str">
            <v>Vocabulary Use and Functions</v>
          </cell>
          <cell r="BY1699">
            <v>169</v>
          </cell>
          <cell r="BZ1699">
            <v>5.9</v>
          </cell>
          <cell r="CA1699" t="str">
            <v>163-175</v>
          </cell>
          <cell r="CB1699" t="str">
            <v>HiAvg</v>
          </cell>
          <cell r="CW1699">
            <v>0.39219907407407412</v>
          </cell>
          <cell r="CX1699">
            <v>54</v>
          </cell>
          <cell r="DC1699">
            <v>14</v>
          </cell>
          <cell r="DD1699">
            <v>11</v>
          </cell>
          <cell r="DE1699">
            <v>17</v>
          </cell>
        </row>
        <row r="1700">
          <cell r="A1700" t="str">
            <v>70100284314288022School 2</v>
          </cell>
          <cell r="B1700" t="str">
            <v>Fall 2015-2016</v>
          </cell>
          <cell r="C1700">
            <v>70100284</v>
          </cell>
          <cell r="D1700" t="str">
            <v>School 2</v>
          </cell>
          <cell r="E1700" t="str">
            <v>Language Usage</v>
          </cell>
          <cell r="F1700" t="str">
            <v>Language</v>
          </cell>
          <cell r="G1700" t="b">
            <v>1</v>
          </cell>
          <cell r="H1700">
            <v>2015</v>
          </cell>
          <cell r="I1700">
            <v>4</v>
          </cell>
          <cell r="O1700" t="str">
            <v>Survey With Goals</v>
          </cell>
          <cell r="P1700">
            <v>314288022</v>
          </cell>
          <cell r="Q1700">
            <v>42265</v>
          </cell>
          <cell r="R1700">
            <v>28</v>
          </cell>
          <cell r="S1700">
            <v>219</v>
          </cell>
          <cell r="T1700">
            <v>2.9</v>
          </cell>
          <cell r="U1700">
            <v>83</v>
          </cell>
          <cell r="BI1700" t="str">
            <v>Writing: Plan, Organize, Develop, Revise, Research</v>
          </cell>
          <cell r="BJ1700">
            <v>220</v>
          </cell>
          <cell r="BK1700">
            <v>5.0999999999999996</v>
          </cell>
          <cell r="BL1700" t="str">
            <v>215-225</v>
          </cell>
          <cell r="BM1700" t="str">
            <v>High</v>
          </cell>
          <cell r="BN1700" t="str">
            <v>Language: Understand, Edit for Grammar, Usage</v>
          </cell>
          <cell r="BO1700">
            <v>216</v>
          </cell>
          <cell r="BP1700">
            <v>5.0999999999999996</v>
          </cell>
          <cell r="BQ1700" t="str">
            <v>211-221</v>
          </cell>
          <cell r="BR1700" t="str">
            <v>HiAvg</v>
          </cell>
          <cell r="BS1700" t="str">
            <v>Language: Understand, Edit Mechanics</v>
          </cell>
          <cell r="BT1700">
            <v>222</v>
          </cell>
          <cell r="BU1700">
            <v>5</v>
          </cell>
          <cell r="BV1700" t="str">
            <v>217-227</v>
          </cell>
          <cell r="BW1700" t="str">
            <v>High</v>
          </cell>
          <cell r="CW1700">
            <v>0.45886574074074077</v>
          </cell>
          <cell r="CX1700">
            <v>48</v>
          </cell>
          <cell r="DC1700">
            <v>4</v>
          </cell>
          <cell r="DD1700">
            <v>3</v>
          </cell>
          <cell r="DE1700">
            <v>4</v>
          </cell>
        </row>
        <row r="1701">
          <cell r="A1701" t="str">
            <v>70100284309648036School 2</v>
          </cell>
          <cell r="B1701" t="str">
            <v>Fall 2015-2016</v>
          </cell>
          <cell r="C1701">
            <v>70100284</v>
          </cell>
          <cell r="D1701" t="str">
            <v>School 2</v>
          </cell>
          <cell r="E1701" t="str">
            <v>Mathematics</v>
          </cell>
          <cell r="F1701" t="str">
            <v>Mathematics</v>
          </cell>
          <cell r="G1701" t="b">
            <v>1</v>
          </cell>
          <cell r="H1701">
            <v>2015</v>
          </cell>
          <cell r="I1701">
            <v>4</v>
          </cell>
          <cell r="O1701" t="str">
            <v>Survey With Goals</v>
          </cell>
          <cell r="P1701">
            <v>309648036</v>
          </cell>
          <cell r="Q1701">
            <v>42258</v>
          </cell>
          <cell r="R1701">
            <v>53</v>
          </cell>
          <cell r="S1701">
            <v>210</v>
          </cell>
          <cell r="T1701">
            <v>2.9</v>
          </cell>
          <cell r="U1701">
            <v>46</v>
          </cell>
          <cell r="BI1701" t="str">
            <v>Operations and Algebraic Thinking</v>
          </cell>
          <cell r="BJ1701">
            <v>205</v>
          </cell>
          <cell r="BK1701">
            <v>6.3</v>
          </cell>
          <cell r="BL1701" t="str">
            <v>199-211</v>
          </cell>
          <cell r="BM1701" t="str">
            <v>LoAvg</v>
          </cell>
          <cell r="BN1701" t="str">
            <v>Number and Operations</v>
          </cell>
          <cell r="BO1701">
            <v>200</v>
          </cell>
          <cell r="BP1701">
            <v>6.7</v>
          </cell>
          <cell r="BQ1701" t="str">
            <v>193-207</v>
          </cell>
          <cell r="BR1701" t="str">
            <v>Low</v>
          </cell>
          <cell r="BS1701" t="str">
            <v>Measurement and Data</v>
          </cell>
          <cell r="BT1701">
            <v>222</v>
          </cell>
          <cell r="BU1701">
            <v>6.7</v>
          </cell>
          <cell r="BV1701" t="str">
            <v>215-229</v>
          </cell>
          <cell r="BW1701" t="str">
            <v>HiAvg</v>
          </cell>
          <cell r="BX1701" t="str">
            <v>Geometry</v>
          </cell>
          <cell r="BY1701">
            <v>214</v>
          </cell>
          <cell r="BZ1701">
            <v>6</v>
          </cell>
          <cell r="CA1701" t="str">
            <v>208-220</v>
          </cell>
          <cell r="CB1701" t="str">
            <v>Avg</v>
          </cell>
          <cell r="CW1701">
            <v>0.46467592592592594</v>
          </cell>
          <cell r="CX1701">
            <v>48</v>
          </cell>
          <cell r="DC1701">
            <v>6</v>
          </cell>
          <cell r="DD1701">
            <v>6</v>
          </cell>
          <cell r="DE1701">
            <v>10</v>
          </cell>
        </row>
        <row r="1702">
          <cell r="A1702" t="str">
            <v>70100284303412519School 2</v>
          </cell>
          <cell r="B1702" t="str">
            <v>Fall 2015-2016</v>
          </cell>
          <cell r="C1702">
            <v>70100284</v>
          </cell>
          <cell r="D1702" t="str">
            <v>School 2</v>
          </cell>
          <cell r="E1702" t="str">
            <v>Reading</v>
          </cell>
          <cell r="F1702" t="str">
            <v>Reading</v>
          </cell>
          <cell r="G1702" t="b">
            <v>1</v>
          </cell>
          <cell r="H1702">
            <v>2015</v>
          </cell>
          <cell r="I1702">
            <v>4</v>
          </cell>
          <cell r="O1702" t="str">
            <v>Survey With Goals</v>
          </cell>
          <cell r="P1702">
            <v>303412519</v>
          </cell>
          <cell r="Q1702">
            <v>42251</v>
          </cell>
          <cell r="R1702">
            <v>31</v>
          </cell>
          <cell r="S1702">
            <v>229</v>
          </cell>
          <cell r="T1702">
            <v>3.5</v>
          </cell>
          <cell r="U1702">
            <v>94</v>
          </cell>
          <cell r="BF1702">
            <v>1123</v>
          </cell>
          <cell r="BG1702">
            <v>1023</v>
          </cell>
          <cell r="BH1702">
            <v>1173</v>
          </cell>
          <cell r="BI1702" t="str">
            <v>Literature</v>
          </cell>
          <cell r="BJ1702">
            <v>227</v>
          </cell>
          <cell r="BK1702">
            <v>6.3</v>
          </cell>
          <cell r="BL1702" t="str">
            <v>221-233</v>
          </cell>
          <cell r="BM1702" t="str">
            <v>High</v>
          </cell>
          <cell r="BN1702" t="str">
            <v>Informational Text</v>
          </cell>
          <cell r="BO1702">
            <v>234</v>
          </cell>
          <cell r="BP1702">
            <v>6.2</v>
          </cell>
          <cell r="BQ1702" t="str">
            <v>228-240</v>
          </cell>
          <cell r="BR1702" t="str">
            <v>High</v>
          </cell>
          <cell r="BS1702" t="str">
            <v>Vocabulary Acquisition and Use</v>
          </cell>
          <cell r="BT1702">
            <v>226</v>
          </cell>
          <cell r="BU1702">
            <v>5.8</v>
          </cell>
          <cell r="BV1702" t="str">
            <v>220-232</v>
          </cell>
          <cell r="BW1702" t="str">
            <v>High</v>
          </cell>
          <cell r="CW1702">
            <v>0.46399305555555559</v>
          </cell>
          <cell r="CX1702">
            <v>62</v>
          </cell>
          <cell r="DC1702">
            <v>4</v>
          </cell>
          <cell r="DD1702">
            <v>2</v>
          </cell>
          <cell r="DE1702">
            <v>3</v>
          </cell>
        </row>
        <row r="1703">
          <cell r="A1703" t="str">
            <v>70100285306607124School 2</v>
          </cell>
          <cell r="B1703" t="str">
            <v>Fall 2015-2016</v>
          </cell>
          <cell r="C1703">
            <v>70100285</v>
          </cell>
          <cell r="D1703" t="str">
            <v>School 2</v>
          </cell>
          <cell r="E1703" t="str">
            <v>Language Usage</v>
          </cell>
          <cell r="F1703" t="str">
            <v>Language</v>
          </cell>
          <cell r="G1703" t="b">
            <v>1</v>
          </cell>
          <cell r="H1703">
            <v>2015</v>
          </cell>
          <cell r="I1703">
            <v>4</v>
          </cell>
          <cell r="O1703" t="str">
            <v>Survey With Goals</v>
          </cell>
          <cell r="P1703">
            <v>306607124</v>
          </cell>
          <cell r="Q1703">
            <v>42264</v>
          </cell>
          <cell r="R1703">
            <v>45</v>
          </cell>
          <cell r="S1703">
            <v>186</v>
          </cell>
          <cell r="T1703">
            <v>2.9</v>
          </cell>
          <cell r="U1703">
            <v>41</v>
          </cell>
          <cell r="BI1703" t="str">
            <v>Writing: Plan, Organize, Develop, Revise, Research</v>
          </cell>
          <cell r="BJ1703">
            <v>185</v>
          </cell>
          <cell r="BK1703">
            <v>5.0999999999999996</v>
          </cell>
          <cell r="BL1703" t="str">
            <v>180-190</v>
          </cell>
          <cell r="BM1703" t="str">
            <v>LoAvg</v>
          </cell>
          <cell r="BN1703" t="str">
            <v>Language: Understand, Edit for Grammar, Usage</v>
          </cell>
          <cell r="BO1703">
            <v>184</v>
          </cell>
          <cell r="BP1703">
            <v>5.2</v>
          </cell>
          <cell r="BQ1703" t="str">
            <v>179-189</v>
          </cell>
          <cell r="BR1703" t="str">
            <v>LoAvg</v>
          </cell>
          <cell r="BS1703" t="str">
            <v>Language: Understand, Edit Mechanics</v>
          </cell>
          <cell r="BT1703">
            <v>190</v>
          </cell>
          <cell r="BU1703">
            <v>5.0999999999999996</v>
          </cell>
          <cell r="BV1703" t="str">
            <v>185-195</v>
          </cell>
          <cell r="BW1703" t="str">
            <v>Avg</v>
          </cell>
          <cell r="CW1703">
            <v>0.33803240740740742</v>
          </cell>
          <cell r="CX1703">
            <v>53</v>
          </cell>
          <cell r="DC1703">
            <v>10</v>
          </cell>
          <cell r="DD1703">
            <v>8</v>
          </cell>
          <cell r="DE1703">
            <v>11</v>
          </cell>
        </row>
        <row r="1704">
          <cell r="A1704" t="str">
            <v>70100285310122695School 2</v>
          </cell>
          <cell r="B1704" t="str">
            <v>Fall 2015-2016</v>
          </cell>
          <cell r="C1704">
            <v>70100285</v>
          </cell>
          <cell r="D1704" t="str">
            <v>School 2</v>
          </cell>
          <cell r="E1704" t="str">
            <v>Mathematics</v>
          </cell>
          <cell r="F1704" t="str">
            <v>Mathematics</v>
          </cell>
          <cell r="G1704" t="b">
            <v>1</v>
          </cell>
          <cell r="H1704">
            <v>2015</v>
          </cell>
          <cell r="I1704">
            <v>4</v>
          </cell>
          <cell r="O1704" t="str">
            <v>Survey With Goals</v>
          </cell>
          <cell r="P1704">
            <v>310122695</v>
          </cell>
          <cell r="Q1704">
            <v>42257</v>
          </cell>
          <cell r="R1704">
            <v>45</v>
          </cell>
          <cell r="S1704">
            <v>179</v>
          </cell>
          <cell r="T1704">
            <v>2.9</v>
          </cell>
          <cell r="U1704">
            <v>19</v>
          </cell>
          <cell r="BI1704" t="str">
            <v>Operations and Algebraic Thinking</v>
          </cell>
          <cell r="BJ1704">
            <v>179</v>
          </cell>
          <cell r="BK1704">
            <v>5.8</v>
          </cell>
          <cell r="BL1704" t="str">
            <v>173-185</v>
          </cell>
          <cell r="BM1704" t="str">
            <v>Low</v>
          </cell>
          <cell r="BN1704" t="str">
            <v>Number and Operations</v>
          </cell>
          <cell r="BO1704">
            <v>177</v>
          </cell>
          <cell r="BP1704">
            <v>5.7</v>
          </cell>
          <cell r="BQ1704" t="str">
            <v>171-183</v>
          </cell>
          <cell r="BR1704" t="str">
            <v>Low</v>
          </cell>
          <cell r="BS1704" t="str">
            <v>Measurement and Data</v>
          </cell>
          <cell r="BT1704">
            <v>184</v>
          </cell>
          <cell r="BU1704">
            <v>5.9</v>
          </cell>
          <cell r="BV1704" t="str">
            <v>178-190</v>
          </cell>
          <cell r="BW1704" t="str">
            <v>LoAvg</v>
          </cell>
          <cell r="BX1704" t="str">
            <v>Geometry</v>
          </cell>
          <cell r="BY1704">
            <v>175</v>
          </cell>
          <cell r="BZ1704">
            <v>5.8</v>
          </cell>
          <cell r="CA1704" t="str">
            <v>169-181</v>
          </cell>
          <cell r="CB1704" t="str">
            <v>Low</v>
          </cell>
          <cell r="CW1704">
            <v>0.33826388888888892</v>
          </cell>
          <cell r="CX1704">
            <v>50</v>
          </cell>
          <cell r="DC1704">
            <v>12</v>
          </cell>
          <cell r="DD1704">
            <v>9</v>
          </cell>
          <cell r="DE1704">
            <v>14</v>
          </cell>
        </row>
        <row r="1705">
          <cell r="A1705" t="str">
            <v>70100285303817703School 2</v>
          </cell>
          <cell r="B1705" t="str">
            <v>Fall 2015-2016</v>
          </cell>
          <cell r="C1705">
            <v>70100285</v>
          </cell>
          <cell r="D1705" t="str">
            <v>School 2</v>
          </cell>
          <cell r="E1705" t="str">
            <v>Reading</v>
          </cell>
          <cell r="F1705" t="str">
            <v>Reading</v>
          </cell>
          <cell r="G1705" t="b">
            <v>1</v>
          </cell>
          <cell r="H1705">
            <v>2015</v>
          </cell>
          <cell r="I1705">
            <v>4</v>
          </cell>
          <cell r="O1705" t="str">
            <v>Survey With Goals</v>
          </cell>
          <cell r="P1705">
            <v>303817703</v>
          </cell>
          <cell r="Q1705">
            <v>42250</v>
          </cell>
          <cell r="R1705">
            <v>47</v>
          </cell>
          <cell r="S1705">
            <v>187</v>
          </cell>
          <cell r="T1705">
            <v>3.3</v>
          </cell>
          <cell r="U1705">
            <v>47</v>
          </cell>
          <cell r="BF1705">
            <v>367</v>
          </cell>
          <cell r="BG1705">
            <v>267</v>
          </cell>
          <cell r="BH1705">
            <v>417</v>
          </cell>
          <cell r="BI1705" t="str">
            <v>Literature</v>
          </cell>
          <cell r="BJ1705">
            <v>184</v>
          </cell>
          <cell r="BK1705">
            <v>5.6</v>
          </cell>
          <cell r="BL1705" t="str">
            <v>178-190</v>
          </cell>
          <cell r="BM1705" t="str">
            <v>LoAvg</v>
          </cell>
          <cell r="BN1705" t="str">
            <v>Informational Text</v>
          </cell>
          <cell r="BO1705">
            <v>187</v>
          </cell>
          <cell r="BP1705">
            <v>5.8</v>
          </cell>
          <cell r="BQ1705" t="str">
            <v>181-193</v>
          </cell>
          <cell r="BR1705" t="str">
            <v>Avg</v>
          </cell>
          <cell r="BS1705" t="str">
            <v>Vocabulary Acquisition and Use</v>
          </cell>
          <cell r="BT1705">
            <v>189</v>
          </cell>
          <cell r="BU1705">
            <v>5.8</v>
          </cell>
          <cell r="BV1705" t="str">
            <v>183-195</v>
          </cell>
          <cell r="BW1705" t="str">
            <v>Avg</v>
          </cell>
          <cell r="CW1705">
            <v>0.34578703703703706</v>
          </cell>
          <cell r="CX1705">
            <v>48</v>
          </cell>
          <cell r="DC1705">
            <v>10</v>
          </cell>
          <cell r="DD1705">
            <v>8</v>
          </cell>
          <cell r="DE1705">
            <v>11</v>
          </cell>
        </row>
        <row r="1706">
          <cell r="A1706" t="str">
            <v>70100286304973814School 2</v>
          </cell>
          <cell r="B1706" t="str">
            <v>Fall 2015-2016</v>
          </cell>
          <cell r="C1706">
            <v>70100286</v>
          </cell>
          <cell r="D1706" t="str">
            <v>School 2</v>
          </cell>
          <cell r="E1706" t="str">
            <v>Reading</v>
          </cell>
          <cell r="F1706" t="str">
            <v>Reading</v>
          </cell>
          <cell r="G1706" t="b">
            <v>1</v>
          </cell>
          <cell r="H1706">
            <v>2015</v>
          </cell>
          <cell r="I1706">
            <v>4</v>
          </cell>
          <cell r="O1706" t="str">
            <v>Survey With Goals</v>
          </cell>
          <cell r="P1706">
            <v>304973814</v>
          </cell>
          <cell r="Q1706">
            <v>42248</v>
          </cell>
          <cell r="R1706">
            <v>59</v>
          </cell>
          <cell r="S1706">
            <v>218</v>
          </cell>
          <cell r="T1706">
            <v>3.3</v>
          </cell>
          <cell r="U1706">
            <v>68</v>
          </cell>
          <cell r="BF1706">
            <v>925</v>
          </cell>
          <cell r="BG1706">
            <v>825</v>
          </cell>
          <cell r="BH1706">
            <v>975</v>
          </cell>
          <cell r="BI1706" t="str">
            <v>Literature</v>
          </cell>
          <cell r="BJ1706">
            <v>222</v>
          </cell>
          <cell r="BK1706">
            <v>5.8</v>
          </cell>
          <cell r="BL1706" t="str">
            <v>216-228</v>
          </cell>
          <cell r="BM1706" t="str">
            <v>HiAvg</v>
          </cell>
          <cell r="BN1706" t="str">
            <v>Informational Text</v>
          </cell>
          <cell r="BO1706">
            <v>215</v>
          </cell>
          <cell r="BP1706">
            <v>5.8</v>
          </cell>
          <cell r="BQ1706" t="str">
            <v>209-221</v>
          </cell>
          <cell r="BR1706" t="str">
            <v>Avg</v>
          </cell>
          <cell r="BS1706" t="str">
            <v>Vocabulary Acquisition and Use</v>
          </cell>
          <cell r="BT1706">
            <v>218</v>
          </cell>
          <cell r="BU1706">
            <v>5.7</v>
          </cell>
          <cell r="BV1706" t="str">
            <v>212-224</v>
          </cell>
          <cell r="BW1706" t="str">
            <v>HiAvg</v>
          </cell>
          <cell r="CW1706">
            <v>0.47795138888888888</v>
          </cell>
          <cell r="CX1706">
            <v>53</v>
          </cell>
          <cell r="DC1706">
            <v>4</v>
          </cell>
          <cell r="DD1706">
            <v>3</v>
          </cell>
          <cell r="DE1706">
            <v>4</v>
          </cell>
        </row>
        <row r="1707">
          <cell r="A1707" t="str">
            <v>70100287306607608School 2</v>
          </cell>
          <cell r="B1707" t="str">
            <v>Fall 2015-2016</v>
          </cell>
          <cell r="C1707">
            <v>70100287</v>
          </cell>
          <cell r="D1707" t="str">
            <v>School 2</v>
          </cell>
          <cell r="E1707" t="str">
            <v>Mathematics</v>
          </cell>
          <cell r="F1707" t="str">
            <v>Mathematics</v>
          </cell>
          <cell r="G1707" t="b">
            <v>1</v>
          </cell>
          <cell r="H1707">
            <v>2015</v>
          </cell>
          <cell r="I1707">
            <v>4</v>
          </cell>
          <cell r="O1707" t="str">
            <v>Survey With Goals</v>
          </cell>
          <cell r="P1707">
            <v>306607608</v>
          </cell>
          <cell r="Q1707">
            <v>42261</v>
          </cell>
          <cell r="R1707">
            <v>71</v>
          </cell>
          <cell r="S1707">
            <v>170</v>
          </cell>
          <cell r="T1707">
            <v>2.9</v>
          </cell>
          <cell r="U1707">
            <v>98</v>
          </cell>
          <cell r="BI1707" t="str">
            <v>Operations and Algebraic Thinking</v>
          </cell>
          <cell r="BJ1707">
            <v>161</v>
          </cell>
          <cell r="BK1707">
            <v>6.4</v>
          </cell>
          <cell r="BL1707" t="str">
            <v>155-167</v>
          </cell>
          <cell r="BM1707" t="str">
            <v>High</v>
          </cell>
          <cell r="BN1707" t="str">
            <v>Number and Operations</v>
          </cell>
          <cell r="BO1707">
            <v>167</v>
          </cell>
          <cell r="BP1707">
            <v>6.2</v>
          </cell>
          <cell r="BQ1707" t="str">
            <v>161-173</v>
          </cell>
          <cell r="BR1707" t="str">
            <v>High</v>
          </cell>
          <cell r="BS1707" t="str">
            <v>Measurement and Data</v>
          </cell>
          <cell r="BT1707">
            <v>186</v>
          </cell>
          <cell r="BU1707">
            <v>6.8</v>
          </cell>
          <cell r="BV1707" t="str">
            <v>179-193</v>
          </cell>
          <cell r="BW1707" t="str">
            <v>High</v>
          </cell>
          <cell r="BX1707" t="str">
            <v>Geometry</v>
          </cell>
          <cell r="BY1707">
            <v>163</v>
          </cell>
          <cell r="BZ1707">
            <v>6.2</v>
          </cell>
          <cell r="CA1707" t="str">
            <v>157-169</v>
          </cell>
          <cell r="CB1707" t="str">
            <v>High</v>
          </cell>
          <cell r="CW1707">
            <v>0.33758101851851857</v>
          </cell>
          <cell r="CX1707">
            <v>48</v>
          </cell>
          <cell r="DC1707">
            <v>16</v>
          </cell>
          <cell r="DD1707">
            <v>7</v>
          </cell>
          <cell r="DE1707">
            <v>13</v>
          </cell>
        </row>
        <row r="1708">
          <cell r="A1708" t="str">
            <v>70100287303058290School 2</v>
          </cell>
          <cell r="B1708" t="str">
            <v>Fall 2015-2016</v>
          </cell>
          <cell r="C1708">
            <v>70100287</v>
          </cell>
          <cell r="D1708" t="str">
            <v>School 2</v>
          </cell>
          <cell r="E1708" t="str">
            <v>Reading</v>
          </cell>
          <cell r="F1708" t="str">
            <v>Reading</v>
          </cell>
          <cell r="G1708" t="b">
            <v>1</v>
          </cell>
          <cell r="H1708">
            <v>2015</v>
          </cell>
          <cell r="I1708">
            <v>4</v>
          </cell>
          <cell r="O1708" t="str">
            <v>Survey With Goals</v>
          </cell>
          <cell r="P1708">
            <v>303058290</v>
          </cell>
          <cell r="Q1708">
            <v>42247</v>
          </cell>
          <cell r="R1708">
            <v>66</v>
          </cell>
          <cell r="S1708">
            <v>176</v>
          </cell>
          <cell r="T1708">
            <v>3.1</v>
          </cell>
          <cell r="U1708">
            <v>99</v>
          </cell>
          <cell r="BF1708">
            <v>169</v>
          </cell>
          <cell r="BG1708">
            <v>69</v>
          </cell>
          <cell r="BH1708">
            <v>219</v>
          </cell>
          <cell r="BI1708" t="str">
            <v>Foundational Skills</v>
          </cell>
          <cell r="BJ1708">
            <v>188</v>
          </cell>
          <cell r="BK1708">
            <v>6.2</v>
          </cell>
          <cell r="BL1708" t="str">
            <v>182-194</v>
          </cell>
          <cell r="BM1708" t="str">
            <v>High</v>
          </cell>
          <cell r="BN1708" t="str">
            <v>Language and Writing</v>
          </cell>
          <cell r="BO1708">
            <v>174</v>
          </cell>
          <cell r="BP1708">
            <v>6.5</v>
          </cell>
          <cell r="BQ1708" t="str">
            <v>168-181</v>
          </cell>
          <cell r="BR1708" t="str">
            <v>High</v>
          </cell>
          <cell r="BS1708" t="str">
            <v>Literature and Informational</v>
          </cell>
          <cell r="BT1708">
            <v>170</v>
          </cell>
          <cell r="BU1708">
            <v>6.2</v>
          </cell>
          <cell r="BV1708" t="str">
            <v>164-176</v>
          </cell>
          <cell r="BW1708" t="str">
            <v>High</v>
          </cell>
          <cell r="BX1708" t="str">
            <v>Vocabulary Use and Functions</v>
          </cell>
          <cell r="BY1708">
            <v>170</v>
          </cell>
          <cell r="BZ1708">
            <v>6.1</v>
          </cell>
          <cell r="CA1708" t="str">
            <v>164-176</v>
          </cell>
          <cell r="CB1708" t="str">
            <v>High</v>
          </cell>
          <cell r="CW1708">
            <v>0.34796296296296297</v>
          </cell>
          <cell r="CX1708">
            <v>62</v>
          </cell>
          <cell r="DC1708">
            <v>12</v>
          </cell>
          <cell r="DD1708">
            <v>5</v>
          </cell>
          <cell r="DE1708">
            <v>9</v>
          </cell>
        </row>
        <row r="1709">
          <cell r="A1709" t="str">
            <v>70100288303058271School 2</v>
          </cell>
          <cell r="B1709" t="str">
            <v>Fall 2015-2016</v>
          </cell>
          <cell r="C1709">
            <v>70100288</v>
          </cell>
          <cell r="D1709" t="str">
            <v>School 2</v>
          </cell>
          <cell r="E1709" t="str">
            <v>Mathematics</v>
          </cell>
          <cell r="F1709" t="str">
            <v>Mathematics</v>
          </cell>
          <cell r="G1709" t="b">
            <v>1</v>
          </cell>
          <cell r="H1709">
            <v>2015</v>
          </cell>
          <cell r="I1709">
            <v>4</v>
          </cell>
          <cell r="O1709" t="str">
            <v>Survey With Goals</v>
          </cell>
          <cell r="P1709">
            <v>303058271</v>
          </cell>
          <cell r="Q1709">
            <v>42255</v>
          </cell>
          <cell r="R1709">
            <v>22</v>
          </cell>
          <cell r="S1709">
            <v>124</v>
          </cell>
          <cell r="T1709">
            <v>3</v>
          </cell>
          <cell r="U1709">
            <v>14</v>
          </cell>
          <cell r="BI1709" t="str">
            <v>Operations and Algebraic Thinking</v>
          </cell>
          <cell r="BJ1709">
            <v>116</v>
          </cell>
          <cell r="BK1709">
            <v>6.7</v>
          </cell>
          <cell r="BL1709" t="str">
            <v>109-123</v>
          </cell>
          <cell r="BM1709" t="str">
            <v>Low</v>
          </cell>
          <cell r="BN1709" t="str">
            <v>Number and Operations</v>
          </cell>
          <cell r="BO1709">
            <v>118</v>
          </cell>
          <cell r="BP1709">
            <v>6.1</v>
          </cell>
          <cell r="BQ1709" t="str">
            <v>112-124</v>
          </cell>
          <cell r="BR1709" t="str">
            <v>Low</v>
          </cell>
          <cell r="BS1709" t="str">
            <v>Measurement and Data</v>
          </cell>
          <cell r="BT1709">
            <v>126</v>
          </cell>
          <cell r="BU1709">
            <v>6.4</v>
          </cell>
          <cell r="BV1709" t="str">
            <v>120-132</v>
          </cell>
          <cell r="BW1709" t="str">
            <v>Low</v>
          </cell>
          <cell r="BX1709" t="str">
            <v>Geometry</v>
          </cell>
          <cell r="BY1709">
            <v>134</v>
          </cell>
          <cell r="BZ1709">
            <v>6.3</v>
          </cell>
          <cell r="CA1709" t="str">
            <v>128-140</v>
          </cell>
          <cell r="CB1709" t="str">
            <v>Low</v>
          </cell>
          <cell r="CW1709">
            <v>0.33862268518518518</v>
          </cell>
          <cell r="CX1709">
            <v>46</v>
          </cell>
          <cell r="DC1709">
            <v>28</v>
          </cell>
          <cell r="DD1709">
            <v>14</v>
          </cell>
          <cell r="DE1709">
            <v>23</v>
          </cell>
        </row>
        <row r="1710">
          <cell r="A1710" t="str">
            <v>70100288304973705School 2</v>
          </cell>
          <cell r="B1710" t="str">
            <v>Fall 2015-2016</v>
          </cell>
          <cell r="C1710">
            <v>70100288</v>
          </cell>
          <cell r="D1710" t="str">
            <v>School 2</v>
          </cell>
          <cell r="E1710" t="str">
            <v>Reading</v>
          </cell>
          <cell r="F1710" t="str">
            <v>Reading</v>
          </cell>
          <cell r="G1710" t="b">
            <v>1</v>
          </cell>
          <cell r="H1710">
            <v>2015</v>
          </cell>
          <cell r="I1710">
            <v>4</v>
          </cell>
          <cell r="O1710" t="str">
            <v>Survey With Goals</v>
          </cell>
          <cell r="P1710">
            <v>304973705</v>
          </cell>
          <cell r="Q1710">
            <v>42248</v>
          </cell>
          <cell r="R1710">
            <v>27</v>
          </cell>
          <cell r="S1710">
            <v>136</v>
          </cell>
          <cell r="T1710">
            <v>2.9</v>
          </cell>
          <cell r="U1710">
            <v>35</v>
          </cell>
          <cell r="BF1710" t="str">
            <v>BR</v>
          </cell>
          <cell r="BG1710" t="str">
            <v>BR</v>
          </cell>
          <cell r="BH1710" t="str">
            <v>BR</v>
          </cell>
          <cell r="BI1710" t="str">
            <v>Foundational Skills</v>
          </cell>
          <cell r="BJ1710">
            <v>121</v>
          </cell>
          <cell r="BK1710">
            <v>6.5</v>
          </cell>
          <cell r="BL1710" t="str">
            <v>115-128</v>
          </cell>
          <cell r="BM1710" t="str">
            <v>Low</v>
          </cell>
          <cell r="BN1710" t="str">
            <v>Language and Writing</v>
          </cell>
          <cell r="BO1710">
            <v>143</v>
          </cell>
          <cell r="BP1710">
            <v>6</v>
          </cell>
          <cell r="BQ1710" t="str">
            <v>137-149</v>
          </cell>
          <cell r="BR1710" t="str">
            <v>Avg</v>
          </cell>
          <cell r="BS1710" t="str">
            <v>Literature and Informational</v>
          </cell>
          <cell r="BT1710">
            <v>143</v>
          </cell>
          <cell r="BU1710">
            <v>6</v>
          </cell>
          <cell r="BV1710" t="str">
            <v>137-149</v>
          </cell>
          <cell r="BW1710" t="str">
            <v>Avg</v>
          </cell>
          <cell r="BX1710" t="str">
            <v>Vocabulary Use and Functions</v>
          </cell>
          <cell r="BY1710">
            <v>140</v>
          </cell>
          <cell r="BZ1710">
            <v>6.1</v>
          </cell>
          <cell r="CA1710" t="str">
            <v>134-146</v>
          </cell>
          <cell r="CB1710" t="str">
            <v>LoAvg</v>
          </cell>
          <cell r="CW1710">
            <v>0.3507291666666667</v>
          </cell>
          <cell r="CX1710">
            <v>46</v>
          </cell>
          <cell r="DC1710">
            <v>23</v>
          </cell>
          <cell r="DD1710">
            <v>11</v>
          </cell>
          <cell r="DE1710">
            <v>18</v>
          </cell>
        </row>
        <row r="1711">
          <cell r="A1711" t="str">
            <v>70100289306607399School 2</v>
          </cell>
          <cell r="B1711" t="str">
            <v>Fall 2015-2016</v>
          </cell>
          <cell r="C1711">
            <v>70100289</v>
          </cell>
          <cell r="D1711" t="str">
            <v>School 2</v>
          </cell>
          <cell r="E1711" t="str">
            <v>Language Usage</v>
          </cell>
          <cell r="F1711" t="str">
            <v>Language</v>
          </cell>
          <cell r="G1711" t="b">
            <v>1</v>
          </cell>
          <cell r="H1711">
            <v>2015</v>
          </cell>
          <cell r="I1711">
            <v>4</v>
          </cell>
          <cell r="O1711" t="str">
            <v>Survey With Goals</v>
          </cell>
          <cell r="P1711">
            <v>306607399</v>
          </cell>
          <cell r="Q1711">
            <v>42264</v>
          </cell>
          <cell r="R1711">
            <v>15</v>
          </cell>
          <cell r="S1711">
            <v>172</v>
          </cell>
          <cell r="T1711">
            <v>3.2</v>
          </cell>
          <cell r="U1711">
            <v>13</v>
          </cell>
          <cell r="BI1711" t="str">
            <v>Writing: Plan, Organize, Develop, Revise, Research</v>
          </cell>
          <cell r="BJ1711">
            <v>160</v>
          </cell>
          <cell r="BK1711">
            <v>5.9</v>
          </cell>
          <cell r="BL1711" t="str">
            <v>154-166</v>
          </cell>
          <cell r="BM1711" t="str">
            <v>Low</v>
          </cell>
          <cell r="BN1711" t="str">
            <v>Language: Understand, Edit for Grammar, Usage</v>
          </cell>
          <cell r="BO1711">
            <v>182</v>
          </cell>
          <cell r="BP1711">
            <v>5.8</v>
          </cell>
          <cell r="BQ1711" t="str">
            <v>176-188</v>
          </cell>
          <cell r="BR1711" t="str">
            <v>LoAvg</v>
          </cell>
          <cell r="BS1711" t="str">
            <v>Language: Understand, Edit Mechanics</v>
          </cell>
          <cell r="BT1711">
            <v>174</v>
          </cell>
          <cell r="BU1711">
            <v>5.8</v>
          </cell>
          <cell r="BV1711" t="str">
            <v>168-180</v>
          </cell>
          <cell r="BW1711" t="str">
            <v>Low</v>
          </cell>
          <cell r="CW1711">
            <v>0.33799768518518519</v>
          </cell>
          <cell r="CX1711">
            <v>36</v>
          </cell>
          <cell r="DC1711">
            <v>12</v>
          </cell>
          <cell r="DD1711">
            <v>10</v>
          </cell>
          <cell r="DE1711">
            <v>14</v>
          </cell>
        </row>
        <row r="1712">
          <cell r="A1712" t="str">
            <v>70100289310122827School 2</v>
          </cell>
          <cell r="B1712" t="str">
            <v>Fall 2015-2016</v>
          </cell>
          <cell r="C1712">
            <v>70100289</v>
          </cell>
          <cell r="D1712" t="str">
            <v>School 2</v>
          </cell>
          <cell r="E1712" t="str">
            <v>Mathematics</v>
          </cell>
          <cell r="F1712" t="str">
            <v>Mathematics</v>
          </cell>
          <cell r="G1712" t="b">
            <v>1</v>
          </cell>
          <cell r="H1712">
            <v>2015</v>
          </cell>
          <cell r="I1712">
            <v>4</v>
          </cell>
          <cell r="O1712" t="str">
            <v>Survey With Goals</v>
          </cell>
          <cell r="P1712">
            <v>310122827</v>
          </cell>
          <cell r="Q1712">
            <v>42257</v>
          </cell>
          <cell r="R1712">
            <v>35</v>
          </cell>
          <cell r="S1712">
            <v>175</v>
          </cell>
          <cell r="T1712">
            <v>2.9</v>
          </cell>
          <cell r="U1712">
            <v>12</v>
          </cell>
          <cell r="BI1712" t="str">
            <v>Operations and Algebraic Thinking</v>
          </cell>
          <cell r="BJ1712">
            <v>178</v>
          </cell>
          <cell r="BK1712">
            <v>5.9</v>
          </cell>
          <cell r="BL1712" t="str">
            <v>172-184</v>
          </cell>
          <cell r="BM1712" t="str">
            <v>Low</v>
          </cell>
          <cell r="BN1712" t="str">
            <v>Number and Operations</v>
          </cell>
          <cell r="BO1712">
            <v>172</v>
          </cell>
          <cell r="BP1712">
            <v>5.8</v>
          </cell>
          <cell r="BQ1712" t="str">
            <v>166-178</v>
          </cell>
          <cell r="BR1712" t="str">
            <v>Low</v>
          </cell>
          <cell r="BS1712" t="str">
            <v>Measurement and Data</v>
          </cell>
          <cell r="BT1712">
            <v>177</v>
          </cell>
          <cell r="BU1712">
            <v>5.9</v>
          </cell>
          <cell r="BV1712" t="str">
            <v>171-183</v>
          </cell>
          <cell r="BW1712" t="str">
            <v>Low</v>
          </cell>
          <cell r="BX1712" t="str">
            <v>Geometry</v>
          </cell>
          <cell r="BY1712">
            <v>174</v>
          </cell>
          <cell r="BZ1712">
            <v>5.8</v>
          </cell>
          <cell r="CA1712" t="str">
            <v>168-180</v>
          </cell>
          <cell r="CB1712" t="str">
            <v>Low</v>
          </cell>
          <cell r="CW1712">
            <v>0.33834490740740741</v>
          </cell>
          <cell r="CX1712">
            <v>45</v>
          </cell>
          <cell r="DC1712">
            <v>12</v>
          </cell>
          <cell r="DD1712">
            <v>9</v>
          </cell>
          <cell r="DE1712">
            <v>14</v>
          </cell>
        </row>
        <row r="1713">
          <cell r="A1713" t="str">
            <v>70100289303817704School 2</v>
          </cell>
          <cell r="B1713" t="str">
            <v>Fall 2015-2016</v>
          </cell>
          <cell r="C1713">
            <v>70100289</v>
          </cell>
          <cell r="D1713" t="str">
            <v>School 2</v>
          </cell>
          <cell r="E1713" t="str">
            <v>Reading</v>
          </cell>
          <cell r="F1713" t="str">
            <v>Reading</v>
          </cell>
          <cell r="G1713" t="b">
            <v>1</v>
          </cell>
          <cell r="H1713">
            <v>2015</v>
          </cell>
          <cell r="I1713">
            <v>4</v>
          </cell>
          <cell r="O1713" t="str">
            <v>Survey With Goals</v>
          </cell>
          <cell r="P1713">
            <v>303817704</v>
          </cell>
          <cell r="Q1713">
            <v>42250</v>
          </cell>
          <cell r="R1713">
            <v>28</v>
          </cell>
          <cell r="S1713">
            <v>181</v>
          </cell>
          <cell r="T1713">
            <v>3.4</v>
          </cell>
          <cell r="U1713">
            <v>32</v>
          </cell>
          <cell r="BF1713">
            <v>259</v>
          </cell>
          <cell r="BG1713">
            <v>159</v>
          </cell>
          <cell r="BH1713">
            <v>309</v>
          </cell>
          <cell r="BI1713" t="str">
            <v>Literature</v>
          </cell>
          <cell r="BJ1713">
            <v>187</v>
          </cell>
          <cell r="BK1713">
            <v>5.9</v>
          </cell>
          <cell r="BL1713" t="str">
            <v>181-193</v>
          </cell>
          <cell r="BM1713" t="str">
            <v>Avg</v>
          </cell>
          <cell r="BN1713" t="str">
            <v>Informational Text</v>
          </cell>
          <cell r="BO1713">
            <v>179</v>
          </cell>
          <cell r="BP1713">
            <v>6</v>
          </cell>
          <cell r="BQ1713" t="str">
            <v>173-185</v>
          </cell>
          <cell r="BR1713" t="str">
            <v>LoAvg</v>
          </cell>
          <cell r="BS1713" t="str">
            <v>Vocabulary Acquisition and Use</v>
          </cell>
          <cell r="BT1713">
            <v>175</v>
          </cell>
          <cell r="BU1713">
            <v>5.9</v>
          </cell>
          <cell r="BV1713" t="str">
            <v>169-181</v>
          </cell>
          <cell r="BW1713" t="str">
            <v>Low</v>
          </cell>
          <cell r="CW1713">
            <v>0.33815972222222218</v>
          </cell>
          <cell r="CX1713">
            <v>48</v>
          </cell>
          <cell r="DC1713">
            <v>11</v>
          </cell>
          <cell r="DD1713">
            <v>8</v>
          </cell>
          <cell r="DE1713">
            <v>12</v>
          </cell>
        </row>
        <row r="1714">
          <cell r="A1714" t="str">
            <v>70100290310122750School 2</v>
          </cell>
          <cell r="B1714" t="str">
            <v>Fall 2015-2016</v>
          </cell>
          <cell r="C1714">
            <v>70100290</v>
          </cell>
          <cell r="D1714" t="str">
            <v>School 2</v>
          </cell>
          <cell r="E1714" t="str">
            <v>Mathematics</v>
          </cell>
          <cell r="F1714" t="str">
            <v>Mathematics</v>
          </cell>
          <cell r="G1714" t="b">
            <v>1</v>
          </cell>
          <cell r="H1714">
            <v>2015</v>
          </cell>
          <cell r="I1714">
            <v>4</v>
          </cell>
          <cell r="O1714" t="str">
            <v>Survey With Goals</v>
          </cell>
          <cell r="P1714">
            <v>310122750</v>
          </cell>
          <cell r="Q1714">
            <v>42257</v>
          </cell>
          <cell r="R1714">
            <v>52</v>
          </cell>
          <cell r="S1714">
            <v>170</v>
          </cell>
          <cell r="T1714">
            <v>2.9</v>
          </cell>
          <cell r="U1714">
            <v>72</v>
          </cell>
          <cell r="BI1714" t="str">
            <v>Operations and Algebraic Thinking</v>
          </cell>
          <cell r="BJ1714">
            <v>173</v>
          </cell>
          <cell r="BK1714">
            <v>5.7</v>
          </cell>
          <cell r="BL1714" t="str">
            <v>167-179</v>
          </cell>
          <cell r="BM1714" t="str">
            <v>HiAvg</v>
          </cell>
          <cell r="BN1714" t="str">
            <v>Number and Operations</v>
          </cell>
          <cell r="BO1714">
            <v>169</v>
          </cell>
          <cell r="BP1714">
            <v>6</v>
          </cell>
          <cell r="BQ1714" t="str">
            <v>163-175</v>
          </cell>
          <cell r="BR1714" t="str">
            <v>HiAvg</v>
          </cell>
          <cell r="BS1714" t="str">
            <v>Measurement and Data</v>
          </cell>
          <cell r="BT1714">
            <v>171</v>
          </cell>
          <cell r="BU1714">
            <v>6</v>
          </cell>
          <cell r="BV1714" t="str">
            <v>165-177</v>
          </cell>
          <cell r="BW1714" t="str">
            <v>HiAvg</v>
          </cell>
          <cell r="BX1714" t="str">
            <v>Geometry</v>
          </cell>
          <cell r="BY1714">
            <v>168</v>
          </cell>
          <cell r="BZ1714">
            <v>5.9</v>
          </cell>
          <cell r="CA1714" t="str">
            <v>162-174</v>
          </cell>
          <cell r="CB1714" t="str">
            <v>HiAvg</v>
          </cell>
          <cell r="CW1714">
            <v>0.39387731481481486</v>
          </cell>
          <cell r="CX1714">
            <v>56</v>
          </cell>
          <cell r="DC1714">
            <v>14</v>
          </cell>
          <cell r="DD1714">
            <v>11</v>
          </cell>
          <cell r="DE1714">
            <v>18</v>
          </cell>
        </row>
        <row r="1715">
          <cell r="A1715" t="str">
            <v>70100290304361420School 2</v>
          </cell>
          <cell r="B1715" t="str">
            <v>Fall 2015-2016</v>
          </cell>
          <cell r="C1715">
            <v>70100290</v>
          </cell>
          <cell r="D1715" t="str">
            <v>School 2</v>
          </cell>
          <cell r="E1715" t="str">
            <v>Reading</v>
          </cell>
          <cell r="F1715" t="str">
            <v>Reading</v>
          </cell>
          <cell r="G1715" t="b">
            <v>1</v>
          </cell>
          <cell r="H1715">
            <v>2015</v>
          </cell>
          <cell r="I1715">
            <v>4</v>
          </cell>
          <cell r="O1715" t="str">
            <v>Survey With Goals</v>
          </cell>
          <cell r="P1715">
            <v>304361420</v>
          </cell>
          <cell r="Q1715">
            <v>42249</v>
          </cell>
          <cell r="R1715">
            <v>29</v>
          </cell>
          <cell r="S1715">
            <v>173</v>
          </cell>
          <cell r="T1715">
            <v>3</v>
          </cell>
          <cell r="U1715">
            <v>83</v>
          </cell>
          <cell r="BF1715">
            <v>115</v>
          </cell>
          <cell r="BG1715">
            <v>15</v>
          </cell>
          <cell r="BH1715">
            <v>165</v>
          </cell>
          <cell r="BI1715" t="str">
            <v>Foundational Skills</v>
          </cell>
          <cell r="BJ1715">
            <v>166</v>
          </cell>
          <cell r="BK1715">
            <v>6</v>
          </cell>
          <cell r="BL1715" t="str">
            <v>160-172</v>
          </cell>
          <cell r="BM1715" t="str">
            <v>HiAvg</v>
          </cell>
          <cell r="BN1715" t="str">
            <v>Language and Writing</v>
          </cell>
          <cell r="BO1715">
            <v>177</v>
          </cell>
          <cell r="BP1715">
            <v>6</v>
          </cell>
          <cell r="BQ1715" t="str">
            <v>171-183</v>
          </cell>
          <cell r="BR1715" t="str">
            <v>High</v>
          </cell>
          <cell r="BS1715" t="str">
            <v>Literature and Informational</v>
          </cell>
          <cell r="BT1715">
            <v>172</v>
          </cell>
          <cell r="BU1715">
            <v>6.2</v>
          </cell>
          <cell r="BV1715" t="str">
            <v>166-178</v>
          </cell>
          <cell r="BW1715" t="str">
            <v>High</v>
          </cell>
          <cell r="BX1715" t="str">
            <v>Vocabulary Use and Functions</v>
          </cell>
          <cell r="BY1715">
            <v>178</v>
          </cell>
          <cell r="BZ1715">
            <v>6.2</v>
          </cell>
          <cell r="CA1715" t="str">
            <v>172-184</v>
          </cell>
          <cell r="CB1715" t="str">
            <v>High</v>
          </cell>
          <cell r="CW1715">
            <v>0.39138888888888884</v>
          </cell>
          <cell r="CX1715">
            <v>54</v>
          </cell>
          <cell r="DC1715">
            <v>15</v>
          </cell>
          <cell r="DD1715">
            <v>10</v>
          </cell>
          <cell r="DE1715">
            <v>16</v>
          </cell>
        </row>
        <row r="1716">
          <cell r="A1716" t="str">
            <v>70100291303058282School 2</v>
          </cell>
          <cell r="B1716" t="str">
            <v>Fall 2015-2016</v>
          </cell>
          <cell r="C1716">
            <v>70100291</v>
          </cell>
          <cell r="D1716" t="str">
            <v>School 2</v>
          </cell>
          <cell r="E1716" t="str">
            <v>Mathematics</v>
          </cell>
          <cell r="F1716" t="str">
            <v>Mathematics</v>
          </cell>
          <cell r="G1716" t="b">
            <v>1</v>
          </cell>
          <cell r="H1716">
            <v>2015</v>
          </cell>
          <cell r="I1716">
            <v>4</v>
          </cell>
          <cell r="O1716" t="str">
            <v>Survey With Goals</v>
          </cell>
          <cell r="P1716">
            <v>303058282</v>
          </cell>
          <cell r="Q1716">
            <v>42255</v>
          </cell>
          <cell r="R1716">
            <v>16</v>
          </cell>
          <cell r="S1716">
            <v>138</v>
          </cell>
          <cell r="T1716">
            <v>3.1</v>
          </cell>
          <cell r="U1716">
            <v>3</v>
          </cell>
          <cell r="BI1716" t="str">
            <v>Operations and Algebraic Thinking</v>
          </cell>
          <cell r="BJ1716">
            <v>147</v>
          </cell>
          <cell r="BK1716">
            <v>6.1</v>
          </cell>
          <cell r="BL1716" t="str">
            <v>141-153</v>
          </cell>
          <cell r="BM1716" t="str">
            <v>Low</v>
          </cell>
          <cell r="BN1716" t="str">
            <v>Number and Operations</v>
          </cell>
          <cell r="BO1716">
            <v>134</v>
          </cell>
          <cell r="BP1716">
            <v>6.1</v>
          </cell>
          <cell r="BQ1716" t="str">
            <v>128-140</v>
          </cell>
          <cell r="BR1716" t="str">
            <v>Low</v>
          </cell>
          <cell r="BS1716" t="str">
            <v>Measurement and Data</v>
          </cell>
          <cell r="BT1716">
            <v>139</v>
          </cell>
          <cell r="BU1716">
            <v>6</v>
          </cell>
          <cell r="BV1716" t="str">
            <v>133-145</v>
          </cell>
          <cell r="BW1716" t="str">
            <v>Low</v>
          </cell>
          <cell r="BX1716" t="str">
            <v>Geometry</v>
          </cell>
          <cell r="BY1716">
            <v>130</v>
          </cell>
          <cell r="BZ1716">
            <v>6.2</v>
          </cell>
          <cell r="CA1716" t="str">
            <v>124-136</v>
          </cell>
          <cell r="CB1716" t="str">
            <v>Low</v>
          </cell>
          <cell r="CW1716">
            <v>0.38468750000000002</v>
          </cell>
          <cell r="CX1716">
            <v>50</v>
          </cell>
          <cell r="DC1716">
            <v>17</v>
          </cell>
          <cell r="DD1716">
            <v>14</v>
          </cell>
          <cell r="DE1716">
            <v>21</v>
          </cell>
        </row>
        <row r="1717">
          <cell r="A1717" t="str">
            <v>70100291304973685School 2</v>
          </cell>
          <cell r="B1717" t="str">
            <v>Fall 2015-2016</v>
          </cell>
          <cell r="C1717">
            <v>70100291</v>
          </cell>
          <cell r="D1717" t="str">
            <v>School 2</v>
          </cell>
          <cell r="E1717" t="str">
            <v>Reading</v>
          </cell>
          <cell r="F1717" t="str">
            <v>Reading</v>
          </cell>
          <cell r="G1717" t="b">
            <v>1</v>
          </cell>
          <cell r="H1717">
            <v>2015</v>
          </cell>
          <cell r="I1717">
            <v>4</v>
          </cell>
          <cell r="O1717" t="str">
            <v>Survey With Goals</v>
          </cell>
          <cell r="P1717">
            <v>304973685</v>
          </cell>
          <cell r="Q1717">
            <v>42248</v>
          </cell>
          <cell r="R1717">
            <v>27</v>
          </cell>
          <cell r="S1717">
            <v>138</v>
          </cell>
          <cell r="T1717">
            <v>3.1</v>
          </cell>
          <cell r="U1717">
            <v>4</v>
          </cell>
          <cell r="BF1717" t="str">
            <v>BR</v>
          </cell>
          <cell r="BG1717" t="str">
            <v>BR</v>
          </cell>
          <cell r="BH1717" t="str">
            <v>BR</v>
          </cell>
          <cell r="BI1717" t="str">
            <v>Foundational Skills</v>
          </cell>
          <cell r="BJ1717">
            <v>155</v>
          </cell>
          <cell r="BK1717">
            <v>6.9</v>
          </cell>
          <cell r="BL1717" t="str">
            <v>148-162</v>
          </cell>
          <cell r="BM1717" t="str">
            <v>LoAvg</v>
          </cell>
          <cell r="BN1717" t="str">
            <v>Language and Writing</v>
          </cell>
          <cell r="BO1717">
            <v>127</v>
          </cell>
          <cell r="BP1717">
            <v>6.9</v>
          </cell>
          <cell r="BQ1717" t="str">
            <v>120-134</v>
          </cell>
          <cell r="BR1717" t="str">
            <v>Low</v>
          </cell>
          <cell r="BS1717" t="str">
            <v>Literature and Informational</v>
          </cell>
          <cell r="BT1717">
            <v>138</v>
          </cell>
          <cell r="BU1717">
            <v>6.5</v>
          </cell>
          <cell r="BV1717" t="str">
            <v>132-145</v>
          </cell>
          <cell r="BW1717" t="str">
            <v>Low</v>
          </cell>
          <cell r="BX1717" t="str">
            <v>Vocabulary Use and Functions</v>
          </cell>
          <cell r="BY1717">
            <v>131</v>
          </cell>
          <cell r="BZ1717">
            <v>7</v>
          </cell>
          <cell r="CA1717" t="str">
            <v>124-138</v>
          </cell>
          <cell r="CB1717" t="str">
            <v>Low</v>
          </cell>
          <cell r="CW1717">
            <v>0.3817592592592593</v>
          </cell>
          <cell r="CX1717">
            <v>42</v>
          </cell>
          <cell r="DC1717">
            <v>12</v>
          </cell>
          <cell r="DD1717">
            <v>12</v>
          </cell>
          <cell r="DE1717">
            <v>18</v>
          </cell>
        </row>
        <row r="1718">
          <cell r="A1718" t="str">
            <v>70100292306607759School 2</v>
          </cell>
          <cell r="B1718" t="str">
            <v>Fall 2015-2016</v>
          </cell>
          <cell r="C1718">
            <v>70100292</v>
          </cell>
          <cell r="D1718" t="str">
            <v>School 2</v>
          </cell>
          <cell r="E1718" t="str">
            <v>Mathematics</v>
          </cell>
          <cell r="F1718" t="str">
            <v>Mathematics</v>
          </cell>
          <cell r="G1718" t="b">
            <v>1</v>
          </cell>
          <cell r="H1718">
            <v>2015</v>
          </cell>
          <cell r="I1718">
            <v>4</v>
          </cell>
          <cell r="O1718" t="str">
            <v>Survey With Goals</v>
          </cell>
          <cell r="P1718">
            <v>306607759</v>
          </cell>
          <cell r="Q1718">
            <v>42264</v>
          </cell>
          <cell r="R1718">
            <v>26</v>
          </cell>
          <cell r="S1718">
            <v>143</v>
          </cell>
          <cell r="T1718">
            <v>2.9</v>
          </cell>
          <cell r="U1718">
            <v>58</v>
          </cell>
          <cell r="BI1718" t="str">
            <v>Operations and Algebraic Thinking</v>
          </cell>
          <cell r="BJ1718">
            <v>137</v>
          </cell>
          <cell r="BK1718">
            <v>6.1</v>
          </cell>
          <cell r="BL1718" t="str">
            <v>131-143</v>
          </cell>
          <cell r="BM1718" t="str">
            <v>LoAvg</v>
          </cell>
          <cell r="BN1718" t="str">
            <v>Number and Operations</v>
          </cell>
          <cell r="BO1718">
            <v>138</v>
          </cell>
          <cell r="BP1718">
            <v>6</v>
          </cell>
          <cell r="BQ1718" t="str">
            <v>132-144</v>
          </cell>
          <cell r="BR1718" t="str">
            <v>LoAvg</v>
          </cell>
          <cell r="BS1718" t="str">
            <v>Measurement and Data</v>
          </cell>
          <cell r="BT1718">
            <v>150</v>
          </cell>
          <cell r="BU1718">
            <v>6</v>
          </cell>
          <cell r="BV1718" t="str">
            <v>144-156</v>
          </cell>
          <cell r="BW1718" t="str">
            <v>HiAvg</v>
          </cell>
          <cell r="BX1718" t="str">
            <v>Geometry</v>
          </cell>
          <cell r="BY1718">
            <v>148</v>
          </cell>
          <cell r="BZ1718">
            <v>5.9</v>
          </cell>
          <cell r="CA1718" t="str">
            <v>142-154</v>
          </cell>
          <cell r="CB1718" t="str">
            <v>HiAvg</v>
          </cell>
          <cell r="CW1718">
            <v>0.34290509259259255</v>
          </cell>
          <cell r="CX1718">
            <v>48</v>
          </cell>
          <cell r="DC1718">
            <v>23</v>
          </cell>
          <cell r="DD1718">
            <v>11</v>
          </cell>
          <cell r="DE1718">
            <v>19</v>
          </cell>
        </row>
        <row r="1719">
          <cell r="A1719" t="str">
            <v>70100292304973677School 2</v>
          </cell>
          <cell r="B1719" t="str">
            <v>Fall 2015-2016</v>
          </cell>
          <cell r="C1719">
            <v>70100292</v>
          </cell>
          <cell r="D1719" t="str">
            <v>School 2</v>
          </cell>
          <cell r="E1719" t="str">
            <v>Reading</v>
          </cell>
          <cell r="F1719" t="str">
            <v>Reading</v>
          </cell>
          <cell r="G1719" t="b">
            <v>1</v>
          </cell>
          <cell r="H1719">
            <v>2015</v>
          </cell>
          <cell r="I1719">
            <v>4</v>
          </cell>
          <cell r="O1719" t="str">
            <v>Survey With Goals</v>
          </cell>
          <cell r="P1719">
            <v>304973677</v>
          </cell>
          <cell r="Q1719">
            <v>42247</v>
          </cell>
          <cell r="R1719">
            <v>46</v>
          </cell>
          <cell r="S1719">
            <v>155</v>
          </cell>
          <cell r="T1719">
            <v>3</v>
          </cell>
          <cell r="U1719">
            <v>85</v>
          </cell>
          <cell r="BF1719" t="str">
            <v>BR</v>
          </cell>
          <cell r="BG1719" t="str">
            <v>BR</v>
          </cell>
          <cell r="BH1719" t="str">
            <v>BR</v>
          </cell>
          <cell r="BI1719" t="str">
            <v>Foundational Skills</v>
          </cell>
          <cell r="BJ1719">
            <v>145</v>
          </cell>
          <cell r="BK1719">
            <v>6.6</v>
          </cell>
          <cell r="BL1719" t="str">
            <v>138-152</v>
          </cell>
          <cell r="BM1719" t="str">
            <v>Avg</v>
          </cell>
          <cell r="BN1719" t="str">
            <v>Language and Writing</v>
          </cell>
          <cell r="BO1719">
            <v>145</v>
          </cell>
          <cell r="BP1719">
            <v>6.1</v>
          </cell>
          <cell r="BQ1719" t="str">
            <v>139-151</v>
          </cell>
          <cell r="BR1719" t="str">
            <v>Avg</v>
          </cell>
          <cell r="BS1719" t="str">
            <v>Literature and Informational</v>
          </cell>
          <cell r="BT1719">
            <v>170</v>
          </cell>
          <cell r="BU1719">
            <v>6.8</v>
          </cell>
          <cell r="BV1719" t="str">
            <v>163-177</v>
          </cell>
          <cell r="BW1719" t="str">
            <v>High</v>
          </cell>
          <cell r="BX1719" t="str">
            <v>Vocabulary Use and Functions</v>
          </cell>
          <cell r="BY1719">
            <v>162</v>
          </cell>
          <cell r="BZ1719">
            <v>6.7</v>
          </cell>
          <cell r="CA1719" t="str">
            <v>155-169</v>
          </cell>
          <cell r="CB1719" t="str">
            <v>High</v>
          </cell>
          <cell r="CW1719">
            <v>0.3552777777777778</v>
          </cell>
          <cell r="CX1719">
            <v>54</v>
          </cell>
          <cell r="DC1719">
            <v>18</v>
          </cell>
          <cell r="DD1719">
            <v>8</v>
          </cell>
          <cell r="DE1719">
            <v>14</v>
          </cell>
        </row>
        <row r="1720">
          <cell r="A1720" t="str">
            <v>70100293303058316School 2</v>
          </cell>
          <cell r="B1720" t="str">
            <v>Fall 2015-2016</v>
          </cell>
          <cell r="C1720">
            <v>70100293</v>
          </cell>
          <cell r="D1720" t="str">
            <v>School 2</v>
          </cell>
          <cell r="E1720" t="str">
            <v>Mathematics</v>
          </cell>
          <cell r="F1720" t="str">
            <v>Mathematics</v>
          </cell>
          <cell r="G1720" t="b">
            <v>1</v>
          </cell>
          <cell r="H1720">
            <v>2015</v>
          </cell>
          <cell r="I1720">
            <v>4</v>
          </cell>
          <cell r="O1720" t="str">
            <v>Survey With Goals</v>
          </cell>
          <cell r="P1720">
            <v>303058316</v>
          </cell>
          <cell r="Q1720">
            <v>42255</v>
          </cell>
          <cell r="R1720">
            <v>35</v>
          </cell>
          <cell r="S1720">
            <v>174</v>
          </cell>
          <cell r="T1720">
            <v>2.9</v>
          </cell>
          <cell r="U1720">
            <v>82</v>
          </cell>
          <cell r="BI1720" t="str">
            <v>Operations and Algebraic Thinking</v>
          </cell>
          <cell r="BJ1720">
            <v>168</v>
          </cell>
          <cell r="BK1720">
            <v>5.8</v>
          </cell>
          <cell r="BL1720" t="str">
            <v>162-174</v>
          </cell>
          <cell r="BM1720" t="str">
            <v>HiAvg</v>
          </cell>
          <cell r="BN1720" t="str">
            <v>Number and Operations</v>
          </cell>
          <cell r="BO1720">
            <v>177</v>
          </cell>
          <cell r="BP1720">
            <v>5.7</v>
          </cell>
          <cell r="BQ1720" t="str">
            <v>171-183</v>
          </cell>
          <cell r="BR1720" t="str">
            <v>High</v>
          </cell>
          <cell r="BS1720" t="str">
            <v>Measurement and Data</v>
          </cell>
          <cell r="BT1720">
            <v>177</v>
          </cell>
          <cell r="BU1720">
            <v>5.8</v>
          </cell>
          <cell r="BV1720" t="str">
            <v>171-183</v>
          </cell>
          <cell r="BW1720" t="str">
            <v>High</v>
          </cell>
          <cell r="BX1720" t="str">
            <v>Geometry</v>
          </cell>
          <cell r="BY1720">
            <v>174</v>
          </cell>
          <cell r="BZ1720">
            <v>5.9</v>
          </cell>
          <cell r="CA1720" t="str">
            <v>168-180</v>
          </cell>
          <cell r="CB1720" t="str">
            <v>HiAvg</v>
          </cell>
          <cell r="CW1720">
            <v>0.38879629629629631</v>
          </cell>
          <cell r="CX1720">
            <v>48</v>
          </cell>
          <cell r="DC1720">
            <v>14</v>
          </cell>
          <cell r="DD1720">
            <v>11</v>
          </cell>
          <cell r="DE1720">
            <v>17</v>
          </cell>
        </row>
        <row r="1721">
          <cell r="A1721" t="str">
            <v>70100293304974026School 2</v>
          </cell>
          <cell r="B1721" t="str">
            <v>Fall 2015-2016</v>
          </cell>
          <cell r="C1721">
            <v>70100293</v>
          </cell>
          <cell r="D1721" t="str">
            <v>School 2</v>
          </cell>
          <cell r="E1721" t="str">
            <v>Reading</v>
          </cell>
          <cell r="F1721" t="str">
            <v>Reading</v>
          </cell>
          <cell r="G1721" t="b">
            <v>1</v>
          </cell>
          <cell r="H1721">
            <v>2015</v>
          </cell>
          <cell r="I1721">
            <v>4</v>
          </cell>
          <cell r="O1721" t="str">
            <v>Survey With Goals</v>
          </cell>
          <cell r="P1721">
            <v>304974026</v>
          </cell>
          <cell r="Q1721">
            <v>42248</v>
          </cell>
          <cell r="R1721">
            <v>32</v>
          </cell>
          <cell r="S1721">
            <v>172</v>
          </cell>
          <cell r="T1721">
            <v>2.9</v>
          </cell>
          <cell r="U1721">
            <v>81</v>
          </cell>
          <cell r="BF1721" t="str">
            <v>BR</v>
          </cell>
          <cell r="BG1721" t="str">
            <v>BR</v>
          </cell>
          <cell r="BH1721" t="str">
            <v>BR</v>
          </cell>
          <cell r="BI1721" t="str">
            <v>Foundational Skills</v>
          </cell>
          <cell r="BJ1721">
            <v>174</v>
          </cell>
          <cell r="BK1721">
            <v>6</v>
          </cell>
          <cell r="BL1721" t="str">
            <v>168-180</v>
          </cell>
          <cell r="BM1721" t="str">
            <v>High</v>
          </cell>
          <cell r="BN1721" t="str">
            <v>Language and Writing</v>
          </cell>
          <cell r="BO1721">
            <v>164</v>
          </cell>
          <cell r="BP1721">
            <v>5.7</v>
          </cell>
          <cell r="BQ1721" t="str">
            <v>158-170</v>
          </cell>
          <cell r="BR1721" t="str">
            <v>HiAvg</v>
          </cell>
          <cell r="BS1721" t="str">
            <v>Literature and Informational</v>
          </cell>
          <cell r="BT1721">
            <v>175</v>
          </cell>
          <cell r="BU1721">
            <v>5.9</v>
          </cell>
          <cell r="BV1721" t="str">
            <v>169-181</v>
          </cell>
          <cell r="BW1721" t="str">
            <v>High</v>
          </cell>
          <cell r="BX1721" t="str">
            <v>Vocabulary Use and Functions</v>
          </cell>
          <cell r="BY1721">
            <v>174</v>
          </cell>
          <cell r="BZ1721">
            <v>6</v>
          </cell>
          <cell r="CA1721" t="str">
            <v>168-180</v>
          </cell>
          <cell r="CB1721" t="str">
            <v>High</v>
          </cell>
          <cell r="CW1721">
            <v>0.38894675925925926</v>
          </cell>
          <cell r="CX1721">
            <v>54</v>
          </cell>
          <cell r="DC1721">
            <v>15</v>
          </cell>
          <cell r="DD1721">
            <v>10</v>
          </cell>
          <cell r="DE1721">
            <v>16</v>
          </cell>
        </row>
        <row r="1722">
          <cell r="A1722" t="str">
            <v>70100294314287991School 2</v>
          </cell>
          <cell r="B1722" t="str">
            <v>Fall 2015-2016</v>
          </cell>
          <cell r="C1722">
            <v>70100294</v>
          </cell>
          <cell r="D1722" t="str">
            <v>School 2</v>
          </cell>
          <cell r="E1722" t="str">
            <v>Language Usage</v>
          </cell>
          <cell r="F1722" t="str">
            <v>Language</v>
          </cell>
          <cell r="G1722" t="b">
            <v>1</v>
          </cell>
          <cell r="H1722">
            <v>2015</v>
          </cell>
          <cell r="I1722">
            <v>4</v>
          </cell>
          <cell r="O1722" t="str">
            <v>Survey With Goals</v>
          </cell>
          <cell r="P1722">
            <v>314287991</v>
          </cell>
          <cell r="Q1722">
            <v>42265</v>
          </cell>
          <cell r="R1722">
            <v>33</v>
          </cell>
          <cell r="S1722">
            <v>213</v>
          </cell>
          <cell r="T1722">
            <v>3</v>
          </cell>
          <cell r="U1722">
            <v>57</v>
          </cell>
          <cell r="BI1722" t="str">
            <v>Writing: Plan, Organize, Develop, Revise, Research</v>
          </cell>
          <cell r="BJ1722">
            <v>214</v>
          </cell>
          <cell r="BK1722">
            <v>5.0999999999999996</v>
          </cell>
          <cell r="BL1722" t="str">
            <v>209-219</v>
          </cell>
          <cell r="BM1722" t="str">
            <v>Avg</v>
          </cell>
          <cell r="BN1722" t="str">
            <v>Language: Understand, Edit for Grammar, Usage</v>
          </cell>
          <cell r="BO1722">
            <v>212</v>
          </cell>
          <cell r="BP1722">
            <v>5.0999999999999996</v>
          </cell>
          <cell r="BQ1722" t="str">
            <v>207-217</v>
          </cell>
          <cell r="BR1722" t="str">
            <v>Avg</v>
          </cell>
          <cell r="BS1722" t="str">
            <v>Language: Understand, Edit Mechanics</v>
          </cell>
          <cell r="BT1722">
            <v>212</v>
          </cell>
          <cell r="BU1722">
            <v>5.2</v>
          </cell>
          <cell r="BV1722" t="str">
            <v>207-217</v>
          </cell>
          <cell r="BW1722" t="str">
            <v>Avg</v>
          </cell>
          <cell r="CW1722">
            <v>0.55981481481481488</v>
          </cell>
          <cell r="CX1722">
            <v>49</v>
          </cell>
          <cell r="DC1722">
            <v>4</v>
          </cell>
          <cell r="DD1722">
            <v>3</v>
          </cell>
          <cell r="DE1722">
            <v>4</v>
          </cell>
        </row>
        <row r="1723">
          <cell r="A1723" t="str">
            <v>70100294308273436School 2</v>
          </cell>
          <cell r="B1723" t="str">
            <v>Fall 2015-2016</v>
          </cell>
          <cell r="C1723">
            <v>70100294</v>
          </cell>
          <cell r="D1723" t="str">
            <v>School 2</v>
          </cell>
          <cell r="E1723" t="str">
            <v>Mathematics</v>
          </cell>
          <cell r="F1723" t="str">
            <v>Mathematics</v>
          </cell>
          <cell r="G1723" t="b">
            <v>1</v>
          </cell>
          <cell r="H1723">
            <v>2015</v>
          </cell>
          <cell r="I1723">
            <v>4</v>
          </cell>
          <cell r="O1723" t="str">
            <v>Survey With Goals</v>
          </cell>
          <cell r="P1723">
            <v>308273436</v>
          </cell>
          <cell r="Q1723">
            <v>42255</v>
          </cell>
          <cell r="R1723">
            <v>47</v>
          </cell>
          <cell r="S1723">
            <v>217</v>
          </cell>
          <cell r="T1723">
            <v>2.9</v>
          </cell>
          <cell r="U1723">
            <v>48</v>
          </cell>
          <cell r="BI1723" t="str">
            <v>Operations and Algebraic Thinking</v>
          </cell>
          <cell r="BJ1723">
            <v>207</v>
          </cell>
          <cell r="BK1723">
            <v>6</v>
          </cell>
          <cell r="BL1723" t="str">
            <v>201-213</v>
          </cell>
          <cell r="BM1723" t="str">
            <v>LoAvg</v>
          </cell>
          <cell r="BN1723" t="str">
            <v>The Real and Complex Number Systems</v>
          </cell>
          <cell r="BO1723">
            <v>216</v>
          </cell>
          <cell r="BP1723">
            <v>5.9</v>
          </cell>
          <cell r="BQ1723" t="str">
            <v>210-222</v>
          </cell>
          <cell r="BR1723" t="str">
            <v>Avg</v>
          </cell>
          <cell r="BS1723" t="str">
            <v>Geometry</v>
          </cell>
          <cell r="BT1723">
            <v>220</v>
          </cell>
          <cell r="BU1723">
            <v>5.9</v>
          </cell>
          <cell r="BV1723" t="str">
            <v>214-226</v>
          </cell>
          <cell r="BW1723" t="str">
            <v>Avg</v>
          </cell>
          <cell r="BX1723" t="str">
            <v>Statistics and Probability</v>
          </cell>
          <cell r="BY1723">
            <v>225</v>
          </cell>
          <cell r="BZ1723">
            <v>6.1</v>
          </cell>
          <cell r="CA1723" t="str">
            <v>219-231</v>
          </cell>
          <cell r="CB1723" t="str">
            <v>HiAvg</v>
          </cell>
          <cell r="CW1723">
            <v>0.46284722222222219</v>
          </cell>
          <cell r="CX1723">
            <v>47</v>
          </cell>
          <cell r="DC1723">
            <v>7</v>
          </cell>
          <cell r="DD1723">
            <v>5</v>
          </cell>
          <cell r="DE1723">
            <v>8</v>
          </cell>
        </row>
        <row r="1724">
          <cell r="A1724" t="str">
            <v>70100294304973627School 2</v>
          </cell>
          <cell r="B1724" t="str">
            <v>Fall 2015-2016</v>
          </cell>
          <cell r="C1724">
            <v>70100294</v>
          </cell>
          <cell r="D1724" t="str">
            <v>School 2</v>
          </cell>
          <cell r="E1724" t="str">
            <v>Reading</v>
          </cell>
          <cell r="F1724" t="str">
            <v>Reading</v>
          </cell>
          <cell r="G1724" t="b">
            <v>1</v>
          </cell>
          <cell r="H1724">
            <v>2015</v>
          </cell>
          <cell r="I1724">
            <v>4</v>
          </cell>
          <cell r="O1724" t="str">
            <v>Survey With Goals</v>
          </cell>
          <cell r="P1724">
            <v>304973627</v>
          </cell>
          <cell r="Q1724">
            <v>42248</v>
          </cell>
          <cell r="R1724">
            <v>41</v>
          </cell>
          <cell r="S1724">
            <v>208</v>
          </cell>
          <cell r="T1724">
            <v>3.4</v>
          </cell>
          <cell r="U1724">
            <v>42</v>
          </cell>
          <cell r="BF1724">
            <v>745</v>
          </cell>
          <cell r="BG1724">
            <v>645</v>
          </cell>
          <cell r="BH1724">
            <v>795</v>
          </cell>
          <cell r="BI1724" t="str">
            <v>Literature</v>
          </cell>
          <cell r="BJ1724">
            <v>224</v>
          </cell>
          <cell r="BK1724">
            <v>6.7</v>
          </cell>
          <cell r="BL1724" t="str">
            <v>217-231</v>
          </cell>
          <cell r="BM1724" t="str">
            <v>HiAvg</v>
          </cell>
          <cell r="BN1724" t="str">
            <v>Informational Text</v>
          </cell>
          <cell r="BO1724">
            <v>202</v>
          </cell>
          <cell r="BP1724">
            <v>6.2</v>
          </cell>
          <cell r="BQ1724" t="str">
            <v>196-208</v>
          </cell>
          <cell r="BR1724" t="str">
            <v>LoAvg</v>
          </cell>
          <cell r="BS1724" t="str">
            <v>Vocabulary Acquisition and Use</v>
          </cell>
          <cell r="BT1724">
            <v>196</v>
          </cell>
          <cell r="BU1724">
            <v>6.8</v>
          </cell>
          <cell r="BV1724" t="str">
            <v>189-203</v>
          </cell>
          <cell r="BW1724" t="str">
            <v>Low</v>
          </cell>
          <cell r="CW1724">
            <v>0.46545138888888887</v>
          </cell>
          <cell r="CX1724">
            <v>45</v>
          </cell>
          <cell r="DC1724">
            <v>5</v>
          </cell>
          <cell r="DD1724">
            <v>4</v>
          </cell>
          <cell r="DE1724">
            <v>5</v>
          </cell>
        </row>
        <row r="1725">
          <cell r="A1725" t="str">
            <v>70100295314288063School 2</v>
          </cell>
          <cell r="B1725" t="str">
            <v>Fall 2015-2016</v>
          </cell>
          <cell r="C1725">
            <v>70100295</v>
          </cell>
          <cell r="D1725" t="str">
            <v>School 2</v>
          </cell>
          <cell r="E1725" t="str">
            <v>Language Usage</v>
          </cell>
          <cell r="F1725" t="str">
            <v>Language</v>
          </cell>
          <cell r="G1725" t="b">
            <v>1</v>
          </cell>
          <cell r="H1725">
            <v>2015</v>
          </cell>
          <cell r="I1725">
            <v>4</v>
          </cell>
          <cell r="O1725" t="str">
            <v>Survey With Goals</v>
          </cell>
          <cell r="P1725">
            <v>314288063</v>
          </cell>
          <cell r="Q1725">
            <v>42265</v>
          </cell>
          <cell r="R1725">
            <v>24</v>
          </cell>
          <cell r="S1725">
            <v>160</v>
          </cell>
          <cell r="T1725">
            <v>3</v>
          </cell>
          <cell r="U1725">
            <v>1</v>
          </cell>
          <cell r="BI1725" t="str">
            <v>Writing: Plan, Organize, Develop, Revise, Research</v>
          </cell>
          <cell r="BJ1725">
            <v>159</v>
          </cell>
          <cell r="BK1725">
            <v>5.2</v>
          </cell>
          <cell r="BL1725" t="str">
            <v>154-164</v>
          </cell>
          <cell r="BM1725" t="str">
            <v>Low</v>
          </cell>
          <cell r="BN1725" t="str">
            <v>Language: Understand, Edit for Grammar, Usage</v>
          </cell>
          <cell r="BO1725">
            <v>157</v>
          </cell>
          <cell r="BP1725">
            <v>5.3</v>
          </cell>
          <cell r="BQ1725" t="str">
            <v>152-162</v>
          </cell>
          <cell r="BR1725" t="str">
            <v>Low</v>
          </cell>
          <cell r="BS1725" t="str">
            <v>Language: Understand, Edit Mechanics</v>
          </cell>
          <cell r="BT1725">
            <v>163</v>
          </cell>
          <cell r="BU1725">
            <v>5.0999999999999996</v>
          </cell>
          <cell r="BV1725" t="str">
            <v>158-168</v>
          </cell>
          <cell r="BW1725" t="str">
            <v>Low</v>
          </cell>
          <cell r="CW1725">
            <v>0.4588888888888889</v>
          </cell>
          <cell r="CX1725">
            <v>38</v>
          </cell>
          <cell r="DC1725">
            <v>9</v>
          </cell>
          <cell r="DD1725">
            <v>9</v>
          </cell>
          <cell r="DE1725">
            <v>14</v>
          </cell>
        </row>
        <row r="1726">
          <cell r="A1726" t="str">
            <v>70100295309648104School 2</v>
          </cell>
          <cell r="B1726" t="str">
            <v>Fall 2015-2016</v>
          </cell>
          <cell r="C1726">
            <v>70100295</v>
          </cell>
          <cell r="D1726" t="str">
            <v>School 2</v>
          </cell>
          <cell r="E1726" t="str">
            <v>Mathematics</v>
          </cell>
          <cell r="F1726" t="str">
            <v>Mathematics</v>
          </cell>
          <cell r="G1726" t="b">
            <v>1</v>
          </cell>
          <cell r="H1726">
            <v>2015</v>
          </cell>
          <cell r="I1726">
            <v>4</v>
          </cell>
          <cell r="O1726" t="str">
            <v>Survey With Goals</v>
          </cell>
          <cell r="P1726">
            <v>309648104</v>
          </cell>
          <cell r="Q1726">
            <v>42258</v>
          </cell>
          <cell r="R1726">
            <v>52</v>
          </cell>
          <cell r="S1726">
            <v>173</v>
          </cell>
          <cell r="T1726">
            <v>3</v>
          </cell>
          <cell r="U1726">
            <v>1</v>
          </cell>
          <cell r="BI1726" t="str">
            <v>Operations and Algebraic Thinking</v>
          </cell>
          <cell r="BJ1726">
            <v>183</v>
          </cell>
          <cell r="BK1726">
            <v>6.9</v>
          </cell>
          <cell r="BL1726" t="str">
            <v>176-190</v>
          </cell>
          <cell r="BM1726" t="str">
            <v>Low</v>
          </cell>
          <cell r="BN1726" t="str">
            <v>Number and Operations</v>
          </cell>
          <cell r="BO1726">
            <v>186</v>
          </cell>
          <cell r="BP1726">
            <v>7</v>
          </cell>
          <cell r="BQ1726" t="str">
            <v>179-193</v>
          </cell>
          <cell r="BR1726" t="str">
            <v>Low</v>
          </cell>
          <cell r="BS1726" t="str">
            <v>Measurement and Data</v>
          </cell>
          <cell r="BT1726">
            <v>172</v>
          </cell>
          <cell r="BU1726">
            <v>6.4</v>
          </cell>
          <cell r="BV1726" t="str">
            <v>166-178</v>
          </cell>
          <cell r="BW1726" t="str">
            <v>Low</v>
          </cell>
          <cell r="BX1726" t="str">
            <v>Geometry</v>
          </cell>
          <cell r="BY1726">
            <v>155</v>
          </cell>
          <cell r="BZ1726">
            <v>6.6</v>
          </cell>
          <cell r="CA1726" t="str">
            <v>148-162</v>
          </cell>
          <cell r="CB1726" t="str">
            <v>Low</v>
          </cell>
          <cell r="CW1726">
            <v>0.46457175925925925</v>
          </cell>
          <cell r="CX1726">
            <v>51</v>
          </cell>
          <cell r="DC1726">
            <v>5</v>
          </cell>
          <cell r="DD1726">
            <v>7</v>
          </cell>
          <cell r="DE1726">
            <v>10</v>
          </cell>
        </row>
        <row r="1727">
          <cell r="A1727" t="str">
            <v>70100295303412520School 2</v>
          </cell>
          <cell r="B1727" t="str">
            <v>Fall 2015-2016</v>
          </cell>
          <cell r="C1727">
            <v>70100295</v>
          </cell>
          <cell r="D1727" t="str">
            <v>School 2</v>
          </cell>
          <cell r="E1727" t="str">
            <v>Reading</v>
          </cell>
          <cell r="F1727" t="str">
            <v>Reading</v>
          </cell>
          <cell r="G1727" t="b">
            <v>1</v>
          </cell>
          <cell r="H1727">
            <v>2015</v>
          </cell>
          <cell r="I1727">
            <v>4</v>
          </cell>
          <cell r="O1727" t="str">
            <v>Survey With Goals</v>
          </cell>
          <cell r="P1727">
            <v>303412520</v>
          </cell>
          <cell r="Q1727">
            <v>42251</v>
          </cell>
          <cell r="R1727">
            <v>34</v>
          </cell>
          <cell r="S1727">
            <v>153</v>
          </cell>
          <cell r="T1727">
            <v>3.5</v>
          </cell>
          <cell r="U1727">
            <v>1</v>
          </cell>
          <cell r="BF1727" t="str">
            <v>BR</v>
          </cell>
          <cell r="BG1727" t="str">
            <v>BR</v>
          </cell>
          <cell r="BH1727" t="str">
            <v>BR</v>
          </cell>
          <cell r="BI1727" t="str">
            <v>Literature</v>
          </cell>
          <cell r="BJ1727">
            <v>156</v>
          </cell>
          <cell r="BK1727">
            <v>5.8</v>
          </cell>
          <cell r="BL1727" t="str">
            <v>150-162</v>
          </cell>
          <cell r="BM1727" t="str">
            <v>Low</v>
          </cell>
          <cell r="BN1727" t="str">
            <v>Informational Text</v>
          </cell>
          <cell r="BO1727">
            <v>152</v>
          </cell>
          <cell r="BP1727">
            <v>6.1</v>
          </cell>
          <cell r="BQ1727" t="str">
            <v>146-158</v>
          </cell>
          <cell r="BR1727" t="str">
            <v>Low</v>
          </cell>
          <cell r="BS1727" t="str">
            <v>Vocabulary Acquisition and Use</v>
          </cell>
          <cell r="BT1727">
            <v>153</v>
          </cell>
          <cell r="BU1727">
            <v>6.1</v>
          </cell>
          <cell r="BV1727" t="str">
            <v>147-159</v>
          </cell>
          <cell r="BW1727" t="str">
            <v>Low</v>
          </cell>
          <cell r="CW1727">
            <v>0.46408564814814812</v>
          </cell>
          <cell r="CX1727">
            <v>38</v>
          </cell>
          <cell r="DC1727">
            <v>9</v>
          </cell>
          <cell r="DD1727">
            <v>10</v>
          </cell>
          <cell r="DE1727">
            <v>14</v>
          </cell>
        </row>
        <row r="1728">
          <cell r="A1728" t="str">
            <v>70100296314288152School 2</v>
          </cell>
          <cell r="B1728" t="str">
            <v>Fall 2015-2016</v>
          </cell>
          <cell r="C1728">
            <v>70100296</v>
          </cell>
          <cell r="D1728" t="str">
            <v>School 2</v>
          </cell>
          <cell r="E1728" t="str">
            <v>Language Usage</v>
          </cell>
          <cell r="F1728" t="str">
            <v>Language</v>
          </cell>
          <cell r="G1728" t="b">
            <v>1</v>
          </cell>
          <cell r="H1728">
            <v>2015</v>
          </cell>
          <cell r="I1728">
            <v>4</v>
          </cell>
          <cell r="O1728" t="str">
            <v>Survey With Goals</v>
          </cell>
          <cell r="P1728">
            <v>314288152</v>
          </cell>
          <cell r="Q1728">
            <v>42265</v>
          </cell>
          <cell r="R1728">
            <v>58</v>
          </cell>
          <cell r="S1728">
            <v>200</v>
          </cell>
          <cell r="T1728">
            <v>2.9</v>
          </cell>
          <cell r="U1728">
            <v>53</v>
          </cell>
          <cell r="BI1728" t="str">
            <v>Writing: Plan, Organize, Develop, Revise, Research</v>
          </cell>
          <cell r="BJ1728">
            <v>201</v>
          </cell>
          <cell r="BK1728">
            <v>5.0999999999999996</v>
          </cell>
          <cell r="BL1728" t="str">
            <v>196-206</v>
          </cell>
          <cell r="BM1728" t="str">
            <v>Avg</v>
          </cell>
          <cell r="BN1728" t="str">
            <v>Language: Understand, Edit for Grammar, Usage</v>
          </cell>
          <cell r="BO1728">
            <v>204</v>
          </cell>
          <cell r="BP1728">
            <v>5.0999999999999996</v>
          </cell>
          <cell r="BQ1728" t="str">
            <v>199-209</v>
          </cell>
          <cell r="BR1728" t="str">
            <v>Avg</v>
          </cell>
          <cell r="BS1728" t="str">
            <v>Language: Understand, Edit Mechanics</v>
          </cell>
          <cell r="BT1728">
            <v>195</v>
          </cell>
          <cell r="BU1728">
            <v>5</v>
          </cell>
          <cell r="BV1728" t="str">
            <v>190-200</v>
          </cell>
          <cell r="BW1728" t="str">
            <v>LoAvg</v>
          </cell>
          <cell r="CW1728">
            <v>0.38876157407407402</v>
          </cell>
          <cell r="CX1728">
            <v>51</v>
          </cell>
          <cell r="DC1728">
            <v>7</v>
          </cell>
          <cell r="DD1728">
            <v>5</v>
          </cell>
          <cell r="DE1728">
            <v>8</v>
          </cell>
        </row>
        <row r="1729">
          <cell r="A1729" t="str">
            <v>70100296307454930School 2</v>
          </cell>
          <cell r="B1729" t="str">
            <v>Fall 2015-2016</v>
          </cell>
          <cell r="C1729">
            <v>70100296</v>
          </cell>
          <cell r="D1729" t="str">
            <v>School 2</v>
          </cell>
          <cell r="E1729" t="str">
            <v>Mathematics</v>
          </cell>
          <cell r="F1729" t="str">
            <v>Mathematics</v>
          </cell>
          <cell r="G1729" t="b">
            <v>1</v>
          </cell>
          <cell r="H1729">
            <v>2015</v>
          </cell>
          <cell r="I1729">
            <v>4</v>
          </cell>
          <cell r="O1729" t="str">
            <v>Survey With Goals</v>
          </cell>
          <cell r="P1729">
            <v>307454930</v>
          </cell>
          <cell r="Q1729">
            <v>42258</v>
          </cell>
          <cell r="R1729">
            <v>75</v>
          </cell>
          <cell r="S1729">
            <v>200</v>
          </cell>
          <cell r="T1729">
            <v>2.9</v>
          </cell>
          <cell r="U1729">
            <v>44</v>
          </cell>
          <cell r="BI1729" t="str">
            <v>Operations and Algebraic Thinking</v>
          </cell>
          <cell r="BJ1729">
            <v>190</v>
          </cell>
          <cell r="BK1729">
            <v>6.1</v>
          </cell>
          <cell r="BL1729" t="str">
            <v>184-196</v>
          </cell>
          <cell r="BM1729" t="str">
            <v>Low</v>
          </cell>
          <cell r="BN1729" t="str">
            <v>Number and Operations</v>
          </cell>
          <cell r="BO1729">
            <v>200</v>
          </cell>
          <cell r="BP1729">
            <v>5.8</v>
          </cell>
          <cell r="BQ1729" t="str">
            <v>194-206</v>
          </cell>
          <cell r="BR1729" t="str">
            <v>LoAvg</v>
          </cell>
          <cell r="BS1729" t="str">
            <v>Measurement and Data</v>
          </cell>
          <cell r="BT1729">
            <v>199</v>
          </cell>
          <cell r="BU1729">
            <v>6</v>
          </cell>
          <cell r="BV1729" t="str">
            <v>193-205</v>
          </cell>
          <cell r="BW1729" t="str">
            <v>LoAvg</v>
          </cell>
          <cell r="BX1729" t="str">
            <v>Geometry</v>
          </cell>
          <cell r="BY1729">
            <v>208</v>
          </cell>
          <cell r="BZ1729">
            <v>6.1</v>
          </cell>
          <cell r="CA1729" t="str">
            <v>202-214</v>
          </cell>
          <cell r="CB1729" t="str">
            <v>HiAvg</v>
          </cell>
          <cell r="CW1729">
            <v>0.33528935185185182</v>
          </cell>
          <cell r="CX1729">
            <v>50</v>
          </cell>
          <cell r="DC1729">
            <v>10</v>
          </cell>
          <cell r="DD1729">
            <v>7</v>
          </cell>
          <cell r="DE1729">
            <v>12</v>
          </cell>
        </row>
        <row r="1730">
          <cell r="A1730" t="str">
            <v>70100296303412586School 2</v>
          </cell>
          <cell r="B1730" t="str">
            <v>Fall 2015-2016</v>
          </cell>
          <cell r="C1730">
            <v>70100296</v>
          </cell>
          <cell r="D1730" t="str">
            <v>School 2</v>
          </cell>
          <cell r="E1730" t="str">
            <v>Reading</v>
          </cell>
          <cell r="F1730" t="str">
            <v>Reading</v>
          </cell>
          <cell r="G1730" t="b">
            <v>1</v>
          </cell>
          <cell r="H1730">
            <v>2015</v>
          </cell>
          <cell r="I1730">
            <v>4</v>
          </cell>
          <cell r="O1730" t="str">
            <v>Survey With Goals</v>
          </cell>
          <cell r="P1730">
            <v>303412586</v>
          </cell>
          <cell r="Q1730">
            <v>42251</v>
          </cell>
          <cell r="R1730">
            <v>64</v>
          </cell>
          <cell r="S1730">
            <v>206</v>
          </cell>
          <cell r="T1730">
            <v>3.5</v>
          </cell>
          <cell r="U1730">
            <v>69</v>
          </cell>
          <cell r="BF1730">
            <v>709</v>
          </cell>
          <cell r="BG1730">
            <v>609</v>
          </cell>
          <cell r="BH1730">
            <v>759</v>
          </cell>
          <cell r="BI1730" t="str">
            <v>Literature</v>
          </cell>
          <cell r="BJ1730">
            <v>205</v>
          </cell>
          <cell r="BK1730">
            <v>6.1</v>
          </cell>
          <cell r="BL1730" t="str">
            <v>199-211</v>
          </cell>
          <cell r="BM1730" t="str">
            <v>HiAvg</v>
          </cell>
          <cell r="BN1730" t="str">
            <v>Informational Text</v>
          </cell>
          <cell r="BO1730">
            <v>212</v>
          </cell>
          <cell r="BP1730">
            <v>6</v>
          </cell>
          <cell r="BQ1730" t="str">
            <v>206-218</v>
          </cell>
          <cell r="BR1730" t="str">
            <v>HiAvg</v>
          </cell>
          <cell r="BS1730" t="str">
            <v>Vocabulary Acquisition and Use</v>
          </cell>
          <cell r="BT1730">
            <v>202</v>
          </cell>
          <cell r="BU1730">
            <v>6.2</v>
          </cell>
          <cell r="BV1730" t="str">
            <v>196-208</v>
          </cell>
          <cell r="BW1730" t="str">
            <v>Avg</v>
          </cell>
          <cell r="CW1730">
            <v>0.33787037037037032</v>
          </cell>
          <cell r="CX1730">
            <v>43</v>
          </cell>
          <cell r="DC1730">
            <v>7</v>
          </cell>
          <cell r="DD1730">
            <v>5</v>
          </cell>
          <cell r="DE1730">
            <v>7</v>
          </cell>
        </row>
        <row r="1731">
          <cell r="A1731" t="str">
            <v>70100297313716137School 2</v>
          </cell>
          <cell r="B1731" t="str">
            <v>Fall 2015-2016</v>
          </cell>
          <cell r="C1731">
            <v>70100297</v>
          </cell>
          <cell r="D1731" t="str">
            <v>School 2</v>
          </cell>
          <cell r="E1731" t="str">
            <v>Language Usage</v>
          </cell>
          <cell r="F1731" t="str">
            <v>Language</v>
          </cell>
          <cell r="G1731" t="b">
            <v>1</v>
          </cell>
          <cell r="H1731">
            <v>2015</v>
          </cell>
          <cell r="I1731">
            <v>4</v>
          </cell>
          <cell r="O1731" t="str">
            <v>Survey With Goals</v>
          </cell>
          <cell r="P1731">
            <v>313716137</v>
          </cell>
          <cell r="Q1731">
            <v>42268</v>
          </cell>
          <cell r="R1731">
            <v>51</v>
          </cell>
          <cell r="S1731">
            <v>172</v>
          </cell>
          <cell r="T1731">
            <v>3</v>
          </cell>
          <cell r="U1731">
            <v>44</v>
          </cell>
          <cell r="BI1731" t="str">
            <v>Writing: Plan, Organize, Develop, Revise, Research</v>
          </cell>
          <cell r="BJ1731">
            <v>177</v>
          </cell>
          <cell r="BK1731">
            <v>5.3</v>
          </cell>
          <cell r="BL1731" t="str">
            <v>172-182</v>
          </cell>
          <cell r="BM1731" t="str">
            <v>Avg</v>
          </cell>
          <cell r="BN1731" t="str">
            <v>Language: Understand, Edit for Grammar, Usage</v>
          </cell>
          <cell r="BO1731">
            <v>173</v>
          </cell>
          <cell r="BP1731">
            <v>5.4</v>
          </cell>
          <cell r="BQ1731" t="str">
            <v>168-178</v>
          </cell>
          <cell r="BR1731" t="str">
            <v>Avg</v>
          </cell>
          <cell r="BS1731" t="str">
            <v>Language: Understand, Edit Mechanics</v>
          </cell>
          <cell r="BT1731">
            <v>168</v>
          </cell>
          <cell r="BU1731">
            <v>5.2</v>
          </cell>
          <cell r="BV1731" t="str">
            <v>163-173</v>
          </cell>
          <cell r="BW1731" t="str">
            <v>LoAvg</v>
          </cell>
          <cell r="CW1731">
            <v>0.54319444444444442</v>
          </cell>
          <cell r="CX1731">
            <v>43</v>
          </cell>
          <cell r="DC1731">
            <v>15</v>
          </cell>
          <cell r="DD1731">
            <v>11</v>
          </cell>
          <cell r="DE1731">
            <v>16</v>
          </cell>
        </row>
        <row r="1732">
          <cell r="A1732" t="str">
            <v>70100297306607287School 2</v>
          </cell>
          <cell r="B1732" t="str">
            <v>Fall 2015-2016</v>
          </cell>
          <cell r="C1732">
            <v>70100297</v>
          </cell>
          <cell r="D1732" t="str">
            <v>School 2</v>
          </cell>
          <cell r="E1732" t="str">
            <v>Mathematics</v>
          </cell>
          <cell r="F1732" t="str">
            <v>Mathematics</v>
          </cell>
          <cell r="G1732" t="b">
            <v>1</v>
          </cell>
          <cell r="H1732">
            <v>2015</v>
          </cell>
          <cell r="I1732">
            <v>4</v>
          </cell>
          <cell r="O1732" t="str">
            <v>Survey With Goals</v>
          </cell>
          <cell r="P1732">
            <v>306607287</v>
          </cell>
          <cell r="Q1732">
            <v>42264</v>
          </cell>
          <cell r="R1732">
            <v>47</v>
          </cell>
          <cell r="S1732">
            <v>172</v>
          </cell>
          <cell r="T1732">
            <v>2.9</v>
          </cell>
          <cell r="U1732">
            <v>36</v>
          </cell>
          <cell r="BI1732" t="str">
            <v>Operations and Algebraic Thinking</v>
          </cell>
          <cell r="BJ1732">
            <v>171</v>
          </cell>
          <cell r="BK1732">
            <v>5.9</v>
          </cell>
          <cell r="BL1732" t="str">
            <v>165-177</v>
          </cell>
          <cell r="BM1732" t="str">
            <v>LoAvg</v>
          </cell>
          <cell r="BN1732" t="str">
            <v>Number and Operations</v>
          </cell>
          <cell r="BO1732">
            <v>172</v>
          </cell>
          <cell r="BP1732">
            <v>5.9</v>
          </cell>
          <cell r="BQ1732" t="str">
            <v>166-178</v>
          </cell>
          <cell r="BR1732" t="str">
            <v>LoAvg</v>
          </cell>
          <cell r="BS1732" t="str">
            <v>Measurement and Data</v>
          </cell>
          <cell r="BT1732">
            <v>174</v>
          </cell>
          <cell r="BU1732">
            <v>5.7</v>
          </cell>
          <cell r="BV1732" t="str">
            <v>168-180</v>
          </cell>
          <cell r="BW1732" t="str">
            <v>LoAvg</v>
          </cell>
          <cell r="BX1732" t="str">
            <v>Geometry</v>
          </cell>
          <cell r="BY1732">
            <v>172</v>
          </cell>
          <cell r="BZ1732">
            <v>5.7</v>
          </cell>
          <cell r="CA1732" t="str">
            <v>166-178</v>
          </cell>
          <cell r="CB1732" t="str">
            <v>LoAvg</v>
          </cell>
          <cell r="CW1732">
            <v>0.38828703703703704</v>
          </cell>
          <cell r="CX1732">
            <v>52</v>
          </cell>
          <cell r="DC1732">
            <v>14</v>
          </cell>
          <cell r="DD1732">
            <v>10</v>
          </cell>
          <cell r="DE1732">
            <v>16</v>
          </cell>
        </row>
        <row r="1733">
          <cell r="A1733" t="str">
            <v>70100297310122721School 2</v>
          </cell>
          <cell r="B1733" t="str">
            <v>Fall 2015-2016</v>
          </cell>
          <cell r="C1733">
            <v>70100297</v>
          </cell>
          <cell r="D1733" t="str">
            <v>School 2</v>
          </cell>
          <cell r="E1733" t="str">
            <v>Reading</v>
          </cell>
          <cell r="F1733" t="str">
            <v>Reading</v>
          </cell>
          <cell r="G1733" t="b">
            <v>1</v>
          </cell>
          <cell r="H1733">
            <v>2015</v>
          </cell>
          <cell r="I1733">
            <v>4</v>
          </cell>
          <cell r="O1733" t="str">
            <v>Survey With Goals</v>
          </cell>
          <cell r="P1733">
            <v>310122721</v>
          </cell>
          <cell r="Q1733">
            <v>42257</v>
          </cell>
          <cell r="R1733">
            <v>42</v>
          </cell>
          <cell r="S1733">
            <v>168</v>
          </cell>
          <cell r="T1733">
            <v>3.4</v>
          </cell>
          <cell r="U1733">
            <v>33</v>
          </cell>
          <cell r="BF1733" t="str">
            <v>BR</v>
          </cell>
          <cell r="BG1733" t="str">
            <v>BR</v>
          </cell>
          <cell r="BH1733" t="str">
            <v>BR</v>
          </cell>
          <cell r="BI1733" t="str">
            <v>Literature</v>
          </cell>
          <cell r="BJ1733">
            <v>166</v>
          </cell>
          <cell r="BK1733">
            <v>5.9</v>
          </cell>
          <cell r="BL1733" t="str">
            <v>160-172</v>
          </cell>
          <cell r="BM1733" t="str">
            <v>LoAvg</v>
          </cell>
          <cell r="BN1733" t="str">
            <v>Informational Text</v>
          </cell>
          <cell r="BO1733">
            <v>168</v>
          </cell>
          <cell r="BP1733">
            <v>5.9</v>
          </cell>
          <cell r="BQ1733" t="str">
            <v>162-174</v>
          </cell>
          <cell r="BR1733" t="str">
            <v>LoAvg</v>
          </cell>
          <cell r="BS1733" t="str">
            <v>Vocabulary Acquisition and Use</v>
          </cell>
          <cell r="BT1733">
            <v>168</v>
          </cell>
          <cell r="BU1733">
            <v>5.7</v>
          </cell>
          <cell r="BV1733" t="str">
            <v>162-174</v>
          </cell>
          <cell r="BW1733" t="str">
            <v>LoAvg</v>
          </cell>
          <cell r="CW1733">
            <v>0.38931712962962961</v>
          </cell>
          <cell r="CX1733">
            <v>50</v>
          </cell>
          <cell r="DC1733">
            <v>14</v>
          </cell>
          <cell r="DD1733">
            <v>10</v>
          </cell>
          <cell r="DE1733">
            <v>15</v>
          </cell>
        </row>
        <row r="1734">
          <cell r="A1734" t="str">
            <v>70100298303058427School 2</v>
          </cell>
          <cell r="B1734" t="str">
            <v>Fall 2015-2016</v>
          </cell>
          <cell r="C1734">
            <v>70100298</v>
          </cell>
          <cell r="D1734" t="str">
            <v>School 2</v>
          </cell>
          <cell r="E1734" t="str">
            <v>Mathematics</v>
          </cell>
          <cell r="F1734" t="str">
            <v>Mathematics</v>
          </cell>
          <cell r="G1734" t="b">
            <v>1</v>
          </cell>
          <cell r="H1734">
            <v>2015</v>
          </cell>
          <cell r="I1734">
            <v>4</v>
          </cell>
          <cell r="O1734" t="str">
            <v>Survey With Goals</v>
          </cell>
          <cell r="P1734">
            <v>303058427</v>
          </cell>
          <cell r="Q1734">
            <v>42255</v>
          </cell>
          <cell r="R1734">
            <v>35</v>
          </cell>
          <cell r="S1734">
            <v>163</v>
          </cell>
          <cell r="T1734">
            <v>2.9</v>
          </cell>
          <cell r="U1734">
            <v>52</v>
          </cell>
          <cell r="BI1734" t="str">
            <v>Operations and Algebraic Thinking</v>
          </cell>
          <cell r="BJ1734">
            <v>158</v>
          </cell>
          <cell r="BK1734">
            <v>5.8</v>
          </cell>
          <cell r="BL1734" t="str">
            <v>152-164</v>
          </cell>
          <cell r="BM1734" t="str">
            <v>LoAvg</v>
          </cell>
          <cell r="BN1734" t="str">
            <v>Number and Operations</v>
          </cell>
          <cell r="BO1734">
            <v>160</v>
          </cell>
          <cell r="BP1734">
            <v>5.9</v>
          </cell>
          <cell r="BQ1734" t="str">
            <v>154-166</v>
          </cell>
          <cell r="BR1734" t="str">
            <v>Avg</v>
          </cell>
          <cell r="BS1734" t="str">
            <v>Measurement and Data</v>
          </cell>
          <cell r="BT1734">
            <v>167</v>
          </cell>
          <cell r="BU1734">
            <v>5.7</v>
          </cell>
          <cell r="BV1734" t="str">
            <v>161-173</v>
          </cell>
          <cell r="BW1734" t="str">
            <v>HiAvg</v>
          </cell>
          <cell r="BX1734" t="str">
            <v>Geometry</v>
          </cell>
          <cell r="BY1734">
            <v>167</v>
          </cell>
          <cell r="BZ1734">
            <v>5.8</v>
          </cell>
          <cell r="CA1734" t="str">
            <v>161-173</v>
          </cell>
          <cell r="CB1734" t="str">
            <v>HiAvg</v>
          </cell>
          <cell r="CW1734">
            <v>0.38885416666666667</v>
          </cell>
          <cell r="CX1734">
            <v>46</v>
          </cell>
          <cell r="DC1734">
            <v>15</v>
          </cell>
          <cell r="DD1734">
            <v>11</v>
          </cell>
          <cell r="DE1734">
            <v>18</v>
          </cell>
        </row>
        <row r="1735">
          <cell r="A1735" t="str">
            <v>70100298303412523School 2</v>
          </cell>
          <cell r="B1735" t="str">
            <v>Fall 2015-2016</v>
          </cell>
          <cell r="C1735">
            <v>70100298</v>
          </cell>
          <cell r="D1735" t="str">
            <v>School 2</v>
          </cell>
          <cell r="E1735" t="str">
            <v>Reading</v>
          </cell>
          <cell r="F1735" t="str">
            <v>Reading</v>
          </cell>
          <cell r="G1735" t="b">
            <v>1</v>
          </cell>
          <cell r="H1735">
            <v>2015</v>
          </cell>
          <cell r="I1735">
            <v>4</v>
          </cell>
          <cell r="O1735" t="str">
            <v>Survey With Goals</v>
          </cell>
          <cell r="P1735">
            <v>303412523</v>
          </cell>
          <cell r="Q1735">
            <v>42251</v>
          </cell>
          <cell r="R1735">
            <v>22</v>
          </cell>
          <cell r="S1735">
            <v>160</v>
          </cell>
          <cell r="T1735">
            <v>2.9</v>
          </cell>
          <cell r="U1735">
            <v>48</v>
          </cell>
          <cell r="BF1735" t="str">
            <v>BR</v>
          </cell>
          <cell r="BG1735" t="str">
            <v>BR</v>
          </cell>
          <cell r="BH1735" t="str">
            <v>BR</v>
          </cell>
          <cell r="BI1735" t="str">
            <v>Foundational Skills</v>
          </cell>
          <cell r="BJ1735">
            <v>152</v>
          </cell>
          <cell r="BK1735">
            <v>6.6</v>
          </cell>
          <cell r="BL1735" t="str">
            <v>145-159</v>
          </cell>
          <cell r="BM1735" t="str">
            <v>LoAvg</v>
          </cell>
          <cell r="BN1735" t="str">
            <v>Language and Writing</v>
          </cell>
          <cell r="BO1735">
            <v>152</v>
          </cell>
          <cell r="BP1735">
            <v>6</v>
          </cell>
          <cell r="BQ1735" t="str">
            <v>146-158</v>
          </cell>
          <cell r="BR1735" t="str">
            <v>LoAvg</v>
          </cell>
          <cell r="BS1735" t="str">
            <v>Literature and Informational</v>
          </cell>
          <cell r="BT1735">
            <v>173</v>
          </cell>
          <cell r="BU1735">
            <v>6.6</v>
          </cell>
          <cell r="BV1735" t="str">
            <v>166-180</v>
          </cell>
          <cell r="BW1735" t="str">
            <v>High</v>
          </cell>
          <cell r="BX1735" t="str">
            <v>Vocabulary Use and Functions</v>
          </cell>
          <cell r="BY1735">
            <v>164</v>
          </cell>
          <cell r="BZ1735">
            <v>6</v>
          </cell>
          <cell r="CA1735" t="str">
            <v>158-170</v>
          </cell>
          <cell r="CB1735" t="str">
            <v>HiAvg</v>
          </cell>
          <cell r="CW1735">
            <v>0.42037037037037034</v>
          </cell>
          <cell r="CX1735">
            <v>52</v>
          </cell>
          <cell r="DC1735">
            <v>14</v>
          </cell>
          <cell r="DD1735">
            <v>11</v>
          </cell>
          <cell r="DE1735">
            <v>17</v>
          </cell>
        </row>
        <row r="1736">
          <cell r="A1736" t="str">
            <v>70100299308273508School 2</v>
          </cell>
          <cell r="B1736" t="str">
            <v>Fall 2015-2016</v>
          </cell>
          <cell r="C1736">
            <v>70100299</v>
          </cell>
          <cell r="D1736" t="str">
            <v>School 2</v>
          </cell>
          <cell r="E1736" t="str">
            <v>Language Usage</v>
          </cell>
          <cell r="F1736" t="str">
            <v>Language</v>
          </cell>
          <cell r="G1736" t="b">
            <v>1</v>
          </cell>
          <cell r="H1736">
            <v>2015</v>
          </cell>
          <cell r="I1736">
            <v>4</v>
          </cell>
          <cell r="O1736" t="str">
            <v>Survey With Goals</v>
          </cell>
          <cell r="P1736">
            <v>308273508</v>
          </cell>
          <cell r="Q1736">
            <v>42262</v>
          </cell>
          <cell r="R1736">
            <v>55</v>
          </cell>
          <cell r="S1736">
            <v>181</v>
          </cell>
          <cell r="T1736">
            <v>2.9</v>
          </cell>
          <cell r="U1736">
            <v>29</v>
          </cell>
          <cell r="BI1736" t="str">
            <v>Writing: Plan, Organize, Develop, Revise, Research</v>
          </cell>
          <cell r="BJ1736">
            <v>182</v>
          </cell>
          <cell r="BK1736">
            <v>5</v>
          </cell>
          <cell r="BL1736" t="str">
            <v>177-187</v>
          </cell>
          <cell r="BM1736" t="str">
            <v>LoAvg</v>
          </cell>
          <cell r="BN1736" t="str">
            <v>Language: Understand, Edit for Grammar, Usage</v>
          </cell>
          <cell r="BO1736">
            <v>182</v>
          </cell>
          <cell r="BP1736">
            <v>5</v>
          </cell>
          <cell r="BQ1736" t="str">
            <v>177-187</v>
          </cell>
          <cell r="BR1736" t="str">
            <v>LoAvg</v>
          </cell>
          <cell r="BS1736" t="str">
            <v>Language: Understand, Edit Mechanics</v>
          </cell>
          <cell r="BT1736">
            <v>179</v>
          </cell>
          <cell r="BU1736">
            <v>4.9000000000000004</v>
          </cell>
          <cell r="BV1736" t="str">
            <v>174-184</v>
          </cell>
          <cell r="BW1736" t="str">
            <v>Low</v>
          </cell>
          <cell r="CW1736">
            <v>0.55790509259259258</v>
          </cell>
          <cell r="CX1736">
            <v>46</v>
          </cell>
          <cell r="DC1736">
            <v>11</v>
          </cell>
          <cell r="DD1736">
            <v>9</v>
          </cell>
          <cell r="DE1736">
            <v>12</v>
          </cell>
        </row>
        <row r="1737">
          <cell r="A1737" t="str">
            <v>70100299303058500School 2</v>
          </cell>
          <cell r="B1737" t="str">
            <v>Fall 2015-2016</v>
          </cell>
          <cell r="C1737">
            <v>70100299</v>
          </cell>
          <cell r="D1737" t="str">
            <v>School 2</v>
          </cell>
          <cell r="E1737" t="str">
            <v>Mathematics</v>
          </cell>
          <cell r="F1737" t="str">
            <v>Mathematics</v>
          </cell>
          <cell r="G1737" t="b">
            <v>1</v>
          </cell>
          <cell r="H1737">
            <v>2015</v>
          </cell>
          <cell r="I1737">
            <v>4</v>
          </cell>
          <cell r="O1737" t="str">
            <v>Survey With Goals</v>
          </cell>
          <cell r="P1737">
            <v>303058500</v>
          </cell>
          <cell r="Q1737">
            <v>42255</v>
          </cell>
          <cell r="R1737">
            <v>48</v>
          </cell>
          <cell r="S1737">
            <v>180</v>
          </cell>
          <cell r="T1737">
            <v>2.9</v>
          </cell>
          <cell r="U1737">
            <v>21</v>
          </cell>
          <cell r="BI1737" t="str">
            <v>Operations and Algebraic Thinking</v>
          </cell>
          <cell r="BJ1737">
            <v>185</v>
          </cell>
          <cell r="BK1737">
            <v>6</v>
          </cell>
          <cell r="BL1737" t="str">
            <v>179-191</v>
          </cell>
          <cell r="BM1737" t="str">
            <v>LoAvg</v>
          </cell>
          <cell r="BN1737" t="str">
            <v>Number and Operations</v>
          </cell>
          <cell r="BO1737">
            <v>182</v>
          </cell>
          <cell r="BP1737">
            <v>5.8</v>
          </cell>
          <cell r="BQ1737" t="str">
            <v>176-188</v>
          </cell>
          <cell r="BR1737" t="str">
            <v>LoAvg</v>
          </cell>
          <cell r="BS1737" t="str">
            <v>Measurement and Data</v>
          </cell>
          <cell r="BT1737">
            <v>180</v>
          </cell>
          <cell r="BU1737">
            <v>5.8</v>
          </cell>
          <cell r="BV1737" t="str">
            <v>174-186</v>
          </cell>
          <cell r="BW1737" t="str">
            <v>Low</v>
          </cell>
          <cell r="BX1737" t="str">
            <v>Geometry</v>
          </cell>
          <cell r="BY1737">
            <v>172</v>
          </cell>
          <cell r="BZ1737">
            <v>5.8</v>
          </cell>
          <cell r="CA1737" t="str">
            <v>166-178</v>
          </cell>
          <cell r="CB1737" t="str">
            <v>Low</v>
          </cell>
          <cell r="CW1737">
            <v>0.54864583333333339</v>
          </cell>
          <cell r="CX1737">
            <v>47</v>
          </cell>
          <cell r="DC1737">
            <v>12</v>
          </cell>
          <cell r="DD1737">
            <v>8</v>
          </cell>
          <cell r="DE1737">
            <v>14</v>
          </cell>
        </row>
        <row r="1738">
          <cell r="A1738" t="str">
            <v>70100299308962555School 2</v>
          </cell>
          <cell r="B1738" t="str">
            <v>Fall 2015-2016</v>
          </cell>
          <cell r="C1738">
            <v>70100299</v>
          </cell>
          <cell r="D1738" t="str">
            <v>School 2</v>
          </cell>
          <cell r="E1738" t="str">
            <v>Reading</v>
          </cell>
          <cell r="F1738" t="str">
            <v>Reading</v>
          </cell>
          <cell r="G1738" t="b">
            <v>1</v>
          </cell>
          <cell r="H1738">
            <v>2015</v>
          </cell>
          <cell r="I1738">
            <v>4</v>
          </cell>
          <cell r="O1738" t="str">
            <v>Survey With Goals</v>
          </cell>
          <cell r="P1738">
            <v>308962555</v>
          </cell>
          <cell r="Q1738">
            <v>42258</v>
          </cell>
          <cell r="R1738">
            <v>64</v>
          </cell>
          <cell r="S1738">
            <v>186</v>
          </cell>
          <cell r="T1738">
            <v>3.3</v>
          </cell>
          <cell r="U1738">
            <v>44</v>
          </cell>
          <cell r="BF1738">
            <v>349</v>
          </cell>
          <cell r="BG1738">
            <v>249</v>
          </cell>
          <cell r="BH1738">
            <v>399</v>
          </cell>
          <cell r="BI1738" t="str">
            <v>Literature</v>
          </cell>
          <cell r="BJ1738">
            <v>192</v>
          </cell>
          <cell r="BK1738">
            <v>5.7</v>
          </cell>
          <cell r="BL1738" t="str">
            <v>186-198</v>
          </cell>
          <cell r="BM1738" t="str">
            <v>Avg</v>
          </cell>
          <cell r="BN1738" t="str">
            <v>Informational Text</v>
          </cell>
          <cell r="BO1738">
            <v>184</v>
          </cell>
          <cell r="BP1738">
            <v>5.9</v>
          </cell>
          <cell r="BQ1738" t="str">
            <v>178-190</v>
          </cell>
          <cell r="BR1738" t="str">
            <v>LoAvg</v>
          </cell>
          <cell r="BS1738" t="str">
            <v>Vocabulary Acquisition and Use</v>
          </cell>
          <cell r="BT1738">
            <v>182</v>
          </cell>
          <cell r="BU1738">
            <v>5.9</v>
          </cell>
          <cell r="BV1738" t="str">
            <v>176-188</v>
          </cell>
          <cell r="BW1738" t="str">
            <v>LoAvg</v>
          </cell>
          <cell r="CW1738">
            <v>0.42017361111111112</v>
          </cell>
          <cell r="CX1738">
            <v>50</v>
          </cell>
          <cell r="DC1738">
            <v>10</v>
          </cell>
          <cell r="DD1738">
            <v>8</v>
          </cell>
          <cell r="DE1738">
            <v>11</v>
          </cell>
        </row>
        <row r="1739">
          <cell r="A1739" t="str">
            <v>70100300313716188School 2</v>
          </cell>
          <cell r="B1739" t="str">
            <v>Fall 2015-2016</v>
          </cell>
          <cell r="C1739">
            <v>70100300</v>
          </cell>
          <cell r="D1739" t="str">
            <v>School 2</v>
          </cell>
          <cell r="E1739" t="str">
            <v>Language Usage</v>
          </cell>
          <cell r="F1739" t="str">
            <v>Language</v>
          </cell>
          <cell r="G1739" t="b">
            <v>1</v>
          </cell>
          <cell r="H1739">
            <v>2015</v>
          </cell>
          <cell r="I1739">
            <v>4</v>
          </cell>
          <cell r="O1739" t="str">
            <v>Survey With Goals</v>
          </cell>
          <cell r="P1739">
            <v>313716188</v>
          </cell>
          <cell r="Q1739">
            <v>42268</v>
          </cell>
          <cell r="R1739">
            <v>30</v>
          </cell>
          <cell r="S1739">
            <v>218</v>
          </cell>
          <cell r="T1739">
            <v>2.9</v>
          </cell>
          <cell r="U1739">
            <v>70</v>
          </cell>
          <cell r="BI1739" t="str">
            <v>Writing: Plan, Organize, Develop, Revise, Research</v>
          </cell>
          <cell r="BJ1739">
            <v>220</v>
          </cell>
          <cell r="BK1739">
            <v>5.0999999999999996</v>
          </cell>
          <cell r="BL1739" t="str">
            <v>215-225</v>
          </cell>
          <cell r="BM1739" t="str">
            <v>HiAvg</v>
          </cell>
          <cell r="BN1739" t="str">
            <v>Language: Understand, Edit for Grammar, Usage</v>
          </cell>
          <cell r="BO1739">
            <v>215</v>
          </cell>
          <cell r="BP1739">
            <v>5</v>
          </cell>
          <cell r="BQ1739" t="str">
            <v>210-220</v>
          </cell>
          <cell r="BR1739" t="str">
            <v>Avg</v>
          </cell>
          <cell r="BS1739" t="str">
            <v>Language: Understand, Edit Mechanics</v>
          </cell>
          <cell r="BT1739">
            <v>219</v>
          </cell>
          <cell r="BU1739">
            <v>5.0999999999999996</v>
          </cell>
          <cell r="BV1739" t="str">
            <v>214-224</v>
          </cell>
          <cell r="BW1739" t="str">
            <v>HiAvg</v>
          </cell>
          <cell r="CW1739">
            <v>0.60204861111111108</v>
          </cell>
          <cell r="CX1739">
            <v>55</v>
          </cell>
          <cell r="DC1739">
            <v>3</v>
          </cell>
          <cell r="DD1739">
            <v>3</v>
          </cell>
          <cell r="DE1739">
            <v>3</v>
          </cell>
        </row>
        <row r="1740">
          <cell r="A1740" t="str">
            <v>70100300308273482School 2</v>
          </cell>
          <cell r="B1740" t="str">
            <v>Fall 2015-2016</v>
          </cell>
          <cell r="C1740">
            <v>70100300</v>
          </cell>
          <cell r="D1740" t="str">
            <v>School 2</v>
          </cell>
          <cell r="E1740" t="str">
            <v>Mathematics</v>
          </cell>
          <cell r="F1740" t="str">
            <v>Mathematics</v>
          </cell>
          <cell r="G1740" t="b">
            <v>1</v>
          </cell>
          <cell r="H1740">
            <v>2015</v>
          </cell>
          <cell r="I1740">
            <v>4</v>
          </cell>
          <cell r="O1740" t="str">
            <v>Survey With Goals</v>
          </cell>
          <cell r="P1740">
            <v>308273482</v>
          </cell>
          <cell r="Q1740">
            <v>42262</v>
          </cell>
          <cell r="R1740">
            <v>35</v>
          </cell>
          <cell r="S1740">
            <v>216</v>
          </cell>
          <cell r="T1740">
            <v>2.9</v>
          </cell>
          <cell r="U1740">
            <v>46</v>
          </cell>
          <cell r="BI1740" t="str">
            <v>Operations and Algebraic Thinking</v>
          </cell>
          <cell r="BJ1740">
            <v>212</v>
          </cell>
          <cell r="BK1740">
            <v>5.9</v>
          </cell>
          <cell r="BL1740" t="str">
            <v>206-218</v>
          </cell>
          <cell r="BM1740" t="str">
            <v>LoAvg</v>
          </cell>
          <cell r="BN1740" t="str">
            <v>The Real and Complex Number Systems</v>
          </cell>
          <cell r="BO1740">
            <v>224</v>
          </cell>
          <cell r="BP1740">
            <v>6.3</v>
          </cell>
          <cell r="BQ1740" t="str">
            <v>218-230</v>
          </cell>
          <cell r="BR1740" t="str">
            <v>HiAvg</v>
          </cell>
          <cell r="BS1740" t="str">
            <v>Geometry</v>
          </cell>
          <cell r="BT1740">
            <v>220</v>
          </cell>
          <cell r="BU1740">
            <v>6.2</v>
          </cell>
          <cell r="BV1740" t="str">
            <v>214-226</v>
          </cell>
          <cell r="BW1740" t="str">
            <v>Avg</v>
          </cell>
          <cell r="BX1740" t="str">
            <v>Statistics and Probability</v>
          </cell>
          <cell r="BY1740">
            <v>209</v>
          </cell>
          <cell r="BZ1740">
            <v>6.1</v>
          </cell>
          <cell r="CA1740" t="str">
            <v>203-215</v>
          </cell>
          <cell r="CB1740" t="str">
            <v>LoAvg</v>
          </cell>
          <cell r="CW1740">
            <v>0.47148148148148145</v>
          </cell>
          <cell r="CX1740">
            <v>48</v>
          </cell>
          <cell r="DC1740">
            <v>7</v>
          </cell>
          <cell r="DD1740">
            <v>5</v>
          </cell>
          <cell r="DE1740">
            <v>8</v>
          </cell>
        </row>
        <row r="1741">
          <cell r="A1741" t="str">
            <v>70100300314287921School 2</v>
          </cell>
          <cell r="B1741" t="str">
            <v>Fall 2015-2016</v>
          </cell>
          <cell r="C1741">
            <v>70100300</v>
          </cell>
          <cell r="D1741" t="str">
            <v>School 2</v>
          </cell>
          <cell r="E1741" t="str">
            <v>Reading</v>
          </cell>
          <cell r="F1741" t="str">
            <v>Reading</v>
          </cell>
          <cell r="G1741" t="b">
            <v>1</v>
          </cell>
          <cell r="H1741">
            <v>2015</v>
          </cell>
          <cell r="I1741">
            <v>4</v>
          </cell>
          <cell r="O1741" t="str">
            <v>Survey With Goals</v>
          </cell>
          <cell r="P1741">
            <v>314287921</v>
          </cell>
          <cell r="Q1741">
            <v>42265</v>
          </cell>
          <cell r="R1741">
            <v>27</v>
          </cell>
          <cell r="S1741">
            <v>214</v>
          </cell>
          <cell r="T1741">
            <v>3.4</v>
          </cell>
          <cell r="U1741">
            <v>58</v>
          </cell>
          <cell r="BF1741">
            <v>853</v>
          </cell>
          <cell r="BG1741">
            <v>753</v>
          </cell>
          <cell r="BH1741">
            <v>903</v>
          </cell>
          <cell r="BI1741" t="str">
            <v>Literature</v>
          </cell>
          <cell r="BJ1741">
            <v>211</v>
          </cell>
          <cell r="BK1741">
            <v>6.1</v>
          </cell>
          <cell r="BL1741" t="str">
            <v>205-217</v>
          </cell>
          <cell r="BM1741" t="str">
            <v>Avg</v>
          </cell>
          <cell r="BN1741" t="str">
            <v>Informational Text</v>
          </cell>
          <cell r="BO1741">
            <v>216</v>
          </cell>
          <cell r="BP1741">
            <v>5.8</v>
          </cell>
          <cell r="BQ1741" t="str">
            <v>210-222</v>
          </cell>
          <cell r="BR1741" t="str">
            <v>Avg</v>
          </cell>
          <cell r="BS1741" t="str">
            <v>Vocabulary Acquisition and Use</v>
          </cell>
          <cell r="BT1741">
            <v>215</v>
          </cell>
          <cell r="BU1741">
            <v>5.8</v>
          </cell>
          <cell r="BV1741" t="str">
            <v>209-221</v>
          </cell>
          <cell r="BW1741" t="str">
            <v>Avg</v>
          </cell>
          <cell r="CW1741">
            <v>0.55987268518518518</v>
          </cell>
          <cell r="CX1741">
            <v>55</v>
          </cell>
          <cell r="DC1741">
            <v>4</v>
          </cell>
          <cell r="DD1741">
            <v>3</v>
          </cell>
          <cell r="DE1741">
            <v>4</v>
          </cell>
        </row>
        <row r="1742">
          <cell r="A1742" t="str">
            <v>70100301313716134School 2</v>
          </cell>
          <cell r="B1742" t="str">
            <v>Fall 2015-2016</v>
          </cell>
          <cell r="C1742">
            <v>70100301</v>
          </cell>
          <cell r="D1742" t="str">
            <v>School 2</v>
          </cell>
          <cell r="E1742" t="str">
            <v>Language Usage</v>
          </cell>
          <cell r="F1742" t="str">
            <v>Language</v>
          </cell>
          <cell r="G1742" t="b">
            <v>1</v>
          </cell>
          <cell r="H1742">
            <v>2015</v>
          </cell>
          <cell r="I1742">
            <v>4</v>
          </cell>
          <cell r="O1742" t="str">
            <v>Survey With Goals</v>
          </cell>
          <cell r="P1742">
            <v>313716134</v>
          </cell>
          <cell r="Q1742">
            <v>42268</v>
          </cell>
          <cell r="R1742">
            <v>53</v>
          </cell>
          <cell r="S1742">
            <v>215</v>
          </cell>
          <cell r="T1742">
            <v>2.9</v>
          </cell>
          <cell r="U1742">
            <v>87</v>
          </cell>
          <cell r="BI1742" t="str">
            <v>Writing: Plan, Organize, Develop, Revise, Research</v>
          </cell>
          <cell r="BJ1742">
            <v>212</v>
          </cell>
          <cell r="BK1742">
            <v>5.0999999999999996</v>
          </cell>
          <cell r="BL1742" t="str">
            <v>207-217</v>
          </cell>
          <cell r="BM1742" t="str">
            <v>HiAvg</v>
          </cell>
          <cell r="BN1742" t="str">
            <v>Language: Understand, Edit for Grammar, Usage</v>
          </cell>
          <cell r="BO1742">
            <v>220</v>
          </cell>
          <cell r="BP1742">
            <v>5.0999999999999996</v>
          </cell>
          <cell r="BQ1742" t="str">
            <v>215-225</v>
          </cell>
          <cell r="BR1742" t="str">
            <v>High</v>
          </cell>
          <cell r="BS1742" t="str">
            <v>Language: Understand, Edit Mechanics</v>
          </cell>
          <cell r="BT1742">
            <v>215</v>
          </cell>
          <cell r="BU1742">
            <v>5</v>
          </cell>
          <cell r="BV1742" t="str">
            <v>210-220</v>
          </cell>
          <cell r="BW1742" t="str">
            <v>High</v>
          </cell>
          <cell r="CW1742">
            <v>0.54320601851851846</v>
          </cell>
          <cell r="CX1742">
            <v>52</v>
          </cell>
          <cell r="DC1742">
            <v>6</v>
          </cell>
          <cell r="DD1742">
            <v>4</v>
          </cell>
          <cell r="DE1742">
            <v>5</v>
          </cell>
        </row>
        <row r="1743">
          <cell r="A1743" t="str">
            <v>70100301314287928School 2</v>
          </cell>
          <cell r="B1743" t="str">
            <v>Fall 2015-2016</v>
          </cell>
          <cell r="C1743">
            <v>70100301</v>
          </cell>
          <cell r="D1743" t="str">
            <v>School 2</v>
          </cell>
          <cell r="E1743" t="str">
            <v>Mathematics</v>
          </cell>
          <cell r="F1743" t="str">
            <v>Mathematics</v>
          </cell>
          <cell r="G1743" t="b">
            <v>1</v>
          </cell>
          <cell r="H1743">
            <v>2015</v>
          </cell>
          <cell r="I1743">
            <v>4</v>
          </cell>
          <cell r="O1743" t="str">
            <v>Survey With Goals</v>
          </cell>
          <cell r="P1743">
            <v>314287928</v>
          </cell>
          <cell r="Q1743">
            <v>42265</v>
          </cell>
          <cell r="R1743">
            <v>31</v>
          </cell>
          <cell r="S1743">
            <v>216</v>
          </cell>
          <cell r="T1743">
            <v>2.9</v>
          </cell>
          <cell r="U1743">
            <v>85</v>
          </cell>
          <cell r="BI1743" t="str">
            <v>Operations and Algebraic Thinking</v>
          </cell>
          <cell r="BJ1743">
            <v>211</v>
          </cell>
          <cell r="BK1743">
            <v>5.9</v>
          </cell>
          <cell r="BL1743" t="str">
            <v>205-217</v>
          </cell>
          <cell r="BM1743" t="str">
            <v>HiAvg</v>
          </cell>
          <cell r="BN1743" t="str">
            <v>Number and Operations</v>
          </cell>
          <cell r="BO1743">
            <v>211</v>
          </cell>
          <cell r="BP1743">
            <v>6</v>
          </cell>
          <cell r="BQ1743" t="str">
            <v>205-217</v>
          </cell>
          <cell r="BR1743" t="str">
            <v>HiAvg</v>
          </cell>
          <cell r="BS1743" t="str">
            <v>Measurement and Data</v>
          </cell>
          <cell r="BT1743">
            <v>214</v>
          </cell>
          <cell r="BU1743">
            <v>6.1</v>
          </cell>
          <cell r="BV1743" t="str">
            <v>208-220</v>
          </cell>
          <cell r="BW1743" t="str">
            <v>HiAvg</v>
          </cell>
          <cell r="BX1743" t="str">
            <v>Geometry</v>
          </cell>
          <cell r="BY1743">
            <v>226</v>
          </cell>
          <cell r="BZ1743">
            <v>6</v>
          </cell>
          <cell r="CA1743" t="str">
            <v>220-232</v>
          </cell>
          <cell r="CB1743" t="str">
            <v>High</v>
          </cell>
          <cell r="CW1743">
            <v>0.39708333333333329</v>
          </cell>
          <cell r="CX1743">
            <v>52</v>
          </cell>
          <cell r="DC1743">
            <v>10</v>
          </cell>
          <cell r="DD1743">
            <v>6</v>
          </cell>
          <cell r="DE1743">
            <v>11</v>
          </cell>
        </row>
        <row r="1744">
          <cell r="A1744" t="str">
            <v>70100301307454871School 2</v>
          </cell>
          <cell r="B1744" t="str">
            <v>Fall 2015-2016</v>
          </cell>
          <cell r="C1744">
            <v>70100301</v>
          </cell>
          <cell r="D1744" t="str">
            <v>School 2</v>
          </cell>
          <cell r="E1744" t="str">
            <v>Reading</v>
          </cell>
          <cell r="F1744" t="str">
            <v>Reading</v>
          </cell>
          <cell r="G1744" t="b">
            <v>1</v>
          </cell>
          <cell r="H1744">
            <v>2015</v>
          </cell>
          <cell r="I1744">
            <v>4</v>
          </cell>
          <cell r="O1744" t="str">
            <v>Survey With Goals</v>
          </cell>
          <cell r="P1744">
            <v>307454871</v>
          </cell>
          <cell r="Q1744">
            <v>42263</v>
          </cell>
          <cell r="R1744">
            <v>57</v>
          </cell>
          <cell r="S1744">
            <v>218</v>
          </cell>
          <cell r="T1744">
            <v>3.4</v>
          </cell>
          <cell r="U1744">
            <v>90</v>
          </cell>
          <cell r="BF1744">
            <v>925</v>
          </cell>
          <cell r="BG1744">
            <v>825</v>
          </cell>
          <cell r="BH1744">
            <v>975</v>
          </cell>
          <cell r="BI1744" t="str">
            <v>Literature</v>
          </cell>
          <cell r="BJ1744">
            <v>212</v>
          </cell>
          <cell r="BK1744">
            <v>6.2</v>
          </cell>
          <cell r="BL1744" t="str">
            <v>206-218</v>
          </cell>
          <cell r="BM1744" t="str">
            <v>HiAvg</v>
          </cell>
          <cell r="BN1744" t="str">
            <v>Informational Text</v>
          </cell>
          <cell r="BO1744">
            <v>225</v>
          </cell>
          <cell r="BP1744">
            <v>6.3</v>
          </cell>
          <cell r="BQ1744" t="str">
            <v>219-231</v>
          </cell>
          <cell r="BR1744" t="str">
            <v>High</v>
          </cell>
          <cell r="BS1744" t="str">
            <v>Vocabulary Acquisition and Use</v>
          </cell>
          <cell r="BT1744">
            <v>216</v>
          </cell>
          <cell r="BU1744">
            <v>5.9</v>
          </cell>
          <cell r="BV1744" t="str">
            <v>210-222</v>
          </cell>
          <cell r="BW1744" t="str">
            <v>High</v>
          </cell>
          <cell r="CW1744">
            <v>0.38893518518518522</v>
          </cell>
          <cell r="CX1744">
            <v>48</v>
          </cell>
          <cell r="DC1744">
            <v>6</v>
          </cell>
          <cell r="DD1744">
            <v>3</v>
          </cell>
          <cell r="DE1744">
            <v>5</v>
          </cell>
        </row>
        <row r="1745">
          <cell r="A1745" t="str">
            <v>70100302314288013School 2</v>
          </cell>
          <cell r="B1745" t="str">
            <v>Fall 2015-2016</v>
          </cell>
          <cell r="C1745">
            <v>70100302</v>
          </cell>
          <cell r="D1745" t="str">
            <v>School 2</v>
          </cell>
          <cell r="E1745" t="str">
            <v>Language Usage</v>
          </cell>
          <cell r="F1745" t="str">
            <v>Language</v>
          </cell>
          <cell r="G1745" t="b">
            <v>1</v>
          </cell>
          <cell r="H1745">
            <v>2015</v>
          </cell>
          <cell r="I1745">
            <v>4</v>
          </cell>
          <cell r="O1745" t="str">
            <v>Survey With Goals</v>
          </cell>
          <cell r="P1745">
            <v>314288013</v>
          </cell>
          <cell r="Q1745">
            <v>42265</v>
          </cell>
          <cell r="R1745">
            <v>35</v>
          </cell>
          <cell r="S1745">
            <v>206</v>
          </cell>
          <cell r="T1745">
            <v>2.9</v>
          </cell>
          <cell r="U1745">
            <v>37</v>
          </cell>
          <cell r="BI1745" t="str">
            <v>Writing: Plan, Organize, Develop, Revise, Research</v>
          </cell>
          <cell r="BJ1745">
            <v>210</v>
          </cell>
          <cell r="BK1745">
            <v>5.0999999999999996</v>
          </cell>
          <cell r="BL1745" t="str">
            <v>205-215</v>
          </cell>
          <cell r="BM1745" t="str">
            <v>Avg</v>
          </cell>
          <cell r="BN1745" t="str">
            <v>Language: Understand, Edit for Grammar, Usage</v>
          </cell>
          <cell r="BO1745">
            <v>202</v>
          </cell>
          <cell r="BP1745">
            <v>5.0999999999999996</v>
          </cell>
          <cell r="BQ1745" t="str">
            <v>197-207</v>
          </cell>
          <cell r="BR1745" t="str">
            <v>LoAvg</v>
          </cell>
          <cell r="BS1745" t="str">
            <v>Language: Understand, Edit Mechanics</v>
          </cell>
          <cell r="BT1745">
            <v>206</v>
          </cell>
          <cell r="BU1745">
            <v>5</v>
          </cell>
          <cell r="BV1745" t="str">
            <v>201-211</v>
          </cell>
          <cell r="BW1745" t="str">
            <v>LoAvg</v>
          </cell>
          <cell r="CW1745">
            <v>0.55978009259259254</v>
          </cell>
          <cell r="CX1745">
            <v>52</v>
          </cell>
          <cell r="DC1745">
            <v>4</v>
          </cell>
          <cell r="DD1745">
            <v>4</v>
          </cell>
          <cell r="DE1745">
            <v>5</v>
          </cell>
        </row>
        <row r="1746">
          <cell r="A1746" t="str">
            <v>70100302308273366School 2</v>
          </cell>
          <cell r="B1746" t="str">
            <v>Fall 2015-2016</v>
          </cell>
          <cell r="C1746">
            <v>70100302</v>
          </cell>
          <cell r="D1746" t="str">
            <v>School 2</v>
          </cell>
          <cell r="E1746" t="str">
            <v>Mathematics</v>
          </cell>
          <cell r="F1746" t="str">
            <v>Mathematics</v>
          </cell>
          <cell r="G1746" t="b">
            <v>1</v>
          </cell>
          <cell r="H1746">
            <v>2015</v>
          </cell>
          <cell r="I1746">
            <v>4</v>
          </cell>
          <cell r="O1746" t="str">
            <v>Survey With Goals</v>
          </cell>
          <cell r="P1746">
            <v>308273366</v>
          </cell>
          <cell r="Q1746">
            <v>42262</v>
          </cell>
          <cell r="R1746">
            <v>33</v>
          </cell>
          <cell r="S1746">
            <v>199</v>
          </cell>
          <cell r="T1746">
            <v>3</v>
          </cell>
          <cell r="U1746">
            <v>12</v>
          </cell>
          <cell r="BI1746" t="str">
            <v>Operations and Algebraic Thinking</v>
          </cell>
          <cell r="BJ1746">
            <v>199</v>
          </cell>
          <cell r="BK1746">
            <v>6.1</v>
          </cell>
          <cell r="BL1746" t="str">
            <v>193-205</v>
          </cell>
          <cell r="BM1746" t="str">
            <v>Low</v>
          </cell>
          <cell r="BN1746" t="str">
            <v>The Real and Complex Number Systems</v>
          </cell>
          <cell r="BO1746">
            <v>190</v>
          </cell>
          <cell r="BP1746">
            <v>6.3</v>
          </cell>
          <cell r="BQ1746" t="str">
            <v>184-196</v>
          </cell>
          <cell r="BR1746" t="str">
            <v>Low</v>
          </cell>
          <cell r="BS1746" t="str">
            <v>Geometry</v>
          </cell>
          <cell r="BT1746">
            <v>206</v>
          </cell>
          <cell r="BU1746">
            <v>6.2</v>
          </cell>
          <cell r="BV1746" t="str">
            <v>200-212</v>
          </cell>
          <cell r="BW1746" t="str">
            <v>Low</v>
          </cell>
          <cell r="BX1746" t="str">
            <v>Statistics and Probability</v>
          </cell>
          <cell r="BY1746">
            <v>202</v>
          </cell>
          <cell r="BZ1746">
            <v>5.9</v>
          </cell>
          <cell r="CA1746" t="str">
            <v>196-208</v>
          </cell>
          <cell r="CB1746" t="str">
            <v>Low</v>
          </cell>
          <cell r="CW1746">
            <v>0.4696643518518519</v>
          </cell>
          <cell r="CX1746">
            <v>42</v>
          </cell>
          <cell r="DC1746">
            <v>7</v>
          </cell>
          <cell r="DD1746">
            <v>5</v>
          </cell>
          <cell r="DE1746">
            <v>8</v>
          </cell>
        </row>
        <row r="1747">
          <cell r="A1747" t="str">
            <v>70100302313716161School 2</v>
          </cell>
          <cell r="B1747" t="str">
            <v>Fall 2015-2016</v>
          </cell>
          <cell r="C1747">
            <v>70100302</v>
          </cell>
          <cell r="D1747" t="str">
            <v>School 2</v>
          </cell>
          <cell r="E1747" t="str">
            <v>Reading</v>
          </cell>
          <cell r="F1747" t="str">
            <v>Reading</v>
          </cell>
          <cell r="G1747" t="b">
            <v>1</v>
          </cell>
          <cell r="H1747">
            <v>2015</v>
          </cell>
          <cell r="I1747">
            <v>4</v>
          </cell>
          <cell r="O1747" t="str">
            <v>Survey With Goals</v>
          </cell>
          <cell r="P1747">
            <v>313716161</v>
          </cell>
          <cell r="Q1747">
            <v>42268</v>
          </cell>
          <cell r="R1747">
            <v>14</v>
          </cell>
          <cell r="S1747">
            <v>205</v>
          </cell>
          <cell r="T1747">
            <v>3.5</v>
          </cell>
          <cell r="U1747">
            <v>34</v>
          </cell>
          <cell r="BF1747">
            <v>691</v>
          </cell>
          <cell r="BG1747">
            <v>591</v>
          </cell>
          <cell r="BH1747">
            <v>741</v>
          </cell>
          <cell r="BI1747" t="str">
            <v>Literature</v>
          </cell>
          <cell r="BJ1747">
            <v>211</v>
          </cell>
          <cell r="BK1747">
            <v>6</v>
          </cell>
          <cell r="BL1747" t="str">
            <v>205-217</v>
          </cell>
          <cell r="BM1747" t="str">
            <v>Avg</v>
          </cell>
          <cell r="BN1747" t="str">
            <v>Informational Text</v>
          </cell>
          <cell r="BO1747">
            <v>202</v>
          </cell>
          <cell r="BP1747">
            <v>5.8</v>
          </cell>
          <cell r="BQ1747" t="str">
            <v>196-208</v>
          </cell>
          <cell r="BR1747" t="str">
            <v>LoAvg</v>
          </cell>
          <cell r="BS1747" t="str">
            <v>Vocabulary Acquisition and Use</v>
          </cell>
          <cell r="BT1747">
            <v>202</v>
          </cell>
          <cell r="BU1747">
            <v>6.1</v>
          </cell>
          <cell r="BV1747" t="str">
            <v>196-208</v>
          </cell>
          <cell r="BW1747" t="str">
            <v>LoAvg</v>
          </cell>
          <cell r="CW1747">
            <v>0.60902777777777783</v>
          </cell>
          <cell r="CX1747">
            <v>44</v>
          </cell>
          <cell r="DC1747">
            <v>5</v>
          </cell>
          <cell r="DD1747">
            <v>4</v>
          </cell>
          <cell r="DE1747">
            <v>6</v>
          </cell>
        </row>
        <row r="1748">
          <cell r="A1748" t="str">
            <v>70100303312341503School 2</v>
          </cell>
          <cell r="B1748" t="str">
            <v>Fall 2015-2016</v>
          </cell>
          <cell r="C1748">
            <v>70100303</v>
          </cell>
          <cell r="D1748" t="str">
            <v>School 2</v>
          </cell>
          <cell r="E1748" t="str">
            <v>Mathematics</v>
          </cell>
          <cell r="F1748" t="str">
            <v>Mathematics</v>
          </cell>
          <cell r="G1748" t="b">
            <v>1</v>
          </cell>
          <cell r="H1748">
            <v>2015</v>
          </cell>
          <cell r="I1748">
            <v>4</v>
          </cell>
          <cell r="O1748" t="str">
            <v>Survey With Goals</v>
          </cell>
          <cell r="P1748">
            <v>312341503</v>
          </cell>
          <cell r="Q1748">
            <v>42270</v>
          </cell>
          <cell r="R1748">
            <v>29</v>
          </cell>
          <cell r="S1748">
            <v>208</v>
          </cell>
          <cell r="T1748">
            <v>3</v>
          </cell>
          <cell r="U1748">
            <v>41</v>
          </cell>
          <cell r="BI1748" t="str">
            <v>Operations and Algebraic Thinking</v>
          </cell>
          <cell r="BJ1748">
            <v>209</v>
          </cell>
          <cell r="BK1748">
            <v>6.2</v>
          </cell>
          <cell r="BL1748" t="str">
            <v>203-215</v>
          </cell>
          <cell r="BM1748" t="str">
            <v>LoAvg</v>
          </cell>
          <cell r="BN1748" t="str">
            <v>Number and Operations</v>
          </cell>
          <cell r="BO1748">
            <v>215</v>
          </cell>
          <cell r="BP1748">
            <v>5.9</v>
          </cell>
          <cell r="BQ1748" t="str">
            <v>209-221</v>
          </cell>
          <cell r="BR1748" t="str">
            <v>Avg</v>
          </cell>
          <cell r="BS1748" t="str">
            <v>Measurement and Data</v>
          </cell>
          <cell r="BT1748">
            <v>204</v>
          </cell>
          <cell r="BU1748">
            <v>6.2</v>
          </cell>
          <cell r="BV1748" t="str">
            <v>198-210</v>
          </cell>
          <cell r="BW1748" t="str">
            <v>LoAvg</v>
          </cell>
          <cell r="BX1748" t="str">
            <v>Geometry</v>
          </cell>
          <cell r="BY1748">
            <v>204</v>
          </cell>
          <cell r="BZ1748">
            <v>6.1</v>
          </cell>
          <cell r="CA1748" t="str">
            <v>198-210</v>
          </cell>
          <cell r="CB1748" t="str">
            <v>LoAvg</v>
          </cell>
          <cell r="CW1748">
            <v>0.32989583333333333</v>
          </cell>
          <cell r="CX1748">
            <v>49</v>
          </cell>
          <cell r="DC1748">
            <v>6</v>
          </cell>
          <cell r="DD1748">
            <v>6</v>
          </cell>
          <cell r="DE1748">
            <v>10</v>
          </cell>
        </row>
        <row r="1749">
          <cell r="A1749" t="str">
            <v>70100303312937415School 2</v>
          </cell>
          <cell r="B1749" t="str">
            <v>Fall 2015-2016</v>
          </cell>
          <cell r="C1749">
            <v>70100303</v>
          </cell>
          <cell r="D1749" t="str">
            <v>School 2</v>
          </cell>
          <cell r="E1749" t="str">
            <v>Reading</v>
          </cell>
          <cell r="F1749" t="str">
            <v>Reading</v>
          </cell>
          <cell r="G1749" t="b">
            <v>1</v>
          </cell>
          <cell r="H1749">
            <v>2015</v>
          </cell>
          <cell r="I1749">
            <v>4</v>
          </cell>
          <cell r="O1749" t="str">
            <v>Survey With Goals</v>
          </cell>
          <cell r="P1749">
            <v>312937415</v>
          </cell>
          <cell r="Q1749">
            <v>42269</v>
          </cell>
          <cell r="R1749">
            <v>22</v>
          </cell>
          <cell r="S1749">
            <v>204</v>
          </cell>
          <cell r="T1749">
            <v>3.5</v>
          </cell>
          <cell r="U1749">
            <v>46</v>
          </cell>
          <cell r="BF1749">
            <v>673</v>
          </cell>
          <cell r="BG1749">
            <v>573</v>
          </cell>
          <cell r="BH1749">
            <v>723</v>
          </cell>
          <cell r="BI1749" t="str">
            <v>Literature</v>
          </cell>
          <cell r="BJ1749">
            <v>196</v>
          </cell>
          <cell r="BK1749">
            <v>6.1</v>
          </cell>
          <cell r="BL1749" t="str">
            <v>190-202</v>
          </cell>
          <cell r="BM1749" t="str">
            <v>LoAvg</v>
          </cell>
          <cell r="BN1749" t="str">
            <v>Informational Text</v>
          </cell>
          <cell r="BO1749">
            <v>206</v>
          </cell>
          <cell r="BP1749">
            <v>6.2</v>
          </cell>
          <cell r="BQ1749" t="str">
            <v>200-212</v>
          </cell>
          <cell r="BR1749" t="str">
            <v>Avg</v>
          </cell>
          <cell r="BS1749" t="str">
            <v>Vocabulary Acquisition and Use</v>
          </cell>
          <cell r="BT1749">
            <v>210</v>
          </cell>
          <cell r="BU1749">
            <v>6.1</v>
          </cell>
          <cell r="BV1749" t="str">
            <v>204-216</v>
          </cell>
          <cell r="BW1749" t="str">
            <v>Avg</v>
          </cell>
          <cell r="CW1749">
            <v>0.59675925925925932</v>
          </cell>
          <cell r="CX1749">
            <v>57</v>
          </cell>
          <cell r="DC1749">
            <v>6</v>
          </cell>
          <cell r="DD1749">
            <v>4</v>
          </cell>
          <cell r="DE1749">
            <v>6</v>
          </cell>
        </row>
        <row r="1750">
          <cell r="A1750" t="str">
            <v>702000058306607722School 2</v>
          </cell>
          <cell r="B1750" t="str">
            <v>Fall 2015-2016</v>
          </cell>
          <cell r="C1750">
            <v>702000058</v>
          </cell>
          <cell r="D1750" t="str">
            <v>School 2</v>
          </cell>
          <cell r="E1750" t="str">
            <v>Language Usage</v>
          </cell>
          <cell r="F1750" t="str">
            <v>Language</v>
          </cell>
          <cell r="G1750" t="b">
            <v>1</v>
          </cell>
          <cell r="H1750">
            <v>2015</v>
          </cell>
          <cell r="I1750">
            <v>4</v>
          </cell>
          <cell r="L1750">
            <v>4</v>
          </cell>
          <cell r="O1750" t="str">
            <v>Survey With Goals</v>
          </cell>
          <cell r="P1750">
            <v>306607722</v>
          </cell>
          <cell r="Q1750">
            <v>42264</v>
          </cell>
          <cell r="R1750">
            <v>27</v>
          </cell>
          <cell r="S1750">
            <v>192</v>
          </cell>
          <cell r="T1750">
            <v>3</v>
          </cell>
          <cell r="U1750">
            <v>57</v>
          </cell>
          <cell r="V1750">
            <v>12</v>
          </cell>
          <cell r="W1750">
            <v>6</v>
          </cell>
          <cell r="X1750">
            <v>4.17</v>
          </cell>
          <cell r="Y1750" t="str">
            <v>No</v>
          </cell>
          <cell r="Z1750">
            <v>-0.73</v>
          </cell>
          <cell r="AA1750">
            <v>23</v>
          </cell>
          <cell r="BI1750" t="str">
            <v>Writing: Plan, Organize, Develop, Revise, Research</v>
          </cell>
          <cell r="BJ1750">
            <v>193</v>
          </cell>
          <cell r="BK1750">
            <v>5.3</v>
          </cell>
          <cell r="BL1750" t="str">
            <v>188-198</v>
          </cell>
          <cell r="BM1750" t="str">
            <v>Avg</v>
          </cell>
          <cell r="BN1750" t="str">
            <v>Language: Understand, Edit for Grammar, Usage</v>
          </cell>
          <cell r="BO1750">
            <v>181</v>
          </cell>
          <cell r="BP1750">
            <v>5.5</v>
          </cell>
          <cell r="BQ1750" t="str">
            <v>176-187</v>
          </cell>
          <cell r="BR1750" t="str">
            <v>LoAvg</v>
          </cell>
          <cell r="BS1750" t="str">
            <v>Language: Understand, Edit Mechanics</v>
          </cell>
          <cell r="BT1750">
            <v>201</v>
          </cell>
          <cell r="BU1750">
            <v>5.4</v>
          </cell>
          <cell r="BV1750" t="str">
            <v>196-206</v>
          </cell>
          <cell r="BW1750" t="str">
            <v>HiAvg</v>
          </cell>
          <cell r="CW1750">
            <v>0.33805555555555555</v>
          </cell>
          <cell r="CX1750">
            <v>49</v>
          </cell>
          <cell r="DC1750">
            <v>10</v>
          </cell>
          <cell r="DD1750">
            <v>7</v>
          </cell>
          <cell r="DE1750">
            <v>10</v>
          </cell>
        </row>
        <row r="1751">
          <cell r="A1751" t="str">
            <v>702000058310122762School 2</v>
          </cell>
          <cell r="B1751" t="str">
            <v>Fall 2015-2016</v>
          </cell>
          <cell r="C1751">
            <v>702000058</v>
          </cell>
          <cell r="D1751" t="str">
            <v>School 2</v>
          </cell>
          <cell r="E1751" t="str">
            <v>Mathematics</v>
          </cell>
          <cell r="F1751" t="str">
            <v>Mathematics</v>
          </cell>
          <cell r="G1751" t="b">
            <v>1</v>
          </cell>
          <cell r="H1751">
            <v>2015</v>
          </cell>
          <cell r="I1751">
            <v>4</v>
          </cell>
          <cell r="L1751">
            <v>4</v>
          </cell>
          <cell r="O1751" t="str">
            <v>Survey With Goals</v>
          </cell>
          <cell r="P1751">
            <v>310122762</v>
          </cell>
          <cell r="Q1751">
            <v>42257</v>
          </cell>
          <cell r="R1751">
            <v>42</v>
          </cell>
          <cell r="S1751">
            <v>187</v>
          </cell>
          <cell r="T1751">
            <v>2.9</v>
          </cell>
          <cell r="U1751">
            <v>40</v>
          </cell>
          <cell r="V1751">
            <v>13</v>
          </cell>
          <cell r="W1751">
            <v>9</v>
          </cell>
          <cell r="X1751">
            <v>4.17</v>
          </cell>
          <cell r="Y1751" t="str">
            <v>No*</v>
          </cell>
          <cell r="Z1751">
            <v>-0.6</v>
          </cell>
          <cell r="AA1751">
            <v>27</v>
          </cell>
          <cell r="BI1751" t="str">
            <v>Operations and Algebraic Thinking</v>
          </cell>
          <cell r="BJ1751">
            <v>198</v>
          </cell>
          <cell r="BK1751">
            <v>6.9</v>
          </cell>
          <cell r="BL1751" t="str">
            <v>191-205</v>
          </cell>
          <cell r="BM1751" t="str">
            <v>HiAvg</v>
          </cell>
          <cell r="BN1751" t="str">
            <v>Number and Operations</v>
          </cell>
          <cell r="BO1751">
            <v>189</v>
          </cell>
          <cell r="BP1751">
            <v>6</v>
          </cell>
          <cell r="BQ1751" t="str">
            <v>183-195</v>
          </cell>
          <cell r="BR1751" t="str">
            <v>LoAvg</v>
          </cell>
          <cell r="BS1751" t="str">
            <v>Measurement and Data</v>
          </cell>
          <cell r="BT1751">
            <v>168</v>
          </cell>
          <cell r="BU1751">
            <v>7.7</v>
          </cell>
          <cell r="BV1751" t="str">
            <v>160-176</v>
          </cell>
          <cell r="BW1751" t="str">
            <v>Low</v>
          </cell>
          <cell r="BX1751" t="str">
            <v>Geometry</v>
          </cell>
          <cell r="BY1751">
            <v>196</v>
          </cell>
          <cell r="BZ1751">
            <v>6.9</v>
          </cell>
          <cell r="CA1751" t="str">
            <v>189-203</v>
          </cell>
          <cell r="CB1751" t="str">
            <v>HiAvg</v>
          </cell>
          <cell r="CW1751">
            <v>0.33828703703703705</v>
          </cell>
          <cell r="CX1751">
            <v>51</v>
          </cell>
          <cell r="DC1751">
            <v>11</v>
          </cell>
          <cell r="DD1751">
            <v>8</v>
          </cell>
          <cell r="DE1751">
            <v>13</v>
          </cell>
        </row>
        <row r="1752">
          <cell r="A1752" t="str">
            <v>702000058303817672School 2</v>
          </cell>
          <cell r="B1752" t="str">
            <v>Fall 2015-2016</v>
          </cell>
          <cell r="C1752">
            <v>702000058</v>
          </cell>
          <cell r="D1752" t="str">
            <v>School 2</v>
          </cell>
          <cell r="E1752" t="str">
            <v>Reading</v>
          </cell>
          <cell r="F1752" t="str">
            <v>Reading</v>
          </cell>
          <cell r="G1752" t="b">
            <v>1</v>
          </cell>
          <cell r="H1752">
            <v>2015</v>
          </cell>
          <cell r="I1752">
            <v>4</v>
          </cell>
          <cell r="L1752">
            <v>4</v>
          </cell>
          <cell r="O1752" t="str">
            <v>Survey With Goals</v>
          </cell>
          <cell r="P1752">
            <v>303817672</v>
          </cell>
          <cell r="Q1752">
            <v>42250</v>
          </cell>
          <cell r="R1752">
            <v>24</v>
          </cell>
          <cell r="S1752">
            <v>175</v>
          </cell>
          <cell r="T1752">
            <v>3.4</v>
          </cell>
          <cell r="U1752">
            <v>20</v>
          </cell>
          <cell r="V1752">
            <v>14</v>
          </cell>
          <cell r="W1752">
            <v>7</v>
          </cell>
          <cell r="X1752">
            <v>4.67</v>
          </cell>
          <cell r="Y1752" t="str">
            <v>No</v>
          </cell>
          <cell r="Z1752">
            <v>-0.81</v>
          </cell>
          <cell r="AA1752">
            <v>21</v>
          </cell>
          <cell r="BF1752">
            <v>151</v>
          </cell>
          <cell r="BG1752">
            <v>51</v>
          </cell>
          <cell r="BH1752">
            <v>201</v>
          </cell>
          <cell r="BI1752" t="str">
            <v>Literature</v>
          </cell>
          <cell r="BJ1752">
            <v>176</v>
          </cell>
          <cell r="BK1752">
            <v>5.9</v>
          </cell>
          <cell r="BL1752" t="str">
            <v>170-182</v>
          </cell>
          <cell r="BM1752" t="str">
            <v>Low</v>
          </cell>
          <cell r="BN1752" t="str">
            <v>Informational Text</v>
          </cell>
          <cell r="BO1752">
            <v>163</v>
          </cell>
          <cell r="BP1752">
            <v>7</v>
          </cell>
          <cell r="BQ1752" t="str">
            <v>156-170</v>
          </cell>
          <cell r="BR1752" t="str">
            <v>Low</v>
          </cell>
          <cell r="BS1752" t="str">
            <v>Vocabulary Acquisition and Use</v>
          </cell>
          <cell r="BT1752">
            <v>184</v>
          </cell>
          <cell r="BU1752">
            <v>6.1</v>
          </cell>
          <cell r="BV1752" t="str">
            <v>178-190</v>
          </cell>
          <cell r="BW1752" t="str">
            <v>LoAvg</v>
          </cell>
          <cell r="CW1752">
            <v>0.36415509259259254</v>
          </cell>
          <cell r="CX1752">
            <v>43</v>
          </cell>
          <cell r="DC1752">
            <v>11</v>
          </cell>
          <cell r="DD1752">
            <v>9</v>
          </cell>
          <cell r="DE1752">
            <v>13</v>
          </cell>
        </row>
        <row r="1753">
          <cell r="A1753" t="str">
            <v>70200016306607289School 2</v>
          </cell>
          <cell r="B1753" t="str">
            <v>Fall 2015-2016</v>
          </cell>
          <cell r="C1753">
            <v>70200016</v>
          </cell>
          <cell r="D1753" t="str">
            <v>School 2</v>
          </cell>
          <cell r="E1753" t="str">
            <v>Language Usage</v>
          </cell>
          <cell r="F1753" t="str">
            <v>Language</v>
          </cell>
          <cell r="G1753" t="b">
            <v>1</v>
          </cell>
          <cell r="H1753">
            <v>2015</v>
          </cell>
          <cell r="I1753">
            <v>4</v>
          </cell>
          <cell r="L1753">
            <v>4</v>
          </cell>
          <cell r="O1753" t="str">
            <v>Survey With Goals</v>
          </cell>
          <cell r="P1753">
            <v>306607289</v>
          </cell>
          <cell r="Q1753">
            <v>42264</v>
          </cell>
          <cell r="R1753">
            <v>17</v>
          </cell>
          <cell r="S1753">
            <v>171</v>
          </cell>
          <cell r="T1753">
            <v>3</v>
          </cell>
          <cell r="U1753">
            <v>1</v>
          </cell>
          <cell r="V1753">
            <v>9</v>
          </cell>
          <cell r="W1753">
            <v>-10</v>
          </cell>
          <cell r="X1753">
            <v>4.17</v>
          </cell>
          <cell r="Y1753" t="str">
            <v>No</v>
          </cell>
          <cell r="Z1753">
            <v>-2.88</v>
          </cell>
          <cell r="AA1753">
            <v>1</v>
          </cell>
          <cell r="BI1753" t="str">
            <v>Writing: Plan, Organize, Develop, Revise, Research</v>
          </cell>
          <cell r="BJ1753">
            <v>168</v>
          </cell>
          <cell r="BK1753">
            <v>5.3</v>
          </cell>
          <cell r="BL1753" t="str">
            <v>163-173</v>
          </cell>
          <cell r="BM1753" t="str">
            <v>Low</v>
          </cell>
          <cell r="BN1753" t="str">
            <v>Language: Understand, Edit for Grammar, Usage</v>
          </cell>
          <cell r="BO1753">
            <v>171</v>
          </cell>
          <cell r="BP1753">
            <v>5.2</v>
          </cell>
          <cell r="BQ1753" t="str">
            <v>166-176</v>
          </cell>
          <cell r="BR1753" t="str">
            <v>Low</v>
          </cell>
          <cell r="BS1753" t="str">
            <v>Language: Understand, Edit Mechanics</v>
          </cell>
          <cell r="BT1753">
            <v>174</v>
          </cell>
          <cell r="BU1753">
            <v>5.3</v>
          </cell>
          <cell r="BV1753" t="str">
            <v>169-179</v>
          </cell>
          <cell r="BW1753" t="str">
            <v>Low</v>
          </cell>
          <cell r="CW1753">
            <v>0.4680555555555555</v>
          </cell>
          <cell r="CX1753">
            <v>42</v>
          </cell>
          <cell r="DC1753">
            <v>8</v>
          </cell>
          <cell r="DD1753">
            <v>8</v>
          </cell>
          <cell r="DE1753">
            <v>12</v>
          </cell>
        </row>
        <row r="1754">
          <cell r="A1754" t="str">
            <v>70200016307454893School 2</v>
          </cell>
          <cell r="B1754" t="str">
            <v>Fall 2015-2016</v>
          </cell>
          <cell r="C1754">
            <v>70200016</v>
          </cell>
          <cell r="D1754" t="str">
            <v>School 2</v>
          </cell>
          <cell r="E1754" t="str">
            <v>Mathematics</v>
          </cell>
          <cell r="F1754" t="str">
            <v>Mathematics</v>
          </cell>
          <cell r="G1754" t="b">
            <v>1</v>
          </cell>
          <cell r="H1754">
            <v>2015</v>
          </cell>
          <cell r="I1754">
            <v>4</v>
          </cell>
          <cell r="L1754">
            <v>4</v>
          </cell>
          <cell r="O1754" t="str">
            <v>Survey With Goals</v>
          </cell>
          <cell r="P1754">
            <v>307454893</v>
          </cell>
          <cell r="Q1754">
            <v>42263</v>
          </cell>
          <cell r="R1754">
            <v>25</v>
          </cell>
          <cell r="S1754">
            <v>179</v>
          </cell>
          <cell r="T1754">
            <v>3</v>
          </cell>
          <cell r="U1754">
            <v>1</v>
          </cell>
          <cell r="V1754">
            <v>9</v>
          </cell>
          <cell r="W1754">
            <v>1</v>
          </cell>
          <cell r="X1754">
            <v>4.17</v>
          </cell>
          <cell r="Y1754" t="str">
            <v>No</v>
          </cell>
          <cell r="Z1754">
            <v>-1.36</v>
          </cell>
          <cell r="AA1754">
            <v>9</v>
          </cell>
          <cell r="BI1754" t="str">
            <v>Operations and Algebraic Thinking</v>
          </cell>
          <cell r="BJ1754">
            <v>183</v>
          </cell>
          <cell r="BK1754">
            <v>6.3</v>
          </cell>
          <cell r="BL1754" t="str">
            <v>177-189</v>
          </cell>
          <cell r="BM1754" t="str">
            <v>Low</v>
          </cell>
          <cell r="BN1754" t="str">
            <v>Number and Operations</v>
          </cell>
          <cell r="BO1754">
            <v>189</v>
          </cell>
          <cell r="BP1754">
            <v>6.4</v>
          </cell>
          <cell r="BQ1754" t="str">
            <v>183-195</v>
          </cell>
          <cell r="BR1754" t="str">
            <v>Low</v>
          </cell>
          <cell r="BS1754" t="str">
            <v>Measurement and Data</v>
          </cell>
          <cell r="BT1754">
            <v>165</v>
          </cell>
          <cell r="BU1754">
            <v>6.8</v>
          </cell>
          <cell r="BV1754" t="str">
            <v>158-172</v>
          </cell>
          <cell r="BW1754" t="str">
            <v>Low</v>
          </cell>
          <cell r="BX1754" t="str">
            <v>Geometry</v>
          </cell>
          <cell r="BY1754">
            <v>179</v>
          </cell>
          <cell r="BZ1754">
            <v>6.4</v>
          </cell>
          <cell r="CA1754" t="str">
            <v>173-185</v>
          </cell>
          <cell r="CB1754" t="str">
            <v>Low</v>
          </cell>
          <cell r="CW1754">
            <v>0.46964120370370371</v>
          </cell>
          <cell r="CX1754">
            <v>51</v>
          </cell>
          <cell r="DC1754">
            <v>5</v>
          </cell>
          <cell r="DD1754">
            <v>6</v>
          </cell>
          <cell r="DE1754">
            <v>10</v>
          </cell>
        </row>
        <row r="1755">
          <cell r="A1755" t="str">
            <v>70200016310122776School 2</v>
          </cell>
          <cell r="B1755" t="str">
            <v>Fall 2015-2016</v>
          </cell>
          <cell r="C1755">
            <v>70200016</v>
          </cell>
          <cell r="D1755" t="str">
            <v>School 2</v>
          </cell>
          <cell r="E1755" t="str">
            <v>Reading</v>
          </cell>
          <cell r="F1755" t="str">
            <v>Reading</v>
          </cell>
          <cell r="G1755" t="b">
            <v>1</v>
          </cell>
          <cell r="H1755">
            <v>2015</v>
          </cell>
          <cell r="I1755">
            <v>4</v>
          </cell>
          <cell r="L1755">
            <v>4</v>
          </cell>
          <cell r="O1755" t="str">
            <v>Survey With Goals</v>
          </cell>
          <cell r="P1755">
            <v>310122776</v>
          </cell>
          <cell r="Q1755">
            <v>42257</v>
          </cell>
          <cell r="R1755">
            <v>17</v>
          </cell>
          <cell r="S1755">
            <v>166</v>
          </cell>
          <cell r="T1755">
            <v>3.5</v>
          </cell>
          <cell r="U1755">
            <v>1</v>
          </cell>
          <cell r="V1755">
            <v>9</v>
          </cell>
          <cell r="W1755">
            <v>-4</v>
          </cell>
          <cell r="X1755">
            <v>4.8099999999999996</v>
          </cell>
          <cell r="Y1755" t="str">
            <v>No</v>
          </cell>
          <cell r="Z1755">
            <v>-1.98</v>
          </cell>
          <cell r="AA1755">
            <v>2</v>
          </cell>
          <cell r="BF1755" t="str">
            <v>BR</v>
          </cell>
          <cell r="BG1755" t="str">
            <v>BR</v>
          </cell>
          <cell r="BH1755" t="str">
            <v>BR</v>
          </cell>
          <cell r="BI1755" t="str">
            <v>Literature</v>
          </cell>
          <cell r="BJ1755">
            <v>168</v>
          </cell>
          <cell r="BK1755">
            <v>6</v>
          </cell>
          <cell r="BL1755" t="str">
            <v>162-174</v>
          </cell>
          <cell r="BM1755" t="str">
            <v>Low</v>
          </cell>
          <cell r="BN1755" t="str">
            <v>Informational Text</v>
          </cell>
          <cell r="BO1755">
            <v>160</v>
          </cell>
          <cell r="BP1755">
            <v>6</v>
          </cell>
          <cell r="BQ1755" t="str">
            <v>154-166</v>
          </cell>
          <cell r="BR1755" t="str">
            <v>Low</v>
          </cell>
          <cell r="BS1755" t="str">
            <v>Vocabulary Acquisition and Use</v>
          </cell>
          <cell r="BT1755">
            <v>170</v>
          </cell>
          <cell r="BU1755">
            <v>6.1</v>
          </cell>
          <cell r="BV1755" t="str">
            <v>164-176</v>
          </cell>
          <cell r="BW1755" t="str">
            <v>Low</v>
          </cell>
          <cell r="CW1755">
            <v>0.46318287037037037</v>
          </cell>
          <cell r="CX1755">
            <v>41</v>
          </cell>
          <cell r="DC1755">
            <v>8</v>
          </cell>
          <cell r="DD1755">
            <v>8</v>
          </cell>
          <cell r="DE1755">
            <v>12</v>
          </cell>
        </row>
        <row r="1756">
          <cell r="A1756" t="str">
            <v>70200025314287898School 2</v>
          </cell>
          <cell r="B1756" t="str">
            <v>Fall 2015-2016</v>
          </cell>
          <cell r="C1756">
            <v>70200025</v>
          </cell>
          <cell r="D1756" t="str">
            <v>School 2</v>
          </cell>
          <cell r="E1756" t="str">
            <v>Language Usage</v>
          </cell>
          <cell r="F1756" t="str">
            <v>Language</v>
          </cell>
          <cell r="G1756" t="b">
            <v>1</v>
          </cell>
          <cell r="H1756">
            <v>2015</v>
          </cell>
          <cell r="I1756">
            <v>4</v>
          </cell>
          <cell r="L1756">
            <v>4</v>
          </cell>
          <cell r="O1756" t="str">
            <v>Survey With Goals</v>
          </cell>
          <cell r="P1756">
            <v>314287898</v>
          </cell>
          <cell r="Q1756">
            <v>42265</v>
          </cell>
          <cell r="R1756">
            <v>42</v>
          </cell>
          <cell r="S1756">
            <v>195</v>
          </cell>
          <cell r="T1756">
            <v>2.9</v>
          </cell>
          <cell r="U1756">
            <v>40</v>
          </cell>
          <cell r="V1756">
            <v>10</v>
          </cell>
          <cell r="W1756">
            <v>5</v>
          </cell>
          <cell r="X1756">
            <v>4.0999999999999996</v>
          </cell>
          <cell r="Y1756" t="str">
            <v>No</v>
          </cell>
          <cell r="Z1756">
            <v>-0.66</v>
          </cell>
          <cell r="AA1756">
            <v>26</v>
          </cell>
          <cell r="BI1756" t="str">
            <v>Writing: Plan, Organize, Develop, Revise, Research</v>
          </cell>
          <cell r="BJ1756">
            <v>197</v>
          </cell>
          <cell r="BK1756">
            <v>5.0999999999999996</v>
          </cell>
          <cell r="BL1756" t="str">
            <v>192-202</v>
          </cell>
          <cell r="BM1756" t="str">
            <v>LoAvg</v>
          </cell>
          <cell r="BN1756" t="str">
            <v>Language: Understand, Edit for Grammar, Usage</v>
          </cell>
          <cell r="BO1756">
            <v>197</v>
          </cell>
          <cell r="BP1756">
            <v>5.0999999999999996</v>
          </cell>
          <cell r="BQ1756" t="str">
            <v>192-202</v>
          </cell>
          <cell r="BR1756" t="str">
            <v>LoAvg</v>
          </cell>
          <cell r="BS1756" t="str">
            <v>Language: Understand, Edit Mechanics</v>
          </cell>
          <cell r="BT1756">
            <v>190</v>
          </cell>
          <cell r="BU1756">
            <v>5.0999999999999996</v>
          </cell>
          <cell r="BV1756" t="str">
            <v>185-195</v>
          </cell>
          <cell r="BW1756" t="str">
            <v>LoAvg</v>
          </cell>
          <cell r="CW1756">
            <v>0.38872685185185185</v>
          </cell>
          <cell r="CX1756">
            <v>53</v>
          </cell>
          <cell r="DC1756">
            <v>7</v>
          </cell>
          <cell r="DD1756">
            <v>6</v>
          </cell>
          <cell r="DE1756">
            <v>9</v>
          </cell>
        </row>
        <row r="1757">
          <cell r="A1757" t="str">
            <v>70200025307454951School 2</v>
          </cell>
          <cell r="B1757" t="str">
            <v>Fall 2015-2016</v>
          </cell>
          <cell r="C1757">
            <v>70200025</v>
          </cell>
          <cell r="D1757" t="str">
            <v>School 2</v>
          </cell>
          <cell r="E1757" t="str">
            <v>Mathematics</v>
          </cell>
          <cell r="F1757" t="str">
            <v>Mathematics</v>
          </cell>
          <cell r="G1757" t="b">
            <v>1</v>
          </cell>
          <cell r="H1757">
            <v>2015</v>
          </cell>
          <cell r="I1757">
            <v>4</v>
          </cell>
          <cell r="L1757">
            <v>4</v>
          </cell>
          <cell r="O1757" t="str">
            <v>Survey With Goals</v>
          </cell>
          <cell r="P1757">
            <v>307454951</v>
          </cell>
          <cell r="Q1757">
            <v>42258</v>
          </cell>
          <cell r="R1757">
            <v>62</v>
          </cell>
          <cell r="S1757">
            <v>191</v>
          </cell>
          <cell r="T1757">
            <v>2.9</v>
          </cell>
          <cell r="U1757">
            <v>21</v>
          </cell>
          <cell r="V1757">
            <v>11</v>
          </cell>
          <cell r="W1757">
            <v>1</v>
          </cell>
          <cell r="X1757">
            <v>4.0999999999999996</v>
          </cell>
          <cell r="Y1757" t="str">
            <v>No</v>
          </cell>
          <cell r="Z1757">
            <v>-1.64</v>
          </cell>
          <cell r="AA1757">
            <v>5</v>
          </cell>
          <cell r="BI1757" t="str">
            <v>Operations and Algebraic Thinking</v>
          </cell>
          <cell r="BJ1757">
            <v>183</v>
          </cell>
          <cell r="BK1757">
            <v>6.2</v>
          </cell>
          <cell r="BL1757" t="str">
            <v>177-189</v>
          </cell>
          <cell r="BM1757" t="str">
            <v>Low</v>
          </cell>
          <cell r="BN1757" t="str">
            <v>Number and Operations</v>
          </cell>
          <cell r="BO1757">
            <v>182</v>
          </cell>
          <cell r="BP1757">
            <v>6.3</v>
          </cell>
          <cell r="BQ1757" t="str">
            <v>176-188</v>
          </cell>
          <cell r="BR1757" t="str">
            <v>Low</v>
          </cell>
          <cell r="BS1757" t="str">
            <v>Measurement and Data</v>
          </cell>
          <cell r="BT1757">
            <v>193</v>
          </cell>
          <cell r="BU1757">
            <v>6.1</v>
          </cell>
          <cell r="BV1757" t="str">
            <v>187-199</v>
          </cell>
          <cell r="BW1757" t="str">
            <v>LoAvg</v>
          </cell>
          <cell r="BX1757" t="str">
            <v>Geometry</v>
          </cell>
          <cell r="BY1757">
            <v>203</v>
          </cell>
          <cell r="BZ1757">
            <v>6.5</v>
          </cell>
          <cell r="CA1757" t="str">
            <v>197-210</v>
          </cell>
          <cell r="CB1757" t="str">
            <v>Avg</v>
          </cell>
          <cell r="CW1757">
            <v>0.33758101851851857</v>
          </cell>
          <cell r="CX1757">
            <v>53</v>
          </cell>
          <cell r="DC1757">
            <v>10</v>
          </cell>
          <cell r="DD1757">
            <v>7</v>
          </cell>
          <cell r="DE1757">
            <v>12</v>
          </cell>
        </row>
        <row r="1758">
          <cell r="A1758" t="str">
            <v>70200025303058644School 2</v>
          </cell>
          <cell r="B1758" t="str">
            <v>Fall 2015-2016</v>
          </cell>
          <cell r="C1758">
            <v>70200025</v>
          </cell>
          <cell r="D1758" t="str">
            <v>School 2</v>
          </cell>
          <cell r="E1758" t="str">
            <v>Reading</v>
          </cell>
          <cell r="F1758" t="str">
            <v>Reading</v>
          </cell>
          <cell r="G1758" t="b">
            <v>1</v>
          </cell>
          <cell r="H1758">
            <v>2015</v>
          </cell>
          <cell r="I1758">
            <v>4</v>
          </cell>
          <cell r="L1758">
            <v>4</v>
          </cell>
          <cell r="O1758" t="str">
            <v>Survey With Goals</v>
          </cell>
          <cell r="P1758">
            <v>303058644</v>
          </cell>
          <cell r="Q1758">
            <v>42251</v>
          </cell>
          <cell r="R1758">
            <v>75</v>
          </cell>
          <cell r="S1758">
            <v>191</v>
          </cell>
          <cell r="T1758">
            <v>3.5</v>
          </cell>
          <cell r="U1758">
            <v>32</v>
          </cell>
          <cell r="V1758">
            <v>10</v>
          </cell>
          <cell r="W1758">
            <v>6</v>
          </cell>
          <cell r="X1758">
            <v>4.74</v>
          </cell>
          <cell r="Y1758" t="str">
            <v>No*</v>
          </cell>
          <cell r="Z1758">
            <v>-0.56000000000000005</v>
          </cell>
          <cell r="AA1758">
            <v>29</v>
          </cell>
          <cell r="BF1758">
            <v>439</v>
          </cell>
          <cell r="BG1758">
            <v>339</v>
          </cell>
          <cell r="BH1758">
            <v>489</v>
          </cell>
          <cell r="BI1758" t="str">
            <v>Literature</v>
          </cell>
          <cell r="BJ1758">
            <v>185</v>
          </cell>
          <cell r="BK1758">
            <v>6.1</v>
          </cell>
          <cell r="BL1758" t="str">
            <v>179-191</v>
          </cell>
          <cell r="BM1758" t="str">
            <v>Low</v>
          </cell>
          <cell r="BN1758" t="str">
            <v>Informational Text</v>
          </cell>
          <cell r="BO1758">
            <v>189</v>
          </cell>
          <cell r="BP1758">
            <v>6.3</v>
          </cell>
          <cell r="BQ1758" t="str">
            <v>183-195</v>
          </cell>
          <cell r="BR1758" t="str">
            <v>LoAvg</v>
          </cell>
          <cell r="BS1758" t="str">
            <v>Vocabulary Acquisition and Use</v>
          </cell>
          <cell r="BT1758">
            <v>198</v>
          </cell>
          <cell r="BU1758">
            <v>6</v>
          </cell>
          <cell r="BV1758" t="str">
            <v>192-204</v>
          </cell>
          <cell r="BW1758" t="str">
            <v>Avg</v>
          </cell>
          <cell r="CW1758">
            <v>0.33795138888888893</v>
          </cell>
          <cell r="CX1758">
            <v>54</v>
          </cell>
          <cell r="DC1758">
            <v>8</v>
          </cell>
          <cell r="DD1758">
            <v>6</v>
          </cell>
          <cell r="DE1758">
            <v>9</v>
          </cell>
        </row>
        <row r="1759">
          <cell r="A1759" t="str">
            <v>70200026314288193School 2</v>
          </cell>
          <cell r="B1759" t="str">
            <v>Fall 2015-2016</v>
          </cell>
          <cell r="C1759">
            <v>70200026</v>
          </cell>
          <cell r="D1759" t="str">
            <v>School 2</v>
          </cell>
          <cell r="E1759" t="str">
            <v>Language Usage</v>
          </cell>
          <cell r="F1759" t="str">
            <v>Language</v>
          </cell>
          <cell r="G1759" t="b">
            <v>1</v>
          </cell>
          <cell r="H1759">
            <v>2015</v>
          </cell>
          <cell r="I1759">
            <v>4</v>
          </cell>
          <cell r="L1759">
            <v>4</v>
          </cell>
          <cell r="O1759" t="str">
            <v>Survey With Goals</v>
          </cell>
          <cell r="P1759">
            <v>314288193</v>
          </cell>
          <cell r="Q1759">
            <v>42265</v>
          </cell>
          <cell r="R1759">
            <v>58</v>
          </cell>
          <cell r="S1759">
            <v>186</v>
          </cell>
          <cell r="T1759">
            <v>2.9</v>
          </cell>
          <cell r="U1759">
            <v>19</v>
          </cell>
          <cell r="V1759">
            <v>13</v>
          </cell>
          <cell r="W1759">
            <v>19</v>
          </cell>
          <cell r="X1759">
            <v>4.17</v>
          </cell>
          <cell r="Y1759" t="str">
            <v>Yes</v>
          </cell>
          <cell r="Z1759">
            <v>0.86</v>
          </cell>
          <cell r="AA1759">
            <v>81</v>
          </cell>
          <cell r="BI1759" t="str">
            <v>Writing: Plan, Organize, Develop, Revise, Research</v>
          </cell>
          <cell r="BJ1759">
            <v>178</v>
          </cell>
          <cell r="BK1759">
            <v>6</v>
          </cell>
          <cell r="BL1759" t="str">
            <v>172-184</v>
          </cell>
          <cell r="BM1759" t="str">
            <v>Low</v>
          </cell>
          <cell r="BN1759" t="str">
            <v>Language: Understand, Edit for Grammar, Usage</v>
          </cell>
          <cell r="BO1759">
            <v>176</v>
          </cell>
          <cell r="BP1759">
            <v>5.9</v>
          </cell>
          <cell r="BQ1759" t="str">
            <v>170-182</v>
          </cell>
          <cell r="BR1759" t="str">
            <v>Low</v>
          </cell>
          <cell r="BS1759" t="str">
            <v>Language: Understand, Edit Mechanics</v>
          </cell>
          <cell r="BT1759">
            <v>200</v>
          </cell>
          <cell r="BU1759">
            <v>5.8</v>
          </cell>
          <cell r="BV1759" t="str">
            <v>194-206</v>
          </cell>
          <cell r="BW1759" t="str">
            <v>Avg</v>
          </cell>
          <cell r="CW1759">
            <v>0.38855324074074077</v>
          </cell>
          <cell r="CX1759">
            <v>45</v>
          </cell>
          <cell r="DC1759">
            <v>8</v>
          </cell>
          <cell r="DD1759">
            <v>7</v>
          </cell>
          <cell r="DE1759">
            <v>10</v>
          </cell>
        </row>
        <row r="1760">
          <cell r="A1760" t="str">
            <v>70200026307454945School 2</v>
          </cell>
          <cell r="B1760" t="str">
            <v>Fall 2015-2016</v>
          </cell>
          <cell r="C1760">
            <v>70200026</v>
          </cell>
          <cell r="D1760" t="str">
            <v>School 2</v>
          </cell>
          <cell r="E1760" t="str">
            <v>Mathematics</v>
          </cell>
          <cell r="F1760" t="str">
            <v>Mathematics</v>
          </cell>
          <cell r="G1760" t="b">
            <v>1</v>
          </cell>
          <cell r="H1760">
            <v>2015</v>
          </cell>
          <cell r="I1760">
            <v>4</v>
          </cell>
          <cell r="L1760">
            <v>4</v>
          </cell>
          <cell r="O1760" t="str">
            <v>Survey With Goals</v>
          </cell>
          <cell r="P1760">
            <v>307454945</v>
          </cell>
          <cell r="Q1760">
            <v>42258</v>
          </cell>
          <cell r="R1760">
            <v>83</v>
          </cell>
          <cell r="S1760">
            <v>195</v>
          </cell>
          <cell r="T1760">
            <v>2.9</v>
          </cell>
          <cell r="U1760">
            <v>31</v>
          </cell>
          <cell r="V1760">
            <v>12</v>
          </cell>
          <cell r="W1760">
            <v>11</v>
          </cell>
          <cell r="X1760">
            <v>4.17</v>
          </cell>
          <cell r="Y1760" t="str">
            <v>No*</v>
          </cell>
          <cell r="Z1760">
            <v>-0.08</v>
          </cell>
          <cell r="AA1760">
            <v>47</v>
          </cell>
          <cell r="BI1760" t="str">
            <v>Operations and Algebraic Thinking</v>
          </cell>
          <cell r="BJ1760">
            <v>190</v>
          </cell>
          <cell r="BK1760">
            <v>6</v>
          </cell>
          <cell r="BL1760" t="str">
            <v>184-196</v>
          </cell>
          <cell r="BM1760" t="str">
            <v>Low</v>
          </cell>
          <cell r="BN1760" t="str">
            <v>Number and Operations</v>
          </cell>
          <cell r="BO1760">
            <v>191</v>
          </cell>
          <cell r="BP1760">
            <v>6</v>
          </cell>
          <cell r="BQ1760" t="str">
            <v>185-197</v>
          </cell>
          <cell r="BR1760" t="str">
            <v>Low</v>
          </cell>
          <cell r="BS1760" t="str">
            <v>Measurement and Data</v>
          </cell>
          <cell r="BT1760">
            <v>196</v>
          </cell>
          <cell r="BU1760">
            <v>6</v>
          </cell>
          <cell r="BV1760" t="str">
            <v>190-202</v>
          </cell>
          <cell r="BW1760" t="str">
            <v>LoAvg</v>
          </cell>
          <cell r="BX1760" t="str">
            <v>Geometry</v>
          </cell>
          <cell r="BY1760">
            <v>201</v>
          </cell>
          <cell r="BZ1760">
            <v>5.7</v>
          </cell>
          <cell r="CA1760" t="str">
            <v>195-207</v>
          </cell>
          <cell r="CB1760" t="str">
            <v>Avg</v>
          </cell>
          <cell r="CW1760">
            <v>0.33423611111111112</v>
          </cell>
          <cell r="CX1760">
            <v>52</v>
          </cell>
          <cell r="DC1760">
            <v>10</v>
          </cell>
          <cell r="DD1760">
            <v>7</v>
          </cell>
          <cell r="DE1760">
            <v>12</v>
          </cell>
        </row>
        <row r="1761">
          <cell r="A1761" t="str">
            <v>70200026303412668School 2</v>
          </cell>
          <cell r="B1761" t="str">
            <v>Fall 2015-2016</v>
          </cell>
          <cell r="C1761">
            <v>70200026</v>
          </cell>
          <cell r="D1761" t="str">
            <v>School 2</v>
          </cell>
          <cell r="E1761" t="str">
            <v>Reading</v>
          </cell>
          <cell r="F1761" t="str">
            <v>Reading</v>
          </cell>
          <cell r="G1761" t="b">
            <v>1</v>
          </cell>
          <cell r="H1761">
            <v>2015</v>
          </cell>
          <cell r="I1761">
            <v>4</v>
          </cell>
          <cell r="L1761">
            <v>4</v>
          </cell>
          <cell r="O1761" t="str">
            <v>Survey With Goals</v>
          </cell>
          <cell r="P1761">
            <v>303412668</v>
          </cell>
          <cell r="Q1761">
            <v>42251</v>
          </cell>
          <cell r="R1761">
            <v>56</v>
          </cell>
          <cell r="S1761">
            <v>174</v>
          </cell>
          <cell r="T1761">
            <v>3.4</v>
          </cell>
          <cell r="U1761">
            <v>6</v>
          </cell>
          <cell r="V1761">
            <v>12</v>
          </cell>
          <cell r="W1761">
            <v>11</v>
          </cell>
          <cell r="X1761">
            <v>4.5999999999999996</v>
          </cell>
          <cell r="Y1761" t="str">
            <v>No*</v>
          </cell>
          <cell r="Z1761">
            <v>-0.11</v>
          </cell>
          <cell r="AA1761">
            <v>46</v>
          </cell>
          <cell r="BF1761">
            <v>133</v>
          </cell>
          <cell r="BG1761">
            <v>33</v>
          </cell>
          <cell r="BH1761">
            <v>183</v>
          </cell>
          <cell r="BI1761" t="str">
            <v>Literature</v>
          </cell>
          <cell r="BJ1761">
            <v>174</v>
          </cell>
          <cell r="BK1761">
            <v>6</v>
          </cell>
          <cell r="BL1761" t="str">
            <v>168-180</v>
          </cell>
          <cell r="BM1761" t="str">
            <v>Low</v>
          </cell>
          <cell r="BN1761" t="str">
            <v>Informational Text</v>
          </cell>
          <cell r="BO1761">
            <v>176</v>
          </cell>
          <cell r="BP1761">
            <v>5.8</v>
          </cell>
          <cell r="BQ1761" t="str">
            <v>170-182</v>
          </cell>
          <cell r="BR1761" t="str">
            <v>Low</v>
          </cell>
          <cell r="BS1761" t="str">
            <v>Vocabulary Acquisition and Use</v>
          </cell>
          <cell r="BT1761">
            <v>173</v>
          </cell>
          <cell r="BU1761">
            <v>5.9</v>
          </cell>
          <cell r="BV1761" t="str">
            <v>167-179</v>
          </cell>
          <cell r="BW1761" t="str">
            <v>Low</v>
          </cell>
          <cell r="CW1761">
            <v>0.33788194444444447</v>
          </cell>
          <cell r="CX1761">
            <v>45</v>
          </cell>
          <cell r="DC1761">
            <v>9</v>
          </cell>
          <cell r="DD1761">
            <v>8</v>
          </cell>
          <cell r="DE1761">
            <v>11</v>
          </cell>
        </row>
        <row r="1762">
          <cell r="A1762" t="str">
            <v>70200036308273498School 2</v>
          </cell>
          <cell r="B1762" t="str">
            <v>Fall 2015-2016</v>
          </cell>
          <cell r="C1762">
            <v>70200036</v>
          </cell>
          <cell r="D1762" t="str">
            <v>School 2</v>
          </cell>
          <cell r="E1762" t="str">
            <v>Language Usage</v>
          </cell>
          <cell r="F1762" t="str">
            <v>Language</v>
          </cell>
          <cell r="G1762" t="b">
            <v>1</v>
          </cell>
          <cell r="H1762">
            <v>2015</v>
          </cell>
          <cell r="I1762">
            <v>4</v>
          </cell>
          <cell r="L1762">
            <v>4</v>
          </cell>
          <cell r="O1762" t="str">
            <v>Survey With Goals</v>
          </cell>
          <cell r="P1762">
            <v>308273498</v>
          </cell>
          <cell r="Q1762">
            <v>42262</v>
          </cell>
          <cell r="R1762">
            <v>42</v>
          </cell>
          <cell r="S1762">
            <v>198</v>
          </cell>
          <cell r="T1762">
            <v>3.2</v>
          </cell>
          <cell r="U1762">
            <v>71</v>
          </cell>
          <cell r="V1762">
            <v>17</v>
          </cell>
          <cell r="W1762">
            <v>33</v>
          </cell>
          <cell r="X1762">
            <v>4.3899999999999997</v>
          </cell>
          <cell r="Y1762" t="str">
            <v>Yes</v>
          </cell>
          <cell r="Z1762">
            <v>1.81</v>
          </cell>
          <cell r="AA1762">
            <v>96</v>
          </cell>
          <cell r="BI1762" t="str">
            <v>Writing: Plan, Organize, Develop, Revise, Research</v>
          </cell>
          <cell r="BJ1762">
            <v>198</v>
          </cell>
          <cell r="BK1762">
            <v>5.6</v>
          </cell>
          <cell r="BL1762" t="str">
            <v>192-204</v>
          </cell>
          <cell r="BM1762" t="str">
            <v>HiAvg</v>
          </cell>
          <cell r="BN1762" t="str">
            <v>Language: Understand, Edit for Grammar, Usage</v>
          </cell>
          <cell r="BO1762">
            <v>187</v>
          </cell>
          <cell r="BP1762">
            <v>5.9</v>
          </cell>
          <cell r="BQ1762" t="str">
            <v>181-193</v>
          </cell>
          <cell r="BR1762" t="str">
            <v>LoAvg</v>
          </cell>
          <cell r="BS1762" t="str">
            <v>Language: Understand, Edit Mechanics</v>
          </cell>
          <cell r="BT1762">
            <v>209</v>
          </cell>
          <cell r="BU1762">
            <v>5.9</v>
          </cell>
          <cell r="BV1762" t="str">
            <v>203-215</v>
          </cell>
          <cell r="BW1762" t="str">
            <v>High</v>
          </cell>
          <cell r="CW1762">
            <v>0.55371527777777774</v>
          </cell>
          <cell r="CX1762">
            <v>42</v>
          </cell>
          <cell r="DC1762">
            <v>9</v>
          </cell>
          <cell r="DD1762">
            <v>6</v>
          </cell>
          <cell r="DE1762">
            <v>9</v>
          </cell>
        </row>
        <row r="1763">
          <cell r="A1763" t="str">
            <v>70200036303058628School 2</v>
          </cell>
          <cell r="B1763" t="str">
            <v>Fall 2015-2016</v>
          </cell>
          <cell r="C1763">
            <v>70200036</v>
          </cell>
          <cell r="D1763" t="str">
            <v>School 2</v>
          </cell>
          <cell r="E1763" t="str">
            <v>Mathematics</v>
          </cell>
          <cell r="F1763" t="str">
            <v>Mathematics</v>
          </cell>
          <cell r="G1763" t="b">
            <v>1</v>
          </cell>
          <cell r="H1763">
            <v>2015</v>
          </cell>
          <cell r="I1763">
            <v>4</v>
          </cell>
          <cell r="L1763">
            <v>4</v>
          </cell>
          <cell r="O1763" t="str">
            <v>Survey With Goals</v>
          </cell>
          <cell r="P1763">
            <v>303058628</v>
          </cell>
          <cell r="Q1763">
            <v>42255</v>
          </cell>
          <cell r="R1763">
            <v>63</v>
          </cell>
          <cell r="S1763">
            <v>179</v>
          </cell>
          <cell r="T1763">
            <v>3.1</v>
          </cell>
          <cell r="U1763">
            <v>19</v>
          </cell>
          <cell r="V1763">
            <v>13</v>
          </cell>
          <cell r="W1763">
            <v>1</v>
          </cell>
          <cell r="X1763">
            <v>4.24</v>
          </cell>
          <cell r="Y1763" t="str">
            <v>No</v>
          </cell>
          <cell r="Z1763">
            <v>-1.75</v>
          </cell>
          <cell r="AA1763">
            <v>4</v>
          </cell>
          <cell r="BI1763" t="str">
            <v>Operations and Algebraic Thinking</v>
          </cell>
          <cell r="BJ1763">
            <v>170</v>
          </cell>
          <cell r="BK1763">
            <v>6.3</v>
          </cell>
          <cell r="BL1763" t="str">
            <v>164-176</v>
          </cell>
          <cell r="BM1763" t="str">
            <v>Low</v>
          </cell>
          <cell r="BN1763" t="str">
            <v>Number and Operations</v>
          </cell>
          <cell r="BO1763">
            <v>187</v>
          </cell>
          <cell r="BP1763">
            <v>6.4</v>
          </cell>
          <cell r="BQ1763" t="str">
            <v>181-193</v>
          </cell>
          <cell r="BR1763" t="str">
            <v>LoAvg</v>
          </cell>
          <cell r="BS1763" t="str">
            <v>Measurement and Data</v>
          </cell>
          <cell r="BT1763">
            <v>174</v>
          </cell>
          <cell r="BU1763">
            <v>6.2</v>
          </cell>
          <cell r="BV1763" t="str">
            <v>168-180</v>
          </cell>
          <cell r="BW1763" t="str">
            <v>Low</v>
          </cell>
          <cell r="BX1763" t="str">
            <v>Geometry</v>
          </cell>
          <cell r="BY1763">
            <v>184</v>
          </cell>
          <cell r="BZ1763">
            <v>6.3</v>
          </cell>
          <cell r="CA1763" t="str">
            <v>178-190</v>
          </cell>
          <cell r="CB1763" t="str">
            <v>LoAvg</v>
          </cell>
          <cell r="CW1763">
            <v>0.54399305555555555</v>
          </cell>
          <cell r="CX1763">
            <v>42</v>
          </cell>
          <cell r="DC1763">
            <v>12</v>
          </cell>
          <cell r="DD1763">
            <v>9</v>
          </cell>
          <cell r="DE1763">
            <v>14</v>
          </cell>
        </row>
        <row r="1764">
          <cell r="A1764" t="str">
            <v>70200036304973977School 2</v>
          </cell>
          <cell r="B1764" t="str">
            <v>Fall 2015-2016</v>
          </cell>
          <cell r="C1764">
            <v>70200036</v>
          </cell>
          <cell r="D1764" t="str">
            <v>School 2</v>
          </cell>
          <cell r="E1764" t="str">
            <v>Reading</v>
          </cell>
          <cell r="F1764" t="str">
            <v>Reading</v>
          </cell>
          <cell r="G1764" t="b">
            <v>1</v>
          </cell>
          <cell r="H1764">
            <v>2015</v>
          </cell>
          <cell r="I1764">
            <v>4</v>
          </cell>
          <cell r="L1764">
            <v>4</v>
          </cell>
          <cell r="O1764" t="str">
            <v>Survey With Goals</v>
          </cell>
          <cell r="P1764">
            <v>304973977</v>
          </cell>
          <cell r="Q1764">
            <v>42248</v>
          </cell>
          <cell r="R1764">
            <v>50</v>
          </cell>
          <cell r="S1764">
            <v>176</v>
          </cell>
          <cell r="T1764">
            <v>3.2</v>
          </cell>
          <cell r="U1764">
            <v>22</v>
          </cell>
          <cell r="V1764">
            <v>14</v>
          </cell>
          <cell r="W1764">
            <v>2</v>
          </cell>
          <cell r="X1764">
            <v>4.53</v>
          </cell>
          <cell r="Y1764" t="str">
            <v>No</v>
          </cell>
          <cell r="Z1764">
            <v>-1.41</v>
          </cell>
          <cell r="AA1764">
            <v>8</v>
          </cell>
          <cell r="BF1764">
            <v>169</v>
          </cell>
          <cell r="BG1764">
            <v>69</v>
          </cell>
          <cell r="BH1764">
            <v>219</v>
          </cell>
          <cell r="BI1764" t="str">
            <v>Literature</v>
          </cell>
          <cell r="BJ1764">
            <v>175</v>
          </cell>
          <cell r="BK1764">
            <v>5.6</v>
          </cell>
          <cell r="BL1764" t="str">
            <v>169-181</v>
          </cell>
          <cell r="BM1764" t="str">
            <v>Low</v>
          </cell>
          <cell r="BN1764" t="str">
            <v>Informational Text</v>
          </cell>
          <cell r="BO1764">
            <v>175</v>
          </cell>
          <cell r="BP1764">
            <v>5.7</v>
          </cell>
          <cell r="BQ1764" t="str">
            <v>169-181</v>
          </cell>
          <cell r="BR1764" t="str">
            <v>Low</v>
          </cell>
          <cell r="BS1764" t="str">
            <v>Vocabulary Acquisition and Use</v>
          </cell>
          <cell r="BT1764">
            <v>178</v>
          </cell>
          <cell r="BU1764">
            <v>5.5</v>
          </cell>
          <cell r="BV1764" t="str">
            <v>173-184</v>
          </cell>
          <cell r="BW1764" t="str">
            <v>LoAvg</v>
          </cell>
          <cell r="CW1764">
            <v>0.54915509259259265</v>
          </cell>
          <cell r="CX1764">
            <v>50</v>
          </cell>
          <cell r="DC1764">
            <v>11</v>
          </cell>
          <cell r="DD1764">
            <v>9</v>
          </cell>
          <cell r="DE1764">
            <v>12</v>
          </cell>
        </row>
        <row r="1765">
          <cell r="A1765" t="str">
            <v>70200043313716099School 2</v>
          </cell>
          <cell r="B1765" t="str">
            <v>Fall 2015-2016</v>
          </cell>
          <cell r="C1765">
            <v>70200043</v>
          </cell>
          <cell r="D1765" t="str">
            <v>School 2</v>
          </cell>
          <cell r="E1765" t="str">
            <v>Language Usage</v>
          </cell>
          <cell r="F1765" t="str">
            <v>Language</v>
          </cell>
          <cell r="G1765" t="b">
            <v>1</v>
          </cell>
          <cell r="H1765">
            <v>2015</v>
          </cell>
          <cell r="I1765">
            <v>4</v>
          </cell>
          <cell r="L1765">
            <v>4</v>
          </cell>
          <cell r="O1765" t="str">
            <v>Survey With Goals</v>
          </cell>
          <cell r="P1765">
            <v>313716099</v>
          </cell>
          <cell r="Q1765">
            <v>42268</v>
          </cell>
          <cell r="R1765">
            <v>16</v>
          </cell>
          <cell r="S1765">
            <v>201</v>
          </cell>
          <cell r="T1765">
            <v>2.9</v>
          </cell>
          <cell r="U1765">
            <v>24</v>
          </cell>
          <cell r="V1765">
            <v>5</v>
          </cell>
          <cell r="W1765">
            <v>-3</v>
          </cell>
          <cell r="X1765">
            <v>4.0999999999999996</v>
          </cell>
          <cell r="Y1765" t="str">
            <v>No</v>
          </cell>
          <cell r="Z1765">
            <v>-1.22</v>
          </cell>
          <cell r="AA1765">
            <v>11</v>
          </cell>
          <cell r="BI1765" t="str">
            <v>Writing: Plan, Organize, Develop, Revise, Research</v>
          </cell>
          <cell r="BJ1765">
            <v>198</v>
          </cell>
          <cell r="BK1765">
            <v>5</v>
          </cell>
          <cell r="BL1765" t="str">
            <v>193-203</v>
          </cell>
          <cell r="BM1765" t="str">
            <v>Low</v>
          </cell>
          <cell r="BN1765" t="str">
            <v>Language: Understand, Edit for Grammar, Usage</v>
          </cell>
          <cell r="BO1765">
            <v>196</v>
          </cell>
          <cell r="BP1765">
            <v>5.0999999999999996</v>
          </cell>
          <cell r="BQ1765" t="str">
            <v>191-201</v>
          </cell>
          <cell r="BR1765" t="str">
            <v>Low</v>
          </cell>
          <cell r="BS1765" t="str">
            <v>Language: Understand, Edit Mechanics</v>
          </cell>
          <cell r="BT1765">
            <v>207</v>
          </cell>
          <cell r="BU1765">
            <v>5</v>
          </cell>
          <cell r="BV1765" t="str">
            <v>202-212</v>
          </cell>
          <cell r="BW1765" t="str">
            <v>LoAvg</v>
          </cell>
          <cell r="CW1765">
            <v>0.60209490740740745</v>
          </cell>
          <cell r="CX1765">
            <v>49</v>
          </cell>
          <cell r="DC1765">
            <v>5</v>
          </cell>
          <cell r="DD1765">
            <v>4</v>
          </cell>
          <cell r="DE1765">
            <v>6</v>
          </cell>
        </row>
        <row r="1766">
          <cell r="A1766" t="str">
            <v>70200043308273567School 2</v>
          </cell>
          <cell r="B1766" t="str">
            <v>Fall 2015-2016</v>
          </cell>
          <cell r="C1766">
            <v>70200043</v>
          </cell>
          <cell r="D1766" t="str">
            <v>School 2</v>
          </cell>
          <cell r="E1766" t="str">
            <v>Mathematics</v>
          </cell>
          <cell r="F1766" t="str">
            <v>Mathematics</v>
          </cell>
          <cell r="G1766" t="b">
            <v>1</v>
          </cell>
          <cell r="H1766">
            <v>2015</v>
          </cell>
          <cell r="I1766">
            <v>4</v>
          </cell>
          <cell r="L1766">
            <v>4</v>
          </cell>
          <cell r="O1766" t="str">
            <v>Survey With Goals</v>
          </cell>
          <cell r="P1766">
            <v>308273567</v>
          </cell>
          <cell r="Q1766">
            <v>42255</v>
          </cell>
          <cell r="R1766">
            <v>49</v>
          </cell>
          <cell r="S1766">
            <v>218</v>
          </cell>
          <cell r="T1766">
            <v>2.9</v>
          </cell>
          <cell r="U1766">
            <v>51</v>
          </cell>
          <cell r="V1766">
            <v>6</v>
          </cell>
          <cell r="W1766">
            <v>9</v>
          </cell>
          <cell r="X1766">
            <v>4.0999999999999996</v>
          </cell>
          <cell r="Y1766" t="str">
            <v>Yes*</v>
          </cell>
          <cell r="Z1766">
            <v>0.49</v>
          </cell>
          <cell r="AA1766">
            <v>69</v>
          </cell>
          <cell r="BI1766" t="str">
            <v>Operations and Algebraic Thinking</v>
          </cell>
          <cell r="BJ1766">
            <v>217</v>
          </cell>
          <cell r="BK1766">
            <v>6.1</v>
          </cell>
          <cell r="BL1766" t="str">
            <v>211-223</v>
          </cell>
          <cell r="BM1766" t="str">
            <v>Avg</v>
          </cell>
          <cell r="BN1766" t="str">
            <v>The Real and Complex Number Systems</v>
          </cell>
          <cell r="BO1766">
            <v>227</v>
          </cell>
          <cell r="BP1766">
            <v>6.1</v>
          </cell>
          <cell r="BQ1766" t="str">
            <v>221-233</v>
          </cell>
          <cell r="BR1766" t="str">
            <v>HiAvg</v>
          </cell>
          <cell r="BS1766" t="str">
            <v>Geometry</v>
          </cell>
          <cell r="BT1766">
            <v>207</v>
          </cell>
          <cell r="BU1766">
            <v>5.9</v>
          </cell>
          <cell r="BV1766" t="str">
            <v>201-213</v>
          </cell>
          <cell r="BW1766" t="str">
            <v>LoAvg</v>
          </cell>
          <cell r="BX1766" t="str">
            <v>Statistics and Probability</v>
          </cell>
          <cell r="BY1766">
            <v>224</v>
          </cell>
          <cell r="BZ1766">
            <v>6.1</v>
          </cell>
          <cell r="CA1766" t="str">
            <v>218-230</v>
          </cell>
          <cell r="CB1766" t="str">
            <v>HiAvg</v>
          </cell>
          <cell r="CW1766">
            <v>0.46287037037037032</v>
          </cell>
          <cell r="CX1766">
            <v>45</v>
          </cell>
          <cell r="DC1766">
            <v>7</v>
          </cell>
          <cell r="DD1766">
            <v>4</v>
          </cell>
          <cell r="DE1766">
            <v>8</v>
          </cell>
        </row>
        <row r="1767">
          <cell r="A1767" t="str">
            <v>70200043304973805School 2</v>
          </cell>
          <cell r="B1767" t="str">
            <v>Fall 2015-2016</v>
          </cell>
          <cell r="C1767">
            <v>70200043</v>
          </cell>
          <cell r="D1767" t="str">
            <v>School 2</v>
          </cell>
          <cell r="E1767" t="str">
            <v>Reading</v>
          </cell>
          <cell r="F1767" t="str">
            <v>Reading</v>
          </cell>
          <cell r="G1767" t="b">
            <v>1</v>
          </cell>
          <cell r="H1767">
            <v>2015</v>
          </cell>
          <cell r="I1767">
            <v>4</v>
          </cell>
          <cell r="L1767">
            <v>4</v>
          </cell>
          <cell r="O1767" t="str">
            <v>Survey With Goals</v>
          </cell>
          <cell r="P1767">
            <v>304973805</v>
          </cell>
          <cell r="Q1767">
            <v>42248</v>
          </cell>
          <cell r="R1767">
            <v>39</v>
          </cell>
          <cell r="S1767">
            <v>206</v>
          </cell>
          <cell r="T1767">
            <v>3.3</v>
          </cell>
          <cell r="U1767">
            <v>37</v>
          </cell>
          <cell r="V1767">
            <v>6</v>
          </cell>
          <cell r="W1767">
            <v>3</v>
          </cell>
          <cell r="X1767">
            <v>4.67</v>
          </cell>
          <cell r="Y1767" t="str">
            <v>No*</v>
          </cell>
          <cell r="Z1767">
            <v>-0.37</v>
          </cell>
          <cell r="AA1767">
            <v>36</v>
          </cell>
          <cell r="BF1767">
            <v>709</v>
          </cell>
          <cell r="BG1767">
            <v>609</v>
          </cell>
          <cell r="BH1767">
            <v>759</v>
          </cell>
          <cell r="BI1767" t="str">
            <v>Literature</v>
          </cell>
          <cell r="BJ1767">
            <v>205</v>
          </cell>
          <cell r="BK1767">
            <v>5.6</v>
          </cell>
          <cell r="BL1767" t="str">
            <v>199-211</v>
          </cell>
          <cell r="BM1767" t="str">
            <v>LoAvg</v>
          </cell>
          <cell r="BN1767" t="str">
            <v>Informational Text</v>
          </cell>
          <cell r="BO1767">
            <v>209</v>
          </cell>
          <cell r="BP1767">
            <v>5.8</v>
          </cell>
          <cell r="BQ1767" t="str">
            <v>203-215</v>
          </cell>
          <cell r="BR1767" t="str">
            <v>Avg</v>
          </cell>
          <cell r="BS1767" t="str">
            <v>Vocabulary Acquisition and Use</v>
          </cell>
          <cell r="BT1767">
            <v>205</v>
          </cell>
          <cell r="BU1767">
            <v>5.8</v>
          </cell>
          <cell r="BV1767" t="str">
            <v>199-211</v>
          </cell>
          <cell r="BW1767" t="str">
            <v>LoAvg</v>
          </cell>
          <cell r="CW1767">
            <v>0.46550925925925929</v>
          </cell>
          <cell r="CX1767">
            <v>48</v>
          </cell>
          <cell r="DC1767">
            <v>5</v>
          </cell>
          <cell r="DD1767">
            <v>4</v>
          </cell>
          <cell r="DE1767">
            <v>5</v>
          </cell>
        </row>
        <row r="1768">
          <cell r="A1768" t="str">
            <v>70200064313716147School 2</v>
          </cell>
          <cell r="B1768" t="str">
            <v>Fall 2015-2016</v>
          </cell>
          <cell r="C1768">
            <v>70200064</v>
          </cell>
          <cell r="D1768" t="str">
            <v>School 2</v>
          </cell>
          <cell r="E1768" t="str">
            <v>Language Usage</v>
          </cell>
          <cell r="F1768" t="str">
            <v>Language</v>
          </cell>
          <cell r="G1768" t="b">
            <v>1</v>
          </cell>
          <cell r="H1768">
            <v>2015</v>
          </cell>
          <cell r="I1768">
            <v>4</v>
          </cell>
          <cell r="O1768" t="str">
            <v>Survey With Goals</v>
          </cell>
          <cell r="P1768">
            <v>313716147</v>
          </cell>
          <cell r="Q1768">
            <v>42268</v>
          </cell>
          <cell r="R1768">
            <v>38</v>
          </cell>
          <cell r="S1768">
            <v>179</v>
          </cell>
          <cell r="T1768">
            <v>3.1</v>
          </cell>
          <cell r="U1768">
            <v>1</v>
          </cell>
          <cell r="BI1768" t="str">
            <v>Writing: Plan, Organize, Develop, Revise, Research</v>
          </cell>
          <cell r="BJ1768">
            <v>173</v>
          </cell>
          <cell r="BK1768">
            <v>5.6</v>
          </cell>
          <cell r="BL1768" t="str">
            <v>167-179</v>
          </cell>
          <cell r="BM1768" t="str">
            <v>Low</v>
          </cell>
          <cell r="BN1768" t="str">
            <v>Language: Understand, Edit for Grammar, Usage</v>
          </cell>
          <cell r="BO1768">
            <v>184</v>
          </cell>
          <cell r="BP1768">
            <v>5.4</v>
          </cell>
          <cell r="BQ1768" t="str">
            <v>179-189</v>
          </cell>
          <cell r="BR1768" t="str">
            <v>Low</v>
          </cell>
          <cell r="BS1768" t="str">
            <v>Language: Understand, Edit Mechanics</v>
          </cell>
          <cell r="BT1768">
            <v>179</v>
          </cell>
          <cell r="BU1768">
            <v>5.5</v>
          </cell>
          <cell r="BV1768" t="str">
            <v>174-185</v>
          </cell>
          <cell r="BW1768" t="str">
            <v>Low</v>
          </cell>
          <cell r="CW1768">
            <v>0.60217592592592595</v>
          </cell>
          <cell r="CX1768">
            <v>42</v>
          </cell>
          <cell r="DC1768">
            <v>7</v>
          </cell>
          <cell r="DD1768">
            <v>7</v>
          </cell>
          <cell r="DE1768">
            <v>9</v>
          </cell>
        </row>
        <row r="1769">
          <cell r="A1769" t="str">
            <v>70200064308273506School 2</v>
          </cell>
          <cell r="B1769" t="str">
            <v>Fall 2015-2016</v>
          </cell>
          <cell r="C1769">
            <v>70200064</v>
          </cell>
          <cell r="D1769" t="str">
            <v>School 2</v>
          </cell>
          <cell r="E1769" t="str">
            <v>Mathematics</v>
          </cell>
          <cell r="F1769" t="str">
            <v>Mathematics</v>
          </cell>
          <cell r="G1769" t="b">
            <v>1</v>
          </cell>
          <cell r="H1769">
            <v>2015</v>
          </cell>
          <cell r="I1769">
            <v>4</v>
          </cell>
          <cell r="O1769" t="str">
            <v>Survey With Goals</v>
          </cell>
          <cell r="P1769">
            <v>308273506</v>
          </cell>
          <cell r="Q1769">
            <v>42262</v>
          </cell>
          <cell r="R1769">
            <v>44</v>
          </cell>
          <cell r="S1769">
            <v>194</v>
          </cell>
          <cell r="T1769">
            <v>2.9</v>
          </cell>
          <cell r="U1769">
            <v>6</v>
          </cell>
          <cell r="BI1769" t="str">
            <v>Operations and Algebraic Thinking</v>
          </cell>
          <cell r="BJ1769">
            <v>205</v>
          </cell>
          <cell r="BK1769">
            <v>5.9</v>
          </cell>
          <cell r="BL1769" t="str">
            <v>199-211</v>
          </cell>
          <cell r="BM1769" t="str">
            <v>Low</v>
          </cell>
          <cell r="BN1769" t="str">
            <v>The Real and Complex Number Systems</v>
          </cell>
          <cell r="BO1769">
            <v>191</v>
          </cell>
          <cell r="BP1769">
            <v>6.2</v>
          </cell>
          <cell r="BQ1769" t="str">
            <v>185-197</v>
          </cell>
          <cell r="BR1769" t="str">
            <v>Low</v>
          </cell>
          <cell r="BS1769" t="str">
            <v>Geometry</v>
          </cell>
          <cell r="BT1769">
            <v>184</v>
          </cell>
          <cell r="BU1769">
            <v>6.4</v>
          </cell>
          <cell r="BV1769" t="str">
            <v>178-190</v>
          </cell>
          <cell r="BW1769" t="str">
            <v>Low</v>
          </cell>
          <cell r="BX1769" t="str">
            <v>Statistics and Probability</v>
          </cell>
          <cell r="BY1769">
            <v>195</v>
          </cell>
          <cell r="BZ1769">
            <v>5.8</v>
          </cell>
          <cell r="CA1769" t="str">
            <v>189-201</v>
          </cell>
          <cell r="CB1769" t="str">
            <v>Low</v>
          </cell>
          <cell r="CW1769">
            <v>0.463900462962963</v>
          </cell>
          <cell r="CX1769">
            <v>52</v>
          </cell>
          <cell r="DC1769">
            <v>7</v>
          </cell>
          <cell r="DD1769">
            <v>5</v>
          </cell>
          <cell r="DE1769">
            <v>8</v>
          </cell>
        </row>
        <row r="1770">
          <cell r="A1770" t="str">
            <v>70200064304973742School 2</v>
          </cell>
          <cell r="B1770" t="str">
            <v>Fall 2015-2016</v>
          </cell>
          <cell r="C1770">
            <v>70200064</v>
          </cell>
          <cell r="D1770" t="str">
            <v>School 2</v>
          </cell>
          <cell r="E1770" t="str">
            <v>Reading</v>
          </cell>
          <cell r="F1770" t="str">
            <v>Reading</v>
          </cell>
          <cell r="G1770" t="b">
            <v>1</v>
          </cell>
          <cell r="H1770">
            <v>2015</v>
          </cell>
          <cell r="I1770">
            <v>4</v>
          </cell>
          <cell r="O1770" t="str">
            <v>Survey With Goals</v>
          </cell>
          <cell r="P1770">
            <v>304973742</v>
          </cell>
          <cell r="Q1770">
            <v>42248</v>
          </cell>
          <cell r="R1770">
            <v>44</v>
          </cell>
          <cell r="S1770">
            <v>189</v>
          </cell>
          <cell r="T1770">
            <v>3.5</v>
          </cell>
          <cell r="U1770">
            <v>7</v>
          </cell>
          <cell r="BF1770">
            <v>403</v>
          </cell>
          <cell r="BG1770">
            <v>303</v>
          </cell>
          <cell r="BH1770">
            <v>453</v>
          </cell>
          <cell r="BI1770" t="str">
            <v>Literature</v>
          </cell>
          <cell r="BJ1770">
            <v>203</v>
          </cell>
          <cell r="BK1770">
            <v>6.7</v>
          </cell>
          <cell r="BL1770" t="str">
            <v>196-210</v>
          </cell>
          <cell r="BM1770" t="str">
            <v>LoAvg</v>
          </cell>
          <cell r="BN1770" t="str">
            <v>Informational Text</v>
          </cell>
          <cell r="BO1770">
            <v>190</v>
          </cell>
          <cell r="BP1770">
            <v>6.7</v>
          </cell>
          <cell r="BQ1770" t="str">
            <v>183-197</v>
          </cell>
          <cell r="BR1770" t="str">
            <v>Low</v>
          </cell>
          <cell r="BS1770" t="str">
            <v>Vocabulary Acquisition and Use</v>
          </cell>
          <cell r="BT1770">
            <v>176</v>
          </cell>
          <cell r="BU1770">
            <v>6.8</v>
          </cell>
          <cell r="BV1770" t="str">
            <v>169-183</v>
          </cell>
          <cell r="BW1770" t="str">
            <v>Low</v>
          </cell>
          <cell r="CW1770">
            <v>0.46549768518518514</v>
          </cell>
          <cell r="CX1770">
            <v>40</v>
          </cell>
          <cell r="DC1770">
            <v>6</v>
          </cell>
          <cell r="DD1770">
            <v>6</v>
          </cell>
          <cell r="DE1770">
            <v>8</v>
          </cell>
        </row>
        <row r="1771">
          <cell r="A1771" t="str">
            <v>70200065307454864School 2</v>
          </cell>
          <cell r="B1771" t="str">
            <v>Fall 2015-2016</v>
          </cell>
          <cell r="C1771">
            <v>70200065</v>
          </cell>
          <cell r="D1771" t="str">
            <v>School 2</v>
          </cell>
          <cell r="E1771" t="str">
            <v>Language Usage</v>
          </cell>
          <cell r="F1771" t="str">
            <v>Language</v>
          </cell>
          <cell r="G1771" t="b">
            <v>1</v>
          </cell>
          <cell r="H1771">
            <v>2015</v>
          </cell>
          <cell r="I1771">
            <v>4</v>
          </cell>
          <cell r="O1771" t="str">
            <v>Survey With Goals</v>
          </cell>
          <cell r="P1771">
            <v>307454864</v>
          </cell>
          <cell r="Q1771">
            <v>42263</v>
          </cell>
          <cell r="R1771">
            <v>42</v>
          </cell>
          <cell r="S1771">
            <v>193</v>
          </cell>
          <cell r="T1771">
            <v>3.4</v>
          </cell>
          <cell r="U1771">
            <v>10</v>
          </cell>
          <cell r="BI1771" t="str">
            <v>Writing: Plan, Organize, Develop, Revise, Research</v>
          </cell>
          <cell r="BJ1771">
            <v>183</v>
          </cell>
          <cell r="BK1771">
            <v>6</v>
          </cell>
          <cell r="BL1771" t="str">
            <v>177-189</v>
          </cell>
          <cell r="BM1771" t="str">
            <v>Low</v>
          </cell>
          <cell r="BN1771" t="str">
            <v>Language: Understand, Edit for Grammar, Usage</v>
          </cell>
          <cell r="BO1771">
            <v>195</v>
          </cell>
          <cell r="BP1771">
            <v>6</v>
          </cell>
          <cell r="BQ1771" t="str">
            <v>189-201</v>
          </cell>
          <cell r="BR1771" t="str">
            <v>Low</v>
          </cell>
          <cell r="BS1771" t="str">
            <v>Language: Understand, Edit Mechanics</v>
          </cell>
          <cell r="BT1771">
            <v>200</v>
          </cell>
          <cell r="BU1771">
            <v>5.9</v>
          </cell>
          <cell r="BV1771" t="str">
            <v>194-206</v>
          </cell>
          <cell r="BW1771" t="str">
            <v>Low</v>
          </cell>
          <cell r="CW1771">
            <v>0.46292824074074074</v>
          </cell>
          <cell r="CX1771">
            <v>40</v>
          </cell>
          <cell r="DC1771">
            <v>6</v>
          </cell>
          <cell r="DD1771">
            <v>5</v>
          </cell>
          <cell r="DE1771">
            <v>7</v>
          </cell>
        </row>
        <row r="1772">
          <cell r="A1772" t="str">
            <v>70200065302471020School 2</v>
          </cell>
          <cell r="B1772" t="str">
            <v>Fall 2015-2016</v>
          </cell>
          <cell r="C1772">
            <v>70200065</v>
          </cell>
          <cell r="D1772" t="str">
            <v>School 2</v>
          </cell>
          <cell r="E1772" t="str">
            <v>Mathematics</v>
          </cell>
          <cell r="F1772" t="str">
            <v>Mathematics</v>
          </cell>
          <cell r="G1772" t="b">
            <v>1</v>
          </cell>
          <cell r="H1772">
            <v>2015</v>
          </cell>
          <cell r="I1772">
            <v>4</v>
          </cell>
          <cell r="O1772" t="str">
            <v>Survey With Goals</v>
          </cell>
          <cell r="P1772">
            <v>302471020</v>
          </cell>
          <cell r="Q1772">
            <v>42256</v>
          </cell>
          <cell r="R1772">
            <v>52</v>
          </cell>
          <cell r="S1772">
            <v>199</v>
          </cell>
          <cell r="T1772">
            <v>3.3</v>
          </cell>
          <cell r="U1772">
            <v>12</v>
          </cell>
          <cell r="BI1772" t="str">
            <v>Operations and Algebraic Thinking</v>
          </cell>
          <cell r="BJ1772">
            <v>197</v>
          </cell>
          <cell r="BK1772">
            <v>6.6</v>
          </cell>
          <cell r="BL1772" t="str">
            <v>190-204</v>
          </cell>
          <cell r="BM1772" t="str">
            <v>Low</v>
          </cell>
          <cell r="BN1772" t="str">
            <v>The Real and Complex Number Systems</v>
          </cell>
          <cell r="BO1772">
            <v>201</v>
          </cell>
          <cell r="BP1772">
            <v>6.5</v>
          </cell>
          <cell r="BQ1772" t="str">
            <v>195-208</v>
          </cell>
          <cell r="BR1772" t="str">
            <v>Low</v>
          </cell>
          <cell r="BS1772" t="str">
            <v>Geometry</v>
          </cell>
          <cell r="BT1772">
            <v>204</v>
          </cell>
          <cell r="BU1772">
            <v>6.5</v>
          </cell>
          <cell r="BV1772" t="str">
            <v>198-211</v>
          </cell>
          <cell r="BW1772" t="str">
            <v>Low</v>
          </cell>
          <cell r="BX1772" t="str">
            <v>Statistics and Probability</v>
          </cell>
          <cell r="BY1772">
            <v>195</v>
          </cell>
          <cell r="BZ1772">
            <v>6.5</v>
          </cell>
          <cell r="CA1772" t="str">
            <v>189-202</v>
          </cell>
          <cell r="CB1772" t="str">
            <v>Low</v>
          </cell>
          <cell r="CW1772">
            <v>0.46278935185185183</v>
          </cell>
          <cell r="CX1772">
            <v>43</v>
          </cell>
          <cell r="DC1772">
            <v>7</v>
          </cell>
          <cell r="DD1772">
            <v>5</v>
          </cell>
          <cell r="DE1772">
            <v>8</v>
          </cell>
        </row>
        <row r="1773">
          <cell r="A1773" t="str">
            <v>70200065310122726School 2</v>
          </cell>
          <cell r="B1773" t="str">
            <v>Fall 2015-2016</v>
          </cell>
          <cell r="C1773">
            <v>70200065</v>
          </cell>
          <cell r="D1773" t="str">
            <v>School 2</v>
          </cell>
          <cell r="E1773" t="str">
            <v>Reading</v>
          </cell>
          <cell r="F1773" t="str">
            <v>Reading</v>
          </cell>
          <cell r="G1773" t="b">
            <v>1</v>
          </cell>
          <cell r="H1773">
            <v>2015</v>
          </cell>
          <cell r="I1773">
            <v>4</v>
          </cell>
          <cell r="O1773" t="str">
            <v>Survey With Goals</v>
          </cell>
          <cell r="P1773">
            <v>310122726</v>
          </cell>
          <cell r="Q1773">
            <v>42249</v>
          </cell>
          <cell r="R1773">
            <v>74</v>
          </cell>
          <cell r="S1773">
            <v>188</v>
          </cell>
          <cell r="T1773">
            <v>3.5</v>
          </cell>
          <cell r="U1773">
            <v>6</v>
          </cell>
          <cell r="BF1773">
            <v>385</v>
          </cell>
          <cell r="BG1773">
            <v>285</v>
          </cell>
          <cell r="BH1773">
            <v>435</v>
          </cell>
          <cell r="BI1773" t="str">
            <v>Literature</v>
          </cell>
          <cell r="BJ1773">
            <v>183</v>
          </cell>
          <cell r="BK1773">
            <v>6.3</v>
          </cell>
          <cell r="BL1773" t="str">
            <v>177-189</v>
          </cell>
          <cell r="BM1773" t="str">
            <v>Low</v>
          </cell>
          <cell r="BN1773" t="str">
            <v>Informational Text</v>
          </cell>
          <cell r="BO1773">
            <v>196</v>
          </cell>
          <cell r="BP1773">
            <v>6.3</v>
          </cell>
          <cell r="BQ1773" t="str">
            <v>190-202</v>
          </cell>
          <cell r="BR1773" t="str">
            <v>Low</v>
          </cell>
          <cell r="BS1773" t="str">
            <v>Vocabulary Acquisition and Use</v>
          </cell>
          <cell r="BT1773">
            <v>185</v>
          </cell>
          <cell r="BU1773">
            <v>6.3</v>
          </cell>
          <cell r="BV1773" t="str">
            <v>179-191</v>
          </cell>
          <cell r="BW1773" t="str">
            <v>Low</v>
          </cell>
          <cell r="CW1773">
            <v>0.46414351851851854</v>
          </cell>
          <cell r="CX1773">
            <v>43</v>
          </cell>
          <cell r="DC1773">
            <v>6</v>
          </cell>
          <cell r="DD1773">
            <v>6</v>
          </cell>
          <cell r="DE1773">
            <v>8</v>
          </cell>
        </row>
        <row r="1774">
          <cell r="A1774" t="str">
            <v>70200067306607611School 2</v>
          </cell>
          <cell r="B1774" t="str">
            <v>Fall 2015-2016</v>
          </cell>
          <cell r="C1774">
            <v>70200067</v>
          </cell>
          <cell r="D1774" t="str">
            <v>School 2</v>
          </cell>
          <cell r="E1774" t="str">
            <v>Language Usage</v>
          </cell>
          <cell r="F1774" t="str">
            <v>Language</v>
          </cell>
          <cell r="G1774" t="b">
            <v>1</v>
          </cell>
          <cell r="H1774">
            <v>2015</v>
          </cell>
          <cell r="I1774">
            <v>4</v>
          </cell>
          <cell r="O1774" t="str">
            <v>Survey With Goals</v>
          </cell>
          <cell r="P1774">
            <v>306607611</v>
          </cell>
          <cell r="Q1774">
            <v>42263</v>
          </cell>
          <cell r="R1774">
            <v>78</v>
          </cell>
          <cell r="S1774">
            <v>223</v>
          </cell>
          <cell r="T1774">
            <v>2.9</v>
          </cell>
          <cell r="U1774">
            <v>81</v>
          </cell>
          <cell r="BI1774" t="str">
            <v>Writing: Plan, Organize, Develop, Revise, Research</v>
          </cell>
          <cell r="BJ1774">
            <v>222</v>
          </cell>
          <cell r="BK1774">
            <v>5.0999999999999996</v>
          </cell>
          <cell r="BL1774" t="str">
            <v>217-227</v>
          </cell>
          <cell r="BM1774" t="str">
            <v>HiAvg</v>
          </cell>
          <cell r="BN1774" t="str">
            <v>Language: Understand, Edit for Grammar, Usage</v>
          </cell>
          <cell r="BO1774">
            <v>228</v>
          </cell>
          <cell r="BP1774">
            <v>5.2</v>
          </cell>
          <cell r="BQ1774" t="str">
            <v>223-233</v>
          </cell>
          <cell r="BR1774" t="str">
            <v>High</v>
          </cell>
          <cell r="BS1774" t="str">
            <v>Language: Understand, Edit Mechanics</v>
          </cell>
          <cell r="BT1774">
            <v>220</v>
          </cell>
          <cell r="BU1774">
            <v>5.0999999999999996</v>
          </cell>
          <cell r="BV1774" t="str">
            <v>215-225</v>
          </cell>
          <cell r="BW1774" t="str">
            <v>HiAvg</v>
          </cell>
          <cell r="CW1774">
            <v>0.46293981481481478</v>
          </cell>
          <cell r="CX1774">
            <v>45</v>
          </cell>
          <cell r="DC1774">
            <v>3</v>
          </cell>
          <cell r="DD1774">
            <v>2</v>
          </cell>
          <cell r="DE1774">
            <v>3</v>
          </cell>
        </row>
        <row r="1775">
          <cell r="A1775" t="str">
            <v>70200067308962614School 2</v>
          </cell>
          <cell r="B1775" t="str">
            <v>Fall 2015-2016</v>
          </cell>
          <cell r="C1775">
            <v>70200067</v>
          </cell>
          <cell r="D1775" t="str">
            <v>School 2</v>
          </cell>
          <cell r="E1775" t="str">
            <v>Mathematics</v>
          </cell>
          <cell r="F1775" t="str">
            <v>Mathematics</v>
          </cell>
          <cell r="G1775" t="b">
            <v>1</v>
          </cell>
          <cell r="H1775">
            <v>2015</v>
          </cell>
          <cell r="I1775">
            <v>4</v>
          </cell>
          <cell r="O1775" t="str">
            <v>Survey With Goals</v>
          </cell>
          <cell r="P1775">
            <v>308962614</v>
          </cell>
          <cell r="Q1775">
            <v>42256</v>
          </cell>
          <cell r="R1775">
            <v>69</v>
          </cell>
          <cell r="S1775">
            <v>220</v>
          </cell>
          <cell r="T1775">
            <v>2.9</v>
          </cell>
          <cell r="U1775">
            <v>56</v>
          </cell>
          <cell r="BI1775" t="str">
            <v>Operations and Algebraic Thinking</v>
          </cell>
          <cell r="BJ1775">
            <v>218</v>
          </cell>
          <cell r="BK1775">
            <v>5.7</v>
          </cell>
          <cell r="BL1775" t="str">
            <v>212-224</v>
          </cell>
          <cell r="BM1775" t="str">
            <v>Avg</v>
          </cell>
          <cell r="BN1775" t="str">
            <v>The Real and Complex Number Systems</v>
          </cell>
          <cell r="BO1775">
            <v>219</v>
          </cell>
          <cell r="BP1775">
            <v>5.8</v>
          </cell>
          <cell r="BQ1775" t="str">
            <v>213-225</v>
          </cell>
          <cell r="BR1775" t="str">
            <v>Avg</v>
          </cell>
          <cell r="BS1775" t="str">
            <v>Geometry</v>
          </cell>
          <cell r="BT1775">
            <v>220</v>
          </cell>
          <cell r="BU1775">
            <v>5.7</v>
          </cell>
          <cell r="BV1775" t="str">
            <v>214-226</v>
          </cell>
          <cell r="BW1775" t="str">
            <v>Avg</v>
          </cell>
          <cell r="BX1775" t="str">
            <v>Statistics and Probability</v>
          </cell>
          <cell r="BY1775">
            <v>222</v>
          </cell>
          <cell r="BZ1775">
            <v>6</v>
          </cell>
          <cell r="CA1775" t="str">
            <v>216-228</v>
          </cell>
          <cell r="CB1775" t="str">
            <v>Avg</v>
          </cell>
          <cell r="CW1775">
            <v>0.46560185185185188</v>
          </cell>
          <cell r="CX1775">
            <v>49</v>
          </cell>
          <cell r="DC1775">
            <v>7</v>
          </cell>
          <cell r="DD1775">
            <v>4</v>
          </cell>
          <cell r="DE1775">
            <v>8</v>
          </cell>
        </row>
        <row r="1776">
          <cell r="A1776" t="str">
            <v>70200067310122718School 2</v>
          </cell>
          <cell r="B1776" t="str">
            <v>Fall 2015-2016</v>
          </cell>
          <cell r="C1776">
            <v>70200067</v>
          </cell>
          <cell r="D1776" t="str">
            <v>School 2</v>
          </cell>
          <cell r="E1776" t="str">
            <v>Reading</v>
          </cell>
          <cell r="F1776" t="str">
            <v>Reading</v>
          </cell>
          <cell r="G1776" t="b">
            <v>1</v>
          </cell>
          <cell r="H1776">
            <v>2015</v>
          </cell>
          <cell r="I1776">
            <v>4</v>
          </cell>
          <cell r="O1776" t="str">
            <v>Survey With Goals</v>
          </cell>
          <cell r="P1776">
            <v>310122718</v>
          </cell>
          <cell r="Q1776">
            <v>42249</v>
          </cell>
          <cell r="R1776">
            <v>78</v>
          </cell>
          <cell r="S1776">
            <v>212</v>
          </cell>
          <cell r="T1776">
            <v>3.2</v>
          </cell>
          <cell r="U1776">
            <v>53</v>
          </cell>
          <cell r="BF1776">
            <v>817</v>
          </cell>
          <cell r="BG1776">
            <v>717</v>
          </cell>
          <cell r="BH1776">
            <v>867</v>
          </cell>
          <cell r="BI1776" t="str">
            <v>Literature</v>
          </cell>
          <cell r="BJ1776">
            <v>213</v>
          </cell>
          <cell r="BK1776">
            <v>5.7</v>
          </cell>
          <cell r="BL1776" t="str">
            <v>207-219</v>
          </cell>
          <cell r="BM1776" t="str">
            <v>Avg</v>
          </cell>
          <cell r="BN1776" t="str">
            <v>Informational Text</v>
          </cell>
          <cell r="BO1776">
            <v>213</v>
          </cell>
          <cell r="BP1776">
            <v>5.6</v>
          </cell>
          <cell r="BQ1776" t="str">
            <v>207-219</v>
          </cell>
          <cell r="BR1776" t="str">
            <v>Avg</v>
          </cell>
          <cell r="BS1776" t="str">
            <v>Vocabulary Acquisition and Use</v>
          </cell>
          <cell r="BT1776">
            <v>210</v>
          </cell>
          <cell r="BU1776">
            <v>5.5</v>
          </cell>
          <cell r="BV1776" t="str">
            <v>205-216</v>
          </cell>
          <cell r="BW1776" t="str">
            <v>Avg</v>
          </cell>
          <cell r="CW1776">
            <v>0.46366898148148145</v>
          </cell>
          <cell r="CX1776">
            <v>48</v>
          </cell>
          <cell r="DC1776">
            <v>5</v>
          </cell>
          <cell r="DD1776">
            <v>3</v>
          </cell>
          <cell r="DE1776">
            <v>5</v>
          </cell>
        </row>
        <row r="1777">
          <cell r="A1777" t="str">
            <v>70200069314287895School 2</v>
          </cell>
          <cell r="B1777" t="str">
            <v>Fall 2015-2016</v>
          </cell>
          <cell r="C1777">
            <v>70200069</v>
          </cell>
          <cell r="D1777" t="str">
            <v>School 2</v>
          </cell>
          <cell r="E1777" t="str">
            <v>Language Usage</v>
          </cell>
          <cell r="F1777" t="str">
            <v>Language</v>
          </cell>
          <cell r="G1777" t="b">
            <v>1</v>
          </cell>
          <cell r="H1777">
            <v>2015</v>
          </cell>
          <cell r="I1777">
            <v>4</v>
          </cell>
          <cell r="O1777" t="str">
            <v>Survey With Goals</v>
          </cell>
          <cell r="P1777">
            <v>314287895</v>
          </cell>
          <cell r="Q1777">
            <v>42265</v>
          </cell>
          <cell r="R1777">
            <v>40</v>
          </cell>
          <cell r="S1777">
            <v>202</v>
          </cell>
          <cell r="T1777">
            <v>2.9</v>
          </cell>
          <cell r="U1777">
            <v>26</v>
          </cell>
          <cell r="BI1777" t="str">
            <v>Writing: Plan, Organize, Develop, Revise, Research</v>
          </cell>
          <cell r="BJ1777">
            <v>186</v>
          </cell>
          <cell r="BK1777">
            <v>6.4</v>
          </cell>
          <cell r="BL1777" t="str">
            <v>180-192</v>
          </cell>
          <cell r="BM1777" t="str">
            <v>Low</v>
          </cell>
          <cell r="BN1777" t="str">
            <v>Language: Understand, Edit for Grammar, Usage</v>
          </cell>
          <cell r="BO1777">
            <v>208</v>
          </cell>
          <cell r="BP1777">
            <v>5.3</v>
          </cell>
          <cell r="BQ1777" t="str">
            <v>203-213</v>
          </cell>
          <cell r="BR1777" t="str">
            <v>LoAvg</v>
          </cell>
          <cell r="BS1777" t="str">
            <v>Language: Understand, Edit Mechanics</v>
          </cell>
          <cell r="BT1777">
            <v>213</v>
          </cell>
          <cell r="BU1777">
            <v>5.5</v>
          </cell>
          <cell r="BV1777" t="str">
            <v>208-219</v>
          </cell>
          <cell r="BW1777" t="str">
            <v>Avg</v>
          </cell>
          <cell r="CW1777">
            <v>0.55993055555555549</v>
          </cell>
          <cell r="CX1777">
            <v>47</v>
          </cell>
          <cell r="DC1777">
            <v>5</v>
          </cell>
          <cell r="DD1777">
            <v>4</v>
          </cell>
          <cell r="DE1777">
            <v>6</v>
          </cell>
        </row>
        <row r="1778">
          <cell r="A1778" t="str">
            <v>70200069308273341School 2</v>
          </cell>
          <cell r="B1778" t="str">
            <v>Fall 2015-2016</v>
          </cell>
          <cell r="C1778">
            <v>70200069</v>
          </cell>
          <cell r="D1778" t="str">
            <v>School 2</v>
          </cell>
          <cell r="E1778" t="str">
            <v>Mathematics</v>
          </cell>
          <cell r="F1778" t="str">
            <v>Mathematics</v>
          </cell>
          <cell r="G1778" t="b">
            <v>1</v>
          </cell>
          <cell r="H1778">
            <v>2015</v>
          </cell>
          <cell r="I1778">
            <v>4</v>
          </cell>
          <cell r="O1778" t="str">
            <v>Survey With Goals</v>
          </cell>
          <cell r="P1778">
            <v>308273341</v>
          </cell>
          <cell r="Q1778">
            <v>42255</v>
          </cell>
          <cell r="R1778">
            <v>48</v>
          </cell>
          <cell r="S1778">
            <v>207</v>
          </cell>
          <cell r="T1778">
            <v>3</v>
          </cell>
          <cell r="U1778">
            <v>25</v>
          </cell>
          <cell r="BI1778" t="str">
            <v>Operations and Algebraic Thinking</v>
          </cell>
          <cell r="BJ1778">
            <v>210</v>
          </cell>
          <cell r="BK1778">
            <v>6.1</v>
          </cell>
          <cell r="BL1778" t="str">
            <v>204-216</v>
          </cell>
          <cell r="BM1778" t="str">
            <v>LoAvg</v>
          </cell>
          <cell r="BN1778" t="str">
            <v>The Real and Complex Number Systems</v>
          </cell>
          <cell r="BO1778">
            <v>207</v>
          </cell>
          <cell r="BP1778">
            <v>5.9</v>
          </cell>
          <cell r="BQ1778" t="str">
            <v>201-213</v>
          </cell>
          <cell r="BR1778" t="str">
            <v>LoAvg</v>
          </cell>
          <cell r="BS1778" t="str">
            <v>Geometry</v>
          </cell>
          <cell r="BT1778">
            <v>210</v>
          </cell>
          <cell r="BU1778">
            <v>6.1</v>
          </cell>
          <cell r="BV1778" t="str">
            <v>204-216</v>
          </cell>
          <cell r="BW1778" t="str">
            <v>LoAvg</v>
          </cell>
          <cell r="BX1778" t="str">
            <v>Statistics and Probability</v>
          </cell>
          <cell r="BY1778">
            <v>202</v>
          </cell>
          <cell r="BZ1778">
            <v>6</v>
          </cell>
          <cell r="CA1778" t="str">
            <v>196-208</v>
          </cell>
          <cell r="CB1778" t="str">
            <v>Low</v>
          </cell>
          <cell r="CW1778">
            <v>0.46284722222222219</v>
          </cell>
          <cell r="CX1778">
            <v>47</v>
          </cell>
          <cell r="DC1778">
            <v>7</v>
          </cell>
          <cell r="DD1778">
            <v>5</v>
          </cell>
          <cell r="DE1778">
            <v>8</v>
          </cell>
        </row>
        <row r="1779">
          <cell r="A1779" t="str">
            <v>70200069304973760School 2</v>
          </cell>
          <cell r="B1779" t="str">
            <v>Fall 2015-2016</v>
          </cell>
          <cell r="C1779">
            <v>70200069</v>
          </cell>
          <cell r="D1779" t="str">
            <v>School 2</v>
          </cell>
          <cell r="E1779" t="str">
            <v>Reading</v>
          </cell>
          <cell r="F1779" t="str">
            <v>Reading</v>
          </cell>
          <cell r="G1779" t="b">
            <v>1</v>
          </cell>
          <cell r="H1779">
            <v>2015</v>
          </cell>
          <cell r="I1779">
            <v>4</v>
          </cell>
          <cell r="O1779" t="str">
            <v>Survey With Goals</v>
          </cell>
          <cell r="P1779">
            <v>304973760</v>
          </cell>
          <cell r="Q1779">
            <v>42248</v>
          </cell>
          <cell r="R1779">
            <v>30</v>
          </cell>
          <cell r="S1779">
            <v>204</v>
          </cell>
          <cell r="T1779">
            <v>3.4</v>
          </cell>
          <cell r="U1779">
            <v>32</v>
          </cell>
          <cell r="BF1779">
            <v>673</v>
          </cell>
          <cell r="BG1779">
            <v>573</v>
          </cell>
          <cell r="BH1779">
            <v>723</v>
          </cell>
          <cell r="BI1779" t="str">
            <v>Literature</v>
          </cell>
          <cell r="BJ1779">
            <v>196</v>
          </cell>
          <cell r="BK1779">
            <v>6</v>
          </cell>
          <cell r="BL1779" t="str">
            <v>190-202</v>
          </cell>
          <cell r="BM1779" t="str">
            <v>Low</v>
          </cell>
          <cell r="BN1779" t="str">
            <v>Informational Text</v>
          </cell>
          <cell r="BO1779">
            <v>202</v>
          </cell>
          <cell r="BP1779">
            <v>5.9</v>
          </cell>
          <cell r="BQ1779" t="str">
            <v>196-208</v>
          </cell>
          <cell r="BR1779" t="str">
            <v>LoAvg</v>
          </cell>
          <cell r="BS1779" t="str">
            <v>Vocabulary Acquisition and Use</v>
          </cell>
          <cell r="BT1779">
            <v>213</v>
          </cell>
          <cell r="BU1779">
            <v>5.8</v>
          </cell>
          <cell r="BV1779" t="str">
            <v>207-219</v>
          </cell>
          <cell r="BW1779" t="str">
            <v>Avg</v>
          </cell>
          <cell r="CW1779">
            <v>0.46549768518518514</v>
          </cell>
          <cell r="CX1779">
            <v>53</v>
          </cell>
          <cell r="DC1779">
            <v>5</v>
          </cell>
          <cell r="DD1779">
            <v>4</v>
          </cell>
          <cell r="DE1779">
            <v>6</v>
          </cell>
        </row>
        <row r="1780">
          <cell r="A1780" t="str">
            <v>70500151314288073School 2</v>
          </cell>
          <cell r="B1780" t="str">
            <v>Fall 2015-2016</v>
          </cell>
          <cell r="C1780">
            <v>70500151</v>
          </cell>
          <cell r="D1780" t="str">
            <v>School 2</v>
          </cell>
          <cell r="E1780" t="str">
            <v>Language Usage</v>
          </cell>
          <cell r="F1780" t="str">
            <v>Language</v>
          </cell>
          <cell r="G1780" t="b">
            <v>1</v>
          </cell>
          <cell r="H1780">
            <v>2015</v>
          </cell>
          <cell r="I1780">
            <v>4</v>
          </cell>
          <cell r="O1780" t="str">
            <v>Survey With Goals</v>
          </cell>
          <cell r="P1780">
            <v>314288073</v>
          </cell>
          <cell r="Q1780">
            <v>42265</v>
          </cell>
          <cell r="R1780">
            <v>41</v>
          </cell>
          <cell r="S1780">
            <v>206</v>
          </cell>
          <cell r="T1780">
            <v>3</v>
          </cell>
          <cell r="U1780">
            <v>37</v>
          </cell>
          <cell r="BI1780" t="str">
            <v>Writing: Plan, Organize, Develop, Revise, Research</v>
          </cell>
          <cell r="BJ1780">
            <v>208</v>
          </cell>
          <cell r="BK1780">
            <v>5.3</v>
          </cell>
          <cell r="BL1780" t="str">
            <v>203-213</v>
          </cell>
          <cell r="BM1780" t="str">
            <v>LoAvg</v>
          </cell>
          <cell r="BN1780" t="str">
            <v>Language: Understand, Edit for Grammar, Usage</v>
          </cell>
          <cell r="BO1780">
            <v>203</v>
          </cell>
          <cell r="BP1780">
            <v>5.2</v>
          </cell>
          <cell r="BQ1780" t="str">
            <v>198-208</v>
          </cell>
          <cell r="BR1780" t="str">
            <v>LoAvg</v>
          </cell>
          <cell r="BS1780" t="str">
            <v>Language: Understand, Edit Mechanics</v>
          </cell>
          <cell r="BT1780">
            <v>208</v>
          </cell>
          <cell r="BU1780">
            <v>5.2</v>
          </cell>
          <cell r="BV1780" t="str">
            <v>203-213</v>
          </cell>
          <cell r="BW1780" t="str">
            <v>LoAvg</v>
          </cell>
          <cell r="CW1780">
            <v>0.55989583333333337</v>
          </cell>
          <cell r="CX1780">
            <v>55</v>
          </cell>
          <cell r="DC1780">
            <v>4</v>
          </cell>
          <cell r="DD1780">
            <v>4</v>
          </cell>
          <cell r="DE1780">
            <v>5</v>
          </cell>
        </row>
        <row r="1781">
          <cell r="A1781" t="str">
            <v>70500151308273431School 2</v>
          </cell>
          <cell r="B1781" t="str">
            <v>Fall 2015-2016</v>
          </cell>
          <cell r="C1781">
            <v>70500151</v>
          </cell>
          <cell r="D1781" t="str">
            <v>School 2</v>
          </cell>
          <cell r="E1781" t="str">
            <v>Mathematics</v>
          </cell>
          <cell r="F1781" t="str">
            <v>Mathematics</v>
          </cell>
          <cell r="G1781" t="b">
            <v>1</v>
          </cell>
          <cell r="H1781">
            <v>2015</v>
          </cell>
          <cell r="I1781">
            <v>4</v>
          </cell>
          <cell r="O1781" t="str">
            <v>Survey With Goals</v>
          </cell>
          <cell r="P1781">
            <v>308273431</v>
          </cell>
          <cell r="Q1781">
            <v>42262</v>
          </cell>
          <cell r="R1781">
            <v>42</v>
          </cell>
          <cell r="S1781">
            <v>199</v>
          </cell>
          <cell r="T1781">
            <v>2.9</v>
          </cell>
          <cell r="U1781">
            <v>11</v>
          </cell>
          <cell r="BI1781" t="str">
            <v>Operations and Algebraic Thinking</v>
          </cell>
          <cell r="BJ1781">
            <v>208</v>
          </cell>
          <cell r="BK1781">
            <v>6.6</v>
          </cell>
          <cell r="BL1781" t="str">
            <v>201-215</v>
          </cell>
          <cell r="BM1781" t="str">
            <v>LoAvg</v>
          </cell>
          <cell r="BN1781" t="str">
            <v>The Real and Complex Number Systems</v>
          </cell>
          <cell r="BO1781">
            <v>199</v>
          </cell>
          <cell r="BP1781">
            <v>6.2</v>
          </cell>
          <cell r="BQ1781" t="str">
            <v>193-205</v>
          </cell>
          <cell r="BR1781" t="str">
            <v>Low</v>
          </cell>
          <cell r="BS1781" t="str">
            <v>Geometry</v>
          </cell>
          <cell r="BT1781">
            <v>203</v>
          </cell>
          <cell r="BU1781">
            <v>6.1</v>
          </cell>
          <cell r="BV1781" t="str">
            <v>197-209</v>
          </cell>
          <cell r="BW1781" t="str">
            <v>Low</v>
          </cell>
          <cell r="BX1781" t="str">
            <v>Statistics and Probability</v>
          </cell>
          <cell r="BY1781">
            <v>190</v>
          </cell>
          <cell r="BZ1781">
            <v>5.9</v>
          </cell>
          <cell r="CA1781" t="str">
            <v>184-196</v>
          </cell>
          <cell r="CB1781" t="str">
            <v>Low</v>
          </cell>
          <cell r="CW1781">
            <v>0.46568287037037037</v>
          </cell>
          <cell r="CX1781">
            <v>50</v>
          </cell>
          <cell r="DC1781">
            <v>7</v>
          </cell>
          <cell r="DD1781">
            <v>5</v>
          </cell>
          <cell r="DE1781">
            <v>8</v>
          </cell>
        </row>
        <row r="1782">
          <cell r="A1782" t="str">
            <v>70500151304973611School 2</v>
          </cell>
          <cell r="B1782" t="str">
            <v>Fall 2015-2016</v>
          </cell>
          <cell r="C1782">
            <v>70500151</v>
          </cell>
          <cell r="D1782" t="str">
            <v>School 2</v>
          </cell>
          <cell r="E1782" t="str">
            <v>Reading</v>
          </cell>
          <cell r="F1782" t="str">
            <v>Reading</v>
          </cell>
          <cell r="G1782" t="b">
            <v>1</v>
          </cell>
          <cell r="H1782">
            <v>2015</v>
          </cell>
          <cell r="I1782">
            <v>4</v>
          </cell>
          <cell r="O1782" t="str">
            <v>Survey With Goals</v>
          </cell>
          <cell r="P1782">
            <v>304973611</v>
          </cell>
          <cell r="Q1782">
            <v>42248</v>
          </cell>
          <cell r="R1782">
            <v>25</v>
          </cell>
          <cell r="S1782">
            <v>197</v>
          </cell>
          <cell r="T1782">
            <v>3.3</v>
          </cell>
          <cell r="U1782">
            <v>17</v>
          </cell>
          <cell r="BF1782">
            <v>547</v>
          </cell>
          <cell r="BG1782">
            <v>447</v>
          </cell>
          <cell r="BH1782">
            <v>597</v>
          </cell>
          <cell r="BI1782" t="str">
            <v>Literature</v>
          </cell>
          <cell r="BJ1782">
            <v>192</v>
          </cell>
          <cell r="BK1782">
            <v>5.7</v>
          </cell>
          <cell r="BL1782" t="str">
            <v>186-198</v>
          </cell>
          <cell r="BM1782" t="str">
            <v>Low</v>
          </cell>
          <cell r="BN1782" t="str">
            <v>Informational Text</v>
          </cell>
          <cell r="BO1782">
            <v>200</v>
          </cell>
          <cell r="BP1782">
            <v>5.7</v>
          </cell>
          <cell r="BQ1782" t="str">
            <v>194-206</v>
          </cell>
          <cell r="BR1782" t="str">
            <v>Low</v>
          </cell>
          <cell r="BS1782" t="str">
            <v>Vocabulary Acquisition and Use</v>
          </cell>
          <cell r="BT1782">
            <v>199</v>
          </cell>
          <cell r="BU1782">
            <v>5.7</v>
          </cell>
          <cell r="BV1782" t="str">
            <v>193-205</v>
          </cell>
          <cell r="BW1782" t="str">
            <v>Low</v>
          </cell>
          <cell r="CW1782">
            <v>0.48910879629629633</v>
          </cell>
          <cell r="CX1782">
            <v>48</v>
          </cell>
          <cell r="DC1782">
            <v>6</v>
          </cell>
          <cell r="DD1782">
            <v>5</v>
          </cell>
          <cell r="DE1782">
            <v>7</v>
          </cell>
        </row>
        <row r="1783">
          <cell r="A1783" t="str">
            <v>70500199314288215School 2</v>
          </cell>
          <cell r="B1783" t="str">
            <v>Fall 2015-2016</v>
          </cell>
          <cell r="C1783">
            <v>70500199</v>
          </cell>
          <cell r="D1783" t="str">
            <v>School 2</v>
          </cell>
          <cell r="E1783" t="str">
            <v>Language Usage</v>
          </cell>
          <cell r="F1783" t="str">
            <v>Language</v>
          </cell>
          <cell r="G1783" t="b">
            <v>1</v>
          </cell>
          <cell r="H1783">
            <v>2015</v>
          </cell>
          <cell r="I1783">
            <v>4</v>
          </cell>
          <cell r="L1783">
            <v>4</v>
          </cell>
          <cell r="O1783" t="str">
            <v>Survey With Goals</v>
          </cell>
          <cell r="P1783">
            <v>314288215</v>
          </cell>
          <cell r="Q1783">
            <v>42265</v>
          </cell>
          <cell r="R1783">
            <v>42</v>
          </cell>
          <cell r="S1783">
            <v>201</v>
          </cell>
          <cell r="T1783">
            <v>3.1</v>
          </cell>
          <cell r="U1783">
            <v>24</v>
          </cell>
          <cell r="V1783">
            <v>5</v>
          </cell>
          <cell r="W1783">
            <v>-4</v>
          </cell>
          <cell r="X1783">
            <v>4.38</v>
          </cell>
          <cell r="Y1783" t="str">
            <v>No</v>
          </cell>
          <cell r="Z1783">
            <v>-1.33</v>
          </cell>
          <cell r="AA1783">
            <v>9</v>
          </cell>
          <cell r="BI1783" t="str">
            <v>Writing: Plan, Organize, Develop, Revise, Research</v>
          </cell>
          <cell r="BJ1783">
            <v>206</v>
          </cell>
          <cell r="BK1783">
            <v>5.5</v>
          </cell>
          <cell r="BL1783" t="str">
            <v>201-212</v>
          </cell>
          <cell r="BM1783" t="str">
            <v>LoAvg</v>
          </cell>
          <cell r="BN1783" t="str">
            <v>Language: Understand, Edit for Grammar, Usage</v>
          </cell>
          <cell r="BO1783">
            <v>200</v>
          </cell>
          <cell r="BP1783">
            <v>5.5</v>
          </cell>
          <cell r="BQ1783" t="str">
            <v>195-206</v>
          </cell>
          <cell r="BR1783" t="str">
            <v>Low</v>
          </cell>
          <cell r="BS1783" t="str">
            <v>Language: Understand, Edit Mechanics</v>
          </cell>
          <cell r="BT1783">
            <v>197</v>
          </cell>
          <cell r="BU1783">
            <v>5.4</v>
          </cell>
          <cell r="BV1783" t="str">
            <v>192-202</v>
          </cell>
          <cell r="BW1783" t="str">
            <v>Low</v>
          </cell>
          <cell r="CW1783">
            <v>0.55979166666666669</v>
          </cell>
          <cell r="CX1783">
            <v>49</v>
          </cell>
          <cell r="DC1783">
            <v>5</v>
          </cell>
          <cell r="DD1783">
            <v>4</v>
          </cell>
          <cell r="DE1783">
            <v>6</v>
          </cell>
        </row>
        <row r="1784">
          <cell r="A1784" t="str">
            <v>70500199308273211School 2</v>
          </cell>
          <cell r="B1784" t="str">
            <v>Fall 2015-2016</v>
          </cell>
          <cell r="C1784">
            <v>70500199</v>
          </cell>
          <cell r="D1784" t="str">
            <v>School 2</v>
          </cell>
          <cell r="E1784" t="str">
            <v>Mathematics</v>
          </cell>
          <cell r="F1784" t="str">
            <v>Mathematics</v>
          </cell>
          <cell r="G1784" t="b">
            <v>1</v>
          </cell>
          <cell r="H1784">
            <v>2015</v>
          </cell>
          <cell r="I1784">
            <v>4</v>
          </cell>
          <cell r="L1784">
            <v>4</v>
          </cell>
          <cell r="O1784" t="str">
            <v>Survey With Goals</v>
          </cell>
          <cell r="P1784">
            <v>308273211</v>
          </cell>
          <cell r="Q1784">
            <v>42262</v>
          </cell>
          <cell r="R1784">
            <v>49</v>
          </cell>
          <cell r="S1784">
            <v>188</v>
          </cell>
          <cell r="T1784">
            <v>3.4</v>
          </cell>
          <cell r="U1784">
            <v>3</v>
          </cell>
          <cell r="V1784">
            <v>5</v>
          </cell>
          <cell r="W1784">
            <v>1</v>
          </cell>
          <cell r="X1784">
            <v>4.47</v>
          </cell>
          <cell r="Y1784" t="str">
            <v>No*</v>
          </cell>
          <cell r="Z1784">
            <v>-0.62</v>
          </cell>
          <cell r="AA1784">
            <v>27</v>
          </cell>
          <cell r="BI1784" t="str">
            <v>Operations and Algebraic Thinking</v>
          </cell>
          <cell r="BJ1784">
            <v>198</v>
          </cell>
          <cell r="BK1784">
            <v>6.4</v>
          </cell>
          <cell r="BL1784" t="str">
            <v>192-204</v>
          </cell>
          <cell r="BM1784" t="str">
            <v>Low</v>
          </cell>
          <cell r="BN1784" t="str">
            <v>The Real and Complex Number Systems</v>
          </cell>
          <cell r="BO1784">
            <v>169</v>
          </cell>
          <cell r="BP1784">
            <v>6.9</v>
          </cell>
          <cell r="BQ1784" t="str">
            <v>162-176</v>
          </cell>
          <cell r="BR1784" t="str">
            <v>Low</v>
          </cell>
          <cell r="BS1784" t="str">
            <v>Geometry</v>
          </cell>
          <cell r="BT1784">
            <v>191</v>
          </cell>
          <cell r="BU1784">
            <v>6.8</v>
          </cell>
          <cell r="BV1784" t="str">
            <v>184-198</v>
          </cell>
          <cell r="BW1784" t="str">
            <v>Low</v>
          </cell>
          <cell r="BX1784" t="str">
            <v>Statistics and Probability</v>
          </cell>
          <cell r="BY1784">
            <v>191</v>
          </cell>
          <cell r="BZ1784">
            <v>6.7</v>
          </cell>
          <cell r="CA1784" t="str">
            <v>184-198</v>
          </cell>
          <cell r="CB1784" t="str">
            <v>Low</v>
          </cell>
          <cell r="CW1784">
            <v>0.46385416666666668</v>
          </cell>
          <cell r="CX1784">
            <v>57</v>
          </cell>
          <cell r="DC1784">
            <v>7</v>
          </cell>
          <cell r="DD1784">
            <v>6</v>
          </cell>
          <cell r="DE1784">
            <v>9</v>
          </cell>
        </row>
        <row r="1785">
          <cell r="A1785" t="str">
            <v>70500199304973521School 2</v>
          </cell>
          <cell r="B1785" t="str">
            <v>Fall 2015-2016</v>
          </cell>
          <cell r="C1785">
            <v>70500199</v>
          </cell>
          <cell r="D1785" t="str">
            <v>School 2</v>
          </cell>
          <cell r="E1785" t="str">
            <v>Reading</v>
          </cell>
          <cell r="F1785" t="str">
            <v>Reading</v>
          </cell>
          <cell r="G1785" t="b">
            <v>1</v>
          </cell>
          <cell r="H1785">
            <v>2015</v>
          </cell>
          <cell r="I1785">
            <v>4</v>
          </cell>
          <cell r="L1785">
            <v>4</v>
          </cell>
          <cell r="O1785" t="str">
            <v>Survey With Goals</v>
          </cell>
          <cell r="P1785">
            <v>304973521</v>
          </cell>
          <cell r="Q1785">
            <v>42248</v>
          </cell>
          <cell r="R1785">
            <v>32</v>
          </cell>
          <cell r="S1785">
            <v>202</v>
          </cell>
          <cell r="T1785">
            <v>3.4</v>
          </cell>
          <cell r="U1785">
            <v>27</v>
          </cell>
          <cell r="V1785">
            <v>5</v>
          </cell>
          <cell r="W1785">
            <v>-3</v>
          </cell>
          <cell r="X1785">
            <v>4.67</v>
          </cell>
          <cell r="Y1785" t="str">
            <v>No</v>
          </cell>
          <cell r="Z1785">
            <v>-1.19</v>
          </cell>
          <cell r="AA1785">
            <v>12</v>
          </cell>
          <cell r="BF1785">
            <v>637</v>
          </cell>
          <cell r="BG1785">
            <v>537</v>
          </cell>
          <cell r="BH1785">
            <v>687</v>
          </cell>
          <cell r="BI1785" t="str">
            <v>Literature</v>
          </cell>
          <cell r="BJ1785">
            <v>206</v>
          </cell>
          <cell r="BK1785">
            <v>6.1</v>
          </cell>
          <cell r="BL1785" t="str">
            <v>200-212</v>
          </cell>
          <cell r="BM1785" t="str">
            <v>LoAvg</v>
          </cell>
          <cell r="BN1785" t="str">
            <v>Informational Text</v>
          </cell>
          <cell r="BO1785">
            <v>200</v>
          </cell>
          <cell r="BP1785">
            <v>6</v>
          </cell>
          <cell r="BQ1785" t="str">
            <v>194-206</v>
          </cell>
          <cell r="BR1785" t="str">
            <v>Low</v>
          </cell>
          <cell r="BS1785" t="str">
            <v>Vocabulary Acquisition and Use</v>
          </cell>
          <cell r="BT1785">
            <v>202</v>
          </cell>
          <cell r="BU1785">
            <v>6.1</v>
          </cell>
          <cell r="BV1785" t="str">
            <v>196-208</v>
          </cell>
          <cell r="BW1785" t="str">
            <v>LoAvg</v>
          </cell>
          <cell r="CW1785">
            <v>0.49414351851851851</v>
          </cell>
          <cell r="CX1785">
            <v>55</v>
          </cell>
          <cell r="DC1785">
            <v>5</v>
          </cell>
          <cell r="DD1785">
            <v>4</v>
          </cell>
          <cell r="DE1785">
            <v>6</v>
          </cell>
        </row>
        <row r="1786">
          <cell r="A1786" t="str">
            <v>605000007308273388School 3</v>
          </cell>
          <cell r="B1786" t="str">
            <v>Fall 2015-2016</v>
          </cell>
          <cell r="C1786">
            <v>605000007</v>
          </cell>
          <cell r="D1786" t="str">
            <v>School 3</v>
          </cell>
          <cell r="E1786" t="str">
            <v>Language Usage</v>
          </cell>
          <cell r="F1786" t="str">
            <v>Language</v>
          </cell>
          <cell r="G1786" t="b">
            <v>1</v>
          </cell>
          <cell r="H1786">
            <v>2015</v>
          </cell>
          <cell r="I1786">
            <v>4</v>
          </cell>
          <cell r="L1786">
            <v>4</v>
          </cell>
          <cell r="O1786" t="str">
            <v>Survey With Goals</v>
          </cell>
          <cell r="P1786">
            <v>308273388</v>
          </cell>
          <cell r="Q1786">
            <v>42262</v>
          </cell>
          <cell r="R1786">
            <v>90</v>
          </cell>
          <cell r="S1786">
            <v>191</v>
          </cell>
          <cell r="T1786">
            <v>2.9</v>
          </cell>
          <cell r="U1786">
            <v>5</v>
          </cell>
          <cell r="V1786">
            <v>6</v>
          </cell>
          <cell r="W1786">
            <v>9</v>
          </cell>
          <cell r="X1786">
            <v>4.32</v>
          </cell>
          <cell r="Y1786" t="str">
            <v>Yes*</v>
          </cell>
          <cell r="Z1786">
            <v>0.39</v>
          </cell>
          <cell r="AA1786">
            <v>65</v>
          </cell>
          <cell r="BI1786" t="str">
            <v>Writing: Plan, Organize, Develop, Revise, Research</v>
          </cell>
          <cell r="BJ1786">
            <v>194</v>
          </cell>
          <cell r="BK1786">
            <v>5</v>
          </cell>
          <cell r="BL1786" t="str">
            <v>189-199</v>
          </cell>
          <cell r="BM1786" t="str">
            <v>Low</v>
          </cell>
          <cell r="BN1786" t="str">
            <v>Language: Understand, Edit for Grammar, Usage</v>
          </cell>
          <cell r="BO1786">
            <v>188</v>
          </cell>
          <cell r="BP1786">
            <v>5</v>
          </cell>
          <cell r="BQ1786" t="str">
            <v>183-193</v>
          </cell>
          <cell r="BR1786" t="str">
            <v>Low</v>
          </cell>
          <cell r="BS1786" t="str">
            <v>Language: Understand, Edit Mechanics</v>
          </cell>
          <cell r="BT1786">
            <v>191</v>
          </cell>
          <cell r="BU1786">
            <v>5</v>
          </cell>
          <cell r="BV1786" t="str">
            <v>186-196</v>
          </cell>
          <cell r="BW1786" t="str">
            <v>Low</v>
          </cell>
          <cell r="CW1786">
            <v>0.58133101851851854</v>
          </cell>
          <cell r="CX1786">
            <v>52</v>
          </cell>
          <cell r="DE1786">
            <v>5</v>
          </cell>
        </row>
        <row r="1787">
          <cell r="A1787" t="str">
            <v>605000007307454770School 3</v>
          </cell>
          <cell r="B1787" t="str">
            <v>Fall 2015-2016</v>
          </cell>
          <cell r="C1787">
            <v>605000007</v>
          </cell>
          <cell r="D1787" t="str">
            <v>School 3</v>
          </cell>
          <cell r="E1787" t="str">
            <v>Mathematics</v>
          </cell>
          <cell r="F1787" t="str">
            <v>Mathematics</v>
          </cell>
          <cell r="G1787" t="b">
            <v>1</v>
          </cell>
          <cell r="H1787">
            <v>2015</v>
          </cell>
          <cell r="I1787">
            <v>4</v>
          </cell>
          <cell r="L1787">
            <v>4</v>
          </cell>
          <cell r="O1787" t="str">
            <v>Survey With Goals</v>
          </cell>
          <cell r="P1787">
            <v>307454770</v>
          </cell>
          <cell r="Q1787">
            <v>42263</v>
          </cell>
          <cell r="R1787">
            <v>106</v>
          </cell>
          <cell r="S1787">
            <v>203</v>
          </cell>
          <cell r="T1787">
            <v>2.9</v>
          </cell>
          <cell r="U1787">
            <v>12</v>
          </cell>
          <cell r="V1787">
            <v>7</v>
          </cell>
          <cell r="W1787">
            <v>1</v>
          </cell>
          <cell r="X1787">
            <v>4.0999999999999996</v>
          </cell>
          <cell r="Y1787" t="str">
            <v>No</v>
          </cell>
          <cell r="Z1787">
            <v>-0.85</v>
          </cell>
          <cell r="AA1787">
            <v>20</v>
          </cell>
          <cell r="BI1787" t="str">
            <v>Operations and Algebraic Thinking</v>
          </cell>
          <cell r="BJ1787">
            <v>193</v>
          </cell>
          <cell r="BK1787">
            <v>6.2</v>
          </cell>
          <cell r="BL1787" t="str">
            <v>187-199</v>
          </cell>
          <cell r="BM1787" t="str">
            <v>Low</v>
          </cell>
          <cell r="BN1787" t="str">
            <v>The Real and Complex Number Systems</v>
          </cell>
          <cell r="BO1787">
            <v>208</v>
          </cell>
          <cell r="BP1787">
            <v>6</v>
          </cell>
          <cell r="BQ1787" t="str">
            <v>202-214</v>
          </cell>
          <cell r="BR1787" t="str">
            <v>Low</v>
          </cell>
          <cell r="BS1787" t="str">
            <v>Geometry</v>
          </cell>
          <cell r="BT1787">
            <v>202</v>
          </cell>
          <cell r="BU1787">
            <v>5.9</v>
          </cell>
          <cell r="BV1787" t="str">
            <v>196-208</v>
          </cell>
          <cell r="BW1787" t="str">
            <v>Low</v>
          </cell>
          <cell r="BX1787" t="str">
            <v>Statistics and Probability</v>
          </cell>
          <cell r="BY1787">
            <v>210</v>
          </cell>
          <cell r="BZ1787">
            <v>6.2</v>
          </cell>
          <cell r="CA1787" t="str">
            <v>204-216</v>
          </cell>
          <cell r="CB1787" t="str">
            <v>Low</v>
          </cell>
          <cell r="CW1787">
            <v>0.56519675925925927</v>
          </cell>
          <cell r="CX1787">
            <v>51</v>
          </cell>
          <cell r="CY1787" t="str">
            <v>Arkansas Comprehensive Testing Assessment and Accountability Program</v>
          </cell>
          <cell r="CZ1787" t="str">
            <v>Below Basic</v>
          </cell>
          <cell r="DE1787">
            <v>5</v>
          </cell>
        </row>
        <row r="1788">
          <cell r="A1788" t="str">
            <v>605000007311812922School 3</v>
          </cell>
          <cell r="B1788" t="str">
            <v>Fall 2015-2016</v>
          </cell>
          <cell r="C1788">
            <v>605000007</v>
          </cell>
          <cell r="D1788" t="str">
            <v>School 3</v>
          </cell>
          <cell r="E1788" t="str">
            <v>Reading</v>
          </cell>
          <cell r="F1788" t="str">
            <v>Reading</v>
          </cell>
          <cell r="G1788" t="b">
            <v>1</v>
          </cell>
          <cell r="H1788">
            <v>2015</v>
          </cell>
          <cell r="I1788">
            <v>4</v>
          </cell>
          <cell r="L1788">
            <v>4</v>
          </cell>
          <cell r="O1788" t="str">
            <v>Survey With Goals</v>
          </cell>
          <cell r="P1788">
            <v>311812922</v>
          </cell>
          <cell r="Q1788">
            <v>42271</v>
          </cell>
          <cell r="R1788">
            <v>114</v>
          </cell>
          <cell r="S1788">
            <v>193</v>
          </cell>
          <cell r="T1788">
            <v>3.5</v>
          </cell>
          <cell r="U1788">
            <v>8</v>
          </cell>
          <cell r="V1788">
            <v>8</v>
          </cell>
          <cell r="W1788">
            <v>36</v>
          </cell>
          <cell r="X1788">
            <v>4.8099999999999996</v>
          </cell>
          <cell r="Y1788" t="str">
            <v>Yes</v>
          </cell>
          <cell r="Z1788">
            <v>3.81</v>
          </cell>
          <cell r="AA1788">
            <v>99</v>
          </cell>
          <cell r="BF1788">
            <v>475</v>
          </cell>
          <cell r="BG1788">
            <v>375</v>
          </cell>
          <cell r="BH1788">
            <v>525</v>
          </cell>
          <cell r="BI1788" t="str">
            <v>Literature</v>
          </cell>
          <cell r="BJ1788">
            <v>201</v>
          </cell>
          <cell r="BK1788">
            <v>6.4</v>
          </cell>
          <cell r="BL1788" t="str">
            <v>195-207</v>
          </cell>
          <cell r="BM1788" t="str">
            <v>Low</v>
          </cell>
          <cell r="BN1788" t="str">
            <v>Informational Text</v>
          </cell>
          <cell r="BO1788">
            <v>197</v>
          </cell>
          <cell r="BP1788">
            <v>6.2</v>
          </cell>
          <cell r="BQ1788" t="str">
            <v>191-203</v>
          </cell>
          <cell r="BR1788" t="str">
            <v>Low</v>
          </cell>
          <cell r="BS1788" t="str">
            <v>Vocabulary Acquisition and Use</v>
          </cell>
          <cell r="BT1788">
            <v>183</v>
          </cell>
          <cell r="BU1788">
            <v>6.2</v>
          </cell>
          <cell r="BV1788" t="str">
            <v>177-189</v>
          </cell>
          <cell r="BW1788" t="str">
            <v>Low</v>
          </cell>
          <cell r="CW1788">
            <v>0.55950231481481483</v>
          </cell>
          <cell r="CX1788">
            <v>44</v>
          </cell>
          <cell r="CY1788" t="str">
            <v>Arkansas Comprehensive Testing Assessment and Accountability Program</v>
          </cell>
          <cell r="CZ1788" t="str">
            <v>Basic</v>
          </cell>
          <cell r="DE1788">
            <v>5</v>
          </cell>
        </row>
        <row r="1789">
          <cell r="A1789" t="str">
            <v>605000010309648116School 3</v>
          </cell>
          <cell r="B1789" t="str">
            <v>Fall 2015-2016</v>
          </cell>
          <cell r="C1789">
            <v>605000010</v>
          </cell>
          <cell r="D1789" t="str">
            <v>School 3</v>
          </cell>
          <cell r="E1789" t="str">
            <v>Language Usage</v>
          </cell>
          <cell r="F1789" t="str">
            <v>Language</v>
          </cell>
          <cell r="G1789" t="b">
            <v>1</v>
          </cell>
          <cell r="H1789">
            <v>2015</v>
          </cell>
          <cell r="I1789">
            <v>4</v>
          </cell>
          <cell r="L1789">
            <v>4</v>
          </cell>
          <cell r="O1789" t="str">
            <v>Survey With Goals</v>
          </cell>
          <cell r="P1789">
            <v>309648116</v>
          </cell>
          <cell r="Q1789">
            <v>42258</v>
          </cell>
          <cell r="R1789">
            <v>74</v>
          </cell>
          <cell r="S1789">
            <v>209</v>
          </cell>
          <cell r="T1789">
            <v>3</v>
          </cell>
          <cell r="U1789">
            <v>36</v>
          </cell>
          <cell r="V1789">
            <v>6</v>
          </cell>
          <cell r="W1789">
            <v>20</v>
          </cell>
          <cell r="X1789">
            <v>4.6100000000000003</v>
          </cell>
          <cell r="Y1789" t="str">
            <v>Yes</v>
          </cell>
          <cell r="Z1789">
            <v>2.02</v>
          </cell>
          <cell r="AA1789">
            <v>98</v>
          </cell>
          <cell r="BI1789" t="str">
            <v>Writing: Plan, Organize, Develop, Revise, Research</v>
          </cell>
          <cell r="BJ1789">
            <v>210</v>
          </cell>
          <cell r="BK1789">
            <v>5.3</v>
          </cell>
          <cell r="BL1789" t="str">
            <v>205-215</v>
          </cell>
          <cell r="BM1789" t="str">
            <v>LoAvg</v>
          </cell>
          <cell r="BN1789" t="str">
            <v>Language: Understand, Edit for Grammar, Usage</v>
          </cell>
          <cell r="BO1789">
            <v>209</v>
          </cell>
          <cell r="BP1789">
            <v>5.2</v>
          </cell>
          <cell r="BQ1789" t="str">
            <v>204-214</v>
          </cell>
          <cell r="BR1789" t="str">
            <v>LoAvg</v>
          </cell>
          <cell r="BS1789" t="str">
            <v>Language: Understand, Edit Mechanics</v>
          </cell>
          <cell r="BT1789">
            <v>208</v>
          </cell>
          <cell r="BU1789">
            <v>5.3</v>
          </cell>
          <cell r="BV1789" t="str">
            <v>203-213</v>
          </cell>
          <cell r="BW1789" t="str">
            <v>LoAvg</v>
          </cell>
          <cell r="CW1789">
            <v>0.34229166666666666</v>
          </cell>
          <cell r="CX1789">
            <v>45</v>
          </cell>
          <cell r="DE1789">
            <v>4</v>
          </cell>
        </row>
        <row r="1790">
          <cell r="A1790" t="str">
            <v>605000010307454849School 3</v>
          </cell>
          <cell r="B1790" t="str">
            <v>Fall 2015-2016</v>
          </cell>
          <cell r="C1790">
            <v>605000010</v>
          </cell>
          <cell r="D1790" t="str">
            <v>School 3</v>
          </cell>
          <cell r="E1790" t="str">
            <v>Mathematics</v>
          </cell>
          <cell r="F1790" t="str">
            <v>Mathematics</v>
          </cell>
          <cell r="G1790" t="b">
            <v>1</v>
          </cell>
          <cell r="H1790">
            <v>2015</v>
          </cell>
          <cell r="I1790">
            <v>4</v>
          </cell>
          <cell r="L1790">
            <v>4</v>
          </cell>
          <cell r="O1790" t="str">
            <v>Survey With Goals</v>
          </cell>
          <cell r="P1790">
            <v>307454849</v>
          </cell>
          <cell r="Q1790">
            <v>42263</v>
          </cell>
          <cell r="R1790">
            <v>79</v>
          </cell>
          <cell r="S1790">
            <v>228</v>
          </cell>
          <cell r="T1790">
            <v>2.9</v>
          </cell>
          <cell r="U1790">
            <v>63</v>
          </cell>
          <cell r="V1790">
            <v>7</v>
          </cell>
          <cell r="W1790">
            <v>20</v>
          </cell>
          <cell r="X1790">
            <v>4.17</v>
          </cell>
          <cell r="Y1790" t="str">
            <v>Yes</v>
          </cell>
          <cell r="Z1790">
            <v>2.02</v>
          </cell>
          <cell r="AA1790">
            <v>98</v>
          </cell>
          <cell r="BI1790" t="str">
            <v>Operations and Algebraic Thinking</v>
          </cell>
          <cell r="BJ1790">
            <v>234</v>
          </cell>
          <cell r="BK1790">
            <v>5.9</v>
          </cell>
          <cell r="BL1790" t="str">
            <v>228-240</v>
          </cell>
          <cell r="BM1790" t="str">
            <v>HiAvg</v>
          </cell>
          <cell r="BN1790" t="str">
            <v>The Real and Complex Number Systems</v>
          </cell>
          <cell r="BO1790">
            <v>226</v>
          </cell>
          <cell r="BP1790">
            <v>5.8</v>
          </cell>
          <cell r="BQ1790" t="str">
            <v>220-232</v>
          </cell>
          <cell r="BR1790" t="str">
            <v>Avg</v>
          </cell>
          <cell r="BS1790" t="str">
            <v>Geometry</v>
          </cell>
          <cell r="BT1790">
            <v>223</v>
          </cell>
          <cell r="BU1790">
            <v>5.8</v>
          </cell>
          <cell r="BV1790" t="str">
            <v>217-229</v>
          </cell>
          <cell r="BW1790" t="str">
            <v>Avg</v>
          </cell>
          <cell r="BX1790" t="str">
            <v>Statistics and Probability</v>
          </cell>
          <cell r="BY1790">
            <v>230</v>
          </cell>
          <cell r="BZ1790">
            <v>6</v>
          </cell>
          <cell r="CA1790" t="str">
            <v>224-236</v>
          </cell>
          <cell r="CB1790" t="str">
            <v>Avg</v>
          </cell>
          <cell r="CW1790">
            <v>0.33763888888888888</v>
          </cell>
          <cell r="CX1790">
            <v>53</v>
          </cell>
          <cell r="CY1790" t="str">
            <v>Arkansas Comprehensive Testing Assessment and Accountability Program</v>
          </cell>
          <cell r="CZ1790" t="str">
            <v>Proficient</v>
          </cell>
          <cell r="DE1790">
            <v>6</v>
          </cell>
        </row>
        <row r="1791">
          <cell r="A1791" t="str">
            <v>605000010302471297School 3</v>
          </cell>
          <cell r="B1791" t="str">
            <v>Fall 2015-2016</v>
          </cell>
          <cell r="C1791">
            <v>605000010</v>
          </cell>
          <cell r="D1791" t="str">
            <v>School 3</v>
          </cell>
          <cell r="E1791" t="str">
            <v>Reading</v>
          </cell>
          <cell r="F1791" t="str">
            <v>Reading</v>
          </cell>
          <cell r="G1791" t="b">
            <v>1</v>
          </cell>
          <cell r="H1791">
            <v>2015</v>
          </cell>
          <cell r="I1791">
            <v>4</v>
          </cell>
          <cell r="L1791">
            <v>4</v>
          </cell>
          <cell r="O1791" t="str">
            <v>Survey With Goals</v>
          </cell>
          <cell r="P1791">
            <v>302471297</v>
          </cell>
          <cell r="Q1791">
            <v>42256</v>
          </cell>
          <cell r="R1791">
            <v>66</v>
          </cell>
          <cell r="S1791">
            <v>209</v>
          </cell>
          <cell r="T1791">
            <v>3.3</v>
          </cell>
          <cell r="U1791">
            <v>36</v>
          </cell>
          <cell r="V1791">
            <v>6</v>
          </cell>
          <cell r="W1791">
            <v>10</v>
          </cell>
          <cell r="X1791">
            <v>4.96</v>
          </cell>
          <cell r="Y1791" t="str">
            <v>Yes*</v>
          </cell>
          <cell r="Z1791">
            <v>0.6</v>
          </cell>
          <cell r="AA1791">
            <v>73</v>
          </cell>
          <cell r="BF1791">
            <v>763</v>
          </cell>
          <cell r="BG1791">
            <v>663</v>
          </cell>
          <cell r="BH1791">
            <v>813</v>
          </cell>
          <cell r="BI1791" t="str">
            <v>Literature</v>
          </cell>
          <cell r="BJ1791">
            <v>205</v>
          </cell>
          <cell r="BK1791">
            <v>6.1</v>
          </cell>
          <cell r="BL1791" t="str">
            <v>199-211</v>
          </cell>
          <cell r="BM1791" t="str">
            <v>LoAvg</v>
          </cell>
          <cell r="BN1791" t="str">
            <v>Informational Text</v>
          </cell>
          <cell r="BO1791">
            <v>204</v>
          </cell>
          <cell r="BP1791">
            <v>5.9</v>
          </cell>
          <cell r="BQ1791" t="str">
            <v>198-210</v>
          </cell>
          <cell r="BR1791" t="str">
            <v>Low</v>
          </cell>
          <cell r="BS1791" t="str">
            <v>Vocabulary Acquisition and Use</v>
          </cell>
          <cell r="BT1791">
            <v>218</v>
          </cell>
          <cell r="BU1791">
            <v>6</v>
          </cell>
          <cell r="BV1791" t="str">
            <v>212-224</v>
          </cell>
          <cell r="BW1791" t="str">
            <v>Avg</v>
          </cell>
          <cell r="CW1791">
            <v>0.34694444444444444</v>
          </cell>
          <cell r="CX1791">
            <v>55</v>
          </cell>
          <cell r="CY1791" t="str">
            <v>Arkansas Comprehensive Testing Assessment and Accountability Program</v>
          </cell>
          <cell r="CZ1791" t="str">
            <v>Basic</v>
          </cell>
          <cell r="DE1791">
            <v>4</v>
          </cell>
        </row>
        <row r="1792">
          <cell r="A1792" t="str">
            <v>605000012309648034School 3</v>
          </cell>
          <cell r="B1792" t="str">
            <v>Fall 2015-2016</v>
          </cell>
          <cell r="C1792">
            <v>605000012</v>
          </cell>
          <cell r="D1792" t="str">
            <v>School 3</v>
          </cell>
          <cell r="E1792" t="str">
            <v>Language Usage</v>
          </cell>
          <cell r="F1792" t="str">
            <v>Language</v>
          </cell>
          <cell r="G1792" t="b">
            <v>1</v>
          </cell>
          <cell r="H1792">
            <v>2015</v>
          </cell>
          <cell r="I1792">
            <v>4</v>
          </cell>
          <cell r="L1792">
            <v>4</v>
          </cell>
          <cell r="O1792" t="str">
            <v>Survey With Goals</v>
          </cell>
          <cell r="P1792">
            <v>309648034</v>
          </cell>
          <cell r="Q1792">
            <v>42258</v>
          </cell>
          <cell r="R1792">
            <v>75</v>
          </cell>
          <cell r="S1792">
            <v>231</v>
          </cell>
          <cell r="T1792">
            <v>2.9</v>
          </cell>
          <cell r="U1792">
            <v>89</v>
          </cell>
          <cell r="V1792">
            <v>3</v>
          </cell>
          <cell r="W1792">
            <v>4</v>
          </cell>
          <cell r="X1792">
            <v>4.0999999999999996</v>
          </cell>
          <cell r="Y1792" t="str">
            <v>Yes*</v>
          </cell>
          <cell r="Z1792">
            <v>0.22</v>
          </cell>
          <cell r="AA1792">
            <v>59</v>
          </cell>
          <cell r="BI1792" t="str">
            <v>Writing: Plan, Organize, Develop, Revise, Research</v>
          </cell>
          <cell r="BJ1792">
            <v>229</v>
          </cell>
          <cell r="BK1792">
            <v>5.0999999999999996</v>
          </cell>
          <cell r="BL1792" t="str">
            <v>224-234</v>
          </cell>
          <cell r="BM1792" t="str">
            <v>High</v>
          </cell>
          <cell r="BN1792" t="str">
            <v>Language: Understand, Edit for Grammar, Usage</v>
          </cell>
          <cell r="BO1792">
            <v>234</v>
          </cell>
          <cell r="BP1792">
            <v>4.9000000000000004</v>
          </cell>
          <cell r="BQ1792" t="str">
            <v>229-239</v>
          </cell>
          <cell r="BR1792" t="str">
            <v>High</v>
          </cell>
          <cell r="BS1792" t="str">
            <v>Language: Understand, Edit Mechanics</v>
          </cell>
          <cell r="BT1792">
            <v>231</v>
          </cell>
          <cell r="BU1792">
            <v>5</v>
          </cell>
          <cell r="BV1792" t="str">
            <v>226-236</v>
          </cell>
          <cell r="BW1792" t="str">
            <v>High</v>
          </cell>
          <cell r="CW1792">
            <v>0.33990740740740738</v>
          </cell>
          <cell r="CX1792">
            <v>53</v>
          </cell>
          <cell r="DE1792">
            <v>2</v>
          </cell>
        </row>
        <row r="1793">
          <cell r="A1793" t="str">
            <v>605000012307454922School 3</v>
          </cell>
          <cell r="B1793" t="str">
            <v>Fall 2015-2016</v>
          </cell>
          <cell r="C1793">
            <v>605000012</v>
          </cell>
          <cell r="D1793" t="str">
            <v>School 3</v>
          </cell>
          <cell r="E1793" t="str">
            <v>Mathematics</v>
          </cell>
          <cell r="F1793" t="str">
            <v>Mathematics</v>
          </cell>
          <cell r="G1793" t="b">
            <v>1</v>
          </cell>
          <cell r="H1793">
            <v>2015</v>
          </cell>
          <cell r="I1793">
            <v>4</v>
          </cell>
          <cell r="L1793">
            <v>4</v>
          </cell>
          <cell r="O1793" t="str">
            <v>Survey With Goals</v>
          </cell>
          <cell r="P1793">
            <v>307454922</v>
          </cell>
          <cell r="Q1793">
            <v>42263</v>
          </cell>
          <cell r="R1793">
            <v>80</v>
          </cell>
          <cell r="S1793">
            <v>230</v>
          </cell>
          <cell r="T1793">
            <v>2.9</v>
          </cell>
          <cell r="U1793">
            <v>67</v>
          </cell>
          <cell r="V1793">
            <v>7</v>
          </cell>
          <cell r="W1793">
            <v>-4</v>
          </cell>
          <cell r="X1793">
            <v>4.0999999999999996</v>
          </cell>
          <cell r="Y1793" t="str">
            <v>No</v>
          </cell>
          <cell r="Z1793">
            <v>-1.65</v>
          </cell>
          <cell r="AA1793">
            <v>5</v>
          </cell>
          <cell r="BI1793" t="str">
            <v>Operations and Algebraic Thinking</v>
          </cell>
          <cell r="BJ1793">
            <v>232</v>
          </cell>
          <cell r="BK1793">
            <v>6</v>
          </cell>
          <cell r="BL1793" t="str">
            <v>226-238</v>
          </cell>
          <cell r="BM1793" t="str">
            <v>HiAvg</v>
          </cell>
          <cell r="BN1793" t="str">
            <v>The Real and Complex Number Systems</v>
          </cell>
          <cell r="BO1793">
            <v>234</v>
          </cell>
          <cell r="BP1793">
            <v>5.9</v>
          </cell>
          <cell r="BQ1793" t="str">
            <v>228-240</v>
          </cell>
          <cell r="BR1793" t="str">
            <v>HiAvg</v>
          </cell>
          <cell r="BS1793" t="str">
            <v>Geometry</v>
          </cell>
          <cell r="BT1793">
            <v>227</v>
          </cell>
          <cell r="BU1793">
            <v>5.8</v>
          </cell>
          <cell r="BV1793" t="str">
            <v>221-233</v>
          </cell>
          <cell r="BW1793" t="str">
            <v>Avg</v>
          </cell>
          <cell r="BX1793" t="str">
            <v>Statistics and Probability</v>
          </cell>
          <cell r="BY1793">
            <v>226</v>
          </cell>
          <cell r="BZ1793">
            <v>5.8</v>
          </cell>
          <cell r="CA1793" t="str">
            <v>220-232</v>
          </cell>
          <cell r="CB1793" t="str">
            <v>Avg</v>
          </cell>
          <cell r="CW1793">
            <v>0.56403935185185183</v>
          </cell>
          <cell r="CX1793">
            <v>51</v>
          </cell>
          <cell r="CY1793" t="str">
            <v>Arkansas Comprehensive Testing Assessment and Accountability Program</v>
          </cell>
          <cell r="CZ1793" t="str">
            <v>Advanced</v>
          </cell>
          <cell r="DE1793">
            <v>6</v>
          </cell>
        </row>
        <row r="1794">
          <cell r="A1794" t="str">
            <v>605000012314287968School 3</v>
          </cell>
          <cell r="B1794" t="str">
            <v>Fall 2015-2016</v>
          </cell>
          <cell r="C1794">
            <v>605000012</v>
          </cell>
          <cell r="D1794" t="str">
            <v>School 3</v>
          </cell>
          <cell r="E1794" t="str">
            <v>Reading</v>
          </cell>
          <cell r="F1794" t="str">
            <v>Reading</v>
          </cell>
          <cell r="G1794" t="b">
            <v>1</v>
          </cell>
          <cell r="H1794">
            <v>2015</v>
          </cell>
          <cell r="I1794">
            <v>4</v>
          </cell>
          <cell r="L1794">
            <v>4</v>
          </cell>
          <cell r="O1794" t="str">
            <v>Survey With Goals</v>
          </cell>
          <cell r="P1794">
            <v>314287968</v>
          </cell>
          <cell r="Q1794">
            <v>42265</v>
          </cell>
          <cell r="R1794">
            <v>71</v>
          </cell>
          <cell r="S1794">
            <v>216</v>
          </cell>
          <cell r="T1794">
            <v>3.2</v>
          </cell>
          <cell r="U1794">
            <v>54</v>
          </cell>
          <cell r="V1794">
            <v>5</v>
          </cell>
          <cell r="W1794">
            <v>5</v>
          </cell>
          <cell r="X1794">
            <v>4.53</v>
          </cell>
          <cell r="Y1794" t="str">
            <v>Yes*</v>
          </cell>
          <cell r="Z1794">
            <v>0.05</v>
          </cell>
          <cell r="AA1794">
            <v>52</v>
          </cell>
          <cell r="BF1794">
            <v>889</v>
          </cell>
          <cell r="BG1794">
            <v>789</v>
          </cell>
          <cell r="BH1794">
            <v>939</v>
          </cell>
          <cell r="BI1794" t="str">
            <v>Literature</v>
          </cell>
          <cell r="BJ1794">
            <v>218</v>
          </cell>
          <cell r="BK1794">
            <v>5.7</v>
          </cell>
          <cell r="BL1794" t="str">
            <v>212-224</v>
          </cell>
          <cell r="BM1794" t="str">
            <v>Avg</v>
          </cell>
          <cell r="BN1794" t="str">
            <v>Informational Text</v>
          </cell>
          <cell r="BO1794">
            <v>210</v>
          </cell>
          <cell r="BP1794">
            <v>5.7</v>
          </cell>
          <cell r="BQ1794" t="str">
            <v>204-216</v>
          </cell>
          <cell r="BR1794" t="str">
            <v>LoAvg</v>
          </cell>
          <cell r="BS1794" t="str">
            <v>Vocabulary Acquisition and Use</v>
          </cell>
          <cell r="BT1794">
            <v>219</v>
          </cell>
          <cell r="BU1794">
            <v>5.7</v>
          </cell>
          <cell r="BV1794" t="str">
            <v>213-225</v>
          </cell>
          <cell r="BW1794" t="str">
            <v>Avg</v>
          </cell>
          <cell r="CW1794">
            <v>0.60158564814814819</v>
          </cell>
          <cell r="CX1794">
            <v>48</v>
          </cell>
          <cell r="CY1794" t="str">
            <v>Arkansas Comprehensive Testing Assessment and Accountability Program</v>
          </cell>
          <cell r="CZ1794" t="str">
            <v>Proficient</v>
          </cell>
          <cell r="DE1794">
            <v>4</v>
          </cell>
        </row>
        <row r="1795">
          <cell r="A1795" t="str">
            <v>605000016309647974School 3</v>
          </cell>
          <cell r="B1795" t="str">
            <v>Fall 2015-2016</v>
          </cell>
          <cell r="C1795">
            <v>605000016</v>
          </cell>
          <cell r="D1795" t="str">
            <v>School 3</v>
          </cell>
          <cell r="E1795" t="str">
            <v>Language Usage</v>
          </cell>
          <cell r="F1795" t="str">
            <v>Language</v>
          </cell>
          <cell r="G1795" t="b">
            <v>1</v>
          </cell>
          <cell r="H1795">
            <v>2015</v>
          </cell>
          <cell r="I1795">
            <v>4</v>
          </cell>
          <cell r="L1795">
            <v>4</v>
          </cell>
          <cell r="O1795" t="str">
            <v>Survey With Goals</v>
          </cell>
          <cell r="P1795">
            <v>309647974</v>
          </cell>
          <cell r="Q1795">
            <v>42258</v>
          </cell>
          <cell r="R1795">
            <v>20</v>
          </cell>
          <cell r="S1795">
            <v>194</v>
          </cell>
          <cell r="T1795">
            <v>3.3</v>
          </cell>
          <cell r="U1795">
            <v>7</v>
          </cell>
          <cell r="V1795">
            <v>5</v>
          </cell>
          <cell r="W1795">
            <v>-6</v>
          </cell>
          <cell r="X1795">
            <v>4.46</v>
          </cell>
          <cell r="Y1795" t="str">
            <v>No</v>
          </cell>
          <cell r="Z1795">
            <v>-1.55</v>
          </cell>
          <cell r="AA1795">
            <v>6</v>
          </cell>
          <cell r="BI1795" t="str">
            <v>Writing: Plan, Organize, Develop, Revise, Research</v>
          </cell>
          <cell r="BJ1795">
            <v>197</v>
          </cell>
          <cell r="BK1795">
            <v>5.7</v>
          </cell>
          <cell r="BL1795" t="str">
            <v>191-203</v>
          </cell>
          <cell r="BM1795" t="str">
            <v>Low</v>
          </cell>
          <cell r="BN1795" t="str">
            <v>Language: Understand, Edit for Grammar, Usage</v>
          </cell>
          <cell r="BO1795">
            <v>190</v>
          </cell>
          <cell r="BP1795">
            <v>5.6</v>
          </cell>
          <cell r="BQ1795" t="str">
            <v>184-196</v>
          </cell>
          <cell r="BR1795" t="str">
            <v>Low</v>
          </cell>
          <cell r="BS1795" t="str">
            <v>Language: Understand, Edit Mechanics</v>
          </cell>
          <cell r="BT1795">
            <v>194</v>
          </cell>
          <cell r="BU1795">
            <v>5.7</v>
          </cell>
          <cell r="BV1795" t="str">
            <v>188-200</v>
          </cell>
          <cell r="BW1795" t="str">
            <v>Low</v>
          </cell>
          <cell r="CW1795">
            <v>0.39826388888888892</v>
          </cell>
          <cell r="CX1795">
            <v>42</v>
          </cell>
          <cell r="DE1795">
            <v>5</v>
          </cell>
        </row>
        <row r="1796">
          <cell r="A1796" t="str">
            <v>605000016307454768School 3</v>
          </cell>
          <cell r="B1796" t="str">
            <v>Fall 2015-2016</v>
          </cell>
          <cell r="C1796">
            <v>605000016</v>
          </cell>
          <cell r="D1796" t="str">
            <v>School 3</v>
          </cell>
          <cell r="E1796" t="str">
            <v>Mathematics</v>
          </cell>
          <cell r="F1796" t="str">
            <v>Mathematics</v>
          </cell>
          <cell r="G1796" t="b">
            <v>1</v>
          </cell>
          <cell r="H1796">
            <v>2015</v>
          </cell>
          <cell r="I1796">
            <v>4</v>
          </cell>
          <cell r="L1796">
            <v>4</v>
          </cell>
          <cell r="O1796" t="str">
            <v>Survey With Goals</v>
          </cell>
          <cell r="P1796">
            <v>307454768</v>
          </cell>
          <cell r="Q1796">
            <v>42263</v>
          </cell>
          <cell r="R1796">
            <v>36</v>
          </cell>
          <cell r="S1796">
            <v>219</v>
          </cell>
          <cell r="T1796">
            <v>2.9</v>
          </cell>
          <cell r="U1796">
            <v>41</v>
          </cell>
          <cell r="V1796">
            <v>7</v>
          </cell>
          <cell r="W1796">
            <v>7</v>
          </cell>
          <cell r="X1796">
            <v>4.0999999999999996</v>
          </cell>
          <cell r="Y1796" t="str">
            <v>Yes*</v>
          </cell>
          <cell r="Z1796">
            <v>0.05</v>
          </cell>
          <cell r="AA1796">
            <v>52</v>
          </cell>
          <cell r="BI1796" t="str">
            <v>Operations and Algebraic Thinking</v>
          </cell>
          <cell r="BJ1796">
            <v>213</v>
          </cell>
          <cell r="BK1796">
            <v>6</v>
          </cell>
          <cell r="BL1796" t="str">
            <v>207-219</v>
          </cell>
          <cell r="BM1796" t="str">
            <v>LoAvg</v>
          </cell>
          <cell r="BN1796" t="str">
            <v>The Real and Complex Number Systems</v>
          </cell>
          <cell r="BO1796">
            <v>227</v>
          </cell>
          <cell r="BP1796">
            <v>6.1</v>
          </cell>
          <cell r="BQ1796" t="str">
            <v>221-233</v>
          </cell>
          <cell r="BR1796" t="str">
            <v>Avg</v>
          </cell>
          <cell r="BS1796" t="str">
            <v>Geometry</v>
          </cell>
          <cell r="BT1796">
            <v>214</v>
          </cell>
          <cell r="BU1796">
            <v>6.1</v>
          </cell>
          <cell r="BV1796" t="str">
            <v>208-220</v>
          </cell>
          <cell r="BW1796" t="str">
            <v>LoAvg</v>
          </cell>
          <cell r="BX1796" t="str">
            <v>Statistics and Probability</v>
          </cell>
          <cell r="BY1796">
            <v>220</v>
          </cell>
          <cell r="BZ1796">
            <v>5.9</v>
          </cell>
          <cell r="CA1796" t="str">
            <v>214-226</v>
          </cell>
          <cell r="CB1796" t="str">
            <v>LoAvg</v>
          </cell>
          <cell r="CW1796">
            <v>0.38200231481481484</v>
          </cell>
          <cell r="CX1796">
            <v>55</v>
          </cell>
          <cell r="CY1796" t="str">
            <v>Arkansas Comprehensive Testing Assessment and Accountability Program</v>
          </cell>
          <cell r="CZ1796" t="str">
            <v>Proficient</v>
          </cell>
          <cell r="DE1796">
            <v>5</v>
          </cell>
        </row>
        <row r="1797">
          <cell r="A1797" t="str">
            <v>605000016302471191School 3</v>
          </cell>
          <cell r="B1797" t="str">
            <v>Fall 2015-2016</v>
          </cell>
          <cell r="C1797">
            <v>605000016</v>
          </cell>
          <cell r="D1797" t="str">
            <v>School 3</v>
          </cell>
          <cell r="E1797" t="str">
            <v>Reading</v>
          </cell>
          <cell r="F1797" t="str">
            <v>Reading</v>
          </cell>
          <cell r="G1797" t="b">
            <v>1</v>
          </cell>
          <cell r="H1797">
            <v>2015</v>
          </cell>
          <cell r="I1797">
            <v>4</v>
          </cell>
          <cell r="L1797">
            <v>4</v>
          </cell>
          <cell r="O1797" t="str">
            <v>Survey With Goals</v>
          </cell>
          <cell r="P1797">
            <v>302471191</v>
          </cell>
          <cell r="Q1797">
            <v>42256</v>
          </cell>
          <cell r="R1797">
            <v>39</v>
          </cell>
          <cell r="S1797">
            <v>206</v>
          </cell>
          <cell r="T1797">
            <v>3.3</v>
          </cell>
          <cell r="U1797">
            <v>29</v>
          </cell>
          <cell r="V1797">
            <v>6</v>
          </cell>
          <cell r="W1797">
            <v>17</v>
          </cell>
          <cell r="X1797">
            <v>4.88</v>
          </cell>
          <cell r="Y1797" t="str">
            <v>Yes</v>
          </cell>
          <cell r="Z1797">
            <v>1.47</v>
          </cell>
          <cell r="AA1797">
            <v>93</v>
          </cell>
          <cell r="BF1797">
            <v>709</v>
          </cell>
          <cell r="BG1797">
            <v>609</v>
          </cell>
          <cell r="BH1797">
            <v>759</v>
          </cell>
          <cell r="BI1797" t="str">
            <v>Literature</v>
          </cell>
          <cell r="BJ1797">
            <v>201</v>
          </cell>
          <cell r="BK1797">
            <v>5.8</v>
          </cell>
          <cell r="BL1797" t="str">
            <v>195-207</v>
          </cell>
          <cell r="BM1797" t="str">
            <v>Low</v>
          </cell>
          <cell r="BN1797" t="str">
            <v>Informational Text</v>
          </cell>
          <cell r="BO1797">
            <v>212</v>
          </cell>
          <cell r="BP1797">
            <v>6.1</v>
          </cell>
          <cell r="BQ1797" t="str">
            <v>206-218</v>
          </cell>
          <cell r="BR1797" t="str">
            <v>LoAvg</v>
          </cell>
          <cell r="BS1797" t="str">
            <v>Vocabulary Acquisition and Use</v>
          </cell>
          <cell r="BT1797">
            <v>207</v>
          </cell>
          <cell r="BU1797">
            <v>5.8</v>
          </cell>
          <cell r="BV1797" t="str">
            <v>201-213</v>
          </cell>
          <cell r="BW1797" t="str">
            <v>LoAvg</v>
          </cell>
          <cell r="CW1797">
            <v>0.40096064814814819</v>
          </cell>
          <cell r="CX1797">
            <v>50</v>
          </cell>
          <cell r="CY1797" t="str">
            <v>Arkansas Comprehensive Testing Assessment and Accountability Program</v>
          </cell>
          <cell r="CZ1797" t="str">
            <v>Basic</v>
          </cell>
          <cell r="DE1797">
            <v>4</v>
          </cell>
        </row>
        <row r="1798">
          <cell r="A1798" t="str">
            <v>605000018309647973School 3</v>
          </cell>
          <cell r="B1798" t="str">
            <v>Fall 2015-2016</v>
          </cell>
          <cell r="C1798">
            <v>605000018</v>
          </cell>
          <cell r="D1798" t="str">
            <v>School 3</v>
          </cell>
          <cell r="E1798" t="str">
            <v>Language Usage</v>
          </cell>
          <cell r="F1798" t="str">
            <v>Language</v>
          </cell>
          <cell r="G1798" t="b">
            <v>1</v>
          </cell>
          <cell r="H1798">
            <v>2015</v>
          </cell>
          <cell r="I1798">
            <v>4</v>
          </cell>
          <cell r="L1798">
            <v>4</v>
          </cell>
          <cell r="O1798" t="str">
            <v>Survey With Goals</v>
          </cell>
          <cell r="P1798">
            <v>309647973</v>
          </cell>
          <cell r="Q1798">
            <v>42258</v>
          </cell>
          <cell r="R1798">
            <v>52</v>
          </cell>
          <cell r="S1798">
            <v>212</v>
          </cell>
          <cell r="T1798">
            <v>3.2</v>
          </cell>
          <cell r="U1798">
            <v>44</v>
          </cell>
          <cell r="V1798">
            <v>4</v>
          </cell>
          <cell r="W1798">
            <v>7</v>
          </cell>
          <cell r="X1798">
            <v>4.3899999999999997</v>
          </cell>
          <cell r="Y1798" t="str">
            <v>Yes*</v>
          </cell>
          <cell r="Z1798">
            <v>0.4</v>
          </cell>
          <cell r="AA1798">
            <v>65</v>
          </cell>
          <cell r="BI1798" t="str">
            <v>Writing: Plan, Organize, Develop, Revise, Research</v>
          </cell>
          <cell r="BJ1798">
            <v>218</v>
          </cell>
          <cell r="BK1798">
            <v>5.5</v>
          </cell>
          <cell r="BL1798" t="str">
            <v>213-224</v>
          </cell>
          <cell r="BM1798" t="str">
            <v>Avg</v>
          </cell>
          <cell r="BN1798" t="str">
            <v>Language: Understand, Edit for Grammar, Usage</v>
          </cell>
          <cell r="BO1798">
            <v>208</v>
          </cell>
          <cell r="BP1798">
            <v>5.5</v>
          </cell>
          <cell r="BQ1798" t="str">
            <v>203-214</v>
          </cell>
          <cell r="BR1798" t="str">
            <v>LoAvg</v>
          </cell>
          <cell r="BS1798" t="str">
            <v>Language: Understand, Edit Mechanics</v>
          </cell>
          <cell r="BT1798">
            <v>210</v>
          </cell>
          <cell r="BU1798">
            <v>5.6</v>
          </cell>
          <cell r="BV1798" t="str">
            <v>204-216</v>
          </cell>
          <cell r="BW1798" t="str">
            <v>LoAvg</v>
          </cell>
          <cell r="CW1798">
            <v>0.39575231481481482</v>
          </cell>
          <cell r="CX1798">
            <v>57</v>
          </cell>
          <cell r="DE1798">
            <v>3</v>
          </cell>
        </row>
        <row r="1799">
          <cell r="A1799" t="str">
            <v>605000018307454952School 3</v>
          </cell>
          <cell r="B1799" t="str">
            <v>Fall 2015-2016</v>
          </cell>
          <cell r="C1799">
            <v>605000018</v>
          </cell>
          <cell r="D1799" t="str">
            <v>School 3</v>
          </cell>
          <cell r="E1799" t="str">
            <v>Mathematics</v>
          </cell>
          <cell r="F1799" t="str">
            <v>Mathematics</v>
          </cell>
          <cell r="G1799" t="b">
            <v>1</v>
          </cell>
          <cell r="H1799">
            <v>2015</v>
          </cell>
          <cell r="I1799">
            <v>4</v>
          </cell>
          <cell r="L1799">
            <v>4</v>
          </cell>
          <cell r="O1799" t="str">
            <v>Survey With Goals</v>
          </cell>
          <cell r="P1799">
            <v>307454952</v>
          </cell>
          <cell r="Q1799">
            <v>42263</v>
          </cell>
          <cell r="R1799">
            <v>69</v>
          </cell>
          <cell r="S1799">
            <v>227</v>
          </cell>
          <cell r="T1799">
            <v>2.9</v>
          </cell>
          <cell r="U1799">
            <v>60</v>
          </cell>
          <cell r="V1799">
            <v>7</v>
          </cell>
          <cell r="W1799">
            <v>8</v>
          </cell>
          <cell r="X1799">
            <v>4.0999999999999996</v>
          </cell>
          <cell r="Y1799" t="str">
            <v>Yes*</v>
          </cell>
          <cell r="Z1799">
            <v>0.2</v>
          </cell>
          <cell r="AA1799">
            <v>58</v>
          </cell>
          <cell r="BI1799" t="str">
            <v>Operations and Algebraic Thinking</v>
          </cell>
          <cell r="BJ1799">
            <v>226</v>
          </cell>
          <cell r="BK1799">
            <v>5.9</v>
          </cell>
          <cell r="BL1799" t="str">
            <v>220-232</v>
          </cell>
          <cell r="BM1799" t="str">
            <v>Avg</v>
          </cell>
          <cell r="BN1799" t="str">
            <v>The Real and Complex Number Systems</v>
          </cell>
          <cell r="BO1799">
            <v>229</v>
          </cell>
          <cell r="BP1799">
            <v>5.7</v>
          </cell>
          <cell r="BQ1799" t="str">
            <v>223-235</v>
          </cell>
          <cell r="BR1799" t="str">
            <v>Avg</v>
          </cell>
          <cell r="BS1799" t="str">
            <v>Geometry</v>
          </cell>
          <cell r="BT1799">
            <v>224</v>
          </cell>
          <cell r="BU1799">
            <v>5.8</v>
          </cell>
          <cell r="BV1799" t="str">
            <v>218-230</v>
          </cell>
          <cell r="BW1799" t="str">
            <v>Avg</v>
          </cell>
          <cell r="BX1799" t="str">
            <v>Statistics and Probability</v>
          </cell>
          <cell r="BY1799">
            <v>229</v>
          </cell>
          <cell r="BZ1799">
            <v>5.8</v>
          </cell>
          <cell r="CA1799" t="str">
            <v>223-235</v>
          </cell>
          <cell r="CB1799" t="str">
            <v>Avg</v>
          </cell>
          <cell r="CW1799">
            <v>0.38451388888888888</v>
          </cell>
          <cell r="CX1799">
            <v>53</v>
          </cell>
          <cell r="CY1799" t="str">
            <v>Arkansas Comprehensive Testing Assessment and Accountability Program</v>
          </cell>
          <cell r="CZ1799" t="str">
            <v>Proficient</v>
          </cell>
          <cell r="DE1799">
            <v>6</v>
          </cell>
        </row>
        <row r="1800">
          <cell r="A1800" t="str">
            <v>605000018302470988School 3</v>
          </cell>
          <cell r="B1800" t="str">
            <v>Fall 2015-2016</v>
          </cell>
          <cell r="C1800">
            <v>605000018</v>
          </cell>
          <cell r="D1800" t="str">
            <v>School 3</v>
          </cell>
          <cell r="E1800" t="str">
            <v>Reading</v>
          </cell>
          <cell r="F1800" t="str">
            <v>Reading</v>
          </cell>
          <cell r="G1800" t="b">
            <v>1</v>
          </cell>
          <cell r="H1800">
            <v>2015</v>
          </cell>
          <cell r="I1800">
            <v>4</v>
          </cell>
          <cell r="L1800">
            <v>4</v>
          </cell>
          <cell r="O1800" t="str">
            <v>Survey With Goals</v>
          </cell>
          <cell r="P1800">
            <v>302470988</v>
          </cell>
          <cell r="Q1800">
            <v>42256</v>
          </cell>
          <cell r="R1800">
            <v>53</v>
          </cell>
          <cell r="S1800">
            <v>210</v>
          </cell>
          <cell r="T1800">
            <v>3.3</v>
          </cell>
          <cell r="U1800">
            <v>39</v>
          </cell>
          <cell r="V1800">
            <v>5</v>
          </cell>
          <cell r="W1800">
            <v>5</v>
          </cell>
          <cell r="X1800">
            <v>4.5999999999999996</v>
          </cell>
          <cell r="Y1800" t="str">
            <v>Yes*</v>
          </cell>
          <cell r="Z1800">
            <v>0</v>
          </cell>
          <cell r="AA1800">
            <v>50</v>
          </cell>
          <cell r="BF1800">
            <v>781</v>
          </cell>
          <cell r="BG1800">
            <v>681</v>
          </cell>
          <cell r="BH1800">
            <v>831</v>
          </cell>
          <cell r="BI1800" t="str">
            <v>Literature</v>
          </cell>
          <cell r="BJ1800">
            <v>209</v>
          </cell>
          <cell r="BK1800">
            <v>5.8</v>
          </cell>
          <cell r="BL1800" t="str">
            <v>203-215</v>
          </cell>
          <cell r="BM1800" t="str">
            <v>LoAvg</v>
          </cell>
          <cell r="BN1800" t="str">
            <v>Informational Text</v>
          </cell>
          <cell r="BO1800">
            <v>214</v>
          </cell>
          <cell r="BP1800">
            <v>5.8</v>
          </cell>
          <cell r="BQ1800" t="str">
            <v>208-220</v>
          </cell>
          <cell r="BR1800" t="str">
            <v>Avg</v>
          </cell>
          <cell r="BS1800" t="str">
            <v>Vocabulary Acquisition and Use</v>
          </cell>
          <cell r="BT1800">
            <v>207</v>
          </cell>
          <cell r="BU1800">
            <v>5.8</v>
          </cell>
          <cell r="BV1800" t="str">
            <v>201-213</v>
          </cell>
          <cell r="BW1800" t="str">
            <v>LoAvg</v>
          </cell>
          <cell r="CW1800">
            <v>0.40106481481481482</v>
          </cell>
          <cell r="CX1800">
            <v>48</v>
          </cell>
          <cell r="CY1800" t="str">
            <v>Arkansas Comprehensive Testing Assessment and Accountability Program</v>
          </cell>
          <cell r="CZ1800" t="str">
            <v>Basic</v>
          </cell>
          <cell r="DE1800">
            <v>4</v>
          </cell>
        </row>
        <row r="1801">
          <cell r="A1801" t="str">
            <v>605000019309648000School 3</v>
          </cell>
          <cell r="B1801" t="str">
            <v>Fall 2015-2016</v>
          </cell>
          <cell r="C1801">
            <v>605000019</v>
          </cell>
          <cell r="D1801" t="str">
            <v>School 3</v>
          </cell>
          <cell r="E1801" t="str">
            <v>Language Usage</v>
          </cell>
          <cell r="F1801" t="str">
            <v>Language</v>
          </cell>
          <cell r="G1801" t="b">
            <v>1</v>
          </cell>
          <cell r="H1801">
            <v>2015</v>
          </cell>
          <cell r="I1801">
            <v>4</v>
          </cell>
          <cell r="O1801" t="str">
            <v>Survey With Goals</v>
          </cell>
          <cell r="P1801">
            <v>309648000</v>
          </cell>
          <cell r="Q1801">
            <v>42258</v>
          </cell>
          <cell r="R1801">
            <v>44</v>
          </cell>
          <cell r="S1801">
            <v>205</v>
          </cell>
          <cell r="T1801">
            <v>2.9</v>
          </cell>
          <cell r="U1801">
            <v>26</v>
          </cell>
          <cell r="BI1801" t="str">
            <v>Writing: Plan, Organize, Develop, Revise, Research</v>
          </cell>
          <cell r="BJ1801">
            <v>211</v>
          </cell>
          <cell r="BK1801">
            <v>5.0999999999999996</v>
          </cell>
          <cell r="BL1801" t="str">
            <v>206-216</v>
          </cell>
          <cell r="BM1801" t="str">
            <v>LoAvg</v>
          </cell>
          <cell r="BN1801" t="str">
            <v>Language: Understand, Edit for Grammar, Usage</v>
          </cell>
          <cell r="BO1801">
            <v>202</v>
          </cell>
          <cell r="BP1801">
            <v>5.0999999999999996</v>
          </cell>
          <cell r="BQ1801" t="str">
            <v>197-207</v>
          </cell>
          <cell r="BR1801" t="str">
            <v>Low</v>
          </cell>
          <cell r="BS1801" t="str">
            <v>Language: Understand, Edit Mechanics</v>
          </cell>
          <cell r="BT1801">
            <v>201</v>
          </cell>
          <cell r="BU1801">
            <v>5.0999999999999996</v>
          </cell>
          <cell r="BV1801" t="str">
            <v>196-206</v>
          </cell>
          <cell r="BW1801" t="str">
            <v>Low</v>
          </cell>
          <cell r="CW1801">
            <v>0.39427083333333335</v>
          </cell>
          <cell r="CX1801">
            <v>53</v>
          </cell>
          <cell r="DE1801">
            <v>4</v>
          </cell>
        </row>
        <row r="1802">
          <cell r="A1802" t="str">
            <v>605000019307454790School 3</v>
          </cell>
          <cell r="B1802" t="str">
            <v>Fall 2015-2016</v>
          </cell>
          <cell r="C1802">
            <v>605000019</v>
          </cell>
          <cell r="D1802" t="str">
            <v>School 3</v>
          </cell>
          <cell r="E1802" t="str">
            <v>Mathematics</v>
          </cell>
          <cell r="F1802" t="str">
            <v>Mathematics</v>
          </cell>
          <cell r="G1802" t="b">
            <v>1</v>
          </cell>
          <cell r="H1802">
            <v>2015</v>
          </cell>
          <cell r="I1802">
            <v>4</v>
          </cell>
          <cell r="O1802" t="str">
            <v>Survey With Goals</v>
          </cell>
          <cell r="P1802">
            <v>307454790</v>
          </cell>
          <cell r="Q1802">
            <v>42263</v>
          </cell>
          <cell r="R1802">
            <v>29</v>
          </cell>
          <cell r="S1802">
            <v>196</v>
          </cell>
          <cell r="T1802">
            <v>2.9</v>
          </cell>
          <cell r="U1802">
            <v>5</v>
          </cell>
          <cell r="BI1802" t="str">
            <v>Operations and Algebraic Thinking</v>
          </cell>
          <cell r="BJ1802">
            <v>191</v>
          </cell>
          <cell r="BK1802">
            <v>5.8</v>
          </cell>
          <cell r="BL1802" t="str">
            <v>185-197</v>
          </cell>
          <cell r="BM1802" t="str">
            <v>Low</v>
          </cell>
          <cell r="BN1802" t="str">
            <v>The Real and Complex Number Systems</v>
          </cell>
          <cell r="BO1802">
            <v>190</v>
          </cell>
          <cell r="BP1802">
            <v>6.1</v>
          </cell>
          <cell r="BQ1802" t="str">
            <v>184-196</v>
          </cell>
          <cell r="BR1802" t="str">
            <v>Low</v>
          </cell>
          <cell r="BS1802" t="str">
            <v>Geometry</v>
          </cell>
          <cell r="BT1802">
            <v>194</v>
          </cell>
          <cell r="BU1802">
            <v>5.8</v>
          </cell>
          <cell r="BV1802" t="str">
            <v>188-200</v>
          </cell>
          <cell r="BW1802" t="str">
            <v>Low</v>
          </cell>
          <cell r="BX1802" t="str">
            <v>Statistics and Probability</v>
          </cell>
          <cell r="BY1802">
            <v>206</v>
          </cell>
          <cell r="BZ1802">
            <v>6.1</v>
          </cell>
          <cell r="CA1802" t="str">
            <v>200-212</v>
          </cell>
          <cell r="CB1802" t="str">
            <v>Low</v>
          </cell>
          <cell r="CW1802">
            <v>0.38901620370370371</v>
          </cell>
          <cell r="CX1802">
            <v>54</v>
          </cell>
          <cell r="CY1802" t="str">
            <v>Arkansas Comprehensive Testing Assessment and Accountability Program</v>
          </cell>
          <cell r="CZ1802" t="str">
            <v>Below Basic</v>
          </cell>
          <cell r="DE1802">
            <v>5</v>
          </cell>
        </row>
        <row r="1803">
          <cell r="A1803" t="str">
            <v>605000019302471299School 3</v>
          </cell>
          <cell r="B1803" t="str">
            <v>Fall 2015-2016</v>
          </cell>
          <cell r="C1803">
            <v>605000019</v>
          </cell>
          <cell r="D1803" t="str">
            <v>School 3</v>
          </cell>
          <cell r="E1803" t="str">
            <v>Reading</v>
          </cell>
          <cell r="F1803" t="str">
            <v>Reading</v>
          </cell>
          <cell r="G1803" t="b">
            <v>1</v>
          </cell>
          <cell r="H1803">
            <v>2015</v>
          </cell>
          <cell r="I1803">
            <v>4</v>
          </cell>
          <cell r="O1803" t="str">
            <v>Survey With Goals</v>
          </cell>
          <cell r="P1803">
            <v>302471299</v>
          </cell>
          <cell r="Q1803">
            <v>42256</v>
          </cell>
          <cell r="R1803">
            <v>55</v>
          </cell>
          <cell r="S1803">
            <v>213</v>
          </cell>
          <cell r="T1803">
            <v>3.3</v>
          </cell>
          <cell r="U1803">
            <v>46</v>
          </cell>
          <cell r="BF1803">
            <v>835</v>
          </cell>
          <cell r="BG1803">
            <v>735</v>
          </cell>
          <cell r="BH1803">
            <v>885</v>
          </cell>
          <cell r="BI1803" t="str">
            <v>Literature</v>
          </cell>
          <cell r="BJ1803">
            <v>206</v>
          </cell>
          <cell r="BK1803">
            <v>6.1</v>
          </cell>
          <cell r="BL1803" t="str">
            <v>200-212</v>
          </cell>
          <cell r="BM1803" t="str">
            <v>LoAvg</v>
          </cell>
          <cell r="BN1803" t="str">
            <v>Informational Text</v>
          </cell>
          <cell r="BO1803">
            <v>220</v>
          </cell>
          <cell r="BP1803">
            <v>5.7</v>
          </cell>
          <cell r="BQ1803" t="str">
            <v>214-226</v>
          </cell>
          <cell r="BR1803" t="str">
            <v>Avg</v>
          </cell>
          <cell r="BS1803" t="str">
            <v>Vocabulary Acquisition and Use</v>
          </cell>
          <cell r="BT1803">
            <v>214</v>
          </cell>
          <cell r="BU1803">
            <v>6</v>
          </cell>
          <cell r="BV1803" t="str">
            <v>208-220</v>
          </cell>
          <cell r="BW1803" t="str">
            <v>Avg</v>
          </cell>
          <cell r="CW1803">
            <v>0.40135416666666668</v>
          </cell>
          <cell r="CX1803">
            <v>48</v>
          </cell>
          <cell r="CY1803" t="str">
            <v>Arkansas Comprehensive Testing Assessment and Accountability Program</v>
          </cell>
          <cell r="CZ1803" t="str">
            <v>Proficient</v>
          </cell>
          <cell r="DE1803">
            <v>4</v>
          </cell>
        </row>
        <row r="1804">
          <cell r="A1804" t="str">
            <v>605000022309648075School 3</v>
          </cell>
          <cell r="B1804" t="str">
            <v>Fall 2015-2016</v>
          </cell>
          <cell r="C1804">
            <v>605000022</v>
          </cell>
          <cell r="D1804" t="str">
            <v>School 3</v>
          </cell>
          <cell r="E1804" t="str">
            <v>Language Usage</v>
          </cell>
          <cell r="F1804" t="str">
            <v>Language</v>
          </cell>
          <cell r="G1804" t="b">
            <v>1</v>
          </cell>
          <cell r="H1804">
            <v>2015</v>
          </cell>
          <cell r="I1804">
            <v>4</v>
          </cell>
          <cell r="L1804">
            <v>4</v>
          </cell>
          <cell r="O1804" t="str">
            <v>Survey With Goals</v>
          </cell>
          <cell r="P1804">
            <v>309648075</v>
          </cell>
          <cell r="Q1804">
            <v>42258</v>
          </cell>
          <cell r="R1804">
            <v>28</v>
          </cell>
          <cell r="S1804">
            <v>208</v>
          </cell>
          <cell r="T1804">
            <v>2.9</v>
          </cell>
          <cell r="U1804">
            <v>33</v>
          </cell>
          <cell r="V1804">
            <v>5</v>
          </cell>
          <cell r="W1804">
            <v>6</v>
          </cell>
          <cell r="X1804">
            <v>4.0999999999999996</v>
          </cell>
          <cell r="Y1804" t="str">
            <v>Yes*</v>
          </cell>
          <cell r="Z1804">
            <v>0.22</v>
          </cell>
          <cell r="AA1804">
            <v>59</v>
          </cell>
          <cell r="BI1804" t="str">
            <v>Writing: Plan, Organize, Develop, Revise, Research</v>
          </cell>
          <cell r="BJ1804">
            <v>213</v>
          </cell>
          <cell r="BK1804">
            <v>5</v>
          </cell>
          <cell r="BL1804" t="str">
            <v>208-218</v>
          </cell>
          <cell r="BM1804" t="str">
            <v>Avg</v>
          </cell>
          <cell r="BN1804" t="str">
            <v>Language: Understand, Edit for Grammar, Usage</v>
          </cell>
          <cell r="BO1804">
            <v>203</v>
          </cell>
          <cell r="BP1804">
            <v>5.0999999999999996</v>
          </cell>
          <cell r="BQ1804" t="str">
            <v>198-208</v>
          </cell>
          <cell r="BR1804" t="str">
            <v>Low</v>
          </cell>
          <cell r="BS1804" t="str">
            <v>Language: Understand, Edit Mechanics</v>
          </cell>
          <cell r="BT1804">
            <v>208</v>
          </cell>
          <cell r="BU1804">
            <v>5.2</v>
          </cell>
          <cell r="BV1804" t="str">
            <v>203-213</v>
          </cell>
          <cell r="BW1804" t="str">
            <v>LoAvg</v>
          </cell>
          <cell r="CW1804">
            <v>0.34240740740740744</v>
          </cell>
          <cell r="CX1804">
            <v>53</v>
          </cell>
          <cell r="DE1804">
            <v>4</v>
          </cell>
        </row>
        <row r="1805">
          <cell r="A1805" t="str">
            <v>605000022307454959School 3</v>
          </cell>
          <cell r="B1805" t="str">
            <v>Fall 2015-2016</v>
          </cell>
          <cell r="C1805">
            <v>605000022</v>
          </cell>
          <cell r="D1805" t="str">
            <v>School 3</v>
          </cell>
          <cell r="E1805" t="str">
            <v>Mathematics</v>
          </cell>
          <cell r="F1805" t="str">
            <v>Mathematics</v>
          </cell>
          <cell r="G1805" t="b">
            <v>1</v>
          </cell>
          <cell r="H1805">
            <v>2015</v>
          </cell>
          <cell r="I1805">
            <v>4</v>
          </cell>
          <cell r="L1805">
            <v>4</v>
          </cell>
          <cell r="O1805" t="str">
            <v>Survey With Goals</v>
          </cell>
          <cell r="P1805">
            <v>307454959</v>
          </cell>
          <cell r="Q1805">
            <v>42263</v>
          </cell>
          <cell r="R1805">
            <v>55</v>
          </cell>
          <cell r="S1805">
            <v>218</v>
          </cell>
          <cell r="T1805">
            <v>2.9</v>
          </cell>
          <cell r="U1805">
            <v>39</v>
          </cell>
          <cell r="V1805">
            <v>7</v>
          </cell>
          <cell r="W1805">
            <v>6</v>
          </cell>
          <cell r="X1805">
            <v>4.0999999999999996</v>
          </cell>
          <cell r="Y1805" t="str">
            <v>No*</v>
          </cell>
          <cell r="Z1805">
            <v>-0.1</v>
          </cell>
          <cell r="AA1805">
            <v>46</v>
          </cell>
          <cell r="BI1805" t="str">
            <v>Operations and Algebraic Thinking</v>
          </cell>
          <cell r="BJ1805">
            <v>221</v>
          </cell>
          <cell r="BK1805">
            <v>6.1</v>
          </cell>
          <cell r="BL1805" t="str">
            <v>215-227</v>
          </cell>
          <cell r="BM1805" t="str">
            <v>LoAvg</v>
          </cell>
          <cell r="BN1805" t="str">
            <v>The Real and Complex Number Systems</v>
          </cell>
          <cell r="BO1805">
            <v>223</v>
          </cell>
          <cell r="BP1805">
            <v>5.8</v>
          </cell>
          <cell r="BQ1805" t="str">
            <v>217-229</v>
          </cell>
          <cell r="BR1805" t="str">
            <v>Avg</v>
          </cell>
          <cell r="BS1805" t="str">
            <v>Geometry</v>
          </cell>
          <cell r="BT1805">
            <v>212</v>
          </cell>
          <cell r="BU1805">
            <v>6.1</v>
          </cell>
          <cell r="BV1805" t="str">
            <v>206-218</v>
          </cell>
          <cell r="BW1805" t="str">
            <v>LoAvg</v>
          </cell>
          <cell r="BX1805" t="str">
            <v>Statistics and Probability</v>
          </cell>
          <cell r="BY1805">
            <v>216</v>
          </cell>
          <cell r="BZ1805">
            <v>6</v>
          </cell>
          <cell r="CA1805" t="str">
            <v>210-222</v>
          </cell>
          <cell r="CB1805" t="str">
            <v>LoAvg</v>
          </cell>
          <cell r="CW1805">
            <v>0.34062500000000001</v>
          </cell>
          <cell r="CX1805">
            <v>50</v>
          </cell>
          <cell r="CY1805" t="str">
            <v>Arkansas Comprehensive Testing Assessment and Accountability Program</v>
          </cell>
          <cell r="CZ1805" t="str">
            <v>Proficient</v>
          </cell>
          <cell r="DE1805">
            <v>5</v>
          </cell>
        </row>
        <row r="1806">
          <cell r="A1806" t="str">
            <v>605000022302471281School 3</v>
          </cell>
          <cell r="B1806" t="str">
            <v>Fall 2015-2016</v>
          </cell>
          <cell r="C1806">
            <v>605000022</v>
          </cell>
          <cell r="D1806" t="str">
            <v>School 3</v>
          </cell>
          <cell r="E1806" t="str">
            <v>Reading</v>
          </cell>
          <cell r="F1806" t="str">
            <v>Reading</v>
          </cell>
          <cell r="G1806" t="b">
            <v>1</v>
          </cell>
          <cell r="H1806">
            <v>2015</v>
          </cell>
          <cell r="I1806">
            <v>4</v>
          </cell>
          <cell r="L1806">
            <v>4</v>
          </cell>
          <cell r="O1806" t="str">
            <v>Survey With Goals</v>
          </cell>
          <cell r="P1806">
            <v>302471281</v>
          </cell>
          <cell r="Q1806">
            <v>42256</v>
          </cell>
          <cell r="R1806">
            <v>51</v>
          </cell>
          <cell r="S1806">
            <v>215</v>
          </cell>
          <cell r="T1806">
            <v>3.3</v>
          </cell>
          <cell r="U1806">
            <v>51</v>
          </cell>
          <cell r="V1806">
            <v>4</v>
          </cell>
          <cell r="W1806">
            <v>1</v>
          </cell>
          <cell r="X1806">
            <v>4.5999999999999996</v>
          </cell>
          <cell r="Y1806" t="str">
            <v>No*</v>
          </cell>
          <cell r="Z1806">
            <v>-0.48</v>
          </cell>
          <cell r="AA1806">
            <v>32</v>
          </cell>
          <cell r="BF1806">
            <v>871</v>
          </cell>
          <cell r="BG1806">
            <v>771</v>
          </cell>
          <cell r="BH1806">
            <v>921</v>
          </cell>
          <cell r="BI1806" t="str">
            <v>Literature</v>
          </cell>
          <cell r="BJ1806">
            <v>224</v>
          </cell>
          <cell r="BK1806">
            <v>6</v>
          </cell>
          <cell r="BL1806" t="str">
            <v>218-230</v>
          </cell>
          <cell r="BM1806" t="str">
            <v>HiAvg</v>
          </cell>
          <cell r="BN1806" t="str">
            <v>Informational Text</v>
          </cell>
          <cell r="BO1806">
            <v>209</v>
          </cell>
          <cell r="BP1806">
            <v>5.8</v>
          </cell>
          <cell r="BQ1806" t="str">
            <v>203-215</v>
          </cell>
          <cell r="BR1806" t="str">
            <v>LoAvg</v>
          </cell>
          <cell r="BS1806" t="str">
            <v>Vocabulary Acquisition and Use</v>
          </cell>
          <cell r="BT1806">
            <v>212</v>
          </cell>
          <cell r="BU1806">
            <v>6</v>
          </cell>
          <cell r="BV1806" t="str">
            <v>206-218</v>
          </cell>
          <cell r="BW1806" t="str">
            <v>LoAvg</v>
          </cell>
          <cell r="CW1806">
            <v>0.34421296296296294</v>
          </cell>
          <cell r="CX1806">
            <v>45</v>
          </cell>
          <cell r="CY1806" t="str">
            <v>Arkansas Comprehensive Testing Assessment and Accountability Program</v>
          </cell>
          <cell r="CZ1806" t="str">
            <v>Proficient</v>
          </cell>
          <cell r="DE1806">
            <v>4</v>
          </cell>
        </row>
        <row r="1807">
          <cell r="A1807" t="str">
            <v>605000029309648117School 3</v>
          </cell>
          <cell r="B1807" t="str">
            <v>Fall 2015-2016</v>
          </cell>
          <cell r="C1807">
            <v>605000029</v>
          </cell>
          <cell r="D1807" t="str">
            <v>School 3</v>
          </cell>
          <cell r="E1807" t="str">
            <v>Language Usage</v>
          </cell>
          <cell r="F1807" t="str">
            <v>Language</v>
          </cell>
          <cell r="G1807" t="b">
            <v>1</v>
          </cell>
          <cell r="H1807">
            <v>2015</v>
          </cell>
          <cell r="I1807">
            <v>4</v>
          </cell>
          <cell r="O1807" t="str">
            <v>Survey With Goals</v>
          </cell>
          <cell r="P1807">
            <v>309648117</v>
          </cell>
          <cell r="Q1807">
            <v>42258</v>
          </cell>
          <cell r="R1807">
            <v>22</v>
          </cell>
          <cell r="S1807">
            <v>213</v>
          </cell>
          <cell r="T1807">
            <v>2.9</v>
          </cell>
          <cell r="U1807">
            <v>47</v>
          </cell>
          <cell r="BI1807" t="str">
            <v>Writing: Plan, Organize, Develop, Revise, Research</v>
          </cell>
          <cell r="BJ1807">
            <v>211</v>
          </cell>
          <cell r="BK1807">
            <v>5.2</v>
          </cell>
          <cell r="BL1807" t="str">
            <v>206-216</v>
          </cell>
          <cell r="BM1807" t="str">
            <v>LoAvg</v>
          </cell>
          <cell r="BN1807" t="str">
            <v>Language: Understand, Edit for Grammar, Usage</v>
          </cell>
          <cell r="BO1807">
            <v>218</v>
          </cell>
          <cell r="BP1807">
            <v>5.2</v>
          </cell>
          <cell r="BQ1807" t="str">
            <v>213-223</v>
          </cell>
          <cell r="BR1807" t="str">
            <v>Avg</v>
          </cell>
          <cell r="BS1807" t="str">
            <v>Language: Understand, Edit Mechanics</v>
          </cell>
          <cell r="BT1807">
            <v>210</v>
          </cell>
          <cell r="BU1807">
            <v>5</v>
          </cell>
          <cell r="BV1807" t="str">
            <v>205-215</v>
          </cell>
          <cell r="BW1807" t="str">
            <v>LoAvg</v>
          </cell>
          <cell r="CW1807">
            <v>0.39743055555555556</v>
          </cell>
          <cell r="CX1807">
            <v>50</v>
          </cell>
          <cell r="DE1807">
            <v>3</v>
          </cell>
        </row>
        <row r="1808">
          <cell r="A1808" t="str">
            <v>605000029307454811School 3</v>
          </cell>
          <cell r="B1808" t="str">
            <v>Fall 2015-2016</v>
          </cell>
          <cell r="C1808">
            <v>605000029</v>
          </cell>
          <cell r="D1808" t="str">
            <v>School 3</v>
          </cell>
          <cell r="E1808" t="str">
            <v>Mathematics</v>
          </cell>
          <cell r="F1808" t="str">
            <v>Mathematics</v>
          </cell>
          <cell r="G1808" t="b">
            <v>1</v>
          </cell>
          <cell r="H1808">
            <v>2015</v>
          </cell>
          <cell r="I1808">
            <v>4</v>
          </cell>
          <cell r="O1808" t="str">
            <v>Survey With Goals</v>
          </cell>
          <cell r="P1808">
            <v>307454811</v>
          </cell>
          <cell r="Q1808">
            <v>42263</v>
          </cell>
          <cell r="R1808">
            <v>47</v>
          </cell>
          <cell r="S1808">
            <v>218</v>
          </cell>
          <cell r="T1808">
            <v>2.9</v>
          </cell>
          <cell r="U1808">
            <v>39</v>
          </cell>
          <cell r="BI1808" t="str">
            <v>Operations and Algebraic Thinking</v>
          </cell>
          <cell r="BJ1808">
            <v>218</v>
          </cell>
          <cell r="BK1808">
            <v>5.9</v>
          </cell>
          <cell r="BL1808" t="str">
            <v>212-224</v>
          </cell>
          <cell r="BM1808" t="str">
            <v>LoAvg</v>
          </cell>
          <cell r="BN1808" t="str">
            <v>The Real and Complex Number Systems</v>
          </cell>
          <cell r="BO1808">
            <v>210</v>
          </cell>
          <cell r="BP1808">
            <v>5.9</v>
          </cell>
          <cell r="BQ1808" t="str">
            <v>204-216</v>
          </cell>
          <cell r="BR1808" t="str">
            <v>Low</v>
          </cell>
          <cell r="BS1808" t="str">
            <v>Geometry</v>
          </cell>
          <cell r="BT1808">
            <v>221</v>
          </cell>
          <cell r="BU1808">
            <v>5.7</v>
          </cell>
          <cell r="BV1808" t="str">
            <v>215-227</v>
          </cell>
          <cell r="BW1808" t="str">
            <v>LoAvg</v>
          </cell>
          <cell r="BX1808" t="str">
            <v>Statistics and Probability</v>
          </cell>
          <cell r="BY1808">
            <v>222</v>
          </cell>
          <cell r="BZ1808">
            <v>5.8</v>
          </cell>
          <cell r="CA1808" t="str">
            <v>216-228</v>
          </cell>
          <cell r="CB1808" t="str">
            <v>Avg</v>
          </cell>
          <cell r="CW1808">
            <v>0.56432870370370369</v>
          </cell>
          <cell r="CX1808">
            <v>48</v>
          </cell>
          <cell r="CY1808" t="str">
            <v>Arkansas Comprehensive Testing Assessment and Accountability Program</v>
          </cell>
          <cell r="CZ1808" t="str">
            <v>Proficient</v>
          </cell>
          <cell r="DE1808">
            <v>5</v>
          </cell>
        </row>
        <row r="1809">
          <cell r="A1809" t="str">
            <v>605000029302471173School 3</v>
          </cell>
          <cell r="B1809" t="str">
            <v>Fall 2015-2016</v>
          </cell>
          <cell r="C1809">
            <v>605000029</v>
          </cell>
          <cell r="D1809" t="str">
            <v>School 3</v>
          </cell>
          <cell r="E1809" t="str">
            <v>Reading</v>
          </cell>
          <cell r="F1809" t="str">
            <v>Reading</v>
          </cell>
          <cell r="G1809" t="b">
            <v>1</v>
          </cell>
          <cell r="H1809">
            <v>2015</v>
          </cell>
          <cell r="I1809">
            <v>4</v>
          </cell>
          <cell r="O1809" t="str">
            <v>Survey With Goals</v>
          </cell>
          <cell r="P1809">
            <v>302471173</v>
          </cell>
          <cell r="Q1809">
            <v>42256</v>
          </cell>
          <cell r="R1809">
            <v>33</v>
          </cell>
          <cell r="S1809">
            <v>211</v>
          </cell>
          <cell r="T1809">
            <v>3.3</v>
          </cell>
          <cell r="U1809">
            <v>41</v>
          </cell>
          <cell r="BF1809">
            <v>799</v>
          </cell>
          <cell r="BG1809">
            <v>699</v>
          </cell>
          <cell r="BH1809">
            <v>849</v>
          </cell>
          <cell r="BI1809" t="str">
            <v>Literature</v>
          </cell>
          <cell r="BJ1809">
            <v>216</v>
          </cell>
          <cell r="BK1809">
            <v>5.9</v>
          </cell>
          <cell r="BL1809" t="str">
            <v>210-222</v>
          </cell>
          <cell r="BM1809" t="str">
            <v>Avg</v>
          </cell>
          <cell r="BN1809" t="str">
            <v>Informational Text</v>
          </cell>
          <cell r="BO1809">
            <v>213</v>
          </cell>
          <cell r="BP1809">
            <v>6</v>
          </cell>
          <cell r="BQ1809" t="str">
            <v>207-219</v>
          </cell>
          <cell r="BR1809" t="str">
            <v>Avg</v>
          </cell>
          <cell r="BS1809" t="str">
            <v>Vocabulary Acquisition and Use</v>
          </cell>
          <cell r="BT1809">
            <v>206</v>
          </cell>
          <cell r="BU1809">
            <v>5.7</v>
          </cell>
          <cell r="BV1809" t="str">
            <v>200-212</v>
          </cell>
          <cell r="BW1809" t="str">
            <v>LoAvg</v>
          </cell>
          <cell r="CW1809">
            <v>0.40133101851851855</v>
          </cell>
          <cell r="CX1809">
            <v>45</v>
          </cell>
          <cell r="CY1809" t="str">
            <v>Arkansas Comprehensive Testing Assessment and Accountability Program</v>
          </cell>
          <cell r="CZ1809" t="str">
            <v>Proficient</v>
          </cell>
          <cell r="DE1809">
            <v>4</v>
          </cell>
        </row>
        <row r="1810">
          <cell r="A1810" t="str">
            <v>605000030309647996School 3</v>
          </cell>
          <cell r="B1810" t="str">
            <v>Fall 2015-2016</v>
          </cell>
          <cell r="C1810">
            <v>605000030</v>
          </cell>
          <cell r="D1810" t="str">
            <v>School 3</v>
          </cell>
          <cell r="E1810" t="str">
            <v>Language Usage</v>
          </cell>
          <cell r="F1810" t="str">
            <v>Language</v>
          </cell>
          <cell r="G1810" t="b">
            <v>1</v>
          </cell>
          <cell r="H1810">
            <v>2015</v>
          </cell>
          <cell r="I1810">
            <v>4</v>
          </cell>
          <cell r="L1810">
            <v>4</v>
          </cell>
          <cell r="O1810" t="str">
            <v>Survey With Goals</v>
          </cell>
          <cell r="P1810">
            <v>309647996</v>
          </cell>
          <cell r="Q1810">
            <v>42258</v>
          </cell>
          <cell r="R1810">
            <v>56</v>
          </cell>
          <cell r="S1810">
            <v>218</v>
          </cell>
          <cell r="T1810">
            <v>2.9</v>
          </cell>
          <cell r="U1810">
            <v>61</v>
          </cell>
          <cell r="V1810">
            <v>4</v>
          </cell>
          <cell r="W1810">
            <v>8</v>
          </cell>
          <cell r="X1810">
            <v>4.0999999999999996</v>
          </cell>
          <cell r="Y1810" t="str">
            <v>Yes*</v>
          </cell>
          <cell r="Z1810">
            <v>0.62</v>
          </cell>
          <cell r="AA1810">
            <v>73</v>
          </cell>
          <cell r="BI1810" t="str">
            <v>Writing: Plan, Organize, Develop, Revise, Research</v>
          </cell>
          <cell r="BJ1810">
            <v>221</v>
          </cell>
          <cell r="BK1810">
            <v>5.0999999999999996</v>
          </cell>
          <cell r="BL1810" t="str">
            <v>216-226</v>
          </cell>
          <cell r="BM1810" t="str">
            <v>HiAvg</v>
          </cell>
          <cell r="BN1810" t="str">
            <v>Language: Understand, Edit for Grammar, Usage</v>
          </cell>
          <cell r="BO1810">
            <v>216</v>
          </cell>
          <cell r="BP1810">
            <v>5</v>
          </cell>
          <cell r="BQ1810" t="str">
            <v>211-221</v>
          </cell>
          <cell r="BR1810" t="str">
            <v>Avg</v>
          </cell>
          <cell r="BS1810" t="str">
            <v>Language: Understand, Edit Mechanics</v>
          </cell>
          <cell r="BT1810">
            <v>217</v>
          </cell>
          <cell r="BU1810">
            <v>5.0999999999999996</v>
          </cell>
          <cell r="BV1810" t="str">
            <v>212-222</v>
          </cell>
          <cell r="BW1810" t="str">
            <v>Avg</v>
          </cell>
          <cell r="CW1810">
            <v>0.34081018518518519</v>
          </cell>
          <cell r="CX1810">
            <v>57</v>
          </cell>
          <cell r="DE1810">
            <v>3</v>
          </cell>
        </row>
        <row r="1811">
          <cell r="A1811" t="str">
            <v>605000030307454940School 3</v>
          </cell>
          <cell r="B1811" t="str">
            <v>Fall 2015-2016</v>
          </cell>
          <cell r="C1811">
            <v>605000030</v>
          </cell>
          <cell r="D1811" t="str">
            <v>School 3</v>
          </cell>
          <cell r="E1811" t="str">
            <v>Mathematics</v>
          </cell>
          <cell r="F1811" t="str">
            <v>Mathematics</v>
          </cell>
          <cell r="G1811" t="b">
            <v>1</v>
          </cell>
          <cell r="H1811">
            <v>2015</v>
          </cell>
          <cell r="I1811">
            <v>4</v>
          </cell>
          <cell r="L1811">
            <v>4</v>
          </cell>
          <cell r="O1811" t="str">
            <v>Survey With Goals</v>
          </cell>
          <cell r="P1811">
            <v>307454940</v>
          </cell>
          <cell r="Q1811">
            <v>42263</v>
          </cell>
          <cell r="R1811">
            <v>81</v>
          </cell>
          <cell r="S1811">
            <v>234</v>
          </cell>
          <cell r="T1811">
            <v>2.9</v>
          </cell>
          <cell r="U1811">
            <v>75</v>
          </cell>
          <cell r="V1811">
            <v>7</v>
          </cell>
          <cell r="W1811">
            <v>13</v>
          </cell>
          <cell r="X1811">
            <v>4.0999999999999996</v>
          </cell>
          <cell r="Y1811" t="str">
            <v>Yes</v>
          </cell>
          <cell r="Z1811">
            <v>0.95</v>
          </cell>
          <cell r="AA1811">
            <v>83</v>
          </cell>
          <cell r="BI1811" t="str">
            <v>Operations and Algebraic Thinking</v>
          </cell>
          <cell r="BJ1811">
            <v>233</v>
          </cell>
          <cell r="BK1811">
            <v>5.8</v>
          </cell>
          <cell r="BL1811" t="str">
            <v>227-239</v>
          </cell>
          <cell r="BM1811" t="str">
            <v>HiAvg</v>
          </cell>
          <cell r="BN1811" t="str">
            <v>The Real and Complex Number Systems</v>
          </cell>
          <cell r="BO1811">
            <v>234</v>
          </cell>
          <cell r="BP1811">
            <v>5.9</v>
          </cell>
          <cell r="BQ1811" t="str">
            <v>228-240</v>
          </cell>
          <cell r="BR1811" t="str">
            <v>HiAvg</v>
          </cell>
          <cell r="BS1811" t="str">
            <v>Geometry</v>
          </cell>
          <cell r="BT1811">
            <v>235</v>
          </cell>
          <cell r="BU1811">
            <v>5.6</v>
          </cell>
          <cell r="BV1811" t="str">
            <v>229-241</v>
          </cell>
          <cell r="BW1811" t="str">
            <v>HiAvg</v>
          </cell>
          <cell r="BX1811" t="str">
            <v>Statistics and Probability</v>
          </cell>
          <cell r="BY1811">
            <v>236</v>
          </cell>
          <cell r="BZ1811">
            <v>5.9</v>
          </cell>
          <cell r="CA1811" t="str">
            <v>230-242</v>
          </cell>
          <cell r="CB1811" t="str">
            <v>HiAvg</v>
          </cell>
          <cell r="CW1811">
            <v>0.33765046296296292</v>
          </cell>
          <cell r="CX1811">
            <v>53</v>
          </cell>
          <cell r="CY1811" t="str">
            <v>Arkansas Comprehensive Testing Assessment and Accountability Program</v>
          </cell>
          <cell r="CZ1811" t="str">
            <v>Advanced</v>
          </cell>
          <cell r="DE1811">
            <v>6</v>
          </cell>
        </row>
        <row r="1812">
          <cell r="A1812" t="str">
            <v>605000030302471150School 3</v>
          </cell>
          <cell r="B1812" t="str">
            <v>Fall 2015-2016</v>
          </cell>
          <cell r="C1812">
            <v>605000030</v>
          </cell>
          <cell r="D1812" t="str">
            <v>School 3</v>
          </cell>
          <cell r="E1812" t="str">
            <v>Reading</v>
          </cell>
          <cell r="F1812" t="str">
            <v>Reading</v>
          </cell>
          <cell r="G1812" t="b">
            <v>1</v>
          </cell>
          <cell r="H1812">
            <v>2015</v>
          </cell>
          <cell r="I1812">
            <v>4</v>
          </cell>
          <cell r="L1812">
            <v>4</v>
          </cell>
          <cell r="O1812" t="str">
            <v>Survey With Goals</v>
          </cell>
          <cell r="P1812">
            <v>302471150</v>
          </cell>
          <cell r="Q1812">
            <v>42256</v>
          </cell>
          <cell r="R1812">
            <v>68</v>
          </cell>
          <cell r="S1812">
            <v>221</v>
          </cell>
          <cell r="T1812">
            <v>3.4</v>
          </cell>
          <cell r="U1812">
            <v>67</v>
          </cell>
          <cell r="V1812">
            <v>5</v>
          </cell>
          <cell r="W1812">
            <v>19</v>
          </cell>
          <cell r="X1812">
            <v>4.5999999999999996</v>
          </cell>
          <cell r="Y1812" t="str">
            <v>Yes</v>
          </cell>
          <cell r="Z1812">
            <v>1.94</v>
          </cell>
          <cell r="AA1812">
            <v>97</v>
          </cell>
          <cell r="BF1812">
            <v>979</v>
          </cell>
          <cell r="BG1812">
            <v>879</v>
          </cell>
          <cell r="BH1812">
            <v>1029</v>
          </cell>
          <cell r="BI1812" t="str">
            <v>Literature</v>
          </cell>
          <cell r="BJ1812">
            <v>224</v>
          </cell>
          <cell r="BK1812">
            <v>5.9</v>
          </cell>
          <cell r="BL1812" t="str">
            <v>218-230</v>
          </cell>
          <cell r="BM1812" t="str">
            <v>HiAvg</v>
          </cell>
          <cell r="BN1812" t="str">
            <v>Informational Text</v>
          </cell>
          <cell r="BO1812">
            <v>217</v>
          </cell>
          <cell r="BP1812">
            <v>6</v>
          </cell>
          <cell r="BQ1812" t="str">
            <v>211-223</v>
          </cell>
          <cell r="BR1812" t="str">
            <v>Avg</v>
          </cell>
          <cell r="BS1812" t="str">
            <v>Vocabulary Acquisition and Use</v>
          </cell>
          <cell r="BT1812">
            <v>221</v>
          </cell>
          <cell r="BU1812">
            <v>5.7</v>
          </cell>
          <cell r="BV1812" t="str">
            <v>215-227</v>
          </cell>
          <cell r="BW1812" t="str">
            <v>HiAvg</v>
          </cell>
          <cell r="CW1812">
            <v>0.34423611111111113</v>
          </cell>
          <cell r="CX1812">
            <v>54</v>
          </cell>
          <cell r="CY1812" t="str">
            <v>Arkansas Comprehensive Testing Assessment and Accountability Program</v>
          </cell>
          <cell r="CZ1812" t="str">
            <v>Proficient</v>
          </cell>
          <cell r="DE1812">
            <v>4</v>
          </cell>
        </row>
        <row r="1813">
          <cell r="A1813" t="str">
            <v>605000043308273307School 3</v>
          </cell>
          <cell r="B1813" t="str">
            <v>Fall 2015-2016</v>
          </cell>
          <cell r="C1813">
            <v>605000043</v>
          </cell>
          <cell r="D1813" t="str">
            <v>School 3</v>
          </cell>
          <cell r="E1813" t="str">
            <v>Language Usage</v>
          </cell>
          <cell r="F1813" t="str">
            <v>Language</v>
          </cell>
          <cell r="G1813" t="b">
            <v>1</v>
          </cell>
          <cell r="H1813">
            <v>2015</v>
          </cell>
          <cell r="I1813">
            <v>4</v>
          </cell>
          <cell r="L1813">
            <v>4</v>
          </cell>
          <cell r="O1813" t="str">
            <v>Survey With Goals</v>
          </cell>
          <cell r="P1813">
            <v>308273307</v>
          </cell>
          <cell r="Q1813">
            <v>42262</v>
          </cell>
          <cell r="R1813">
            <v>129</v>
          </cell>
          <cell r="S1813">
            <v>228</v>
          </cell>
          <cell r="T1813">
            <v>2.9</v>
          </cell>
          <cell r="U1813">
            <v>80</v>
          </cell>
          <cell r="V1813">
            <v>3</v>
          </cell>
          <cell r="W1813">
            <v>6</v>
          </cell>
          <cell r="X1813">
            <v>4.0999999999999996</v>
          </cell>
          <cell r="Y1813" t="str">
            <v>Yes*</v>
          </cell>
          <cell r="Z1813">
            <v>0.53</v>
          </cell>
          <cell r="AA1813">
            <v>70</v>
          </cell>
          <cell r="BI1813" t="str">
            <v>Writing: Plan, Organize, Develop, Revise, Research</v>
          </cell>
          <cell r="BJ1813">
            <v>230</v>
          </cell>
          <cell r="BK1813">
            <v>5.0999999999999996</v>
          </cell>
          <cell r="BL1813" t="str">
            <v>225-235</v>
          </cell>
          <cell r="BM1813" t="str">
            <v>High</v>
          </cell>
          <cell r="BN1813" t="str">
            <v>Language: Understand, Edit for Grammar, Usage</v>
          </cell>
          <cell r="BO1813">
            <v>235</v>
          </cell>
          <cell r="BP1813">
            <v>5.2</v>
          </cell>
          <cell r="BQ1813" t="str">
            <v>230-240</v>
          </cell>
          <cell r="BR1813" t="str">
            <v>High</v>
          </cell>
          <cell r="BS1813" t="str">
            <v>Language: Understand, Edit Mechanics</v>
          </cell>
          <cell r="BT1813">
            <v>221</v>
          </cell>
          <cell r="BU1813">
            <v>5.2</v>
          </cell>
          <cell r="BV1813" t="str">
            <v>216-226</v>
          </cell>
          <cell r="BW1813" t="str">
            <v>Avg</v>
          </cell>
          <cell r="CW1813">
            <v>0.3445023148148148</v>
          </cell>
          <cell r="CX1813">
            <v>51</v>
          </cell>
          <cell r="DE1813">
            <v>2</v>
          </cell>
        </row>
        <row r="1814">
          <cell r="A1814" t="str">
            <v>605000043306607661School 3</v>
          </cell>
          <cell r="B1814" t="str">
            <v>Fall 2015-2016</v>
          </cell>
          <cell r="C1814">
            <v>605000043</v>
          </cell>
          <cell r="D1814" t="str">
            <v>School 3</v>
          </cell>
          <cell r="E1814" t="str">
            <v>Mathematics</v>
          </cell>
          <cell r="F1814" t="str">
            <v>Mathematics</v>
          </cell>
          <cell r="G1814" t="b">
            <v>1</v>
          </cell>
          <cell r="H1814">
            <v>2015</v>
          </cell>
          <cell r="I1814">
            <v>4</v>
          </cell>
          <cell r="L1814">
            <v>4</v>
          </cell>
          <cell r="O1814" t="str">
            <v>Survey With Goals</v>
          </cell>
          <cell r="P1814">
            <v>306607661</v>
          </cell>
          <cell r="Q1814">
            <v>42264</v>
          </cell>
          <cell r="R1814">
            <v>120</v>
          </cell>
          <cell r="S1814">
            <v>254</v>
          </cell>
          <cell r="T1814">
            <v>2.9</v>
          </cell>
          <cell r="U1814">
            <v>94</v>
          </cell>
          <cell r="V1814">
            <v>6</v>
          </cell>
          <cell r="W1814">
            <v>13</v>
          </cell>
          <cell r="X1814">
            <v>4.17</v>
          </cell>
          <cell r="Y1814" t="str">
            <v>Yes</v>
          </cell>
          <cell r="Z1814">
            <v>1.1599999999999999</v>
          </cell>
          <cell r="AA1814">
            <v>88</v>
          </cell>
          <cell r="BI1814" t="str">
            <v>Operations and Algebraic Thinking</v>
          </cell>
          <cell r="BJ1814">
            <v>256</v>
          </cell>
          <cell r="BK1814">
            <v>6</v>
          </cell>
          <cell r="BL1814" t="str">
            <v>250-262</v>
          </cell>
          <cell r="BM1814" t="str">
            <v>High</v>
          </cell>
          <cell r="BN1814" t="str">
            <v>The Real and Complex Number Systems</v>
          </cell>
          <cell r="BO1814">
            <v>260</v>
          </cell>
          <cell r="BP1814">
            <v>6.1</v>
          </cell>
          <cell r="BQ1814" t="str">
            <v>254-266</v>
          </cell>
          <cell r="BR1814" t="str">
            <v>High</v>
          </cell>
          <cell r="BS1814" t="str">
            <v>Geometry</v>
          </cell>
          <cell r="BT1814">
            <v>248</v>
          </cell>
          <cell r="BU1814">
            <v>5.7</v>
          </cell>
          <cell r="BV1814" t="str">
            <v>242-254</v>
          </cell>
          <cell r="BW1814" t="str">
            <v>High</v>
          </cell>
          <cell r="BX1814" t="str">
            <v>Statistics and Probability</v>
          </cell>
          <cell r="BY1814">
            <v>253</v>
          </cell>
          <cell r="BZ1814">
            <v>6</v>
          </cell>
          <cell r="CA1814" t="str">
            <v>247-259</v>
          </cell>
          <cell r="CB1814" t="str">
            <v>High</v>
          </cell>
          <cell r="CW1814">
            <v>0.39834490740740741</v>
          </cell>
          <cell r="CX1814">
            <v>53</v>
          </cell>
          <cell r="CY1814" t="str">
            <v>Arkansas Comprehensive Testing Assessment and Accountability Program</v>
          </cell>
          <cell r="CZ1814" t="str">
            <v>Advanced</v>
          </cell>
          <cell r="DE1814">
            <v>5</v>
          </cell>
        </row>
        <row r="1815">
          <cell r="A1815" t="str">
            <v>605000043310122788School 3</v>
          </cell>
          <cell r="B1815" t="str">
            <v>Fall 2015-2016</v>
          </cell>
          <cell r="C1815">
            <v>605000043</v>
          </cell>
          <cell r="D1815" t="str">
            <v>School 3</v>
          </cell>
          <cell r="E1815" t="str">
            <v>Reading</v>
          </cell>
          <cell r="F1815" t="str">
            <v>Reading</v>
          </cell>
          <cell r="G1815" t="b">
            <v>1</v>
          </cell>
          <cell r="H1815">
            <v>2015</v>
          </cell>
          <cell r="I1815">
            <v>4</v>
          </cell>
          <cell r="L1815">
            <v>4</v>
          </cell>
          <cell r="O1815" t="str">
            <v>Survey With Goals</v>
          </cell>
          <cell r="P1815">
            <v>310122788</v>
          </cell>
          <cell r="Q1815">
            <v>42257</v>
          </cell>
          <cell r="R1815">
            <v>78</v>
          </cell>
          <cell r="S1815">
            <v>225</v>
          </cell>
          <cell r="T1815">
            <v>3.3</v>
          </cell>
          <cell r="U1815">
            <v>69</v>
          </cell>
          <cell r="V1815">
            <v>3</v>
          </cell>
          <cell r="W1815">
            <v>0</v>
          </cell>
          <cell r="X1815">
            <v>4.5999999999999996</v>
          </cell>
          <cell r="Y1815" t="str">
            <v>No*</v>
          </cell>
          <cell r="Z1815">
            <v>-0.5</v>
          </cell>
          <cell r="AA1815">
            <v>31</v>
          </cell>
          <cell r="BF1815">
            <v>1051</v>
          </cell>
          <cell r="BG1815">
            <v>951</v>
          </cell>
          <cell r="BH1815">
            <v>1101</v>
          </cell>
          <cell r="BI1815" t="str">
            <v>Literature</v>
          </cell>
          <cell r="BJ1815">
            <v>233</v>
          </cell>
          <cell r="BK1815">
            <v>6.1</v>
          </cell>
          <cell r="BL1815" t="str">
            <v>227-239</v>
          </cell>
          <cell r="BM1815" t="str">
            <v>High</v>
          </cell>
          <cell r="BN1815" t="str">
            <v>Informational Text</v>
          </cell>
          <cell r="BO1815">
            <v>229</v>
          </cell>
          <cell r="BP1815">
            <v>6</v>
          </cell>
          <cell r="BQ1815" t="str">
            <v>223-235</v>
          </cell>
          <cell r="BR1815" t="str">
            <v>HiAvg</v>
          </cell>
          <cell r="BS1815" t="str">
            <v>Vocabulary Acquisition and Use</v>
          </cell>
          <cell r="BT1815">
            <v>211</v>
          </cell>
          <cell r="BU1815">
            <v>7</v>
          </cell>
          <cell r="BV1815" t="str">
            <v>204-218</v>
          </cell>
          <cell r="BW1815" t="str">
            <v>LoAvg</v>
          </cell>
          <cell r="CW1815">
            <v>0.33846064814814819</v>
          </cell>
          <cell r="CX1815">
            <v>50</v>
          </cell>
          <cell r="CY1815" t="str">
            <v>Arkansas Comprehensive Testing Assessment and Accountability Program</v>
          </cell>
          <cell r="CZ1815" t="str">
            <v>Proficient</v>
          </cell>
          <cell r="DE1815">
            <v>3</v>
          </cell>
        </row>
        <row r="1816">
          <cell r="A1816" t="str">
            <v>605000044309647949School 3</v>
          </cell>
          <cell r="B1816" t="str">
            <v>Fall 2015-2016</v>
          </cell>
          <cell r="C1816">
            <v>605000044</v>
          </cell>
          <cell r="D1816" t="str">
            <v>School 3</v>
          </cell>
          <cell r="E1816" t="str">
            <v>Language Usage</v>
          </cell>
          <cell r="F1816" t="str">
            <v>Language</v>
          </cell>
          <cell r="G1816" t="b">
            <v>1</v>
          </cell>
          <cell r="H1816">
            <v>2015</v>
          </cell>
          <cell r="I1816">
            <v>4</v>
          </cell>
          <cell r="L1816">
            <v>4</v>
          </cell>
          <cell r="O1816" t="str">
            <v>Survey With Goals</v>
          </cell>
          <cell r="P1816">
            <v>309647949</v>
          </cell>
          <cell r="Q1816">
            <v>42258</v>
          </cell>
          <cell r="R1816">
            <v>67</v>
          </cell>
          <cell r="S1816">
            <v>227</v>
          </cell>
          <cell r="T1816">
            <v>2.9</v>
          </cell>
          <cell r="U1816">
            <v>78</v>
          </cell>
          <cell r="V1816">
            <v>2</v>
          </cell>
          <cell r="W1816">
            <v>1</v>
          </cell>
          <cell r="X1816">
            <v>4.0999999999999996</v>
          </cell>
          <cell r="Y1816" t="str">
            <v>No*</v>
          </cell>
          <cell r="Z1816">
            <v>-0.23</v>
          </cell>
          <cell r="AA1816">
            <v>41</v>
          </cell>
          <cell r="BI1816" t="str">
            <v>Writing: Plan, Organize, Develop, Revise, Research</v>
          </cell>
          <cell r="BJ1816">
            <v>223</v>
          </cell>
          <cell r="BK1816">
            <v>5.2</v>
          </cell>
          <cell r="BL1816" t="str">
            <v>218-228</v>
          </cell>
          <cell r="BM1816" t="str">
            <v>HiAvg</v>
          </cell>
          <cell r="BN1816" t="str">
            <v>Language: Understand, Edit for Grammar, Usage</v>
          </cell>
          <cell r="BO1816">
            <v>233</v>
          </cell>
          <cell r="BP1816">
            <v>5.0999999999999996</v>
          </cell>
          <cell r="BQ1816" t="str">
            <v>228-238</v>
          </cell>
          <cell r="BR1816" t="str">
            <v>High</v>
          </cell>
          <cell r="BS1816" t="str">
            <v>Language: Understand, Edit Mechanics</v>
          </cell>
          <cell r="BT1816">
            <v>224</v>
          </cell>
          <cell r="BU1816">
            <v>5.2</v>
          </cell>
          <cell r="BV1816" t="str">
            <v>219-229</v>
          </cell>
          <cell r="BW1816" t="str">
            <v>HiAvg</v>
          </cell>
          <cell r="CW1816">
            <v>0.55002314814814812</v>
          </cell>
          <cell r="CX1816">
            <v>53</v>
          </cell>
          <cell r="DE1816">
            <v>2</v>
          </cell>
        </row>
        <row r="1817">
          <cell r="A1817" t="str">
            <v>605000044306607724School 3</v>
          </cell>
          <cell r="B1817" t="str">
            <v>Fall 2015-2016</v>
          </cell>
          <cell r="C1817">
            <v>605000044</v>
          </cell>
          <cell r="D1817" t="str">
            <v>School 3</v>
          </cell>
          <cell r="E1817" t="str">
            <v>Mathematics</v>
          </cell>
          <cell r="F1817" t="str">
            <v>Mathematics</v>
          </cell>
          <cell r="G1817" t="b">
            <v>1</v>
          </cell>
          <cell r="H1817">
            <v>2015</v>
          </cell>
          <cell r="I1817">
            <v>4</v>
          </cell>
          <cell r="L1817">
            <v>4</v>
          </cell>
          <cell r="O1817" t="str">
            <v>Survey With Goals</v>
          </cell>
          <cell r="P1817">
            <v>306607724</v>
          </cell>
          <cell r="Q1817">
            <v>42264</v>
          </cell>
          <cell r="R1817">
            <v>154</v>
          </cell>
          <cell r="S1817">
            <v>242</v>
          </cell>
          <cell r="T1817">
            <v>2.9</v>
          </cell>
          <cell r="U1817">
            <v>81</v>
          </cell>
          <cell r="V1817">
            <v>6</v>
          </cell>
          <cell r="W1817">
            <v>8</v>
          </cell>
          <cell r="X1817">
            <v>4.0999999999999996</v>
          </cell>
          <cell r="Y1817" t="str">
            <v>Yes*</v>
          </cell>
          <cell r="Z1817">
            <v>0.37</v>
          </cell>
          <cell r="AA1817">
            <v>65</v>
          </cell>
          <cell r="BI1817" t="str">
            <v>Operations and Algebraic Thinking</v>
          </cell>
          <cell r="BJ1817">
            <v>243</v>
          </cell>
          <cell r="BK1817">
            <v>6.1</v>
          </cell>
          <cell r="BL1817" t="str">
            <v>237-249</v>
          </cell>
          <cell r="BM1817" t="str">
            <v>HiAvg</v>
          </cell>
          <cell r="BN1817" t="str">
            <v>The Real and Complex Number Systems</v>
          </cell>
          <cell r="BO1817">
            <v>245</v>
          </cell>
          <cell r="BP1817">
            <v>5.9</v>
          </cell>
          <cell r="BQ1817" t="str">
            <v>239-251</v>
          </cell>
          <cell r="BR1817" t="str">
            <v>High</v>
          </cell>
          <cell r="BS1817" t="str">
            <v>Geometry</v>
          </cell>
          <cell r="BT1817">
            <v>233</v>
          </cell>
          <cell r="BU1817">
            <v>6.1</v>
          </cell>
          <cell r="BV1817" t="str">
            <v>227-239</v>
          </cell>
          <cell r="BW1817" t="str">
            <v>Avg</v>
          </cell>
          <cell r="BX1817" t="str">
            <v>Statistics and Probability</v>
          </cell>
          <cell r="BY1817">
            <v>249</v>
          </cell>
          <cell r="BZ1817">
            <v>6.2</v>
          </cell>
          <cell r="CA1817" t="str">
            <v>243-255</v>
          </cell>
          <cell r="CB1817" t="str">
            <v>High</v>
          </cell>
          <cell r="CW1817">
            <v>0.3449652777777778</v>
          </cell>
          <cell r="CX1817">
            <v>53</v>
          </cell>
          <cell r="CY1817" t="str">
            <v>Arkansas Comprehensive Testing Assessment and Accountability Program</v>
          </cell>
          <cell r="CZ1817" t="str">
            <v>Advanced</v>
          </cell>
          <cell r="DE1817">
            <v>5</v>
          </cell>
        </row>
        <row r="1818">
          <cell r="A1818" t="str">
            <v>605000044302471100School 3</v>
          </cell>
          <cell r="B1818" t="str">
            <v>Fall 2015-2016</v>
          </cell>
          <cell r="C1818">
            <v>605000044</v>
          </cell>
          <cell r="D1818" t="str">
            <v>School 3</v>
          </cell>
          <cell r="E1818" t="str">
            <v>Reading</v>
          </cell>
          <cell r="F1818" t="str">
            <v>Reading</v>
          </cell>
          <cell r="G1818" t="b">
            <v>1</v>
          </cell>
          <cell r="H1818">
            <v>2015</v>
          </cell>
          <cell r="I1818">
            <v>4</v>
          </cell>
          <cell r="L1818">
            <v>4</v>
          </cell>
          <cell r="O1818" t="str">
            <v>Survey With Goals</v>
          </cell>
          <cell r="P1818">
            <v>302471100</v>
          </cell>
          <cell r="Q1818">
            <v>42256</v>
          </cell>
          <cell r="R1818">
            <v>117</v>
          </cell>
          <cell r="S1818">
            <v>235</v>
          </cell>
          <cell r="T1818">
            <v>3.3</v>
          </cell>
          <cell r="U1818">
            <v>87</v>
          </cell>
          <cell r="V1818">
            <v>3</v>
          </cell>
          <cell r="W1818">
            <v>9</v>
          </cell>
          <cell r="X1818">
            <v>4.5999999999999996</v>
          </cell>
          <cell r="Y1818" t="str">
            <v>Yes</v>
          </cell>
          <cell r="Z1818">
            <v>0.84</v>
          </cell>
          <cell r="AA1818">
            <v>80</v>
          </cell>
          <cell r="BF1818">
            <v>1231</v>
          </cell>
          <cell r="BG1818">
            <v>1131</v>
          </cell>
          <cell r="BH1818">
            <v>1281</v>
          </cell>
          <cell r="BI1818" t="str">
            <v>Literature</v>
          </cell>
          <cell r="BJ1818">
            <v>234</v>
          </cell>
          <cell r="BK1818">
            <v>5.7</v>
          </cell>
          <cell r="BL1818" t="str">
            <v>228-240</v>
          </cell>
          <cell r="BM1818" t="str">
            <v>High</v>
          </cell>
          <cell r="BN1818" t="str">
            <v>Informational Text</v>
          </cell>
          <cell r="BO1818">
            <v>235</v>
          </cell>
          <cell r="BP1818">
            <v>5.8</v>
          </cell>
          <cell r="BQ1818" t="str">
            <v>229-241</v>
          </cell>
          <cell r="BR1818" t="str">
            <v>High</v>
          </cell>
          <cell r="BS1818" t="str">
            <v>Vocabulary Acquisition and Use</v>
          </cell>
          <cell r="BT1818">
            <v>236</v>
          </cell>
          <cell r="BU1818">
            <v>5.8</v>
          </cell>
          <cell r="BV1818" t="str">
            <v>230-242</v>
          </cell>
          <cell r="BW1818" t="str">
            <v>High</v>
          </cell>
          <cell r="CW1818">
            <v>0.55429398148148146</v>
          </cell>
          <cell r="CX1818">
            <v>50</v>
          </cell>
          <cell r="CY1818" t="str">
            <v>Arkansas Comprehensive Testing Assessment and Accountability Program</v>
          </cell>
          <cell r="CZ1818" t="str">
            <v>Advanced</v>
          </cell>
          <cell r="DE1818">
            <v>3</v>
          </cell>
        </row>
        <row r="1819">
          <cell r="A1819" t="str">
            <v>605000049308273448School 3</v>
          </cell>
          <cell r="B1819" t="str">
            <v>Fall 2015-2016</v>
          </cell>
          <cell r="C1819">
            <v>605000049</v>
          </cell>
          <cell r="D1819" t="str">
            <v>School 3</v>
          </cell>
          <cell r="E1819" t="str">
            <v>Language Usage</v>
          </cell>
          <cell r="F1819" t="str">
            <v>Language</v>
          </cell>
          <cell r="G1819" t="b">
            <v>1</v>
          </cell>
          <cell r="H1819">
            <v>2015</v>
          </cell>
          <cell r="I1819">
            <v>4</v>
          </cell>
          <cell r="L1819">
            <v>4</v>
          </cell>
          <cell r="O1819" t="str">
            <v>Survey With Goals</v>
          </cell>
          <cell r="P1819">
            <v>308273448</v>
          </cell>
          <cell r="Q1819">
            <v>42262</v>
          </cell>
          <cell r="R1819">
            <v>60</v>
          </cell>
          <cell r="S1819">
            <v>213</v>
          </cell>
          <cell r="T1819">
            <v>2.9</v>
          </cell>
          <cell r="U1819">
            <v>41</v>
          </cell>
          <cell r="V1819">
            <v>4</v>
          </cell>
          <cell r="W1819">
            <v>14</v>
          </cell>
          <cell r="X1819">
            <v>4.32</v>
          </cell>
          <cell r="Y1819" t="str">
            <v>Yes</v>
          </cell>
          <cell r="Z1819">
            <v>1.53</v>
          </cell>
          <cell r="AA1819">
            <v>94</v>
          </cell>
          <cell r="BI1819" t="str">
            <v>Writing: Plan, Organize, Develop, Revise, Research</v>
          </cell>
          <cell r="BJ1819">
            <v>212</v>
          </cell>
          <cell r="BK1819">
            <v>5</v>
          </cell>
          <cell r="BL1819" t="str">
            <v>207-217</v>
          </cell>
          <cell r="BM1819" t="str">
            <v>LoAvg</v>
          </cell>
          <cell r="BN1819" t="str">
            <v>Language: Understand, Edit for Grammar, Usage</v>
          </cell>
          <cell r="BO1819">
            <v>217</v>
          </cell>
          <cell r="BP1819">
            <v>5.0999999999999996</v>
          </cell>
          <cell r="BQ1819" t="str">
            <v>212-222</v>
          </cell>
          <cell r="BR1819" t="str">
            <v>Avg</v>
          </cell>
          <cell r="BS1819" t="str">
            <v>Language: Understand, Edit Mechanics</v>
          </cell>
          <cell r="BT1819">
            <v>210</v>
          </cell>
          <cell r="BU1819">
            <v>5</v>
          </cell>
          <cell r="BV1819" t="str">
            <v>205-215</v>
          </cell>
          <cell r="BW1819" t="str">
            <v>LoAvg</v>
          </cell>
          <cell r="CW1819">
            <v>0.34445601851851854</v>
          </cell>
          <cell r="CX1819">
            <v>51</v>
          </cell>
          <cell r="DE1819">
            <v>2</v>
          </cell>
        </row>
        <row r="1820">
          <cell r="A1820" t="str">
            <v>605000049306607686School 3</v>
          </cell>
          <cell r="B1820" t="str">
            <v>Fall 2015-2016</v>
          </cell>
          <cell r="C1820">
            <v>605000049</v>
          </cell>
          <cell r="D1820" t="str">
            <v>School 3</v>
          </cell>
          <cell r="E1820" t="str">
            <v>Mathematics</v>
          </cell>
          <cell r="F1820" t="str">
            <v>Mathematics</v>
          </cell>
          <cell r="G1820" t="b">
            <v>1</v>
          </cell>
          <cell r="H1820">
            <v>2015</v>
          </cell>
          <cell r="I1820">
            <v>4</v>
          </cell>
          <cell r="L1820">
            <v>4</v>
          </cell>
          <cell r="O1820" t="str">
            <v>Survey With Goals</v>
          </cell>
          <cell r="P1820">
            <v>306607686</v>
          </cell>
          <cell r="Q1820">
            <v>42264</v>
          </cell>
          <cell r="R1820">
            <v>116</v>
          </cell>
          <cell r="S1820">
            <v>231</v>
          </cell>
          <cell r="T1820">
            <v>2.9</v>
          </cell>
          <cell r="U1820">
            <v>60</v>
          </cell>
          <cell r="V1820">
            <v>5</v>
          </cell>
          <cell r="W1820">
            <v>12</v>
          </cell>
          <cell r="X1820">
            <v>4.0999999999999996</v>
          </cell>
          <cell r="Y1820" t="str">
            <v>Yes</v>
          </cell>
          <cell r="Z1820">
            <v>1.07</v>
          </cell>
          <cell r="AA1820">
            <v>86</v>
          </cell>
          <cell r="BI1820" t="str">
            <v>Operations and Algebraic Thinking</v>
          </cell>
          <cell r="BJ1820">
            <v>231</v>
          </cell>
          <cell r="BK1820">
            <v>6</v>
          </cell>
          <cell r="BL1820" t="str">
            <v>225-237</v>
          </cell>
          <cell r="BM1820" t="str">
            <v>Avg</v>
          </cell>
          <cell r="BN1820" t="str">
            <v>The Real and Complex Number Systems</v>
          </cell>
          <cell r="BO1820">
            <v>226</v>
          </cell>
          <cell r="BP1820">
            <v>5.8</v>
          </cell>
          <cell r="BQ1820" t="str">
            <v>220-232</v>
          </cell>
          <cell r="BR1820" t="str">
            <v>LoAvg</v>
          </cell>
          <cell r="BS1820" t="str">
            <v>Geometry</v>
          </cell>
          <cell r="BT1820">
            <v>226</v>
          </cell>
          <cell r="BU1820">
            <v>6.1</v>
          </cell>
          <cell r="BV1820" t="str">
            <v>220-232</v>
          </cell>
          <cell r="BW1820" t="str">
            <v>LoAvg</v>
          </cell>
          <cell r="BX1820" t="str">
            <v>Statistics and Probability</v>
          </cell>
          <cell r="BY1820">
            <v>239</v>
          </cell>
          <cell r="BZ1820">
            <v>5.7</v>
          </cell>
          <cell r="CA1820" t="str">
            <v>233-245</v>
          </cell>
          <cell r="CB1820" t="str">
            <v>HiAvg</v>
          </cell>
          <cell r="CW1820">
            <v>0.40898148148148145</v>
          </cell>
          <cell r="CX1820">
            <v>53</v>
          </cell>
          <cell r="CY1820" t="str">
            <v>Arkansas Comprehensive Testing Assessment and Accountability Program</v>
          </cell>
          <cell r="CZ1820" t="str">
            <v>Proficient</v>
          </cell>
          <cell r="DE1820">
            <v>4</v>
          </cell>
        </row>
        <row r="1821">
          <cell r="A1821" t="str">
            <v>605000049310122794School 3</v>
          </cell>
          <cell r="B1821" t="str">
            <v>Fall 2015-2016</v>
          </cell>
          <cell r="C1821">
            <v>605000049</v>
          </cell>
          <cell r="D1821" t="str">
            <v>School 3</v>
          </cell>
          <cell r="E1821" t="str">
            <v>Reading</v>
          </cell>
          <cell r="F1821" t="str">
            <v>Reading</v>
          </cell>
          <cell r="G1821" t="b">
            <v>1</v>
          </cell>
          <cell r="H1821">
            <v>2015</v>
          </cell>
          <cell r="I1821">
            <v>4</v>
          </cell>
          <cell r="L1821">
            <v>4</v>
          </cell>
          <cell r="O1821" t="str">
            <v>Survey With Goals</v>
          </cell>
          <cell r="P1821">
            <v>310122794</v>
          </cell>
          <cell r="Q1821">
            <v>42257</v>
          </cell>
          <cell r="R1821">
            <v>95</v>
          </cell>
          <cell r="S1821">
            <v>226</v>
          </cell>
          <cell r="T1821">
            <v>3.3</v>
          </cell>
          <cell r="U1821">
            <v>71</v>
          </cell>
          <cell r="V1821">
            <v>5</v>
          </cell>
          <cell r="W1821">
            <v>28</v>
          </cell>
          <cell r="X1821">
            <v>4.5999999999999996</v>
          </cell>
          <cell r="Y1821" t="str">
            <v>Yes</v>
          </cell>
          <cell r="Z1821">
            <v>3.45</v>
          </cell>
          <cell r="AA1821">
            <v>99</v>
          </cell>
          <cell r="BF1821">
            <v>1069</v>
          </cell>
          <cell r="BG1821">
            <v>969</v>
          </cell>
          <cell r="BH1821">
            <v>1119</v>
          </cell>
          <cell r="BI1821" t="str">
            <v>Literature</v>
          </cell>
          <cell r="BJ1821">
            <v>222</v>
          </cell>
          <cell r="BK1821">
            <v>5.8</v>
          </cell>
          <cell r="BL1821" t="str">
            <v>216-228</v>
          </cell>
          <cell r="BM1821" t="str">
            <v>Avg</v>
          </cell>
          <cell r="BN1821" t="str">
            <v>Informational Text</v>
          </cell>
          <cell r="BO1821">
            <v>228</v>
          </cell>
          <cell r="BP1821">
            <v>5.8</v>
          </cell>
          <cell r="BQ1821" t="str">
            <v>222-234</v>
          </cell>
          <cell r="BR1821" t="str">
            <v>HiAvg</v>
          </cell>
          <cell r="BS1821" t="str">
            <v>Vocabulary Acquisition and Use</v>
          </cell>
          <cell r="BT1821">
            <v>227</v>
          </cell>
          <cell r="BU1821">
            <v>5.8</v>
          </cell>
          <cell r="BV1821" t="str">
            <v>221-233</v>
          </cell>
          <cell r="BW1821" t="str">
            <v>HiAvg</v>
          </cell>
          <cell r="CW1821">
            <v>0.33914351851851854</v>
          </cell>
          <cell r="CX1821">
            <v>58</v>
          </cell>
          <cell r="CY1821" t="str">
            <v>Arkansas Comprehensive Testing Assessment and Accountability Program</v>
          </cell>
          <cell r="CZ1821" t="str">
            <v>Advanced</v>
          </cell>
          <cell r="DE1821">
            <v>3</v>
          </cell>
        </row>
        <row r="1822">
          <cell r="A1822" t="str">
            <v>605000053309648071School 3</v>
          </cell>
          <cell r="B1822" t="str">
            <v>Fall 2015-2016</v>
          </cell>
          <cell r="C1822">
            <v>605000053</v>
          </cell>
          <cell r="D1822" t="str">
            <v>School 3</v>
          </cell>
          <cell r="E1822" t="str">
            <v>Language Usage</v>
          </cell>
          <cell r="F1822" t="str">
            <v>Language</v>
          </cell>
          <cell r="G1822" t="b">
            <v>1</v>
          </cell>
          <cell r="H1822">
            <v>2015</v>
          </cell>
          <cell r="I1822">
            <v>4</v>
          </cell>
          <cell r="L1822">
            <v>4</v>
          </cell>
          <cell r="O1822" t="str">
            <v>Survey With Goals</v>
          </cell>
          <cell r="P1822">
            <v>309648071</v>
          </cell>
          <cell r="Q1822">
            <v>42258</v>
          </cell>
          <cell r="R1822">
            <v>53</v>
          </cell>
          <cell r="S1822">
            <v>219</v>
          </cell>
          <cell r="T1822">
            <v>2.9</v>
          </cell>
          <cell r="U1822">
            <v>58</v>
          </cell>
          <cell r="V1822">
            <v>3</v>
          </cell>
          <cell r="W1822">
            <v>4</v>
          </cell>
          <cell r="X1822">
            <v>4.0999999999999996</v>
          </cell>
          <cell r="Y1822" t="str">
            <v>Yes*</v>
          </cell>
          <cell r="Z1822">
            <v>0.14000000000000001</v>
          </cell>
          <cell r="AA1822">
            <v>56</v>
          </cell>
          <cell r="BI1822" t="str">
            <v>Writing: Plan, Organize, Develop, Revise, Research</v>
          </cell>
          <cell r="BJ1822">
            <v>225</v>
          </cell>
          <cell r="BK1822">
            <v>5.2</v>
          </cell>
          <cell r="BL1822" t="str">
            <v>220-230</v>
          </cell>
          <cell r="BM1822" t="str">
            <v>HiAvg</v>
          </cell>
          <cell r="BN1822" t="str">
            <v>Language: Understand, Edit for Grammar, Usage</v>
          </cell>
          <cell r="BO1822">
            <v>215</v>
          </cell>
          <cell r="BP1822">
            <v>5</v>
          </cell>
          <cell r="BQ1822" t="str">
            <v>210-220</v>
          </cell>
          <cell r="BR1822" t="str">
            <v>LoAvg</v>
          </cell>
          <cell r="BS1822" t="str">
            <v>Language: Understand, Edit Mechanics</v>
          </cell>
          <cell r="BT1822">
            <v>218</v>
          </cell>
          <cell r="BU1822">
            <v>5.0999999999999996</v>
          </cell>
          <cell r="BV1822" t="str">
            <v>213-223</v>
          </cell>
          <cell r="BW1822" t="str">
            <v>Avg</v>
          </cell>
          <cell r="CW1822">
            <v>0.55068287037037034</v>
          </cell>
          <cell r="CX1822">
            <v>50</v>
          </cell>
          <cell r="DE1822">
            <v>2</v>
          </cell>
        </row>
        <row r="1823">
          <cell r="A1823" t="str">
            <v>605000053313716193School 3</v>
          </cell>
          <cell r="B1823" t="str">
            <v>Fall 2015-2016</v>
          </cell>
          <cell r="C1823">
            <v>605000053</v>
          </cell>
          <cell r="D1823" t="str">
            <v>School 3</v>
          </cell>
          <cell r="E1823" t="str">
            <v>Mathematics</v>
          </cell>
          <cell r="F1823" t="str">
            <v>Mathematics</v>
          </cell>
          <cell r="G1823" t="b">
            <v>1</v>
          </cell>
          <cell r="H1823">
            <v>2015</v>
          </cell>
          <cell r="I1823">
            <v>4</v>
          </cell>
          <cell r="L1823">
            <v>4</v>
          </cell>
          <cell r="O1823" t="str">
            <v>Survey With Goals</v>
          </cell>
          <cell r="P1823">
            <v>313716193</v>
          </cell>
          <cell r="Q1823">
            <v>42268</v>
          </cell>
          <cell r="R1823">
            <v>69</v>
          </cell>
          <cell r="S1823">
            <v>218</v>
          </cell>
          <cell r="T1823">
            <v>3</v>
          </cell>
          <cell r="U1823">
            <v>32</v>
          </cell>
          <cell r="V1823">
            <v>5</v>
          </cell>
          <cell r="W1823">
            <v>-1</v>
          </cell>
          <cell r="X1823">
            <v>4.17</v>
          </cell>
          <cell r="Y1823" t="str">
            <v>No</v>
          </cell>
          <cell r="Z1823">
            <v>-1.03</v>
          </cell>
          <cell r="AA1823">
            <v>15</v>
          </cell>
          <cell r="BI1823" t="str">
            <v>Operations and Algebraic Thinking</v>
          </cell>
          <cell r="BJ1823">
            <v>221</v>
          </cell>
          <cell r="BK1823">
            <v>6.1</v>
          </cell>
          <cell r="BL1823" t="str">
            <v>215-227</v>
          </cell>
          <cell r="BM1823" t="str">
            <v>LoAvg</v>
          </cell>
          <cell r="BN1823" t="str">
            <v>The Real and Complex Number Systems</v>
          </cell>
          <cell r="BO1823">
            <v>224</v>
          </cell>
          <cell r="BP1823">
            <v>6</v>
          </cell>
          <cell r="BQ1823" t="str">
            <v>218-230</v>
          </cell>
          <cell r="BR1823" t="str">
            <v>LoAvg</v>
          </cell>
          <cell r="BS1823" t="str">
            <v>Geometry</v>
          </cell>
          <cell r="BT1823">
            <v>213</v>
          </cell>
          <cell r="BU1823">
            <v>5.9</v>
          </cell>
          <cell r="BV1823" t="str">
            <v>207-219</v>
          </cell>
          <cell r="BW1823" t="str">
            <v>Low</v>
          </cell>
          <cell r="BX1823" t="str">
            <v>Statistics and Probability</v>
          </cell>
          <cell r="BY1823">
            <v>216</v>
          </cell>
          <cell r="BZ1823">
            <v>6</v>
          </cell>
          <cell r="CA1823" t="str">
            <v>210-222</v>
          </cell>
          <cell r="CB1823" t="str">
            <v>Low</v>
          </cell>
          <cell r="CW1823">
            <v>0.43146990740740737</v>
          </cell>
          <cell r="CX1823">
            <v>43</v>
          </cell>
          <cell r="CY1823" t="str">
            <v>Arkansas Comprehensive Testing Assessment and Accountability Program</v>
          </cell>
          <cell r="CZ1823" t="str">
            <v>Basic</v>
          </cell>
          <cell r="DE1823">
            <v>4</v>
          </cell>
        </row>
        <row r="1824">
          <cell r="A1824" t="str">
            <v>605000053313716210School 3</v>
          </cell>
          <cell r="B1824" t="str">
            <v>Fall 2015-2016</v>
          </cell>
          <cell r="C1824">
            <v>605000053</v>
          </cell>
          <cell r="D1824" t="str">
            <v>School 3</v>
          </cell>
          <cell r="E1824" t="str">
            <v>Reading</v>
          </cell>
          <cell r="F1824" t="str">
            <v>Reading</v>
          </cell>
          <cell r="G1824" t="b">
            <v>1</v>
          </cell>
          <cell r="H1824">
            <v>2015</v>
          </cell>
          <cell r="I1824">
            <v>4</v>
          </cell>
          <cell r="L1824">
            <v>4</v>
          </cell>
          <cell r="O1824" t="str">
            <v>Survey With Goals</v>
          </cell>
          <cell r="P1824">
            <v>313716210</v>
          </cell>
          <cell r="Q1824">
            <v>42268</v>
          </cell>
          <cell r="R1824">
            <v>80</v>
          </cell>
          <cell r="S1824">
            <v>220</v>
          </cell>
          <cell r="T1824">
            <v>3.4</v>
          </cell>
          <cell r="U1824">
            <v>57</v>
          </cell>
          <cell r="V1824">
            <v>4</v>
          </cell>
          <cell r="W1824">
            <v>2</v>
          </cell>
          <cell r="X1824">
            <v>4.67</v>
          </cell>
          <cell r="Y1824" t="str">
            <v>No*</v>
          </cell>
          <cell r="Z1824">
            <v>-0.26</v>
          </cell>
          <cell r="AA1824">
            <v>40</v>
          </cell>
          <cell r="BF1824">
            <v>961</v>
          </cell>
          <cell r="BG1824">
            <v>861</v>
          </cell>
          <cell r="BH1824">
            <v>1011</v>
          </cell>
          <cell r="BI1824" t="str">
            <v>Literature</v>
          </cell>
          <cell r="BJ1824">
            <v>222</v>
          </cell>
          <cell r="BK1824">
            <v>6</v>
          </cell>
          <cell r="BL1824" t="str">
            <v>216-228</v>
          </cell>
          <cell r="BM1824" t="str">
            <v>Avg</v>
          </cell>
          <cell r="BN1824" t="str">
            <v>Informational Text</v>
          </cell>
          <cell r="BO1824">
            <v>212</v>
          </cell>
          <cell r="BP1824">
            <v>6.3</v>
          </cell>
          <cell r="BQ1824" t="str">
            <v>206-218</v>
          </cell>
          <cell r="BR1824" t="str">
            <v>LoAvg</v>
          </cell>
          <cell r="BS1824" t="str">
            <v>Vocabulary Acquisition and Use</v>
          </cell>
          <cell r="BT1824">
            <v>224</v>
          </cell>
          <cell r="BU1824">
            <v>6</v>
          </cell>
          <cell r="BV1824" t="str">
            <v>218-230</v>
          </cell>
          <cell r="BW1824" t="str">
            <v>HiAvg</v>
          </cell>
          <cell r="CW1824">
            <v>0.51267361111111109</v>
          </cell>
          <cell r="CX1824">
            <v>45</v>
          </cell>
          <cell r="CY1824" t="str">
            <v>Arkansas Comprehensive Testing Assessment and Accountability Program</v>
          </cell>
          <cell r="CZ1824" t="str">
            <v>Proficient</v>
          </cell>
          <cell r="DE1824">
            <v>3</v>
          </cell>
        </row>
        <row r="1825">
          <cell r="A1825" t="str">
            <v>605000054308273204School 3</v>
          </cell>
          <cell r="B1825" t="str">
            <v>Fall 2015-2016</v>
          </cell>
          <cell r="C1825">
            <v>605000054</v>
          </cell>
          <cell r="D1825" t="str">
            <v>School 3</v>
          </cell>
          <cell r="E1825" t="str">
            <v>Language Usage</v>
          </cell>
          <cell r="F1825" t="str">
            <v>Language</v>
          </cell>
          <cell r="G1825" t="b">
            <v>1</v>
          </cell>
          <cell r="H1825">
            <v>2015</v>
          </cell>
          <cell r="I1825">
            <v>4</v>
          </cell>
          <cell r="L1825">
            <v>4</v>
          </cell>
          <cell r="O1825" t="str">
            <v>Survey With Goals</v>
          </cell>
          <cell r="P1825">
            <v>308273204</v>
          </cell>
          <cell r="Q1825">
            <v>42262</v>
          </cell>
          <cell r="R1825">
            <v>61</v>
          </cell>
          <cell r="S1825">
            <v>235</v>
          </cell>
          <cell r="T1825">
            <v>3</v>
          </cell>
          <cell r="U1825">
            <v>91</v>
          </cell>
          <cell r="V1825">
            <v>2</v>
          </cell>
          <cell r="W1825">
            <v>5</v>
          </cell>
          <cell r="X1825">
            <v>4.17</v>
          </cell>
          <cell r="Y1825" t="str">
            <v>Yes*</v>
          </cell>
          <cell r="Z1825">
            <v>0.45</v>
          </cell>
          <cell r="AA1825">
            <v>67</v>
          </cell>
          <cell r="BI1825" t="str">
            <v>Writing: Plan, Organize, Develop, Revise, Research</v>
          </cell>
          <cell r="BJ1825">
            <v>237</v>
          </cell>
          <cell r="BK1825">
            <v>5.2</v>
          </cell>
          <cell r="BL1825" t="str">
            <v>232-242</v>
          </cell>
          <cell r="BM1825" t="str">
            <v>High</v>
          </cell>
          <cell r="BN1825" t="str">
            <v>Language: Understand, Edit for Grammar, Usage</v>
          </cell>
          <cell r="BO1825">
            <v>233</v>
          </cell>
          <cell r="BP1825">
            <v>5.2</v>
          </cell>
          <cell r="BQ1825" t="str">
            <v>228-238</v>
          </cell>
          <cell r="BR1825" t="str">
            <v>High</v>
          </cell>
          <cell r="BS1825" t="str">
            <v>Language: Understand, Edit Mechanics</v>
          </cell>
          <cell r="BT1825">
            <v>235</v>
          </cell>
          <cell r="BU1825">
            <v>5</v>
          </cell>
          <cell r="BV1825" t="str">
            <v>230-240</v>
          </cell>
          <cell r="BW1825" t="str">
            <v>High</v>
          </cell>
          <cell r="CW1825">
            <v>0.34392361111111108</v>
          </cell>
          <cell r="CX1825">
            <v>57</v>
          </cell>
          <cell r="DE1825">
            <v>2</v>
          </cell>
        </row>
        <row r="1826">
          <cell r="A1826" t="str">
            <v>605000054306607555School 3</v>
          </cell>
          <cell r="B1826" t="str">
            <v>Fall 2015-2016</v>
          </cell>
          <cell r="C1826">
            <v>605000054</v>
          </cell>
          <cell r="D1826" t="str">
            <v>School 3</v>
          </cell>
          <cell r="E1826" t="str">
            <v>Mathematics</v>
          </cell>
          <cell r="F1826" t="str">
            <v>Mathematics</v>
          </cell>
          <cell r="G1826" t="b">
            <v>1</v>
          </cell>
          <cell r="H1826">
            <v>2015</v>
          </cell>
          <cell r="I1826">
            <v>4</v>
          </cell>
          <cell r="L1826">
            <v>4</v>
          </cell>
          <cell r="O1826" t="str">
            <v>Survey With Goals</v>
          </cell>
          <cell r="P1826">
            <v>306607555</v>
          </cell>
          <cell r="Q1826">
            <v>42264</v>
          </cell>
          <cell r="R1826">
            <v>91</v>
          </cell>
          <cell r="S1826">
            <v>247</v>
          </cell>
          <cell r="T1826">
            <v>3</v>
          </cell>
          <cell r="U1826">
            <v>88</v>
          </cell>
          <cell r="V1826">
            <v>6</v>
          </cell>
          <cell r="W1826">
            <v>8</v>
          </cell>
          <cell r="X1826">
            <v>4.17</v>
          </cell>
          <cell r="Y1826" t="str">
            <v>Yes*</v>
          </cell>
          <cell r="Z1826">
            <v>0.35</v>
          </cell>
          <cell r="AA1826">
            <v>64</v>
          </cell>
          <cell r="BI1826" t="str">
            <v>Operations and Algebraic Thinking</v>
          </cell>
          <cell r="BJ1826">
            <v>256</v>
          </cell>
          <cell r="BK1826">
            <v>6.3</v>
          </cell>
          <cell r="BL1826" t="str">
            <v>250-262</v>
          </cell>
          <cell r="BM1826" t="str">
            <v>High</v>
          </cell>
          <cell r="BN1826" t="str">
            <v>The Real and Complex Number Systems</v>
          </cell>
          <cell r="BO1826">
            <v>249</v>
          </cell>
          <cell r="BP1826">
            <v>6.1</v>
          </cell>
          <cell r="BQ1826" t="str">
            <v>243-255</v>
          </cell>
          <cell r="BR1826" t="str">
            <v>High</v>
          </cell>
          <cell r="BS1826" t="str">
            <v>Geometry</v>
          </cell>
          <cell r="BT1826">
            <v>235</v>
          </cell>
          <cell r="BU1826">
            <v>6.3</v>
          </cell>
          <cell r="BV1826" t="str">
            <v>229-241</v>
          </cell>
          <cell r="BW1826" t="str">
            <v>HiAvg</v>
          </cell>
          <cell r="BX1826" t="str">
            <v>Statistics and Probability</v>
          </cell>
          <cell r="BY1826">
            <v>247</v>
          </cell>
          <cell r="BZ1826">
            <v>6.2</v>
          </cell>
          <cell r="CA1826" t="str">
            <v>241-253</v>
          </cell>
          <cell r="CB1826" t="str">
            <v>High</v>
          </cell>
          <cell r="CW1826">
            <v>0.43865740740740744</v>
          </cell>
          <cell r="CX1826">
            <v>55</v>
          </cell>
          <cell r="CY1826" t="str">
            <v>Arkansas Comprehensive Testing Assessment and Accountability Program</v>
          </cell>
          <cell r="CZ1826" t="str">
            <v>Advanced</v>
          </cell>
          <cell r="DE1826">
            <v>5</v>
          </cell>
        </row>
        <row r="1827">
          <cell r="A1827" t="str">
            <v>605000054310122864School 3</v>
          </cell>
          <cell r="B1827" t="str">
            <v>Fall 2015-2016</v>
          </cell>
          <cell r="C1827">
            <v>605000054</v>
          </cell>
          <cell r="D1827" t="str">
            <v>School 3</v>
          </cell>
          <cell r="E1827" t="str">
            <v>Reading</v>
          </cell>
          <cell r="F1827" t="str">
            <v>Reading</v>
          </cell>
          <cell r="G1827" t="b">
            <v>1</v>
          </cell>
          <cell r="H1827">
            <v>2015</v>
          </cell>
          <cell r="I1827">
            <v>4</v>
          </cell>
          <cell r="L1827">
            <v>4</v>
          </cell>
          <cell r="O1827" t="str">
            <v>Survey With Goals</v>
          </cell>
          <cell r="P1827">
            <v>310122864</v>
          </cell>
          <cell r="Q1827">
            <v>42257</v>
          </cell>
          <cell r="R1827">
            <v>84</v>
          </cell>
          <cell r="S1827">
            <v>239</v>
          </cell>
          <cell r="T1827">
            <v>3.3</v>
          </cell>
          <cell r="U1827">
            <v>92</v>
          </cell>
          <cell r="V1827">
            <v>3</v>
          </cell>
          <cell r="W1827">
            <v>7</v>
          </cell>
          <cell r="X1827">
            <v>4.5999999999999996</v>
          </cell>
          <cell r="Y1827" t="str">
            <v>Yes*</v>
          </cell>
          <cell r="Z1827">
            <v>0.59</v>
          </cell>
          <cell r="AA1827">
            <v>72</v>
          </cell>
          <cell r="BF1827">
            <v>1303</v>
          </cell>
          <cell r="BG1827">
            <v>1203</v>
          </cell>
          <cell r="BH1827">
            <v>1353</v>
          </cell>
          <cell r="BI1827" t="str">
            <v>Literature</v>
          </cell>
          <cell r="BJ1827">
            <v>249</v>
          </cell>
          <cell r="BK1827">
            <v>6.8</v>
          </cell>
          <cell r="BL1827" t="str">
            <v>242-256</v>
          </cell>
          <cell r="BM1827" t="str">
            <v>High</v>
          </cell>
          <cell r="BN1827" t="str">
            <v>Informational Text</v>
          </cell>
          <cell r="BO1827">
            <v>243</v>
          </cell>
          <cell r="BP1827">
            <v>5.9</v>
          </cell>
          <cell r="BQ1827" t="str">
            <v>237-249</v>
          </cell>
          <cell r="BR1827" t="str">
            <v>High</v>
          </cell>
          <cell r="BS1827" t="str">
            <v>Vocabulary Acquisition and Use</v>
          </cell>
          <cell r="BT1827">
            <v>224</v>
          </cell>
          <cell r="BU1827">
            <v>6.7</v>
          </cell>
          <cell r="BV1827" t="str">
            <v>217-231</v>
          </cell>
          <cell r="BW1827" t="str">
            <v>HiAvg</v>
          </cell>
          <cell r="CW1827">
            <v>0.33712962962962961</v>
          </cell>
          <cell r="CX1827">
            <v>54</v>
          </cell>
          <cell r="CY1827" t="str">
            <v>Arkansas Comprehensive Testing Assessment and Accountability Program</v>
          </cell>
          <cell r="CZ1827" t="str">
            <v>Advanced</v>
          </cell>
          <cell r="DE1827">
            <v>3</v>
          </cell>
        </row>
        <row r="1828">
          <cell r="A1828" t="str">
            <v>605000057308273398School 3</v>
          </cell>
          <cell r="B1828" t="str">
            <v>Fall 2015-2016</v>
          </cell>
          <cell r="C1828">
            <v>605000057</v>
          </cell>
          <cell r="D1828" t="str">
            <v>School 3</v>
          </cell>
          <cell r="E1828" t="str">
            <v>Language Usage</v>
          </cell>
          <cell r="F1828" t="str">
            <v>Language</v>
          </cell>
          <cell r="G1828" t="b">
            <v>1</v>
          </cell>
          <cell r="H1828">
            <v>2015</v>
          </cell>
          <cell r="I1828">
            <v>4</v>
          </cell>
          <cell r="L1828">
            <v>4</v>
          </cell>
          <cell r="O1828" t="str">
            <v>Survey With Goals</v>
          </cell>
          <cell r="P1828">
            <v>308273398</v>
          </cell>
          <cell r="Q1828">
            <v>42262</v>
          </cell>
          <cell r="R1828">
            <v>67</v>
          </cell>
          <cell r="S1828">
            <v>194</v>
          </cell>
          <cell r="T1828">
            <v>3.3</v>
          </cell>
          <cell r="U1828">
            <v>6</v>
          </cell>
          <cell r="V1828">
            <v>4</v>
          </cell>
          <cell r="W1828">
            <v>-1</v>
          </cell>
          <cell r="X1828">
            <v>4.3899999999999997</v>
          </cell>
          <cell r="Y1828" t="str">
            <v>No</v>
          </cell>
          <cell r="Z1828">
            <v>-0.84</v>
          </cell>
          <cell r="AA1828">
            <v>20</v>
          </cell>
          <cell r="BI1828" t="str">
            <v>Writing: Plan, Organize, Develop, Revise, Research</v>
          </cell>
          <cell r="BJ1828">
            <v>199</v>
          </cell>
          <cell r="BK1828">
            <v>5.8</v>
          </cell>
          <cell r="BL1828" t="str">
            <v>193-205</v>
          </cell>
          <cell r="BM1828" t="str">
            <v>Low</v>
          </cell>
          <cell r="BN1828" t="str">
            <v>Language: Understand, Edit for Grammar, Usage</v>
          </cell>
          <cell r="BO1828">
            <v>195</v>
          </cell>
          <cell r="BP1828">
            <v>5.7</v>
          </cell>
          <cell r="BQ1828" t="str">
            <v>189-201</v>
          </cell>
          <cell r="BR1828" t="str">
            <v>Low</v>
          </cell>
          <cell r="BS1828" t="str">
            <v>Language: Understand, Edit Mechanics</v>
          </cell>
          <cell r="BT1828">
            <v>189</v>
          </cell>
          <cell r="BU1828">
            <v>5.6</v>
          </cell>
          <cell r="BV1828" t="str">
            <v>183-195</v>
          </cell>
          <cell r="BW1828" t="str">
            <v>Low</v>
          </cell>
          <cell r="CW1828">
            <v>0.42208333333333337</v>
          </cell>
          <cell r="CX1828">
            <v>42</v>
          </cell>
          <cell r="DE1828">
            <v>3</v>
          </cell>
        </row>
        <row r="1829">
          <cell r="A1829" t="str">
            <v>605000057306607430School 3</v>
          </cell>
          <cell r="B1829" t="str">
            <v>Fall 2015-2016</v>
          </cell>
          <cell r="C1829">
            <v>605000057</v>
          </cell>
          <cell r="D1829" t="str">
            <v>School 3</v>
          </cell>
          <cell r="E1829" t="str">
            <v>Mathematics</v>
          </cell>
          <cell r="F1829" t="str">
            <v>Mathematics</v>
          </cell>
          <cell r="G1829" t="b">
            <v>1</v>
          </cell>
          <cell r="H1829">
            <v>2015</v>
          </cell>
          <cell r="I1829">
            <v>4</v>
          </cell>
          <cell r="L1829">
            <v>4</v>
          </cell>
          <cell r="O1829" t="str">
            <v>Survey With Goals</v>
          </cell>
          <cell r="P1829">
            <v>306607430</v>
          </cell>
          <cell r="Q1829">
            <v>42264</v>
          </cell>
          <cell r="R1829">
            <v>74</v>
          </cell>
          <cell r="S1829">
            <v>197</v>
          </cell>
          <cell r="T1829">
            <v>3</v>
          </cell>
          <cell r="U1829">
            <v>5</v>
          </cell>
          <cell r="V1829">
            <v>5</v>
          </cell>
          <cell r="W1829">
            <v>-1</v>
          </cell>
          <cell r="X1829">
            <v>4.17</v>
          </cell>
          <cell r="Y1829" t="str">
            <v>No</v>
          </cell>
          <cell r="Z1829">
            <v>-0.96</v>
          </cell>
          <cell r="AA1829">
            <v>17</v>
          </cell>
          <cell r="BI1829" t="str">
            <v>Operations and Algebraic Thinking</v>
          </cell>
          <cell r="BJ1829">
            <v>193</v>
          </cell>
          <cell r="BK1829">
            <v>6.1</v>
          </cell>
          <cell r="BL1829" t="str">
            <v>187-199</v>
          </cell>
          <cell r="BM1829" t="str">
            <v>Low</v>
          </cell>
          <cell r="BN1829" t="str">
            <v>The Real and Complex Number Systems</v>
          </cell>
          <cell r="BO1829">
            <v>193</v>
          </cell>
          <cell r="BP1829">
            <v>5.9</v>
          </cell>
          <cell r="BQ1829" t="str">
            <v>187-199</v>
          </cell>
          <cell r="BR1829" t="str">
            <v>Low</v>
          </cell>
          <cell r="BS1829" t="str">
            <v>Geometry</v>
          </cell>
          <cell r="BT1829">
            <v>208</v>
          </cell>
          <cell r="BU1829">
            <v>6.1</v>
          </cell>
          <cell r="BV1829" t="str">
            <v>202-214</v>
          </cell>
          <cell r="BW1829" t="str">
            <v>Low</v>
          </cell>
          <cell r="BX1829" t="str">
            <v>Statistics and Probability</v>
          </cell>
          <cell r="BY1829">
            <v>191</v>
          </cell>
          <cell r="BZ1829">
            <v>6</v>
          </cell>
          <cell r="CA1829" t="str">
            <v>185-197</v>
          </cell>
          <cell r="CB1829" t="str">
            <v>Low</v>
          </cell>
          <cell r="CW1829">
            <v>0.36030092592592594</v>
          </cell>
          <cell r="CX1829">
            <v>53</v>
          </cell>
          <cell r="CY1829" t="str">
            <v>Arkansas Comprehensive Testing Assessment and Accountability Program</v>
          </cell>
          <cell r="CZ1829" t="str">
            <v>Below Basic</v>
          </cell>
          <cell r="DE1829">
            <v>3</v>
          </cell>
        </row>
        <row r="1830">
          <cell r="A1830" t="str">
            <v>605000057310122815School 3</v>
          </cell>
          <cell r="B1830" t="str">
            <v>Fall 2015-2016</v>
          </cell>
          <cell r="C1830">
            <v>605000057</v>
          </cell>
          <cell r="D1830" t="str">
            <v>School 3</v>
          </cell>
          <cell r="E1830" t="str">
            <v>Reading</v>
          </cell>
          <cell r="F1830" t="str">
            <v>Reading</v>
          </cell>
          <cell r="G1830" t="b">
            <v>1</v>
          </cell>
          <cell r="H1830">
            <v>2015</v>
          </cell>
          <cell r="I1830">
            <v>4</v>
          </cell>
          <cell r="L1830">
            <v>4</v>
          </cell>
          <cell r="O1830" t="str">
            <v>Survey With Goals</v>
          </cell>
          <cell r="P1830">
            <v>310122815</v>
          </cell>
          <cell r="Q1830">
            <v>42257</v>
          </cell>
          <cell r="R1830">
            <v>57</v>
          </cell>
          <cell r="S1830">
            <v>192</v>
          </cell>
          <cell r="T1830">
            <v>3.3</v>
          </cell>
          <cell r="U1830">
            <v>5</v>
          </cell>
          <cell r="V1830">
            <v>5</v>
          </cell>
          <cell r="W1830">
            <v>6</v>
          </cell>
          <cell r="X1830">
            <v>4.5999999999999996</v>
          </cell>
          <cell r="Y1830" t="str">
            <v>Yes*</v>
          </cell>
          <cell r="Z1830">
            <v>0.08</v>
          </cell>
          <cell r="AA1830">
            <v>53</v>
          </cell>
          <cell r="BF1830">
            <v>457</v>
          </cell>
          <cell r="BG1830">
            <v>357</v>
          </cell>
          <cell r="BH1830">
            <v>507</v>
          </cell>
          <cell r="BI1830" t="str">
            <v>Literature</v>
          </cell>
          <cell r="BJ1830">
            <v>183</v>
          </cell>
          <cell r="BK1830">
            <v>6.2</v>
          </cell>
          <cell r="BL1830" t="str">
            <v>177-189</v>
          </cell>
          <cell r="BM1830" t="str">
            <v>Low</v>
          </cell>
          <cell r="BN1830" t="str">
            <v>Informational Text</v>
          </cell>
          <cell r="BO1830">
            <v>192</v>
          </cell>
          <cell r="BP1830">
            <v>5.7</v>
          </cell>
          <cell r="BQ1830" t="str">
            <v>186-198</v>
          </cell>
          <cell r="BR1830" t="str">
            <v>Low</v>
          </cell>
          <cell r="BS1830" t="str">
            <v>Vocabulary Acquisition and Use</v>
          </cell>
          <cell r="BT1830">
            <v>202</v>
          </cell>
          <cell r="BU1830">
            <v>6.2</v>
          </cell>
          <cell r="BV1830" t="str">
            <v>196-208</v>
          </cell>
          <cell r="BW1830" t="str">
            <v>Low</v>
          </cell>
          <cell r="CW1830">
            <v>0.41467592592592589</v>
          </cell>
          <cell r="CX1830">
            <v>53</v>
          </cell>
          <cell r="CY1830" t="str">
            <v>Arkansas Comprehensive Testing Assessment and Accountability Program</v>
          </cell>
          <cell r="CZ1830" t="str">
            <v>Basic</v>
          </cell>
          <cell r="DE1830">
            <v>3</v>
          </cell>
        </row>
        <row r="1831">
          <cell r="A1831" t="str">
            <v>605000060308273533School 3</v>
          </cell>
          <cell r="B1831" t="str">
            <v>Fall 2015-2016</v>
          </cell>
          <cell r="C1831">
            <v>605000060</v>
          </cell>
          <cell r="D1831" t="str">
            <v>School 3</v>
          </cell>
          <cell r="E1831" t="str">
            <v>Language Usage</v>
          </cell>
          <cell r="F1831" t="str">
            <v>Language</v>
          </cell>
          <cell r="G1831" t="b">
            <v>1</v>
          </cell>
          <cell r="H1831">
            <v>2015</v>
          </cell>
          <cell r="I1831">
            <v>4</v>
          </cell>
          <cell r="L1831">
            <v>4</v>
          </cell>
          <cell r="O1831" t="str">
            <v>Survey With Goals</v>
          </cell>
          <cell r="P1831">
            <v>308273533</v>
          </cell>
          <cell r="Q1831">
            <v>42262</v>
          </cell>
          <cell r="R1831">
            <v>60</v>
          </cell>
          <cell r="S1831">
            <v>233</v>
          </cell>
          <cell r="T1831">
            <v>2.9</v>
          </cell>
          <cell r="U1831">
            <v>88</v>
          </cell>
          <cell r="V1831">
            <v>2</v>
          </cell>
          <cell r="W1831">
            <v>1</v>
          </cell>
          <cell r="X1831">
            <v>4.0999999999999996</v>
          </cell>
          <cell r="Y1831" t="str">
            <v>No*</v>
          </cell>
          <cell r="Z1831">
            <v>-0.17</v>
          </cell>
          <cell r="AA1831">
            <v>43</v>
          </cell>
          <cell r="BI1831" t="str">
            <v>Writing: Plan, Organize, Develop, Revise, Research</v>
          </cell>
          <cell r="BJ1831">
            <v>229</v>
          </cell>
          <cell r="BK1831">
            <v>5</v>
          </cell>
          <cell r="BL1831" t="str">
            <v>224-234</v>
          </cell>
          <cell r="BM1831" t="str">
            <v>HiAvg</v>
          </cell>
          <cell r="BN1831" t="str">
            <v>Language: Understand, Edit for Grammar, Usage</v>
          </cell>
          <cell r="BO1831">
            <v>235</v>
          </cell>
          <cell r="BP1831">
            <v>5.0999999999999996</v>
          </cell>
          <cell r="BQ1831" t="str">
            <v>230-240</v>
          </cell>
          <cell r="BR1831" t="str">
            <v>High</v>
          </cell>
          <cell r="BS1831" t="str">
            <v>Language: Understand, Edit Mechanics</v>
          </cell>
          <cell r="BT1831">
            <v>236</v>
          </cell>
          <cell r="BU1831">
            <v>5</v>
          </cell>
          <cell r="BV1831" t="str">
            <v>231-241</v>
          </cell>
          <cell r="BW1831" t="str">
            <v>High</v>
          </cell>
          <cell r="CW1831">
            <v>0.34394675925925927</v>
          </cell>
          <cell r="CX1831">
            <v>50</v>
          </cell>
          <cell r="DE1831">
            <v>2</v>
          </cell>
        </row>
        <row r="1832">
          <cell r="A1832" t="str">
            <v>605000060306607744School 3</v>
          </cell>
          <cell r="B1832" t="str">
            <v>Fall 2015-2016</v>
          </cell>
          <cell r="C1832">
            <v>605000060</v>
          </cell>
          <cell r="D1832" t="str">
            <v>School 3</v>
          </cell>
          <cell r="E1832" t="str">
            <v>Mathematics</v>
          </cell>
          <cell r="F1832" t="str">
            <v>Mathematics</v>
          </cell>
          <cell r="G1832" t="b">
            <v>1</v>
          </cell>
          <cell r="H1832">
            <v>2015</v>
          </cell>
          <cell r="I1832">
            <v>4</v>
          </cell>
          <cell r="L1832">
            <v>4</v>
          </cell>
          <cell r="O1832" t="str">
            <v>Survey With Goals</v>
          </cell>
          <cell r="P1832">
            <v>306607744</v>
          </cell>
          <cell r="Q1832">
            <v>42264</v>
          </cell>
          <cell r="R1832">
            <v>87</v>
          </cell>
          <cell r="S1832">
            <v>243</v>
          </cell>
          <cell r="T1832">
            <v>2.9</v>
          </cell>
          <cell r="U1832">
            <v>83</v>
          </cell>
          <cell r="V1832">
            <v>6</v>
          </cell>
          <cell r="W1832">
            <v>4</v>
          </cell>
          <cell r="X1832">
            <v>4.0999999999999996</v>
          </cell>
          <cell r="Y1832" t="str">
            <v>No*</v>
          </cell>
          <cell r="Z1832">
            <v>-0.28999999999999998</v>
          </cell>
          <cell r="AA1832">
            <v>38</v>
          </cell>
          <cell r="BI1832" t="str">
            <v>Operations and Algebraic Thinking</v>
          </cell>
          <cell r="BJ1832">
            <v>243</v>
          </cell>
          <cell r="BK1832">
            <v>5.7</v>
          </cell>
          <cell r="BL1832" t="str">
            <v>237-249</v>
          </cell>
          <cell r="BM1832" t="str">
            <v>HiAvg</v>
          </cell>
          <cell r="BN1832" t="str">
            <v>The Real and Complex Number Systems</v>
          </cell>
          <cell r="BO1832">
            <v>244</v>
          </cell>
          <cell r="BP1832">
            <v>5.8</v>
          </cell>
          <cell r="BQ1832" t="str">
            <v>238-250</v>
          </cell>
          <cell r="BR1832" t="str">
            <v>HiAvg</v>
          </cell>
          <cell r="BS1832" t="str">
            <v>Geometry</v>
          </cell>
          <cell r="BT1832">
            <v>240</v>
          </cell>
          <cell r="BU1832">
            <v>5.7</v>
          </cell>
          <cell r="BV1832" t="str">
            <v>234-246</v>
          </cell>
          <cell r="BW1832" t="str">
            <v>HiAvg</v>
          </cell>
          <cell r="BX1832" t="str">
            <v>Statistics and Probability</v>
          </cell>
          <cell r="BY1832">
            <v>243</v>
          </cell>
          <cell r="BZ1832">
            <v>5.9</v>
          </cell>
          <cell r="CA1832" t="str">
            <v>237-249</v>
          </cell>
          <cell r="CB1832" t="str">
            <v>HiAvg</v>
          </cell>
          <cell r="CW1832">
            <v>0.43869212962962961</v>
          </cell>
          <cell r="CX1832">
            <v>55</v>
          </cell>
          <cell r="CY1832" t="str">
            <v>Arkansas Comprehensive Testing Assessment and Accountability Program</v>
          </cell>
          <cell r="CZ1832" t="str">
            <v>Advanced</v>
          </cell>
          <cell r="DE1832">
            <v>5</v>
          </cell>
        </row>
        <row r="1833">
          <cell r="A1833" t="str">
            <v>605000060310122709School 3</v>
          </cell>
          <cell r="B1833" t="str">
            <v>Fall 2015-2016</v>
          </cell>
          <cell r="C1833">
            <v>605000060</v>
          </cell>
          <cell r="D1833" t="str">
            <v>School 3</v>
          </cell>
          <cell r="E1833" t="str">
            <v>Reading</v>
          </cell>
          <cell r="F1833" t="str">
            <v>Reading</v>
          </cell>
          <cell r="G1833" t="b">
            <v>1</v>
          </cell>
          <cell r="H1833">
            <v>2015</v>
          </cell>
          <cell r="I1833">
            <v>4</v>
          </cell>
          <cell r="L1833">
            <v>4</v>
          </cell>
          <cell r="O1833" t="str">
            <v>Survey With Goals</v>
          </cell>
          <cell r="P1833">
            <v>310122709</v>
          </cell>
          <cell r="Q1833">
            <v>42257</v>
          </cell>
          <cell r="R1833">
            <v>85</v>
          </cell>
          <cell r="S1833">
            <v>239</v>
          </cell>
          <cell r="T1833">
            <v>3.3</v>
          </cell>
          <cell r="U1833">
            <v>92</v>
          </cell>
          <cell r="V1833">
            <v>3</v>
          </cell>
          <cell r="W1833">
            <v>4</v>
          </cell>
          <cell r="X1833">
            <v>4.53</v>
          </cell>
          <cell r="Y1833" t="str">
            <v>Yes*</v>
          </cell>
          <cell r="Z1833">
            <v>0.16</v>
          </cell>
          <cell r="AA1833">
            <v>57</v>
          </cell>
          <cell r="BF1833">
            <v>1303</v>
          </cell>
          <cell r="BG1833">
            <v>1203</v>
          </cell>
          <cell r="BH1833">
            <v>1353</v>
          </cell>
          <cell r="BI1833" t="str">
            <v>Literature</v>
          </cell>
          <cell r="BJ1833">
            <v>235</v>
          </cell>
          <cell r="BK1833">
            <v>5.8</v>
          </cell>
          <cell r="BL1833" t="str">
            <v>229-241</v>
          </cell>
          <cell r="BM1833" t="str">
            <v>High</v>
          </cell>
          <cell r="BN1833" t="str">
            <v>Informational Text</v>
          </cell>
          <cell r="BO1833">
            <v>239</v>
          </cell>
          <cell r="BP1833">
            <v>5.7</v>
          </cell>
          <cell r="BQ1833" t="str">
            <v>233-245</v>
          </cell>
          <cell r="BR1833" t="str">
            <v>High</v>
          </cell>
          <cell r="BS1833" t="str">
            <v>Vocabulary Acquisition and Use</v>
          </cell>
          <cell r="BT1833">
            <v>242</v>
          </cell>
          <cell r="BU1833">
            <v>5.9</v>
          </cell>
          <cell r="BV1833" t="str">
            <v>236-248</v>
          </cell>
          <cell r="BW1833" t="str">
            <v>High</v>
          </cell>
          <cell r="CW1833">
            <v>0.33711805555555557</v>
          </cell>
          <cell r="CX1833">
            <v>53</v>
          </cell>
          <cell r="CY1833" t="str">
            <v>Arkansas Comprehensive Testing Assessment and Accountability Program</v>
          </cell>
          <cell r="CZ1833" t="str">
            <v>Advanced</v>
          </cell>
          <cell r="DE1833">
            <v>3</v>
          </cell>
        </row>
        <row r="1834">
          <cell r="A1834" t="str">
            <v>605000062309647959School 3</v>
          </cell>
          <cell r="B1834" t="str">
            <v>Fall 2015-2016</v>
          </cell>
          <cell r="C1834">
            <v>605000062</v>
          </cell>
          <cell r="D1834" t="str">
            <v>School 3</v>
          </cell>
          <cell r="E1834" t="str">
            <v>Language Usage</v>
          </cell>
          <cell r="F1834" t="str">
            <v>Language</v>
          </cell>
          <cell r="G1834" t="b">
            <v>1</v>
          </cell>
          <cell r="H1834">
            <v>2015</v>
          </cell>
          <cell r="I1834">
            <v>4</v>
          </cell>
          <cell r="L1834">
            <v>4</v>
          </cell>
          <cell r="O1834" t="str">
            <v>Survey With Goals</v>
          </cell>
          <cell r="P1834">
            <v>309647959</v>
          </cell>
          <cell r="Q1834">
            <v>42258</v>
          </cell>
          <cell r="R1834">
            <v>59</v>
          </cell>
          <cell r="S1834">
            <v>223</v>
          </cell>
          <cell r="T1834">
            <v>2.9</v>
          </cell>
          <cell r="U1834">
            <v>69</v>
          </cell>
          <cell r="V1834">
            <v>3</v>
          </cell>
          <cell r="W1834">
            <v>13</v>
          </cell>
          <cell r="X1834">
            <v>4.0999999999999996</v>
          </cell>
          <cell r="Y1834" t="str">
            <v>Yes</v>
          </cell>
          <cell r="Z1834">
            <v>1.54</v>
          </cell>
          <cell r="AA1834">
            <v>94</v>
          </cell>
          <cell r="BI1834" t="str">
            <v>Writing: Plan, Organize, Develop, Revise, Research</v>
          </cell>
          <cell r="BJ1834">
            <v>222</v>
          </cell>
          <cell r="BK1834">
            <v>5</v>
          </cell>
          <cell r="BL1834" t="str">
            <v>217-227</v>
          </cell>
          <cell r="BM1834" t="str">
            <v>Avg</v>
          </cell>
          <cell r="BN1834" t="str">
            <v>Language: Understand, Edit for Grammar, Usage</v>
          </cell>
          <cell r="BO1834">
            <v>225</v>
          </cell>
          <cell r="BP1834">
            <v>5</v>
          </cell>
          <cell r="BQ1834" t="str">
            <v>220-230</v>
          </cell>
          <cell r="BR1834" t="str">
            <v>HiAvg</v>
          </cell>
          <cell r="BS1834" t="str">
            <v>Language: Understand, Edit Mechanics</v>
          </cell>
          <cell r="BT1834">
            <v>222</v>
          </cell>
          <cell r="BU1834">
            <v>4.9000000000000004</v>
          </cell>
          <cell r="BV1834" t="str">
            <v>217-227</v>
          </cell>
          <cell r="BW1834" t="str">
            <v>Avg</v>
          </cell>
          <cell r="CW1834">
            <v>0.54956018518518512</v>
          </cell>
          <cell r="CX1834">
            <v>49</v>
          </cell>
          <cell r="DE1834">
            <v>2</v>
          </cell>
        </row>
        <row r="1835">
          <cell r="A1835" t="str">
            <v>605000062306607322School 3</v>
          </cell>
          <cell r="B1835" t="str">
            <v>Fall 2015-2016</v>
          </cell>
          <cell r="C1835">
            <v>605000062</v>
          </cell>
          <cell r="D1835" t="str">
            <v>School 3</v>
          </cell>
          <cell r="E1835" t="str">
            <v>Mathematics</v>
          </cell>
          <cell r="F1835" t="str">
            <v>Mathematics</v>
          </cell>
          <cell r="G1835" t="b">
            <v>1</v>
          </cell>
          <cell r="H1835">
            <v>2015</v>
          </cell>
          <cell r="I1835">
            <v>4</v>
          </cell>
          <cell r="L1835">
            <v>4</v>
          </cell>
          <cell r="O1835" t="str">
            <v>Survey With Goals</v>
          </cell>
          <cell r="P1835">
            <v>306607322</v>
          </cell>
          <cell r="Q1835">
            <v>42264</v>
          </cell>
          <cell r="R1835">
            <v>76</v>
          </cell>
          <cell r="S1835">
            <v>232</v>
          </cell>
          <cell r="T1835">
            <v>2.9</v>
          </cell>
          <cell r="U1835">
            <v>63</v>
          </cell>
          <cell r="V1835">
            <v>6</v>
          </cell>
          <cell r="W1835">
            <v>6</v>
          </cell>
          <cell r="X1835">
            <v>4.0999999999999996</v>
          </cell>
          <cell r="Y1835" t="str">
            <v>Yes*</v>
          </cell>
          <cell r="Z1835">
            <v>7.0000000000000007E-2</v>
          </cell>
          <cell r="AA1835">
            <v>53</v>
          </cell>
          <cell r="BI1835" t="str">
            <v>Operations and Algebraic Thinking</v>
          </cell>
          <cell r="BJ1835">
            <v>238</v>
          </cell>
          <cell r="BK1835">
            <v>5.9</v>
          </cell>
          <cell r="BL1835" t="str">
            <v>232-244</v>
          </cell>
          <cell r="BM1835" t="str">
            <v>HiAvg</v>
          </cell>
          <cell r="BN1835" t="str">
            <v>The Real and Complex Number Systems</v>
          </cell>
          <cell r="BO1835">
            <v>230</v>
          </cell>
          <cell r="BP1835">
            <v>5.8</v>
          </cell>
          <cell r="BQ1835" t="str">
            <v>224-236</v>
          </cell>
          <cell r="BR1835" t="str">
            <v>Avg</v>
          </cell>
          <cell r="BS1835" t="str">
            <v>Geometry</v>
          </cell>
          <cell r="BT1835">
            <v>231</v>
          </cell>
          <cell r="BU1835">
            <v>5.7</v>
          </cell>
          <cell r="BV1835" t="str">
            <v>225-237</v>
          </cell>
          <cell r="BW1835" t="str">
            <v>Avg</v>
          </cell>
          <cell r="BX1835" t="str">
            <v>Statistics and Probability</v>
          </cell>
          <cell r="BY1835">
            <v>228</v>
          </cell>
          <cell r="BZ1835">
            <v>5.9</v>
          </cell>
          <cell r="CA1835" t="str">
            <v>222-234</v>
          </cell>
          <cell r="CB1835" t="str">
            <v>Avg</v>
          </cell>
          <cell r="CW1835">
            <v>0.34490740740740744</v>
          </cell>
          <cell r="CX1835">
            <v>51</v>
          </cell>
          <cell r="CY1835" t="str">
            <v>Arkansas Comprehensive Testing Assessment and Accountability Program</v>
          </cell>
          <cell r="CZ1835" t="str">
            <v>Proficient</v>
          </cell>
          <cell r="DE1835">
            <v>4</v>
          </cell>
        </row>
        <row r="1836">
          <cell r="A1836" t="str">
            <v>605000062302471195School 3</v>
          </cell>
          <cell r="B1836" t="str">
            <v>Fall 2015-2016</v>
          </cell>
          <cell r="C1836">
            <v>605000062</v>
          </cell>
          <cell r="D1836" t="str">
            <v>School 3</v>
          </cell>
          <cell r="E1836" t="str">
            <v>Reading</v>
          </cell>
          <cell r="F1836" t="str">
            <v>Reading</v>
          </cell>
          <cell r="G1836" t="b">
            <v>1</v>
          </cell>
          <cell r="H1836">
            <v>2015</v>
          </cell>
          <cell r="I1836">
            <v>4</v>
          </cell>
          <cell r="L1836">
            <v>4</v>
          </cell>
          <cell r="O1836" t="str">
            <v>Survey With Goals</v>
          </cell>
          <cell r="P1836">
            <v>302471195</v>
          </cell>
          <cell r="Q1836">
            <v>42256</v>
          </cell>
          <cell r="R1836">
            <v>75</v>
          </cell>
          <cell r="S1836">
            <v>225</v>
          </cell>
          <cell r="T1836">
            <v>3.3</v>
          </cell>
          <cell r="U1836">
            <v>69</v>
          </cell>
          <cell r="V1836">
            <v>4</v>
          </cell>
          <cell r="W1836">
            <v>7</v>
          </cell>
          <cell r="X1836">
            <v>4.5999999999999996</v>
          </cell>
          <cell r="Y1836" t="str">
            <v>Yes*</v>
          </cell>
          <cell r="Z1836">
            <v>0.48</v>
          </cell>
          <cell r="AA1836">
            <v>69</v>
          </cell>
          <cell r="BF1836">
            <v>1051</v>
          </cell>
          <cell r="BG1836">
            <v>951</v>
          </cell>
          <cell r="BH1836">
            <v>1101</v>
          </cell>
          <cell r="BI1836" t="str">
            <v>Literature</v>
          </cell>
          <cell r="BJ1836">
            <v>229</v>
          </cell>
          <cell r="BK1836">
            <v>6</v>
          </cell>
          <cell r="BL1836" t="str">
            <v>223-235</v>
          </cell>
          <cell r="BM1836" t="str">
            <v>HiAvg</v>
          </cell>
          <cell r="BN1836" t="str">
            <v>Informational Text</v>
          </cell>
          <cell r="BO1836">
            <v>229</v>
          </cell>
          <cell r="BP1836">
            <v>6</v>
          </cell>
          <cell r="BQ1836" t="str">
            <v>223-235</v>
          </cell>
          <cell r="BR1836" t="str">
            <v>HiAvg</v>
          </cell>
          <cell r="BS1836" t="str">
            <v>Vocabulary Acquisition and Use</v>
          </cell>
          <cell r="BT1836">
            <v>217</v>
          </cell>
          <cell r="BU1836">
            <v>5.7</v>
          </cell>
          <cell r="BV1836" t="str">
            <v>211-223</v>
          </cell>
          <cell r="BW1836" t="str">
            <v>Avg</v>
          </cell>
          <cell r="CW1836">
            <v>0.55417824074074074</v>
          </cell>
          <cell r="CX1836">
            <v>53</v>
          </cell>
          <cell r="CY1836" t="str">
            <v>Arkansas Comprehensive Testing Assessment and Accountability Program</v>
          </cell>
          <cell r="CZ1836" t="str">
            <v>Proficient</v>
          </cell>
          <cell r="DE1836">
            <v>3</v>
          </cell>
        </row>
        <row r="1837">
          <cell r="A1837" t="str">
            <v>605000090309647930School 3</v>
          </cell>
          <cell r="B1837" t="str">
            <v>Fall 2015-2016</v>
          </cell>
          <cell r="C1837">
            <v>605000090</v>
          </cell>
          <cell r="D1837" t="str">
            <v>School 3</v>
          </cell>
          <cell r="E1837" t="str">
            <v>Language Usage</v>
          </cell>
          <cell r="F1837" t="str">
            <v>Language</v>
          </cell>
          <cell r="G1837" t="b">
            <v>1</v>
          </cell>
          <cell r="H1837">
            <v>2015</v>
          </cell>
          <cell r="I1837">
            <v>4</v>
          </cell>
          <cell r="L1837">
            <v>4</v>
          </cell>
          <cell r="O1837" t="str">
            <v>Survey With Goals</v>
          </cell>
          <cell r="P1837">
            <v>309647930</v>
          </cell>
          <cell r="Q1837">
            <v>42258</v>
          </cell>
          <cell r="R1837">
            <v>23</v>
          </cell>
          <cell r="S1837">
            <v>207</v>
          </cell>
          <cell r="T1837">
            <v>2.9</v>
          </cell>
          <cell r="U1837">
            <v>31</v>
          </cell>
          <cell r="V1837">
            <v>5</v>
          </cell>
          <cell r="W1837">
            <v>8</v>
          </cell>
          <cell r="X1837">
            <v>4.17</v>
          </cell>
          <cell r="Y1837" t="str">
            <v>Yes*</v>
          </cell>
          <cell r="Z1837">
            <v>0.48</v>
          </cell>
          <cell r="AA1837">
            <v>68</v>
          </cell>
          <cell r="BI1837" t="str">
            <v>Writing: Plan, Organize, Develop, Revise, Research</v>
          </cell>
          <cell r="BJ1837">
            <v>197</v>
          </cell>
          <cell r="BK1837">
            <v>5.3</v>
          </cell>
          <cell r="BL1837" t="str">
            <v>192-202</v>
          </cell>
          <cell r="BM1837" t="str">
            <v>Low</v>
          </cell>
          <cell r="BN1837" t="str">
            <v>Language: Understand, Edit for Grammar, Usage</v>
          </cell>
          <cell r="BO1837">
            <v>211</v>
          </cell>
          <cell r="BP1837">
            <v>5.3</v>
          </cell>
          <cell r="BQ1837" t="str">
            <v>206-216</v>
          </cell>
          <cell r="BR1837" t="str">
            <v>LoAvg</v>
          </cell>
          <cell r="BS1837" t="str">
            <v>Language: Understand, Edit Mechanics</v>
          </cell>
          <cell r="BT1837">
            <v>213</v>
          </cell>
          <cell r="BU1837">
            <v>5.3</v>
          </cell>
          <cell r="BV1837" t="str">
            <v>208-218</v>
          </cell>
          <cell r="BW1837" t="str">
            <v>Avg</v>
          </cell>
          <cell r="CW1837">
            <v>0.39429398148148148</v>
          </cell>
          <cell r="CX1837">
            <v>50</v>
          </cell>
          <cell r="DE1837">
            <v>4</v>
          </cell>
        </row>
        <row r="1838">
          <cell r="A1838" t="str">
            <v>605000090307454797School 3</v>
          </cell>
          <cell r="B1838" t="str">
            <v>Fall 2015-2016</v>
          </cell>
          <cell r="C1838">
            <v>605000090</v>
          </cell>
          <cell r="D1838" t="str">
            <v>School 3</v>
          </cell>
          <cell r="E1838" t="str">
            <v>Mathematics</v>
          </cell>
          <cell r="F1838" t="str">
            <v>Mathematics</v>
          </cell>
          <cell r="G1838" t="b">
            <v>1</v>
          </cell>
          <cell r="H1838">
            <v>2015</v>
          </cell>
          <cell r="I1838">
            <v>4</v>
          </cell>
          <cell r="L1838">
            <v>4</v>
          </cell>
          <cell r="O1838" t="str">
            <v>Survey With Goals</v>
          </cell>
          <cell r="P1838">
            <v>307454797</v>
          </cell>
          <cell r="Q1838">
            <v>42263</v>
          </cell>
          <cell r="R1838">
            <v>34</v>
          </cell>
          <cell r="S1838">
            <v>204</v>
          </cell>
          <cell r="T1838">
            <v>2.9</v>
          </cell>
          <cell r="U1838">
            <v>13</v>
          </cell>
          <cell r="V1838">
            <v>7</v>
          </cell>
          <cell r="W1838">
            <v>-4</v>
          </cell>
          <cell r="X1838">
            <v>4.17</v>
          </cell>
          <cell r="Y1838" t="str">
            <v>No</v>
          </cell>
          <cell r="Z1838">
            <v>-1.61</v>
          </cell>
          <cell r="AA1838">
            <v>5</v>
          </cell>
          <cell r="BI1838" t="str">
            <v>Operations and Algebraic Thinking</v>
          </cell>
          <cell r="BJ1838">
            <v>209</v>
          </cell>
          <cell r="BK1838">
            <v>5.8</v>
          </cell>
          <cell r="BL1838" t="str">
            <v>203-215</v>
          </cell>
          <cell r="BM1838" t="str">
            <v>Low</v>
          </cell>
          <cell r="BN1838" t="str">
            <v>The Real and Complex Number Systems</v>
          </cell>
          <cell r="BO1838">
            <v>194</v>
          </cell>
          <cell r="BP1838">
            <v>5.9</v>
          </cell>
          <cell r="BQ1838" t="str">
            <v>188-200</v>
          </cell>
          <cell r="BR1838" t="str">
            <v>Low</v>
          </cell>
          <cell r="BS1838" t="str">
            <v>Geometry</v>
          </cell>
          <cell r="BT1838">
            <v>208</v>
          </cell>
          <cell r="BU1838">
            <v>6</v>
          </cell>
          <cell r="BV1838" t="str">
            <v>202-214</v>
          </cell>
          <cell r="BW1838" t="str">
            <v>Low</v>
          </cell>
          <cell r="BX1838" t="str">
            <v>Statistics and Probability</v>
          </cell>
          <cell r="BY1838">
            <v>203</v>
          </cell>
          <cell r="BZ1838">
            <v>5.8</v>
          </cell>
          <cell r="CA1838" t="str">
            <v>197-209</v>
          </cell>
          <cell r="CB1838" t="str">
            <v>Low</v>
          </cell>
          <cell r="CW1838">
            <v>0.3810648148148148</v>
          </cell>
          <cell r="CX1838">
            <v>52</v>
          </cell>
          <cell r="CY1838" t="str">
            <v>Arkansas Comprehensive Testing Assessment and Accountability Program</v>
          </cell>
          <cell r="CZ1838" t="str">
            <v>Below Basic</v>
          </cell>
          <cell r="DE1838">
            <v>5</v>
          </cell>
        </row>
        <row r="1839">
          <cell r="A1839" t="str">
            <v>605000090302471266School 3</v>
          </cell>
          <cell r="B1839" t="str">
            <v>Fall 2015-2016</v>
          </cell>
          <cell r="C1839">
            <v>605000090</v>
          </cell>
          <cell r="D1839" t="str">
            <v>School 3</v>
          </cell>
          <cell r="E1839" t="str">
            <v>Reading</v>
          </cell>
          <cell r="F1839" t="str">
            <v>Reading</v>
          </cell>
          <cell r="G1839" t="b">
            <v>1</v>
          </cell>
          <cell r="H1839">
            <v>2015</v>
          </cell>
          <cell r="I1839">
            <v>4</v>
          </cell>
          <cell r="L1839">
            <v>4</v>
          </cell>
          <cell r="O1839" t="str">
            <v>Survey With Goals</v>
          </cell>
          <cell r="P1839">
            <v>302471266</v>
          </cell>
          <cell r="Q1839">
            <v>42256</v>
          </cell>
          <cell r="R1839">
            <v>33</v>
          </cell>
          <cell r="S1839">
            <v>207</v>
          </cell>
          <cell r="T1839">
            <v>3.3</v>
          </cell>
          <cell r="U1839">
            <v>31</v>
          </cell>
          <cell r="V1839">
            <v>5</v>
          </cell>
          <cell r="W1839">
            <v>3</v>
          </cell>
          <cell r="X1839">
            <v>4.53</v>
          </cell>
          <cell r="Y1839" t="str">
            <v>No*</v>
          </cell>
          <cell r="Z1839">
            <v>-0.28999999999999998</v>
          </cell>
          <cell r="AA1839">
            <v>39</v>
          </cell>
          <cell r="BF1839">
            <v>727</v>
          </cell>
          <cell r="BG1839">
            <v>627</v>
          </cell>
          <cell r="BH1839">
            <v>777</v>
          </cell>
          <cell r="BI1839" t="str">
            <v>Literature</v>
          </cell>
          <cell r="BJ1839">
            <v>208</v>
          </cell>
          <cell r="BK1839">
            <v>5.6</v>
          </cell>
          <cell r="BL1839" t="str">
            <v>202-214</v>
          </cell>
          <cell r="BM1839" t="str">
            <v>LoAvg</v>
          </cell>
          <cell r="BN1839" t="str">
            <v>Informational Text</v>
          </cell>
          <cell r="BO1839">
            <v>205</v>
          </cell>
          <cell r="BP1839">
            <v>5.7</v>
          </cell>
          <cell r="BQ1839" t="str">
            <v>199-211</v>
          </cell>
          <cell r="BR1839" t="str">
            <v>LoAvg</v>
          </cell>
          <cell r="BS1839" t="str">
            <v>Vocabulary Acquisition and Use</v>
          </cell>
          <cell r="BT1839">
            <v>208</v>
          </cell>
          <cell r="BU1839">
            <v>5.8</v>
          </cell>
          <cell r="BV1839" t="str">
            <v>202-214</v>
          </cell>
          <cell r="BW1839" t="str">
            <v>LoAvg</v>
          </cell>
          <cell r="CW1839">
            <v>0.40103009259259265</v>
          </cell>
          <cell r="CX1839">
            <v>53</v>
          </cell>
          <cell r="CY1839" t="str">
            <v>Arkansas Comprehensive Testing Assessment and Accountability Program</v>
          </cell>
          <cell r="CZ1839" t="str">
            <v>Basic</v>
          </cell>
          <cell r="DE1839">
            <v>4</v>
          </cell>
        </row>
        <row r="1840">
          <cell r="A1840" t="str">
            <v>605000091309647962School 3</v>
          </cell>
          <cell r="B1840" t="str">
            <v>Fall 2015-2016</v>
          </cell>
          <cell r="C1840">
            <v>605000091</v>
          </cell>
          <cell r="D1840" t="str">
            <v>School 3</v>
          </cell>
          <cell r="E1840" t="str">
            <v>Language Usage</v>
          </cell>
          <cell r="F1840" t="str">
            <v>Language</v>
          </cell>
          <cell r="G1840" t="b">
            <v>1</v>
          </cell>
          <cell r="H1840">
            <v>2015</v>
          </cell>
          <cell r="I1840">
            <v>4</v>
          </cell>
          <cell r="L1840">
            <v>4</v>
          </cell>
          <cell r="O1840" t="str">
            <v>Survey With Goals</v>
          </cell>
          <cell r="P1840">
            <v>309647962</v>
          </cell>
          <cell r="Q1840">
            <v>42258</v>
          </cell>
          <cell r="R1840">
            <v>72</v>
          </cell>
          <cell r="S1840">
            <v>209</v>
          </cell>
          <cell r="T1840">
            <v>2.9</v>
          </cell>
          <cell r="U1840">
            <v>36</v>
          </cell>
          <cell r="V1840">
            <v>5</v>
          </cell>
          <cell r="W1840">
            <v>10</v>
          </cell>
          <cell r="X1840">
            <v>4.0999999999999996</v>
          </cell>
          <cell r="Y1840" t="str">
            <v>Yes</v>
          </cell>
          <cell r="Z1840">
            <v>0.79</v>
          </cell>
          <cell r="AA1840">
            <v>78</v>
          </cell>
          <cell r="BI1840" t="str">
            <v>Writing: Plan, Organize, Develop, Revise, Research</v>
          </cell>
          <cell r="BJ1840">
            <v>211</v>
          </cell>
          <cell r="BK1840">
            <v>5</v>
          </cell>
          <cell r="BL1840" t="str">
            <v>206-216</v>
          </cell>
          <cell r="BM1840" t="str">
            <v>LoAvg</v>
          </cell>
          <cell r="BN1840" t="str">
            <v>Language: Understand, Edit for Grammar, Usage</v>
          </cell>
          <cell r="BO1840">
            <v>209</v>
          </cell>
          <cell r="BP1840">
            <v>4.9000000000000004</v>
          </cell>
          <cell r="BQ1840" t="str">
            <v>204-214</v>
          </cell>
          <cell r="BR1840" t="str">
            <v>LoAvg</v>
          </cell>
          <cell r="BS1840" t="str">
            <v>Language: Understand, Edit Mechanics</v>
          </cell>
          <cell r="BT1840">
            <v>207</v>
          </cell>
          <cell r="BU1840">
            <v>5.0999999999999996</v>
          </cell>
          <cell r="BV1840" t="str">
            <v>202-212</v>
          </cell>
          <cell r="BW1840" t="str">
            <v>LoAvg</v>
          </cell>
          <cell r="CW1840">
            <v>0.34185185185185185</v>
          </cell>
          <cell r="CX1840">
            <v>50</v>
          </cell>
          <cell r="DE1840">
            <v>4</v>
          </cell>
        </row>
        <row r="1841">
          <cell r="A1841" t="str">
            <v>605000091307454964School 3</v>
          </cell>
          <cell r="B1841" t="str">
            <v>Fall 2015-2016</v>
          </cell>
          <cell r="C1841">
            <v>605000091</v>
          </cell>
          <cell r="D1841" t="str">
            <v>School 3</v>
          </cell>
          <cell r="E1841" t="str">
            <v>Mathematics</v>
          </cell>
          <cell r="F1841" t="str">
            <v>Mathematics</v>
          </cell>
          <cell r="G1841" t="b">
            <v>1</v>
          </cell>
          <cell r="H1841">
            <v>2015</v>
          </cell>
          <cell r="I1841">
            <v>4</v>
          </cell>
          <cell r="L1841">
            <v>4</v>
          </cell>
          <cell r="O1841" t="str">
            <v>Survey With Goals</v>
          </cell>
          <cell r="P1841">
            <v>307454964</v>
          </cell>
          <cell r="Q1841">
            <v>42263</v>
          </cell>
          <cell r="R1841">
            <v>99</v>
          </cell>
          <cell r="S1841">
            <v>227</v>
          </cell>
          <cell r="T1841">
            <v>2.9</v>
          </cell>
          <cell r="U1841">
            <v>60</v>
          </cell>
          <cell r="V1841">
            <v>7</v>
          </cell>
          <cell r="W1841">
            <v>5</v>
          </cell>
          <cell r="X1841">
            <v>4.0999999999999996</v>
          </cell>
          <cell r="Y1841" t="str">
            <v>No*</v>
          </cell>
          <cell r="Z1841">
            <v>-0.26</v>
          </cell>
          <cell r="AA1841">
            <v>40</v>
          </cell>
          <cell r="BI1841" t="str">
            <v>Operations and Algebraic Thinking</v>
          </cell>
          <cell r="BJ1841">
            <v>228</v>
          </cell>
          <cell r="BK1841">
            <v>6</v>
          </cell>
          <cell r="BL1841" t="str">
            <v>222-234</v>
          </cell>
          <cell r="BM1841" t="str">
            <v>Avg</v>
          </cell>
          <cell r="BN1841" t="str">
            <v>The Real and Complex Number Systems</v>
          </cell>
          <cell r="BO1841">
            <v>232</v>
          </cell>
          <cell r="BP1841">
            <v>5.9</v>
          </cell>
          <cell r="BQ1841" t="str">
            <v>226-238</v>
          </cell>
          <cell r="BR1841" t="str">
            <v>HiAvg</v>
          </cell>
          <cell r="BS1841" t="str">
            <v>Geometry</v>
          </cell>
          <cell r="BT1841">
            <v>234</v>
          </cell>
          <cell r="BU1841">
            <v>6</v>
          </cell>
          <cell r="BV1841" t="str">
            <v>228-240</v>
          </cell>
          <cell r="BW1841" t="str">
            <v>HiAvg</v>
          </cell>
          <cell r="BX1841" t="str">
            <v>Statistics and Probability</v>
          </cell>
          <cell r="BY1841">
            <v>217</v>
          </cell>
          <cell r="BZ1841">
            <v>6.1</v>
          </cell>
          <cell r="CA1841" t="str">
            <v>211-223</v>
          </cell>
          <cell r="CB1841" t="str">
            <v>LoAvg</v>
          </cell>
          <cell r="CW1841">
            <v>0.37714120370370369</v>
          </cell>
          <cell r="CX1841">
            <v>47</v>
          </cell>
          <cell r="CY1841" t="str">
            <v>Arkansas Comprehensive Testing Assessment and Accountability Program</v>
          </cell>
          <cell r="CZ1841" t="str">
            <v>Proficient</v>
          </cell>
          <cell r="DE1841">
            <v>6</v>
          </cell>
        </row>
        <row r="1842">
          <cell r="A1842" t="str">
            <v>605000091302471285School 3</v>
          </cell>
          <cell r="B1842" t="str">
            <v>Fall 2015-2016</v>
          </cell>
          <cell r="C1842">
            <v>605000091</v>
          </cell>
          <cell r="D1842" t="str">
            <v>School 3</v>
          </cell>
          <cell r="E1842" t="str">
            <v>Reading</v>
          </cell>
          <cell r="F1842" t="str">
            <v>Reading</v>
          </cell>
          <cell r="G1842" t="b">
            <v>1</v>
          </cell>
          <cell r="H1842">
            <v>2015</v>
          </cell>
          <cell r="I1842">
            <v>4</v>
          </cell>
          <cell r="L1842">
            <v>4</v>
          </cell>
          <cell r="O1842" t="str">
            <v>Survey With Goals</v>
          </cell>
          <cell r="P1842">
            <v>302471285</v>
          </cell>
          <cell r="Q1842">
            <v>42256</v>
          </cell>
          <cell r="R1842">
            <v>78</v>
          </cell>
          <cell r="S1842">
            <v>205</v>
          </cell>
          <cell r="T1842">
            <v>3.3</v>
          </cell>
          <cell r="U1842">
            <v>27</v>
          </cell>
          <cell r="V1842">
            <v>5</v>
          </cell>
          <cell r="W1842">
            <v>-1</v>
          </cell>
          <cell r="X1842">
            <v>4.5999999999999996</v>
          </cell>
          <cell r="Y1842" t="str">
            <v>No</v>
          </cell>
          <cell r="Z1842">
            <v>-0.83</v>
          </cell>
          <cell r="AA1842">
            <v>20</v>
          </cell>
          <cell r="BF1842">
            <v>691</v>
          </cell>
          <cell r="BG1842">
            <v>591</v>
          </cell>
          <cell r="BH1842">
            <v>741</v>
          </cell>
          <cell r="BI1842" t="str">
            <v>Literature</v>
          </cell>
          <cell r="BJ1842">
            <v>207</v>
          </cell>
          <cell r="BK1842">
            <v>5.9</v>
          </cell>
          <cell r="BL1842" t="str">
            <v>201-213</v>
          </cell>
          <cell r="BM1842" t="str">
            <v>LoAvg</v>
          </cell>
          <cell r="BN1842" t="str">
            <v>Informational Text</v>
          </cell>
          <cell r="BO1842">
            <v>209</v>
          </cell>
          <cell r="BP1842">
            <v>5.6</v>
          </cell>
          <cell r="BQ1842" t="str">
            <v>203-215</v>
          </cell>
          <cell r="BR1842" t="str">
            <v>LoAvg</v>
          </cell>
          <cell r="BS1842" t="str">
            <v>Vocabulary Acquisition and Use</v>
          </cell>
          <cell r="BT1842">
            <v>200</v>
          </cell>
          <cell r="BU1842">
            <v>5.9</v>
          </cell>
          <cell r="BV1842" t="str">
            <v>194-206</v>
          </cell>
          <cell r="BW1842" t="str">
            <v>Low</v>
          </cell>
          <cell r="CW1842">
            <v>0.34424768518518517</v>
          </cell>
          <cell r="CX1842">
            <v>48</v>
          </cell>
          <cell r="CY1842" t="str">
            <v>Arkansas Comprehensive Testing Assessment and Accountability Program</v>
          </cell>
          <cell r="CZ1842" t="str">
            <v>Basic</v>
          </cell>
          <cell r="DE1842">
            <v>5</v>
          </cell>
        </row>
        <row r="1843">
          <cell r="A1843" t="str">
            <v>605000093309648019School 3</v>
          </cell>
          <cell r="B1843" t="str">
            <v>Fall 2015-2016</v>
          </cell>
          <cell r="C1843">
            <v>605000093</v>
          </cell>
          <cell r="D1843" t="str">
            <v>School 3</v>
          </cell>
          <cell r="E1843" t="str">
            <v>Language Usage</v>
          </cell>
          <cell r="F1843" t="str">
            <v>Language</v>
          </cell>
          <cell r="G1843" t="b">
            <v>1</v>
          </cell>
          <cell r="H1843">
            <v>2015</v>
          </cell>
          <cell r="I1843">
            <v>4</v>
          </cell>
          <cell r="L1843">
            <v>4</v>
          </cell>
          <cell r="O1843" t="str">
            <v>Survey With Goals</v>
          </cell>
          <cell r="P1843">
            <v>309648019</v>
          </cell>
          <cell r="Q1843">
            <v>42258</v>
          </cell>
          <cell r="R1843">
            <v>59</v>
          </cell>
          <cell r="S1843">
            <v>206</v>
          </cell>
          <cell r="T1843">
            <v>3</v>
          </cell>
          <cell r="U1843">
            <v>28</v>
          </cell>
          <cell r="V1843">
            <v>5</v>
          </cell>
          <cell r="W1843">
            <v>6</v>
          </cell>
          <cell r="X1843">
            <v>4.17</v>
          </cell>
          <cell r="Y1843" t="str">
            <v>Yes*</v>
          </cell>
          <cell r="Z1843">
            <v>0.2</v>
          </cell>
          <cell r="AA1843">
            <v>58</v>
          </cell>
          <cell r="BI1843" t="str">
            <v>Writing: Plan, Organize, Develop, Revise, Research</v>
          </cell>
          <cell r="BJ1843">
            <v>204</v>
          </cell>
          <cell r="BK1843">
            <v>5.4</v>
          </cell>
          <cell r="BL1843" t="str">
            <v>199-209</v>
          </cell>
          <cell r="BM1843" t="str">
            <v>Low</v>
          </cell>
          <cell r="BN1843" t="str">
            <v>Language: Understand, Edit for Grammar, Usage</v>
          </cell>
          <cell r="BO1843">
            <v>201</v>
          </cell>
          <cell r="BP1843">
            <v>5.4</v>
          </cell>
          <cell r="BQ1843" t="str">
            <v>196-206</v>
          </cell>
          <cell r="BR1843" t="str">
            <v>Low</v>
          </cell>
          <cell r="BS1843" t="str">
            <v>Language: Understand, Edit Mechanics</v>
          </cell>
          <cell r="BT1843">
            <v>212</v>
          </cell>
          <cell r="BU1843">
            <v>5.4</v>
          </cell>
          <cell r="BV1843" t="str">
            <v>207-217</v>
          </cell>
          <cell r="BW1843" t="str">
            <v>LoAvg</v>
          </cell>
          <cell r="CW1843">
            <v>0.3974421296296296</v>
          </cell>
          <cell r="CX1843">
            <v>45</v>
          </cell>
          <cell r="DE1843">
            <v>4</v>
          </cell>
        </row>
        <row r="1844">
          <cell r="A1844" t="str">
            <v>605000093307454908School 3</v>
          </cell>
          <cell r="B1844" t="str">
            <v>Fall 2015-2016</v>
          </cell>
          <cell r="C1844">
            <v>605000093</v>
          </cell>
          <cell r="D1844" t="str">
            <v>School 3</v>
          </cell>
          <cell r="E1844" t="str">
            <v>Mathematics</v>
          </cell>
          <cell r="F1844" t="str">
            <v>Mathematics</v>
          </cell>
          <cell r="G1844" t="b">
            <v>1</v>
          </cell>
          <cell r="H1844">
            <v>2015</v>
          </cell>
          <cell r="I1844">
            <v>4</v>
          </cell>
          <cell r="L1844">
            <v>4</v>
          </cell>
          <cell r="O1844" t="str">
            <v>Survey With Goals</v>
          </cell>
          <cell r="P1844">
            <v>307454908</v>
          </cell>
          <cell r="Q1844">
            <v>42263</v>
          </cell>
          <cell r="R1844">
            <v>104</v>
          </cell>
          <cell r="S1844">
            <v>207</v>
          </cell>
          <cell r="T1844">
            <v>2.9</v>
          </cell>
          <cell r="U1844">
            <v>17</v>
          </cell>
          <cell r="V1844">
            <v>7</v>
          </cell>
          <cell r="W1844">
            <v>9</v>
          </cell>
          <cell r="X1844">
            <v>4.0999999999999996</v>
          </cell>
          <cell r="Y1844" t="str">
            <v>Yes*</v>
          </cell>
          <cell r="Z1844">
            <v>0.37</v>
          </cell>
          <cell r="AA1844">
            <v>64</v>
          </cell>
          <cell r="BI1844" t="str">
            <v>Operations and Algebraic Thinking</v>
          </cell>
          <cell r="BJ1844">
            <v>202</v>
          </cell>
          <cell r="BK1844">
            <v>6</v>
          </cell>
          <cell r="BL1844" t="str">
            <v>196-208</v>
          </cell>
          <cell r="BM1844" t="str">
            <v>Low</v>
          </cell>
          <cell r="BN1844" t="str">
            <v>The Real and Complex Number Systems</v>
          </cell>
          <cell r="BO1844">
            <v>201</v>
          </cell>
          <cell r="BP1844">
            <v>5.9</v>
          </cell>
          <cell r="BQ1844" t="str">
            <v>195-207</v>
          </cell>
          <cell r="BR1844" t="str">
            <v>Low</v>
          </cell>
          <cell r="BS1844" t="str">
            <v>Geometry</v>
          </cell>
          <cell r="BT1844">
            <v>216</v>
          </cell>
          <cell r="BU1844">
            <v>6.1</v>
          </cell>
          <cell r="BV1844" t="str">
            <v>210-222</v>
          </cell>
          <cell r="BW1844" t="str">
            <v>LoAvg</v>
          </cell>
          <cell r="BX1844" t="str">
            <v>Statistics and Probability</v>
          </cell>
          <cell r="BY1844">
            <v>210</v>
          </cell>
          <cell r="BZ1844">
            <v>6</v>
          </cell>
          <cell r="CA1844" t="str">
            <v>204-216</v>
          </cell>
          <cell r="CB1844" t="str">
            <v>Low</v>
          </cell>
          <cell r="CW1844">
            <v>0.56398148148148153</v>
          </cell>
          <cell r="CX1844">
            <v>54</v>
          </cell>
          <cell r="CY1844" t="str">
            <v>Arkansas Comprehensive Testing Assessment and Accountability Program</v>
          </cell>
          <cell r="CZ1844" t="str">
            <v>Basic</v>
          </cell>
          <cell r="DE1844">
            <v>5</v>
          </cell>
        </row>
        <row r="1845">
          <cell r="A1845" t="str">
            <v>605000093302470869School 3</v>
          </cell>
          <cell r="B1845" t="str">
            <v>Fall 2015-2016</v>
          </cell>
          <cell r="C1845">
            <v>605000093</v>
          </cell>
          <cell r="D1845" t="str">
            <v>School 3</v>
          </cell>
          <cell r="E1845" t="str">
            <v>Reading</v>
          </cell>
          <cell r="F1845" t="str">
            <v>Reading</v>
          </cell>
          <cell r="G1845" t="b">
            <v>1</v>
          </cell>
          <cell r="H1845">
            <v>2015</v>
          </cell>
          <cell r="I1845">
            <v>4</v>
          </cell>
          <cell r="L1845">
            <v>4</v>
          </cell>
          <cell r="O1845" t="str">
            <v>Survey With Goals</v>
          </cell>
          <cell r="P1845">
            <v>302470869</v>
          </cell>
          <cell r="Q1845">
            <v>42256</v>
          </cell>
          <cell r="R1845">
            <v>80</v>
          </cell>
          <cell r="S1845">
            <v>211</v>
          </cell>
          <cell r="T1845">
            <v>3.5</v>
          </cell>
          <cell r="U1845">
            <v>41</v>
          </cell>
          <cell r="V1845">
            <v>6</v>
          </cell>
          <cell r="W1845">
            <v>23</v>
          </cell>
          <cell r="X1845">
            <v>4.74</v>
          </cell>
          <cell r="Y1845" t="str">
            <v>Yes</v>
          </cell>
          <cell r="Z1845">
            <v>2.34</v>
          </cell>
          <cell r="AA1845">
            <v>99</v>
          </cell>
          <cell r="BF1845">
            <v>799</v>
          </cell>
          <cell r="BG1845">
            <v>699</v>
          </cell>
          <cell r="BH1845">
            <v>849</v>
          </cell>
          <cell r="BI1845" t="str">
            <v>Literature</v>
          </cell>
          <cell r="BJ1845">
            <v>207</v>
          </cell>
          <cell r="BK1845">
            <v>5.9</v>
          </cell>
          <cell r="BL1845" t="str">
            <v>201-213</v>
          </cell>
          <cell r="BM1845" t="str">
            <v>LoAvg</v>
          </cell>
          <cell r="BN1845" t="str">
            <v>Informational Text</v>
          </cell>
          <cell r="BO1845">
            <v>208</v>
          </cell>
          <cell r="BP1845">
            <v>6.2</v>
          </cell>
          <cell r="BQ1845" t="str">
            <v>202-214</v>
          </cell>
          <cell r="BR1845" t="str">
            <v>LoAvg</v>
          </cell>
          <cell r="BS1845" t="str">
            <v>Vocabulary Acquisition and Use</v>
          </cell>
          <cell r="BT1845">
            <v>216</v>
          </cell>
          <cell r="BU1845">
            <v>6.1</v>
          </cell>
          <cell r="BV1845" t="str">
            <v>210-222</v>
          </cell>
          <cell r="BW1845" t="str">
            <v>Avg</v>
          </cell>
          <cell r="CW1845">
            <v>0.40383101851851855</v>
          </cell>
          <cell r="CX1845">
            <v>46</v>
          </cell>
          <cell r="CY1845" t="str">
            <v>Arkansas Comprehensive Testing Assessment and Accountability Program</v>
          </cell>
          <cell r="CZ1845" t="str">
            <v>Proficient</v>
          </cell>
          <cell r="DE1845">
            <v>4</v>
          </cell>
        </row>
        <row r="1846">
          <cell r="A1846" t="str">
            <v>605000094309647945School 3</v>
          </cell>
          <cell r="B1846" t="str">
            <v>Fall 2015-2016</v>
          </cell>
          <cell r="C1846">
            <v>605000094</v>
          </cell>
          <cell r="D1846" t="str">
            <v>School 3</v>
          </cell>
          <cell r="E1846" t="str">
            <v>Language Usage</v>
          </cell>
          <cell r="F1846" t="str">
            <v>Language</v>
          </cell>
          <cell r="G1846" t="b">
            <v>1</v>
          </cell>
          <cell r="H1846">
            <v>2015</v>
          </cell>
          <cell r="I1846">
            <v>4</v>
          </cell>
          <cell r="L1846">
            <v>4</v>
          </cell>
          <cell r="O1846" t="str">
            <v>Survey With Goals</v>
          </cell>
          <cell r="P1846">
            <v>309647945</v>
          </cell>
          <cell r="Q1846">
            <v>42258</v>
          </cell>
          <cell r="R1846">
            <v>60</v>
          </cell>
          <cell r="S1846">
            <v>212</v>
          </cell>
          <cell r="T1846">
            <v>2.9</v>
          </cell>
          <cell r="U1846">
            <v>44</v>
          </cell>
          <cell r="V1846">
            <v>3</v>
          </cell>
          <cell r="W1846">
            <v>-5</v>
          </cell>
          <cell r="X1846">
            <v>4.17</v>
          </cell>
          <cell r="Y1846" t="str">
            <v>No</v>
          </cell>
          <cell r="Z1846">
            <v>-1.24</v>
          </cell>
          <cell r="AA1846">
            <v>11</v>
          </cell>
          <cell r="BI1846" t="str">
            <v>Writing: Plan, Organize, Develop, Revise, Research</v>
          </cell>
          <cell r="BJ1846">
            <v>215</v>
          </cell>
          <cell r="BK1846">
            <v>5</v>
          </cell>
          <cell r="BL1846" t="str">
            <v>210-220</v>
          </cell>
          <cell r="BM1846" t="str">
            <v>Avg</v>
          </cell>
          <cell r="BN1846" t="str">
            <v>Language: Understand, Edit for Grammar, Usage</v>
          </cell>
          <cell r="BO1846">
            <v>212</v>
          </cell>
          <cell r="BP1846">
            <v>5.0999999999999996</v>
          </cell>
          <cell r="BQ1846" t="str">
            <v>207-217</v>
          </cell>
          <cell r="BR1846" t="str">
            <v>LoAvg</v>
          </cell>
          <cell r="BS1846" t="str">
            <v>Language: Understand, Edit Mechanics</v>
          </cell>
          <cell r="BT1846">
            <v>210</v>
          </cell>
          <cell r="BU1846">
            <v>4.9000000000000004</v>
          </cell>
          <cell r="BV1846" t="str">
            <v>205-215</v>
          </cell>
          <cell r="BW1846" t="str">
            <v>LoAvg</v>
          </cell>
          <cell r="CW1846">
            <v>0.34002314814814816</v>
          </cell>
          <cell r="CX1846">
            <v>49</v>
          </cell>
          <cell r="DE1846">
            <v>3</v>
          </cell>
        </row>
        <row r="1847">
          <cell r="A1847" t="str">
            <v>605000094307454949School 3</v>
          </cell>
          <cell r="B1847" t="str">
            <v>Fall 2015-2016</v>
          </cell>
          <cell r="C1847">
            <v>605000094</v>
          </cell>
          <cell r="D1847" t="str">
            <v>School 3</v>
          </cell>
          <cell r="E1847" t="str">
            <v>Mathematics</v>
          </cell>
          <cell r="F1847" t="str">
            <v>Mathematics</v>
          </cell>
          <cell r="G1847" t="b">
            <v>1</v>
          </cell>
          <cell r="H1847">
            <v>2015</v>
          </cell>
          <cell r="I1847">
            <v>4</v>
          </cell>
          <cell r="L1847">
            <v>4</v>
          </cell>
          <cell r="O1847" t="str">
            <v>Survey With Goals</v>
          </cell>
          <cell r="P1847">
            <v>307454949</v>
          </cell>
          <cell r="Q1847">
            <v>42263</v>
          </cell>
          <cell r="R1847">
            <v>68</v>
          </cell>
          <cell r="S1847">
            <v>223</v>
          </cell>
          <cell r="T1847">
            <v>3</v>
          </cell>
          <cell r="U1847">
            <v>51</v>
          </cell>
          <cell r="V1847">
            <v>7</v>
          </cell>
          <cell r="W1847">
            <v>16</v>
          </cell>
          <cell r="X1847">
            <v>4.17</v>
          </cell>
          <cell r="Y1847" t="str">
            <v>Yes</v>
          </cell>
          <cell r="Z1847">
            <v>1.42</v>
          </cell>
          <cell r="AA1847">
            <v>92</v>
          </cell>
          <cell r="BI1847" t="str">
            <v>Operations and Algebraic Thinking</v>
          </cell>
          <cell r="BJ1847">
            <v>214</v>
          </cell>
          <cell r="BK1847">
            <v>6.3</v>
          </cell>
          <cell r="BL1847" t="str">
            <v>208-220</v>
          </cell>
          <cell r="BM1847" t="str">
            <v>LoAvg</v>
          </cell>
          <cell r="BN1847" t="str">
            <v>The Real and Complex Number Systems</v>
          </cell>
          <cell r="BO1847">
            <v>229</v>
          </cell>
          <cell r="BP1847">
            <v>6.2</v>
          </cell>
          <cell r="BQ1847" t="str">
            <v>223-235</v>
          </cell>
          <cell r="BR1847" t="str">
            <v>Avg</v>
          </cell>
          <cell r="BS1847" t="str">
            <v>Geometry</v>
          </cell>
          <cell r="BT1847">
            <v>223</v>
          </cell>
          <cell r="BU1847">
            <v>6.1</v>
          </cell>
          <cell r="BV1847" t="str">
            <v>217-229</v>
          </cell>
          <cell r="BW1847" t="str">
            <v>Avg</v>
          </cell>
          <cell r="BX1847" t="str">
            <v>Statistics and Probability</v>
          </cell>
          <cell r="BY1847">
            <v>225</v>
          </cell>
          <cell r="BZ1847">
            <v>6</v>
          </cell>
          <cell r="CA1847" t="str">
            <v>219-231</v>
          </cell>
          <cell r="CB1847" t="str">
            <v>Avg</v>
          </cell>
          <cell r="CW1847">
            <v>0.33697916666666666</v>
          </cell>
          <cell r="CX1847">
            <v>43</v>
          </cell>
          <cell r="CY1847" t="str">
            <v>Arkansas Comprehensive Testing Assessment and Accountability Program</v>
          </cell>
          <cell r="CZ1847" t="str">
            <v>Proficient</v>
          </cell>
          <cell r="DE1847">
            <v>6</v>
          </cell>
        </row>
        <row r="1848">
          <cell r="A1848" t="str">
            <v>605000094302471343School 3</v>
          </cell>
          <cell r="B1848" t="str">
            <v>Fall 2015-2016</v>
          </cell>
          <cell r="C1848">
            <v>605000094</v>
          </cell>
          <cell r="D1848" t="str">
            <v>School 3</v>
          </cell>
          <cell r="E1848" t="str">
            <v>Reading</v>
          </cell>
          <cell r="F1848" t="str">
            <v>Reading</v>
          </cell>
          <cell r="G1848" t="b">
            <v>1</v>
          </cell>
          <cell r="H1848">
            <v>2015</v>
          </cell>
          <cell r="I1848">
            <v>4</v>
          </cell>
          <cell r="L1848">
            <v>4</v>
          </cell>
          <cell r="O1848" t="str">
            <v>Survey With Goals</v>
          </cell>
          <cell r="P1848">
            <v>302471343</v>
          </cell>
          <cell r="Q1848">
            <v>42256</v>
          </cell>
          <cell r="R1848">
            <v>65</v>
          </cell>
          <cell r="S1848">
            <v>220</v>
          </cell>
          <cell r="T1848">
            <v>3.3</v>
          </cell>
          <cell r="U1848">
            <v>64</v>
          </cell>
          <cell r="V1848">
            <v>4</v>
          </cell>
          <cell r="W1848">
            <v>-3</v>
          </cell>
          <cell r="X1848">
            <v>4.5999999999999996</v>
          </cell>
          <cell r="Y1848" t="str">
            <v>No</v>
          </cell>
          <cell r="Z1848">
            <v>-0.96</v>
          </cell>
          <cell r="AA1848">
            <v>17</v>
          </cell>
          <cell r="BF1848">
            <v>961</v>
          </cell>
          <cell r="BG1848">
            <v>861</v>
          </cell>
          <cell r="BH1848">
            <v>1011</v>
          </cell>
          <cell r="BI1848" t="str">
            <v>Literature</v>
          </cell>
          <cell r="BJ1848">
            <v>230</v>
          </cell>
          <cell r="BK1848">
            <v>6</v>
          </cell>
          <cell r="BL1848" t="str">
            <v>224-236</v>
          </cell>
          <cell r="BM1848" t="str">
            <v>High</v>
          </cell>
          <cell r="BN1848" t="str">
            <v>Informational Text</v>
          </cell>
          <cell r="BO1848">
            <v>221</v>
          </cell>
          <cell r="BP1848">
            <v>5.7</v>
          </cell>
          <cell r="BQ1848" t="str">
            <v>215-227</v>
          </cell>
          <cell r="BR1848" t="str">
            <v>HiAvg</v>
          </cell>
          <cell r="BS1848" t="str">
            <v>Vocabulary Acquisition and Use</v>
          </cell>
          <cell r="BT1848">
            <v>210</v>
          </cell>
          <cell r="BU1848">
            <v>6.1</v>
          </cell>
          <cell r="BV1848" t="str">
            <v>204-216</v>
          </cell>
          <cell r="BW1848" t="str">
            <v>LoAvg</v>
          </cell>
          <cell r="CW1848">
            <v>0.34423611111111113</v>
          </cell>
          <cell r="CX1848">
            <v>50</v>
          </cell>
          <cell r="CY1848" t="str">
            <v>Arkansas Comprehensive Testing Assessment and Accountability Program</v>
          </cell>
          <cell r="CZ1848" t="str">
            <v>Proficient</v>
          </cell>
          <cell r="DE1848">
            <v>4</v>
          </cell>
        </row>
        <row r="1849">
          <cell r="A1849" t="str">
            <v>605000095309648074School 3</v>
          </cell>
          <cell r="B1849" t="str">
            <v>Fall 2015-2016</v>
          </cell>
          <cell r="C1849">
            <v>605000095</v>
          </cell>
          <cell r="D1849" t="str">
            <v>School 3</v>
          </cell>
          <cell r="E1849" t="str">
            <v>Language Usage</v>
          </cell>
          <cell r="F1849" t="str">
            <v>Language</v>
          </cell>
          <cell r="G1849" t="b">
            <v>1</v>
          </cell>
          <cell r="H1849">
            <v>2015</v>
          </cell>
          <cell r="I1849">
            <v>4</v>
          </cell>
          <cell r="O1849" t="str">
            <v>Survey With Goals</v>
          </cell>
          <cell r="P1849">
            <v>309648074</v>
          </cell>
          <cell r="Q1849">
            <v>42258</v>
          </cell>
          <cell r="R1849">
            <v>41</v>
          </cell>
          <cell r="S1849">
            <v>200</v>
          </cell>
          <cell r="T1849">
            <v>2.9</v>
          </cell>
          <cell r="U1849">
            <v>15</v>
          </cell>
          <cell r="BI1849" t="str">
            <v>Writing: Plan, Organize, Develop, Revise, Research</v>
          </cell>
          <cell r="BJ1849">
            <v>190</v>
          </cell>
          <cell r="BK1849">
            <v>5.4</v>
          </cell>
          <cell r="BL1849" t="str">
            <v>185-195</v>
          </cell>
          <cell r="BM1849" t="str">
            <v>Low</v>
          </cell>
          <cell r="BN1849" t="str">
            <v>Language: Understand, Edit for Grammar, Usage</v>
          </cell>
          <cell r="BO1849">
            <v>201</v>
          </cell>
          <cell r="BP1849">
            <v>5.3</v>
          </cell>
          <cell r="BQ1849" t="str">
            <v>196-206</v>
          </cell>
          <cell r="BR1849" t="str">
            <v>Low</v>
          </cell>
          <cell r="BS1849" t="str">
            <v>Language: Understand, Edit Mechanics</v>
          </cell>
          <cell r="BT1849">
            <v>208</v>
          </cell>
          <cell r="BU1849">
            <v>5.2</v>
          </cell>
          <cell r="BV1849" t="str">
            <v>203-213</v>
          </cell>
          <cell r="BW1849" t="str">
            <v>LoAvg</v>
          </cell>
          <cell r="CW1849">
            <v>0.39576388888888886</v>
          </cell>
          <cell r="CX1849">
            <v>45</v>
          </cell>
          <cell r="DE1849">
            <v>4</v>
          </cell>
        </row>
        <row r="1850">
          <cell r="A1850" t="str">
            <v>605000095307454792School 3</v>
          </cell>
          <cell r="B1850" t="str">
            <v>Fall 2015-2016</v>
          </cell>
          <cell r="C1850">
            <v>605000095</v>
          </cell>
          <cell r="D1850" t="str">
            <v>School 3</v>
          </cell>
          <cell r="E1850" t="str">
            <v>Mathematics</v>
          </cell>
          <cell r="F1850" t="str">
            <v>Mathematics</v>
          </cell>
          <cell r="G1850" t="b">
            <v>1</v>
          </cell>
          <cell r="H1850">
            <v>2015</v>
          </cell>
          <cell r="I1850">
            <v>4</v>
          </cell>
          <cell r="O1850" t="str">
            <v>Survey With Goals</v>
          </cell>
          <cell r="P1850">
            <v>307454792</v>
          </cell>
          <cell r="Q1850">
            <v>42263</v>
          </cell>
          <cell r="R1850">
            <v>37</v>
          </cell>
          <cell r="S1850">
            <v>210</v>
          </cell>
          <cell r="T1850">
            <v>3.3</v>
          </cell>
          <cell r="U1850">
            <v>22</v>
          </cell>
          <cell r="BI1850" t="str">
            <v>Operations and Algebraic Thinking</v>
          </cell>
          <cell r="BJ1850">
            <v>221</v>
          </cell>
          <cell r="BK1850">
            <v>6.7</v>
          </cell>
          <cell r="BL1850" t="str">
            <v>214-228</v>
          </cell>
          <cell r="BM1850" t="str">
            <v>LoAvg</v>
          </cell>
          <cell r="BN1850" t="str">
            <v>The Real and Complex Number Systems</v>
          </cell>
          <cell r="BO1850">
            <v>214</v>
          </cell>
          <cell r="BP1850">
            <v>6.7</v>
          </cell>
          <cell r="BQ1850" t="str">
            <v>207-221</v>
          </cell>
          <cell r="BR1850" t="str">
            <v>LoAvg</v>
          </cell>
          <cell r="BS1850" t="str">
            <v>Geometry</v>
          </cell>
          <cell r="BT1850">
            <v>202</v>
          </cell>
          <cell r="BU1850">
            <v>6.4</v>
          </cell>
          <cell r="BV1850" t="str">
            <v>196-208</v>
          </cell>
          <cell r="BW1850" t="str">
            <v>Low</v>
          </cell>
          <cell r="BX1850" t="str">
            <v>Statistics and Probability</v>
          </cell>
          <cell r="BY1850">
            <v>207</v>
          </cell>
          <cell r="BZ1850">
            <v>6.3</v>
          </cell>
          <cell r="CA1850" t="str">
            <v>201-213</v>
          </cell>
          <cell r="CB1850" t="str">
            <v>Low</v>
          </cell>
          <cell r="CW1850">
            <v>0.38103009259259263</v>
          </cell>
          <cell r="CX1850">
            <v>43</v>
          </cell>
          <cell r="CY1850" t="str">
            <v>Arkansas Comprehensive Testing Assessment and Accountability Program</v>
          </cell>
          <cell r="CZ1850" t="str">
            <v>Basic</v>
          </cell>
          <cell r="DE1850">
            <v>5</v>
          </cell>
        </row>
        <row r="1851">
          <cell r="A1851" t="str">
            <v>605000095302471012School 3</v>
          </cell>
          <cell r="B1851" t="str">
            <v>Fall 2015-2016</v>
          </cell>
          <cell r="C1851">
            <v>605000095</v>
          </cell>
          <cell r="D1851" t="str">
            <v>School 3</v>
          </cell>
          <cell r="E1851" t="str">
            <v>Reading</v>
          </cell>
          <cell r="F1851" t="str">
            <v>Reading</v>
          </cell>
          <cell r="G1851" t="b">
            <v>1</v>
          </cell>
          <cell r="H1851">
            <v>2015</v>
          </cell>
          <cell r="I1851">
            <v>4</v>
          </cell>
          <cell r="O1851" t="str">
            <v>Survey With Goals</v>
          </cell>
          <cell r="P1851">
            <v>302471012</v>
          </cell>
          <cell r="Q1851">
            <v>42256</v>
          </cell>
          <cell r="R1851">
            <v>63</v>
          </cell>
          <cell r="S1851">
            <v>206</v>
          </cell>
          <cell r="T1851">
            <v>3.3</v>
          </cell>
          <cell r="U1851">
            <v>29</v>
          </cell>
          <cell r="BF1851">
            <v>709</v>
          </cell>
          <cell r="BG1851">
            <v>609</v>
          </cell>
          <cell r="BH1851">
            <v>759</v>
          </cell>
          <cell r="BI1851" t="str">
            <v>Literature</v>
          </cell>
          <cell r="BJ1851">
            <v>204</v>
          </cell>
          <cell r="BK1851">
            <v>5.7</v>
          </cell>
          <cell r="BL1851" t="str">
            <v>198-210</v>
          </cell>
          <cell r="BM1851" t="str">
            <v>Low</v>
          </cell>
          <cell r="BN1851" t="str">
            <v>Informational Text</v>
          </cell>
          <cell r="BO1851">
            <v>207</v>
          </cell>
          <cell r="BP1851">
            <v>5.7</v>
          </cell>
          <cell r="BQ1851" t="str">
            <v>201-213</v>
          </cell>
          <cell r="BR1851" t="str">
            <v>LoAvg</v>
          </cell>
          <cell r="BS1851" t="str">
            <v>Vocabulary Acquisition and Use</v>
          </cell>
          <cell r="BT1851">
            <v>208</v>
          </cell>
          <cell r="BU1851">
            <v>5.8</v>
          </cell>
          <cell r="BV1851" t="str">
            <v>202-214</v>
          </cell>
          <cell r="BW1851" t="str">
            <v>LoAvg</v>
          </cell>
          <cell r="CW1851">
            <v>0.40122685185185186</v>
          </cell>
          <cell r="CX1851">
            <v>58</v>
          </cell>
          <cell r="CY1851" t="str">
            <v>Arkansas Comprehensive Testing Assessment and Accountability Program</v>
          </cell>
          <cell r="CZ1851" t="str">
            <v>Basic</v>
          </cell>
          <cell r="DE1851">
            <v>4</v>
          </cell>
        </row>
        <row r="1852">
          <cell r="A1852" t="str">
            <v>605000096309647931School 3</v>
          </cell>
          <cell r="B1852" t="str">
            <v>Fall 2015-2016</v>
          </cell>
          <cell r="C1852">
            <v>605000096</v>
          </cell>
          <cell r="D1852" t="str">
            <v>School 3</v>
          </cell>
          <cell r="E1852" t="str">
            <v>Language Usage</v>
          </cell>
          <cell r="F1852" t="str">
            <v>Language</v>
          </cell>
          <cell r="G1852" t="b">
            <v>1</v>
          </cell>
          <cell r="H1852">
            <v>2015</v>
          </cell>
          <cell r="I1852">
            <v>4</v>
          </cell>
          <cell r="L1852">
            <v>4</v>
          </cell>
          <cell r="O1852" t="str">
            <v>Survey With Goals</v>
          </cell>
          <cell r="P1852">
            <v>309647931</v>
          </cell>
          <cell r="Q1852">
            <v>42258</v>
          </cell>
          <cell r="R1852">
            <v>69</v>
          </cell>
          <cell r="S1852">
            <v>196</v>
          </cell>
          <cell r="T1852">
            <v>2.9</v>
          </cell>
          <cell r="U1852">
            <v>10</v>
          </cell>
          <cell r="V1852">
            <v>6</v>
          </cell>
          <cell r="W1852">
            <v>13</v>
          </cell>
          <cell r="X1852">
            <v>4.17</v>
          </cell>
          <cell r="Y1852" t="str">
            <v>Yes</v>
          </cell>
          <cell r="Z1852">
            <v>1.03</v>
          </cell>
          <cell r="AA1852">
            <v>85</v>
          </cell>
          <cell r="BI1852" t="str">
            <v>Writing: Plan, Organize, Develop, Revise, Research</v>
          </cell>
          <cell r="BJ1852">
            <v>192</v>
          </cell>
          <cell r="BK1852">
            <v>5.0999999999999996</v>
          </cell>
          <cell r="BL1852" t="str">
            <v>187-197</v>
          </cell>
          <cell r="BM1852" t="str">
            <v>Low</v>
          </cell>
          <cell r="BN1852" t="str">
            <v>Language: Understand, Edit for Grammar, Usage</v>
          </cell>
          <cell r="BO1852">
            <v>200</v>
          </cell>
          <cell r="BP1852">
            <v>5.0999999999999996</v>
          </cell>
          <cell r="BQ1852" t="str">
            <v>195-205</v>
          </cell>
          <cell r="BR1852" t="str">
            <v>Low</v>
          </cell>
          <cell r="BS1852" t="str">
            <v>Language: Understand, Edit Mechanics</v>
          </cell>
          <cell r="BT1852">
            <v>196</v>
          </cell>
          <cell r="BU1852">
            <v>5.0999999999999996</v>
          </cell>
          <cell r="BV1852" t="str">
            <v>191-201</v>
          </cell>
          <cell r="BW1852" t="str">
            <v>Low</v>
          </cell>
          <cell r="CW1852">
            <v>0.33734953703703702</v>
          </cell>
          <cell r="CX1852">
            <v>51</v>
          </cell>
          <cell r="DE1852">
            <v>4</v>
          </cell>
        </row>
        <row r="1853">
          <cell r="A1853" t="str">
            <v>605000096307454883School 3</v>
          </cell>
          <cell r="B1853" t="str">
            <v>Fall 2015-2016</v>
          </cell>
          <cell r="C1853">
            <v>605000096</v>
          </cell>
          <cell r="D1853" t="str">
            <v>School 3</v>
          </cell>
          <cell r="E1853" t="str">
            <v>Mathematics</v>
          </cell>
          <cell r="F1853" t="str">
            <v>Mathematics</v>
          </cell>
          <cell r="G1853" t="b">
            <v>1</v>
          </cell>
          <cell r="H1853">
            <v>2015</v>
          </cell>
          <cell r="I1853">
            <v>4</v>
          </cell>
          <cell r="L1853">
            <v>4</v>
          </cell>
          <cell r="O1853" t="str">
            <v>Survey With Goals</v>
          </cell>
          <cell r="P1853">
            <v>307454883</v>
          </cell>
          <cell r="Q1853">
            <v>42263</v>
          </cell>
          <cell r="R1853">
            <v>46</v>
          </cell>
          <cell r="S1853">
            <v>208</v>
          </cell>
          <cell r="T1853">
            <v>3</v>
          </cell>
          <cell r="U1853">
            <v>19</v>
          </cell>
          <cell r="V1853">
            <v>7</v>
          </cell>
          <cell r="W1853">
            <v>8</v>
          </cell>
          <cell r="X1853">
            <v>4.24</v>
          </cell>
          <cell r="Y1853" t="str">
            <v>Yes*</v>
          </cell>
          <cell r="Z1853">
            <v>0.21</v>
          </cell>
          <cell r="AA1853">
            <v>58</v>
          </cell>
          <cell r="BI1853" t="str">
            <v>Operations and Algebraic Thinking</v>
          </cell>
          <cell r="BJ1853">
            <v>215</v>
          </cell>
          <cell r="BK1853">
            <v>6</v>
          </cell>
          <cell r="BL1853" t="str">
            <v>209-221</v>
          </cell>
          <cell r="BM1853" t="str">
            <v>LoAvg</v>
          </cell>
          <cell r="BN1853" t="str">
            <v>The Real and Complex Number Systems</v>
          </cell>
          <cell r="BO1853">
            <v>211</v>
          </cell>
          <cell r="BP1853">
            <v>5.9</v>
          </cell>
          <cell r="BQ1853" t="str">
            <v>205-217</v>
          </cell>
          <cell r="BR1853" t="str">
            <v>Low</v>
          </cell>
          <cell r="BS1853" t="str">
            <v>Geometry</v>
          </cell>
          <cell r="BT1853">
            <v>202</v>
          </cell>
          <cell r="BU1853">
            <v>6</v>
          </cell>
          <cell r="BV1853" t="str">
            <v>196-208</v>
          </cell>
          <cell r="BW1853" t="str">
            <v>Low</v>
          </cell>
          <cell r="BX1853" t="str">
            <v>Statistics and Probability</v>
          </cell>
          <cell r="BY1853">
            <v>203</v>
          </cell>
          <cell r="BZ1853">
            <v>6.1</v>
          </cell>
          <cell r="CA1853" t="str">
            <v>197-209</v>
          </cell>
          <cell r="CB1853" t="str">
            <v>Low</v>
          </cell>
          <cell r="CW1853">
            <v>0.34057870370370374</v>
          </cell>
          <cell r="CX1853">
            <v>47</v>
          </cell>
          <cell r="CY1853" t="str">
            <v>Arkansas Comprehensive Testing Assessment and Accountability Program</v>
          </cell>
          <cell r="CZ1853" t="str">
            <v>Basic</v>
          </cell>
          <cell r="DE1853">
            <v>5</v>
          </cell>
        </row>
        <row r="1854">
          <cell r="A1854" t="str">
            <v>605000096302471286School 3</v>
          </cell>
          <cell r="B1854" t="str">
            <v>Fall 2015-2016</v>
          </cell>
          <cell r="C1854">
            <v>605000096</v>
          </cell>
          <cell r="D1854" t="str">
            <v>School 3</v>
          </cell>
          <cell r="E1854" t="str">
            <v>Reading</v>
          </cell>
          <cell r="F1854" t="str">
            <v>Reading</v>
          </cell>
          <cell r="G1854" t="b">
            <v>1</v>
          </cell>
          <cell r="H1854">
            <v>2015</v>
          </cell>
          <cell r="I1854">
            <v>4</v>
          </cell>
          <cell r="L1854">
            <v>4</v>
          </cell>
          <cell r="O1854" t="str">
            <v>Survey With Goals</v>
          </cell>
          <cell r="P1854">
            <v>302471286</v>
          </cell>
          <cell r="Q1854">
            <v>42256</v>
          </cell>
          <cell r="R1854">
            <v>55</v>
          </cell>
          <cell r="S1854">
            <v>188</v>
          </cell>
          <cell r="T1854">
            <v>3.3</v>
          </cell>
          <cell r="U1854">
            <v>4</v>
          </cell>
          <cell r="V1854">
            <v>6</v>
          </cell>
          <cell r="W1854">
            <v>5</v>
          </cell>
          <cell r="X1854">
            <v>4.5999999999999996</v>
          </cell>
          <cell r="Y1854" t="str">
            <v>No*</v>
          </cell>
          <cell r="Z1854">
            <v>-0.2</v>
          </cell>
          <cell r="AA1854">
            <v>42</v>
          </cell>
          <cell r="BF1854">
            <v>385</v>
          </cell>
          <cell r="BG1854">
            <v>285</v>
          </cell>
          <cell r="BH1854">
            <v>435</v>
          </cell>
          <cell r="BI1854" t="str">
            <v>Literature</v>
          </cell>
          <cell r="BJ1854">
            <v>188</v>
          </cell>
          <cell r="BK1854">
            <v>5.9</v>
          </cell>
          <cell r="BL1854" t="str">
            <v>182-194</v>
          </cell>
          <cell r="BM1854" t="str">
            <v>Low</v>
          </cell>
          <cell r="BN1854" t="str">
            <v>Informational Text</v>
          </cell>
          <cell r="BO1854">
            <v>192</v>
          </cell>
          <cell r="BP1854">
            <v>5.9</v>
          </cell>
          <cell r="BQ1854" t="str">
            <v>186-198</v>
          </cell>
          <cell r="BR1854" t="str">
            <v>Low</v>
          </cell>
          <cell r="BS1854" t="str">
            <v>Vocabulary Acquisition and Use</v>
          </cell>
          <cell r="BT1854">
            <v>183</v>
          </cell>
          <cell r="BU1854">
            <v>5.6</v>
          </cell>
          <cell r="BV1854" t="str">
            <v>177-189</v>
          </cell>
          <cell r="BW1854" t="str">
            <v>Low</v>
          </cell>
          <cell r="CW1854">
            <v>0.34422453703703698</v>
          </cell>
          <cell r="CX1854">
            <v>53</v>
          </cell>
          <cell r="CY1854" t="str">
            <v>Arkansas Comprehensive Testing Assessment and Accountability Program</v>
          </cell>
          <cell r="CZ1854" t="str">
            <v>Basic</v>
          </cell>
          <cell r="DE1854">
            <v>5</v>
          </cell>
        </row>
        <row r="1855">
          <cell r="A1855" t="str">
            <v>605000098309648126School 3</v>
          </cell>
          <cell r="B1855" t="str">
            <v>Fall 2015-2016</v>
          </cell>
          <cell r="C1855">
            <v>605000098</v>
          </cell>
          <cell r="D1855" t="str">
            <v>School 3</v>
          </cell>
          <cell r="E1855" t="str">
            <v>Language Usage</v>
          </cell>
          <cell r="F1855" t="str">
            <v>Language</v>
          </cell>
          <cell r="G1855" t="b">
            <v>1</v>
          </cell>
          <cell r="H1855">
            <v>2015</v>
          </cell>
          <cell r="I1855">
            <v>4</v>
          </cell>
          <cell r="L1855">
            <v>4</v>
          </cell>
          <cell r="O1855" t="str">
            <v>Survey With Goals</v>
          </cell>
          <cell r="P1855">
            <v>309648126</v>
          </cell>
          <cell r="Q1855">
            <v>42258</v>
          </cell>
          <cell r="R1855">
            <v>44</v>
          </cell>
          <cell r="S1855">
            <v>220</v>
          </cell>
          <cell r="T1855">
            <v>2.9</v>
          </cell>
          <cell r="U1855">
            <v>67</v>
          </cell>
          <cell r="V1855">
            <v>3</v>
          </cell>
          <cell r="W1855">
            <v>5</v>
          </cell>
          <cell r="X1855">
            <v>4.0999999999999996</v>
          </cell>
          <cell r="Y1855" t="str">
            <v>Yes*</v>
          </cell>
          <cell r="Z1855">
            <v>0.23</v>
          </cell>
          <cell r="AA1855">
            <v>59</v>
          </cell>
          <cell r="BI1855" t="str">
            <v>Writing: Plan, Organize, Develop, Revise, Research</v>
          </cell>
          <cell r="BJ1855">
            <v>217</v>
          </cell>
          <cell r="BK1855">
            <v>5</v>
          </cell>
          <cell r="BL1855" t="str">
            <v>212-222</v>
          </cell>
          <cell r="BM1855" t="str">
            <v>Avg</v>
          </cell>
          <cell r="BN1855" t="str">
            <v>Language: Understand, Edit for Grammar, Usage</v>
          </cell>
          <cell r="BO1855">
            <v>224</v>
          </cell>
          <cell r="BP1855">
            <v>5</v>
          </cell>
          <cell r="BQ1855" t="str">
            <v>219-229</v>
          </cell>
          <cell r="BR1855" t="str">
            <v>HiAvg</v>
          </cell>
          <cell r="BS1855" t="str">
            <v>Language: Understand, Edit Mechanics</v>
          </cell>
          <cell r="BT1855">
            <v>219</v>
          </cell>
          <cell r="BU1855">
            <v>5</v>
          </cell>
          <cell r="BV1855" t="str">
            <v>214-224</v>
          </cell>
          <cell r="BW1855" t="str">
            <v>Avg</v>
          </cell>
          <cell r="CW1855">
            <v>0.39436342592592594</v>
          </cell>
          <cell r="CX1855">
            <v>53</v>
          </cell>
          <cell r="DE1855">
            <v>3</v>
          </cell>
        </row>
        <row r="1856">
          <cell r="A1856" t="str">
            <v>605000098307454947School 3</v>
          </cell>
          <cell r="B1856" t="str">
            <v>Fall 2015-2016</v>
          </cell>
          <cell r="C1856">
            <v>605000098</v>
          </cell>
          <cell r="D1856" t="str">
            <v>School 3</v>
          </cell>
          <cell r="E1856" t="str">
            <v>Mathematics</v>
          </cell>
          <cell r="F1856" t="str">
            <v>Mathematics</v>
          </cell>
          <cell r="G1856" t="b">
            <v>1</v>
          </cell>
          <cell r="H1856">
            <v>2015</v>
          </cell>
          <cell r="I1856">
            <v>4</v>
          </cell>
          <cell r="L1856">
            <v>4</v>
          </cell>
          <cell r="O1856" t="str">
            <v>Survey With Goals</v>
          </cell>
          <cell r="P1856">
            <v>307454947</v>
          </cell>
          <cell r="Q1856">
            <v>42263</v>
          </cell>
          <cell r="R1856">
            <v>54</v>
          </cell>
          <cell r="S1856">
            <v>221</v>
          </cell>
          <cell r="T1856">
            <v>2.9</v>
          </cell>
          <cell r="U1856">
            <v>46</v>
          </cell>
          <cell r="V1856">
            <v>7</v>
          </cell>
          <cell r="W1856">
            <v>0</v>
          </cell>
          <cell r="X1856">
            <v>4.0999999999999996</v>
          </cell>
          <cell r="Y1856" t="str">
            <v>No</v>
          </cell>
          <cell r="Z1856">
            <v>-1.02</v>
          </cell>
          <cell r="AA1856">
            <v>15</v>
          </cell>
          <cell r="BI1856" t="str">
            <v>Operations and Algebraic Thinking</v>
          </cell>
          <cell r="BJ1856">
            <v>221</v>
          </cell>
          <cell r="BK1856">
            <v>5.9</v>
          </cell>
          <cell r="BL1856" t="str">
            <v>215-227</v>
          </cell>
          <cell r="BM1856" t="str">
            <v>LoAvg</v>
          </cell>
          <cell r="BN1856" t="str">
            <v>The Real and Complex Number Systems</v>
          </cell>
          <cell r="BO1856">
            <v>212</v>
          </cell>
          <cell r="BP1856">
            <v>6.1</v>
          </cell>
          <cell r="BQ1856" t="str">
            <v>206-218</v>
          </cell>
          <cell r="BR1856" t="str">
            <v>LoAvg</v>
          </cell>
          <cell r="BS1856" t="str">
            <v>Geometry</v>
          </cell>
          <cell r="BT1856">
            <v>213</v>
          </cell>
          <cell r="BU1856">
            <v>6.3</v>
          </cell>
          <cell r="BV1856" t="str">
            <v>207-219</v>
          </cell>
          <cell r="BW1856" t="str">
            <v>LoAvg</v>
          </cell>
          <cell r="BX1856" t="str">
            <v>Statistics and Probability</v>
          </cell>
          <cell r="BY1856">
            <v>235</v>
          </cell>
          <cell r="BZ1856">
            <v>6.5</v>
          </cell>
          <cell r="CA1856" t="str">
            <v>229-242</v>
          </cell>
          <cell r="CB1856" t="str">
            <v>HiAvg</v>
          </cell>
          <cell r="CW1856">
            <v>0.38285879629629632</v>
          </cell>
          <cell r="CX1856">
            <v>53</v>
          </cell>
          <cell r="CY1856" t="str">
            <v>Arkansas Comprehensive Testing Assessment and Accountability Program</v>
          </cell>
          <cell r="CZ1856" t="str">
            <v>Proficient</v>
          </cell>
          <cell r="DE1856">
            <v>5</v>
          </cell>
        </row>
        <row r="1857">
          <cell r="A1857" t="str">
            <v>605000098302471221School 3</v>
          </cell>
          <cell r="B1857" t="str">
            <v>Fall 2015-2016</v>
          </cell>
          <cell r="C1857">
            <v>605000098</v>
          </cell>
          <cell r="D1857" t="str">
            <v>School 3</v>
          </cell>
          <cell r="E1857" t="str">
            <v>Reading</v>
          </cell>
          <cell r="F1857" t="str">
            <v>Reading</v>
          </cell>
          <cell r="G1857" t="b">
            <v>1</v>
          </cell>
          <cell r="H1857">
            <v>2015</v>
          </cell>
          <cell r="I1857">
            <v>4</v>
          </cell>
          <cell r="L1857">
            <v>4</v>
          </cell>
          <cell r="O1857" t="str">
            <v>Survey With Goals</v>
          </cell>
          <cell r="P1857">
            <v>302471221</v>
          </cell>
          <cell r="Q1857">
            <v>42256</v>
          </cell>
          <cell r="R1857">
            <v>68</v>
          </cell>
          <cell r="S1857">
            <v>218</v>
          </cell>
          <cell r="T1857">
            <v>3.3</v>
          </cell>
          <cell r="U1857">
            <v>59</v>
          </cell>
          <cell r="V1857">
            <v>4</v>
          </cell>
          <cell r="W1857">
            <v>-2</v>
          </cell>
          <cell r="X1857">
            <v>4.67</v>
          </cell>
          <cell r="Y1857" t="str">
            <v>No</v>
          </cell>
          <cell r="Z1857">
            <v>-0.84</v>
          </cell>
          <cell r="AA1857">
            <v>20</v>
          </cell>
          <cell r="BF1857">
            <v>925</v>
          </cell>
          <cell r="BG1857">
            <v>825</v>
          </cell>
          <cell r="BH1857">
            <v>975</v>
          </cell>
          <cell r="BI1857" t="str">
            <v>Literature</v>
          </cell>
          <cell r="BJ1857">
            <v>224</v>
          </cell>
          <cell r="BK1857">
            <v>5.8</v>
          </cell>
          <cell r="BL1857" t="str">
            <v>218-230</v>
          </cell>
          <cell r="BM1857" t="str">
            <v>HiAvg</v>
          </cell>
          <cell r="BN1857" t="str">
            <v>Informational Text</v>
          </cell>
          <cell r="BO1857">
            <v>218</v>
          </cell>
          <cell r="BP1857">
            <v>5.7</v>
          </cell>
          <cell r="BQ1857" t="str">
            <v>212-224</v>
          </cell>
          <cell r="BR1857" t="str">
            <v>Avg</v>
          </cell>
          <cell r="BS1857" t="str">
            <v>Vocabulary Acquisition and Use</v>
          </cell>
          <cell r="BT1857">
            <v>212</v>
          </cell>
          <cell r="BU1857">
            <v>5.9</v>
          </cell>
          <cell r="BV1857" t="str">
            <v>206-218</v>
          </cell>
          <cell r="BW1857" t="str">
            <v>LoAvg</v>
          </cell>
          <cell r="CW1857">
            <v>0.40128472222222222</v>
          </cell>
          <cell r="CX1857">
            <v>53</v>
          </cell>
          <cell r="CY1857" t="str">
            <v>Arkansas Comprehensive Testing Assessment and Accountability Program</v>
          </cell>
          <cell r="CZ1857" t="str">
            <v>Proficient</v>
          </cell>
          <cell r="DE1857">
            <v>4</v>
          </cell>
        </row>
        <row r="1858">
          <cell r="A1858" t="str">
            <v>605000100309648010School 3</v>
          </cell>
          <cell r="B1858" t="str">
            <v>Fall 2015-2016</v>
          </cell>
          <cell r="C1858">
            <v>605000100</v>
          </cell>
          <cell r="D1858" t="str">
            <v>School 3</v>
          </cell>
          <cell r="E1858" t="str">
            <v>Language Usage</v>
          </cell>
          <cell r="F1858" t="str">
            <v>Language</v>
          </cell>
          <cell r="G1858" t="b">
            <v>1</v>
          </cell>
          <cell r="H1858">
            <v>2015</v>
          </cell>
          <cell r="I1858">
            <v>4</v>
          </cell>
          <cell r="L1858">
            <v>4</v>
          </cell>
          <cell r="O1858" t="str">
            <v>Survey With Goals</v>
          </cell>
          <cell r="P1858">
            <v>309648010</v>
          </cell>
          <cell r="Q1858">
            <v>42258</v>
          </cell>
          <cell r="R1858">
            <v>45</v>
          </cell>
          <cell r="S1858">
            <v>208</v>
          </cell>
          <cell r="T1858">
            <v>2.9</v>
          </cell>
          <cell r="U1858">
            <v>33</v>
          </cell>
          <cell r="V1858">
            <v>4</v>
          </cell>
          <cell r="W1858">
            <v>4</v>
          </cell>
          <cell r="X1858">
            <v>4.0999999999999996</v>
          </cell>
          <cell r="Y1858" t="str">
            <v>Yes*</v>
          </cell>
          <cell r="Z1858">
            <v>-0.05</v>
          </cell>
          <cell r="AA1858">
            <v>48</v>
          </cell>
          <cell r="BI1858" t="str">
            <v>Writing: Plan, Organize, Develop, Revise, Research</v>
          </cell>
          <cell r="BJ1858">
            <v>204</v>
          </cell>
          <cell r="BK1858">
            <v>5.3</v>
          </cell>
          <cell r="BL1858" t="str">
            <v>199-209</v>
          </cell>
          <cell r="BM1858" t="str">
            <v>Low</v>
          </cell>
          <cell r="BN1858" t="str">
            <v>Language: Understand, Edit for Grammar, Usage</v>
          </cell>
          <cell r="BO1858">
            <v>204</v>
          </cell>
          <cell r="BP1858">
            <v>5.2</v>
          </cell>
          <cell r="BQ1858" t="str">
            <v>199-209</v>
          </cell>
          <cell r="BR1858" t="str">
            <v>Low</v>
          </cell>
          <cell r="BS1858" t="str">
            <v>Language: Understand, Edit Mechanics</v>
          </cell>
          <cell r="BT1858">
            <v>217</v>
          </cell>
          <cell r="BU1858">
            <v>5.2</v>
          </cell>
          <cell r="BV1858" t="str">
            <v>212-222</v>
          </cell>
          <cell r="BW1858" t="str">
            <v>Avg</v>
          </cell>
          <cell r="CW1858">
            <v>0.34127314814814813</v>
          </cell>
          <cell r="CX1858">
            <v>47</v>
          </cell>
          <cell r="DE1858">
            <v>4</v>
          </cell>
        </row>
        <row r="1859">
          <cell r="A1859" t="str">
            <v>605000100307454866School 3</v>
          </cell>
          <cell r="B1859" t="str">
            <v>Fall 2015-2016</v>
          </cell>
          <cell r="C1859">
            <v>605000100</v>
          </cell>
          <cell r="D1859" t="str">
            <v>School 3</v>
          </cell>
          <cell r="E1859" t="str">
            <v>Mathematics</v>
          </cell>
          <cell r="F1859" t="str">
            <v>Mathematics</v>
          </cell>
          <cell r="G1859" t="b">
            <v>1</v>
          </cell>
          <cell r="H1859">
            <v>2015</v>
          </cell>
          <cell r="I1859">
            <v>4</v>
          </cell>
          <cell r="L1859">
            <v>4</v>
          </cell>
          <cell r="O1859" t="str">
            <v>Survey With Goals</v>
          </cell>
          <cell r="P1859">
            <v>307454866</v>
          </cell>
          <cell r="Q1859">
            <v>42263</v>
          </cell>
          <cell r="R1859">
            <v>87</v>
          </cell>
          <cell r="S1859">
            <v>229</v>
          </cell>
          <cell r="T1859">
            <v>2.9</v>
          </cell>
          <cell r="U1859">
            <v>65</v>
          </cell>
          <cell r="V1859">
            <v>7</v>
          </cell>
          <cell r="W1859">
            <v>9</v>
          </cell>
          <cell r="X1859">
            <v>4.0999999999999996</v>
          </cell>
          <cell r="Y1859" t="str">
            <v>Yes*</v>
          </cell>
          <cell r="Z1859">
            <v>0.35</v>
          </cell>
          <cell r="AA1859">
            <v>64</v>
          </cell>
          <cell r="BI1859" t="str">
            <v>Operations and Algebraic Thinking</v>
          </cell>
          <cell r="BJ1859">
            <v>231</v>
          </cell>
          <cell r="BK1859">
            <v>6.1</v>
          </cell>
          <cell r="BL1859" t="str">
            <v>225-237</v>
          </cell>
          <cell r="BM1859" t="str">
            <v>HiAvg</v>
          </cell>
          <cell r="BN1859" t="str">
            <v>The Real and Complex Number Systems</v>
          </cell>
          <cell r="BO1859">
            <v>240</v>
          </cell>
          <cell r="BP1859">
            <v>6.8</v>
          </cell>
          <cell r="BQ1859" t="str">
            <v>233-247</v>
          </cell>
          <cell r="BR1859" t="str">
            <v>HiAvg</v>
          </cell>
          <cell r="BS1859" t="str">
            <v>Geometry</v>
          </cell>
          <cell r="BT1859">
            <v>215</v>
          </cell>
          <cell r="BU1859">
            <v>6.8</v>
          </cell>
          <cell r="BV1859" t="str">
            <v>208-222</v>
          </cell>
          <cell r="BW1859" t="str">
            <v>LoAvg</v>
          </cell>
          <cell r="BX1859" t="str">
            <v>Statistics and Probability</v>
          </cell>
          <cell r="BY1859">
            <v>231</v>
          </cell>
          <cell r="BZ1859">
            <v>6</v>
          </cell>
          <cell r="CA1859" t="str">
            <v>225-237</v>
          </cell>
          <cell r="CB1859" t="str">
            <v>HiAvg</v>
          </cell>
          <cell r="CW1859">
            <v>0.34067129629629633</v>
          </cell>
          <cell r="CX1859">
            <v>49</v>
          </cell>
          <cell r="CY1859" t="str">
            <v>Arkansas Comprehensive Testing Assessment and Accountability Program</v>
          </cell>
          <cell r="CZ1859" t="str">
            <v>Proficient</v>
          </cell>
          <cell r="DE1859">
            <v>6</v>
          </cell>
        </row>
        <row r="1860">
          <cell r="A1860" t="str">
            <v>605000100302471148School 3</v>
          </cell>
          <cell r="B1860" t="str">
            <v>Fall 2015-2016</v>
          </cell>
          <cell r="C1860">
            <v>605000100</v>
          </cell>
          <cell r="D1860" t="str">
            <v>School 3</v>
          </cell>
          <cell r="E1860" t="str">
            <v>Reading</v>
          </cell>
          <cell r="F1860" t="str">
            <v>Reading</v>
          </cell>
          <cell r="G1860" t="b">
            <v>1</v>
          </cell>
          <cell r="H1860">
            <v>2015</v>
          </cell>
          <cell r="I1860">
            <v>4</v>
          </cell>
          <cell r="L1860">
            <v>4</v>
          </cell>
          <cell r="O1860" t="str">
            <v>Survey With Goals</v>
          </cell>
          <cell r="P1860">
            <v>302471148</v>
          </cell>
          <cell r="Q1860">
            <v>42256</v>
          </cell>
          <cell r="R1860">
            <v>59</v>
          </cell>
          <cell r="S1860">
            <v>205</v>
          </cell>
          <cell r="T1860">
            <v>3.3</v>
          </cell>
          <cell r="U1860">
            <v>27</v>
          </cell>
          <cell r="V1860">
            <v>5</v>
          </cell>
          <cell r="W1860">
            <v>0</v>
          </cell>
          <cell r="X1860">
            <v>4.5999999999999996</v>
          </cell>
          <cell r="Y1860" t="str">
            <v>No</v>
          </cell>
          <cell r="Z1860">
            <v>-0.7</v>
          </cell>
          <cell r="AA1860">
            <v>24</v>
          </cell>
          <cell r="BF1860">
            <v>691</v>
          </cell>
          <cell r="BG1860">
            <v>591</v>
          </cell>
          <cell r="BH1860">
            <v>741</v>
          </cell>
          <cell r="BI1860" t="str">
            <v>Literature</v>
          </cell>
          <cell r="BJ1860">
            <v>199</v>
          </cell>
          <cell r="BK1860">
            <v>5.8</v>
          </cell>
          <cell r="BL1860" t="str">
            <v>193-205</v>
          </cell>
          <cell r="BM1860" t="str">
            <v>Low</v>
          </cell>
          <cell r="BN1860" t="str">
            <v>Informational Text</v>
          </cell>
          <cell r="BO1860">
            <v>208</v>
          </cell>
          <cell r="BP1860">
            <v>5.8</v>
          </cell>
          <cell r="BQ1860" t="str">
            <v>202-214</v>
          </cell>
          <cell r="BR1860" t="str">
            <v>LoAvg</v>
          </cell>
          <cell r="BS1860" t="str">
            <v>Vocabulary Acquisition and Use</v>
          </cell>
          <cell r="BT1860">
            <v>206</v>
          </cell>
          <cell r="BU1860">
            <v>5.7</v>
          </cell>
          <cell r="BV1860" t="str">
            <v>200-212</v>
          </cell>
          <cell r="BW1860" t="str">
            <v>LoAvg</v>
          </cell>
          <cell r="CW1860">
            <v>0.3442708333333333</v>
          </cell>
          <cell r="CX1860">
            <v>55</v>
          </cell>
          <cell r="CY1860" t="str">
            <v>Arkansas Comprehensive Testing Assessment and Accountability Program</v>
          </cell>
          <cell r="CZ1860" t="str">
            <v>Basic</v>
          </cell>
          <cell r="DE1860">
            <v>5</v>
          </cell>
        </row>
        <row r="1861">
          <cell r="A1861" t="str">
            <v>605000101308273251School 3</v>
          </cell>
          <cell r="B1861" t="str">
            <v>Fall 2015-2016</v>
          </cell>
          <cell r="C1861">
            <v>605000101</v>
          </cell>
          <cell r="D1861" t="str">
            <v>School 3</v>
          </cell>
          <cell r="E1861" t="str">
            <v>Language Usage</v>
          </cell>
          <cell r="F1861" t="str">
            <v>Language</v>
          </cell>
          <cell r="G1861" t="b">
            <v>1</v>
          </cell>
          <cell r="H1861">
            <v>2015</v>
          </cell>
          <cell r="I1861">
            <v>4</v>
          </cell>
          <cell r="L1861">
            <v>4</v>
          </cell>
          <cell r="O1861" t="str">
            <v>Survey With Goals</v>
          </cell>
          <cell r="P1861">
            <v>308273251</v>
          </cell>
          <cell r="Q1861">
            <v>42262</v>
          </cell>
          <cell r="R1861">
            <v>94</v>
          </cell>
          <cell r="S1861">
            <v>197</v>
          </cell>
          <cell r="T1861">
            <v>2.9</v>
          </cell>
          <cell r="U1861">
            <v>11</v>
          </cell>
          <cell r="V1861">
            <v>7</v>
          </cell>
          <cell r="W1861">
            <v>26</v>
          </cell>
          <cell r="X1861">
            <v>4.0999999999999996</v>
          </cell>
          <cell r="Y1861" t="str">
            <v>Yes</v>
          </cell>
          <cell r="Z1861">
            <v>2.85</v>
          </cell>
          <cell r="AA1861">
            <v>99</v>
          </cell>
          <cell r="BI1861" t="str">
            <v>Writing: Plan, Organize, Develop, Revise, Research</v>
          </cell>
          <cell r="BJ1861">
            <v>196</v>
          </cell>
          <cell r="BK1861">
            <v>5</v>
          </cell>
          <cell r="BL1861" t="str">
            <v>191-201</v>
          </cell>
          <cell r="BM1861" t="str">
            <v>Low</v>
          </cell>
          <cell r="BN1861" t="str">
            <v>Language: Understand, Edit for Grammar, Usage</v>
          </cell>
          <cell r="BO1861">
            <v>195</v>
          </cell>
          <cell r="BP1861">
            <v>5</v>
          </cell>
          <cell r="BQ1861" t="str">
            <v>190-200</v>
          </cell>
          <cell r="BR1861" t="str">
            <v>Low</v>
          </cell>
          <cell r="BS1861" t="str">
            <v>Language: Understand, Edit Mechanics</v>
          </cell>
          <cell r="BT1861">
            <v>200</v>
          </cell>
          <cell r="BU1861">
            <v>5.0999999999999996</v>
          </cell>
          <cell r="BV1861" t="str">
            <v>195-205</v>
          </cell>
          <cell r="BW1861" t="str">
            <v>Low</v>
          </cell>
          <cell r="CW1861">
            <v>0.58133101851851854</v>
          </cell>
          <cell r="CX1861">
            <v>45</v>
          </cell>
          <cell r="DE1861">
            <v>4</v>
          </cell>
        </row>
        <row r="1862">
          <cell r="A1862" t="str">
            <v>605000101307454800School 3</v>
          </cell>
          <cell r="B1862" t="str">
            <v>Fall 2015-2016</v>
          </cell>
          <cell r="C1862">
            <v>605000101</v>
          </cell>
          <cell r="D1862" t="str">
            <v>School 3</v>
          </cell>
          <cell r="E1862" t="str">
            <v>Mathematics</v>
          </cell>
          <cell r="F1862" t="str">
            <v>Mathematics</v>
          </cell>
          <cell r="G1862" t="b">
            <v>1</v>
          </cell>
          <cell r="H1862">
            <v>2015</v>
          </cell>
          <cell r="I1862">
            <v>4</v>
          </cell>
          <cell r="L1862">
            <v>4</v>
          </cell>
          <cell r="O1862" t="str">
            <v>Survey With Goals</v>
          </cell>
          <cell r="P1862">
            <v>307454800</v>
          </cell>
          <cell r="Q1862">
            <v>42263</v>
          </cell>
          <cell r="R1862">
            <v>75</v>
          </cell>
          <cell r="S1862">
            <v>211</v>
          </cell>
          <cell r="T1862">
            <v>2.9</v>
          </cell>
          <cell r="U1862">
            <v>24</v>
          </cell>
          <cell r="V1862">
            <v>7</v>
          </cell>
          <cell r="W1862">
            <v>15</v>
          </cell>
          <cell r="X1862">
            <v>4.24</v>
          </cell>
          <cell r="Y1862" t="str">
            <v>Yes</v>
          </cell>
          <cell r="Z1862">
            <v>1.25</v>
          </cell>
          <cell r="AA1862">
            <v>89</v>
          </cell>
          <cell r="BI1862" t="str">
            <v>Operations and Algebraic Thinking</v>
          </cell>
          <cell r="BJ1862">
            <v>212</v>
          </cell>
          <cell r="BK1862">
            <v>5.8</v>
          </cell>
          <cell r="BL1862" t="str">
            <v>206-218</v>
          </cell>
          <cell r="BM1862" t="str">
            <v>LoAvg</v>
          </cell>
          <cell r="BN1862" t="str">
            <v>The Real and Complex Number Systems</v>
          </cell>
          <cell r="BO1862">
            <v>208</v>
          </cell>
          <cell r="BP1862">
            <v>5.7</v>
          </cell>
          <cell r="BQ1862" t="str">
            <v>202-214</v>
          </cell>
          <cell r="BR1862" t="str">
            <v>Low</v>
          </cell>
          <cell r="BS1862" t="str">
            <v>Geometry</v>
          </cell>
          <cell r="BT1862">
            <v>206</v>
          </cell>
          <cell r="BU1862">
            <v>5.9</v>
          </cell>
          <cell r="BV1862" t="str">
            <v>200-212</v>
          </cell>
          <cell r="BW1862" t="str">
            <v>Low</v>
          </cell>
          <cell r="BX1862" t="str">
            <v>Statistics and Probability</v>
          </cell>
          <cell r="BY1862">
            <v>216</v>
          </cell>
          <cell r="BZ1862">
            <v>5.9</v>
          </cell>
          <cell r="CA1862" t="str">
            <v>210-222</v>
          </cell>
          <cell r="CB1862" t="str">
            <v>LoAvg</v>
          </cell>
          <cell r="CW1862">
            <v>0.56464120370370374</v>
          </cell>
          <cell r="CX1862">
            <v>51</v>
          </cell>
          <cell r="CY1862" t="str">
            <v>Arkansas Comprehensive Testing Assessment and Accountability Program</v>
          </cell>
          <cell r="CZ1862" t="str">
            <v>Basic</v>
          </cell>
          <cell r="DE1862">
            <v>5</v>
          </cell>
        </row>
        <row r="1863">
          <cell r="A1863" t="str">
            <v>605000101311812908School 3</v>
          </cell>
          <cell r="B1863" t="str">
            <v>Fall 2015-2016</v>
          </cell>
          <cell r="C1863">
            <v>605000101</v>
          </cell>
          <cell r="D1863" t="str">
            <v>School 3</v>
          </cell>
          <cell r="E1863" t="str">
            <v>Reading</v>
          </cell>
          <cell r="F1863" t="str">
            <v>Reading</v>
          </cell>
          <cell r="G1863" t="b">
            <v>1</v>
          </cell>
          <cell r="H1863">
            <v>2015</v>
          </cell>
          <cell r="I1863">
            <v>4</v>
          </cell>
          <cell r="L1863">
            <v>4</v>
          </cell>
          <cell r="O1863" t="str">
            <v>Survey With Goals</v>
          </cell>
          <cell r="P1863">
            <v>311812908</v>
          </cell>
          <cell r="Q1863">
            <v>42271</v>
          </cell>
          <cell r="R1863">
            <v>111</v>
          </cell>
          <cell r="S1863">
            <v>190</v>
          </cell>
          <cell r="T1863">
            <v>3.5</v>
          </cell>
          <cell r="U1863">
            <v>6</v>
          </cell>
          <cell r="V1863">
            <v>7</v>
          </cell>
          <cell r="W1863">
            <v>14</v>
          </cell>
          <cell r="X1863">
            <v>4.74</v>
          </cell>
          <cell r="Y1863" t="str">
            <v>Yes</v>
          </cell>
          <cell r="Z1863">
            <v>0.98</v>
          </cell>
          <cell r="AA1863">
            <v>84</v>
          </cell>
          <cell r="BF1863">
            <v>421</v>
          </cell>
          <cell r="BG1863">
            <v>321</v>
          </cell>
          <cell r="BH1863">
            <v>471</v>
          </cell>
          <cell r="BI1863" t="str">
            <v>Literature</v>
          </cell>
          <cell r="BJ1863">
            <v>192</v>
          </cell>
          <cell r="BK1863">
            <v>6.1</v>
          </cell>
          <cell r="BL1863" t="str">
            <v>186-198</v>
          </cell>
          <cell r="BM1863" t="str">
            <v>Low</v>
          </cell>
          <cell r="BN1863" t="str">
            <v>Informational Text</v>
          </cell>
          <cell r="BO1863">
            <v>193</v>
          </cell>
          <cell r="BP1863">
            <v>5.9</v>
          </cell>
          <cell r="BQ1863" t="str">
            <v>187-199</v>
          </cell>
          <cell r="BR1863" t="str">
            <v>Low</v>
          </cell>
          <cell r="BS1863" t="str">
            <v>Vocabulary Acquisition and Use</v>
          </cell>
          <cell r="BT1863">
            <v>185</v>
          </cell>
          <cell r="BU1863">
            <v>6.2</v>
          </cell>
          <cell r="BV1863" t="str">
            <v>179-191</v>
          </cell>
          <cell r="BW1863" t="str">
            <v>Low</v>
          </cell>
          <cell r="CW1863">
            <v>0.55952546296296302</v>
          </cell>
          <cell r="CX1863">
            <v>43</v>
          </cell>
          <cell r="CY1863" t="str">
            <v>Arkansas Comprehensive Testing Assessment and Accountability Program</v>
          </cell>
          <cell r="CZ1863" t="str">
            <v>Basic</v>
          </cell>
          <cell r="DE1863">
            <v>5</v>
          </cell>
        </row>
        <row r="1864">
          <cell r="A1864" t="str">
            <v>605000103309647907School 3</v>
          </cell>
          <cell r="B1864" t="str">
            <v>Fall 2015-2016</v>
          </cell>
          <cell r="C1864">
            <v>605000103</v>
          </cell>
          <cell r="D1864" t="str">
            <v>School 3</v>
          </cell>
          <cell r="E1864" t="str">
            <v>Language Usage</v>
          </cell>
          <cell r="F1864" t="str">
            <v>Language</v>
          </cell>
          <cell r="G1864" t="b">
            <v>1</v>
          </cell>
          <cell r="H1864">
            <v>2015</v>
          </cell>
          <cell r="I1864">
            <v>4</v>
          </cell>
          <cell r="L1864">
            <v>4</v>
          </cell>
          <cell r="O1864" t="str">
            <v>Survey With Goals</v>
          </cell>
          <cell r="P1864">
            <v>309647907</v>
          </cell>
          <cell r="Q1864">
            <v>42258</v>
          </cell>
          <cell r="R1864">
            <v>59</v>
          </cell>
          <cell r="S1864">
            <v>222</v>
          </cell>
          <cell r="T1864">
            <v>2.9</v>
          </cell>
          <cell r="U1864">
            <v>72</v>
          </cell>
          <cell r="V1864">
            <v>3</v>
          </cell>
          <cell r="W1864">
            <v>4</v>
          </cell>
          <cell r="X1864">
            <v>4.0999999999999996</v>
          </cell>
          <cell r="Y1864" t="str">
            <v>Yes*</v>
          </cell>
          <cell r="Z1864">
            <v>0.11</v>
          </cell>
          <cell r="AA1864">
            <v>55</v>
          </cell>
          <cell r="BI1864" t="str">
            <v>Writing: Plan, Organize, Develop, Revise, Research</v>
          </cell>
          <cell r="BJ1864">
            <v>228</v>
          </cell>
          <cell r="BK1864">
            <v>5.0999999999999996</v>
          </cell>
          <cell r="BL1864" t="str">
            <v>223-233</v>
          </cell>
          <cell r="BM1864" t="str">
            <v>High</v>
          </cell>
          <cell r="BN1864" t="str">
            <v>Language: Understand, Edit for Grammar, Usage</v>
          </cell>
          <cell r="BO1864">
            <v>221</v>
          </cell>
          <cell r="BP1864">
            <v>5.2</v>
          </cell>
          <cell r="BQ1864" t="str">
            <v>216-226</v>
          </cell>
          <cell r="BR1864" t="str">
            <v>HiAvg</v>
          </cell>
          <cell r="BS1864" t="str">
            <v>Language: Understand, Edit Mechanics</v>
          </cell>
          <cell r="BT1864">
            <v>216</v>
          </cell>
          <cell r="BU1864">
            <v>5.2</v>
          </cell>
          <cell r="BV1864" t="str">
            <v>211-221</v>
          </cell>
          <cell r="BW1864" t="str">
            <v>Avg</v>
          </cell>
          <cell r="CW1864">
            <v>0.35256944444444444</v>
          </cell>
          <cell r="CX1864">
            <v>46</v>
          </cell>
          <cell r="DE1864">
            <v>3</v>
          </cell>
        </row>
        <row r="1865">
          <cell r="A1865" t="str">
            <v>605000103307454835School 3</v>
          </cell>
          <cell r="B1865" t="str">
            <v>Fall 2015-2016</v>
          </cell>
          <cell r="C1865">
            <v>605000103</v>
          </cell>
          <cell r="D1865" t="str">
            <v>School 3</v>
          </cell>
          <cell r="E1865" t="str">
            <v>Mathematics</v>
          </cell>
          <cell r="F1865" t="str">
            <v>Mathematics</v>
          </cell>
          <cell r="G1865" t="b">
            <v>1</v>
          </cell>
          <cell r="H1865">
            <v>2015</v>
          </cell>
          <cell r="I1865">
            <v>4</v>
          </cell>
          <cell r="L1865">
            <v>4</v>
          </cell>
          <cell r="O1865" t="str">
            <v>Survey With Goals</v>
          </cell>
          <cell r="P1865">
            <v>307454835</v>
          </cell>
          <cell r="Q1865">
            <v>42263</v>
          </cell>
          <cell r="R1865">
            <v>83</v>
          </cell>
          <cell r="S1865">
            <v>231</v>
          </cell>
          <cell r="T1865">
            <v>2.9</v>
          </cell>
          <cell r="U1865">
            <v>69</v>
          </cell>
          <cell r="V1865">
            <v>7</v>
          </cell>
          <cell r="W1865">
            <v>11</v>
          </cell>
          <cell r="X1865">
            <v>4.0999999999999996</v>
          </cell>
          <cell r="Y1865" t="str">
            <v>Yes*</v>
          </cell>
          <cell r="Z1865">
            <v>0.65</v>
          </cell>
          <cell r="AA1865">
            <v>74</v>
          </cell>
          <cell r="BI1865" t="str">
            <v>Operations and Algebraic Thinking</v>
          </cell>
          <cell r="BJ1865">
            <v>225</v>
          </cell>
          <cell r="BK1865">
            <v>6.1</v>
          </cell>
          <cell r="BL1865" t="str">
            <v>219-231</v>
          </cell>
          <cell r="BM1865" t="str">
            <v>Avg</v>
          </cell>
          <cell r="BN1865" t="str">
            <v>The Real and Complex Number Systems</v>
          </cell>
          <cell r="BO1865">
            <v>235</v>
          </cell>
          <cell r="BP1865">
            <v>6.1</v>
          </cell>
          <cell r="BQ1865" t="str">
            <v>229-241</v>
          </cell>
          <cell r="BR1865" t="str">
            <v>HiAvg</v>
          </cell>
          <cell r="BS1865" t="str">
            <v>Geometry</v>
          </cell>
          <cell r="BT1865">
            <v>227</v>
          </cell>
          <cell r="BU1865">
            <v>6</v>
          </cell>
          <cell r="BV1865" t="str">
            <v>221-233</v>
          </cell>
          <cell r="BW1865" t="str">
            <v>Avg</v>
          </cell>
          <cell r="BX1865" t="str">
            <v>Statistics and Probability</v>
          </cell>
          <cell r="BY1865">
            <v>236</v>
          </cell>
          <cell r="BZ1865">
            <v>6</v>
          </cell>
          <cell r="CA1865" t="str">
            <v>230-242</v>
          </cell>
          <cell r="CB1865" t="str">
            <v>HiAvg</v>
          </cell>
          <cell r="CW1865">
            <v>0.33762731481481478</v>
          </cell>
          <cell r="CX1865">
            <v>51</v>
          </cell>
          <cell r="CY1865" t="str">
            <v>Arkansas Comprehensive Testing Assessment and Accountability Program</v>
          </cell>
          <cell r="CZ1865" t="str">
            <v>Advanced</v>
          </cell>
          <cell r="DE1865">
            <v>6</v>
          </cell>
        </row>
        <row r="1866">
          <cell r="A1866" t="str">
            <v>605000103302471261School 3</v>
          </cell>
          <cell r="B1866" t="str">
            <v>Fall 2015-2016</v>
          </cell>
          <cell r="C1866">
            <v>605000103</v>
          </cell>
          <cell r="D1866" t="str">
            <v>School 3</v>
          </cell>
          <cell r="E1866" t="str">
            <v>Reading</v>
          </cell>
          <cell r="F1866" t="str">
            <v>Reading</v>
          </cell>
          <cell r="G1866" t="b">
            <v>1</v>
          </cell>
          <cell r="H1866">
            <v>2015</v>
          </cell>
          <cell r="I1866">
            <v>4</v>
          </cell>
          <cell r="L1866">
            <v>4</v>
          </cell>
          <cell r="O1866" t="str">
            <v>Survey With Goals</v>
          </cell>
          <cell r="P1866">
            <v>302471261</v>
          </cell>
          <cell r="Q1866">
            <v>42256</v>
          </cell>
          <cell r="R1866">
            <v>71</v>
          </cell>
          <cell r="S1866">
            <v>223</v>
          </cell>
          <cell r="T1866">
            <v>3.3</v>
          </cell>
          <cell r="U1866">
            <v>71</v>
          </cell>
          <cell r="V1866">
            <v>4</v>
          </cell>
          <cell r="W1866">
            <v>6</v>
          </cell>
          <cell r="X1866">
            <v>4.5999999999999996</v>
          </cell>
          <cell r="Y1866" t="str">
            <v>Yes*</v>
          </cell>
          <cell r="Z1866">
            <v>0.25</v>
          </cell>
          <cell r="AA1866">
            <v>60</v>
          </cell>
          <cell r="BF1866">
            <v>1015</v>
          </cell>
          <cell r="BG1866">
            <v>915</v>
          </cell>
          <cell r="BH1866">
            <v>1065</v>
          </cell>
          <cell r="BI1866" t="str">
            <v>Literature</v>
          </cell>
          <cell r="BJ1866">
            <v>226</v>
          </cell>
          <cell r="BK1866">
            <v>5.7</v>
          </cell>
          <cell r="BL1866" t="str">
            <v>220-232</v>
          </cell>
          <cell r="BM1866" t="str">
            <v>HiAvg</v>
          </cell>
          <cell r="BN1866" t="str">
            <v>Informational Text</v>
          </cell>
          <cell r="BO1866">
            <v>223</v>
          </cell>
          <cell r="BP1866">
            <v>5.7</v>
          </cell>
          <cell r="BQ1866" t="str">
            <v>217-229</v>
          </cell>
          <cell r="BR1866" t="str">
            <v>HiAvg</v>
          </cell>
          <cell r="BS1866" t="str">
            <v>Vocabulary Acquisition and Use</v>
          </cell>
          <cell r="BT1866">
            <v>221</v>
          </cell>
          <cell r="BU1866">
            <v>5.7</v>
          </cell>
          <cell r="BV1866" t="str">
            <v>215-227</v>
          </cell>
          <cell r="BW1866" t="str">
            <v>HiAvg</v>
          </cell>
          <cell r="CW1866">
            <v>0.34422453703703698</v>
          </cell>
          <cell r="CX1866">
            <v>50</v>
          </cell>
          <cell r="CY1866" t="str">
            <v>Arkansas Comprehensive Testing Assessment and Accountability Program</v>
          </cell>
          <cell r="CZ1866" t="str">
            <v>Proficient</v>
          </cell>
          <cell r="DE1866">
            <v>4</v>
          </cell>
        </row>
        <row r="1867">
          <cell r="A1867" t="str">
            <v>605000105309648115School 3</v>
          </cell>
          <cell r="B1867" t="str">
            <v>Fall 2015-2016</v>
          </cell>
          <cell r="C1867">
            <v>605000105</v>
          </cell>
          <cell r="D1867" t="str">
            <v>School 3</v>
          </cell>
          <cell r="E1867" t="str">
            <v>Language Usage</v>
          </cell>
          <cell r="F1867" t="str">
            <v>Language</v>
          </cell>
          <cell r="G1867" t="b">
            <v>1</v>
          </cell>
          <cell r="H1867">
            <v>2015</v>
          </cell>
          <cell r="I1867">
            <v>4</v>
          </cell>
          <cell r="L1867">
            <v>4</v>
          </cell>
          <cell r="O1867" t="str">
            <v>Survey With Goals</v>
          </cell>
          <cell r="P1867">
            <v>309648115</v>
          </cell>
          <cell r="Q1867">
            <v>42258</v>
          </cell>
          <cell r="R1867">
            <v>52</v>
          </cell>
          <cell r="S1867">
            <v>215</v>
          </cell>
          <cell r="T1867">
            <v>2.9</v>
          </cell>
          <cell r="U1867">
            <v>53</v>
          </cell>
          <cell r="V1867">
            <v>5</v>
          </cell>
          <cell r="W1867">
            <v>14</v>
          </cell>
          <cell r="X1867">
            <v>4.0999999999999996</v>
          </cell>
          <cell r="Y1867" t="str">
            <v>Yes</v>
          </cell>
          <cell r="Z1867">
            <v>1.41</v>
          </cell>
          <cell r="AA1867">
            <v>92</v>
          </cell>
          <cell r="BI1867" t="str">
            <v>Writing: Plan, Organize, Develop, Revise, Research</v>
          </cell>
          <cell r="BJ1867">
            <v>210</v>
          </cell>
          <cell r="BK1867">
            <v>5.0999999999999996</v>
          </cell>
          <cell r="BL1867" t="str">
            <v>205-215</v>
          </cell>
          <cell r="BM1867" t="str">
            <v>LoAvg</v>
          </cell>
          <cell r="BN1867" t="str">
            <v>Language: Understand, Edit for Grammar, Usage</v>
          </cell>
          <cell r="BO1867">
            <v>220</v>
          </cell>
          <cell r="BP1867">
            <v>5.2</v>
          </cell>
          <cell r="BQ1867" t="str">
            <v>215-225</v>
          </cell>
          <cell r="BR1867" t="str">
            <v>HiAvg</v>
          </cell>
          <cell r="BS1867" t="str">
            <v>Language: Understand, Edit Mechanics</v>
          </cell>
          <cell r="BT1867">
            <v>215</v>
          </cell>
          <cell r="BU1867">
            <v>5.3</v>
          </cell>
          <cell r="BV1867" t="str">
            <v>210-220</v>
          </cell>
          <cell r="BW1867" t="str">
            <v>Avg</v>
          </cell>
          <cell r="CW1867">
            <v>0.39584490740740735</v>
          </cell>
          <cell r="CX1867">
            <v>53</v>
          </cell>
          <cell r="DE1867">
            <v>3</v>
          </cell>
        </row>
        <row r="1868">
          <cell r="A1868" t="str">
            <v>605000105307454967School 3</v>
          </cell>
          <cell r="B1868" t="str">
            <v>Fall 2015-2016</v>
          </cell>
          <cell r="C1868">
            <v>605000105</v>
          </cell>
          <cell r="D1868" t="str">
            <v>School 3</v>
          </cell>
          <cell r="E1868" t="str">
            <v>Mathematics</v>
          </cell>
          <cell r="F1868" t="str">
            <v>Mathematics</v>
          </cell>
          <cell r="G1868" t="b">
            <v>1</v>
          </cell>
          <cell r="H1868">
            <v>2015</v>
          </cell>
          <cell r="I1868">
            <v>4</v>
          </cell>
          <cell r="L1868">
            <v>4</v>
          </cell>
          <cell r="O1868" t="str">
            <v>Survey With Goals</v>
          </cell>
          <cell r="P1868">
            <v>307454967</v>
          </cell>
          <cell r="Q1868">
            <v>42263</v>
          </cell>
          <cell r="R1868">
            <v>47</v>
          </cell>
          <cell r="S1868">
            <v>221</v>
          </cell>
          <cell r="T1868">
            <v>2.9</v>
          </cell>
          <cell r="U1868">
            <v>46</v>
          </cell>
          <cell r="V1868">
            <v>7</v>
          </cell>
          <cell r="W1868">
            <v>6</v>
          </cell>
          <cell r="X1868">
            <v>4.0999999999999996</v>
          </cell>
          <cell r="Y1868" t="str">
            <v>No*</v>
          </cell>
          <cell r="Z1868">
            <v>-0.1</v>
          </cell>
          <cell r="AA1868">
            <v>46</v>
          </cell>
          <cell r="BI1868" t="str">
            <v>Operations and Algebraic Thinking</v>
          </cell>
          <cell r="BJ1868">
            <v>217</v>
          </cell>
          <cell r="BK1868">
            <v>6.1</v>
          </cell>
          <cell r="BL1868" t="str">
            <v>211-223</v>
          </cell>
          <cell r="BM1868" t="str">
            <v>LoAvg</v>
          </cell>
          <cell r="BN1868" t="str">
            <v>The Real and Complex Number Systems</v>
          </cell>
          <cell r="BO1868">
            <v>217</v>
          </cell>
          <cell r="BP1868">
            <v>5.9</v>
          </cell>
          <cell r="BQ1868" t="str">
            <v>211-223</v>
          </cell>
          <cell r="BR1868" t="str">
            <v>LoAvg</v>
          </cell>
          <cell r="BS1868" t="str">
            <v>Geometry</v>
          </cell>
          <cell r="BT1868">
            <v>229</v>
          </cell>
          <cell r="BU1868">
            <v>5.7</v>
          </cell>
          <cell r="BV1868" t="str">
            <v>223-235</v>
          </cell>
          <cell r="BW1868" t="str">
            <v>Avg</v>
          </cell>
          <cell r="BX1868" t="str">
            <v>Statistics and Probability</v>
          </cell>
          <cell r="BY1868">
            <v>221</v>
          </cell>
          <cell r="BZ1868">
            <v>6</v>
          </cell>
          <cell r="CA1868" t="str">
            <v>215-227</v>
          </cell>
          <cell r="CB1868" t="str">
            <v>LoAvg</v>
          </cell>
          <cell r="CW1868">
            <v>0.38890046296296293</v>
          </cell>
          <cell r="CX1868">
            <v>47</v>
          </cell>
          <cell r="CY1868" t="str">
            <v>Arkansas Comprehensive Testing Assessment and Accountability Program</v>
          </cell>
          <cell r="CZ1868" t="str">
            <v>Proficient</v>
          </cell>
          <cell r="DE1868">
            <v>5</v>
          </cell>
        </row>
        <row r="1869">
          <cell r="A1869" t="str">
            <v>605000105302471307School 3</v>
          </cell>
          <cell r="B1869" t="str">
            <v>Fall 2015-2016</v>
          </cell>
          <cell r="C1869">
            <v>605000105</v>
          </cell>
          <cell r="D1869" t="str">
            <v>School 3</v>
          </cell>
          <cell r="E1869" t="str">
            <v>Reading</v>
          </cell>
          <cell r="F1869" t="str">
            <v>Reading</v>
          </cell>
          <cell r="G1869" t="b">
            <v>1</v>
          </cell>
          <cell r="H1869">
            <v>2015</v>
          </cell>
          <cell r="I1869">
            <v>4</v>
          </cell>
          <cell r="L1869">
            <v>4</v>
          </cell>
          <cell r="O1869" t="str">
            <v>Survey With Goals</v>
          </cell>
          <cell r="P1869">
            <v>302471307</v>
          </cell>
          <cell r="Q1869">
            <v>42256</v>
          </cell>
          <cell r="R1869">
            <v>68</v>
          </cell>
          <cell r="S1869">
            <v>212</v>
          </cell>
          <cell r="T1869">
            <v>3.3</v>
          </cell>
          <cell r="U1869">
            <v>44</v>
          </cell>
          <cell r="V1869">
            <v>6</v>
          </cell>
          <cell r="W1869">
            <v>23</v>
          </cell>
          <cell r="X1869">
            <v>4.67</v>
          </cell>
          <cell r="Y1869" t="str">
            <v>Yes</v>
          </cell>
          <cell r="Z1869">
            <v>2.35</v>
          </cell>
          <cell r="AA1869">
            <v>99</v>
          </cell>
          <cell r="BF1869">
            <v>817</v>
          </cell>
          <cell r="BG1869">
            <v>717</v>
          </cell>
          <cell r="BH1869">
            <v>867</v>
          </cell>
          <cell r="BI1869" t="str">
            <v>Literature</v>
          </cell>
          <cell r="BJ1869">
            <v>220</v>
          </cell>
          <cell r="BK1869">
            <v>5.8</v>
          </cell>
          <cell r="BL1869" t="str">
            <v>214-226</v>
          </cell>
          <cell r="BM1869" t="str">
            <v>Avg</v>
          </cell>
          <cell r="BN1869" t="str">
            <v>Informational Text</v>
          </cell>
          <cell r="BO1869">
            <v>211</v>
          </cell>
          <cell r="BP1869">
            <v>6</v>
          </cell>
          <cell r="BQ1869" t="str">
            <v>205-217</v>
          </cell>
          <cell r="BR1869" t="str">
            <v>LoAvg</v>
          </cell>
          <cell r="BS1869" t="str">
            <v>Vocabulary Acquisition and Use</v>
          </cell>
          <cell r="BT1869">
            <v>205</v>
          </cell>
          <cell r="BU1869">
            <v>6</v>
          </cell>
          <cell r="BV1869" t="str">
            <v>199-211</v>
          </cell>
          <cell r="BW1869" t="str">
            <v>LoAvg</v>
          </cell>
          <cell r="CW1869">
            <v>0.40143518518518517</v>
          </cell>
          <cell r="CX1869">
            <v>48</v>
          </cell>
          <cell r="CY1869" t="str">
            <v>Arkansas Comprehensive Testing Assessment and Accountability Program</v>
          </cell>
          <cell r="CZ1869" t="str">
            <v>Proficient</v>
          </cell>
          <cell r="DE1869">
            <v>4</v>
          </cell>
        </row>
        <row r="1870">
          <cell r="A1870" t="str">
            <v>605000107309648055School 3</v>
          </cell>
          <cell r="B1870" t="str">
            <v>Fall 2015-2016</v>
          </cell>
          <cell r="C1870">
            <v>605000107</v>
          </cell>
          <cell r="D1870" t="str">
            <v>School 3</v>
          </cell>
          <cell r="E1870" t="str">
            <v>Language Usage</v>
          </cell>
          <cell r="F1870" t="str">
            <v>Language</v>
          </cell>
          <cell r="G1870" t="b">
            <v>1</v>
          </cell>
          <cell r="H1870">
            <v>2015</v>
          </cell>
          <cell r="I1870">
            <v>4</v>
          </cell>
          <cell r="L1870">
            <v>4</v>
          </cell>
          <cell r="O1870" t="str">
            <v>Survey With Goals</v>
          </cell>
          <cell r="P1870">
            <v>309648055</v>
          </cell>
          <cell r="Q1870">
            <v>42258</v>
          </cell>
          <cell r="R1870">
            <v>57</v>
          </cell>
          <cell r="S1870">
            <v>205</v>
          </cell>
          <cell r="T1870">
            <v>2.9</v>
          </cell>
          <cell r="U1870">
            <v>26</v>
          </cell>
          <cell r="V1870">
            <v>5</v>
          </cell>
          <cell r="W1870">
            <v>8</v>
          </cell>
          <cell r="X1870">
            <v>4.0999999999999996</v>
          </cell>
          <cell r="Y1870" t="str">
            <v>Yes*</v>
          </cell>
          <cell r="Z1870">
            <v>0.46</v>
          </cell>
          <cell r="AA1870">
            <v>68</v>
          </cell>
          <cell r="BI1870" t="str">
            <v>Writing: Plan, Organize, Develop, Revise, Research</v>
          </cell>
          <cell r="BJ1870">
            <v>212</v>
          </cell>
          <cell r="BK1870">
            <v>5</v>
          </cell>
          <cell r="BL1870" t="str">
            <v>207-217</v>
          </cell>
          <cell r="BM1870" t="str">
            <v>LoAvg</v>
          </cell>
          <cell r="BN1870" t="str">
            <v>Language: Understand, Edit for Grammar, Usage</v>
          </cell>
          <cell r="BO1870">
            <v>203</v>
          </cell>
          <cell r="BP1870">
            <v>5.0999999999999996</v>
          </cell>
          <cell r="BQ1870" t="str">
            <v>198-208</v>
          </cell>
          <cell r="BR1870" t="str">
            <v>Low</v>
          </cell>
          <cell r="BS1870" t="str">
            <v>Language: Understand, Edit Mechanics</v>
          </cell>
          <cell r="BT1870">
            <v>200</v>
          </cell>
          <cell r="BU1870">
            <v>5.0999999999999996</v>
          </cell>
          <cell r="BV1870" t="str">
            <v>195-205</v>
          </cell>
          <cell r="BW1870" t="str">
            <v>Low</v>
          </cell>
          <cell r="CW1870">
            <v>0.33590277777777783</v>
          </cell>
          <cell r="CX1870">
            <v>54</v>
          </cell>
          <cell r="DE1870">
            <v>4</v>
          </cell>
        </row>
        <row r="1871">
          <cell r="A1871" t="str">
            <v>605000107307454813School 3</v>
          </cell>
          <cell r="B1871" t="str">
            <v>Fall 2015-2016</v>
          </cell>
          <cell r="C1871">
            <v>605000107</v>
          </cell>
          <cell r="D1871" t="str">
            <v>School 3</v>
          </cell>
          <cell r="E1871" t="str">
            <v>Mathematics</v>
          </cell>
          <cell r="F1871" t="str">
            <v>Mathematics</v>
          </cell>
          <cell r="G1871" t="b">
            <v>1</v>
          </cell>
          <cell r="H1871">
            <v>2015</v>
          </cell>
          <cell r="I1871">
            <v>4</v>
          </cell>
          <cell r="L1871">
            <v>4</v>
          </cell>
          <cell r="O1871" t="str">
            <v>Survey With Goals</v>
          </cell>
          <cell r="P1871">
            <v>307454813</v>
          </cell>
          <cell r="Q1871">
            <v>42263</v>
          </cell>
          <cell r="R1871">
            <v>60</v>
          </cell>
          <cell r="S1871">
            <v>200</v>
          </cell>
          <cell r="T1871">
            <v>3</v>
          </cell>
          <cell r="U1871">
            <v>9</v>
          </cell>
          <cell r="V1871">
            <v>7</v>
          </cell>
          <cell r="W1871">
            <v>4</v>
          </cell>
          <cell r="X1871">
            <v>4.17</v>
          </cell>
          <cell r="Y1871" t="str">
            <v>No*</v>
          </cell>
          <cell r="Z1871">
            <v>-0.38</v>
          </cell>
          <cell r="AA1871">
            <v>35</v>
          </cell>
          <cell r="BI1871" t="str">
            <v>Operations and Algebraic Thinking</v>
          </cell>
          <cell r="BJ1871">
            <v>212</v>
          </cell>
          <cell r="BK1871">
            <v>6.5</v>
          </cell>
          <cell r="BL1871" t="str">
            <v>206-219</v>
          </cell>
          <cell r="BM1871" t="str">
            <v>LoAvg</v>
          </cell>
          <cell r="BN1871" t="str">
            <v>The Real and Complex Number Systems</v>
          </cell>
          <cell r="BO1871">
            <v>202</v>
          </cell>
          <cell r="BP1871">
            <v>6</v>
          </cell>
          <cell r="BQ1871" t="str">
            <v>196-208</v>
          </cell>
          <cell r="BR1871" t="str">
            <v>Low</v>
          </cell>
          <cell r="BS1871" t="str">
            <v>Geometry</v>
          </cell>
          <cell r="BT1871">
            <v>205</v>
          </cell>
          <cell r="BU1871">
            <v>6.2</v>
          </cell>
          <cell r="BV1871" t="str">
            <v>199-211</v>
          </cell>
          <cell r="BW1871" t="str">
            <v>Low</v>
          </cell>
          <cell r="BX1871" t="str">
            <v>Statistics and Probability</v>
          </cell>
          <cell r="BY1871">
            <v>182</v>
          </cell>
          <cell r="BZ1871">
            <v>6.8</v>
          </cell>
          <cell r="CA1871" t="str">
            <v>175-189</v>
          </cell>
          <cell r="CB1871" t="str">
            <v>Low</v>
          </cell>
          <cell r="CW1871">
            <v>0.3406481481481482</v>
          </cell>
          <cell r="CX1871">
            <v>43</v>
          </cell>
          <cell r="CY1871" t="str">
            <v>Arkansas Comprehensive Testing Assessment and Accountability Program</v>
          </cell>
          <cell r="CZ1871" t="str">
            <v>Below Basic</v>
          </cell>
          <cell r="DE1871">
            <v>5</v>
          </cell>
        </row>
        <row r="1872">
          <cell r="A1872" t="str">
            <v>605000107302471314School 3</v>
          </cell>
          <cell r="B1872" t="str">
            <v>Fall 2015-2016</v>
          </cell>
          <cell r="C1872">
            <v>605000107</v>
          </cell>
          <cell r="D1872" t="str">
            <v>School 3</v>
          </cell>
          <cell r="E1872" t="str">
            <v>Reading</v>
          </cell>
          <cell r="F1872" t="str">
            <v>Reading</v>
          </cell>
          <cell r="G1872" t="b">
            <v>1</v>
          </cell>
          <cell r="H1872">
            <v>2015</v>
          </cell>
          <cell r="I1872">
            <v>4</v>
          </cell>
          <cell r="L1872">
            <v>4</v>
          </cell>
          <cell r="O1872" t="str">
            <v>Survey With Goals</v>
          </cell>
          <cell r="P1872">
            <v>302471314</v>
          </cell>
          <cell r="Q1872">
            <v>42256</v>
          </cell>
          <cell r="R1872">
            <v>77</v>
          </cell>
          <cell r="S1872">
            <v>207</v>
          </cell>
          <cell r="T1872">
            <v>3.3</v>
          </cell>
          <cell r="U1872">
            <v>31</v>
          </cell>
          <cell r="V1872">
            <v>6</v>
          </cell>
          <cell r="W1872">
            <v>10</v>
          </cell>
          <cell r="X1872">
            <v>4.67</v>
          </cell>
          <cell r="Y1872" t="str">
            <v>Yes*</v>
          </cell>
          <cell r="Z1872">
            <v>0.62</v>
          </cell>
          <cell r="AA1872">
            <v>73</v>
          </cell>
          <cell r="BF1872">
            <v>727</v>
          </cell>
          <cell r="BG1872">
            <v>627</v>
          </cell>
          <cell r="BH1872">
            <v>777</v>
          </cell>
          <cell r="BI1872" t="str">
            <v>Literature</v>
          </cell>
          <cell r="BJ1872">
            <v>203</v>
          </cell>
          <cell r="BK1872">
            <v>5.7</v>
          </cell>
          <cell r="BL1872" t="str">
            <v>197-209</v>
          </cell>
          <cell r="BM1872" t="str">
            <v>Low</v>
          </cell>
          <cell r="BN1872" t="str">
            <v>Informational Text</v>
          </cell>
          <cell r="BO1872">
            <v>215</v>
          </cell>
          <cell r="BP1872">
            <v>6</v>
          </cell>
          <cell r="BQ1872" t="str">
            <v>209-221</v>
          </cell>
          <cell r="BR1872" t="str">
            <v>Avg</v>
          </cell>
          <cell r="BS1872" t="str">
            <v>Vocabulary Acquisition and Use</v>
          </cell>
          <cell r="BT1872">
            <v>202</v>
          </cell>
          <cell r="BU1872">
            <v>5.8</v>
          </cell>
          <cell r="BV1872" t="str">
            <v>196-208</v>
          </cell>
          <cell r="BW1872" t="str">
            <v>Low</v>
          </cell>
          <cell r="CW1872">
            <v>0.34424768518518517</v>
          </cell>
          <cell r="CX1872">
            <v>55</v>
          </cell>
          <cell r="CY1872" t="str">
            <v>Arkansas Comprehensive Testing Assessment and Accountability Program</v>
          </cell>
          <cell r="CZ1872" t="str">
            <v>Basic</v>
          </cell>
          <cell r="DE1872">
            <v>4</v>
          </cell>
        </row>
        <row r="1873">
          <cell r="A1873" t="str">
            <v>605000109308273297School 3</v>
          </cell>
          <cell r="B1873" t="str">
            <v>Fall 2015-2016</v>
          </cell>
          <cell r="C1873">
            <v>605000109</v>
          </cell>
          <cell r="D1873" t="str">
            <v>School 3</v>
          </cell>
          <cell r="E1873" t="str">
            <v>Language Usage</v>
          </cell>
          <cell r="F1873" t="str">
            <v>Language</v>
          </cell>
          <cell r="G1873" t="b">
            <v>1</v>
          </cell>
          <cell r="H1873">
            <v>2015</v>
          </cell>
          <cell r="I1873">
            <v>4</v>
          </cell>
          <cell r="L1873">
            <v>4</v>
          </cell>
          <cell r="O1873" t="str">
            <v>Survey With Goals</v>
          </cell>
          <cell r="P1873">
            <v>308273297</v>
          </cell>
          <cell r="Q1873">
            <v>42262</v>
          </cell>
          <cell r="R1873">
            <v>24</v>
          </cell>
          <cell r="S1873">
            <v>192</v>
          </cell>
          <cell r="T1873">
            <v>2.9</v>
          </cell>
          <cell r="U1873">
            <v>6</v>
          </cell>
          <cell r="V1873">
            <v>7</v>
          </cell>
          <cell r="W1873">
            <v>18</v>
          </cell>
          <cell r="X1873">
            <v>4.24</v>
          </cell>
          <cell r="Y1873" t="str">
            <v>Yes</v>
          </cell>
          <cell r="Z1873">
            <v>1.64</v>
          </cell>
          <cell r="AA1873">
            <v>95</v>
          </cell>
          <cell r="BI1873" t="str">
            <v>Writing: Plan, Organize, Develop, Revise, Research</v>
          </cell>
          <cell r="BJ1873">
            <v>189</v>
          </cell>
          <cell r="BK1873">
            <v>5.2</v>
          </cell>
          <cell r="BL1873" t="str">
            <v>184-194</v>
          </cell>
          <cell r="BM1873" t="str">
            <v>Low</v>
          </cell>
          <cell r="BN1873" t="str">
            <v>Language: Understand, Edit for Grammar, Usage</v>
          </cell>
          <cell r="BO1873">
            <v>189</v>
          </cell>
          <cell r="BP1873">
            <v>5</v>
          </cell>
          <cell r="BQ1873" t="str">
            <v>184-194</v>
          </cell>
          <cell r="BR1873" t="str">
            <v>Low</v>
          </cell>
          <cell r="BS1873" t="str">
            <v>Language: Understand, Edit Mechanics</v>
          </cell>
          <cell r="BT1873">
            <v>197</v>
          </cell>
          <cell r="BU1873">
            <v>5.2</v>
          </cell>
          <cell r="BV1873" t="str">
            <v>192-202</v>
          </cell>
          <cell r="BW1873" t="str">
            <v>Low</v>
          </cell>
          <cell r="CW1873">
            <v>0.58131944444444439</v>
          </cell>
          <cell r="CX1873">
            <v>50</v>
          </cell>
          <cell r="DE1873">
            <v>5</v>
          </cell>
        </row>
        <row r="1874">
          <cell r="A1874" t="str">
            <v>605000109307454776School 3</v>
          </cell>
          <cell r="B1874" t="str">
            <v>Fall 2015-2016</v>
          </cell>
          <cell r="C1874">
            <v>605000109</v>
          </cell>
          <cell r="D1874" t="str">
            <v>School 3</v>
          </cell>
          <cell r="E1874" t="str">
            <v>Mathematics</v>
          </cell>
          <cell r="F1874" t="str">
            <v>Mathematics</v>
          </cell>
          <cell r="G1874" t="b">
            <v>1</v>
          </cell>
          <cell r="H1874">
            <v>2015</v>
          </cell>
          <cell r="I1874">
            <v>4</v>
          </cell>
          <cell r="L1874">
            <v>4</v>
          </cell>
          <cell r="O1874" t="str">
            <v>Survey With Goals</v>
          </cell>
          <cell r="P1874">
            <v>307454776</v>
          </cell>
          <cell r="Q1874">
            <v>42263</v>
          </cell>
          <cell r="R1874">
            <v>71</v>
          </cell>
          <cell r="S1874">
            <v>217</v>
          </cell>
          <cell r="T1874">
            <v>3</v>
          </cell>
          <cell r="U1874">
            <v>37</v>
          </cell>
          <cell r="V1874">
            <v>7</v>
          </cell>
          <cell r="W1874">
            <v>28</v>
          </cell>
          <cell r="X1874">
            <v>4.24</v>
          </cell>
          <cell r="Y1874" t="str">
            <v>Yes</v>
          </cell>
          <cell r="Z1874">
            <v>3.22</v>
          </cell>
          <cell r="AA1874">
            <v>99</v>
          </cell>
          <cell r="BI1874" t="str">
            <v>Operations and Algebraic Thinking</v>
          </cell>
          <cell r="BJ1874">
            <v>212</v>
          </cell>
          <cell r="BK1874">
            <v>5.9</v>
          </cell>
          <cell r="BL1874" t="str">
            <v>206-218</v>
          </cell>
          <cell r="BM1874" t="str">
            <v>LoAvg</v>
          </cell>
          <cell r="BN1874" t="str">
            <v>The Real and Complex Number Systems</v>
          </cell>
          <cell r="BO1874">
            <v>208</v>
          </cell>
          <cell r="BP1874">
            <v>6.1</v>
          </cell>
          <cell r="BQ1874" t="str">
            <v>202-214</v>
          </cell>
          <cell r="BR1874" t="str">
            <v>Low</v>
          </cell>
          <cell r="BS1874" t="str">
            <v>Geometry</v>
          </cell>
          <cell r="BT1874">
            <v>222</v>
          </cell>
          <cell r="BU1874">
            <v>6.2</v>
          </cell>
          <cell r="BV1874" t="str">
            <v>216-228</v>
          </cell>
          <cell r="BW1874" t="str">
            <v>Avg</v>
          </cell>
          <cell r="BX1874" t="str">
            <v>Statistics and Probability</v>
          </cell>
          <cell r="BY1874">
            <v>228</v>
          </cell>
          <cell r="BZ1874">
            <v>6.2</v>
          </cell>
          <cell r="CA1874" t="str">
            <v>222-234</v>
          </cell>
          <cell r="CB1874" t="str">
            <v>Avg</v>
          </cell>
          <cell r="CW1874">
            <v>0.56524305555555554</v>
          </cell>
          <cell r="CX1874">
            <v>49</v>
          </cell>
          <cell r="CY1874" t="str">
            <v>Arkansas Comprehensive Testing Assessment and Accountability Program</v>
          </cell>
          <cell r="CZ1874" t="str">
            <v>Proficient</v>
          </cell>
          <cell r="DE1874">
            <v>5</v>
          </cell>
        </row>
        <row r="1875">
          <cell r="A1875" t="str">
            <v>605000109311812902School 3</v>
          </cell>
          <cell r="B1875" t="str">
            <v>Fall 2015-2016</v>
          </cell>
          <cell r="C1875">
            <v>605000109</v>
          </cell>
          <cell r="D1875" t="str">
            <v>School 3</v>
          </cell>
          <cell r="E1875" t="str">
            <v>Reading</v>
          </cell>
          <cell r="F1875" t="str">
            <v>Reading</v>
          </cell>
          <cell r="G1875" t="b">
            <v>1</v>
          </cell>
          <cell r="H1875">
            <v>2015</v>
          </cell>
          <cell r="I1875">
            <v>4</v>
          </cell>
          <cell r="L1875">
            <v>4</v>
          </cell>
          <cell r="O1875" t="str">
            <v>Survey With Goals</v>
          </cell>
          <cell r="P1875">
            <v>311812902</v>
          </cell>
          <cell r="Q1875">
            <v>42271</v>
          </cell>
          <cell r="R1875">
            <v>20</v>
          </cell>
          <cell r="S1875">
            <v>178</v>
          </cell>
          <cell r="T1875">
            <v>3.5</v>
          </cell>
          <cell r="U1875">
            <v>1</v>
          </cell>
          <cell r="V1875">
            <v>8</v>
          </cell>
          <cell r="W1875">
            <v>9</v>
          </cell>
          <cell r="X1875">
            <v>4.88</v>
          </cell>
          <cell r="Y1875" t="str">
            <v>Yes*</v>
          </cell>
          <cell r="Z1875">
            <v>0.19</v>
          </cell>
          <cell r="AA1875">
            <v>58</v>
          </cell>
          <cell r="BF1875">
            <v>205</v>
          </cell>
          <cell r="BG1875">
            <v>105</v>
          </cell>
          <cell r="BH1875">
            <v>255</v>
          </cell>
          <cell r="BI1875" t="str">
            <v>Literature</v>
          </cell>
          <cell r="BJ1875">
            <v>176</v>
          </cell>
          <cell r="BK1875">
            <v>6</v>
          </cell>
          <cell r="BL1875" t="str">
            <v>170-182</v>
          </cell>
          <cell r="BM1875" t="str">
            <v>Low</v>
          </cell>
          <cell r="BN1875" t="str">
            <v>Informational Text</v>
          </cell>
          <cell r="BO1875">
            <v>176</v>
          </cell>
          <cell r="BP1875">
            <v>6</v>
          </cell>
          <cell r="BQ1875" t="str">
            <v>170-182</v>
          </cell>
          <cell r="BR1875" t="str">
            <v>Low</v>
          </cell>
          <cell r="BS1875" t="str">
            <v>Vocabulary Acquisition and Use</v>
          </cell>
          <cell r="BT1875">
            <v>182</v>
          </cell>
          <cell r="BU1875">
            <v>6.2</v>
          </cell>
          <cell r="BV1875" t="str">
            <v>176-188</v>
          </cell>
          <cell r="BW1875" t="str">
            <v>Low</v>
          </cell>
          <cell r="CW1875">
            <v>0.55628472222222225</v>
          </cell>
          <cell r="CX1875">
            <v>49</v>
          </cell>
          <cell r="CY1875" t="str">
            <v>Arkansas Comprehensive Testing Assessment and Accountability Program</v>
          </cell>
          <cell r="CZ1875" t="str">
            <v>Below Basic</v>
          </cell>
          <cell r="DE1875">
            <v>6</v>
          </cell>
        </row>
        <row r="1876">
          <cell r="A1876" t="str">
            <v>605000112309648016School 3</v>
          </cell>
          <cell r="B1876" t="str">
            <v>Fall 2015-2016</v>
          </cell>
          <cell r="C1876">
            <v>605000112</v>
          </cell>
          <cell r="D1876" t="str">
            <v>School 3</v>
          </cell>
          <cell r="E1876" t="str">
            <v>Language Usage</v>
          </cell>
          <cell r="F1876" t="str">
            <v>Language</v>
          </cell>
          <cell r="G1876" t="b">
            <v>1</v>
          </cell>
          <cell r="H1876">
            <v>2015</v>
          </cell>
          <cell r="I1876">
            <v>4</v>
          </cell>
          <cell r="L1876">
            <v>4</v>
          </cell>
          <cell r="O1876" t="str">
            <v>Survey With Goals</v>
          </cell>
          <cell r="P1876">
            <v>309648016</v>
          </cell>
          <cell r="Q1876">
            <v>42258</v>
          </cell>
          <cell r="R1876">
            <v>53</v>
          </cell>
          <cell r="S1876">
            <v>221</v>
          </cell>
          <cell r="T1876">
            <v>2.9</v>
          </cell>
          <cell r="U1876">
            <v>69</v>
          </cell>
          <cell r="V1876">
            <v>3</v>
          </cell>
          <cell r="W1876">
            <v>5</v>
          </cell>
          <cell r="X1876">
            <v>4.0999999999999996</v>
          </cell>
          <cell r="Y1876" t="str">
            <v>Yes*</v>
          </cell>
          <cell r="Z1876">
            <v>0.24</v>
          </cell>
          <cell r="AA1876">
            <v>59</v>
          </cell>
          <cell r="BI1876" t="str">
            <v>Writing: Plan, Organize, Develop, Revise, Research</v>
          </cell>
          <cell r="BJ1876">
            <v>222</v>
          </cell>
          <cell r="BK1876">
            <v>5</v>
          </cell>
          <cell r="BL1876" t="str">
            <v>217-227</v>
          </cell>
          <cell r="BM1876" t="str">
            <v>HiAvg</v>
          </cell>
          <cell r="BN1876" t="str">
            <v>Language: Understand, Edit for Grammar, Usage</v>
          </cell>
          <cell r="BO1876">
            <v>225</v>
          </cell>
          <cell r="BP1876">
            <v>5</v>
          </cell>
          <cell r="BQ1876" t="str">
            <v>220-230</v>
          </cell>
          <cell r="BR1876" t="str">
            <v>HiAvg</v>
          </cell>
          <cell r="BS1876" t="str">
            <v>Language: Understand, Edit Mechanics</v>
          </cell>
          <cell r="BT1876">
            <v>216</v>
          </cell>
          <cell r="BU1876">
            <v>5.0999999999999996</v>
          </cell>
          <cell r="BV1876" t="str">
            <v>211-221</v>
          </cell>
          <cell r="BW1876" t="str">
            <v>Avg</v>
          </cell>
          <cell r="CW1876">
            <v>0.3399537037037037</v>
          </cell>
          <cell r="CX1876">
            <v>51</v>
          </cell>
          <cell r="DE1876">
            <v>3</v>
          </cell>
        </row>
        <row r="1877">
          <cell r="A1877" t="str">
            <v>605000112307454914School 3</v>
          </cell>
          <cell r="B1877" t="str">
            <v>Fall 2015-2016</v>
          </cell>
          <cell r="C1877">
            <v>605000112</v>
          </cell>
          <cell r="D1877" t="str">
            <v>School 3</v>
          </cell>
          <cell r="E1877" t="str">
            <v>Mathematics</v>
          </cell>
          <cell r="F1877" t="str">
            <v>Mathematics</v>
          </cell>
          <cell r="G1877" t="b">
            <v>1</v>
          </cell>
          <cell r="H1877">
            <v>2015</v>
          </cell>
          <cell r="I1877">
            <v>4</v>
          </cell>
          <cell r="L1877">
            <v>4</v>
          </cell>
          <cell r="O1877" t="str">
            <v>Survey With Goals</v>
          </cell>
          <cell r="P1877">
            <v>307454914</v>
          </cell>
          <cell r="Q1877">
            <v>42263</v>
          </cell>
          <cell r="R1877">
            <v>86</v>
          </cell>
          <cell r="S1877">
            <v>225</v>
          </cell>
          <cell r="T1877">
            <v>2.9</v>
          </cell>
          <cell r="U1877">
            <v>56</v>
          </cell>
          <cell r="V1877">
            <v>7</v>
          </cell>
          <cell r="W1877">
            <v>16</v>
          </cell>
          <cell r="X1877">
            <v>4.0999999999999996</v>
          </cell>
          <cell r="Y1877" t="str">
            <v>Yes</v>
          </cell>
          <cell r="Z1877">
            <v>1.42</v>
          </cell>
          <cell r="AA1877">
            <v>92</v>
          </cell>
          <cell r="BI1877" t="str">
            <v>Operations and Algebraic Thinking</v>
          </cell>
          <cell r="BJ1877">
            <v>231</v>
          </cell>
          <cell r="BK1877">
            <v>6.1</v>
          </cell>
          <cell r="BL1877" t="str">
            <v>225-237</v>
          </cell>
          <cell r="BM1877" t="str">
            <v>HiAvg</v>
          </cell>
          <cell r="BN1877" t="str">
            <v>The Real and Complex Number Systems</v>
          </cell>
          <cell r="BO1877">
            <v>210</v>
          </cell>
          <cell r="BP1877">
            <v>6.6</v>
          </cell>
          <cell r="BQ1877" t="str">
            <v>203-217</v>
          </cell>
          <cell r="BR1877" t="str">
            <v>Low</v>
          </cell>
          <cell r="BS1877" t="str">
            <v>Geometry</v>
          </cell>
          <cell r="BT1877">
            <v>227</v>
          </cell>
          <cell r="BU1877">
            <v>6</v>
          </cell>
          <cell r="BV1877" t="str">
            <v>221-233</v>
          </cell>
          <cell r="BW1877" t="str">
            <v>Avg</v>
          </cell>
          <cell r="BX1877" t="str">
            <v>Statistics and Probability</v>
          </cell>
          <cell r="BY1877">
            <v>235</v>
          </cell>
          <cell r="BZ1877">
            <v>6.2</v>
          </cell>
          <cell r="CA1877" t="str">
            <v>229-241</v>
          </cell>
          <cell r="CB1877" t="str">
            <v>HiAvg</v>
          </cell>
          <cell r="CW1877">
            <v>0.33763888888888888</v>
          </cell>
          <cell r="CX1877">
            <v>47</v>
          </cell>
          <cell r="CY1877" t="str">
            <v>Arkansas Comprehensive Testing Assessment and Accountability Program</v>
          </cell>
          <cell r="CZ1877" t="str">
            <v>Proficient</v>
          </cell>
          <cell r="DE1877">
            <v>6</v>
          </cell>
        </row>
        <row r="1878">
          <cell r="A1878" t="str">
            <v>605000112314288148School 3</v>
          </cell>
          <cell r="B1878" t="str">
            <v>Fall 2015-2016</v>
          </cell>
          <cell r="C1878">
            <v>605000112</v>
          </cell>
          <cell r="D1878" t="str">
            <v>School 3</v>
          </cell>
          <cell r="E1878" t="str">
            <v>Reading</v>
          </cell>
          <cell r="F1878" t="str">
            <v>Reading</v>
          </cell>
          <cell r="G1878" t="b">
            <v>1</v>
          </cell>
          <cell r="H1878">
            <v>2015</v>
          </cell>
          <cell r="I1878">
            <v>4</v>
          </cell>
          <cell r="L1878">
            <v>4</v>
          </cell>
          <cell r="O1878" t="str">
            <v>Survey With Goals</v>
          </cell>
          <cell r="P1878">
            <v>314288148</v>
          </cell>
          <cell r="Q1878">
            <v>42265</v>
          </cell>
          <cell r="R1878">
            <v>70</v>
          </cell>
          <cell r="S1878">
            <v>216</v>
          </cell>
          <cell r="T1878">
            <v>3.3</v>
          </cell>
          <cell r="U1878">
            <v>54</v>
          </cell>
          <cell r="V1878">
            <v>5</v>
          </cell>
          <cell r="W1878">
            <v>7</v>
          </cell>
          <cell r="X1878">
            <v>4.5999999999999996</v>
          </cell>
          <cell r="Y1878" t="str">
            <v>Yes*</v>
          </cell>
          <cell r="Z1878">
            <v>0.32</v>
          </cell>
          <cell r="AA1878">
            <v>62</v>
          </cell>
          <cell r="BF1878">
            <v>889</v>
          </cell>
          <cell r="BG1878">
            <v>789</v>
          </cell>
          <cell r="BH1878">
            <v>939</v>
          </cell>
          <cell r="BI1878" t="str">
            <v>Literature</v>
          </cell>
          <cell r="BJ1878">
            <v>221</v>
          </cell>
          <cell r="BK1878">
            <v>5.8</v>
          </cell>
          <cell r="BL1878" t="str">
            <v>215-227</v>
          </cell>
          <cell r="BM1878" t="str">
            <v>HiAvg</v>
          </cell>
          <cell r="BN1878" t="str">
            <v>Informational Text</v>
          </cell>
          <cell r="BO1878">
            <v>212</v>
          </cell>
          <cell r="BP1878">
            <v>5.8</v>
          </cell>
          <cell r="BQ1878" t="str">
            <v>206-218</v>
          </cell>
          <cell r="BR1878" t="str">
            <v>LoAvg</v>
          </cell>
          <cell r="BS1878" t="str">
            <v>Vocabulary Acquisition and Use</v>
          </cell>
          <cell r="BT1878">
            <v>213</v>
          </cell>
          <cell r="BU1878">
            <v>5.7</v>
          </cell>
          <cell r="BV1878" t="str">
            <v>207-219</v>
          </cell>
          <cell r="BW1878" t="str">
            <v>Avg</v>
          </cell>
          <cell r="CW1878">
            <v>0.59490740740740744</v>
          </cell>
          <cell r="CX1878">
            <v>53</v>
          </cell>
          <cell r="CY1878" t="str">
            <v>Arkansas Comprehensive Testing Assessment and Accountability Program</v>
          </cell>
          <cell r="CZ1878" t="str">
            <v>Proficient</v>
          </cell>
          <cell r="DE1878">
            <v>4</v>
          </cell>
        </row>
        <row r="1879">
          <cell r="A1879" t="str">
            <v>605000114309648078School 3</v>
          </cell>
          <cell r="B1879" t="str">
            <v>Fall 2015-2016</v>
          </cell>
          <cell r="C1879">
            <v>605000114</v>
          </cell>
          <cell r="D1879" t="str">
            <v>School 3</v>
          </cell>
          <cell r="E1879" t="str">
            <v>Language Usage</v>
          </cell>
          <cell r="F1879" t="str">
            <v>Language</v>
          </cell>
          <cell r="G1879" t="b">
            <v>1</v>
          </cell>
          <cell r="H1879">
            <v>2015</v>
          </cell>
          <cell r="I1879">
            <v>4</v>
          </cell>
          <cell r="L1879">
            <v>4</v>
          </cell>
          <cell r="O1879" t="str">
            <v>Survey With Goals</v>
          </cell>
          <cell r="P1879">
            <v>309648078</v>
          </cell>
          <cell r="Q1879">
            <v>42258</v>
          </cell>
          <cell r="R1879">
            <v>64</v>
          </cell>
          <cell r="S1879">
            <v>214</v>
          </cell>
          <cell r="T1879">
            <v>2.9</v>
          </cell>
          <cell r="U1879">
            <v>50</v>
          </cell>
          <cell r="V1879">
            <v>3</v>
          </cell>
          <cell r="W1879">
            <v>-10</v>
          </cell>
          <cell r="X1879">
            <v>4.0999999999999996</v>
          </cell>
          <cell r="Y1879" t="str">
            <v>No</v>
          </cell>
          <cell r="Z1879">
            <v>-1.91</v>
          </cell>
          <cell r="AA1879">
            <v>3</v>
          </cell>
          <cell r="BI1879" t="str">
            <v>Writing: Plan, Organize, Develop, Revise, Research</v>
          </cell>
          <cell r="BJ1879">
            <v>204</v>
          </cell>
          <cell r="BK1879">
            <v>5.4</v>
          </cell>
          <cell r="BL1879" t="str">
            <v>199-209</v>
          </cell>
          <cell r="BM1879" t="str">
            <v>Low</v>
          </cell>
          <cell r="BN1879" t="str">
            <v>Language: Understand, Edit for Grammar, Usage</v>
          </cell>
          <cell r="BO1879">
            <v>215</v>
          </cell>
          <cell r="BP1879">
            <v>5.2</v>
          </cell>
          <cell r="BQ1879" t="str">
            <v>210-220</v>
          </cell>
          <cell r="BR1879" t="str">
            <v>Avg</v>
          </cell>
          <cell r="BS1879" t="str">
            <v>Language: Understand, Edit Mechanics</v>
          </cell>
          <cell r="BT1879">
            <v>222</v>
          </cell>
          <cell r="BU1879">
            <v>5.4</v>
          </cell>
          <cell r="BV1879" t="str">
            <v>217-227</v>
          </cell>
          <cell r="BW1879" t="str">
            <v>HiAvg</v>
          </cell>
          <cell r="CW1879">
            <v>0.35390046296296296</v>
          </cell>
          <cell r="CX1879">
            <v>49</v>
          </cell>
          <cell r="DE1879">
            <v>3</v>
          </cell>
        </row>
        <row r="1880">
          <cell r="A1880" t="str">
            <v>605000114307454801School 3</v>
          </cell>
          <cell r="B1880" t="str">
            <v>Fall 2015-2016</v>
          </cell>
          <cell r="C1880">
            <v>605000114</v>
          </cell>
          <cell r="D1880" t="str">
            <v>School 3</v>
          </cell>
          <cell r="E1880" t="str">
            <v>Mathematics</v>
          </cell>
          <cell r="F1880" t="str">
            <v>Mathematics</v>
          </cell>
          <cell r="G1880" t="b">
            <v>1</v>
          </cell>
          <cell r="H1880">
            <v>2015</v>
          </cell>
          <cell r="I1880">
            <v>4</v>
          </cell>
          <cell r="L1880">
            <v>4</v>
          </cell>
          <cell r="O1880" t="str">
            <v>Survey With Goals</v>
          </cell>
          <cell r="P1880">
            <v>307454801</v>
          </cell>
          <cell r="Q1880">
            <v>42263</v>
          </cell>
          <cell r="R1880">
            <v>80</v>
          </cell>
          <cell r="S1880">
            <v>240</v>
          </cell>
          <cell r="T1880">
            <v>2.9</v>
          </cell>
          <cell r="U1880">
            <v>85</v>
          </cell>
          <cell r="V1880">
            <v>7</v>
          </cell>
          <cell r="W1880">
            <v>7</v>
          </cell>
          <cell r="X1880">
            <v>4.0999999999999996</v>
          </cell>
          <cell r="Y1880" t="str">
            <v>Yes*</v>
          </cell>
          <cell r="Z1880">
            <v>0.03</v>
          </cell>
          <cell r="AA1880">
            <v>51</v>
          </cell>
          <cell r="BI1880" t="str">
            <v>Operations and Algebraic Thinking</v>
          </cell>
          <cell r="BJ1880">
            <v>237</v>
          </cell>
          <cell r="BK1880">
            <v>5.9</v>
          </cell>
          <cell r="BL1880" t="str">
            <v>231-243</v>
          </cell>
          <cell r="BM1880" t="str">
            <v>HiAvg</v>
          </cell>
          <cell r="BN1880" t="str">
            <v>The Real and Complex Number Systems</v>
          </cell>
          <cell r="BO1880">
            <v>244</v>
          </cell>
          <cell r="BP1880">
            <v>5.9</v>
          </cell>
          <cell r="BQ1880" t="str">
            <v>238-250</v>
          </cell>
          <cell r="BR1880" t="str">
            <v>High</v>
          </cell>
          <cell r="BS1880" t="str">
            <v>Geometry</v>
          </cell>
          <cell r="BT1880">
            <v>235</v>
          </cell>
          <cell r="BU1880">
            <v>6</v>
          </cell>
          <cell r="BV1880" t="str">
            <v>229-241</v>
          </cell>
          <cell r="BW1880" t="str">
            <v>HiAvg</v>
          </cell>
          <cell r="BX1880" t="str">
            <v>Statistics and Probability</v>
          </cell>
          <cell r="BY1880">
            <v>243</v>
          </cell>
          <cell r="BZ1880">
            <v>5.9</v>
          </cell>
          <cell r="CA1880" t="str">
            <v>237-249</v>
          </cell>
          <cell r="CB1880" t="str">
            <v>High</v>
          </cell>
          <cell r="CW1880">
            <v>0.56402777777777779</v>
          </cell>
          <cell r="CX1880">
            <v>49</v>
          </cell>
          <cell r="CY1880" t="str">
            <v>Arkansas Comprehensive Testing Assessment and Accountability Program</v>
          </cell>
          <cell r="CZ1880" t="str">
            <v>Advanced</v>
          </cell>
          <cell r="DE1880">
            <v>6</v>
          </cell>
        </row>
        <row r="1881">
          <cell r="A1881" t="str">
            <v>605000114314288178School 3</v>
          </cell>
          <cell r="B1881" t="str">
            <v>Fall 2015-2016</v>
          </cell>
          <cell r="C1881">
            <v>605000114</v>
          </cell>
          <cell r="D1881" t="str">
            <v>School 3</v>
          </cell>
          <cell r="E1881" t="str">
            <v>Reading</v>
          </cell>
          <cell r="F1881" t="str">
            <v>Reading</v>
          </cell>
          <cell r="G1881" t="b">
            <v>1</v>
          </cell>
          <cell r="H1881">
            <v>2015</v>
          </cell>
          <cell r="I1881">
            <v>4</v>
          </cell>
          <cell r="L1881">
            <v>4</v>
          </cell>
          <cell r="O1881" t="str">
            <v>Survey With Goals</v>
          </cell>
          <cell r="P1881">
            <v>314288178</v>
          </cell>
          <cell r="Q1881">
            <v>42265</v>
          </cell>
          <cell r="R1881">
            <v>49</v>
          </cell>
          <cell r="S1881">
            <v>212</v>
          </cell>
          <cell r="T1881">
            <v>3.3</v>
          </cell>
          <cell r="U1881">
            <v>44</v>
          </cell>
          <cell r="V1881">
            <v>4</v>
          </cell>
          <cell r="W1881">
            <v>-8</v>
          </cell>
          <cell r="X1881">
            <v>4.5999999999999996</v>
          </cell>
          <cell r="Y1881" t="str">
            <v>No</v>
          </cell>
          <cell r="Z1881">
            <v>-1.69</v>
          </cell>
          <cell r="AA1881">
            <v>5</v>
          </cell>
          <cell r="BF1881">
            <v>817</v>
          </cell>
          <cell r="BG1881">
            <v>717</v>
          </cell>
          <cell r="BH1881">
            <v>867</v>
          </cell>
          <cell r="BI1881" t="str">
            <v>Literature</v>
          </cell>
          <cell r="BJ1881">
            <v>210</v>
          </cell>
          <cell r="BK1881">
            <v>5.7</v>
          </cell>
          <cell r="BL1881" t="str">
            <v>204-216</v>
          </cell>
          <cell r="BM1881" t="str">
            <v>LoAvg</v>
          </cell>
          <cell r="BN1881" t="str">
            <v>Informational Text</v>
          </cell>
          <cell r="BO1881">
            <v>208</v>
          </cell>
          <cell r="BP1881">
            <v>5.9</v>
          </cell>
          <cell r="BQ1881" t="str">
            <v>202-214</v>
          </cell>
          <cell r="BR1881" t="str">
            <v>LoAvg</v>
          </cell>
          <cell r="BS1881" t="str">
            <v>Vocabulary Acquisition and Use</v>
          </cell>
          <cell r="BT1881">
            <v>218</v>
          </cell>
          <cell r="BU1881">
            <v>5.8</v>
          </cell>
          <cell r="BV1881" t="str">
            <v>212-224</v>
          </cell>
          <cell r="BW1881" t="str">
            <v>Avg</v>
          </cell>
          <cell r="CW1881">
            <v>0.60157407407407404</v>
          </cell>
          <cell r="CX1881">
            <v>50</v>
          </cell>
          <cell r="CY1881" t="str">
            <v>Arkansas Comprehensive Testing Assessment and Accountability Program</v>
          </cell>
          <cell r="CZ1881" t="str">
            <v>Proficient</v>
          </cell>
          <cell r="DE1881">
            <v>4</v>
          </cell>
        </row>
        <row r="1882">
          <cell r="A1882" t="str">
            <v>605000115309648045School 3</v>
          </cell>
          <cell r="B1882" t="str">
            <v>Fall 2015-2016</v>
          </cell>
          <cell r="C1882">
            <v>605000115</v>
          </cell>
          <cell r="D1882" t="str">
            <v>School 3</v>
          </cell>
          <cell r="E1882" t="str">
            <v>Language Usage</v>
          </cell>
          <cell r="F1882" t="str">
            <v>Language</v>
          </cell>
          <cell r="G1882" t="b">
            <v>1</v>
          </cell>
          <cell r="H1882">
            <v>2015</v>
          </cell>
          <cell r="I1882">
            <v>4</v>
          </cell>
          <cell r="L1882">
            <v>4</v>
          </cell>
          <cell r="O1882" t="str">
            <v>Survey With Goals</v>
          </cell>
          <cell r="P1882">
            <v>309648045</v>
          </cell>
          <cell r="Q1882">
            <v>42258</v>
          </cell>
          <cell r="R1882">
            <v>37</v>
          </cell>
          <cell r="S1882">
            <v>223</v>
          </cell>
          <cell r="T1882">
            <v>3</v>
          </cell>
          <cell r="U1882">
            <v>74</v>
          </cell>
          <cell r="V1882">
            <v>3</v>
          </cell>
          <cell r="W1882">
            <v>4</v>
          </cell>
          <cell r="X1882">
            <v>4.24</v>
          </cell>
          <cell r="Y1882" t="str">
            <v>Yes*</v>
          </cell>
          <cell r="Z1882">
            <v>0.13</v>
          </cell>
          <cell r="AA1882">
            <v>55</v>
          </cell>
          <cell r="BI1882" t="str">
            <v>Writing: Plan, Organize, Develop, Revise, Research</v>
          </cell>
          <cell r="BJ1882">
            <v>219</v>
          </cell>
          <cell r="BK1882">
            <v>5.2</v>
          </cell>
          <cell r="BL1882" t="str">
            <v>214-224</v>
          </cell>
          <cell r="BM1882" t="str">
            <v>Avg</v>
          </cell>
          <cell r="BN1882" t="str">
            <v>Language: Understand, Edit for Grammar, Usage</v>
          </cell>
          <cell r="BO1882">
            <v>225</v>
          </cell>
          <cell r="BP1882">
            <v>5.2</v>
          </cell>
          <cell r="BQ1882" t="str">
            <v>220-230</v>
          </cell>
          <cell r="BR1882" t="str">
            <v>HiAvg</v>
          </cell>
          <cell r="BS1882" t="str">
            <v>Language: Understand, Edit Mechanics</v>
          </cell>
          <cell r="BT1882">
            <v>225</v>
          </cell>
          <cell r="BU1882">
            <v>5</v>
          </cell>
          <cell r="BV1882" t="str">
            <v>220-230</v>
          </cell>
          <cell r="BW1882" t="str">
            <v>HiAvg</v>
          </cell>
          <cell r="CW1882">
            <v>0.36612268518518515</v>
          </cell>
          <cell r="CX1882">
            <v>53</v>
          </cell>
          <cell r="DE1882">
            <v>3</v>
          </cell>
        </row>
        <row r="1883">
          <cell r="A1883" t="str">
            <v>605000115307454788School 3</v>
          </cell>
          <cell r="B1883" t="str">
            <v>Fall 2015-2016</v>
          </cell>
          <cell r="C1883">
            <v>605000115</v>
          </cell>
          <cell r="D1883" t="str">
            <v>School 3</v>
          </cell>
          <cell r="E1883" t="str">
            <v>Mathematics</v>
          </cell>
          <cell r="F1883" t="str">
            <v>Mathematics</v>
          </cell>
          <cell r="G1883" t="b">
            <v>1</v>
          </cell>
          <cell r="H1883">
            <v>2015</v>
          </cell>
          <cell r="I1883">
            <v>4</v>
          </cell>
          <cell r="L1883">
            <v>4</v>
          </cell>
          <cell r="O1883" t="str">
            <v>Survey With Goals</v>
          </cell>
          <cell r="P1883">
            <v>307454788</v>
          </cell>
          <cell r="Q1883">
            <v>42263</v>
          </cell>
          <cell r="R1883">
            <v>47</v>
          </cell>
          <cell r="S1883">
            <v>227</v>
          </cell>
          <cell r="T1883">
            <v>2.9</v>
          </cell>
          <cell r="U1883">
            <v>60</v>
          </cell>
          <cell r="V1883">
            <v>7</v>
          </cell>
          <cell r="W1883">
            <v>-2</v>
          </cell>
          <cell r="X1883">
            <v>4.0999999999999996</v>
          </cell>
          <cell r="Y1883" t="str">
            <v>No</v>
          </cell>
          <cell r="Z1883">
            <v>-1.34</v>
          </cell>
          <cell r="AA1883">
            <v>9</v>
          </cell>
          <cell r="BI1883" t="str">
            <v>Operations and Algebraic Thinking</v>
          </cell>
          <cell r="BJ1883">
            <v>237</v>
          </cell>
          <cell r="BK1883">
            <v>6.6</v>
          </cell>
          <cell r="BL1883" t="str">
            <v>230-244</v>
          </cell>
          <cell r="BM1883" t="str">
            <v>HiAvg</v>
          </cell>
          <cell r="BN1883" t="str">
            <v>The Real and Complex Number Systems</v>
          </cell>
          <cell r="BO1883">
            <v>216</v>
          </cell>
          <cell r="BP1883">
            <v>6.7</v>
          </cell>
          <cell r="BQ1883" t="str">
            <v>209-223</v>
          </cell>
          <cell r="BR1883" t="str">
            <v>LoAvg</v>
          </cell>
          <cell r="BS1883" t="str">
            <v>Geometry</v>
          </cell>
          <cell r="BT1883">
            <v>214</v>
          </cell>
          <cell r="BU1883">
            <v>6.7</v>
          </cell>
          <cell r="BV1883" t="str">
            <v>207-221</v>
          </cell>
          <cell r="BW1883" t="str">
            <v>LoAvg</v>
          </cell>
          <cell r="BX1883" t="str">
            <v>Statistics and Probability</v>
          </cell>
          <cell r="BY1883">
            <v>240</v>
          </cell>
          <cell r="BZ1883">
            <v>6.6</v>
          </cell>
          <cell r="CA1883" t="str">
            <v>233-247</v>
          </cell>
          <cell r="CB1883" t="str">
            <v>HiAvg</v>
          </cell>
          <cell r="CW1883">
            <v>0.58512731481481484</v>
          </cell>
          <cell r="CX1883">
            <v>48</v>
          </cell>
          <cell r="CY1883" t="str">
            <v>Arkansas Comprehensive Testing Assessment and Accountability Program</v>
          </cell>
          <cell r="CZ1883" t="str">
            <v>Proficient</v>
          </cell>
          <cell r="DE1883">
            <v>6</v>
          </cell>
        </row>
        <row r="1884">
          <cell r="A1884" t="str">
            <v>605000115314287976School 3</v>
          </cell>
          <cell r="B1884" t="str">
            <v>Fall 2015-2016</v>
          </cell>
          <cell r="C1884">
            <v>605000115</v>
          </cell>
          <cell r="D1884" t="str">
            <v>School 3</v>
          </cell>
          <cell r="E1884" t="str">
            <v>Reading</v>
          </cell>
          <cell r="F1884" t="str">
            <v>Reading</v>
          </cell>
          <cell r="G1884" t="b">
            <v>1</v>
          </cell>
          <cell r="H1884">
            <v>2015</v>
          </cell>
          <cell r="I1884">
            <v>4</v>
          </cell>
          <cell r="L1884">
            <v>4</v>
          </cell>
          <cell r="O1884" t="str">
            <v>Survey With Goals</v>
          </cell>
          <cell r="P1884">
            <v>314287976</v>
          </cell>
          <cell r="Q1884">
            <v>42265</v>
          </cell>
          <cell r="R1884">
            <v>52</v>
          </cell>
          <cell r="S1884">
            <v>221</v>
          </cell>
          <cell r="T1884">
            <v>3.3</v>
          </cell>
          <cell r="U1884">
            <v>67</v>
          </cell>
          <cell r="V1884">
            <v>4</v>
          </cell>
          <cell r="W1884">
            <v>4</v>
          </cell>
          <cell r="X1884">
            <v>4.67</v>
          </cell>
          <cell r="Y1884" t="str">
            <v>Yes*</v>
          </cell>
          <cell r="Z1884">
            <v>-0.03</v>
          </cell>
          <cell r="AA1884">
            <v>49</v>
          </cell>
          <cell r="BF1884">
            <v>979</v>
          </cell>
          <cell r="BG1884">
            <v>879</v>
          </cell>
          <cell r="BH1884">
            <v>1029</v>
          </cell>
          <cell r="BI1884" t="str">
            <v>Literature</v>
          </cell>
          <cell r="BJ1884">
            <v>224</v>
          </cell>
          <cell r="BK1884">
            <v>5.7</v>
          </cell>
          <cell r="BL1884" t="str">
            <v>218-230</v>
          </cell>
          <cell r="BM1884" t="str">
            <v>HiAvg</v>
          </cell>
          <cell r="BN1884" t="str">
            <v>Informational Text</v>
          </cell>
          <cell r="BO1884">
            <v>217</v>
          </cell>
          <cell r="BP1884">
            <v>5.8</v>
          </cell>
          <cell r="BQ1884" t="str">
            <v>211-223</v>
          </cell>
          <cell r="BR1884" t="str">
            <v>Avg</v>
          </cell>
          <cell r="BS1884" t="str">
            <v>Vocabulary Acquisition and Use</v>
          </cell>
          <cell r="BT1884">
            <v>222</v>
          </cell>
          <cell r="BU1884">
            <v>5.8</v>
          </cell>
          <cell r="BV1884" t="str">
            <v>216-228</v>
          </cell>
          <cell r="BW1884" t="str">
            <v>HiAvg</v>
          </cell>
          <cell r="CW1884">
            <v>0.60152777777777777</v>
          </cell>
          <cell r="CX1884">
            <v>50</v>
          </cell>
          <cell r="CY1884" t="str">
            <v>Arkansas Comprehensive Testing Assessment and Accountability Program</v>
          </cell>
          <cell r="CZ1884" t="str">
            <v>Proficient</v>
          </cell>
          <cell r="DE1884">
            <v>4</v>
          </cell>
        </row>
        <row r="1885">
          <cell r="A1885" t="str">
            <v>605000116309648020School 3</v>
          </cell>
          <cell r="B1885" t="str">
            <v>Fall 2015-2016</v>
          </cell>
          <cell r="C1885">
            <v>605000116</v>
          </cell>
          <cell r="D1885" t="str">
            <v>School 3</v>
          </cell>
          <cell r="E1885" t="str">
            <v>Language Usage</v>
          </cell>
          <cell r="F1885" t="str">
            <v>Language</v>
          </cell>
          <cell r="G1885" t="b">
            <v>1</v>
          </cell>
          <cell r="H1885">
            <v>2015</v>
          </cell>
          <cell r="I1885">
            <v>4</v>
          </cell>
          <cell r="L1885">
            <v>4</v>
          </cell>
          <cell r="O1885" t="str">
            <v>Survey With Goals</v>
          </cell>
          <cell r="P1885">
            <v>309648020</v>
          </cell>
          <cell r="Q1885">
            <v>42258</v>
          </cell>
          <cell r="R1885">
            <v>49</v>
          </cell>
          <cell r="S1885">
            <v>210</v>
          </cell>
          <cell r="T1885">
            <v>2.9</v>
          </cell>
          <cell r="U1885">
            <v>39</v>
          </cell>
          <cell r="V1885">
            <v>5</v>
          </cell>
          <cell r="W1885">
            <v>17</v>
          </cell>
          <cell r="X1885">
            <v>4.24</v>
          </cell>
          <cell r="Y1885" t="str">
            <v>Yes</v>
          </cell>
          <cell r="Z1885">
            <v>1.73</v>
          </cell>
          <cell r="AA1885">
            <v>96</v>
          </cell>
          <cell r="BI1885" t="str">
            <v>Writing: Plan, Organize, Develop, Revise, Research</v>
          </cell>
          <cell r="BJ1885">
            <v>214</v>
          </cell>
          <cell r="BK1885">
            <v>5.0999999999999996</v>
          </cell>
          <cell r="BL1885" t="str">
            <v>209-219</v>
          </cell>
          <cell r="BM1885" t="str">
            <v>Avg</v>
          </cell>
          <cell r="BN1885" t="str">
            <v>Language: Understand, Edit for Grammar, Usage</v>
          </cell>
          <cell r="BO1885">
            <v>206</v>
          </cell>
          <cell r="BP1885">
            <v>5.0999999999999996</v>
          </cell>
          <cell r="BQ1885" t="str">
            <v>201-211</v>
          </cell>
          <cell r="BR1885" t="str">
            <v>LoAvg</v>
          </cell>
          <cell r="BS1885" t="str">
            <v>Language: Understand, Edit Mechanics</v>
          </cell>
          <cell r="BT1885">
            <v>210</v>
          </cell>
          <cell r="BU1885">
            <v>5</v>
          </cell>
          <cell r="BV1885" t="str">
            <v>205-215</v>
          </cell>
          <cell r="BW1885" t="str">
            <v>LoAvg</v>
          </cell>
          <cell r="CW1885">
            <v>0.39736111111111111</v>
          </cell>
          <cell r="CX1885">
            <v>51</v>
          </cell>
          <cell r="DE1885">
            <v>3</v>
          </cell>
        </row>
        <row r="1886">
          <cell r="A1886" t="str">
            <v>605000116307454880School 3</v>
          </cell>
          <cell r="B1886" t="str">
            <v>Fall 2015-2016</v>
          </cell>
          <cell r="C1886">
            <v>605000116</v>
          </cell>
          <cell r="D1886" t="str">
            <v>School 3</v>
          </cell>
          <cell r="E1886" t="str">
            <v>Mathematics</v>
          </cell>
          <cell r="F1886" t="str">
            <v>Mathematics</v>
          </cell>
          <cell r="G1886" t="b">
            <v>1</v>
          </cell>
          <cell r="H1886">
            <v>2015</v>
          </cell>
          <cell r="I1886">
            <v>4</v>
          </cell>
          <cell r="L1886">
            <v>4</v>
          </cell>
          <cell r="O1886" t="str">
            <v>Survey With Goals</v>
          </cell>
          <cell r="P1886">
            <v>307454880</v>
          </cell>
          <cell r="Q1886">
            <v>42263</v>
          </cell>
          <cell r="R1886">
            <v>43</v>
          </cell>
          <cell r="S1886">
            <v>215</v>
          </cell>
          <cell r="T1886">
            <v>2.9</v>
          </cell>
          <cell r="U1886">
            <v>32</v>
          </cell>
          <cell r="V1886">
            <v>7</v>
          </cell>
          <cell r="W1886">
            <v>6</v>
          </cell>
          <cell r="X1886">
            <v>4.24</v>
          </cell>
          <cell r="Y1886" t="str">
            <v>No*</v>
          </cell>
          <cell r="Z1886">
            <v>-0.1</v>
          </cell>
          <cell r="AA1886">
            <v>46</v>
          </cell>
          <cell r="BI1886" t="str">
            <v>Operations and Algebraic Thinking</v>
          </cell>
          <cell r="BJ1886">
            <v>217</v>
          </cell>
          <cell r="BK1886">
            <v>5.7</v>
          </cell>
          <cell r="BL1886" t="str">
            <v>211-223</v>
          </cell>
          <cell r="BM1886" t="str">
            <v>LoAvg</v>
          </cell>
          <cell r="BN1886" t="str">
            <v>The Real and Complex Number Systems</v>
          </cell>
          <cell r="BO1886">
            <v>213</v>
          </cell>
          <cell r="BP1886">
            <v>5.8</v>
          </cell>
          <cell r="BQ1886" t="str">
            <v>207-219</v>
          </cell>
          <cell r="BR1886" t="str">
            <v>LoAvg</v>
          </cell>
          <cell r="BS1886" t="str">
            <v>Geometry</v>
          </cell>
          <cell r="BT1886">
            <v>217</v>
          </cell>
          <cell r="BU1886">
            <v>5.8</v>
          </cell>
          <cell r="BV1886" t="str">
            <v>211-223</v>
          </cell>
          <cell r="BW1886" t="str">
            <v>LoAvg</v>
          </cell>
          <cell r="BX1886" t="str">
            <v>Statistics and Probability</v>
          </cell>
          <cell r="BY1886">
            <v>210</v>
          </cell>
          <cell r="BZ1886">
            <v>5.9</v>
          </cell>
          <cell r="CA1886" t="str">
            <v>204-216</v>
          </cell>
          <cell r="CB1886" t="str">
            <v>Low</v>
          </cell>
          <cell r="CW1886">
            <v>0.40405092592592595</v>
          </cell>
          <cell r="CX1886">
            <v>50</v>
          </cell>
          <cell r="CY1886" t="str">
            <v>Arkansas Comprehensive Testing Assessment and Accountability Program</v>
          </cell>
          <cell r="CZ1886" t="str">
            <v>Basic</v>
          </cell>
          <cell r="DE1886">
            <v>5</v>
          </cell>
        </row>
        <row r="1887">
          <cell r="A1887" t="str">
            <v>605000116302471277School 3</v>
          </cell>
          <cell r="B1887" t="str">
            <v>Fall 2015-2016</v>
          </cell>
          <cell r="C1887">
            <v>605000116</v>
          </cell>
          <cell r="D1887" t="str">
            <v>School 3</v>
          </cell>
          <cell r="E1887" t="str">
            <v>Reading</v>
          </cell>
          <cell r="F1887" t="str">
            <v>Reading</v>
          </cell>
          <cell r="G1887" t="b">
            <v>1</v>
          </cell>
          <cell r="H1887">
            <v>2015</v>
          </cell>
          <cell r="I1887">
            <v>4</v>
          </cell>
          <cell r="L1887">
            <v>4</v>
          </cell>
          <cell r="O1887" t="str">
            <v>Survey With Goals</v>
          </cell>
          <cell r="P1887">
            <v>302471277</v>
          </cell>
          <cell r="Q1887">
            <v>42256</v>
          </cell>
          <cell r="R1887">
            <v>72</v>
          </cell>
          <cell r="S1887">
            <v>206</v>
          </cell>
          <cell r="T1887">
            <v>3.3</v>
          </cell>
          <cell r="U1887">
            <v>29</v>
          </cell>
          <cell r="V1887">
            <v>5</v>
          </cell>
          <cell r="W1887">
            <v>-1</v>
          </cell>
          <cell r="X1887">
            <v>4.67</v>
          </cell>
          <cell r="Y1887" t="str">
            <v>No</v>
          </cell>
          <cell r="Z1887">
            <v>-0.82</v>
          </cell>
          <cell r="AA1887">
            <v>21</v>
          </cell>
          <cell r="BF1887">
            <v>709</v>
          </cell>
          <cell r="BG1887">
            <v>609</v>
          </cell>
          <cell r="BH1887">
            <v>759</v>
          </cell>
          <cell r="BI1887" t="str">
            <v>Literature</v>
          </cell>
          <cell r="BJ1887">
            <v>212</v>
          </cell>
          <cell r="BK1887">
            <v>5.8</v>
          </cell>
          <cell r="BL1887" t="str">
            <v>206-218</v>
          </cell>
          <cell r="BM1887" t="str">
            <v>LoAvg</v>
          </cell>
          <cell r="BN1887" t="str">
            <v>Informational Text</v>
          </cell>
          <cell r="BO1887">
            <v>200</v>
          </cell>
          <cell r="BP1887">
            <v>5.8</v>
          </cell>
          <cell r="BQ1887" t="str">
            <v>194-206</v>
          </cell>
          <cell r="BR1887" t="str">
            <v>Low</v>
          </cell>
          <cell r="BS1887" t="str">
            <v>Vocabulary Acquisition and Use</v>
          </cell>
          <cell r="BT1887">
            <v>206</v>
          </cell>
          <cell r="BU1887">
            <v>5.8</v>
          </cell>
          <cell r="BV1887" t="str">
            <v>200-212</v>
          </cell>
          <cell r="BW1887" t="str">
            <v>LoAvg</v>
          </cell>
          <cell r="CW1887">
            <v>0.40126157407407409</v>
          </cell>
          <cell r="CX1887">
            <v>53</v>
          </cell>
          <cell r="CY1887" t="str">
            <v>Arkansas Comprehensive Testing Assessment and Accountability Program</v>
          </cell>
          <cell r="CZ1887" t="str">
            <v>Basic</v>
          </cell>
          <cell r="DE1887">
            <v>4</v>
          </cell>
        </row>
        <row r="1888">
          <cell r="A1888" t="str">
            <v>605000117309648085School 3</v>
          </cell>
          <cell r="B1888" t="str">
            <v>Fall 2015-2016</v>
          </cell>
          <cell r="C1888">
            <v>605000117</v>
          </cell>
          <cell r="D1888" t="str">
            <v>School 3</v>
          </cell>
          <cell r="E1888" t="str">
            <v>Language Usage</v>
          </cell>
          <cell r="F1888" t="str">
            <v>Language</v>
          </cell>
          <cell r="G1888" t="b">
            <v>1</v>
          </cell>
          <cell r="H1888">
            <v>2015</v>
          </cell>
          <cell r="I1888">
            <v>4</v>
          </cell>
          <cell r="L1888">
            <v>4</v>
          </cell>
          <cell r="O1888" t="str">
            <v>Survey With Goals</v>
          </cell>
          <cell r="P1888">
            <v>309648085</v>
          </cell>
          <cell r="Q1888">
            <v>42258</v>
          </cell>
          <cell r="R1888">
            <v>45</v>
          </cell>
          <cell r="S1888">
            <v>218</v>
          </cell>
          <cell r="T1888">
            <v>2.9</v>
          </cell>
          <cell r="U1888">
            <v>61</v>
          </cell>
          <cell r="V1888">
            <v>3</v>
          </cell>
          <cell r="W1888">
            <v>2</v>
          </cell>
          <cell r="X1888">
            <v>4.0999999999999996</v>
          </cell>
          <cell r="Y1888" t="str">
            <v>No*</v>
          </cell>
          <cell r="Z1888">
            <v>-0.21</v>
          </cell>
          <cell r="AA1888">
            <v>42</v>
          </cell>
          <cell r="BI1888" t="str">
            <v>Writing: Plan, Organize, Develop, Revise, Research</v>
          </cell>
          <cell r="BJ1888">
            <v>214</v>
          </cell>
          <cell r="BK1888">
            <v>5.0999999999999996</v>
          </cell>
          <cell r="BL1888" t="str">
            <v>209-219</v>
          </cell>
          <cell r="BM1888" t="str">
            <v>Avg</v>
          </cell>
          <cell r="BN1888" t="str">
            <v>Language: Understand, Edit for Grammar, Usage</v>
          </cell>
          <cell r="BO1888">
            <v>224</v>
          </cell>
          <cell r="BP1888">
            <v>5.0999999999999996</v>
          </cell>
          <cell r="BQ1888" t="str">
            <v>219-229</v>
          </cell>
          <cell r="BR1888" t="str">
            <v>HiAvg</v>
          </cell>
          <cell r="BS1888" t="str">
            <v>Language: Understand, Edit Mechanics</v>
          </cell>
          <cell r="BT1888">
            <v>217</v>
          </cell>
          <cell r="BU1888">
            <v>5.0999999999999996</v>
          </cell>
          <cell r="BV1888" t="str">
            <v>212-222</v>
          </cell>
          <cell r="BW1888" t="str">
            <v>Avg</v>
          </cell>
          <cell r="CW1888">
            <v>0.40181712962962962</v>
          </cell>
          <cell r="CX1888">
            <v>54</v>
          </cell>
          <cell r="DE1888">
            <v>3</v>
          </cell>
        </row>
        <row r="1889">
          <cell r="A1889" t="str">
            <v>605000117307454831School 3</v>
          </cell>
          <cell r="B1889" t="str">
            <v>Fall 2015-2016</v>
          </cell>
          <cell r="C1889">
            <v>605000117</v>
          </cell>
          <cell r="D1889" t="str">
            <v>School 3</v>
          </cell>
          <cell r="E1889" t="str">
            <v>Mathematics</v>
          </cell>
          <cell r="F1889" t="str">
            <v>Mathematics</v>
          </cell>
          <cell r="G1889" t="b">
            <v>1</v>
          </cell>
          <cell r="H1889">
            <v>2015</v>
          </cell>
          <cell r="I1889">
            <v>4</v>
          </cell>
          <cell r="L1889">
            <v>4</v>
          </cell>
          <cell r="O1889" t="str">
            <v>Survey With Goals</v>
          </cell>
          <cell r="P1889">
            <v>307454831</v>
          </cell>
          <cell r="Q1889">
            <v>42263</v>
          </cell>
          <cell r="R1889">
            <v>92</v>
          </cell>
          <cell r="S1889">
            <v>234</v>
          </cell>
          <cell r="T1889">
            <v>2.9</v>
          </cell>
          <cell r="U1889">
            <v>75</v>
          </cell>
          <cell r="V1889">
            <v>7</v>
          </cell>
          <cell r="W1889">
            <v>-3</v>
          </cell>
          <cell r="X1889">
            <v>4.0999999999999996</v>
          </cell>
          <cell r="Y1889" t="str">
            <v>No</v>
          </cell>
          <cell r="Z1889">
            <v>-1.5</v>
          </cell>
          <cell r="AA1889">
            <v>7</v>
          </cell>
          <cell r="BI1889" t="str">
            <v>Operations and Algebraic Thinking</v>
          </cell>
          <cell r="BJ1889">
            <v>237</v>
          </cell>
          <cell r="BK1889">
            <v>5.8</v>
          </cell>
          <cell r="BL1889" t="str">
            <v>231-243</v>
          </cell>
          <cell r="BM1889" t="str">
            <v>HiAvg</v>
          </cell>
          <cell r="BN1889" t="str">
            <v>The Real and Complex Number Systems</v>
          </cell>
          <cell r="BO1889">
            <v>234</v>
          </cell>
          <cell r="BP1889">
            <v>5.9</v>
          </cell>
          <cell r="BQ1889" t="str">
            <v>228-240</v>
          </cell>
          <cell r="BR1889" t="str">
            <v>HiAvg</v>
          </cell>
          <cell r="BS1889" t="str">
            <v>Geometry</v>
          </cell>
          <cell r="BT1889">
            <v>231</v>
          </cell>
          <cell r="BU1889">
            <v>5.9</v>
          </cell>
          <cell r="BV1889" t="str">
            <v>225-237</v>
          </cell>
          <cell r="BW1889" t="str">
            <v>HiAvg</v>
          </cell>
          <cell r="BX1889" t="str">
            <v>Statistics and Probability</v>
          </cell>
          <cell r="BY1889">
            <v>233</v>
          </cell>
          <cell r="BZ1889">
            <v>5.9</v>
          </cell>
          <cell r="CA1889" t="str">
            <v>227-239</v>
          </cell>
          <cell r="CB1889" t="str">
            <v>HiAvg</v>
          </cell>
          <cell r="CW1889">
            <v>0.41445601851851849</v>
          </cell>
          <cell r="CX1889">
            <v>47</v>
          </cell>
          <cell r="CY1889" t="str">
            <v>Arkansas Comprehensive Testing Assessment and Accountability Program</v>
          </cell>
          <cell r="CZ1889" t="str">
            <v>Advanced</v>
          </cell>
          <cell r="DE1889">
            <v>6</v>
          </cell>
        </row>
        <row r="1890">
          <cell r="A1890" t="str">
            <v>605000117302471202School 3</v>
          </cell>
          <cell r="B1890" t="str">
            <v>Fall 2015-2016</v>
          </cell>
          <cell r="C1890">
            <v>605000117</v>
          </cell>
          <cell r="D1890" t="str">
            <v>School 3</v>
          </cell>
          <cell r="E1890" t="str">
            <v>Reading</v>
          </cell>
          <cell r="F1890" t="str">
            <v>Reading</v>
          </cell>
          <cell r="G1890" t="b">
            <v>1</v>
          </cell>
          <cell r="H1890">
            <v>2015</v>
          </cell>
          <cell r="I1890">
            <v>4</v>
          </cell>
          <cell r="L1890">
            <v>4</v>
          </cell>
          <cell r="O1890" t="str">
            <v>Survey With Goals</v>
          </cell>
          <cell r="P1890">
            <v>302471202</v>
          </cell>
          <cell r="Q1890">
            <v>42256</v>
          </cell>
          <cell r="R1890">
            <v>60</v>
          </cell>
          <cell r="S1890">
            <v>213</v>
          </cell>
          <cell r="T1890">
            <v>3.3</v>
          </cell>
          <cell r="U1890">
            <v>46</v>
          </cell>
          <cell r="V1890">
            <v>4</v>
          </cell>
          <cell r="W1890">
            <v>-7</v>
          </cell>
          <cell r="X1890">
            <v>4.5999999999999996</v>
          </cell>
          <cell r="Y1890" t="str">
            <v>No</v>
          </cell>
          <cell r="Z1890">
            <v>-1.55</v>
          </cell>
          <cell r="AA1890">
            <v>6</v>
          </cell>
          <cell r="BF1890">
            <v>835</v>
          </cell>
          <cell r="BG1890">
            <v>735</v>
          </cell>
          <cell r="BH1890">
            <v>885</v>
          </cell>
          <cell r="BI1890" t="str">
            <v>Literature</v>
          </cell>
          <cell r="BJ1890">
            <v>221</v>
          </cell>
          <cell r="BK1890">
            <v>6.1</v>
          </cell>
          <cell r="BL1890" t="str">
            <v>215-227</v>
          </cell>
          <cell r="BM1890" t="str">
            <v>HiAvg</v>
          </cell>
          <cell r="BN1890" t="str">
            <v>Informational Text</v>
          </cell>
          <cell r="BO1890">
            <v>210</v>
          </cell>
          <cell r="BP1890">
            <v>5.7</v>
          </cell>
          <cell r="BQ1890" t="str">
            <v>204-216</v>
          </cell>
          <cell r="BR1890" t="str">
            <v>LoAvg</v>
          </cell>
          <cell r="BS1890" t="str">
            <v>Vocabulary Acquisition and Use</v>
          </cell>
          <cell r="BT1890">
            <v>207</v>
          </cell>
          <cell r="BU1890">
            <v>5.9</v>
          </cell>
          <cell r="BV1890" t="str">
            <v>201-213</v>
          </cell>
          <cell r="BW1890" t="str">
            <v>LoAvg</v>
          </cell>
          <cell r="CW1890">
            <v>0.4013194444444444</v>
          </cell>
          <cell r="CX1890">
            <v>53</v>
          </cell>
          <cell r="CY1890" t="str">
            <v>Arkansas Comprehensive Testing Assessment and Accountability Program</v>
          </cell>
          <cell r="CZ1890" t="str">
            <v>Proficient</v>
          </cell>
          <cell r="DE1890">
            <v>4</v>
          </cell>
        </row>
        <row r="1891">
          <cell r="A1891" t="str">
            <v>605000118309648050School 3</v>
          </cell>
          <cell r="B1891" t="str">
            <v>Fall 2015-2016</v>
          </cell>
          <cell r="C1891">
            <v>605000118</v>
          </cell>
          <cell r="D1891" t="str">
            <v>School 3</v>
          </cell>
          <cell r="E1891" t="str">
            <v>Language Usage</v>
          </cell>
          <cell r="F1891" t="str">
            <v>Language</v>
          </cell>
          <cell r="G1891" t="b">
            <v>1</v>
          </cell>
          <cell r="H1891">
            <v>2015</v>
          </cell>
          <cell r="I1891">
            <v>4</v>
          </cell>
          <cell r="L1891">
            <v>4</v>
          </cell>
          <cell r="O1891" t="str">
            <v>Survey With Goals</v>
          </cell>
          <cell r="P1891">
            <v>309648050</v>
          </cell>
          <cell r="Q1891">
            <v>42258</v>
          </cell>
          <cell r="R1891">
            <v>51</v>
          </cell>
          <cell r="S1891">
            <v>199</v>
          </cell>
          <cell r="T1891">
            <v>2.9</v>
          </cell>
          <cell r="U1891">
            <v>14</v>
          </cell>
          <cell r="V1891">
            <v>4</v>
          </cell>
          <cell r="W1891">
            <v>-6</v>
          </cell>
          <cell r="X1891">
            <v>4.0999999999999996</v>
          </cell>
          <cell r="Y1891" t="str">
            <v>No</v>
          </cell>
          <cell r="Z1891">
            <v>-1.54</v>
          </cell>
          <cell r="AA1891">
            <v>6</v>
          </cell>
          <cell r="BI1891" t="str">
            <v>Writing: Plan, Organize, Develop, Revise, Research</v>
          </cell>
          <cell r="BJ1891">
            <v>189</v>
          </cell>
          <cell r="BK1891">
            <v>5.3</v>
          </cell>
          <cell r="BL1891" t="str">
            <v>184-194</v>
          </cell>
          <cell r="BM1891" t="str">
            <v>Low</v>
          </cell>
          <cell r="BN1891" t="str">
            <v>Language: Understand, Edit for Grammar, Usage</v>
          </cell>
          <cell r="BO1891">
            <v>201</v>
          </cell>
          <cell r="BP1891">
            <v>5.2</v>
          </cell>
          <cell r="BQ1891" t="str">
            <v>196-206</v>
          </cell>
          <cell r="BR1891" t="str">
            <v>Low</v>
          </cell>
          <cell r="BS1891" t="str">
            <v>Language: Understand, Edit Mechanics</v>
          </cell>
          <cell r="BT1891">
            <v>207</v>
          </cell>
          <cell r="BU1891">
            <v>5.4</v>
          </cell>
          <cell r="BV1891" t="str">
            <v>202-212</v>
          </cell>
          <cell r="BW1891" t="str">
            <v>LoAvg</v>
          </cell>
          <cell r="CW1891">
            <v>0.40172453703703703</v>
          </cell>
          <cell r="CX1891">
            <v>48</v>
          </cell>
          <cell r="DE1891">
            <v>4</v>
          </cell>
        </row>
        <row r="1892">
          <cell r="A1892" t="str">
            <v>605000118307454968School 3</v>
          </cell>
          <cell r="B1892" t="str">
            <v>Fall 2015-2016</v>
          </cell>
          <cell r="C1892">
            <v>605000118</v>
          </cell>
          <cell r="D1892" t="str">
            <v>School 3</v>
          </cell>
          <cell r="E1892" t="str">
            <v>Mathematics</v>
          </cell>
          <cell r="F1892" t="str">
            <v>Mathematics</v>
          </cell>
          <cell r="G1892" t="b">
            <v>1</v>
          </cell>
          <cell r="H1892">
            <v>2015</v>
          </cell>
          <cell r="I1892">
            <v>4</v>
          </cell>
          <cell r="L1892">
            <v>4</v>
          </cell>
          <cell r="O1892" t="str">
            <v>Survey With Goals</v>
          </cell>
          <cell r="P1892">
            <v>307454968</v>
          </cell>
          <cell r="Q1892">
            <v>42263</v>
          </cell>
          <cell r="R1892">
            <v>61</v>
          </cell>
          <cell r="S1892">
            <v>209</v>
          </cell>
          <cell r="T1892">
            <v>3</v>
          </cell>
          <cell r="U1892">
            <v>21</v>
          </cell>
          <cell r="V1892">
            <v>7</v>
          </cell>
          <cell r="W1892">
            <v>4</v>
          </cell>
          <cell r="X1892">
            <v>4.17</v>
          </cell>
          <cell r="Y1892" t="str">
            <v>No*</v>
          </cell>
          <cell r="Z1892">
            <v>-0.39</v>
          </cell>
          <cell r="AA1892">
            <v>35</v>
          </cell>
          <cell r="BI1892" t="str">
            <v>Operations and Algebraic Thinking</v>
          </cell>
          <cell r="BJ1892">
            <v>206</v>
          </cell>
          <cell r="BK1892">
            <v>6.1</v>
          </cell>
          <cell r="BL1892" t="str">
            <v>200-212</v>
          </cell>
          <cell r="BM1892" t="str">
            <v>Low</v>
          </cell>
          <cell r="BN1892" t="str">
            <v>The Real and Complex Number Systems</v>
          </cell>
          <cell r="BO1892">
            <v>212</v>
          </cell>
          <cell r="BP1892">
            <v>6.1</v>
          </cell>
          <cell r="BQ1892" t="str">
            <v>206-218</v>
          </cell>
          <cell r="BR1892" t="str">
            <v>LoAvg</v>
          </cell>
          <cell r="BS1892" t="str">
            <v>Geometry</v>
          </cell>
          <cell r="BT1892">
            <v>205</v>
          </cell>
          <cell r="BU1892">
            <v>6.1</v>
          </cell>
          <cell r="BV1892" t="str">
            <v>199-211</v>
          </cell>
          <cell r="BW1892" t="str">
            <v>Low</v>
          </cell>
          <cell r="BX1892" t="str">
            <v>Statistics and Probability</v>
          </cell>
          <cell r="BY1892">
            <v>212</v>
          </cell>
          <cell r="BZ1892">
            <v>6.1</v>
          </cell>
          <cell r="CA1892" t="str">
            <v>206-218</v>
          </cell>
          <cell r="CB1892" t="str">
            <v>LoAvg</v>
          </cell>
          <cell r="CW1892">
            <v>0.4057986111111111</v>
          </cell>
          <cell r="CX1892">
            <v>47</v>
          </cell>
          <cell r="CY1892" t="str">
            <v>Arkansas Comprehensive Testing Assessment and Accountability Program</v>
          </cell>
          <cell r="CZ1892" t="str">
            <v>Basic</v>
          </cell>
          <cell r="DE1892">
            <v>5</v>
          </cell>
        </row>
        <row r="1893">
          <cell r="A1893" t="str">
            <v>605000118302471214School 3</v>
          </cell>
          <cell r="B1893" t="str">
            <v>Fall 2015-2016</v>
          </cell>
          <cell r="C1893">
            <v>605000118</v>
          </cell>
          <cell r="D1893" t="str">
            <v>School 3</v>
          </cell>
          <cell r="E1893" t="str">
            <v>Reading</v>
          </cell>
          <cell r="F1893" t="str">
            <v>Reading</v>
          </cell>
          <cell r="G1893" t="b">
            <v>1</v>
          </cell>
          <cell r="H1893">
            <v>2015</v>
          </cell>
          <cell r="I1893">
            <v>4</v>
          </cell>
          <cell r="L1893">
            <v>4</v>
          </cell>
          <cell r="O1893" t="str">
            <v>Survey With Goals</v>
          </cell>
          <cell r="P1893">
            <v>302471214</v>
          </cell>
          <cell r="Q1893">
            <v>42256</v>
          </cell>
          <cell r="R1893">
            <v>49</v>
          </cell>
          <cell r="S1893">
            <v>202</v>
          </cell>
          <cell r="T1893">
            <v>3.3</v>
          </cell>
          <cell r="U1893">
            <v>21</v>
          </cell>
          <cell r="V1893">
            <v>6</v>
          </cell>
          <cell r="W1893">
            <v>5</v>
          </cell>
          <cell r="X1893">
            <v>4.5999999999999996</v>
          </cell>
          <cell r="Y1893" t="str">
            <v>No*</v>
          </cell>
          <cell r="Z1893">
            <v>-0.08</v>
          </cell>
          <cell r="AA1893">
            <v>47</v>
          </cell>
          <cell r="BF1893">
            <v>637</v>
          </cell>
          <cell r="BG1893">
            <v>537</v>
          </cell>
          <cell r="BH1893">
            <v>687</v>
          </cell>
          <cell r="BI1893" t="str">
            <v>Literature</v>
          </cell>
          <cell r="BJ1893">
            <v>199</v>
          </cell>
          <cell r="BK1893">
            <v>5.7</v>
          </cell>
          <cell r="BL1893" t="str">
            <v>193-205</v>
          </cell>
          <cell r="BM1893" t="str">
            <v>Low</v>
          </cell>
          <cell r="BN1893" t="str">
            <v>Informational Text</v>
          </cell>
          <cell r="BO1893">
            <v>207</v>
          </cell>
          <cell r="BP1893">
            <v>5.7</v>
          </cell>
          <cell r="BQ1893" t="str">
            <v>201-213</v>
          </cell>
          <cell r="BR1893" t="str">
            <v>LoAvg</v>
          </cell>
          <cell r="BS1893" t="str">
            <v>Vocabulary Acquisition and Use</v>
          </cell>
          <cell r="BT1893">
            <v>200</v>
          </cell>
          <cell r="BU1893">
            <v>5.6</v>
          </cell>
          <cell r="BV1893" t="str">
            <v>194-206</v>
          </cell>
          <cell r="BW1893" t="str">
            <v>Low</v>
          </cell>
          <cell r="CW1893">
            <v>0.40141203703703704</v>
          </cell>
          <cell r="CX1893">
            <v>50</v>
          </cell>
          <cell r="CY1893" t="str">
            <v>Arkansas Comprehensive Testing Assessment and Accountability Program</v>
          </cell>
          <cell r="CZ1893" t="str">
            <v>Basic</v>
          </cell>
          <cell r="DE1893">
            <v>5</v>
          </cell>
        </row>
        <row r="1894">
          <cell r="A1894" t="str">
            <v>605000124313716265School 3</v>
          </cell>
          <cell r="B1894" t="str">
            <v>Fall 2015-2016</v>
          </cell>
          <cell r="C1894">
            <v>605000124</v>
          </cell>
          <cell r="D1894" t="str">
            <v>School 3</v>
          </cell>
          <cell r="E1894" t="str">
            <v>Language Usage</v>
          </cell>
          <cell r="F1894" t="str">
            <v>Language</v>
          </cell>
          <cell r="G1894" t="b">
            <v>1</v>
          </cell>
          <cell r="H1894">
            <v>2015</v>
          </cell>
          <cell r="I1894">
            <v>4</v>
          </cell>
          <cell r="L1894">
            <v>4</v>
          </cell>
          <cell r="O1894" t="str">
            <v>Survey With Goals</v>
          </cell>
          <cell r="P1894">
            <v>313716265</v>
          </cell>
          <cell r="Q1894">
            <v>42268</v>
          </cell>
          <cell r="R1894">
            <v>29</v>
          </cell>
          <cell r="S1894">
            <v>214</v>
          </cell>
          <cell r="T1894">
            <v>2.9</v>
          </cell>
          <cell r="U1894">
            <v>50</v>
          </cell>
          <cell r="V1894">
            <v>3</v>
          </cell>
          <cell r="W1894">
            <v>-1</v>
          </cell>
          <cell r="X1894">
            <v>4.0999999999999996</v>
          </cell>
          <cell r="Y1894" t="str">
            <v>No*</v>
          </cell>
          <cell r="Z1894">
            <v>-0.67</v>
          </cell>
          <cell r="AA1894">
            <v>25</v>
          </cell>
          <cell r="BI1894" t="str">
            <v>Writing: Plan, Organize, Develop, Revise, Research</v>
          </cell>
          <cell r="BJ1894">
            <v>214</v>
          </cell>
          <cell r="BK1894">
            <v>5</v>
          </cell>
          <cell r="BL1894" t="str">
            <v>209-219</v>
          </cell>
          <cell r="BM1894" t="str">
            <v>Avg</v>
          </cell>
          <cell r="BN1894" t="str">
            <v>Language: Understand, Edit for Grammar, Usage</v>
          </cell>
          <cell r="BO1894">
            <v>213</v>
          </cell>
          <cell r="BP1894">
            <v>5</v>
          </cell>
          <cell r="BQ1894" t="str">
            <v>208-218</v>
          </cell>
          <cell r="BR1894" t="str">
            <v>Avg</v>
          </cell>
          <cell r="BS1894" t="str">
            <v>Language: Understand, Edit Mechanics</v>
          </cell>
          <cell r="BT1894">
            <v>215</v>
          </cell>
          <cell r="BU1894">
            <v>5</v>
          </cell>
          <cell r="BV1894" t="str">
            <v>210-220</v>
          </cell>
          <cell r="BW1894" t="str">
            <v>Avg</v>
          </cell>
          <cell r="CW1894">
            <v>0.38972222222222225</v>
          </cell>
          <cell r="CX1894">
            <v>49</v>
          </cell>
          <cell r="DE1894">
            <v>3</v>
          </cell>
        </row>
        <row r="1895">
          <cell r="A1895" t="str">
            <v>605000124307454861School 3</v>
          </cell>
          <cell r="B1895" t="str">
            <v>Fall 2015-2016</v>
          </cell>
          <cell r="C1895">
            <v>605000124</v>
          </cell>
          <cell r="D1895" t="str">
            <v>School 3</v>
          </cell>
          <cell r="E1895" t="str">
            <v>Mathematics</v>
          </cell>
          <cell r="F1895" t="str">
            <v>Mathematics</v>
          </cell>
          <cell r="G1895" t="b">
            <v>1</v>
          </cell>
          <cell r="H1895">
            <v>2015</v>
          </cell>
          <cell r="I1895">
            <v>4</v>
          </cell>
          <cell r="L1895">
            <v>4</v>
          </cell>
          <cell r="O1895" t="str">
            <v>Survey With Goals</v>
          </cell>
          <cell r="P1895">
            <v>307454861</v>
          </cell>
          <cell r="Q1895">
            <v>42263</v>
          </cell>
          <cell r="R1895">
            <v>65</v>
          </cell>
          <cell r="S1895">
            <v>220</v>
          </cell>
          <cell r="T1895">
            <v>2.9</v>
          </cell>
          <cell r="U1895">
            <v>44</v>
          </cell>
          <cell r="V1895">
            <v>7</v>
          </cell>
          <cell r="W1895">
            <v>11</v>
          </cell>
          <cell r="X1895">
            <v>4.0999999999999996</v>
          </cell>
          <cell r="Y1895" t="str">
            <v>Yes*</v>
          </cell>
          <cell r="Z1895">
            <v>0.66</v>
          </cell>
          <cell r="AA1895">
            <v>75</v>
          </cell>
          <cell r="BI1895" t="str">
            <v>Operations and Algebraic Thinking</v>
          </cell>
          <cell r="BJ1895">
            <v>218</v>
          </cell>
          <cell r="BK1895">
            <v>6</v>
          </cell>
          <cell r="BL1895" t="str">
            <v>212-224</v>
          </cell>
          <cell r="BM1895" t="str">
            <v>LoAvg</v>
          </cell>
          <cell r="BN1895" t="str">
            <v>The Real and Complex Number Systems</v>
          </cell>
          <cell r="BO1895">
            <v>225</v>
          </cell>
          <cell r="BP1895">
            <v>5.9</v>
          </cell>
          <cell r="BQ1895" t="str">
            <v>219-231</v>
          </cell>
          <cell r="BR1895" t="str">
            <v>Avg</v>
          </cell>
          <cell r="BS1895" t="str">
            <v>Geometry</v>
          </cell>
          <cell r="BT1895">
            <v>216</v>
          </cell>
          <cell r="BU1895">
            <v>5.8</v>
          </cell>
          <cell r="BV1895" t="str">
            <v>210-222</v>
          </cell>
          <cell r="BW1895" t="str">
            <v>LoAvg</v>
          </cell>
          <cell r="BX1895" t="str">
            <v>Statistics and Probability</v>
          </cell>
          <cell r="BY1895">
            <v>221</v>
          </cell>
          <cell r="BZ1895">
            <v>5.8</v>
          </cell>
          <cell r="CA1895" t="str">
            <v>215-227</v>
          </cell>
          <cell r="CB1895" t="str">
            <v>LoAvg</v>
          </cell>
          <cell r="CW1895">
            <v>0.34053240740740742</v>
          </cell>
          <cell r="CX1895">
            <v>53</v>
          </cell>
          <cell r="CY1895" t="str">
            <v>Arkansas Comprehensive Testing Assessment and Accountability Program</v>
          </cell>
          <cell r="CZ1895" t="str">
            <v>Proficient</v>
          </cell>
          <cell r="DE1895">
            <v>5</v>
          </cell>
        </row>
        <row r="1896">
          <cell r="A1896" t="str">
            <v>605000124302471318School 3</v>
          </cell>
          <cell r="B1896" t="str">
            <v>Fall 2015-2016</v>
          </cell>
          <cell r="C1896">
            <v>605000124</v>
          </cell>
          <cell r="D1896" t="str">
            <v>School 3</v>
          </cell>
          <cell r="E1896" t="str">
            <v>Reading</v>
          </cell>
          <cell r="F1896" t="str">
            <v>Reading</v>
          </cell>
          <cell r="G1896" t="b">
            <v>1</v>
          </cell>
          <cell r="H1896">
            <v>2015</v>
          </cell>
          <cell r="I1896">
            <v>4</v>
          </cell>
          <cell r="L1896">
            <v>4</v>
          </cell>
          <cell r="O1896" t="str">
            <v>Survey With Goals</v>
          </cell>
          <cell r="P1896">
            <v>302471318</v>
          </cell>
          <cell r="Q1896">
            <v>42256</v>
          </cell>
          <cell r="R1896">
            <v>42</v>
          </cell>
          <cell r="S1896">
            <v>220</v>
          </cell>
          <cell r="T1896">
            <v>3.2</v>
          </cell>
          <cell r="U1896">
            <v>64</v>
          </cell>
          <cell r="V1896">
            <v>5</v>
          </cell>
          <cell r="W1896">
            <v>14</v>
          </cell>
          <cell r="X1896">
            <v>4.53</v>
          </cell>
          <cell r="Y1896" t="str">
            <v>Yes</v>
          </cell>
          <cell r="Z1896">
            <v>1.28</v>
          </cell>
          <cell r="AA1896">
            <v>90</v>
          </cell>
          <cell r="BF1896">
            <v>961</v>
          </cell>
          <cell r="BG1896">
            <v>861</v>
          </cell>
          <cell r="BH1896">
            <v>1011</v>
          </cell>
          <cell r="BI1896" t="str">
            <v>Literature</v>
          </cell>
          <cell r="BJ1896">
            <v>219</v>
          </cell>
          <cell r="BK1896">
            <v>5.6</v>
          </cell>
          <cell r="BL1896" t="str">
            <v>213-225</v>
          </cell>
          <cell r="BM1896" t="str">
            <v>Avg</v>
          </cell>
          <cell r="BN1896" t="str">
            <v>Informational Text</v>
          </cell>
          <cell r="BO1896">
            <v>220</v>
          </cell>
          <cell r="BP1896">
            <v>5.6</v>
          </cell>
          <cell r="BQ1896" t="str">
            <v>214-226</v>
          </cell>
          <cell r="BR1896" t="str">
            <v>Avg</v>
          </cell>
          <cell r="BS1896" t="str">
            <v>Vocabulary Acquisition and Use</v>
          </cell>
          <cell r="BT1896">
            <v>220</v>
          </cell>
          <cell r="BU1896">
            <v>5.7</v>
          </cell>
          <cell r="BV1896" t="str">
            <v>214-226</v>
          </cell>
          <cell r="BW1896" t="str">
            <v>Avg</v>
          </cell>
          <cell r="CW1896">
            <v>0.34430555555555559</v>
          </cell>
          <cell r="CX1896">
            <v>53</v>
          </cell>
          <cell r="CY1896" t="str">
            <v>Arkansas Comprehensive Testing Assessment and Accountability Program</v>
          </cell>
          <cell r="CZ1896" t="str">
            <v>Proficient</v>
          </cell>
          <cell r="DE1896">
            <v>4</v>
          </cell>
        </row>
        <row r="1897">
          <cell r="A1897" t="str">
            <v>605000129309648093School 3</v>
          </cell>
          <cell r="B1897" t="str">
            <v>Fall 2015-2016</v>
          </cell>
          <cell r="C1897">
            <v>605000129</v>
          </cell>
          <cell r="D1897" t="str">
            <v>School 3</v>
          </cell>
          <cell r="E1897" t="str">
            <v>Language Usage</v>
          </cell>
          <cell r="F1897" t="str">
            <v>Language</v>
          </cell>
          <cell r="G1897" t="b">
            <v>1</v>
          </cell>
          <cell r="H1897">
            <v>2015</v>
          </cell>
          <cell r="I1897">
            <v>4</v>
          </cell>
          <cell r="L1897">
            <v>4</v>
          </cell>
          <cell r="O1897" t="str">
            <v>Survey With Goals</v>
          </cell>
          <cell r="P1897">
            <v>309648093</v>
          </cell>
          <cell r="Q1897">
            <v>42258</v>
          </cell>
          <cell r="R1897">
            <v>52</v>
          </cell>
          <cell r="S1897">
            <v>225</v>
          </cell>
          <cell r="T1897">
            <v>3</v>
          </cell>
          <cell r="U1897">
            <v>73</v>
          </cell>
          <cell r="V1897">
            <v>3</v>
          </cell>
          <cell r="W1897">
            <v>6</v>
          </cell>
          <cell r="X1897">
            <v>4.24</v>
          </cell>
          <cell r="Y1897" t="str">
            <v>Yes*</v>
          </cell>
          <cell r="Z1897">
            <v>0.5</v>
          </cell>
          <cell r="AA1897">
            <v>69</v>
          </cell>
          <cell r="BI1897" t="str">
            <v>Writing: Plan, Organize, Develop, Revise, Research</v>
          </cell>
          <cell r="BJ1897">
            <v>228</v>
          </cell>
          <cell r="BK1897">
            <v>5.2</v>
          </cell>
          <cell r="BL1897" t="str">
            <v>223-233</v>
          </cell>
          <cell r="BM1897" t="str">
            <v>HiAvg</v>
          </cell>
          <cell r="BN1897" t="str">
            <v>Language: Understand, Edit for Grammar, Usage</v>
          </cell>
          <cell r="BO1897">
            <v>224</v>
          </cell>
          <cell r="BP1897">
            <v>5.0999999999999996</v>
          </cell>
          <cell r="BQ1897" t="str">
            <v>219-229</v>
          </cell>
          <cell r="BR1897" t="str">
            <v>HiAvg</v>
          </cell>
          <cell r="BS1897" t="str">
            <v>Language: Understand, Edit Mechanics</v>
          </cell>
          <cell r="BT1897">
            <v>221</v>
          </cell>
          <cell r="BU1897">
            <v>5.2</v>
          </cell>
          <cell r="BV1897" t="str">
            <v>216-226</v>
          </cell>
          <cell r="BW1897" t="str">
            <v>Avg</v>
          </cell>
          <cell r="CW1897">
            <v>0.5507291666666666</v>
          </cell>
          <cell r="CX1897">
            <v>47</v>
          </cell>
          <cell r="DE1897">
            <v>2</v>
          </cell>
        </row>
        <row r="1898">
          <cell r="A1898" t="str">
            <v>605000129306607486School 3</v>
          </cell>
          <cell r="B1898" t="str">
            <v>Fall 2015-2016</v>
          </cell>
          <cell r="C1898">
            <v>605000129</v>
          </cell>
          <cell r="D1898" t="str">
            <v>School 3</v>
          </cell>
          <cell r="E1898" t="str">
            <v>Mathematics</v>
          </cell>
          <cell r="F1898" t="str">
            <v>Mathematics</v>
          </cell>
          <cell r="G1898" t="b">
            <v>1</v>
          </cell>
          <cell r="H1898">
            <v>2015</v>
          </cell>
          <cell r="I1898">
            <v>4</v>
          </cell>
          <cell r="L1898">
            <v>4</v>
          </cell>
          <cell r="O1898" t="str">
            <v>Survey With Goals</v>
          </cell>
          <cell r="P1898">
            <v>306607486</v>
          </cell>
          <cell r="Q1898">
            <v>42264</v>
          </cell>
          <cell r="R1898">
            <v>101</v>
          </cell>
          <cell r="S1898">
            <v>223</v>
          </cell>
          <cell r="T1898">
            <v>2.9</v>
          </cell>
          <cell r="U1898">
            <v>43</v>
          </cell>
          <cell r="V1898">
            <v>6</v>
          </cell>
          <cell r="W1898">
            <v>-2</v>
          </cell>
          <cell r="X1898">
            <v>4.0999999999999996</v>
          </cell>
          <cell r="Y1898" t="str">
            <v>No</v>
          </cell>
          <cell r="Z1898">
            <v>-1.22</v>
          </cell>
          <cell r="AA1898">
            <v>11</v>
          </cell>
          <cell r="BI1898" t="str">
            <v>Operations and Algebraic Thinking</v>
          </cell>
          <cell r="BJ1898">
            <v>228</v>
          </cell>
          <cell r="BK1898">
            <v>6</v>
          </cell>
          <cell r="BL1898" t="str">
            <v>222-234</v>
          </cell>
          <cell r="BM1898" t="str">
            <v>Avg</v>
          </cell>
          <cell r="BN1898" t="str">
            <v>The Real and Complex Number Systems</v>
          </cell>
          <cell r="BO1898">
            <v>216</v>
          </cell>
          <cell r="BP1898">
            <v>6</v>
          </cell>
          <cell r="BQ1898" t="str">
            <v>210-222</v>
          </cell>
          <cell r="BR1898" t="str">
            <v>Low</v>
          </cell>
          <cell r="BS1898" t="str">
            <v>Geometry</v>
          </cell>
          <cell r="BT1898">
            <v>218</v>
          </cell>
          <cell r="BU1898">
            <v>5.9</v>
          </cell>
          <cell r="BV1898" t="str">
            <v>212-224</v>
          </cell>
          <cell r="BW1898" t="str">
            <v>LoAvg</v>
          </cell>
          <cell r="BX1898" t="str">
            <v>Statistics and Probability</v>
          </cell>
          <cell r="BY1898">
            <v>232</v>
          </cell>
          <cell r="BZ1898">
            <v>6.1</v>
          </cell>
          <cell r="CA1898" t="str">
            <v>226-238</v>
          </cell>
          <cell r="CB1898" t="str">
            <v>Avg</v>
          </cell>
          <cell r="CW1898">
            <v>0.34560185185185183</v>
          </cell>
          <cell r="CX1898">
            <v>52</v>
          </cell>
          <cell r="CY1898" t="str">
            <v>Arkansas Comprehensive Testing Assessment and Accountability Program</v>
          </cell>
          <cell r="CZ1898" t="str">
            <v>Basic</v>
          </cell>
          <cell r="DE1898">
            <v>4</v>
          </cell>
        </row>
        <row r="1899">
          <cell r="A1899" t="str">
            <v>605000129302471228School 3</v>
          </cell>
          <cell r="B1899" t="str">
            <v>Fall 2015-2016</v>
          </cell>
          <cell r="C1899">
            <v>605000129</v>
          </cell>
          <cell r="D1899" t="str">
            <v>School 3</v>
          </cell>
          <cell r="E1899" t="str">
            <v>Reading</v>
          </cell>
          <cell r="F1899" t="str">
            <v>Reading</v>
          </cell>
          <cell r="G1899" t="b">
            <v>1</v>
          </cell>
          <cell r="H1899">
            <v>2015</v>
          </cell>
          <cell r="I1899">
            <v>4</v>
          </cell>
          <cell r="L1899">
            <v>4</v>
          </cell>
          <cell r="O1899" t="str">
            <v>Survey With Goals</v>
          </cell>
          <cell r="P1899">
            <v>302471228</v>
          </cell>
          <cell r="Q1899">
            <v>42256</v>
          </cell>
          <cell r="R1899">
            <v>72</v>
          </cell>
          <cell r="S1899">
            <v>227</v>
          </cell>
          <cell r="T1899">
            <v>3.4</v>
          </cell>
          <cell r="U1899">
            <v>73</v>
          </cell>
          <cell r="V1899">
            <v>4</v>
          </cell>
          <cell r="W1899">
            <v>8</v>
          </cell>
          <cell r="X1899">
            <v>4.67</v>
          </cell>
          <cell r="Y1899" t="str">
            <v>Yes*</v>
          </cell>
          <cell r="Z1899">
            <v>0.64</v>
          </cell>
          <cell r="AA1899">
            <v>74</v>
          </cell>
          <cell r="BF1899">
            <v>1087</v>
          </cell>
          <cell r="BG1899">
            <v>987</v>
          </cell>
          <cell r="BH1899">
            <v>1137</v>
          </cell>
          <cell r="BI1899" t="str">
            <v>Literature</v>
          </cell>
          <cell r="BJ1899">
            <v>228</v>
          </cell>
          <cell r="BK1899">
            <v>5.9</v>
          </cell>
          <cell r="BL1899" t="str">
            <v>222-234</v>
          </cell>
          <cell r="BM1899" t="str">
            <v>HiAvg</v>
          </cell>
          <cell r="BN1899" t="str">
            <v>Informational Text</v>
          </cell>
          <cell r="BO1899">
            <v>230</v>
          </cell>
          <cell r="BP1899">
            <v>5.7</v>
          </cell>
          <cell r="BQ1899" t="str">
            <v>224-236</v>
          </cell>
          <cell r="BR1899" t="str">
            <v>HiAvg</v>
          </cell>
          <cell r="BS1899" t="str">
            <v>Vocabulary Acquisition and Use</v>
          </cell>
          <cell r="BT1899">
            <v>221</v>
          </cell>
          <cell r="BU1899">
            <v>6</v>
          </cell>
          <cell r="BV1899" t="str">
            <v>215-227</v>
          </cell>
          <cell r="BW1899" t="str">
            <v>Avg</v>
          </cell>
          <cell r="CW1899">
            <v>0.55403935185185182</v>
          </cell>
          <cell r="CX1899">
            <v>51</v>
          </cell>
          <cell r="CY1899" t="str">
            <v>Arkansas Comprehensive Testing Assessment and Accountability Program</v>
          </cell>
          <cell r="CZ1899" t="str">
            <v>Advanced</v>
          </cell>
          <cell r="DE1899">
            <v>3</v>
          </cell>
        </row>
        <row r="1900">
          <cell r="A1900" t="str">
            <v>605000146308273538School 3</v>
          </cell>
          <cell r="B1900" t="str">
            <v>Fall 2015-2016</v>
          </cell>
          <cell r="C1900">
            <v>605000146</v>
          </cell>
          <cell r="D1900" t="str">
            <v>School 3</v>
          </cell>
          <cell r="E1900" t="str">
            <v>Language Usage</v>
          </cell>
          <cell r="F1900" t="str">
            <v>Language</v>
          </cell>
          <cell r="G1900" t="b">
            <v>1</v>
          </cell>
          <cell r="H1900">
            <v>2015</v>
          </cell>
          <cell r="I1900">
            <v>4</v>
          </cell>
          <cell r="L1900">
            <v>4</v>
          </cell>
          <cell r="O1900" t="str">
            <v>Survey With Goals</v>
          </cell>
          <cell r="P1900">
            <v>308273538</v>
          </cell>
          <cell r="Q1900">
            <v>42262</v>
          </cell>
          <cell r="R1900">
            <v>107</v>
          </cell>
          <cell r="S1900">
            <v>212</v>
          </cell>
          <cell r="T1900">
            <v>2.9</v>
          </cell>
          <cell r="U1900">
            <v>38</v>
          </cell>
          <cell r="V1900">
            <v>3</v>
          </cell>
          <cell r="W1900">
            <v>-8</v>
          </cell>
          <cell r="X1900">
            <v>4.0999999999999996</v>
          </cell>
          <cell r="Y1900" t="str">
            <v>No</v>
          </cell>
          <cell r="Z1900">
            <v>-1.74</v>
          </cell>
          <cell r="AA1900">
            <v>4</v>
          </cell>
          <cell r="BI1900" t="str">
            <v>Writing: Plan, Organize, Develop, Revise, Research</v>
          </cell>
          <cell r="BJ1900">
            <v>212</v>
          </cell>
          <cell r="BK1900">
            <v>5</v>
          </cell>
          <cell r="BL1900" t="str">
            <v>207-217</v>
          </cell>
          <cell r="BM1900" t="str">
            <v>LoAvg</v>
          </cell>
          <cell r="BN1900" t="str">
            <v>Language: Understand, Edit for Grammar, Usage</v>
          </cell>
          <cell r="BO1900">
            <v>216</v>
          </cell>
          <cell r="BP1900">
            <v>5.0999999999999996</v>
          </cell>
          <cell r="BQ1900" t="str">
            <v>211-221</v>
          </cell>
          <cell r="BR1900" t="str">
            <v>Avg</v>
          </cell>
          <cell r="BS1900" t="str">
            <v>Language: Understand, Edit Mechanics</v>
          </cell>
          <cell r="BT1900">
            <v>209</v>
          </cell>
          <cell r="BU1900">
            <v>5</v>
          </cell>
          <cell r="BV1900" t="str">
            <v>204-214</v>
          </cell>
          <cell r="BW1900" t="str">
            <v>LoAvg</v>
          </cell>
          <cell r="CW1900">
            <v>0.34383101851851849</v>
          </cell>
          <cell r="CX1900">
            <v>51</v>
          </cell>
          <cell r="DE1900">
            <v>2</v>
          </cell>
        </row>
        <row r="1901">
          <cell r="A1901" t="str">
            <v>605000146306607104School 3</v>
          </cell>
          <cell r="B1901" t="str">
            <v>Fall 2015-2016</v>
          </cell>
          <cell r="C1901">
            <v>605000146</v>
          </cell>
          <cell r="D1901" t="str">
            <v>School 3</v>
          </cell>
          <cell r="E1901" t="str">
            <v>Mathematics</v>
          </cell>
          <cell r="F1901" t="str">
            <v>Mathematics</v>
          </cell>
          <cell r="G1901" t="b">
            <v>1</v>
          </cell>
          <cell r="H1901">
            <v>2015</v>
          </cell>
          <cell r="I1901">
            <v>4</v>
          </cell>
          <cell r="L1901">
            <v>4</v>
          </cell>
          <cell r="O1901" t="str">
            <v>Survey With Goals</v>
          </cell>
          <cell r="P1901">
            <v>306607104</v>
          </cell>
          <cell r="Q1901">
            <v>42264</v>
          </cell>
          <cell r="R1901">
            <v>101</v>
          </cell>
          <cell r="S1901">
            <v>223</v>
          </cell>
          <cell r="T1901">
            <v>3.1</v>
          </cell>
          <cell r="U1901">
            <v>43</v>
          </cell>
          <cell r="V1901">
            <v>5</v>
          </cell>
          <cell r="W1901">
            <v>2</v>
          </cell>
          <cell r="X1901">
            <v>4.24</v>
          </cell>
          <cell r="Y1901" t="str">
            <v>No*</v>
          </cell>
          <cell r="Z1901">
            <v>-0.55000000000000004</v>
          </cell>
          <cell r="AA1901">
            <v>29</v>
          </cell>
          <cell r="BI1901" t="str">
            <v>Operations and Algebraic Thinking</v>
          </cell>
          <cell r="BJ1901">
            <v>228</v>
          </cell>
          <cell r="BK1901">
            <v>6.1</v>
          </cell>
          <cell r="BL1901" t="str">
            <v>222-234</v>
          </cell>
          <cell r="BM1901" t="str">
            <v>Avg</v>
          </cell>
          <cell r="BN1901" t="str">
            <v>The Real and Complex Number Systems</v>
          </cell>
          <cell r="BO1901">
            <v>210</v>
          </cell>
          <cell r="BP1901">
            <v>6.2</v>
          </cell>
          <cell r="BQ1901" t="str">
            <v>204-216</v>
          </cell>
          <cell r="BR1901" t="str">
            <v>Low</v>
          </cell>
          <cell r="BS1901" t="str">
            <v>Geometry</v>
          </cell>
          <cell r="BT1901">
            <v>228</v>
          </cell>
          <cell r="BU1901">
            <v>6.1</v>
          </cell>
          <cell r="BV1901" t="str">
            <v>222-234</v>
          </cell>
          <cell r="BW1901" t="str">
            <v>Avg</v>
          </cell>
          <cell r="BX1901" t="str">
            <v>Statistics and Probability</v>
          </cell>
          <cell r="BY1901">
            <v>223</v>
          </cell>
          <cell r="BZ1901">
            <v>6.2</v>
          </cell>
          <cell r="CA1901" t="str">
            <v>217-229</v>
          </cell>
          <cell r="CB1901" t="str">
            <v>LoAvg</v>
          </cell>
          <cell r="CW1901">
            <v>0.38615740740740739</v>
          </cell>
          <cell r="CX1901">
            <v>58</v>
          </cell>
          <cell r="CY1901" t="str">
            <v>Arkansas Comprehensive Testing Assessment and Accountability Program</v>
          </cell>
          <cell r="CZ1901" t="str">
            <v>Basic</v>
          </cell>
          <cell r="DE1901">
            <v>4</v>
          </cell>
        </row>
        <row r="1902">
          <cell r="A1902" t="str">
            <v>605000146310122685School 3</v>
          </cell>
          <cell r="B1902" t="str">
            <v>Fall 2015-2016</v>
          </cell>
          <cell r="C1902">
            <v>605000146</v>
          </cell>
          <cell r="D1902" t="str">
            <v>School 3</v>
          </cell>
          <cell r="E1902" t="str">
            <v>Reading</v>
          </cell>
          <cell r="F1902" t="str">
            <v>Reading</v>
          </cell>
          <cell r="G1902" t="b">
            <v>1</v>
          </cell>
          <cell r="H1902">
            <v>2015</v>
          </cell>
          <cell r="I1902">
            <v>4</v>
          </cell>
          <cell r="L1902">
            <v>4</v>
          </cell>
          <cell r="O1902" t="str">
            <v>Survey With Goals</v>
          </cell>
          <cell r="P1902">
            <v>310122685</v>
          </cell>
          <cell r="Q1902">
            <v>42257</v>
          </cell>
          <cell r="R1902">
            <v>106</v>
          </cell>
          <cell r="S1902">
            <v>221</v>
          </cell>
          <cell r="T1902">
            <v>3.3</v>
          </cell>
          <cell r="U1902">
            <v>59</v>
          </cell>
          <cell r="V1902">
            <v>4</v>
          </cell>
          <cell r="W1902">
            <v>1</v>
          </cell>
          <cell r="X1902">
            <v>4.67</v>
          </cell>
          <cell r="Y1902" t="str">
            <v>No*</v>
          </cell>
          <cell r="Z1902">
            <v>-0.39</v>
          </cell>
          <cell r="AA1902">
            <v>35</v>
          </cell>
          <cell r="BF1902">
            <v>979</v>
          </cell>
          <cell r="BG1902">
            <v>879</v>
          </cell>
          <cell r="BH1902">
            <v>1029</v>
          </cell>
          <cell r="BI1902" t="str">
            <v>Literature</v>
          </cell>
          <cell r="BJ1902">
            <v>223</v>
          </cell>
          <cell r="BK1902">
            <v>5.9</v>
          </cell>
          <cell r="BL1902" t="str">
            <v>217-229</v>
          </cell>
          <cell r="BM1902" t="str">
            <v>Avg</v>
          </cell>
          <cell r="BN1902" t="str">
            <v>Informational Text</v>
          </cell>
          <cell r="BO1902">
            <v>226</v>
          </cell>
          <cell r="BP1902">
            <v>5.8</v>
          </cell>
          <cell r="BQ1902" t="str">
            <v>220-232</v>
          </cell>
          <cell r="BR1902" t="str">
            <v>HiAvg</v>
          </cell>
          <cell r="BS1902" t="str">
            <v>Vocabulary Acquisition and Use</v>
          </cell>
          <cell r="BT1902">
            <v>214</v>
          </cell>
          <cell r="BU1902">
            <v>5.9</v>
          </cell>
          <cell r="BV1902" t="str">
            <v>208-220</v>
          </cell>
          <cell r="BW1902" t="str">
            <v>LoAvg</v>
          </cell>
          <cell r="CW1902">
            <v>0.33712962962962961</v>
          </cell>
          <cell r="CX1902">
            <v>53</v>
          </cell>
          <cell r="CY1902" t="str">
            <v>Arkansas Comprehensive Testing Assessment and Accountability Program</v>
          </cell>
          <cell r="CZ1902" t="str">
            <v>Proficient</v>
          </cell>
          <cell r="DE1902">
            <v>3</v>
          </cell>
        </row>
        <row r="1903">
          <cell r="A1903" t="str">
            <v>605000147309648033School 3</v>
          </cell>
          <cell r="B1903" t="str">
            <v>Fall 2015-2016</v>
          </cell>
          <cell r="C1903">
            <v>605000147</v>
          </cell>
          <cell r="D1903" t="str">
            <v>School 3</v>
          </cell>
          <cell r="E1903" t="str">
            <v>Language Usage</v>
          </cell>
          <cell r="F1903" t="str">
            <v>Language</v>
          </cell>
          <cell r="G1903" t="b">
            <v>1</v>
          </cell>
          <cell r="H1903">
            <v>2015</v>
          </cell>
          <cell r="I1903">
            <v>4</v>
          </cell>
          <cell r="L1903">
            <v>4</v>
          </cell>
          <cell r="O1903" t="str">
            <v>Survey With Goals</v>
          </cell>
          <cell r="P1903">
            <v>309648033</v>
          </cell>
          <cell r="Q1903">
            <v>42258</v>
          </cell>
          <cell r="R1903">
            <v>44</v>
          </cell>
          <cell r="S1903">
            <v>205</v>
          </cell>
          <cell r="T1903">
            <v>2.9</v>
          </cell>
          <cell r="U1903">
            <v>21</v>
          </cell>
          <cell r="V1903">
            <v>4</v>
          </cell>
          <cell r="W1903">
            <v>-3</v>
          </cell>
          <cell r="X1903">
            <v>4.0999999999999996</v>
          </cell>
          <cell r="Y1903" t="str">
            <v>No</v>
          </cell>
          <cell r="Z1903">
            <v>-1.05</v>
          </cell>
          <cell r="AA1903">
            <v>15</v>
          </cell>
          <cell r="BI1903" t="str">
            <v>Writing: Plan, Organize, Develop, Revise, Research</v>
          </cell>
          <cell r="BJ1903">
            <v>205</v>
          </cell>
          <cell r="BK1903">
            <v>5.0999999999999996</v>
          </cell>
          <cell r="BL1903" t="str">
            <v>200-210</v>
          </cell>
          <cell r="BM1903" t="str">
            <v>Low</v>
          </cell>
          <cell r="BN1903" t="str">
            <v>Language: Understand, Edit for Grammar, Usage</v>
          </cell>
          <cell r="BO1903">
            <v>210</v>
          </cell>
          <cell r="BP1903">
            <v>5.3</v>
          </cell>
          <cell r="BQ1903" t="str">
            <v>205-215</v>
          </cell>
          <cell r="BR1903" t="str">
            <v>LoAvg</v>
          </cell>
          <cell r="BS1903" t="str">
            <v>Language: Understand, Edit Mechanics</v>
          </cell>
          <cell r="BT1903">
            <v>200</v>
          </cell>
          <cell r="BU1903">
            <v>5.0999999999999996</v>
          </cell>
          <cell r="BV1903" t="str">
            <v>195-205</v>
          </cell>
          <cell r="BW1903" t="str">
            <v>Low</v>
          </cell>
          <cell r="CW1903">
            <v>0.54951388888888886</v>
          </cell>
          <cell r="CX1903">
            <v>55</v>
          </cell>
          <cell r="DE1903">
            <v>2</v>
          </cell>
        </row>
        <row r="1904">
          <cell r="A1904" t="str">
            <v>605000147306607816School 3</v>
          </cell>
          <cell r="B1904" t="str">
            <v>Fall 2015-2016</v>
          </cell>
          <cell r="C1904">
            <v>605000147</v>
          </cell>
          <cell r="D1904" t="str">
            <v>School 3</v>
          </cell>
          <cell r="E1904" t="str">
            <v>Mathematics</v>
          </cell>
          <cell r="F1904" t="str">
            <v>Mathematics</v>
          </cell>
          <cell r="G1904" t="b">
            <v>1</v>
          </cell>
          <cell r="H1904">
            <v>2015</v>
          </cell>
          <cell r="I1904">
            <v>4</v>
          </cell>
          <cell r="L1904">
            <v>4</v>
          </cell>
          <cell r="O1904" t="str">
            <v>Survey With Goals</v>
          </cell>
          <cell r="P1904">
            <v>306607816</v>
          </cell>
          <cell r="Q1904">
            <v>42264</v>
          </cell>
          <cell r="R1904">
            <v>76</v>
          </cell>
          <cell r="S1904">
            <v>228</v>
          </cell>
          <cell r="T1904">
            <v>2.9</v>
          </cell>
          <cell r="U1904">
            <v>54</v>
          </cell>
          <cell r="V1904">
            <v>5</v>
          </cell>
          <cell r="W1904">
            <v>7</v>
          </cell>
          <cell r="X1904">
            <v>4.0999999999999996</v>
          </cell>
          <cell r="Y1904" t="str">
            <v>Yes*</v>
          </cell>
          <cell r="Z1904">
            <v>0.25</v>
          </cell>
          <cell r="AA1904">
            <v>60</v>
          </cell>
          <cell r="BI1904" t="str">
            <v>Operations and Algebraic Thinking</v>
          </cell>
          <cell r="BJ1904">
            <v>231</v>
          </cell>
          <cell r="BK1904">
            <v>6</v>
          </cell>
          <cell r="BL1904" t="str">
            <v>225-237</v>
          </cell>
          <cell r="BM1904" t="str">
            <v>Avg</v>
          </cell>
          <cell r="BN1904" t="str">
            <v>The Real and Complex Number Systems</v>
          </cell>
          <cell r="BO1904">
            <v>231</v>
          </cell>
          <cell r="BP1904">
            <v>6</v>
          </cell>
          <cell r="BQ1904" t="str">
            <v>225-237</v>
          </cell>
          <cell r="BR1904" t="str">
            <v>Avg</v>
          </cell>
          <cell r="BS1904" t="str">
            <v>Geometry</v>
          </cell>
          <cell r="BT1904">
            <v>217</v>
          </cell>
          <cell r="BU1904">
            <v>5.9</v>
          </cell>
          <cell r="BV1904" t="str">
            <v>211-223</v>
          </cell>
          <cell r="BW1904" t="str">
            <v>LoAvg</v>
          </cell>
          <cell r="BX1904" t="str">
            <v>Statistics and Probability</v>
          </cell>
          <cell r="BY1904">
            <v>234</v>
          </cell>
          <cell r="BZ1904">
            <v>6</v>
          </cell>
          <cell r="CA1904" t="str">
            <v>228-240</v>
          </cell>
          <cell r="CB1904" t="str">
            <v>Avg</v>
          </cell>
          <cell r="CW1904">
            <v>0.34576388888888893</v>
          </cell>
          <cell r="CX1904">
            <v>49</v>
          </cell>
          <cell r="CY1904" t="str">
            <v>Arkansas Comprehensive Testing Assessment and Accountability Program</v>
          </cell>
          <cell r="CZ1904" t="str">
            <v>Proficient</v>
          </cell>
          <cell r="DE1904">
            <v>4</v>
          </cell>
        </row>
        <row r="1905">
          <cell r="A1905" t="str">
            <v>605000147302471283School 3</v>
          </cell>
          <cell r="B1905" t="str">
            <v>Fall 2015-2016</v>
          </cell>
          <cell r="C1905">
            <v>605000147</v>
          </cell>
          <cell r="D1905" t="str">
            <v>School 3</v>
          </cell>
          <cell r="E1905" t="str">
            <v>Reading</v>
          </cell>
          <cell r="F1905" t="str">
            <v>Reading</v>
          </cell>
          <cell r="G1905" t="b">
            <v>1</v>
          </cell>
          <cell r="H1905">
            <v>2015</v>
          </cell>
          <cell r="I1905">
            <v>4</v>
          </cell>
          <cell r="L1905">
            <v>4</v>
          </cell>
          <cell r="O1905" t="str">
            <v>Survey With Goals</v>
          </cell>
          <cell r="P1905">
            <v>302471283</v>
          </cell>
          <cell r="Q1905">
            <v>42256</v>
          </cell>
          <cell r="R1905">
            <v>56</v>
          </cell>
          <cell r="S1905">
            <v>202</v>
          </cell>
          <cell r="T1905">
            <v>3.4</v>
          </cell>
          <cell r="U1905">
            <v>17</v>
          </cell>
          <cell r="V1905">
            <v>4</v>
          </cell>
          <cell r="W1905">
            <v>-9</v>
          </cell>
          <cell r="X1905">
            <v>4.8099999999999996</v>
          </cell>
          <cell r="Y1905" t="str">
            <v>No</v>
          </cell>
          <cell r="Z1905">
            <v>-1.91</v>
          </cell>
          <cell r="AA1905">
            <v>3</v>
          </cell>
          <cell r="BF1905">
            <v>637</v>
          </cell>
          <cell r="BG1905">
            <v>537</v>
          </cell>
          <cell r="BH1905">
            <v>687</v>
          </cell>
          <cell r="BI1905" t="str">
            <v>Literature</v>
          </cell>
          <cell r="BJ1905">
            <v>208</v>
          </cell>
          <cell r="BK1905">
            <v>6.1</v>
          </cell>
          <cell r="BL1905" t="str">
            <v>202-214</v>
          </cell>
          <cell r="BM1905" t="str">
            <v>LoAvg</v>
          </cell>
          <cell r="BN1905" t="str">
            <v>Informational Text</v>
          </cell>
          <cell r="BO1905">
            <v>205</v>
          </cell>
          <cell r="BP1905">
            <v>6</v>
          </cell>
          <cell r="BQ1905" t="str">
            <v>199-211</v>
          </cell>
          <cell r="BR1905" t="str">
            <v>Low</v>
          </cell>
          <cell r="BS1905" t="str">
            <v>Vocabulary Acquisition and Use</v>
          </cell>
          <cell r="BT1905">
            <v>195</v>
          </cell>
          <cell r="BU1905">
            <v>6</v>
          </cell>
          <cell r="BV1905" t="str">
            <v>189-201</v>
          </cell>
          <cell r="BW1905" t="str">
            <v>Low</v>
          </cell>
          <cell r="CW1905">
            <v>0.57743055555555556</v>
          </cell>
          <cell r="CX1905">
            <v>43</v>
          </cell>
          <cell r="CY1905" t="str">
            <v>Arkansas Comprehensive Testing Assessment and Accountability Program</v>
          </cell>
          <cell r="CZ1905" t="str">
            <v>Basic</v>
          </cell>
          <cell r="DE1905">
            <v>3</v>
          </cell>
        </row>
        <row r="1906">
          <cell r="A1906" t="str">
            <v>605000346309648042School 3</v>
          </cell>
          <cell r="B1906" t="str">
            <v>Fall 2015-2016</v>
          </cell>
          <cell r="C1906">
            <v>605000346</v>
          </cell>
          <cell r="D1906" t="str">
            <v>School 3</v>
          </cell>
          <cell r="E1906" t="str">
            <v>Language Usage</v>
          </cell>
          <cell r="F1906" t="str">
            <v>Language</v>
          </cell>
          <cell r="G1906" t="b">
            <v>1</v>
          </cell>
          <cell r="H1906">
            <v>2015</v>
          </cell>
          <cell r="I1906">
            <v>4</v>
          </cell>
          <cell r="L1906">
            <v>4</v>
          </cell>
          <cell r="O1906" t="str">
            <v>Survey With Goals</v>
          </cell>
          <cell r="P1906">
            <v>309648042</v>
          </cell>
          <cell r="Q1906">
            <v>42258</v>
          </cell>
          <cell r="R1906">
            <v>58</v>
          </cell>
          <cell r="S1906">
            <v>209</v>
          </cell>
          <cell r="T1906">
            <v>3</v>
          </cell>
          <cell r="U1906">
            <v>36</v>
          </cell>
          <cell r="V1906">
            <v>4</v>
          </cell>
          <cell r="W1906">
            <v>4</v>
          </cell>
          <cell r="X1906">
            <v>4.17</v>
          </cell>
          <cell r="Y1906" t="str">
            <v>Yes*</v>
          </cell>
          <cell r="Z1906">
            <v>-0.04</v>
          </cell>
          <cell r="AA1906">
            <v>48</v>
          </cell>
          <cell r="BI1906" t="str">
            <v>Writing: Plan, Organize, Develop, Revise, Research</v>
          </cell>
          <cell r="BJ1906">
            <v>211</v>
          </cell>
          <cell r="BK1906">
            <v>5.2</v>
          </cell>
          <cell r="BL1906" t="str">
            <v>206-216</v>
          </cell>
          <cell r="BM1906" t="str">
            <v>LoAvg</v>
          </cell>
          <cell r="BN1906" t="str">
            <v>Language: Understand, Edit for Grammar, Usage</v>
          </cell>
          <cell r="BO1906">
            <v>209</v>
          </cell>
          <cell r="BP1906">
            <v>5.0999999999999996</v>
          </cell>
          <cell r="BQ1906" t="str">
            <v>204-214</v>
          </cell>
          <cell r="BR1906" t="str">
            <v>LoAvg</v>
          </cell>
          <cell r="BS1906" t="str">
            <v>Language: Understand, Edit Mechanics</v>
          </cell>
          <cell r="BT1906">
            <v>206</v>
          </cell>
          <cell r="BU1906">
            <v>5.0999999999999996</v>
          </cell>
          <cell r="BV1906" t="str">
            <v>201-211</v>
          </cell>
          <cell r="BW1906" t="str">
            <v>LoAvg</v>
          </cell>
          <cell r="CW1906">
            <v>0.39423611111111106</v>
          </cell>
          <cell r="CX1906">
            <v>55</v>
          </cell>
          <cell r="DE1906">
            <v>4</v>
          </cell>
        </row>
        <row r="1907">
          <cell r="A1907" t="str">
            <v>605000346307454774School 3</v>
          </cell>
          <cell r="B1907" t="str">
            <v>Fall 2015-2016</v>
          </cell>
          <cell r="C1907">
            <v>605000346</v>
          </cell>
          <cell r="D1907" t="str">
            <v>School 3</v>
          </cell>
          <cell r="E1907" t="str">
            <v>Mathematics</v>
          </cell>
          <cell r="F1907" t="str">
            <v>Mathematics</v>
          </cell>
          <cell r="G1907" t="b">
            <v>1</v>
          </cell>
          <cell r="H1907">
            <v>2015</v>
          </cell>
          <cell r="I1907">
            <v>4</v>
          </cell>
          <cell r="L1907">
            <v>4</v>
          </cell>
          <cell r="O1907" t="str">
            <v>Survey With Goals</v>
          </cell>
          <cell r="P1907">
            <v>307454774</v>
          </cell>
          <cell r="Q1907">
            <v>42263</v>
          </cell>
          <cell r="R1907">
            <v>88</v>
          </cell>
          <cell r="S1907">
            <v>214</v>
          </cell>
          <cell r="T1907">
            <v>2.9</v>
          </cell>
          <cell r="U1907">
            <v>30</v>
          </cell>
          <cell r="V1907">
            <v>7</v>
          </cell>
          <cell r="W1907">
            <v>6</v>
          </cell>
          <cell r="X1907">
            <v>4.0999999999999996</v>
          </cell>
          <cell r="Y1907" t="str">
            <v>No*</v>
          </cell>
          <cell r="Z1907">
            <v>-0.1</v>
          </cell>
          <cell r="AA1907">
            <v>46</v>
          </cell>
          <cell r="BI1907" t="str">
            <v>Operations and Algebraic Thinking</v>
          </cell>
          <cell r="BJ1907">
            <v>220</v>
          </cell>
          <cell r="BK1907">
            <v>6.1</v>
          </cell>
          <cell r="BL1907" t="str">
            <v>214-226</v>
          </cell>
          <cell r="BM1907" t="str">
            <v>LoAvg</v>
          </cell>
          <cell r="BN1907" t="str">
            <v>The Real and Complex Number Systems</v>
          </cell>
          <cell r="BO1907">
            <v>217</v>
          </cell>
          <cell r="BP1907">
            <v>5.8</v>
          </cell>
          <cell r="BQ1907" t="str">
            <v>211-223</v>
          </cell>
          <cell r="BR1907" t="str">
            <v>LoAvg</v>
          </cell>
          <cell r="BS1907" t="str">
            <v>Geometry</v>
          </cell>
          <cell r="BT1907">
            <v>210</v>
          </cell>
          <cell r="BU1907">
            <v>5.8</v>
          </cell>
          <cell r="BV1907" t="str">
            <v>204-216</v>
          </cell>
          <cell r="BW1907" t="str">
            <v>Low</v>
          </cell>
          <cell r="BX1907" t="str">
            <v>Statistics and Probability</v>
          </cell>
          <cell r="BY1907">
            <v>211</v>
          </cell>
          <cell r="BZ1907">
            <v>5.9</v>
          </cell>
          <cell r="CA1907" t="str">
            <v>205-217</v>
          </cell>
          <cell r="CB1907" t="str">
            <v>Low</v>
          </cell>
          <cell r="CW1907">
            <v>0.38886574074074076</v>
          </cell>
          <cell r="CX1907">
            <v>49</v>
          </cell>
          <cell r="CY1907" t="str">
            <v>Arkansas Comprehensive Testing Assessment and Accountability Program</v>
          </cell>
          <cell r="CZ1907" t="str">
            <v>Basic</v>
          </cell>
          <cell r="DE1907">
            <v>5</v>
          </cell>
        </row>
        <row r="1908">
          <cell r="A1908" t="str">
            <v>605000346302471209School 3</v>
          </cell>
          <cell r="B1908" t="str">
            <v>Fall 2015-2016</v>
          </cell>
          <cell r="C1908">
            <v>605000346</v>
          </cell>
          <cell r="D1908" t="str">
            <v>School 3</v>
          </cell>
          <cell r="E1908" t="str">
            <v>Reading</v>
          </cell>
          <cell r="F1908" t="str">
            <v>Reading</v>
          </cell>
          <cell r="G1908" t="b">
            <v>1</v>
          </cell>
          <cell r="H1908">
            <v>2015</v>
          </cell>
          <cell r="I1908">
            <v>4</v>
          </cell>
          <cell r="L1908">
            <v>4</v>
          </cell>
          <cell r="O1908" t="str">
            <v>Survey With Goals</v>
          </cell>
          <cell r="P1908">
            <v>302471209</v>
          </cell>
          <cell r="Q1908">
            <v>42256</v>
          </cell>
          <cell r="R1908">
            <v>92</v>
          </cell>
          <cell r="S1908">
            <v>209</v>
          </cell>
          <cell r="T1908">
            <v>3.3</v>
          </cell>
          <cell r="U1908">
            <v>36</v>
          </cell>
          <cell r="V1908">
            <v>6</v>
          </cell>
          <cell r="W1908">
            <v>14</v>
          </cell>
          <cell r="X1908">
            <v>4.5999999999999996</v>
          </cell>
          <cell r="Y1908" t="str">
            <v>Yes</v>
          </cell>
          <cell r="Z1908">
            <v>1.17</v>
          </cell>
          <cell r="AA1908">
            <v>88</v>
          </cell>
          <cell r="BF1908">
            <v>763</v>
          </cell>
          <cell r="BG1908">
            <v>663</v>
          </cell>
          <cell r="BH1908">
            <v>813</v>
          </cell>
          <cell r="BI1908" t="str">
            <v>Literature</v>
          </cell>
          <cell r="BJ1908">
            <v>212</v>
          </cell>
          <cell r="BK1908">
            <v>5.9</v>
          </cell>
          <cell r="BL1908" t="str">
            <v>206-218</v>
          </cell>
          <cell r="BM1908" t="str">
            <v>LoAvg</v>
          </cell>
          <cell r="BN1908" t="str">
            <v>Informational Text</v>
          </cell>
          <cell r="BO1908">
            <v>205</v>
          </cell>
          <cell r="BP1908">
            <v>5.8</v>
          </cell>
          <cell r="BQ1908" t="str">
            <v>199-211</v>
          </cell>
          <cell r="BR1908" t="str">
            <v>LoAvg</v>
          </cell>
          <cell r="BS1908" t="str">
            <v>Vocabulary Acquisition and Use</v>
          </cell>
          <cell r="BT1908">
            <v>211</v>
          </cell>
          <cell r="BU1908">
            <v>5.7</v>
          </cell>
          <cell r="BV1908" t="str">
            <v>205-217</v>
          </cell>
          <cell r="BW1908" t="str">
            <v>LoAvg</v>
          </cell>
          <cell r="CW1908">
            <v>0.4012384259259259</v>
          </cell>
          <cell r="CX1908">
            <v>53</v>
          </cell>
          <cell r="CY1908" t="str">
            <v>Arkansas Comprehensive Testing Assessment and Accountability Program</v>
          </cell>
          <cell r="CZ1908" t="str">
            <v>Basic</v>
          </cell>
          <cell r="DE1908">
            <v>4</v>
          </cell>
        </row>
        <row r="1909">
          <cell r="A1909" t="str">
            <v>605000355308273513School 3</v>
          </cell>
          <cell r="B1909" t="str">
            <v>Fall 2015-2016</v>
          </cell>
          <cell r="C1909">
            <v>605000355</v>
          </cell>
          <cell r="D1909" t="str">
            <v>School 3</v>
          </cell>
          <cell r="E1909" t="str">
            <v>Language Usage</v>
          </cell>
          <cell r="F1909" t="str">
            <v>Language</v>
          </cell>
          <cell r="G1909" t="b">
            <v>1</v>
          </cell>
          <cell r="H1909">
            <v>2015</v>
          </cell>
          <cell r="I1909">
            <v>4</v>
          </cell>
          <cell r="L1909">
            <v>4</v>
          </cell>
          <cell r="O1909" t="str">
            <v>Survey With Goals</v>
          </cell>
          <cell r="P1909">
            <v>308273513</v>
          </cell>
          <cell r="Q1909">
            <v>42262</v>
          </cell>
          <cell r="R1909">
            <v>35</v>
          </cell>
          <cell r="S1909">
            <v>197</v>
          </cell>
          <cell r="T1909">
            <v>2.9</v>
          </cell>
          <cell r="U1909">
            <v>9</v>
          </cell>
          <cell r="V1909">
            <v>4</v>
          </cell>
          <cell r="W1909">
            <v>-7</v>
          </cell>
          <cell r="X1909">
            <v>4.0999999999999996</v>
          </cell>
          <cell r="Y1909" t="str">
            <v>No</v>
          </cell>
          <cell r="Z1909">
            <v>-1.74</v>
          </cell>
          <cell r="AA1909">
            <v>4</v>
          </cell>
          <cell r="BI1909" t="str">
            <v>Writing: Plan, Organize, Develop, Revise, Research</v>
          </cell>
          <cell r="BJ1909">
            <v>203</v>
          </cell>
          <cell r="BK1909">
            <v>5.4</v>
          </cell>
          <cell r="BL1909" t="str">
            <v>198-208</v>
          </cell>
          <cell r="BM1909" t="str">
            <v>Low</v>
          </cell>
          <cell r="BN1909" t="str">
            <v>Language: Understand, Edit for Grammar, Usage</v>
          </cell>
          <cell r="BO1909">
            <v>199</v>
          </cell>
          <cell r="BP1909">
            <v>5.2</v>
          </cell>
          <cell r="BQ1909" t="str">
            <v>194-204</v>
          </cell>
          <cell r="BR1909" t="str">
            <v>Low</v>
          </cell>
          <cell r="BS1909" t="str">
            <v>Language: Understand, Edit Mechanics</v>
          </cell>
          <cell r="BT1909">
            <v>189</v>
          </cell>
          <cell r="BU1909">
            <v>5.2</v>
          </cell>
          <cell r="BV1909" t="str">
            <v>184-194</v>
          </cell>
          <cell r="BW1909" t="str">
            <v>Low</v>
          </cell>
          <cell r="CW1909">
            <v>0.42472222222222222</v>
          </cell>
          <cell r="CX1909">
            <v>49</v>
          </cell>
          <cell r="DE1909">
            <v>2</v>
          </cell>
        </row>
        <row r="1910">
          <cell r="A1910" t="str">
            <v>605000355314288105School 3</v>
          </cell>
          <cell r="B1910" t="str">
            <v>Fall 2015-2016</v>
          </cell>
          <cell r="C1910">
            <v>605000355</v>
          </cell>
          <cell r="D1910" t="str">
            <v>School 3</v>
          </cell>
          <cell r="E1910" t="str">
            <v>Mathematics</v>
          </cell>
          <cell r="F1910" t="str">
            <v>Mathematics</v>
          </cell>
          <cell r="G1910" t="b">
            <v>1</v>
          </cell>
          <cell r="H1910">
            <v>2015</v>
          </cell>
          <cell r="I1910">
            <v>4</v>
          </cell>
          <cell r="L1910">
            <v>4</v>
          </cell>
          <cell r="O1910" t="str">
            <v>Survey With Goals</v>
          </cell>
          <cell r="P1910">
            <v>314288105</v>
          </cell>
          <cell r="Q1910">
            <v>42264</v>
          </cell>
          <cell r="R1910">
            <v>156</v>
          </cell>
          <cell r="S1910">
            <v>212</v>
          </cell>
          <cell r="T1910">
            <v>2.9</v>
          </cell>
          <cell r="U1910">
            <v>21</v>
          </cell>
          <cell r="V1910">
            <v>5</v>
          </cell>
          <cell r="W1910">
            <v>5</v>
          </cell>
          <cell r="X1910">
            <v>4.17</v>
          </cell>
          <cell r="Y1910" t="str">
            <v>Yes*</v>
          </cell>
          <cell r="Z1910">
            <v>-0.03</v>
          </cell>
          <cell r="AA1910">
            <v>49</v>
          </cell>
          <cell r="BI1910" t="str">
            <v>Operations and Algebraic Thinking</v>
          </cell>
          <cell r="BJ1910">
            <v>203</v>
          </cell>
          <cell r="BK1910">
            <v>6.1</v>
          </cell>
          <cell r="BL1910" t="str">
            <v>197-209</v>
          </cell>
          <cell r="BM1910" t="str">
            <v>Low</v>
          </cell>
          <cell r="BN1910" t="str">
            <v>The Real and Complex Number Systems</v>
          </cell>
          <cell r="BO1910">
            <v>210</v>
          </cell>
          <cell r="BP1910">
            <v>6.2</v>
          </cell>
          <cell r="BQ1910" t="str">
            <v>204-216</v>
          </cell>
          <cell r="BR1910" t="str">
            <v>Low</v>
          </cell>
          <cell r="BS1910" t="str">
            <v>Geometry</v>
          </cell>
          <cell r="BT1910">
            <v>215</v>
          </cell>
          <cell r="BU1910">
            <v>6</v>
          </cell>
          <cell r="BV1910" t="str">
            <v>209-221</v>
          </cell>
          <cell r="BW1910" t="str">
            <v>Low</v>
          </cell>
          <cell r="BX1910" t="str">
            <v>Statistics and Probability</v>
          </cell>
          <cell r="BY1910">
            <v>219</v>
          </cell>
          <cell r="BZ1910">
            <v>5.9</v>
          </cell>
          <cell r="CA1910" t="str">
            <v>213-225</v>
          </cell>
          <cell r="CB1910" t="str">
            <v>LoAvg</v>
          </cell>
          <cell r="CW1910">
            <v>0.57925925925925925</v>
          </cell>
          <cell r="CX1910">
            <v>53</v>
          </cell>
          <cell r="CY1910" t="str">
            <v>Arkansas Comprehensive Testing Assessment and Accountability Program</v>
          </cell>
          <cell r="CZ1910" t="str">
            <v>Below Basic</v>
          </cell>
          <cell r="DE1910">
            <v>3</v>
          </cell>
        </row>
        <row r="1911">
          <cell r="A1911" t="str">
            <v>605000355310122710School 3</v>
          </cell>
          <cell r="B1911" t="str">
            <v>Fall 2015-2016</v>
          </cell>
          <cell r="C1911">
            <v>605000355</v>
          </cell>
          <cell r="D1911" t="str">
            <v>School 3</v>
          </cell>
          <cell r="E1911" t="str">
            <v>Reading</v>
          </cell>
          <cell r="F1911" t="str">
            <v>Reading</v>
          </cell>
          <cell r="G1911" t="b">
            <v>1</v>
          </cell>
          <cell r="H1911">
            <v>2015</v>
          </cell>
          <cell r="I1911">
            <v>4</v>
          </cell>
          <cell r="L1911">
            <v>4</v>
          </cell>
          <cell r="O1911" t="str">
            <v>Survey With Goals</v>
          </cell>
          <cell r="P1911">
            <v>310122710</v>
          </cell>
          <cell r="Q1911">
            <v>42257</v>
          </cell>
          <cell r="R1911">
            <v>103</v>
          </cell>
          <cell r="S1911">
            <v>203</v>
          </cell>
          <cell r="T1911">
            <v>3.5</v>
          </cell>
          <cell r="U1911">
            <v>18</v>
          </cell>
          <cell r="V1911">
            <v>5</v>
          </cell>
          <cell r="W1911">
            <v>3</v>
          </cell>
          <cell r="X1911">
            <v>4.88</v>
          </cell>
          <cell r="Y1911" t="str">
            <v>No*</v>
          </cell>
          <cell r="Z1911">
            <v>-0.26</v>
          </cell>
          <cell r="AA1911">
            <v>40</v>
          </cell>
          <cell r="BF1911">
            <v>655</v>
          </cell>
          <cell r="BG1911">
            <v>555</v>
          </cell>
          <cell r="BH1911">
            <v>705</v>
          </cell>
          <cell r="BI1911" t="str">
            <v>Literature</v>
          </cell>
          <cell r="BJ1911">
            <v>204</v>
          </cell>
          <cell r="BK1911">
            <v>6</v>
          </cell>
          <cell r="BL1911" t="str">
            <v>198-210</v>
          </cell>
          <cell r="BM1911" t="str">
            <v>Low</v>
          </cell>
          <cell r="BN1911" t="str">
            <v>Informational Text</v>
          </cell>
          <cell r="BO1911">
            <v>212</v>
          </cell>
          <cell r="BP1911">
            <v>6.2</v>
          </cell>
          <cell r="BQ1911" t="str">
            <v>206-218</v>
          </cell>
          <cell r="BR1911" t="str">
            <v>LoAvg</v>
          </cell>
          <cell r="BS1911" t="str">
            <v>Vocabulary Acquisition and Use</v>
          </cell>
          <cell r="BT1911">
            <v>195</v>
          </cell>
          <cell r="BU1911">
            <v>6.1</v>
          </cell>
          <cell r="BV1911" t="str">
            <v>189-201</v>
          </cell>
          <cell r="BW1911" t="str">
            <v>Low</v>
          </cell>
          <cell r="CW1911">
            <v>0.3372337962962963</v>
          </cell>
          <cell r="CX1911">
            <v>54</v>
          </cell>
          <cell r="CY1911" t="str">
            <v>Arkansas Comprehensive Testing Assessment and Accountability Program</v>
          </cell>
          <cell r="CZ1911" t="str">
            <v>Basic</v>
          </cell>
          <cell r="DE1911">
            <v>3</v>
          </cell>
        </row>
        <row r="1912">
          <cell r="A1912" t="str">
            <v>605000376309648056School 3</v>
          </cell>
          <cell r="B1912" t="str">
            <v>Fall 2015-2016</v>
          </cell>
          <cell r="C1912">
            <v>605000376</v>
          </cell>
          <cell r="D1912" t="str">
            <v>School 3</v>
          </cell>
          <cell r="E1912" t="str">
            <v>Language Usage</v>
          </cell>
          <cell r="F1912" t="str">
            <v>Language</v>
          </cell>
          <cell r="G1912" t="b">
            <v>1</v>
          </cell>
          <cell r="H1912">
            <v>2015</v>
          </cell>
          <cell r="I1912">
            <v>4</v>
          </cell>
          <cell r="L1912">
            <v>4</v>
          </cell>
          <cell r="O1912" t="str">
            <v>Survey With Goals</v>
          </cell>
          <cell r="P1912">
            <v>309648056</v>
          </cell>
          <cell r="Q1912">
            <v>42258</v>
          </cell>
          <cell r="R1912">
            <v>54</v>
          </cell>
          <cell r="S1912">
            <v>213</v>
          </cell>
          <cell r="T1912">
            <v>2.9</v>
          </cell>
          <cell r="U1912">
            <v>41</v>
          </cell>
          <cell r="V1912">
            <v>3</v>
          </cell>
          <cell r="W1912">
            <v>-2</v>
          </cell>
          <cell r="X1912">
            <v>4.0999999999999996</v>
          </cell>
          <cell r="Y1912" t="str">
            <v>No</v>
          </cell>
          <cell r="Z1912">
            <v>-0.82</v>
          </cell>
          <cell r="AA1912">
            <v>21</v>
          </cell>
          <cell r="BI1912" t="str">
            <v>Writing: Plan, Organize, Develop, Revise, Research</v>
          </cell>
          <cell r="BJ1912">
            <v>212</v>
          </cell>
          <cell r="BK1912">
            <v>5.0999999999999996</v>
          </cell>
          <cell r="BL1912" t="str">
            <v>207-217</v>
          </cell>
          <cell r="BM1912" t="str">
            <v>LoAvg</v>
          </cell>
          <cell r="BN1912" t="str">
            <v>Language: Understand, Edit for Grammar, Usage</v>
          </cell>
          <cell r="BO1912">
            <v>210</v>
          </cell>
          <cell r="BP1912">
            <v>5.0999999999999996</v>
          </cell>
          <cell r="BQ1912" t="str">
            <v>205-215</v>
          </cell>
          <cell r="BR1912" t="str">
            <v>LoAvg</v>
          </cell>
          <cell r="BS1912" t="str">
            <v>Language: Understand, Edit Mechanics</v>
          </cell>
          <cell r="BT1912">
            <v>218</v>
          </cell>
          <cell r="BU1912">
            <v>5.0999999999999996</v>
          </cell>
          <cell r="BV1912" t="str">
            <v>213-223</v>
          </cell>
          <cell r="BW1912" t="str">
            <v>Avg</v>
          </cell>
          <cell r="CW1912">
            <v>0.55188657407407404</v>
          </cell>
          <cell r="CX1912">
            <v>51</v>
          </cell>
          <cell r="DE1912">
            <v>2</v>
          </cell>
        </row>
        <row r="1913">
          <cell r="A1913" t="str">
            <v>605000376306607410School 3</v>
          </cell>
          <cell r="B1913" t="str">
            <v>Fall 2015-2016</v>
          </cell>
          <cell r="C1913">
            <v>605000376</v>
          </cell>
          <cell r="D1913" t="str">
            <v>School 3</v>
          </cell>
          <cell r="E1913" t="str">
            <v>Mathematics</v>
          </cell>
          <cell r="F1913" t="str">
            <v>Mathematics</v>
          </cell>
          <cell r="G1913" t="b">
            <v>1</v>
          </cell>
          <cell r="H1913">
            <v>2015</v>
          </cell>
          <cell r="I1913">
            <v>4</v>
          </cell>
          <cell r="L1913">
            <v>4</v>
          </cell>
          <cell r="O1913" t="str">
            <v>Survey With Goals</v>
          </cell>
          <cell r="P1913">
            <v>306607410</v>
          </cell>
          <cell r="Q1913">
            <v>42264</v>
          </cell>
          <cell r="R1913">
            <v>78</v>
          </cell>
          <cell r="S1913">
            <v>224</v>
          </cell>
          <cell r="T1913">
            <v>2.9</v>
          </cell>
          <cell r="U1913">
            <v>45</v>
          </cell>
          <cell r="V1913">
            <v>5</v>
          </cell>
          <cell r="W1913">
            <v>2</v>
          </cell>
          <cell r="X1913">
            <v>4.0999999999999996</v>
          </cell>
          <cell r="Y1913" t="str">
            <v>No*</v>
          </cell>
          <cell r="Z1913">
            <v>-0.56000000000000005</v>
          </cell>
          <cell r="AA1913">
            <v>29</v>
          </cell>
          <cell r="BI1913" t="str">
            <v>Operations and Algebraic Thinking</v>
          </cell>
          <cell r="BJ1913">
            <v>221</v>
          </cell>
          <cell r="BK1913">
            <v>6</v>
          </cell>
          <cell r="BL1913" t="str">
            <v>215-227</v>
          </cell>
          <cell r="BM1913" t="str">
            <v>LoAvg</v>
          </cell>
          <cell r="BN1913" t="str">
            <v>The Real and Complex Number Systems</v>
          </cell>
          <cell r="BO1913">
            <v>219</v>
          </cell>
          <cell r="BP1913">
            <v>5.9</v>
          </cell>
          <cell r="BQ1913" t="str">
            <v>213-225</v>
          </cell>
          <cell r="BR1913" t="str">
            <v>LoAvg</v>
          </cell>
          <cell r="BS1913" t="str">
            <v>Geometry</v>
          </cell>
          <cell r="BT1913">
            <v>223</v>
          </cell>
          <cell r="BU1913">
            <v>5.9</v>
          </cell>
          <cell r="BV1913" t="str">
            <v>217-229</v>
          </cell>
          <cell r="BW1913" t="str">
            <v>LoAvg</v>
          </cell>
          <cell r="BX1913" t="str">
            <v>Statistics and Probability</v>
          </cell>
          <cell r="BY1913">
            <v>232</v>
          </cell>
          <cell r="BZ1913">
            <v>6</v>
          </cell>
          <cell r="CA1913" t="str">
            <v>226-238</v>
          </cell>
          <cell r="CB1913" t="str">
            <v>Avg</v>
          </cell>
          <cell r="CW1913">
            <v>0.35539351851851847</v>
          </cell>
          <cell r="CX1913">
            <v>51</v>
          </cell>
          <cell r="CY1913" t="str">
            <v>Arkansas Comprehensive Testing Assessment and Accountability Program</v>
          </cell>
          <cell r="CZ1913" t="str">
            <v>Proficient</v>
          </cell>
          <cell r="DE1913">
            <v>4</v>
          </cell>
        </row>
        <row r="1914">
          <cell r="A1914" t="str">
            <v>605000376302470992School 3</v>
          </cell>
          <cell r="B1914" t="str">
            <v>Fall 2015-2016</v>
          </cell>
          <cell r="C1914">
            <v>605000376</v>
          </cell>
          <cell r="D1914" t="str">
            <v>School 3</v>
          </cell>
          <cell r="E1914" t="str">
            <v>Reading</v>
          </cell>
          <cell r="F1914" t="str">
            <v>Reading</v>
          </cell>
          <cell r="G1914" t="b">
            <v>1</v>
          </cell>
          <cell r="H1914">
            <v>2015</v>
          </cell>
          <cell r="I1914">
            <v>4</v>
          </cell>
          <cell r="L1914">
            <v>4</v>
          </cell>
          <cell r="O1914" t="str">
            <v>Survey With Goals</v>
          </cell>
          <cell r="P1914">
            <v>302470992</v>
          </cell>
          <cell r="Q1914">
            <v>42256</v>
          </cell>
          <cell r="R1914">
            <v>68</v>
          </cell>
          <cell r="S1914">
            <v>211</v>
          </cell>
          <cell r="T1914">
            <v>3.5</v>
          </cell>
          <cell r="U1914">
            <v>35</v>
          </cell>
          <cell r="V1914">
            <v>4</v>
          </cell>
          <cell r="W1914">
            <v>2</v>
          </cell>
          <cell r="X1914">
            <v>4.74</v>
          </cell>
          <cell r="Y1914" t="str">
            <v>No*</v>
          </cell>
          <cell r="Z1914">
            <v>-0.33</v>
          </cell>
          <cell r="AA1914">
            <v>37</v>
          </cell>
          <cell r="BF1914">
            <v>799</v>
          </cell>
          <cell r="BG1914">
            <v>699</v>
          </cell>
          <cell r="BH1914">
            <v>849</v>
          </cell>
          <cell r="BI1914" t="str">
            <v>Literature</v>
          </cell>
          <cell r="BJ1914">
            <v>209</v>
          </cell>
          <cell r="BK1914">
            <v>6.1</v>
          </cell>
          <cell r="BL1914" t="str">
            <v>203-215</v>
          </cell>
          <cell r="BM1914" t="str">
            <v>LoAvg</v>
          </cell>
          <cell r="BN1914" t="str">
            <v>Informational Text</v>
          </cell>
          <cell r="BO1914">
            <v>214</v>
          </cell>
          <cell r="BP1914">
            <v>6.1</v>
          </cell>
          <cell r="BQ1914" t="str">
            <v>208-220</v>
          </cell>
          <cell r="BR1914" t="str">
            <v>LoAvg</v>
          </cell>
          <cell r="BS1914" t="str">
            <v>Vocabulary Acquisition and Use</v>
          </cell>
          <cell r="BT1914">
            <v>210</v>
          </cell>
          <cell r="BU1914">
            <v>6</v>
          </cell>
          <cell r="BV1914" t="str">
            <v>204-216</v>
          </cell>
          <cell r="BW1914" t="str">
            <v>LoAvg</v>
          </cell>
          <cell r="CW1914">
            <v>0.55412037037037043</v>
          </cell>
          <cell r="CX1914">
            <v>58</v>
          </cell>
          <cell r="CY1914" t="str">
            <v>Arkansas Comprehensive Testing Assessment and Accountability Program</v>
          </cell>
          <cell r="CZ1914" t="str">
            <v>Proficient</v>
          </cell>
          <cell r="DE1914">
            <v>3</v>
          </cell>
        </row>
        <row r="1915">
          <cell r="A1915" t="str">
            <v>605000412309648004School 3</v>
          </cell>
          <cell r="B1915" t="str">
            <v>Fall 2015-2016</v>
          </cell>
          <cell r="C1915">
            <v>605000412</v>
          </cell>
          <cell r="D1915" t="str">
            <v>School 3</v>
          </cell>
          <cell r="E1915" t="str">
            <v>Language Usage</v>
          </cell>
          <cell r="F1915" t="str">
            <v>Language</v>
          </cell>
          <cell r="G1915" t="b">
            <v>1</v>
          </cell>
          <cell r="H1915">
            <v>2015</v>
          </cell>
          <cell r="I1915">
            <v>4</v>
          </cell>
          <cell r="L1915">
            <v>4</v>
          </cell>
          <cell r="O1915" t="str">
            <v>Survey With Goals</v>
          </cell>
          <cell r="P1915">
            <v>309648004</v>
          </cell>
          <cell r="Q1915">
            <v>42258</v>
          </cell>
          <cell r="R1915">
            <v>35</v>
          </cell>
          <cell r="S1915">
            <v>218</v>
          </cell>
          <cell r="T1915">
            <v>2.9</v>
          </cell>
          <cell r="U1915">
            <v>55</v>
          </cell>
          <cell r="V1915">
            <v>3</v>
          </cell>
          <cell r="W1915">
            <v>2</v>
          </cell>
          <cell r="X1915">
            <v>4.17</v>
          </cell>
          <cell r="Y1915" t="str">
            <v>No*</v>
          </cell>
          <cell r="Z1915">
            <v>-0.17</v>
          </cell>
          <cell r="AA1915">
            <v>43</v>
          </cell>
          <cell r="BI1915" t="str">
            <v>Writing: Plan, Organize, Develop, Revise, Research</v>
          </cell>
          <cell r="BJ1915">
            <v>215</v>
          </cell>
          <cell r="BK1915">
            <v>5</v>
          </cell>
          <cell r="BL1915" t="str">
            <v>210-220</v>
          </cell>
          <cell r="BM1915" t="str">
            <v>LoAvg</v>
          </cell>
          <cell r="BN1915" t="str">
            <v>Language: Understand, Edit for Grammar, Usage</v>
          </cell>
          <cell r="BO1915">
            <v>224</v>
          </cell>
          <cell r="BP1915">
            <v>5.2</v>
          </cell>
          <cell r="BQ1915" t="str">
            <v>219-229</v>
          </cell>
          <cell r="BR1915" t="str">
            <v>HiAvg</v>
          </cell>
          <cell r="BS1915" t="str">
            <v>Language: Understand, Edit Mechanics</v>
          </cell>
          <cell r="BT1915">
            <v>216</v>
          </cell>
          <cell r="BU1915">
            <v>5.0999999999999996</v>
          </cell>
          <cell r="BV1915" t="str">
            <v>211-221</v>
          </cell>
          <cell r="BW1915" t="str">
            <v>Avg</v>
          </cell>
          <cell r="CW1915">
            <v>0.54999999999999993</v>
          </cell>
          <cell r="CX1915">
            <v>50</v>
          </cell>
          <cell r="DE1915">
            <v>2</v>
          </cell>
        </row>
        <row r="1916">
          <cell r="A1916" t="str">
            <v>605000412306607571School 3</v>
          </cell>
          <cell r="B1916" t="str">
            <v>Fall 2015-2016</v>
          </cell>
          <cell r="C1916">
            <v>605000412</v>
          </cell>
          <cell r="D1916" t="str">
            <v>School 3</v>
          </cell>
          <cell r="E1916" t="str">
            <v>Mathematics</v>
          </cell>
          <cell r="F1916" t="str">
            <v>Mathematics</v>
          </cell>
          <cell r="G1916" t="b">
            <v>1</v>
          </cell>
          <cell r="H1916">
            <v>2015</v>
          </cell>
          <cell r="I1916">
            <v>4</v>
          </cell>
          <cell r="L1916">
            <v>4</v>
          </cell>
          <cell r="O1916" t="str">
            <v>Survey With Goals</v>
          </cell>
          <cell r="P1916">
            <v>306607571</v>
          </cell>
          <cell r="Q1916">
            <v>42264</v>
          </cell>
          <cell r="R1916">
            <v>63</v>
          </cell>
          <cell r="S1916">
            <v>230</v>
          </cell>
          <cell r="T1916">
            <v>2.9</v>
          </cell>
          <cell r="U1916">
            <v>58</v>
          </cell>
          <cell r="V1916">
            <v>6</v>
          </cell>
          <cell r="W1916">
            <v>3</v>
          </cell>
          <cell r="X1916">
            <v>4.0999999999999996</v>
          </cell>
          <cell r="Y1916" t="str">
            <v>No*</v>
          </cell>
          <cell r="Z1916">
            <v>-0.42</v>
          </cell>
          <cell r="AA1916">
            <v>34</v>
          </cell>
          <cell r="BI1916" t="str">
            <v>Operations and Algebraic Thinking</v>
          </cell>
          <cell r="BJ1916">
            <v>232</v>
          </cell>
          <cell r="BK1916">
            <v>6</v>
          </cell>
          <cell r="BL1916" t="str">
            <v>226-238</v>
          </cell>
          <cell r="BM1916" t="str">
            <v>Avg</v>
          </cell>
          <cell r="BN1916" t="str">
            <v>The Real and Complex Number Systems</v>
          </cell>
          <cell r="BO1916">
            <v>222</v>
          </cell>
          <cell r="BP1916">
            <v>5.9</v>
          </cell>
          <cell r="BQ1916" t="str">
            <v>216-228</v>
          </cell>
          <cell r="BR1916" t="str">
            <v>LoAvg</v>
          </cell>
          <cell r="BS1916" t="str">
            <v>Geometry</v>
          </cell>
          <cell r="BT1916">
            <v>229</v>
          </cell>
          <cell r="BU1916">
            <v>5.8</v>
          </cell>
          <cell r="BV1916" t="str">
            <v>223-235</v>
          </cell>
          <cell r="BW1916" t="str">
            <v>Avg</v>
          </cell>
          <cell r="BX1916" t="str">
            <v>Statistics and Probability</v>
          </cell>
          <cell r="BY1916">
            <v>236</v>
          </cell>
          <cell r="BZ1916">
            <v>6.1</v>
          </cell>
          <cell r="CA1916" t="str">
            <v>230-242</v>
          </cell>
          <cell r="CB1916" t="str">
            <v>HiAvg</v>
          </cell>
          <cell r="CW1916">
            <v>0.34495370370370365</v>
          </cell>
          <cell r="CX1916">
            <v>47</v>
          </cell>
          <cell r="CY1916" t="str">
            <v>Arkansas Comprehensive Testing Assessment and Accountability Program</v>
          </cell>
          <cell r="CZ1916" t="str">
            <v>Proficient</v>
          </cell>
          <cell r="DE1916">
            <v>4</v>
          </cell>
        </row>
        <row r="1917">
          <cell r="A1917" t="str">
            <v>605000412302471291School 3</v>
          </cell>
          <cell r="B1917" t="str">
            <v>Fall 2015-2016</v>
          </cell>
          <cell r="C1917">
            <v>605000412</v>
          </cell>
          <cell r="D1917" t="str">
            <v>School 3</v>
          </cell>
          <cell r="E1917" t="str">
            <v>Reading</v>
          </cell>
          <cell r="F1917" t="str">
            <v>Reading</v>
          </cell>
          <cell r="G1917" t="b">
            <v>1</v>
          </cell>
          <cell r="H1917">
            <v>2015</v>
          </cell>
          <cell r="I1917">
            <v>4</v>
          </cell>
          <cell r="L1917">
            <v>4</v>
          </cell>
          <cell r="O1917" t="str">
            <v>Survey With Goals</v>
          </cell>
          <cell r="P1917">
            <v>302471291</v>
          </cell>
          <cell r="Q1917">
            <v>42256</v>
          </cell>
          <cell r="R1917">
            <v>56</v>
          </cell>
          <cell r="S1917">
            <v>214</v>
          </cell>
          <cell r="T1917">
            <v>3.5</v>
          </cell>
          <cell r="U1917">
            <v>42</v>
          </cell>
          <cell r="V1917">
            <v>4</v>
          </cell>
          <cell r="W1917">
            <v>1</v>
          </cell>
          <cell r="X1917">
            <v>4.74</v>
          </cell>
          <cell r="Y1917" t="str">
            <v>No*</v>
          </cell>
          <cell r="Z1917">
            <v>-0.44</v>
          </cell>
          <cell r="AA1917">
            <v>33</v>
          </cell>
          <cell r="BF1917">
            <v>853</v>
          </cell>
          <cell r="BG1917">
            <v>753</v>
          </cell>
          <cell r="BH1917">
            <v>903</v>
          </cell>
          <cell r="BI1917" t="str">
            <v>Literature</v>
          </cell>
          <cell r="BJ1917">
            <v>228</v>
          </cell>
          <cell r="BK1917">
            <v>6.3</v>
          </cell>
          <cell r="BL1917" t="str">
            <v>222-234</v>
          </cell>
          <cell r="BM1917" t="str">
            <v>HiAvg</v>
          </cell>
          <cell r="BN1917" t="str">
            <v>Informational Text</v>
          </cell>
          <cell r="BO1917">
            <v>210</v>
          </cell>
          <cell r="BP1917">
            <v>6</v>
          </cell>
          <cell r="BQ1917" t="str">
            <v>204-216</v>
          </cell>
          <cell r="BR1917" t="str">
            <v>LoAvg</v>
          </cell>
          <cell r="BS1917" t="str">
            <v>Vocabulary Acquisition and Use</v>
          </cell>
          <cell r="BT1917">
            <v>205</v>
          </cell>
          <cell r="BU1917">
            <v>6.3</v>
          </cell>
          <cell r="BV1917" t="str">
            <v>199-211</v>
          </cell>
          <cell r="BW1917" t="str">
            <v>Low</v>
          </cell>
          <cell r="CW1917">
            <v>0.55425925925925923</v>
          </cell>
          <cell r="CX1917">
            <v>45</v>
          </cell>
          <cell r="CY1917" t="str">
            <v>Arkansas Comprehensive Testing Assessment and Accountability Program</v>
          </cell>
          <cell r="CZ1917" t="str">
            <v>Proficient</v>
          </cell>
          <cell r="DE1917">
            <v>3</v>
          </cell>
        </row>
        <row r="1918">
          <cell r="A1918" t="str">
            <v>605000469308273377School 3</v>
          </cell>
          <cell r="B1918" t="str">
            <v>Fall 2015-2016</v>
          </cell>
          <cell r="C1918">
            <v>605000469</v>
          </cell>
          <cell r="D1918" t="str">
            <v>School 3</v>
          </cell>
          <cell r="E1918" t="str">
            <v>Language Usage</v>
          </cell>
          <cell r="F1918" t="str">
            <v>Language</v>
          </cell>
          <cell r="G1918" t="b">
            <v>1</v>
          </cell>
          <cell r="H1918">
            <v>2015</v>
          </cell>
          <cell r="I1918">
            <v>4</v>
          </cell>
          <cell r="L1918">
            <v>4</v>
          </cell>
          <cell r="O1918" t="str">
            <v>Survey With Goals</v>
          </cell>
          <cell r="P1918">
            <v>308273377</v>
          </cell>
          <cell r="Q1918">
            <v>42262</v>
          </cell>
          <cell r="R1918">
            <v>72</v>
          </cell>
          <cell r="S1918">
            <v>221</v>
          </cell>
          <cell r="T1918">
            <v>3</v>
          </cell>
          <cell r="U1918">
            <v>63</v>
          </cell>
          <cell r="V1918">
            <v>3</v>
          </cell>
          <cell r="W1918">
            <v>1</v>
          </cell>
          <cell r="X1918">
            <v>4.24</v>
          </cell>
          <cell r="Y1918" t="str">
            <v>No*</v>
          </cell>
          <cell r="Z1918">
            <v>-0.28000000000000003</v>
          </cell>
          <cell r="AA1918">
            <v>39</v>
          </cell>
          <cell r="BI1918" t="str">
            <v>Writing: Plan, Organize, Develop, Revise, Research</v>
          </cell>
          <cell r="BJ1918">
            <v>215</v>
          </cell>
          <cell r="BK1918">
            <v>5.4</v>
          </cell>
          <cell r="BL1918" t="str">
            <v>210-220</v>
          </cell>
          <cell r="BM1918" t="str">
            <v>LoAvg</v>
          </cell>
          <cell r="BN1918" t="str">
            <v>Language: Understand, Edit for Grammar, Usage</v>
          </cell>
          <cell r="BO1918">
            <v>229</v>
          </cell>
          <cell r="BP1918">
            <v>5.2</v>
          </cell>
          <cell r="BQ1918" t="str">
            <v>224-234</v>
          </cell>
          <cell r="BR1918" t="str">
            <v>HiAvg</v>
          </cell>
          <cell r="BS1918" t="str">
            <v>Language: Understand, Edit Mechanics</v>
          </cell>
          <cell r="BT1918">
            <v>218</v>
          </cell>
          <cell r="BU1918">
            <v>5.3</v>
          </cell>
          <cell r="BV1918" t="str">
            <v>213-223</v>
          </cell>
          <cell r="BW1918" t="str">
            <v>Avg</v>
          </cell>
          <cell r="CW1918">
            <v>0.34445601851851854</v>
          </cell>
          <cell r="CX1918">
            <v>53</v>
          </cell>
          <cell r="DE1918">
            <v>2</v>
          </cell>
        </row>
        <row r="1919">
          <cell r="A1919" t="str">
            <v>605000469306607697School 3</v>
          </cell>
          <cell r="B1919" t="str">
            <v>Fall 2015-2016</v>
          </cell>
          <cell r="C1919">
            <v>605000469</v>
          </cell>
          <cell r="D1919" t="str">
            <v>School 3</v>
          </cell>
          <cell r="E1919" t="str">
            <v>Mathematics</v>
          </cell>
          <cell r="F1919" t="str">
            <v>Mathematics</v>
          </cell>
          <cell r="G1919" t="b">
            <v>1</v>
          </cell>
          <cell r="H1919">
            <v>2015</v>
          </cell>
          <cell r="I1919">
            <v>4</v>
          </cell>
          <cell r="L1919">
            <v>4</v>
          </cell>
          <cell r="O1919" t="str">
            <v>Survey With Goals</v>
          </cell>
          <cell r="P1919">
            <v>306607697</v>
          </cell>
          <cell r="Q1919">
            <v>42264</v>
          </cell>
          <cell r="R1919">
            <v>42</v>
          </cell>
          <cell r="S1919">
            <v>232</v>
          </cell>
          <cell r="T1919">
            <v>2.9</v>
          </cell>
          <cell r="U1919">
            <v>63</v>
          </cell>
          <cell r="V1919">
            <v>6</v>
          </cell>
          <cell r="W1919">
            <v>-7</v>
          </cell>
          <cell r="X1919">
            <v>4.0999999999999996</v>
          </cell>
          <cell r="Y1919" t="str">
            <v>No</v>
          </cell>
          <cell r="Z1919">
            <v>-2.08</v>
          </cell>
          <cell r="AA1919">
            <v>2</v>
          </cell>
          <cell r="BI1919" t="str">
            <v>Operations and Algebraic Thinking</v>
          </cell>
          <cell r="BJ1919">
            <v>230</v>
          </cell>
          <cell r="BK1919">
            <v>6</v>
          </cell>
          <cell r="BL1919" t="str">
            <v>224-236</v>
          </cell>
          <cell r="BM1919" t="str">
            <v>Avg</v>
          </cell>
          <cell r="BN1919" t="str">
            <v>The Real and Complex Number Systems</v>
          </cell>
          <cell r="BO1919">
            <v>237</v>
          </cell>
          <cell r="BP1919">
            <v>6.2</v>
          </cell>
          <cell r="BQ1919" t="str">
            <v>231-243</v>
          </cell>
          <cell r="BR1919" t="str">
            <v>HiAvg</v>
          </cell>
          <cell r="BS1919" t="str">
            <v>Geometry</v>
          </cell>
          <cell r="BT1919">
            <v>223</v>
          </cell>
          <cell r="BU1919">
            <v>6</v>
          </cell>
          <cell r="BV1919" t="str">
            <v>217-229</v>
          </cell>
          <cell r="BW1919" t="str">
            <v>LoAvg</v>
          </cell>
          <cell r="BX1919" t="str">
            <v>Statistics and Probability</v>
          </cell>
          <cell r="BY1919">
            <v>239</v>
          </cell>
          <cell r="BZ1919">
            <v>6.2</v>
          </cell>
          <cell r="CA1919" t="str">
            <v>233-245</v>
          </cell>
          <cell r="CB1919" t="str">
            <v>HiAvg</v>
          </cell>
          <cell r="CW1919">
            <v>0.42509259259259258</v>
          </cell>
          <cell r="CX1919">
            <v>50</v>
          </cell>
          <cell r="CY1919" t="str">
            <v>Arkansas Comprehensive Testing Assessment and Accountability Program</v>
          </cell>
          <cell r="CZ1919" t="str">
            <v>Proficient</v>
          </cell>
          <cell r="DE1919">
            <v>4</v>
          </cell>
        </row>
        <row r="1920">
          <cell r="A1920" t="str">
            <v>605000469310122725School 3</v>
          </cell>
          <cell r="B1920" t="str">
            <v>Fall 2015-2016</v>
          </cell>
          <cell r="C1920">
            <v>605000469</v>
          </cell>
          <cell r="D1920" t="str">
            <v>School 3</v>
          </cell>
          <cell r="E1920" t="str">
            <v>Reading</v>
          </cell>
          <cell r="F1920" t="str">
            <v>Reading</v>
          </cell>
          <cell r="G1920" t="b">
            <v>1</v>
          </cell>
          <cell r="H1920">
            <v>2015</v>
          </cell>
          <cell r="I1920">
            <v>4</v>
          </cell>
          <cell r="L1920">
            <v>4</v>
          </cell>
          <cell r="O1920" t="str">
            <v>Survey With Goals</v>
          </cell>
          <cell r="P1920">
            <v>310122725</v>
          </cell>
          <cell r="Q1920">
            <v>42257</v>
          </cell>
          <cell r="R1920">
            <v>75</v>
          </cell>
          <cell r="S1920">
            <v>223</v>
          </cell>
          <cell r="T1920">
            <v>3.3</v>
          </cell>
          <cell r="U1920">
            <v>64</v>
          </cell>
          <cell r="V1920">
            <v>4</v>
          </cell>
          <cell r="W1920">
            <v>2</v>
          </cell>
          <cell r="X1920">
            <v>4.67</v>
          </cell>
          <cell r="Y1920" t="str">
            <v>No*</v>
          </cell>
          <cell r="Z1920">
            <v>-0.23</v>
          </cell>
          <cell r="AA1920">
            <v>41</v>
          </cell>
          <cell r="BF1920">
            <v>1015</v>
          </cell>
          <cell r="BG1920">
            <v>915</v>
          </cell>
          <cell r="BH1920">
            <v>1065</v>
          </cell>
          <cell r="BI1920" t="str">
            <v>Literature</v>
          </cell>
          <cell r="BJ1920">
            <v>226</v>
          </cell>
          <cell r="BK1920">
            <v>5.8</v>
          </cell>
          <cell r="BL1920" t="str">
            <v>220-232</v>
          </cell>
          <cell r="BM1920" t="str">
            <v>HiAvg</v>
          </cell>
          <cell r="BN1920" t="str">
            <v>Informational Text</v>
          </cell>
          <cell r="BO1920">
            <v>223</v>
          </cell>
          <cell r="BP1920">
            <v>5.8</v>
          </cell>
          <cell r="BQ1920" t="str">
            <v>217-229</v>
          </cell>
          <cell r="BR1920" t="str">
            <v>Avg</v>
          </cell>
          <cell r="BS1920" t="str">
            <v>Vocabulary Acquisition and Use</v>
          </cell>
          <cell r="BT1920">
            <v>221</v>
          </cell>
          <cell r="BU1920">
            <v>5.6</v>
          </cell>
          <cell r="BV1920" t="str">
            <v>215-227</v>
          </cell>
          <cell r="BW1920" t="str">
            <v>Avg</v>
          </cell>
          <cell r="CW1920">
            <v>0.33714120370370365</v>
          </cell>
          <cell r="CX1920">
            <v>48</v>
          </cell>
          <cell r="CY1920" t="str">
            <v>Arkansas Comprehensive Testing Assessment and Accountability Program</v>
          </cell>
          <cell r="CZ1920" t="str">
            <v>Proficient</v>
          </cell>
          <cell r="DE1920">
            <v>3</v>
          </cell>
        </row>
        <row r="1921">
          <cell r="A1921" t="str">
            <v>605000474309648083School 3</v>
          </cell>
          <cell r="B1921" t="str">
            <v>Fall 2015-2016</v>
          </cell>
          <cell r="C1921">
            <v>605000474</v>
          </cell>
          <cell r="D1921" t="str">
            <v>School 3</v>
          </cell>
          <cell r="E1921" t="str">
            <v>Language Usage</v>
          </cell>
          <cell r="F1921" t="str">
            <v>Language</v>
          </cell>
          <cell r="G1921" t="b">
            <v>1</v>
          </cell>
          <cell r="H1921">
            <v>2015</v>
          </cell>
          <cell r="I1921">
            <v>4</v>
          </cell>
          <cell r="L1921">
            <v>4</v>
          </cell>
          <cell r="O1921" t="str">
            <v>Survey With Goals</v>
          </cell>
          <cell r="P1921">
            <v>309648083</v>
          </cell>
          <cell r="Q1921">
            <v>42258</v>
          </cell>
          <cell r="R1921">
            <v>60</v>
          </cell>
          <cell r="S1921">
            <v>204</v>
          </cell>
          <cell r="T1921">
            <v>2.9</v>
          </cell>
          <cell r="U1921">
            <v>19</v>
          </cell>
          <cell r="V1921">
            <v>3</v>
          </cell>
          <cell r="W1921">
            <v>-6</v>
          </cell>
          <cell r="X1921">
            <v>4.17</v>
          </cell>
          <cell r="Y1921" t="str">
            <v>No</v>
          </cell>
          <cell r="Z1921">
            <v>-1.51</v>
          </cell>
          <cell r="AA1921">
            <v>7</v>
          </cell>
          <cell r="BI1921" t="str">
            <v>Writing: Plan, Organize, Develop, Revise, Research</v>
          </cell>
          <cell r="BJ1921">
            <v>207</v>
          </cell>
          <cell r="BK1921">
            <v>5</v>
          </cell>
          <cell r="BL1921" t="str">
            <v>202-212</v>
          </cell>
          <cell r="BM1921" t="str">
            <v>Low</v>
          </cell>
          <cell r="BN1921" t="str">
            <v>Language: Understand, Edit for Grammar, Usage</v>
          </cell>
          <cell r="BO1921">
            <v>199</v>
          </cell>
          <cell r="BP1921">
            <v>5.0999999999999996</v>
          </cell>
          <cell r="BQ1921" t="str">
            <v>194-204</v>
          </cell>
          <cell r="BR1921" t="str">
            <v>Low</v>
          </cell>
          <cell r="BS1921" t="str">
            <v>Language: Understand, Edit Mechanics</v>
          </cell>
          <cell r="BT1921">
            <v>206</v>
          </cell>
          <cell r="BU1921">
            <v>5.0999999999999996</v>
          </cell>
          <cell r="BV1921" t="str">
            <v>201-211</v>
          </cell>
          <cell r="BW1921" t="str">
            <v>Low</v>
          </cell>
          <cell r="CW1921">
            <v>0.54996527777777782</v>
          </cell>
          <cell r="CX1921">
            <v>54</v>
          </cell>
          <cell r="DE1921">
            <v>2</v>
          </cell>
        </row>
        <row r="1922">
          <cell r="A1922" t="str">
            <v>605000474306607543School 3</v>
          </cell>
          <cell r="B1922" t="str">
            <v>Fall 2015-2016</v>
          </cell>
          <cell r="C1922">
            <v>605000474</v>
          </cell>
          <cell r="D1922" t="str">
            <v>School 3</v>
          </cell>
          <cell r="E1922" t="str">
            <v>Mathematics</v>
          </cell>
          <cell r="F1922" t="str">
            <v>Mathematics</v>
          </cell>
          <cell r="G1922" t="b">
            <v>1</v>
          </cell>
          <cell r="H1922">
            <v>2015</v>
          </cell>
          <cell r="I1922">
            <v>4</v>
          </cell>
          <cell r="L1922">
            <v>4</v>
          </cell>
          <cell r="O1922" t="str">
            <v>Survey With Goals</v>
          </cell>
          <cell r="P1922">
            <v>306607543</v>
          </cell>
          <cell r="Q1922">
            <v>42264</v>
          </cell>
          <cell r="R1922">
            <v>131</v>
          </cell>
          <cell r="S1922">
            <v>215</v>
          </cell>
          <cell r="T1922">
            <v>2.9</v>
          </cell>
          <cell r="U1922">
            <v>26</v>
          </cell>
          <cell r="V1922">
            <v>5</v>
          </cell>
          <cell r="W1922">
            <v>-1</v>
          </cell>
          <cell r="X1922">
            <v>4.0999999999999996</v>
          </cell>
          <cell r="Y1922" t="str">
            <v>No</v>
          </cell>
          <cell r="Z1922">
            <v>-1.03</v>
          </cell>
          <cell r="AA1922">
            <v>15</v>
          </cell>
          <cell r="BI1922" t="str">
            <v>Operations and Algebraic Thinking</v>
          </cell>
          <cell r="BJ1922">
            <v>213</v>
          </cell>
          <cell r="BK1922">
            <v>5.8</v>
          </cell>
          <cell r="BL1922" t="str">
            <v>207-219</v>
          </cell>
          <cell r="BM1922" t="str">
            <v>Low</v>
          </cell>
          <cell r="BN1922" t="str">
            <v>The Real and Complex Number Systems</v>
          </cell>
          <cell r="BO1922">
            <v>220</v>
          </cell>
          <cell r="BP1922">
            <v>6</v>
          </cell>
          <cell r="BQ1922" t="str">
            <v>214-226</v>
          </cell>
          <cell r="BR1922" t="str">
            <v>LoAvg</v>
          </cell>
          <cell r="BS1922" t="str">
            <v>Geometry</v>
          </cell>
          <cell r="BT1922">
            <v>212</v>
          </cell>
          <cell r="BU1922">
            <v>5.8</v>
          </cell>
          <cell r="BV1922" t="str">
            <v>206-218</v>
          </cell>
          <cell r="BW1922" t="str">
            <v>Low</v>
          </cell>
          <cell r="BX1922" t="str">
            <v>Statistics and Probability</v>
          </cell>
          <cell r="BY1922">
            <v>217</v>
          </cell>
          <cell r="BZ1922">
            <v>5.8</v>
          </cell>
          <cell r="CA1922" t="str">
            <v>211-223</v>
          </cell>
          <cell r="CB1922" t="str">
            <v>LoAvg</v>
          </cell>
          <cell r="CW1922">
            <v>0.38620370370370366</v>
          </cell>
          <cell r="CX1922">
            <v>52</v>
          </cell>
          <cell r="CY1922" t="str">
            <v>Arkansas Comprehensive Testing Assessment and Accountability Program</v>
          </cell>
          <cell r="CZ1922" t="str">
            <v>Basic</v>
          </cell>
          <cell r="DE1922">
            <v>3</v>
          </cell>
        </row>
        <row r="1923">
          <cell r="A1923" t="str">
            <v>605000474302471152School 3</v>
          </cell>
          <cell r="B1923" t="str">
            <v>Fall 2015-2016</v>
          </cell>
          <cell r="C1923">
            <v>605000474</v>
          </cell>
          <cell r="D1923" t="str">
            <v>School 3</v>
          </cell>
          <cell r="E1923" t="str">
            <v>Reading</v>
          </cell>
          <cell r="F1923" t="str">
            <v>Reading</v>
          </cell>
          <cell r="G1923" t="b">
            <v>1</v>
          </cell>
          <cell r="H1923">
            <v>2015</v>
          </cell>
          <cell r="I1923">
            <v>4</v>
          </cell>
          <cell r="L1923">
            <v>4</v>
          </cell>
          <cell r="O1923" t="str">
            <v>Survey With Goals</v>
          </cell>
          <cell r="P1923">
            <v>302471152</v>
          </cell>
          <cell r="Q1923">
            <v>42256</v>
          </cell>
          <cell r="R1923">
            <v>85</v>
          </cell>
          <cell r="S1923">
            <v>211</v>
          </cell>
          <cell r="T1923">
            <v>3.4</v>
          </cell>
          <cell r="U1923">
            <v>35</v>
          </cell>
          <cell r="V1923">
            <v>5</v>
          </cell>
          <cell r="W1923">
            <v>9</v>
          </cell>
          <cell r="X1923">
            <v>4.67</v>
          </cell>
          <cell r="Y1923" t="str">
            <v>Yes*</v>
          </cell>
          <cell r="Z1923">
            <v>0.65</v>
          </cell>
          <cell r="AA1923">
            <v>74</v>
          </cell>
          <cell r="BF1923">
            <v>799</v>
          </cell>
          <cell r="BG1923">
            <v>699</v>
          </cell>
          <cell r="BH1923">
            <v>849</v>
          </cell>
          <cell r="BI1923" t="str">
            <v>Literature</v>
          </cell>
          <cell r="BJ1923">
            <v>217</v>
          </cell>
          <cell r="BK1923">
            <v>5.8</v>
          </cell>
          <cell r="BL1923" t="str">
            <v>211-223</v>
          </cell>
          <cell r="BM1923" t="str">
            <v>Avg</v>
          </cell>
          <cell r="BN1923" t="str">
            <v>Informational Text</v>
          </cell>
          <cell r="BO1923">
            <v>204</v>
          </cell>
          <cell r="BP1923">
            <v>6</v>
          </cell>
          <cell r="BQ1923" t="str">
            <v>198-210</v>
          </cell>
          <cell r="BR1923" t="str">
            <v>Low</v>
          </cell>
          <cell r="BS1923" t="str">
            <v>Vocabulary Acquisition and Use</v>
          </cell>
          <cell r="BT1923">
            <v>212</v>
          </cell>
          <cell r="BU1923">
            <v>5.9</v>
          </cell>
          <cell r="BV1923" t="str">
            <v>206-218</v>
          </cell>
          <cell r="BW1923" t="str">
            <v>LoAvg</v>
          </cell>
          <cell r="CW1923">
            <v>0.55420138888888892</v>
          </cell>
          <cell r="CX1923">
            <v>58</v>
          </cell>
          <cell r="CY1923" t="str">
            <v>Arkansas Comprehensive Testing Assessment and Accountability Program</v>
          </cell>
          <cell r="CZ1923" t="str">
            <v>Proficient</v>
          </cell>
          <cell r="DE1923">
            <v>3</v>
          </cell>
        </row>
        <row r="1924">
          <cell r="A1924" t="str">
            <v>605000497309648100School 3</v>
          </cell>
          <cell r="B1924" t="str">
            <v>Fall 2015-2016</v>
          </cell>
          <cell r="C1924">
            <v>605000497</v>
          </cell>
          <cell r="D1924" t="str">
            <v>School 3</v>
          </cell>
          <cell r="E1924" t="str">
            <v>Language Usage</v>
          </cell>
          <cell r="F1924" t="str">
            <v>Language</v>
          </cell>
          <cell r="G1924" t="b">
            <v>1</v>
          </cell>
          <cell r="H1924">
            <v>2015</v>
          </cell>
          <cell r="I1924">
            <v>4</v>
          </cell>
          <cell r="L1924">
            <v>4</v>
          </cell>
          <cell r="O1924" t="str">
            <v>Survey With Goals</v>
          </cell>
          <cell r="P1924">
            <v>309648100</v>
          </cell>
          <cell r="Q1924">
            <v>42258</v>
          </cell>
          <cell r="R1924">
            <v>45</v>
          </cell>
          <cell r="S1924">
            <v>208</v>
          </cell>
          <cell r="T1924">
            <v>2.9</v>
          </cell>
          <cell r="U1924">
            <v>33</v>
          </cell>
          <cell r="V1924">
            <v>5</v>
          </cell>
          <cell r="W1924">
            <v>6</v>
          </cell>
          <cell r="X1924">
            <v>4.0999999999999996</v>
          </cell>
          <cell r="Y1924" t="str">
            <v>Yes*</v>
          </cell>
          <cell r="Z1924">
            <v>0.22</v>
          </cell>
          <cell r="AA1924">
            <v>59</v>
          </cell>
          <cell r="BI1924" t="str">
            <v>Writing: Plan, Organize, Develop, Revise, Research</v>
          </cell>
          <cell r="BJ1924">
            <v>198</v>
          </cell>
          <cell r="BK1924">
            <v>5.3</v>
          </cell>
          <cell r="BL1924" t="str">
            <v>193-203</v>
          </cell>
          <cell r="BM1924" t="str">
            <v>Low</v>
          </cell>
          <cell r="BN1924" t="str">
            <v>Language: Understand, Edit for Grammar, Usage</v>
          </cell>
          <cell r="BO1924">
            <v>210</v>
          </cell>
          <cell r="BP1924">
            <v>5.3</v>
          </cell>
          <cell r="BQ1924" t="str">
            <v>205-215</v>
          </cell>
          <cell r="BR1924" t="str">
            <v>LoAvg</v>
          </cell>
          <cell r="BS1924" t="str">
            <v>Language: Understand, Edit Mechanics</v>
          </cell>
          <cell r="BT1924">
            <v>216</v>
          </cell>
          <cell r="BU1924">
            <v>5.4</v>
          </cell>
          <cell r="BV1924" t="str">
            <v>211-221</v>
          </cell>
          <cell r="BW1924" t="str">
            <v>Avg</v>
          </cell>
          <cell r="CW1924">
            <v>0.33857638888888886</v>
          </cell>
          <cell r="CX1924">
            <v>45</v>
          </cell>
          <cell r="DE1924">
            <v>4</v>
          </cell>
        </row>
        <row r="1925">
          <cell r="A1925" t="str">
            <v>605000497307454876School 3</v>
          </cell>
          <cell r="B1925" t="str">
            <v>Fall 2015-2016</v>
          </cell>
          <cell r="C1925">
            <v>605000497</v>
          </cell>
          <cell r="D1925" t="str">
            <v>School 3</v>
          </cell>
          <cell r="E1925" t="str">
            <v>Mathematics</v>
          </cell>
          <cell r="F1925" t="str">
            <v>Mathematics</v>
          </cell>
          <cell r="G1925" t="b">
            <v>1</v>
          </cell>
          <cell r="H1925">
            <v>2015</v>
          </cell>
          <cell r="I1925">
            <v>4</v>
          </cell>
          <cell r="L1925">
            <v>4</v>
          </cell>
          <cell r="O1925" t="str">
            <v>Survey With Goals</v>
          </cell>
          <cell r="P1925">
            <v>307454876</v>
          </cell>
          <cell r="Q1925">
            <v>42263</v>
          </cell>
          <cell r="R1925">
            <v>50</v>
          </cell>
          <cell r="S1925">
            <v>219</v>
          </cell>
          <cell r="T1925">
            <v>2.9</v>
          </cell>
          <cell r="U1925">
            <v>41</v>
          </cell>
          <cell r="V1925">
            <v>7</v>
          </cell>
          <cell r="W1925">
            <v>14</v>
          </cell>
          <cell r="X1925">
            <v>4.24</v>
          </cell>
          <cell r="Y1925" t="str">
            <v>Yes</v>
          </cell>
          <cell r="Z1925">
            <v>1.1000000000000001</v>
          </cell>
          <cell r="AA1925">
            <v>86</v>
          </cell>
          <cell r="BI1925" t="str">
            <v>Operations and Algebraic Thinking</v>
          </cell>
          <cell r="BJ1925">
            <v>209</v>
          </cell>
          <cell r="BK1925">
            <v>6.1</v>
          </cell>
          <cell r="BL1925" t="str">
            <v>203-215</v>
          </cell>
          <cell r="BM1925" t="str">
            <v>Low</v>
          </cell>
          <cell r="BN1925" t="str">
            <v>The Real and Complex Number Systems</v>
          </cell>
          <cell r="BO1925">
            <v>223</v>
          </cell>
          <cell r="BP1925">
            <v>6</v>
          </cell>
          <cell r="BQ1925" t="str">
            <v>217-229</v>
          </cell>
          <cell r="BR1925" t="str">
            <v>Avg</v>
          </cell>
          <cell r="BS1925" t="str">
            <v>Geometry</v>
          </cell>
          <cell r="BT1925">
            <v>215</v>
          </cell>
          <cell r="BU1925">
            <v>6.2</v>
          </cell>
          <cell r="BV1925" t="str">
            <v>209-221</v>
          </cell>
          <cell r="BW1925" t="str">
            <v>LoAvg</v>
          </cell>
          <cell r="BX1925" t="str">
            <v>Statistics and Probability</v>
          </cell>
          <cell r="BY1925">
            <v>229</v>
          </cell>
          <cell r="BZ1925">
            <v>6.1</v>
          </cell>
          <cell r="CA1925" t="str">
            <v>223-235</v>
          </cell>
          <cell r="CB1925" t="str">
            <v>Avg</v>
          </cell>
          <cell r="CW1925">
            <v>0.34056712962962959</v>
          </cell>
          <cell r="CX1925">
            <v>51</v>
          </cell>
          <cell r="CY1925" t="str">
            <v>Arkansas Comprehensive Testing Assessment and Accountability Program</v>
          </cell>
          <cell r="CZ1925" t="str">
            <v>Proficient</v>
          </cell>
          <cell r="DE1925">
            <v>5</v>
          </cell>
        </row>
        <row r="1926">
          <cell r="A1926" t="str">
            <v>605000497302471320School 3</v>
          </cell>
          <cell r="B1926" t="str">
            <v>Fall 2015-2016</v>
          </cell>
          <cell r="C1926">
            <v>605000497</v>
          </cell>
          <cell r="D1926" t="str">
            <v>School 3</v>
          </cell>
          <cell r="E1926" t="str">
            <v>Reading</v>
          </cell>
          <cell r="F1926" t="str">
            <v>Reading</v>
          </cell>
          <cell r="G1926" t="b">
            <v>1</v>
          </cell>
          <cell r="H1926">
            <v>2015</v>
          </cell>
          <cell r="I1926">
            <v>4</v>
          </cell>
          <cell r="L1926">
            <v>4</v>
          </cell>
          <cell r="O1926" t="str">
            <v>Survey With Goals</v>
          </cell>
          <cell r="P1926">
            <v>302471320</v>
          </cell>
          <cell r="Q1926">
            <v>42256</v>
          </cell>
          <cell r="R1926">
            <v>59</v>
          </cell>
          <cell r="S1926">
            <v>210</v>
          </cell>
          <cell r="T1926">
            <v>3.4</v>
          </cell>
          <cell r="U1926">
            <v>39</v>
          </cell>
          <cell r="V1926">
            <v>5</v>
          </cell>
          <cell r="W1926">
            <v>4</v>
          </cell>
          <cell r="X1926">
            <v>4.5999999999999996</v>
          </cell>
          <cell r="Y1926" t="str">
            <v>No*</v>
          </cell>
          <cell r="Z1926">
            <v>-0.13</v>
          </cell>
          <cell r="AA1926">
            <v>45</v>
          </cell>
          <cell r="BF1926">
            <v>781</v>
          </cell>
          <cell r="BG1926">
            <v>681</v>
          </cell>
          <cell r="BH1926">
            <v>831</v>
          </cell>
          <cell r="BI1926" t="str">
            <v>Literature</v>
          </cell>
          <cell r="BJ1926">
            <v>212</v>
          </cell>
          <cell r="BK1926">
            <v>5.9</v>
          </cell>
          <cell r="BL1926" t="str">
            <v>206-218</v>
          </cell>
          <cell r="BM1926" t="str">
            <v>LoAvg</v>
          </cell>
          <cell r="BN1926" t="str">
            <v>Informational Text</v>
          </cell>
          <cell r="BO1926">
            <v>212</v>
          </cell>
          <cell r="BP1926">
            <v>5.9</v>
          </cell>
          <cell r="BQ1926" t="str">
            <v>206-218</v>
          </cell>
          <cell r="BR1926" t="str">
            <v>LoAvg</v>
          </cell>
          <cell r="BS1926" t="str">
            <v>Vocabulary Acquisition and Use</v>
          </cell>
          <cell r="BT1926">
            <v>207</v>
          </cell>
          <cell r="BU1926">
            <v>5.9</v>
          </cell>
          <cell r="BV1926" t="str">
            <v>201-213</v>
          </cell>
          <cell r="BW1926" t="str">
            <v>LoAvg</v>
          </cell>
          <cell r="CW1926">
            <v>0.34425925925925926</v>
          </cell>
          <cell r="CX1926">
            <v>53</v>
          </cell>
          <cell r="CY1926" t="str">
            <v>Arkansas Comprehensive Testing Assessment and Accountability Program</v>
          </cell>
          <cell r="CZ1926" t="str">
            <v>Basic</v>
          </cell>
          <cell r="DE1926">
            <v>4</v>
          </cell>
        </row>
        <row r="1927">
          <cell r="A1927" t="str">
            <v>605000498309648030School 3</v>
          </cell>
          <cell r="B1927" t="str">
            <v>Fall 2015-2016</v>
          </cell>
          <cell r="C1927">
            <v>605000498</v>
          </cell>
          <cell r="D1927" t="str">
            <v>School 3</v>
          </cell>
          <cell r="E1927" t="str">
            <v>Language Usage</v>
          </cell>
          <cell r="F1927" t="str">
            <v>Language</v>
          </cell>
          <cell r="G1927" t="b">
            <v>1</v>
          </cell>
          <cell r="H1927">
            <v>2015</v>
          </cell>
          <cell r="I1927">
            <v>4</v>
          </cell>
          <cell r="L1927">
            <v>4</v>
          </cell>
          <cell r="O1927" t="str">
            <v>Survey With Goals</v>
          </cell>
          <cell r="P1927">
            <v>309648030</v>
          </cell>
          <cell r="Q1927">
            <v>42258</v>
          </cell>
          <cell r="R1927">
            <v>41</v>
          </cell>
          <cell r="S1927">
            <v>219</v>
          </cell>
          <cell r="T1927">
            <v>2.9</v>
          </cell>
          <cell r="U1927">
            <v>64</v>
          </cell>
          <cell r="V1927">
            <v>3</v>
          </cell>
          <cell r="W1927">
            <v>-3</v>
          </cell>
          <cell r="X1927">
            <v>4.0999999999999996</v>
          </cell>
          <cell r="Y1927" t="str">
            <v>No</v>
          </cell>
          <cell r="Z1927">
            <v>-0.89</v>
          </cell>
          <cell r="AA1927">
            <v>19</v>
          </cell>
          <cell r="BI1927" t="str">
            <v>Writing: Plan, Organize, Develop, Revise, Research</v>
          </cell>
          <cell r="BJ1927">
            <v>218</v>
          </cell>
          <cell r="BK1927">
            <v>5.0999999999999996</v>
          </cell>
          <cell r="BL1927" t="str">
            <v>213-223</v>
          </cell>
          <cell r="BM1927" t="str">
            <v>Avg</v>
          </cell>
          <cell r="BN1927" t="str">
            <v>Language: Understand, Edit for Grammar, Usage</v>
          </cell>
          <cell r="BO1927">
            <v>218</v>
          </cell>
          <cell r="BP1927">
            <v>5</v>
          </cell>
          <cell r="BQ1927" t="str">
            <v>213-223</v>
          </cell>
          <cell r="BR1927" t="str">
            <v>Avg</v>
          </cell>
          <cell r="BS1927" t="str">
            <v>Language: Understand, Edit Mechanics</v>
          </cell>
          <cell r="BT1927">
            <v>222</v>
          </cell>
          <cell r="BU1927">
            <v>4.9000000000000004</v>
          </cell>
          <cell r="BV1927" t="str">
            <v>217-227</v>
          </cell>
          <cell r="BW1927" t="str">
            <v>HiAvg</v>
          </cell>
          <cell r="CW1927">
            <v>0.39429398148148148</v>
          </cell>
          <cell r="CX1927">
            <v>48</v>
          </cell>
          <cell r="DE1927">
            <v>3</v>
          </cell>
        </row>
        <row r="1928">
          <cell r="A1928" t="str">
            <v>605000498307454791School 3</v>
          </cell>
          <cell r="B1928" t="str">
            <v>Fall 2015-2016</v>
          </cell>
          <cell r="C1928">
            <v>605000498</v>
          </cell>
          <cell r="D1928" t="str">
            <v>School 3</v>
          </cell>
          <cell r="E1928" t="str">
            <v>Mathematics</v>
          </cell>
          <cell r="F1928" t="str">
            <v>Mathematics</v>
          </cell>
          <cell r="G1928" t="b">
            <v>1</v>
          </cell>
          <cell r="H1928">
            <v>2015</v>
          </cell>
          <cell r="I1928">
            <v>4</v>
          </cell>
          <cell r="L1928">
            <v>4</v>
          </cell>
          <cell r="O1928" t="str">
            <v>Survey With Goals</v>
          </cell>
          <cell r="P1928">
            <v>307454791</v>
          </cell>
          <cell r="Q1928">
            <v>42263</v>
          </cell>
          <cell r="R1928">
            <v>44</v>
          </cell>
          <cell r="S1928">
            <v>221</v>
          </cell>
          <cell r="T1928">
            <v>2.9</v>
          </cell>
          <cell r="U1928">
            <v>46</v>
          </cell>
          <cell r="V1928">
            <v>7</v>
          </cell>
          <cell r="W1928">
            <v>0</v>
          </cell>
          <cell r="X1928">
            <v>4.0999999999999996</v>
          </cell>
          <cell r="Y1928" t="str">
            <v>No</v>
          </cell>
          <cell r="Z1928">
            <v>-1.02</v>
          </cell>
          <cell r="AA1928">
            <v>15</v>
          </cell>
          <cell r="BI1928" t="str">
            <v>Operations and Algebraic Thinking</v>
          </cell>
          <cell r="BJ1928">
            <v>217</v>
          </cell>
          <cell r="BK1928">
            <v>5.8</v>
          </cell>
          <cell r="BL1928" t="str">
            <v>211-223</v>
          </cell>
          <cell r="BM1928" t="str">
            <v>LoAvg</v>
          </cell>
          <cell r="BN1928" t="str">
            <v>The Real and Complex Number Systems</v>
          </cell>
          <cell r="BO1928">
            <v>226</v>
          </cell>
          <cell r="BP1928">
            <v>5.8</v>
          </cell>
          <cell r="BQ1928" t="str">
            <v>220-232</v>
          </cell>
          <cell r="BR1928" t="str">
            <v>Avg</v>
          </cell>
          <cell r="BS1928" t="str">
            <v>Geometry</v>
          </cell>
          <cell r="BT1928">
            <v>219</v>
          </cell>
          <cell r="BU1928">
            <v>6</v>
          </cell>
          <cell r="BV1928" t="str">
            <v>213-225</v>
          </cell>
          <cell r="BW1928" t="str">
            <v>LoAvg</v>
          </cell>
          <cell r="BX1928" t="str">
            <v>Statistics and Probability</v>
          </cell>
          <cell r="BY1928">
            <v>223</v>
          </cell>
          <cell r="BZ1928">
            <v>5.9</v>
          </cell>
          <cell r="CA1928" t="str">
            <v>217-229</v>
          </cell>
          <cell r="CB1928" t="str">
            <v>Avg</v>
          </cell>
          <cell r="CW1928">
            <v>0.38020833333333331</v>
          </cell>
          <cell r="CX1928">
            <v>48</v>
          </cell>
          <cell r="CY1928" t="str">
            <v>Arkansas Comprehensive Testing Assessment and Accountability Program</v>
          </cell>
          <cell r="CZ1928" t="str">
            <v>Proficient</v>
          </cell>
          <cell r="DE1928">
            <v>5</v>
          </cell>
        </row>
        <row r="1929">
          <cell r="A1929" t="str">
            <v>605000498302471356School 3</v>
          </cell>
          <cell r="B1929" t="str">
            <v>Fall 2015-2016</v>
          </cell>
          <cell r="C1929">
            <v>605000498</v>
          </cell>
          <cell r="D1929" t="str">
            <v>School 3</v>
          </cell>
          <cell r="E1929" t="str">
            <v>Reading</v>
          </cell>
          <cell r="F1929" t="str">
            <v>Reading</v>
          </cell>
          <cell r="G1929" t="b">
            <v>1</v>
          </cell>
          <cell r="H1929">
            <v>2015</v>
          </cell>
          <cell r="I1929">
            <v>4</v>
          </cell>
          <cell r="L1929">
            <v>4</v>
          </cell>
          <cell r="O1929" t="str">
            <v>Survey With Goals</v>
          </cell>
          <cell r="P1929">
            <v>302471356</v>
          </cell>
          <cell r="Q1929">
            <v>42256</v>
          </cell>
          <cell r="R1929">
            <v>18</v>
          </cell>
          <cell r="S1929">
            <v>209</v>
          </cell>
          <cell r="T1929">
            <v>3.2</v>
          </cell>
          <cell r="U1929">
            <v>36</v>
          </cell>
          <cell r="V1929">
            <v>5</v>
          </cell>
          <cell r="W1929">
            <v>-2</v>
          </cell>
          <cell r="X1929">
            <v>4.5999999999999996</v>
          </cell>
          <cell r="Y1929" t="str">
            <v>No</v>
          </cell>
          <cell r="Z1929">
            <v>-0.93</v>
          </cell>
          <cell r="AA1929">
            <v>18</v>
          </cell>
          <cell r="BF1929">
            <v>763</v>
          </cell>
          <cell r="BG1929">
            <v>663</v>
          </cell>
          <cell r="BH1929">
            <v>813</v>
          </cell>
          <cell r="BI1929" t="str">
            <v>Literature</v>
          </cell>
          <cell r="BJ1929">
            <v>212</v>
          </cell>
          <cell r="BK1929">
            <v>5.7</v>
          </cell>
          <cell r="BL1929" t="str">
            <v>206-218</v>
          </cell>
          <cell r="BM1929" t="str">
            <v>LoAvg</v>
          </cell>
          <cell r="BN1929" t="str">
            <v>Informational Text</v>
          </cell>
          <cell r="BO1929">
            <v>203</v>
          </cell>
          <cell r="BP1929">
            <v>5.7</v>
          </cell>
          <cell r="BQ1929" t="str">
            <v>197-209</v>
          </cell>
          <cell r="BR1929" t="str">
            <v>Low</v>
          </cell>
          <cell r="BS1929" t="str">
            <v>Vocabulary Acquisition and Use</v>
          </cell>
          <cell r="BT1929">
            <v>213</v>
          </cell>
          <cell r="BU1929">
            <v>5.8</v>
          </cell>
          <cell r="BV1929" t="str">
            <v>207-219</v>
          </cell>
          <cell r="BW1929" t="str">
            <v>Avg</v>
          </cell>
          <cell r="CW1929">
            <v>0.4010185185185185</v>
          </cell>
          <cell r="CX1929">
            <v>50</v>
          </cell>
          <cell r="CY1929" t="str">
            <v>Arkansas Comprehensive Testing Assessment and Accountability Program</v>
          </cell>
          <cell r="CZ1929" t="str">
            <v>Basic</v>
          </cell>
          <cell r="DE1929">
            <v>4</v>
          </cell>
        </row>
        <row r="1930">
          <cell r="A1930" t="str">
            <v>605000500309648111School 3</v>
          </cell>
          <cell r="B1930" t="str">
            <v>Fall 2015-2016</v>
          </cell>
          <cell r="C1930">
            <v>605000500</v>
          </cell>
          <cell r="D1930" t="str">
            <v>School 3</v>
          </cell>
          <cell r="E1930" t="str">
            <v>Language Usage</v>
          </cell>
          <cell r="F1930" t="str">
            <v>Language</v>
          </cell>
          <cell r="G1930" t="b">
            <v>1</v>
          </cell>
          <cell r="H1930">
            <v>2015</v>
          </cell>
          <cell r="I1930">
            <v>4</v>
          </cell>
          <cell r="L1930">
            <v>4</v>
          </cell>
          <cell r="O1930" t="str">
            <v>Survey With Goals</v>
          </cell>
          <cell r="P1930">
            <v>309648111</v>
          </cell>
          <cell r="Q1930">
            <v>42258</v>
          </cell>
          <cell r="R1930">
            <v>34</v>
          </cell>
          <cell r="S1930">
            <v>213</v>
          </cell>
          <cell r="T1930">
            <v>2.9</v>
          </cell>
          <cell r="U1930">
            <v>47</v>
          </cell>
          <cell r="V1930">
            <v>4</v>
          </cell>
          <cell r="W1930">
            <v>-1</v>
          </cell>
          <cell r="X1930">
            <v>4.0999999999999996</v>
          </cell>
          <cell r="Y1930" t="str">
            <v>No</v>
          </cell>
          <cell r="Z1930">
            <v>-0.68</v>
          </cell>
          <cell r="AA1930">
            <v>25</v>
          </cell>
          <cell r="BI1930" t="str">
            <v>Writing: Plan, Organize, Develop, Revise, Research</v>
          </cell>
          <cell r="BJ1930">
            <v>211</v>
          </cell>
          <cell r="BK1930">
            <v>5.2</v>
          </cell>
          <cell r="BL1930" t="str">
            <v>206-216</v>
          </cell>
          <cell r="BM1930" t="str">
            <v>LoAvg</v>
          </cell>
          <cell r="BN1930" t="str">
            <v>Language: Understand, Edit for Grammar, Usage</v>
          </cell>
          <cell r="BO1930">
            <v>221</v>
          </cell>
          <cell r="BP1930">
            <v>5.0999999999999996</v>
          </cell>
          <cell r="BQ1930" t="str">
            <v>216-226</v>
          </cell>
          <cell r="BR1930" t="str">
            <v>HiAvg</v>
          </cell>
          <cell r="BS1930" t="str">
            <v>Language: Understand, Edit Mechanics</v>
          </cell>
          <cell r="BT1930">
            <v>205</v>
          </cell>
          <cell r="BU1930">
            <v>5.3</v>
          </cell>
          <cell r="BV1930" t="str">
            <v>200-210</v>
          </cell>
          <cell r="BW1930" t="str">
            <v>LoAvg</v>
          </cell>
          <cell r="CW1930">
            <v>0.34192129629629631</v>
          </cell>
          <cell r="CX1930">
            <v>56</v>
          </cell>
          <cell r="DE1930">
            <v>3</v>
          </cell>
        </row>
        <row r="1931">
          <cell r="A1931" t="str">
            <v>605000500307454795School 3</v>
          </cell>
          <cell r="B1931" t="str">
            <v>Fall 2015-2016</v>
          </cell>
          <cell r="C1931">
            <v>605000500</v>
          </cell>
          <cell r="D1931" t="str">
            <v>School 3</v>
          </cell>
          <cell r="E1931" t="str">
            <v>Mathematics</v>
          </cell>
          <cell r="F1931" t="str">
            <v>Mathematics</v>
          </cell>
          <cell r="G1931" t="b">
            <v>1</v>
          </cell>
          <cell r="H1931">
            <v>2015</v>
          </cell>
          <cell r="I1931">
            <v>4</v>
          </cell>
          <cell r="L1931">
            <v>4</v>
          </cell>
          <cell r="O1931" t="str">
            <v>Survey With Goals</v>
          </cell>
          <cell r="P1931">
            <v>307454795</v>
          </cell>
          <cell r="Q1931">
            <v>42263</v>
          </cell>
          <cell r="R1931">
            <v>88</v>
          </cell>
          <cell r="S1931">
            <v>234</v>
          </cell>
          <cell r="T1931">
            <v>2.9</v>
          </cell>
          <cell r="U1931">
            <v>75</v>
          </cell>
          <cell r="V1931">
            <v>7</v>
          </cell>
          <cell r="W1931">
            <v>9</v>
          </cell>
          <cell r="X1931">
            <v>4.0999999999999996</v>
          </cell>
          <cell r="Y1931" t="str">
            <v>Yes*</v>
          </cell>
          <cell r="Z1931">
            <v>0.34</v>
          </cell>
          <cell r="AA1931">
            <v>63</v>
          </cell>
          <cell r="BI1931" t="str">
            <v>Operations and Algebraic Thinking</v>
          </cell>
          <cell r="BJ1931">
            <v>237</v>
          </cell>
          <cell r="BK1931">
            <v>5.8</v>
          </cell>
          <cell r="BL1931" t="str">
            <v>231-243</v>
          </cell>
          <cell r="BM1931" t="str">
            <v>HiAvg</v>
          </cell>
          <cell r="BN1931" t="str">
            <v>The Real and Complex Number Systems</v>
          </cell>
          <cell r="BO1931">
            <v>224</v>
          </cell>
          <cell r="BP1931">
            <v>6</v>
          </cell>
          <cell r="BQ1931" t="str">
            <v>218-230</v>
          </cell>
          <cell r="BR1931" t="str">
            <v>Avg</v>
          </cell>
          <cell r="BS1931" t="str">
            <v>Geometry</v>
          </cell>
          <cell r="BT1931">
            <v>237</v>
          </cell>
          <cell r="BU1931">
            <v>6</v>
          </cell>
          <cell r="BV1931" t="str">
            <v>231-243</v>
          </cell>
          <cell r="BW1931" t="str">
            <v>HiAvg</v>
          </cell>
          <cell r="BX1931" t="str">
            <v>Statistics and Probability</v>
          </cell>
          <cell r="BY1931">
            <v>239</v>
          </cell>
          <cell r="BZ1931">
            <v>6</v>
          </cell>
          <cell r="CA1931" t="str">
            <v>233-245</v>
          </cell>
          <cell r="CB1931" t="str">
            <v>HiAvg</v>
          </cell>
          <cell r="CW1931">
            <v>0.41401620370370368</v>
          </cell>
          <cell r="CX1931">
            <v>49</v>
          </cell>
          <cell r="CY1931" t="str">
            <v>Arkansas Comprehensive Testing Assessment and Accountability Program</v>
          </cell>
          <cell r="CZ1931" t="str">
            <v>Advanced</v>
          </cell>
          <cell r="DE1931">
            <v>6</v>
          </cell>
        </row>
        <row r="1932">
          <cell r="A1932" t="str">
            <v>605000500302471192School 3</v>
          </cell>
          <cell r="B1932" t="str">
            <v>Fall 2015-2016</v>
          </cell>
          <cell r="C1932">
            <v>605000500</v>
          </cell>
          <cell r="D1932" t="str">
            <v>School 3</v>
          </cell>
          <cell r="E1932" t="str">
            <v>Reading</v>
          </cell>
          <cell r="F1932" t="str">
            <v>Reading</v>
          </cell>
          <cell r="G1932" t="b">
            <v>1</v>
          </cell>
          <cell r="H1932">
            <v>2015</v>
          </cell>
          <cell r="I1932">
            <v>4</v>
          </cell>
          <cell r="L1932">
            <v>4</v>
          </cell>
          <cell r="O1932" t="str">
            <v>Survey With Goals</v>
          </cell>
          <cell r="P1932">
            <v>302471192</v>
          </cell>
          <cell r="Q1932">
            <v>42256</v>
          </cell>
          <cell r="R1932">
            <v>61</v>
          </cell>
          <cell r="S1932">
            <v>231</v>
          </cell>
          <cell r="T1932">
            <v>3.4</v>
          </cell>
          <cell r="U1932">
            <v>86</v>
          </cell>
          <cell r="V1932">
            <v>4</v>
          </cell>
          <cell r="W1932">
            <v>8</v>
          </cell>
          <cell r="X1932">
            <v>4.67</v>
          </cell>
          <cell r="Y1932" t="str">
            <v>Yes*</v>
          </cell>
          <cell r="Z1932">
            <v>0.57999999999999996</v>
          </cell>
          <cell r="AA1932">
            <v>72</v>
          </cell>
          <cell r="BF1932">
            <v>1159</v>
          </cell>
          <cell r="BG1932">
            <v>1059</v>
          </cell>
          <cell r="BH1932">
            <v>1209</v>
          </cell>
          <cell r="BI1932" t="str">
            <v>Literature</v>
          </cell>
          <cell r="BJ1932">
            <v>231</v>
          </cell>
          <cell r="BK1932">
            <v>5.7</v>
          </cell>
          <cell r="BL1932" t="str">
            <v>225-237</v>
          </cell>
          <cell r="BM1932" t="str">
            <v>High</v>
          </cell>
          <cell r="BN1932" t="str">
            <v>Informational Text</v>
          </cell>
          <cell r="BO1932">
            <v>232</v>
          </cell>
          <cell r="BP1932">
            <v>5.9</v>
          </cell>
          <cell r="BQ1932" t="str">
            <v>226-238</v>
          </cell>
          <cell r="BR1932" t="str">
            <v>High</v>
          </cell>
          <cell r="BS1932" t="str">
            <v>Vocabulary Acquisition and Use</v>
          </cell>
          <cell r="BT1932">
            <v>230</v>
          </cell>
          <cell r="BU1932">
            <v>5.8</v>
          </cell>
          <cell r="BV1932" t="str">
            <v>224-236</v>
          </cell>
          <cell r="BW1932" t="str">
            <v>High</v>
          </cell>
          <cell r="CW1932">
            <v>0.34421296296296294</v>
          </cell>
          <cell r="CX1932">
            <v>49</v>
          </cell>
          <cell r="CY1932" t="str">
            <v>Arkansas Comprehensive Testing Assessment and Accountability Program</v>
          </cell>
          <cell r="CZ1932" t="str">
            <v>Advanced</v>
          </cell>
          <cell r="DE1932">
            <v>3</v>
          </cell>
        </row>
        <row r="1933">
          <cell r="A1933" t="str">
            <v>605000504308273502School 3</v>
          </cell>
          <cell r="B1933" t="str">
            <v>Fall 2015-2016</v>
          </cell>
          <cell r="C1933">
            <v>605000504</v>
          </cell>
          <cell r="D1933" t="str">
            <v>School 3</v>
          </cell>
          <cell r="E1933" t="str">
            <v>Language Usage</v>
          </cell>
          <cell r="F1933" t="str">
            <v>Language</v>
          </cell>
          <cell r="G1933" t="b">
            <v>1</v>
          </cell>
          <cell r="H1933">
            <v>2015</v>
          </cell>
          <cell r="I1933">
            <v>4</v>
          </cell>
          <cell r="L1933">
            <v>4</v>
          </cell>
          <cell r="O1933" t="str">
            <v>Survey With Goals</v>
          </cell>
          <cell r="P1933">
            <v>308273502</v>
          </cell>
          <cell r="Q1933">
            <v>42262</v>
          </cell>
          <cell r="R1933">
            <v>114</v>
          </cell>
          <cell r="S1933">
            <v>224</v>
          </cell>
          <cell r="T1933">
            <v>2.9</v>
          </cell>
          <cell r="U1933">
            <v>71</v>
          </cell>
          <cell r="V1933">
            <v>3</v>
          </cell>
          <cell r="W1933">
            <v>3</v>
          </cell>
          <cell r="X1933">
            <v>4.0999999999999996</v>
          </cell>
          <cell r="Y1933" t="str">
            <v>Yes*</v>
          </cell>
          <cell r="Z1933">
            <v>0.04</v>
          </cell>
          <cell r="AA1933">
            <v>52</v>
          </cell>
          <cell r="BI1933" t="str">
            <v>Writing: Plan, Organize, Develop, Revise, Research</v>
          </cell>
          <cell r="BJ1933">
            <v>215</v>
          </cell>
          <cell r="BK1933">
            <v>5.0999999999999996</v>
          </cell>
          <cell r="BL1933" t="str">
            <v>210-220</v>
          </cell>
          <cell r="BM1933" t="str">
            <v>LoAvg</v>
          </cell>
          <cell r="BN1933" t="str">
            <v>Language: Understand, Edit for Grammar, Usage</v>
          </cell>
          <cell r="BO1933">
            <v>228</v>
          </cell>
          <cell r="BP1933">
            <v>5.4</v>
          </cell>
          <cell r="BQ1933" t="str">
            <v>223-233</v>
          </cell>
          <cell r="BR1933" t="str">
            <v>HiAvg</v>
          </cell>
          <cell r="BS1933" t="str">
            <v>Language: Understand, Edit Mechanics</v>
          </cell>
          <cell r="BT1933">
            <v>231</v>
          </cell>
          <cell r="BU1933">
            <v>5.4</v>
          </cell>
          <cell r="BV1933" t="str">
            <v>226-236</v>
          </cell>
          <cell r="BW1933" t="str">
            <v>High</v>
          </cell>
          <cell r="CW1933">
            <v>0.34451388888888884</v>
          </cell>
          <cell r="CX1933">
            <v>51</v>
          </cell>
          <cell r="DE1933">
            <v>2</v>
          </cell>
        </row>
        <row r="1934">
          <cell r="A1934" t="str">
            <v>605000504306607496School 3</v>
          </cell>
          <cell r="B1934" t="str">
            <v>Fall 2015-2016</v>
          </cell>
          <cell r="C1934">
            <v>605000504</v>
          </cell>
          <cell r="D1934" t="str">
            <v>School 3</v>
          </cell>
          <cell r="E1934" t="str">
            <v>Mathematics</v>
          </cell>
          <cell r="F1934" t="str">
            <v>Mathematics</v>
          </cell>
          <cell r="G1934" t="b">
            <v>1</v>
          </cell>
          <cell r="H1934">
            <v>2015</v>
          </cell>
          <cell r="I1934">
            <v>4</v>
          </cell>
          <cell r="L1934">
            <v>4</v>
          </cell>
          <cell r="O1934" t="str">
            <v>Survey With Goals</v>
          </cell>
          <cell r="P1934">
            <v>306607496</v>
          </cell>
          <cell r="Q1934">
            <v>42264</v>
          </cell>
          <cell r="R1934">
            <v>124</v>
          </cell>
          <cell r="S1934">
            <v>236</v>
          </cell>
          <cell r="T1934">
            <v>2.9</v>
          </cell>
          <cell r="U1934">
            <v>71</v>
          </cell>
          <cell r="V1934">
            <v>6</v>
          </cell>
          <cell r="W1934">
            <v>8</v>
          </cell>
          <cell r="X1934">
            <v>4.0999999999999996</v>
          </cell>
          <cell r="Y1934" t="str">
            <v>Yes*</v>
          </cell>
          <cell r="Z1934">
            <v>0.39</v>
          </cell>
          <cell r="AA1934">
            <v>65</v>
          </cell>
          <cell r="BI1934" t="str">
            <v>Operations and Algebraic Thinking</v>
          </cell>
          <cell r="BJ1934">
            <v>237</v>
          </cell>
          <cell r="BK1934">
            <v>5.7</v>
          </cell>
          <cell r="BL1934" t="str">
            <v>231-243</v>
          </cell>
          <cell r="BM1934" t="str">
            <v>HiAvg</v>
          </cell>
          <cell r="BN1934" t="str">
            <v>The Real and Complex Number Systems</v>
          </cell>
          <cell r="BO1934">
            <v>231</v>
          </cell>
          <cell r="BP1934">
            <v>5.9</v>
          </cell>
          <cell r="BQ1934" t="str">
            <v>225-237</v>
          </cell>
          <cell r="BR1934" t="str">
            <v>Avg</v>
          </cell>
          <cell r="BS1934" t="str">
            <v>Geometry</v>
          </cell>
          <cell r="BT1934">
            <v>236</v>
          </cell>
          <cell r="BU1934">
            <v>5.8</v>
          </cell>
          <cell r="BV1934" t="str">
            <v>230-242</v>
          </cell>
          <cell r="BW1934" t="str">
            <v>HiAvg</v>
          </cell>
          <cell r="BX1934" t="str">
            <v>Statistics and Probability</v>
          </cell>
          <cell r="BY1934">
            <v>238</v>
          </cell>
          <cell r="BZ1934">
            <v>5.9</v>
          </cell>
          <cell r="CA1934" t="str">
            <v>232-244</v>
          </cell>
          <cell r="CB1934" t="str">
            <v>HiAvg</v>
          </cell>
          <cell r="CW1934">
            <v>0.39609953703703704</v>
          </cell>
          <cell r="CX1934">
            <v>52</v>
          </cell>
          <cell r="CY1934" t="str">
            <v>Arkansas Comprehensive Testing Assessment and Accountability Program</v>
          </cell>
          <cell r="CZ1934" t="str">
            <v>Proficient</v>
          </cell>
          <cell r="DE1934">
            <v>5</v>
          </cell>
        </row>
        <row r="1935">
          <cell r="A1935" t="str">
            <v>605000504310122782School 3</v>
          </cell>
          <cell r="B1935" t="str">
            <v>Fall 2015-2016</v>
          </cell>
          <cell r="C1935">
            <v>605000504</v>
          </cell>
          <cell r="D1935" t="str">
            <v>School 3</v>
          </cell>
          <cell r="E1935" t="str">
            <v>Reading</v>
          </cell>
          <cell r="F1935" t="str">
            <v>Reading</v>
          </cell>
          <cell r="G1935" t="b">
            <v>1</v>
          </cell>
          <cell r="H1935">
            <v>2015</v>
          </cell>
          <cell r="I1935">
            <v>4</v>
          </cell>
          <cell r="L1935">
            <v>4</v>
          </cell>
          <cell r="O1935" t="str">
            <v>Survey With Goals</v>
          </cell>
          <cell r="P1935">
            <v>310122782</v>
          </cell>
          <cell r="Q1935">
            <v>42257</v>
          </cell>
          <cell r="R1935">
            <v>102</v>
          </cell>
          <cell r="S1935">
            <v>228</v>
          </cell>
          <cell r="T1935">
            <v>3.4</v>
          </cell>
          <cell r="U1935">
            <v>75</v>
          </cell>
          <cell r="V1935">
            <v>4</v>
          </cell>
          <cell r="W1935">
            <v>11</v>
          </cell>
          <cell r="X1935">
            <v>4.67</v>
          </cell>
          <cell r="Y1935" t="str">
            <v>Yes</v>
          </cell>
          <cell r="Z1935">
            <v>1.06</v>
          </cell>
          <cell r="AA1935">
            <v>86</v>
          </cell>
          <cell r="BF1935">
            <v>1105</v>
          </cell>
          <cell r="BG1935">
            <v>1005</v>
          </cell>
          <cell r="BH1935">
            <v>1155</v>
          </cell>
          <cell r="BI1935" t="str">
            <v>Literature</v>
          </cell>
          <cell r="BJ1935">
            <v>230</v>
          </cell>
          <cell r="BK1935">
            <v>5.9</v>
          </cell>
          <cell r="BL1935" t="str">
            <v>224-236</v>
          </cell>
          <cell r="BM1935" t="str">
            <v>HiAvg</v>
          </cell>
          <cell r="BN1935" t="str">
            <v>Informational Text</v>
          </cell>
          <cell r="BO1935">
            <v>229</v>
          </cell>
          <cell r="BP1935">
            <v>5.8</v>
          </cell>
          <cell r="BQ1935" t="str">
            <v>223-235</v>
          </cell>
          <cell r="BR1935" t="str">
            <v>HiAvg</v>
          </cell>
          <cell r="BS1935" t="str">
            <v>Vocabulary Acquisition and Use</v>
          </cell>
          <cell r="BT1935">
            <v>224</v>
          </cell>
          <cell r="BU1935">
            <v>5.8</v>
          </cell>
          <cell r="BV1935" t="str">
            <v>218-230</v>
          </cell>
          <cell r="BW1935" t="str">
            <v>HiAvg</v>
          </cell>
          <cell r="CW1935">
            <v>0.33711805555555557</v>
          </cell>
          <cell r="CX1935">
            <v>48</v>
          </cell>
          <cell r="CY1935" t="str">
            <v>Arkansas Comprehensive Testing Assessment and Accountability Program</v>
          </cell>
          <cell r="CZ1935" t="str">
            <v>Advanced</v>
          </cell>
          <cell r="DE1935">
            <v>3</v>
          </cell>
        </row>
        <row r="1936">
          <cell r="A1936" t="str">
            <v>605000505309648120School 3</v>
          </cell>
          <cell r="B1936" t="str">
            <v>Fall 2015-2016</v>
          </cell>
          <cell r="C1936">
            <v>605000505</v>
          </cell>
          <cell r="D1936" t="str">
            <v>School 3</v>
          </cell>
          <cell r="E1936" t="str">
            <v>Language Usage</v>
          </cell>
          <cell r="F1936" t="str">
            <v>Language</v>
          </cell>
          <cell r="G1936" t="b">
            <v>1</v>
          </cell>
          <cell r="H1936">
            <v>2015</v>
          </cell>
          <cell r="I1936">
            <v>4</v>
          </cell>
          <cell r="L1936">
            <v>4</v>
          </cell>
          <cell r="O1936" t="str">
            <v>Survey With Goals</v>
          </cell>
          <cell r="P1936">
            <v>309648120</v>
          </cell>
          <cell r="Q1936">
            <v>42258</v>
          </cell>
          <cell r="R1936">
            <v>34</v>
          </cell>
          <cell r="S1936">
            <v>210</v>
          </cell>
          <cell r="T1936">
            <v>2.9</v>
          </cell>
          <cell r="U1936">
            <v>33</v>
          </cell>
          <cell r="V1936">
            <v>3</v>
          </cell>
          <cell r="W1936">
            <v>-2</v>
          </cell>
          <cell r="X1936">
            <v>4.0999999999999996</v>
          </cell>
          <cell r="Y1936" t="str">
            <v>No</v>
          </cell>
          <cell r="Z1936">
            <v>-0.85</v>
          </cell>
          <cell r="AA1936">
            <v>20</v>
          </cell>
          <cell r="BI1936" t="str">
            <v>Writing: Plan, Organize, Develop, Revise, Research</v>
          </cell>
          <cell r="BJ1936">
            <v>204</v>
          </cell>
          <cell r="BK1936">
            <v>5.2</v>
          </cell>
          <cell r="BL1936" t="str">
            <v>199-209</v>
          </cell>
          <cell r="BM1936" t="str">
            <v>Low</v>
          </cell>
          <cell r="BN1936" t="str">
            <v>Language: Understand, Edit for Grammar, Usage</v>
          </cell>
          <cell r="BO1936">
            <v>210</v>
          </cell>
          <cell r="BP1936">
            <v>5.0999999999999996</v>
          </cell>
          <cell r="BQ1936" t="str">
            <v>205-215</v>
          </cell>
          <cell r="BR1936" t="str">
            <v>LoAvg</v>
          </cell>
          <cell r="BS1936" t="str">
            <v>Language: Understand, Edit Mechanics</v>
          </cell>
          <cell r="BT1936">
            <v>217</v>
          </cell>
          <cell r="BU1936">
            <v>5.0999999999999996</v>
          </cell>
          <cell r="BV1936" t="str">
            <v>212-222</v>
          </cell>
          <cell r="BW1936" t="str">
            <v>Avg</v>
          </cell>
          <cell r="CW1936">
            <v>0.55181712962962959</v>
          </cell>
          <cell r="CX1936">
            <v>55</v>
          </cell>
          <cell r="DE1936">
            <v>2</v>
          </cell>
        </row>
        <row r="1937">
          <cell r="A1937" t="str">
            <v>605000505306607354School 3</v>
          </cell>
          <cell r="B1937" t="str">
            <v>Fall 2015-2016</v>
          </cell>
          <cell r="C1937">
            <v>605000505</v>
          </cell>
          <cell r="D1937" t="str">
            <v>School 3</v>
          </cell>
          <cell r="E1937" t="str">
            <v>Mathematics</v>
          </cell>
          <cell r="F1937" t="str">
            <v>Mathematics</v>
          </cell>
          <cell r="G1937" t="b">
            <v>1</v>
          </cell>
          <cell r="H1937">
            <v>2015</v>
          </cell>
          <cell r="I1937">
            <v>4</v>
          </cell>
          <cell r="L1937">
            <v>4</v>
          </cell>
          <cell r="O1937" t="str">
            <v>Survey With Goals</v>
          </cell>
          <cell r="P1937">
            <v>306607354</v>
          </cell>
          <cell r="Q1937">
            <v>42264</v>
          </cell>
          <cell r="R1937">
            <v>45</v>
          </cell>
          <cell r="S1937">
            <v>216</v>
          </cell>
          <cell r="T1937">
            <v>3</v>
          </cell>
          <cell r="U1937">
            <v>28</v>
          </cell>
          <cell r="V1937">
            <v>5</v>
          </cell>
          <cell r="W1937">
            <v>3</v>
          </cell>
          <cell r="X1937">
            <v>4.24</v>
          </cell>
          <cell r="Y1937" t="str">
            <v>No*</v>
          </cell>
          <cell r="Z1937">
            <v>-0.37</v>
          </cell>
          <cell r="AA1937">
            <v>36</v>
          </cell>
          <cell r="BI1937" t="str">
            <v>Operations and Algebraic Thinking</v>
          </cell>
          <cell r="BJ1937">
            <v>221</v>
          </cell>
          <cell r="BK1937">
            <v>5.9</v>
          </cell>
          <cell r="BL1937" t="str">
            <v>215-227</v>
          </cell>
          <cell r="BM1937" t="str">
            <v>LoAvg</v>
          </cell>
          <cell r="BN1937" t="str">
            <v>The Real and Complex Number Systems</v>
          </cell>
          <cell r="BO1937">
            <v>208</v>
          </cell>
          <cell r="BP1937">
            <v>6</v>
          </cell>
          <cell r="BQ1937" t="str">
            <v>202-214</v>
          </cell>
          <cell r="BR1937" t="str">
            <v>Low</v>
          </cell>
          <cell r="BS1937" t="str">
            <v>Geometry</v>
          </cell>
          <cell r="BT1937">
            <v>214</v>
          </cell>
          <cell r="BU1937">
            <v>6</v>
          </cell>
          <cell r="BV1937" t="str">
            <v>208-220</v>
          </cell>
          <cell r="BW1937" t="str">
            <v>Low</v>
          </cell>
          <cell r="BX1937" t="str">
            <v>Statistics and Probability</v>
          </cell>
          <cell r="BY1937">
            <v>220</v>
          </cell>
          <cell r="BZ1937">
            <v>5.9</v>
          </cell>
          <cell r="CA1937" t="str">
            <v>214-226</v>
          </cell>
          <cell r="CB1937" t="str">
            <v>LoAvg</v>
          </cell>
          <cell r="CW1937">
            <v>0.34826388888888887</v>
          </cell>
          <cell r="CX1937">
            <v>57</v>
          </cell>
          <cell r="CY1937" t="str">
            <v>Arkansas Comprehensive Testing Assessment and Accountability Program</v>
          </cell>
          <cell r="CZ1937" t="str">
            <v>Basic</v>
          </cell>
          <cell r="DE1937">
            <v>4</v>
          </cell>
        </row>
        <row r="1938">
          <cell r="A1938" t="str">
            <v>605000505302470969School 3</v>
          </cell>
          <cell r="B1938" t="str">
            <v>Fall 2015-2016</v>
          </cell>
          <cell r="C1938">
            <v>605000505</v>
          </cell>
          <cell r="D1938" t="str">
            <v>School 3</v>
          </cell>
          <cell r="E1938" t="str">
            <v>Reading</v>
          </cell>
          <cell r="F1938" t="str">
            <v>Reading</v>
          </cell>
          <cell r="G1938" t="b">
            <v>1</v>
          </cell>
          <cell r="H1938">
            <v>2015</v>
          </cell>
          <cell r="I1938">
            <v>4</v>
          </cell>
          <cell r="L1938">
            <v>4</v>
          </cell>
          <cell r="O1938" t="str">
            <v>Survey With Goals</v>
          </cell>
          <cell r="P1938">
            <v>302470969</v>
          </cell>
          <cell r="Q1938">
            <v>42256</v>
          </cell>
          <cell r="R1938">
            <v>51</v>
          </cell>
          <cell r="S1938">
            <v>215</v>
          </cell>
          <cell r="T1938">
            <v>3.4</v>
          </cell>
          <cell r="U1938">
            <v>44</v>
          </cell>
          <cell r="V1938">
            <v>4</v>
          </cell>
          <cell r="W1938">
            <v>3</v>
          </cell>
          <cell r="X1938">
            <v>4.74</v>
          </cell>
          <cell r="Y1938" t="str">
            <v>No*</v>
          </cell>
          <cell r="Z1938">
            <v>-0.16</v>
          </cell>
          <cell r="AA1938">
            <v>44</v>
          </cell>
          <cell r="BF1938">
            <v>871</v>
          </cell>
          <cell r="BG1938">
            <v>771</v>
          </cell>
          <cell r="BH1938">
            <v>921</v>
          </cell>
          <cell r="BI1938" t="str">
            <v>Literature</v>
          </cell>
          <cell r="BJ1938">
            <v>225</v>
          </cell>
          <cell r="BK1938">
            <v>6.8</v>
          </cell>
          <cell r="BL1938" t="str">
            <v>218-232</v>
          </cell>
          <cell r="BM1938" t="str">
            <v>HiAvg</v>
          </cell>
          <cell r="BN1938" t="str">
            <v>Informational Text</v>
          </cell>
          <cell r="BO1938">
            <v>216</v>
          </cell>
          <cell r="BP1938">
            <v>6</v>
          </cell>
          <cell r="BQ1938" t="str">
            <v>210-222</v>
          </cell>
          <cell r="BR1938" t="str">
            <v>Avg</v>
          </cell>
          <cell r="BS1938" t="str">
            <v>Vocabulary Acquisition and Use</v>
          </cell>
          <cell r="BT1938">
            <v>205</v>
          </cell>
          <cell r="BU1938">
            <v>6.8</v>
          </cell>
          <cell r="BV1938" t="str">
            <v>198-212</v>
          </cell>
          <cell r="BW1938" t="str">
            <v>Low</v>
          </cell>
          <cell r="CW1938">
            <v>0.55423611111111104</v>
          </cell>
          <cell r="CX1938">
            <v>53</v>
          </cell>
          <cell r="CY1938" t="str">
            <v>Arkansas Comprehensive Testing Assessment and Accountability Program</v>
          </cell>
          <cell r="CZ1938" t="str">
            <v>Proficient</v>
          </cell>
          <cell r="DE1938">
            <v>3</v>
          </cell>
        </row>
        <row r="1939">
          <cell r="A1939" t="str">
            <v>605000506308273447School 3</v>
          </cell>
          <cell r="B1939" t="str">
            <v>Fall 2015-2016</v>
          </cell>
          <cell r="C1939">
            <v>605000506</v>
          </cell>
          <cell r="D1939" t="str">
            <v>School 3</v>
          </cell>
          <cell r="E1939" t="str">
            <v>Language Usage</v>
          </cell>
          <cell r="F1939" t="str">
            <v>Language</v>
          </cell>
          <cell r="G1939" t="b">
            <v>1</v>
          </cell>
          <cell r="H1939">
            <v>2015</v>
          </cell>
          <cell r="I1939">
            <v>4</v>
          </cell>
          <cell r="L1939">
            <v>4</v>
          </cell>
          <cell r="O1939" t="str">
            <v>Survey With Goals</v>
          </cell>
          <cell r="P1939">
            <v>308273447</v>
          </cell>
          <cell r="Q1939">
            <v>42262</v>
          </cell>
          <cell r="R1939">
            <v>103</v>
          </cell>
          <cell r="S1939">
            <v>227</v>
          </cell>
          <cell r="T1939">
            <v>2.9</v>
          </cell>
          <cell r="U1939">
            <v>78</v>
          </cell>
          <cell r="V1939">
            <v>3</v>
          </cell>
          <cell r="W1939">
            <v>4</v>
          </cell>
          <cell r="X1939">
            <v>4.0999999999999996</v>
          </cell>
          <cell r="Y1939" t="str">
            <v>Yes*</v>
          </cell>
          <cell r="Z1939">
            <v>0.22</v>
          </cell>
          <cell r="AA1939">
            <v>59</v>
          </cell>
          <cell r="BI1939" t="str">
            <v>Writing: Plan, Organize, Develop, Revise, Research</v>
          </cell>
          <cell r="BJ1939">
            <v>234</v>
          </cell>
          <cell r="BK1939">
            <v>5.4</v>
          </cell>
          <cell r="BL1939" t="str">
            <v>229-239</v>
          </cell>
          <cell r="BM1939" t="str">
            <v>High</v>
          </cell>
          <cell r="BN1939" t="str">
            <v>Language: Understand, Edit for Grammar, Usage</v>
          </cell>
          <cell r="BO1939">
            <v>218</v>
          </cell>
          <cell r="BP1939">
            <v>5.4</v>
          </cell>
          <cell r="BQ1939" t="str">
            <v>213-223</v>
          </cell>
          <cell r="BR1939" t="str">
            <v>Avg</v>
          </cell>
          <cell r="BS1939" t="str">
            <v>Language: Understand, Edit Mechanics</v>
          </cell>
          <cell r="BT1939">
            <v>228</v>
          </cell>
          <cell r="BU1939">
            <v>5.2</v>
          </cell>
          <cell r="BV1939" t="str">
            <v>223-233</v>
          </cell>
          <cell r="BW1939" t="str">
            <v>HiAvg</v>
          </cell>
          <cell r="CW1939">
            <v>0.34446759259259263</v>
          </cell>
          <cell r="CX1939">
            <v>51</v>
          </cell>
          <cell r="DE1939">
            <v>2</v>
          </cell>
        </row>
        <row r="1940">
          <cell r="A1940" t="str">
            <v>605000506306607373School 3</v>
          </cell>
          <cell r="B1940" t="str">
            <v>Fall 2015-2016</v>
          </cell>
          <cell r="C1940">
            <v>605000506</v>
          </cell>
          <cell r="D1940" t="str">
            <v>School 3</v>
          </cell>
          <cell r="E1940" t="str">
            <v>Mathematics</v>
          </cell>
          <cell r="F1940" t="str">
            <v>Mathematics</v>
          </cell>
          <cell r="G1940" t="b">
            <v>1</v>
          </cell>
          <cell r="H1940">
            <v>2015</v>
          </cell>
          <cell r="I1940">
            <v>4</v>
          </cell>
          <cell r="L1940">
            <v>4</v>
          </cell>
          <cell r="O1940" t="str">
            <v>Survey With Goals</v>
          </cell>
          <cell r="P1940">
            <v>306607373</v>
          </cell>
          <cell r="Q1940">
            <v>42264</v>
          </cell>
          <cell r="R1940">
            <v>64</v>
          </cell>
          <cell r="S1940">
            <v>233</v>
          </cell>
          <cell r="T1940">
            <v>2.9</v>
          </cell>
          <cell r="U1940">
            <v>65</v>
          </cell>
          <cell r="V1940">
            <v>6</v>
          </cell>
          <cell r="W1940">
            <v>0</v>
          </cell>
          <cell r="X1940">
            <v>4.17</v>
          </cell>
          <cell r="Y1940" t="str">
            <v>No</v>
          </cell>
          <cell r="Z1940">
            <v>-0.91</v>
          </cell>
          <cell r="AA1940">
            <v>18</v>
          </cell>
          <cell r="BI1940" t="str">
            <v>Operations and Algebraic Thinking</v>
          </cell>
          <cell r="BJ1940">
            <v>237</v>
          </cell>
          <cell r="BK1940">
            <v>6.1</v>
          </cell>
          <cell r="BL1940" t="str">
            <v>231-243</v>
          </cell>
          <cell r="BM1940" t="str">
            <v>HiAvg</v>
          </cell>
          <cell r="BN1940" t="str">
            <v>The Real and Complex Number Systems</v>
          </cell>
          <cell r="BO1940">
            <v>245</v>
          </cell>
          <cell r="BP1940">
            <v>6.6</v>
          </cell>
          <cell r="BQ1940" t="str">
            <v>238-252</v>
          </cell>
          <cell r="BR1940" t="str">
            <v>High</v>
          </cell>
          <cell r="BS1940" t="str">
            <v>Geometry</v>
          </cell>
          <cell r="BT1940">
            <v>229</v>
          </cell>
          <cell r="BU1940">
            <v>6.4</v>
          </cell>
          <cell r="BV1940" t="str">
            <v>223-235</v>
          </cell>
          <cell r="BW1940" t="str">
            <v>Avg</v>
          </cell>
          <cell r="BX1940" t="str">
            <v>Statistics and Probability</v>
          </cell>
          <cell r="BY1940">
            <v>221</v>
          </cell>
          <cell r="BZ1940">
            <v>6.1</v>
          </cell>
          <cell r="CA1940" t="str">
            <v>215-227</v>
          </cell>
          <cell r="CB1940" t="str">
            <v>LoAvg</v>
          </cell>
          <cell r="CW1940">
            <v>0.42285879629629625</v>
          </cell>
          <cell r="CX1940">
            <v>47</v>
          </cell>
          <cell r="CY1940" t="str">
            <v>Arkansas Comprehensive Testing Assessment and Accountability Program</v>
          </cell>
          <cell r="CZ1940" t="str">
            <v>Proficient</v>
          </cell>
          <cell r="DE1940">
            <v>4</v>
          </cell>
        </row>
        <row r="1941">
          <cell r="A1941" t="str">
            <v>605000506310122667School 3</v>
          </cell>
          <cell r="B1941" t="str">
            <v>Fall 2015-2016</v>
          </cell>
          <cell r="C1941">
            <v>605000506</v>
          </cell>
          <cell r="D1941" t="str">
            <v>School 3</v>
          </cell>
          <cell r="E1941" t="str">
            <v>Reading</v>
          </cell>
          <cell r="F1941" t="str">
            <v>Reading</v>
          </cell>
          <cell r="G1941" t="b">
            <v>1</v>
          </cell>
          <cell r="H1941">
            <v>2015</v>
          </cell>
          <cell r="I1941">
            <v>4</v>
          </cell>
          <cell r="L1941">
            <v>4</v>
          </cell>
          <cell r="O1941" t="str">
            <v>Survey With Goals</v>
          </cell>
          <cell r="P1941">
            <v>310122667</v>
          </cell>
          <cell r="Q1941">
            <v>42257</v>
          </cell>
          <cell r="R1941">
            <v>114</v>
          </cell>
          <cell r="S1941">
            <v>229</v>
          </cell>
          <cell r="T1941">
            <v>3.4</v>
          </cell>
          <cell r="U1941">
            <v>77</v>
          </cell>
          <cell r="V1941">
            <v>3</v>
          </cell>
          <cell r="W1941">
            <v>4</v>
          </cell>
          <cell r="X1941">
            <v>4.74</v>
          </cell>
          <cell r="Y1941" t="str">
            <v>Yes*</v>
          </cell>
          <cell r="Z1941">
            <v>0.1</v>
          </cell>
          <cell r="AA1941">
            <v>54</v>
          </cell>
          <cell r="BF1941">
            <v>1123</v>
          </cell>
          <cell r="BG1941">
            <v>1023</v>
          </cell>
          <cell r="BH1941">
            <v>1173</v>
          </cell>
          <cell r="BI1941" t="str">
            <v>Literature</v>
          </cell>
          <cell r="BJ1941">
            <v>238</v>
          </cell>
          <cell r="BK1941">
            <v>6.3</v>
          </cell>
          <cell r="BL1941" t="str">
            <v>232-244</v>
          </cell>
          <cell r="BM1941" t="str">
            <v>High</v>
          </cell>
          <cell r="BN1941" t="str">
            <v>Informational Text</v>
          </cell>
          <cell r="BO1941">
            <v>229</v>
          </cell>
          <cell r="BP1941">
            <v>5.8</v>
          </cell>
          <cell r="BQ1941" t="str">
            <v>223-235</v>
          </cell>
          <cell r="BR1941" t="str">
            <v>HiAvg</v>
          </cell>
          <cell r="BS1941" t="str">
            <v>Vocabulary Acquisition and Use</v>
          </cell>
          <cell r="BT1941">
            <v>219</v>
          </cell>
          <cell r="BU1941">
            <v>6.3</v>
          </cell>
          <cell r="BV1941" t="str">
            <v>213-225</v>
          </cell>
          <cell r="BW1941" t="str">
            <v>Avg</v>
          </cell>
          <cell r="CW1941">
            <v>0.33747685185185183</v>
          </cell>
          <cell r="CX1941">
            <v>51</v>
          </cell>
          <cell r="CY1941" t="str">
            <v>Arkansas Comprehensive Testing Assessment and Accountability Program</v>
          </cell>
          <cell r="CZ1941" t="str">
            <v>Advanced</v>
          </cell>
          <cell r="DE1941">
            <v>3</v>
          </cell>
        </row>
        <row r="1942">
          <cell r="A1942" t="str">
            <v>605000513309647985School 3</v>
          </cell>
          <cell r="B1942" t="str">
            <v>Fall 2015-2016</v>
          </cell>
          <cell r="C1942">
            <v>605000513</v>
          </cell>
          <cell r="D1942" t="str">
            <v>School 3</v>
          </cell>
          <cell r="E1942" t="str">
            <v>Language Usage</v>
          </cell>
          <cell r="F1942" t="str">
            <v>Language</v>
          </cell>
          <cell r="G1942" t="b">
            <v>1</v>
          </cell>
          <cell r="H1942">
            <v>2015</v>
          </cell>
          <cell r="I1942">
            <v>4</v>
          </cell>
          <cell r="L1942">
            <v>4</v>
          </cell>
          <cell r="O1942" t="str">
            <v>Survey With Goals</v>
          </cell>
          <cell r="P1942">
            <v>309647985</v>
          </cell>
          <cell r="Q1942">
            <v>42258</v>
          </cell>
          <cell r="R1942">
            <v>49</v>
          </cell>
          <cell r="S1942">
            <v>213</v>
          </cell>
          <cell r="T1942">
            <v>2.9</v>
          </cell>
          <cell r="U1942">
            <v>47</v>
          </cell>
          <cell r="V1942">
            <v>5</v>
          </cell>
          <cell r="W1942">
            <v>12</v>
          </cell>
          <cell r="X1942">
            <v>4.0999999999999996</v>
          </cell>
          <cell r="Y1942" t="str">
            <v>Yes</v>
          </cell>
          <cell r="Z1942">
            <v>1.1100000000000001</v>
          </cell>
          <cell r="AA1942">
            <v>87</v>
          </cell>
          <cell r="BI1942" t="str">
            <v>Writing: Plan, Organize, Develop, Revise, Research</v>
          </cell>
          <cell r="BJ1942">
            <v>211</v>
          </cell>
          <cell r="BK1942">
            <v>5</v>
          </cell>
          <cell r="BL1942" t="str">
            <v>206-216</v>
          </cell>
          <cell r="BM1942" t="str">
            <v>LoAvg</v>
          </cell>
          <cell r="BN1942" t="str">
            <v>Language: Understand, Edit for Grammar, Usage</v>
          </cell>
          <cell r="BO1942">
            <v>215</v>
          </cell>
          <cell r="BP1942">
            <v>5.0999999999999996</v>
          </cell>
          <cell r="BQ1942" t="str">
            <v>210-220</v>
          </cell>
          <cell r="BR1942" t="str">
            <v>Avg</v>
          </cell>
          <cell r="BS1942" t="str">
            <v>Language: Understand, Edit Mechanics</v>
          </cell>
          <cell r="BT1942">
            <v>211</v>
          </cell>
          <cell r="BU1942">
            <v>5.0999999999999996</v>
          </cell>
          <cell r="BV1942" t="str">
            <v>206-216</v>
          </cell>
          <cell r="BW1942" t="str">
            <v>LoAvg</v>
          </cell>
          <cell r="CW1942">
            <v>0.39599537037037041</v>
          </cell>
          <cell r="CX1942">
            <v>53</v>
          </cell>
          <cell r="DE1942">
            <v>3</v>
          </cell>
        </row>
        <row r="1943">
          <cell r="A1943" t="str">
            <v>605000513307454944School 3</v>
          </cell>
          <cell r="B1943" t="str">
            <v>Fall 2015-2016</v>
          </cell>
          <cell r="C1943">
            <v>605000513</v>
          </cell>
          <cell r="D1943" t="str">
            <v>School 3</v>
          </cell>
          <cell r="E1943" t="str">
            <v>Mathematics</v>
          </cell>
          <cell r="F1943" t="str">
            <v>Mathematics</v>
          </cell>
          <cell r="G1943" t="b">
            <v>1</v>
          </cell>
          <cell r="H1943">
            <v>2015</v>
          </cell>
          <cell r="I1943">
            <v>4</v>
          </cell>
          <cell r="L1943">
            <v>4</v>
          </cell>
          <cell r="O1943" t="str">
            <v>Survey With Goals</v>
          </cell>
          <cell r="P1943">
            <v>307454944</v>
          </cell>
          <cell r="Q1943">
            <v>42263</v>
          </cell>
          <cell r="R1943">
            <v>85</v>
          </cell>
          <cell r="S1943">
            <v>223</v>
          </cell>
          <cell r="T1943">
            <v>2.9</v>
          </cell>
          <cell r="U1943">
            <v>51</v>
          </cell>
          <cell r="V1943">
            <v>7</v>
          </cell>
          <cell r="W1943">
            <v>19</v>
          </cell>
          <cell r="X1943">
            <v>4.0999999999999996</v>
          </cell>
          <cell r="Y1943" t="str">
            <v>Yes</v>
          </cell>
          <cell r="Z1943">
            <v>1.88</v>
          </cell>
          <cell r="AA1943">
            <v>97</v>
          </cell>
          <cell r="BI1943" t="str">
            <v>Operations and Algebraic Thinking</v>
          </cell>
          <cell r="BJ1943">
            <v>224</v>
          </cell>
          <cell r="BK1943">
            <v>5.7</v>
          </cell>
          <cell r="BL1943" t="str">
            <v>218-230</v>
          </cell>
          <cell r="BM1943" t="str">
            <v>Avg</v>
          </cell>
          <cell r="BN1943" t="str">
            <v>The Real and Complex Number Systems</v>
          </cell>
          <cell r="BO1943">
            <v>220</v>
          </cell>
          <cell r="BP1943">
            <v>5.8</v>
          </cell>
          <cell r="BQ1943" t="str">
            <v>214-226</v>
          </cell>
          <cell r="BR1943" t="str">
            <v>LoAvg</v>
          </cell>
          <cell r="BS1943" t="str">
            <v>Geometry</v>
          </cell>
          <cell r="BT1943">
            <v>225</v>
          </cell>
          <cell r="BU1943">
            <v>5.7</v>
          </cell>
          <cell r="BV1943" t="str">
            <v>219-231</v>
          </cell>
          <cell r="BW1943" t="str">
            <v>Avg</v>
          </cell>
          <cell r="BX1943" t="str">
            <v>Statistics and Probability</v>
          </cell>
          <cell r="BY1943">
            <v>223</v>
          </cell>
          <cell r="BZ1943">
            <v>5.7</v>
          </cell>
          <cell r="CA1943" t="str">
            <v>217-229</v>
          </cell>
          <cell r="CB1943" t="str">
            <v>Avg</v>
          </cell>
          <cell r="CW1943">
            <v>0.37999999999999995</v>
          </cell>
          <cell r="CX1943">
            <v>52</v>
          </cell>
          <cell r="CY1943" t="str">
            <v>Arkansas Comprehensive Testing Assessment and Accountability Program</v>
          </cell>
          <cell r="CZ1943" t="str">
            <v>Proficient</v>
          </cell>
          <cell r="DE1943">
            <v>6</v>
          </cell>
        </row>
        <row r="1944">
          <cell r="A1944" t="str">
            <v>605000513302471310School 3</v>
          </cell>
          <cell r="B1944" t="str">
            <v>Fall 2015-2016</v>
          </cell>
          <cell r="C1944">
            <v>605000513</v>
          </cell>
          <cell r="D1944" t="str">
            <v>School 3</v>
          </cell>
          <cell r="E1944" t="str">
            <v>Reading</v>
          </cell>
          <cell r="F1944" t="str">
            <v>Reading</v>
          </cell>
          <cell r="G1944" t="b">
            <v>1</v>
          </cell>
          <cell r="H1944">
            <v>2015</v>
          </cell>
          <cell r="I1944">
            <v>4</v>
          </cell>
          <cell r="L1944">
            <v>4</v>
          </cell>
          <cell r="O1944" t="str">
            <v>Survey With Goals</v>
          </cell>
          <cell r="P1944">
            <v>302471310</v>
          </cell>
          <cell r="Q1944">
            <v>42256</v>
          </cell>
          <cell r="R1944">
            <v>66</v>
          </cell>
          <cell r="S1944">
            <v>208</v>
          </cell>
          <cell r="T1944">
            <v>3.3</v>
          </cell>
          <cell r="U1944">
            <v>34</v>
          </cell>
          <cell r="V1944">
            <v>6</v>
          </cell>
          <cell r="W1944">
            <v>14</v>
          </cell>
          <cell r="X1944">
            <v>4.53</v>
          </cell>
          <cell r="Y1944" t="str">
            <v>Yes</v>
          </cell>
          <cell r="Z1944">
            <v>1.17</v>
          </cell>
          <cell r="AA1944">
            <v>88</v>
          </cell>
          <cell r="BF1944">
            <v>745</v>
          </cell>
          <cell r="BG1944">
            <v>645</v>
          </cell>
          <cell r="BH1944">
            <v>795</v>
          </cell>
          <cell r="BI1944" t="str">
            <v>Literature</v>
          </cell>
          <cell r="BJ1944">
            <v>211</v>
          </cell>
          <cell r="BK1944">
            <v>5.8</v>
          </cell>
          <cell r="BL1944" t="str">
            <v>205-217</v>
          </cell>
          <cell r="BM1944" t="str">
            <v>LoAvg</v>
          </cell>
          <cell r="BN1944" t="str">
            <v>Informational Text</v>
          </cell>
          <cell r="BO1944">
            <v>208</v>
          </cell>
          <cell r="BP1944">
            <v>5.7</v>
          </cell>
          <cell r="BQ1944" t="str">
            <v>202-214</v>
          </cell>
          <cell r="BR1944" t="str">
            <v>LoAvg</v>
          </cell>
          <cell r="BS1944" t="str">
            <v>Vocabulary Acquisition and Use</v>
          </cell>
          <cell r="BT1944">
            <v>206</v>
          </cell>
          <cell r="BU1944">
            <v>5.6</v>
          </cell>
          <cell r="BV1944" t="str">
            <v>200-212</v>
          </cell>
          <cell r="BW1944" t="str">
            <v>LoAvg</v>
          </cell>
          <cell r="CW1944">
            <v>0.40375</v>
          </cell>
          <cell r="CX1944">
            <v>55</v>
          </cell>
          <cell r="CY1944" t="str">
            <v>Arkansas Comprehensive Testing Assessment and Accountability Program</v>
          </cell>
          <cell r="CZ1944" t="str">
            <v>Basic</v>
          </cell>
          <cell r="DE1944">
            <v>4</v>
          </cell>
        </row>
        <row r="1945">
          <cell r="A1945" t="str">
            <v>605000521309647967School 3</v>
          </cell>
          <cell r="B1945" t="str">
            <v>Fall 2015-2016</v>
          </cell>
          <cell r="C1945">
            <v>605000521</v>
          </cell>
          <cell r="D1945" t="str">
            <v>School 3</v>
          </cell>
          <cell r="E1945" t="str">
            <v>Language Usage</v>
          </cell>
          <cell r="F1945" t="str">
            <v>Language</v>
          </cell>
          <cell r="G1945" t="b">
            <v>1</v>
          </cell>
          <cell r="H1945">
            <v>2015</v>
          </cell>
          <cell r="I1945">
            <v>4</v>
          </cell>
          <cell r="L1945">
            <v>4</v>
          </cell>
          <cell r="O1945" t="str">
            <v>Survey With Goals</v>
          </cell>
          <cell r="P1945">
            <v>309647967</v>
          </cell>
          <cell r="Q1945">
            <v>42258</v>
          </cell>
          <cell r="R1945">
            <v>64</v>
          </cell>
          <cell r="S1945">
            <v>213</v>
          </cell>
          <cell r="T1945">
            <v>2.9</v>
          </cell>
          <cell r="U1945">
            <v>41</v>
          </cell>
          <cell r="V1945">
            <v>4</v>
          </cell>
          <cell r="W1945">
            <v>13</v>
          </cell>
          <cell r="X1945">
            <v>4.0999999999999996</v>
          </cell>
          <cell r="Y1945" t="str">
            <v>Yes</v>
          </cell>
          <cell r="Z1945">
            <v>1.44</v>
          </cell>
          <cell r="AA1945">
            <v>92</v>
          </cell>
          <cell r="BI1945" t="str">
            <v>Writing: Plan, Organize, Develop, Revise, Research</v>
          </cell>
          <cell r="BJ1945">
            <v>217</v>
          </cell>
          <cell r="BK1945">
            <v>5.0999999999999996</v>
          </cell>
          <cell r="BL1945" t="str">
            <v>212-222</v>
          </cell>
          <cell r="BM1945" t="str">
            <v>Avg</v>
          </cell>
          <cell r="BN1945" t="str">
            <v>Language: Understand, Edit for Grammar, Usage</v>
          </cell>
          <cell r="BO1945">
            <v>212</v>
          </cell>
          <cell r="BP1945">
            <v>5</v>
          </cell>
          <cell r="BQ1945" t="str">
            <v>207-217</v>
          </cell>
          <cell r="BR1945" t="str">
            <v>LoAvg</v>
          </cell>
          <cell r="BS1945" t="str">
            <v>Language: Understand, Edit Mechanics</v>
          </cell>
          <cell r="BT1945">
            <v>211</v>
          </cell>
          <cell r="BU1945">
            <v>5.0999999999999996</v>
          </cell>
          <cell r="BV1945" t="str">
            <v>206-216</v>
          </cell>
          <cell r="BW1945" t="str">
            <v>LoAvg</v>
          </cell>
          <cell r="CW1945">
            <v>0.5502083333333333</v>
          </cell>
          <cell r="CX1945">
            <v>50</v>
          </cell>
          <cell r="DE1945">
            <v>2</v>
          </cell>
        </row>
        <row r="1946">
          <cell r="A1946" t="str">
            <v>605000521306607174School 3</v>
          </cell>
          <cell r="B1946" t="str">
            <v>Fall 2015-2016</v>
          </cell>
          <cell r="C1946">
            <v>605000521</v>
          </cell>
          <cell r="D1946" t="str">
            <v>School 3</v>
          </cell>
          <cell r="E1946" t="str">
            <v>Mathematics</v>
          </cell>
          <cell r="F1946" t="str">
            <v>Mathematics</v>
          </cell>
          <cell r="G1946" t="b">
            <v>1</v>
          </cell>
          <cell r="H1946">
            <v>2015</v>
          </cell>
          <cell r="I1946">
            <v>4</v>
          </cell>
          <cell r="L1946">
            <v>4</v>
          </cell>
          <cell r="O1946" t="str">
            <v>Survey With Goals</v>
          </cell>
          <cell r="P1946">
            <v>306607174</v>
          </cell>
          <cell r="Q1946">
            <v>42264</v>
          </cell>
          <cell r="R1946">
            <v>73</v>
          </cell>
          <cell r="S1946">
            <v>225</v>
          </cell>
          <cell r="T1946">
            <v>3</v>
          </cell>
          <cell r="U1946">
            <v>47</v>
          </cell>
          <cell r="V1946">
            <v>5</v>
          </cell>
          <cell r="W1946">
            <v>8</v>
          </cell>
          <cell r="X1946">
            <v>4.3899999999999997</v>
          </cell>
          <cell r="Y1946" t="str">
            <v>Yes*</v>
          </cell>
          <cell r="Z1946">
            <v>0.41</v>
          </cell>
          <cell r="AA1946">
            <v>66</v>
          </cell>
          <cell r="BI1946" t="str">
            <v>Operations and Algebraic Thinking</v>
          </cell>
          <cell r="BJ1946">
            <v>231</v>
          </cell>
          <cell r="BK1946">
            <v>5.9</v>
          </cell>
          <cell r="BL1946" t="str">
            <v>225-237</v>
          </cell>
          <cell r="BM1946" t="str">
            <v>Avg</v>
          </cell>
          <cell r="BN1946" t="str">
            <v>The Real and Complex Number Systems</v>
          </cell>
          <cell r="BO1946">
            <v>231</v>
          </cell>
          <cell r="BP1946">
            <v>6.3</v>
          </cell>
          <cell r="BQ1946" t="str">
            <v>225-237</v>
          </cell>
          <cell r="BR1946" t="str">
            <v>Avg</v>
          </cell>
          <cell r="BS1946" t="str">
            <v>Geometry</v>
          </cell>
          <cell r="BT1946">
            <v>217</v>
          </cell>
          <cell r="BU1946">
            <v>6.3</v>
          </cell>
          <cell r="BV1946" t="str">
            <v>211-223</v>
          </cell>
          <cell r="BW1946" t="str">
            <v>LoAvg</v>
          </cell>
          <cell r="BX1946" t="str">
            <v>Statistics and Probability</v>
          </cell>
          <cell r="BY1946">
            <v>219</v>
          </cell>
          <cell r="BZ1946">
            <v>6.3</v>
          </cell>
          <cell r="CA1946" t="str">
            <v>213-225</v>
          </cell>
          <cell r="CB1946" t="str">
            <v>LoAvg</v>
          </cell>
          <cell r="CW1946">
            <v>0.35532407407407413</v>
          </cell>
          <cell r="CX1946">
            <v>47</v>
          </cell>
          <cell r="CY1946" t="str">
            <v>Arkansas Comprehensive Testing Assessment and Accountability Program</v>
          </cell>
          <cell r="CZ1946" t="str">
            <v>Proficient</v>
          </cell>
          <cell r="DE1946">
            <v>4</v>
          </cell>
        </row>
        <row r="1947">
          <cell r="A1947" t="str">
            <v>605000521302471169School 3</v>
          </cell>
          <cell r="B1947" t="str">
            <v>Fall 2015-2016</v>
          </cell>
          <cell r="C1947">
            <v>605000521</v>
          </cell>
          <cell r="D1947" t="str">
            <v>School 3</v>
          </cell>
          <cell r="E1947" t="str">
            <v>Reading</v>
          </cell>
          <cell r="F1947" t="str">
            <v>Reading</v>
          </cell>
          <cell r="G1947" t="b">
            <v>1</v>
          </cell>
          <cell r="H1947">
            <v>2015</v>
          </cell>
          <cell r="I1947">
            <v>4</v>
          </cell>
          <cell r="L1947">
            <v>4</v>
          </cell>
          <cell r="O1947" t="str">
            <v>Survey With Goals</v>
          </cell>
          <cell r="P1947">
            <v>302471169</v>
          </cell>
          <cell r="Q1947">
            <v>42256</v>
          </cell>
          <cell r="R1947">
            <v>91</v>
          </cell>
          <cell r="S1947">
            <v>231</v>
          </cell>
          <cell r="T1947">
            <v>3.3</v>
          </cell>
          <cell r="U1947">
            <v>81</v>
          </cell>
          <cell r="V1947">
            <v>4</v>
          </cell>
          <cell r="W1947">
            <v>20</v>
          </cell>
          <cell r="X1947">
            <v>4.8099999999999996</v>
          </cell>
          <cell r="Y1947" t="str">
            <v>Yes</v>
          </cell>
          <cell r="Z1947">
            <v>2.31</v>
          </cell>
          <cell r="AA1947">
            <v>99</v>
          </cell>
          <cell r="BF1947">
            <v>1159</v>
          </cell>
          <cell r="BG1947">
            <v>1059</v>
          </cell>
          <cell r="BH1947">
            <v>1209</v>
          </cell>
          <cell r="BI1947" t="str">
            <v>Literature</v>
          </cell>
          <cell r="BJ1947">
            <v>231</v>
          </cell>
          <cell r="BK1947">
            <v>5.8</v>
          </cell>
          <cell r="BL1947" t="str">
            <v>225-237</v>
          </cell>
          <cell r="BM1947" t="str">
            <v>HiAvg</v>
          </cell>
          <cell r="BN1947" t="str">
            <v>Informational Text</v>
          </cell>
          <cell r="BO1947">
            <v>231</v>
          </cell>
          <cell r="BP1947">
            <v>5.7</v>
          </cell>
          <cell r="BQ1947" t="str">
            <v>225-237</v>
          </cell>
          <cell r="BR1947" t="str">
            <v>HiAvg</v>
          </cell>
          <cell r="BS1947" t="str">
            <v>Vocabulary Acquisition and Use</v>
          </cell>
          <cell r="BT1947">
            <v>230</v>
          </cell>
          <cell r="BU1947">
            <v>5.9</v>
          </cell>
          <cell r="BV1947" t="str">
            <v>224-236</v>
          </cell>
          <cell r="BW1947" t="str">
            <v>HiAvg</v>
          </cell>
          <cell r="CW1947">
            <v>0.55429398148148146</v>
          </cell>
          <cell r="CX1947">
            <v>51</v>
          </cell>
          <cell r="CY1947" t="str">
            <v>Arkansas Comprehensive Testing Assessment and Accountability Program</v>
          </cell>
          <cell r="CZ1947" t="str">
            <v>Advanced</v>
          </cell>
          <cell r="DE1947">
            <v>3</v>
          </cell>
        </row>
        <row r="1948">
          <cell r="A1948" t="str">
            <v>605000525308273578School 3</v>
          </cell>
          <cell r="B1948" t="str">
            <v>Fall 2015-2016</v>
          </cell>
          <cell r="C1948">
            <v>605000525</v>
          </cell>
          <cell r="D1948" t="str">
            <v>School 3</v>
          </cell>
          <cell r="E1948" t="str">
            <v>Language Usage</v>
          </cell>
          <cell r="F1948" t="str">
            <v>Language</v>
          </cell>
          <cell r="G1948" t="b">
            <v>1</v>
          </cell>
          <cell r="H1948">
            <v>2015</v>
          </cell>
          <cell r="I1948">
            <v>4</v>
          </cell>
          <cell r="L1948">
            <v>4</v>
          </cell>
          <cell r="O1948" t="str">
            <v>Survey With Goals</v>
          </cell>
          <cell r="P1948">
            <v>308273578</v>
          </cell>
          <cell r="Q1948">
            <v>42262</v>
          </cell>
          <cell r="R1948">
            <v>35</v>
          </cell>
          <cell r="S1948">
            <v>234</v>
          </cell>
          <cell r="T1948">
            <v>2.9</v>
          </cell>
          <cell r="U1948">
            <v>90</v>
          </cell>
          <cell r="V1948">
            <v>2</v>
          </cell>
          <cell r="W1948">
            <v>-1</v>
          </cell>
          <cell r="X1948">
            <v>4.0999999999999996</v>
          </cell>
          <cell r="Y1948" t="str">
            <v>No*</v>
          </cell>
          <cell r="Z1948">
            <v>-0.46</v>
          </cell>
          <cell r="AA1948">
            <v>32</v>
          </cell>
          <cell r="BI1948" t="str">
            <v>Writing: Plan, Organize, Develop, Revise, Research</v>
          </cell>
          <cell r="BJ1948">
            <v>233</v>
          </cell>
          <cell r="BK1948">
            <v>5</v>
          </cell>
          <cell r="BL1948" t="str">
            <v>228-238</v>
          </cell>
          <cell r="BM1948" t="str">
            <v>High</v>
          </cell>
          <cell r="BN1948" t="str">
            <v>Language: Understand, Edit for Grammar, Usage</v>
          </cell>
          <cell r="BO1948">
            <v>233</v>
          </cell>
          <cell r="BP1948">
            <v>5</v>
          </cell>
          <cell r="BQ1948" t="str">
            <v>228-238</v>
          </cell>
          <cell r="BR1948" t="str">
            <v>High</v>
          </cell>
          <cell r="BS1948" t="str">
            <v>Language: Understand, Edit Mechanics</v>
          </cell>
          <cell r="BT1948">
            <v>237</v>
          </cell>
          <cell r="BU1948">
            <v>5</v>
          </cell>
          <cell r="BV1948" t="str">
            <v>232-242</v>
          </cell>
          <cell r="BW1948" t="str">
            <v>High</v>
          </cell>
          <cell r="CW1948">
            <v>0.34418981481481481</v>
          </cell>
          <cell r="CX1948">
            <v>51</v>
          </cell>
          <cell r="DE1948">
            <v>2</v>
          </cell>
        </row>
        <row r="1949">
          <cell r="A1949" t="str">
            <v>605000525306607388School 3</v>
          </cell>
          <cell r="B1949" t="str">
            <v>Fall 2015-2016</v>
          </cell>
          <cell r="C1949">
            <v>605000525</v>
          </cell>
          <cell r="D1949" t="str">
            <v>School 3</v>
          </cell>
          <cell r="E1949" t="str">
            <v>Mathematics</v>
          </cell>
          <cell r="F1949" t="str">
            <v>Mathematics</v>
          </cell>
          <cell r="G1949" t="b">
            <v>1</v>
          </cell>
          <cell r="H1949">
            <v>2015</v>
          </cell>
          <cell r="I1949">
            <v>4</v>
          </cell>
          <cell r="L1949">
            <v>4</v>
          </cell>
          <cell r="O1949" t="str">
            <v>Survey With Goals</v>
          </cell>
          <cell r="P1949">
            <v>306607388</v>
          </cell>
          <cell r="Q1949">
            <v>42264</v>
          </cell>
          <cell r="R1949">
            <v>55</v>
          </cell>
          <cell r="S1949">
            <v>253</v>
          </cell>
          <cell r="T1949">
            <v>2.9</v>
          </cell>
          <cell r="U1949">
            <v>93</v>
          </cell>
          <cell r="V1949">
            <v>6</v>
          </cell>
          <cell r="W1949">
            <v>14</v>
          </cell>
          <cell r="X1949">
            <v>4.17</v>
          </cell>
          <cell r="Y1949" t="str">
            <v>Yes</v>
          </cell>
          <cell r="Z1949">
            <v>1.33</v>
          </cell>
          <cell r="AA1949">
            <v>91</v>
          </cell>
          <cell r="BI1949" t="str">
            <v>Operations and Algebraic Thinking</v>
          </cell>
          <cell r="BJ1949">
            <v>256</v>
          </cell>
          <cell r="BK1949">
            <v>5.8</v>
          </cell>
          <cell r="BL1949" t="str">
            <v>250-262</v>
          </cell>
          <cell r="BM1949" t="str">
            <v>High</v>
          </cell>
          <cell r="BN1949" t="str">
            <v>The Real and Complex Number Systems</v>
          </cell>
          <cell r="BO1949">
            <v>255</v>
          </cell>
          <cell r="BP1949">
            <v>5.9</v>
          </cell>
          <cell r="BQ1949" t="str">
            <v>249-261</v>
          </cell>
          <cell r="BR1949" t="str">
            <v>High</v>
          </cell>
          <cell r="BS1949" t="str">
            <v>Geometry</v>
          </cell>
          <cell r="BT1949">
            <v>247</v>
          </cell>
          <cell r="BU1949">
            <v>6</v>
          </cell>
          <cell r="BV1949" t="str">
            <v>241-253</v>
          </cell>
          <cell r="BW1949" t="str">
            <v>High</v>
          </cell>
          <cell r="BX1949" t="str">
            <v>Statistics and Probability</v>
          </cell>
          <cell r="BY1949">
            <v>256</v>
          </cell>
          <cell r="BZ1949">
            <v>5.8</v>
          </cell>
          <cell r="CA1949" t="str">
            <v>250-262</v>
          </cell>
          <cell r="CB1949" t="str">
            <v>High</v>
          </cell>
          <cell r="CW1949">
            <v>0.43861111111111112</v>
          </cell>
          <cell r="CX1949">
            <v>52</v>
          </cell>
          <cell r="CY1949" t="str">
            <v>Arkansas Comprehensive Testing Assessment and Accountability Program</v>
          </cell>
          <cell r="CZ1949" t="str">
            <v>Advanced</v>
          </cell>
          <cell r="DE1949">
            <v>5</v>
          </cell>
        </row>
        <row r="1950">
          <cell r="A1950" t="str">
            <v>605000525310122774School 3</v>
          </cell>
          <cell r="B1950" t="str">
            <v>Fall 2015-2016</v>
          </cell>
          <cell r="C1950">
            <v>605000525</v>
          </cell>
          <cell r="D1950" t="str">
            <v>School 3</v>
          </cell>
          <cell r="E1950" t="str">
            <v>Reading</v>
          </cell>
          <cell r="F1950" t="str">
            <v>Reading</v>
          </cell>
          <cell r="G1950" t="b">
            <v>1</v>
          </cell>
          <cell r="H1950">
            <v>2015</v>
          </cell>
          <cell r="I1950">
            <v>4</v>
          </cell>
          <cell r="L1950">
            <v>4</v>
          </cell>
          <cell r="O1950" t="str">
            <v>Survey With Goals</v>
          </cell>
          <cell r="P1950">
            <v>310122774</v>
          </cell>
          <cell r="Q1950">
            <v>42257</v>
          </cell>
          <cell r="R1950">
            <v>45</v>
          </cell>
          <cell r="S1950">
            <v>226</v>
          </cell>
          <cell r="T1950">
            <v>3.3</v>
          </cell>
          <cell r="U1950">
            <v>71</v>
          </cell>
          <cell r="V1950">
            <v>3</v>
          </cell>
          <cell r="W1950">
            <v>-7</v>
          </cell>
          <cell r="X1950">
            <v>4.5999999999999996</v>
          </cell>
          <cell r="Y1950" t="str">
            <v>No</v>
          </cell>
          <cell r="Z1950">
            <v>-1.48</v>
          </cell>
          <cell r="AA1950">
            <v>7</v>
          </cell>
          <cell r="BF1950">
            <v>1069</v>
          </cell>
          <cell r="BG1950">
            <v>969</v>
          </cell>
          <cell r="BH1950">
            <v>1119</v>
          </cell>
          <cell r="BI1950" t="str">
            <v>Literature</v>
          </cell>
          <cell r="BJ1950">
            <v>229</v>
          </cell>
          <cell r="BK1950">
            <v>5.9</v>
          </cell>
          <cell r="BL1950" t="str">
            <v>223-235</v>
          </cell>
          <cell r="BM1950" t="str">
            <v>HiAvg</v>
          </cell>
          <cell r="BN1950" t="str">
            <v>Informational Text</v>
          </cell>
          <cell r="BO1950">
            <v>225</v>
          </cell>
          <cell r="BP1950">
            <v>5.7</v>
          </cell>
          <cell r="BQ1950" t="str">
            <v>219-231</v>
          </cell>
          <cell r="BR1950" t="str">
            <v>HiAvg</v>
          </cell>
          <cell r="BS1950" t="str">
            <v>Vocabulary Acquisition and Use</v>
          </cell>
          <cell r="BT1950">
            <v>224</v>
          </cell>
          <cell r="BU1950">
            <v>5.7</v>
          </cell>
          <cell r="BV1950" t="str">
            <v>218-230</v>
          </cell>
          <cell r="BW1950" t="str">
            <v>HiAvg</v>
          </cell>
          <cell r="CW1950">
            <v>0.34327546296296302</v>
          </cell>
          <cell r="CX1950">
            <v>53</v>
          </cell>
          <cell r="CY1950" t="str">
            <v>Arkansas Comprehensive Testing Assessment and Accountability Program</v>
          </cell>
          <cell r="CZ1950" t="str">
            <v>Advanced</v>
          </cell>
          <cell r="DE1950">
            <v>3</v>
          </cell>
        </row>
        <row r="1951">
          <cell r="A1951" t="str">
            <v>605000526309648106School 3</v>
          </cell>
          <cell r="B1951" t="str">
            <v>Fall 2015-2016</v>
          </cell>
          <cell r="C1951">
            <v>605000526</v>
          </cell>
          <cell r="D1951" t="str">
            <v>School 3</v>
          </cell>
          <cell r="E1951" t="str">
            <v>Language Usage</v>
          </cell>
          <cell r="F1951" t="str">
            <v>Language</v>
          </cell>
          <cell r="G1951" t="b">
            <v>1</v>
          </cell>
          <cell r="H1951">
            <v>2015</v>
          </cell>
          <cell r="I1951">
            <v>4</v>
          </cell>
          <cell r="L1951">
            <v>4</v>
          </cell>
          <cell r="O1951" t="str">
            <v>Survey With Goals</v>
          </cell>
          <cell r="P1951">
            <v>309648106</v>
          </cell>
          <cell r="Q1951">
            <v>42258</v>
          </cell>
          <cell r="R1951">
            <v>58</v>
          </cell>
          <cell r="S1951">
            <v>207</v>
          </cell>
          <cell r="T1951">
            <v>2.9</v>
          </cell>
          <cell r="U1951">
            <v>31</v>
          </cell>
          <cell r="V1951">
            <v>6</v>
          </cell>
          <cell r="W1951">
            <v>17</v>
          </cell>
          <cell r="X1951">
            <v>4.47</v>
          </cell>
          <cell r="Y1951" t="str">
            <v>Yes</v>
          </cell>
          <cell r="Z1951">
            <v>1.64</v>
          </cell>
          <cell r="AA1951">
            <v>95</v>
          </cell>
          <cell r="BI1951" t="str">
            <v>Writing: Plan, Organize, Develop, Revise, Research</v>
          </cell>
          <cell r="BJ1951">
            <v>213</v>
          </cell>
          <cell r="BK1951">
            <v>5.3</v>
          </cell>
          <cell r="BL1951" t="str">
            <v>208-218</v>
          </cell>
          <cell r="BM1951" t="str">
            <v>Avg</v>
          </cell>
          <cell r="BN1951" t="str">
            <v>Language: Understand, Edit for Grammar, Usage</v>
          </cell>
          <cell r="BO1951">
            <v>203</v>
          </cell>
          <cell r="BP1951">
            <v>5.0999999999999996</v>
          </cell>
          <cell r="BQ1951" t="str">
            <v>198-208</v>
          </cell>
          <cell r="BR1951" t="str">
            <v>Low</v>
          </cell>
          <cell r="BS1951" t="str">
            <v>Language: Understand, Edit Mechanics</v>
          </cell>
          <cell r="BT1951">
            <v>206</v>
          </cell>
          <cell r="BU1951">
            <v>5.2</v>
          </cell>
          <cell r="BV1951" t="str">
            <v>201-211</v>
          </cell>
          <cell r="BW1951" t="str">
            <v>LoAvg</v>
          </cell>
          <cell r="CW1951">
            <v>0.33775462962962965</v>
          </cell>
          <cell r="CX1951">
            <v>47</v>
          </cell>
          <cell r="DE1951">
            <v>4</v>
          </cell>
        </row>
        <row r="1952">
          <cell r="A1952" t="str">
            <v>605000526307454775School 3</v>
          </cell>
          <cell r="B1952" t="str">
            <v>Fall 2015-2016</v>
          </cell>
          <cell r="C1952">
            <v>605000526</v>
          </cell>
          <cell r="D1952" t="str">
            <v>School 3</v>
          </cell>
          <cell r="E1952" t="str">
            <v>Mathematics</v>
          </cell>
          <cell r="F1952" t="str">
            <v>Mathematics</v>
          </cell>
          <cell r="G1952" t="b">
            <v>1</v>
          </cell>
          <cell r="H1952">
            <v>2015</v>
          </cell>
          <cell r="I1952">
            <v>4</v>
          </cell>
          <cell r="L1952">
            <v>4</v>
          </cell>
          <cell r="O1952" t="str">
            <v>Survey With Goals</v>
          </cell>
          <cell r="P1952">
            <v>307454775</v>
          </cell>
          <cell r="Q1952">
            <v>42263</v>
          </cell>
          <cell r="R1952">
            <v>73</v>
          </cell>
          <cell r="S1952">
            <v>208</v>
          </cell>
          <cell r="T1952">
            <v>2.9</v>
          </cell>
          <cell r="U1952">
            <v>19</v>
          </cell>
          <cell r="V1952">
            <v>7</v>
          </cell>
          <cell r="W1952">
            <v>5</v>
          </cell>
          <cell r="X1952">
            <v>4.0999999999999996</v>
          </cell>
          <cell r="Y1952" t="str">
            <v>No*</v>
          </cell>
          <cell r="Z1952">
            <v>-0.24</v>
          </cell>
          <cell r="AA1952">
            <v>40</v>
          </cell>
          <cell r="BI1952" t="str">
            <v>Operations and Algebraic Thinking</v>
          </cell>
          <cell r="BJ1952">
            <v>210</v>
          </cell>
          <cell r="BK1952">
            <v>5.9</v>
          </cell>
          <cell r="BL1952" t="str">
            <v>204-216</v>
          </cell>
          <cell r="BM1952" t="str">
            <v>Low</v>
          </cell>
          <cell r="BN1952" t="str">
            <v>The Real and Complex Number Systems</v>
          </cell>
          <cell r="BO1952">
            <v>198</v>
          </cell>
          <cell r="BP1952">
            <v>6.1</v>
          </cell>
          <cell r="BQ1952" t="str">
            <v>192-204</v>
          </cell>
          <cell r="BR1952" t="str">
            <v>Low</v>
          </cell>
          <cell r="BS1952" t="str">
            <v>Geometry</v>
          </cell>
          <cell r="BT1952">
            <v>211</v>
          </cell>
          <cell r="BU1952">
            <v>5.8</v>
          </cell>
          <cell r="BV1952" t="str">
            <v>205-217</v>
          </cell>
          <cell r="BW1952" t="str">
            <v>Low</v>
          </cell>
          <cell r="BX1952" t="str">
            <v>Statistics and Probability</v>
          </cell>
          <cell r="BY1952">
            <v>213</v>
          </cell>
          <cell r="BZ1952">
            <v>6.2</v>
          </cell>
          <cell r="CA1952" t="str">
            <v>207-219</v>
          </cell>
          <cell r="CB1952" t="str">
            <v>LoAvg</v>
          </cell>
          <cell r="CW1952">
            <v>0.34060185185185188</v>
          </cell>
          <cell r="CX1952">
            <v>48</v>
          </cell>
          <cell r="CY1952" t="str">
            <v>Arkansas Comprehensive Testing Assessment and Accountability Program</v>
          </cell>
          <cell r="CZ1952" t="str">
            <v>Basic</v>
          </cell>
          <cell r="DE1952">
            <v>5</v>
          </cell>
        </row>
        <row r="1953">
          <cell r="A1953" t="str">
            <v>605000526302471225School 3</v>
          </cell>
          <cell r="B1953" t="str">
            <v>Fall 2015-2016</v>
          </cell>
          <cell r="C1953">
            <v>605000526</v>
          </cell>
          <cell r="D1953" t="str">
            <v>School 3</v>
          </cell>
          <cell r="E1953" t="str">
            <v>Reading</v>
          </cell>
          <cell r="F1953" t="str">
            <v>Reading</v>
          </cell>
          <cell r="G1953" t="b">
            <v>1</v>
          </cell>
          <cell r="H1953">
            <v>2015</v>
          </cell>
          <cell r="I1953">
            <v>4</v>
          </cell>
          <cell r="L1953">
            <v>4</v>
          </cell>
          <cell r="O1953" t="str">
            <v>Survey With Goals</v>
          </cell>
          <cell r="P1953">
            <v>302471225</v>
          </cell>
          <cell r="Q1953">
            <v>42256</v>
          </cell>
          <cell r="R1953">
            <v>53</v>
          </cell>
          <cell r="S1953">
            <v>216</v>
          </cell>
          <cell r="T1953">
            <v>3.3</v>
          </cell>
          <cell r="U1953">
            <v>54</v>
          </cell>
          <cell r="V1953">
            <v>7</v>
          </cell>
          <cell r="W1953">
            <v>34</v>
          </cell>
          <cell r="X1953">
            <v>4.67</v>
          </cell>
          <cell r="Y1953" t="str">
            <v>Yes</v>
          </cell>
          <cell r="Z1953">
            <v>3.82</v>
          </cell>
          <cell r="AA1953">
            <v>99</v>
          </cell>
          <cell r="BF1953">
            <v>889</v>
          </cell>
          <cell r="BG1953">
            <v>789</v>
          </cell>
          <cell r="BH1953">
            <v>939</v>
          </cell>
          <cell r="BI1953" t="str">
            <v>Literature</v>
          </cell>
          <cell r="BJ1953">
            <v>220</v>
          </cell>
          <cell r="BK1953">
            <v>5.9</v>
          </cell>
          <cell r="BL1953" t="str">
            <v>214-226</v>
          </cell>
          <cell r="BM1953" t="str">
            <v>Avg</v>
          </cell>
          <cell r="BN1953" t="str">
            <v>Informational Text</v>
          </cell>
          <cell r="BO1953">
            <v>212</v>
          </cell>
          <cell r="BP1953">
            <v>5.9</v>
          </cell>
          <cell r="BQ1953" t="str">
            <v>206-218</v>
          </cell>
          <cell r="BR1953" t="str">
            <v>LoAvg</v>
          </cell>
          <cell r="BS1953" t="str">
            <v>Vocabulary Acquisition and Use</v>
          </cell>
          <cell r="BT1953">
            <v>217</v>
          </cell>
          <cell r="BU1953">
            <v>5.7</v>
          </cell>
          <cell r="BV1953" t="str">
            <v>211-223</v>
          </cell>
          <cell r="BW1953" t="str">
            <v>Avg</v>
          </cell>
          <cell r="CW1953">
            <v>0.34421296296296294</v>
          </cell>
          <cell r="CX1953">
            <v>55</v>
          </cell>
          <cell r="CY1953" t="str">
            <v>Arkansas Comprehensive Testing Assessment and Accountability Program</v>
          </cell>
          <cell r="CZ1953" t="str">
            <v>Proficient</v>
          </cell>
          <cell r="DE1953">
            <v>4</v>
          </cell>
        </row>
        <row r="1954">
          <cell r="A1954" t="str">
            <v>605000529309648107School 3</v>
          </cell>
          <cell r="B1954" t="str">
            <v>Fall 2015-2016</v>
          </cell>
          <cell r="C1954">
            <v>605000529</v>
          </cell>
          <cell r="D1954" t="str">
            <v>School 3</v>
          </cell>
          <cell r="E1954" t="str">
            <v>Language Usage</v>
          </cell>
          <cell r="F1954" t="str">
            <v>Language</v>
          </cell>
          <cell r="G1954" t="b">
            <v>1</v>
          </cell>
          <cell r="H1954">
            <v>2015</v>
          </cell>
          <cell r="I1954">
            <v>4</v>
          </cell>
          <cell r="L1954">
            <v>4</v>
          </cell>
          <cell r="O1954" t="str">
            <v>Survey With Goals</v>
          </cell>
          <cell r="P1954">
            <v>309648107</v>
          </cell>
          <cell r="Q1954">
            <v>42258</v>
          </cell>
          <cell r="R1954">
            <v>52</v>
          </cell>
          <cell r="S1954">
            <v>213</v>
          </cell>
          <cell r="T1954">
            <v>2.9</v>
          </cell>
          <cell r="U1954">
            <v>47</v>
          </cell>
          <cell r="V1954">
            <v>4</v>
          </cell>
          <cell r="W1954">
            <v>10</v>
          </cell>
          <cell r="X1954">
            <v>4.0999999999999996</v>
          </cell>
          <cell r="Y1954" t="str">
            <v>Yes</v>
          </cell>
          <cell r="Z1954">
            <v>0.84</v>
          </cell>
          <cell r="AA1954">
            <v>80</v>
          </cell>
          <cell r="BI1954" t="str">
            <v>Writing: Plan, Organize, Develop, Revise, Research</v>
          </cell>
          <cell r="BJ1954">
            <v>218</v>
          </cell>
          <cell r="BK1954">
            <v>5.0999999999999996</v>
          </cell>
          <cell r="BL1954" t="str">
            <v>213-223</v>
          </cell>
          <cell r="BM1954" t="str">
            <v>Avg</v>
          </cell>
          <cell r="BN1954" t="str">
            <v>Language: Understand, Edit for Grammar, Usage</v>
          </cell>
          <cell r="BO1954">
            <v>204</v>
          </cell>
          <cell r="BP1954">
            <v>5.2</v>
          </cell>
          <cell r="BQ1954" t="str">
            <v>199-209</v>
          </cell>
          <cell r="BR1954" t="str">
            <v>Low</v>
          </cell>
          <cell r="BS1954" t="str">
            <v>Language: Understand, Edit Mechanics</v>
          </cell>
          <cell r="BT1954">
            <v>215</v>
          </cell>
          <cell r="BU1954">
            <v>5.2</v>
          </cell>
          <cell r="BV1954" t="str">
            <v>210-220</v>
          </cell>
          <cell r="BW1954" t="str">
            <v>Avg</v>
          </cell>
          <cell r="CW1954">
            <v>0.39581018518518518</v>
          </cell>
          <cell r="CX1954">
            <v>51</v>
          </cell>
          <cell r="DE1954">
            <v>3</v>
          </cell>
        </row>
        <row r="1955">
          <cell r="A1955" t="str">
            <v>605000529307454879School 3</v>
          </cell>
          <cell r="B1955" t="str">
            <v>Fall 2015-2016</v>
          </cell>
          <cell r="C1955">
            <v>605000529</v>
          </cell>
          <cell r="D1955" t="str">
            <v>School 3</v>
          </cell>
          <cell r="E1955" t="str">
            <v>Mathematics</v>
          </cell>
          <cell r="F1955" t="str">
            <v>Mathematics</v>
          </cell>
          <cell r="G1955" t="b">
            <v>1</v>
          </cell>
          <cell r="H1955">
            <v>2015</v>
          </cell>
          <cell r="I1955">
            <v>4</v>
          </cell>
          <cell r="L1955">
            <v>4</v>
          </cell>
          <cell r="O1955" t="str">
            <v>Survey With Goals</v>
          </cell>
          <cell r="P1955">
            <v>307454879</v>
          </cell>
          <cell r="Q1955">
            <v>42263</v>
          </cell>
          <cell r="R1955">
            <v>44</v>
          </cell>
          <cell r="S1955">
            <v>211</v>
          </cell>
          <cell r="T1955">
            <v>2.9</v>
          </cell>
          <cell r="U1955">
            <v>24</v>
          </cell>
          <cell r="V1955">
            <v>7</v>
          </cell>
          <cell r="W1955">
            <v>5</v>
          </cell>
          <cell r="X1955">
            <v>4.0999999999999996</v>
          </cell>
          <cell r="Y1955" t="str">
            <v>No*</v>
          </cell>
          <cell r="Z1955">
            <v>-0.25</v>
          </cell>
          <cell r="AA1955">
            <v>40</v>
          </cell>
          <cell r="BI1955" t="str">
            <v>Operations and Algebraic Thinking</v>
          </cell>
          <cell r="BJ1955">
            <v>203</v>
          </cell>
          <cell r="BK1955">
            <v>6.1</v>
          </cell>
          <cell r="BL1955" t="str">
            <v>197-209</v>
          </cell>
          <cell r="BM1955" t="str">
            <v>Low</v>
          </cell>
          <cell r="BN1955" t="str">
            <v>The Real and Complex Number Systems</v>
          </cell>
          <cell r="BO1955">
            <v>205</v>
          </cell>
          <cell r="BP1955">
            <v>6.2</v>
          </cell>
          <cell r="BQ1955" t="str">
            <v>199-211</v>
          </cell>
          <cell r="BR1955" t="str">
            <v>Low</v>
          </cell>
          <cell r="BS1955" t="str">
            <v>Geometry</v>
          </cell>
          <cell r="BT1955">
            <v>215</v>
          </cell>
          <cell r="BU1955">
            <v>5.9</v>
          </cell>
          <cell r="BV1955" t="str">
            <v>209-221</v>
          </cell>
          <cell r="BW1955" t="str">
            <v>LoAvg</v>
          </cell>
          <cell r="BX1955" t="str">
            <v>Statistics and Probability</v>
          </cell>
          <cell r="BY1955">
            <v>219</v>
          </cell>
          <cell r="BZ1955">
            <v>6.2</v>
          </cell>
          <cell r="CA1955" t="str">
            <v>213-225</v>
          </cell>
          <cell r="CB1955" t="str">
            <v>LoAvg</v>
          </cell>
          <cell r="CW1955">
            <v>0.40403935185185186</v>
          </cell>
          <cell r="CX1955">
            <v>48</v>
          </cell>
          <cell r="CY1955" t="str">
            <v>Arkansas Comprehensive Testing Assessment and Accountability Program</v>
          </cell>
          <cell r="CZ1955" t="str">
            <v>Basic</v>
          </cell>
          <cell r="DE1955">
            <v>5</v>
          </cell>
        </row>
        <row r="1956">
          <cell r="A1956" t="str">
            <v>605000529302471256School 3</v>
          </cell>
          <cell r="B1956" t="str">
            <v>Fall 2015-2016</v>
          </cell>
          <cell r="C1956">
            <v>605000529</v>
          </cell>
          <cell r="D1956" t="str">
            <v>School 3</v>
          </cell>
          <cell r="E1956" t="str">
            <v>Reading</v>
          </cell>
          <cell r="F1956" t="str">
            <v>Reading</v>
          </cell>
          <cell r="G1956" t="b">
            <v>1</v>
          </cell>
          <cell r="H1956">
            <v>2015</v>
          </cell>
          <cell r="I1956">
            <v>4</v>
          </cell>
          <cell r="L1956">
            <v>4</v>
          </cell>
          <cell r="O1956" t="str">
            <v>Survey With Goals</v>
          </cell>
          <cell r="P1956">
            <v>302471256</v>
          </cell>
          <cell r="Q1956">
            <v>42256</v>
          </cell>
          <cell r="R1956">
            <v>31</v>
          </cell>
          <cell r="S1956">
            <v>203</v>
          </cell>
          <cell r="T1956">
            <v>3.3</v>
          </cell>
          <cell r="U1956">
            <v>23</v>
          </cell>
          <cell r="V1956">
            <v>5</v>
          </cell>
          <cell r="W1956">
            <v>-8</v>
          </cell>
          <cell r="X1956">
            <v>4.67</v>
          </cell>
          <cell r="Y1956" t="str">
            <v>No</v>
          </cell>
          <cell r="Z1956">
            <v>-1.76</v>
          </cell>
          <cell r="AA1956">
            <v>4</v>
          </cell>
          <cell r="BF1956">
            <v>655</v>
          </cell>
          <cell r="BG1956">
            <v>555</v>
          </cell>
          <cell r="BH1956">
            <v>705</v>
          </cell>
          <cell r="BI1956" t="str">
            <v>Literature</v>
          </cell>
          <cell r="BJ1956">
            <v>201</v>
          </cell>
          <cell r="BK1956">
            <v>5.7</v>
          </cell>
          <cell r="BL1956" t="str">
            <v>195-207</v>
          </cell>
          <cell r="BM1956" t="str">
            <v>Low</v>
          </cell>
          <cell r="BN1956" t="str">
            <v>Informational Text</v>
          </cell>
          <cell r="BO1956">
            <v>206</v>
          </cell>
          <cell r="BP1956">
            <v>5.7</v>
          </cell>
          <cell r="BQ1956" t="str">
            <v>200-212</v>
          </cell>
          <cell r="BR1956" t="str">
            <v>LoAvg</v>
          </cell>
          <cell r="BS1956" t="str">
            <v>Vocabulary Acquisition and Use</v>
          </cell>
          <cell r="BT1956">
            <v>202</v>
          </cell>
          <cell r="BU1956">
            <v>5.8</v>
          </cell>
          <cell r="BV1956" t="str">
            <v>196-208</v>
          </cell>
          <cell r="BW1956" t="str">
            <v>Low</v>
          </cell>
          <cell r="CW1956">
            <v>0.41685185185185186</v>
          </cell>
          <cell r="CX1956">
            <v>45</v>
          </cell>
          <cell r="CY1956" t="str">
            <v>Arkansas Comprehensive Testing Assessment and Accountability Program</v>
          </cell>
          <cell r="CZ1956" t="str">
            <v>Basic</v>
          </cell>
          <cell r="DE1956">
            <v>5</v>
          </cell>
        </row>
        <row r="1957">
          <cell r="A1957" t="str">
            <v>605000531309648017School 3</v>
          </cell>
          <cell r="B1957" t="str">
            <v>Fall 2015-2016</v>
          </cell>
          <cell r="C1957">
            <v>605000531</v>
          </cell>
          <cell r="D1957" t="str">
            <v>School 3</v>
          </cell>
          <cell r="E1957" t="str">
            <v>Language Usage</v>
          </cell>
          <cell r="F1957" t="str">
            <v>Language</v>
          </cell>
          <cell r="G1957" t="b">
            <v>1</v>
          </cell>
          <cell r="H1957">
            <v>2015</v>
          </cell>
          <cell r="I1957">
            <v>4</v>
          </cell>
          <cell r="L1957">
            <v>4</v>
          </cell>
          <cell r="O1957" t="str">
            <v>Survey With Goals</v>
          </cell>
          <cell r="P1957">
            <v>309648017</v>
          </cell>
          <cell r="Q1957">
            <v>42258</v>
          </cell>
          <cell r="R1957">
            <v>50</v>
          </cell>
          <cell r="S1957">
            <v>217</v>
          </cell>
          <cell r="T1957">
            <v>2.9</v>
          </cell>
          <cell r="U1957">
            <v>59</v>
          </cell>
          <cell r="V1957">
            <v>3</v>
          </cell>
          <cell r="W1957">
            <v>-4</v>
          </cell>
          <cell r="X1957">
            <v>4.0999999999999996</v>
          </cell>
          <cell r="Y1957" t="str">
            <v>No</v>
          </cell>
          <cell r="Z1957">
            <v>-1.05</v>
          </cell>
          <cell r="AA1957">
            <v>15</v>
          </cell>
          <cell r="BI1957" t="str">
            <v>Writing: Plan, Organize, Develop, Revise, Research</v>
          </cell>
          <cell r="BJ1957">
            <v>213</v>
          </cell>
          <cell r="BK1957">
            <v>5.2</v>
          </cell>
          <cell r="BL1957" t="str">
            <v>208-218</v>
          </cell>
          <cell r="BM1957" t="str">
            <v>Avg</v>
          </cell>
          <cell r="BN1957" t="str">
            <v>Language: Understand, Edit for Grammar, Usage</v>
          </cell>
          <cell r="BO1957">
            <v>210</v>
          </cell>
          <cell r="BP1957">
            <v>5.3</v>
          </cell>
          <cell r="BQ1957" t="str">
            <v>205-215</v>
          </cell>
          <cell r="BR1957" t="str">
            <v>LoAvg</v>
          </cell>
          <cell r="BS1957" t="str">
            <v>Language: Understand, Edit Mechanics</v>
          </cell>
          <cell r="BT1957">
            <v>227</v>
          </cell>
          <cell r="BU1957">
            <v>5.3</v>
          </cell>
          <cell r="BV1957" t="str">
            <v>222-232</v>
          </cell>
          <cell r="BW1957" t="str">
            <v>HiAvg</v>
          </cell>
          <cell r="CW1957">
            <v>0.36612268518518515</v>
          </cell>
          <cell r="CX1957">
            <v>53</v>
          </cell>
          <cell r="DE1957">
            <v>3</v>
          </cell>
        </row>
        <row r="1958">
          <cell r="A1958" t="str">
            <v>605000531314288137School 3</v>
          </cell>
          <cell r="B1958" t="str">
            <v>Fall 2015-2016</v>
          </cell>
          <cell r="C1958">
            <v>605000531</v>
          </cell>
          <cell r="D1958" t="str">
            <v>School 3</v>
          </cell>
          <cell r="E1958" t="str">
            <v>Mathematics</v>
          </cell>
          <cell r="F1958" t="str">
            <v>Mathematics</v>
          </cell>
          <cell r="G1958" t="b">
            <v>1</v>
          </cell>
          <cell r="H1958">
            <v>2015</v>
          </cell>
          <cell r="I1958">
            <v>4</v>
          </cell>
          <cell r="L1958">
            <v>4</v>
          </cell>
          <cell r="O1958" t="str">
            <v>Survey With Goals</v>
          </cell>
          <cell r="P1958">
            <v>314288137</v>
          </cell>
          <cell r="Q1958">
            <v>42265</v>
          </cell>
          <cell r="R1958">
            <v>66</v>
          </cell>
          <cell r="S1958">
            <v>230</v>
          </cell>
          <cell r="T1958">
            <v>2.9</v>
          </cell>
          <cell r="U1958">
            <v>67</v>
          </cell>
          <cell r="V1958">
            <v>7</v>
          </cell>
          <cell r="W1958">
            <v>2</v>
          </cell>
          <cell r="X1958">
            <v>4.0999999999999996</v>
          </cell>
          <cell r="Y1958" t="str">
            <v>No</v>
          </cell>
          <cell r="Z1958">
            <v>-0.73</v>
          </cell>
          <cell r="AA1958">
            <v>23</v>
          </cell>
          <cell r="BI1958" t="str">
            <v>Operations and Algebraic Thinking</v>
          </cell>
          <cell r="BJ1958">
            <v>239</v>
          </cell>
          <cell r="BK1958">
            <v>6</v>
          </cell>
          <cell r="BL1958" t="str">
            <v>233-245</v>
          </cell>
          <cell r="BM1958" t="str">
            <v>HiAvg</v>
          </cell>
          <cell r="BN1958" t="str">
            <v>The Real and Complex Number Systems</v>
          </cell>
          <cell r="BO1958">
            <v>222</v>
          </cell>
          <cell r="BP1958">
            <v>6</v>
          </cell>
          <cell r="BQ1958" t="str">
            <v>216-228</v>
          </cell>
          <cell r="BR1958" t="str">
            <v>Avg</v>
          </cell>
          <cell r="BS1958" t="str">
            <v>Geometry</v>
          </cell>
          <cell r="BT1958">
            <v>224</v>
          </cell>
          <cell r="BU1958">
            <v>5.9</v>
          </cell>
          <cell r="BV1958" t="str">
            <v>218-230</v>
          </cell>
          <cell r="BW1958" t="str">
            <v>Avg</v>
          </cell>
          <cell r="BX1958" t="str">
            <v>Statistics and Probability</v>
          </cell>
          <cell r="BY1958">
            <v>232</v>
          </cell>
          <cell r="BZ1958">
            <v>5.9</v>
          </cell>
          <cell r="CA1958" t="str">
            <v>226-238</v>
          </cell>
          <cell r="CB1958" t="str">
            <v>HiAvg</v>
          </cell>
          <cell r="CW1958">
            <v>0.47673611111111108</v>
          </cell>
          <cell r="CX1958">
            <v>57</v>
          </cell>
          <cell r="CY1958" t="str">
            <v>Arkansas Comprehensive Testing Assessment and Accountability Program</v>
          </cell>
          <cell r="CZ1958" t="str">
            <v>Advanced</v>
          </cell>
          <cell r="DE1958">
            <v>6</v>
          </cell>
        </row>
        <row r="1959">
          <cell r="A1959" t="str">
            <v>605000531302471282School 3</v>
          </cell>
          <cell r="B1959" t="str">
            <v>Fall 2015-2016</v>
          </cell>
          <cell r="C1959">
            <v>605000531</v>
          </cell>
          <cell r="D1959" t="str">
            <v>School 3</v>
          </cell>
          <cell r="E1959" t="str">
            <v>Reading</v>
          </cell>
          <cell r="F1959" t="str">
            <v>Reading</v>
          </cell>
          <cell r="G1959" t="b">
            <v>1</v>
          </cell>
          <cell r="H1959">
            <v>2015</v>
          </cell>
          <cell r="I1959">
            <v>4</v>
          </cell>
          <cell r="L1959">
            <v>4</v>
          </cell>
          <cell r="O1959" t="str">
            <v>Survey With Goals</v>
          </cell>
          <cell r="P1959">
            <v>302471282</v>
          </cell>
          <cell r="Q1959">
            <v>42256</v>
          </cell>
          <cell r="R1959">
            <v>76</v>
          </cell>
          <cell r="S1959">
            <v>219</v>
          </cell>
          <cell r="T1959">
            <v>3.3</v>
          </cell>
          <cell r="U1959">
            <v>62</v>
          </cell>
          <cell r="V1959">
            <v>4</v>
          </cell>
          <cell r="W1959">
            <v>1</v>
          </cell>
          <cell r="X1959">
            <v>4.5999999999999996</v>
          </cell>
          <cell r="Y1959" t="str">
            <v>No*</v>
          </cell>
          <cell r="Z1959">
            <v>-0.44</v>
          </cell>
          <cell r="AA1959">
            <v>33</v>
          </cell>
          <cell r="BF1959">
            <v>943</v>
          </cell>
          <cell r="BG1959">
            <v>843</v>
          </cell>
          <cell r="BH1959">
            <v>993</v>
          </cell>
          <cell r="BI1959" t="str">
            <v>Literature</v>
          </cell>
          <cell r="BJ1959">
            <v>211</v>
          </cell>
          <cell r="BK1959">
            <v>6.3</v>
          </cell>
          <cell r="BL1959" t="str">
            <v>205-217</v>
          </cell>
          <cell r="BM1959" t="str">
            <v>LoAvg</v>
          </cell>
          <cell r="BN1959" t="str">
            <v>Informational Text</v>
          </cell>
          <cell r="BO1959">
            <v>216</v>
          </cell>
          <cell r="BP1959">
            <v>6</v>
          </cell>
          <cell r="BQ1959" t="str">
            <v>210-222</v>
          </cell>
          <cell r="BR1959" t="str">
            <v>Avg</v>
          </cell>
          <cell r="BS1959" t="str">
            <v>Vocabulary Acquisition and Use</v>
          </cell>
          <cell r="BT1959">
            <v>228</v>
          </cell>
          <cell r="BU1959">
            <v>6.3</v>
          </cell>
          <cell r="BV1959" t="str">
            <v>222-234</v>
          </cell>
          <cell r="BW1959" t="str">
            <v>HiAvg</v>
          </cell>
          <cell r="CW1959">
            <v>0.34421296296296294</v>
          </cell>
          <cell r="CX1959">
            <v>48</v>
          </cell>
          <cell r="CY1959" t="str">
            <v>Arkansas Comprehensive Testing Assessment and Accountability Program</v>
          </cell>
          <cell r="CZ1959" t="str">
            <v>Proficient</v>
          </cell>
          <cell r="DE1959">
            <v>4</v>
          </cell>
        </row>
        <row r="1960">
          <cell r="A1960" t="str">
            <v>605000590309648028School 3</v>
          </cell>
          <cell r="B1960" t="str">
            <v>Fall 2015-2016</v>
          </cell>
          <cell r="C1960">
            <v>605000590</v>
          </cell>
          <cell r="D1960" t="str">
            <v>School 3</v>
          </cell>
          <cell r="E1960" t="str">
            <v>Language Usage</v>
          </cell>
          <cell r="F1960" t="str">
            <v>Language</v>
          </cell>
          <cell r="G1960" t="b">
            <v>1</v>
          </cell>
          <cell r="H1960">
            <v>2015</v>
          </cell>
          <cell r="I1960">
            <v>4</v>
          </cell>
          <cell r="L1960">
            <v>4</v>
          </cell>
          <cell r="O1960" t="str">
            <v>Survey With Goals</v>
          </cell>
          <cell r="P1960">
            <v>309648028</v>
          </cell>
          <cell r="Q1960">
            <v>42258</v>
          </cell>
          <cell r="R1960">
            <v>85</v>
          </cell>
          <cell r="S1960">
            <v>225</v>
          </cell>
          <cell r="T1960">
            <v>2.9</v>
          </cell>
          <cell r="U1960">
            <v>73</v>
          </cell>
          <cell r="V1960">
            <v>3</v>
          </cell>
          <cell r="W1960">
            <v>4</v>
          </cell>
          <cell r="X1960">
            <v>4.17</v>
          </cell>
          <cell r="Y1960" t="str">
            <v>Yes*</v>
          </cell>
          <cell r="Z1960">
            <v>0.2</v>
          </cell>
          <cell r="AA1960">
            <v>58</v>
          </cell>
          <cell r="BI1960" t="str">
            <v>Writing: Plan, Organize, Develop, Revise, Research</v>
          </cell>
          <cell r="BJ1960">
            <v>229</v>
          </cell>
          <cell r="BK1960">
            <v>5.4</v>
          </cell>
          <cell r="BL1960" t="str">
            <v>224-234</v>
          </cell>
          <cell r="BM1960" t="str">
            <v>HiAvg</v>
          </cell>
          <cell r="BN1960" t="str">
            <v>Language: Understand, Edit for Grammar, Usage</v>
          </cell>
          <cell r="BO1960">
            <v>238</v>
          </cell>
          <cell r="BP1960">
            <v>5.9</v>
          </cell>
          <cell r="BQ1960" t="str">
            <v>232-244</v>
          </cell>
          <cell r="BR1960" t="str">
            <v>High</v>
          </cell>
          <cell r="BS1960" t="str">
            <v>Language: Understand, Edit Mechanics</v>
          </cell>
          <cell r="BT1960">
            <v>209</v>
          </cell>
          <cell r="BU1960">
            <v>5.9</v>
          </cell>
          <cell r="BV1960" t="str">
            <v>203-215</v>
          </cell>
          <cell r="BW1960" t="str">
            <v>LoAvg</v>
          </cell>
          <cell r="CW1960">
            <v>0.55002314814814812</v>
          </cell>
          <cell r="CX1960">
            <v>49</v>
          </cell>
          <cell r="DE1960">
            <v>2</v>
          </cell>
        </row>
        <row r="1961">
          <cell r="A1961" t="str">
            <v>605000590306607651School 3</v>
          </cell>
          <cell r="B1961" t="str">
            <v>Fall 2015-2016</v>
          </cell>
          <cell r="C1961">
            <v>605000590</v>
          </cell>
          <cell r="D1961" t="str">
            <v>School 3</v>
          </cell>
          <cell r="E1961" t="str">
            <v>Mathematics</v>
          </cell>
          <cell r="F1961" t="str">
            <v>Mathematics</v>
          </cell>
          <cell r="G1961" t="b">
            <v>1</v>
          </cell>
          <cell r="H1961">
            <v>2015</v>
          </cell>
          <cell r="I1961">
            <v>4</v>
          </cell>
          <cell r="L1961">
            <v>4</v>
          </cell>
          <cell r="O1961" t="str">
            <v>Survey With Goals</v>
          </cell>
          <cell r="P1961">
            <v>306607651</v>
          </cell>
          <cell r="Q1961">
            <v>42264</v>
          </cell>
          <cell r="R1961">
            <v>155</v>
          </cell>
          <cell r="S1961">
            <v>239</v>
          </cell>
          <cell r="T1961">
            <v>2.9</v>
          </cell>
          <cell r="U1961">
            <v>76</v>
          </cell>
          <cell r="V1961">
            <v>6</v>
          </cell>
          <cell r="W1961">
            <v>14</v>
          </cell>
          <cell r="X1961">
            <v>4.0999999999999996</v>
          </cell>
          <cell r="Y1961" t="str">
            <v>Yes</v>
          </cell>
          <cell r="Z1961">
            <v>1.38</v>
          </cell>
          <cell r="AA1961">
            <v>92</v>
          </cell>
          <cell r="BI1961" t="str">
            <v>Operations and Algebraic Thinking</v>
          </cell>
          <cell r="BJ1961">
            <v>244</v>
          </cell>
          <cell r="BK1961">
            <v>6</v>
          </cell>
          <cell r="BL1961" t="str">
            <v>238-250</v>
          </cell>
          <cell r="BM1961" t="str">
            <v>HiAvg</v>
          </cell>
          <cell r="BN1961" t="str">
            <v>The Real and Complex Number Systems</v>
          </cell>
          <cell r="BO1961">
            <v>240</v>
          </cell>
          <cell r="BP1961">
            <v>6</v>
          </cell>
          <cell r="BQ1961" t="str">
            <v>234-246</v>
          </cell>
          <cell r="BR1961" t="str">
            <v>HiAvg</v>
          </cell>
          <cell r="BS1961" t="str">
            <v>Geometry</v>
          </cell>
          <cell r="BT1961">
            <v>229</v>
          </cell>
          <cell r="BU1961">
            <v>6.3</v>
          </cell>
          <cell r="BV1961" t="str">
            <v>223-235</v>
          </cell>
          <cell r="BW1961" t="str">
            <v>Avg</v>
          </cell>
          <cell r="BX1961" t="str">
            <v>Statistics and Probability</v>
          </cell>
          <cell r="BY1961">
            <v>244</v>
          </cell>
          <cell r="BZ1961">
            <v>6</v>
          </cell>
          <cell r="CA1961" t="str">
            <v>238-250</v>
          </cell>
          <cell r="CB1961" t="str">
            <v>HiAvg</v>
          </cell>
          <cell r="CW1961">
            <v>0.3463310185185185</v>
          </cell>
          <cell r="CX1961">
            <v>51</v>
          </cell>
          <cell r="CY1961" t="str">
            <v>Arkansas Comprehensive Testing Assessment and Accountability Program</v>
          </cell>
          <cell r="CZ1961" t="str">
            <v>Proficient</v>
          </cell>
          <cell r="DE1961">
            <v>5</v>
          </cell>
        </row>
        <row r="1962">
          <cell r="A1962" t="str">
            <v>605000590302471319School 3</v>
          </cell>
          <cell r="B1962" t="str">
            <v>Fall 2015-2016</v>
          </cell>
          <cell r="C1962">
            <v>605000590</v>
          </cell>
          <cell r="D1962" t="str">
            <v>School 3</v>
          </cell>
          <cell r="E1962" t="str">
            <v>Reading</v>
          </cell>
          <cell r="F1962" t="str">
            <v>Reading</v>
          </cell>
          <cell r="G1962" t="b">
            <v>1</v>
          </cell>
          <cell r="H1962">
            <v>2015</v>
          </cell>
          <cell r="I1962">
            <v>4</v>
          </cell>
          <cell r="L1962">
            <v>4</v>
          </cell>
          <cell r="O1962" t="str">
            <v>Survey With Goals</v>
          </cell>
          <cell r="P1962">
            <v>302471319</v>
          </cell>
          <cell r="Q1962">
            <v>42256</v>
          </cell>
          <cell r="R1962">
            <v>106</v>
          </cell>
          <cell r="S1962">
            <v>222</v>
          </cell>
          <cell r="T1962">
            <v>3.4</v>
          </cell>
          <cell r="U1962">
            <v>62</v>
          </cell>
          <cell r="V1962">
            <v>4</v>
          </cell>
          <cell r="W1962">
            <v>12</v>
          </cell>
          <cell r="X1962">
            <v>4.74</v>
          </cell>
          <cell r="Y1962" t="str">
            <v>Yes</v>
          </cell>
          <cell r="Z1962">
            <v>1.1499999999999999</v>
          </cell>
          <cell r="AA1962">
            <v>87</v>
          </cell>
          <cell r="BF1962">
            <v>997</v>
          </cell>
          <cell r="BG1962">
            <v>897</v>
          </cell>
          <cell r="BH1962">
            <v>1047</v>
          </cell>
          <cell r="BI1962" t="str">
            <v>Literature</v>
          </cell>
          <cell r="BJ1962">
            <v>204</v>
          </cell>
          <cell r="BK1962">
            <v>7.8</v>
          </cell>
          <cell r="BL1962" t="str">
            <v>196-212</v>
          </cell>
          <cell r="BM1962" t="str">
            <v>Low</v>
          </cell>
          <cell r="BN1962" t="str">
            <v>Informational Text</v>
          </cell>
          <cell r="BO1962">
            <v>224</v>
          </cell>
          <cell r="BP1962">
            <v>5.9</v>
          </cell>
          <cell r="BQ1962" t="str">
            <v>218-230</v>
          </cell>
          <cell r="BR1962" t="str">
            <v>HiAvg</v>
          </cell>
          <cell r="BS1962" t="str">
            <v>Vocabulary Acquisition and Use</v>
          </cell>
          <cell r="BT1962">
            <v>241</v>
          </cell>
          <cell r="BU1962">
            <v>7.9</v>
          </cell>
          <cell r="BV1962" t="str">
            <v>233-249</v>
          </cell>
          <cell r="BW1962" t="str">
            <v>High</v>
          </cell>
          <cell r="CW1962">
            <v>0.55546296296296294</v>
          </cell>
          <cell r="CX1962">
            <v>49</v>
          </cell>
          <cell r="CY1962" t="str">
            <v>Arkansas Comprehensive Testing Assessment and Accountability Program</v>
          </cell>
          <cell r="CZ1962" t="str">
            <v>Proficient</v>
          </cell>
          <cell r="DE1962">
            <v>3</v>
          </cell>
        </row>
        <row r="1963">
          <cell r="A1963" t="str">
            <v>605000591308273378School 3</v>
          </cell>
          <cell r="B1963" t="str">
            <v>Fall 2015-2016</v>
          </cell>
          <cell r="C1963">
            <v>605000591</v>
          </cell>
          <cell r="D1963" t="str">
            <v>School 3</v>
          </cell>
          <cell r="E1963" t="str">
            <v>Language Usage</v>
          </cell>
          <cell r="F1963" t="str">
            <v>Language</v>
          </cell>
          <cell r="G1963" t="b">
            <v>1</v>
          </cell>
          <cell r="H1963">
            <v>2015</v>
          </cell>
          <cell r="I1963">
            <v>4</v>
          </cell>
          <cell r="L1963">
            <v>4</v>
          </cell>
          <cell r="O1963" t="str">
            <v>Survey With Goals</v>
          </cell>
          <cell r="P1963">
            <v>308273378</v>
          </cell>
          <cell r="Q1963">
            <v>42262</v>
          </cell>
          <cell r="R1963">
            <v>47</v>
          </cell>
          <cell r="S1963">
            <v>228</v>
          </cell>
          <cell r="T1963">
            <v>2.9</v>
          </cell>
          <cell r="U1963">
            <v>80</v>
          </cell>
          <cell r="V1963">
            <v>3</v>
          </cell>
          <cell r="W1963">
            <v>7</v>
          </cell>
          <cell r="X1963">
            <v>4.0999999999999996</v>
          </cell>
          <cell r="Y1963" t="str">
            <v>Yes*</v>
          </cell>
          <cell r="Z1963">
            <v>0.68</v>
          </cell>
          <cell r="AA1963">
            <v>75</v>
          </cell>
          <cell r="BI1963" t="str">
            <v>Writing: Plan, Organize, Develop, Revise, Research</v>
          </cell>
          <cell r="BJ1963">
            <v>225</v>
          </cell>
          <cell r="BK1963">
            <v>5.0999999999999996</v>
          </cell>
          <cell r="BL1963" t="str">
            <v>220-230</v>
          </cell>
          <cell r="BM1963" t="str">
            <v>HiAvg</v>
          </cell>
          <cell r="BN1963" t="str">
            <v>Language: Understand, Edit for Grammar, Usage</v>
          </cell>
          <cell r="BO1963">
            <v>230</v>
          </cell>
          <cell r="BP1963">
            <v>5</v>
          </cell>
          <cell r="BQ1963" t="str">
            <v>225-235</v>
          </cell>
          <cell r="BR1963" t="str">
            <v>High</v>
          </cell>
          <cell r="BS1963" t="str">
            <v>Language: Understand, Edit Mechanics</v>
          </cell>
          <cell r="BT1963">
            <v>230</v>
          </cell>
          <cell r="BU1963">
            <v>5</v>
          </cell>
          <cell r="BV1963" t="str">
            <v>225-235</v>
          </cell>
          <cell r="BW1963" t="str">
            <v>High</v>
          </cell>
          <cell r="CW1963">
            <v>0.34387731481481482</v>
          </cell>
          <cell r="CX1963">
            <v>52</v>
          </cell>
          <cell r="DE1963">
            <v>2</v>
          </cell>
        </row>
        <row r="1964">
          <cell r="A1964" t="str">
            <v>605000591314288130School 3</v>
          </cell>
          <cell r="B1964" t="str">
            <v>Fall 2015-2016</v>
          </cell>
          <cell r="C1964">
            <v>605000591</v>
          </cell>
          <cell r="D1964" t="str">
            <v>School 3</v>
          </cell>
          <cell r="E1964" t="str">
            <v>Mathematics</v>
          </cell>
          <cell r="F1964" t="str">
            <v>Mathematics</v>
          </cell>
          <cell r="G1964" t="b">
            <v>1</v>
          </cell>
          <cell r="H1964">
            <v>2015</v>
          </cell>
          <cell r="I1964">
            <v>4</v>
          </cell>
          <cell r="L1964">
            <v>4</v>
          </cell>
          <cell r="O1964" t="str">
            <v>Survey With Goals</v>
          </cell>
          <cell r="P1964">
            <v>314288130</v>
          </cell>
          <cell r="Q1964">
            <v>42264</v>
          </cell>
          <cell r="R1964">
            <v>89</v>
          </cell>
          <cell r="S1964">
            <v>245</v>
          </cell>
          <cell r="T1964">
            <v>2.9</v>
          </cell>
          <cell r="U1964">
            <v>85</v>
          </cell>
          <cell r="V1964">
            <v>6</v>
          </cell>
          <cell r="W1964">
            <v>7</v>
          </cell>
          <cell r="X1964">
            <v>4.0999999999999996</v>
          </cell>
          <cell r="Y1964" t="str">
            <v>Yes*</v>
          </cell>
          <cell r="Z1964">
            <v>0.2</v>
          </cell>
          <cell r="AA1964">
            <v>58</v>
          </cell>
          <cell r="BI1964" t="str">
            <v>Operations and Algebraic Thinking</v>
          </cell>
          <cell r="BJ1964">
            <v>251</v>
          </cell>
          <cell r="BK1964">
            <v>6</v>
          </cell>
          <cell r="BL1964" t="str">
            <v>245-257</v>
          </cell>
          <cell r="BM1964" t="str">
            <v>High</v>
          </cell>
          <cell r="BN1964" t="str">
            <v>The Real and Complex Number Systems</v>
          </cell>
          <cell r="BO1964">
            <v>251</v>
          </cell>
          <cell r="BP1964">
            <v>6.2</v>
          </cell>
          <cell r="BQ1964" t="str">
            <v>245-257</v>
          </cell>
          <cell r="BR1964" t="str">
            <v>High</v>
          </cell>
          <cell r="BS1964" t="str">
            <v>Geometry</v>
          </cell>
          <cell r="BT1964">
            <v>235</v>
          </cell>
          <cell r="BU1964">
            <v>6</v>
          </cell>
          <cell r="BV1964" t="str">
            <v>229-241</v>
          </cell>
          <cell r="BW1964" t="str">
            <v>HiAvg</v>
          </cell>
          <cell r="BX1964" t="str">
            <v>Statistics and Probability</v>
          </cell>
          <cell r="BY1964">
            <v>244</v>
          </cell>
          <cell r="BZ1964">
            <v>5.9</v>
          </cell>
          <cell r="CA1964" t="str">
            <v>238-250</v>
          </cell>
          <cell r="CB1964" t="str">
            <v>HiAvg</v>
          </cell>
          <cell r="CW1964">
            <v>0.57942129629629624</v>
          </cell>
          <cell r="CX1964">
            <v>49</v>
          </cell>
          <cell r="CY1964" t="str">
            <v>Arkansas Comprehensive Testing Assessment and Accountability Program</v>
          </cell>
          <cell r="CZ1964" t="str">
            <v>Advanced</v>
          </cell>
          <cell r="DE1964">
            <v>5</v>
          </cell>
        </row>
        <row r="1965">
          <cell r="A1965" t="str">
            <v>605000591310122722School 3</v>
          </cell>
          <cell r="B1965" t="str">
            <v>Fall 2015-2016</v>
          </cell>
          <cell r="C1965">
            <v>605000591</v>
          </cell>
          <cell r="D1965" t="str">
            <v>School 3</v>
          </cell>
          <cell r="E1965" t="str">
            <v>Reading</v>
          </cell>
          <cell r="F1965" t="str">
            <v>Reading</v>
          </cell>
          <cell r="G1965" t="b">
            <v>1</v>
          </cell>
          <cell r="H1965">
            <v>2015</v>
          </cell>
          <cell r="I1965">
            <v>4</v>
          </cell>
          <cell r="L1965">
            <v>4</v>
          </cell>
          <cell r="O1965" t="str">
            <v>Survey With Goals</v>
          </cell>
          <cell r="P1965">
            <v>310122722</v>
          </cell>
          <cell r="Q1965">
            <v>42257</v>
          </cell>
          <cell r="R1965">
            <v>106</v>
          </cell>
          <cell r="S1965">
            <v>234</v>
          </cell>
          <cell r="T1965">
            <v>3.4</v>
          </cell>
          <cell r="U1965">
            <v>86</v>
          </cell>
          <cell r="V1965">
            <v>4</v>
          </cell>
          <cell r="W1965">
            <v>12</v>
          </cell>
          <cell r="X1965">
            <v>4.67</v>
          </cell>
          <cell r="Y1965" t="str">
            <v>Yes</v>
          </cell>
          <cell r="Z1965">
            <v>1.25</v>
          </cell>
          <cell r="AA1965">
            <v>89</v>
          </cell>
          <cell r="BF1965">
            <v>1213</v>
          </cell>
          <cell r="BG1965">
            <v>1113</v>
          </cell>
          <cell r="BH1965">
            <v>1263</v>
          </cell>
          <cell r="BI1965" t="str">
            <v>Literature</v>
          </cell>
          <cell r="BJ1965">
            <v>246</v>
          </cell>
          <cell r="BK1965">
            <v>6.8</v>
          </cell>
          <cell r="BL1965" t="str">
            <v>239-253</v>
          </cell>
          <cell r="BM1965" t="str">
            <v>High</v>
          </cell>
          <cell r="BN1965" t="str">
            <v>Informational Text</v>
          </cell>
          <cell r="BO1965">
            <v>235</v>
          </cell>
          <cell r="BP1965">
            <v>6</v>
          </cell>
          <cell r="BQ1965" t="str">
            <v>229-241</v>
          </cell>
          <cell r="BR1965" t="str">
            <v>High</v>
          </cell>
          <cell r="BS1965" t="str">
            <v>Vocabulary Acquisition and Use</v>
          </cell>
          <cell r="BT1965">
            <v>221</v>
          </cell>
          <cell r="BU1965">
            <v>6.8</v>
          </cell>
          <cell r="BV1965" t="str">
            <v>214-228</v>
          </cell>
          <cell r="BW1965" t="str">
            <v>Avg</v>
          </cell>
          <cell r="CW1965">
            <v>0.33749999999999997</v>
          </cell>
          <cell r="CX1965">
            <v>49</v>
          </cell>
          <cell r="CY1965" t="str">
            <v>Arkansas Comprehensive Testing Assessment and Accountability Program</v>
          </cell>
          <cell r="CZ1965" t="str">
            <v>Advanced</v>
          </cell>
          <cell r="DE1965">
            <v>3</v>
          </cell>
        </row>
        <row r="1966">
          <cell r="A1966" t="str">
            <v>605000592309647921School 3</v>
          </cell>
          <cell r="B1966" t="str">
            <v>Fall 2015-2016</v>
          </cell>
          <cell r="C1966">
            <v>605000592</v>
          </cell>
          <cell r="D1966" t="str">
            <v>School 3</v>
          </cell>
          <cell r="E1966" t="str">
            <v>Language Usage</v>
          </cell>
          <cell r="F1966" t="str">
            <v>Language</v>
          </cell>
          <cell r="G1966" t="b">
            <v>1</v>
          </cell>
          <cell r="H1966">
            <v>2015</v>
          </cell>
          <cell r="I1966">
            <v>4</v>
          </cell>
          <cell r="L1966">
            <v>4</v>
          </cell>
          <cell r="O1966" t="str">
            <v>Survey With Goals</v>
          </cell>
          <cell r="P1966">
            <v>309647921</v>
          </cell>
          <cell r="Q1966">
            <v>42258</v>
          </cell>
          <cell r="R1966">
            <v>59</v>
          </cell>
          <cell r="S1966">
            <v>217</v>
          </cell>
          <cell r="T1966">
            <v>2.9</v>
          </cell>
          <cell r="U1966">
            <v>52</v>
          </cell>
          <cell r="V1966">
            <v>3</v>
          </cell>
          <cell r="W1966">
            <v>7</v>
          </cell>
          <cell r="X1966">
            <v>4.0999999999999996</v>
          </cell>
          <cell r="Y1966" t="str">
            <v>Yes*</v>
          </cell>
          <cell r="Z1966">
            <v>0.56999999999999995</v>
          </cell>
          <cell r="AA1966">
            <v>72</v>
          </cell>
          <cell r="BI1966" t="str">
            <v>Writing: Plan, Organize, Develop, Revise, Research</v>
          </cell>
          <cell r="BJ1966">
            <v>219</v>
          </cell>
          <cell r="BK1966">
            <v>5.3</v>
          </cell>
          <cell r="BL1966" t="str">
            <v>214-224</v>
          </cell>
          <cell r="BM1966" t="str">
            <v>Avg</v>
          </cell>
          <cell r="BN1966" t="str">
            <v>Language: Understand, Edit for Grammar, Usage</v>
          </cell>
          <cell r="BO1966">
            <v>228</v>
          </cell>
          <cell r="BP1966">
            <v>5.5</v>
          </cell>
          <cell r="BQ1966" t="str">
            <v>223-234</v>
          </cell>
          <cell r="BR1966" t="str">
            <v>HiAvg</v>
          </cell>
          <cell r="BS1966" t="str">
            <v>Language: Understand, Edit Mechanics</v>
          </cell>
          <cell r="BT1966">
            <v>205</v>
          </cell>
          <cell r="BU1966">
            <v>5.8</v>
          </cell>
          <cell r="BV1966" t="str">
            <v>199-211</v>
          </cell>
          <cell r="BW1966" t="str">
            <v>Low</v>
          </cell>
          <cell r="CW1966">
            <v>0.55017361111111118</v>
          </cell>
          <cell r="CX1966">
            <v>47</v>
          </cell>
          <cell r="DE1966">
            <v>2</v>
          </cell>
        </row>
        <row r="1967">
          <cell r="A1967" t="str">
            <v>605000592306607483School 3</v>
          </cell>
          <cell r="B1967" t="str">
            <v>Fall 2015-2016</v>
          </cell>
          <cell r="C1967">
            <v>605000592</v>
          </cell>
          <cell r="D1967" t="str">
            <v>School 3</v>
          </cell>
          <cell r="E1967" t="str">
            <v>Mathematics</v>
          </cell>
          <cell r="F1967" t="str">
            <v>Mathematics</v>
          </cell>
          <cell r="G1967" t="b">
            <v>1</v>
          </cell>
          <cell r="H1967">
            <v>2015</v>
          </cell>
          <cell r="I1967">
            <v>4</v>
          </cell>
          <cell r="L1967">
            <v>4</v>
          </cell>
          <cell r="O1967" t="str">
            <v>Survey With Goals</v>
          </cell>
          <cell r="P1967">
            <v>306607483</v>
          </cell>
          <cell r="Q1967">
            <v>42264</v>
          </cell>
          <cell r="R1967">
            <v>119</v>
          </cell>
          <cell r="S1967">
            <v>235</v>
          </cell>
          <cell r="T1967">
            <v>2.9</v>
          </cell>
          <cell r="U1967">
            <v>69</v>
          </cell>
          <cell r="V1967">
            <v>6</v>
          </cell>
          <cell r="W1967">
            <v>4</v>
          </cell>
          <cell r="X1967">
            <v>4.0999999999999996</v>
          </cell>
          <cell r="Y1967" t="str">
            <v>No*</v>
          </cell>
          <cell r="Z1967">
            <v>-0.27</v>
          </cell>
          <cell r="AA1967">
            <v>39</v>
          </cell>
          <cell r="BI1967" t="str">
            <v>Operations and Algebraic Thinking</v>
          </cell>
          <cell r="BJ1967">
            <v>232</v>
          </cell>
          <cell r="BK1967">
            <v>5.8</v>
          </cell>
          <cell r="BL1967" t="str">
            <v>226-238</v>
          </cell>
          <cell r="BM1967" t="str">
            <v>Avg</v>
          </cell>
          <cell r="BN1967" t="str">
            <v>The Real and Complex Number Systems</v>
          </cell>
          <cell r="BO1967">
            <v>233</v>
          </cell>
          <cell r="BP1967">
            <v>5.8</v>
          </cell>
          <cell r="BQ1967" t="str">
            <v>227-239</v>
          </cell>
          <cell r="BR1967" t="str">
            <v>Avg</v>
          </cell>
          <cell r="BS1967" t="str">
            <v>Geometry</v>
          </cell>
          <cell r="BT1967">
            <v>235</v>
          </cell>
          <cell r="BU1967">
            <v>6</v>
          </cell>
          <cell r="BV1967" t="str">
            <v>229-241</v>
          </cell>
          <cell r="BW1967" t="str">
            <v>HiAvg</v>
          </cell>
          <cell r="BX1967" t="str">
            <v>Statistics and Probability</v>
          </cell>
          <cell r="BY1967">
            <v>240</v>
          </cell>
          <cell r="BZ1967">
            <v>5.8</v>
          </cell>
          <cell r="CA1967" t="str">
            <v>234-246</v>
          </cell>
          <cell r="CB1967" t="str">
            <v>HiAvg</v>
          </cell>
          <cell r="CW1967">
            <v>0.34695601851851854</v>
          </cell>
          <cell r="CX1967">
            <v>51</v>
          </cell>
          <cell r="CY1967" t="str">
            <v>Arkansas Comprehensive Testing Assessment and Accountability Program</v>
          </cell>
          <cell r="CZ1967" t="str">
            <v>Proficient</v>
          </cell>
          <cell r="DE1967">
            <v>4</v>
          </cell>
        </row>
        <row r="1968">
          <cell r="A1968" t="str">
            <v>605000592314288060School 3</v>
          </cell>
          <cell r="B1968" t="str">
            <v>Fall 2015-2016</v>
          </cell>
          <cell r="C1968">
            <v>605000592</v>
          </cell>
          <cell r="D1968" t="str">
            <v>School 3</v>
          </cell>
          <cell r="E1968" t="str">
            <v>Reading</v>
          </cell>
          <cell r="F1968" t="str">
            <v>Reading</v>
          </cell>
          <cell r="G1968" t="b">
            <v>1</v>
          </cell>
          <cell r="H1968">
            <v>2015</v>
          </cell>
          <cell r="I1968">
            <v>4</v>
          </cell>
          <cell r="L1968">
            <v>4</v>
          </cell>
          <cell r="O1968" t="str">
            <v>Survey With Goals</v>
          </cell>
          <cell r="P1968">
            <v>314288060</v>
          </cell>
          <cell r="Q1968">
            <v>42265</v>
          </cell>
          <cell r="R1968">
            <v>45</v>
          </cell>
          <cell r="S1968">
            <v>215</v>
          </cell>
          <cell r="T1968">
            <v>3.5</v>
          </cell>
          <cell r="U1968">
            <v>44</v>
          </cell>
          <cell r="V1968">
            <v>5</v>
          </cell>
          <cell r="W1968">
            <v>10</v>
          </cell>
          <cell r="X1968">
            <v>4.95</v>
          </cell>
          <cell r="Y1968" t="str">
            <v>Yes</v>
          </cell>
          <cell r="Z1968">
            <v>0.79</v>
          </cell>
          <cell r="AA1968">
            <v>79</v>
          </cell>
          <cell r="BF1968">
            <v>871</v>
          </cell>
          <cell r="BG1968">
            <v>771</v>
          </cell>
          <cell r="BH1968">
            <v>921</v>
          </cell>
          <cell r="BI1968" t="str">
            <v>Literature</v>
          </cell>
          <cell r="BJ1968">
            <v>213</v>
          </cell>
          <cell r="BK1968">
            <v>6</v>
          </cell>
          <cell r="BL1968" t="str">
            <v>207-219</v>
          </cell>
          <cell r="BM1968" t="str">
            <v>LoAvg</v>
          </cell>
          <cell r="BN1968" t="str">
            <v>Informational Text</v>
          </cell>
          <cell r="BO1968">
            <v>218</v>
          </cell>
          <cell r="BP1968">
            <v>6</v>
          </cell>
          <cell r="BQ1968" t="str">
            <v>212-224</v>
          </cell>
          <cell r="BR1968" t="str">
            <v>Avg</v>
          </cell>
          <cell r="BS1968" t="str">
            <v>Vocabulary Acquisition and Use</v>
          </cell>
          <cell r="BT1968">
            <v>215</v>
          </cell>
          <cell r="BU1968">
            <v>6.1</v>
          </cell>
          <cell r="BV1968" t="str">
            <v>209-221</v>
          </cell>
          <cell r="BW1968" t="str">
            <v>LoAvg</v>
          </cell>
          <cell r="CW1968">
            <v>0.5316319444444445</v>
          </cell>
          <cell r="CX1968">
            <v>53</v>
          </cell>
          <cell r="CY1968" t="str">
            <v>Arkansas Comprehensive Testing Assessment and Accountability Program</v>
          </cell>
          <cell r="CZ1968" t="str">
            <v>Proficient</v>
          </cell>
          <cell r="DE1968">
            <v>3</v>
          </cell>
        </row>
        <row r="1969">
          <cell r="A1969" t="str">
            <v>605000596308273590School 3</v>
          </cell>
          <cell r="B1969" t="str">
            <v>Fall 2015-2016</v>
          </cell>
          <cell r="C1969">
            <v>605000596</v>
          </cell>
          <cell r="D1969" t="str">
            <v>School 3</v>
          </cell>
          <cell r="E1969" t="str">
            <v>Language Usage</v>
          </cell>
          <cell r="F1969" t="str">
            <v>Language</v>
          </cell>
          <cell r="G1969" t="b">
            <v>1</v>
          </cell>
          <cell r="H1969">
            <v>2015</v>
          </cell>
          <cell r="I1969">
            <v>4</v>
          </cell>
          <cell r="L1969">
            <v>4</v>
          </cell>
          <cell r="O1969" t="str">
            <v>Survey With Goals</v>
          </cell>
          <cell r="P1969">
            <v>308273590</v>
          </cell>
          <cell r="Q1969">
            <v>42262</v>
          </cell>
          <cell r="R1969">
            <v>45</v>
          </cell>
          <cell r="S1969">
            <v>225</v>
          </cell>
          <cell r="T1969">
            <v>2.9</v>
          </cell>
          <cell r="U1969">
            <v>73</v>
          </cell>
          <cell r="V1969">
            <v>3</v>
          </cell>
          <cell r="W1969">
            <v>5</v>
          </cell>
          <cell r="X1969">
            <v>4.0999999999999996</v>
          </cell>
          <cell r="Y1969" t="str">
            <v>Yes*</v>
          </cell>
          <cell r="Z1969">
            <v>0.35</v>
          </cell>
          <cell r="AA1969">
            <v>64</v>
          </cell>
          <cell r="BI1969" t="str">
            <v>Writing: Plan, Organize, Develop, Revise, Research</v>
          </cell>
          <cell r="BJ1969">
            <v>224</v>
          </cell>
          <cell r="BK1969">
            <v>5.0999999999999996</v>
          </cell>
          <cell r="BL1969" t="str">
            <v>219-229</v>
          </cell>
          <cell r="BM1969" t="str">
            <v>HiAvg</v>
          </cell>
          <cell r="BN1969" t="str">
            <v>Language: Understand, Edit for Grammar, Usage</v>
          </cell>
          <cell r="BO1969">
            <v>229</v>
          </cell>
          <cell r="BP1969">
            <v>5</v>
          </cell>
          <cell r="BQ1969" t="str">
            <v>224-234</v>
          </cell>
          <cell r="BR1969" t="str">
            <v>HiAvg</v>
          </cell>
          <cell r="BS1969" t="str">
            <v>Language: Understand, Edit Mechanics</v>
          </cell>
          <cell r="BT1969">
            <v>221</v>
          </cell>
          <cell r="BU1969">
            <v>5.0999999999999996</v>
          </cell>
          <cell r="BV1969" t="str">
            <v>216-226</v>
          </cell>
          <cell r="BW1969" t="str">
            <v>Avg</v>
          </cell>
          <cell r="CW1969">
            <v>0.34388888888888891</v>
          </cell>
          <cell r="CX1969">
            <v>49</v>
          </cell>
          <cell r="DE1969">
            <v>2</v>
          </cell>
        </row>
        <row r="1970">
          <cell r="A1970" t="str">
            <v>605000596306607776School 3</v>
          </cell>
          <cell r="B1970" t="str">
            <v>Fall 2015-2016</v>
          </cell>
          <cell r="C1970">
            <v>605000596</v>
          </cell>
          <cell r="D1970" t="str">
            <v>School 3</v>
          </cell>
          <cell r="E1970" t="str">
            <v>Mathematics</v>
          </cell>
          <cell r="F1970" t="str">
            <v>Mathematics</v>
          </cell>
          <cell r="G1970" t="b">
            <v>1</v>
          </cell>
          <cell r="H1970">
            <v>2015</v>
          </cell>
          <cell r="I1970">
            <v>4</v>
          </cell>
          <cell r="L1970">
            <v>4</v>
          </cell>
          <cell r="O1970" t="str">
            <v>Survey With Goals</v>
          </cell>
          <cell r="P1970">
            <v>306607776</v>
          </cell>
          <cell r="Q1970">
            <v>42264</v>
          </cell>
          <cell r="R1970">
            <v>63</v>
          </cell>
          <cell r="S1970">
            <v>229</v>
          </cell>
          <cell r="T1970">
            <v>2.9</v>
          </cell>
          <cell r="U1970">
            <v>56</v>
          </cell>
          <cell r="V1970">
            <v>6</v>
          </cell>
          <cell r="W1970">
            <v>0</v>
          </cell>
          <cell r="X1970">
            <v>4.0999999999999996</v>
          </cell>
          <cell r="Y1970" t="str">
            <v>No</v>
          </cell>
          <cell r="Z1970">
            <v>-0.91</v>
          </cell>
          <cell r="AA1970">
            <v>18</v>
          </cell>
          <cell r="BI1970" t="str">
            <v>Operations and Algebraic Thinking</v>
          </cell>
          <cell r="BJ1970">
            <v>229</v>
          </cell>
          <cell r="BK1970">
            <v>5.9</v>
          </cell>
          <cell r="BL1970" t="str">
            <v>223-235</v>
          </cell>
          <cell r="BM1970" t="str">
            <v>Avg</v>
          </cell>
          <cell r="BN1970" t="str">
            <v>The Real and Complex Number Systems</v>
          </cell>
          <cell r="BO1970">
            <v>223</v>
          </cell>
          <cell r="BP1970">
            <v>5.8</v>
          </cell>
          <cell r="BQ1970" t="str">
            <v>217-229</v>
          </cell>
          <cell r="BR1970" t="str">
            <v>LoAvg</v>
          </cell>
          <cell r="BS1970" t="str">
            <v>Geometry</v>
          </cell>
          <cell r="BT1970">
            <v>234</v>
          </cell>
          <cell r="BU1970">
            <v>5.9</v>
          </cell>
          <cell r="BV1970" t="str">
            <v>228-240</v>
          </cell>
          <cell r="BW1970" t="str">
            <v>Avg</v>
          </cell>
          <cell r="BX1970" t="str">
            <v>Statistics and Probability</v>
          </cell>
          <cell r="BY1970">
            <v>232</v>
          </cell>
          <cell r="BZ1970">
            <v>5.9</v>
          </cell>
          <cell r="CA1970" t="str">
            <v>226-238</v>
          </cell>
          <cell r="CB1970" t="str">
            <v>Avg</v>
          </cell>
          <cell r="CW1970">
            <v>0.3929050925925926</v>
          </cell>
          <cell r="CX1970">
            <v>52</v>
          </cell>
          <cell r="CY1970" t="str">
            <v>Arkansas Comprehensive Testing Assessment and Accountability Program</v>
          </cell>
          <cell r="CZ1970" t="str">
            <v>Proficient</v>
          </cell>
          <cell r="DE1970">
            <v>4</v>
          </cell>
        </row>
        <row r="1971">
          <cell r="A1971" t="str">
            <v>605000596314287994School 3</v>
          </cell>
          <cell r="B1971" t="str">
            <v>Fall 2015-2016</v>
          </cell>
          <cell r="C1971">
            <v>605000596</v>
          </cell>
          <cell r="D1971" t="str">
            <v>School 3</v>
          </cell>
          <cell r="E1971" t="str">
            <v>Reading</v>
          </cell>
          <cell r="F1971" t="str">
            <v>Reading</v>
          </cell>
          <cell r="G1971" t="b">
            <v>1</v>
          </cell>
          <cell r="H1971">
            <v>2015</v>
          </cell>
          <cell r="I1971">
            <v>4</v>
          </cell>
          <cell r="L1971">
            <v>4</v>
          </cell>
          <cell r="O1971" t="str">
            <v>Survey With Goals</v>
          </cell>
          <cell r="P1971">
            <v>314287994</v>
          </cell>
          <cell r="Q1971">
            <v>42265</v>
          </cell>
          <cell r="R1971">
            <v>66</v>
          </cell>
          <cell r="S1971">
            <v>223</v>
          </cell>
          <cell r="T1971">
            <v>3.4</v>
          </cell>
          <cell r="U1971">
            <v>64</v>
          </cell>
          <cell r="V1971">
            <v>4</v>
          </cell>
          <cell r="W1971">
            <v>1</v>
          </cell>
          <cell r="X1971">
            <v>4.67</v>
          </cell>
          <cell r="Y1971" t="str">
            <v>No*</v>
          </cell>
          <cell r="Z1971">
            <v>-0.37</v>
          </cell>
          <cell r="AA1971">
            <v>35</v>
          </cell>
          <cell r="BF1971">
            <v>1015</v>
          </cell>
          <cell r="BG1971">
            <v>915</v>
          </cell>
          <cell r="BH1971">
            <v>1065</v>
          </cell>
          <cell r="BI1971" t="str">
            <v>Literature</v>
          </cell>
          <cell r="BJ1971">
            <v>221</v>
          </cell>
          <cell r="BK1971">
            <v>6</v>
          </cell>
          <cell r="BL1971" t="str">
            <v>215-227</v>
          </cell>
          <cell r="BM1971" t="str">
            <v>Avg</v>
          </cell>
          <cell r="BN1971" t="str">
            <v>Informational Text</v>
          </cell>
          <cell r="BO1971">
            <v>218</v>
          </cell>
          <cell r="BP1971">
            <v>6</v>
          </cell>
          <cell r="BQ1971" t="str">
            <v>212-224</v>
          </cell>
          <cell r="BR1971" t="str">
            <v>Avg</v>
          </cell>
          <cell r="BS1971" t="str">
            <v>Vocabulary Acquisition and Use</v>
          </cell>
          <cell r="BT1971">
            <v>229</v>
          </cell>
          <cell r="BU1971">
            <v>6.1</v>
          </cell>
          <cell r="BV1971" t="str">
            <v>223-235</v>
          </cell>
          <cell r="BW1971" t="str">
            <v>HiAvg</v>
          </cell>
          <cell r="CW1971">
            <v>0.53185185185185191</v>
          </cell>
          <cell r="CX1971">
            <v>55</v>
          </cell>
          <cell r="CY1971" t="str">
            <v>Arkansas Comprehensive Testing Assessment and Accountability Program</v>
          </cell>
          <cell r="CZ1971" t="str">
            <v>Proficient</v>
          </cell>
          <cell r="DE1971">
            <v>3</v>
          </cell>
        </row>
        <row r="1972">
          <cell r="A1972" t="str">
            <v>605000597309648023School 3</v>
          </cell>
          <cell r="B1972" t="str">
            <v>Fall 2015-2016</v>
          </cell>
          <cell r="C1972">
            <v>605000597</v>
          </cell>
          <cell r="D1972" t="str">
            <v>School 3</v>
          </cell>
          <cell r="E1972" t="str">
            <v>Language Usage</v>
          </cell>
          <cell r="F1972" t="str">
            <v>Language</v>
          </cell>
          <cell r="G1972" t="b">
            <v>1</v>
          </cell>
          <cell r="H1972">
            <v>2015</v>
          </cell>
          <cell r="I1972">
            <v>4</v>
          </cell>
          <cell r="L1972">
            <v>4</v>
          </cell>
          <cell r="O1972" t="str">
            <v>Survey With Goals</v>
          </cell>
          <cell r="P1972">
            <v>309648023</v>
          </cell>
          <cell r="Q1972">
            <v>42258</v>
          </cell>
          <cell r="R1972">
            <v>38</v>
          </cell>
          <cell r="S1972">
            <v>206</v>
          </cell>
          <cell r="T1972">
            <v>2.9</v>
          </cell>
          <cell r="U1972">
            <v>24</v>
          </cell>
          <cell r="V1972">
            <v>4</v>
          </cell>
          <cell r="W1972">
            <v>7</v>
          </cell>
          <cell r="X1972">
            <v>4.17</v>
          </cell>
          <cell r="Y1972" t="str">
            <v>Yes*</v>
          </cell>
          <cell r="Z1972">
            <v>0.45</v>
          </cell>
          <cell r="AA1972">
            <v>67</v>
          </cell>
          <cell r="BI1972" t="str">
            <v>Writing: Plan, Organize, Develop, Revise, Research</v>
          </cell>
          <cell r="BJ1972">
            <v>202</v>
          </cell>
          <cell r="BK1972">
            <v>5.2</v>
          </cell>
          <cell r="BL1972" t="str">
            <v>197-207</v>
          </cell>
          <cell r="BM1972" t="str">
            <v>Low</v>
          </cell>
          <cell r="BN1972" t="str">
            <v>Language: Understand, Edit for Grammar, Usage</v>
          </cell>
          <cell r="BO1972">
            <v>202</v>
          </cell>
          <cell r="BP1972">
            <v>5.0999999999999996</v>
          </cell>
          <cell r="BQ1972" t="str">
            <v>197-207</v>
          </cell>
          <cell r="BR1972" t="str">
            <v>Low</v>
          </cell>
          <cell r="BS1972" t="str">
            <v>Language: Understand, Edit Mechanics</v>
          </cell>
          <cell r="BT1972">
            <v>212</v>
          </cell>
          <cell r="BU1972">
            <v>5.0999999999999996</v>
          </cell>
          <cell r="BV1972" t="str">
            <v>207-217</v>
          </cell>
          <cell r="BW1972" t="str">
            <v>LoAvg</v>
          </cell>
          <cell r="CW1972">
            <v>0.54945601851851855</v>
          </cell>
          <cell r="CX1972">
            <v>52</v>
          </cell>
          <cell r="DE1972">
            <v>2</v>
          </cell>
        </row>
        <row r="1973">
          <cell r="A1973" t="str">
            <v>605000597306607641School 3</v>
          </cell>
          <cell r="B1973" t="str">
            <v>Fall 2015-2016</v>
          </cell>
          <cell r="C1973">
            <v>605000597</v>
          </cell>
          <cell r="D1973" t="str">
            <v>School 3</v>
          </cell>
          <cell r="E1973" t="str">
            <v>Mathematics</v>
          </cell>
          <cell r="F1973" t="str">
            <v>Mathematics</v>
          </cell>
          <cell r="G1973" t="b">
            <v>1</v>
          </cell>
          <cell r="H1973">
            <v>2015</v>
          </cell>
          <cell r="I1973">
            <v>4</v>
          </cell>
          <cell r="L1973">
            <v>4</v>
          </cell>
          <cell r="O1973" t="str">
            <v>Survey With Goals</v>
          </cell>
          <cell r="P1973">
            <v>306607641</v>
          </cell>
          <cell r="Q1973">
            <v>42264</v>
          </cell>
          <cell r="R1973">
            <v>45</v>
          </cell>
          <cell r="S1973">
            <v>211</v>
          </cell>
          <cell r="T1973">
            <v>2.9</v>
          </cell>
          <cell r="U1973">
            <v>20</v>
          </cell>
          <cell r="V1973">
            <v>5</v>
          </cell>
          <cell r="W1973">
            <v>4</v>
          </cell>
          <cell r="X1973">
            <v>4.0999999999999996</v>
          </cell>
          <cell r="Y1973" t="str">
            <v>No*</v>
          </cell>
          <cell r="Z1973">
            <v>-0.19</v>
          </cell>
          <cell r="AA1973">
            <v>43</v>
          </cell>
          <cell r="BI1973" t="str">
            <v>Operations and Algebraic Thinking</v>
          </cell>
          <cell r="BJ1973">
            <v>225</v>
          </cell>
          <cell r="BK1973">
            <v>6.6</v>
          </cell>
          <cell r="BL1973" t="str">
            <v>218-232</v>
          </cell>
          <cell r="BM1973" t="str">
            <v>LoAvg</v>
          </cell>
          <cell r="BN1973" t="str">
            <v>The Real and Complex Number Systems</v>
          </cell>
          <cell r="BO1973">
            <v>210</v>
          </cell>
          <cell r="BP1973">
            <v>6</v>
          </cell>
          <cell r="BQ1973" t="str">
            <v>204-216</v>
          </cell>
          <cell r="BR1973" t="str">
            <v>Low</v>
          </cell>
          <cell r="BS1973" t="str">
            <v>Geometry</v>
          </cell>
          <cell r="BT1973">
            <v>207</v>
          </cell>
          <cell r="BU1973">
            <v>5.9</v>
          </cell>
          <cell r="BV1973" t="str">
            <v>201-213</v>
          </cell>
          <cell r="BW1973" t="str">
            <v>Low</v>
          </cell>
          <cell r="BX1973" t="str">
            <v>Statistics and Probability</v>
          </cell>
          <cell r="BY1973">
            <v>202</v>
          </cell>
          <cell r="BZ1973">
            <v>6.2</v>
          </cell>
          <cell r="CA1973" t="str">
            <v>196-208</v>
          </cell>
          <cell r="CB1973" t="str">
            <v>Low</v>
          </cell>
          <cell r="CW1973">
            <v>0.38643518518518521</v>
          </cell>
          <cell r="CX1973">
            <v>53</v>
          </cell>
          <cell r="CY1973" t="str">
            <v>Arkansas Comprehensive Testing Assessment and Accountability Program</v>
          </cell>
          <cell r="CZ1973" t="str">
            <v>Below Basic</v>
          </cell>
          <cell r="DE1973">
            <v>3</v>
          </cell>
        </row>
        <row r="1974">
          <cell r="A1974" t="str">
            <v>605000597302471306School 3</v>
          </cell>
          <cell r="B1974" t="str">
            <v>Fall 2015-2016</v>
          </cell>
          <cell r="C1974">
            <v>605000597</v>
          </cell>
          <cell r="D1974" t="str">
            <v>School 3</v>
          </cell>
          <cell r="E1974" t="str">
            <v>Reading</v>
          </cell>
          <cell r="F1974" t="str">
            <v>Reading</v>
          </cell>
          <cell r="G1974" t="b">
            <v>1</v>
          </cell>
          <cell r="H1974">
            <v>2015</v>
          </cell>
          <cell r="I1974">
            <v>4</v>
          </cell>
          <cell r="L1974">
            <v>4</v>
          </cell>
          <cell r="O1974" t="str">
            <v>Survey With Goals</v>
          </cell>
          <cell r="P1974">
            <v>302471306</v>
          </cell>
          <cell r="Q1974">
            <v>42256</v>
          </cell>
          <cell r="R1974">
            <v>64</v>
          </cell>
          <cell r="S1974">
            <v>213</v>
          </cell>
          <cell r="T1974">
            <v>3.3</v>
          </cell>
          <cell r="U1974">
            <v>39</v>
          </cell>
          <cell r="V1974">
            <v>4</v>
          </cell>
          <cell r="W1974">
            <v>8</v>
          </cell>
          <cell r="X1974">
            <v>4.5999999999999996</v>
          </cell>
          <cell r="Y1974" t="str">
            <v>Yes*</v>
          </cell>
          <cell r="Z1974">
            <v>0.53</v>
          </cell>
          <cell r="AA1974">
            <v>70</v>
          </cell>
          <cell r="BF1974">
            <v>835</v>
          </cell>
          <cell r="BG1974">
            <v>735</v>
          </cell>
          <cell r="BH1974">
            <v>885</v>
          </cell>
          <cell r="BI1974" t="str">
            <v>Literature</v>
          </cell>
          <cell r="BJ1974">
            <v>217</v>
          </cell>
          <cell r="BK1974">
            <v>5.9</v>
          </cell>
          <cell r="BL1974" t="str">
            <v>211-223</v>
          </cell>
          <cell r="BM1974" t="str">
            <v>Avg</v>
          </cell>
          <cell r="BN1974" t="str">
            <v>Informational Text</v>
          </cell>
          <cell r="BO1974">
            <v>200</v>
          </cell>
          <cell r="BP1974">
            <v>6.7</v>
          </cell>
          <cell r="BQ1974" t="str">
            <v>193-207</v>
          </cell>
          <cell r="BR1974" t="str">
            <v>Low</v>
          </cell>
          <cell r="BS1974" t="str">
            <v>Vocabulary Acquisition and Use</v>
          </cell>
          <cell r="BT1974">
            <v>221</v>
          </cell>
          <cell r="BU1974">
            <v>6.2</v>
          </cell>
          <cell r="BV1974" t="str">
            <v>215-227</v>
          </cell>
          <cell r="BW1974" t="str">
            <v>Avg</v>
          </cell>
          <cell r="CW1974">
            <v>0.55417824074074074</v>
          </cell>
          <cell r="CX1974">
            <v>50</v>
          </cell>
          <cell r="CY1974" t="str">
            <v>Arkansas Comprehensive Testing Assessment and Accountability Program</v>
          </cell>
          <cell r="CZ1974" t="str">
            <v>Proficient</v>
          </cell>
          <cell r="DE1974">
            <v>3</v>
          </cell>
        </row>
        <row r="1975">
          <cell r="A1975" t="str">
            <v>605000604309647971School 3</v>
          </cell>
          <cell r="B1975" t="str">
            <v>Fall 2015-2016</v>
          </cell>
          <cell r="C1975">
            <v>605000604</v>
          </cell>
          <cell r="D1975" t="str">
            <v>School 3</v>
          </cell>
          <cell r="E1975" t="str">
            <v>Language Usage</v>
          </cell>
          <cell r="F1975" t="str">
            <v>Language</v>
          </cell>
          <cell r="G1975" t="b">
            <v>1</v>
          </cell>
          <cell r="H1975">
            <v>2015</v>
          </cell>
          <cell r="I1975">
            <v>4</v>
          </cell>
          <cell r="L1975">
            <v>4</v>
          </cell>
          <cell r="O1975" t="str">
            <v>Survey With Goals</v>
          </cell>
          <cell r="P1975">
            <v>309647971</v>
          </cell>
          <cell r="Q1975">
            <v>42258</v>
          </cell>
          <cell r="R1975">
            <v>41</v>
          </cell>
          <cell r="S1975">
            <v>217</v>
          </cell>
          <cell r="T1975">
            <v>2.9</v>
          </cell>
          <cell r="U1975">
            <v>59</v>
          </cell>
          <cell r="V1975">
            <v>3</v>
          </cell>
          <cell r="W1975">
            <v>-1</v>
          </cell>
          <cell r="X1975">
            <v>4.17</v>
          </cell>
          <cell r="Y1975" t="str">
            <v>No*</v>
          </cell>
          <cell r="Z1975">
            <v>-0.63</v>
          </cell>
          <cell r="AA1975">
            <v>26</v>
          </cell>
          <cell r="BI1975" t="str">
            <v>Writing: Plan, Organize, Develop, Revise, Research</v>
          </cell>
          <cell r="BJ1975">
            <v>221</v>
          </cell>
          <cell r="BK1975">
            <v>5.0999999999999996</v>
          </cell>
          <cell r="BL1975" t="str">
            <v>216-226</v>
          </cell>
          <cell r="BM1975" t="str">
            <v>HiAvg</v>
          </cell>
          <cell r="BN1975" t="str">
            <v>Language: Understand, Edit for Grammar, Usage</v>
          </cell>
          <cell r="BO1975">
            <v>210</v>
          </cell>
          <cell r="BP1975">
            <v>5.0999999999999996</v>
          </cell>
          <cell r="BQ1975" t="str">
            <v>205-215</v>
          </cell>
          <cell r="BR1975" t="str">
            <v>LoAvg</v>
          </cell>
          <cell r="BS1975" t="str">
            <v>Language: Understand, Edit Mechanics</v>
          </cell>
          <cell r="BT1975">
            <v>219</v>
          </cell>
          <cell r="BU1975">
            <v>5.0999999999999996</v>
          </cell>
          <cell r="BV1975" t="str">
            <v>214-224</v>
          </cell>
          <cell r="BW1975" t="str">
            <v>Avg</v>
          </cell>
          <cell r="CW1975">
            <v>0.39572916666666669</v>
          </cell>
          <cell r="CX1975">
            <v>53</v>
          </cell>
          <cell r="DE1975">
            <v>3</v>
          </cell>
        </row>
        <row r="1976">
          <cell r="A1976" t="str">
            <v>605000604307454772School 3</v>
          </cell>
          <cell r="B1976" t="str">
            <v>Fall 2015-2016</v>
          </cell>
          <cell r="C1976">
            <v>605000604</v>
          </cell>
          <cell r="D1976" t="str">
            <v>School 3</v>
          </cell>
          <cell r="E1976" t="str">
            <v>Mathematics</v>
          </cell>
          <cell r="F1976" t="str">
            <v>Mathematics</v>
          </cell>
          <cell r="G1976" t="b">
            <v>1</v>
          </cell>
          <cell r="H1976">
            <v>2015</v>
          </cell>
          <cell r="I1976">
            <v>4</v>
          </cell>
          <cell r="L1976">
            <v>4</v>
          </cell>
          <cell r="O1976" t="str">
            <v>Survey With Goals</v>
          </cell>
          <cell r="P1976">
            <v>307454772</v>
          </cell>
          <cell r="Q1976">
            <v>42263</v>
          </cell>
          <cell r="R1976">
            <v>76</v>
          </cell>
          <cell r="S1976">
            <v>231</v>
          </cell>
          <cell r="T1976">
            <v>2.9</v>
          </cell>
          <cell r="U1976">
            <v>69</v>
          </cell>
          <cell r="V1976">
            <v>7</v>
          </cell>
          <cell r="W1976">
            <v>9</v>
          </cell>
          <cell r="X1976">
            <v>4.0999999999999996</v>
          </cell>
          <cell r="Y1976" t="str">
            <v>Yes*</v>
          </cell>
          <cell r="Z1976">
            <v>0.34</v>
          </cell>
          <cell r="AA1976">
            <v>63</v>
          </cell>
          <cell r="BI1976" t="str">
            <v>Operations and Algebraic Thinking</v>
          </cell>
          <cell r="BJ1976">
            <v>232</v>
          </cell>
          <cell r="BK1976">
            <v>5.9</v>
          </cell>
          <cell r="BL1976" t="str">
            <v>226-238</v>
          </cell>
          <cell r="BM1976" t="str">
            <v>HiAvg</v>
          </cell>
          <cell r="BN1976" t="str">
            <v>The Real and Complex Number Systems</v>
          </cell>
          <cell r="BO1976">
            <v>234</v>
          </cell>
          <cell r="BP1976">
            <v>5.8</v>
          </cell>
          <cell r="BQ1976" t="str">
            <v>228-240</v>
          </cell>
          <cell r="BR1976" t="str">
            <v>HiAvg</v>
          </cell>
          <cell r="BS1976" t="str">
            <v>Geometry</v>
          </cell>
          <cell r="BT1976">
            <v>231</v>
          </cell>
          <cell r="BU1976">
            <v>5.8</v>
          </cell>
          <cell r="BV1976" t="str">
            <v>225-237</v>
          </cell>
          <cell r="BW1976" t="str">
            <v>HiAvg</v>
          </cell>
          <cell r="BX1976" t="str">
            <v>Statistics and Probability</v>
          </cell>
          <cell r="BY1976">
            <v>225</v>
          </cell>
          <cell r="BZ1976">
            <v>5.9</v>
          </cell>
          <cell r="CA1976" t="str">
            <v>219-231</v>
          </cell>
          <cell r="CB1976" t="str">
            <v>Avg</v>
          </cell>
          <cell r="CW1976">
            <v>0.38898148148148143</v>
          </cell>
          <cell r="CX1976">
            <v>51</v>
          </cell>
          <cell r="CY1976" t="str">
            <v>Arkansas Comprehensive Testing Assessment and Accountability Program</v>
          </cell>
          <cell r="CZ1976" t="str">
            <v>Advanced</v>
          </cell>
          <cell r="DE1976">
            <v>6</v>
          </cell>
        </row>
        <row r="1977">
          <cell r="A1977" t="str">
            <v>605000604302470879School 3</v>
          </cell>
          <cell r="B1977" t="str">
            <v>Fall 2015-2016</v>
          </cell>
          <cell r="C1977">
            <v>605000604</v>
          </cell>
          <cell r="D1977" t="str">
            <v>School 3</v>
          </cell>
          <cell r="E1977" t="str">
            <v>Reading</v>
          </cell>
          <cell r="F1977" t="str">
            <v>Reading</v>
          </cell>
          <cell r="G1977" t="b">
            <v>1</v>
          </cell>
          <cell r="H1977">
            <v>2015</v>
          </cell>
          <cell r="I1977">
            <v>4</v>
          </cell>
          <cell r="L1977">
            <v>4</v>
          </cell>
          <cell r="O1977" t="str">
            <v>Survey With Goals</v>
          </cell>
          <cell r="P1977">
            <v>302470879</v>
          </cell>
          <cell r="Q1977">
            <v>42256</v>
          </cell>
          <cell r="R1977">
            <v>68</v>
          </cell>
          <cell r="S1977">
            <v>231</v>
          </cell>
          <cell r="T1977">
            <v>3.3</v>
          </cell>
          <cell r="U1977">
            <v>86</v>
          </cell>
          <cell r="V1977">
            <v>4</v>
          </cell>
          <cell r="W1977">
            <v>11</v>
          </cell>
          <cell r="X1977">
            <v>4.53</v>
          </cell>
          <cell r="Y1977" t="str">
            <v>Yes</v>
          </cell>
          <cell r="Z1977">
            <v>0.98</v>
          </cell>
          <cell r="AA1977">
            <v>84</v>
          </cell>
          <cell r="BF1977">
            <v>1159</v>
          </cell>
          <cell r="BG1977">
            <v>1059</v>
          </cell>
          <cell r="BH1977">
            <v>1209</v>
          </cell>
          <cell r="BI1977" t="str">
            <v>Literature</v>
          </cell>
          <cell r="BJ1977">
            <v>226</v>
          </cell>
          <cell r="BK1977">
            <v>5.9</v>
          </cell>
          <cell r="BL1977" t="str">
            <v>220-232</v>
          </cell>
          <cell r="BM1977" t="str">
            <v>HiAvg</v>
          </cell>
          <cell r="BN1977" t="str">
            <v>Informational Text</v>
          </cell>
          <cell r="BO1977">
            <v>235</v>
          </cell>
          <cell r="BP1977">
            <v>5.9</v>
          </cell>
          <cell r="BQ1977" t="str">
            <v>229-241</v>
          </cell>
          <cell r="BR1977" t="str">
            <v>High</v>
          </cell>
          <cell r="BS1977" t="str">
            <v>Vocabulary Acquisition and Use</v>
          </cell>
          <cell r="BT1977">
            <v>230</v>
          </cell>
          <cell r="BU1977">
            <v>5.7</v>
          </cell>
          <cell r="BV1977" t="str">
            <v>224-236</v>
          </cell>
          <cell r="BW1977" t="str">
            <v>High</v>
          </cell>
          <cell r="CW1977">
            <v>0.40126157407407409</v>
          </cell>
          <cell r="CX1977">
            <v>51</v>
          </cell>
          <cell r="CY1977" t="str">
            <v>Arkansas Comprehensive Testing Assessment and Accountability Program</v>
          </cell>
          <cell r="CZ1977" t="str">
            <v>Advanced</v>
          </cell>
          <cell r="DE1977">
            <v>3</v>
          </cell>
        </row>
        <row r="1978">
          <cell r="A1978" t="str">
            <v>605000607309648090School 3</v>
          </cell>
          <cell r="B1978" t="str">
            <v>Fall 2015-2016</v>
          </cell>
          <cell r="C1978">
            <v>605000607</v>
          </cell>
          <cell r="D1978" t="str">
            <v>School 3</v>
          </cell>
          <cell r="E1978" t="str">
            <v>Language Usage</v>
          </cell>
          <cell r="F1978" t="str">
            <v>Language</v>
          </cell>
          <cell r="G1978" t="b">
            <v>1</v>
          </cell>
          <cell r="H1978">
            <v>2015</v>
          </cell>
          <cell r="I1978">
            <v>4</v>
          </cell>
          <cell r="L1978">
            <v>4</v>
          </cell>
          <cell r="O1978" t="str">
            <v>Survey With Goals</v>
          </cell>
          <cell r="P1978">
            <v>309648090</v>
          </cell>
          <cell r="Q1978">
            <v>42258</v>
          </cell>
          <cell r="R1978">
            <v>53</v>
          </cell>
          <cell r="S1978">
            <v>213</v>
          </cell>
          <cell r="T1978">
            <v>2.9</v>
          </cell>
          <cell r="U1978">
            <v>47</v>
          </cell>
          <cell r="V1978">
            <v>4</v>
          </cell>
          <cell r="W1978">
            <v>8</v>
          </cell>
          <cell r="X1978">
            <v>4.0999999999999996</v>
          </cell>
          <cell r="Y1978" t="str">
            <v>Yes*</v>
          </cell>
          <cell r="Z1978">
            <v>0.56000000000000005</v>
          </cell>
          <cell r="AA1978">
            <v>71</v>
          </cell>
          <cell r="BI1978" t="str">
            <v>Writing: Plan, Organize, Develop, Revise, Research</v>
          </cell>
          <cell r="BJ1978">
            <v>214</v>
          </cell>
          <cell r="BK1978">
            <v>5</v>
          </cell>
          <cell r="BL1978" t="str">
            <v>209-219</v>
          </cell>
          <cell r="BM1978" t="str">
            <v>Avg</v>
          </cell>
          <cell r="BN1978" t="str">
            <v>Language: Understand, Edit for Grammar, Usage</v>
          </cell>
          <cell r="BO1978">
            <v>215</v>
          </cell>
          <cell r="BP1978">
            <v>5.2</v>
          </cell>
          <cell r="BQ1978" t="str">
            <v>210-220</v>
          </cell>
          <cell r="BR1978" t="str">
            <v>Avg</v>
          </cell>
          <cell r="BS1978" t="str">
            <v>Language: Understand, Edit Mechanics</v>
          </cell>
          <cell r="BT1978">
            <v>209</v>
          </cell>
          <cell r="BU1978">
            <v>5</v>
          </cell>
          <cell r="BV1978" t="str">
            <v>204-214</v>
          </cell>
          <cell r="BW1978" t="str">
            <v>LoAvg</v>
          </cell>
          <cell r="CW1978">
            <v>0.34188657407407402</v>
          </cell>
          <cell r="CX1978">
            <v>52</v>
          </cell>
          <cell r="DE1978">
            <v>3</v>
          </cell>
        </row>
        <row r="1979">
          <cell r="A1979" t="str">
            <v>605000607307454767School 3</v>
          </cell>
          <cell r="B1979" t="str">
            <v>Fall 2015-2016</v>
          </cell>
          <cell r="C1979">
            <v>605000607</v>
          </cell>
          <cell r="D1979" t="str">
            <v>School 3</v>
          </cell>
          <cell r="E1979" t="str">
            <v>Mathematics</v>
          </cell>
          <cell r="F1979" t="str">
            <v>Mathematics</v>
          </cell>
          <cell r="G1979" t="b">
            <v>1</v>
          </cell>
          <cell r="H1979">
            <v>2015</v>
          </cell>
          <cell r="I1979">
            <v>4</v>
          </cell>
          <cell r="L1979">
            <v>4</v>
          </cell>
          <cell r="O1979" t="str">
            <v>Survey With Goals</v>
          </cell>
          <cell r="P1979">
            <v>307454767</v>
          </cell>
          <cell r="Q1979">
            <v>42263</v>
          </cell>
          <cell r="R1979">
            <v>120</v>
          </cell>
          <cell r="S1979">
            <v>233</v>
          </cell>
          <cell r="T1979">
            <v>2.9</v>
          </cell>
          <cell r="U1979">
            <v>73</v>
          </cell>
          <cell r="V1979">
            <v>7</v>
          </cell>
          <cell r="W1979">
            <v>17</v>
          </cell>
          <cell r="X1979">
            <v>4.0999999999999996</v>
          </cell>
          <cell r="Y1979" t="str">
            <v>Yes</v>
          </cell>
          <cell r="Z1979">
            <v>1.57</v>
          </cell>
          <cell r="AA1979">
            <v>94</v>
          </cell>
          <cell r="BI1979" t="str">
            <v>Operations and Algebraic Thinking</v>
          </cell>
          <cell r="BJ1979">
            <v>225</v>
          </cell>
          <cell r="BK1979">
            <v>6.1</v>
          </cell>
          <cell r="BL1979" t="str">
            <v>219-231</v>
          </cell>
          <cell r="BM1979" t="str">
            <v>Avg</v>
          </cell>
          <cell r="BN1979" t="str">
            <v>The Real and Complex Number Systems</v>
          </cell>
          <cell r="BO1979">
            <v>240</v>
          </cell>
          <cell r="BP1979">
            <v>6.1</v>
          </cell>
          <cell r="BQ1979" t="str">
            <v>234-246</v>
          </cell>
          <cell r="BR1979" t="str">
            <v>HiAvg</v>
          </cell>
          <cell r="BS1979" t="str">
            <v>Geometry</v>
          </cell>
          <cell r="BT1979">
            <v>234</v>
          </cell>
          <cell r="BU1979">
            <v>6.1</v>
          </cell>
          <cell r="BV1979" t="str">
            <v>228-240</v>
          </cell>
          <cell r="BW1979" t="str">
            <v>HiAvg</v>
          </cell>
          <cell r="BX1979" t="str">
            <v>Statistics and Probability</v>
          </cell>
          <cell r="BY1979">
            <v>232</v>
          </cell>
          <cell r="BZ1979">
            <v>5.8</v>
          </cell>
          <cell r="CA1979" t="str">
            <v>226-238</v>
          </cell>
          <cell r="CB1979" t="str">
            <v>HiAvg</v>
          </cell>
          <cell r="CW1979">
            <v>0.33759259259259261</v>
          </cell>
          <cell r="CX1979">
            <v>52</v>
          </cell>
          <cell r="CY1979" t="str">
            <v>Arkansas Comprehensive Testing Assessment and Accountability Program</v>
          </cell>
          <cell r="CZ1979" t="str">
            <v>Advanced</v>
          </cell>
          <cell r="DE1979">
            <v>6</v>
          </cell>
        </row>
        <row r="1980">
          <cell r="A1980" t="str">
            <v>605000607302471247School 3</v>
          </cell>
          <cell r="B1980" t="str">
            <v>Fall 2015-2016</v>
          </cell>
          <cell r="C1980">
            <v>605000607</v>
          </cell>
          <cell r="D1980" t="str">
            <v>School 3</v>
          </cell>
          <cell r="E1980" t="str">
            <v>Reading</v>
          </cell>
          <cell r="F1980" t="str">
            <v>Reading</v>
          </cell>
          <cell r="G1980" t="b">
            <v>1</v>
          </cell>
          <cell r="H1980">
            <v>2015</v>
          </cell>
          <cell r="I1980">
            <v>4</v>
          </cell>
          <cell r="L1980">
            <v>4</v>
          </cell>
          <cell r="O1980" t="str">
            <v>Survey With Goals</v>
          </cell>
          <cell r="P1980">
            <v>302471247</v>
          </cell>
          <cell r="Q1980">
            <v>42256</v>
          </cell>
          <cell r="R1980">
            <v>71</v>
          </cell>
          <cell r="S1980">
            <v>217</v>
          </cell>
          <cell r="T1980">
            <v>3.4</v>
          </cell>
          <cell r="U1980">
            <v>57</v>
          </cell>
          <cell r="V1980">
            <v>5</v>
          </cell>
          <cell r="W1980">
            <v>8</v>
          </cell>
          <cell r="X1980">
            <v>4.67</v>
          </cell>
          <cell r="Y1980" t="str">
            <v>Yes*</v>
          </cell>
          <cell r="Z1980">
            <v>0.45</v>
          </cell>
          <cell r="AA1980">
            <v>67</v>
          </cell>
          <cell r="BF1980">
            <v>907</v>
          </cell>
          <cell r="BG1980">
            <v>807</v>
          </cell>
          <cell r="BH1980">
            <v>957</v>
          </cell>
          <cell r="BI1980" t="str">
            <v>Literature</v>
          </cell>
          <cell r="BJ1980">
            <v>217</v>
          </cell>
          <cell r="BK1980">
            <v>5.9</v>
          </cell>
          <cell r="BL1980" t="str">
            <v>211-223</v>
          </cell>
          <cell r="BM1980" t="str">
            <v>Avg</v>
          </cell>
          <cell r="BN1980" t="str">
            <v>Informational Text</v>
          </cell>
          <cell r="BO1980">
            <v>218</v>
          </cell>
          <cell r="BP1980">
            <v>5.9</v>
          </cell>
          <cell r="BQ1980" t="str">
            <v>212-224</v>
          </cell>
          <cell r="BR1980" t="str">
            <v>Avg</v>
          </cell>
          <cell r="BS1980" t="str">
            <v>Vocabulary Acquisition and Use</v>
          </cell>
          <cell r="BT1980">
            <v>216</v>
          </cell>
          <cell r="BU1980">
            <v>5.8</v>
          </cell>
          <cell r="BV1980" t="str">
            <v>210-222</v>
          </cell>
          <cell r="BW1980" t="str">
            <v>Avg</v>
          </cell>
          <cell r="CW1980">
            <v>0.3442013888888889</v>
          </cell>
          <cell r="CX1980">
            <v>49</v>
          </cell>
          <cell r="CY1980" t="str">
            <v>Arkansas Comprehensive Testing Assessment and Accountability Program</v>
          </cell>
          <cell r="CZ1980" t="str">
            <v>Proficient</v>
          </cell>
          <cell r="DE1980">
            <v>4</v>
          </cell>
        </row>
        <row r="1981">
          <cell r="A1981" t="str">
            <v>605000609309648014School 3</v>
          </cell>
          <cell r="B1981" t="str">
            <v>Fall 2015-2016</v>
          </cell>
          <cell r="C1981">
            <v>605000609</v>
          </cell>
          <cell r="D1981" t="str">
            <v>School 3</v>
          </cell>
          <cell r="E1981" t="str">
            <v>Language Usage</v>
          </cell>
          <cell r="F1981" t="str">
            <v>Language</v>
          </cell>
          <cell r="G1981" t="b">
            <v>1</v>
          </cell>
          <cell r="H1981">
            <v>2015</v>
          </cell>
          <cell r="I1981">
            <v>4</v>
          </cell>
          <cell r="L1981">
            <v>4</v>
          </cell>
          <cell r="O1981" t="str">
            <v>Survey With Goals</v>
          </cell>
          <cell r="P1981">
            <v>309648014</v>
          </cell>
          <cell r="Q1981">
            <v>42258</v>
          </cell>
          <cell r="R1981">
            <v>37</v>
          </cell>
          <cell r="S1981">
            <v>210</v>
          </cell>
          <cell r="T1981">
            <v>2.9</v>
          </cell>
          <cell r="U1981">
            <v>39</v>
          </cell>
          <cell r="V1981">
            <v>3</v>
          </cell>
          <cell r="W1981">
            <v>-9</v>
          </cell>
          <cell r="X1981">
            <v>4.17</v>
          </cell>
          <cell r="Y1981" t="str">
            <v>No</v>
          </cell>
          <cell r="Z1981">
            <v>-1.81</v>
          </cell>
          <cell r="AA1981">
            <v>4</v>
          </cell>
          <cell r="BI1981" t="str">
            <v>Writing: Plan, Organize, Develop, Revise, Research</v>
          </cell>
          <cell r="BJ1981">
            <v>209</v>
          </cell>
          <cell r="BK1981">
            <v>5</v>
          </cell>
          <cell r="BL1981" t="str">
            <v>204-214</v>
          </cell>
          <cell r="BM1981" t="str">
            <v>LoAvg</v>
          </cell>
          <cell r="BN1981" t="str">
            <v>Language: Understand, Edit for Grammar, Usage</v>
          </cell>
          <cell r="BO1981">
            <v>210</v>
          </cell>
          <cell r="BP1981">
            <v>5</v>
          </cell>
          <cell r="BQ1981" t="str">
            <v>205-215</v>
          </cell>
          <cell r="BR1981" t="str">
            <v>LoAvg</v>
          </cell>
          <cell r="BS1981" t="str">
            <v>Language: Understand, Edit Mechanics</v>
          </cell>
          <cell r="BT1981">
            <v>213</v>
          </cell>
          <cell r="BU1981">
            <v>5</v>
          </cell>
          <cell r="BV1981" t="str">
            <v>208-218</v>
          </cell>
          <cell r="BW1981" t="str">
            <v>Avg</v>
          </cell>
          <cell r="CW1981">
            <v>0.35456018518518517</v>
          </cell>
          <cell r="CX1981">
            <v>54</v>
          </cell>
          <cell r="DE1981">
            <v>3</v>
          </cell>
        </row>
        <row r="1982">
          <cell r="A1982" t="str">
            <v>605000609307454782School 3</v>
          </cell>
          <cell r="B1982" t="str">
            <v>Fall 2015-2016</v>
          </cell>
          <cell r="C1982">
            <v>605000609</v>
          </cell>
          <cell r="D1982" t="str">
            <v>School 3</v>
          </cell>
          <cell r="E1982" t="str">
            <v>Mathematics</v>
          </cell>
          <cell r="F1982" t="str">
            <v>Mathematics</v>
          </cell>
          <cell r="G1982" t="b">
            <v>1</v>
          </cell>
          <cell r="H1982">
            <v>2015</v>
          </cell>
          <cell r="I1982">
            <v>4</v>
          </cell>
          <cell r="L1982">
            <v>4</v>
          </cell>
          <cell r="O1982" t="str">
            <v>Survey With Goals</v>
          </cell>
          <cell r="P1982">
            <v>307454782</v>
          </cell>
          <cell r="Q1982">
            <v>42263</v>
          </cell>
          <cell r="R1982">
            <v>107</v>
          </cell>
          <cell r="S1982">
            <v>237</v>
          </cell>
          <cell r="T1982">
            <v>2.9</v>
          </cell>
          <cell r="U1982">
            <v>81</v>
          </cell>
          <cell r="V1982">
            <v>7</v>
          </cell>
          <cell r="W1982">
            <v>4</v>
          </cell>
          <cell r="X1982">
            <v>4.0999999999999996</v>
          </cell>
          <cell r="Y1982" t="str">
            <v>No*</v>
          </cell>
          <cell r="Z1982">
            <v>-0.43</v>
          </cell>
          <cell r="AA1982">
            <v>33</v>
          </cell>
          <cell r="BI1982" t="str">
            <v>Operations and Algebraic Thinking</v>
          </cell>
          <cell r="BJ1982">
            <v>241</v>
          </cell>
          <cell r="BK1982">
            <v>5.9</v>
          </cell>
          <cell r="BL1982" t="str">
            <v>235-247</v>
          </cell>
          <cell r="BM1982" t="str">
            <v>High</v>
          </cell>
          <cell r="BN1982" t="str">
            <v>The Real and Complex Number Systems</v>
          </cell>
          <cell r="BO1982">
            <v>235</v>
          </cell>
          <cell r="BP1982">
            <v>6.2</v>
          </cell>
          <cell r="BQ1982" t="str">
            <v>229-241</v>
          </cell>
          <cell r="BR1982" t="str">
            <v>HiAvg</v>
          </cell>
          <cell r="BS1982" t="str">
            <v>Geometry</v>
          </cell>
          <cell r="BT1982">
            <v>227</v>
          </cell>
          <cell r="BU1982">
            <v>6.1</v>
          </cell>
          <cell r="BV1982" t="str">
            <v>221-233</v>
          </cell>
          <cell r="BW1982" t="str">
            <v>Avg</v>
          </cell>
          <cell r="BX1982" t="str">
            <v>Statistics and Probability</v>
          </cell>
          <cell r="BY1982">
            <v>249</v>
          </cell>
          <cell r="BZ1982">
            <v>6.7</v>
          </cell>
          <cell r="CA1982" t="str">
            <v>242-256</v>
          </cell>
          <cell r="CB1982" t="str">
            <v>High</v>
          </cell>
          <cell r="CW1982">
            <v>0.56416666666666659</v>
          </cell>
          <cell r="CX1982">
            <v>52</v>
          </cell>
          <cell r="CY1982" t="str">
            <v>Arkansas Comprehensive Testing Assessment and Accountability Program</v>
          </cell>
          <cell r="CZ1982" t="str">
            <v>Advanced</v>
          </cell>
          <cell r="DE1982">
            <v>6</v>
          </cell>
        </row>
        <row r="1983">
          <cell r="A1983" t="str">
            <v>605000609314288067School 3</v>
          </cell>
          <cell r="B1983" t="str">
            <v>Fall 2015-2016</v>
          </cell>
          <cell r="C1983">
            <v>605000609</v>
          </cell>
          <cell r="D1983" t="str">
            <v>School 3</v>
          </cell>
          <cell r="E1983" t="str">
            <v>Reading</v>
          </cell>
          <cell r="F1983" t="str">
            <v>Reading</v>
          </cell>
          <cell r="G1983" t="b">
            <v>1</v>
          </cell>
          <cell r="H1983">
            <v>2015</v>
          </cell>
          <cell r="I1983">
            <v>4</v>
          </cell>
          <cell r="L1983">
            <v>4</v>
          </cell>
          <cell r="O1983" t="str">
            <v>Survey With Goals</v>
          </cell>
          <cell r="P1983">
            <v>314288067</v>
          </cell>
          <cell r="Q1983">
            <v>42265</v>
          </cell>
          <cell r="R1983">
            <v>49</v>
          </cell>
          <cell r="S1983">
            <v>212</v>
          </cell>
          <cell r="T1983">
            <v>3.2</v>
          </cell>
          <cell r="U1983">
            <v>44</v>
          </cell>
          <cell r="V1983">
            <v>5</v>
          </cell>
          <cell r="W1983">
            <v>1</v>
          </cell>
          <cell r="X1983">
            <v>4.53</v>
          </cell>
          <cell r="Y1983" t="str">
            <v>No*</v>
          </cell>
          <cell r="Z1983">
            <v>-0.51</v>
          </cell>
          <cell r="AA1983">
            <v>30</v>
          </cell>
          <cell r="BF1983">
            <v>817</v>
          </cell>
          <cell r="BG1983">
            <v>717</v>
          </cell>
          <cell r="BH1983">
            <v>867</v>
          </cell>
          <cell r="BI1983" t="str">
            <v>Literature</v>
          </cell>
          <cell r="BJ1983">
            <v>213</v>
          </cell>
          <cell r="BK1983">
            <v>5.6</v>
          </cell>
          <cell r="BL1983" t="str">
            <v>207-219</v>
          </cell>
          <cell r="BM1983" t="str">
            <v>Avg</v>
          </cell>
          <cell r="BN1983" t="str">
            <v>Informational Text</v>
          </cell>
          <cell r="BO1983">
            <v>213</v>
          </cell>
          <cell r="BP1983">
            <v>5.5</v>
          </cell>
          <cell r="BQ1983" t="str">
            <v>208-219</v>
          </cell>
          <cell r="BR1983" t="str">
            <v>Avg</v>
          </cell>
          <cell r="BS1983" t="str">
            <v>Vocabulary Acquisition and Use</v>
          </cell>
          <cell r="BT1983">
            <v>209</v>
          </cell>
          <cell r="BU1983">
            <v>5.7</v>
          </cell>
          <cell r="BV1983" t="str">
            <v>203-215</v>
          </cell>
          <cell r="BW1983" t="str">
            <v>LoAvg</v>
          </cell>
          <cell r="CW1983">
            <v>0.60157407407407404</v>
          </cell>
          <cell r="CX1983">
            <v>53</v>
          </cell>
          <cell r="CY1983" t="str">
            <v>Arkansas Comprehensive Testing Assessment and Accountability Program</v>
          </cell>
          <cell r="CZ1983" t="str">
            <v>Proficient</v>
          </cell>
          <cell r="DE1983">
            <v>4</v>
          </cell>
        </row>
        <row r="1984">
          <cell r="A1984" t="str">
            <v>605000610309647991School 3</v>
          </cell>
          <cell r="B1984" t="str">
            <v>Fall 2015-2016</v>
          </cell>
          <cell r="C1984">
            <v>605000610</v>
          </cell>
          <cell r="D1984" t="str">
            <v>School 3</v>
          </cell>
          <cell r="E1984" t="str">
            <v>Language Usage</v>
          </cell>
          <cell r="F1984" t="str">
            <v>Language</v>
          </cell>
          <cell r="G1984" t="b">
            <v>1</v>
          </cell>
          <cell r="H1984">
            <v>2015</v>
          </cell>
          <cell r="I1984">
            <v>4</v>
          </cell>
          <cell r="L1984">
            <v>4</v>
          </cell>
          <cell r="O1984" t="str">
            <v>Survey With Goals</v>
          </cell>
          <cell r="P1984">
            <v>309647991</v>
          </cell>
          <cell r="Q1984">
            <v>42258</v>
          </cell>
          <cell r="R1984">
            <v>66</v>
          </cell>
          <cell r="S1984">
            <v>211</v>
          </cell>
          <cell r="T1984">
            <v>2.9</v>
          </cell>
          <cell r="U1984">
            <v>36</v>
          </cell>
          <cell r="V1984">
            <v>3</v>
          </cell>
          <cell r="W1984">
            <v>2</v>
          </cell>
          <cell r="X1984">
            <v>4.0999999999999996</v>
          </cell>
          <cell r="Y1984" t="str">
            <v>No*</v>
          </cell>
          <cell r="Z1984">
            <v>-0.24</v>
          </cell>
          <cell r="AA1984">
            <v>41</v>
          </cell>
          <cell r="BI1984" t="str">
            <v>Writing: Plan, Organize, Develop, Revise, Research</v>
          </cell>
          <cell r="BJ1984">
            <v>207</v>
          </cell>
          <cell r="BK1984">
            <v>5</v>
          </cell>
          <cell r="BL1984" t="str">
            <v>202-212</v>
          </cell>
          <cell r="BM1984" t="str">
            <v>Low</v>
          </cell>
          <cell r="BN1984" t="str">
            <v>Language: Understand, Edit for Grammar, Usage</v>
          </cell>
          <cell r="BO1984">
            <v>209</v>
          </cell>
          <cell r="BP1984">
            <v>5.2</v>
          </cell>
          <cell r="BQ1984" t="str">
            <v>204-214</v>
          </cell>
          <cell r="BR1984" t="str">
            <v>LoAvg</v>
          </cell>
          <cell r="BS1984" t="str">
            <v>Language: Understand, Edit Mechanics</v>
          </cell>
          <cell r="BT1984">
            <v>218</v>
          </cell>
          <cell r="BU1984">
            <v>5.2</v>
          </cell>
          <cell r="BV1984" t="str">
            <v>213-223</v>
          </cell>
          <cell r="BW1984" t="str">
            <v>Avg</v>
          </cell>
          <cell r="CW1984">
            <v>0.54973379629629626</v>
          </cell>
          <cell r="CX1984">
            <v>50</v>
          </cell>
          <cell r="DE1984">
            <v>2</v>
          </cell>
        </row>
        <row r="1985">
          <cell r="A1985" t="str">
            <v>605000610306607216School 3</v>
          </cell>
          <cell r="B1985" t="str">
            <v>Fall 2015-2016</v>
          </cell>
          <cell r="C1985">
            <v>605000610</v>
          </cell>
          <cell r="D1985" t="str">
            <v>School 3</v>
          </cell>
          <cell r="E1985" t="str">
            <v>Mathematics</v>
          </cell>
          <cell r="F1985" t="str">
            <v>Mathematics</v>
          </cell>
          <cell r="G1985" t="b">
            <v>1</v>
          </cell>
          <cell r="H1985">
            <v>2015</v>
          </cell>
          <cell r="I1985">
            <v>4</v>
          </cell>
          <cell r="L1985">
            <v>4</v>
          </cell>
          <cell r="O1985" t="str">
            <v>Survey With Goals</v>
          </cell>
          <cell r="P1985">
            <v>306607216</v>
          </cell>
          <cell r="Q1985">
            <v>42264</v>
          </cell>
          <cell r="R1985">
            <v>144</v>
          </cell>
          <cell r="S1985">
            <v>224</v>
          </cell>
          <cell r="T1985">
            <v>2.9</v>
          </cell>
          <cell r="U1985">
            <v>45</v>
          </cell>
          <cell r="V1985">
            <v>5</v>
          </cell>
          <cell r="W1985">
            <v>8</v>
          </cell>
          <cell r="X1985">
            <v>4.0999999999999996</v>
          </cell>
          <cell r="Y1985" t="str">
            <v>Yes*</v>
          </cell>
          <cell r="Z1985">
            <v>0.43</v>
          </cell>
          <cell r="AA1985">
            <v>67</v>
          </cell>
          <cell r="BI1985" t="str">
            <v>Operations and Algebraic Thinking</v>
          </cell>
          <cell r="BJ1985">
            <v>229</v>
          </cell>
          <cell r="BK1985">
            <v>5.8</v>
          </cell>
          <cell r="BL1985" t="str">
            <v>223-235</v>
          </cell>
          <cell r="BM1985" t="str">
            <v>Avg</v>
          </cell>
          <cell r="BN1985" t="str">
            <v>The Real and Complex Number Systems</v>
          </cell>
          <cell r="BO1985">
            <v>219</v>
          </cell>
          <cell r="BP1985">
            <v>5.8</v>
          </cell>
          <cell r="BQ1985" t="str">
            <v>213-225</v>
          </cell>
          <cell r="BR1985" t="str">
            <v>LoAvg</v>
          </cell>
          <cell r="BS1985" t="str">
            <v>Geometry</v>
          </cell>
          <cell r="BT1985">
            <v>226</v>
          </cell>
          <cell r="BU1985">
            <v>5.8</v>
          </cell>
          <cell r="BV1985" t="str">
            <v>220-232</v>
          </cell>
          <cell r="BW1985" t="str">
            <v>LoAvg</v>
          </cell>
          <cell r="BX1985" t="str">
            <v>Statistics and Probability</v>
          </cell>
          <cell r="BY1985">
            <v>222</v>
          </cell>
          <cell r="BZ1985">
            <v>5.9</v>
          </cell>
          <cell r="CA1985" t="str">
            <v>216-228</v>
          </cell>
          <cell r="CB1985" t="str">
            <v>LoAvg</v>
          </cell>
          <cell r="CW1985">
            <v>0.34489583333333335</v>
          </cell>
          <cell r="CX1985">
            <v>51</v>
          </cell>
          <cell r="CY1985" t="str">
            <v>Arkansas Comprehensive Testing Assessment and Accountability Program</v>
          </cell>
          <cell r="CZ1985" t="str">
            <v>Proficient</v>
          </cell>
          <cell r="DE1985">
            <v>4</v>
          </cell>
        </row>
        <row r="1986">
          <cell r="A1986" t="str">
            <v>605000610302471248School 3</v>
          </cell>
          <cell r="B1986" t="str">
            <v>Fall 2015-2016</v>
          </cell>
          <cell r="C1986">
            <v>605000610</v>
          </cell>
          <cell r="D1986" t="str">
            <v>School 3</v>
          </cell>
          <cell r="E1986" t="str">
            <v>Reading</v>
          </cell>
          <cell r="F1986" t="str">
            <v>Reading</v>
          </cell>
          <cell r="G1986" t="b">
            <v>1</v>
          </cell>
          <cell r="H1986">
            <v>2015</v>
          </cell>
          <cell r="I1986">
            <v>4</v>
          </cell>
          <cell r="L1986">
            <v>4</v>
          </cell>
          <cell r="O1986" t="str">
            <v>Survey With Goals</v>
          </cell>
          <cell r="P1986">
            <v>302471248</v>
          </cell>
          <cell r="Q1986">
            <v>42256</v>
          </cell>
          <cell r="R1986">
            <v>101</v>
          </cell>
          <cell r="S1986">
            <v>219</v>
          </cell>
          <cell r="T1986">
            <v>3.2</v>
          </cell>
          <cell r="U1986">
            <v>54</v>
          </cell>
          <cell r="V1986">
            <v>4</v>
          </cell>
          <cell r="W1986">
            <v>9</v>
          </cell>
          <cell r="X1986">
            <v>4.53</v>
          </cell>
          <cell r="Y1986" t="str">
            <v>Yes</v>
          </cell>
          <cell r="Z1986">
            <v>0.72</v>
          </cell>
          <cell r="AA1986">
            <v>77</v>
          </cell>
          <cell r="BF1986">
            <v>943</v>
          </cell>
          <cell r="BG1986">
            <v>843</v>
          </cell>
          <cell r="BH1986">
            <v>993</v>
          </cell>
          <cell r="BI1986" t="str">
            <v>Literature</v>
          </cell>
          <cell r="BJ1986">
            <v>227</v>
          </cell>
          <cell r="BK1986">
            <v>6.1</v>
          </cell>
          <cell r="BL1986" t="str">
            <v>221-233</v>
          </cell>
          <cell r="BM1986" t="str">
            <v>HiAvg</v>
          </cell>
          <cell r="BN1986" t="str">
            <v>Informational Text</v>
          </cell>
          <cell r="BO1986">
            <v>216</v>
          </cell>
          <cell r="BP1986">
            <v>5.7</v>
          </cell>
          <cell r="BQ1986" t="str">
            <v>210-222</v>
          </cell>
          <cell r="BR1986" t="str">
            <v>Avg</v>
          </cell>
          <cell r="BS1986" t="str">
            <v>Vocabulary Acquisition and Use</v>
          </cell>
          <cell r="BT1986">
            <v>214</v>
          </cell>
          <cell r="BU1986">
            <v>5.8</v>
          </cell>
          <cell r="BV1986" t="str">
            <v>208-220</v>
          </cell>
          <cell r="BW1986" t="str">
            <v>LoAvg</v>
          </cell>
          <cell r="CW1986">
            <v>0.55562500000000004</v>
          </cell>
          <cell r="CX1986">
            <v>53</v>
          </cell>
          <cell r="CY1986" t="str">
            <v>Arkansas Comprehensive Testing Assessment and Accountability Program</v>
          </cell>
          <cell r="CZ1986" t="str">
            <v>Proficient</v>
          </cell>
          <cell r="DE1986">
            <v>3</v>
          </cell>
        </row>
        <row r="1987">
          <cell r="A1987" t="str">
            <v>605000611308273438School 3</v>
          </cell>
          <cell r="B1987" t="str">
            <v>Fall 2015-2016</v>
          </cell>
          <cell r="C1987">
            <v>605000611</v>
          </cell>
          <cell r="D1987" t="str">
            <v>School 3</v>
          </cell>
          <cell r="E1987" t="str">
            <v>Language Usage</v>
          </cell>
          <cell r="F1987" t="str">
            <v>Language</v>
          </cell>
          <cell r="G1987" t="b">
            <v>1</v>
          </cell>
          <cell r="H1987">
            <v>2015</v>
          </cell>
          <cell r="I1987">
            <v>4</v>
          </cell>
          <cell r="L1987">
            <v>4</v>
          </cell>
          <cell r="O1987" t="str">
            <v>Survey With Goals</v>
          </cell>
          <cell r="P1987">
            <v>308273438</v>
          </cell>
          <cell r="Q1987">
            <v>42262</v>
          </cell>
          <cell r="R1987">
            <v>64</v>
          </cell>
          <cell r="S1987">
            <v>211</v>
          </cell>
          <cell r="T1987">
            <v>2.9</v>
          </cell>
          <cell r="U1987">
            <v>36</v>
          </cell>
          <cell r="V1987">
            <v>3</v>
          </cell>
          <cell r="W1987">
            <v>2</v>
          </cell>
          <cell r="X1987">
            <v>4.0999999999999996</v>
          </cell>
          <cell r="Y1987" t="str">
            <v>No*</v>
          </cell>
          <cell r="Z1987">
            <v>-0.24</v>
          </cell>
          <cell r="AA1987">
            <v>41</v>
          </cell>
          <cell r="BI1987" t="str">
            <v>Writing: Plan, Organize, Develop, Revise, Research</v>
          </cell>
          <cell r="BJ1987">
            <v>221</v>
          </cell>
          <cell r="BK1987">
            <v>5.5</v>
          </cell>
          <cell r="BL1987" t="str">
            <v>216-227</v>
          </cell>
          <cell r="BM1987" t="str">
            <v>Avg</v>
          </cell>
          <cell r="BN1987" t="str">
            <v>Language: Understand, Edit for Grammar, Usage</v>
          </cell>
          <cell r="BO1987">
            <v>213</v>
          </cell>
          <cell r="BP1987">
            <v>5.2</v>
          </cell>
          <cell r="BQ1987" t="str">
            <v>208-218</v>
          </cell>
          <cell r="BR1987" t="str">
            <v>LoAvg</v>
          </cell>
          <cell r="BS1987" t="str">
            <v>Language: Understand, Edit Mechanics</v>
          </cell>
          <cell r="BT1987">
            <v>200</v>
          </cell>
          <cell r="BU1987">
            <v>5.4</v>
          </cell>
          <cell r="BV1987" t="str">
            <v>195-205</v>
          </cell>
          <cell r="BW1987" t="str">
            <v>Low</v>
          </cell>
          <cell r="CW1987">
            <v>0.3472453703703704</v>
          </cell>
          <cell r="CX1987">
            <v>52</v>
          </cell>
          <cell r="DE1987">
            <v>2</v>
          </cell>
        </row>
        <row r="1988">
          <cell r="A1988" t="str">
            <v>605000611306607508School 3</v>
          </cell>
          <cell r="B1988" t="str">
            <v>Fall 2015-2016</v>
          </cell>
          <cell r="C1988">
            <v>605000611</v>
          </cell>
          <cell r="D1988" t="str">
            <v>School 3</v>
          </cell>
          <cell r="E1988" t="str">
            <v>Mathematics</v>
          </cell>
          <cell r="F1988" t="str">
            <v>Mathematics</v>
          </cell>
          <cell r="G1988" t="b">
            <v>1</v>
          </cell>
          <cell r="H1988">
            <v>2015</v>
          </cell>
          <cell r="I1988">
            <v>4</v>
          </cell>
          <cell r="L1988">
            <v>4</v>
          </cell>
          <cell r="O1988" t="str">
            <v>Survey With Goals</v>
          </cell>
          <cell r="P1988">
            <v>306607508</v>
          </cell>
          <cell r="Q1988">
            <v>42264</v>
          </cell>
          <cell r="R1988">
            <v>47</v>
          </cell>
          <cell r="S1988">
            <v>226</v>
          </cell>
          <cell r="T1988">
            <v>3</v>
          </cell>
          <cell r="U1988">
            <v>49</v>
          </cell>
          <cell r="V1988">
            <v>6</v>
          </cell>
          <cell r="W1988">
            <v>-2</v>
          </cell>
          <cell r="X1988">
            <v>4.17</v>
          </cell>
          <cell r="Y1988" t="str">
            <v>No</v>
          </cell>
          <cell r="Z1988">
            <v>-1.22</v>
          </cell>
          <cell r="AA1988">
            <v>11</v>
          </cell>
          <cell r="BI1988" t="str">
            <v>Operations and Algebraic Thinking</v>
          </cell>
          <cell r="BJ1988">
            <v>218</v>
          </cell>
          <cell r="BK1988">
            <v>6.3</v>
          </cell>
          <cell r="BL1988" t="str">
            <v>212-224</v>
          </cell>
          <cell r="BM1988" t="str">
            <v>LoAvg</v>
          </cell>
          <cell r="BN1988" t="str">
            <v>The Real and Complex Number Systems</v>
          </cell>
          <cell r="BO1988">
            <v>218</v>
          </cell>
          <cell r="BP1988">
            <v>6.2</v>
          </cell>
          <cell r="BQ1988" t="str">
            <v>212-224</v>
          </cell>
          <cell r="BR1988" t="str">
            <v>LoAvg</v>
          </cell>
          <cell r="BS1988" t="str">
            <v>Geometry</v>
          </cell>
          <cell r="BT1988">
            <v>228</v>
          </cell>
          <cell r="BU1988">
            <v>6.2</v>
          </cell>
          <cell r="BV1988" t="str">
            <v>222-234</v>
          </cell>
          <cell r="BW1988" t="str">
            <v>Avg</v>
          </cell>
          <cell r="BX1988" t="str">
            <v>Statistics and Probability</v>
          </cell>
          <cell r="BY1988">
            <v>238</v>
          </cell>
          <cell r="BZ1988">
            <v>6</v>
          </cell>
          <cell r="CA1988" t="str">
            <v>232-244</v>
          </cell>
          <cell r="CB1988" t="str">
            <v>HiAvg</v>
          </cell>
          <cell r="CW1988">
            <v>0.39612268518518517</v>
          </cell>
          <cell r="CX1988">
            <v>55</v>
          </cell>
          <cell r="CY1988" t="str">
            <v>Arkansas Comprehensive Testing Assessment and Accountability Program</v>
          </cell>
          <cell r="CZ1988" t="str">
            <v>Proficient</v>
          </cell>
          <cell r="DE1988">
            <v>4</v>
          </cell>
        </row>
        <row r="1989">
          <cell r="A1989" t="str">
            <v>605000611310122875School 3</v>
          </cell>
          <cell r="B1989" t="str">
            <v>Fall 2015-2016</v>
          </cell>
          <cell r="C1989">
            <v>605000611</v>
          </cell>
          <cell r="D1989" t="str">
            <v>School 3</v>
          </cell>
          <cell r="E1989" t="str">
            <v>Reading</v>
          </cell>
          <cell r="F1989" t="str">
            <v>Reading</v>
          </cell>
          <cell r="G1989" t="b">
            <v>1</v>
          </cell>
          <cell r="H1989">
            <v>2015</v>
          </cell>
          <cell r="I1989">
            <v>4</v>
          </cell>
          <cell r="L1989">
            <v>4</v>
          </cell>
          <cell r="O1989" t="str">
            <v>Survey With Goals</v>
          </cell>
          <cell r="P1989">
            <v>310122875</v>
          </cell>
          <cell r="Q1989">
            <v>42257</v>
          </cell>
          <cell r="R1989">
            <v>66</v>
          </cell>
          <cell r="S1989">
            <v>225</v>
          </cell>
          <cell r="T1989">
            <v>3.4</v>
          </cell>
          <cell r="U1989">
            <v>69</v>
          </cell>
          <cell r="V1989">
            <v>4</v>
          </cell>
          <cell r="W1989">
            <v>7</v>
          </cell>
          <cell r="X1989">
            <v>4.67</v>
          </cell>
          <cell r="Y1989" t="str">
            <v>Yes*</v>
          </cell>
          <cell r="Z1989">
            <v>0.48</v>
          </cell>
          <cell r="AA1989">
            <v>68</v>
          </cell>
          <cell r="BF1989">
            <v>1051</v>
          </cell>
          <cell r="BG1989">
            <v>951</v>
          </cell>
          <cell r="BH1989">
            <v>1101</v>
          </cell>
          <cell r="BI1989" t="str">
            <v>Literature</v>
          </cell>
          <cell r="BJ1989">
            <v>219</v>
          </cell>
          <cell r="BK1989">
            <v>6.1</v>
          </cell>
          <cell r="BL1989" t="str">
            <v>213-225</v>
          </cell>
          <cell r="BM1989" t="str">
            <v>Avg</v>
          </cell>
          <cell r="BN1989" t="str">
            <v>Informational Text</v>
          </cell>
          <cell r="BO1989">
            <v>224</v>
          </cell>
          <cell r="BP1989">
            <v>5.9</v>
          </cell>
          <cell r="BQ1989" t="str">
            <v>218-230</v>
          </cell>
          <cell r="BR1989" t="str">
            <v>HiAvg</v>
          </cell>
          <cell r="BS1989" t="str">
            <v>Vocabulary Acquisition and Use</v>
          </cell>
          <cell r="BT1989">
            <v>233</v>
          </cell>
          <cell r="BU1989">
            <v>6.1</v>
          </cell>
          <cell r="BV1989" t="str">
            <v>227-239</v>
          </cell>
          <cell r="BW1989" t="str">
            <v>High</v>
          </cell>
          <cell r="CW1989">
            <v>0.33708333333333335</v>
          </cell>
          <cell r="CX1989">
            <v>58</v>
          </cell>
          <cell r="CY1989" t="str">
            <v>Arkansas Comprehensive Testing Assessment and Accountability Program</v>
          </cell>
          <cell r="CZ1989" t="str">
            <v>Proficient</v>
          </cell>
          <cell r="DE1989">
            <v>3</v>
          </cell>
        </row>
        <row r="1990">
          <cell r="A1990" t="str">
            <v>605000676309648052School 3</v>
          </cell>
          <cell r="B1990" t="str">
            <v>Fall 2015-2016</v>
          </cell>
          <cell r="C1990">
            <v>605000676</v>
          </cell>
          <cell r="D1990" t="str">
            <v>School 3</v>
          </cell>
          <cell r="E1990" t="str">
            <v>Language Usage</v>
          </cell>
          <cell r="F1990" t="str">
            <v>Language</v>
          </cell>
          <cell r="G1990" t="b">
            <v>1</v>
          </cell>
          <cell r="H1990">
            <v>2015</v>
          </cell>
          <cell r="I1990">
            <v>4</v>
          </cell>
          <cell r="L1990">
            <v>4</v>
          </cell>
          <cell r="O1990" t="str">
            <v>Survey With Goals</v>
          </cell>
          <cell r="P1990">
            <v>309648052</v>
          </cell>
          <cell r="Q1990">
            <v>42258</v>
          </cell>
          <cell r="R1990">
            <v>38</v>
          </cell>
          <cell r="S1990">
            <v>214</v>
          </cell>
          <cell r="T1990">
            <v>2.9</v>
          </cell>
          <cell r="U1990">
            <v>50</v>
          </cell>
          <cell r="V1990">
            <v>4</v>
          </cell>
          <cell r="W1990">
            <v>10</v>
          </cell>
          <cell r="X1990">
            <v>4.0999999999999996</v>
          </cell>
          <cell r="Y1990" t="str">
            <v>Yes</v>
          </cell>
          <cell r="Z1990">
            <v>0.85</v>
          </cell>
          <cell r="AA1990">
            <v>80</v>
          </cell>
          <cell r="BI1990" t="str">
            <v>Writing: Plan, Organize, Develop, Revise, Research</v>
          </cell>
          <cell r="BJ1990">
            <v>215</v>
          </cell>
          <cell r="BK1990">
            <v>5.0999999999999996</v>
          </cell>
          <cell r="BL1990" t="str">
            <v>210-220</v>
          </cell>
          <cell r="BM1990" t="str">
            <v>Avg</v>
          </cell>
          <cell r="BN1990" t="str">
            <v>Language: Understand, Edit for Grammar, Usage</v>
          </cell>
          <cell r="BO1990">
            <v>216</v>
          </cell>
          <cell r="BP1990">
            <v>5.0999999999999996</v>
          </cell>
          <cell r="BQ1990" t="str">
            <v>211-221</v>
          </cell>
          <cell r="BR1990" t="str">
            <v>Avg</v>
          </cell>
          <cell r="BS1990" t="str">
            <v>Language: Understand, Edit Mechanics</v>
          </cell>
          <cell r="BT1990">
            <v>212</v>
          </cell>
          <cell r="BU1990">
            <v>4.9000000000000004</v>
          </cell>
          <cell r="BV1990" t="str">
            <v>207-217</v>
          </cell>
          <cell r="BW1990" t="str">
            <v>LoAvg</v>
          </cell>
          <cell r="CW1990">
            <v>0.39740740740740743</v>
          </cell>
          <cell r="CX1990">
            <v>52</v>
          </cell>
          <cell r="DE1990">
            <v>3</v>
          </cell>
        </row>
        <row r="1991">
          <cell r="A1991" t="str">
            <v>605000676307454875School 3</v>
          </cell>
          <cell r="B1991" t="str">
            <v>Fall 2015-2016</v>
          </cell>
          <cell r="C1991">
            <v>605000676</v>
          </cell>
          <cell r="D1991" t="str">
            <v>School 3</v>
          </cell>
          <cell r="E1991" t="str">
            <v>Mathematics</v>
          </cell>
          <cell r="F1991" t="str">
            <v>Mathematics</v>
          </cell>
          <cell r="G1991" t="b">
            <v>1</v>
          </cell>
          <cell r="H1991">
            <v>2015</v>
          </cell>
          <cell r="I1991">
            <v>4</v>
          </cell>
          <cell r="L1991">
            <v>4</v>
          </cell>
          <cell r="O1991" t="str">
            <v>Survey With Goals</v>
          </cell>
          <cell r="P1991">
            <v>307454875</v>
          </cell>
          <cell r="Q1991">
            <v>42263</v>
          </cell>
          <cell r="R1991">
            <v>45</v>
          </cell>
          <cell r="S1991">
            <v>213</v>
          </cell>
          <cell r="T1991">
            <v>2.9</v>
          </cell>
          <cell r="U1991">
            <v>28</v>
          </cell>
          <cell r="V1991">
            <v>7</v>
          </cell>
          <cell r="W1991">
            <v>0</v>
          </cell>
          <cell r="X1991">
            <v>4.0999999999999996</v>
          </cell>
          <cell r="Y1991" t="str">
            <v>No</v>
          </cell>
          <cell r="Z1991">
            <v>-1.01</v>
          </cell>
          <cell r="AA1991">
            <v>16</v>
          </cell>
          <cell r="BI1991" t="str">
            <v>Operations and Algebraic Thinking</v>
          </cell>
          <cell r="BJ1991">
            <v>207</v>
          </cell>
          <cell r="BK1991">
            <v>5.7</v>
          </cell>
          <cell r="BL1991" t="str">
            <v>201-213</v>
          </cell>
          <cell r="BM1991" t="str">
            <v>Low</v>
          </cell>
          <cell r="BN1991" t="str">
            <v>The Real and Complex Number Systems</v>
          </cell>
          <cell r="BO1991">
            <v>217</v>
          </cell>
          <cell r="BP1991">
            <v>6</v>
          </cell>
          <cell r="BQ1991" t="str">
            <v>211-223</v>
          </cell>
          <cell r="BR1991" t="str">
            <v>LoAvg</v>
          </cell>
          <cell r="BS1991" t="str">
            <v>Geometry</v>
          </cell>
          <cell r="BT1991">
            <v>216</v>
          </cell>
          <cell r="BU1991">
            <v>5.8</v>
          </cell>
          <cell r="BV1991" t="str">
            <v>210-222</v>
          </cell>
          <cell r="BW1991" t="str">
            <v>LoAvg</v>
          </cell>
          <cell r="BX1991" t="str">
            <v>Statistics and Probability</v>
          </cell>
          <cell r="BY1991">
            <v>214</v>
          </cell>
          <cell r="BZ1991">
            <v>5.9</v>
          </cell>
          <cell r="CA1991" t="str">
            <v>208-220</v>
          </cell>
          <cell r="CB1991" t="str">
            <v>LoAvg</v>
          </cell>
          <cell r="CW1991">
            <v>0.40414351851851849</v>
          </cell>
          <cell r="CX1991">
            <v>49</v>
          </cell>
          <cell r="CY1991" t="str">
            <v>Arkansas Comprehensive Testing Assessment and Accountability Program</v>
          </cell>
          <cell r="CZ1991" t="str">
            <v>Basic</v>
          </cell>
          <cell r="DE1991">
            <v>5</v>
          </cell>
        </row>
        <row r="1992">
          <cell r="A1992" t="str">
            <v>605000676302471134School 3</v>
          </cell>
          <cell r="B1992" t="str">
            <v>Fall 2015-2016</v>
          </cell>
          <cell r="C1992">
            <v>605000676</v>
          </cell>
          <cell r="D1992" t="str">
            <v>School 3</v>
          </cell>
          <cell r="E1992" t="str">
            <v>Reading</v>
          </cell>
          <cell r="F1992" t="str">
            <v>Reading</v>
          </cell>
          <cell r="G1992" t="b">
            <v>1</v>
          </cell>
          <cell r="H1992">
            <v>2015</v>
          </cell>
          <cell r="I1992">
            <v>4</v>
          </cell>
          <cell r="L1992">
            <v>4</v>
          </cell>
          <cell r="O1992" t="str">
            <v>Survey With Goals</v>
          </cell>
          <cell r="P1992">
            <v>302471134</v>
          </cell>
          <cell r="Q1992">
            <v>42256</v>
          </cell>
          <cell r="R1992">
            <v>50</v>
          </cell>
          <cell r="S1992">
            <v>212</v>
          </cell>
          <cell r="T1992">
            <v>3.2</v>
          </cell>
          <cell r="U1992">
            <v>44</v>
          </cell>
          <cell r="V1992">
            <v>4</v>
          </cell>
          <cell r="W1992">
            <v>-2</v>
          </cell>
          <cell r="X1992">
            <v>4.53</v>
          </cell>
          <cell r="Y1992" t="str">
            <v>No</v>
          </cell>
          <cell r="Z1992">
            <v>-0.91</v>
          </cell>
          <cell r="AA1992">
            <v>18</v>
          </cell>
          <cell r="BF1992">
            <v>817</v>
          </cell>
          <cell r="BG1992">
            <v>717</v>
          </cell>
          <cell r="BH1992">
            <v>867</v>
          </cell>
          <cell r="BI1992" t="str">
            <v>Literature</v>
          </cell>
          <cell r="BJ1992">
            <v>211</v>
          </cell>
          <cell r="BK1992">
            <v>5.7</v>
          </cell>
          <cell r="BL1992" t="str">
            <v>205-217</v>
          </cell>
          <cell r="BM1992" t="str">
            <v>LoAvg</v>
          </cell>
          <cell r="BN1992" t="str">
            <v>Informational Text</v>
          </cell>
          <cell r="BO1992">
            <v>221</v>
          </cell>
          <cell r="BP1992">
            <v>6</v>
          </cell>
          <cell r="BQ1992" t="str">
            <v>215-227</v>
          </cell>
          <cell r="BR1992" t="str">
            <v>HiAvg</v>
          </cell>
          <cell r="BS1992" t="str">
            <v>Vocabulary Acquisition and Use</v>
          </cell>
          <cell r="BT1992">
            <v>203</v>
          </cell>
          <cell r="BU1992">
            <v>6.1</v>
          </cell>
          <cell r="BV1992" t="str">
            <v>197-209</v>
          </cell>
          <cell r="BW1992" t="str">
            <v>Low</v>
          </cell>
          <cell r="CW1992">
            <v>0.40130787037037036</v>
          </cell>
          <cell r="CX1992">
            <v>50</v>
          </cell>
          <cell r="CY1992" t="str">
            <v>Arkansas Comprehensive Testing Assessment and Accountability Program</v>
          </cell>
          <cell r="CZ1992" t="str">
            <v>Proficient</v>
          </cell>
          <cell r="DE1992">
            <v>4</v>
          </cell>
        </row>
        <row r="1993">
          <cell r="A1993" t="str">
            <v>605000678309648018School 3</v>
          </cell>
          <cell r="B1993" t="str">
            <v>Fall 2015-2016</v>
          </cell>
          <cell r="C1993">
            <v>605000678</v>
          </cell>
          <cell r="D1993" t="str">
            <v>School 3</v>
          </cell>
          <cell r="E1993" t="str">
            <v>Language Usage</v>
          </cell>
          <cell r="F1993" t="str">
            <v>Language</v>
          </cell>
          <cell r="G1993" t="b">
            <v>1</v>
          </cell>
          <cell r="H1993">
            <v>2015</v>
          </cell>
          <cell r="I1993">
            <v>4</v>
          </cell>
          <cell r="L1993">
            <v>4</v>
          </cell>
          <cell r="O1993" t="str">
            <v>Survey With Goals</v>
          </cell>
          <cell r="P1993">
            <v>309648018</v>
          </cell>
          <cell r="Q1993">
            <v>42258</v>
          </cell>
          <cell r="R1993">
            <v>40</v>
          </cell>
          <cell r="S1993">
            <v>215</v>
          </cell>
          <cell r="T1993">
            <v>2.9</v>
          </cell>
          <cell r="U1993">
            <v>53</v>
          </cell>
          <cell r="V1993">
            <v>4</v>
          </cell>
          <cell r="W1993">
            <v>3</v>
          </cell>
          <cell r="X1993">
            <v>4.0999999999999996</v>
          </cell>
          <cell r="Y1993" t="str">
            <v>No*</v>
          </cell>
          <cell r="Z1993">
            <v>-0.11</v>
          </cell>
          <cell r="AA1993">
            <v>46</v>
          </cell>
          <cell r="BI1993" t="str">
            <v>Writing: Plan, Organize, Develop, Revise, Research</v>
          </cell>
          <cell r="BJ1993">
            <v>210</v>
          </cell>
          <cell r="BK1993">
            <v>5</v>
          </cell>
          <cell r="BL1993" t="str">
            <v>205-215</v>
          </cell>
          <cell r="BM1993" t="str">
            <v>LoAvg</v>
          </cell>
          <cell r="BN1993" t="str">
            <v>Language: Understand, Edit for Grammar, Usage</v>
          </cell>
          <cell r="BO1993">
            <v>219</v>
          </cell>
          <cell r="BP1993">
            <v>5.2</v>
          </cell>
          <cell r="BQ1993" t="str">
            <v>214-224</v>
          </cell>
          <cell r="BR1993" t="str">
            <v>Avg</v>
          </cell>
          <cell r="BS1993" t="str">
            <v>Language: Understand, Edit Mechanics</v>
          </cell>
          <cell r="BT1993">
            <v>218</v>
          </cell>
          <cell r="BU1993">
            <v>5.2</v>
          </cell>
          <cell r="BV1993" t="str">
            <v>213-223</v>
          </cell>
          <cell r="BW1993" t="str">
            <v>Avg</v>
          </cell>
          <cell r="CW1993">
            <v>0.39584490740740735</v>
          </cell>
          <cell r="CX1993">
            <v>49</v>
          </cell>
          <cell r="DE1993">
            <v>3</v>
          </cell>
        </row>
        <row r="1994">
          <cell r="A1994" t="str">
            <v>605000678307454965School 3</v>
          </cell>
          <cell r="B1994" t="str">
            <v>Fall 2015-2016</v>
          </cell>
          <cell r="C1994">
            <v>605000678</v>
          </cell>
          <cell r="D1994" t="str">
            <v>School 3</v>
          </cell>
          <cell r="E1994" t="str">
            <v>Mathematics</v>
          </cell>
          <cell r="F1994" t="str">
            <v>Mathematics</v>
          </cell>
          <cell r="G1994" t="b">
            <v>1</v>
          </cell>
          <cell r="H1994">
            <v>2015</v>
          </cell>
          <cell r="I1994">
            <v>4</v>
          </cell>
          <cell r="L1994">
            <v>4</v>
          </cell>
          <cell r="O1994" t="str">
            <v>Survey With Goals</v>
          </cell>
          <cell r="P1994">
            <v>307454965</v>
          </cell>
          <cell r="Q1994">
            <v>42263</v>
          </cell>
          <cell r="R1994">
            <v>42</v>
          </cell>
          <cell r="S1994">
            <v>224</v>
          </cell>
          <cell r="T1994">
            <v>2.9</v>
          </cell>
          <cell r="U1994">
            <v>53</v>
          </cell>
          <cell r="V1994">
            <v>7</v>
          </cell>
          <cell r="W1994">
            <v>-3</v>
          </cell>
          <cell r="X1994">
            <v>4.0999999999999996</v>
          </cell>
          <cell r="Y1994" t="str">
            <v>No</v>
          </cell>
          <cell r="Z1994">
            <v>-1.49</v>
          </cell>
          <cell r="AA1994">
            <v>7</v>
          </cell>
          <cell r="BI1994" t="str">
            <v>Operations and Algebraic Thinking</v>
          </cell>
          <cell r="BJ1994">
            <v>219</v>
          </cell>
          <cell r="BK1994">
            <v>5.7</v>
          </cell>
          <cell r="BL1994" t="str">
            <v>213-225</v>
          </cell>
          <cell r="BM1994" t="str">
            <v>LoAvg</v>
          </cell>
          <cell r="BN1994" t="str">
            <v>The Real and Complex Number Systems</v>
          </cell>
          <cell r="BO1994">
            <v>231</v>
          </cell>
          <cell r="BP1994">
            <v>6.1</v>
          </cell>
          <cell r="BQ1994" t="str">
            <v>225-237</v>
          </cell>
          <cell r="BR1994" t="str">
            <v>HiAvg</v>
          </cell>
          <cell r="BS1994" t="str">
            <v>Geometry</v>
          </cell>
          <cell r="BT1994">
            <v>222</v>
          </cell>
          <cell r="BU1994">
            <v>5.9</v>
          </cell>
          <cell r="BV1994" t="str">
            <v>216-228</v>
          </cell>
          <cell r="BW1994" t="str">
            <v>Avg</v>
          </cell>
          <cell r="BX1994" t="str">
            <v>Statistics and Probability</v>
          </cell>
          <cell r="BY1994">
            <v>226</v>
          </cell>
          <cell r="BZ1994">
            <v>5.9</v>
          </cell>
          <cell r="CA1994" t="str">
            <v>220-232</v>
          </cell>
          <cell r="CB1994" t="str">
            <v>Avg</v>
          </cell>
          <cell r="CW1994">
            <v>0.38892361111111112</v>
          </cell>
          <cell r="CX1994">
            <v>51</v>
          </cell>
          <cell r="CY1994" t="str">
            <v>Arkansas Comprehensive Testing Assessment and Accountability Program</v>
          </cell>
          <cell r="CZ1994" t="str">
            <v>Proficient</v>
          </cell>
          <cell r="DE1994">
            <v>6</v>
          </cell>
        </row>
        <row r="1995">
          <cell r="A1995" t="str">
            <v>605000678302471171School 3</v>
          </cell>
          <cell r="B1995" t="str">
            <v>Fall 2015-2016</v>
          </cell>
          <cell r="C1995">
            <v>605000678</v>
          </cell>
          <cell r="D1995" t="str">
            <v>School 3</v>
          </cell>
          <cell r="E1995" t="str">
            <v>Reading</v>
          </cell>
          <cell r="F1995" t="str">
            <v>Reading</v>
          </cell>
          <cell r="G1995" t="b">
            <v>1</v>
          </cell>
          <cell r="H1995">
            <v>2015</v>
          </cell>
          <cell r="I1995">
            <v>4</v>
          </cell>
          <cell r="L1995">
            <v>4</v>
          </cell>
          <cell r="O1995" t="str">
            <v>Survey With Goals</v>
          </cell>
          <cell r="P1995">
            <v>302471171</v>
          </cell>
          <cell r="Q1995">
            <v>42256</v>
          </cell>
          <cell r="R1995">
            <v>48</v>
          </cell>
          <cell r="S1995">
            <v>224</v>
          </cell>
          <cell r="T1995">
            <v>3.4</v>
          </cell>
          <cell r="U1995">
            <v>73</v>
          </cell>
          <cell r="V1995">
            <v>4</v>
          </cell>
          <cell r="W1995">
            <v>11</v>
          </cell>
          <cell r="X1995">
            <v>4.67</v>
          </cell>
          <cell r="Y1995" t="str">
            <v>Yes</v>
          </cell>
          <cell r="Z1995">
            <v>0.91</v>
          </cell>
          <cell r="AA1995">
            <v>82</v>
          </cell>
          <cell r="BF1995">
            <v>1033</v>
          </cell>
          <cell r="BG1995">
            <v>933</v>
          </cell>
          <cell r="BH1995">
            <v>1083</v>
          </cell>
          <cell r="BI1995" t="str">
            <v>Literature</v>
          </cell>
          <cell r="BJ1995">
            <v>225</v>
          </cell>
          <cell r="BK1995">
            <v>6</v>
          </cell>
          <cell r="BL1995" t="str">
            <v>219-231</v>
          </cell>
          <cell r="BM1995" t="str">
            <v>HiAvg</v>
          </cell>
          <cell r="BN1995" t="str">
            <v>Informational Text</v>
          </cell>
          <cell r="BO1995">
            <v>215</v>
          </cell>
          <cell r="BP1995">
            <v>6.1</v>
          </cell>
          <cell r="BQ1995" t="str">
            <v>209-221</v>
          </cell>
          <cell r="BR1995" t="str">
            <v>Avg</v>
          </cell>
          <cell r="BS1995" t="str">
            <v>Vocabulary Acquisition and Use</v>
          </cell>
          <cell r="BT1995">
            <v>233</v>
          </cell>
          <cell r="BU1995">
            <v>6.1</v>
          </cell>
          <cell r="BV1995" t="str">
            <v>227-239</v>
          </cell>
          <cell r="BW1995" t="str">
            <v>High</v>
          </cell>
          <cell r="CW1995">
            <v>0.40134259259259258</v>
          </cell>
          <cell r="CX1995">
            <v>55</v>
          </cell>
          <cell r="CY1995" t="str">
            <v>Arkansas Comprehensive Testing Assessment and Accountability Program</v>
          </cell>
          <cell r="CZ1995" t="str">
            <v>Proficient</v>
          </cell>
          <cell r="DE1995">
            <v>3</v>
          </cell>
        </row>
        <row r="1996">
          <cell r="A1996" t="str">
            <v>605000682309648081School 3</v>
          </cell>
          <cell r="B1996" t="str">
            <v>Fall 2015-2016</v>
          </cell>
          <cell r="C1996">
            <v>605000682</v>
          </cell>
          <cell r="D1996" t="str">
            <v>School 3</v>
          </cell>
          <cell r="E1996" t="str">
            <v>Language Usage</v>
          </cell>
          <cell r="F1996" t="str">
            <v>Language</v>
          </cell>
          <cell r="G1996" t="b">
            <v>1</v>
          </cell>
          <cell r="H1996">
            <v>2015</v>
          </cell>
          <cell r="I1996">
            <v>4</v>
          </cell>
          <cell r="L1996">
            <v>4</v>
          </cell>
          <cell r="O1996" t="str">
            <v>Survey With Goals</v>
          </cell>
          <cell r="P1996">
            <v>309648081</v>
          </cell>
          <cell r="Q1996">
            <v>42258</v>
          </cell>
          <cell r="R1996">
            <v>54</v>
          </cell>
          <cell r="S1996">
            <v>204</v>
          </cell>
          <cell r="T1996">
            <v>2.9</v>
          </cell>
          <cell r="U1996">
            <v>23</v>
          </cell>
          <cell r="V1996">
            <v>5</v>
          </cell>
          <cell r="W1996">
            <v>8</v>
          </cell>
          <cell r="X1996">
            <v>4.0999999999999996</v>
          </cell>
          <cell r="Y1996" t="str">
            <v>Yes*</v>
          </cell>
          <cell r="Z1996">
            <v>0.45</v>
          </cell>
          <cell r="AA1996">
            <v>67</v>
          </cell>
          <cell r="BI1996" t="str">
            <v>Writing: Plan, Organize, Develop, Revise, Research</v>
          </cell>
          <cell r="BJ1996">
            <v>205</v>
          </cell>
          <cell r="BK1996">
            <v>5</v>
          </cell>
          <cell r="BL1996" t="str">
            <v>200-210</v>
          </cell>
          <cell r="BM1996" t="str">
            <v>LoAvg</v>
          </cell>
          <cell r="BN1996" t="str">
            <v>Language: Understand, Edit for Grammar, Usage</v>
          </cell>
          <cell r="BO1996">
            <v>200</v>
          </cell>
          <cell r="BP1996">
            <v>5.0999999999999996</v>
          </cell>
          <cell r="BQ1996" t="str">
            <v>195-205</v>
          </cell>
          <cell r="BR1996" t="str">
            <v>Low</v>
          </cell>
          <cell r="BS1996" t="str">
            <v>Language: Understand, Edit Mechanics</v>
          </cell>
          <cell r="BT1996">
            <v>206</v>
          </cell>
          <cell r="BU1996">
            <v>4.9000000000000004</v>
          </cell>
          <cell r="BV1996" t="str">
            <v>201-211</v>
          </cell>
          <cell r="BW1996" t="str">
            <v>LoAvg</v>
          </cell>
          <cell r="CW1996">
            <v>0.35461805555555559</v>
          </cell>
          <cell r="CX1996">
            <v>48</v>
          </cell>
          <cell r="DE1996">
            <v>4</v>
          </cell>
        </row>
        <row r="1997">
          <cell r="A1997" t="str">
            <v>605000682307454825School 3</v>
          </cell>
          <cell r="B1997" t="str">
            <v>Fall 2015-2016</v>
          </cell>
          <cell r="C1997">
            <v>605000682</v>
          </cell>
          <cell r="D1997" t="str">
            <v>School 3</v>
          </cell>
          <cell r="E1997" t="str">
            <v>Mathematics</v>
          </cell>
          <cell r="F1997" t="str">
            <v>Mathematics</v>
          </cell>
          <cell r="G1997" t="b">
            <v>1</v>
          </cell>
          <cell r="H1997">
            <v>2015</v>
          </cell>
          <cell r="I1997">
            <v>4</v>
          </cell>
          <cell r="L1997">
            <v>4</v>
          </cell>
          <cell r="O1997" t="str">
            <v>Survey With Goals</v>
          </cell>
          <cell r="P1997">
            <v>307454825</v>
          </cell>
          <cell r="Q1997">
            <v>42263</v>
          </cell>
          <cell r="R1997">
            <v>59</v>
          </cell>
          <cell r="S1997">
            <v>206</v>
          </cell>
          <cell r="T1997">
            <v>2.9</v>
          </cell>
          <cell r="U1997">
            <v>16</v>
          </cell>
          <cell r="V1997">
            <v>7</v>
          </cell>
          <cell r="W1997">
            <v>14</v>
          </cell>
          <cell r="X1997">
            <v>4.0999999999999996</v>
          </cell>
          <cell r="Y1997" t="str">
            <v>Yes</v>
          </cell>
          <cell r="Z1997">
            <v>1.1399999999999999</v>
          </cell>
          <cell r="AA1997">
            <v>87</v>
          </cell>
          <cell r="BI1997" t="str">
            <v>Operations and Algebraic Thinking</v>
          </cell>
          <cell r="BJ1997">
            <v>200</v>
          </cell>
          <cell r="BK1997">
            <v>5.9</v>
          </cell>
          <cell r="BL1997" t="str">
            <v>194-206</v>
          </cell>
          <cell r="BM1997" t="str">
            <v>Low</v>
          </cell>
          <cell r="BN1997" t="str">
            <v>The Real and Complex Number Systems</v>
          </cell>
          <cell r="BO1997">
            <v>208</v>
          </cell>
          <cell r="BP1997">
            <v>6</v>
          </cell>
          <cell r="BQ1997" t="str">
            <v>202-214</v>
          </cell>
          <cell r="BR1997" t="str">
            <v>Low</v>
          </cell>
          <cell r="BS1997" t="str">
            <v>Geometry</v>
          </cell>
          <cell r="BT1997">
            <v>211</v>
          </cell>
          <cell r="BU1997">
            <v>5.9</v>
          </cell>
          <cell r="BV1997" t="str">
            <v>205-217</v>
          </cell>
          <cell r="BW1997" t="str">
            <v>Low</v>
          </cell>
          <cell r="BX1997" t="str">
            <v>Statistics and Probability</v>
          </cell>
          <cell r="BY1997">
            <v>205</v>
          </cell>
          <cell r="BZ1997">
            <v>5.8</v>
          </cell>
          <cell r="CA1997" t="str">
            <v>199-211</v>
          </cell>
          <cell r="CB1997" t="str">
            <v>Low</v>
          </cell>
          <cell r="CW1997">
            <v>0.34063657407407405</v>
          </cell>
          <cell r="CX1997">
            <v>51</v>
          </cell>
          <cell r="CY1997" t="str">
            <v>Arkansas Comprehensive Testing Assessment and Accountability Program</v>
          </cell>
          <cell r="CZ1997" t="str">
            <v>Basic</v>
          </cell>
          <cell r="DE1997">
            <v>5</v>
          </cell>
        </row>
        <row r="1998">
          <cell r="A1998" t="str">
            <v>605000682302471287School 3</v>
          </cell>
          <cell r="B1998" t="str">
            <v>Fall 2015-2016</v>
          </cell>
          <cell r="C1998">
            <v>605000682</v>
          </cell>
          <cell r="D1998" t="str">
            <v>School 3</v>
          </cell>
          <cell r="E1998" t="str">
            <v>Reading</v>
          </cell>
          <cell r="F1998" t="str">
            <v>Reading</v>
          </cell>
          <cell r="G1998" t="b">
            <v>1</v>
          </cell>
          <cell r="H1998">
            <v>2015</v>
          </cell>
          <cell r="I1998">
            <v>4</v>
          </cell>
          <cell r="L1998">
            <v>4</v>
          </cell>
          <cell r="O1998" t="str">
            <v>Survey With Goals</v>
          </cell>
          <cell r="P1998">
            <v>302471287</v>
          </cell>
          <cell r="Q1998">
            <v>42256</v>
          </cell>
          <cell r="R1998">
            <v>73</v>
          </cell>
          <cell r="S1998">
            <v>206</v>
          </cell>
          <cell r="T1998">
            <v>3.3</v>
          </cell>
          <cell r="U1998">
            <v>29</v>
          </cell>
          <cell r="V1998">
            <v>6</v>
          </cell>
          <cell r="W1998">
            <v>16</v>
          </cell>
          <cell r="X1998">
            <v>4.5999999999999996</v>
          </cell>
          <cell r="Y1998" t="str">
            <v>Yes</v>
          </cell>
          <cell r="Z1998">
            <v>1.4</v>
          </cell>
          <cell r="AA1998">
            <v>92</v>
          </cell>
          <cell r="BF1998">
            <v>709</v>
          </cell>
          <cell r="BG1998">
            <v>609</v>
          </cell>
          <cell r="BH1998">
            <v>759</v>
          </cell>
          <cell r="BI1998" t="str">
            <v>Literature</v>
          </cell>
          <cell r="BJ1998">
            <v>202</v>
          </cell>
          <cell r="BK1998">
            <v>5.8</v>
          </cell>
          <cell r="BL1998" t="str">
            <v>196-208</v>
          </cell>
          <cell r="BM1998" t="str">
            <v>Low</v>
          </cell>
          <cell r="BN1998" t="str">
            <v>Informational Text</v>
          </cell>
          <cell r="BO1998">
            <v>205</v>
          </cell>
          <cell r="BP1998">
            <v>5.9</v>
          </cell>
          <cell r="BQ1998" t="str">
            <v>199-211</v>
          </cell>
          <cell r="BR1998" t="str">
            <v>LoAvg</v>
          </cell>
          <cell r="BS1998" t="str">
            <v>Vocabulary Acquisition and Use</v>
          </cell>
          <cell r="BT1998">
            <v>210</v>
          </cell>
          <cell r="BU1998">
            <v>5.8</v>
          </cell>
          <cell r="BV1998" t="str">
            <v>204-216</v>
          </cell>
          <cell r="BW1998" t="str">
            <v>LoAvg</v>
          </cell>
          <cell r="CW1998">
            <v>0.34423611111111113</v>
          </cell>
          <cell r="CX1998">
            <v>55</v>
          </cell>
          <cell r="CY1998" t="str">
            <v>Arkansas Comprehensive Testing Assessment and Accountability Program</v>
          </cell>
          <cell r="CZ1998" t="str">
            <v>Basic</v>
          </cell>
          <cell r="DE1998">
            <v>4</v>
          </cell>
        </row>
        <row r="1999">
          <cell r="A1999" t="str">
            <v>605000692309648012School 3</v>
          </cell>
          <cell r="B1999" t="str">
            <v>Fall 2015-2016</v>
          </cell>
          <cell r="C1999">
            <v>605000692</v>
          </cell>
          <cell r="D1999" t="str">
            <v>School 3</v>
          </cell>
          <cell r="E1999" t="str">
            <v>Language Usage</v>
          </cell>
          <cell r="F1999" t="str">
            <v>Language</v>
          </cell>
          <cell r="G1999" t="b">
            <v>1</v>
          </cell>
          <cell r="H1999">
            <v>2015</v>
          </cell>
          <cell r="I1999">
            <v>4</v>
          </cell>
          <cell r="L1999">
            <v>4</v>
          </cell>
          <cell r="O1999" t="str">
            <v>Survey With Goals</v>
          </cell>
          <cell r="P1999">
            <v>309648012</v>
          </cell>
          <cell r="Q1999">
            <v>42258</v>
          </cell>
          <cell r="R1999">
            <v>48</v>
          </cell>
          <cell r="S1999">
            <v>222</v>
          </cell>
          <cell r="T1999">
            <v>2.9</v>
          </cell>
          <cell r="U1999">
            <v>72</v>
          </cell>
          <cell r="V1999">
            <v>4</v>
          </cell>
          <cell r="W1999">
            <v>9</v>
          </cell>
          <cell r="X1999">
            <v>4.0999999999999996</v>
          </cell>
          <cell r="Y1999" t="str">
            <v>Yes</v>
          </cell>
          <cell r="Z1999">
            <v>0.8</v>
          </cell>
          <cell r="AA1999">
            <v>79</v>
          </cell>
          <cell r="BI1999" t="str">
            <v>Writing: Plan, Organize, Develop, Revise, Research</v>
          </cell>
          <cell r="BJ1999">
            <v>228</v>
          </cell>
          <cell r="BK1999">
            <v>5.2</v>
          </cell>
          <cell r="BL1999" t="str">
            <v>223-233</v>
          </cell>
          <cell r="BM1999" t="str">
            <v>High</v>
          </cell>
          <cell r="BN1999" t="str">
            <v>Language: Understand, Edit for Grammar, Usage</v>
          </cell>
          <cell r="BO1999">
            <v>220</v>
          </cell>
          <cell r="BP1999">
            <v>5.2</v>
          </cell>
          <cell r="BQ1999" t="str">
            <v>215-225</v>
          </cell>
          <cell r="BR1999" t="str">
            <v>HiAvg</v>
          </cell>
          <cell r="BS1999" t="str">
            <v>Language: Understand, Edit Mechanics</v>
          </cell>
          <cell r="BT1999">
            <v>218</v>
          </cell>
          <cell r="BU1999">
            <v>5.0999999999999996</v>
          </cell>
          <cell r="BV1999" t="str">
            <v>213-223</v>
          </cell>
          <cell r="BW1999" t="str">
            <v>Avg</v>
          </cell>
          <cell r="CW1999">
            <v>0.39743055555555556</v>
          </cell>
          <cell r="CX1999">
            <v>53</v>
          </cell>
          <cell r="DE1999">
            <v>3</v>
          </cell>
        </row>
        <row r="2000">
          <cell r="A2000" t="str">
            <v>605000692307454771School 3</v>
          </cell>
          <cell r="B2000" t="str">
            <v>Fall 2015-2016</v>
          </cell>
          <cell r="C2000">
            <v>605000692</v>
          </cell>
          <cell r="D2000" t="str">
            <v>School 3</v>
          </cell>
          <cell r="E2000" t="str">
            <v>Mathematics</v>
          </cell>
          <cell r="F2000" t="str">
            <v>Mathematics</v>
          </cell>
          <cell r="G2000" t="b">
            <v>1</v>
          </cell>
          <cell r="H2000">
            <v>2015</v>
          </cell>
          <cell r="I2000">
            <v>4</v>
          </cell>
          <cell r="L2000">
            <v>4</v>
          </cell>
          <cell r="O2000" t="str">
            <v>Survey With Goals</v>
          </cell>
          <cell r="P2000">
            <v>307454771</v>
          </cell>
          <cell r="Q2000">
            <v>42263</v>
          </cell>
          <cell r="R2000">
            <v>36</v>
          </cell>
          <cell r="S2000">
            <v>213</v>
          </cell>
          <cell r="T2000">
            <v>2.9</v>
          </cell>
          <cell r="U2000">
            <v>28</v>
          </cell>
          <cell r="V2000">
            <v>7</v>
          </cell>
          <cell r="W2000">
            <v>2</v>
          </cell>
          <cell r="X2000">
            <v>4.0999999999999996</v>
          </cell>
          <cell r="Y2000" t="str">
            <v>No</v>
          </cell>
          <cell r="Z2000">
            <v>-0.71</v>
          </cell>
          <cell r="AA2000">
            <v>24</v>
          </cell>
          <cell r="BI2000" t="str">
            <v>Operations and Algebraic Thinking</v>
          </cell>
          <cell r="BJ2000">
            <v>212</v>
          </cell>
          <cell r="BK2000">
            <v>5.8</v>
          </cell>
          <cell r="BL2000" t="str">
            <v>206-218</v>
          </cell>
          <cell r="BM2000" t="str">
            <v>LoAvg</v>
          </cell>
          <cell r="BN2000" t="str">
            <v>The Real and Complex Number Systems</v>
          </cell>
          <cell r="BO2000">
            <v>208</v>
          </cell>
          <cell r="BP2000">
            <v>5.9</v>
          </cell>
          <cell r="BQ2000" t="str">
            <v>202-214</v>
          </cell>
          <cell r="BR2000" t="str">
            <v>Low</v>
          </cell>
          <cell r="BS2000" t="str">
            <v>Geometry</v>
          </cell>
          <cell r="BT2000">
            <v>220</v>
          </cell>
          <cell r="BU2000">
            <v>5.9</v>
          </cell>
          <cell r="BV2000" t="str">
            <v>214-226</v>
          </cell>
          <cell r="BW2000" t="str">
            <v>LoAvg</v>
          </cell>
          <cell r="BX2000" t="str">
            <v>Statistics and Probability</v>
          </cell>
          <cell r="BY2000">
            <v>211</v>
          </cell>
          <cell r="BZ2000">
            <v>5.7</v>
          </cell>
          <cell r="CA2000" t="str">
            <v>205-217</v>
          </cell>
          <cell r="CB2000" t="str">
            <v>Low</v>
          </cell>
          <cell r="CW2000">
            <v>0.40410879629629631</v>
          </cell>
          <cell r="CX2000">
            <v>48</v>
          </cell>
          <cell r="CY2000" t="str">
            <v>Arkansas Comprehensive Testing Assessment and Accountability Program</v>
          </cell>
          <cell r="CZ2000" t="str">
            <v>Basic</v>
          </cell>
          <cell r="DE2000">
            <v>5</v>
          </cell>
        </row>
        <row r="2001">
          <cell r="A2001" t="str">
            <v>605000692302471076School 3</v>
          </cell>
          <cell r="B2001" t="str">
            <v>Fall 2015-2016</v>
          </cell>
          <cell r="C2001">
            <v>605000692</v>
          </cell>
          <cell r="D2001" t="str">
            <v>School 3</v>
          </cell>
          <cell r="E2001" t="str">
            <v>Reading</v>
          </cell>
          <cell r="F2001" t="str">
            <v>Reading</v>
          </cell>
          <cell r="G2001" t="b">
            <v>1</v>
          </cell>
          <cell r="H2001">
            <v>2015</v>
          </cell>
          <cell r="I2001">
            <v>4</v>
          </cell>
          <cell r="L2001">
            <v>4</v>
          </cell>
          <cell r="O2001" t="str">
            <v>Survey With Goals</v>
          </cell>
          <cell r="P2001">
            <v>302471076</v>
          </cell>
          <cell r="Q2001">
            <v>42256</v>
          </cell>
          <cell r="R2001">
            <v>38</v>
          </cell>
          <cell r="S2001">
            <v>216</v>
          </cell>
          <cell r="T2001">
            <v>3.4</v>
          </cell>
          <cell r="U2001">
            <v>54</v>
          </cell>
          <cell r="V2001">
            <v>5</v>
          </cell>
          <cell r="W2001">
            <v>8</v>
          </cell>
          <cell r="X2001">
            <v>4.67</v>
          </cell>
          <cell r="Y2001" t="str">
            <v>Yes*</v>
          </cell>
          <cell r="Z2001">
            <v>0.44</v>
          </cell>
          <cell r="AA2001">
            <v>67</v>
          </cell>
          <cell r="BF2001">
            <v>889</v>
          </cell>
          <cell r="BG2001">
            <v>789</v>
          </cell>
          <cell r="BH2001">
            <v>939</v>
          </cell>
          <cell r="BI2001" t="str">
            <v>Literature</v>
          </cell>
          <cell r="BJ2001">
            <v>218</v>
          </cell>
          <cell r="BK2001">
            <v>5.9</v>
          </cell>
          <cell r="BL2001" t="str">
            <v>212-224</v>
          </cell>
          <cell r="BM2001" t="str">
            <v>Avg</v>
          </cell>
          <cell r="BN2001" t="str">
            <v>Informational Text</v>
          </cell>
          <cell r="BO2001">
            <v>217</v>
          </cell>
          <cell r="BP2001">
            <v>6.1</v>
          </cell>
          <cell r="BQ2001" t="str">
            <v>211-223</v>
          </cell>
          <cell r="BR2001" t="str">
            <v>Avg</v>
          </cell>
          <cell r="BS2001" t="str">
            <v>Vocabulary Acquisition and Use</v>
          </cell>
          <cell r="BT2001">
            <v>212</v>
          </cell>
          <cell r="BU2001">
            <v>6</v>
          </cell>
          <cell r="BV2001" t="str">
            <v>206-218</v>
          </cell>
          <cell r="BW2001" t="str">
            <v>LoAvg</v>
          </cell>
          <cell r="CW2001">
            <v>0.40099537037037036</v>
          </cell>
          <cell r="CX2001">
            <v>48</v>
          </cell>
          <cell r="CY2001" t="str">
            <v>Arkansas Comprehensive Testing Assessment and Accountability Program</v>
          </cell>
          <cell r="CZ2001" t="str">
            <v>Proficient</v>
          </cell>
          <cell r="DE2001">
            <v>4</v>
          </cell>
        </row>
        <row r="2002">
          <cell r="A2002" t="str">
            <v>605000711309648087School 3</v>
          </cell>
          <cell r="B2002" t="str">
            <v>Fall 2015-2016</v>
          </cell>
          <cell r="C2002">
            <v>605000711</v>
          </cell>
          <cell r="D2002" t="str">
            <v>School 3</v>
          </cell>
          <cell r="E2002" t="str">
            <v>Language Usage</v>
          </cell>
          <cell r="F2002" t="str">
            <v>Language</v>
          </cell>
          <cell r="G2002" t="b">
            <v>1</v>
          </cell>
          <cell r="H2002">
            <v>2015</v>
          </cell>
          <cell r="I2002">
            <v>4</v>
          </cell>
          <cell r="L2002">
            <v>4</v>
          </cell>
          <cell r="O2002" t="str">
            <v>Survey With Goals</v>
          </cell>
          <cell r="P2002">
            <v>309648087</v>
          </cell>
          <cell r="Q2002">
            <v>42258</v>
          </cell>
          <cell r="R2002">
            <v>68</v>
          </cell>
          <cell r="S2002">
            <v>200</v>
          </cell>
          <cell r="T2002">
            <v>2.9</v>
          </cell>
          <cell r="U2002">
            <v>15</v>
          </cell>
          <cell r="V2002">
            <v>5</v>
          </cell>
          <cell r="W2002">
            <v>7</v>
          </cell>
          <cell r="X2002">
            <v>4.0999999999999996</v>
          </cell>
          <cell r="Y2002" t="str">
            <v>Yes*</v>
          </cell>
          <cell r="Z2002">
            <v>0.27</v>
          </cell>
          <cell r="AA2002">
            <v>61</v>
          </cell>
          <cell r="BI2002" t="str">
            <v>Writing: Plan, Organize, Develop, Revise, Research</v>
          </cell>
          <cell r="BJ2002">
            <v>194</v>
          </cell>
          <cell r="BK2002">
            <v>5.0999999999999996</v>
          </cell>
          <cell r="BL2002" t="str">
            <v>189-199</v>
          </cell>
          <cell r="BM2002" t="str">
            <v>Low</v>
          </cell>
          <cell r="BN2002" t="str">
            <v>Language: Understand, Edit for Grammar, Usage</v>
          </cell>
          <cell r="BO2002">
            <v>203</v>
          </cell>
          <cell r="BP2002">
            <v>5.0999999999999996</v>
          </cell>
          <cell r="BQ2002" t="str">
            <v>198-208</v>
          </cell>
          <cell r="BR2002" t="str">
            <v>Low</v>
          </cell>
          <cell r="BS2002" t="str">
            <v>Language: Understand, Edit Mechanics</v>
          </cell>
          <cell r="BT2002">
            <v>202</v>
          </cell>
          <cell r="BU2002">
            <v>5.2</v>
          </cell>
          <cell r="BV2002" t="str">
            <v>197-207</v>
          </cell>
          <cell r="BW2002" t="str">
            <v>Low</v>
          </cell>
          <cell r="CW2002">
            <v>0.33741898148148147</v>
          </cell>
          <cell r="CX2002">
            <v>49</v>
          </cell>
          <cell r="DE2002">
            <v>4</v>
          </cell>
        </row>
        <row r="2003">
          <cell r="A2003" t="str">
            <v>605000711307454955School 3</v>
          </cell>
          <cell r="B2003" t="str">
            <v>Fall 2015-2016</v>
          </cell>
          <cell r="C2003">
            <v>605000711</v>
          </cell>
          <cell r="D2003" t="str">
            <v>School 3</v>
          </cell>
          <cell r="E2003" t="str">
            <v>Mathematics</v>
          </cell>
          <cell r="F2003" t="str">
            <v>Mathematics</v>
          </cell>
          <cell r="G2003" t="b">
            <v>1</v>
          </cell>
          <cell r="H2003">
            <v>2015</v>
          </cell>
          <cell r="I2003">
            <v>4</v>
          </cell>
          <cell r="L2003">
            <v>4</v>
          </cell>
          <cell r="O2003" t="str">
            <v>Survey With Goals</v>
          </cell>
          <cell r="P2003">
            <v>307454955</v>
          </cell>
          <cell r="Q2003">
            <v>42263</v>
          </cell>
          <cell r="R2003">
            <v>51</v>
          </cell>
          <cell r="S2003">
            <v>207</v>
          </cell>
          <cell r="T2003">
            <v>2.9</v>
          </cell>
          <cell r="U2003">
            <v>17</v>
          </cell>
          <cell r="V2003">
            <v>7</v>
          </cell>
          <cell r="W2003">
            <v>0</v>
          </cell>
          <cell r="X2003">
            <v>4.0999999999999996</v>
          </cell>
          <cell r="Y2003" t="str">
            <v>No</v>
          </cell>
          <cell r="Z2003">
            <v>-1.01</v>
          </cell>
          <cell r="AA2003">
            <v>16</v>
          </cell>
          <cell r="BI2003" t="str">
            <v>Operations and Algebraic Thinking</v>
          </cell>
          <cell r="BJ2003">
            <v>201</v>
          </cell>
          <cell r="BK2003">
            <v>5.7</v>
          </cell>
          <cell r="BL2003" t="str">
            <v>195-207</v>
          </cell>
          <cell r="BM2003" t="str">
            <v>Low</v>
          </cell>
          <cell r="BN2003" t="str">
            <v>The Real and Complex Number Systems</v>
          </cell>
          <cell r="BO2003">
            <v>207</v>
          </cell>
          <cell r="BP2003">
            <v>6</v>
          </cell>
          <cell r="BQ2003" t="str">
            <v>201-213</v>
          </cell>
          <cell r="BR2003" t="str">
            <v>Low</v>
          </cell>
          <cell r="BS2003" t="str">
            <v>Geometry</v>
          </cell>
          <cell r="BT2003">
            <v>214</v>
          </cell>
          <cell r="BU2003">
            <v>5.9</v>
          </cell>
          <cell r="BV2003" t="str">
            <v>208-220</v>
          </cell>
          <cell r="BW2003" t="str">
            <v>LoAvg</v>
          </cell>
          <cell r="BX2003" t="str">
            <v>Statistics and Probability</v>
          </cell>
          <cell r="BY2003">
            <v>207</v>
          </cell>
          <cell r="BZ2003">
            <v>6</v>
          </cell>
          <cell r="CA2003" t="str">
            <v>201-213</v>
          </cell>
          <cell r="CB2003" t="str">
            <v>Low</v>
          </cell>
          <cell r="CW2003">
            <v>0.34056712962962959</v>
          </cell>
          <cell r="CX2003">
            <v>47</v>
          </cell>
          <cell r="CY2003" t="str">
            <v>Arkansas Comprehensive Testing Assessment and Accountability Program</v>
          </cell>
          <cell r="CZ2003" t="str">
            <v>Basic</v>
          </cell>
          <cell r="DE2003">
            <v>5</v>
          </cell>
        </row>
        <row r="2004">
          <cell r="A2004" t="str">
            <v>605000711302470899School 3</v>
          </cell>
          <cell r="B2004" t="str">
            <v>Fall 2015-2016</v>
          </cell>
          <cell r="C2004">
            <v>605000711</v>
          </cell>
          <cell r="D2004" t="str">
            <v>School 3</v>
          </cell>
          <cell r="E2004" t="str">
            <v>Reading</v>
          </cell>
          <cell r="F2004" t="str">
            <v>Reading</v>
          </cell>
          <cell r="G2004" t="b">
            <v>1</v>
          </cell>
          <cell r="H2004">
            <v>2015</v>
          </cell>
          <cell r="I2004">
            <v>4</v>
          </cell>
          <cell r="L2004">
            <v>4</v>
          </cell>
          <cell r="O2004" t="str">
            <v>Survey With Goals</v>
          </cell>
          <cell r="P2004">
            <v>302470899</v>
          </cell>
          <cell r="Q2004">
            <v>42256</v>
          </cell>
          <cell r="R2004">
            <v>54</v>
          </cell>
          <cell r="S2004">
            <v>196</v>
          </cell>
          <cell r="T2004">
            <v>3.5</v>
          </cell>
          <cell r="U2004">
            <v>11</v>
          </cell>
          <cell r="V2004">
            <v>6</v>
          </cell>
          <cell r="W2004">
            <v>2</v>
          </cell>
          <cell r="X2004">
            <v>4.74</v>
          </cell>
          <cell r="Y2004" t="str">
            <v>No*</v>
          </cell>
          <cell r="Z2004">
            <v>-0.52</v>
          </cell>
          <cell r="AA2004">
            <v>30</v>
          </cell>
          <cell r="BF2004">
            <v>529</v>
          </cell>
          <cell r="BG2004">
            <v>429</v>
          </cell>
          <cell r="BH2004">
            <v>579</v>
          </cell>
          <cell r="BI2004" t="str">
            <v>Literature</v>
          </cell>
          <cell r="BJ2004">
            <v>199</v>
          </cell>
          <cell r="BK2004">
            <v>6.2</v>
          </cell>
          <cell r="BL2004" t="str">
            <v>193-205</v>
          </cell>
          <cell r="BM2004" t="str">
            <v>Low</v>
          </cell>
          <cell r="BN2004" t="str">
            <v>Informational Text</v>
          </cell>
          <cell r="BO2004">
            <v>195</v>
          </cell>
          <cell r="BP2004">
            <v>6</v>
          </cell>
          <cell r="BQ2004" t="str">
            <v>189-201</v>
          </cell>
          <cell r="BR2004" t="str">
            <v>Low</v>
          </cell>
          <cell r="BS2004" t="str">
            <v>Vocabulary Acquisition and Use</v>
          </cell>
          <cell r="BT2004">
            <v>193</v>
          </cell>
          <cell r="BU2004">
            <v>6.1</v>
          </cell>
          <cell r="BV2004" t="str">
            <v>187-199</v>
          </cell>
          <cell r="BW2004" t="str">
            <v>Low</v>
          </cell>
          <cell r="CW2004">
            <v>0.34423611111111113</v>
          </cell>
          <cell r="CX2004">
            <v>45</v>
          </cell>
          <cell r="CY2004" t="str">
            <v>Arkansas Comprehensive Testing Assessment and Accountability Program</v>
          </cell>
          <cell r="CZ2004" t="str">
            <v>Basic</v>
          </cell>
          <cell r="DE2004">
            <v>5</v>
          </cell>
        </row>
        <row r="2005">
          <cell r="A2005" t="str">
            <v>605000716309647932School 3</v>
          </cell>
          <cell r="B2005" t="str">
            <v>Fall 2015-2016</v>
          </cell>
          <cell r="C2005">
            <v>605000716</v>
          </cell>
          <cell r="D2005" t="str">
            <v>School 3</v>
          </cell>
          <cell r="E2005" t="str">
            <v>Language Usage</v>
          </cell>
          <cell r="F2005" t="str">
            <v>Language</v>
          </cell>
          <cell r="G2005" t="b">
            <v>1</v>
          </cell>
          <cell r="H2005">
            <v>2015</v>
          </cell>
          <cell r="I2005">
            <v>4</v>
          </cell>
          <cell r="L2005">
            <v>4</v>
          </cell>
          <cell r="O2005" t="str">
            <v>Survey With Goals</v>
          </cell>
          <cell r="P2005">
            <v>309647932</v>
          </cell>
          <cell r="Q2005">
            <v>42258</v>
          </cell>
          <cell r="R2005">
            <v>32</v>
          </cell>
          <cell r="S2005">
            <v>204</v>
          </cell>
          <cell r="T2005">
            <v>2.9</v>
          </cell>
          <cell r="U2005">
            <v>23</v>
          </cell>
          <cell r="V2005">
            <v>4</v>
          </cell>
          <cell r="W2005">
            <v>-3</v>
          </cell>
          <cell r="X2005">
            <v>4.0999999999999996</v>
          </cell>
          <cell r="Y2005" t="str">
            <v>No</v>
          </cell>
          <cell r="Z2005">
            <v>-1.07</v>
          </cell>
          <cell r="AA2005">
            <v>14</v>
          </cell>
          <cell r="BI2005" t="str">
            <v>Writing: Plan, Organize, Develop, Revise, Research</v>
          </cell>
          <cell r="BJ2005">
            <v>203</v>
          </cell>
          <cell r="BK2005">
            <v>5.0999999999999996</v>
          </cell>
          <cell r="BL2005" t="str">
            <v>198-208</v>
          </cell>
          <cell r="BM2005" t="str">
            <v>Low</v>
          </cell>
          <cell r="BN2005" t="str">
            <v>Language: Understand, Edit for Grammar, Usage</v>
          </cell>
          <cell r="BO2005">
            <v>205</v>
          </cell>
          <cell r="BP2005">
            <v>5</v>
          </cell>
          <cell r="BQ2005" t="str">
            <v>200-210</v>
          </cell>
          <cell r="BR2005" t="str">
            <v>LoAvg</v>
          </cell>
          <cell r="BS2005" t="str">
            <v>Language: Understand, Edit Mechanics</v>
          </cell>
          <cell r="BT2005">
            <v>204</v>
          </cell>
          <cell r="BU2005">
            <v>4.9000000000000004</v>
          </cell>
          <cell r="BV2005" t="str">
            <v>199-209</v>
          </cell>
          <cell r="BW2005" t="str">
            <v>Low</v>
          </cell>
          <cell r="CW2005">
            <v>0.39407407407407408</v>
          </cell>
          <cell r="CX2005">
            <v>55</v>
          </cell>
          <cell r="DE2005">
            <v>4</v>
          </cell>
        </row>
        <row r="2006">
          <cell r="A2006" t="str">
            <v>605000716307454781School 3</v>
          </cell>
          <cell r="B2006" t="str">
            <v>Fall 2015-2016</v>
          </cell>
          <cell r="C2006">
            <v>605000716</v>
          </cell>
          <cell r="D2006" t="str">
            <v>School 3</v>
          </cell>
          <cell r="E2006" t="str">
            <v>Mathematics</v>
          </cell>
          <cell r="F2006" t="str">
            <v>Mathematics</v>
          </cell>
          <cell r="G2006" t="b">
            <v>1</v>
          </cell>
          <cell r="H2006">
            <v>2015</v>
          </cell>
          <cell r="I2006">
            <v>4</v>
          </cell>
          <cell r="L2006">
            <v>4</v>
          </cell>
          <cell r="O2006" t="str">
            <v>Survey With Goals</v>
          </cell>
          <cell r="P2006">
            <v>307454781</v>
          </cell>
          <cell r="Q2006">
            <v>42263</v>
          </cell>
          <cell r="R2006">
            <v>33</v>
          </cell>
          <cell r="S2006">
            <v>214</v>
          </cell>
          <cell r="T2006">
            <v>2.9</v>
          </cell>
          <cell r="U2006">
            <v>30</v>
          </cell>
          <cell r="V2006">
            <v>7</v>
          </cell>
          <cell r="W2006">
            <v>-2</v>
          </cell>
          <cell r="X2006">
            <v>4.0999999999999996</v>
          </cell>
          <cell r="Y2006" t="str">
            <v>No</v>
          </cell>
          <cell r="Z2006">
            <v>-1.32</v>
          </cell>
          <cell r="AA2006">
            <v>9</v>
          </cell>
          <cell r="BI2006" t="str">
            <v>Operations and Algebraic Thinking</v>
          </cell>
          <cell r="BJ2006">
            <v>219</v>
          </cell>
          <cell r="BK2006">
            <v>5.9</v>
          </cell>
          <cell r="BL2006" t="str">
            <v>213-225</v>
          </cell>
          <cell r="BM2006" t="str">
            <v>LoAvg</v>
          </cell>
          <cell r="BN2006" t="str">
            <v>The Real and Complex Number Systems</v>
          </cell>
          <cell r="BO2006">
            <v>217</v>
          </cell>
          <cell r="BP2006">
            <v>6</v>
          </cell>
          <cell r="BQ2006" t="str">
            <v>211-223</v>
          </cell>
          <cell r="BR2006" t="str">
            <v>LoAvg</v>
          </cell>
          <cell r="BS2006" t="str">
            <v>Geometry</v>
          </cell>
          <cell r="BT2006">
            <v>218</v>
          </cell>
          <cell r="BU2006">
            <v>6</v>
          </cell>
          <cell r="BV2006" t="str">
            <v>212-224</v>
          </cell>
          <cell r="BW2006" t="str">
            <v>LoAvg</v>
          </cell>
          <cell r="BX2006" t="str">
            <v>Statistics and Probability</v>
          </cell>
          <cell r="BY2006">
            <v>200</v>
          </cell>
          <cell r="BZ2006">
            <v>6.7</v>
          </cell>
          <cell r="CA2006" t="str">
            <v>193-207</v>
          </cell>
          <cell r="CB2006" t="str">
            <v>Low</v>
          </cell>
          <cell r="CW2006">
            <v>0.38056712962962963</v>
          </cell>
          <cell r="CX2006">
            <v>48</v>
          </cell>
          <cell r="CY2006" t="str">
            <v>Arkansas Comprehensive Testing Assessment and Accountability Program</v>
          </cell>
          <cell r="CZ2006" t="str">
            <v>Basic</v>
          </cell>
          <cell r="DE2006">
            <v>5</v>
          </cell>
        </row>
        <row r="2007">
          <cell r="A2007" t="str">
            <v>605000716302471298School 3</v>
          </cell>
          <cell r="B2007" t="str">
            <v>Fall 2015-2016</v>
          </cell>
          <cell r="C2007">
            <v>605000716</v>
          </cell>
          <cell r="D2007" t="str">
            <v>School 3</v>
          </cell>
          <cell r="E2007" t="str">
            <v>Reading</v>
          </cell>
          <cell r="F2007" t="str">
            <v>Reading</v>
          </cell>
          <cell r="G2007" t="b">
            <v>1</v>
          </cell>
          <cell r="H2007">
            <v>2015</v>
          </cell>
          <cell r="I2007">
            <v>4</v>
          </cell>
          <cell r="L2007">
            <v>4</v>
          </cell>
          <cell r="O2007" t="str">
            <v>Survey With Goals</v>
          </cell>
          <cell r="P2007">
            <v>302471298</v>
          </cell>
          <cell r="Q2007">
            <v>42256</v>
          </cell>
          <cell r="R2007">
            <v>47</v>
          </cell>
          <cell r="S2007">
            <v>217</v>
          </cell>
          <cell r="T2007">
            <v>3.4</v>
          </cell>
          <cell r="U2007">
            <v>57</v>
          </cell>
          <cell r="V2007">
            <v>5</v>
          </cell>
          <cell r="W2007">
            <v>16</v>
          </cell>
          <cell r="X2007">
            <v>4.5999999999999996</v>
          </cell>
          <cell r="Y2007" t="str">
            <v>Yes</v>
          </cell>
          <cell r="Z2007">
            <v>1.51</v>
          </cell>
          <cell r="AA2007">
            <v>93</v>
          </cell>
          <cell r="BF2007">
            <v>907</v>
          </cell>
          <cell r="BG2007">
            <v>807</v>
          </cell>
          <cell r="BH2007">
            <v>957</v>
          </cell>
          <cell r="BI2007" t="str">
            <v>Literature</v>
          </cell>
          <cell r="BJ2007">
            <v>217</v>
          </cell>
          <cell r="BK2007">
            <v>5.9</v>
          </cell>
          <cell r="BL2007" t="str">
            <v>211-223</v>
          </cell>
          <cell r="BM2007" t="str">
            <v>Avg</v>
          </cell>
          <cell r="BN2007" t="str">
            <v>Informational Text</v>
          </cell>
          <cell r="BO2007">
            <v>216</v>
          </cell>
          <cell r="BP2007">
            <v>5.8</v>
          </cell>
          <cell r="BQ2007" t="str">
            <v>210-222</v>
          </cell>
          <cell r="BR2007" t="str">
            <v>Avg</v>
          </cell>
          <cell r="BS2007" t="str">
            <v>Vocabulary Acquisition and Use</v>
          </cell>
          <cell r="BT2007">
            <v>219</v>
          </cell>
          <cell r="BU2007">
            <v>5.9</v>
          </cell>
          <cell r="BV2007" t="str">
            <v>213-225</v>
          </cell>
          <cell r="BW2007" t="str">
            <v>Avg</v>
          </cell>
          <cell r="CW2007">
            <v>0.40098379629629632</v>
          </cell>
          <cell r="CX2007">
            <v>51</v>
          </cell>
          <cell r="CY2007" t="str">
            <v>Arkansas Comprehensive Testing Assessment and Accountability Program</v>
          </cell>
          <cell r="CZ2007" t="str">
            <v>Proficient</v>
          </cell>
          <cell r="DE2007">
            <v>4</v>
          </cell>
        </row>
        <row r="2008">
          <cell r="A2008" t="str">
            <v>70100055309648039School 3</v>
          </cell>
          <cell r="B2008" t="str">
            <v>Fall 2015-2016</v>
          </cell>
          <cell r="C2008">
            <v>70100055</v>
          </cell>
          <cell r="D2008" t="str">
            <v>School 3</v>
          </cell>
          <cell r="E2008" t="str">
            <v>Language Usage</v>
          </cell>
          <cell r="F2008" t="str">
            <v>Language</v>
          </cell>
          <cell r="G2008" t="b">
            <v>1</v>
          </cell>
          <cell r="H2008">
            <v>2015</v>
          </cell>
          <cell r="I2008">
            <v>4</v>
          </cell>
          <cell r="L2008">
            <v>4</v>
          </cell>
          <cell r="O2008" t="str">
            <v>Survey With Goals</v>
          </cell>
          <cell r="P2008">
            <v>309648039</v>
          </cell>
          <cell r="Q2008">
            <v>42258</v>
          </cell>
          <cell r="R2008">
            <v>45</v>
          </cell>
          <cell r="S2008">
            <v>204</v>
          </cell>
          <cell r="T2008">
            <v>2.9</v>
          </cell>
          <cell r="U2008">
            <v>19</v>
          </cell>
          <cell r="V2008">
            <v>3</v>
          </cell>
          <cell r="W2008">
            <v>-18</v>
          </cell>
          <cell r="X2008">
            <v>4.0999999999999996</v>
          </cell>
          <cell r="Y2008" t="str">
            <v>No</v>
          </cell>
          <cell r="Z2008">
            <v>-3.32</v>
          </cell>
          <cell r="AA2008">
            <v>1</v>
          </cell>
          <cell r="BI2008" t="str">
            <v>Writing: Plan, Organize, Develop, Revise, Research</v>
          </cell>
          <cell r="BJ2008">
            <v>207</v>
          </cell>
          <cell r="BK2008">
            <v>5.0999999999999996</v>
          </cell>
          <cell r="BL2008" t="str">
            <v>202-212</v>
          </cell>
          <cell r="BM2008" t="str">
            <v>Low</v>
          </cell>
          <cell r="BN2008" t="str">
            <v>Language: Understand, Edit for Grammar, Usage</v>
          </cell>
          <cell r="BO2008">
            <v>199</v>
          </cell>
          <cell r="BP2008">
            <v>5.0999999999999996</v>
          </cell>
          <cell r="BQ2008" t="str">
            <v>194-204</v>
          </cell>
          <cell r="BR2008" t="str">
            <v>Low</v>
          </cell>
          <cell r="BS2008" t="str">
            <v>Language: Understand, Edit Mechanics</v>
          </cell>
          <cell r="BT2008">
            <v>205</v>
          </cell>
          <cell r="BU2008">
            <v>5</v>
          </cell>
          <cell r="BV2008" t="str">
            <v>200-210</v>
          </cell>
          <cell r="BW2008" t="str">
            <v>Low</v>
          </cell>
          <cell r="CW2008">
            <v>0.551875</v>
          </cell>
          <cell r="CX2008">
            <v>49</v>
          </cell>
          <cell r="DE2008">
            <v>2</v>
          </cell>
        </row>
        <row r="2009">
          <cell r="A2009" t="str">
            <v>70100055306607256School 3</v>
          </cell>
          <cell r="B2009" t="str">
            <v>Fall 2015-2016</v>
          </cell>
          <cell r="C2009">
            <v>70100055</v>
          </cell>
          <cell r="D2009" t="str">
            <v>School 3</v>
          </cell>
          <cell r="E2009" t="str">
            <v>Mathematics</v>
          </cell>
          <cell r="F2009" t="str">
            <v>Mathematics</v>
          </cell>
          <cell r="G2009" t="b">
            <v>1</v>
          </cell>
          <cell r="H2009">
            <v>2015</v>
          </cell>
          <cell r="I2009">
            <v>4</v>
          </cell>
          <cell r="L2009">
            <v>4</v>
          </cell>
          <cell r="O2009" t="str">
            <v>Survey With Goals</v>
          </cell>
          <cell r="P2009">
            <v>306607256</v>
          </cell>
          <cell r="Q2009">
            <v>42264</v>
          </cell>
          <cell r="R2009">
            <v>57</v>
          </cell>
          <cell r="S2009">
            <v>212</v>
          </cell>
          <cell r="T2009">
            <v>2.9</v>
          </cell>
          <cell r="U2009">
            <v>21</v>
          </cell>
          <cell r="V2009">
            <v>5</v>
          </cell>
          <cell r="W2009">
            <v>-1</v>
          </cell>
          <cell r="X2009">
            <v>4.0999999999999996</v>
          </cell>
          <cell r="Y2009" t="str">
            <v>No</v>
          </cell>
          <cell r="Z2009">
            <v>-1.02</v>
          </cell>
          <cell r="AA2009">
            <v>15</v>
          </cell>
          <cell r="BI2009" t="str">
            <v>Operations and Algebraic Thinking</v>
          </cell>
          <cell r="BJ2009">
            <v>206</v>
          </cell>
          <cell r="BK2009">
            <v>5.8</v>
          </cell>
          <cell r="BL2009" t="str">
            <v>200-212</v>
          </cell>
          <cell r="BM2009" t="str">
            <v>Low</v>
          </cell>
          <cell r="BN2009" t="str">
            <v>The Real and Complex Number Systems</v>
          </cell>
          <cell r="BO2009">
            <v>223</v>
          </cell>
          <cell r="BP2009">
            <v>6.2</v>
          </cell>
          <cell r="BQ2009" t="str">
            <v>217-229</v>
          </cell>
          <cell r="BR2009" t="str">
            <v>LoAvg</v>
          </cell>
          <cell r="BS2009" t="str">
            <v>Geometry</v>
          </cell>
          <cell r="BT2009">
            <v>203</v>
          </cell>
          <cell r="BU2009">
            <v>6.1</v>
          </cell>
          <cell r="BV2009" t="str">
            <v>197-209</v>
          </cell>
          <cell r="BW2009" t="str">
            <v>Low</v>
          </cell>
          <cell r="BX2009" t="str">
            <v>Statistics and Probability</v>
          </cell>
          <cell r="BY2009">
            <v>220</v>
          </cell>
          <cell r="BZ2009">
            <v>6.2</v>
          </cell>
          <cell r="CA2009" t="str">
            <v>214-226</v>
          </cell>
          <cell r="CB2009" t="str">
            <v>LoAvg</v>
          </cell>
          <cell r="CW2009">
            <v>0.35530092592592594</v>
          </cell>
          <cell r="CX2009">
            <v>49</v>
          </cell>
          <cell r="CY2009" t="str">
            <v>Arkansas Comprehensive Testing Assessment and Accountability Program</v>
          </cell>
          <cell r="CZ2009" t="str">
            <v>Below Basic</v>
          </cell>
          <cell r="DE2009">
            <v>3</v>
          </cell>
        </row>
        <row r="2010">
          <cell r="A2010" t="str">
            <v>70100055302471205School 3</v>
          </cell>
          <cell r="B2010" t="str">
            <v>Fall 2015-2016</v>
          </cell>
          <cell r="C2010">
            <v>70100055</v>
          </cell>
          <cell r="D2010" t="str">
            <v>School 3</v>
          </cell>
          <cell r="E2010" t="str">
            <v>Reading</v>
          </cell>
          <cell r="F2010" t="str">
            <v>Reading</v>
          </cell>
          <cell r="G2010" t="b">
            <v>1</v>
          </cell>
          <cell r="H2010">
            <v>2015</v>
          </cell>
          <cell r="I2010">
            <v>4</v>
          </cell>
          <cell r="L2010">
            <v>4</v>
          </cell>
          <cell r="O2010" t="str">
            <v>Survey With Goals</v>
          </cell>
          <cell r="P2010">
            <v>302471205</v>
          </cell>
          <cell r="Q2010">
            <v>42256</v>
          </cell>
          <cell r="R2010">
            <v>72</v>
          </cell>
          <cell r="S2010">
            <v>214</v>
          </cell>
          <cell r="T2010">
            <v>3.3</v>
          </cell>
          <cell r="U2010">
            <v>42</v>
          </cell>
          <cell r="V2010">
            <v>4</v>
          </cell>
          <cell r="W2010">
            <v>-3</v>
          </cell>
          <cell r="X2010">
            <v>4.53</v>
          </cell>
          <cell r="Y2010" t="str">
            <v>No</v>
          </cell>
          <cell r="Z2010">
            <v>-1.02</v>
          </cell>
          <cell r="AA2010">
            <v>15</v>
          </cell>
          <cell r="BF2010">
            <v>853</v>
          </cell>
          <cell r="BG2010">
            <v>753</v>
          </cell>
          <cell r="BH2010">
            <v>903</v>
          </cell>
          <cell r="BI2010" t="str">
            <v>Literature</v>
          </cell>
          <cell r="BJ2010">
            <v>215</v>
          </cell>
          <cell r="BK2010">
            <v>5.7</v>
          </cell>
          <cell r="BL2010" t="str">
            <v>209-221</v>
          </cell>
          <cell r="BM2010" t="str">
            <v>LoAvg</v>
          </cell>
          <cell r="BN2010" t="str">
            <v>Informational Text</v>
          </cell>
          <cell r="BO2010">
            <v>210</v>
          </cell>
          <cell r="BP2010">
            <v>5.9</v>
          </cell>
          <cell r="BQ2010" t="str">
            <v>204-216</v>
          </cell>
          <cell r="BR2010" t="str">
            <v>LoAvg</v>
          </cell>
          <cell r="BS2010" t="str">
            <v>Vocabulary Acquisition and Use</v>
          </cell>
          <cell r="BT2010">
            <v>216</v>
          </cell>
          <cell r="BU2010">
            <v>5.7</v>
          </cell>
          <cell r="BV2010" t="str">
            <v>210-222</v>
          </cell>
          <cell r="BW2010" t="str">
            <v>Avg</v>
          </cell>
          <cell r="CW2010">
            <v>0.55425925925925923</v>
          </cell>
          <cell r="CX2010">
            <v>50</v>
          </cell>
          <cell r="CY2010" t="str">
            <v>Arkansas Comprehensive Testing Assessment and Accountability Program</v>
          </cell>
          <cell r="CZ2010" t="str">
            <v>Proficient</v>
          </cell>
          <cell r="DE2010">
            <v>3</v>
          </cell>
        </row>
        <row r="2011">
          <cell r="A2011" t="str">
            <v>70100056308273424School 3</v>
          </cell>
          <cell r="B2011" t="str">
            <v>Fall 2015-2016</v>
          </cell>
          <cell r="C2011">
            <v>70100056</v>
          </cell>
          <cell r="D2011" t="str">
            <v>School 3</v>
          </cell>
          <cell r="E2011" t="str">
            <v>Language Usage</v>
          </cell>
          <cell r="F2011" t="str">
            <v>Language</v>
          </cell>
          <cell r="G2011" t="b">
            <v>1</v>
          </cell>
          <cell r="H2011">
            <v>2015</v>
          </cell>
          <cell r="I2011">
            <v>4</v>
          </cell>
          <cell r="L2011">
            <v>4</v>
          </cell>
          <cell r="O2011" t="str">
            <v>Survey With Goals</v>
          </cell>
          <cell r="P2011">
            <v>308273424</v>
          </cell>
          <cell r="Q2011">
            <v>42262</v>
          </cell>
          <cell r="R2011">
            <v>77</v>
          </cell>
          <cell r="S2011">
            <v>214</v>
          </cell>
          <cell r="T2011">
            <v>2.9</v>
          </cell>
          <cell r="U2011">
            <v>44</v>
          </cell>
          <cell r="V2011">
            <v>4</v>
          </cell>
          <cell r="W2011">
            <v>12</v>
          </cell>
          <cell r="X2011">
            <v>4.0999999999999996</v>
          </cell>
          <cell r="Y2011" t="str">
            <v>Yes</v>
          </cell>
          <cell r="Z2011">
            <v>1.3</v>
          </cell>
          <cell r="AA2011">
            <v>90</v>
          </cell>
          <cell r="BI2011" t="str">
            <v>Writing: Plan, Organize, Develop, Revise, Research</v>
          </cell>
          <cell r="BJ2011">
            <v>214</v>
          </cell>
          <cell r="BK2011">
            <v>5.0999999999999996</v>
          </cell>
          <cell r="BL2011" t="str">
            <v>209-219</v>
          </cell>
          <cell r="BM2011" t="str">
            <v>LoAvg</v>
          </cell>
          <cell r="BN2011" t="str">
            <v>Language: Understand, Edit for Grammar, Usage</v>
          </cell>
          <cell r="BO2011">
            <v>214</v>
          </cell>
          <cell r="BP2011">
            <v>4.9000000000000004</v>
          </cell>
          <cell r="BQ2011" t="str">
            <v>209-219</v>
          </cell>
          <cell r="BR2011" t="str">
            <v>LoAvg</v>
          </cell>
          <cell r="BS2011" t="str">
            <v>Language: Understand, Edit Mechanics</v>
          </cell>
          <cell r="BT2011">
            <v>214</v>
          </cell>
          <cell r="BU2011">
            <v>4.9000000000000004</v>
          </cell>
          <cell r="BV2011" t="str">
            <v>209-219</v>
          </cell>
          <cell r="BW2011" t="str">
            <v>LoAvg</v>
          </cell>
          <cell r="CW2011">
            <v>0.36121527777777779</v>
          </cell>
          <cell r="CX2011">
            <v>53</v>
          </cell>
          <cell r="DE2011">
            <v>2</v>
          </cell>
        </row>
        <row r="2012">
          <cell r="A2012" t="str">
            <v>70100056306607797School 3</v>
          </cell>
          <cell r="B2012" t="str">
            <v>Fall 2015-2016</v>
          </cell>
          <cell r="C2012">
            <v>70100056</v>
          </cell>
          <cell r="D2012" t="str">
            <v>School 3</v>
          </cell>
          <cell r="E2012" t="str">
            <v>Mathematics</v>
          </cell>
          <cell r="F2012" t="str">
            <v>Mathematics</v>
          </cell>
          <cell r="G2012" t="b">
            <v>1</v>
          </cell>
          <cell r="H2012">
            <v>2015</v>
          </cell>
          <cell r="I2012">
            <v>4</v>
          </cell>
          <cell r="L2012">
            <v>4</v>
          </cell>
          <cell r="O2012" t="str">
            <v>Survey With Goals</v>
          </cell>
          <cell r="P2012">
            <v>306607797</v>
          </cell>
          <cell r="Q2012">
            <v>42264</v>
          </cell>
          <cell r="R2012">
            <v>78</v>
          </cell>
          <cell r="S2012">
            <v>200</v>
          </cell>
          <cell r="T2012">
            <v>3</v>
          </cell>
          <cell r="U2012">
            <v>7</v>
          </cell>
          <cell r="V2012">
            <v>5</v>
          </cell>
          <cell r="W2012">
            <v>2</v>
          </cell>
          <cell r="X2012">
            <v>4.17</v>
          </cell>
          <cell r="Y2012" t="str">
            <v>No*</v>
          </cell>
          <cell r="Z2012">
            <v>-0.48</v>
          </cell>
          <cell r="AA2012">
            <v>32</v>
          </cell>
          <cell r="BI2012" t="str">
            <v>Operations and Algebraic Thinking</v>
          </cell>
          <cell r="BJ2012">
            <v>205</v>
          </cell>
          <cell r="BK2012">
            <v>6</v>
          </cell>
          <cell r="BL2012" t="str">
            <v>199-211</v>
          </cell>
          <cell r="BM2012" t="str">
            <v>Low</v>
          </cell>
          <cell r="BN2012" t="str">
            <v>The Real and Complex Number Systems</v>
          </cell>
          <cell r="BO2012">
            <v>190</v>
          </cell>
          <cell r="BP2012">
            <v>6.2</v>
          </cell>
          <cell r="BQ2012" t="str">
            <v>184-196</v>
          </cell>
          <cell r="BR2012" t="str">
            <v>Low</v>
          </cell>
          <cell r="BS2012" t="str">
            <v>Geometry</v>
          </cell>
          <cell r="BT2012">
            <v>200</v>
          </cell>
          <cell r="BU2012">
            <v>6.2</v>
          </cell>
          <cell r="BV2012" t="str">
            <v>194-206</v>
          </cell>
          <cell r="BW2012" t="str">
            <v>Low</v>
          </cell>
          <cell r="BX2012" t="str">
            <v>Statistics and Probability</v>
          </cell>
          <cell r="BY2012">
            <v>206</v>
          </cell>
          <cell r="BZ2012">
            <v>6.2</v>
          </cell>
          <cell r="CA2012" t="str">
            <v>200-212</v>
          </cell>
          <cell r="CB2012" t="str">
            <v>Low</v>
          </cell>
          <cell r="CW2012">
            <v>0.41782407407407413</v>
          </cell>
          <cell r="CX2012">
            <v>51</v>
          </cell>
          <cell r="CY2012" t="str">
            <v>Arkansas Comprehensive Testing Assessment and Accountability Program</v>
          </cell>
          <cell r="CZ2012" t="str">
            <v>Below Basic</v>
          </cell>
          <cell r="DE2012">
            <v>3</v>
          </cell>
        </row>
        <row r="2013">
          <cell r="A2013" t="str">
            <v>70100056310122793School 3</v>
          </cell>
          <cell r="B2013" t="str">
            <v>Fall 2015-2016</v>
          </cell>
          <cell r="C2013">
            <v>70100056</v>
          </cell>
          <cell r="D2013" t="str">
            <v>School 3</v>
          </cell>
          <cell r="E2013" t="str">
            <v>Reading</v>
          </cell>
          <cell r="F2013" t="str">
            <v>Reading</v>
          </cell>
          <cell r="G2013" t="b">
            <v>1</v>
          </cell>
          <cell r="H2013">
            <v>2015</v>
          </cell>
          <cell r="I2013">
            <v>4</v>
          </cell>
          <cell r="L2013">
            <v>4</v>
          </cell>
          <cell r="O2013" t="str">
            <v>Survey With Goals</v>
          </cell>
          <cell r="P2013">
            <v>310122793</v>
          </cell>
          <cell r="Q2013">
            <v>42257</v>
          </cell>
          <cell r="R2013">
            <v>87</v>
          </cell>
          <cell r="S2013">
            <v>204</v>
          </cell>
          <cell r="T2013">
            <v>3.3</v>
          </cell>
          <cell r="U2013">
            <v>20</v>
          </cell>
          <cell r="V2013">
            <v>3</v>
          </cell>
          <cell r="W2013">
            <v>-19</v>
          </cell>
          <cell r="X2013">
            <v>4.5999999999999996</v>
          </cell>
          <cell r="Y2013" t="str">
            <v>No</v>
          </cell>
          <cell r="Z2013">
            <v>-3.34</v>
          </cell>
          <cell r="AA2013">
            <v>1</v>
          </cell>
          <cell r="BF2013">
            <v>673</v>
          </cell>
          <cell r="BG2013">
            <v>573</v>
          </cell>
          <cell r="BH2013">
            <v>723</v>
          </cell>
          <cell r="BI2013" t="str">
            <v>Literature</v>
          </cell>
          <cell r="BJ2013">
            <v>206</v>
          </cell>
          <cell r="BK2013">
            <v>5.7</v>
          </cell>
          <cell r="BL2013" t="str">
            <v>200-212</v>
          </cell>
          <cell r="BM2013" t="str">
            <v>Low</v>
          </cell>
          <cell r="BN2013" t="str">
            <v>Informational Text</v>
          </cell>
          <cell r="BO2013">
            <v>206</v>
          </cell>
          <cell r="BP2013">
            <v>5.5</v>
          </cell>
          <cell r="BQ2013" t="str">
            <v>201-212</v>
          </cell>
          <cell r="BR2013" t="str">
            <v>Low</v>
          </cell>
          <cell r="BS2013" t="str">
            <v>Vocabulary Acquisition and Use</v>
          </cell>
          <cell r="BT2013">
            <v>202</v>
          </cell>
          <cell r="BU2013">
            <v>5.6</v>
          </cell>
          <cell r="BV2013" t="str">
            <v>196-208</v>
          </cell>
          <cell r="BW2013" t="str">
            <v>Low</v>
          </cell>
          <cell r="CW2013">
            <v>0.33710648148148148</v>
          </cell>
          <cell r="CX2013">
            <v>50</v>
          </cell>
          <cell r="CY2013" t="str">
            <v>Arkansas Comprehensive Testing Assessment and Accountability Program</v>
          </cell>
          <cell r="CZ2013" t="str">
            <v>Basic</v>
          </cell>
          <cell r="DE2013">
            <v>3</v>
          </cell>
        </row>
        <row r="2014">
          <cell r="A2014" t="str">
            <v>70100059309648061School 3</v>
          </cell>
          <cell r="B2014" t="str">
            <v>Fall 2015-2016</v>
          </cell>
          <cell r="C2014">
            <v>70100059</v>
          </cell>
          <cell r="D2014" t="str">
            <v>School 3</v>
          </cell>
          <cell r="E2014" t="str">
            <v>Language Usage</v>
          </cell>
          <cell r="F2014" t="str">
            <v>Language</v>
          </cell>
          <cell r="G2014" t="b">
            <v>0</v>
          </cell>
          <cell r="H2014">
            <v>2015</v>
          </cell>
          <cell r="I2014">
            <v>4</v>
          </cell>
          <cell r="O2014" t="str">
            <v>Survey With Goals</v>
          </cell>
          <cell r="P2014">
            <v>309648061</v>
          </cell>
          <cell r="Q2014">
            <v>42258</v>
          </cell>
          <cell r="R2014">
            <v>69</v>
          </cell>
          <cell r="S2014">
            <v>211</v>
          </cell>
          <cell r="T2014">
            <v>2.9</v>
          </cell>
          <cell r="U2014">
            <v>36</v>
          </cell>
          <cell r="BI2014" t="str">
            <v>Writing: Plan, Organize, Develop, Revise, Research</v>
          </cell>
          <cell r="BJ2014">
            <v>212</v>
          </cell>
          <cell r="BK2014">
            <v>5.0999999999999996</v>
          </cell>
          <cell r="BL2014" t="str">
            <v>207-217</v>
          </cell>
          <cell r="BM2014" t="str">
            <v>LoAvg</v>
          </cell>
          <cell r="BN2014" t="str">
            <v>Language: Understand, Edit for Grammar, Usage</v>
          </cell>
          <cell r="BO2014">
            <v>214</v>
          </cell>
          <cell r="BP2014">
            <v>5.2</v>
          </cell>
          <cell r="BQ2014" t="str">
            <v>209-219</v>
          </cell>
          <cell r="BR2014" t="str">
            <v>LoAvg</v>
          </cell>
          <cell r="BS2014" t="str">
            <v>Language: Understand, Edit Mechanics</v>
          </cell>
          <cell r="BT2014">
            <v>209</v>
          </cell>
          <cell r="BU2014">
            <v>5.0999999999999996</v>
          </cell>
          <cell r="BV2014" t="str">
            <v>204-214</v>
          </cell>
          <cell r="BW2014" t="str">
            <v>LoAvg</v>
          </cell>
          <cell r="CW2014">
            <v>0.54994212962962963</v>
          </cell>
          <cell r="CX2014">
            <v>55</v>
          </cell>
          <cell r="DE2014">
            <v>2</v>
          </cell>
        </row>
        <row r="2015">
          <cell r="A2015" t="str">
            <v>70100059308273440School 3</v>
          </cell>
          <cell r="B2015" t="str">
            <v>Fall 2015-2016</v>
          </cell>
          <cell r="C2015">
            <v>70100059</v>
          </cell>
          <cell r="D2015" t="str">
            <v>School 3</v>
          </cell>
          <cell r="E2015" t="str">
            <v>Language Usage</v>
          </cell>
          <cell r="F2015" t="str">
            <v>Language</v>
          </cell>
          <cell r="G2015" t="b">
            <v>1</v>
          </cell>
          <cell r="H2015">
            <v>2015</v>
          </cell>
          <cell r="I2015">
            <v>4</v>
          </cell>
          <cell r="L2015">
            <v>4</v>
          </cell>
          <cell r="O2015" t="str">
            <v>Survey With Goals</v>
          </cell>
          <cell r="P2015">
            <v>308273440</v>
          </cell>
          <cell r="Q2015">
            <v>42262</v>
          </cell>
          <cell r="R2015">
            <v>79</v>
          </cell>
          <cell r="S2015">
            <v>206</v>
          </cell>
          <cell r="T2015">
            <v>2.9</v>
          </cell>
          <cell r="U2015">
            <v>24</v>
          </cell>
          <cell r="V2015">
            <v>4</v>
          </cell>
          <cell r="W2015">
            <v>2</v>
          </cell>
          <cell r="X2015">
            <v>4.0999999999999996</v>
          </cell>
          <cell r="Y2015" t="str">
            <v>No*</v>
          </cell>
          <cell r="Z2015">
            <v>-0.28999999999999998</v>
          </cell>
          <cell r="AA2015">
            <v>39</v>
          </cell>
          <cell r="BI2015" t="str">
            <v>Writing: Plan, Organize, Develop, Revise, Research</v>
          </cell>
          <cell r="BJ2015">
            <v>198</v>
          </cell>
          <cell r="BK2015">
            <v>5.0999999999999996</v>
          </cell>
          <cell r="BL2015" t="str">
            <v>193-203</v>
          </cell>
          <cell r="BM2015" t="str">
            <v>Low</v>
          </cell>
          <cell r="BN2015" t="str">
            <v>Language: Understand, Edit for Grammar, Usage</v>
          </cell>
          <cell r="BO2015">
            <v>209</v>
          </cell>
          <cell r="BP2015">
            <v>5.2</v>
          </cell>
          <cell r="BQ2015" t="str">
            <v>204-214</v>
          </cell>
          <cell r="BR2015" t="str">
            <v>LoAvg</v>
          </cell>
          <cell r="BS2015" t="str">
            <v>Language: Understand, Edit Mechanics</v>
          </cell>
          <cell r="BT2015">
            <v>211</v>
          </cell>
          <cell r="BU2015">
            <v>5.4</v>
          </cell>
          <cell r="BV2015" t="str">
            <v>206-216</v>
          </cell>
          <cell r="BW2015" t="str">
            <v>LoAvg</v>
          </cell>
          <cell r="CW2015">
            <v>0.42434027777777777</v>
          </cell>
          <cell r="CX2015">
            <v>45</v>
          </cell>
          <cell r="DE2015">
            <v>2</v>
          </cell>
        </row>
        <row r="2016">
          <cell r="A2016" t="str">
            <v>70100059306607437School 3</v>
          </cell>
          <cell r="B2016" t="str">
            <v>Fall 2015-2016</v>
          </cell>
          <cell r="C2016">
            <v>70100059</v>
          </cell>
          <cell r="D2016" t="str">
            <v>School 3</v>
          </cell>
          <cell r="E2016" t="str">
            <v>Mathematics</v>
          </cell>
          <cell r="F2016" t="str">
            <v>Mathematics</v>
          </cell>
          <cell r="G2016" t="b">
            <v>1</v>
          </cell>
          <cell r="H2016">
            <v>2015</v>
          </cell>
          <cell r="I2016">
            <v>4</v>
          </cell>
          <cell r="L2016">
            <v>4</v>
          </cell>
          <cell r="O2016" t="str">
            <v>Survey With Goals</v>
          </cell>
          <cell r="P2016">
            <v>306607437</v>
          </cell>
          <cell r="Q2016">
            <v>42264</v>
          </cell>
          <cell r="R2016">
            <v>75</v>
          </cell>
          <cell r="S2016">
            <v>221</v>
          </cell>
          <cell r="T2016">
            <v>2.9</v>
          </cell>
          <cell r="U2016">
            <v>38</v>
          </cell>
          <cell r="V2016">
            <v>5</v>
          </cell>
          <cell r="W2016">
            <v>16</v>
          </cell>
          <cell r="X2016">
            <v>4.0999999999999996</v>
          </cell>
          <cell r="Y2016" t="str">
            <v>Yes</v>
          </cell>
          <cell r="Z2016">
            <v>1.77</v>
          </cell>
          <cell r="AA2016">
            <v>96</v>
          </cell>
          <cell r="BI2016" t="str">
            <v>Operations and Algebraic Thinking</v>
          </cell>
          <cell r="BJ2016">
            <v>223</v>
          </cell>
          <cell r="BK2016">
            <v>5.9</v>
          </cell>
          <cell r="BL2016" t="str">
            <v>217-229</v>
          </cell>
          <cell r="BM2016" t="str">
            <v>LoAvg</v>
          </cell>
          <cell r="BN2016" t="str">
            <v>The Real and Complex Number Systems</v>
          </cell>
          <cell r="BO2016">
            <v>217</v>
          </cell>
          <cell r="BP2016">
            <v>5.8</v>
          </cell>
          <cell r="BQ2016" t="str">
            <v>211-223</v>
          </cell>
          <cell r="BR2016" t="str">
            <v>LoAvg</v>
          </cell>
          <cell r="BS2016" t="str">
            <v>Geometry</v>
          </cell>
          <cell r="BT2016">
            <v>221</v>
          </cell>
          <cell r="BU2016">
            <v>6</v>
          </cell>
          <cell r="BV2016" t="str">
            <v>215-227</v>
          </cell>
          <cell r="BW2016" t="str">
            <v>LoAvg</v>
          </cell>
          <cell r="BX2016" t="str">
            <v>Statistics and Probability</v>
          </cell>
          <cell r="BY2016">
            <v>224</v>
          </cell>
          <cell r="BZ2016">
            <v>5.9</v>
          </cell>
          <cell r="CA2016" t="str">
            <v>218-230</v>
          </cell>
          <cell r="CB2016" t="str">
            <v>LoAvg</v>
          </cell>
          <cell r="CW2016">
            <v>0.41780092592592594</v>
          </cell>
          <cell r="CX2016">
            <v>53</v>
          </cell>
          <cell r="CY2016" t="str">
            <v>Arkansas Comprehensive Testing Assessment and Accountability Program</v>
          </cell>
          <cell r="CZ2016" t="str">
            <v>Basic</v>
          </cell>
          <cell r="DE2016">
            <v>4</v>
          </cell>
        </row>
        <row r="2017">
          <cell r="A2017" t="str">
            <v>70100059302471198School 3</v>
          </cell>
          <cell r="B2017" t="str">
            <v>Fall 2015-2016</v>
          </cell>
          <cell r="C2017">
            <v>70100059</v>
          </cell>
          <cell r="D2017" t="str">
            <v>School 3</v>
          </cell>
          <cell r="E2017" t="str">
            <v>Reading</v>
          </cell>
          <cell r="F2017" t="str">
            <v>Reading</v>
          </cell>
          <cell r="G2017" t="b">
            <v>1</v>
          </cell>
          <cell r="H2017">
            <v>2015</v>
          </cell>
          <cell r="I2017">
            <v>4</v>
          </cell>
          <cell r="L2017">
            <v>4</v>
          </cell>
          <cell r="O2017" t="str">
            <v>Survey With Goals</v>
          </cell>
          <cell r="P2017">
            <v>302471198</v>
          </cell>
          <cell r="Q2017">
            <v>42256</v>
          </cell>
          <cell r="R2017">
            <v>108</v>
          </cell>
          <cell r="S2017">
            <v>211</v>
          </cell>
          <cell r="T2017">
            <v>3.5</v>
          </cell>
          <cell r="U2017">
            <v>35</v>
          </cell>
          <cell r="V2017">
            <v>4</v>
          </cell>
          <cell r="W2017">
            <v>-4</v>
          </cell>
          <cell r="X2017">
            <v>5.0199999999999996</v>
          </cell>
          <cell r="Y2017" t="str">
            <v>No</v>
          </cell>
          <cell r="Z2017">
            <v>-1.1299999999999999</v>
          </cell>
          <cell r="AA2017">
            <v>13</v>
          </cell>
          <cell r="BF2017">
            <v>799</v>
          </cell>
          <cell r="BG2017">
            <v>699</v>
          </cell>
          <cell r="BH2017">
            <v>849</v>
          </cell>
          <cell r="BI2017" t="str">
            <v>Literature</v>
          </cell>
          <cell r="BJ2017">
            <v>218</v>
          </cell>
          <cell r="BK2017">
            <v>5.9</v>
          </cell>
          <cell r="BL2017" t="str">
            <v>212-224</v>
          </cell>
          <cell r="BM2017" t="str">
            <v>Avg</v>
          </cell>
          <cell r="BN2017" t="str">
            <v>Informational Text</v>
          </cell>
          <cell r="BO2017">
            <v>211</v>
          </cell>
          <cell r="BP2017">
            <v>6.1</v>
          </cell>
          <cell r="BQ2017" t="str">
            <v>205-217</v>
          </cell>
          <cell r="BR2017" t="str">
            <v>LoAvg</v>
          </cell>
          <cell r="BS2017" t="str">
            <v>Vocabulary Acquisition and Use</v>
          </cell>
          <cell r="BT2017">
            <v>203</v>
          </cell>
          <cell r="BU2017">
            <v>6.3</v>
          </cell>
          <cell r="BV2017" t="str">
            <v>197-209</v>
          </cell>
          <cell r="BW2017" t="str">
            <v>Low</v>
          </cell>
          <cell r="CW2017">
            <v>0.55409722222222224</v>
          </cell>
          <cell r="CX2017">
            <v>53</v>
          </cell>
          <cell r="CY2017" t="str">
            <v>Arkansas Comprehensive Testing Assessment and Accountability Program</v>
          </cell>
          <cell r="CZ2017" t="str">
            <v>Proficient</v>
          </cell>
          <cell r="DE2017">
            <v>3</v>
          </cell>
        </row>
        <row r="2018">
          <cell r="A2018" t="str">
            <v>70100060308273270School 3</v>
          </cell>
          <cell r="B2018" t="str">
            <v>Fall 2015-2016</v>
          </cell>
          <cell r="C2018">
            <v>70100060</v>
          </cell>
          <cell r="D2018" t="str">
            <v>School 3</v>
          </cell>
          <cell r="E2018" t="str">
            <v>Language Usage</v>
          </cell>
          <cell r="F2018" t="str">
            <v>Language</v>
          </cell>
          <cell r="G2018" t="b">
            <v>1</v>
          </cell>
          <cell r="H2018">
            <v>2015</v>
          </cell>
          <cell r="I2018">
            <v>4</v>
          </cell>
          <cell r="L2018">
            <v>4</v>
          </cell>
          <cell r="O2018" t="str">
            <v>Survey With Goals</v>
          </cell>
          <cell r="P2018">
            <v>308273270</v>
          </cell>
          <cell r="Q2018">
            <v>42262</v>
          </cell>
          <cell r="R2018">
            <v>30</v>
          </cell>
          <cell r="S2018">
            <v>231</v>
          </cell>
          <cell r="T2018">
            <v>2.9</v>
          </cell>
          <cell r="U2018">
            <v>85</v>
          </cell>
          <cell r="V2018">
            <v>3</v>
          </cell>
          <cell r="W2018">
            <v>15</v>
          </cell>
          <cell r="X2018">
            <v>4.17</v>
          </cell>
          <cell r="Y2018" t="str">
            <v>Yes</v>
          </cell>
          <cell r="Z2018">
            <v>1.91</v>
          </cell>
          <cell r="AA2018">
            <v>97</v>
          </cell>
          <cell r="BI2018" t="str">
            <v>Writing: Plan, Organize, Develop, Revise, Research</v>
          </cell>
          <cell r="BJ2018">
            <v>228</v>
          </cell>
          <cell r="BK2018">
            <v>5.0999999999999996</v>
          </cell>
          <cell r="BL2018" t="str">
            <v>223-233</v>
          </cell>
          <cell r="BM2018" t="str">
            <v>HiAvg</v>
          </cell>
          <cell r="BN2018" t="str">
            <v>Language: Understand, Edit for Grammar, Usage</v>
          </cell>
          <cell r="BO2018">
            <v>235</v>
          </cell>
          <cell r="BP2018">
            <v>5.0999999999999996</v>
          </cell>
          <cell r="BQ2018" t="str">
            <v>230-240</v>
          </cell>
          <cell r="BR2018" t="str">
            <v>High</v>
          </cell>
          <cell r="BS2018" t="str">
            <v>Language: Understand, Edit Mechanics</v>
          </cell>
          <cell r="BT2018">
            <v>231</v>
          </cell>
          <cell r="BU2018">
            <v>5</v>
          </cell>
          <cell r="BV2018" t="str">
            <v>226-236</v>
          </cell>
          <cell r="BW2018" t="str">
            <v>High</v>
          </cell>
          <cell r="CW2018">
            <v>0.42206018518518523</v>
          </cell>
          <cell r="CX2018">
            <v>53</v>
          </cell>
          <cell r="DE2018">
            <v>2</v>
          </cell>
        </row>
        <row r="2019">
          <cell r="A2019" t="str">
            <v>70100060306607527School 3</v>
          </cell>
          <cell r="B2019" t="str">
            <v>Fall 2015-2016</v>
          </cell>
          <cell r="C2019">
            <v>70100060</v>
          </cell>
          <cell r="D2019" t="str">
            <v>School 3</v>
          </cell>
          <cell r="E2019" t="str">
            <v>Mathematics</v>
          </cell>
          <cell r="F2019" t="str">
            <v>Mathematics</v>
          </cell>
          <cell r="G2019" t="b">
            <v>1</v>
          </cell>
          <cell r="H2019">
            <v>2015</v>
          </cell>
          <cell r="I2019">
            <v>4</v>
          </cell>
          <cell r="L2019">
            <v>4</v>
          </cell>
          <cell r="O2019" t="str">
            <v>Survey With Goals</v>
          </cell>
          <cell r="P2019">
            <v>306607527</v>
          </cell>
          <cell r="Q2019">
            <v>42264</v>
          </cell>
          <cell r="R2019">
            <v>46</v>
          </cell>
          <cell r="S2019">
            <v>227</v>
          </cell>
          <cell r="T2019">
            <v>2.9</v>
          </cell>
          <cell r="U2019">
            <v>52</v>
          </cell>
          <cell r="V2019">
            <v>6</v>
          </cell>
          <cell r="W2019">
            <v>0</v>
          </cell>
          <cell r="X2019">
            <v>4.0999999999999996</v>
          </cell>
          <cell r="Y2019" t="str">
            <v>No</v>
          </cell>
          <cell r="Z2019">
            <v>-0.9</v>
          </cell>
          <cell r="AA2019">
            <v>18</v>
          </cell>
          <cell r="BI2019" t="str">
            <v>Operations and Algebraic Thinking</v>
          </cell>
          <cell r="BJ2019">
            <v>229</v>
          </cell>
          <cell r="BK2019">
            <v>5.8</v>
          </cell>
          <cell r="BL2019" t="str">
            <v>223-235</v>
          </cell>
          <cell r="BM2019" t="str">
            <v>Avg</v>
          </cell>
          <cell r="BN2019" t="str">
            <v>The Real and Complex Number Systems</v>
          </cell>
          <cell r="BO2019">
            <v>226</v>
          </cell>
          <cell r="BP2019">
            <v>5.9</v>
          </cell>
          <cell r="BQ2019" t="str">
            <v>220-232</v>
          </cell>
          <cell r="BR2019" t="str">
            <v>LoAvg</v>
          </cell>
          <cell r="BS2019" t="str">
            <v>Geometry</v>
          </cell>
          <cell r="BT2019">
            <v>225</v>
          </cell>
          <cell r="BU2019">
            <v>6</v>
          </cell>
          <cell r="BV2019" t="str">
            <v>219-231</v>
          </cell>
          <cell r="BW2019" t="str">
            <v>LoAvg</v>
          </cell>
          <cell r="BX2019" t="str">
            <v>Statistics and Probability</v>
          </cell>
          <cell r="BY2019">
            <v>228</v>
          </cell>
          <cell r="BZ2019">
            <v>5.9</v>
          </cell>
          <cell r="CA2019" t="str">
            <v>222-234</v>
          </cell>
          <cell r="CB2019" t="str">
            <v>Avg</v>
          </cell>
          <cell r="CW2019">
            <v>0.5791898148148148</v>
          </cell>
          <cell r="CX2019">
            <v>51</v>
          </cell>
          <cell r="CY2019" t="str">
            <v>Arkansas Comprehensive Testing Assessment and Accountability Program</v>
          </cell>
          <cell r="CZ2019" t="str">
            <v>Proficient</v>
          </cell>
          <cell r="DE2019">
            <v>4</v>
          </cell>
        </row>
        <row r="2020">
          <cell r="A2020" t="str">
            <v>70100060310122848School 3</v>
          </cell>
          <cell r="B2020" t="str">
            <v>Fall 2015-2016</v>
          </cell>
          <cell r="C2020">
            <v>70100060</v>
          </cell>
          <cell r="D2020" t="str">
            <v>School 3</v>
          </cell>
          <cell r="E2020" t="str">
            <v>Reading</v>
          </cell>
          <cell r="F2020" t="str">
            <v>Reading</v>
          </cell>
          <cell r="G2020" t="b">
            <v>1</v>
          </cell>
          <cell r="H2020">
            <v>2015</v>
          </cell>
          <cell r="I2020">
            <v>4</v>
          </cell>
          <cell r="L2020">
            <v>4</v>
          </cell>
          <cell r="O2020" t="str">
            <v>Survey With Goals</v>
          </cell>
          <cell r="P2020">
            <v>310122848</v>
          </cell>
          <cell r="Q2020">
            <v>42257</v>
          </cell>
          <cell r="R2020">
            <v>41</v>
          </cell>
          <cell r="S2020">
            <v>230</v>
          </cell>
          <cell r="T2020">
            <v>3.3</v>
          </cell>
          <cell r="U2020">
            <v>79</v>
          </cell>
          <cell r="V2020">
            <v>3</v>
          </cell>
          <cell r="W2020">
            <v>6</v>
          </cell>
          <cell r="X2020">
            <v>4.67</v>
          </cell>
          <cell r="Y2020" t="str">
            <v>Yes*</v>
          </cell>
          <cell r="Z2020">
            <v>0.38</v>
          </cell>
          <cell r="AA2020">
            <v>65</v>
          </cell>
          <cell r="BF2020">
            <v>1141</v>
          </cell>
          <cell r="BG2020">
            <v>1041</v>
          </cell>
          <cell r="BH2020">
            <v>1191</v>
          </cell>
          <cell r="BI2020" t="str">
            <v>Literature</v>
          </cell>
          <cell r="BJ2020">
            <v>230</v>
          </cell>
          <cell r="BK2020">
            <v>5.8</v>
          </cell>
          <cell r="BL2020" t="str">
            <v>224-236</v>
          </cell>
          <cell r="BM2020" t="str">
            <v>HiAvg</v>
          </cell>
          <cell r="BN2020" t="str">
            <v>Informational Text</v>
          </cell>
          <cell r="BO2020">
            <v>231</v>
          </cell>
          <cell r="BP2020">
            <v>5.6</v>
          </cell>
          <cell r="BQ2020" t="str">
            <v>225-237</v>
          </cell>
          <cell r="BR2020" t="str">
            <v>HiAvg</v>
          </cell>
          <cell r="BS2020" t="str">
            <v>Vocabulary Acquisition and Use</v>
          </cell>
          <cell r="BT2020">
            <v>228</v>
          </cell>
          <cell r="BU2020">
            <v>5.7</v>
          </cell>
          <cell r="BV2020" t="str">
            <v>222-234</v>
          </cell>
          <cell r="BW2020" t="str">
            <v>HiAvg</v>
          </cell>
          <cell r="CW2020">
            <v>0.42149305555555555</v>
          </cell>
          <cell r="CX2020">
            <v>50</v>
          </cell>
          <cell r="CY2020" t="str">
            <v>Arkansas Comprehensive Testing Assessment and Accountability Program</v>
          </cell>
          <cell r="CZ2020" t="str">
            <v>Advanced</v>
          </cell>
          <cell r="DE2020">
            <v>3</v>
          </cell>
        </row>
        <row r="2021">
          <cell r="A2021" t="str">
            <v>70100083308273330School 3</v>
          </cell>
          <cell r="B2021" t="str">
            <v>Fall 2015-2016</v>
          </cell>
          <cell r="C2021">
            <v>70100083</v>
          </cell>
          <cell r="D2021" t="str">
            <v>School 3</v>
          </cell>
          <cell r="E2021" t="str">
            <v>Language Usage</v>
          </cell>
          <cell r="F2021" t="str">
            <v>Language</v>
          </cell>
          <cell r="G2021" t="b">
            <v>1</v>
          </cell>
          <cell r="H2021">
            <v>2015</v>
          </cell>
          <cell r="I2021">
            <v>4</v>
          </cell>
          <cell r="L2021">
            <v>4</v>
          </cell>
          <cell r="O2021" t="str">
            <v>Survey With Goals</v>
          </cell>
          <cell r="P2021">
            <v>308273330</v>
          </cell>
          <cell r="Q2021">
            <v>42262</v>
          </cell>
          <cell r="R2021">
            <v>45</v>
          </cell>
          <cell r="S2021">
            <v>202</v>
          </cell>
          <cell r="T2021">
            <v>3</v>
          </cell>
          <cell r="U2021">
            <v>16</v>
          </cell>
          <cell r="V2021">
            <v>4</v>
          </cell>
          <cell r="W2021">
            <v>3</v>
          </cell>
          <cell r="X2021">
            <v>4.24</v>
          </cell>
          <cell r="Y2021" t="str">
            <v>No*</v>
          </cell>
          <cell r="Z2021">
            <v>-0.18</v>
          </cell>
          <cell r="AA2021">
            <v>43</v>
          </cell>
          <cell r="BI2021" t="str">
            <v>Writing: Plan, Organize, Develop, Revise, Research</v>
          </cell>
          <cell r="BJ2021">
            <v>205</v>
          </cell>
          <cell r="BK2021">
            <v>5.2</v>
          </cell>
          <cell r="BL2021" t="str">
            <v>200-210</v>
          </cell>
          <cell r="BM2021" t="str">
            <v>Low</v>
          </cell>
          <cell r="BN2021" t="str">
            <v>Language: Understand, Edit for Grammar, Usage</v>
          </cell>
          <cell r="BO2021">
            <v>196</v>
          </cell>
          <cell r="BP2021">
            <v>5.3</v>
          </cell>
          <cell r="BQ2021" t="str">
            <v>191-201</v>
          </cell>
          <cell r="BR2021" t="str">
            <v>Low</v>
          </cell>
          <cell r="BS2021" t="str">
            <v>Language: Understand, Edit Mechanics</v>
          </cell>
          <cell r="BT2021">
            <v>205</v>
          </cell>
          <cell r="BU2021">
            <v>5.3</v>
          </cell>
          <cell r="BV2021" t="str">
            <v>200-210</v>
          </cell>
          <cell r="BW2021" t="str">
            <v>Low</v>
          </cell>
          <cell r="CW2021">
            <v>0.42425925925925928</v>
          </cell>
          <cell r="CX2021">
            <v>51</v>
          </cell>
          <cell r="DE2021">
            <v>2</v>
          </cell>
        </row>
        <row r="2022">
          <cell r="A2022" t="str">
            <v>70100083314288033School 3</v>
          </cell>
          <cell r="B2022" t="str">
            <v>Fall 2015-2016</v>
          </cell>
          <cell r="C2022">
            <v>70100083</v>
          </cell>
          <cell r="D2022" t="str">
            <v>School 3</v>
          </cell>
          <cell r="E2022" t="str">
            <v>Mathematics</v>
          </cell>
          <cell r="F2022" t="str">
            <v>Mathematics</v>
          </cell>
          <cell r="G2022" t="b">
            <v>1</v>
          </cell>
          <cell r="H2022">
            <v>2015</v>
          </cell>
          <cell r="I2022">
            <v>4</v>
          </cell>
          <cell r="L2022">
            <v>4</v>
          </cell>
          <cell r="O2022" t="str">
            <v>Survey With Goals</v>
          </cell>
          <cell r="P2022">
            <v>314288033</v>
          </cell>
          <cell r="Q2022">
            <v>42264</v>
          </cell>
          <cell r="R2022">
            <v>93</v>
          </cell>
          <cell r="S2022">
            <v>206</v>
          </cell>
          <cell r="T2022">
            <v>3</v>
          </cell>
          <cell r="U2022">
            <v>13</v>
          </cell>
          <cell r="V2022">
            <v>5</v>
          </cell>
          <cell r="W2022">
            <v>14</v>
          </cell>
          <cell r="X2022">
            <v>4.3099999999999996</v>
          </cell>
          <cell r="Y2022" t="str">
            <v>Yes</v>
          </cell>
          <cell r="Z2022">
            <v>1.43</v>
          </cell>
          <cell r="AA2022">
            <v>92</v>
          </cell>
          <cell r="BI2022" t="str">
            <v>Operations and Algebraic Thinking</v>
          </cell>
          <cell r="BJ2022">
            <v>207</v>
          </cell>
          <cell r="BK2022">
            <v>6.2</v>
          </cell>
          <cell r="BL2022" t="str">
            <v>201-213</v>
          </cell>
          <cell r="BM2022" t="str">
            <v>Low</v>
          </cell>
          <cell r="BN2022" t="str">
            <v>The Real and Complex Number Systems</v>
          </cell>
          <cell r="BO2022">
            <v>202</v>
          </cell>
          <cell r="BP2022">
            <v>6</v>
          </cell>
          <cell r="BQ2022" t="str">
            <v>196-208</v>
          </cell>
          <cell r="BR2022" t="str">
            <v>Low</v>
          </cell>
          <cell r="BS2022" t="str">
            <v>Geometry</v>
          </cell>
          <cell r="BT2022">
            <v>206</v>
          </cell>
          <cell r="BU2022">
            <v>6.1</v>
          </cell>
          <cell r="BV2022" t="str">
            <v>200-212</v>
          </cell>
          <cell r="BW2022" t="str">
            <v>Low</v>
          </cell>
          <cell r="BX2022" t="str">
            <v>Statistics and Probability</v>
          </cell>
          <cell r="BY2022">
            <v>210</v>
          </cell>
          <cell r="BZ2022">
            <v>6.1</v>
          </cell>
          <cell r="CA2022" t="str">
            <v>204-216</v>
          </cell>
          <cell r="CB2022" t="str">
            <v>Low</v>
          </cell>
          <cell r="CW2022">
            <v>0.57952546296296303</v>
          </cell>
          <cell r="CX2022">
            <v>57</v>
          </cell>
          <cell r="CY2022" t="str">
            <v>Arkansas Comprehensive Testing Assessment and Accountability Program</v>
          </cell>
          <cell r="CZ2022" t="str">
            <v>Below Basic</v>
          </cell>
          <cell r="DE2022">
            <v>3</v>
          </cell>
        </row>
        <row r="2023">
          <cell r="A2023" t="str">
            <v>70100083310122666School 3</v>
          </cell>
          <cell r="B2023" t="str">
            <v>Fall 2015-2016</v>
          </cell>
          <cell r="C2023">
            <v>70100083</v>
          </cell>
          <cell r="D2023" t="str">
            <v>School 3</v>
          </cell>
          <cell r="E2023" t="str">
            <v>Reading</v>
          </cell>
          <cell r="F2023" t="str">
            <v>Reading</v>
          </cell>
          <cell r="G2023" t="b">
            <v>1</v>
          </cell>
          <cell r="H2023">
            <v>2015</v>
          </cell>
          <cell r="I2023">
            <v>4</v>
          </cell>
          <cell r="L2023">
            <v>4</v>
          </cell>
          <cell r="O2023" t="str">
            <v>Survey With Goals</v>
          </cell>
          <cell r="P2023">
            <v>310122666</v>
          </cell>
          <cell r="Q2023">
            <v>42257</v>
          </cell>
          <cell r="R2023">
            <v>55</v>
          </cell>
          <cell r="S2023">
            <v>223</v>
          </cell>
          <cell r="T2023">
            <v>3.3</v>
          </cell>
          <cell r="U2023">
            <v>64</v>
          </cell>
          <cell r="V2023">
            <v>5</v>
          </cell>
          <cell r="W2023">
            <v>21</v>
          </cell>
          <cell r="X2023">
            <v>4.5999999999999996</v>
          </cell>
          <cell r="Y2023" t="str">
            <v>Yes</v>
          </cell>
          <cell r="Z2023">
            <v>2.44</v>
          </cell>
          <cell r="AA2023">
            <v>99</v>
          </cell>
          <cell r="BF2023">
            <v>1015</v>
          </cell>
          <cell r="BG2023">
            <v>915</v>
          </cell>
          <cell r="BH2023">
            <v>1065</v>
          </cell>
          <cell r="BI2023" t="str">
            <v>Literature</v>
          </cell>
          <cell r="BJ2023">
            <v>226</v>
          </cell>
          <cell r="BK2023">
            <v>5.9</v>
          </cell>
          <cell r="BL2023" t="str">
            <v>220-232</v>
          </cell>
          <cell r="BM2023" t="str">
            <v>HiAvg</v>
          </cell>
          <cell r="BN2023" t="str">
            <v>Informational Text</v>
          </cell>
          <cell r="BO2023">
            <v>218</v>
          </cell>
          <cell r="BP2023">
            <v>5.8</v>
          </cell>
          <cell r="BQ2023" t="str">
            <v>212-224</v>
          </cell>
          <cell r="BR2023" t="str">
            <v>Avg</v>
          </cell>
          <cell r="BS2023" t="str">
            <v>Vocabulary Acquisition and Use</v>
          </cell>
          <cell r="BT2023">
            <v>224</v>
          </cell>
          <cell r="BU2023">
            <v>5.8</v>
          </cell>
          <cell r="BV2023" t="str">
            <v>218-230</v>
          </cell>
          <cell r="BW2023" t="str">
            <v>HiAvg</v>
          </cell>
          <cell r="CW2023">
            <v>0.42015046296296293</v>
          </cell>
          <cell r="CX2023">
            <v>55</v>
          </cell>
          <cell r="CY2023" t="str">
            <v>Arkansas Comprehensive Testing Assessment and Accountability Program</v>
          </cell>
          <cell r="CZ2023" t="str">
            <v>Proficient</v>
          </cell>
          <cell r="DE2023">
            <v>3</v>
          </cell>
        </row>
        <row r="2024">
          <cell r="A2024" t="str">
            <v>70100116309647998School 3</v>
          </cell>
          <cell r="B2024" t="str">
            <v>Fall 2015-2016</v>
          </cell>
          <cell r="C2024">
            <v>70100116</v>
          </cell>
          <cell r="D2024" t="str">
            <v>School 3</v>
          </cell>
          <cell r="E2024" t="str">
            <v>Language Usage</v>
          </cell>
          <cell r="F2024" t="str">
            <v>Language</v>
          </cell>
          <cell r="G2024" t="b">
            <v>1</v>
          </cell>
          <cell r="H2024">
            <v>2015</v>
          </cell>
          <cell r="I2024">
            <v>4</v>
          </cell>
          <cell r="L2024">
            <v>4</v>
          </cell>
          <cell r="O2024" t="str">
            <v>Survey With Goals</v>
          </cell>
          <cell r="P2024">
            <v>309647998</v>
          </cell>
          <cell r="Q2024">
            <v>42258</v>
          </cell>
          <cell r="R2024">
            <v>55</v>
          </cell>
          <cell r="S2024">
            <v>217</v>
          </cell>
          <cell r="T2024">
            <v>3</v>
          </cell>
          <cell r="U2024">
            <v>59</v>
          </cell>
          <cell r="V2024">
            <v>3</v>
          </cell>
          <cell r="W2024">
            <v>-2</v>
          </cell>
          <cell r="X2024">
            <v>4.17</v>
          </cell>
          <cell r="Y2024" t="str">
            <v>No</v>
          </cell>
          <cell r="Z2024">
            <v>-0.77</v>
          </cell>
          <cell r="AA2024">
            <v>22</v>
          </cell>
          <cell r="BI2024" t="str">
            <v>Writing: Plan, Organize, Develop, Revise, Research</v>
          </cell>
          <cell r="BJ2024">
            <v>222</v>
          </cell>
          <cell r="BK2024">
            <v>5.2</v>
          </cell>
          <cell r="BL2024" t="str">
            <v>217-227</v>
          </cell>
          <cell r="BM2024" t="str">
            <v>HiAvg</v>
          </cell>
          <cell r="BN2024" t="str">
            <v>Language: Understand, Edit for Grammar, Usage</v>
          </cell>
          <cell r="BO2024">
            <v>212</v>
          </cell>
          <cell r="BP2024">
            <v>5.2</v>
          </cell>
          <cell r="BQ2024" t="str">
            <v>207-217</v>
          </cell>
          <cell r="BR2024" t="str">
            <v>LoAvg</v>
          </cell>
          <cell r="BS2024" t="str">
            <v>Language: Understand, Edit Mechanics</v>
          </cell>
          <cell r="BT2024">
            <v>216</v>
          </cell>
          <cell r="BU2024">
            <v>5.2</v>
          </cell>
          <cell r="BV2024" t="str">
            <v>211-221</v>
          </cell>
          <cell r="BW2024" t="str">
            <v>Avg</v>
          </cell>
          <cell r="CW2024">
            <v>0.33722222222222226</v>
          </cell>
          <cell r="CX2024">
            <v>49</v>
          </cell>
          <cell r="DE2024">
            <v>3</v>
          </cell>
        </row>
        <row r="2025">
          <cell r="A2025" t="str">
            <v>70100116307454819School 3</v>
          </cell>
          <cell r="B2025" t="str">
            <v>Fall 2015-2016</v>
          </cell>
          <cell r="C2025">
            <v>70100116</v>
          </cell>
          <cell r="D2025" t="str">
            <v>School 3</v>
          </cell>
          <cell r="E2025" t="str">
            <v>Mathematics</v>
          </cell>
          <cell r="F2025" t="str">
            <v>Mathematics</v>
          </cell>
          <cell r="G2025" t="b">
            <v>1</v>
          </cell>
          <cell r="H2025">
            <v>2015</v>
          </cell>
          <cell r="I2025">
            <v>4</v>
          </cell>
          <cell r="L2025">
            <v>4</v>
          </cell>
          <cell r="O2025" t="str">
            <v>Survey With Goals</v>
          </cell>
          <cell r="P2025">
            <v>307454819</v>
          </cell>
          <cell r="Q2025">
            <v>42263</v>
          </cell>
          <cell r="R2025">
            <v>60</v>
          </cell>
          <cell r="S2025">
            <v>209</v>
          </cell>
          <cell r="T2025">
            <v>3</v>
          </cell>
          <cell r="U2025">
            <v>21</v>
          </cell>
          <cell r="V2025">
            <v>7</v>
          </cell>
          <cell r="W2025">
            <v>-1</v>
          </cell>
          <cell r="X2025">
            <v>4.17</v>
          </cell>
          <cell r="Y2025" t="str">
            <v>No</v>
          </cell>
          <cell r="Z2025">
            <v>-1.1599999999999999</v>
          </cell>
          <cell r="AA2025">
            <v>12</v>
          </cell>
          <cell r="BI2025" t="str">
            <v>Operations and Algebraic Thinking</v>
          </cell>
          <cell r="BJ2025">
            <v>204</v>
          </cell>
          <cell r="BK2025">
            <v>6.2</v>
          </cell>
          <cell r="BL2025" t="str">
            <v>198-210</v>
          </cell>
          <cell r="BM2025" t="str">
            <v>Low</v>
          </cell>
          <cell r="BN2025" t="str">
            <v>The Real and Complex Number Systems</v>
          </cell>
          <cell r="BO2025">
            <v>206</v>
          </cell>
          <cell r="BP2025">
            <v>6</v>
          </cell>
          <cell r="BQ2025" t="str">
            <v>200-212</v>
          </cell>
          <cell r="BR2025" t="str">
            <v>Low</v>
          </cell>
          <cell r="BS2025" t="str">
            <v>Geometry</v>
          </cell>
          <cell r="BT2025">
            <v>208</v>
          </cell>
          <cell r="BU2025">
            <v>6.1</v>
          </cell>
          <cell r="BV2025" t="str">
            <v>202-214</v>
          </cell>
          <cell r="BW2025" t="str">
            <v>Low</v>
          </cell>
          <cell r="BX2025" t="str">
            <v>Statistics and Probability</v>
          </cell>
          <cell r="BY2025">
            <v>217</v>
          </cell>
          <cell r="BZ2025">
            <v>5.9</v>
          </cell>
          <cell r="CA2025" t="str">
            <v>211-223</v>
          </cell>
          <cell r="CB2025" t="str">
            <v>LoAvg</v>
          </cell>
          <cell r="CW2025">
            <v>0.34063657407407405</v>
          </cell>
          <cell r="CX2025">
            <v>53</v>
          </cell>
          <cell r="CY2025" t="str">
            <v>Arkansas Comprehensive Testing Assessment and Accountability Program</v>
          </cell>
          <cell r="CZ2025" t="str">
            <v>Basic</v>
          </cell>
          <cell r="DE2025">
            <v>5</v>
          </cell>
        </row>
        <row r="2026">
          <cell r="A2026" t="str">
            <v>70100116302471137School 3</v>
          </cell>
          <cell r="B2026" t="str">
            <v>Fall 2015-2016</v>
          </cell>
          <cell r="C2026">
            <v>70100116</v>
          </cell>
          <cell r="D2026" t="str">
            <v>School 3</v>
          </cell>
          <cell r="E2026" t="str">
            <v>Reading</v>
          </cell>
          <cell r="F2026" t="str">
            <v>Reading</v>
          </cell>
          <cell r="G2026" t="b">
            <v>1</v>
          </cell>
          <cell r="H2026">
            <v>2015</v>
          </cell>
          <cell r="I2026">
            <v>4</v>
          </cell>
          <cell r="L2026">
            <v>4</v>
          </cell>
          <cell r="O2026" t="str">
            <v>Survey With Goals</v>
          </cell>
          <cell r="P2026">
            <v>302471137</v>
          </cell>
          <cell r="Q2026">
            <v>42256</v>
          </cell>
          <cell r="R2026">
            <v>76</v>
          </cell>
          <cell r="S2026">
            <v>222</v>
          </cell>
          <cell r="T2026">
            <v>3.3</v>
          </cell>
          <cell r="U2026">
            <v>69</v>
          </cell>
          <cell r="V2026">
            <v>4</v>
          </cell>
          <cell r="W2026">
            <v>8</v>
          </cell>
          <cell r="X2026">
            <v>4.5999999999999996</v>
          </cell>
          <cell r="Y2026" t="str">
            <v>Yes*</v>
          </cell>
          <cell r="Z2026">
            <v>0.5</v>
          </cell>
          <cell r="AA2026">
            <v>69</v>
          </cell>
          <cell r="BF2026">
            <v>997</v>
          </cell>
          <cell r="BG2026">
            <v>897</v>
          </cell>
          <cell r="BH2026">
            <v>1047</v>
          </cell>
          <cell r="BI2026" t="str">
            <v>Literature</v>
          </cell>
          <cell r="BJ2026">
            <v>231</v>
          </cell>
          <cell r="BK2026">
            <v>6</v>
          </cell>
          <cell r="BL2026" t="str">
            <v>225-237</v>
          </cell>
          <cell r="BM2026" t="str">
            <v>High</v>
          </cell>
          <cell r="BN2026" t="str">
            <v>Informational Text</v>
          </cell>
          <cell r="BO2026">
            <v>222</v>
          </cell>
          <cell r="BP2026">
            <v>5.7</v>
          </cell>
          <cell r="BQ2026" t="str">
            <v>216-228</v>
          </cell>
          <cell r="BR2026" t="str">
            <v>HiAvg</v>
          </cell>
          <cell r="BS2026" t="str">
            <v>Vocabulary Acquisition and Use</v>
          </cell>
          <cell r="BT2026">
            <v>214</v>
          </cell>
          <cell r="BU2026">
            <v>5.8</v>
          </cell>
          <cell r="BV2026" t="str">
            <v>208-220</v>
          </cell>
          <cell r="BW2026" t="str">
            <v>Avg</v>
          </cell>
          <cell r="CW2026">
            <v>0.34424768518518517</v>
          </cell>
          <cell r="CX2026">
            <v>50</v>
          </cell>
          <cell r="CY2026" t="str">
            <v>Arkansas Comprehensive Testing Assessment and Accountability Program</v>
          </cell>
          <cell r="CZ2026" t="str">
            <v>Proficient</v>
          </cell>
          <cell r="DE2026">
            <v>4</v>
          </cell>
        </row>
        <row r="2027">
          <cell r="A2027" t="str">
            <v>702000057309648077School 3</v>
          </cell>
          <cell r="B2027" t="str">
            <v>Fall 2015-2016</v>
          </cell>
          <cell r="C2027">
            <v>702000057</v>
          </cell>
          <cell r="D2027" t="str">
            <v>School 3</v>
          </cell>
          <cell r="E2027" t="str">
            <v>Language Usage</v>
          </cell>
          <cell r="F2027" t="str">
            <v>Language</v>
          </cell>
          <cell r="G2027" t="b">
            <v>1</v>
          </cell>
          <cell r="H2027">
            <v>2015</v>
          </cell>
          <cell r="I2027">
            <v>4</v>
          </cell>
          <cell r="L2027">
            <v>4</v>
          </cell>
          <cell r="O2027" t="str">
            <v>Survey With Goals</v>
          </cell>
          <cell r="P2027">
            <v>309648077</v>
          </cell>
          <cell r="Q2027">
            <v>42258</v>
          </cell>
          <cell r="R2027">
            <v>69</v>
          </cell>
          <cell r="S2027">
            <v>228</v>
          </cell>
          <cell r="T2027">
            <v>2.9</v>
          </cell>
          <cell r="U2027">
            <v>80</v>
          </cell>
          <cell r="V2027">
            <v>3</v>
          </cell>
          <cell r="W2027">
            <v>12</v>
          </cell>
          <cell r="X2027">
            <v>4.17</v>
          </cell>
          <cell r="Y2027" t="str">
            <v>Yes</v>
          </cell>
          <cell r="Z2027">
            <v>1.43</v>
          </cell>
          <cell r="AA2027">
            <v>92</v>
          </cell>
          <cell r="BI2027" t="str">
            <v>Writing: Plan, Organize, Develop, Revise, Research</v>
          </cell>
          <cell r="BJ2027">
            <v>226</v>
          </cell>
          <cell r="BK2027">
            <v>5.0999999999999996</v>
          </cell>
          <cell r="BL2027" t="str">
            <v>221-231</v>
          </cell>
          <cell r="BM2027" t="str">
            <v>HiAvg</v>
          </cell>
          <cell r="BN2027" t="str">
            <v>Language: Understand, Edit for Grammar, Usage</v>
          </cell>
          <cell r="BO2027">
            <v>228</v>
          </cell>
          <cell r="BP2027">
            <v>5</v>
          </cell>
          <cell r="BQ2027" t="str">
            <v>223-233</v>
          </cell>
          <cell r="BR2027" t="str">
            <v>HiAvg</v>
          </cell>
          <cell r="BS2027" t="str">
            <v>Language: Understand, Edit Mechanics</v>
          </cell>
          <cell r="BT2027">
            <v>230</v>
          </cell>
          <cell r="BU2027">
            <v>5</v>
          </cell>
          <cell r="BV2027" t="str">
            <v>225-235</v>
          </cell>
          <cell r="BW2027" t="str">
            <v>High</v>
          </cell>
          <cell r="CW2027">
            <v>0.54959490740740746</v>
          </cell>
          <cell r="CX2027">
            <v>57</v>
          </cell>
          <cell r="DE2027">
            <v>2</v>
          </cell>
        </row>
        <row r="2028">
          <cell r="A2028" t="str">
            <v>702000057306607703School 3</v>
          </cell>
          <cell r="B2028" t="str">
            <v>Fall 2015-2016</v>
          </cell>
          <cell r="C2028">
            <v>702000057</v>
          </cell>
          <cell r="D2028" t="str">
            <v>School 3</v>
          </cell>
          <cell r="E2028" t="str">
            <v>Mathematics</v>
          </cell>
          <cell r="F2028" t="str">
            <v>Mathematics</v>
          </cell>
          <cell r="G2028" t="b">
            <v>1</v>
          </cell>
          <cell r="H2028">
            <v>2015</v>
          </cell>
          <cell r="I2028">
            <v>4</v>
          </cell>
          <cell r="L2028">
            <v>4</v>
          </cell>
          <cell r="O2028" t="str">
            <v>Survey With Goals</v>
          </cell>
          <cell r="P2028">
            <v>306607703</v>
          </cell>
          <cell r="Q2028">
            <v>42264</v>
          </cell>
          <cell r="R2028">
            <v>82</v>
          </cell>
          <cell r="S2028">
            <v>229</v>
          </cell>
          <cell r="T2028">
            <v>2.9</v>
          </cell>
          <cell r="U2028">
            <v>56</v>
          </cell>
          <cell r="V2028">
            <v>6</v>
          </cell>
          <cell r="W2028">
            <v>0</v>
          </cell>
          <cell r="X2028">
            <v>4.0999999999999996</v>
          </cell>
          <cell r="Y2028" t="str">
            <v>No</v>
          </cell>
          <cell r="Z2028">
            <v>-0.91</v>
          </cell>
          <cell r="AA2028">
            <v>18</v>
          </cell>
          <cell r="BI2028" t="str">
            <v>Operations and Algebraic Thinking</v>
          </cell>
          <cell r="BJ2028">
            <v>233</v>
          </cell>
          <cell r="BK2028">
            <v>5.9</v>
          </cell>
          <cell r="BL2028" t="str">
            <v>227-239</v>
          </cell>
          <cell r="BM2028" t="str">
            <v>Avg</v>
          </cell>
          <cell r="BN2028" t="str">
            <v>The Real and Complex Number Systems</v>
          </cell>
          <cell r="BO2028">
            <v>226</v>
          </cell>
          <cell r="BP2028">
            <v>5.7</v>
          </cell>
          <cell r="BQ2028" t="str">
            <v>220-232</v>
          </cell>
          <cell r="BR2028" t="str">
            <v>LoAvg</v>
          </cell>
          <cell r="BS2028" t="str">
            <v>Geometry</v>
          </cell>
          <cell r="BT2028">
            <v>224</v>
          </cell>
          <cell r="BU2028">
            <v>5.9</v>
          </cell>
          <cell r="BV2028" t="str">
            <v>218-230</v>
          </cell>
          <cell r="BW2028" t="str">
            <v>LoAvg</v>
          </cell>
          <cell r="BX2028" t="str">
            <v>Statistics and Probability</v>
          </cell>
          <cell r="BY2028">
            <v>232</v>
          </cell>
          <cell r="BZ2028">
            <v>5.7</v>
          </cell>
          <cell r="CA2028" t="str">
            <v>226-238</v>
          </cell>
          <cell r="CB2028" t="str">
            <v>Avg</v>
          </cell>
          <cell r="CW2028">
            <v>0.34575231481481478</v>
          </cell>
          <cell r="CX2028">
            <v>47</v>
          </cell>
          <cell r="CY2028" t="str">
            <v>Arkansas Comprehensive Testing Assessment and Accountability Program</v>
          </cell>
          <cell r="CZ2028" t="str">
            <v>Proficient</v>
          </cell>
          <cell r="DE2028">
            <v>4</v>
          </cell>
        </row>
        <row r="2029">
          <cell r="A2029" t="str">
            <v>702000057302471327School 3</v>
          </cell>
          <cell r="B2029" t="str">
            <v>Fall 2015-2016</v>
          </cell>
          <cell r="C2029">
            <v>702000057</v>
          </cell>
          <cell r="D2029" t="str">
            <v>School 3</v>
          </cell>
          <cell r="E2029" t="str">
            <v>Reading</v>
          </cell>
          <cell r="F2029" t="str">
            <v>Reading</v>
          </cell>
          <cell r="G2029" t="b">
            <v>1</v>
          </cell>
          <cell r="H2029">
            <v>2015</v>
          </cell>
          <cell r="I2029">
            <v>4</v>
          </cell>
          <cell r="L2029">
            <v>4</v>
          </cell>
          <cell r="O2029" t="str">
            <v>Survey With Goals</v>
          </cell>
          <cell r="P2029">
            <v>302471327</v>
          </cell>
          <cell r="Q2029">
            <v>42256</v>
          </cell>
          <cell r="R2029">
            <v>127</v>
          </cell>
          <cell r="S2029">
            <v>230</v>
          </cell>
          <cell r="T2029">
            <v>3.5</v>
          </cell>
          <cell r="U2029">
            <v>79</v>
          </cell>
          <cell r="V2029">
            <v>3</v>
          </cell>
          <cell r="W2029">
            <v>5</v>
          </cell>
          <cell r="X2029">
            <v>4.74</v>
          </cell>
          <cell r="Y2029" t="str">
            <v>Yes*</v>
          </cell>
          <cell r="Z2029">
            <v>0.24</v>
          </cell>
          <cell r="AA2029">
            <v>59</v>
          </cell>
          <cell r="BF2029">
            <v>1141</v>
          </cell>
          <cell r="BG2029">
            <v>1041</v>
          </cell>
          <cell r="BH2029">
            <v>1191</v>
          </cell>
          <cell r="BI2029" t="str">
            <v>Literature</v>
          </cell>
          <cell r="BJ2029">
            <v>233</v>
          </cell>
          <cell r="BK2029">
            <v>6</v>
          </cell>
          <cell r="BL2029" t="str">
            <v>227-239</v>
          </cell>
          <cell r="BM2029" t="str">
            <v>High</v>
          </cell>
          <cell r="BN2029" t="str">
            <v>Informational Text</v>
          </cell>
          <cell r="BO2029">
            <v>227</v>
          </cell>
          <cell r="BP2029">
            <v>6.2</v>
          </cell>
          <cell r="BQ2029" t="str">
            <v>221-233</v>
          </cell>
          <cell r="BR2029" t="str">
            <v>HiAvg</v>
          </cell>
          <cell r="BS2029" t="str">
            <v>Vocabulary Acquisition and Use</v>
          </cell>
          <cell r="BT2029">
            <v>230</v>
          </cell>
          <cell r="BU2029">
            <v>6</v>
          </cell>
          <cell r="BV2029" t="str">
            <v>224-236</v>
          </cell>
          <cell r="BW2029" t="str">
            <v>HiAvg</v>
          </cell>
          <cell r="CW2029">
            <v>0.55376157407407411</v>
          </cell>
          <cell r="CX2029">
            <v>45</v>
          </cell>
          <cell r="CY2029" t="str">
            <v>Arkansas Comprehensive Testing Assessment and Accountability Program</v>
          </cell>
          <cell r="CZ2029" t="str">
            <v>Advanced</v>
          </cell>
          <cell r="DE2029">
            <v>3</v>
          </cell>
        </row>
        <row r="2030">
          <cell r="A2030" t="str">
            <v>702000059308273586School 3</v>
          </cell>
          <cell r="B2030" t="str">
            <v>Fall 2015-2016</v>
          </cell>
          <cell r="C2030">
            <v>702000059</v>
          </cell>
          <cell r="D2030" t="str">
            <v>School 3</v>
          </cell>
          <cell r="E2030" t="str">
            <v>Language Usage</v>
          </cell>
          <cell r="F2030" t="str">
            <v>Language</v>
          </cell>
          <cell r="G2030" t="b">
            <v>1</v>
          </cell>
          <cell r="H2030">
            <v>2015</v>
          </cell>
          <cell r="I2030">
            <v>4</v>
          </cell>
          <cell r="L2030">
            <v>4</v>
          </cell>
          <cell r="O2030" t="str">
            <v>Survey With Goals</v>
          </cell>
          <cell r="P2030">
            <v>308273586</v>
          </cell>
          <cell r="Q2030">
            <v>42262</v>
          </cell>
          <cell r="R2030">
            <v>27</v>
          </cell>
          <cell r="S2030">
            <v>197</v>
          </cell>
          <cell r="T2030">
            <v>2.9</v>
          </cell>
          <cell r="U2030">
            <v>9</v>
          </cell>
          <cell r="V2030">
            <v>3</v>
          </cell>
          <cell r="W2030">
            <v>-16</v>
          </cell>
          <cell r="X2030">
            <v>4.0999999999999996</v>
          </cell>
          <cell r="Y2030" t="str">
            <v>No</v>
          </cell>
          <cell r="Z2030">
            <v>-3.09</v>
          </cell>
          <cell r="AA2030">
            <v>1</v>
          </cell>
          <cell r="BI2030" t="str">
            <v>Writing: Plan, Organize, Develop, Revise, Research</v>
          </cell>
          <cell r="BJ2030">
            <v>199</v>
          </cell>
          <cell r="BK2030">
            <v>5</v>
          </cell>
          <cell r="BL2030" t="str">
            <v>194-204</v>
          </cell>
          <cell r="BM2030" t="str">
            <v>Low</v>
          </cell>
          <cell r="BN2030" t="str">
            <v>Language: Understand, Edit for Grammar, Usage</v>
          </cell>
          <cell r="BO2030">
            <v>196</v>
          </cell>
          <cell r="BP2030">
            <v>5</v>
          </cell>
          <cell r="BQ2030" t="str">
            <v>191-201</v>
          </cell>
          <cell r="BR2030" t="str">
            <v>Low</v>
          </cell>
          <cell r="BS2030" t="str">
            <v>Language: Understand, Edit Mechanics</v>
          </cell>
          <cell r="BT2030">
            <v>195</v>
          </cell>
          <cell r="BU2030">
            <v>5.0999999999999996</v>
          </cell>
          <cell r="BV2030" t="str">
            <v>190-200</v>
          </cell>
          <cell r="BW2030" t="str">
            <v>Low</v>
          </cell>
          <cell r="CW2030">
            <v>0.36119212962962965</v>
          </cell>
          <cell r="CX2030">
            <v>53</v>
          </cell>
          <cell r="DE2030">
            <v>2</v>
          </cell>
        </row>
        <row r="2031">
          <cell r="A2031" t="str">
            <v>702000059306607623School 3</v>
          </cell>
          <cell r="B2031" t="str">
            <v>Fall 2015-2016</v>
          </cell>
          <cell r="C2031">
            <v>702000059</v>
          </cell>
          <cell r="D2031" t="str">
            <v>School 3</v>
          </cell>
          <cell r="E2031" t="str">
            <v>Mathematics</v>
          </cell>
          <cell r="F2031" t="str">
            <v>Mathematics</v>
          </cell>
          <cell r="G2031" t="b">
            <v>1</v>
          </cell>
          <cell r="H2031">
            <v>2015</v>
          </cell>
          <cell r="I2031">
            <v>4</v>
          </cell>
          <cell r="L2031">
            <v>4</v>
          </cell>
          <cell r="O2031" t="str">
            <v>Survey With Goals</v>
          </cell>
          <cell r="P2031">
            <v>306607623</v>
          </cell>
          <cell r="Q2031">
            <v>42264</v>
          </cell>
          <cell r="R2031">
            <v>51</v>
          </cell>
          <cell r="S2031">
            <v>221</v>
          </cell>
          <cell r="T2031">
            <v>2.9</v>
          </cell>
          <cell r="U2031">
            <v>38</v>
          </cell>
          <cell r="V2031">
            <v>5</v>
          </cell>
          <cell r="W2031">
            <v>11</v>
          </cell>
          <cell r="X2031">
            <v>4.0999999999999996</v>
          </cell>
          <cell r="Y2031" t="str">
            <v>Yes</v>
          </cell>
          <cell r="Z2031">
            <v>0.94</v>
          </cell>
          <cell r="AA2031">
            <v>83</v>
          </cell>
          <cell r="BI2031" t="str">
            <v>Operations and Algebraic Thinking</v>
          </cell>
          <cell r="BJ2031">
            <v>228</v>
          </cell>
          <cell r="BK2031">
            <v>5.9</v>
          </cell>
          <cell r="BL2031" t="str">
            <v>222-234</v>
          </cell>
          <cell r="BM2031" t="str">
            <v>Avg</v>
          </cell>
          <cell r="BN2031" t="str">
            <v>The Real and Complex Number Systems</v>
          </cell>
          <cell r="BO2031">
            <v>216</v>
          </cell>
          <cell r="BP2031">
            <v>5.9</v>
          </cell>
          <cell r="BQ2031" t="str">
            <v>210-222</v>
          </cell>
          <cell r="BR2031" t="str">
            <v>Low</v>
          </cell>
          <cell r="BS2031" t="str">
            <v>Geometry</v>
          </cell>
          <cell r="BT2031">
            <v>217</v>
          </cell>
          <cell r="BU2031">
            <v>5.8</v>
          </cell>
          <cell r="BV2031" t="str">
            <v>211-223</v>
          </cell>
          <cell r="BW2031" t="str">
            <v>LoAvg</v>
          </cell>
          <cell r="BX2031" t="str">
            <v>Statistics and Probability</v>
          </cell>
          <cell r="BY2031">
            <v>223</v>
          </cell>
          <cell r="BZ2031">
            <v>6</v>
          </cell>
          <cell r="CA2031" t="str">
            <v>217-229</v>
          </cell>
          <cell r="CB2031" t="str">
            <v>LoAvg</v>
          </cell>
          <cell r="CW2031">
            <v>0.41958333333333336</v>
          </cell>
          <cell r="CX2031">
            <v>49</v>
          </cell>
          <cell r="CY2031" t="str">
            <v>Arkansas Comprehensive Testing Assessment and Accountability Program</v>
          </cell>
          <cell r="CZ2031" t="str">
            <v>Basic</v>
          </cell>
          <cell r="DE2031">
            <v>4</v>
          </cell>
        </row>
        <row r="2032">
          <cell r="A2032" t="str">
            <v>702000059314287960School 3</v>
          </cell>
          <cell r="B2032" t="str">
            <v>Fall 2015-2016</v>
          </cell>
          <cell r="C2032">
            <v>702000059</v>
          </cell>
          <cell r="D2032" t="str">
            <v>School 3</v>
          </cell>
          <cell r="E2032" t="str">
            <v>Reading</v>
          </cell>
          <cell r="F2032" t="str">
            <v>Reading</v>
          </cell>
          <cell r="G2032" t="b">
            <v>1</v>
          </cell>
          <cell r="H2032">
            <v>2015</v>
          </cell>
          <cell r="I2032">
            <v>4</v>
          </cell>
          <cell r="L2032">
            <v>4</v>
          </cell>
          <cell r="O2032" t="str">
            <v>Survey With Goals</v>
          </cell>
          <cell r="P2032">
            <v>314287960</v>
          </cell>
          <cell r="Q2032">
            <v>42265</v>
          </cell>
          <cell r="R2032">
            <v>53</v>
          </cell>
          <cell r="S2032">
            <v>209</v>
          </cell>
          <cell r="T2032">
            <v>3.3</v>
          </cell>
          <cell r="U2032">
            <v>30</v>
          </cell>
          <cell r="V2032">
            <v>5</v>
          </cell>
          <cell r="W2032">
            <v>9</v>
          </cell>
          <cell r="X2032">
            <v>4.5999999999999996</v>
          </cell>
          <cell r="Y2032" t="str">
            <v>Yes*</v>
          </cell>
          <cell r="Z2032">
            <v>0.64</v>
          </cell>
          <cell r="AA2032">
            <v>74</v>
          </cell>
          <cell r="BF2032">
            <v>763</v>
          </cell>
          <cell r="BG2032">
            <v>663</v>
          </cell>
          <cell r="BH2032">
            <v>813</v>
          </cell>
          <cell r="BI2032" t="str">
            <v>Literature</v>
          </cell>
          <cell r="BJ2032">
            <v>214</v>
          </cell>
          <cell r="BK2032">
            <v>5.8</v>
          </cell>
          <cell r="BL2032" t="str">
            <v>208-220</v>
          </cell>
          <cell r="BM2032" t="str">
            <v>LoAvg</v>
          </cell>
          <cell r="BN2032" t="str">
            <v>Informational Text</v>
          </cell>
          <cell r="BO2032">
            <v>210</v>
          </cell>
          <cell r="BP2032">
            <v>5.7</v>
          </cell>
          <cell r="BQ2032" t="str">
            <v>204-216</v>
          </cell>
          <cell r="BR2032" t="str">
            <v>LoAvg</v>
          </cell>
          <cell r="BS2032" t="str">
            <v>Vocabulary Acquisition and Use</v>
          </cell>
          <cell r="BT2032">
            <v>205</v>
          </cell>
          <cell r="BU2032">
            <v>5.6</v>
          </cell>
          <cell r="BV2032" t="str">
            <v>199-211</v>
          </cell>
          <cell r="BW2032" t="str">
            <v>Low</v>
          </cell>
          <cell r="CW2032">
            <v>0.53165509259259258</v>
          </cell>
          <cell r="CX2032">
            <v>50</v>
          </cell>
          <cell r="CY2032" t="str">
            <v>Arkansas Comprehensive Testing Assessment and Accountability Program</v>
          </cell>
          <cell r="CZ2032" t="str">
            <v>Proficient</v>
          </cell>
          <cell r="DE2032">
            <v>3</v>
          </cell>
        </row>
        <row r="2033">
          <cell r="A2033" t="str">
            <v>702000062309647936School 3</v>
          </cell>
          <cell r="B2033" t="str">
            <v>Fall 2015-2016</v>
          </cell>
          <cell r="C2033">
            <v>702000062</v>
          </cell>
          <cell r="D2033" t="str">
            <v>School 3</v>
          </cell>
          <cell r="E2033" t="str">
            <v>Language Usage</v>
          </cell>
          <cell r="F2033" t="str">
            <v>Language</v>
          </cell>
          <cell r="G2033" t="b">
            <v>1</v>
          </cell>
          <cell r="H2033">
            <v>2015</v>
          </cell>
          <cell r="I2033">
            <v>4</v>
          </cell>
          <cell r="L2033">
            <v>4</v>
          </cell>
          <cell r="O2033" t="str">
            <v>Survey With Goals</v>
          </cell>
          <cell r="P2033">
            <v>309647936</v>
          </cell>
          <cell r="Q2033">
            <v>42258</v>
          </cell>
          <cell r="R2033">
            <v>58</v>
          </cell>
          <cell r="S2033">
            <v>221</v>
          </cell>
          <cell r="T2033">
            <v>2.9</v>
          </cell>
          <cell r="U2033">
            <v>63</v>
          </cell>
          <cell r="V2033">
            <v>3</v>
          </cell>
          <cell r="W2033">
            <v>11</v>
          </cell>
          <cell r="X2033">
            <v>4.0999999999999996</v>
          </cell>
          <cell r="Y2033" t="str">
            <v>Yes</v>
          </cell>
          <cell r="Z2033">
            <v>1.21</v>
          </cell>
          <cell r="AA2033">
            <v>89</v>
          </cell>
          <cell r="BI2033" t="str">
            <v>Writing: Plan, Organize, Develop, Revise, Research</v>
          </cell>
          <cell r="BJ2033">
            <v>227</v>
          </cell>
          <cell r="BK2033">
            <v>5.0999999999999996</v>
          </cell>
          <cell r="BL2033" t="str">
            <v>222-232</v>
          </cell>
          <cell r="BM2033" t="str">
            <v>HiAvg</v>
          </cell>
          <cell r="BN2033" t="str">
            <v>Language: Understand, Edit for Grammar, Usage</v>
          </cell>
          <cell r="BO2033">
            <v>220</v>
          </cell>
          <cell r="BP2033">
            <v>5.0999999999999996</v>
          </cell>
          <cell r="BQ2033" t="str">
            <v>215-225</v>
          </cell>
          <cell r="BR2033" t="str">
            <v>Avg</v>
          </cell>
          <cell r="BS2033" t="str">
            <v>Language: Understand, Edit Mechanics</v>
          </cell>
          <cell r="BT2033">
            <v>215</v>
          </cell>
          <cell r="BU2033">
            <v>5</v>
          </cell>
          <cell r="BV2033" t="str">
            <v>210-220</v>
          </cell>
          <cell r="BW2033" t="str">
            <v>LoAvg</v>
          </cell>
          <cell r="CW2033">
            <v>0.54927083333333326</v>
          </cell>
          <cell r="CX2033">
            <v>49</v>
          </cell>
          <cell r="DE2033">
            <v>2</v>
          </cell>
        </row>
        <row r="2034">
          <cell r="A2034" t="str">
            <v>702000062313716220School 3</v>
          </cell>
          <cell r="B2034" t="str">
            <v>Fall 2015-2016</v>
          </cell>
          <cell r="C2034">
            <v>702000062</v>
          </cell>
          <cell r="D2034" t="str">
            <v>School 3</v>
          </cell>
          <cell r="E2034" t="str">
            <v>Mathematics</v>
          </cell>
          <cell r="F2034" t="str">
            <v>Mathematics</v>
          </cell>
          <cell r="G2034" t="b">
            <v>1</v>
          </cell>
          <cell r="H2034">
            <v>2015</v>
          </cell>
          <cell r="I2034">
            <v>4</v>
          </cell>
          <cell r="L2034">
            <v>4</v>
          </cell>
          <cell r="O2034" t="str">
            <v>Survey With Goals</v>
          </cell>
          <cell r="P2034">
            <v>313716220</v>
          </cell>
          <cell r="Q2034">
            <v>42268</v>
          </cell>
          <cell r="R2034">
            <v>50</v>
          </cell>
          <cell r="S2034">
            <v>225</v>
          </cell>
          <cell r="T2034">
            <v>2.9</v>
          </cell>
          <cell r="U2034">
            <v>47</v>
          </cell>
          <cell r="V2034">
            <v>5</v>
          </cell>
          <cell r="W2034">
            <v>5</v>
          </cell>
          <cell r="X2034">
            <v>4.0999999999999996</v>
          </cell>
          <cell r="Y2034" t="str">
            <v>Yes*</v>
          </cell>
          <cell r="Z2034">
            <v>-7.0000000000000007E-2</v>
          </cell>
          <cell r="AA2034">
            <v>47</v>
          </cell>
          <cell r="BI2034" t="str">
            <v>Operations and Algebraic Thinking</v>
          </cell>
          <cell r="BJ2034">
            <v>227</v>
          </cell>
          <cell r="BK2034">
            <v>5.9</v>
          </cell>
          <cell r="BL2034" t="str">
            <v>221-233</v>
          </cell>
          <cell r="BM2034" t="str">
            <v>Avg</v>
          </cell>
          <cell r="BN2034" t="str">
            <v>The Real and Complex Number Systems</v>
          </cell>
          <cell r="BO2034">
            <v>220</v>
          </cell>
          <cell r="BP2034">
            <v>5.7</v>
          </cell>
          <cell r="BQ2034" t="str">
            <v>214-226</v>
          </cell>
          <cell r="BR2034" t="str">
            <v>LoAvg</v>
          </cell>
          <cell r="BS2034" t="str">
            <v>Geometry</v>
          </cell>
          <cell r="BT2034">
            <v>225</v>
          </cell>
          <cell r="BU2034">
            <v>5.8</v>
          </cell>
          <cell r="BV2034" t="str">
            <v>219-231</v>
          </cell>
          <cell r="BW2034" t="str">
            <v>LoAvg</v>
          </cell>
          <cell r="BX2034" t="str">
            <v>Statistics and Probability</v>
          </cell>
          <cell r="BY2034">
            <v>230</v>
          </cell>
          <cell r="BZ2034">
            <v>5.9</v>
          </cell>
          <cell r="CA2034" t="str">
            <v>224-236</v>
          </cell>
          <cell r="CB2034" t="str">
            <v>Avg</v>
          </cell>
          <cell r="CW2034">
            <v>0.43271990740740746</v>
          </cell>
          <cell r="CX2034">
            <v>53</v>
          </cell>
          <cell r="CY2034" t="str">
            <v>Arkansas Comprehensive Testing Assessment and Accountability Program</v>
          </cell>
          <cell r="CZ2034" t="str">
            <v>Proficient</v>
          </cell>
          <cell r="DE2034">
            <v>4</v>
          </cell>
        </row>
        <row r="2035">
          <cell r="A2035" t="str">
            <v>702000062302470886School 3</v>
          </cell>
          <cell r="B2035" t="str">
            <v>Fall 2015-2016</v>
          </cell>
          <cell r="C2035">
            <v>702000062</v>
          </cell>
          <cell r="D2035" t="str">
            <v>School 3</v>
          </cell>
          <cell r="E2035" t="str">
            <v>Reading</v>
          </cell>
          <cell r="F2035" t="str">
            <v>Reading</v>
          </cell>
          <cell r="G2035" t="b">
            <v>1</v>
          </cell>
          <cell r="H2035">
            <v>2015</v>
          </cell>
          <cell r="I2035">
            <v>4</v>
          </cell>
          <cell r="L2035">
            <v>4</v>
          </cell>
          <cell r="O2035" t="str">
            <v>Survey With Goals</v>
          </cell>
          <cell r="P2035">
            <v>302470886</v>
          </cell>
          <cell r="Q2035">
            <v>42256</v>
          </cell>
          <cell r="R2035">
            <v>55</v>
          </cell>
          <cell r="S2035">
            <v>215</v>
          </cell>
          <cell r="T2035">
            <v>3.3</v>
          </cell>
          <cell r="U2035">
            <v>44</v>
          </cell>
          <cell r="V2035">
            <v>4</v>
          </cell>
          <cell r="W2035">
            <v>-5</v>
          </cell>
          <cell r="X2035">
            <v>4.5999999999999996</v>
          </cell>
          <cell r="Y2035" t="str">
            <v>No</v>
          </cell>
          <cell r="Z2035">
            <v>-1.29</v>
          </cell>
          <cell r="AA2035">
            <v>10</v>
          </cell>
          <cell r="BF2035">
            <v>871</v>
          </cell>
          <cell r="BG2035">
            <v>771</v>
          </cell>
          <cell r="BH2035">
            <v>921</v>
          </cell>
          <cell r="BI2035" t="str">
            <v>Literature</v>
          </cell>
          <cell r="BJ2035">
            <v>216</v>
          </cell>
          <cell r="BK2035">
            <v>5.8</v>
          </cell>
          <cell r="BL2035" t="str">
            <v>210-222</v>
          </cell>
          <cell r="BM2035" t="str">
            <v>Avg</v>
          </cell>
          <cell r="BN2035" t="str">
            <v>Informational Text</v>
          </cell>
          <cell r="BO2035">
            <v>213</v>
          </cell>
          <cell r="BP2035">
            <v>5.7</v>
          </cell>
          <cell r="BQ2035" t="str">
            <v>207-219</v>
          </cell>
          <cell r="BR2035" t="str">
            <v>LoAvg</v>
          </cell>
          <cell r="BS2035" t="str">
            <v>Vocabulary Acquisition and Use</v>
          </cell>
          <cell r="BT2035">
            <v>217</v>
          </cell>
          <cell r="BU2035">
            <v>5.8</v>
          </cell>
          <cell r="BV2035" t="str">
            <v>211-223</v>
          </cell>
          <cell r="BW2035" t="str">
            <v>Avg</v>
          </cell>
          <cell r="CW2035">
            <v>0.57728009259259261</v>
          </cell>
          <cell r="CX2035">
            <v>53</v>
          </cell>
          <cell r="CY2035" t="str">
            <v>Arkansas Comprehensive Testing Assessment and Accountability Program</v>
          </cell>
          <cell r="CZ2035" t="str">
            <v>Proficient</v>
          </cell>
          <cell r="DE2035">
            <v>3</v>
          </cell>
        </row>
        <row r="2036">
          <cell r="A2036" t="str">
            <v>702000064308273459School 3</v>
          </cell>
          <cell r="B2036" t="str">
            <v>Fall 2015-2016</v>
          </cell>
          <cell r="C2036">
            <v>702000064</v>
          </cell>
          <cell r="D2036" t="str">
            <v>School 3</v>
          </cell>
          <cell r="E2036" t="str">
            <v>Language Usage</v>
          </cell>
          <cell r="F2036" t="str">
            <v>Language</v>
          </cell>
          <cell r="G2036" t="b">
            <v>1</v>
          </cell>
          <cell r="H2036">
            <v>2015</v>
          </cell>
          <cell r="I2036">
            <v>4</v>
          </cell>
          <cell r="L2036">
            <v>4</v>
          </cell>
          <cell r="O2036" t="str">
            <v>Survey With Goals</v>
          </cell>
          <cell r="P2036">
            <v>308273459</v>
          </cell>
          <cell r="Q2036">
            <v>42262</v>
          </cell>
          <cell r="R2036">
            <v>44</v>
          </cell>
          <cell r="S2036">
            <v>203</v>
          </cell>
          <cell r="T2036">
            <v>3</v>
          </cell>
          <cell r="U2036">
            <v>18</v>
          </cell>
          <cell r="V2036">
            <v>5</v>
          </cell>
          <cell r="W2036">
            <v>11</v>
          </cell>
          <cell r="X2036">
            <v>4.24</v>
          </cell>
          <cell r="Y2036" t="str">
            <v>Yes</v>
          </cell>
          <cell r="Z2036">
            <v>1.01</v>
          </cell>
          <cell r="AA2036">
            <v>84</v>
          </cell>
          <cell r="BI2036" t="str">
            <v>Writing: Plan, Organize, Develop, Revise, Research</v>
          </cell>
          <cell r="BJ2036">
            <v>215</v>
          </cell>
          <cell r="BK2036">
            <v>5.5</v>
          </cell>
          <cell r="BL2036" t="str">
            <v>210-221</v>
          </cell>
          <cell r="BM2036" t="str">
            <v>LoAvg</v>
          </cell>
          <cell r="BN2036" t="str">
            <v>Language: Understand, Edit for Grammar, Usage</v>
          </cell>
          <cell r="BO2036">
            <v>195</v>
          </cell>
          <cell r="BP2036">
            <v>5.5</v>
          </cell>
          <cell r="BQ2036" t="str">
            <v>190-201</v>
          </cell>
          <cell r="BR2036" t="str">
            <v>Low</v>
          </cell>
          <cell r="BS2036" t="str">
            <v>Language: Understand, Edit Mechanics</v>
          </cell>
          <cell r="BT2036">
            <v>196</v>
          </cell>
          <cell r="BU2036">
            <v>5.4</v>
          </cell>
          <cell r="BV2036" t="str">
            <v>191-201</v>
          </cell>
          <cell r="BW2036" t="str">
            <v>Low</v>
          </cell>
          <cell r="CW2036">
            <v>0.42512731481481486</v>
          </cell>
          <cell r="CX2036">
            <v>55</v>
          </cell>
          <cell r="DE2036">
            <v>2</v>
          </cell>
        </row>
        <row r="2037">
          <cell r="A2037" t="str">
            <v>702000064306607829School 3</v>
          </cell>
          <cell r="B2037" t="str">
            <v>Fall 2015-2016</v>
          </cell>
          <cell r="C2037">
            <v>702000064</v>
          </cell>
          <cell r="D2037" t="str">
            <v>School 3</v>
          </cell>
          <cell r="E2037" t="str">
            <v>Mathematics</v>
          </cell>
          <cell r="F2037" t="str">
            <v>Mathematics</v>
          </cell>
          <cell r="G2037" t="b">
            <v>1</v>
          </cell>
          <cell r="H2037">
            <v>2015</v>
          </cell>
          <cell r="I2037">
            <v>4</v>
          </cell>
          <cell r="L2037">
            <v>4</v>
          </cell>
          <cell r="O2037" t="str">
            <v>Survey With Goals</v>
          </cell>
          <cell r="P2037">
            <v>306607829</v>
          </cell>
          <cell r="Q2037">
            <v>42264</v>
          </cell>
          <cell r="R2037">
            <v>54</v>
          </cell>
          <cell r="S2037">
            <v>201</v>
          </cell>
          <cell r="T2037">
            <v>3.1</v>
          </cell>
          <cell r="U2037">
            <v>8</v>
          </cell>
          <cell r="V2037">
            <v>5</v>
          </cell>
          <cell r="W2037">
            <v>14</v>
          </cell>
          <cell r="X2037">
            <v>4.3099999999999996</v>
          </cell>
          <cell r="Y2037" t="str">
            <v>Yes</v>
          </cell>
          <cell r="Z2037">
            <v>1.46</v>
          </cell>
          <cell r="AA2037">
            <v>93</v>
          </cell>
          <cell r="BI2037" t="str">
            <v>Operations and Algebraic Thinking</v>
          </cell>
          <cell r="BJ2037">
            <v>198</v>
          </cell>
          <cell r="BK2037">
            <v>6.2</v>
          </cell>
          <cell r="BL2037" t="str">
            <v>192-204</v>
          </cell>
          <cell r="BM2037" t="str">
            <v>Low</v>
          </cell>
          <cell r="BN2037" t="str">
            <v>The Real and Complex Number Systems</v>
          </cell>
          <cell r="BO2037">
            <v>188</v>
          </cell>
          <cell r="BP2037">
            <v>6.6</v>
          </cell>
          <cell r="BQ2037" t="str">
            <v>181-195</v>
          </cell>
          <cell r="BR2037" t="str">
            <v>Low</v>
          </cell>
          <cell r="BS2037" t="str">
            <v>Geometry</v>
          </cell>
          <cell r="BT2037">
            <v>194</v>
          </cell>
          <cell r="BU2037">
            <v>6.4</v>
          </cell>
          <cell r="BV2037" t="str">
            <v>188-200</v>
          </cell>
          <cell r="BW2037" t="str">
            <v>Low</v>
          </cell>
          <cell r="BX2037" t="str">
            <v>Statistics and Probability</v>
          </cell>
          <cell r="BY2037">
            <v>219</v>
          </cell>
          <cell r="BZ2037">
            <v>6.6</v>
          </cell>
          <cell r="CA2037" t="str">
            <v>212-226</v>
          </cell>
          <cell r="CB2037" t="str">
            <v>LoAvg</v>
          </cell>
          <cell r="CW2037">
            <v>0.57994212962962965</v>
          </cell>
          <cell r="CX2037">
            <v>58</v>
          </cell>
          <cell r="CY2037" t="str">
            <v>Arkansas Comprehensive Testing Assessment and Accountability Program</v>
          </cell>
          <cell r="CZ2037" t="str">
            <v>Below Basic</v>
          </cell>
          <cell r="DE2037">
            <v>3</v>
          </cell>
        </row>
        <row r="2038">
          <cell r="A2038" t="str">
            <v>702000064310122838School 3</v>
          </cell>
          <cell r="B2038" t="str">
            <v>Fall 2015-2016</v>
          </cell>
          <cell r="C2038">
            <v>702000064</v>
          </cell>
          <cell r="D2038" t="str">
            <v>School 3</v>
          </cell>
          <cell r="E2038" t="str">
            <v>Reading</v>
          </cell>
          <cell r="F2038" t="str">
            <v>Reading</v>
          </cell>
          <cell r="G2038" t="b">
            <v>1</v>
          </cell>
          <cell r="H2038">
            <v>2015</v>
          </cell>
          <cell r="I2038">
            <v>4</v>
          </cell>
          <cell r="L2038">
            <v>4</v>
          </cell>
          <cell r="O2038" t="str">
            <v>Survey With Goals</v>
          </cell>
          <cell r="P2038">
            <v>310122838</v>
          </cell>
          <cell r="Q2038">
            <v>42257</v>
          </cell>
          <cell r="R2038">
            <v>76</v>
          </cell>
          <cell r="S2038">
            <v>210</v>
          </cell>
          <cell r="T2038">
            <v>3.3</v>
          </cell>
          <cell r="U2038">
            <v>32</v>
          </cell>
          <cell r="V2038">
            <v>5</v>
          </cell>
          <cell r="W2038">
            <v>9</v>
          </cell>
          <cell r="X2038">
            <v>4.67</v>
          </cell>
          <cell r="Y2038" t="str">
            <v>Yes*</v>
          </cell>
          <cell r="Z2038">
            <v>0.64</v>
          </cell>
          <cell r="AA2038">
            <v>74</v>
          </cell>
          <cell r="BF2038">
            <v>781</v>
          </cell>
          <cell r="BG2038">
            <v>681</v>
          </cell>
          <cell r="BH2038">
            <v>831</v>
          </cell>
          <cell r="BI2038" t="str">
            <v>Literature</v>
          </cell>
          <cell r="BJ2038">
            <v>212</v>
          </cell>
          <cell r="BK2038">
            <v>5.9</v>
          </cell>
          <cell r="BL2038" t="str">
            <v>206-218</v>
          </cell>
          <cell r="BM2038" t="str">
            <v>LoAvg</v>
          </cell>
          <cell r="BN2038" t="str">
            <v>Informational Text</v>
          </cell>
          <cell r="BO2038">
            <v>214</v>
          </cell>
          <cell r="BP2038">
            <v>5.9</v>
          </cell>
          <cell r="BQ2038" t="str">
            <v>208-220</v>
          </cell>
          <cell r="BR2038" t="str">
            <v>LoAvg</v>
          </cell>
          <cell r="BS2038" t="str">
            <v>Vocabulary Acquisition and Use</v>
          </cell>
          <cell r="BT2038">
            <v>206</v>
          </cell>
          <cell r="BU2038">
            <v>5.7</v>
          </cell>
          <cell r="BV2038" t="str">
            <v>200-212</v>
          </cell>
          <cell r="BW2038" t="str">
            <v>Low</v>
          </cell>
          <cell r="CW2038">
            <v>0.41792824074074075</v>
          </cell>
          <cell r="CX2038">
            <v>55</v>
          </cell>
          <cell r="CY2038" t="str">
            <v>Arkansas Comprehensive Testing Assessment and Accountability Program</v>
          </cell>
          <cell r="CZ2038" t="str">
            <v>Proficient</v>
          </cell>
          <cell r="DE2038">
            <v>3</v>
          </cell>
        </row>
        <row r="2039">
          <cell r="A2039" t="str">
            <v>702000066309648005School 3</v>
          </cell>
          <cell r="B2039" t="str">
            <v>Fall 2015-2016</v>
          </cell>
          <cell r="C2039">
            <v>702000066</v>
          </cell>
          <cell r="D2039" t="str">
            <v>School 3</v>
          </cell>
          <cell r="E2039" t="str">
            <v>Language Usage</v>
          </cell>
          <cell r="F2039" t="str">
            <v>Language</v>
          </cell>
          <cell r="G2039" t="b">
            <v>1</v>
          </cell>
          <cell r="H2039">
            <v>2015</v>
          </cell>
          <cell r="I2039">
            <v>4</v>
          </cell>
          <cell r="L2039">
            <v>4</v>
          </cell>
          <cell r="O2039" t="str">
            <v>Survey With Goals</v>
          </cell>
          <cell r="P2039">
            <v>309648005</v>
          </cell>
          <cell r="Q2039">
            <v>42258</v>
          </cell>
          <cell r="R2039">
            <v>50</v>
          </cell>
          <cell r="S2039">
            <v>214</v>
          </cell>
          <cell r="T2039">
            <v>2.9</v>
          </cell>
          <cell r="U2039">
            <v>44</v>
          </cell>
          <cell r="V2039">
            <v>4</v>
          </cell>
          <cell r="W2039">
            <v>10</v>
          </cell>
          <cell r="X2039">
            <v>4.0999999999999996</v>
          </cell>
          <cell r="Y2039" t="str">
            <v>Yes</v>
          </cell>
          <cell r="Z2039">
            <v>0.99</v>
          </cell>
          <cell r="AA2039">
            <v>84</v>
          </cell>
          <cell r="BI2039" t="str">
            <v>Writing: Plan, Organize, Develop, Revise, Research</v>
          </cell>
          <cell r="BJ2039">
            <v>213</v>
          </cell>
          <cell r="BK2039">
            <v>5.0999999999999996</v>
          </cell>
          <cell r="BL2039" t="str">
            <v>208-218</v>
          </cell>
          <cell r="BM2039" t="str">
            <v>LoAvg</v>
          </cell>
          <cell r="BN2039" t="str">
            <v>Language: Understand, Edit for Grammar, Usage</v>
          </cell>
          <cell r="BO2039">
            <v>218</v>
          </cell>
          <cell r="BP2039">
            <v>5</v>
          </cell>
          <cell r="BQ2039" t="str">
            <v>213-223</v>
          </cell>
          <cell r="BR2039" t="str">
            <v>Avg</v>
          </cell>
          <cell r="BS2039" t="str">
            <v>Language: Understand, Edit Mechanics</v>
          </cell>
          <cell r="BT2039">
            <v>211</v>
          </cell>
          <cell r="BU2039">
            <v>5.2</v>
          </cell>
          <cell r="BV2039" t="str">
            <v>206-216</v>
          </cell>
          <cell r="BW2039" t="str">
            <v>LoAvg</v>
          </cell>
          <cell r="CW2039">
            <v>0.54915509259259265</v>
          </cell>
          <cell r="CX2039">
            <v>51</v>
          </cell>
          <cell r="DE2039">
            <v>2</v>
          </cell>
        </row>
        <row r="2040">
          <cell r="A2040" t="str">
            <v>702000066306607541School 3</v>
          </cell>
          <cell r="B2040" t="str">
            <v>Fall 2015-2016</v>
          </cell>
          <cell r="C2040">
            <v>702000066</v>
          </cell>
          <cell r="D2040" t="str">
            <v>School 3</v>
          </cell>
          <cell r="E2040" t="str">
            <v>Mathematics</v>
          </cell>
          <cell r="F2040" t="str">
            <v>Mathematics</v>
          </cell>
          <cell r="G2040" t="b">
            <v>1</v>
          </cell>
          <cell r="H2040">
            <v>2015</v>
          </cell>
          <cell r="I2040">
            <v>4</v>
          </cell>
          <cell r="L2040">
            <v>4</v>
          </cell>
          <cell r="O2040" t="str">
            <v>Survey With Goals</v>
          </cell>
          <cell r="P2040">
            <v>306607541</v>
          </cell>
          <cell r="Q2040">
            <v>42264</v>
          </cell>
          <cell r="R2040">
            <v>66</v>
          </cell>
          <cell r="S2040">
            <v>203</v>
          </cell>
          <cell r="T2040">
            <v>2.9</v>
          </cell>
          <cell r="U2040">
            <v>10</v>
          </cell>
          <cell r="V2040">
            <v>5</v>
          </cell>
          <cell r="W2040">
            <v>-6</v>
          </cell>
          <cell r="X2040">
            <v>4.0999999999999996</v>
          </cell>
          <cell r="Y2040" t="str">
            <v>No</v>
          </cell>
          <cell r="Z2040">
            <v>-1.82</v>
          </cell>
          <cell r="AA2040">
            <v>3</v>
          </cell>
          <cell r="BI2040" t="str">
            <v>Operations and Algebraic Thinking</v>
          </cell>
          <cell r="BJ2040">
            <v>201</v>
          </cell>
          <cell r="BK2040">
            <v>5.8</v>
          </cell>
          <cell r="BL2040" t="str">
            <v>195-207</v>
          </cell>
          <cell r="BM2040" t="str">
            <v>Low</v>
          </cell>
          <cell r="BN2040" t="str">
            <v>The Real and Complex Number Systems</v>
          </cell>
          <cell r="BO2040">
            <v>196</v>
          </cell>
          <cell r="BP2040">
            <v>5.8</v>
          </cell>
          <cell r="BQ2040" t="str">
            <v>190-202</v>
          </cell>
          <cell r="BR2040" t="str">
            <v>Low</v>
          </cell>
          <cell r="BS2040" t="str">
            <v>Geometry</v>
          </cell>
          <cell r="BT2040">
            <v>208</v>
          </cell>
          <cell r="BU2040">
            <v>5.9</v>
          </cell>
          <cell r="BV2040" t="str">
            <v>202-214</v>
          </cell>
          <cell r="BW2040" t="str">
            <v>Low</v>
          </cell>
          <cell r="BX2040" t="str">
            <v>Statistics and Probability</v>
          </cell>
          <cell r="BY2040">
            <v>206</v>
          </cell>
          <cell r="BZ2040">
            <v>5.7</v>
          </cell>
          <cell r="CA2040" t="str">
            <v>200-212</v>
          </cell>
          <cell r="CB2040" t="str">
            <v>Low</v>
          </cell>
          <cell r="CW2040">
            <v>0.34562500000000002</v>
          </cell>
          <cell r="CX2040">
            <v>51</v>
          </cell>
          <cell r="CY2040" t="str">
            <v>Arkansas Comprehensive Testing Assessment and Accountability Program</v>
          </cell>
          <cell r="CZ2040" t="str">
            <v>Below Basic</v>
          </cell>
          <cell r="DE2040">
            <v>3</v>
          </cell>
        </row>
        <row r="2041">
          <cell r="A2041" t="str">
            <v>702000066302471264School 3</v>
          </cell>
          <cell r="B2041" t="str">
            <v>Fall 2015-2016</v>
          </cell>
          <cell r="C2041">
            <v>702000066</v>
          </cell>
          <cell r="D2041" t="str">
            <v>School 3</v>
          </cell>
          <cell r="E2041" t="str">
            <v>Reading</v>
          </cell>
          <cell r="F2041" t="str">
            <v>Reading</v>
          </cell>
          <cell r="G2041" t="b">
            <v>1</v>
          </cell>
          <cell r="H2041">
            <v>2015</v>
          </cell>
          <cell r="I2041">
            <v>4</v>
          </cell>
          <cell r="L2041">
            <v>4</v>
          </cell>
          <cell r="O2041" t="str">
            <v>Survey With Goals</v>
          </cell>
          <cell r="P2041">
            <v>302471264</v>
          </cell>
          <cell r="Q2041">
            <v>42256</v>
          </cell>
          <cell r="R2041">
            <v>77</v>
          </cell>
          <cell r="S2041">
            <v>214</v>
          </cell>
          <cell r="T2041">
            <v>3.3</v>
          </cell>
          <cell r="U2041">
            <v>42</v>
          </cell>
          <cell r="V2041">
            <v>4</v>
          </cell>
          <cell r="W2041">
            <v>3</v>
          </cell>
          <cell r="X2041">
            <v>4.88</v>
          </cell>
          <cell r="Y2041" t="str">
            <v>No*</v>
          </cell>
          <cell r="Z2041">
            <v>-0.17</v>
          </cell>
          <cell r="AA2041">
            <v>43</v>
          </cell>
          <cell r="BF2041">
            <v>853</v>
          </cell>
          <cell r="BG2041">
            <v>753</v>
          </cell>
          <cell r="BH2041">
            <v>903</v>
          </cell>
          <cell r="BI2041" t="str">
            <v>Literature</v>
          </cell>
          <cell r="BJ2041">
            <v>213</v>
          </cell>
          <cell r="BK2041">
            <v>5.7</v>
          </cell>
          <cell r="BL2041" t="str">
            <v>207-219</v>
          </cell>
          <cell r="BM2041" t="str">
            <v>LoAvg</v>
          </cell>
          <cell r="BN2041" t="str">
            <v>Informational Text</v>
          </cell>
          <cell r="BO2041">
            <v>218</v>
          </cell>
          <cell r="BP2041">
            <v>5.7</v>
          </cell>
          <cell r="BQ2041" t="str">
            <v>212-224</v>
          </cell>
          <cell r="BR2041" t="str">
            <v>Avg</v>
          </cell>
          <cell r="BS2041" t="str">
            <v>Vocabulary Acquisition and Use</v>
          </cell>
          <cell r="BT2041">
            <v>210</v>
          </cell>
          <cell r="BU2041">
            <v>5.7</v>
          </cell>
          <cell r="BV2041" t="str">
            <v>204-216</v>
          </cell>
          <cell r="BW2041" t="str">
            <v>LoAvg</v>
          </cell>
          <cell r="CW2041">
            <v>0.55450231481481482</v>
          </cell>
          <cell r="CX2041">
            <v>53</v>
          </cell>
          <cell r="CY2041" t="str">
            <v>Arkansas Comprehensive Testing Assessment and Accountability Program</v>
          </cell>
          <cell r="CZ2041" t="str">
            <v>Proficient</v>
          </cell>
          <cell r="DE2041">
            <v>3</v>
          </cell>
        </row>
        <row r="2042">
          <cell r="A2042" t="str">
            <v>70200017308273452School 3</v>
          </cell>
          <cell r="B2042" t="str">
            <v>Fall 2015-2016</v>
          </cell>
          <cell r="C2042">
            <v>70200017</v>
          </cell>
          <cell r="D2042" t="str">
            <v>School 3</v>
          </cell>
          <cell r="E2042" t="str">
            <v>Language Usage</v>
          </cell>
          <cell r="F2042" t="str">
            <v>Language</v>
          </cell>
          <cell r="G2042" t="b">
            <v>1</v>
          </cell>
          <cell r="H2042">
            <v>2015</v>
          </cell>
          <cell r="I2042">
            <v>4</v>
          </cell>
          <cell r="L2042">
            <v>4</v>
          </cell>
          <cell r="O2042" t="str">
            <v>Survey With Goals</v>
          </cell>
          <cell r="P2042">
            <v>308273452</v>
          </cell>
          <cell r="Q2042">
            <v>42262</v>
          </cell>
          <cell r="R2042">
            <v>64</v>
          </cell>
          <cell r="S2042">
            <v>210</v>
          </cell>
          <cell r="T2042">
            <v>2.9</v>
          </cell>
          <cell r="U2042">
            <v>33</v>
          </cell>
          <cell r="V2042">
            <v>3</v>
          </cell>
          <cell r="W2042">
            <v>-4</v>
          </cell>
          <cell r="X2042">
            <v>4.0999999999999996</v>
          </cell>
          <cell r="Y2042" t="str">
            <v>No</v>
          </cell>
          <cell r="Z2042">
            <v>-1.1499999999999999</v>
          </cell>
          <cell r="AA2042">
            <v>12</v>
          </cell>
          <cell r="BI2042" t="str">
            <v>Writing: Plan, Organize, Develop, Revise, Research</v>
          </cell>
          <cell r="BJ2042">
            <v>205</v>
          </cell>
          <cell r="BK2042">
            <v>5.0999999999999996</v>
          </cell>
          <cell r="BL2042" t="str">
            <v>200-210</v>
          </cell>
          <cell r="BM2042" t="str">
            <v>Low</v>
          </cell>
          <cell r="BN2042" t="str">
            <v>Language: Understand, Edit for Grammar, Usage</v>
          </cell>
          <cell r="BO2042">
            <v>217</v>
          </cell>
          <cell r="BP2042">
            <v>5.2</v>
          </cell>
          <cell r="BQ2042" t="str">
            <v>212-222</v>
          </cell>
          <cell r="BR2042" t="str">
            <v>Avg</v>
          </cell>
          <cell r="BS2042" t="str">
            <v>Language: Understand, Edit Mechanics</v>
          </cell>
          <cell r="BT2042">
            <v>209</v>
          </cell>
          <cell r="BU2042">
            <v>5.0999999999999996</v>
          </cell>
          <cell r="BV2042" t="str">
            <v>204-214</v>
          </cell>
          <cell r="BW2042" t="str">
            <v>LoAvg</v>
          </cell>
          <cell r="CW2042">
            <v>0.36246527777777776</v>
          </cell>
          <cell r="CX2042">
            <v>49</v>
          </cell>
          <cell r="DE2042">
            <v>2</v>
          </cell>
        </row>
        <row r="2043">
          <cell r="A2043" t="str">
            <v>70200017306607264School 3</v>
          </cell>
          <cell r="B2043" t="str">
            <v>Fall 2015-2016</v>
          </cell>
          <cell r="C2043">
            <v>70200017</v>
          </cell>
          <cell r="D2043" t="str">
            <v>School 3</v>
          </cell>
          <cell r="E2043" t="str">
            <v>Mathematics</v>
          </cell>
          <cell r="F2043" t="str">
            <v>Mathematics</v>
          </cell>
          <cell r="G2043" t="b">
            <v>1</v>
          </cell>
          <cell r="H2043">
            <v>2015</v>
          </cell>
          <cell r="I2043">
            <v>4</v>
          </cell>
          <cell r="L2043">
            <v>4</v>
          </cell>
          <cell r="O2043" t="str">
            <v>Survey With Goals</v>
          </cell>
          <cell r="P2043">
            <v>306607264</v>
          </cell>
          <cell r="Q2043">
            <v>42264</v>
          </cell>
          <cell r="R2043">
            <v>26</v>
          </cell>
          <cell r="S2043">
            <v>212</v>
          </cell>
          <cell r="T2043">
            <v>2.9</v>
          </cell>
          <cell r="U2043">
            <v>21</v>
          </cell>
          <cell r="V2043">
            <v>5</v>
          </cell>
          <cell r="W2043">
            <v>3</v>
          </cell>
          <cell r="X2043">
            <v>4.0999999999999996</v>
          </cell>
          <cell r="Y2043" t="str">
            <v>No*</v>
          </cell>
          <cell r="Z2043">
            <v>-0.36</v>
          </cell>
          <cell r="AA2043">
            <v>36</v>
          </cell>
          <cell r="BI2043" t="str">
            <v>Operations and Algebraic Thinking</v>
          </cell>
          <cell r="BJ2043">
            <v>210</v>
          </cell>
          <cell r="BK2043">
            <v>6</v>
          </cell>
          <cell r="BL2043" t="str">
            <v>204-216</v>
          </cell>
          <cell r="BM2043" t="str">
            <v>Low</v>
          </cell>
          <cell r="BN2043" t="str">
            <v>The Real and Complex Number Systems</v>
          </cell>
          <cell r="BO2043">
            <v>218</v>
          </cell>
          <cell r="BP2043">
            <v>6.1</v>
          </cell>
          <cell r="BQ2043" t="str">
            <v>212-224</v>
          </cell>
          <cell r="BR2043" t="str">
            <v>LoAvg</v>
          </cell>
          <cell r="BS2043" t="str">
            <v>Geometry</v>
          </cell>
          <cell r="BT2043">
            <v>211</v>
          </cell>
          <cell r="BU2043">
            <v>5.9</v>
          </cell>
          <cell r="BV2043" t="str">
            <v>205-217</v>
          </cell>
          <cell r="BW2043" t="str">
            <v>Low</v>
          </cell>
          <cell r="BX2043" t="str">
            <v>Statistics and Probability</v>
          </cell>
          <cell r="BY2043">
            <v>209</v>
          </cell>
          <cell r="BZ2043">
            <v>6</v>
          </cell>
          <cell r="CA2043" t="str">
            <v>203-215</v>
          </cell>
          <cell r="CB2043" t="str">
            <v>Low</v>
          </cell>
          <cell r="CW2043">
            <v>0.43866898148148148</v>
          </cell>
          <cell r="CX2043">
            <v>55</v>
          </cell>
          <cell r="CY2043" t="str">
            <v>Arkansas Comprehensive Testing Assessment and Accountability Program</v>
          </cell>
          <cell r="CZ2043" t="str">
            <v>Below Basic</v>
          </cell>
          <cell r="DE2043">
            <v>3</v>
          </cell>
        </row>
        <row r="2044">
          <cell r="A2044" t="str">
            <v>70200017314288183School 3</v>
          </cell>
          <cell r="B2044" t="str">
            <v>Fall 2015-2016</v>
          </cell>
          <cell r="C2044">
            <v>70200017</v>
          </cell>
          <cell r="D2044" t="str">
            <v>School 3</v>
          </cell>
          <cell r="E2044" t="str">
            <v>Reading</v>
          </cell>
          <cell r="F2044" t="str">
            <v>Reading</v>
          </cell>
          <cell r="G2044" t="b">
            <v>1</v>
          </cell>
          <cell r="H2044">
            <v>2015</v>
          </cell>
          <cell r="I2044">
            <v>4</v>
          </cell>
          <cell r="L2044">
            <v>4</v>
          </cell>
          <cell r="O2044" t="str">
            <v>Survey With Goals</v>
          </cell>
          <cell r="P2044">
            <v>314288183</v>
          </cell>
          <cell r="Q2044">
            <v>42265</v>
          </cell>
          <cell r="R2044">
            <v>23</v>
          </cell>
          <cell r="S2044">
            <v>199</v>
          </cell>
          <cell r="T2044">
            <v>3.2</v>
          </cell>
          <cell r="U2044">
            <v>12</v>
          </cell>
          <cell r="V2044">
            <v>4</v>
          </cell>
          <cell r="W2044">
            <v>-22</v>
          </cell>
          <cell r="X2044">
            <v>4.5999999999999996</v>
          </cell>
          <cell r="Y2044" t="str">
            <v>No</v>
          </cell>
          <cell r="Z2044">
            <v>-3.81</v>
          </cell>
          <cell r="AA2044">
            <v>1</v>
          </cell>
          <cell r="BF2044">
            <v>583</v>
          </cell>
          <cell r="BG2044">
            <v>483</v>
          </cell>
          <cell r="BH2044">
            <v>633</v>
          </cell>
          <cell r="BI2044" t="str">
            <v>Literature</v>
          </cell>
          <cell r="BJ2044">
            <v>205</v>
          </cell>
          <cell r="BK2044">
            <v>5.7</v>
          </cell>
          <cell r="BL2044" t="str">
            <v>199-211</v>
          </cell>
          <cell r="BM2044" t="str">
            <v>Low</v>
          </cell>
          <cell r="BN2044" t="str">
            <v>Informational Text</v>
          </cell>
          <cell r="BO2044">
            <v>197</v>
          </cell>
          <cell r="BP2044">
            <v>5.7</v>
          </cell>
          <cell r="BQ2044" t="str">
            <v>191-203</v>
          </cell>
          <cell r="BR2044" t="str">
            <v>Low</v>
          </cell>
          <cell r="BS2044" t="str">
            <v>Vocabulary Acquisition and Use</v>
          </cell>
          <cell r="BT2044">
            <v>194</v>
          </cell>
          <cell r="BU2044">
            <v>5.8</v>
          </cell>
          <cell r="BV2044" t="str">
            <v>188-200</v>
          </cell>
          <cell r="BW2044" t="str">
            <v>Low</v>
          </cell>
          <cell r="CW2044">
            <v>0.53158564814814813</v>
          </cell>
          <cell r="CX2044">
            <v>50</v>
          </cell>
          <cell r="CY2044" t="str">
            <v>Arkansas Comprehensive Testing Assessment and Accountability Program</v>
          </cell>
          <cell r="CZ2044" t="str">
            <v>Basic</v>
          </cell>
          <cell r="DE2044">
            <v>3</v>
          </cell>
        </row>
        <row r="2045">
          <cell r="A2045" t="str">
            <v>70200024309647960School 3</v>
          </cell>
          <cell r="B2045" t="str">
            <v>Fall 2015-2016</v>
          </cell>
          <cell r="C2045">
            <v>70200024</v>
          </cell>
          <cell r="D2045" t="str">
            <v>School 3</v>
          </cell>
          <cell r="E2045" t="str">
            <v>Language Usage</v>
          </cell>
          <cell r="F2045" t="str">
            <v>Language</v>
          </cell>
          <cell r="G2045" t="b">
            <v>1</v>
          </cell>
          <cell r="H2045">
            <v>2015</v>
          </cell>
          <cell r="I2045">
            <v>4</v>
          </cell>
          <cell r="L2045">
            <v>4</v>
          </cell>
          <cell r="O2045" t="str">
            <v>Survey With Goals</v>
          </cell>
          <cell r="P2045">
            <v>309647960</v>
          </cell>
          <cell r="Q2045">
            <v>42258</v>
          </cell>
          <cell r="R2045">
            <v>28</v>
          </cell>
          <cell r="S2045">
            <v>222</v>
          </cell>
          <cell r="T2045">
            <v>2.9</v>
          </cell>
          <cell r="U2045">
            <v>66</v>
          </cell>
          <cell r="V2045">
            <v>3</v>
          </cell>
          <cell r="W2045">
            <v>1</v>
          </cell>
          <cell r="X2045">
            <v>4.0999999999999996</v>
          </cell>
          <cell r="Y2045" t="str">
            <v>No*</v>
          </cell>
          <cell r="Z2045">
            <v>-0.28000000000000003</v>
          </cell>
          <cell r="AA2045">
            <v>39</v>
          </cell>
          <cell r="BI2045" t="str">
            <v>Writing: Plan, Organize, Develop, Revise, Research</v>
          </cell>
          <cell r="BJ2045">
            <v>217</v>
          </cell>
          <cell r="BK2045">
            <v>5</v>
          </cell>
          <cell r="BL2045" t="str">
            <v>212-222</v>
          </cell>
          <cell r="BM2045" t="str">
            <v>Avg</v>
          </cell>
          <cell r="BN2045" t="str">
            <v>Language: Understand, Edit for Grammar, Usage</v>
          </cell>
          <cell r="BO2045">
            <v>223</v>
          </cell>
          <cell r="BP2045">
            <v>5.2</v>
          </cell>
          <cell r="BQ2045" t="str">
            <v>218-228</v>
          </cell>
          <cell r="BR2045" t="str">
            <v>HiAvg</v>
          </cell>
          <cell r="BS2045" t="str">
            <v>Language: Understand, Edit Mechanics</v>
          </cell>
          <cell r="BT2045">
            <v>226</v>
          </cell>
          <cell r="BU2045">
            <v>5.0999999999999996</v>
          </cell>
          <cell r="BV2045" t="str">
            <v>221-231</v>
          </cell>
          <cell r="BW2045" t="str">
            <v>HiAvg</v>
          </cell>
          <cell r="CW2045">
            <v>0.55001157407407408</v>
          </cell>
          <cell r="CX2045">
            <v>54</v>
          </cell>
          <cell r="DE2045">
            <v>2</v>
          </cell>
        </row>
        <row r="2046">
          <cell r="A2046" t="str">
            <v>70200024306607493School 3</v>
          </cell>
          <cell r="B2046" t="str">
            <v>Fall 2015-2016</v>
          </cell>
          <cell r="C2046">
            <v>70200024</v>
          </cell>
          <cell r="D2046" t="str">
            <v>School 3</v>
          </cell>
          <cell r="E2046" t="str">
            <v>Mathematics</v>
          </cell>
          <cell r="F2046" t="str">
            <v>Mathematics</v>
          </cell>
          <cell r="G2046" t="b">
            <v>1</v>
          </cell>
          <cell r="H2046">
            <v>2015</v>
          </cell>
          <cell r="I2046">
            <v>4</v>
          </cell>
          <cell r="L2046">
            <v>4</v>
          </cell>
          <cell r="O2046" t="str">
            <v>Survey With Goals</v>
          </cell>
          <cell r="P2046">
            <v>306607493</v>
          </cell>
          <cell r="Q2046">
            <v>42264</v>
          </cell>
          <cell r="R2046">
            <v>55</v>
          </cell>
          <cell r="S2046">
            <v>224</v>
          </cell>
          <cell r="T2046">
            <v>2.9</v>
          </cell>
          <cell r="U2046">
            <v>45</v>
          </cell>
          <cell r="V2046">
            <v>5</v>
          </cell>
          <cell r="W2046">
            <v>0</v>
          </cell>
          <cell r="X2046">
            <v>4.0999999999999996</v>
          </cell>
          <cell r="Y2046" t="str">
            <v>No</v>
          </cell>
          <cell r="Z2046">
            <v>-0.89</v>
          </cell>
          <cell r="AA2046">
            <v>19</v>
          </cell>
          <cell r="BI2046" t="str">
            <v>Operations and Algebraic Thinking</v>
          </cell>
          <cell r="BJ2046">
            <v>231</v>
          </cell>
          <cell r="BK2046">
            <v>5.9</v>
          </cell>
          <cell r="BL2046" t="str">
            <v>225-237</v>
          </cell>
          <cell r="BM2046" t="str">
            <v>Avg</v>
          </cell>
          <cell r="BN2046" t="str">
            <v>The Real and Complex Number Systems</v>
          </cell>
          <cell r="BO2046">
            <v>219</v>
          </cell>
          <cell r="BP2046">
            <v>5.8</v>
          </cell>
          <cell r="BQ2046" t="str">
            <v>213-225</v>
          </cell>
          <cell r="BR2046" t="str">
            <v>LoAvg</v>
          </cell>
          <cell r="BS2046" t="str">
            <v>Geometry</v>
          </cell>
          <cell r="BT2046">
            <v>221</v>
          </cell>
          <cell r="BU2046">
            <v>5.9</v>
          </cell>
          <cell r="BV2046" t="str">
            <v>215-227</v>
          </cell>
          <cell r="BW2046" t="str">
            <v>LoAvg</v>
          </cell>
          <cell r="BX2046" t="str">
            <v>Statistics and Probability</v>
          </cell>
          <cell r="BY2046">
            <v>227</v>
          </cell>
          <cell r="BZ2046">
            <v>5.7</v>
          </cell>
          <cell r="CA2046" t="str">
            <v>221-233</v>
          </cell>
          <cell r="CB2046" t="str">
            <v>Avg</v>
          </cell>
          <cell r="CW2046">
            <v>0.34581018518518519</v>
          </cell>
          <cell r="CX2046">
            <v>50</v>
          </cell>
          <cell r="CY2046" t="str">
            <v>Arkansas Comprehensive Testing Assessment and Accountability Program</v>
          </cell>
          <cell r="CZ2046" t="str">
            <v>Proficient</v>
          </cell>
          <cell r="DE2046">
            <v>4</v>
          </cell>
        </row>
        <row r="2047">
          <cell r="A2047" t="str">
            <v>70200024302470963School 3</v>
          </cell>
          <cell r="B2047" t="str">
            <v>Fall 2015-2016</v>
          </cell>
          <cell r="C2047">
            <v>70200024</v>
          </cell>
          <cell r="D2047" t="str">
            <v>School 3</v>
          </cell>
          <cell r="E2047" t="str">
            <v>Reading</v>
          </cell>
          <cell r="F2047" t="str">
            <v>Reading</v>
          </cell>
          <cell r="G2047" t="b">
            <v>1</v>
          </cell>
          <cell r="H2047">
            <v>2015</v>
          </cell>
          <cell r="I2047">
            <v>4</v>
          </cell>
          <cell r="L2047">
            <v>4</v>
          </cell>
          <cell r="O2047" t="str">
            <v>Survey With Goals</v>
          </cell>
          <cell r="P2047">
            <v>302470963</v>
          </cell>
          <cell r="Q2047">
            <v>42256</v>
          </cell>
          <cell r="R2047">
            <v>50</v>
          </cell>
          <cell r="S2047">
            <v>229</v>
          </cell>
          <cell r="T2047">
            <v>3.4</v>
          </cell>
          <cell r="U2047">
            <v>77</v>
          </cell>
          <cell r="V2047">
            <v>4</v>
          </cell>
          <cell r="W2047">
            <v>7</v>
          </cell>
          <cell r="X2047">
            <v>4.67</v>
          </cell>
          <cell r="Y2047" t="str">
            <v>Yes*</v>
          </cell>
          <cell r="Z2047">
            <v>0.51</v>
          </cell>
          <cell r="AA2047">
            <v>70</v>
          </cell>
          <cell r="BF2047">
            <v>1123</v>
          </cell>
          <cell r="BG2047">
            <v>1023</v>
          </cell>
          <cell r="BH2047">
            <v>1173</v>
          </cell>
          <cell r="BI2047" t="str">
            <v>Literature</v>
          </cell>
          <cell r="BJ2047">
            <v>232</v>
          </cell>
          <cell r="BK2047">
            <v>5.9</v>
          </cell>
          <cell r="BL2047" t="str">
            <v>226-238</v>
          </cell>
          <cell r="BM2047" t="str">
            <v>HiAvg</v>
          </cell>
          <cell r="BN2047" t="str">
            <v>Informational Text</v>
          </cell>
          <cell r="BO2047">
            <v>226</v>
          </cell>
          <cell r="BP2047">
            <v>6</v>
          </cell>
          <cell r="BQ2047" t="str">
            <v>220-232</v>
          </cell>
          <cell r="BR2047" t="str">
            <v>HiAvg</v>
          </cell>
          <cell r="BS2047" t="str">
            <v>Vocabulary Acquisition and Use</v>
          </cell>
          <cell r="BT2047">
            <v>230</v>
          </cell>
          <cell r="BU2047">
            <v>5.8</v>
          </cell>
          <cell r="BV2047" t="str">
            <v>224-236</v>
          </cell>
          <cell r="BW2047" t="str">
            <v>HiAvg</v>
          </cell>
          <cell r="CW2047">
            <v>0.55395833333333333</v>
          </cell>
          <cell r="CX2047">
            <v>55</v>
          </cell>
          <cell r="CY2047" t="str">
            <v>Arkansas Comprehensive Testing Assessment and Accountability Program</v>
          </cell>
          <cell r="CZ2047" t="str">
            <v>Advanced</v>
          </cell>
          <cell r="DE2047">
            <v>3</v>
          </cell>
        </row>
        <row r="2048">
          <cell r="A2048" t="str">
            <v>70200028309647939School 3</v>
          </cell>
          <cell r="B2048" t="str">
            <v>Fall 2015-2016</v>
          </cell>
          <cell r="C2048">
            <v>70200028</v>
          </cell>
          <cell r="D2048" t="str">
            <v>School 3</v>
          </cell>
          <cell r="E2048" t="str">
            <v>Language Usage</v>
          </cell>
          <cell r="F2048" t="str">
            <v>Language</v>
          </cell>
          <cell r="G2048" t="b">
            <v>1</v>
          </cell>
          <cell r="H2048">
            <v>2015</v>
          </cell>
          <cell r="I2048">
            <v>4</v>
          </cell>
          <cell r="L2048">
            <v>4</v>
          </cell>
          <cell r="O2048" t="str">
            <v>Survey With Goals</v>
          </cell>
          <cell r="P2048">
            <v>309647939</v>
          </cell>
          <cell r="Q2048">
            <v>42258</v>
          </cell>
          <cell r="R2048">
            <v>61</v>
          </cell>
          <cell r="S2048">
            <v>201</v>
          </cell>
          <cell r="T2048">
            <v>2.9</v>
          </cell>
          <cell r="U2048">
            <v>17</v>
          </cell>
          <cell r="V2048">
            <v>5</v>
          </cell>
          <cell r="W2048">
            <v>0</v>
          </cell>
          <cell r="X2048">
            <v>4.0999999999999996</v>
          </cell>
          <cell r="Y2048" t="str">
            <v>No</v>
          </cell>
          <cell r="Z2048">
            <v>-0.69</v>
          </cell>
          <cell r="AA2048">
            <v>25</v>
          </cell>
          <cell r="BI2048" t="str">
            <v>Writing: Plan, Organize, Develop, Revise, Research</v>
          </cell>
          <cell r="BJ2048">
            <v>199</v>
          </cell>
          <cell r="BK2048">
            <v>5.0999999999999996</v>
          </cell>
          <cell r="BL2048" t="str">
            <v>194-204</v>
          </cell>
          <cell r="BM2048" t="str">
            <v>Low</v>
          </cell>
          <cell r="BN2048" t="str">
            <v>Language: Understand, Edit for Grammar, Usage</v>
          </cell>
          <cell r="BO2048">
            <v>207</v>
          </cell>
          <cell r="BP2048">
            <v>5.2</v>
          </cell>
          <cell r="BQ2048" t="str">
            <v>202-212</v>
          </cell>
          <cell r="BR2048" t="str">
            <v>LoAvg</v>
          </cell>
          <cell r="BS2048" t="str">
            <v>Language: Understand, Edit Mechanics</v>
          </cell>
          <cell r="BT2048">
            <v>197</v>
          </cell>
          <cell r="BU2048">
            <v>5.2</v>
          </cell>
          <cell r="BV2048" t="str">
            <v>192-202</v>
          </cell>
          <cell r="BW2048" t="str">
            <v>Low</v>
          </cell>
          <cell r="CW2048">
            <v>0.33787037037037032</v>
          </cell>
          <cell r="CX2048">
            <v>45</v>
          </cell>
          <cell r="DE2048">
            <v>4</v>
          </cell>
        </row>
        <row r="2049">
          <cell r="A2049" t="str">
            <v>70200028307454840School 3</v>
          </cell>
          <cell r="B2049" t="str">
            <v>Fall 2015-2016</v>
          </cell>
          <cell r="C2049">
            <v>70200028</v>
          </cell>
          <cell r="D2049" t="str">
            <v>School 3</v>
          </cell>
          <cell r="E2049" t="str">
            <v>Mathematics</v>
          </cell>
          <cell r="F2049" t="str">
            <v>Mathematics</v>
          </cell>
          <cell r="G2049" t="b">
            <v>1</v>
          </cell>
          <cell r="H2049">
            <v>2015</v>
          </cell>
          <cell r="I2049">
            <v>4</v>
          </cell>
          <cell r="L2049">
            <v>4</v>
          </cell>
          <cell r="O2049" t="str">
            <v>Survey With Goals</v>
          </cell>
          <cell r="P2049">
            <v>307454840</v>
          </cell>
          <cell r="Q2049">
            <v>42263</v>
          </cell>
          <cell r="R2049">
            <v>73</v>
          </cell>
          <cell r="S2049">
            <v>200</v>
          </cell>
          <cell r="T2049">
            <v>2.9</v>
          </cell>
          <cell r="U2049">
            <v>9</v>
          </cell>
          <cell r="V2049">
            <v>7</v>
          </cell>
          <cell r="W2049">
            <v>5</v>
          </cell>
          <cell r="X2049">
            <v>4.0999999999999996</v>
          </cell>
          <cell r="Y2049" t="str">
            <v>No*</v>
          </cell>
          <cell r="Z2049">
            <v>-0.23</v>
          </cell>
          <cell r="AA2049">
            <v>41</v>
          </cell>
          <cell r="BI2049" t="str">
            <v>Operations and Algebraic Thinking</v>
          </cell>
          <cell r="BJ2049">
            <v>193</v>
          </cell>
          <cell r="BK2049">
            <v>6.2</v>
          </cell>
          <cell r="BL2049" t="str">
            <v>187-199</v>
          </cell>
          <cell r="BM2049" t="str">
            <v>Low</v>
          </cell>
          <cell r="BN2049" t="str">
            <v>The Real and Complex Number Systems</v>
          </cell>
          <cell r="BO2049">
            <v>200</v>
          </cell>
          <cell r="BP2049">
            <v>6.1</v>
          </cell>
          <cell r="BQ2049" t="str">
            <v>194-206</v>
          </cell>
          <cell r="BR2049" t="str">
            <v>Low</v>
          </cell>
          <cell r="BS2049" t="str">
            <v>Geometry</v>
          </cell>
          <cell r="BT2049">
            <v>218</v>
          </cell>
          <cell r="BU2049">
            <v>7.7</v>
          </cell>
          <cell r="BV2049" t="str">
            <v>210-226</v>
          </cell>
          <cell r="BW2049" t="str">
            <v>LoAvg</v>
          </cell>
          <cell r="BX2049" t="str">
            <v>Statistics and Probability</v>
          </cell>
          <cell r="BY2049">
            <v>189</v>
          </cell>
          <cell r="BZ2049">
            <v>6.9</v>
          </cell>
          <cell r="CA2049" t="str">
            <v>182-196</v>
          </cell>
          <cell r="CB2049" t="str">
            <v>Low</v>
          </cell>
          <cell r="CW2049">
            <v>0.34057870370370374</v>
          </cell>
          <cell r="CX2049">
            <v>52</v>
          </cell>
          <cell r="CY2049" t="str">
            <v>Arkansas Comprehensive Testing Assessment and Accountability Program</v>
          </cell>
          <cell r="CZ2049" t="str">
            <v>Below Basic</v>
          </cell>
          <cell r="DE2049">
            <v>5</v>
          </cell>
        </row>
        <row r="2050">
          <cell r="A2050" t="str">
            <v>70200028302471336School 3</v>
          </cell>
          <cell r="B2050" t="str">
            <v>Fall 2015-2016</v>
          </cell>
          <cell r="C2050">
            <v>70200028</v>
          </cell>
          <cell r="D2050" t="str">
            <v>School 3</v>
          </cell>
          <cell r="E2050" t="str">
            <v>Reading</v>
          </cell>
          <cell r="F2050" t="str">
            <v>Reading</v>
          </cell>
          <cell r="G2050" t="b">
            <v>1</v>
          </cell>
          <cell r="H2050">
            <v>2015</v>
          </cell>
          <cell r="I2050">
            <v>4</v>
          </cell>
          <cell r="L2050">
            <v>4</v>
          </cell>
          <cell r="O2050" t="str">
            <v>Survey With Goals</v>
          </cell>
          <cell r="P2050">
            <v>302471336</v>
          </cell>
          <cell r="Q2050">
            <v>42256</v>
          </cell>
          <cell r="R2050">
            <v>61</v>
          </cell>
          <cell r="S2050">
            <v>193</v>
          </cell>
          <cell r="T2050">
            <v>3.4</v>
          </cell>
          <cell r="U2050">
            <v>8</v>
          </cell>
          <cell r="V2050">
            <v>5</v>
          </cell>
          <cell r="W2050">
            <v>-6</v>
          </cell>
          <cell r="X2050">
            <v>4.5999999999999996</v>
          </cell>
          <cell r="Y2050" t="str">
            <v>No</v>
          </cell>
          <cell r="Z2050">
            <v>-1.59</v>
          </cell>
          <cell r="AA2050">
            <v>6</v>
          </cell>
          <cell r="BF2050">
            <v>475</v>
          </cell>
          <cell r="BG2050">
            <v>375</v>
          </cell>
          <cell r="BH2050">
            <v>525</v>
          </cell>
          <cell r="BI2050" t="str">
            <v>Literature</v>
          </cell>
          <cell r="BJ2050">
            <v>194</v>
          </cell>
          <cell r="BK2050">
            <v>5.8</v>
          </cell>
          <cell r="BL2050" t="str">
            <v>188-200</v>
          </cell>
          <cell r="BM2050" t="str">
            <v>Low</v>
          </cell>
          <cell r="BN2050" t="str">
            <v>Informational Text</v>
          </cell>
          <cell r="BO2050">
            <v>193</v>
          </cell>
          <cell r="BP2050">
            <v>5.9</v>
          </cell>
          <cell r="BQ2050" t="str">
            <v>187-199</v>
          </cell>
          <cell r="BR2050" t="str">
            <v>Low</v>
          </cell>
          <cell r="BS2050" t="str">
            <v>Vocabulary Acquisition and Use</v>
          </cell>
          <cell r="BT2050">
            <v>193</v>
          </cell>
          <cell r="BU2050">
            <v>5.7</v>
          </cell>
          <cell r="BV2050" t="str">
            <v>187-199</v>
          </cell>
          <cell r="BW2050" t="str">
            <v>Low</v>
          </cell>
          <cell r="CW2050">
            <v>0.34422453703703698</v>
          </cell>
          <cell r="CX2050">
            <v>46</v>
          </cell>
          <cell r="CY2050" t="str">
            <v>Arkansas Comprehensive Testing Assessment and Accountability Program</v>
          </cell>
          <cell r="CZ2050" t="str">
            <v>Basic</v>
          </cell>
          <cell r="DE2050">
            <v>5</v>
          </cell>
        </row>
        <row r="2051">
          <cell r="A2051" t="str">
            <v>70200034308273414School 3</v>
          </cell>
          <cell r="B2051" t="str">
            <v>Fall 2015-2016</v>
          </cell>
          <cell r="C2051">
            <v>70200034</v>
          </cell>
          <cell r="D2051" t="str">
            <v>School 3</v>
          </cell>
          <cell r="E2051" t="str">
            <v>Language Usage</v>
          </cell>
          <cell r="F2051" t="str">
            <v>Language</v>
          </cell>
          <cell r="G2051" t="b">
            <v>1</v>
          </cell>
          <cell r="H2051">
            <v>2015</v>
          </cell>
          <cell r="I2051">
            <v>4</v>
          </cell>
          <cell r="L2051">
            <v>4</v>
          </cell>
          <cell r="O2051" t="str">
            <v>Survey With Goals</v>
          </cell>
          <cell r="P2051">
            <v>308273414</v>
          </cell>
          <cell r="Q2051">
            <v>42262</v>
          </cell>
          <cell r="R2051">
            <v>70</v>
          </cell>
          <cell r="S2051">
            <v>231</v>
          </cell>
          <cell r="T2051">
            <v>2.9</v>
          </cell>
          <cell r="U2051">
            <v>85</v>
          </cell>
          <cell r="V2051">
            <v>2</v>
          </cell>
          <cell r="W2051">
            <v>-2</v>
          </cell>
          <cell r="X2051">
            <v>4.0999999999999996</v>
          </cell>
          <cell r="Y2051" t="str">
            <v>No*</v>
          </cell>
          <cell r="Z2051">
            <v>-0.64</v>
          </cell>
          <cell r="AA2051">
            <v>26</v>
          </cell>
          <cell r="BI2051" t="str">
            <v>Writing: Plan, Organize, Develop, Revise, Research</v>
          </cell>
          <cell r="BJ2051">
            <v>234</v>
          </cell>
          <cell r="BK2051">
            <v>5.0999999999999996</v>
          </cell>
          <cell r="BL2051" t="str">
            <v>229-239</v>
          </cell>
          <cell r="BM2051" t="str">
            <v>High</v>
          </cell>
          <cell r="BN2051" t="str">
            <v>Language: Understand, Edit for Grammar, Usage</v>
          </cell>
          <cell r="BO2051">
            <v>232</v>
          </cell>
          <cell r="BP2051">
            <v>5.0999999999999996</v>
          </cell>
          <cell r="BQ2051" t="str">
            <v>227-237</v>
          </cell>
          <cell r="BR2051" t="str">
            <v>High</v>
          </cell>
          <cell r="BS2051" t="str">
            <v>Language: Understand, Edit Mechanics</v>
          </cell>
          <cell r="BT2051">
            <v>228</v>
          </cell>
          <cell r="BU2051">
            <v>5.0999999999999996</v>
          </cell>
          <cell r="BV2051" t="str">
            <v>223-233</v>
          </cell>
          <cell r="BW2051" t="str">
            <v>HiAvg</v>
          </cell>
          <cell r="CW2051">
            <v>0.34439814814814818</v>
          </cell>
          <cell r="CX2051">
            <v>55</v>
          </cell>
          <cell r="DE2051">
            <v>2</v>
          </cell>
        </row>
        <row r="2052">
          <cell r="A2052" t="str">
            <v>70200034306607161School 3</v>
          </cell>
          <cell r="B2052" t="str">
            <v>Fall 2015-2016</v>
          </cell>
          <cell r="C2052">
            <v>70200034</v>
          </cell>
          <cell r="D2052" t="str">
            <v>School 3</v>
          </cell>
          <cell r="E2052" t="str">
            <v>Mathematics</v>
          </cell>
          <cell r="F2052" t="str">
            <v>Mathematics</v>
          </cell>
          <cell r="G2052" t="b">
            <v>1</v>
          </cell>
          <cell r="H2052">
            <v>2015</v>
          </cell>
          <cell r="I2052">
            <v>4</v>
          </cell>
          <cell r="L2052">
            <v>4</v>
          </cell>
          <cell r="O2052" t="str">
            <v>Survey With Goals</v>
          </cell>
          <cell r="P2052">
            <v>306607161</v>
          </cell>
          <cell r="Q2052">
            <v>42264</v>
          </cell>
          <cell r="R2052">
            <v>84</v>
          </cell>
          <cell r="S2052">
            <v>241</v>
          </cell>
          <cell r="T2052">
            <v>3</v>
          </cell>
          <cell r="U2052">
            <v>79</v>
          </cell>
          <cell r="V2052">
            <v>6</v>
          </cell>
          <cell r="W2052">
            <v>5</v>
          </cell>
          <cell r="X2052">
            <v>4.17</v>
          </cell>
          <cell r="Y2052" t="str">
            <v>No*</v>
          </cell>
          <cell r="Z2052">
            <v>-0.12</v>
          </cell>
          <cell r="AA2052">
            <v>45</v>
          </cell>
          <cell r="BI2052" t="str">
            <v>Operations and Algebraic Thinking</v>
          </cell>
          <cell r="BJ2052">
            <v>246</v>
          </cell>
          <cell r="BK2052">
            <v>6.1</v>
          </cell>
          <cell r="BL2052" t="str">
            <v>240-252</v>
          </cell>
          <cell r="BM2052" t="str">
            <v>High</v>
          </cell>
          <cell r="BN2052" t="str">
            <v>The Real and Complex Number Systems</v>
          </cell>
          <cell r="BO2052">
            <v>239</v>
          </cell>
          <cell r="BP2052">
            <v>6</v>
          </cell>
          <cell r="BQ2052" t="str">
            <v>233-245</v>
          </cell>
          <cell r="BR2052" t="str">
            <v>HiAvg</v>
          </cell>
          <cell r="BS2052" t="str">
            <v>Geometry</v>
          </cell>
          <cell r="BT2052">
            <v>233</v>
          </cell>
          <cell r="BU2052">
            <v>6.3</v>
          </cell>
          <cell r="BV2052" t="str">
            <v>227-239</v>
          </cell>
          <cell r="BW2052" t="str">
            <v>Avg</v>
          </cell>
          <cell r="BX2052" t="str">
            <v>Statistics and Probability</v>
          </cell>
          <cell r="BY2052">
            <v>245</v>
          </cell>
          <cell r="BZ2052">
            <v>6.2</v>
          </cell>
          <cell r="CA2052" t="str">
            <v>239-251</v>
          </cell>
          <cell r="CB2052" t="str">
            <v>High</v>
          </cell>
          <cell r="CW2052">
            <v>0.43861111111111112</v>
          </cell>
          <cell r="CX2052">
            <v>51</v>
          </cell>
          <cell r="CY2052" t="str">
            <v>Arkansas Comprehensive Testing Assessment and Accountability Program</v>
          </cell>
          <cell r="CZ2052" t="str">
            <v>Advanced</v>
          </cell>
          <cell r="DE2052">
            <v>5</v>
          </cell>
        </row>
        <row r="2053">
          <cell r="A2053" t="str">
            <v>70200034310122811School 3</v>
          </cell>
          <cell r="B2053" t="str">
            <v>Fall 2015-2016</v>
          </cell>
          <cell r="C2053">
            <v>70200034</v>
          </cell>
          <cell r="D2053" t="str">
            <v>School 3</v>
          </cell>
          <cell r="E2053" t="str">
            <v>Reading</v>
          </cell>
          <cell r="F2053" t="str">
            <v>Reading</v>
          </cell>
          <cell r="G2053" t="b">
            <v>1</v>
          </cell>
          <cell r="H2053">
            <v>2015</v>
          </cell>
          <cell r="I2053">
            <v>4</v>
          </cell>
          <cell r="L2053">
            <v>4</v>
          </cell>
          <cell r="O2053" t="str">
            <v>Survey With Goals</v>
          </cell>
          <cell r="P2053">
            <v>310122811</v>
          </cell>
          <cell r="Q2053">
            <v>42257</v>
          </cell>
          <cell r="R2053">
            <v>95</v>
          </cell>
          <cell r="S2053">
            <v>239</v>
          </cell>
          <cell r="T2053">
            <v>3.4</v>
          </cell>
          <cell r="U2053">
            <v>92</v>
          </cell>
          <cell r="V2053">
            <v>4</v>
          </cell>
          <cell r="W2053">
            <v>17</v>
          </cell>
          <cell r="X2053">
            <v>4.67</v>
          </cell>
          <cell r="Y2053" t="str">
            <v>Yes</v>
          </cell>
          <cell r="Z2053">
            <v>1.99</v>
          </cell>
          <cell r="AA2053">
            <v>98</v>
          </cell>
          <cell r="BF2053">
            <v>1303</v>
          </cell>
          <cell r="BG2053">
            <v>1203</v>
          </cell>
          <cell r="BH2053">
            <v>1353</v>
          </cell>
          <cell r="BI2053" t="str">
            <v>Literature</v>
          </cell>
          <cell r="BJ2053">
            <v>242</v>
          </cell>
          <cell r="BK2053">
            <v>6.1</v>
          </cell>
          <cell r="BL2053" t="str">
            <v>236-248</v>
          </cell>
          <cell r="BM2053" t="str">
            <v>High</v>
          </cell>
          <cell r="BN2053" t="str">
            <v>Informational Text</v>
          </cell>
          <cell r="BO2053">
            <v>242</v>
          </cell>
          <cell r="BP2053">
            <v>6</v>
          </cell>
          <cell r="BQ2053" t="str">
            <v>236-248</v>
          </cell>
          <cell r="BR2053" t="str">
            <v>High</v>
          </cell>
          <cell r="BS2053" t="str">
            <v>Vocabulary Acquisition and Use</v>
          </cell>
          <cell r="BT2053">
            <v>232</v>
          </cell>
          <cell r="BU2053">
            <v>6</v>
          </cell>
          <cell r="BV2053" t="str">
            <v>226-238</v>
          </cell>
          <cell r="BW2053" t="str">
            <v>HiAvg</v>
          </cell>
          <cell r="CW2053">
            <v>0.33710648148148148</v>
          </cell>
          <cell r="CX2053">
            <v>51</v>
          </cell>
          <cell r="CY2053" t="str">
            <v>Arkansas Comprehensive Testing Assessment and Accountability Program</v>
          </cell>
          <cell r="CZ2053" t="str">
            <v>Advanced</v>
          </cell>
          <cell r="DE2053">
            <v>3</v>
          </cell>
        </row>
        <row r="2054">
          <cell r="A2054" t="str">
            <v>70200040309647988School 3</v>
          </cell>
          <cell r="B2054" t="str">
            <v>Fall 2015-2016</v>
          </cell>
          <cell r="C2054">
            <v>70200040</v>
          </cell>
          <cell r="D2054" t="str">
            <v>School 3</v>
          </cell>
          <cell r="E2054" t="str">
            <v>Language Usage</v>
          </cell>
          <cell r="F2054" t="str">
            <v>Language</v>
          </cell>
          <cell r="G2054" t="b">
            <v>1</v>
          </cell>
          <cell r="H2054">
            <v>2015</v>
          </cell>
          <cell r="I2054">
            <v>4</v>
          </cell>
          <cell r="L2054">
            <v>4</v>
          </cell>
          <cell r="O2054" t="str">
            <v>Survey With Goals</v>
          </cell>
          <cell r="P2054">
            <v>309647988</v>
          </cell>
          <cell r="Q2054">
            <v>42258</v>
          </cell>
          <cell r="R2054">
            <v>36</v>
          </cell>
          <cell r="S2054">
            <v>205</v>
          </cell>
          <cell r="T2054">
            <v>2.9</v>
          </cell>
          <cell r="U2054">
            <v>21</v>
          </cell>
          <cell r="V2054">
            <v>4</v>
          </cell>
          <cell r="W2054">
            <v>2</v>
          </cell>
          <cell r="X2054">
            <v>4.24</v>
          </cell>
          <cell r="Y2054" t="str">
            <v>No*</v>
          </cell>
          <cell r="Z2054">
            <v>-0.31</v>
          </cell>
          <cell r="AA2054">
            <v>38</v>
          </cell>
          <cell r="BI2054" t="str">
            <v>Writing: Plan, Organize, Develop, Revise, Research</v>
          </cell>
          <cell r="BJ2054">
            <v>205</v>
          </cell>
          <cell r="BK2054">
            <v>5</v>
          </cell>
          <cell r="BL2054" t="str">
            <v>200-210</v>
          </cell>
          <cell r="BM2054" t="str">
            <v>Low</v>
          </cell>
          <cell r="BN2054" t="str">
            <v>Language: Understand, Edit for Grammar, Usage</v>
          </cell>
          <cell r="BO2054">
            <v>206</v>
          </cell>
          <cell r="BP2054">
            <v>4.9000000000000004</v>
          </cell>
          <cell r="BQ2054" t="str">
            <v>201-211</v>
          </cell>
          <cell r="BR2054" t="str">
            <v>Low</v>
          </cell>
          <cell r="BS2054" t="str">
            <v>Language: Understand, Edit Mechanics</v>
          </cell>
          <cell r="BT2054">
            <v>205</v>
          </cell>
          <cell r="BU2054">
            <v>5</v>
          </cell>
          <cell r="BV2054" t="str">
            <v>200-210</v>
          </cell>
          <cell r="BW2054" t="str">
            <v>Low</v>
          </cell>
          <cell r="CW2054">
            <v>0.54996527777777782</v>
          </cell>
          <cell r="CX2054">
            <v>50</v>
          </cell>
          <cell r="DE2054">
            <v>2</v>
          </cell>
        </row>
        <row r="2055">
          <cell r="A2055" t="str">
            <v>70200040314288001School 3</v>
          </cell>
          <cell r="B2055" t="str">
            <v>Fall 2015-2016</v>
          </cell>
          <cell r="C2055">
            <v>70200040</v>
          </cell>
          <cell r="D2055" t="str">
            <v>School 3</v>
          </cell>
          <cell r="E2055" t="str">
            <v>Mathematics</v>
          </cell>
          <cell r="F2055" t="str">
            <v>Mathematics</v>
          </cell>
          <cell r="G2055" t="b">
            <v>1</v>
          </cell>
          <cell r="H2055">
            <v>2015</v>
          </cell>
          <cell r="I2055">
            <v>4</v>
          </cell>
          <cell r="L2055">
            <v>4</v>
          </cell>
          <cell r="O2055" t="str">
            <v>Survey With Goals</v>
          </cell>
          <cell r="P2055">
            <v>314288001</v>
          </cell>
          <cell r="Q2055">
            <v>42265</v>
          </cell>
          <cell r="R2055">
            <v>43</v>
          </cell>
          <cell r="S2055">
            <v>201</v>
          </cell>
          <cell r="T2055">
            <v>2.9</v>
          </cell>
          <cell r="U2055">
            <v>8</v>
          </cell>
          <cell r="V2055">
            <v>5</v>
          </cell>
          <cell r="W2055">
            <v>4</v>
          </cell>
          <cell r="X2055">
            <v>4.0999999999999996</v>
          </cell>
          <cell r="Y2055" t="str">
            <v>No*</v>
          </cell>
          <cell r="Z2055">
            <v>-0.15</v>
          </cell>
          <cell r="AA2055">
            <v>44</v>
          </cell>
          <cell r="BI2055" t="str">
            <v>Operations and Algebraic Thinking</v>
          </cell>
          <cell r="BJ2055">
            <v>203</v>
          </cell>
          <cell r="BK2055">
            <v>5.8</v>
          </cell>
          <cell r="BL2055" t="str">
            <v>197-209</v>
          </cell>
          <cell r="BM2055" t="str">
            <v>Low</v>
          </cell>
          <cell r="BN2055" t="str">
            <v>The Real and Complex Number Systems</v>
          </cell>
          <cell r="BO2055">
            <v>197</v>
          </cell>
          <cell r="BP2055">
            <v>6</v>
          </cell>
          <cell r="BQ2055" t="str">
            <v>191-203</v>
          </cell>
          <cell r="BR2055" t="str">
            <v>Low</v>
          </cell>
          <cell r="BS2055" t="str">
            <v>Geometry</v>
          </cell>
          <cell r="BT2055">
            <v>204</v>
          </cell>
          <cell r="BU2055">
            <v>5.9</v>
          </cell>
          <cell r="BV2055" t="str">
            <v>198-210</v>
          </cell>
          <cell r="BW2055" t="str">
            <v>Low</v>
          </cell>
          <cell r="BX2055" t="str">
            <v>Statistics and Probability</v>
          </cell>
          <cell r="BY2055">
            <v>200</v>
          </cell>
          <cell r="BZ2055">
            <v>5.8</v>
          </cell>
          <cell r="CA2055" t="str">
            <v>194-206</v>
          </cell>
          <cell r="CB2055" t="str">
            <v>Low</v>
          </cell>
          <cell r="CW2055">
            <v>0.34106481481481482</v>
          </cell>
          <cell r="CX2055">
            <v>50</v>
          </cell>
          <cell r="CY2055" t="str">
            <v>Arkansas Comprehensive Testing Assessment and Accountability Program</v>
          </cell>
          <cell r="CZ2055" t="str">
            <v>Below Basic</v>
          </cell>
          <cell r="DE2055">
            <v>3</v>
          </cell>
        </row>
        <row r="2056">
          <cell r="A2056" t="str">
            <v>70200040302471168School 3</v>
          </cell>
          <cell r="B2056" t="str">
            <v>Fall 2015-2016</v>
          </cell>
          <cell r="C2056">
            <v>70200040</v>
          </cell>
          <cell r="D2056" t="str">
            <v>School 3</v>
          </cell>
          <cell r="E2056" t="str">
            <v>Reading</v>
          </cell>
          <cell r="F2056" t="str">
            <v>Reading</v>
          </cell>
          <cell r="G2056" t="b">
            <v>1</v>
          </cell>
          <cell r="H2056">
            <v>2015</v>
          </cell>
          <cell r="I2056">
            <v>4</v>
          </cell>
          <cell r="L2056">
            <v>4</v>
          </cell>
          <cell r="O2056" t="str">
            <v>Survey With Goals</v>
          </cell>
          <cell r="P2056">
            <v>302471168</v>
          </cell>
          <cell r="Q2056">
            <v>42256</v>
          </cell>
          <cell r="R2056">
            <v>51</v>
          </cell>
          <cell r="S2056">
            <v>203</v>
          </cell>
          <cell r="T2056">
            <v>3.3</v>
          </cell>
          <cell r="U2056">
            <v>18</v>
          </cell>
          <cell r="V2056">
            <v>4</v>
          </cell>
          <cell r="W2056">
            <v>-3</v>
          </cell>
          <cell r="X2056">
            <v>4.5999999999999996</v>
          </cell>
          <cell r="Y2056" t="str">
            <v>No</v>
          </cell>
          <cell r="Z2056">
            <v>-1.1000000000000001</v>
          </cell>
          <cell r="AA2056">
            <v>14</v>
          </cell>
          <cell r="BF2056">
            <v>655</v>
          </cell>
          <cell r="BG2056">
            <v>555</v>
          </cell>
          <cell r="BH2056">
            <v>705</v>
          </cell>
          <cell r="BI2056" t="str">
            <v>Literature</v>
          </cell>
          <cell r="BJ2056">
            <v>212</v>
          </cell>
          <cell r="BK2056">
            <v>6.4</v>
          </cell>
          <cell r="BL2056" t="str">
            <v>206-218</v>
          </cell>
          <cell r="BM2056" t="str">
            <v>LoAvg</v>
          </cell>
          <cell r="BN2056" t="str">
            <v>Informational Text</v>
          </cell>
          <cell r="BO2056">
            <v>192</v>
          </cell>
          <cell r="BP2056">
            <v>6.6</v>
          </cell>
          <cell r="BQ2056" t="str">
            <v>185-199</v>
          </cell>
          <cell r="BR2056" t="str">
            <v>Low</v>
          </cell>
          <cell r="BS2056" t="str">
            <v>Vocabulary Acquisition and Use</v>
          </cell>
          <cell r="BT2056">
            <v>207</v>
          </cell>
          <cell r="BU2056">
            <v>6</v>
          </cell>
          <cell r="BV2056" t="str">
            <v>201-213</v>
          </cell>
          <cell r="BW2056" t="str">
            <v>Low</v>
          </cell>
          <cell r="CW2056">
            <v>0.57723379629629623</v>
          </cell>
          <cell r="CX2056">
            <v>46</v>
          </cell>
          <cell r="CY2056" t="str">
            <v>Arkansas Comprehensive Testing Assessment and Accountability Program</v>
          </cell>
          <cell r="CZ2056" t="str">
            <v>Basic</v>
          </cell>
          <cell r="DE2056">
            <v>3</v>
          </cell>
        </row>
        <row r="2057">
          <cell r="A2057" t="str">
            <v>70200041308273287School 3</v>
          </cell>
          <cell r="B2057" t="str">
            <v>Fall 2015-2016</v>
          </cell>
          <cell r="C2057">
            <v>70200041</v>
          </cell>
          <cell r="D2057" t="str">
            <v>School 3</v>
          </cell>
          <cell r="E2057" t="str">
            <v>Language Usage</v>
          </cell>
          <cell r="F2057" t="str">
            <v>Language</v>
          </cell>
          <cell r="G2057" t="b">
            <v>1</v>
          </cell>
          <cell r="H2057">
            <v>2015</v>
          </cell>
          <cell r="I2057">
            <v>4</v>
          </cell>
          <cell r="L2057">
            <v>4</v>
          </cell>
          <cell r="O2057" t="str">
            <v>Survey With Goals</v>
          </cell>
          <cell r="P2057">
            <v>308273287</v>
          </cell>
          <cell r="Q2057">
            <v>42262</v>
          </cell>
          <cell r="R2057">
            <v>108</v>
          </cell>
          <cell r="S2057">
            <v>217</v>
          </cell>
          <cell r="T2057">
            <v>2.9</v>
          </cell>
          <cell r="U2057">
            <v>52</v>
          </cell>
          <cell r="V2057">
            <v>3</v>
          </cell>
          <cell r="W2057">
            <v>5</v>
          </cell>
          <cell r="X2057">
            <v>4.0999999999999996</v>
          </cell>
          <cell r="Y2057" t="str">
            <v>Yes*</v>
          </cell>
          <cell r="Z2057">
            <v>0.27</v>
          </cell>
          <cell r="AA2057">
            <v>61</v>
          </cell>
          <cell r="BI2057" t="str">
            <v>Writing: Plan, Organize, Develop, Revise, Research</v>
          </cell>
          <cell r="BJ2057">
            <v>220</v>
          </cell>
          <cell r="BK2057">
            <v>5.2</v>
          </cell>
          <cell r="BL2057" t="str">
            <v>215-225</v>
          </cell>
          <cell r="BM2057" t="str">
            <v>Avg</v>
          </cell>
          <cell r="BN2057" t="str">
            <v>Language: Understand, Edit for Grammar, Usage</v>
          </cell>
          <cell r="BO2057">
            <v>209</v>
          </cell>
          <cell r="BP2057">
            <v>5.2</v>
          </cell>
          <cell r="BQ2057" t="str">
            <v>204-214</v>
          </cell>
          <cell r="BR2057" t="str">
            <v>LoAvg</v>
          </cell>
          <cell r="BS2057" t="str">
            <v>Language: Understand, Edit Mechanics</v>
          </cell>
          <cell r="BT2057">
            <v>221</v>
          </cell>
          <cell r="BU2057">
            <v>5.2</v>
          </cell>
          <cell r="BV2057" t="str">
            <v>216-226</v>
          </cell>
          <cell r="BW2057" t="str">
            <v>Avg</v>
          </cell>
          <cell r="CW2057">
            <v>0.34693287037037041</v>
          </cell>
          <cell r="CX2057">
            <v>58</v>
          </cell>
          <cell r="DE2057">
            <v>2</v>
          </cell>
        </row>
        <row r="2058">
          <cell r="A2058" t="str">
            <v>70200041306607557School 3</v>
          </cell>
          <cell r="B2058" t="str">
            <v>Fall 2015-2016</v>
          </cell>
          <cell r="C2058">
            <v>70200041</v>
          </cell>
          <cell r="D2058" t="str">
            <v>School 3</v>
          </cell>
          <cell r="E2058" t="str">
            <v>Mathematics</v>
          </cell>
          <cell r="F2058" t="str">
            <v>Mathematics</v>
          </cell>
          <cell r="G2058" t="b">
            <v>1</v>
          </cell>
          <cell r="H2058">
            <v>2015</v>
          </cell>
          <cell r="I2058">
            <v>4</v>
          </cell>
          <cell r="L2058">
            <v>4</v>
          </cell>
          <cell r="O2058" t="str">
            <v>Survey With Goals</v>
          </cell>
          <cell r="P2058">
            <v>306607557</v>
          </cell>
          <cell r="Q2058">
            <v>42264</v>
          </cell>
          <cell r="R2058">
            <v>46</v>
          </cell>
          <cell r="S2058">
            <v>208</v>
          </cell>
          <cell r="T2058">
            <v>2.9</v>
          </cell>
          <cell r="U2058">
            <v>15</v>
          </cell>
          <cell r="V2058">
            <v>5</v>
          </cell>
          <cell r="W2058">
            <v>-8</v>
          </cell>
          <cell r="X2058">
            <v>4.0999999999999996</v>
          </cell>
          <cell r="Y2058" t="str">
            <v>No</v>
          </cell>
          <cell r="Z2058">
            <v>-2.17</v>
          </cell>
          <cell r="AA2058">
            <v>2</v>
          </cell>
          <cell r="BI2058" t="str">
            <v>Operations and Algebraic Thinking</v>
          </cell>
          <cell r="BJ2058">
            <v>198</v>
          </cell>
          <cell r="BK2058">
            <v>6</v>
          </cell>
          <cell r="BL2058" t="str">
            <v>192-204</v>
          </cell>
          <cell r="BM2058" t="str">
            <v>Low</v>
          </cell>
          <cell r="BN2058" t="str">
            <v>The Real and Complex Number Systems</v>
          </cell>
          <cell r="BO2058">
            <v>219</v>
          </cell>
          <cell r="BP2058">
            <v>6</v>
          </cell>
          <cell r="BQ2058" t="str">
            <v>213-225</v>
          </cell>
          <cell r="BR2058" t="str">
            <v>LoAvg</v>
          </cell>
          <cell r="BS2058" t="str">
            <v>Geometry</v>
          </cell>
          <cell r="BT2058">
            <v>211</v>
          </cell>
          <cell r="BU2058">
            <v>5.9</v>
          </cell>
          <cell r="BV2058" t="str">
            <v>205-217</v>
          </cell>
          <cell r="BW2058" t="str">
            <v>Low</v>
          </cell>
          <cell r="BX2058" t="str">
            <v>Statistics and Probability</v>
          </cell>
          <cell r="BY2058">
            <v>206</v>
          </cell>
          <cell r="BZ2058">
            <v>5.9</v>
          </cell>
          <cell r="CA2058" t="str">
            <v>200-212</v>
          </cell>
          <cell r="CB2058" t="str">
            <v>Low</v>
          </cell>
          <cell r="CW2058">
            <v>0.4195949074074074</v>
          </cell>
          <cell r="CX2058">
            <v>47</v>
          </cell>
          <cell r="CY2058" t="str">
            <v>Arkansas Comprehensive Testing Assessment and Accountability Program</v>
          </cell>
          <cell r="CZ2058" t="str">
            <v>Below Basic</v>
          </cell>
          <cell r="DE2058">
            <v>3</v>
          </cell>
        </row>
        <row r="2059">
          <cell r="A2059" t="str">
            <v>70200041310122686School 3</v>
          </cell>
          <cell r="B2059" t="str">
            <v>Fall 2015-2016</v>
          </cell>
          <cell r="C2059">
            <v>70200041</v>
          </cell>
          <cell r="D2059" t="str">
            <v>School 3</v>
          </cell>
          <cell r="E2059" t="str">
            <v>Reading</v>
          </cell>
          <cell r="F2059" t="str">
            <v>Reading</v>
          </cell>
          <cell r="G2059" t="b">
            <v>1</v>
          </cell>
          <cell r="H2059">
            <v>2015</v>
          </cell>
          <cell r="I2059">
            <v>4</v>
          </cell>
          <cell r="L2059">
            <v>4</v>
          </cell>
          <cell r="O2059" t="str">
            <v>Survey With Goals</v>
          </cell>
          <cell r="P2059">
            <v>310122686</v>
          </cell>
          <cell r="Q2059">
            <v>42257</v>
          </cell>
          <cell r="R2059">
            <v>105</v>
          </cell>
          <cell r="S2059">
            <v>218</v>
          </cell>
          <cell r="T2059">
            <v>3.3</v>
          </cell>
          <cell r="U2059">
            <v>52</v>
          </cell>
          <cell r="V2059">
            <v>4</v>
          </cell>
          <cell r="W2059">
            <v>7</v>
          </cell>
          <cell r="X2059">
            <v>4.5999999999999996</v>
          </cell>
          <cell r="Y2059" t="str">
            <v>Yes*</v>
          </cell>
          <cell r="Z2059">
            <v>0.43</v>
          </cell>
          <cell r="AA2059">
            <v>67</v>
          </cell>
          <cell r="BF2059">
            <v>925</v>
          </cell>
          <cell r="BG2059">
            <v>825</v>
          </cell>
          <cell r="BH2059">
            <v>975</v>
          </cell>
          <cell r="BI2059" t="str">
            <v>Literature</v>
          </cell>
          <cell r="BJ2059">
            <v>226</v>
          </cell>
          <cell r="BK2059">
            <v>5.9</v>
          </cell>
          <cell r="BL2059" t="str">
            <v>220-232</v>
          </cell>
          <cell r="BM2059" t="str">
            <v>HiAvg</v>
          </cell>
          <cell r="BN2059" t="str">
            <v>Informational Text</v>
          </cell>
          <cell r="BO2059">
            <v>216</v>
          </cell>
          <cell r="BP2059">
            <v>5.8</v>
          </cell>
          <cell r="BQ2059" t="str">
            <v>210-222</v>
          </cell>
          <cell r="BR2059" t="str">
            <v>Avg</v>
          </cell>
          <cell r="BS2059" t="str">
            <v>Vocabulary Acquisition and Use</v>
          </cell>
          <cell r="BT2059">
            <v>211</v>
          </cell>
          <cell r="BU2059">
            <v>6</v>
          </cell>
          <cell r="BV2059" t="str">
            <v>205-217</v>
          </cell>
          <cell r="BW2059" t="str">
            <v>LoAvg</v>
          </cell>
          <cell r="CW2059">
            <v>0.33710648148148148</v>
          </cell>
          <cell r="CX2059">
            <v>53</v>
          </cell>
          <cell r="CY2059" t="str">
            <v>Arkansas Comprehensive Testing Assessment and Accountability Program</v>
          </cell>
          <cell r="CZ2059" t="str">
            <v>Proficient</v>
          </cell>
          <cell r="DE2059">
            <v>3</v>
          </cell>
        </row>
        <row r="2060">
          <cell r="A2060" t="str">
            <v>70200044309647898School 3</v>
          </cell>
          <cell r="B2060" t="str">
            <v>Fall 2015-2016</v>
          </cell>
          <cell r="C2060">
            <v>70200044</v>
          </cell>
          <cell r="D2060" t="str">
            <v>School 3</v>
          </cell>
          <cell r="E2060" t="str">
            <v>Language Usage</v>
          </cell>
          <cell r="F2060" t="str">
            <v>Language</v>
          </cell>
          <cell r="G2060" t="b">
            <v>1</v>
          </cell>
          <cell r="H2060">
            <v>2015</v>
          </cell>
          <cell r="I2060">
            <v>4</v>
          </cell>
          <cell r="L2060">
            <v>4</v>
          </cell>
          <cell r="O2060" t="str">
            <v>Survey With Goals</v>
          </cell>
          <cell r="P2060">
            <v>309647898</v>
          </cell>
          <cell r="Q2060">
            <v>42258</v>
          </cell>
          <cell r="R2060">
            <v>35</v>
          </cell>
          <cell r="S2060">
            <v>216</v>
          </cell>
          <cell r="T2060">
            <v>3</v>
          </cell>
          <cell r="U2060">
            <v>56</v>
          </cell>
          <cell r="V2060">
            <v>4</v>
          </cell>
          <cell r="W2060">
            <v>8</v>
          </cell>
          <cell r="X2060">
            <v>4.17</v>
          </cell>
          <cell r="Y2060" t="str">
            <v>Yes*</v>
          </cell>
          <cell r="Z2060">
            <v>0.59</v>
          </cell>
          <cell r="AA2060">
            <v>72</v>
          </cell>
          <cell r="BI2060" t="str">
            <v>Writing: Plan, Organize, Develop, Revise, Research</v>
          </cell>
          <cell r="BJ2060">
            <v>205</v>
          </cell>
          <cell r="BK2060">
            <v>5.6</v>
          </cell>
          <cell r="BL2060" t="str">
            <v>199-211</v>
          </cell>
          <cell r="BM2060" t="str">
            <v>LoAvg</v>
          </cell>
          <cell r="BN2060" t="str">
            <v>Language: Understand, Edit for Grammar, Usage</v>
          </cell>
          <cell r="BO2060">
            <v>219</v>
          </cell>
          <cell r="BP2060">
            <v>5.4</v>
          </cell>
          <cell r="BQ2060" t="str">
            <v>214-224</v>
          </cell>
          <cell r="BR2060" t="str">
            <v>Avg</v>
          </cell>
          <cell r="BS2060" t="str">
            <v>Language: Understand, Edit Mechanics</v>
          </cell>
          <cell r="BT2060">
            <v>225</v>
          </cell>
          <cell r="BU2060">
            <v>5.6</v>
          </cell>
          <cell r="BV2060" t="str">
            <v>219-231</v>
          </cell>
          <cell r="BW2060" t="str">
            <v>HiAvg</v>
          </cell>
          <cell r="CW2060">
            <v>0.39581018518518518</v>
          </cell>
          <cell r="CX2060">
            <v>43</v>
          </cell>
          <cell r="DE2060">
            <v>3</v>
          </cell>
        </row>
        <row r="2061">
          <cell r="A2061" t="str">
            <v>70200044307454901School 3</v>
          </cell>
          <cell r="B2061" t="str">
            <v>Fall 2015-2016</v>
          </cell>
          <cell r="C2061">
            <v>70200044</v>
          </cell>
          <cell r="D2061" t="str">
            <v>School 3</v>
          </cell>
          <cell r="E2061" t="str">
            <v>Mathematics</v>
          </cell>
          <cell r="F2061" t="str">
            <v>Mathematics</v>
          </cell>
          <cell r="G2061" t="b">
            <v>1</v>
          </cell>
          <cell r="H2061">
            <v>2015</v>
          </cell>
          <cell r="I2061">
            <v>4</v>
          </cell>
          <cell r="L2061">
            <v>4</v>
          </cell>
          <cell r="O2061" t="str">
            <v>Survey With Goals</v>
          </cell>
          <cell r="P2061">
            <v>307454901</v>
          </cell>
          <cell r="Q2061">
            <v>42263</v>
          </cell>
          <cell r="R2061">
            <v>48</v>
          </cell>
          <cell r="S2061">
            <v>225</v>
          </cell>
          <cell r="T2061">
            <v>3.1</v>
          </cell>
          <cell r="U2061">
            <v>56</v>
          </cell>
          <cell r="V2061">
            <v>7</v>
          </cell>
          <cell r="W2061">
            <v>2</v>
          </cell>
          <cell r="X2061">
            <v>4.24</v>
          </cell>
          <cell r="Y2061" t="str">
            <v>No</v>
          </cell>
          <cell r="Z2061">
            <v>-0.71</v>
          </cell>
          <cell r="AA2061">
            <v>24</v>
          </cell>
          <cell r="BI2061" t="str">
            <v>Operations and Algebraic Thinking</v>
          </cell>
          <cell r="BJ2061">
            <v>230</v>
          </cell>
          <cell r="BK2061">
            <v>6.1</v>
          </cell>
          <cell r="BL2061" t="str">
            <v>224-236</v>
          </cell>
          <cell r="BM2061" t="str">
            <v>Avg</v>
          </cell>
          <cell r="BN2061" t="str">
            <v>The Real and Complex Number Systems</v>
          </cell>
          <cell r="BO2061">
            <v>221</v>
          </cell>
          <cell r="BP2061">
            <v>6.3</v>
          </cell>
          <cell r="BQ2061" t="str">
            <v>215-227</v>
          </cell>
          <cell r="BR2061" t="str">
            <v>LoAvg</v>
          </cell>
          <cell r="BS2061" t="str">
            <v>Geometry</v>
          </cell>
          <cell r="BT2061">
            <v>219</v>
          </cell>
          <cell r="BU2061">
            <v>6.4</v>
          </cell>
          <cell r="BV2061" t="str">
            <v>213-225</v>
          </cell>
          <cell r="BW2061" t="str">
            <v>LoAvg</v>
          </cell>
          <cell r="BX2061" t="str">
            <v>Statistics and Probability</v>
          </cell>
          <cell r="BY2061">
            <v>228</v>
          </cell>
          <cell r="BZ2061">
            <v>6.3</v>
          </cell>
          <cell r="CA2061" t="str">
            <v>222-234</v>
          </cell>
          <cell r="CB2061" t="str">
            <v>Avg</v>
          </cell>
          <cell r="CW2061">
            <v>0.38392361111111112</v>
          </cell>
          <cell r="CX2061">
            <v>55</v>
          </cell>
          <cell r="CY2061" t="str">
            <v>Arkansas Comprehensive Testing Assessment and Accountability Program</v>
          </cell>
          <cell r="CZ2061" t="str">
            <v>Proficient</v>
          </cell>
          <cell r="DE2061">
            <v>6</v>
          </cell>
        </row>
        <row r="2062">
          <cell r="A2062" t="str">
            <v>70200044302471197School 3</v>
          </cell>
          <cell r="B2062" t="str">
            <v>Fall 2015-2016</v>
          </cell>
          <cell r="C2062">
            <v>70200044</v>
          </cell>
          <cell r="D2062" t="str">
            <v>School 3</v>
          </cell>
          <cell r="E2062" t="str">
            <v>Reading</v>
          </cell>
          <cell r="F2062" t="str">
            <v>Reading</v>
          </cell>
          <cell r="G2062" t="b">
            <v>1</v>
          </cell>
          <cell r="H2062">
            <v>2015</v>
          </cell>
          <cell r="I2062">
            <v>4</v>
          </cell>
          <cell r="L2062">
            <v>4</v>
          </cell>
          <cell r="O2062" t="str">
            <v>Survey With Goals</v>
          </cell>
          <cell r="P2062">
            <v>302471197</v>
          </cell>
          <cell r="Q2062">
            <v>42256</v>
          </cell>
          <cell r="R2062">
            <v>45</v>
          </cell>
          <cell r="S2062">
            <v>213</v>
          </cell>
          <cell r="T2062">
            <v>3.3</v>
          </cell>
          <cell r="U2062">
            <v>46</v>
          </cell>
          <cell r="V2062">
            <v>4</v>
          </cell>
          <cell r="W2062">
            <v>-2</v>
          </cell>
          <cell r="X2062">
            <v>4.5999999999999996</v>
          </cell>
          <cell r="Y2062" t="str">
            <v>No</v>
          </cell>
          <cell r="Z2062">
            <v>-0.89</v>
          </cell>
          <cell r="AA2062">
            <v>19</v>
          </cell>
          <cell r="BF2062">
            <v>835</v>
          </cell>
          <cell r="BG2062">
            <v>735</v>
          </cell>
          <cell r="BH2062">
            <v>885</v>
          </cell>
          <cell r="BI2062" t="str">
            <v>Literature</v>
          </cell>
          <cell r="BJ2062">
            <v>215</v>
          </cell>
          <cell r="BK2062">
            <v>5.6</v>
          </cell>
          <cell r="BL2062" t="str">
            <v>209-221</v>
          </cell>
          <cell r="BM2062" t="str">
            <v>Avg</v>
          </cell>
          <cell r="BN2062" t="str">
            <v>Informational Text</v>
          </cell>
          <cell r="BO2062">
            <v>213</v>
          </cell>
          <cell r="BP2062">
            <v>5.7</v>
          </cell>
          <cell r="BQ2062" t="str">
            <v>207-219</v>
          </cell>
          <cell r="BR2062" t="str">
            <v>Avg</v>
          </cell>
          <cell r="BS2062" t="str">
            <v>Vocabulary Acquisition and Use</v>
          </cell>
          <cell r="BT2062">
            <v>211</v>
          </cell>
          <cell r="BU2062">
            <v>5.7</v>
          </cell>
          <cell r="BV2062" t="str">
            <v>205-217</v>
          </cell>
          <cell r="BW2062" t="str">
            <v>LoAvg</v>
          </cell>
          <cell r="CW2062">
            <v>0.4013194444444444</v>
          </cell>
          <cell r="CX2062">
            <v>50</v>
          </cell>
          <cell r="CY2062" t="str">
            <v>Arkansas Comprehensive Testing Assessment and Accountability Program</v>
          </cell>
          <cell r="CZ2062" t="str">
            <v>Proficient</v>
          </cell>
          <cell r="DE2062">
            <v>4</v>
          </cell>
        </row>
        <row r="2063">
          <cell r="A2063" t="str">
            <v>70200047309648073School 3</v>
          </cell>
          <cell r="B2063" t="str">
            <v>Fall 2015-2016</v>
          </cell>
          <cell r="C2063">
            <v>70200047</v>
          </cell>
          <cell r="D2063" t="str">
            <v>School 3</v>
          </cell>
          <cell r="E2063" t="str">
            <v>Language Usage</v>
          </cell>
          <cell r="F2063" t="str">
            <v>Language</v>
          </cell>
          <cell r="G2063" t="b">
            <v>1</v>
          </cell>
          <cell r="H2063">
            <v>2015</v>
          </cell>
          <cell r="I2063">
            <v>4</v>
          </cell>
          <cell r="L2063">
            <v>4</v>
          </cell>
          <cell r="O2063" t="str">
            <v>Survey With Goals</v>
          </cell>
          <cell r="P2063">
            <v>309648073</v>
          </cell>
          <cell r="Q2063">
            <v>42258</v>
          </cell>
          <cell r="R2063">
            <v>46</v>
          </cell>
          <cell r="S2063">
            <v>215</v>
          </cell>
          <cell r="T2063">
            <v>2.9</v>
          </cell>
          <cell r="U2063">
            <v>53</v>
          </cell>
          <cell r="V2063">
            <v>4</v>
          </cell>
          <cell r="W2063">
            <v>3</v>
          </cell>
          <cell r="X2063">
            <v>4.17</v>
          </cell>
          <cell r="Y2063" t="str">
            <v>No*</v>
          </cell>
          <cell r="Z2063">
            <v>-0.11</v>
          </cell>
          <cell r="AA2063">
            <v>46</v>
          </cell>
          <cell r="BI2063" t="str">
            <v>Writing: Plan, Organize, Develop, Revise, Research</v>
          </cell>
          <cell r="BJ2063">
            <v>214</v>
          </cell>
          <cell r="BK2063">
            <v>5</v>
          </cell>
          <cell r="BL2063" t="str">
            <v>209-219</v>
          </cell>
          <cell r="BM2063" t="str">
            <v>Avg</v>
          </cell>
          <cell r="BN2063" t="str">
            <v>Language: Understand, Edit for Grammar, Usage</v>
          </cell>
          <cell r="BO2063">
            <v>215</v>
          </cell>
          <cell r="BP2063">
            <v>5</v>
          </cell>
          <cell r="BQ2063" t="str">
            <v>210-220</v>
          </cell>
          <cell r="BR2063" t="str">
            <v>Avg</v>
          </cell>
          <cell r="BS2063" t="str">
            <v>Language: Understand, Edit Mechanics</v>
          </cell>
          <cell r="BT2063">
            <v>217</v>
          </cell>
          <cell r="BU2063">
            <v>5.0999999999999996</v>
          </cell>
          <cell r="BV2063" t="str">
            <v>212-222</v>
          </cell>
          <cell r="BW2063" t="str">
            <v>Avg</v>
          </cell>
          <cell r="CW2063">
            <v>0.33952546296296293</v>
          </cell>
          <cell r="CX2063">
            <v>53</v>
          </cell>
          <cell r="DE2063">
            <v>3</v>
          </cell>
        </row>
        <row r="2064">
          <cell r="A2064" t="str">
            <v>70200047307454842School 3</v>
          </cell>
          <cell r="B2064" t="str">
            <v>Fall 2015-2016</v>
          </cell>
          <cell r="C2064">
            <v>70200047</v>
          </cell>
          <cell r="D2064" t="str">
            <v>School 3</v>
          </cell>
          <cell r="E2064" t="str">
            <v>Mathematics</v>
          </cell>
          <cell r="F2064" t="str">
            <v>Mathematics</v>
          </cell>
          <cell r="G2064" t="b">
            <v>1</v>
          </cell>
          <cell r="H2064">
            <v>2015</v>
          </cell>
          <cell r="I2064">
            <v>4</v>
          </cell>
          <cell r="L2064">
            <v>4</v>
          </cell>
          <cell r="O2064" t="str">
            <v>Survey With Goals</v>
          </cell>
          <cell r="P2064">
            <v>307454842</v>
          </cell>
          <cell r="Q2064">
            <v>42263</v>
          </cell>
          <cell r="R2064">
            <v>58</v>
          </cell>
          <cell r="S2064">
            <v>216</v>
          </cell>
          <cell r="T2064">
            <v>3</v>
          </cell>
          <cell r="U2064">
            <v>34</v>
          </cell>
          <cell r="V2064">
            <v>7</v>
          </cell>
          <cell r="W2064">
            <v>0</v>
          </cell>
          <cell r="X2064">
            <v>4.17</v>
          </cell>
          <cell r="Y2064" t="str">
            <v>No</v>
          </cell>
          <cell r="Z2064">
            <v>-1.01</v>
          </cell>
          <cell r="AA2064">
            <v>16</v>
          </cell>
          <cell r="BI2064" t="str">
            <v>Operations and Algebraic Thinking</v>
          </cell>
          <cell r="BJ2064">
            <v>219</v>
          </cell>
          <cell r="BK2064">
            <v>6.1</v>
          </cell>
          <cell r="BL2064" t="str">
            <v>213-225</v>
          </cell>
          <cell r="BM2064" t="str">
            <v>LoAvg</v>
          </cell>
          <cell r="BN2064" t="str">
            <v>The Real and Complex Number Systems</v>
          </cell>
          <cell r="BO2064">
            <v>211</v>
          </cell>
          <cell r="BP2064">
            <v>6</v>
          </cell>
          <cell r="BQ2064" t="str">
            <v>205-217</v>
          </cell>
          <cell r="BR2064" t="str">
            <v>Low</v>
          </cell>
          <cell r="BS2064" t="str">
            <v>Geometry</v>
          </cell>
          <cell r="BT2064">
            <v>221</v>
          </cell>
          <cell r="BU2064">
            <v>6</v>
          </cell>
          <cell r="BV2064" t="str">
            <v>215-227</v>
          </cell>
          <cell r="BW2064" t="str">
            <v>LoAvg</v>
          </cell>
          <cell r="BX2064" t="str">
            <v>Statistics and Probability</v>
          </cell>
          <cell r="BY2064">
            <v>215</v>
          </cell>
          <cell r="BZ2064">
            <v>6.1</v>
          </cell>
          <cell r="CA2064" t="str">
            <v>209-221</v>
          </cell>
          <cell r="CB2064" t="str">
            <v>LoAvg</v>
          </cell>
          <cell r="CW2064">
            <v>0.34203703703703708</v>
          </cell>
          <cell r="CX2064">
            <v>55</v>
          </cell>
          <cell r="CY2064" t="str">
            <v>Arkansas Comprehensive Testing Assessment and Accountability Program</v>
          </cell>
          <cell r="CZ2064" t="str">
            <v>Proficient</v>
          </cell>
          <cell r="DE2064">
            <v>5</v>
          </cell>
        </row>
        <row r="2065">
          <cell r="A2065" t="str">
            <v>70200047302471049School 3</v>
          </cell>
          <cell r="B2065" t="str">
            <v>Fall 2015-2016</v>
          </cell>
          <cell r="C2065">
            <v>70200047</v>
          </cell>
          <cell r="D2065" t="str">
            <v>School 3</v>
          </cell>
          <cell r="E2065" t="str">
            <v>Reading</v>
          </cell>
          <cell r="F2065" t="str">
            <v>Reading</v>
          </cell>
          <cell r="G2065" t="b">
            <v>1</v>
          </cell>
          <cell r="H2065">
            <v>2015</v>
          </cell>
          <cell r="I2065">
            <v>4</v>
          </cell>
          <cell r="L2065">
            <v>4</v>
          </cell>
          <cell r="O2065" t="str">
            <v>Survey With Goals</v>
          </cell>
          <cell r="P2065">
            <v>302471049</v>
          </cell>
          <cell r="Q2065">
            <v>42256</v>
          </cell>
          <cell r="R2065">
            <v>66</v>
          </cell>
          <cell r="S2065">
            <v>212</v>
          </cell>
          <cell r="T2065">
            <v>3.3</v>
          </cell>
          <cell r="U2065">
            <v>44</v>
          </cell>
          <cell r="V2065">
            <v>5</v>
          </cell>
          <cell r="W2065">
            <v>5</v>
          </cell>
          <cell r="X2065">
            <v>4.5999999999999996</v>
          </cell>
          <cell r="Y2065" t="str">
            <v>Yes*</v>
          </cell>
          <cell r="Z2065">
            <v>0.02</v>
          </cell>
          <cell r="AA2065">
            <v>51</v>
          </cell>
          <cell r="BF2065">
            <v>817</v>
          </cell>
          <cell r="BG2065">
            <v>717</v>
          </cell>
          <cell r="BH2065">
            <v>867</v>
          </cell>
          <cell r="BI2065" t="str">
            <v>Literature</v>
          </cell>
          <cell r="BJ2065">
            <v>218</v>
          </cell>
          <cell r="BK2065">
            <v>5.7</v>
          </cell>
          <cell r="BL2065" t="str">
            <v>212-224</v>
          </cell>
          <cell r="BM2065" t="str">
            <v>Avg</v>
          </cell>
          <cell r="BN2065" t="str">
            <v>Informational Text</v>
          </cell>
          <cell r="BO2065">
            <v>210</v>
          </cell>
          <cell r="BP2065">
            <v>5.7</v>
          </cell>
          <cell r="BQ2065" t="str">
            <v>204-216</v>
          </cell>
          <cell r="BR2065" t="str">
            <v>LoAvg</v>
          </cell>
          <cell r="BS2065" t="str">
            <v>Vocabulary Acquisition and Use</v>
          </cell>
          <cell r="BT2065">
            <v>207</v>
          </cell>
          <cell r="BU2065">
            <v>5.8</v>
          </cell>
          <cell r="BV2065" t="str">
            <v>201-213</v>
          </cell>
          <cell r="BW2065" t="str">
            <v>LoAvg</v>
          </cell>
          <cell r="CW2065">
            <v>0.3442824074074074</v>
          </cell>
          <cell r="CX2065">
            <v>48</v>
          </cell>
          <cell r="CY2065" t="str">
            <v>Arkansas Comprehensive Testing Assessment and Accountability Program</v>
          </cell>
          <cell r="CZ2065" t="str">
            <v>Proficient</v>
          </cell>
          <cell r="DE2065">
            <v>4</v>
          </cell>
        </row>
        <row r="2066">
          <cell r="A2066" t="str">
            <v>70200049309648048School 3</v>
          </cell>
          <cell r="B2066" t="str">
            <v>Fall 2015-2016</v>
          </cell>
          <cell r="C2066">
            <v>70200049</v>
          </cell>
          <cell r="D2066" t="str">
            <v>School 3</v>
          </cell>
          <cell r="E2066" t="str">
            <v>Language Usage</v>
          </cell>
          <cell r="F2066" t="str">
            <v>Language</v>
          </cell>
          <cell r="G2066" t="b">
            <v>1</v>
          </cell>
          <cell r="H2066">
            <v>2015</v>
          </cell>
          <cell r="I2066">
            <v>4</v>
          </cell>
          <cell r="L2066">
            <v>4</v>
          </cell>
          <cell r="O2066" t="str">
            <v>Survey With Goals</v>
          </cell>
          <cell r="P2066">
            <v>309648048</v>
          </cell>
          <cell r="Q2066">
            <v>42258</v>
          </cell>
          <cell r="R2066">
            <v>34</v>
          </cell>
          <cell r="S2066">
            <v>210</v>
          </cell>
          <cell r="T2066">
            <v>2.9</v>
          </cell>
          <cell r="U2066">
            <v>39</v>
          </cell>
          <cell r="V2066">
            <v>3</v>
          </cell>
          <cell r="W2066">
            <v>-8</v>
          </cell>
          <cell r="X2066">
            <v>4.0999999999999996</v>
          </cell>
          <cell r="Y2066" t="str">
            <v>No</v>
          </cell>
          <cell r="Z2066">
            <v>-1.68</v>
          </cell>
          <cell r="AA2066">
            <v>5</v>
          </cell>
          <cell r="BI2066" t="str">
            <v>Writing: Plan, Organize, Develop, Revise, Research</v>
          </cell>
          <cell r="BJ2066">
            <v>206</v>
          </cell>
          <cell r="BK2066">
            <v>5.0999999999999996</v>
          </cell>
          <cell r="BL2066" t="str">
            <v>201-211</v>
          </cell>
          <cell r="BM2066" t="str">
            <v>LoAvg</v>
          </cell>
          <cell r="BN2066" t="str">
            <v>Language: Understand, Edit for Grammar, Usage</v>
          </cell>
          <cell r="BO2066">
            <v>210</v>
          </cell>
          <cell r="BP2066">
            <v>5</v>
          </cell>
          <cell r="BQ2066" t="str">
            <v>205-215</v>
          </cell>
          <cell r="BR2066" t="str">
            <v>LoAvg</v>
          </cell>
          <cell r="BS2066" t="str">
            <v>Language: Understand, Edit Mechanics</v>
          </cell>
          <cell r="BT2066">
            <v>214</v>
          </cell>
          <cell r="BU2066">
            <v>5</v>
          </cell>
          <cell r="BV2066" t="str">
            <v>209-219</v>
          </cell>
          <cell r="BW2066" t="str">
            <v>Avg</v>
          </cell>
          <cell r="CW2066">
            <v>0.39582175925925928</v>
          </cell>
          <cell r="CX2066">
            <v>52</v>
          </cell>
          <cell r="DE2066">
            <v>3</v>
          </cell>
        </row>
        <row r="2067">
          <cell r="A2067" t="str">
            <v>70200049307454892School 3</v>
          </cell>
          <cell r="B2067" t="str">
            <v>Fall 2015-2016</v>
          </cell>
          <cell r="C2067">
            <v>70200049</v>
          </cell>
          <cell r="D2067" t="str">
            <v>School 3</v>
          </cell>
          <cell r="E2067" t="str">
            <v>Mathematics</v>
          </cell>
          <cell r="F2067" t="str">
            <v>Mathematics</v>
          </cell>
          <cell r="G2067" t="b">
            <v>1</v>
          </cell>
          <cell r="H2067">
            <v>2015</v>
          </cell>
          <cell r="I2067">
            <v>4</v>
          </cell>
          <cell r="L2067">
            <v>4</v>
          </cell>
          <cell r="O2067" t="str">
            <v>Survey With Goals</v>
          </cell>
          <cell r="P2067">
            <v>307454892</v>
          </cell>
          <cell r="Q2067">
            <v>42263</v>
          </cell>
          <cell r="R2067">
            <v>54</v>
          </cell>
          <cell r="S2067">
            <v>208</v>
          </cell>
          <cell r="T2067">
            <v>2.9</v>
          </cell>
          <cell r="U2067">
            <v>19</v>
          </cell>
          <cell r="V2067">
            <v>7</v>
          </cell>
          <cell r="W2067">
            <v>2</v>
          </cell>
          <cell r="X2067">
            <v>4.0999999999999996</v>
          </cell>
          <cell r="Y2067" t="str">
            <v>No</v>
          </cell>
          <cell r="Z2067">
            <v>-0.7</v>
          </cell>
          <cell r="AA2067">
            <v>24</v>
          </cell>
          <cell r="BI2067" t="str">
            <v>Operations and Algebraic Thinking</v>
          </cell>
          <cell r="BJ2067">
            <v>211</v>
          </cell>
          <cell r="BK2067">
            <v>5.8</v>
          </cell>
          <cell r="BL2067" t="str">
            <v>205-217</v>
          </cell>
          <cell r="BM2067" t="str">
            <v>Low</v>
          </cell>
          <cell r="BN2067" t="str">
            <v>The Real and Complex Number Systems</v>
          </cell>
          <cell r="BO2067">
            <v>201</v>
          </cell>
          <cell r="BP2067">
            <v>5.9</v>
          </cell>
          <cell r="BQ2067" t="str">
            <v>195-207</v>
          </cell>
          <cell r="BR2067" t="str">
            <v>Low</v>
          </cell>
          <cell r="BS2067" t="str">
            <v>Geometry</v>
          </cell>
          <cell r="BT2067">
            <v>203</v>
          </cell>
          <cell r="BU2067">
            <v>5.9</v>
          </cell>
          <cell r="BV2067" t="str">
            <v>197-209</v>
          </cell>
          <cell r="BW2067" t="str">
            <v>Low</v>
          </cell>
          <cell r="BX2067" t="str">
            <v>Statistics and Probability</v>
          </cell>
          <cell r="BY2067">
            <v>214</v>
          </cell>
          <cell r="BZ2067">
            <v>6</v>
          </cell>
          <cell r="CA2067" t="str">
            <v>208-220</v>
          </cell>
          <cell r="CB2067" t="str">
            <v>LoAvg</v>
          </cell>
          <cell r="CW2067">
            <v>0.38237268518518519</v>
          </cell>
          <cell r="CX2067">
            <v>49</v>
          </cell>
          <cell r="CY2067" t="str">
            <v>Arkansas Comprehensive Testing Assessment and Accountability Program</v>
          </cell>
          <cell r="CZ2067" t="str">
            <v>Basic</v>
          </cell>
          <cell r="DE2067">
            <v>5</v>
          </cell>
        </row>
        <row r="2068">
          <cell r="A2068" t="str">
            <v>70200049302471338School 3</v>
          </cell>
          <cell r="B2068" t="str">
            <v>Fall 2015-2016</v>
          </cell>
          <cell r="C2068">
            <v>70200049</v>
          </cell>
          <cell r="D2068" t="str">
            <v>School 3</v>
          </cell>
          <cell r="E2068" t="str">
            <v>Reading</v>
          </cell>
          <cell r="F2068" t="str">
            <v>Reading</v>
          </cell>
          <cell r="G2068" t="b">
            <v>1</v>
          </cell>
          <cell r="H2068">
            <v>2015</v>
          </cell>
          <cell r="I2068">
            <v>4</v>
          </cell>
          <cell r="L2068">
            <v>4</v>
          </cell>
          <cell r="O2068" t="str">
            <v>Survey With Goals</v>
          </cell>
          <cell r="P2068">
            <v>302471338</v>
          </cell>
          <cell r="Q2068">
            <v>42256</v>
          </cell>
          <cell r="R2068">
            <v>49</v>
          </cell>
          <cell r="S2068">
            <v>215</v>
          </cell>
          <cell r="T2068">
            <v>3.3</v>
          </cell>
          <cell r="U2068">
            <v>51</v>
          </cell>
          <cell r="V2068">
            <v>5</v>
          </cell>
          <cell r="W2068">
            <v>9</v>
          </cell>
          <cell r="X2068">
            <v>4.53</v>
          </cell>
          <cell r="Y2068" t="str">
            <v>Yes*</v>
          </cell>
          <cell r="Z2068">
            <v>0.56999999999999995</v>
          </cell>
          <cell r="AA2068">
            <v>72</v>
          </cell>
          <cell r="BF2068">
            <v>871</v>
          </cell>
          <cell r="BG2068">
            <v>771</v>
          </cell>
          <cell r="BH2068">
            <v>921</v>
          </cell>
          <cell r="BI2068" t="str">
            <v>Literature</v>
          </cell>
          <cell r="BJ2068">
            <v>215</v>
          </cell>
          <cell r="BK2068">
            <v>5.8</v>
          </cell>
          <cell r="BL2068" t="str">
            <v>209-221</v>
          </cell>
          <cell r="BM2068" t="str">
            <v>Avg</v>
          </cell>
          <cell r="BN2068" t="str">
            <v>Informational Text</v>
          </cell>
          <cell r="BO2068">
            <v>212</v>
          </cell>
          <cell r="BP2068">
            <v>5.6</v>
          </cell>
          <cell r="BQ2068" t="str">
            <v>206-218</v>
          </cell>
          <cell r="BR2068" t="str">
            <v>LoAvg</v>
          </cell>
          <cell r="BS2068" t="str">
            <v>Vocabulary Acquisition and Use</v>
          </cell>
          <cell r="BT2068">
            <v>217</v>
          </cell>
          <cell r="BU2068">
            <v>5.7</v>
          </cell>
          <cell r="BV2068" t="str">
            <v>211-223</v>
          </cell>
          <cell r="BW2068" t="str">
            <v>Avg</v>
          </cell>
          <cell r="CW2068">
            <v>0.4010185185185185</v>
          </cell>
          <cell r="CX2068">
            <v>48</v>
          </cell>
          <cell r="CY2068" t="str">
            <v>Arkansas Comprehensive Testing Assessment and Accountability Program</v>
          </cell>
          <cell r="CZ2068" t="str">
            <v>Proficient</v>
          </cell>
          <cell r="DE2068">
            <v>4</v>
          </cell>
        </row>
        <row r="2069">
          <cell r="A2069" t="str">
            <v>70200050309648037School 3</v>
          </cell>
          <cell r="B2069" t="str">
            <v>Fall 2015-2016</v>
          </cell>
          <cell r="C2069">
            <v>70200050</v>
          </cell>
          <cell r="D2069" t="str">
            <v>School 3</v>
          </cell>
          <cell r="E2069" t="str">
            <v>Language Usage</v>
          </cell>
          <cell r="F2069" t="str">
            <v>Language</v>
          </cell>
          <cell r="G2069" t="b">
            <v>1</v>
          </cell>
          <cell r="H2069">
            <v>2015</v>
          </cell>
          <cell r="I2069">
            <v>4</v>
          </cell>
          <cell r="L2069">
            <v>4</v>
          </cell>
          <cell r="O2069" t="str">
            <v>Survey With Goals</v>
          </cell>
          <cell r="P2069">
            <v>309648037</v>
          </cell>
          <cell r="Q2069">
            <v>42258</v>
          </cell>
          <cell r="R2069">
            <v>57</v>
          </cell>
          <cell r="S2069">
            <v>211</v>
          </cell>
          <cell r="T2069">
            <v>3</v>
          </cell>
          <cell r="U2069">
            <v>41</v>
          </cell>
          <cell r="V2069">
            <v>5</v>
          </cell>
          <cell r="W2069">
            <v>10</v>
          </cell>
          <cell r="X2069">
            <v>4.17</v>
          </cell>
          <cell r="Y2069" t="str">
            <v>Yes</v>
          </cell>
          <cell r="Z2069">
            <v>0.81</v>
          </cell>
          <cell r="AA2069">
            <v>79</v>
          </cell>
          <cell r="BI2069" t="str">
            <v>Writing: Plan, Organize, Develop, Revise, Research</v>
          </cell>
          <cell r="BJ2069">
            <v>219</v>
          </cell>
          <cell r="BK2069">
            <v>5.4</v>
          </cell>
          <cell r="BL2069" t="str">
            <v>214-224</v>
          </cell>
          <cell r="BM2069" t="str">
            <v>Avg</v>
          </cell>
          <cell r="BN2069" t="str">
            <v>Language: Understand, Edit for Grammar, Usage</v>
          </cell>
          <cell r="BO2069">
            <v>204</v>
          </cell>
          <cell r="BP2069">
            <v>5.3</v>
          </cell>
          <cell r="BQ2069" t="str">
            <v>199-209</v>
          </cell>
          <cell r="BR2069" t="str">
            <v>Low</v>
          </cell>
          <cell r="BS2069" t="str">
            <v>Language: Understand, Edit Mechanics</v>
          </cell>
          <cell r="BT2069">
            <v>210</v>
          </cell>
          <cell r="BU2069">
            <v>5.3</v>
          </cell>
          <cell r="BV2069" t="str">
            <v>205-215</v>
          </cell>
          <cell r="BW2069" t="str">
            <v>LoAvg</v>
          </cell>
          <cell r="CW2069">
            <v>0.33765046296296292</v>
          </cell>
          <cell r="CX2069">
            <v>49</v>
          </cell>
          <cell r="DE2069">
            <v>3</v>
          </cell>
        </row>
        <row r="2070">
          <cell r="A2070" t="str">
            <v>70200050307454846School 3</v>
          </cell>
          <cell r="B2070" t="str">
            <v>Fall 2015-2016</v>
          </cell>
          <cell r="C2070">
            <v>70200050</v>
          </cell>
          <cell r="D2070" t="str">
            <v>School 3</v>
          </cell>
          <cell r="E2070" t="str">
            <v>Mathematics</v>
          </cell>
          <cell r="F2070" t="str">
            <v>Mathematics</v>
          </cell>
          <cell r="G2070" t="b">
            <v>1</v>
          </cell>
          <cell r="H2070">
            <v>2015</v>
          </cell>
          <cell r="I2070">
            <v>4</v>
          </cell>
          <cell r="L2070">
            <v>4</v>
          </cell>
          <cell r="O2070" t="str">
            <v>Survey With Goals</v>
          </cell>
          <cell r="P2070">
            <v>307454846</v>
          </cell>
          <cell r="Q2070">
            <v>42263</v>
          </cell>
          <cell r="R2070">
            <v>64</v>
          </cell>
          <cell r="S2070">
            <v>198</v>
          </cell>
          <cell r="T2070">
            <v>3</v>
          </cell>
          <cell r="U2070">
            <v>7</v>
          </cell>
          <cell r="V2070">
            <v>7</v>
          </cell>
          <cell r="W2070">
            <v>5</v>
          </cell>
          <cell r="X2070">
            <v>4.17</v>
          </cell>
          <cell r="Y2070" t="str">
            <v>No*</v>
          </cell>
          <cell r="Z2070">
            <v>-0.23</v>
          </cell>
          <cell r="AA2070">
            <v>41</v>
          </cell>
          <cell r="BI2070" t="str">
            <v>Operations and Algebraic Thinking</v>
          </cell>
          <cell r="BJ2070">
            <v>198</v>
          </cell>
          <cell r="BK2070">
            <v>6.1</v>
          </cell>
          <cell r="BL2070" t="str">
            <v>192-204</v>
          </cell>
          <cell r="BM2070" t="str">
            <v>Low</v>
          </cell>
          <cell r="BN2070" t="str">
            <v>The Real and Complex Number Systems</v>
          </cell>
          <cell r="BO2070">
            <v>201</v>
          </cell>
          <cell r="BP2070">
            <v>6.2</v>
          </cell>
          <cell r="BQ2070" t="str">
            <v>195-207</v>
          </cell>
          <cell r="BR2070" t="str">
            <v>Low</v>
          </cell>
          <cell r="BS2070" t="str">
            <v>Geometry</v>
          </cell>
          <cell r="BT2070">
            <v>205</v>
          </cell>
          <cell r="BU2070">
            <v>6.1</v>
          </cell>
          <cell r="BV2070" t="str">
            <v>199-211</v>
          </cell>
          <cell r="BW2070" t="str">
            <v>Low</v>
          </cell>
          <cell r="BX2070" t="str">
            <v>Statistics and Probability</v>
          </cell>
          <cell r="BY2070">
            <v>189</v>
          </cell>
          <cell r="BZ2070">
            <v>5.9</v>
          </cell>
          <cell r="CA2070" t="str">
            <v>183-195</v>
          </cell>
          <cell r="CB2070" t="str">
            <v>Low</v>
          </cell>
          <cell r="CW2070">
            <v>0.33700231481481485</v>
          </cell>
          <cell r="CX2070">
            <v>43</v>
          </cell>
          <cell r="CY2070" t="str">
            <v>Arkansas Comprehensive Testing Assessment and Accountability Program</v>
          </cell>
          <cell r="CZ2070" t="str">
            <v>Below Basic</v>
          </cell>
          <cell r="DE2070">
            <v>5</v>
          </cell>
        </row>
        <row r="2071">
          <cell r="A2071" t="str">
            <v>70200050302471156School 3</v>
          </cell>
          <cell r="B2071" t="str">
            <v>Fall 2015-2016</v>
          </cell>
          <cell r="C2071">
            <v>70200050</v>
          </cell>
          <cell r="D2071" t="str">
            <v>School 3</v>
          </cell>
          <cell r="E2071" t="str">
            <v>Reading</v>
          </cell>
          <cell r="F2071" t="str">
            <v>Reading</v>
          </cell>
          <cell r="G2071" t="b">
            <v>1</v>
          </cell>
          <cell r="H2071">
            <v>2015</v>
          </cell>
          <cell r="I2071">
            <v>4</v>
          </cell>
          <cell r="L2071">
            <v>4</v>
          </cell>
          <cell r="O2071" t="str">
            <v>Survey With Goals</v>
          </cell>
          <cell r="P2071">
            <v>302471156</v>
          </cell>
          <cell r="Q2071">
            <v>42256</v>
          </cell>
          <cell r="R2071">
            <v>60</v>
          </cell>
          <cell r="S2071">
            <v>210</v>
          </cell>
          <cell r="T2071">
            <v>3.3</v>
          </cell>
          <cell r="U2071">
            <v>39</v>
          </cell>
          <cell r="V2071">
            <v>5</v>
          </cell>
          <cell r="W2071">
            <v>0</v>
          </cell>
          <cell r="X2071">
            <v>4.5999999999999996</v>
          </cell>
          <cell r="Y2071" t="str">
            <v>No</v>
          </cell>
          <cell r="Z2071">
            <v>-0.66</v>
          </cell>
          <cell r="AA2071">
            <v>26</v>
          </cell>
          <cell r="BF2071">
            <v>781</v>
          </cell>
          <cell r="BG2071">
            <v>681</v>
          </cell>
          <cell r="BH2071">
            <v>831</v>
          </cell>
          <cell r="BI2071" t="str">
            <v>Literature</v>
          </cell>
          <cell r="BJ2071">
            <v>203</v>
          </cell>
          <cell r="BK2071">
            <v>5.7</v>
          </cell>
          <cell r="BL2071" t="str">
            <v>197-209</v>
          </cell>
          <cell r="BM2071" t="str">
            <v>Low</v>
          </cell>
          <cell r="BN2071" t="str">
            <v>Informational Text</v>
          </cell>
          <cell r="BO2071">
            <v>214</v>
          </cell>
          <cell r="BP2071">
            <v>6</v>
          </cell>
          <cell r="BQ2071" t="str">
            <v>208-220</v>
          </cell>
          <cell r="BR2071" t="str">
            <v>Avg</v>
          </cell>
          <cell r="BS2071" t="str">
            <v>Vocabulary Acquisition and Use</v>
          </cell>
          <cell r="BT2071">
            <v>212</v>
          </cell>
          <cell r="BU2071">
            <v>5.7</v>
          </cell>
          <cell r="BV2071" t="str">
            <v>206-218</v>
          </cell>
          <cell r="BW2071" t="str">
            <v>LoAvg</v>
          </cell>
          <cell r="CW2071">
            <v>0.34422453703703698</v>
          </cell>
          <cell r="CX2071">
            <v>48</v>
          </cell>
          <cell r="CY2071" t="str">
            <v>Arkansas Comprehensive Testing Assessment and Accountability Program</v>
          </cell>
          <cell r="CZ2071" t="str">
            <v>Basic</v>
          </cell>
          <cell r="DE2071">
            <v>4</v>
          </cell>
        </row>
        <row r="2072">
          <cell r="A2072" t="str">
            <v>70200057309648003School 3</v>
          </cell>
          <cell r="B2072" t="str">
            <v>Fall 2015-2016</v>
          </cell>
          <cell r="C2072">
            <v>70200057</v>
          </cell>
          <cell r="D2072" t="str">
            <v>School 3</v>
          </cell>
          <cell r="E2072" t="str">
            <v>Language Usage</v>
          </cell>
          <cell r="F2072" t="str">
            <v>Language</v>
          </cell>
          <cell r="G2072" t="b">
            <v>0</v>
          </cell>
          <cell r="H2072">
            <v>2015</v>
          </cell>
          <cell r="I2072">
            <v>4</v>
          </cell>
          <cell r="O2072" t="str">
            <v>Survey With Goals</v>
          </cell>
          <cell r="P2072">
            <v>309648003</v>
          </cell>
          <cell r="Q2072">
            <v>42258</v>
          </cell>
          <cell r="R2072">
            <v>28</v>
          </cell>
          <cell r="S2072">
            <v>182</v>
          </cell>
          <cell r="T2072">
            <v>2.9</v>
          </cell>
          <cell r="U2072">
            <v>1</v>
          </cell>
          <cell r="BI2072" t="str">
            <v>Writing: Plan, Organize, Develop, Revise, Research</v>
          </cell>
          <cell r="BJ2072">
            <v>178</v>
          </cell>
          <cell r="BK2072">
            <v>5.0999999999999996</v>
          </cell>
          <cell r="BL2072" t="str">
            <v>173-183</v>
          </cell>
          <cell r="BM2072" t="str">
            <v>Low</v>
          </cell>
          <cell r="BN2072" t="str">
            <v>Language: Understand, Edit for Grammar, Usage</v>
          </cell>
          <cell r="BO2072">
            <v>181</v>
          </cell>
          <cell r="BP2072">
            <v>5.0999999999999996</v>
          </cell>
          <cell r="BQ2072" t="str">
            <v>176-186</v>
          </cell>
          <cell r="BR2072" t="str">
            <v>Low</v>
          </cell>
          <cell r="BS2072" t="str">
            <v>Language: Understand, Edit Mechanics</v>
          </cell>
          <cell r="BT2072">
            <v>188</v>
          </cell>
          <cell r="BU2072">
            <v>5.2</v>
          </cell>
          <cell r="BV2072" t="str">
            <v>183-193</v>
          </cell>
          <cell r="BW2072" t="str">
            <v>Low</v>
          </cell>
          <cell r="CW2072">
            <v>0.55317129629629636</v>
          </cell>
          <cell r="CX2072">
            <v>51</v>
          </cell>
          <cell r="DE2072">
            <v>2</v>
          </cell>
        </row>
        <row r="2073">
          <cell r="A2073" t="str">
            <v>70200057308273347School 3</v>
          </cell>
          <cell r="B2073" t="str">
            <v>Fall 2015-2016</v>
          </cell>
          <cell r="C2073">
            <v>70200057</v>
          </cell>
          <cell r="D2073" t="str">
            <v>School 3</v>
          </cell>
          <cell r="E2073" t="str">
            <v>Language Usage</v>
          </cell>
          <cell r="F2073" t="str">
            <v>Language</v>
          </cell>
          <cell r="G2073" t="b">
            <v>1</v>
          </cell>
          <cell r="H2073">
            <v>2015</v>
          </cell>
          <cell r="I2073">
            <v>4</v>
          </cell>
          <cell r="L2073">
            <v>4</v>
          </cell>
          <cell r="O2073" t="str">
            <v>Survey With Goals</v>
          </cell>
          <cell r="P2073">
            <v>308273347</v>
          </cell>
          <cell r="Q2073">
            <v>42262</v>
          </cell>
          <cell r="R2073">
            <v>65</v>
          </cell>
          <cell r="S2073">
            <v>192</v>
          </cell>
          <cell r="T2073">
            <v>2.9</v>
          </cell>
          <cell r="U2073">
            <v>4</v>
          </cell>
          <cell r="V2073">
            <v>5</v>
          </cell>
          <cell r="W2073">
            <v>4</v>
          </cell>
          <cell r="X2073">
            <v>4.0999999999999996</v>
          </cell>
          <cell r="Y2073" t="str">
            <v>No*</v>
          </cell>
          <cell r="Z2073">
            <v>-0.13</v>
          </cell>
          <cell r="AA2073">
            <v>45</v>
          </cell>
          <cell r="BI2073" t="str">
            <v>Writing: Plan, Organize, Develop, Revise, Research</v>
          </cell>
          <cell r="BJ2073">
            <v>194</v>
          </cell>
          <cell r="BK2073">
            <v>5.0999999999999996</v>
          </cell>
          <cell r="BL2073" t="str">
            <v>189-199</v>
          </cell>
          <cell r="BM2073" t="str">
            <v>Low</v>
          </cell>
          <cell r="BN2073" t="str">
            <v>Language: Understand, Edit for Grammar, Usage</v>
          </cell>
          <cell r="BO2073">
            <v>193</v>
          </cell>
          <cell r="BP2073">
            <v>5</v>
          </cell>
          <cell r="BQ2073" t="str">
            <v>188-198</v>
          </cell>
          <cell r="BR2073" t="str">
            <v>Low</v>
          </cell>
          <cell r="BS2073" t="str">
            <v>Language: Understand, Edit Mechanics</v>
          </cell>
          <cell r="BT2073">
            <v>190</v>
          </cell>
          <cell r="BU2073">
            <v>5.0999999999999996</v>
          </cell>
          <cell r="BV2073" t="str">
            <v>185-195</v>
          </cell>
          <cell r="BW2073" t="str">
            <v>Low</v>
          </cell>
          <cell r="CW2073">
            <v>0.42432870370370374</v>
          </cell>
          <cell r="CX2073">
            <v>45</v>
          </cell>
          <cell r="DE2073">
            <v>2</v>
          </cell>
        </row>
        <row r="2074">
          <cell r="A2074" t="str">
            <v>70200057306607294School 3</v>
          </cell>
          <cell r="B2074" t="str">
            <v>Fall 2015-2016</v>
          </cell>
          <cell r="C2074">
            <v>70200057</v>
          </cell>
          <cell r="D2074" t="str">
            <v>School 3</v>
          </cell>
          <cell r="E2074" t="str">
            <v>Mathematics</v>
          </cell>
          <cell r="F2074" t="str">
            <v>Mathematics</v>
          </cell>
          <cell r="G2074" t="b">
            <v>1</v>
          </cell>
          <cell r="H2074">
            <v>2015</v>
          </cell>
          <cell r="I2074">
            <v>4</v>
          </cell>
          <cell r="L2074">
            <v>4</v>
          </cell>
          <cell r="O2074" t="str">
            <v>Survey With Goals</v>
          </cell>
          <cell r="P2074">
            <v>306607294</v>
          </cell>
          <cell r="Q2074">
            <v>42264</v>
          </cell>
          <cell r="R2074">
            <v>78</v>
          </cell>
          <cell r="S2074">
            <v>199</v>
          </cell>
          <cell r="T2074">
            <v>3</v>
          </cell>
          <cell r="U2074">
            <v>6</v>
          </cell>
          <cell r="V2074">
            <v>5</v>
          </cell>
          <cell r="W2074">
            <v>3</v>
          </cell>
          <cell r="X2074">
            <v>4.17</v>
          </cell>
          <cell r="Y2074" t="str">
            <v>No*</v>
          </cell>
          <cell r="Z2074">
            <v>-0.31</v>
          </cell>
          <cell r="AA2074">
            <v>38</v>
          </cell>
          <cell r="BI2074" t="str">
            <v>Operations and Algebraic Thinking</v>
          </cell>
          <cell r="BJ2074">
            <v>196</v>
          </cell>
          <cell r="BK2074">
            <v>6.1</v>
          </cell>
          <cell r="BL2074" t="str">
            <v>190-202</v>
          </cell>
          <cell r="BM2074" t="str">
            <v>Low</v>
          </cell>
          <cell r="BN2074" t="str">
            <v>The Real and Complex Number Systems</v>
          </cell>
          <cell r="BO2074">
            <v>197</v>
          </cell>
          <cell r="BP2074">
            <v>6.1</v>
          </cell>
          <cell r="BQ2074" t="str">
            <v>191-203</v>
          </cell>
          <cell r="BR2074" t="str">
            <v>Low</v>
          </cell>
          <cell r="BS2074" t="str">
            <v>Geometry</v>
          </cell>
          <cell r="BT2074">
            <v>203</v>
          </cell>
          <cell r="BU2074">
            <v>6</v>
          </cell>
          <cell r="BV2074" t="str">
            <v>197-209</v>
          </cell>
          <cell r="BW2074" t="str">
            <v>Low</v>
          </cell>
          <cell r="BX2074" t="str">
            <v>Statistics and Probability</v>
          </cell>
          <cell r="BY2074">
            <v>200</v>
          </cell>
          <cell r="BZ2074">
            <v>5.9</v>
          </cell>
          <cell r="CA2074" t="str">
            <v>194-206</v>
          </cell>
          <cell r="CB2074" t="str">
            <v>Low</v>
          </cell>
          <cell r="CW2074">
            <v>0.36009259259259258</v>
          </cell>
          <cell r="CX2074">
            <v>47</v>
          </cell>
          <cell r="CY2074" t="str">
            <v>Arkansas Comprehensive Testing Assessment and Accountability Program</v>
          </cell>
          <cell r="CZ2074" t="str">
            <v>Below Basic</v>
          </cell>
          <cell r="DE2074">
            <v>3</v>
          </cell>
        </row>
        <row r="2075">
          <cell r="A2075" t="str">
            <v>70200057310122795School 3</v>
          </cell>
          <cell r="B2075" t="str">
            <v>Fall 2015-2016</v>
          </cell>
          <cell r="C2075">
            <v>70200057</v>
          </cell>
          <cell r="D2075" t="str">
            <v>School 3</v>
          </cell>
          <cell r="E2075" t="str">
            <v>Reading</v>
          </cell>
          <cell r="F2075" t="str">
            <v>Reading</v>
          </cell>
          <cell r="G2075" t="b">
            <v>1</v>
          </cell>
          <cell r="H2075">
            <v>2015</v>
          </cell>
          <cell r="I2075">
            <v>4</v>
          </cell>
          <cell r="L2075">
            <v>4</v>
          </cell>
          <cell r="O2075" t="str">
            <v>Survey With Goals</v>
          </cell>
          <cell r="P2075">
            <v>310122795</v>
          </cell>
          <cell r="Q2075">
            <v>42257</v>
          </cell>
          <cell r="R2075">
            <v>72</v>
          </cell>
          <cell r="S2075">
            <v>188</v>
          </cell>
          <cell r="T2075">
            <v>3.4</v>
          </cell>
          <cell r="U2075">
            <v>3</v>
          </cell>
          <cell r="V2075">
            <v>6</v>
          </cell>
          <cell r="W2075">
            <v>2</v>
          </cell>
          <cell r="X2075">
            <v>4.8099999999999996</v>
          </cell>
          <cell r="Y2075" t="str">
            <v>No*</v>
          </cell>
          <cell r="Z2075">
            <v>-0.52</v>
          </cell>
          <cell r="AA2075">
            <v>30</v>
          </cell>
          <cell r="BF2075">
            <v>385</v>
          </cell>
          <cell r="BG2075">
            <v>285</v>
          </cell>
          <cell r="BH2075">
            <v>435</v>
          </cell>
          <cell r="BI2075" t="str">
            <v>Literature</v>
          </cell>
          <cell r="BJ2075">
            <v>189</v>
          </cell>
          <cell r="BK2075">
            <v>5.7</v>
          </cell>
          <cell r="BL2075" t="str">
            <v>183-195</v>
          </cell>
          <cell r="BM2075" t="str">
            <v>Low</v>
          </cell>
          <cell r="BN2075" t="str">
            <v>Informational Text</v>
          </cell>
          <cell r="BO2075">
            <v>190</v>
          </cell>
          <cell r="BP2075">
            <v>5.9</v>
          </cell>
          <cell r="BQ2075" t="str">
            <v>184-196</v>
          </cell>
          <cell r="BR2075" t="str">
            <v>Low</v>
          </cell>
          <cell r="BS2075" t="str">
            <v>Vocabulary Acquisition and Use</v>
          </cell>
          <cell r="BT2075">
            <v>183</v>
          </cell>
          <cell r="BU2075">
            <v>5.9</v>
          </cell>
          <cell r="BV2075" t="str">
            <v>177-189</v>
          </cell>
          <cell r="BW2075" t="str">
            <v>Low</v>
          </cell>
          <cell r="CW2075">
            <v>0.41526620370370365</v>
          </cell>
          <cell r="CX2075">
            <v>53</v>
          </cell>
          <cell r="CY2075" t="str">
            <v>Arkansas Comprehensive Testing Assessment and Accountability Program</v>
          </cell>
          <cell r="CZ2075" t="str">
            <v>Basic</v>
          </cell>
          <cell r="DE2075">
            <v>3</v>
          </cell>
        </row>
        <row r="2076">
          <cell r="A2076" t="str">
            <v>70300053308273427School 3</v>
          </cell>
          <cell r="B2076" t="str">
            <v>Fall 2015-2016</v>
          </cell>
          <cell r="C2076">
            <v>70300053</v>
          </cell>
          <cell r="D2076" t="str">
            <v>School 3</v>
          </cell>
          <cell r="E2076" t="str">
            <v>Language Usage</v>
          </cell>
          <cell r="F2076" t="str">
            <v>Language</v>
          </cell>
          <cell r="G2076" t="b">
            <v>1</v>
          </cell>
          <cell r="H2076">
            <v>2015</v>
          </cell>
          <cell r="I2076">
            <v>4</v>
          </cell>
          <cell r="O2076" t="str">
            <v>Survey With Goals</v>
          </cell>
          <cell r="P2076">
            <v>308273427</v>
          </cell>
          <cell r="Q2076">
            <v>42258</v>
          </cell>
          <cell r="R2076">
            <v>57</v>
          </cell>
          <cell r="S2076">
            <v>221</v>
          </cell>
          <cell r="T2076">
            <v>2.9</v>
          </cell>
          <cell r="U2076">
            <v>63</v>
          </cell>
          <cell r="BI2076" t="str">
            <v>Writing: Plan, Organize, Develop, Revise, Research</v>
          </cell>
          <cell r="BJ2076">
            <v>224</v>
          </cell>
          <cell r="BK2076">
            <v>5.2</v>
          </cell>
          <cell r="BL2076" t="str">
            <v>219-229</v>
          </cell>
          <cell r="BM2076" t="str">
            <v>HiAvg</v>
          </cell>
          <cell r="BN2076" t="str">
            <v>Language: Understand, Edit for Grammar, Usage</v>
          </cell>
          <cell r="BO2076">
            <v>215</v>
          </cell>
          <cell r="BP2076">
            <v>5.2</v>
          </cell>
          <cell r="BQ2076" t="str">
            <v>210-220</v>
          </cell>
          <cell r="BR2076" t="str">
            <v>LoAvg</v>
          </cell>
          <cell r="BS2076" t="str">
            <v>Language: Understand, Edit Mechanics</v>
          </cell>
          <cell r="BT2076">
            <v>224</v>
          </cell>
          <cell r="BU2076">
            <v>5</v>
          </cell>
          <cell r="BV2076" t="str">
            <v>219-229</v>
          </cell>
          <cell r="BW2076" t="str">
            <v>HiAvg</v>
          </cell>
          <cell r="CW2076">
            <v>0.56042824074074071</v>
          </cell>
          <cell r="CX2076">
            <v>51</v>
          </cell>
          <cell r="DE2076">
            <v>2</v>
          </cell>
        </row>
        <row r="2077">
          <cell r="A2077" t="str">
            <v>70300053306607839School 3</v>
          </cell>
          <cell r="B2077" t="str">
            <v>Fall 2015-2016</v>
          </cell>
          <cell r="C2077">
            <v>70300053</v>
          </cell>
          <cell r="D2077" t="str">
            <v>School 3</v>
          </cell>
          <cell r="E2077" t="str">
            <v>Mathematics</v>
          </cell>
          <cell r="F2077" t="str">
            <v>Mathematics</v>
          </cell>
          <cell r="G2077" t="b">
            <v>1</v>
          </cell>
          <cell r="H2077">
            <v>2015</v>
          </cell>
          <cell r="I2077">
            <v>4</v>
          </cell>
          <cell r="O2077" t="str">
            <v>Survey With Goals</v>
          </cell>
          <cell r="P2077">
            <v>306607839</v>
          </cell>
          <cell r="Q2077">
            <v>42264</v>
          </cell>
          <cell r="R2077">
            <v>69</v>
          </cell>
          <cell r="S2077">
            <v>208</v>
          </cell>
          <cell r="T2077">
            <v>2.9</v>
          </cell>
          <cell r="U2077">
            <v>15</v>
          </cell>
          <cell r="BI2077" t="str">
            <v>Operations and Algebraic Thinking</v>
          </cell>
          <cell r="BJ2077">
            <v>210</v>
          </cell>
          <cell r="BK2077">
            <v>6</v>
          </cell>
          <cell r="BL2077" t="str">
            <v>204-216</v>
          </cell>
          <cell r="BM2077" t="str">
            <v>Low</v>
          </cell>
          <cell r="BN2077" t="str">
            <v>The Real and Complex Number Systems</v>
          </cell>
          <cell r="BO2077">
            <v>204</v>
          </cell>
          <cell r="BP2077">
            <v>6.1</v>
          </cell>
          <cell r="BQ2077" t="str">
            <v>198-210</v>
          </cell>
          <cell r="BR2077" t="str">
            <v>Low</v>
          </cell>
          <cell r="BS2077" t="str">
            <v>Geometry</v>
          </cell>
          <cell r="BT2077">
            <v>200</v>
          </cell>
          <cell r="BU2077">
            <v>6</v>
          </cell>
          <cell r="BV2077" t="str">
            <v>194-206</v>
          </cell>
          <cell r="BW2077" t="str">
            <v>Low</v>
          </cell>
          <cell r="BX2077" t="str">
            <v>Statistics and Probability</v>
          </cell>
          <cell r="BY2077">
            <v>221</v>
          </cell>
          <cell r="BZ2077">
            <v>6.7</v>
          </cell>
          <cell r="CA2077" t="str">
            <v>214-228</v>
          </cell>
          <cell r="CB2077" t="str">
            <v>LoAvg</v>
          </cell>
          <cell r="CW2077">
            <v>0.34570601851851851</v>
          </cell>
          <cell r="CX2077">
            <v>49</v>
          </cell>
          <cell r="CY2077" t="str">
            <v>Arkansas Comprehensive Testing Assessment and Accountability Program</v>
          </cell>
          <cell r="CZ2077" t="str">
            <v>Below Basic</v>
          </cell>
          <cell r="DE2077">
            <v>3</v>
          </cell>
        </row>
        <row r="2078">
          <cell r="A2078" t="str">
            <v>70300053302471238School 3</v>
          </cell>
          <cell r="B2078" t="str">
            <v>Fall 2015-2016</v>
          </cell>
          <cell r="C2078">
            <v>70300053</v>
          </cell>
          <cell r="D2078" t="str">
            <v>School 3</v>
          </cell>
          <cell r="E2078" t="str">
            <v>Reading</v>
          </cell>
          <cell r="F2078" t="str">
            <v>Reading</v>
          </cell>
          <cell r="G2078" t="b">
            <v>1</v>
          </cell>
          <cell r="H2078">
            <v>2015</v>
          </cell>
          <cell r="I2078">
            <v>4</v>
          </cell>
          <cell r="O2078" t="str">
            <v>Survey With Goals</v>
          </cell>
          <cell r="P2078">
            <v>302471238</v>
          </cell>
          <cell r="Q2078">
            <v>42256</v>
          </cell>
          <cell r="R2078">
            <v>62</v>
          </cell>
          <cell r="S2078">
            <v>223</v>
          </cell>
          <cell r="T2078">
            <v>3.3</v>
          </cell>
          <cell r="U2078">
            <v>64</v>
          </cell>
          <cell r="BF2078">
            <v>1015</v>
          </cell>
          <cell r="BG2078">
            <v>915</v>
          </cell>
          <cell r="BH2078">
            <v>1065</v>
          </cell>
          <cell r="BI2078" t="str">
            <v>Literature</v>
          </cell>
          <cell r="BJ2078">
            <v>219</v>
          </cell>
          <cell r="BK2078">
            <v>6</v>
          </cell>
          <cell r="BL2078" t="str">
            <v>213-225</v>
          </cell>
          <cell r="BM2078" t="str">
            <v>Avg</v>
          </cell>
          <cell r="BN2078" t="str">
            <v>Informational Text</v>
          </cell>
          <cell r="BO2078">
            <v>219</v>
          </cell>
          <cell r="BP2078">
            <v>5.8</v>
          </cell>
          <cell r="BQ2078" t="str">
            <v>213-225</v>
          </cell>
          <cell r="BR2078" t="str">
            <v>Avg</v>
          </cell>
          <cell r="BS2078" t="str">
            <v>Vocabulary Acquisition and Use</v>
          </cell>
          <cell r="BT2078">
            <v>230</v>
          </cell>
          <cell r="BU2078">
            <v>6</v>
          </cell>
          <cell r="BV2078" t="str">
            <v>224-236</v>
          </cell>
          <cell r="BW2078" t="str">
            <v>HiAvg</v>
          </cell>
          <cell r="CW2078">
            <v>0.55548611111111112</v>
          </cell>
          <cell r="CX2078">
            <v>53</v>
          </cell>
          <cell r="CY2078" t="str">
            <v>Arkansas Comprehensive Testing Assessment and Accountability Program</v>
          </cell>
          <cell r="CZ2078" t="str">
            <v>Proficient</v>
          </cell>
          <cell r="DE2078">
            <v>3</v>
          </cell>
        </row>
        <row r="2079">
          <cell r="A2079" t="str">
            <v>70300054308273258School 3</v>
          </cell>
          <cell r="B2079" t="str">
            <v>Fall 2015-2016</v>
          </cell>
          <cell r="C2079">
            <v>70300054</v>
          </cell>
          <cell r="D2079" t="str">
            <v>School 3</v>
          </cell>
          <cell r="E2079" t="str">
            <v>Language Usage</v>
          </cell>
          <cell r="F2079" t="str">
            <v>Language</v>
          </cell>
          <cell r="G2079" t="b">
            <v>1</v>
          </cell>
          <cell r="H2079">
            <v>2015</v>
          </cell>
          <cell r="I2079">
            <v>4</v>
          </cell>
          <cell r="O2079" t="str">
            <v>Survey With Goals</v>
          </cell>
          <cell r="P2079">
            <v>308273258</v>
          </cell>
          <cell r="Q2079">
            <v>42262</v>
          </cell>
          <cell r="R2079">
            <v>113</v>
          </cell>
          <cell r="S2079">
            <v>215</v>
          </cell>
          <cell r="T2079">
            <v>2.9</v>
          </cell>
          <cell r="U2079">
            <v>47</v>
          </cell>
          <cell r="BI2079" t="str">
            <v>Writing: Plan, Organize, Develop, Revise, Research</v>
          </cell>
          <cell r="BJ2079">
            <v>217</v>
          </cell>
          <cell r="BK2079">
            <v>5.2</v>
          </cell>
          <cell r="BL2079" t="str">
            <v>212-222</v>
          </cell>
          <cell r="BM2079" t="str">
            <v>Avg</v>
          </cell>
          <cell r="BN2079" t="str">
            <v>Language: Understand, Edit for Grammar, Usage</v>
          </cell>
          <cell r="BO2079">
            <v>208</v>
          </cell>
          <cell r="BP2079">
            <v>5.2</v>
          </cell>
          <cell r="BQ2079" t="str">
            <v>203-213</v>
          </cell>
          <cell r="BR2079" t="str">
            <v>LoAvg</v>
          </cell>
          <cell r="BS2079" t="str">
            <v>Language: Understand, Edit Mechanics</v>
          </cell>
          <cell r="BT2079">
            <v>221</v>
          </cell>
          <cell r="BU2079">
            <v>5.2</v>
          </cell>
          <cell r="BV2079" t="str">
            <v>216-226</v>
          </cell>
          <cell r="BW2079" t="str">
            <v>Avg</v>
          </cell>
          <cell r="CW2079">
            <v>0.34449074074074071</v>
          </cell>
          <cell r="CX2079">
            <v>54</v>
          </cell>
          <cell r="DE2079">
            <v>2</v>
          </cell>
        </row>
        <row r="2080">
          <cell r="A2080" t="str">
            <v>70300054306607683School 3</v>
          </cell>
          <cell r="B2080" t="str">
            <v>Fall 2015-2016</v>
          </cell>
          <cell r="C2080">
            <v>70300054</v>
          </cell>
          <cell r="D2080" t="str">
            <v>School 3</v>
          </cell>
          <cell r="E2080" t="str">
            <v>Mathematics</v>
          </cell>
          <cell r="F2080" t="str">
            <v>Mathematics</v>
          </cell>
          <cell r="G2080" t="b">
            <v>1</v>
          </cell>
          <cell r="H2080">
            <v>2015</v>
          </cell>
          <cell r="I2080">
            <v>4</v>
          </cell>
          <cell r="O2080" t="str">
            <v>Survey With Goals</v>
          </cell>
          <cell r="P2080">
            <v>306607683</v>
          </cell>
          <cell r="Q2080">
            <v>42264</v>
          </cell>
          <cell r="R2080">
            <v>97</v>
          </cell>
          <cell r="S2080">
            <v>217</v>
          </cell>
          <cell r="T2080">
            <v>2.9</v>
          </cell>
          <cell r="U2080">
            <v>30</v>
          </cell>
          <cell r="BI2080" t="str">
            <v>Operations and Algebraic Thinking</v>
          </cell>
          <cell r="BJ2080">
            <v>212</v>
          </cell>
          <cell r="BK2080">
            <v>5.9</v>
          </cell>
          <cell r="BL2080" t="str">
            <v>206-218</v>
          </cell>
          <cell r="BM2080" t="str">
            <v>Low</v>
          </cell>
          <cell r="BN2080" t="str">
            <v>The Real and Complex Number Systems</v>
          </cell>
          <cell r="BO2080">
            <v>215</v>
          </cell>
          <cell r="BP2080">
            <v>5.9</v>
          </cell>
          <cell r="BQ2080" t="str">
            <v>209-221</v>
          </cell>
          <cell r="BR2080" t="str">
            <v>Low</v>
          </cell>
          <cell r="BS2080" t="str">
            <v>Geometry</v>
          </cell>
          <cell r="BT2080">
            <v>225</v>
          </cell>
          <cell r="BU2080">
            <v>6</v>
          </cell>
          <cell r="BV2080" t="str">
            <v>219-231</v>
          </cell>
          <cell r="BW2080" t="str">
            <v>LoAvg</v>
          </cell>
          <cell r="BX2080" t="str">
            <v>Statistics and Probability</v>
          </cell>
          <cell r="BY2080">
            <v>218</v>
          </cell>
          <cell r="BZ2080">
            <v>5.9</v>
          </cell>
          <cell r="CA2080" t="str">
            <v>212-224</v>
          </cell>
          <cell r="CB2080" t="str">
            <v>LoAvg</v>
          </cell>
          <cell r="CW2080">
            <v>0.39837962962962964</v>
          </cell>
          <cell r="CX2080">
            <v>53</v>
          </cell>
          <cell r="CY2080" t="str">
            <v>Arkansas Comprehensive Testing Assessment and Accountability Program</v>
          </cell>
          <cell r="CZ2080" t="str">
            <v>Basic</v>
          </cell>
          <cell r="DE2080">
            <v>4</v>
          </cell>
        </row>
        <row r="2081">
          <cell r="A2081" t="str">
            <v>70300054310122672School 3</v>
          </cell>
          <cell r="B2081" t="str">
            <v>Fall 2015-2016</v>
          </cell>
          <cell r="C2081">
            <v>70300054</v>
          </cell>
          <cell r="D2081" t="str">
            <v>School 3</v>
          </cell>
          <cell r="E2081" t="str">
            <v>Reading</v>
          </cell>
          <cell r="F2081" t="str">
            <v>Reading</v>
          </cell>
          <cell r="G2081" t="b">
            <v>1</v>
          </cell>
          <cell r="H2081">
            <v>2015</v>
          </cell>
          <cell r="I2081">
            <v>4</v>
          </cell>
          <cell r="O2081" t="str">
            <v>Survey With Goals</v>
          </cell>
          <cell r="P2081">
            <v>310122672</v>
          </cell>
          <cell r="Q2081">
            <v>42257</v>
          </cell>
          <cell r="R2081">
            <v>128</v>
          </cell>
          <cell r="S2081">
            <v>215</v>
          </cell>
          <cell r="T2081">
            <v>3.4</v>
          </cell>
          <cell r="U2081">
            <v>44</v>
          </cell>
          <cell r="BF2081">
            <v>871</v>
          </cell>
          <cell r="BG2081">
            <v>771</v>
          </cell>
          <cell r="BH2081">
            <v>921</v>
          </cell>
          <cell r="BI2081" t="str">
            <v>Literature</v>
          </cell>
          <cell r="BJ2081">
            <v>209</v>
          </cell>
          <cell r="BK2081">
            <v>6.2</v>
          </cell>
          <cell r="BL2081" t="str">
            <v>203-215</v>
          </cell>
          <cell r="BM2081" t="str">
            <v>LoAvg</v>
          </cell>
          <cell r="BN2081" t="str">
            <v>Informational Text</v>
          </cell>
          <cell r="BO2081">
            <v>216</v>
          </cell>
          <cell r="BP2081">
            <v>6</v>
          </cell>
          <cell r="BQ2081" t="str">
            <v>210-222</v>
          </cell>
          <cell r="BR2081" t="str">
            <v>Avg</v>
          </cell>
          <cell r="BS2081" t="str">
            <v>Vocabulary Acquisition and Use</v>
          </cell>
          <cell r="BT2081">
            <v>219</v>
          </cell>
          <cell r="BU2081">
            <v>6.3</v>
          </cell>
          <cell r="BV2081" t="str">
            <v>213-225</v>
          </cell>
          <cell r="BW2081" t="str">
            <v>Avg</v>
          </cell>
          <cell r="CW2081">
            <v>0.33915509259259258</v>
          </cell>
          <cell r="CX2081">
            <v>53</v>
          </cell>
          <cell r="CY2081" t="str">
            <v>Arkansas Comprehensive Testing Assessment and Accountability Program</v>
          </cell>
          <cell r="CZ2081" t="str">
            <v>Proficient</v>
          </cell>
          <cell r="DE2081">
            <v>3</v>
          </cell>
        </row>
        <row r="2082">
          <cell r="A2082" t="str">
            <v>70300065308273564School 3</v>
          </cell>
          <cell r="B2082" t="str">
            <v>Fall 2015-2016</v>
          </cell>
          <cell r="C2082">
            <v>70300065</v>
          </cell>
          <cell r="D2082" t="str">
            <v>School 3</v>
          </cell>
          <cell r="E2082" t="str">
            <v>Language Usage</v>
          </cell>
          <cell r="F2082" t="str">
            <v>Language</v>
          </cell>
          <cell r="G2082" t="b">
            <v>1</v>
          </cell>
          <cell r="H2082">
            <v>2015</v>
          </cell>
          <cell r="I2082">
            <v>4</v>
          </cell>
          <cell r="O2082" t="str">
            <v>Survey With Goals</v>
          </cell>
          <cell r="P2082">
            <v>308273564</v>
          </cell>
          <cell r="Q2082">
            <v>42262</v>
          </cell>
          <cell r="R2082">
            <v>58</v>
          </cell>
          <cell r="S2082">
            <v>212</v>
          </cell>
          <cell r="T2082">
            <v>2.9</v>
          </cell>
          <cell r="U2082">
            <v>38</v>
          </cell>
          <cell r="BI2082" t="str">
            <v>Writing: Plan, Organize, Develop, Revise, Research</v>
          </cell>
          <cell r="BJ2082">
            <v>212</v>
          </cell>
          <cell r="BK2082">
            <v>5.0999999999999996</v>
          </cell>
          <cell r="BL2082" t="str">
            <v>207-217</v>
          </cell>
          <cell r="BM2082" t="str">
            <v>LoAvg</v>
          </cell>
          <cell r="BN2082" t="str">
            <v>Language: Understand, Edit for Grammar, Usage</v>
          </cell>
          <cell r="BO2082">
            <v>214</v>
          </cell>
          <cell r="BP2082">
            <v>5</v>
          </cell>
          <cell r="BQ2082" t="str">
            <v>209-219</v>
          </cell>
          <cell r="BR2082" t="str">
            <v>LoAvg</v>
          </cell>
          <cell r="BS2082" t="str">
            <v>Language: Understand, Edit Mechanics</v>
          </cell>
          <cell r="BT2082">
            <v>209</v>
          </cell>
          <cell r="BU2082">
            <v>5</v>
          </cell>
          <cell r="BV2082" t="str">
            <v>204-214</v>
          </cell>
          <cell r="BW2082" t="str">
            <v>LoAvg</v>
          </cell>
          <cell r="CW2082">
            <v>0.34675925925925927</v>
          </cell>
          <cell r="CX2082">
            <v>53</v>
          </cell>
          <cell r="DE2082">
            <v>2</v>
          </cell>
        </row>
        <row r="2083">
          <cell r="A2083" t="str">
            <v>70300065306607700School 3</v>
          </cell>
          <cell r="B2083" t="str">
            <v>Fall 2015-2016</v>
          </cell>
          <cell r="C2083">
            <v>70300065</v>
          </cell>
          <cell r="D2083" t="str">
            <v>School 3</v>
          </cell>
          <cell r="E2083" t="str">
            <v>Mathematics</v>
          </cell>
          <cell r="F2083" t="str">
            <v>Mathematics</v>
          </cell>
          <cell r="G2083" t="b">
            <v>1</v>
          </cell>
          <cell r="H2083">
            <v>2015</v>
          </cell>
          <cell r="I2083">
            <v>4</v>
          </cell>
          <cell r="O2083" t="str">
            <v>Survey With Goals</v>
          </cell>
          <cell r="P2083">
            <v>306607700</v>
          </cell>
          <cell r="Q2083">
            <v>42264</v>
          </cell>
          <cell r="R2083">
            <v>47</v>
          </cell>
          <cell r="S2083">
            <v>199</v>
          </cell>
          <cell r="T2083">
            <v>2.9</v>
          </cell>
          <cell r="U2083">
            <v>6</v>
          </cell>
          <cell r="BI2083" t="str">
            <v>Operations and Algebraic Thinking</v>
          </cell>
          <cell r="BJ2083">
            <v>208</v>
          </cell>
          <cell r="BK2083">
            <v>6.3</v>
          </cell>
          <cell r="BL2083" t="str">
            <v>202-214</v>
          </cell>
          <cell r="BM2083" t="str">
            <v>Low</v>
          </cell>
          <cell r="BN2083" t="str">
            <v>The Real and Complex Number Systems</v>
          </cell>
          <cell r="BO2083">
            <v>186</v>
          </cell>
          <cell r="BP2083">
            <v>6.3</v>
          </cell>
          <cell r="BQ2083" t="str">
            <v>180-192</v>
          </cell>
          <cell r="BR2083" t="str">
            <v>Low</v>
          </cell>
          <cell r="BS2083" t="str">
            <v>Geometry</v>
          </cell>
          <cell r="BT2083">
            <v>210</v>
          </cell>
          <cell r="BU2083">
            <v>6</v>
          </cell>
          <cell r="BV2083" t="str">
            <v>204-216</v>
          </cell>
          <cell r="BW2083" t="str">
            <v>Low</v>
          </cell>
          <cell r="BX2083" t="str">
            <v>Statistics and Probability</v>
          </cell>
          <cell r="BY2083">
            <v>192</v>
          </cell>
          <cell r="BZ2083">
            <v>6.3</v>
          </cell>
          <cell r="CA2083" t="str">
            <v>186-198</v>
          </cell>
          <cell r="CB2083" t="str">
            <v>Low</v>
          </cell>
          <cell r="CW2083">
            <v>0.41780092592592594</v>
          </cell>
          <cell r="CX2083">
            <v>51</v>
          </cell>
          <cell r="CY2083" t="str">
            <v>Arkansas Comprehensive Testing Assessment and Accountability Program</v>
          </cell>
          <cell r="CZ2083" t="str">
            <v>Below Basic</v>
          </cell>
          <cell r="DE2083">
            <v>3</v>
          </cell>
        </row>
        <row r="2084">
          <cell r="A2084" t="str">
            <v>70300065310122859School 3</v>
          </cell>
          <cell r="B2084" t="str">
            <v>Fall 2015-2016</v>
          </cell>
          <cell r="C2084">
            <v>70300065</v>
          </cell>
          <cell r="D2084" t="str">
            <v>School 3</v>
          </cell>
          <cell r="E2084" t="str">
            <v>Reading</v>
          </cell>
          <cell r="F2084" t="str">
            <v>Reading</v>
          </cell>
          <cell r="G2084" t="b">
            <v>1</v>
          </cell>
          <cell r="H2084">
            <v>2015</v>
          </cell>
          <cell r="I2084">
            <v>4</v>
          </cell>
          <cell r="O2084" t="str">
            <v>Survey With Goals</v>
          </cell>
          <cell r="P2084">
            <v>310122859</v>
          </cell>
          <cell r="Q2084">
            <v>42257</v>
          </cell>
          <cell r="R2084">
            <v>63</v>
          </cell>
          <cell r="S2084">
            <v>202</v>
          </cell>
          <cell r="T2084">
            <v>3.5</v>
          </cell>
          <cell r="U2084">
            <v>17</v>
          </cell>
          <cell r="BF2084">
            <v>637</v>
          </cell>
          <cell r="BG2084">
            <v>537</v>
          </cell>
          <cell r="BH2084">
            <v>687</v>
          </cell>
          <cell r="BI2084" t="str">
            <v>Literature</v>
          </cell>
          <cell r="BJ2084">
            <v>189</v>
          </cell>
          <cell r="BK2084">
            <v>6.9</v>
          </cell>
          <cell r="BL2084" t="str">
            <v>182-196</v>
          </cell>
          <cell r="BM2084" t="str">
            <v>Low</v>
          </cell>
          <cell r="BN2084" t="str">
            <v>Informational Text</v>
          </cell>
          <cell r="BO2084">
            <v>211</v>
          </cell>
          <cell r="BP2084">
            <v>6.3</v>
          </cell>
          <cell r="BQ2084" t="str">
            <v>205-217</v>
          </cell>
          <cell r="BR2084" t="str">
            <v>LoAvg</v>
          </cell>
          <cell r="BS2084" t="str">
            <v>Vocabulary Acquisition and Use</v>
          </cell>
          <cell r="BT2084">
            <v>204</v>
          </cell>
          <cell r="BU2084">
            <v>5.8</v>
          </cell>
          <cell r="BV2084" t="str">
            <v>198-210</v>
          </cell>
          <cell r="BW2084" t="str">
            <v>Low</v>
          </cell>
          <cell r="CW2084">
            <v>0.33760416666666665</v>
          </cell>
          <cell r="CX2084">
            <v>45</v>
          </cell>
          <cell r="CY2084" t="str">
            <v>Arkansas Comprehensive Testing Assessment and Accountability Program</v>
          </cell>
          <cell r="CZ2084" t="str">
            <v>Basic</v>
          </cell>
          <cell r="DE2084">
            <v>3</v>
          </cell>
        </row>
        <row r="2085">
          <cell r="A2085" t="str">
            <v>70500013309647903School 3</v>
          </cell>
          <cell r="B2085" t="str">
            <v>Fall 2015-2016</v>
          </cell>
          <cell r="C2085">
            <v>70500013</v>
          </cell>
          <cell r="D2085" t="str">
            <v>School 3</v>
          </cell>
          <cell r="E2085" t="str">
            <v>Language Usage</v>
          </cell>
          <cell r="F2085" t="str">
            <v>Language</v>
          </cell>
          <cell r="G2085" t="b">
            <v>1</v>
          </cell>
          <cell r="H2085">
            <v>2015</v>
          </cell>
          <cell r="I2085">
            <v>4</v>
          </cell>
          <cell r="L2085">
            <v>4</v>
          </cell>
          <cell r="O2085" t="str">
            <v>Survey With Goals</v>
          </cell>
          <cell r="P2085">
            <v>309647903</v>
          </cell>
          <cell r="Q2085">
            <v>42258</v>
          </cell>
          <cell r="R2085">
            <v>32</v>
          </cell>
          <cell r="S2085">
            <v>223</v>
          </cell>
          <cell r="T2085">
            <v>2.9</v>
          </cell>
          <cell r="U2085">
            <v>74</v>
          </cell>
          <cell r="V2085">
            <v>3</v>
          </cell>
          <cell r="W2085">
            <v>5</v>
          </cell>
          <cell r="X2085">
            <v>4.0999999999999996</v>
          </cell>
          <cell r="Y2085" t="str">
            <v>Yes*</v>
          </cell>
          <cell r="Z2085">
            <v>0.26</v>
          </cell>
          <cell r="AA2085">
            <v>60</v>
          </cell>
          <cell r="BI2085" t="str">
            <v>Writing: Plan, Organize, Develop, Revise, Research</v>
          </cell>
          <cell r="BJ2085">
            <v>229</v>
          </cell>
          <cell r="BK2085">
            <v>5.2</v>
          </cell>
          <cell r="BL2085" t="str">
            <v>224-234</v>
          </cell>
          <cell r="BM2085" t="str">
            <v>High</v>
          </cell>
          <cell r="BN2085" t="str">
            <v>Language: Understand, Edit for Grammar, Usage</v>
          </cell>
          <cell r="BO2085">
            <v>226</v>
          </cell>
          <cell r="BP2085">
            <v>5.0999999999999996</v>
          </cell>
          <cell r="BQ2085" t="str">
            <v>221-231</v>
          </cell>
          <cell r="BR2085" t="str">
            <v>HiAvg</v>
          </cell>
          <cell r="BS2085" t="str">
            <v>Language: Understand, Edit Mechanics</v>
          </cell>
          <cell r="BT2085">
            <v>214</v>
          </cell>
          <cell r="BU2085">
            <v>5.2</v>
          </cell>
          <cell r="BV2085" t="str">
            <v>209-219</v>
          </cell>
          <cell r="BW2085" t="str">
            <v>Avg</v>
          </cell>
          <cell r="CW2085">
            <v>0.33921296296296299</v>
          </cell>
          <cell r="CX2085">
            <v>53</v>
          </cell>
          <cell r="DE2085">
            <v>3</v>
          </cell>
        </row>
        <row r="2086">
          <cell r="A2086" t="str">
            <v>70500013307454862School 3</v>
          </cell>
          <cell r="B2086" t="str">
            <v>Fall 2015-2016</v>
          </cell>
          <cell r="C2086">
            <v>70500013</v>
          </cell>
          <cell r="D2086" t="str">
            <v>School 3</v>
          </cell>
          <cell r="E2086" t="str">
            <v>Mathematics</v>
          </cell>
          <cell r="F2086" t="str">
            <v>Mathematics</v>
          </cell>
          <cell r="G2086" t="b">
            <v>1</v>
          </cell>
          <cell r="H2086">
            <v>2015</v>
          </cell>
          <cell r="I2086">
            <v>4</v>
          </cell>
          <cell r="L2086">
            <v>4</v>
          </cell>
          <cell r="O2086" t="str">
            <v>Survey With Goals</v>
          </cell>
          <cell r="P2086">
            <v>307454862</v>
          </cell>
          <cell r="Q2086">
            <v>42263</v>
          </cell>
          <cell r="R2086">
            <v>52</v>
          </cell>
          <cell r="S2086">
            <v>226</v>
          </cell>
          <cell r="T2086">
            <v>2.9</v>
          </cell>
          <cell r="U2086">
            <v>58</v>
          </cell>
          <cell r="V2086">
            <v>7</v>
          </cell>
          <cell r="W2086">
            <v>7</v>
          </cell>
          <cell r="X2086">
            <v>4.0999999999999996</v>
          </cell>
          <cell r="Y2086" t="str">
            <v>Yes*</v>
          </cell>
          <cell r="Z2086">
            <v>0.04</v>
          </cell>
          <cell r="AA2086">
            <v>52</v>
          </cell>
          <cell r="BI2086" t="str">
            <v>Operations and Algebraic Thinking</v>
          </cell>
          <cell r="BJ2086">
            <v>222</v>
          </cell>
          <cell r="BK2086">
            <v>6.5</v>
          </cell>
          <cell r="BL2086" t="str">
            <v>216-229</v>
          </cell>
          <cell r="BM2086" t="str">
            <v>Avg</v>
          </cell>
          <cell r="BN2086" t="str">
            <v>The Real and Complex Number Systems</v>
          </cell>
          <cell r="BO2086">
            <v>227</v>
          </cell>
          <cell r="BP2086">
            <v>6.3</v>
          </cell>
          <cell r="BQ2086" t="str">
            <v>221-233</v>
          </cell>
          <cell r="BR2086" t="str">
            <v>Avg</v>
          </cell>
          <cell r="BS2086" t="str">
            <v>Geometry</v>
          </cell>
          <cell r="BT2086">
            <v>211</v>
          </cell>
          <cell r="BU2086">
            <v>6.8</v>
          </cell>
          <cell r="BV2086" t="str">
            <v>204-218</v>
          </cell>
          <cell r="BW2086" t="str">
            <v>Low</v>
          </cell>
          <cell r="BX2086" t="str">
            <v>Statistics and Probability</v>
          </cell>
          <cell r="BY2086">
            <v>242</v>
          </cell>
          <cell r="BZ2086">
            <v>6.8</v>
          </cell>
          <cell r="CA2086" t="str">
            <v>235-249</v>
          </cell>
          <cell r="CB2086" t="str">
            <v>High</v>
          </cell>
          <cell r="CW2086">
            <v>0.34063657407407405</v>
          </cell>
          <cell r="CX2086">
            <v>49</v>
          </cell>
          <cell r="CY2086" t="str">
            <v>Arkansas Comprehensive Testing Assessment and Accountability Program</v>
          </cell>
          <cell r="CZ2086" t="str">
            <v>Proficient</v>
          </cell>
          <cell r="DE2086">
            <v>6</v>
          </cell>
        </row>
        <row r="2087">
          <cell r="A2087" t="str">
            <v>70500013302471270School 3</v>
          </cell>
          <cell r="B2087" t="str">
            <v>Fall 2015-2016</v>
          </cell>
          <cell r="C2087">
            <v>70500013</v>
          </cell>
          <cell r="D2087" t="str">
            <v>School 3</v>
          </cell>
          <cell r="E2087" t="str">
            <v>Reading</v>
          </cell>
          <cell r="F2087" t="str">
            <v>Reading</v>
          </cell>
          <cell r="G2087" t="b">
            <v>1</v>
          </cell>
          <cell r="H2087">
            <v>2015</v>
          </cell>
          <cell r="I2087">
            <v>4</v>
          </cell>
          <cell r="L2087">
            <v>4</v>
          </cell>
          <cell r="O2087" t="str">
            <v>Survey With Goals</v>
          </cell>
          <cell r="P2087">
            <v>302471270</v>
          </cell>
          <cell r="Q2087">
            <v>42256</v>
          </cell>
          <cell r="R2087">
            <v>55</v>
          </cell>
          <cell r="S2087">
            <v>224</v>
          </cell>
          <cell r="T2087">
            <v>3.3</v>
          </cell>
          <cell r="U2087">
            <v>73</v>
          </cell>
          <cell r="V2087">
            <v>4</v>
          </cell>
          <cell r="W2087">
            <v>6</v>
          </cell>
          <cell r="X2087">
            <v>4.5999999999999996</v>
          </cell>
          <cell r="Y2087" t="str">
            <v>Yes*</v>
          </cell>
          <cell r="Z2087">
            <v>0.26</v>
          </cell>
          <cell r="AA2087">
            <v>60</v>
          </cell>
          <cell r="BF2087">
            <v>1033</v>
          </cell>
          <cell r="BG2087">
            <v>933</v>
          </cell>
          <cell r="BH2087">
            <v>1083</v>
          </cell>
          <cell r="BI2087" t="str">
            <v>Literature</v>
          </cell>
          <cell r="BJ2087">
            <v>226</v>
          </cell>
          <cell r="BK2087">
            <v>5.7</v>
          </cell>
          <cell r="BL2087" t="str">
            <v>220-232</v>
          </cell>
          <cell r="BM2087" t="str">
            <v>HiAvg</v>
          </cell>
          <cell r="BN2087" t="str">
            <v>Informational Text</v>
          </cell>
          <cell r="BO2087">
            <v>225</v>
          </cell>
          <cell r="BP2087">
            <v>5.8</v>
          </cell>
          <cell r="BQ2087" t="str">
            <v>219-231</v>
          </cell>
          <cell r="BR2087" t="str">
            <v>HiAvg</v>
          </cell>
          <cell r="BS2087" t="str">
            <v>Vocabulary Acquisition and Use</v>
          </cell>
          <cell r="BT2087">
            <v>222</v>
          </cell>
          <cell r="BU2087">
            <v>5.8</v>
          </cell>
          <cell r="BV2087" t="str">
            <v>216-228</v>
          </cell>
          <cell r="BW2087" t="str">
            <v>HiAvg</v>
          </cell>
          <cell r="CW2087">
            <v>0.34421296296296294</v>
          </cell>
          <cell r="CX2087">
            <v>53</v>
          </cell>
          <cell r="CY2087" t="str">
            <v>Arkansas Comprehensive Testing Assessment and Accountability Program</v>
          </cell>
          <cell r="CZ2087" t="str">
            <v>Proficient</v>
          </cell>
          <cell r="DE2087">
            <v>3</v>
          </cell>
        </row>
        <row r="2088">
          <cell r="A2088" t="str">
            <v>705000222309647999School 3</v>
          </cell>
          <cell r="B2088" t="str">
            <v>Fall 2015-2016</v>
          </cell>
          <cell r="C2088">
            <v>705000222</v>
          </cell>
          <cell r="D2088" t="str">
            <v>School 3</v>
          </cell>
          <cell r="E2088" t="str">
            <v>Language Usage</v>
          </cell>
          <cell r="F2088" t="str">
            <v>Language</v>
          </cell>
          <cell r="G2088" t="b">
            <v>1</v>
          </cell>
          <cell r="H2088">
            <v>2015</v>
          </cell>
          <cell r="I2088">
            <v>4</v>
          </cell>
          <cell r="L2088">
            <v>4</v>
          </cell>
          <cell r="O2088" t="str">
            <v>Survey With Goals</v>
          </cell>
          <cell r="P2088">
            <v>309647999</v>
          </cell>
          <cell r="Q2088">
            <v>42258</v>
          </cell>
          <cell r="R2088">
            <v>66</v>
          </cell>
          <cell r="S2088">
            <v>221</v>
          </cell>
          <cell r="T2088">
            <v>2.9</v>
          </cell>
          <cell r="U2088">
            <v>63</v>
          </cell>
          <cell r="V2088">
            <v>3</v>
          </cell>
          <cell r="W2088">
            <v>3</v>
          </cell>
          <cell r="X2088">
            <v>4.0999999999999996</v>
          </cell>
          <cell r="Y2088" t="str">
            <v>Yes*</v>
          </cell>
          <cell r="Z2088">
            <v>0.01</v>
          </cell>
          <cell r="AA2088">
            <v>50</v>
          </cell>
          <cell r="BI2088" t="str">
            <v>Writing: Plan, Organize, Develop, Revise, Research</v>
          </cell>
          <cell r="BJ2088">
            <v>226</v>
          </cell>
          <cell r="BK2088">
            <v>5.2</v>
          </cell>
          <cell r="BL2088" t="str">
            <v>221-231</v>
          </cell>
          <cell r="BM2088" t="str">
            <v>HiAvg</v>
          </cell>
          <cell r="BN2088" t="str">
            <v>Language: Understand, Edit for Grammar, Usage</v>
          </cell>
          <cell r="BO2088">
            <v>215</v>
          </cell>
          <cell r="BP2088">
            <v>5.0999999999999996</v>
          </cell>
          <cell r="BQ2088" t="str">
            <v>210-220</v>
          </cell>
          <cell r="BR2088" t="str">
            <v>LoAvg</v>
          </cell>
          <cell r="BS2088" t="str">
            <v>Language: Understand, Edit Mechanics</v>
          </cell>
          <cell r="BT2088">
            <v>221</v>
          </cell>
          <cell r="BU2088">
            <v>5.2</v>
          </cell>
          <cell r="BV2088" t="str">
            <v>216-226</v>
          </cell>
          <cell r="BW2088" t="str">
            <v>Avg</v>
          </cell>
          <cell r="CW2088">
            <v>0.54935185185185187</v>
          </cell>
          <cell r="CX2088">
            <v>51</v>
          </cell>
          <cell r="DE2088">
            <v>2</v>
          </cell>
        </row>
        <row r="2089">
          <cell r="A2089" t="str">
            <v>705000222306607529School 3</v>
          </cell>
          <cell r="B2089" t="str">
            <v>Fall 2015-2016</v>
          </cell>
          <cell r="C2089">
            <v>705000222</v>
          </cell>
          <cell r="D2089" t="str">
            <v>School 3</v>
          </cell>
          <cell r="E2089" t="str">
            <v>Mathematics</v>
          </cell>
          <cell r="F2089" t="str">
            <v>Mathematics</v>
          </cell>
          <cell r="G2089" t="b">
            <v>1</v>
          </cell>
          <cell r="H2089">
            <v>2015</v>
          </cell>
          <cell r="I2089">
            <v>4</v>
          </cell>
          <cell r="L2089">
            <v>4</v>
          </cell>
          <cell r="O2089" t="str">
            <v>Survey With Goals</v>
          </cell>
          <cell r="P2089">
            <v>306607529</v>
          </cell>
          <cell r="Q2089">
            <v>42264</v>
          </cell>
          <cell r="R2089">
            <v>80</v>
          </cell>
          <cell r="S2089">
            <v>225</v>
          </cell>
          <cell r="T2089">
            <v>2.9</v>
          </cell>
          <cell r="U2089">
            <v>47</v>
          </cell>
          <cell r="V2089">
            <v>5</v>
          </cell>
          <cell r="W2089">
            <v>5</v>
          </cell>
          <cell r="X2089">
            <v>4.17</v>
          </cell>
          <cell r="Y2089" t="str">
            <v>Yes*</v>
          </cell>
          <cell r="Z2089">
            <v>-7.0000000000000007E-2</v>
          </cell>
          <cell r="AA2089">
            <v>47</v>
          </cell>
          <cell r="BI2089" t="str">
            <v>Operations and Algebraic Thinking</v>
          </cell>
          <cell r="BJ2089">
            <v>230</v>
          </cell>
          <cell r="BK2089">
            <v>6.3</v>
          </cell>
          <cell r="BL2089" t="str">
            <v>224-236</v>
          </cell>
          <cell r="BM2089" t="str">
            <v>Avg</v>
          </cell>
          <cell r="BN2089" t="str">
            <v>The Real and Complex Number Systems</v>
          </cell>
          <cell r="BO2089">
            <v>232</v>
          </cell>
          <cell r="BP2089">
            <v>5.8</v>
          </cell>
          <cell r="BQ2089" t="str">
            <v>226-238</v>
          </cell>
          <cell r="BR2089" t="str">
            <v>Avg</v>
          </cell>
          <cell r="BS2089" t="str">
            <v>Geometry</v>
          </cell>
          <cell r="BT2089">
            <v>216</v>
          </cell>
          <cell r="BU2089">
            <v>6.3</v>
          </cell>
          <cell r="BV2089" t="str">
            <v>210-222</v>
          </cell>
          <cell r="BW2089" t="str">
            <v>Low</v>
          </cell>
          <cell r="BX2089" t="str">
            <v>Statistics and Probability</v>
          </cell>
          <cell r="BY2089">
            <v>221</v>
          </cell>
          <cell r="BZ2089">
            <v>5.9</v>
          </cell>
          <cell r="CA2089" t="str">
            <v>215-227</v>
          </cell>
          <cell r="CB2089" t="str">
            <v>LoAvg</v>
          </cell>
          <cell r="CW2089">
            <v>0.34626157407407404</v>
          </cell>
          <cell r="CX2089">
            <v>49</v>
          </cell>
          <cell r="CY2089" t="str">
            <v>Arkansas Comprehensive Testing Assessment and Accountability Program</v>
          </cell>
          <cell r="CZ2089" t="str">
            <v>Proficient</v>
          </cell>
          <cell r="DE2089">
            <v>4</v>
          </cell>
        </row>
        <row r="2090">
          <cell r="A2090" t="str">
            <v>705000222302471311School 3</v>
          </cell>
          <cell r="B2090" t="str">
            <v>Fall 2015-2016</v>
          </cell>
          <cell r="C2090">
            <v>705000222</v>
          </cell>
          <cell r="D2090" t="str">
            <v>School 3</v>
          </cell>
          <cell r="E2090" t="str">
            <v>Reading</v>
          </cell>
          <cell r="F2090" t="str">
            <v>Reading</v>
          </cell>
          <cell r="G2090" t="b">
            <v>1</v>
          </cell>
          <cell r="H2090">
            <v>2015</v>
          </cell>
          <cell r="I2090">
            <v>4</v>
          </cell>
          <cell r="L2090">
            <v>4</v>
          </cell>
          <cell r="O2090" t="str">
            <v>Survey With Goals</v>
          </cell>
          <cell r="P2090">
            <v>302471311</v>
          </cell>
          <cell r="Q2090">
            <v>42256</v>
          </cell>
          <cell r="R2090">
            <v>117</v>
          </cell>
          <cell r="S2090">
            <v>223</v>
          </cell>
          <cell r="T2090">
            <v>3.3</v>
          </cell>
          <cell r="U2090">
            <v>64</v>
          </cell>
          <cell r="V2090">
            <v>4</v>
          </cell>
          <cell r="W2090">
            <v>15</v>
          </cell>
          <cell r="X2090">
            <v>4.53</v>
          </cell>
          <cell r="Y2090" t="str">
            <v>Yes</v>
          </cell>
          <cell r="Z2090">
            <v>1.61</v>
          </cell>
          <cell r="AA2090">
            <v>95</v>
          </cell>
          <cell r="BF2090">
            <v>1015</v>
          </cell>
          <cell r="BG2090">
            <v>915</v>
          </cell>
          <cell r="BH2090">
            <v>1065</v>
          </cell>
          <cell r="BI2090" t="str">
            <v>Literature</v>
          </cell>
          <cell r="BJ2090">
            <v>226</v>
          </cell>
          <cell r="BK2090">
            <v>5.8</v>
          </cell>
          <cell r="BL2090" t="str">
            <v>220-232</v>
          </cell>
          <cell r="BM2090" t="str">
            <v>HiAvg</v>
          </cell>
          <cell r="BN2090" t="str">
            <v>Informational Text</v>
          </cell>
          <cell r="BO2090">
            <v>227</v>
          </cell>
          <cell r="BP2090">
            <v>5.8</v>
          </cell>
          <cell r="BQ2090" t="str">
            <v>221-233</v>
          </cell>
          <cell r="BR2090" t="str">
            <v>HiAvg</v>
          </cell>
          <cell r="BS2090" t="str">
            <v>Vocabulary Acquisition and Use</v>
          </cell>
          <cell r="BT2090">
            <v>216</v>
          </cell>
          <cell r="BU2090">
            <v>5.7</v>
          </cell>
          <cell r="BV2090" t="str">
            <v>210-222</v>
          </cell>
          <cell r="BW2090" t="str">
            <v>Avg</v>
          </cell>
          <cell r="CW2090">
            <v>0.55394675925925929</v>
          </cell>
          <cell r="CX2090">
            <v>48</v>
          </cell>
          <cell r="CY2090" t="str">
            <v>Arkansas Comprehensive Testing Assessment and Accountability Program</v>
          </cell>
          <cell r="CZ2090" t="str">
            <v>Proficient</v>
          </cell>
          <cell r="DE2090">
            <v>3</v>
          </cell>
        </row>
        <row r="2091">
          <cell r="A2091" t="str">
            <v>705000224308273484School 3</v>
          </cell>
          <cell r="B2091" t="str">
            <v>Fall 2015-2016</v>
          </cell>
          <cell r="C2091">
            <v>705000224</v>
          </cell>
          <cell r="D2091" t="str">
            <v>School 3</v>
          </cell>
          <cell r="E2091" t="str">
            <v>Language Usage</v>
          </cell>
          <cell r="F2091" t="str">
            <v>Language</v>
          </cell>
          <cell r="G2091" t="b">
            <v>1</v>
          </cell>
          <cell r="H2091">
            <v>2015</v>
          </cell>
          <cell r="I2091">
            <v>4</v>
          </cell>
          <cell r="L2091">
            <v>4</v>
          </cell>
          <cell r="O2091" t="str">
            <v>Survey With Goals</v>
          </cell>
          <cell r="P2091">
            <v>308273484</v>
          </cell>
          <cell r="Q2091">
            <v>42262</v>
          </cell>
          <cell r="R2091">
            <v>152</v>
          </cell>
          <cell r="S2091">
            <v>226</v>
          </cell>
          <cell r="T2091">
            <v>2.9</v>
          </cell>
          <cell r="U2091">
            <v>76</v>
          </cell>
          <cell r="V2091">
            <v>3</v>
          </cell>
          <cell r="W2091">
            <v>6</v>
          </cell>
          <cell r="X2091">
            <v>4.0999999999999996</v>
          </cell>
          <cell r="Y2091" t="str">
            <v>Yes*</v>
          </cell>
          <cell r="Z2091">
            <v>0.51</v>
          </cell>
          <cell r="AA2091">
            <v>70</v>
          </cell>
          <cell r="BI2091" t="str">
            <v>Writing: Plan, Organize, Develop, Revise, Research</v>
          </cell>
          <cell r="BJ2091">
            <v>224</v>
          </cell>
          <cell r="BK2091">
            <v>5.0999999999999996</v>
          </cell>
          <cell r="BL2091" t="str">
            <v>219-229</v>
          </cell>
          <cell r="BM2091" t="str">
            <v>HiAvg</v>
          </cell>
          <cell r="BN2091" t="str">
            <v>Language: Understand, Edit for Grammar, Usage</v>
          </cell>
          <cell r="BO2091">
            <v>231</v>
          </cell>
          <cell r="BP2091">
            <v>5</v>
          </cell>
          <cell r="BQ2091" t="str">
            <v>226-236</v>
          </cell>
          <cell r="BR2091" t="str">
            <v>High</v>
          </cell>
          <cell r="BS2091" t="str">
            <v>Language: Understand, Edit Mechanics</v>
          </cell>
          <cell r="BT2091">
            <v>224</v>
          </cell>
          <cell r="BU2091">
            <v>5.0999999999999996</v>
          </cell>
          <cell r="BV2091" t="str">
            <v>219-229</v>
          </cell>
          <cell r="BW2091" t="str">
            <v>HiAvg</v>
          </cell>
          <cell r="CW2091">
            <v>0.34452546296296299</v>
          </cell>
          <cell r="CX2091">
            <v>46</v>
          </cell>
          <cell r="DE2091">
            <v>2</v>
          </cell>
        </row>
        <row r="2092">
          <cell r="A2092" t="str">
            <v>705000224306607588School 3</v>
          </cell>
          <cell r="B2092" t="str">
            <v>Fall 2015-2016</v>
          </cell>
          <cell r="C2092">
            <v>705000224</v>
          </cell>
          <cell r="D2092" t="str">
            <v>School 3</v>
          </cell>
          <cell r="E2092" t="str">
            <v>Mathematics</v>
          </cell>
          <cell r="F2092" t="str">
            <v>Mathematics</v>
          </cell>
          <cell r="G2092" t="b">
            <v>1</v>
          </cell>
          <cell r="H2092">
            <v>2015</v>
          </cell>
          <cell r="I2092">
            <v>4</v>
          </cell>
          <cell r="L2092">
            <v>4</v>
          </cell>
          <cell r="O2092" t="str">
            <v>Survey With Goals</v>
          </cell>
          <cell r="P2092">
            <v>306607588</v>
          </cell>
          <cell r="Q2092">
            <v>42264</v>
          </cell>
          <cell r="R2092">
            <v>137</v>
          </cell>
          <cell r="S2092">
            <v>232</v>
          </cell>
          <cell r="T2092">
            <v>2.9</v>
          </cell>
          <cell r="U2092">
            <v>63</v>
          </cell>
          <cell r="V2092">
            <v>5</v>
          </cell>
          <cell r="W2092">
            <v>17</v>
          </cell>
          <cell r="X2092">
            <v>4.0999999999999996</v>
          </cell>
          <cell r="Y2092" t="str">
            <v>Yes</v>
          </cell>
          <cell r="Z2092">
            <v>1.9</v>
          </cell>
          <cell r="AA2092">
            <v>97</v>
          </cell>
          <cell r="BI2092" t="str">
            <v>Operations and Algebraic Thinking</v>
          </cell>
          <cell r="BJ2092">
            <v>241</v>
          </cell>
          <cell r="BK2092">
            <v>6.1</v>
          </cell>
          <cell r="BL2092" t="str">
            <v>235-247</v>
          </cell>
          <cell r="BM2092" t="str">
            <v>HiAvg</v>
          </cell>
          <cell r="BN2092" t="str">
            <v>The Real and Complex Number Systems</v>
          </cell>
          <cell r="BO2092">
            <v>231</v>
          </cell>
          <cell r="BP2092">
            <v>6.2</v>
          </cell>
          <cell r="BQ2092" t="str">
            <v>225-237</v>
          </cell>
          <cell r="BR2092" t="str">
            <v>Avg</v>
          </cell>
          <cell r="BS2092" t="str">
            <v>Geometry</v>
          </cell>
          <cell r="BT2092">
            <v>224</v>
          </cell>
          <cell r="BU2092">
            <v>6.1</v>
          </cell>
          <cell r="BV2092" t="str">
            <v>218-230</v>
          </cell>
          <cell r="BW2092" t="str">
            <v>LoAvg</v>
          </cell>
          <cell r="BX2092" t="str">
            <v>Statistics and Probability</v>
          </cell>
          <cell r="BY2092">
            <v>233</v>
          </cell>
          <cell r="BZ2092">
            <v>5.9</v>
          </cell>
          <cell r="CA2092" t="str">
            <v>227-239</v>
          </cell>
          <cell r="CB2092" t="str">
            <v>Avg</v>
          </cell>
          <cell r="CW2092">
            <v>0.39599537037037041</v>
          </cell>
          <cell r="CX2092">
            <v>55</v>
          </cell>
          <cell r="CY2092" t="str">
            <v>Arkansas Comprehensive Testing Assessment and Accountability Program</v>
          </cell>
          <cell r="CZ2092" t="str">
            <v>Proficient</v>
          </cell>
          <cell r="DE2092">
            <v>4</v>
          </cell>
        </row>
        <row r="2093">
          <cell r="A2093" t="str">
            <v>705000224310122723School 3</v>
          </cell>
          <cell r="B2093" t="str">
            <v>Fall 2015-2016</v>
          </cell>
          <cell r="C2093">
            <v>705000224</v>
          </cell>
          <cell r="D2093" t="str">
            <v>School 3</v>
          </cell>
          <cell r="E2093" t="str">
            <v>Reading</v>
          </cell>
          <cell r="F2093" t="str">
            <v>Reading</v>
          </cell>
          <cell r="G2093" t="b">
            <v>1</v>
          </cell>
          <cell r="H2093">
            <v>2015</v>
          </cell>
          <cell r="I2093">
            <v>4</v>
          </cell>
          <cell r="L2093">
            <v>4</v>
          </cell>
          <cell r="O2093" t="str">
            <v>Survey With Goals</v>
          </cell>
          <cell r="P2093">
            <v>310122723</v>
          </cell>
          <cell r="Q2093">
            <v>42257</v>
          </cell>
          <cell r="R2093">
            <v>102</v>
          </cell>
          <cell r="S2093">
            <v>225</v>
          </cell>
          <cell r="T2093">
            <v>3.3</v>
          </cell>
          <cell r="U2093">
            <v>69</v>
          </cell>
          <cell r="V2093">
            <v>4</v>
          </cell>
          <cell r="W2093">
            <v>16</v>
          </cell>
          <cell r="X2093">
            <v>4.67</v>
          </cell>
          <cell r="Y2093" t="str">
            <v>Yes</v>
          </cell>
          <cell r="Z2093">
            <v>1.74</v>
          </cell>
          <cell r="AA2093">
            <v>96</v>
          </cell>
          <cell r="BF2093">
            <v>1051</v>
          </cell>
          <cell r="BG2093">
            <v>951</v>
          </cell>
          <cell r="BH2093">
            <v>1101</v>
          </cell>
          <cell r="BI2093" t="str">
            <v>Literature</v>
          </cell>
          <cell r="BJ2093">
            <v>228</v>
          </cell>
          <cell r="BK2093">
            <v>6</v>
          </cell>
          <cell r="BL2093" t="str">
            <v>222-234</v>
          </cell>
          <cell r="BM2093" t="str">
            <v>HiAvg</v>
          </cell>
          <cell r="BN2093" t="str">
            <v>Informational Text</v>
          </cell>
          <cell r="BO2093">
            <v>234</v>
          </cell>
          <cell r="BP2093">
            <v>6.2</v>
          </cell>
          <cell r="BQ2093" t="str">
            <v>228-240</v>
          </cell>
          <cell r="BR2093" t="str">
            <v>High</v>
          </cell>
          <cell r="BS2093" t="str">
            <v>Vocabulary Acquisition and Use</v>
          </cell>
          <cell r="BT2093">
            <v>212</v>
          </cell>
          <cell r="BU2093">
            <v>6.5</v>
          </cell>
          <cell r="BV2093" t="str">
            <v>206-219</v>
          </cell>
          <cell r="BW2093" t="str">
            <v>LoAvg</v>
          </cell>
          <cell r="CW2093">
            <v>0.3949421296296296</v>
          </cell>
          <cell r="CX2093">
            <v>45</v>
          </cell>
          <cell r="CY2093" t="str">
            <v>Arkansas Comprehensive Testing Assessment and Accountability Program</v>
          </cell>
          <cell r="CZ2093" t="str">
            <v>Proficient</v>
          </cell>
          <cell r="DE2093">
            <v>3</v>
          </cell>
        </row>
        <row r="2094">
          <cell r="A2094" t="str">
            <v>70500027308273549School 3</v>
          </cell>
          <cell r="B2094" t="str">
            <v>Fall 2015-2016</v>
          </cell>
          <cell r="C2094">
            <v>70500027</v>
          </cell>
          <cell r="D2094" t="str">
            <v>School 3</v>
          </cell>
          <cell r="E2094" t="str">
            <v>Language Usage</v>
          </cell>
          <cell r="F2094" t="str">
            <v>Language</v>
          </cell>
          <cell r="G2094" t="b">
            <v>1</v>
          </cell>
          <cell r="H2094">
            <v>2015</v>
          </cell>
          <cell r="I2094">
            <v>4</v>
          </cell>
          <cell r="L2094">
            <v>4</v>
          </cell>
          <cell r="O2094" t="str">
            <v>Survey With Goals</v>
          </cell>
          <cell r="P2094">
            <v>308273549</v>
          </cell>
          <cell r="Q2094">
            <v>42262</v>
          </cell>
          <cell r="R2094">
            <v>60</v>
          </cell>
          <cell r="S2094">
            <v>228</v>
          </cell>
          <cell r="T2094">
            <v>2.9</v>
          </cell>
          <cell r="U2094">
            <v>80</v>
          </cell>
          <cell r="V2094">
            <v>3</v>
          </cell>
          <cell r="W2094">
            <v>12</v>
          </cell>
          <cell r="X2094">
            <v>4.0999999999999996</v>
          </cell>
          <cell r="Y2094" t="str">
            <v>Yes</v>
          </cell>
          <cell r="Z2094">
            <v>1.44</v>
          </cell>
          <cell r="AA2094">
            <v>92</v>
          </cell>
          <cell r="BI2094" t="str">
            <v>Writing: Plan, Organize, Develop, Revise, Research</v>
          </cell>
          <cell r="BJ2094">
            <v>227</v>
          </cell>
          <cell r="BK2094">
            <v>5.2</v>
          </cell>
          <cell r="BL2094" t="str">
            <v>222-232</v>
          </cell>
          <cell r="BM2094" t="str">
            <v>HiAvg</v>
          </cell>
          <cell r="BN2094" t="str">
            <v>Language: Understand, Edit for Grammar, Usage</v>
          </cell>
          <cell r="BO2094">
            <v>228</v>
          </cell>
          <cell r="BP2094">
            <v>5.0999999999999996</v>
          </cell>
          <cell r="BQ2094" t="str">
            <v>223-233</v>
          </cell>
          <cell r="BR2094" t="str">
            <v>HiAvg</v>
          </cell>
          <cell r="BS2094" t="str">
            <v>Language: Understand, Edit Mechanics</v>
          </cell>
          <cell r="BT2094">
            <v>229</v>
          </cell>
          <cell r="BU2094">
            <v>5.0999999999999996</v>
          </cell>
          <cell r="BV2094" t="str">
            <v>224-234</v>
          </cell>
          <cell r="BW2094" t="str">
            <v>HiAvg</v>
          </cell>
          <cell r="CW2094">
            <v>0.34442129629629631</v>
          </cell>
          <cell r="CX2094">
            <v>51</v>
          </cell>
          <cell r="DE2094">
            <v>2</v>
          </cell>
        </row>
        <row r="2095">
          <cell r="A2095" t="str">
            <v>70500027306607568School 3</v>
          </cell>
          <cell r="B2095" t="str">
            <v>Fall 2015-2016</v>
          </cell>
          <cell r="C2095">
            <v>70500027</v>
          </cell>
          <cell r="D2095" t="str">
            <v>School 3</v>
          </cell>
          <cell r="E2095" t="str">
            <v>Mathematics</v>
          </cell>
          <cell r="F2095" t="str">
            <v>Mathematics</v>
          </cell>
          <cell r="G2095" t="b">
            <v>1</v>
          </cell>
          <cell r="H2095">
            <v>2015</v>
          </cell>
          <cell r="I2095">
            <v>4</v>
          </cell>
          <cell r="O2095" t="str">
            <v>Survey With Goals</v>
          </cell>
          <cell r="P2095">
            <v>306607568</v>
          </cell>
          <cell r="Q2095">
            <v>42264</v>
          </cell>
          <cell r="R2095">
            <v>76</v>
          </cell>
          <cell r="S2095">
            <v>229</v>
          </cell>
          <cell r="T2095">
            <v>2.9</v>
          </cell>
          <cell r="U2095">
            <v>56</v>
          </cell>
          <cell r="BI2095" t="str">
            <v>Operations and Algebraic Thinking</v>
          </cell>
          <cell r="BJ2095">
            <v>223</v>
          </cell>
          <cell r="BK2095">
            <v>6.2</v>
          </cell>
          <cell r="BL2095" t="str">
            <v>217-229</v>
          </cell>
          <cell r="BM2095" t="str">
            <v>LoAvg</v>
          </cell>
          <cell r="BN2095" t="str">
            <v>The Real and Complex Number Systems</v>
          </cell>
          <cell r="BO2095">
            <v>231</v>
          </cell>
          <cell r="BP2095">
            <v>6.1</v>
          </cell>
          <cell r="BQ2095" t="str">
            <v>225-237</v>
          </cell>
          <cell r="BR2095" t="str">
            <v>Avg</v>
          </cell>
          <cell r="BS2095" t="str">
            <v>Geometry</v>
          </cell>
          <cell r="BT2095">
            <v>233</v>
          </cell>
          <cell r="BU2095">
            <v>5.8</v>
          </cell>
          <cell r="BV2095" t="str">
            <v>227-239</v>
          </cell>
          <cell r="BW2095" t="str">
            <v>Avg</v>
          </cell>
          <cell r="BX2095" t="str">
            <v>Statistics and Probability</v>
          </cell>
          <cell r="BY2095">
            <v>230</v>
          </cell>
          <cell r="BZ2095">
            <v>5.9</v>
          </cell>
          <cell r="CA2095" t="str">
            <v>224-236</v>
          </cell>
          <cell r="CB2095" t="str">
            <v>Avg</v>
          </cell>
          <cell r="CW2095">
            <v>0.48615740740740737</v>
          </cell>
          <cell r="CX2095">
            <v>51</v>
          </cell>
          <cell r="CY2095" t="str">
            <v>Arkansas Comprehensive Testing Assessment and Accountability Program</v>
          </cell>
          <cell r="CZ2095" t="str">
            <v>Proficient</v>
          </cell>
          <cell r="DE2095">
            <v>4</v>
          </cell>
        </row>
        <row r="2096">
          <cell r="A2096" t="str">
            <v>70500027310122659School 3</v>
          </cell>
          <cell r="B2096" t="str">
            <v>Fall 2015-2016</v>
          </cell>
          <cell r="C2096">
            <v>70500027</v>
          </cell>
          <cell r="D2096" t="str">
            <v>School 3</v>
          </cell>
          <cell r="E2096" t="str">
            <v>Reading</v>
          </cell>
          <cell r="F2096" t="str">
            <v>Reading</v>
          </cell>
          <cell r="G2096" t="b">
            <v>1</v>
          </cell>
          <cell r="H2096">
            <v>2015</v>
          </cell>
          <cell r="I2096">
            <v>4</v>
          </cell>
          <cell r="L2096">
            <v>4</v>
          </cell>
          <cell r="O2096" t="str">
            <v>Survey With Goals</v>
          </cell>
          <cell r="P2096">
            <v>310122659</v>
          </cell>
          <cell r="Q2096">
            <v>42257</v>
          </cell>
          <cell r="R2096">
            <v>107</v>
          </cell>
          <cell r="S2096">
            <v>228</v>
          </cell>
          <cell r="T2096">
            <v>3.5</v>
          </cell>
          <cell r="U2096">
            <v>75</v>
          </cell>
          <cell r="V2096">
            <v>4</v>
          </cell>
          <cell r="W2096">
            <v>12</v>
          </cell>
          <cell r="X2096">
            <v>4.74</v>
          </cell>
          <cell r="Y2096" t="str">
            <v>Yes</v>
          </cell>
          <cell r="Z2096">
            <v>1.19</v>
          </cell>
          <cell r="AA2096">
            <v>88</v>
          </cell>
          <cell r="BF2096">
            <v>1105</v>
          </cell>
          <cell r="BG2096">
            <v>1005</v>
          </cell>
          <cell r="BH2096">
            <v>1155</v>
          </cell>
          <cell r="BI2096" t="str">
            <v>Literature</v>
          </cell>
          <cell r="BJ2096">
            <v>216</v>
          </cell>
          <cell r="BK2096">
            <v>6.5</v>
          </cell>
          <cell r="BL2096" t="str">
            <v>210-223</v>
          </cell>
          <cell r="BM2096" t="str">
            <v>Avg</v>
          </cell>
          <cell r="BN2096" t="str">
            <v>Informational Text</v>
          </cell>
          <cell r="BO2096">
            <v>228</v>
          </cell>
          <cell r="BP2096">
            <v>6.3</v>
          </cell>
          <cell r="BQ2096" t="str">
            <v>222-234</v>
          </cell>
          <cell r="BR2096" t="str">
            <v>HiAvg</v>
          </cell>
          <cell r="BS2096" t="str">
            <v>Vocabulary Acquisition and Use</v>
          </cell>
          <cell r="BT2096">
            <v>238</v>
          </cell>
          <cell r="BU2096">
            <v>6.1</v>
          </cell>
          <cell r="BV2096" t="str">
            <v>232-244</v>
          </cell>
          <cell r="BW2096" t="str">
            <v>High</v>
          </cell>
          <cell r="CW2096">
            <v>0.33714120370370365</v>
          </cell>
          <cell r="CX2096">
            <v>58</v>
          </cell>
          <cell r="CY2096" t="str">
            <v>Arkansas Comprehensive Testing Assessment and Accountability Program</v>
          </cell>
          <cell r="CZ2096" t="str">
            <v>Advanced</v>
          </cell>
          <cell r="DE2096">
            <v>3</v>
          </cell>
        </row>
        <row r="2097">
          <cell r="A2097" t="str">
            <v>705000276313716272School 3</v>
          </cell>
          <cell r="B2097" t="str">
            <v>Fall 2015-2016</v>
          </cell>
          <cell r="C2097">
            <v>705000276</v>
          </cell>
          <cell r="D2097" t="str">
            <v>School 3</v>
          </cell>
          <cell r="E2097" t="str">
            <v>Language Usage</v>
          </cell>
          <cell r="F2097" t="str">
            <v>Language</v>
          </cell>
          <cell r="G2097" t="b">
            <v>1</v>
          </cell>
          <cell r="H2097">
            <v>2015</v>
          </cell>
          <cell r="I2097">
            <v>4</v>
          </cell>
          <cell r="L2097">
            <v>4</v>
          </cell>
          <cell r="O2097" t="str">
            <v>Survey With Goals</v>
          </cell>
          <cell r="P2097">
            <v>313716272</v>
          </cell>
          <cell r="Q2097">
            <v>42268</v>
          </cell>
          <cell r="R2097">
            <v>61</v>
          </cell>
          <cell r="S2097">
            <v>212</v>
          </cell>
          <cell r="T2097">
            <v>2.9</v>
          </cell>
          <cell r="U2097">
            <v>38</v>
          </cell>
          <cell r="V2097">
            <v>3</v>
          </cell>
          <cell r="W2097">
            <v>-9</v>
          </cell>
          <cell r="X2097">
            <v>4.0999999999999996</v>
          </cell>
          <cell r="Y2097" t="str">
            <v>No</v>
          </cell>
          <cell r="Z2097">
            <v>-1.89</v>
          </cell>
          <cell r="AA2097">
            <v>3</v>
          </cell>
          <cell r="BI2097" t="str">
            <v>Writing: Plan, Organize, Develop, Revise, Research</v>
          </cell>
          <cell r="BJ2097">
            <v>215</v>
          </cell>
          <cell r="BK2097">
            <v>5</v>
          </cell>
          <cell r="BL2097" t="str">
            <v>210-220</v>
          </cell>
          <cell r="BM2097" t="str">
            <v>LoAvg</v>
          </cell>
          <cell r="BN2097" t="str">
            <v>Language: Understand, Edit for Grammar, Usage</v>
          </cell>
          <cell r="BO2097">
            <v>214</v>
          </cell>
          <cell r="BP2097">
            <v>5.0999999999999996</v>
          </cell>
          <cell r="BQ2097" t="str">
            <v>209-219</v>
          </cell>
          <cell r="BR2097" t="str">
            <v>LoAvg</v>
          </cell>
          <cell r="BS2097" t="str">
            <v>Language: Understand, Edit Mechanics</v>
          </cell>
          <cell r="BT2097">
            <v>209</v>
          </cell>
          <cell r="BU2097">
            <v>4.9000000000000004</v>
          </cell>
          <cell r="BV2097" t="str">
            <v>204-214</v>
          </cell>
          <cell r="BW2097" t="str">
            <v>LoAvg</v>
          </cell>
          <cell r="CW2097">
            <v>0.33021990740740742</v>
          </cell>
          <cell r="CX2097">
            <v>49</v>
          </cell>
          <cell r="DE2097">
            <v>2</v>
          </cell>
        </row>
        <row r="2098">
          <cell r="A2098" t="str">
            <v>705000276306607515School 3</v>
          </cell>
          <cell r="B2098" t="str">
            <v>Fall 2015-2016</v>
          </cell>
          <cell r="C2098">
            <v>705000276</v>
          </cell>
          <cell r="D2098" t="str">
            <v>School 3</v>
          </cell>
          <cell r="E2098" t="str">
            <v>Mathematics</v>
          </cell>
          <cell r="F2098" t="str">
            <v>Mathematics</v>
          </cell>
          <cell r="G2098" t="b">
            <v>1</v>
          </cell>
          <cell r="H2098">
            <v>2015</v>
          </cell>
          <cell r="I2098">
            <v>4</v>
          </cell>
          <cell r="L2098">
            <v>4</v>
          </cell>
          <cell r="O2098" t="str">
            <v>Survey With Goals</v>
          </cell>
          <cell r="P2098">
            <v>306607515</v>
          </cell>
          <cell r="Q2098">
            <v>42264</v>
          </cell>
          <cell r="R2098">
            <v>122</v>
          </cell>
          <cell r="S2098">
            <v>233</v>
          </cell>
          <cell r="T2098">
            <v>2.9</v>
          </cell>
          <cell r="U2098">
            <v>65</v>
          </cell>
          <cell r="V2098">
            <v>6</v>
          </cell>
          <cell r="W2098">
            <v>5</v>
          </cell>
          <cell r="X2098">
            <v>4.0999999999999996</v>
          </cell>
          <cell r="Y2098" t="str">
            <v>No*</v>
          </cell>
          <cell r="Z2098">
            <v>-0.09</v>
          </cell>
          <cell r="AA2098">
            <v>46</v>
          </cell>
          <cell r="BI2098" t="str">
            <v>Operations and Algebraic Thinking</v>
          </cell>
          <cell r="BJ2098">
            <v>236</v>
          </cell>
          <cell r="BK2098">
            <v>5.7</v>
          </cell>
          <cell r="BL2098" t="str">
            <v>230-242</v>
          </cell>
          <cell r="BM2098" t="str">
            <v>HiAvg</v>
          </cell>
          <cell r="BN2098" t="str">
            <v>The Real and Complex Number Systems</v>
          </cell>
          <cell r="BO2098">
            <v>234</v>
          </cell>
          <cell r="BP2098">
            <v>5.9</v>
          </cell>
          <cell r="BQ2098" t="str">
            <v>228-240</v>
          </cell>
          <cell r="BR2098" t="str">
            <v>Avg</v>
          </cell>
          <cell r="BS2098" t="str">
            <v>Geometry</v>
          </cell>
          <cell r="BT2098">
            <v>228</v>
          </cell>
          <cell r="BU2098">
            <v>5.8</v>
          </cell>
          <cell r="BV2098" t="str">
            <v>222-234</v>
          </cell>
          <cell r="BW2098" t="str">
            <v>Avg</v>
          </cell>
          <cell r="BX2098" t="str">
            <v>Statistics and Probability</v>
          </cell>
          <cell r="BY2098">
            <v>235</v>
          </cell>
          <cell r="BZ2098">
            <v>6</v>
          </cell>
          <cell r="CA2098" t="str">
            <v>229-241</v>
          </cell>
          <cell r="CB2098" t="str">
            <v>HiAvg</v>
          </cell>
          <cell r="CW2098">
            <v>0.34621527777777777</v>
          </cell>
          <cell r="CX2098">
            <v>51</v>
          </cell>
          <cell r="CY2098" t="str">
            <v>Arkansas Comprehensive Testing Assessment and Accountability Program</v>
          </cell>
          <cell r="CZ2098" t="str">
            <v>Proficient</v>
          </cell>
          <cell r="DE2098">
            <v>4</v>
          </cell>
        </row>
        <row r="2099">
          <cell r="A2099" t="str">
            <v>705000276302471043School 3</v>
          </cell>
          <cell r="B2099" t="str">
            <v>Fall 2015-2016</v>
          </cell>
          <cell r="C2099">
            <v>705000276</v>
          </cell>
          <cell r="D2099" t="str">
            <v>School 3</v>
          </cell>
          <cell r="E2099" t="str">
            <v>Reading</v>
          </cell>
          <cell r="F2099" t="str">
            <v>Reading</v>
          </cell>
          <cell r="G2099" t="b">
            <v>1</v>
          </cell>
          <cell r="H2099">
            <v>2015</v>
          </cell>
          <cell r="I2099">
            <v>4</v>
          </cell>
          <cell r="L2099">
            <v>4</v>
          </cell>
          <cell r="O2099" t="str">
            <v>Survey With Goals</v>
          </cell>
          <cell r="P2099">
            <v>302471043</v>
          </cell>
          <cell r="Q2099">
            <v>42256</v>
          </cell>
          <cell r="R2099">
            <v>73</v>
          </cell>
          <cell r="S2099">
            <v>224</v>
          </cell>
          <cell r="T2099">
            <v>3.4</v>
          </cell>
          <cell r="U2099">
            <v>67</v>
          </cell>
          <cell r="V2099">
            <v>4</v>
          </cell>
          <cell r="W2099">
            <v>7</v>
          </cell>
          <cell r="X2099">
            <v>4.67</v>
          </cell>
          <cell r="Y2099" t="str">
            <v>Yes*</v>
          </cell>
          <cell r="Z2099">
            <v>0.47</v>
          </cell>
          <cell r="AA2099">
            <v>68</v>
          </cell>
          <cell r="BF2099">
            <v>1033</v>
          </cell>
          <cell r="BG2099">
            <v>933</v>
          </cell>
          <cell r="BH2099">
            <v>1083</v>
          </cell>
          <cell r="BI2099" t="str">
            <v>Literature</v>
          </cell>
          <cell r="BJ2099">
            <v>211</v>
          </cell>
          <cell r="BK2099">
            <v>7</v>
          </cell>
          <cell r="BL2099" t="str">
            <v>204-218</v>
          </cell>
          <cell r="BM2099" t="str">
            <v>LoAvg</v>
          </cell>
          <cell r="BN2099" t="str">
            <v>Informational Text</v>
          </cell>
          <cell r="BO2099">
            <v>223</v>
          </cell>
          <cell r="BP2099">
            <v>5.9</v>
          </cell>
          <cell r="BQ2099" t="str">
            <v>217-229</v>
          </cell>
          <cell r="BR2099" t="str">
            <v>Avg</v>
          </cell>
          <cell r="BS2099" t="str">
            <v>Vocabulary Acquisition and Use</v>
          </cell>
          <cell r="BT2099">
            <v>238</v>
          </cell>
          <cell r="BU2099">
            <v>7.7</v>
          </cell>
          <cell r="BV2099" t="str">
            <v>230-246</v>
          </cell>
          <cell r="BW2099" t="str">
            <v>High</v>
          </cell>
          <cell r="CW2099">
            <v>0.55540509259259263</v>
          </cell>
          <cell r="CX2099">
            <v>58</v>
          </cell>
          <cell r="CY2099" t="str">
            <v>Arkansas Comprehensive Testing Assessment and Accountability Program</v>
          </cell>
          <cell r="CZ2099" t="str">
            <v>Proficient</v>
          </cell>
          <cell r="DE2099">
            <v>3</v>
          </cell>
        </row>
        <row r="2100">
          <cell r="A2100" t="str">
            <v>70500095308273515School 3</v>
          </cell>
          <cell r="B2100" t="str">
            <v>Fall 2015-2016</v>
          </cell>
          <cell r="C2100">
            <v>70500095</v>
          </cell>
          <cell r="D2100" t="str">
            <v>School 3</v>
          </cell>
          <cell r="E2100" t="str">
            <v>Language Usage</v>
          </cell>
          <cell r="F2100" t="str">
            <v>Language</v>
          </cell>
          <cell r="G2100" t="b">
            <v>1</v>
          </cell>
          <cell r="H2100">
            <v>2015</v>
          </cell>
          <cell r="I2100">
            <v>4</v>
          </cell>
          <cell r="L2100">
            <v>4</v>
          </cell>
          <cell r="O2100" t="str">
            <v>Survey With Goals</v>
          </cell>
          <cell r="P2100">
            <v>308273515</v>
          </cell>
          <cell r="Q2100">
            <v>42262</v>
          </cell>
          <cell r="R2100">
            <v>64</v>
          </cell>
          <cell r="S2100">
            <v>215</v>
          </cell>
          <cell r="T2100">
            <v>3</v>
          </cell>
          <cell r="U2100">
            <v>47</v>
          </cell>
          <cell r="V2100">
            <v>3</v>
          </cell>
          <cell r="W2100">
            <v>6</v>
          </cell>
          <cell r="X2100">
            <v>4.17</v>
          </cell>
          <cell r="Y2100" t="str">
            <v>Yes*</v>
          </cell>
          <cell r="Z2100">
            <v>0.4</v>
          </cell>
          <cell r="AA2100">
            <v>66</v>
          </cell>
          <cell r="BI2100" t="str">
            <v>Writing: Plan, Organize, Develop, Revise, Research</v>
          </cell>
          <cell r="BJ2100">
            <v>218</v>
          </cell>
          <cell r="BK2100">
            <v>5.3</v>
          </cell>
          <cell r="BL2100" t="str">
            <v>213-223</v>
          </cell>
          <cell r="BM2100" t="str">
            <v>Avg</v>
          </cell>
          <cell r="BN2100" t="str">
            <v>Language: Understand, Edit for Grammar, Usage</v>
          </cell>
          <cell r="BO2100">
            <v>211</v>
          </cell>
          <cell r="BP2100">
            <v>5.2</v>
          </cell>
          <cell r="BQ2100" t="str">
            <v>206-216</v>
          </cell>
          <cell r="BR2100" t="str">
            <v>LoAvg</v>
          </cell>
          <cell r="BS2100" t="str">
            <v>Language: Understand, Edit Mechanics</v>
          </cell>
          <cell r="BT2100">
            <v>215</v>
          </cell>
          <cell r="BU2100">
            <v>5.3</v>
          </cell>
          <cell r="BV2100" t="str">
            <v>210-220</v>
          </cell>
          <cell r="BW2100" t="str">
            <v>LoAvg</v>
          </cell>
          <cell r="CW2100">
            <v>0.36174768518518513</v>
          </cell>
          <cell r="CX2100">
            <v>51</v>
          </cell>
          <cell r="DE2100">
            <v>2</v>
          </cell>
        </row>
        <row r="2101">
          <cell r="A2101" t="str">
            <v>70500095306607169School 3</v>
          </cell>
          <cell r="B2101" t="str">
            <v>Fall 2015-2016</v>
          </cell>
          <cell r="C2101">
            <v>70500095</v>
          </cell>
          <cell r="D2101" t="str">
            <v>School 3</v>
          </cell>
          <cell r="E2101" t="str">
            <v>Mathematics</v>
          </cell>
          <cell r="F2101" t="str">
            <v>Mathematics</v>
          </cell>
          <cell r="G2101" t="b">
            <v>1</v>
          </cell>
          <cell r="H2101">
            <v>2015</v>
          </cell>
          <cell r="I2101">
            <v>4</v>
          </cell>
          <cell r="L2101">
            <v>4</v>
          </cell>
          <cell r="O2101" t="str">
            <v>Survey With Goals</v>
          </cell>
          <cell r="P2101">
            <v>306607169</v>
          </cell>
          <cell r="Q2101">
            <v>42264</v>
          </cell>
          <cell r="R2101">
            <v>59</v>
          </cell>
          <cell r="S2101">
            <v>227</v>
          </cell>
          <cell r="T2101">
            <v>2.9</v>
          </cell>
          <cell r="U2101">
            <v>52</v>
          </cell>
          <cell r="V2101">
            <v>6</v>
          </cell>
          <cell r="W2101">
            <v>1</v>
          </cell>
          <cell r="X2101">
            <v>4.0999999999999996</v>
          </cell>
          <cell r="Y2101" t="str">
            <v>No</v>
          </cell>
          <cell r="Z2101">
            <v>-0.74</v>
          </cell>
          <cell r="AA2101">
            <v>23</v>
          </cell>
          <cell r="BI2101" t="str">
            <v>Operations and Algebraic Thinking</v>
          </cell>
          <cell r="BJ2101">
            <v>218</v>
          </cell>
          <cell r="BK2101">
            <v>6.1</v>
          </cell>
          <cell r="BL2101" t="str">
            <v>212-224</v>
          </cell>
          <cell r="BM2101" t="str">
            <v>LoAvg</v>
          </cell>
          <cell r="BN2101" t="str">
            <v>The Real and Complex Number Systems</v>
          </cell>
          <cell r="BO2101">
            <v>230</v>
          </cell>
          <cell r="BP2101">
            <v>5.9</v>
          </cell>
          <cell r="BQ2101" t="str">
            <v>224-236</v>
          </cell>
          <cell r="BR2101" t="str">
            <v>Avg</v>
          </cell>
          <cell r="BS2101" t="str">
            <v>Geometry</v>
          </cell>
          <cell r="BT2101">
            <v>226</v>
          </cell>
          <cell r="BU2101">
            <v>6</v>
          </cell>
          <cell r="BV2101" t="str">
            <v>220-232</v>
          </cell>
          <cell r="BW2101" t="str">
            <v>LoAvg</v>
          </cell>
          <cell r="BX2101" t="str">
            <v>Statistics and Probability</v>
          </cell>
          <cell r="BY2101">
            <v>236</v>
          </cell>
          <cell r="BZ2101">
            <v>6.3</v>
          </cell>
          <cell r="CA2101" t="str">
            <v>230-242</v>
          </cell>
          <cell r="CB2101" t="str">
            <v>HiAvg</v>
          </cell>
          <cell r="CW2101">
            <v>0.39280092592592591</v>
          </cell>
          <cell r="CX2101">
            <v>47</v>
          </cell>
          <cell r="CY2101" t="str">
            <v>Arkansas Comprehensive Testing Assessment and Accountability Program</v>
          </cell>
          <cell r="CZ2101" t="str">
            <v>Proficient</v>
          </cell>
          <cell r="DE2101">
            <v>4</v>
          </cell>
        </row>
        <row r="2102">
          <cell r="A2102" t="str">
            <v>70500095310122893School 3</v>
          </cell>
          <cell r="B2102" t="str">
            <v>Fall 2015-2016</v>
          </cell>
          <cell r="C2102">
            <v>70500095</v>
          </cell>
          <cell r="D2102" t="str">
            <v>School 3</v>
          </cell>
          <cell r="E2102" t="str">
            <v>Reading</v>
          </cell>
          <cell r="F2102" t="str">
            <v>Reading</v>
          </cell>
          <cell r="G2102" t="b">
            <v>1</v>
          </cell>
          <cell r="H2102">
            <v>2015</v>
          </cell>
          <cell r="I2102">
            <v>4</v>
          </cell>
          <cell r="L2102">
            <v>4</v>
          </cell>
          <cell r="O2102" t="str">
            <v>Survey With Goals</v>
          </cell>
          <cell r="P2102">
            <v>310122893</v>
          </cell>
          <cell r="Q2102">
            <v>42257</v>
          </cell>
          <cell r="R2102">
            <v>106</v>
          </cell>
          <cell r="S2102">
            <v>215</v>
          </cell>
          <cell r="T2102">
            <v>3.4</v>
          </cell>
          <cell r="U2102">
            <v>44</v>
          </cell>
          <cell r="V2102">
            <v>4</v>
          </cell>
          <cell r="W2102">
            <v>10</v>
          </cell>
          <cell r="X2102">
            <v>4.8099999999999996</v>
          </cell>
          <cell r="Y2102" t="str">
            <v>Yes</v>
          </cell>
          <cell r="Z2102">
            <v>0.8</v>
          </cell>
          <cell r="AA2102">
            <v>79</v>
          </cell>
          <cell r="BF2102">
            <v>871</v>
          </cell>
          <cell r="BG2102">
            <v>771</v>
          </cell>
          <cell r="BH2102">
            <v>921</v>
          </cell>
          <cell r="BI2102" t="str">
            <v>Literature</v>
          </cell>
          <cell r="BJ2102">
            <v>221</v>
          </cell>
          <cell r="BK2102">
            <v>6</v>
          </cell>
          <cell r="BL2102" t="str">
            <v>215-227</v>
          </cell>
          <cell r="BM2102" t="str">
            <v>Avg</v>
          </cell>
          <cell r="BN2102" t="str">
            <v>Informational Text</v>
          </cell>
          <cell r="BO2102">
            <v>218</v>
          </cell>
          <cell r="BP2102">
            <v>5.6</v>
          </cell>
          <cell r="BQ2102" t="str">
            <v>212-224</v>
          </cell>
          <cell r="BR2102" t="str">
            <v>Avg</v>
          </cell>
          <cell r="BS2102" t="str">
            <v>Vocabulary Acquisition and Use</v>
          </cell>
          <cell r="BT2102">
            <v>205</v>
          </cell>
          <cell r="BU2102">
            <v>6.1</v>
          </cell>
          <cell r="BV2102" t="str">
            <v>199-211</v>
          </cell>
          <cell r="BW2102" t="str">
            <v>Low</v>
          </cell>
          <cell r="CW2102">
            <v>0.34024305555555556</v>
          </cell>
          <cell r="CX2102">
            <v>50</v>
          </cell>
          <cell r="CY2102" t="str">
            <v>Arkansas Comprehensive Testing Assessment and Accountability Program</v>
          </cell>
          <cell r="CZ2102" t="str">
            <v>Proficient</v>
          </cell>
          <cell r="DE2102">
            <v>3</v>
          </cell>
        </row>
        <row r="2103">
          <cell r="A2103" t="str">
            <v>70500099309648002School 3</v>
          </cell>
          <cell r="B2103" t="str">
            <v>Fall 2015-2016</v>
          </cell>
          <cell r="C2103">
            <v>70500099</v>
          </cell>
          <cell r="D2103" t="str">
            <v>School 3</v>
          </cell>
          <cell r="E2103" t="str">
            <v>Language Usage</v>
          </cell>
          <cell r="F2103" t="str">
            <v>Language</v>
          </cell>
          <cell r="G2103" t="b">
            <v>1</v>
          </cell>
          <cell r="H2103">
            <v>2015</v>
          </cell>
          <cell r="I2103">
            <v>4</v>
          </cell>
          <cell r="L2103">
            <v>4</v>
          </cell>
          <cell r="O2103" t="str">
            <v>Survey With Goals</v>
          </cell>
          <cell r="P2103">
            <v>309648002</v>
          </cell>
          <cell r="Q2103">
            <v>42258</v>
          </cell>
          <cell r="R2103">
            <v>53</v>
          </cell>
          <cell r="S2103">
            <v>208</v>
          </cell>
          <cell r="T2103">
            <v>2.9</v>
          </cell>
          <cell r="U2103">
            <v>33</v>
          </cell>
          <cell r="V2103">
            <v>4</v>
          </cell>
          <cell r="W2103">
            <v>-4</v>
          </cell>
          <cell r="X2103">
            <v>4.24</v>
          </cell>
          <cell r="Y2103" t="str">
            <v>No</v>
          </cell>
          <cell r="Z2103">
            <v>-1.1399999999999999</v>
          </cell>
          <cell r="AA2103">
            <v>13</v>
          </cell>
          <cell r="BI2103" t="str">
            <v>Writing: Plan, Organize, Develop, Revise, Research</v>
          </cell>
          <cell r="BJ2103">
            <v>209</v>
          </cell>
          <cell r="BK2103">
            <v>5.0999999999999996</v>
          </cell>
          <cell r="BL2103" t="str">
            <v>204-214</v>
          </cell>
          <cell r="BM2103" t="str">
            <v>LoAvg</v>
          </cell>
          <cell r="BN2103" t="str">
            <v>Language: Understand, Edit for Grammar, Usage</v>
          </cell>
          <cell r="BO2103">
            <v>208</v>
          </cell>
          <cell r="BP2103">
            <v>5.2</v>
          </cell>
          <cell r="BQ2103" t="str">
            <v>203-213</v>
          </cell>
          <cell r="BR2103" t="str">
            <v>LoAvg</v>
          </cell>
          <cell r="BS2103" t="str">
            <v>Language: Understand, Edit Mechanics</v>
          </cell>
          <cell r="BT2103">
            <v>208</v>
          </cell>
          <cell r="BU2103">
            <v>5.0999999999999996</v>
          </cell>
          <cell r="BV2103" t="str">
            <v>203-213</v>
          </cell>
          <cell r="BW2103" t="str">
            <v>LoAvg</v>
          </cell>
          <cell r="CW2103">
            <v>0.4042824074074074</v>
          </cell>
          <cell r="CX2103">
            <v>47</v>
          </cell>
          <cell r="DE2103">
            <v>4</v>
          </cell>
        </row>
        <row r="2104">
          <cell r="A2104" t="str">
            <v>70500099307454828School 3</v>
          </cell>
          <cell r="B2104" t="str">
            <v>Fall 2015-2016</v>
          </cell>
          <cell r="C2104">
            <v>70500099</v>
          </cell>
          <cell r="D2104" t="str">
            <v>School 3</v>
          </cell>
          <cell r="E2104" t="str">
            <v>Mathematics</v>
          </cell>
          <cell r="F2104" t="str">
            <v>Mathematics</v>
          </cell>
          <cell r="G2104" t="b">
            <v>1</v>
          </cell>
          <cell r="H2104">
            <v>2015</v>
          </cell>
          <cell r="I2104">
            <v>4</v>
          </cell>
          <cell r="L2104">
            <v>4</v>
          </cell>
          <cell r="O2104" t="str">
            <v>Survey With Goals</v>
          </cell>
          <cell r="P2104">
            <v>307454828</v>
          </cell>
          <cell r="Q2104">
            <v>42263</v>
          </cell>
          <cell r="R2104">
            <v>46</v>
          </cell>
          <cell r="S2104">
            <v>208</v>
          </cell>
          <cell r="T2104">
            <v>2.9</v>
          </cell>
          <cell r="U2104">
            <v>19</v>
          </cell>
          <cell r="V2104">
            <v>7</v>
          </cell>
          <cell r="W2104">
            <v>-1</v>
          </cell>
          <cell r="X2104">
            <v>4.17</v>
          </cell>
          <cell r="Y2104" t="str">
            <v>No</v>
          </cell>
          <cell r="Z2104">
            <v>-1.1599999999999999</v>
          </cell>
          <cell r="AA2104">
            <v>12</v>
          </cell>
          <cell r="BI2104" t="str">
            <v>Operations and Algebraic Thinking</v>
          </cell>
          <cell r="BJ2104">
            <v>203</v>
          </cell>
          <cell r="BK2104">
            <v>5.8</v>
          </cell>
          <cell r="BL2104" t="str">
            <v>197-209</v>
          </cell>
          <cell r="BM2104" t="str">
            <v>Low</v>
          </cell>
          <cell r="BN2104" t="str">
            <v>The Real and Complex Number Systems</v>
          </cell>
          <cell r="BO2104">
            <v>210</v>
          </cell>
          <cell r="BP2104">
            <v>6</v>
          </cell>
          <cell r="BQ2104" t="str">
            <v>204-216</v>
          </cell>
          <cell r="BR2104" t="str">
            <v>Low</v>
          </cell>
          <cell r="BS2104" t="str">
            <v>Geometry</v>
          </cell>
          <cell r="BT2104">
            <v>207</v>
          </cell>
          <cell r="BU2104">
            <v>5.7</v>
          </cell>
          <cell r="BV2104" t="str">
            <v>201-213</v>
          </cell>
          <cell r="BW2104" t="str">
            <v>Low</v>
          </cell>
          <cell r="BX2104" t="str">
            <v>Statistics and Probability</v>
          </cell>
          <cell r="BY2104">
            <v>211</v>
          </cell>
          <cell r="BZ2104">
            <v>5.9</v>
          </cell>
          <cell r="CA2104" t="str">
            <v>205-217</v>
          </cell>
          <cell r="CB2104" t="str">
            <v>Low</v>
          </cell>
          <cell r="CW2104">
            <v>0.40875</v>
          </cell>
          <cell r="CX2104">
            <v>51</v>
          </cell>
          <cell r="CY2104" t="str">
            <v>Arkansas Comprehensive Testing Assessment and Accountability Program</v>
          </cell>
          <cell r="CZ2104" t="str">
            <v>Basic</v>
          </cell>
          <cell r="DE2104">
            <v>5</v>
          </cell>
        </row>
        <row r="2105">
          <cell r="A2105" t="str">
            <v>70500099302471260School 3</v>
          </cell>
          <cell r="B2105" t="str">
            <v>Fall 2015-2016</v>
          </cell>
          <cell r="C2105">
            <v>70500099</v>
          </cell>
          <cell r="D2105" t="str">
            <v>School 3</v>
          </cell>
          <cell r="E2105" t="str">
            <v>Reading</v>
          </cell>
          <cell r="F2105" t="str">
            <v>Reading</v>
          </cell>
          <cell r="G2105" t="b">
            <v>1</v>
          </cell>
          <cell r="H2105">
            <v>2015</v>
          </cell>
          <cell r="I2105">
            <v>4</v>
          </cell>
          <cell r="L2105">
            <v>4</v>
          </cell>
          <cell r="O2105" t="str">
            <v>Survey With Goals</v>
          </cell>
          <cell r="P2105">
            <v>302471260</v>
          </cell>
          <cell r="Q2105">
            <v>42256</v>
          </cell>
          <cell r="R2105">
            <v>70</v>
          </cell>
          <cell r="S2105">
            <v>205</v>
          </cell>
          <cell r="T2105">
            <v>3.4</v>
          </cell>
          <cell r="U2105">
            <v>27</v>
          </cell>
          <cell r="V2105">
            <v>6</v>
          </cell>
          <cell r="W2105">
            <v>12</v>
          </cell>
          <cell r="X2105">
            <v>4.67</v>
          </cell>
          <cell r="Y2105" t="str">
            <v>Yes</v>
          </cell>
          <cell r="Z2105">
            <v>0.86</v>
          </cell>
          <cell r="AA2105">
            <v>81</v>
          </cell>
          <cell r="BF2105">
            <v>691</v>
          </cell>
          <cell r="BG2105">
            <v>591</v>
          </cell>
          <cell r="BH2105">
            <v>741</v>
          </cell>
          <cell r="BI2105" t="str">
            <v>Literature</v>
          </cell>
          <cell r="BJ2105">
            <v>199</v>
          </cell>
          <cell r="BK2105">
            <v>6</v>
          </cell>
          <cell r="BL2105" t="str">
            <v>193-205</v>
          </cell>
          <cell r="BM2105" t="str">
            <v>Low</v>
          </cell>
          <cell r="BN2105" t="str">
            <v>Informational Text</v>
          </cell>
          <cell r="BO2105">
            <v>206</v>
          </cell>
          <cell r="BP2105">
            <v>6.1</v>
          </cell>
          <cell r="BQ2105" t="str">
            <v>200-212</v>
          </cell>
          <cell r="BR2105" t="str">
            <v>LoAvg</v>
          </cell>
          <cell r="BS2105" t="str">
            <v>Vocabulary Acquisition and Use</v>
          </cell>
          <cell r="BT2105">
            <v>210</v>
          </cell>
          <cell r="BU2105">
            <v>5.9</v>
          </cell>
          <cell r="BV2105" t="str">
            <v>204-216</v>
          </cell>
          <cell r="BW2105" t="str">
            <v>LoAvg</v>
          </cell>
          <cell r="CW2105">
            <v>0.4013194444444444</v>
          </cell>
          <cell r="CX2105">
            <v>55</v>
          </cell>
          <cell r="CY2105" t="str">
            <v>Arkansas Comprehensive Testing Assessment and Accountability Program</v>
          </cell>
          <cell r="CZ2105" t="str">
            <v>Basic</v>
          </cell>
          <cell r="DE2105">
            <v>5</v>
          </cell>
        </row>
        <row r="2106">
          <cell r="A2106" t="str">
            <v>70500193309648007School 3</v>
          </cell>
          <cell r="B2106" t="str">
            <v>Fall 2015-2016</v>
          </cell>
          <cell r="C2106">
            <v>70500193</v>
          </cell>
          <cell r="D2106" t="str">
            <v>School 3</v>
          </cell>
          <cell r="E2106" t="str">
            <v>Language Usage</v>
          </cell>
          <cell r="F2106" t="str">
            <v>Language</v>
          </cell>
          <cell r="G2106" t="b">
            <v>1</v>
          </cell>
          <cell r="H2106">
            <v>2015</v>
          </cell>
          <cell r="I2106">
            <v>4</v>
          </cell>
          <cell r="L2106">
            <v>4</v>
          </cell>
          <cell r="O2106" t="str">
            <v>Survey With Goals</v>
          </cell>
          <cell r="P2106">
            <v>309648007</v>
          </cell>
          <cell r="Q2106">
            <v>42258</v>
          </cell>
          <cell r="R2106">
            <v>38</v>
          </cell>
          <cell r="S2106">
            <v>227</v>
          </cell>
          <cell r="T2106">
            <v>3</v>
          </cell>
          <cell r="U2106">
            <v>78</v>
          </cell>
          <cell r="V2106">
            <v>3</v>
          </cell>
          <cell r="W2106">
            <v>2</v>
          </cell>
          <cell r="X2106">
            <v>4.17</v>
          </cell>
          <cell r="Y2106" t="str">
            <v>No*</v>
          </cell>
          <cell r="Z2106">
            <v>-0.08</v>
          </cell>
          <cell r="AA2106">
            <v>47</v>
          </cell>
          <cell r="BI2106" t="str">
            <v>Writing: Plan, Organize, Develop, Revise, Research</v>
          </cell>
          <cell r="BJ2106">
            <v>230</v>
          </cell>
          <cell r="BK2106">
            <v>5.3</v>
          </cell>
          <cell r="BL2106" t="str">
            <v>225-235</v>
          </cell>
          <cell r="BM2106" t="str">
            <v>High</v>
          </cell>
          <cell r="BN2106" t="str">
            <v>Language: Understand, Edit for Grammar, Usage</v>
          </cell>
          <cell r="BO2106">
            <v>238</v>
          </cell>
          <cell r="BP2106">
            <v>5.5</v>
          </cell>
          <cell r="BQ2106" t="str">
            <v>233-244</v>
          </cell>
          <cell r="BR2106" t="str">
            <v>High</v>
          </cell>
          <cell r="BS2106" t="str">
            <v>Language: Understand, Edit Mechanics</v>
          </cell>
          <cell r="BT2106">
            <v>215</v>
          </cell>
          <cell r="BU2106">
            <v>5.6</v>
          </cell>
          <cell r="BV2106" t="str">
            <v>209-221</v>
          </cell>
          <cell r="BW2106" t="str">
            <v>LoAvg</v>
          </cell>
          <cell r="CW2106">
            <v>0.55482638888888891</v>
          </cell>
          <cell r="CX2106">
            <v>45</v>
          </cell>
          <cell r="DE2106">
            <v>2</v>
          </cell>
        </row>
        <row r="2107">
          <cell r="A2107" t="str">
            <v>70500193306607218School 3</v>
          </cell>
          <cell r="B2107" t="str">
            <v>Fall 2015-2016</v>
          </cell>
          <cell r="C2107">
            <v>70500193</v>
          </cell>
          <cell r="D2107" t="str">
            <v>School 3</v>
          </cell>
          <cell r="E2107" t="str">
            <v>Mathematics</v>
          </cell>
          <cell r="F2107" t="str">
            <v>Mathematics</v>
          </cell>
          <cell r="G2107" t="b">
            <v>1</v>
          </cell>
          <cell r="H2107">
            <v>2015</v>
          </cell>
          <cell r="I2107">
            <v>4</v>
          </cell>
          <cell r="L2107">
            <v>4</v>
          </cell>
          <cell r="O2107" t="str">
            <v>Survey With Goals</v>
          </cell>
          <cell r="P2107">
            <v>306607218</v>
          </cell>
          <cell r="Q2107">
            <v>42264</v>
          </cell>
          <cell r="R2107">
            <v>40</v>
          </cell>
          <cell r="S2107">
            <v>215</v>
          </cell>
          <cell r="T2107">
            <v>2.9</v>
          </cell>
          <cell r="U2107">
            <v>26</v>
          </cell>
          <cell r="V2107">
            <v>5</v>
          </cell>
          <cell r="W2107">
            <v>8</v>
          </cell>
          <cell r="X2107">
            <v>4.32</v>
          </cell>
          <cell r="Y2107" t="str">
            <v>Yes*</v>
          </cell>
          <cell r="Z2107">
            <v>0.43</v>
          </cell>
          <cell r="AA2107">
            <v>67</v>
          </cell>
          <cell r="BI2107" t="str">
            <v>Operations and Algebraic Thinking</v>
          </cell>
          <cell r="BJ2107">
            <v>228</v>
          </cell>
          <cell r="BK2107">
            <v>6.1</v>
          </cell>
          <cell r="BL2107" t="str">
            <v>222-234</v>
          </cell>
          <cell r="BM2107" t="str">
            <v>Avg</v>
          </cell>
          <cell r="BN2107" t="str">
            <v>The Real and Complex Number Systems</v>
          </cell>
          <cell r="BO2107">
            <v>207</v>
          </cell>
          <cell r="BP2107">
            <v>6.1</v>
          </cell>
          <cell r="BQ2107" t="str">
            <v>201-213</v>
          </cell>
          <cell r="BR2107" t="str">
            <v>Low</v>
          </cell>
          <cell r="BS2107" t="str">
            <v>Geometry</v>
          </cell>
          <cell r="BT2107">
            <v>206</v>
          </cell>
          <cell r="BU2107">
            <v>6.3</v>
          </cell>
          <cell r="BV2107" t="str">
            <v>200-212</v>
          </cell>
          <cell r="BW2107" t="str">
            <v>Low</v>
          </cell>
          <cell r="BX2107" t="str">
            <v>Statistics and Probability</v>
          </cell>
          <cell r="BY2107">
            <v>217</v>
          </cell>
          <cell r="BZ2107">
            <v>6.2</v>
          </cell>
          <cell r="CA2107" t="str">
            <v>211-223</v>
          </cell>
          <cell r="CB2107" t="str">
            <v>LoAvg</v>
          </cell>
          <cell r="CW2107">
            <v>0.34626157407407404</v>
          </cell>
          <cell r="CX2107">
            <v>53</v>
          </cell>
          <cell r="CY2107" t="str">
            <v>Arkansas Comprehensive Testing Assessment and Accountability Program</v>
          </cell>
          <cell r="CZ2107" t="str">
            <v>Basic</v>
          </cell>
          <cell r="DE2107">
            <v>3</v>
          </cell>
        </row>
        <row r="2108">
          <cell r="A2108" t="str">
            <v>70500193302471208School 3</v>
          </cell>
          <cell r="B2108" t="str">
            <v>Fall 2015-2016</v>
          </cell>
          <cell r="C2108">
            <v>70500193</v>
          </cell>
          <cell r="D2108" t="str">
            <v>School 3</v>
          </cell>
          <cell r="E2108" t="str">
            <v>Reading</v>
          </cell>
          <cell r="F2108" t="str">
            <v>Reading</v>
          </cell>
          <cell r="G2108" t="b">
            <v>1</v>
          </cell>
          <cell r="H2108">
            <v>2015</v>
          </cell>
          <cell r="I2108">
            <v>4</v>
          </cell>
          <cell r="L2108">
            <v>4</v>
          </cell>
          <cell r="O2108" t="str">
            <v>Survey With Goals</v>
          </cell>
          <cell r="P2108">
            <v>302471208</v>
          </cell>
          <cell r="Q2108">
            <v>42256</v>
          </cell>
          <cell r="R2108">
            <v>45</v>
          </cell>
          <cell r="S2108">
            <v>220</v>
          </cell>
          <cell r="T2108">
            <v>3.3</v>
          </cell>
          <cell r="U2108">
            <v>57</v>
          </cell>
          <cell r="V2108">
            <v>4</v>
          </cell>
          <cell r="W2108">
            <v>3</v>
          </cell>
          <cell r="X2108">
            <v>4.53</v>
          </cell>
          <cell r="Y2108" t="str">
            <v>No*</v>
          </cell>
          <cell r="Z2108">
            <v>-0.12</v>
          </cell>
          <cell r="AA2108">
            <v>45</v>
          </cell>
          <cell r="BF2108">
            <v>961</v>
          </cell>
          <cell r="BG2108">
            <v>861</v>
          </cell>
          <cell r="BH2108">
            <v>1011</v>
          </cell>
          <cell r="BI2108" t="str">
            <v>Literature</v>
          </cell>
          <cell r="BJ2108">
            <v>215</v>
          </cell>
          <cell r="BK2108">
            <v>5.8</v>
          </cell>
          <cell r="BL2108" t="str">
            <v>209-221</v>
          </cell>
          <cell r="BM2108" t="str">
            <v>LoAvg</v>
          </cell>
          <cell r="BN2108" t="str">
            <v>Informational Text</v>
          </cell>
          <cell r="BO2108">
            <v>222</v>
          </cell>
          <cell r="BP2108">
            <v>5.7</v>
          </cell>
          <cell r="BQ2108" t="str">
            <v>216-228</v>
          </cell>
          <cell r="BR2108" t="str">
            <v>Avg</v>
          </cell>
          <cell r="BS2108" t="str">
            <v>Vocabulary Acquisition and Use</v>
          </cell>
          <cell r="BT2108">
            <v>223</v>
          </cell>
          <cell r="BU2108">
            <v>5.7</v>
          </cell>
          <cell r="BV2108" t="str">
            <v>217-229</v>
          </cell>
          <cell r="BW2108" t="str">
            <v>Avg</v>
          </cell>
          <cell r="CW2108">
            <v>0.55604166666666666</v>
          </cell>
          <cell r="CX2108">
            <v>48</v>
          </cell>
          <cell r="CY2108" t="str">
            <v>Arkansas Comprehensive Testing Assessment and Accountability Program</v>
          </cell>
          <cell r="CZ2108" t="str">
            <v>Proficient</v>
          </cell>
          <cell r="DE2108">
            <v>3</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7"/>
  <sheetViews>
    <sheetView workbookViewId="0">
      <selection activeCell="F25" sqref="F25"/>
    </sheetView>
  </sheetViews>
  <sheetFormatPr baseColWidth="10" defaultColWidth="8.83203125" defaultRowHeight="15" x14ac:dyDescent="0.2"/>
  <cols>
    <col min="1" max="1" width="22.5" customWidth="1"/>
    <col min="2" max="2" width="95.83203125" bestFit="1" customWidth="1"/>
  </cols>
  <sheetData>
    <row r="1" spans="1:2" ht="24" x14ac:dyDescent="0.3">
      <c r="A1" s="3" t="s">
        <v>85</v>
      </c>
    </row>
    <row r="2" spans="1:2" x14ac:dyDescent="0.2">
      <c r="A2" t="s">
        <v>86</v>
      </c>
    </row>
    <row r="3" spans="1:2" x14ac:dyDescent="0.2">
      <c r="A3" t="s">
        <v>103</v>
      </c>
    </row>
    <row r="4" spans="1:2" x14ac:dyDescent="0.2">
      <c r="A4" t="s">
        <v>111</v>
      </c>
    </row>
    <row r="5" spans="1:2" x14ac:dyDescent="0.2">
      <c r="A5" t="s">
        <v>107</v>
      </c>
    </row>
    <row r="7" spans="1:2" x14ac:dyDescent="0.2">
      <c r="A7" s="4" t="s">
        <v>102</v>
      </c>
    </row>
    <row r="8" spans="1:2" x14ac:dyDescent="0.2">
      <c r="A8" s="1" t="s">
        <v>0</v>
      </c>
      <c r="B8" t="s">
        <v>97</v>
      </c>
    </row>
    <row r="9" spans="1:2" x14ac:dyDescent="0.2">
      <c r="A9" s="1" t="s">
        <v>1</v>
      </c>
      <c r="B9" t="s">
        <v>98</v>
      </c>
    </row>
    <row r="10" spans="1:2" x14ac:dyDescent="0.2">
      <c r="A10" s="1" t="s">
        <v>2</v>
      </c>
      <c r="B10" t="s">
        <v>99</v>
      </c>
    </row>
    <row r="11" spans="1:2" x14ac:dyDescent="0.2">
      <c r="A11" s="1" t="s">
        <v>3</v>
      </c>
      <c r="B11" t="s">
        <v>100</v>
      </c>
    </row>
    <row r="12" spans="1:2" x14ac:dyDescent="0.2">
      <c r="A12" s="1" t="s">
        <v>4</v>
      </c>
      <c r="B12" t="s">
        <v>101</v>
      </c>
    </row>
    <row r="13" spans="1:2" x14ac:dyDescent="0.2">
      <c r="A13" s="1" t="s">
        <v>5</v>
      </c>
      <c r="B13" t="s">
        <v>104</v>
      </c>
    </row>
    <row r="14" spans="1:2" x14ac:dyDescent="0.2">
      <c r="A14" s="1" t="s">
        <v>6</v>
      </c>
      <c r="B14" t="s">
        <v>105</v>
      </c>
    </row>
    <row r="15" spans="1:2" x14ac:dyDescent="0.2">
      <c r="A15" s="1" t="s">
        <v>7</v>
      </c>
      <c r="B15" t="s">
        <v>106</v>
      </c>
    </row>
    <row r="16" spans="1:2" x14ac:dyDescent="0.2">
      <c r="A16" s="1" t="s">
        <v>8</v>
      </c>
      <c r="B16" t="s">
        <v>108</v>
      </c>
    </row>
    <row r="17" spans="1:2" x14ac:dyDescent="0.2">
      <c r="A17" s="1" t="s">
        <v>9</v>
      </c>
      <c r="B17" t="s">
        <v>109</v>
      </c>
    </row>
    <row r="18" spans="1:2" x14ac:dyDescent="0.2">
      <c r="A18" s="1" t="s">
        <v>10</v>
      </c>
      <c r="B18" t="s">
        <v>112</v>
      </c>
    </row>
    <row r="19" spans="1:2" x14ac:dyDescent="0.2">
      <c r="A19" s="1" t="s">
        <v>11</v>
      </c>
      <c r="B19" t="s">
        <v>110</v>
      </c>
    </row>
    <row r="20" spans="1:2" x14ac:dyDescent="0.2">
      <c r="A20" s="1" t="s">
        <v>12</v>
      </c>
      <c r="B20" t="s">
        <v>113</v>
      </c>
    </row>
    <row r="21" spans="1:2" x14ac:dyDescent="0.2">
      <c r="A21" s="5" t="s">
        <v>13</v>
      </c>
      <c r="B21" s="6" t="s">
        <v>114</v>
      </c>
    </row>
    <row r="22" spans="1:2" x14ac:dyDescent="0.2">
      <c r="A22" s="5" t="s">
        <v>14</v>
      </c>
      <c r="B22" s="6" t="s">
        <v>114</v>
      </c>
    </row>
    <row r="23" spans="1:2" x14ac:dyDescent="0.2">
      <c r="A23" s="1" t="s">
        <v>15</v>
      </c>
      <c r="B23" t="s">
        <v>115</v>
      </c>
    </row>
    <row r="24" spans="1:2" x14ac:dyDescent="0.2">
      <c r="A24" s="5" t="s">
        <v>16</v>
      </c>
      <c r="B24" s="6" t="s">
        <v>114</v>
      </c>
    </row>
    <row r="25" spans="1:2" x14ac:dyDescent="0.2">
      <c r="A25" s="1" t="s">
        <v>17</v>
      </c>
      <c r="B25" s="2" t="s">
        <v>116</v>
      </c>
    </row>
    <row r="26" spans="1:2" x14ac:dyDescent="0.2">
      <c r="A26" s="1" t="s">
        <v>18</v>
      </c>
      <c r="B26" s="2" t="s">
        <v>117</v>
      </c>
    </row>
    <row r="27" spans="1:2" x14ac:dyDescent="0.2">
      <c r="A27" s="1" t="s">
        <v>19</v>
      </c>
      <c r="B27" s="2" t="s">
        <v>118</v>
      </c>
    </row>
    <row r="28" spans="1:2" x14ac:dyDescent="0.2">
      <c r="A28" s="1" t="s">
        <v>20</v>
      </c>
      <c r="B28" s="2" t="s">
        <v>119</v>
      </c>
    </row>
    <row r="29" spans="1:2" x14ac:dyDescent="0.2">
      <c r="A29" s="5" t="s">
        <v>87</v>
      </c>
      <c r="B29" s="6" t="s">
        <v>114</v>
      </c>
    </row>
    <row r="30" spans="1:2" x14ac:dyDescent="0.2">
      <c r="A30" s="5" t="s">
        <v>88</v>
      </c>
      <c r="B30" s="6" t="s">
        <v>114</v>
      </c>
    </row>
    <row r="31" spans="1:2" x14ac:dyDescent="0.2">
      <c r="A31" s="5" t="s">
        <v>89</v>
      </c>
      <c r="B31" s="6" t="s">
        <v>114</v>
      </c>
    </row>
    <row r="32" spans="1:2" x14ac:dyDescent="0.2">
      <c r="A32" s="5" t="s">
        <v>90</v>
      </c>
      <c r="B32" s="6" t="s">
        <v>114</v>
      </c>
    </row>
    <row r="33" spans="1:2" x14ac:dyDescent="0.2">
      <c r="A33" s="5" t="s">
        <v>91</v>
      </c>
      <c r="B33" s="6" t="s">
        <v>114</v>
      </c>
    </row>
    <row r="34" spans="1:2" x14ac:dyDescent="0.2">
      <c r="A34" s="5" t="s">
        <v>92</v>
      </c>
      <c r="B34" s="6" t="s">
        <v>114</v>
      </c>
    </row>
    <row r="35" spans="1:2" x14ac:dyDescent="0.2">
      <c r="A35" s="5" t="s">
        <v>93</v>
      </c>
      <c r="B35" s="6" t="s">
        <v>114</v>
      </c>
    </row>
    <row r="36" spans="1:2" x14ac:dyDescent="0.2">
      <c r="A36" s="5" t="s">
        <v>94</v>
      </c>
      <c r="B36" s="6" t="s">
        <v>114</v>
      </c>
    </row>
    <row r="37" spans="1:2" x14ac:dyDescent="0.2">
      <c r="A37" s="5" t="s">
        <v>95</v>
      </c>
      <c r="B37" s="6" t="s">
        <v>114</v>
      </c>
    </row>
    <row r="38" spans="1:2" x14ac:dyDescent="0.2">
      <c r="A38" s="5" t="s">
        <v>96</v>
      </c>
      <c r="B38" s="6" t="s">
        <v>114</v>
      </c>
    </row>
    <row r="39" spans="1:2" x14ac:dyDescent="0.2">
      <c r="A39" s="1" t="s">
        <v>21</v>
      </c>
      <c r="B39" s="2" t="s">
        <v>120</v>
      </c>
    </row>
    <row r="40" spans="1:2" x14ac:dyDescent="0.2">
      <c r="A40" s="1" t="s">
        <v>22</v>
      </c>
      <c r="B40" s="6"/>
    </row>
    <row r="41" spans="1:2" x14ac:dyDescent="0.2">
      <c r="A41" s="1" t="s">
        <v>23</v>
      </c>
      <c r="B41" s="6"/>
    </row>
    <row r="42" spans="1:2" x14ac:dyDescent="0.2">
      <c r="A42" s="1" t="s">
        <v>24</v>
      </c>
      <c r="B42" s="6" t="s">
        <v>121</v>
      </c>
    </row>
    <row r="43" spans="1:2" x14ac:dyDescent="0.2">
      <c r="A43" s="1" t="s">
        <v>25</v>
      </c>
      <c r="B43" s="6"/>
    </row>
    <row r="44" spans="1:2" x14ac:dyDescent="0.2">
      <c r="A44" s="1" t="s">
        <v>26</v>
      </c>
      <c r="B44" s="6"/>
    </row>
    <row r="45" spans="1:2" x14ac:dyDescent="0.2">
      <c r="A45" s="1" t="s">
        <v>27</v>
      </c>
      <c r="B45" s="6"/>
    </row>
    <row r="46" spans="1:2" x14ac:dyDescent="0.2">
      <c r="A46" s="1" t="s">
        <v>28</v>
      </c>
      <c r="B46" s="2" t="s">
        <v>122</v>
      </c>
    </row>
    <row r="47" spans="1:2" x14ac:dyDescent="0.2">
      <c r="A47" s="1" t="s">
        <v>123</v>
      </c>
      <c r="B47" t="s">
        <v>124</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R2108"/>
  <sheetViews>
    <sheetView tabSelected="1" topLeftCell="B1" workbookViewId="0">
      <selection activeCell="D5" sqref="D5"/>
    </sheetView>
  </sheetViews>
  <sheetFormatPr baseColWidth="10" defaultColWidth="8.83203125" defaultRowHeight="15" x14ac:dyDescent="0.2"/>
  <cols>
    <col min="1" max="1" width="26" hidden="1" customWidth="1"/>
    <col min="4" max="4" width="12.83203125" bestFit="1" customWidth="1"/>
    <col min="5" max="5" width="10.1640625" bestFit="1" customWidth="1"/>
    <col min="8" max="8" width="10.1640625" bestFit="1" customWidth="1"/>
    <col min="33" max="33" width="39.33203125" bestFit="1" customWidth="1"/>
    <col min="41" max="41" width="37.6640625" bestFit="1" customWidth="1"/>
    <col min="49" max="49" width="30.5" bestFit="1" customWidth="1"/>
    <col min="57" max="57" width="24" bestFit="1" customWidth="1"/>
  </cols>
  <sheetData>
    <row r="1" spans="1:96" s="1" customFormat="1" ht="45" x14ac:dyDescent="0.2">
      <c r="A1" s="1" t="s">
        <v>2232</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87</v>
      </c>
      <c r="X1" s="1" t="s">
        <v>88</v>
      </c>
      <c r="Y1" s="1" t="s">
        <v>89</v>
      </c>
      <c r="Z1" s="1" t="s">
        <v>90</v>
      </c>
      <c r="AA1" s="1" t="s">
        <v>91</v>
      </c>
      <c r="AB1" s="1" t="s">
        <v>92</v>
      </c>
      <c r="AC1" s="1" t="s">
        <v>93</v>
      </c>
      <c r="AD1" s="1" t="s">
        <v>94</v>
      </c>
      <c r="AE1" s="1" t="s">
        <v>95</v>
      </c>
      <c r="AF1" s="1" t="s">
        <v>96</v>
      </c>
      <c r="AG1" s="1" t="s">
        <v>21</v>
      </c>
      <c r="AH1" s="1" t="s">
        <v>22</v>
      </c>
      <c r="AI1" s="1" t="s">
        <v>23</v>
      </c>
      <c r="AJ1" s="1" t="s">
        <v>24</v>
      </c>
      <c r="AK1" s="1" t="s">
        <v>25</v>
      </c>
      <c r="AL1" s="1" t="s">
        <v>26</v>
      </c>
      <c r="AM1" s="1" t="s">
        <v>27</v>
      </c>
      <c r="AN1" s="1" t="s">
        <v>28</v>
      </c>
      <c r="AO1" s="1" t="s">
        <v>29</v>
      </c>
      <c r="AP1" s="1" t="s">
        <v>30</v>
      </c>
      <c r="AQ1" s="1" t="s">
        <v>31</v>
      </c>
      <c r="AR1" s="1" t="s">
        <v>32</v>
      </c>
      <c r="AS1" s="1" t="s">
        <v>33</v>
      </c>
      <c r="AT1" s="1" t="s">
        <v>34</v>
      </c>
      <c r="AU1" s="1" t="s">
        <v>35</v>
      </c>
      <c r="AV1" s="1" t="s">
        <v>36</v>
      </c>
      <c r="AW1" s="1" t="s">
        <v>37</v>
      </c>
      <c r="AX1" s="1" t="s">
        <v>38</v>
      </c>
      <c r="AY1" s="1" t="s">
        <v>39</v>
      </c>
      <c r="AZ1" s="1" t="s">
        <v>40</v>
      </c>
      <c r="BA1" s="1" t="s">
        <v>41</v>
      </c>
      <c r="BB1" s="1" t="s">
        <v>42</v>
      </c>
      <c r="BC1" s="1" t="s">
        <v>43</v>
      </c>
      <c r="BD1" s="1" t="s">
        <v>44</v>
      </c>
      <c r="BE1" s="1" t="s">
        <v>45</v>
      </c>
      <c r="BF1" s="1" t="s">
        <v>46</v>
      </c>
      <c r="BG1" s="1" t="s">
        <v>47</v>
      </c>
      <c r="BH1" s="1" t="s">
        <v>48</v>
      </c>
      <c r="BI1" s="1" t="s">
        <v>49</v>
      </c>
      <c r="BJ1" s="1" t="s">
        <v>50</v>
      </c>
      <c r="BK1" s="1" t="s">
        <v>51</v>
      </c>
      <c r="BL1" s="1" t="s">
        <v>52</v>
      </c>
      <c r="BM1" s="1" t="s">
        <v>53</v>
      </c>
      <c r="BN1" s="1" t="s">
        <v>54</v>
      </c>
      <c r="BO1" s="1" t="s">
        <v>55</v>
      </c>
      <c r="BP1" s="1" t="s">
        <v>56</v>
      </c>
      <c r="BQ1" s="1" t="s">
        <v>57</v>
      </c>
      <c r="BR1" s="1" t="s">
        <v>58</v>
      </c>
      <c r="BS1" s="1" t="s">
        <v>59</v>
      </c>
      <c r="BT1" s="1" t="s">
        <v>60</v>
      </c>
      <c r="BU1" s="1" t="s">
        <v>61</v>
      </c>
      <c r="BV1" s="1" t="s">
        <v>62</v>
      </c>
      <c r="BW1" s="1" t="s">
        <v>63</v>
      </c>
      <c r="BX1" s="1" t="s">
        <v>64</v>
      </c>
      <c r="BY1" s="1" t="s">
        <v>65</v>
      </c>
      <c r="BZ1" s="1" t="s">
        <v>66</v>
      </c>
      <c r="CA1" s="1" t="s">
        <v>67</v>
      </c>
      <c r="CB1" s="1" t="s">
        <v>68</v>
      </c>
      <c r="CC1" s="1" t="s">
        <v>69</v>
      </c>
      <c r="CD1" s="1" t="s">
        <v>70</v>
      </c>
      <c r="CE1" s="1" t="s">
        <v>71</v>
      </c>
      <c r="CF1" s="1" t="s">
        <v>72</v>
      </c>
      <c r="CG1" s="1" t="s">
        <v>73</v>
      </c>
      <c r="CH1" s="1" t="s">
        <v>74</v>
      </c>
      <c r="CI1" s="1" t="s">
        <v>75</v>
      </c>
      <c r="CJ1" s="1" t="s">
        <v>76</v>
      </c>
      <c r="CK1" s="1" t="s">
        <v>77</v>
      </c>
      <c r="CL1" s="1" t="s">
        <v>78</v>
      </c>
      <c r="CM1" s="1" t="s">
        <v>79</v>
      </c>
      <c r="CN1" s="1" t="s">
        <v>80</v>
      </c>
      <c r="CO1" s="1" t="s">
        <v>81</v>
      </c>
      <c r="CP1" s="1" t="s">
        <v>82</v>
      </c>
      <c r="CQ1" s="1" t="s">
        <v>83</v>
      </c>
      <c r="CR1" s="1" t="s">
        <v>84</v>
      </c>
    </row>
    <row r="2" spans="1:96" x14ac:dyDescent="0.2">
      <c r="A2" s="7" t="s">
        <v>125</v>
      </c>
      <c r="B2">
        <f t="array" ref="B2:B2108">VLOOKUP(A2,[1]New!$A$2:$DE$2108,8,FALSE)</f>
        <v>2015</v>
      </c>
      <c r="C2" t="s">
        <v>2233</v>
      </c>
      <c r="D2" t="str">
        <f t="array" ref="D2">VLOOKUP($A2,[1]New!$A$2:$DE$2108,5,FALSE)</f>
        <v>Mathematics</v>
      </c>
      <c r="E2">
        <f t="array" ref="E2">VLOOKUP($A2,[1]New!$A$2:$DE$2108,3,FALSE)</f>
        <v>6056001</v>
      </c>
      <c r="F2" t="str">
        <f t="array" ref="F2">VLOOKUP($A2,[1]New!$A$2:$DE$2108,4,FALSE)</f>
        <v>School 1</v>
      </c>
      <c r="H2">
        <f t="array" ref="H2">VLOOKUP($A2,[1]New!$A$2:$DE$2108,3,FALSE)</f>
        <v>6056001</v>
      </c>
      <c r="Q2">
        <f t="array" ref="Q2">VLOOKUP($A2,[1]New!$A$2:$DE$2108,19,FALSE)</f>
        <v>168</v>
      </c>
      <c r="S2">
        <f t="array" ref="S2">VLOOKUP($A2,[1]New!$A$2:$DE$2108,21,FALSE)</f>
        <v>67</v>
      </c>
      <c r="U2">
        <f t="array" ref="U2">IF(S2&gt;=75,1,IF(AND(S2&gt;=50,S2&lt;75),2,IF(AND(S2&gt;=25,S2&lt;50),3,IF(S2&lt;25,4,"NA"))))</f>
        <v>2</v>
      </c>
      <c r="V2" s="8">
        <f t="array" ref="V2">VLOOKUP($A2,[1]New!$A$2:$DE$2108,17,FALSE)</f>
        <v>42268</v>
      </c>
      <c r="AG2" t="str">
        <f t="array" ref="AG2">VLOOKUP($A2,[1]New!$A$2:$DE$2108,61,FALSE)</f>
        <v>Operations and Algebraic Thinking</v>
      </c>
      <c r="AJ2">
        <f t="array" ref="AJ2">VLOOKUP($A2,[1]New!$A$2:$DE$2108,62,FALSE)</f>
        <v>176</v>
      </c>
      <c r="AN2">
        <f t="array" ref="AN2">IF(VLOOKUP($A2,[1]New!$A$2:$DE$2108,65,FALSE)="High",1,IF(VLOOKUP($A2,[1]New!$A$2:$DE$2108,65,FALSE)="HiAvg",2,IF(VLOOKUP($A2,[1]New!$A$2:$DE$2108,65,FALSE)="Avg",3,IF(VLOOKUP($A2,[1]New!$A$2:$DE$2108,65,FALSE)="LoAvg",4,5))))</f>
        <v>1</v>
      </c>
      <c r="AO2" t="str">
        <f t="array" ref="AO2">VLOOKUP($A2,[1]New!$A$2:$DE$2108,66,FALSE)</f>
        <v>Number and Operations</v>
      </c>
      <c r="AR2">
        <f t="array" ref="AR2">VLOOKUP($A2,[1]New!$A$2:$DE$2108,67,FALSE)</f>
        <v>171</v>
      </c>
      <c r="AV2">
        <f t="array" ref="AV2">IF(VLOOKUP($A2,[1]New!$A$2:$DE$2108,70,FALSE)="High",1,IF(VLOOKUP($A2,[1]New!$A$2:$DE$2108,70,FALSE)="HiAvg",2,IF(VLOOKUP($A2,[1]New!$A$2:$DE$2108,70,FALSE)="Avg",3,IF(VLOOKUP($A2,[1]New!$A$2:$DE$2108,70,FALSE)="LoAvg",4,5))))</f>
        <v>2</v>
      </c>
      <c r="AW2" t="str">
        <f t="array" ref="AW2">VLOOKUP($A2,[1]New!$A$2:$DE$2108,71,FALSE)</f>
        <v>Measurement and Data</v>
      </c>
      <c r="AZ2">
        <f t="array" ref="AZ2">VLOOKUP($A2,[1]New!$A$2:$DE$2108,72,FALSE)</f>
        <v>161</v>
      </c>
      <c r="BD2">
        <f t="array" ref="BD2">IF(VLOOKUP($A2,[1]New!$A$2:$DE$2108,75,FALSE)="High",1,IF(VLOOKUP($A2,[1]New!$A$2:$DE$2108,75,FALSE)="HiAvg",2,IF(VLOOKUP($A2,[1]New!$A$2:$DE$2108,75,FALSE)="Avg",3,IF(VLOOKUP($A2,[1]New!$A$2:$DE$2108,75,FALSE)="LoAvg",4,5))))</f>
        <v>3</v>
      </c>
      <c r="BE2" t="str">
        <f t="array" ref="BE2">IF(VLOOKUP($A2,[1]New!$A$2:$DE$2108,76,FALSE)="","",VLOOKUP($A2,[1]New!$A$2:$DE$2108,76,FALSE))</f>
        <v>Geometry</v>
      </c>
      <c r="BH2">
        <f t="array" ref="BH2">IF(VLOOKUP($A2,[1]New!$A$2:$DE$2108,77,FALSE)="","",VLOOKUP($A2,[1]New!$A$2:$DE$2108,77,FALSE))</f>
        <v>164</v>
      </c>
      <c r="BL2">
        <f t="array" ref="BL2">IF(VLOOKUP($A2,[1]New!$A$2:$DE$2108,80,FALSE)="High",1,IF(VLOOKUP($A2,[1]New!$A$2:$DE$2108,80,FALSE)="HiAvg",2,IF(VLOOKUP($A2,[1]New!$A$2:$DE$2108,80,FALSE)="Avg",3,IF(VLOOKUP($A2,[1]New!$A$2:$DE$2108,80,FALSE)="LoAvg",4,IF(VLOOKUP($A2,[1]New!$A$2:$DE$2108,80,FALSE)="Low",5,"")))))</f>
        <v>3</v>
      </c>
    </row>
    <row r="3" spans="1:96" x14ac:dyDescent="0.2">
      <c r="A3" s="7" t="s">
        <v>126</v>
      </c>
      <c r="B3">
        <v>2015</v>
      </c>
      <c r="C3" t="s">
        <v>2233</v>
      </c>
      <c r="D3" t="str">
        <f t="array" ref="D3">VLOOKUP($A3,[1]New!$A$2:$DE$2108,5,FALSE)</f>
        <v>Reading</v>
      </c>
      <c r="E3">
        <f t="array" ref="E3">VLOOKUP($A3,[1]New!$A$2:$DE$2108,3,FALSE)</f>
        <v>6056001</v>
      </c>
      <c r="F3" t="str">
        <f t="array" ref="F3">VLOOKUP($A3,[1]New!$A$2:$DE$2108,4,FALSE)</f>
        <v>School 1</v>
      </c>
      <c r="H3">
        <f t="array" ref="H3">VLOOKUP($A3,[1]New!$A$2:$DE$2108,3,FALSE)</f>
        <v>6056001</v>
      </c>
      <c r="Q3">
        <f t="array" ref="Q3">VLOOKUP($A3,[1]New!$A$2:$DE$2108,19,FALSE)</f>
        <v>158</v>
      </c>
      <c r="S3">
        <f t="array" ref="S3">VLOOKUP($A3,[1]New!$A$2:$DE$2108,21,FALSE)</f>
        <v>42</v>
      </c>
      <c r="U3">
        <f t="array" ref="U3">IF(S3&gt;=75,1,IF(AND(S3&gt;=50,S3&lt;75),2,IF(AND(S3&gt;=25,S3&lt;50),3,IF(S3&lt;25,4,"NA"))))</f>
        <v>3</v>
      </c>
      <c r="V3" s="8">
        <f t="array" ref="V3">VLOOKUP($A3,[1]New!$A$2:$DE$2108,17,FALSE)</f>
        <v>42255</v>
      </c>
      <c r="AG3" t="str">
        <f t="array" ref="AG3">VLOOKUP($A3,[1]New!$A$2:$DE$2108,61,FALSE)</f>
        <v>Foundational Skills</v>
      </c>
      <c r="AJ3">
        <f t="array" ref="AJ3">VLOOKUP($A3,[1]New!$A$2:$DE$2108,62,FALSE)</f>
        <v>161</v>
      </c>
      <c r="AN3">
        <f t="array" ref="AN3">IF(VLOOKUP($A3,[1]New!$A$2:$DE$2108,65,FALSE)="High",1,IF(VLOOKUP($A3,[1]New!$A$2:$DE$2108,65,FALSE)="HiAvg",2,IF(VLOOKUP($A3,[1]New!$A$2:$DE$2108,65,FALSE)="Avg",3,IF(VLOOKUP($A3,[1]New!$A$2:$DE$2108,65,FALSE)="LoAvg",4,5))))</f>
        <v>3</v>
      </c>
      <c r="AO3" t="str">
        <f t="array" ref="AO3">VLOOKUP($A3,[1]New!$A$2:$DE$2108,66,FALSE)</f>
        <v>Language and Writing</v>
      </c>
      <c r="AR3">
        <f t="array" ref="AR3">VLOOKUP($A3,[1]New!$A$2:$DE$2108,67,FALSE)</f>
        <v>160</v>
      </c>
      <c r="AV3">
        <f t="array" ref="AV3">IF(VLOOKUP($A3,[1]New!$A$2:$DE$2108,70,FALSE)="High",1,IF(VLOOKUP($A3,[1]New!$A$2:$DE$2108,70,FALSE)="HiAvg",2,IF(VLOOKUP($A3,[1]New!$A$2:$DE$2108,70,FALSE)="Avg",3,IF(VLOOKUP($A3,[1]New!$A$2:$DE$2108,70,FALSE)="LoAvg",4,5))))</f>
        <v>3</v>
      </c>
      <c r="AW3" t="str">
        <f t="array" ref="AW3">VLOOKUP($A3,[1]New!$A$2:$DE$2108,71,FALSE)</f>
        <v>Literature and Informational</v>
      </c>
      <c r="AZ3">
        <f t="array" ref="AZ3">VLOOKUP($A3,[1]New!$A$2:$DE$2108,72,FALSE)</f>
        <v>156</v>
      </c>
      <c r="BD3">
        <f t="array" ref="BD3">IF(VLOOKUP($A3,[1]New!$A$2:$DE$2108,75,FALSE)="High",1,IF(VLOOKUP($A3,[1]New!$A$2:$DE$2108,75,FALSE)="HiAvg",2,IF(VLOOKUP($A3,[1]New!$A$2:$DE$2108,75,FALSE)="Avg",3,IF(VLOOKUP($A3,[1]New!$A$2:$DE$2108,75,FALSE)="LoAvg",4,5))))</f>
        <v>4</v>
      </c>
      <c r="BE3" t="str">
        <f t="array" ref="BE3">IF(VLOOKUP($A3,[1]New!$A$2:$DE$2108,76,FALSE)="","",VLOOKUP($A3,[1]New!$A$2:$DE$2108,76,FALSE))</f>
        <v>Vocabulary Use and Functions</v>
      </c>
      <c r="BH3">
        <f t="array" ref="BH3">IF(VLOOKUP($A3,[1]New!$A$2:$DE$2108,77,FALSE)="","",VLOOKUP($A3,[1]New!$A$2:$DE$2108,77,FALSE))</f>
        <v>154</v>
      </c>
      <c r="BL3">
        <f t="array" ref="BL3">IF(VLOOKUP($A3,[1]New!$A$2:$DE$2108,80,FALSE)="High",1,IF(VLOOKUP($A3,[1]New!$A$2:$DE$2108,80,FALSE)="HiAvg",2,IF(VLOOKUP($A3,[1]New!$A$2:$DE$2108,80,FALSE)="Avg",3,IF(VLOOKUP($A3,[1]New!$A$2:$DE$2108,80,FALSE)="LoAvg",4,IF(VLOOKUP($A3,[1]New!$A$2:$DE$2108,80,FALSE)="Low",5,"")))))</f>
        <v>4</v>
      </c>
    </row>
    <row r="4" spans="1:96" x14ac:dyDescent="0.2">
      <c r="A4" s="7" t="s">
        <v>127</v>
      </c>
      <c r="B4">
        <v>2015</v>
      </c>
      <c r="C4" t="s">
        <v>2233</v>
      </c>
      <c r="D4" t="str">
        <f t="array" ref="D4">VLOOKUP($A4,[1]New!$A$2:$DE$2108,5,FALSE)</f>
        <v>Language Usage</v>
      </c>
      <c r="E4">
        <f t="array" ref="E4">VLOOKUP($A4,[1]New!$A$2:$DE$2108,3,FALSE)</f>
        <v>6056002</v>
      </c>
      <c r="F4" t="str">
        <f t="array" ref="F4">VLOOKUP($A4,[1]New!$A$2:$DE$2108,4,FALSE)</f>
        <v>School 1</v>
      </c>
      <c r="H4">
        <f t="array" ref="H4">VLOOKUP($A4,[1]New!$A$2:$DE$2108,3,FALSE)</f>
        <v>6056002</v>
      </c>
      <c r="Q4">
        <f t="array" ref="Q4">VLOOKUP($A4,[1]New!$A$2:$DE$2108,19,FALSE)</f>
        <v>198</v>
      </c>
      <c r="S4">
        <f t="array" ref="S4">VLOOKUP($A4,[1]New!$A$2:$DE$2108,21,FALSE)</f>
        <v>71</v>
      </c>
      <c r="U4">
        <f t="array" ref="U4">IF(S4&gt;=75,1,IF(AND(S4&gt;=50,S4&lt;75),2,IF(AND(S4&gt;=25,S4&lt;50),3,IF(S4&lt;25,4,"NA"))))</f>
        <v>2</v>
      </c>
      <c r="V4" s="8">
        <f t="array" ref="V4">VLOOKUP($A4,[1]New!$A$2:$DE$2108,17,FALSE)</f>
        <v>42262</v>
      </c>
      <c r="AG4" t="str">
        <f t="array" ref="AG4">VLOOKUP($A4,[1]New!$A$2:$DE$2108,61,FALSE)</f>
        <v>Writing: Plan, Organize, Develop, Revise, Research</v>
      </c>
      <c r="AJ4">
        <f t="array" ref="AJ4">VLOOKUP($A4,[1]New!$A$2:$DE$2108,62,FALSE)</f>
        <v>203</v>
      </c>
      <c r="AN4">
        <f t="array" ref="AN4">IF(VLOOKUP($A4,[1]New!$A$2:$DE$2108,65,FALSE)="High",1,IF(VLOOKUP($A4,[1]New!$A$2:$DE$2108,65,FALSE)="HiAvg",2,IF(VLOOKUP($A4,[1]New!$A$2:$DE$2108,65,FALSE)="Avg",3,IF(VLOOKUP($A4,[1]New!$A$2:$DE$2108,65,FALSE)="LoAvg",4,5))))</f>
        <v>2</v>
      </c>
      <c r="AO4" t="str">
        <f t="array" ref="AO4">VLOOKUP($A4,[1]New!$A$2:$DE$2108,66,FALSE)</f>
        <v>Language: Understand, Edit for Grammar, Usage</v>
      </c>
      <c r="AR4">
        <f t="array" ref="AR4">VLOOKUP($A4,[1]New!$A$2:$DE$2108,67,FALSE)</f>
        <v>195</v>
      </c>
      <c r="AV4">
        <f t="array" ref="AV4">IF(VLOOKUP($A4,[1]New!$A$2:$DE$2108,70,FALSE)="High",1,IF(VLOOKUP($A4,[1]New!$A$2:$DE$2108,70,FALSE)="HiAvg",2,IF(VLOOKUP($A4,[1]New!$A$2:$DE$2108,70,FALSE)="Avg",3,IF(VLOOKUP($A4,[1]New!$A$2:$DE$2108,70,FALSE)="LoAvg",4,5))))</f>
        <v>2</v>
      </c>
      <c r="AW4" t="str">
        <f t="array" ref="AW4">VLOOKUP($A4,[1]New!$A$2:$DE$2108,71,FALSE)</f>
        <v>Language: Understand, Edit Mechanics</v>
      </c>
      <c r="AZ4">
        <f t="array" ref="AZ4">VLOOKUP($A4,[1]New!$A$2:$DE$2108,72,FALSE)</f>
        <v>197</v>
      </c>
      <c r="BD4">
        <f t="array" ref="BD4">IF(VLOOKUP($A4,[1]New!$A$2:$DE$2108,75,FALSE)="High",1,IF(VLOOKUP($A4,[1]New!$A$2:$DE$2108,75,FALSE)="HiAvg",2,IF(VLOOKUP($A4,[1]New!$A$2:$DE$2108,75,FALSE)="Avg",3,IF(VLOOKUP($A4,[1]New!$A$2:$DE$2108,75,FALSE)="LoAvg",4,5))))</f>
        <v>2</v>
      </c>
      <c r="BE4" t="str">
        <f t="array" ref="BE4">IF(VLOOKUP($A4,[1]New!$A$2:$DE$2108,76,FALSE)="","",VLOOKUP($A4,[1]New!$A$2:$DE$2108,76,FALSE))</f>
        <v/>
      </c>
      <c r="BH4" t="str">
        <f t="array" ref="BH4">IF(VLOOKUP($A4,[1]New!$A$2:$DE$2108,77,FALSE)="","",VLOOKUP($A4,[1]New!$A$2:$DE$2108,77,FALSE))</f>
        <v/>
      </c>
      <c r="BL4" t="str">
        <f t="array" ref="BL4">IF(VLOOKUP($A4,[1]New!$A$2:$DE$2108,80,FALSE)="High",1,IF(VLOOKUP($A4,[1]New!$A$2:$DE$2108,80,FALSE)="HiAvg",2,IF(VLOOKUP($A4,[1]New!$A$2:$DE$2108,80,FALSE)="Avg",3,IF(VLOOKUP($A4,[1]New!$A$2:$DE$2108,80,FALSE)="LoAvg",4,IF(VLOOKUP($A4,[1]New!$A$2:$DE$2108,80,FALSE)="Low",5,"")))))</f>
        <v/>
      </c>
    </row>
    <row r="5" spans="1:96" x14ac:dyDescent="0.2">
      <c r="A5" s="7" t="s">
        <v>128</v>
      </c>
      <c r="B5">
        <v>2015</v>
      </c>
      <c r="C5" t="s">
        <v>2233</v>
      </c>
      <c r="D5" t="str">
        <f t="array" ref="D5">VLOOKUP($A5,[1]New!$A$2:$DE$2108,5,FALSE)</f>
        <v>Mathematics</v>
      </c>
      <c r="E5">
        <f t="array" ref="E5">VLOOKUP($A5,[1]New!$A$2:$DE$2108,3,FALSE)</f>
        <v>6056002</v>
      </c>
      <c r="F5" t="str">
        <f t="array" ref="F5">VLOOKUP($A5,[1]New!$A$2:$DE$2108,4,FALSE)</f>
        <v>School 1</v>
      </c>
      <c r="H5">
        <f t="array" ref="H5">VLOOKUP($A5,[1]New!$A$2:$DE$2108,3,FALSE)</f>
        <v>6056002</v>
      </c>
      <c r="Q5">
        <f t="array" ref="Q5">VLOOKUP($A5,[1]New!$A$2:$DE$2108,19,FALSE)</f>
        <v>189</v>
      </c>
      <c r="S5">
        <f t="array" ref="S5">VLOOKUP($A5,[1]New!$A$2:$DE$2108,21,FALSE)</f>
        <v>46</v>
      </c>
      <c r="U5">
        <f t="array" ref="U5">IF(S5&gt;=75,1,IF(AND(S5&gt;=50,S5&lt;75),2,IF(AND(S5&gt;=25,S5&lt;50),3,IF(S5&lt;25,4,"NA"))))</f>
        <v>3</v>
      </c>
      <c r="V5" s="8">
        <f t="array" ref="V5">VLOOKUP($A5,[1]New!$A$2:$DE$2108,17,FALSE)</f>
        <v>42269</v>
      </c>
      <c r="AG5" t="str">
        <f t="array" ref="AG5">VLOOKUP($A5,[1]New!$A$2:$DE$2108,61,FALSE)</f>
        <v>Operations and Algebraic Thinking</v>
      </c>
      <c r="AJ5">
        <f t="array" ref="AJ5">VLOOKUP($A5,[1]New!$A$2:$DE$2108,62,FALSE)</f>
        <v>192</v>
      </c>
      <c r="AN5">
        <f t="array" ref="AN5">IF(VLOOKUP($A5,[1]New!$A$2:$DE$2108,65,FALSE)="High",1,IF(VLOOKUP($A5,[1]New!$A$2:$DE$2108,65,FALSE)="HiAvg",2,IF(VLOOKUP($A5,[1]New!$A$2:$DE$2108,65,FALSE)="Avg",3,IF(VLOOKUP($A5,[1]New!$A$2:$DE$2108,65,FALSE)="LoAvg",4,5))))</f>
        <v>3</v>
      </c>
      <c r="AO5" t="str">
        <f t="array" ref="AO5">VLOOKUP($A5,[1]New!$A$2:$DE$2108,66,FALSE)</f>
        <v>Number and Operations</v>
      </c>
      <c r="AR5">
        <f t="array" ref="AR5">VLOOKUP($A5,[1]New!$A$2:$DE$2108,67,FALSE)</f>
        <v>180</v>
      </c>
      <c r="AV5">
        <f t="array" ref="AV5">IF(VLOOKUP($A5,[1]New!$A$2:$DE$2108,70,FALSE)="High",1,IF(VLOOKUP($A5,[1]New!$A$2:$DE$2108,70,FALSE)="HiAvg",2,IF(VLOOKUP($A5,[1]New!$A$2:$DE$2108,70,FALSE)="Avg",3,IF(VLOOKUP($A5,[1]New!$A$2:$DE$2108,70,FALSE)="LoAvg",4,5))))</f>
        <v>5</v>
      </c>
      <c r="AW5" t="str">
        <f t="array" ref="AW5">VLOOKUP($A5,[1]New!$A$2:$DE$2108,71,FALSE)</f>
        <v>Measurement and Data</v>
      </c>
      <c r="AZ5">
        <f t="array" ref="AZ5">VLOOKUP($A5,[1]New!$A$2:$DE$2108,72,FALSE)</f>
        <v>196</v>
      </c>
      <c r="BD5">
        <f t="array" ref="BD5">IF(VLOOKUP($A5,[1]New!$A$2:$DE$2108,75,FALSE)="High",1,IF(VLOOKUP($A5,[1]New!$A$2:$DE$2108,75,FALSE)="HiAvg",2,IF(VLOOKUP($A5,[1]New!$A$2:$DE$2108,75,FALSE)="Avg",3,IF(VLOOKUP($A5,[1]New!$A$2:$DE$2108,75,FALSE)="LoAvg",4,5))))</f>
        <v>2</v>
      </c>
      <c r="BE5" t="str">
        <f t="array" ref="BE5">IF(VLOOKUP($A5,[1]New!$A$2:$DE$2108,76,FALSE)="","",VLOOKUP($A5,[1]New!$A$2:$DE$2108,76,FALSE))</f>
        <v>Geometry</v>
      </c>
      <c r="BH5">
        <f t="array" ref="BH5">IF(VLOOKUP($A5,[1]New!$A$2:$DE$2108,77,FALSE)="","",VLOOKUP($A5,[1]New!$A$2:$DE$2108,77,FALSE))</f>
        <v>188</v>
      </c>
      <c r="BL5">
        <f t="array" ref="BL5">IF(VLOOKUP($A5,[1]New!$A$2:$DE$2108,80,FALSE)="High",1,IF(VLOOKUP($A5,[1]New!$A$2:$DE$2108,80,FALSE)="HiAvg",2,IF(VLOOKUP($A5,[1]New!$A$2:$DE$2108,80,FALSE)="Avg",3,IF(VLOOKUP($A5,[1]New!$A$2:$DE$2108,80,FALSE)="LoAvg",4,IF(VLOOKUP($A5,[1]New!$A$2:$DE$2108,80,FALSE)="Low",5,"")))))</f>
        <v>4</v>
      </c>
    </row>
    <row r="6" spans="1:96" x14ac:dyDescent="0.2">
      <c r="A6" s="7" t="s">
        <v>129</v>
      </c>
      <c r="B6">
        <v>2015</v>
      </c>
      <c r="C6" t="s">
        <v>2233</v>
      </c>
      <c r="D6" t="str">
        <f t="array" ref="D6">VLOOKUP($A6,[1]New!$A$2:$DE$2108,5,FALSE)</f>
        <v>Reading</v>
      </c>
      <c r="E6">
        <f t="array" ref="E6">VLOOKUP($A6,[1]New!$A$2:$DE$2108,3,FALSE)</f>
        <v>6056002</v>
      </c>
      <c r="F6" t="str">
        <f t="array" ref="F6">VLOOKUP($A6,[1]New!$A$2:$DE$2108,4,FALSE)</f>
        <v>School 1</v>
      </c>
      <c r="H6">
        <f t="array" ref="H6">VLOOKUP($A6,[1]New!$A$2:$DE$2108,3,FALSE)</f>
        <v>6056002</v>
      </c>
      <c r="Q6">
        <f t="array" ref="Q6">VLOOKUP($A6,[1]New!$A$2:$DE$2108,19,FALSE)</f>
        <v>199</v>
      </c>
      <c r="S6">
        <f t="array" ref="S6">VLOOKUP($A6,[1]New!$A$2:$DE$2108,21,FALSE)</f>
        <v>75</v>
      </c>
      <c r="U6">
        <f t="array" ref="U6">IF(S6&gt;=75,1,IF(AND(S6&gt;=50,S6&lt;75),2,IF(AND(S6&gt;=25,S6&lt;50),3,IF(S6&lt;25,4,"NA"))))</f>
        <v>1</v>
      </c>
      <c r="V6" s="8">
        <f t="array" ref="V6">VLOOKUP($A6,[1]New!$A$2:$DE$2108,17,FALSE)</f>
        <v>42256</v>
      </c>
      <c r="AG6" t="str">
        <f t="array" ref="AG6">VLOOKUP($A6,[1]New!$A$2:$DE$2108,61,FALSE)</f>
        <v>Literature</v>
      </c>
      <c r="AJ6">
        <f t="array" ref="AJ6">VLOOKUP($A6,[1]New!$A$2:$DE$2108,62,FALSE)</f>
        <v>191</v>
      </c>
      <c r="AN6">
        <f t="array" ref="AN6">IF(VLOOKUP($A6,[1]New!$A$2:$DE$2108,65,FALSE)="High",1,IF(VLOOKUP($A6,[1]New!$A$2:$DE$2108,65,FALSE)="HiAvg",2,IF(VLOOKUP($A6,[1]New!$A$2:$DE$2108,65,FALSE)="Avg",3,IF(VLOOKUP($A6,[1]New!$A$2:$DE$2108,65,FALSE)="LoAvg",4,5))))</f>
        <v>3</v>
      </c>
      <c r="AO6" t="str">
        <f t="array" ref="AO6">VLOOKUP($A6,[1]New!$A$2:$DE$2108,66,FALSE)</f>
        <v>Informational Text</v>
      </c>
      <c r="AR6">
        <f t="array" ref="AR6">VLOOKUP($A6,[1]New!$A$2:$DE$2108,67,FALSE)</f>
        <v>207</v>
      </c>
      <c r="AV6">
        <f t="array" ref="AV6">IF(VLOOKUP($A6,[1]New!$A$2:$DE$2108,70,FALSE)="High",1,IF(VLOOKUP($A6,[1]New!$A$2:$DE$2108,70,FALSE)="HiAvg",2,IF(VLOOKUP($A6,[1]New!$A$2:$DE$2108,70,FALSE)="Avg",3,IF(VLOOKUP($A6,[1]New!$A$2:$DE$2108,70,FALSE)="LoAvg",4,5))))</f>
        <v>1</v>
      </c>
      <c r="AW6" t="str">
        <f t="array" ref="AW6">VLOOKUP($A6,[1]New!$A$2:$DE$2108,71,FALSE)</f>
        <v>Vocabulary Acquisition and Use</v>
      </c>
      <c r="AZ6">
        <f t="array" ref="AZ6">VLOOKUP($A6,[1]New!$A$2:$DE$2108,72,FALSE)</f>
        <v>199</v>
      </c>
      <c r="BD6">
        <f t="array" ref="BD6">IF(VLOOKUP($A6,[1]New!$A$2:$DE$2108,75,FALSE)="High",1,IF(VLOOKUP($A6,[1]New!$A$2:$DE$2108,75,FALSE)="HiAvg",2,IF(VLOOKUP($A6,[1]New!$A$2:$DE$2108,75,FALSE)="Avg",3,IF(VLOOKUP($A6,[1]New!$A$2:$DE$2108,75,FALSE)="LoAvg",4,5))))</f>
        <v>2</v>
      </c>
      <c r="BE6" t="str">
        <f t="array" ref="BE6">IF(VLOOKUP($A6,[1]New!$A$2:$DE$2108,76,FALSE)="","",VLOOKUP($A6,[1]New!$A$2:$DE$2108,76,FALSE))</f>
        <v/>
      </c>
      <c r="BH6" t="str">
        <f t="array" ref="BH6">IF(VLOOKUP($A6,[1]New!$A$2:$DE$2108,77,FALSE)="","",VLOOKUP($A6,[1]New!$A$2:$DE$2108,77,FALSE))</f>
        <v/>
      </c>
      <c r="BL6" t="str">
        <f t="array" ref="BL6">IF(VLOOKUP($A6,[1]New!$A$2:$DE$2108,80,FALSE)="High",1,IF(VLOOKUP($A6,[1]New!$A$2:$DE$2108,80,FALSE)="HiAvg",2,IF(VLOOKUP($A6,[1]New!$A$2:$DE$2108,80,FALSE)="Avg",3,IF(VLOOKUP($A6,[1]New!$A$2:$DE$2108,80,FALSE)="LoAvg",4,IF(VLOOKUP($A6,[1]New!$A$2:$DE$2108,80,FALSE)="Low",5,"")))))</f>
        <v/>
      </c>
    </row>
    <row r="7" spans="1:96" x14ac:dyDescent="0.2">
      <c r="A7" s="7" t="s">
        <v>130</v>
      </c>
      <c r="B7">
        <v>2015</v>
      </c>
      <c r="C7" t="s">
        <v>2233</v>
      </c>
      <c r="D7" t="str">
        <f t="array" ref="D7">VLOOKUP($A7,[1]New!$A$2:$DE$2108,5,FALSE)</f>
        <v>Mathematics</v>
      </c>
      <c r="E7">
        <f t="array" ref="E7">VLOOKUP($A7,[1]New!$A$2:$DE$2108,3,FALSE)</f>
        <v>6056003</v>
      </c>
      <c r="F7" t="str">
        <f t="array" ref="F7">VLOOKUP($A7,[1]New!$A$2:$DE$2108,4,FALSE)</f>
        <v>School 1</v>
      </c>
      <c r="H7">
        <f t="array" ref="H7">VLOOKUP($A7,[1]New!$A$2:$DE$2108,3,FALSE)</f>
        <v>6056003</v>
      </c>
      <c r="Q7">
        <f t="array" ref="Q7">VLOOKUP($A7,[1]New!$A$2:$DE$2108,19,FALSE)</f>
        <v>141</v>
      </c>
      <c r="S7">
        <f t="array" ref="S7">VLOOKUP($A7,[1]New!$A$2:$DE$2108,21,FALSE)</f>
        <v>53</v>
      </c>
      <c r="U7">
        <f t="array" ref="U7">IF(S7&gt;=75,1,IF(AND(S7&gt;=50,S7&lt;75),2,IF(AND(S7&gt;=25,S7&lt;50),3,IF(S7&lt;25,4,"NA"))))</f>
        <v>2</v>
      </c>
      <c r="V7" s="8">
        <f t="array" ref="V7">VLOOKUP($A7,[1]New!$A$2:$DE$2108,17,FALSE)</f>
        <v>42269</v>
      </c>
      <c r="AG7" t="str">
        <f t="array" ref="AG7">VLOOKUP($A7,[1]New!$A$2:$DE$2108,61,FALSE)</f>
        <v>Operations and Algebraic Thinking</v>
      </c>
      <c r="AJ7">
        <f t="array" ref="AJ7">VLOOKUP($A7,[1]New!$A$2:$DE$2108,62,FALSE)</f>
        <v>145</v>
      </c>
      <c r="AN7">
        <f t="array" ref="AN7">IF(VLOOKUP($A7,[1]New!$A$2:$DE$2108,65,FALSE)="High",1,IF(VLOOKUP($A7,[1]New!$A$2:$DE$2108,65,FALSE)="HiAvg",2,IF(VLOOKUP($A7,[1]New!$A$2:$DE$2108,65,FALSE)="Avg",3,IF(VLOOKUP($A7,[1]New!$A$2:$DE$2108,65,FALSE)="LoAvg",4,5))))</f>
        <v>3</v>
      </c>
      <c r="AO7" t="str">
        <f t="array" ref="AO7">VLOOKUP($A7,[1]New!$A$2:$DE$2108,66,FALSE)</f>
        <v>Number and Operations</v>
      </c>
      <c r="AR7">
        <f t="array" ref="AR7">VLOOKUP($A7,[1]New!$A$2:$DE$2108,67,FALSE)</f>
        <v>142</v>
      </c>
      <c r="AV7">
        <f t="array" ref="AV7">IF(VLOOKUP($A7,[1]New!$A$2:$DE$2108,70,FALSE)="High",1,IF(VLOOKUP($A7,[1]New!$A$2:$DE$2108,70,FALSE)="HiAvg",2,IF(VLOOKUP($A7,[1]New!$A$2:$DE$2108,70,FALSE)="Avg",3,IF(VLOOKUP($A7,[1]New!$A$2:$DE$2108,70,FALSE)="LoAvg",4,5))))</f>
        <v>3</v>
      </c>
      <c r="AW7" t="str">
        <f t="array" ref="AW7">VLOOKUP($A7,[1]New!$A$2:$DE$2108,71,FALSE)</f>
        <v>Measurement and Data</v>
      </c>
      <c r="AZ7">
        <f t="array" ref="AZ7">VLOOKUP($A7,[1]New!$A$2:$DE$2108,72,FALSE)</f>
        <v>121</v>
      </c>
      <c r="BD7">
        <f t="array" ref="BD7">IF(VLOOKUP($A7,[1]New!$A$2:$DE$2108,75,FALSE)="High",1,IF(VLOOKUP($A7,[1]New!$A$2:$DE$2108,75,FALSE)="HiAvg",2,IF(VLOOKUP($A7,[1]New!$A$2:$DE$2108,75,FALSE)="Avg",3,IF(VLOOKUP($A7,[1]New!$A$2:$DE$2108,75,FALSE)="LoAvg",4,5))))</f>
        <v>5</v>
      </c>
      <c r="BE7" t="str">
        <f t="array" ref="BE7">IF(VLOOKUP($A7,[1]New!$A$2:$DE$2108,76,FALSE)="","",VLOOKUP($A7,[1]New!$A$2:$DE$2108,76,FALSE))</f>
        <v>Geometry</v>
      </c>
      <c r="BH7">
        <f t="array" ref="BH7">IF(VLOOKUP($A7,[1]New!$A$2:$DE$2108,77,FALSE)="","",VLOOKUP($A7,[1]New!$A$2:$DE$2108,77,FALSE))</f>
        <v>159</v>
      </c>
      <c r="BL7">
        <f t="array" ref="BL7">IF(VLOOKUP($A7,[1]New!$A$2:$DE$2108,80,FALSE)="High",1,IF(VLOOKUP($A7,[1]New!$A$2:$DE$2108,80,FALSE)="HiAvg",2,IF(VLOOKUP($A7,[1]New!$A$2:$DE$2108,80,FALSE)="Avg",3,IF(VLOOKUP($A7,[1]New!$A$2:$DE$2108,80,FALSE)="LoAvg",4,IF(VLOOKUP($A7,[1]New!$A$2:$DE$2108,80,FALSE)="Low",5,"")))))</f>
        <v>1</v>
      </c>
    </row>
    <row r="8" spans="1:96" x14ac:dyDescent="0.2">
      <c r="A8" s="7" t="s">
        <v>131</v>
      </c>
      <c r="B8">
        <v>2015</v>
      </c>
      <c r="C8" t="s">
        <v>2233</v>
      </c>
      <c r="D8" t="str">
        <f t="array" ref="D8">VLOOKUP($A8,[1]New!$A$2:$DE$2108,5,FALSE)</f>
        <v>Reading</v>
      </c>
      <c r="E8">
        <f t="array" ref="E8">VLOOKUP($A8,[1]New!$A$2:$DE$2108,3,FALSE)</f>
        <v>6056003</v>
      </c>
      <c r="F8" t="str">
        <f t="array" ref="F8">VLOOKUP($A8,[1]New!$A$2:$DE$2108,4,FALSE)</f>
        <v>School 1</v>
      </c>
      <c r="H8">
        <f t="array" ref="H8">VLOOKUP($A8,[1]New!$A$2:$DE$2108,3,FALSE)</f>
        <v>6056003</v>
      </c>
      <c r="Q8">
        <f t="array" ref="Q8">VLOOKUP($A8,[1]New!$A$2:$DE$2108,19,FALSE)</f>
        <v>153</v>
      </c>
      <c r="S8">
        <f t="array" ref="S8">VLOOKUP($A8,[1]New!$A$2:$DE$2108,21,FALSE)</f>
        <v>81</v>
      </c>
      <c r="U8">
        <f t="array" ref="U8">IF(S8&gt;=75,1,IF(AND(S8&gt;=50,S8&lt;75),2,IF(AND(S8&gt;=25,S8&lt;50),3,IF(S8&lt;25,4,"NA"))))</f>
        <v>1</v>
      </c>
      <c r="V8" s="8">
        <f t="array" ref="V8">VLOOKUP($A8,[1]New!$A$2:$DE$2108,17,FALSE)</f>
        <v>42255</v>
      </c>
      <c r="AG8" t="str">
        <f t="array" ref="AG8">VLOOKUP($A8,[1]New!$A$2:$DE$2108,61,FALSE)</f>
        <v>Foundational Skills</v>
      </c>
      <c r="AJ8">
        <f t="array" ref="AJ8">VLOOKUP($A8,[1]New!$A$2:$DE$2108,62,FALSE)</f>
        <v>154</v>
      </c>
      <c r="AN8">
        <f t="array" ref="AN8">IF(VLOOKUP($A8,[1]New!$A$2:$DE$2108,65,FALSE)="High",1,IF(VLOOKUP($A8,[1]New!$A$2:$DE$2108,65,FALSE)="HiAvg",2,IF(VLOOKUP($A8,[1]New!$A$2:$DE$2108,65,FALSE)="Avg",3,IF(VLOOKUP($A8,[1]New!$A$2:$DE$2108,65,FALSE)="LoAvg",4,5))))</f>
        <v>1</v>
      </c>
      <c r="AO8" t="str">
        <f t="array" ref="AO8">VLOOKUP($A8,[1]New!$A$2:$DE$2108,66,FALSE)</f>
        <v>Language and Writing</v>
      </c>
      <c r="AR8">
        <f t="array" ref="AR8">VLOOKUP($A8,[1]New!$A$2:$DE$2108,67,FALSE)</f>
        <v>157</v>
      </c>
      <c r="AV8">
        <f t="array" ref="AV8">IF(VLOOKUP($A8,[1]New!$A$2:$DE$2108,70,FALSE)="High",1,IF(VLOOKUP($A8,[1]New!$A$2:$DE$2108,70,FALSE)="HiAvg",2,IF(VLOOKUP($A8,[1]New!$A$2:$DE$2108,70,FALSE)="Avg",3,IF(VLOOKUP($A8,[1]New!$A$2:$DE$2108,70,FALSE)="LoAvg",4,5))))</f>
        <v>1</v>
      </c>
      <c r="AW8" t="str">
        <f t="array" ref="AW8">VLOOKUP($A8,[1]New!$A$2:$DE$2108,71,FALSE)</f>
        <v>Literature and Informational</v>
      </c>
      <c r="AZ8">
        <f t="array" ref="AZ8">VLOOKUP($A8,[1]New!$A$2:$DE$2108,72,FALSE)</f>
        <v>158</v>
      </c>
      <c r="BD8">
        <f t="array" ref="BD8">IF(VLOOKUP($A8,[1]New!$A$2:$DE$2108,75,FALSE)="High",1,IF(VLOOKUP($A8,[1]New!$A$2:$DE$2108,75,FALSE)="HiAvg",2,IF(VLOOKUP($A8,[1]New!$A$2:$DE$2108,75,FALSE)="Avg",3,IF(VLOOKUP($A8,[1]New!$A$2:$DE$2108,75,FALSE)="LoAvg",4,5))))</f>
        <v>1</v>
      </c>
      <c r="BE8" t="str">
        <f t="array" ref="BE8">IF(VLOOKUP($A8,[1]New!$A$2:$DE$2108,76,FALSE)="","",VLOOKUP($A8,[1]New!$A$2:$DE$2108,76,FALSE))</f>
        <v>Vocabulary Use and Functions</v>
      </c>
      <c r="BH8">
        <f t="array" ref="BH8">IF(VLOOKUP($A8,[1]New!$A$2:$DE$2108,77,FALSE)="","",VLOOKUP($A8,[1]New!$A$2:$DE$2108,77,FALSE))</f>
        <v>145</v>
      </c>
      <c r="BL8">
        <f t="array" ref="BL8">IF(VLOOKUP($A8,[1]New!$A$2:$DE$2108,80,FALSE)="High",1,IF(VLOOKUP($A8,[1]New!$A$2:$DE$2108,80,FALSE)="HiAvg",2,IF(VLOOKUP($A8,[1]New!$A$2:$DE$2108,80,FALSE)="Avg",3,IF(VLOOKUP($A8,[1]New!$A$2:$DE$2108,80,FALSE)="LoAvg",4,IF(VLOOKUP($A8,[1]New!$A$2:$DE$2108,80,FALSE)="Low",5,"")))))</f>
        <v>3</v>
      </c>
    </row>
    <row r="9" spans="1:96" x14ac:dyDescent="0.2">
      <c r="A9" s="7" t="s">
        <v>132</v>
      </c>
      <c r="B9">
        <v>2015</v>
      </c>
      <c r="C9" t="s">
        <v>2233</v>
      </c>
      <c r="D9" t="str">
        <f t="array" ref="D9">VLOOKUP($A9,[1]New!$A$2:$DE$2108,5,FALSE)</f>
        <v>Language Usage</v>
      </c>
      <c r="E9">
        <f t="array" ref="E9">VLOOKUP($A9,[1]New!$A$2:$DE$2108,3,FALSE)</f>
        <v>6056007</v>
      </c>
      <c r="F9" t="str">
        <f t="array" ref="F9">VLOOKUP($A9,[1]New!$A$2:$DE$2108,4,FALSE)</f>
        <v>School 1</v>
      </c>
      <c r="H9">
        <f t="array" ref="H9">VLOOKUP($A9,[1]New!$A$2:$DE$2108,3,FALSE)</f>
        <v>6056007</v>
      </c>
      <c r="Q9">
        <f t="array" ref="Q9">VLOOKUP($A9,[1]New!$A$2:$DE$2108,19,FALSE)</f>
        <v>195</v>
      </c>
      <c r="S9">
        <f t="array" ref="S9">VLOOKUP($A9,[1]New!$A$2:$DE$2108,21,FALSE)</f>
        <v>22</v>
      </c>
      <c r="U9">
        <f t="array" ref="U9">IF(S9&gt;=75,1,IF(AND(S9&gt;=50,S9&lt;75),2,IF(AND(S9&gt;=25,S9&lt;50),3,IF(S9&lt;25,4,"NA"))))</f>
        <v>4</v>
      </c>
      <c r="V9" s="8">
        <f t="array" ref="V9">VLOOKUP($A9,[1]New!$A$2:$DE$2108,17,FALSE)</f>
        <v>42263</v>
      </c>
      <c r="AG9" t="str">
        <f t="array" ref="AG9">VLOOKUP($A9,[1]New!$A$2:$DE$2108,61,FALSE)</f>
        <v>Writing: Plan, Organize, Develop, Revise, Research</v>
      </c>
      <c r="AJ9">
        <f t="array" ref="AJ9">VLOOKUP($A9,[1]New!$A$2:$DE$2108,62,FALSE)</f>
        <v>191</v>
      </c>
      <c r="AN9">
        <f t="array" ref="AN9">IF(VLOOKUP($A9,[1]New!$A$2:$DE$2108,65,FALSE)="High",1,IF(VLOOKUP($A9,[1]New!$A$2:$DE$2108,65,FALSE)="HiAvg",2,IF(VLOOKUP($A9,[1]New!$A$2:$DE$2108,65,FALSE)="Avg",3,IF(VLOOKUP($A9,[1]New!$A$2:$DE$2108,65,FALSE)="LoAvg",4,5))))</f>
        <v>5</v>
      </c>
      <c r="AO9" t="str">
        <f t="array" ref="AO9">VLOOKUP($A9,[1]New!$A$2:$DE$2108,66,FALSE)</f>
        <v>Language: Understand, Edit for Grammar, Usage</v>
      </c>
      <c r="AR9">
        <f t="array" ref="AR9">VLOOKUP($A9,[1]New!$A$2:$DE$2108,67,FALSE)</f>
        <v>196</v>
      </c>
      <c r="AV9">
        <f t="array" ref="AV9">IF(VLOOKUP($A9,[1]New!$A$2:$DE$2108,70,FALSE)="High",1,IF(VLOOKUP($A9,[1]New!$A$2:$DE$2108,70,FALSE)="HiAvg",2,IF(VLOOKUP($A9,[1]New!$A$2:$DE$2108,70,FALSE)="Avg",3,IF(VLOOKUP($A9,[1]New!$A$2:$DE$2108,70,FALSE)="LoAvg",4,5))))</f>
        <v>5</v>
      </c>
      <c r="AW9" t="str">
        <f t="array" ref="AW9">VLOOKUP($A9,[1]New!$A$2:$DE$2108,71,FALSE)</f>
        <v>Language: Understand, Edit Mechanics</v>
      </c>
      <c r="AZ9">
        <f t="array" ref="AZ9">VLOOKUP($A9,[1]New!$A$2:$DE$2108,72,FALSE)</f>
        <v>198</v>
      </c>
      <c r="BD9">
        <f t="array" ref="BD9">IF(VLOOKUP($A9,[1]New!$A$2:$DE$2108,75,FALSE)="High",1,IF(VLOOKUP($A9,[1]New!$A$2:$DE$2108,75,FALSE)="HiAvg",2,IF(VLOOKUP($A9,[1]New!$A$2:$DE$2108,75,FALSE)="Avg",3,IF(VLOOKUP($A9,[1]New!$A$2:$DE$2108,75,FALSE)="LoAvg",4,5))))</f>
        <v>4</v>
      </c>
      <c r="BE9" t="str">
        <f t="array" ref="BE9">IF(VLOOKUP($A9,[1]New!$A$2:$DE$2108,76,FALSE)="","",VLOOKUP($A9,[1]New!$A$2:$DE$2108,76,FALSE))</f>
        <v/>
      </c>
      <c r="BH9" t="str">
        <f t="array" ref="BH9">IF(VLOOKUP($A9,[1]New!$A$2:$DE$2108,77,FALSE)="","",VLOOKUP($A9,[1]New!$A$2:$DE$2108,77,FALSE))</f>
        <v/>
      </c>
      <c r="BL9" t="str">
        <f t="array" ref="BL9">IF(VLOOKUP($A9,[1]New!$A$2:$DE$2108,80,FALSE)="High",1,IF(VLOOKUP($A9,[1]New!$A$2:$DE$2108,80,FALSE)="HiAvg",2,IF(VLOOKUP($A9,[1]New!$A$2:$DE$2108,80,FALSE)="Avg",3,IF(VLOOKUP($A9,[1]New!$A$2:$DE$2108,80,FALSE)="LoAvg",4,IF(VLOOKUP($A9,[1]New!$A$2:$DE$2108,80,FALSE)="Low",5,"")))))</f>
        <v/>
      </c>
    </row>
    <row r="10" spans="1:96" x14ac:dyDescent="0.2">
      <c r="A10" s="7" t="s">
        <v>133</v>
      </c>
      <c r="B10">
        <v>2015</v>
      </c>
      <c r="C10" t="s">
        <v>2233</v>
      </c>
      <c r="D10" t="str">
        <f t="array" ref="D10">VLOOKUP($A10,[1]New!$A$2:$DE$2108,5,FALSE)</f>
        <v>Mathematics</v>
      </c>
      <c r="E10">
        <f t="array" ref="E10">VLOOKUP($A10,[1]New!$A$2:$DE$2108,3,FALSE)</f>
        <v>6056007</v>
      </c>
      <c r="F10" t="str">
        <f t="array" ref="F10">VLOOKUP($A10,[1]New!$A$2:$DE$2108,4,FALSE)</f>
        <v>School 1</v>
      </c>
      <c r="H10">
        <f t="array" ref="H10">VLOOKUP($A10,[1]New!$A$2:$DE$2108,3,FALSE)</f>
        <v>6056007</v>
      </c>
      <c r="Q10">
        <f t="array" ref="Q10">VLOOKUP($A10,[1]New!$A$2:$DE$2108,19,FALSE)</f>
        <v>185</v>
      </c>
      <c r="S10">
        <f t="array" ref="S10">VLOOKUP($A10,[1]New!$A$2:$DE$2108,21,FALSE)</f>
        <v>4</v>
      </c>
      <c r="U10">
        <f t="array" ref="U10">IF(S10&gt;=75,1,IF(AND(S10&gt;=50,S10&lt;75),2,IF(AND(S10&gt;=25,S10&lt;50),3,IF(S10&lt;25,4,"NA"))))</f>
        <v>4</v>
      </c>
      <c r="V10" s="8">
        <f t="array" ref="V10">VLOOKUP($A10,[1]New!$A$2:$DE$2108,17,FALSE)</f>
        <v>42271</v>
      </c>
      <c r="AG10" t="str">
        <f t="array" ref="AG10">VLOOKUP($A10,[1]New!$A$2:$DE$2108,61,FALSE)</f>
        <v>Operations and Algebraic Thinking</v>
      </c>
      <c r="AJ10">
        <f t="array" ref="AJ10">VLOOKUP($A10,[1]New!$A$2:$DE$2108,62,FALSE)</f>
        <v>181</v>
      </c>
      <c r="AN10">
        <f t="array" ref="AN10">IF(VLOOKUP($A10,[1]New!$A$2:$DE$2108,65,FALSE)="High",1,IF(VLOOKUP($A10,[1]New!$A$2:$DE$2108,65,FALSE)="HiAvg",2,IF(VLOOKUP($A10,[1]New!$A$2:$DE$2108,65,FALSE)="Avg",3,IF(VLOOKUP($A10,[1]New!$A$2:$DE$2108,65,FALSE)="LoAvg",4,5))))</f>
        <v>5</v>
      </c>
      <c r="AO10" t="str">
        <f t="array" ref="AO10">VLOOKUP($A10,[1]New!$A$2:$DE$2108,66,FALSE)</f>
        <v>Number and Operations</v>
      </c>
      <c r="AR10">
        <f t="array" ref="AR10">VLOOKUP($A10,[1]New!$A$2:$DE$2108,67,FALSE)</f>
        <v>187</v>
      </c>
      <c r="AV10">
        <f t="array" ref="AV10">IF(VLOOKUP($A10,[1]New!$A$2:$DE$2108,70,FALSE)="High",1,IF(VLOOKUP($A10,[1]New!$A$2:$DE$2108,70,FALSE)="HiAvg",2,IF(VLOOKUP($A10,[1]New!$A$2:$DE$2108,70,FALSE)="Avg",3,IF(VLOOKUP($A10,[1]New!$A$2:$DE$2108,70,FALSE)="LoAvg",4,5))))</f>
        <v>5</v>
      </c>
      <c r="AW10" t="str">
        <f t="array" ref="AW10">VLOOKUP($A10,[1]New!$A$2:$DE$2108,71,FALSE)</f>
        <v>Measurement and Data</v>
      </c>
      <c r="AZ10">
        <f t="array" ref="AZ10">VLOOKUP($A10,[1]New!$A$2:$DE$2108,72,FALSE)</f>
        <v>184</v>
      </c>
      <c r="BD10">
        <f t="array" ref="BD10">IF(VLOOKUP($A10,[1]New!$A$2:$DE$2108,75,FALSE)="High",1,IF(VLOOKUP($A10,[1]New!$A$2:$DE$2108,75,FALSE)="HiAvg",2,IF(VLOOKUP($A10,[1]New!$A$2:$DE$2108,75,FALSE)="Avg",3,IF(VLOOKUP($A10,[1]New!$A$2:$DE$2108,75,FALSE)="LoAvg",4,5))))</f>
        <v>5</v>
      </c>
      <c r="BE10" t="str">
        <f t="array" ref="BE10">IF(VLOOKUP($A10,[1]New!$A$2:$DE$2108,76,FALSE)="","",VLOOKUP($A10,[1]New!$A$2:$DE$2108,76,FALSE))</f>
        <v>Geometry</v>
      </c>
      <c r="BH10">
        <f t="array" ref="BH10">IF(VLOOKUP($A10,[1]New!$A$2:$DE$2108,77,FALSE)="","",VLOOKUP($A10,[1]New!$A$2:$DE$2108,77,FALSE))</f>
        <v>186</v>
      </c>
      <c r="BL10">
        <f t="array" ref="BL10">IF(VLOOKUP($A10,[1]New!$A$2:$DE$2108,80,FALSE)="High",1,IF(VLOOKUP($A10,[1]New!$A$2:$DE$2108,80,FALSE)="HiAvg",2,IF(VLOOKUP($A10,[1]New!$A$2:$DE$2108,80,FALSE)="Avg",3,IF(VLOOKUP($A10,[1]New!$A$2:$DE$2108,80,FALSE)="LoAvg",4,IF(VLOOKUP($A10,[1]New!$A$2:$DE$2108,80,FALSE)="Low",5,"")))))</f>
        <v>5</v>
      </c>
    </row>
    <row r="11" spans="1:96" x14ac:dyDescent="0.2">
      <c r="A11" s="7" t="s">
        <v>134</v>
      </c>
      <c r="B11">
        <v>2015</v>
      </c>
      <c r="C11" t="s">
        <v>2233</v>
      </c>
      <c r="D11" t="str">
        <f t="array" ref="D11">VLOOKUP($A11,[1]New!$A$2:$DE$2108,5,FALSE)</f>
        <v>Reading</v>
      </c>
      <c r="E11">
        <f t="array" ref="E11">VLOOKUP($A11,[1]New!$A$2:$DE$2108,3,FALSE)</f>
        <v>6056007</v>
      </c>
      <c r="F11" t="str">
        <f t="array" ref="F11">VLOOKUP($A11,[1]New!$A$2:$DE$2108,4,FALSE)</f>
        <v>School 1</v>
      </c>
      <c r="H11">
        <f t="array" ref="H11">VLOOKUP($A11,[1]New!$A$2:$DE$2108,3,FALSE)</f>
        <v>6056007</v>
      </c>
      <c r="Q11">
        <f t="array" ref="Q11">VLOOKUP($A11,[1]New!$A$2:$DE$2108,19,FALSE)</f>
        <v>194</v>
      </c>
      <c r="S11">
        <f t="array" ref="S11">VLOOKUP($A11,[1]New!$A$2:$DE$2108,21,FALSE)</f>
        <v>22</v>
      </c>
      <c r="U11">
        <f t="array" ref="U11">IF(S11&gt;=75,1,IF(AND(S11&gt;=50,S11&lt;75),2,IF(AND(S11&gt;=25,S11&lt;50),3,IF(S11&lt;25,4,"NA"))))</f>
        <v>4</v>
      </c>
      <c r="V11" s="8">
        <f t="array" ref="V11">VLOOKUP($A11,[1]New!$A$2:$DE$2108,17,FALSE)</f>
        <v>42257</v>
      </c>
      <c r="AG11" t="str">
        <f t="array" ref="AG11">VLOOKUP($A11,[1]New!$A$2:$DE$2108,61,FALSE)</f>
        <v>Literature</v>
      </c>
      <c r="AJ11">
        <f t="array" ref="AJ11">VLOOKUP($A11,[1]New!$A$2:$DE$2108,62,FALSE)</f>
        <v>198</v>
      </c>
      <c r="AN11">
        <f t="array" ref="AN11">IF(VLOOKUP($A11,[1]New!$A$2:$DE$2108,65,FALSE)="High",1,IF(VLOOKUP($A11,[1]New!$A$2:$DE$2108,65,FALSE)="HiAvg",2,IF(VLOOKUP($A11,[1]New!$A$2:$DE$2108,65,FALSE)="Avg",3,IF(VLOOKUP($A11,[1]New!$A$2:$DE$2108,65,FALSE)="LoAvg",4,5))))</f>
        <v>4</v>
      </c>
      <c r="AO11" t="str">
        <f t="array" ref="AO11">VLOOKUP($A11,[1]New!$A$2:$DE$2108,66,FALSE)</f>
        <v>Informational Text</v>
      </c>
      <c r="AR11">
        <f t="array" ref="AR11">VLOOKUP($A11,[1]New!$A$2:$DE$2108,67,FALSE)</f>
        <v>193</v>
      </c>
      <c r="AV11">
        <f t="array" ref="AV11">IF(VLOOKUP($A11,[1]New!$A$2:$DE$2108,70,FALSE)="High",1,IF(VLOOKUP($A11,[1]New!$A$2:$DE$2108,70,FALSE)="HiAvg",2,IF(VLOOKUP($A11,[1]New!$A$2:$DE$2108,70,FALSE)="Avg",3,IF(VLOOKUP($A11,[1]New!$A$2:$DE$2108,70,FALSE)="LoAvg",4,5))))</f>
        <v>5</v>
      </c>
      <c r="AW11" t="str">
        <f t="array" ref="AW11">VLOOKUP($A11,[1]New!$A$2:$DE$2108,71,FALSE)</f>
        <v>Vocabulary Acquisition and Use</v>
      </c>
      <c r="AZ11">
        <f t="array" ref="AZ11">VLOOKUP($A11,[1]New!$A$2:$DE$2108,72,FALSE)</f>
        <v>191</v>
      </c>
      <c r="BD11">
        <f t="array" ref="BD11">IF(VLOOKUP($A11,[1]New!$A$2:$DE$2108,75,FALSE)="High",1,IF(VLOOKUP($A11,[1]New!$A$2:$DE$2108,75,FALSE)="HiAvg",2,IF(VLOOKUP($A11,[1]New!$A$2:$DE$2108,75,FALSE)="Avg",3,IF(VLOOKUP($A11,[1]New!$A$2:$DE$2108,75,FALSE)="LoAvg",4,5))))</f>
        <v>5</v>
      </c>
      <c r="BE11" t="str">
        <f t="array" ref="BE11">IF(VLOOKUP($A11,[1]New!$A$2:$DE$2108,76,FALSE)="","",VLOOKUP($A11,[1]New!$A$2:$DE$2108,76,FALSE))</f>
        <v/>
      </c>
      <c r="BH11" t="str">
        <f t="array" ref="BH11">IF(VLOOKUP($A11,[1]New!$A$2:$DE$2108,77,FALSE)="","",VLOOKUP($A11,[1]New!$A$2:$DE$2108,77,FALSE))</f>
        <v/>
      </c>
      <c r="BL11" t="str">
        <f t="array" ref="BL11">IF(VLOOKUP($A11,[1]New!$A$2:$DE$2108,80,FALSE)="High",1,IF(VLOOKUP($A11,[1]New!$A$2:$DE$2108,80,FALSE)="HiAvg",2,IF(VLOOKUP($A11,[1]New!$A$2:$DE$2108,80,FALSE)="Avg",3,IF(VLOOKUP($A11,[1]New!$A$2:$DE$2108,80,FALSE)="LoAvg",4,IF(VLOOKUP($A11,[1]New!$A$2:$DE$2108,80,FALSE)="Low",5,"")))))</f>
        <v/>
      </c>
    </row>
    <row r="12" spans="1:96" x14ac:dyDescent="0.2">
      <c r="A12" s="7" t="s">
        <v>135</v>
      </c>
      <c r="B12">
        <v>2015</v>
      </c>
      <c r="C12" t="s">
        <v>2233</v>
      </c>
      <c r="D12" t="str">
        <f t="array" ref="D12">VLOOKUP($A12,[1]New!$A$2:$DE$2108,5,FALSE)</f>
        <v>Language Usage</v>
      </c>
      <c r="E12">
        <f t="array" ref="E12">VLOOKUP($A12,[1]New!$A$2:$DE$2108,3,FALSE)</f>
        <v>6056010</v>
      </c>
      <c r="F12" t="str">
        <f t="array" ref="F12">VLOOKUP($A12,[1]New!$A$2:$DE$2108,4,FALSE)</f>
        <v>School 1</v>
      </c>
      <c r="H12">
        <f t="array" ref="H12">VLOOKUP($A12,[1]New!$A$2:$DE$2108,3,FALSE)</f>
        <v>6056010</v>
      </c>
      <c r="Q12">
        <f t="array" ref="Q12">VLOOKUP($A12,[1]New!$A$2:$DE$2108,19,FALSE)</f>
        <v>199</v>
      </c>
      <c r="S12">
        <f t="array" ref="S12">VLOOKUP($A12,[1]New!$A$2:$DE$2108,21,FALSE)</f>
        <v>32</v>
      </c>
      <c r="U12">
        <f t="array" ref="U12">IF(S12&gt;=75,1,IF(AND(S12&gt;=50,S12&lt;75),2,IF(AND(S12&gt;=25,S12&lt;50),3,IF(S12&lt;25,4,"NA"))))</f>
        <v>3</v>
      </c>
      <c r="V12" s="8">
        <f t="array" ref="V12">VLOOKUP($A12,[1]New!$A$2:$DE$2108,17,FALSE)</f>
        <v>42264</v>
      </c>
      <c r="AG12" t="str">
        <f t="array" ref="AG12">VLOOKUP($A12,[1]New!$A$2:$DE$2108,61,FALSE)</f>
        <v>Writing: Plan, Organize, Develop, Revise, Research</v>
      </c>
      <c r="AJ12">
        <f t="array" ref="AJ12">VLOOKUP($A12,[1]New!$A$2:$DE$2108,62,FALSE)</f>
        <v>200</v>
      </c>
      <c r="AN12">
        <f t="array" ref="AN12">IF(VLOOKUP($A12,[1]New!$A$2:$DE$2108,65,FALSE)="High",1,IF(VLOOKUP($A12,[1]New!$A$2:$DE$2108,65,FALSE)="HiAvg",2,IF(VLOOKUP($A12,[1]New!$A$2:$DE$2108,65,FALSE)="Avg",3,IF(VLOOKUP($A12,[1]New!$A$2:$DE$2108,65,FALSE)="LoAvg",4,5))))</f>
        <v>4</v>
      </c>
      <c r="AO12" t="str">
        <f t="array" ref="AO12">VLOOKUP($A12,[1]New!$A$2:$DE$2108,66,FALSE)</f>
        <v>Language: Understand, Edit for Grammar, Usage</v>
      </c>
      <c r="AR12">
        <f t="array" ref="AR12">VLOOKUP($A12,[1]New!$A$2:$DE$2108,67,FALSE)</f>
        <v>194</v>
      </c>
      <c r="AV12">
        <f t="array" ref="AV12">IF(VLOOKUP($A12,[1]New!$A$2:$DE$2108,70,FALSE)="High",1,IF(VLOOKUP($A12,[1]New!$A$2:$DE$2108,70,FALSE)="HiAvg",2,IF(VLOOKUP($A12,[1]New!$A$2:$DE$2108,70,FALSE)="Avg",3,IF(VLOOKUP($A12,[1]New!$A$2:$DE$2108,70,FALSE)="LoAvg",4,5))))</f>
        <v>5</v>
      </c>
      <c r="AW12" t="str">
        <f t="array" ref="AW12">VLOOKUP($A12,[1]New!$A$2:$DE$2108,71,FALSE)</f>
        <v>Language: Understand, Edit Mechanics</v>
      </c>
      <c r="AZ12">
        <f t="array" ref="AZ12">VLOOKUP($A12,[1]New!$A$2:$DE$2108,72,FALSE)</f>
        <v>203</v>
      </c>
      <c r="BD12">
        <f t="array" ref="BD12">IF(VLOOKUP($A12,[1]New!$A$2:$DE$2108,75,FALSE)="High",1,IF(VLOOKUP($A12,[1]New!$A$2:$DE$2108,75,FALSE)="HiAvg",2,IF(VLOOKUP($A12,[1]New!$A$2:$DE$2108,75,FALSE)="Avg",3,IF(VLOOKUP($A12,[1]New!$A$2:$DE$2108,75,FALSE)="LoAvg",4,5))))</f>
        <v>4</v>
      </c>
      <c r="BE12" t="str">
        <f t="array" ref="BE12">IF(VLOOKUP($A12,[1]New!$A$2:$DE$2108,76,FALSE)="","",VLOOKUP($A12,[1]New!$A$2:$DE$2108,76,FALSE))</f>
        <v/>
      </c>
      <c r="BH12" t="str">
        <f t="array" ref="BH12">IF(VLOOKUP($A12,[1]New!$A$2:$DE$2108,77,FALSE)="","",VLOOKUP($A12,[1]New!$A$2:$DE$2108,77,FALSE))</f>
        <v/>
      </c>
      <c r="BL12" t="str">
        <f t="array" ref="BL12">IF(VLOOKUP($A12,[1]New!$A$2:$DE$2108,80,FALSE)="High",1,IF(VLOOKUP($A12,[1]New!$A$2:$DE$2108,80,FALSE)="HiAvg",2,IF(VLOOKUP($A12,[1]New!$A$2:$DE$2108,80,FALSE)="Avg",3,IF(VLOOKUP($A12,[1]New!$A$2:$DE$2108,80,FALSE)="LoAvg",4,IF(VLOOKUP($A12,[1]New!$A$2:$DE$2108,80,FALSE)="Low",5,"")))))</f>
        <v/>
      </c>
    </row>
    <row r="13" spans="1:96" x14ac:dyDescent="0.2">
      <c r="A13" s="7" t="s">
        <v>136</v>
      </c>
      <c r="B13">
        <v>2015</v>
      </c>
      <c r="C13" t="s">
        <v>2233</v>
      </c>
      <c r="D13" t="str">
        <f t="array" ref="D13">VLOOKUP($A13,[1]New!$A$2:$DE$2108,5,FALSE)</f>
        <v>Mathematics</v>
      </c>
      <c r="E13">
        <f t="array" ref="E13">VLOOKUP($A13,[1]New!$A$2:$DE$2108,3,FALSE)</f>
        <v>6056010</v>
      </c>
      <c r="F13" t="str">
        <f t="array" ref="F13">VLOOKUP($A13,[1]New!$A$2:$DE$2108,4,FALSE)</f>
        <v>School 1</v>
      </c>
      <c r="H13">
        <f t="array" ref="H13">VLOOKUP($A13,[1]New!$A$2:$DE$2108,3,FALSE)</f>
        <v>6056010</v>
      </c>
      <c r="Q13">
        <f t="array" ref="Q13">VLOOKUP($A13,[1]New!$A$2:$DE$2108,19,FALSE)</f>
        <v>187</v>
      </c>
      <c r="S13">
        <f t="array" ref="S13">VLOOKUP($A13,[1]New!$A$2:$DE$2108,21,FALSE)</f>
        <v>5</v>
      </c>
      <c r="U13">
        <f t="array" ref="U13">IF(S13&gt;=75,1,IF(AND(S13&gt;=50,S13&lt;75),2,IF(AND(S13&gt;=25,S13&lt;50),3,IF(S13&lt;25,4,"NA"))))</f>
        <v>4</v>
      </c>
      <c r="V13" s="8">
        <f t="array" ref="V13">VLOOKUP($A13,[1]New!$A$2:$DE$2108,17,FALSE)</f>
        <v>42270</v>
      </c>
      <c r="AG13" t="str">
        <f t="array" ref="AG13">VLOOKUP($A13,[1]New!$A$2:$DE$2108,61,FALSE)</f>
        <v>Operations and Algebraic Thinking</v>
      </c>
      <c r="AJ13">
        <f t="array" ref="AJ13">VLOOKUP($A13,[1]New!$A$2:$DE$2108,62,FALSE)</f>
        <v>187</v>
      </c>
      <c r="AN13">
        <f t="array" ref="AN13">IF(VLOOKUP($A13,[1]New!$A$2:$DE$2108,65,FALSE)="High",1,IF(VLOOKUP($A13,[1]New!$A$2:$DE$2108,65,FALSE)="HiAvg",2,IF(VLOOKUP($A13,[1]New!$A$2:$DE$2108,65,FALSE)="Avg",3,IF(VLOOKUP($A13,[1]New!$A$2:$DE$2108,65,FALSE)="LoAvg",4,5))))</f>
        <v>5</v>
      </c>
      <c r="AO13" t="str">
        <f t="array" ref="AO13">VLOOKUP($A13,[1]New!$A$2:$DE$2108,66,FALSE)</f>
        <v>Number and Operations</v>
      </c>
      <c r="AR13">
        <f t="array" ref="AR13">VLOOKUP($A13,[1]New!$A$2:$DE$2108,67,FALSE)</f>
        <v>191</v>
      </c>
      <c r="AV13">
        <f t="array" ref="AV13">IF(VLOOKUP($A13,[1]New!$A$2:$DE$2108,70,FALSE)="High",1,IF(VLOOKUP($A13,[1]New!$A$2:$DE$2108,70,FALSE)="HiAvg",2,IF(VLOOKUP($A13,[1]New!$A$2:$DE$2108,70,FALSE)="Avg",3,IF(VLOOKUP($A13,[1]New!$A$2:$DE$2108,70,FALSE)="LoAvg",4,5))))</f>
        <v>5</v>
      </c>
      <c r="AW13" t="str">
        <f t="array" ref="AW13">VLOOKUP($A13,[1]New!$A$2:$DE$2108,71,FALSE)</f>
        <v>Measurement and Data</v>
      </c>
      <c r="AZ13">
        <f t="array" ref="AZ13">VLOOKUP($A13,[1]New!$A$2:$DE$2108,72,FALSE)</f>
        <v>181</v>
      </c>
      <c r="BD13">
        <f t="array" ref="BD13">IF(VLOOKUP($A13,[1]New!$A$2:$DE$2108,75,FALSE)="High",1,IF(VLOOKUP($A13,[1]New!$A$2:$DE$2108,75,FALSE)="HiAvg",2,IF(VLOOKUP($A13,[1]New!$A$2:$DE$2108,75,FALSE)="Avg",3,IF(VLOOKUP($A13,[1]New!$A$2:$DE$2108,75,FALSE)="LoAvg",4,5))))</f>
        <v>5</v>
      </c>
      <c r="BE13" t="str">
        <f t="array" ref="BE13">IF(VLOOKUP($A13,[1]New!$A$2:$DE$2108,76,FALSE)="","",VLOOKUP($A13,[1]New!$A$2:$DE$2108,76,FALSE))</f>
        <v>Geometry</v>
      </c>
      <c r="BH13">
        <f t="array" ref="BH13">IF(VLOOKUP($A13,[1]New!$A$2:$DE$2108,77,FALSE)="","",VLOOKUP($A13,[1]New!$A$2:$DE$2108,77,FALSE))</f>
        <v>187</v>
      </c>
      <c r="BL13">
        <f t="array" ref="BL13">IF(VLOOKUP($A13,[1]New!$A$2:$DE$2108,80,FALSE)="High",1,IF(VLOOKUP($A13,[1]New!$A$2:$DE$2108,80,FALSE)="HiAvg",2,IF(VLOOKUP($A13,[1]New!$A$2:$DE$2108,80,FALSE)="Avg",3,IF(VLOOKUP($A13,[1]New!$A$2:$DE$2108,80,FALSE)="LoAvg",4,IF(VLOOKUP($A13,[1]New!$A$2:$DE$2108,80,FALSE)="Low",5,"")))))</f>
        <v>5</v>
      </c>
    </row>
    <row r="14" spans="1:96" x14ac:dyDescent="0.2">
      <c r="A14" s="7" t="s">
        <v>137</v>
      </c>
      <c r="B14">
        <v>2015</v>
      </c>
      <c r="C14" t="s">
        <v>2233</v>
      </c>
      <c r="D14" t="str">
        <f t="array" ref="D14">VLOOKUP($A14,[1]New!$A$2:$DE$2108,5,FALSE)</f>
        <v>Reading</v>
      </c>
      <c r="E14">
        <f t="array" ref="E14">VLOOKUP($A14,[1]New!$A$2:$DE$2108,3,FALSE)</f>
        <v>6056010</v>
      </c>
      <c r="F14" t="str">
        <f t="array" ref="F14">VLOOKUP($A14,[1]New!$A$2:$DE$2108,4,FALSE)</f>
        <v>School 1</v>
      </c>
      <c r="H14">
        <f t="array" ref="H14">VLOOKUP($A14,[1]New!$A$2:$DE$2108,3,FALSE)</f>
        <v>6056010</v>
      </c>
      <c r="Q14">
        <f t="array" ref="Q14">VLOOKUP($A14,[1]New!$A$2:$DE$2108,19,FALSE)</f>
        <v>201</v>
      </c>
      <c r="S14">
        <f t="array" ref="S14">VLOOKUP($A14,[1]New!$A$2:$DE$2108,21,FALSE)</f>
        <v>38</v>
      </c>
      <c r="U14">
        <f t="array" ref="U14">IF(S14&gt;=75,1,IF(AND(S14&gt;=50,S14&lt;75),2,IF(AND(S14&gt;=25,S14&lt;50),3,IF(S14&lt;25,4,"NA"))))</f>
        <v>3</v>
      </c>
      <c r="V14" s="8">
        <f t="array" ref="V14">VLOOKUP($A14,[1]New!$A$2:$DE$2108,17,FALSE)</f>
        <v>42261</v>
      </c>
      <c r="AG14" t="str">
        <f t="array" ref="AG14">VLOOKUP($A14,[1]New!$A$2:$DE$2108,61,FALSE)</f>
        <v>Literature</v>
      </c>
      <c r="AJ14">
        <f t="array" ref="AJ14">VLOOKUP($A14,[1]New!$A$2:$DE$2108,62,FALSE)</f>
        <v>200</v>
      </c>
      <c r="AN14">
        <f t="array" ref="AN14">IF(VLOOKUP($A14,[1]New!$A$2:$DE$2108,65,FALSE)="High",1,IF(VLOOKUP($A14,[1]New!$A$2:$DE$2108,65,FALSE)="HiAvg",2,IF(VLOOKUP($A14,[1]New!$A$2:$DE$2108,65,FALSE)="Avg",3,IF(VLOOKUP($A14,[1]New!$A$2:$DE$2108,65,FALSE)="LoAvg",4,5))))</f>
        <v>4</v>
      </c>
      <c r="AO14" t="str">
        <f t="array" ref="AO14">VLOOKUP($A14,[1]New!$A$2:$DE$2108,66,FALSE)</f>
        <v>Informational Text</v>
      </c>
      <c r="AR14">
        <f t="array" ref="AR14">VLOOKUP($A14,[1]New!$A$2:$DE$2108,67,FALSE)</f>
        <v>200</v>
      </c>
      <c r="AV14">
        <f t="array" ref="AV14">IF(VLOOKUP($A14,[1]New!$A$2:$DE$2108,70,FALSE)="High",1,IF(VLOOKUP($A14,[1]New!$A$2:$DE$2108,70,FALSE)="HiAvg",2,IF(VLOOKUP($A14,[1]New!$A$2:$DE$2108,70,FALSE)="Avg",3,IF(VLOOKUP($A14,[1]New!$A$2:$DE$2108,70,FALSE)="LoAvg",4,5))))</f>
        <v>4</v>
      </c>
      <c r="AW14" t="str">
        <f t="array" ref="AW14">VLOOKUP($A14,[1]New!$A$2:$DE$2108,71,FALSE)</f>
        <v>Vocabulary Acquisition and Use</v>
      </c>
      <c r="AZ14">
        <f t="array" ref="AZ14">VLOOKUP($A14,[1]New!$A$2:$DE$2108,72,FALSE)</f>
        <v>202</v>
      </c>
      <c r="BD14">
        <f t="array" ref="BD14">IF(VLOOKUP($A14,[1]New!$A$2:$DE$2108,75,FALSE)="High",1,IF(VLOOKUP($A14,[1]New!$A$2:$DE$2108,75,FALSE)="HiAvg",2,IF(VLOOKUP($A14,[1]New!$A$2:$DE$2108,75,FALSE)="Avg",3,IF(VLOOKUP($A14,[1]New!$A$2:$DE$2108,75,FALSE)="LoAvg",4,5))))</f>
        <v>4</v>
      </c>
      <c r="BE14" t="str">
        <f t="array" ref="BE14">IF(VLOOKUP($A14,[1]New!$A$2:$DE$2108,76,FALSE)="","",VLOOKUP($A14,[1]New!$A$2:$DE$2108,76,FALSE))</f>
        <v/>
      </c>
      <c r="BH14" t="str">
        <f t="array" ref="BH14">IF(VLOOKUP($A14,[1]New!$A$2:$DE$2108,77,FALSE)="","",VLOOKUP($A14,[1]New!$A$2:$DE$2108,77,FALSE))</f>
        <v/>
      </c>
      <c r="BL14" t="str">
        <f t="array" ref="BL14">IF(VLOOKUP($A14,[1]New!$A$2:$DE$2108,80,FALSE)="High",1,IF(VLOOKUP($A14,[1]New!$A$2:$DE$2108,80,FALSE)="HiAvg",2,IF(VLOOKUP($A14,[1]New!$A$2:$DE$2108,80,FALSE)="Avg",3,IF(VLOOKUP($A14,[1]New!$A$2:$DE$2108,80,FALSE)="LoAvg",4,IF(VLOOKUP($A14,[1]New!$A$2:$DE$2108,80,FALSE)="Low",5,"")))))</f>
        <v/>
      </c>
    </row>
    <row r="15" spans="1:96" x14ac:dyDescent="0.2">
      <c r="A15" s="7" t="s">
        <v>138</v>
      </c>
      <c r="B15">
        <v>2015</v>
      </c>
      <c r="C15" t="s">
        <v>2233</v>
      </c>
      <c r="D15" t="str">
        <f t="array" ref="D15">VLOOKUP($A15,[1]New!$A$2:$DE$2108,5,FALSE)</f>
        <v>Language Usage</v>
      </c>
      <c r="E15">
        <f t="array" ref="E15">VLOOKUP($A15,[1]New!$A$2:$DE$2108,3,FALSE)</f>
        <v>6056013</v>
      </c>
      <c r="F15" t="str">
        <f t="array" ref="F15">VLOOKUP($A15,[1]New!$A$2:$DE$2108,4,FALSE)</f>
        <v>School 1</v>
      </c>
      <c r="H15">
        <f t="array" ref="H15">VLOOKUP($A15,[1]New!$A$2:$DE$2108,3,FALSE)</f>
        <v>6056013</v>
      </c>
      <c r="Q15">
        <f t="array" ref="Q15">VLOOKUP($A15,[1]New!$A$2:$DE$2108,19,FALSE)</f>
        <v>175</v>
      </c>
      <c r="S15">
        <f t="array" ref="S15">VLOOKUP($A15,[1]New!$A$2:$DE$2108,21,FALSE)</f>
        <v>1</v>
      </c>
      <c r="U15">
        <f t="array" ref="U15">IF(S15&gt;=75,1,IF(AND(S15&gt;=50,S15&lt;75),2,IF(AND(S15&gt;=25,S15&lt;50),3,IF(S15&lt;25,4,"NA"))))</f>
        <v>4</v>
      </c>
      <c r="V15" s="8">
        <f t="array" ref="V15">VLOOKUP($A15,[1]New!$A$2:$DE$2108,17,FALSE)</f>
        <v>42263</v>
      </c>
      <c r="AG15" t="str">
        <f t="array" ref="AG15">VLOOKUP($A15,[1]New!$A$2:$DE$2108,61,FALSE)</f>
        <v>Writing: Plan, Organize, Develop, Revise, Research</v>
      </c>
      <c r="AJ15">
        <f t="array" ref="AJ15">VLOOKUP($A15,[1]New!$A$2:$DE$2108,62,FALSE)</f>
        <v>174</v>
      </c>
      <c r="AN15">
        <f t="array" ref="AN15">IF(VLOOKUP($A15,[1]New!$A$2:$DE$2108,65,FALSE)="High",1,IF(VLOOKUP($A15,[1]New!$A$2:$DE$2108,65,FALSE)="HiAvg",2,IF(VLOOKUP($A15,[1]New!$A$2:$DE$2108,65,FALSE)="Avg",3,IF(VLOOKUP($A15,[1]New!$A$2:$DE$2108,65,FALSE)="LoAvg",4,5))))</f>
        <v>5</v>
      </c>
      <c r="AO15" t="str">
        <f t="array" ref="AO15">VLOOKUP($A15,[1]New!$A$2:$DE$2108,66,FALSE)</f>
        <v>Language: Understand, Edit for Grammar, Usage</v>
      </c>
      <c r="AR15">
        <f t="array" ref="AR15">VLOOKUP($A15,[1]New!$A$2:$DE$2108,67,FALSE)</f>
        <v>180</v>
      </c>
      <c r="AV15">
        <f t="array" ref="AV15">IF(VLOOKUP($A15,[1]New!$A$2:$DE$2108,70,FALSE)="High",1,IF(VLOOKUP($A15,[1]New!$A$2:$DE$2108,70,FALSE)="HiAvg",2,IF(VLOOKUP($A15,[1]New!$A$2:$DE$2108,70,FALSE)="Avg",3,IF(VLOOKUP($A15,[1]New!$A$2:$DE$2108,70,FALSE)="LoAvg",4,5))))</f>
        <v>5</v>
      </c>
      <c r="AW15" t="str">
        <f t="array" ref="AW15">VLOOKUP($A15,[1]New!$A$2:$DE$2108,71,FALSE)</f>
        <v>Language: Understand, Edit Mechanics</v>
      </c>
      <c r="AZ15">
        <f t="array" ref="AZ15">VLOOKUP($A15,[1]New!$A$2:$DE$2108,72,FALSE)</f>
        <v>173</v>
      </c>
      <c r="BD15">
        <f t="array" ref="BD15">IF(VLOOKUP($A15,[1]New!$A$2:$DE$2108,75,FALSE)="High",1,IF(VLOOKUP($A15,[1]New!$A$2:$DE$2108,75,FALSE)="HiAvg",2,IF(VLOOKUP($A15,[1]New!$A$2:$DE$2108,75,FALSE)="Avg",3,IF(VLOOKUP($A15,[1]New!$A$2:$DE$2108,75,FALSE)="LoAvg",4,5))))</f>
        <v>5</v>
      </c>
      <c r="BE15" t="str">
        <f t="array" ref="BE15">IF(VLOOKUP($A15,[1]New!$A$2:$DE$2108,76,FALSE)="","",VLOOKUP($A15,[1]New!$A$2:$DE$2108,76,FALSE))</f>
        <v/>
      </c>
      <c r="BH15" t="str">
        <f t="array" ref="BH15">IF(VLOOKUP($A15,[1]New!$A$2:$DE$2108,77,FALSE)="","",VLOOKUP($A15,[1]New!$A$2:$DE$2108,77,FALSE))</f>
        <v/>
      </c>
      <c r="BL15" t="str">
        <f t="array" ref="BL15">IF(VLOOKUP($A15,[1]New!$A$2:$DE$2108,80,FALSE)="High",1,IF(VLOOKUP($A15,[1]New!$A$2:$DE$2108,80,FALSE)="HiAvg",2,IF(VLOOKUP($A15,[1]New!$A$2:$DE$2108,80,FALSE)="Avg",3,IF(VLOOKUP($A15,[1]New!$A$2:$DE$2108,80,FALSE)="LoAvg",4,IF(VLOOKUP($A15,[1]New!$A$2:$DE$2108,80,FALSE)="Low",5,"")))))</f>
        <v/>
      </c>
    </row>
    <row r="16" spans="1:96" x14ac:dyDescent="0.2">
      <c r="A16" s="7" t="s">
        <v>139</v>
      </c>
      <c r="B16">
        <v>2015</v>
      </c>
      <c r="C16" t="s">
        <v>2233</v>
      </c>
      <c r="D16" t="str">
        <f t="array" ref="D16">VLOOKUP($A16,[1]New!$A$2:$DE$2108,5,FALSE)</f>
        <v>Mathematics</v>
      </c>
      <c r="E16">
        <f t="array" ref="E16">VLOOKUP($A16,[1]New!$A$2:$DE$2108,3,FALSE)</f>
        <v>6056013</v>
      </c>
      <c r="F16" t="str">
        <f t="array" ref="F16">VLOOKUP($A16,[1]New!$A$2:$DE$2108,4,FALSE)</f>
        <v>School 1</v>
      </c>
      <c r="H16">
        <f t="array" ref="H16">VLOOKUP($A16,[1]New!$A$2:$DE$2108,3,FALSE)</f>
        <v>6056013</v>
      </c>
      <c r="Q16">
        <f t="array" ref="Q16">VLOOKUP($A16,[1]New!$A$2:$DE$2108,19,FALSE)</f>
        <v>176</v>
      </c>
      <c r="S16">
        <f t="array" ref="S16">VLOOKUP($A16,[1]New!$A$2:$DE$2108,21,FALSE)</f>
        <v>1</v>
      </c>
      <c r="U16">
        <f t="array" ref="U16">IF(S16&gt;=75,1,IF(AND(S16&gt;=50,S16&lt;75),2,IF(AND(S16&gt;=25,S16&lt;50),3,IF(S16&lt;25,4,"NA"))))</f>
        <v>4</v>
      </c>
      <c r="V16" s="8">
        <f t="array" ref="V16">VLOOKUP($A16,[1]New!$A$2:$DE$2108,17,FALSE)</f>
        <v>42271</v>
      </c>
      <c r="AG16" t="str">
        <f t="array" ref="AG16">VLOOKUP($A16,[1]New!$A$2:$DE$2108,61,FALSE)</f>
        <v>Operations and Algebraic Thinking</v>
      </c>
      <c r="AJ16">
        <f t="array" ref="AJ16">VLOOKUP($A16,[1]New!$A$2:$DE$2108,62,FALSE)</f>
        <v>177</v>
      </c>
      <c r="AN16">
        <f t="array" ref="AN16">IF(VLOOKUP($A16,[1]New!$A$2:$DE$2108,65,FALSE)="High",1,IF(VLOOKUP($A16,[1]New!$A$2:$DE$2108,65,FALSE)="HiAvg",2,IF(VLOOKUP($A16,[1]New!$A$2:$DE$2108,65,FALSE)="Avg",3,IF(VLOOKUP($A16,[1]New!$A$2:$DE$2108,65,FALSE)="LoAvg",4,5))))</f>
        <v>5</v>
      </c>
      <c r="AO16" t="str">
        <f t="array" ref="AO16">VLOOKUP($A16,[1]New!$A$2:$DE$2108,66,FALSE)</f>
        <v>Number and Operations</v>
      </c>
      <c r="AR16">
        <f t="array" ref="AR16">VLOOKUP($A16,[1]New!$A$2:$DE$2108,67,FALSE)</f>
        <v>175</v>
      </c>
      <c r="AV16">
        <f t="array" ref="AV16">IF(VLOOKUP($A16,[1]New!$A$2:$DE$2108,70,FALSE)="High",1,IF(VLOOKUP($A16,[1]New!$A$2:$DE$2108,70,FALSE)="HiAvg",2,IF(VLOOKUP($A16,[1]New!$A$2:$DE$2108,70,FALSE)="Avg",3,IF(VLOOKUP($A16,[1]New!$A$2:$DE$2108,70,FALSE)="LoAvg",4,5))))</f>
        <v>5</v>
      </c>
      <c r="AW16" t="str">
        <f t="array" ref="AW16">VLOOKUP($A16,[1]New!$A$2:$DE$2108,71,FALSE)</f>
        <v>Measurement and Data</v>
      </c>
      <c r="AZ16">
        <f t="array" ref="AZ16">VLOOKUP($A16,[1]New!$A$2:$DE$2108,72,FALSE)</f>
        <v>175</v>
      </c>
      <c r="BD16">
        <f t="array" ref="BD16">IF(VLOOKUP($A16,[1]New!$A$2:$DE$2108,75,FALSE)="High",1,IF(VLOOKUP($A16,[1]New!$A$2:$DE$2108,75,FALSE)="HiAvg",2,IF(VLOOKUP($A16,[1]New!$A$2:$DE$2108,75,FALSE)="Avg",3,IF(VLOOKUP($A16,[1]New!$A$2:$DE$2108,75,FALSE)="LoAvg",4,5))))</f>
        <v>5</v>
      </c>
      <c r="BE16" t="str">
        <f t="array" ref="BE16">IF(VLOOKUP($A16,[1]New!$A$2:$DE$2108,76,FALSE)="","",VLOOKUP($A16,[1]New!$A$2:$DE$2108,76,FALSE))</f>
        <v>Geometry</v>
      </c>
      <c r="BH16">
        <f t="array" ref="BH16">IF(VLOOKUP($A16,[1]New!$A$2:$DE$2108,77,FALSE)="","",VLOOKUP($A16,[1]New!$A$2:$DE$2108,77,FALSE))</f>
        <v>176</v>
      </c>
      <c r="BL16">
        <f t="array" ref="BL16">IF(VLOOKUP($A16,[1]New!$A$2:$DE$2108,80,FALSE)="High",1,IF(VLOOKUP($A16,[1]New!$A$2:$DE$2108,80,FALSE)="HiAvg",2,IF(VLOOKUP($A16,[1]New!$A$2:$DE$2108,80,FALSE)="Avg",3,IF(VLOOKUP($A16,[1]New!$A$2:$DE$2108,80,FALSE)="LoAvg",4,IF(VLOOKUP($A16,[1]New!$A$2:$DE$2108,80,FALSE)="Low",5,"")))))</f>
        <v>5</v>
      </c>
    </row>
    <row r="17" spans="1:64" x14ac:dyDescent="0.2">
      <c r="A17" s="7" t="s">
        <v>140</v>
      </c>
      <c r="B17">
        <v>2015</v>
      </c>
      <c r="C17" t="s">
        <v>2233</v>
      </c>
      <c r="D17" t="str">
        <f t="array" ref="D17">VLOOKUP($A17,[1]New!$A$2:$DE$2108,5,FALSE)</f>
        <v>Reading</v>
      </c>
      <c r="E17">
        <f t="array" ref="E17">VLOOKUP($A17,[1]New!$A$2:$DE$2108,3,FALSE)</f>
        <v>6056013</v>
      </c>
      <c r="F17" t="str">
        <f t="array" ref="F17">VLOOKUP($A17,[1]New!$A$2:$DE$2108,4,FALSE)</f>
        <v>School 1</v>
      </c>
      <c r="H17">
        <f t="array" ref="H17">VLOOKUP($A17,[1]New!$A$2:$DE$2108,3,FALSE)</f>
        <v>6056013</v>
      </c>
      <c r="Q17">
        <f t="array" ref="Q17">VLOOKUP($A17,[1]New!$A$2:$DE$2108,19,FALSE)</f>
        <v>179</v>
      </c>
      <c r="S17">
        <f t="array" ref="S17">VLOOKUP($A17,[1]New!$A$2:$DE$2108,21,FALSE)</f>
        <v>4</v>
      </c>
      <c r="U17">
        <f t="array" ref="U17">IF(S17&gt;=75,1,IF(AND(S17&gt;=50,S17&lt;75),2,IF(AND(S17&gt;=25,S17&lt;50),3,IF(S17&lt;25,4,"NA"))))</f>
        <v>4</v>
      </c>
      <c r="V17" s="8">
        <f t="array" ref="V17">VLOOKUP($A17,[1]New!$A$2:$DE$2108,17,FALSE)</f>
        <v>42257</v>
      </c>
      <c r="AG17" t="str">
        <f t="array" ref="AG17">VLOOKUP($A17,[1]New!$A$2:$DE$2108,61,FALSE)</f>
        <v>Literature</v>
      </c>
      <c r="AJ17">
        <f t="array" ref="AJ17">VLOOKUP($A17,[1]New!$A$2:$DE$2108,62,FALSE)</f>
        <v>177</v>
      </c>
      <c r="AN17">
        <f t="array" ref="AN17">IF(VLOOKUP($A17,[1]New!$A$2:$DE$2108,65,FALSE)="High",1,IF(VLOOKUP($A17,[1]New!$A$2:$DE$2108,65,FALSE)="HiAvg",2,IF(VLOOKUP($A17,[1]New!$A$2:$DE$2108,65,FALSE)="Avg",3,IF(VLOOKUP($A17,[1]New!$A$2:$DE$2108,65,FALSE)="LoAvg",4,5))))</f>
        <v>5</v>
      </c>
      <c r="AO17" t="str">
        <f t="array" ref="AO17">VLOOKUP($A17,[1]New!$A$2:$DE$2108,66,FALSE)</f>
        <v>Informational Text</v>
      </c>
      <c r="AR17">
        <f t="array" ref="AR17">VLOOKUP($A17,[1]New!$A$2:$DE$2108,67,FALSE)</f>
        <v>178</v>
      </c>
      <c r="AV17">
        <f t="array" ref="AV17">IF(VLOOKUP($A17,[1]New!$A$2:$DE$2108,70,FALSE)="High",1,IF(VLOOKUP($A17,[1]New!$A$2:$DE$2108,70,FALSE)="HiAvg",2,IF(VLOOKUP($A17,[1]New!$A$2:$DE$2108,70,FALSE)="Avg",3,IF(VLOOKUP($A17,[1]New!$A$2:$DE$2108,70,FALSE)="LoAvg",4,5))))</f>
        <v>5</v>
      </c>
      <c r="AW17" t="str">
        <f t="array" ref="AW17">VLOOKUP($A17,[1]New!$A$2:$DE$2108,71,FALSE)</f>
        <v>Vocabulary Acquisition and Use</v>
      </c>
      <c r="AZ17">
        <f t="array" ref="AZ17">VLOOKUP($A17,[1]New!$A$2:$DE$2108,72,FALSE)</f>
        <v>180</v>
      </c>
      <c r="BD17">
        <f t="array" ref="BD17">IF(VLOOKUP($A17,[1]New!$A$2:$DE$2108,75,FALSE)="High",1,IF(VLOOKUP($A17,[1]New!$A$2:$DE$2108,75,FALSE)="HiAvg",2,IF(VLOOKUP($A17,[1]New!$A$2:$DE$2108,75,FALSE)="Avg",3,IF(VLOOKUP($A17,[1]New!$A$2:$DE$2108,75,FALSE)="LoAvg",4,5))))</f>
        <v>5</v>
      </c>
      <c r="BE17" t="str">
        <f t="array" ref="BE17">IF(VLOOKUP($A17,[1]New!$A$2:$DE$2108,76,FALSE)="","",VLOOKUP($A17,[1]New!$A$2:$DE$2108,76,FALSE))</f>
        <v/>
      </c>
      <c r="BH17" t="str">
        <f t="array" ref="BH17">IF(VLOOKUP($A17,[1]New!$A$2:$DE$2108,77,FALSE)="","",VLOOKUP($A17,[1]New!$A$2:$DE$2108,77,FALSE))</f>
        <v/>
      </c>
      <c r="BL17" t="str">
        <f t="array" ref="BL17">IF(VLOOKUP($A17,[1]New!$A$2:$DE$2108,80,FALSE)="High",1,IF(VLOOKUP($A17,[1]New!$A$2:$DE$2108,80,FALSE)="HiAvg",2,IF(VLOOKUP($A17,[1]New!$A$2:$DE$2108,80,FALSE)="Avg",3,IF(VLOOKUP($A17,[1]New!$A$2:$DE$2108,80,FALSE)="LoAvg",4,IF(VLOOKUP($A17,[1]New!$A$2:$DE$2108,80,FALSE)="Low",5,"")))))</f>
        <v/>
      </c>
    </row>
    <row r="18" spans="1:64" x14ac:dyDescent="0.2">
      <c r="A18" s="7" t="s">
        <v>141</v>
      </c>
      <c r="B18">
        <v>2015</v>
      </c>
      <c r="C18" t="s">
        <v>2233</v>
      </c>
      <c r="D18" t="str">
        <f t="array" ref="D18">VLOOKUP($A18,[1]New!$A$2:$DE$2108,5,FALSE)</f>
        <v>Mathematics</v>
      </c>
      <c r="E18">
        <f t="array" ref="E18">VLOOKUP($A18,[1]New!$A$2:$DE$2108,3,FALSE)</f>
        <v>6056014</v>
      </c>
      <c r="F18" t="str">
        <f t="array" ref="F18">VLOOKUP($A18,[1]New!$A$2:$DE$2108,4,FALSE)</f>
        <v>School 1</v>
      </c>
      <c r="H18">
        <f t="array" ref="H18">VLOOKUP($A18,[1]New!$A$2:$DE$2108,3,FALSE)</f>
        <v>6056014</v>
      </c>
      <c r="Q18">
        <f t="array" ref="Q18">VLOOKUP($A18,[1]New!$A$2:$DE$2108,19,FALSE)</f>
        <v>132</v>
      </c>
      <c r="S18">
        <f t="array" ref="S18">VLOOKUP($A18,[1]New!$A$2:$DE$2108,21,FALSE)</f>
        <v>30</v>
      </c>
      <c r="U18">
        <f t="array" ref="U18">IF(S18&gt;=75,1,IF(AND(S18&gt;=50,S18&lt;75),2,IF(AND(S18&gt;=25,S18&lt;50),3,IF(S18&lt;25,4,"NA"))))</f>
        <v>3</v>
      </c>
      <c r="V18" s="8">
        <f t="array" ref="V18">VLOOKUP($A18,[1]New!$A$2:$DE$2108,17,FALSE)</f>
        <v>42269</v>
      </c>
      <c r="AG18" t="str">
        <f t="array" ref="AG18">VLOOKUP($A18,[1]New!$A$2:$DE$2108,61,FALSE)</f>
        <v>Operations and Algebraic Thinking</v>
      </c>
      <c r="AJ18">
        <f t="array" ref="AJ18">VLOOKUP($A18,[1]New!$A$2:$DE$2108,62,FALSE)</f>
        <v>129</v>
      </c>
      <c r="AN18">
        <f t="array" ref="AN18">IF(VLOOKUP($A18,[1]New!$A$2:$DE$2108,65,FALSE)="High",1,IF(VLOOKUP($A18,[1]New!$A$2:$DE$2108,65,FALSE)="HiAvg",2,IF(VLOOKUP($A18,[1]New!$A$2:$DE$2108,65,FALSE)="Avg",3,IF(VLOOKUP($A18,[1]New!$A$2:$DE$2108,65,FALSE)="LoAvg",4,5))))</f>
        <v>5</v>
      </c>
      <c r="AO18" t="str">
        <f t="array" ref="AO18">VLOOKUP($A18,[1]New!$A$2:$DE$2108,66,FALSE)</f>
        <v>Number and Operations</v>
      </c>
      <c r="AR18">
        <f t="array" ref="AR18">VLOOKUP($A18,[1]New!$A$2:$DE$2108,67,FALSE)</f>
        <v>133</v>
      </c>
      <c r="AV18">
        <f t="array" ref="AV18">IF(VLOOKUP($A18,[1]New!$A$2:$DE$2108,70,FALSE)="High",1,IF(VLOOKUP($A18,[1]New!$A$2:$DE$2108,70,FALSE)="HiAvg",2,IF(VLOOKUP($A18,[1]New!$A$2:$DE$2108,70,FALSE)="Avg",3,IF(VLOOKUP($A18,[1]New!$A$2:$DE$2108,70,FALSE)="LoAvg",4,5))))</f>
        <v>5</v>
      </c>
      <c r="AW18" t="str">
        <f t="array" ref="AW18">VLOOKUP($A18,[1]New!$A$2:$DE$2108,71,FALSE)</f>
        <v>Measurement and Data</v>
      </c>
      <c r="AZ18">
        <f t="array" ref="AZ18">VLOOKUP($A18,[1]New!$A$2:$DE$2108,72,FALSE)</f>
        <v>137</v>
      </c>
      <c r="BD18">
        <f t="array" ref="BD18">IF(VLOOKUP($A18,[1]New!$A$2:$DE$2108,75,FALSE)="High",1,IF(VLOOKUP($A18,[1]New!$A$2:$DE$2108,75,FALSE)="HiAvg",2,IF(VLOOKUP($A18,[1]New!$A$2:$DE$2108,75,FALSE)="Avg",3,IF(VLOOKUP($A18,[1]New!$A$2:$DE$2108,75,FALSE)="LoAvg",4,5))))</f>
        <v>4</v>
      </c>
      <c r="BE18" t="str">
        <f t="array" ref="BE18">IF(VLOOKUP($A18,[1]New!$A$2:$DE$2108,76,FALSE)="","",VLOOKUP($A18,[1]New!$A$2:$DE$2108,76,FALSE))</f>
        <v>Geometry</v>
      </c>
      <c r="BH18">
        <f t="array" ref="BH18">IF(VLOOKUP($A18,[1]New!$A$2:$DE$2108,77,FALSE)="","",VLOOKUP($A18,[1]New!$A$2:$DE$2108,77,FALSE))</f>
        <v>132</v>
      </c>
      <c r="BL18">
        <f t="array" ref="BL18">IF(VLOOKUP($A18,[1]New!$A$2:$DE$2108,80,FALSE)="High",1,IF(VLOOKUP($A18,[1]New!$A$2:$DE$2108,80,FALSE)="HiAvg",2,IF(VLOOKUP($A18,[1]New!$A$2:$DE$2108,80,FALSE)="Avg",3,IF(VLOOKUP($A18,[1]New!$A$2:$DE$2108,80,FALSE)="LoAvg",4,IF(VLOOKUP($A18,[1]New!$A$2:$DE$2108,80,FALSE)="Low",5,"")))))</f>
        <v>5</v>
      </c>
    </row>
    <row r="19" spans="1:64" x14ac:dyDescent="0.2">
      <c r="A19" s="7" t="s">
        <v>142</v>
      </c>
      <c r="B19">
        <v>2015</v>
      </c>
      <c r="C19" t="s">
        <v>2233</v>
      </c>
      <c r="D19" t="str">
        <f t="array" ref="D19">VLOOKUP($A19,[1]New!$A$2:$DE$2108,5,FALSE)</f>
        <v>Reading</v>
      </c>
      <c r="E19">
        <f t="array" ref="E19">VLOOKUP($A19,[1]New!$A$2:$DE$2108,3,FALSE)</f>
        <v>6056014</v>
      </c>
      <c r="F19" t="str">
        <f t="array" ref="F19">VLOOKUP($A19,[1]New!$A$2:$DE$2108,4,FALSE)</f>
        <v>School 1</v>
      </c>
      <c r="H19">
        <f t="array" ref="H19">VLOOKUP($A19,[1]New!$A$2:$DE$2108,3,FALSE)</f>
        <v>6056014</v>
      </c>
      <c r="Q19">
        <f t="array" ref="Q19">VLOOKUP($A19,[1]New!$A$2:$DE$2108,19,FALSE)</f>
        <v>128</v>
      </c>
      <c r="S19">
        <f t="array" ref="S19">VLOOKUP($A19,[1]New!$A$2:$DE$2108,21,FALSE)</f>
        <v>17</v>
      </c>
      <c r="U19">
        <f t="array" ref="U19">IF(S19&gt;=75,1,IF(AND(S19&gt;=50,S19&lt;75),2,IF(AND(S19&gt;=25,S19&lt;50),3,IF(S19&lt;25,4,"NA"))))</f>
        <v>4</v>
      </c>
      <c r="V19" s="8">
        <f t="array" ref="V19">VLOOKUP($A19,[1]New!$A$2:$DE$2108,17,FALSE)</f>
        <v>42255</v>
      </c>
      <c r="AG19" t="str">
        <f t="array" ref="AG19">VLOOKUP($A19,[1]New!$A$2:$DE$2108,61,FALSE)</f>
        <v>Foundational Skills</v>
      </c>
      <c r="AJ19">
        <f t="array" ref="AJ19">VLOOKUP($A19,[1]New!$A$2:$DE$2108,62,FALSE)</f>
        <v>107</v>
      </c>
      <c r="AN19">
        <f t="array" ref="AN19">IF(VLOOKUP($A19,[1]New!$A$2:$DE$2108,65,FALSE)="High",1,IF(VLOOKUP($A19,[1]New!$A$2:$DE$2108,65,FALSE)="HiAvg",2,IF(VLOOKUP($A19,[1]New!$A$2:$DE$2108,65,FALSE)="Avg",3,IF(VLOOKUP($A19,[1]New!$A$2:$DE$2108,65,FALSE)="LoAvg",4,5))))</f>
        <v>5</v>
      </c>
      <c r="AO19" t="str">
        <f t="array" ref="AO19">VLOOKUP($A19,[1]New!$A$2:$DE$2108,66,FALSE)</f>
        <v>Language and Writing</v>
      </c>
      <c r="AR19">
        <f t="array" ref="AR19">VLOOKUP($A19,[1]New!$A$2:$DE$2108,67,FALSE)</f>
        <v>134</v>
      </c>
      <c r="AV19">
        <f t="array" ref="AV19">IF(VLOOKUP($A19,[1]New!$A$2:$DE$2108,70,FALSE)="High",1,IF(VLOOKUP($A19,[1]New!$A$2:$DE$2108,70,FALSE)="HiAvg",2,IF(VLOOKUP($A19,[1]New!$A$2:$DE$2108,70,FALSE)="Avg",3,IF(VLOOKUP($A19,[1]New!$A$2:$DE$2108,70,FALSE)="LoAvg",4,5))))</f>
        <v>4</v>
      </c>
      <c r="AW19" t="str">
        <f t="array" ref="AW19">VLOOKUP($A19,[1]New!$A$2:$DE$2108,71,FALSE)</f>
        <v>Literature and Informational</v>
      </c>
      <c r="AZ19">
        <f t="array" ref="AZ19">VLOOKUP($A19,[1]New!$A$2:$DE$2108,72,FALSE)</f>
        <v>143</v>
      </c>
      <c r="BD19">
        <f t="array" ref="BD19">IF(VLOOKUP($A19,[1]New!$A$2:$DE$2108,75,FALSE)="High",1,IF(VLOOKUP($A19,[1]New!$A$2:$DE$2108,75,FALSE)="HiAvg",2,IF(VLOOKUP($A19,[1]New!$A$2:$DE$2108,75,FALSE)="Avg",3,IF(VLOOKUP($A19,[1]New!$A$2:$DE$2108,75,FALSE)="LoAvg",4,5))))</f>
        <v>3</v>
      </c>
      <c r="BE19" t="str">
        <f t="array" ref="BE19">IF(VLOOKUP($A19,[1]New!$A$2:$DE$2108,76,FALSE)="","",VLOOKUP($A19,[1]New!$A$2:$DE$2108,76,FALSE))</f>
        <v>Vocabulary Use and Functions</v>
      </c>
      <c r="BH19">
        <f t="array" ref="BH19">IF(VLOOKUP($A19,[1]New!$A$2:$DE$2108,77,FALSE)="","",VLOOKUP($A19,[1]New!$A$2:$DE$2108,77,FALSE))</f>
        <v>131</v>
      </c>
      <c r="BL19">
        <f t="array" ref="BL19">IF(VLOOKUP($A19,[1]New!$A$2:$DE$2108,80,FALSE)="High",1,IF(VLOOKUP($A19,[1]New!$A$2:$DE$2108,80,FALSE)="HiAvg",2,IF(VLOOKUP($A19,[1]New!$A$2:$DE$2108,80,FALSE)="Avg",3,IF(VLOOKUP($A19,[1]New!$A$2:$DE$2108,80,FALSE)="LoAvg",4,IF(VLOOKUP($A19,[1]New!$A$2:$DE$2108,80,FALSE)="Low",5,"")))))</f>
        <v>5</v>
      </c>
    </row>
    <row r="20" spans="1:64" x14ac:dyDescent="0.2">
      <c r="A20" s="7" t="s">
        <v>143</v>
      </c>
      <c r="B20">
        <v>2015</v>
      </c>
      <c r="C20" t="s">
        <v>2233</v>
      </c>
      <c r="D20" t="str">
        <f t="array" ref="D20">VLOOKUP($A20,[1]New!$A$2:$DE$2108,5,FALSE)</f>
        <v>Language Usage</v>
      </c>
      <c r="E20">
        <f t="array" ref="E20">VLOOKUP($A20,[1]New!$A$2:$DE$2108,3,FALSE)</f>
        <v>6056015</v>
      </c>
      <c r="F20" t="str">
        <f t="array" ref="F20">VLOOKUP($A20,[1]New!$A$2:$DE$2108,4,FALSE)</f>
        <v>School 1</v>
      </c>
      <c r="H20">
        <f t="array" ref="H20">VLOOKUP($A20,[1]New!$A$2:$DE$2108,3,FALSE)</f>
        <v>6056015</v>
      </c>
      <c r="Q20">
        <f t="array" ref="Q20">VLOOKUP($A20,[1]New!$A$2:$DE$2108,19,FALSE)</f>
        <v>181</v>
      </c>
      <c r="S20">
        <f t="array" ref="S20">VLOOKUP($A20,[1]New!$A$2:$DE$2108,21,FALSE)</f>
        <v>29</v>
      </c>
      <c r="U20">
        <f t="array" ref="U20">IF(S20&gt;=75,1,IF(AND(S20&gt;=50,S20&lt;75),2,IF(AND(S20&gt;=25,S20&lt;50),3,IF(S20&lt;25,4,"NA"))))</f>
        <v>3</v>
      </c>
      <c r="V20" s="8">
        <f t="array" ref="V20">VLOOKUP($A20,[1]New!$A$2:$DE$2108,17,FALSE)</f>
        <v>42262</v>
      </c>
      <c r="AG20" t="str">
        <f t="array" ref="AG20">VLOOKUP($A20,[1]New!$A$2:$DE$2108,61,FALSE)</f>
        <v>Writing: Plan, Organize, Develop, Revise, Research</v>
      </c>
      <c r="AJ20">
        <f t="array" ref="AJ20">VLOOKUP($A20,[1]New!$A$2:$DE$2108,62,FALSE)</f>
        <v>188</v>
      </c>
      <c r="AN20">
        <f t="array" ref="AN20">IF(VLOOKUP($A20,[1]New!$A$2:$DE$2108,65,FALSE)="High",1,IF(VLOOKUP($A20,[1]New!$A$2:$DE$2108,65,FALSE)="HiAvg",2,IF(VLOOKUP($A20,[1]New!$A$2:$DE$2108,65,FALSE)="Avg",3,IF(VLOOKUP($A20,[1]New!$A$2:$DE$2108,65,FALSE)="LoAvg",4,5))))</f>
        <v>3</v>
      </c>
      <c r="AO20" t="str">
        <f t="array" ref="AO20">VLOOKUP($A20,[1]New!$A$2:$DE$2108,66,FALSE)</f>
        <v>Language: Understand, Edit for Grammar, Usage</v>
      </c>
      <c r="AR20">
        <f t="array" ref="AR20">VLOOKUP($A20,[1]New!$A$2:$DE$2108,67,FALSE)</f>
        <v>180</v>
      </c>
      <c r="AV20">
        <f t="array" ref="AV20">IF(VLOOKUP($A20,[1]New!$A$2:$DE$2108,70,FALSE)="High",1,IF(VLOOKUP($A20,[1]New!$A$2:$DE$2108,70,FALSE)="HiAvg",2,IF(VLOOKUP($A20,[1]New!$A$2:$DE$2108,70,FALSE)="Avg",3,IF(VLOOKUP($A20,[1]New!$A$2:$DE$2108,70,FALSE)="LoAvg",4,5))))</f>
        <v>4</v>
      </c>
      <c r="AW20" t="str">
        <f t="array" ref="AW20">VLOOKUP($A20,[1]New!$A$2:$DE$2108,71,FALSE)</f>
        <v>Language: Understand, Edit Mechanics</v>
      </c>
      <c r="AZ20">
        <f t="array" ref="AZ20">VLOOKUP($A20,[1]New!$A$2:$DE$2108,72,FALSE)</f>
        <v>175</v>
      </c>
      <c r="BD20">
        <f t="array" ref="BD20">IF(VLOOKUP($A20,[1]New!$A$2:$DE$2108,75,FALSE)="High",1,IF(VLOOKUP($A20,[1]New!$A$2:$DE$2108,75,FALSE)="HiAvg",2,IF(VLOOKUP($A20,[1]New!$A$2:$DE$2108,75,FALSE)="Avg",3,IF(VLOOKUP($A20,[1]New!$A$2:$DE$2108,75,FALSE)="LoAvg",4,5))))</f>
        <v>5</v>
      </c>
      <c r="BE20" t="str">
        <f t="array" ref="BE20">IF(VLOOKUP($A20,[1]New!$A$2:$DE$2108,76,FALSE)="","",VLOOKUP($A20,[1]New!$A$2:$DE$2108,76,FALSE))</f>
        <v/>
      </c>
      <c r="BH20" t="str">
        <f t="array" ref="BH20">IF(VLOOKUP($A20,[1]New!$A$2:$DE$2108,77,FALSE)="","",VLOOKUP($A20,[1]New!$A$2:$DE$2108,77,FALSE))</f>
        <v/>
      </c>
      <c r="BL20" t="str">
        <f t="array" ref="BL20">IF(VLOOKUP($A20,[1]New!$A$2:$DE$2108,80,FALSE)="High",1,IF(VLOOKUP($A20,[1]New!$A$2:$DE$2108,80,FALSE)="HiAvg",2,IF(VLOOKUP($A20,[1]New!$A$2:$DE$2108,80,FALSE)="Avg",3,IF(VLOOKUP($A20,[1]New!$A$2:$DE$2108,80,FALSE)="LoAvg",4,IF(VLOOKUP($A20,[1]New!$A$2:$DE$2108,80,FALSE)="Low",5,"")))))</f>
        <v/>
      </c>
    </row>
    <row r="21" spans="1:64" x14ac:dyDescent="0.2">
      <c r="A21" s="7" t="s">
        <v>144</v>
      </c>
      <c r="B21">
        <v>2015</v>
      </c>
      <c r="C21" t="s">
        <v>2233</v>
      </c>
      <c r="D21" t="str">
        <f t="array" ref="D21">VLOOKUP($A21,[1]New!$A$2:$DE$2108,5,FALSE)</f>
        <v>Mathematics</v>
      </c>
      <c r="E21">
        <f t="array" ref="E21">VLOOKUP($A21,[1]New!$A$2:$DE$2108,3,FALSE)</f>
        <v>6056015</v>
      </c>
      <c r="F21" t="str">
        <f t="array" ref="F21">VLOOKUP($A21,[1]New!$A$2:$DE$2108,4,FALSE)</f>
        <v>School 1</v>
      </c>
      <c r="H21">
        <f t="array" ref="H21">VLOOKUP($A21,[1]New!$A$2:$DE$2108,3,FALSE)</f>
        <v>6056015</v>
      </c>
      <c r="Q21">
        <f t="array" ref="Q21">VLOOKUP($A21,[1]New!$A$2:$DE$2108,19,FALSE)</f>
        <v>175</v>
      </c>
      <c r="S21">
        <f t="array" ref="S21">VLOOKUP($A21,[1]New!$A$2:$DE$2108,21,FALSE)</f>
        <v>12</v>
      </c>
      <c r="U21">
        <f t="array" ref="U21">IF(S21&gt;=75,1,IF(AND(S21&gt;=50,S21&lt;75),2,IF(AND(S21&gt;=25,S21&lt;50),3,IF(S21&lt;25,4,"NA"))))</f>
        <v>4</v>
      </c>
      <c r="V21" s="8">
        <f t="array" ref="V21">VLOOKUP($A21,[1]New!$A$2:$DE$2108,17,FALSE)</f>
        <v>42269</v>
      </c>
      <c r="AG21" t="str">
        <f t="array" ref="AG21">VLOOKUP($A21,[1]New!$A$2:$DE$2108,61,FALSE)</f>
        <v>Operations and Algebraic Thinking</v>
      </c>
      <c r="AJ21">
        <f t="array" ref="AJ21">VLOOKUP($A21,[1]New!$A$2:$DE$2108,62,FALSE)</f>
        <v>177</v>
      </c>
      <c r="AN21">
        <f t="array" ref="AN21">IF(VLOOKUP($A21,[1]New!$A$2:$DE$2108,65,FALSE)="High",1,IF(VLOOKUP($A21,[1]New!$A$2:$DE$2108,65,FALSE)="HiAvg",2,IF(VLOOKUP($A21,[1]New!$A$2:$DE$2108,65,FALSE)="Avg",3,IF(VLOOKUP($A21,[1]New!$A$2:$DE$2108,65,FALSE)="LoAvg",4,5))))</f>
        <v>5</v>
      </c>
      <c r="AO21" t="str">
        <f t="array" ref="AO21">VLOOKUP($A21,[1]New!$A$2:$DE$2108,66,FALSE)</f>
        <v>Number and Operations</v>
      </c>
      <c r="AR21">
        <f t="array" ref="AR21">VLOOKUP($A21,[1]New!$A$2:$DE$2108,67,FALSE)</f>
        <v>180</v>
      </c>
      <c r="AV21">
        <f t="array" ref="AV21">IF(VLOOKUP($A21,[1]New!$A$2:$DE$2108,70,FALSE)="High",1,IF(VLOOKUP($A21,[1]New!$A$2:$DE$2108,70,FALSE)="HiAvg",2,IF(VLOOKUP($A21,[1]New!$A$2:$DE$2108,70,FALSE)="Avg",3,IF(VLOOKUP($A21,[1]New!$A$2:$DE$2108,70,FALSE)="LoAvg",4,5))))</f>
        <v>5</v>
      </c>
      <c r="AW21" t="str">
        <f t="array" ref="AW21">VLOOKUP($A21,[1]New!$A$2:$DE$2108,71,FALSE)</f>
        <v>Measurement and Data</v>
      </c>
      <c r="AZ21">
        <f t="array" ref="AZ21">VLOOKUP($A21,[1]New!$A$2:$DE$2108,72,FALSE)</f>
        <v>169</v>
      </c>
      <c r="BD21">
        <f t="array" ref="BD21">IF(VLOOKUP($A21,[1]New!$A$2:$DE$2108,75,FALSE)="High",1,IF(VLOOKUP($A21,[1]New!$A$2:$DE$2108,75,FALSE)="HiAvg",2,IF(VLOOKUP($A21,[1]New!$A$2:$DE$2108,75,FALSE)="Avg",3,IF(VLOOKUP($A21,[1]New!$A$2:$DE$2108,75,FALSE)="LoAvg",4,5))))</f>
        <v>5</v>
      </c>
      <c r="BE21" t="str">
        <f t="array" ref="BE21">IF(VLOOKUP($A21,[1]New!$A$2:$DE$2108,76,FALSE)="","",VLOOKUP($A21,[1]New!$A$2:$DE$2108,76,FALSE))</f>
        <v>Geometry</v>
      </c>
      <c r="BH21">
        <f t="array" ref="BH21">IF(VLOOKUP($A21,[1]New!$A$2:$DE$2108,77,FALSE)="","",VLOOKUP($A21,[1]New!$A$2:$DE$2108,77,FALSE))</f>
        <v>172</v>
      </c>
      <c r="BL21">
        <f t="array" ref="BL21">IF(VLOOKUP($A21,[1]New!$A$2:$DE$2108,80,FALSE)="High",1,IF(VLOOKUP($A21,[1]New!$A$2:$DE$2108,80,FALSE)="HiAvg",2,IF(VLOOKUP($A21,[1]New!$A$2:$DE$2108,80,FALSE)="Avg",3,IF(VLOOKUP($A21,[1]New!$A$2:$DE$2108,80,FALSE)="LoAvg",4,IF(VLOOKUP($A21,[1]New!$A$2:$DE$2108,80,FALSE)="Low",5,"")))))</f>
        <v>5</v>
      </c>
    </row>
    <row r="22" spans="1:64" x14ac:dyDescent="0.2">
      <c r="A22" s="7" t="s">
        <v>145</v>
      </c>
      <c r="B22">
        <v>2015</v>
      </c>
      <c r="C22" t="s">
        <v>2233</v>
      </c>
      <c r="D22" t="str">
        <f t="array" ref="D22">VLOOKUP($A22,[1]New!$A$2:$DE$2108,5,FALSE)</f>
        <v>Reading</v>
      </c>
      <c r="E22">
        <f t="array" ref="E22">VLOOKUP($A22,[1]New!$A$2:$DE$2108,3,FALSE)</f>
        <v>6056015</v>
      </c>
      <c r="F22" t="str">
        <f t="array" ref="F22">VLOOKUP($A22,[1]New!$A$2:$DE$2108,4,FALSE)</f>
        <v>School 1</v>
      </c>
      <c r="H22">
        <f t="array" ref="H22">VLOOKUP($A22,[1]New!$A$2:$DE$2108,3,FALSE)</f>
        <v>6056015</v>
      </c>
      <c r="Q22">
        <f t="array" ref="Q22">VLOOKUP($A22,[1]New!$A$2:$DE$2108,19,FALSE)</f>
        <v>171</v>
      </c>
      <c r="S22">
        <f t="array" ref="S22">VLOOKUP($A22,[1]New!$A$2:$DE$2108,21,FALSE)</f>
        <v>14</v>
      </c>
      <c r="U22">
        <f t="array" ref="U22">IF(S22&gt;=75,1,IF(AND(S22&gt;=50,S22&lt;75),2,IF(AND(S22&gt;=25,S22&lt;50),3,IF(S22&lt;25,4,"NA"))))</f>
        <v>4</v>
      </c>
      <c r="V22" s="8">
        <f t="array" ref="V22">VLOOKUP($A22,[1]New!$A$2:$DE$2108,17,FALSE)</f>
        <v>42256</v>
      </c>
      <c r="AG22" t="str">
        <f t="array" ref="AG22">VLOOKUP($A22,[1]New!$A$2:$DE$2108,61,FALSE)</f>
        <v>Literature</v>
      </c>
      <c r="AJ22">
        <f t="array" ref="AJ22">VLOOKUP($A22,[1]New!$A$2:$DE$2108,62,FALSE)</f>
        <v>167</v>
      </c>
      <c r="AN22">
        <f t="array" ref="AN22">IF(VLOOKUP($A22,[1]New!$A$2:$DE$2108,65,FALSE)="High",1,IF(VLOOKUP($A22,[1]New!$A$2:$DE$2108,65,FALSE)="HiAvg",2,IF(VLOOKUP($A22,[1]New!$A$2:$DE$2108,65,FALSE)="Avg",3,IF(VLOOKUP($A22,[1]New!$A$2:$DE$2108,65,FALSE)="LoAvg",4,5))))</f>
        <v>5</v>
      </c>
      <c r="AO22" t="str">
        <f t="array" ref="AO22">VLOOKUP($A22,[1]New!$A$2:$DE$2108,66,FALSE)</f>
        <v>Informational Text</v>
      </c>
      <c r="AR22">
        <f t="array" ref="AR22">VLOOKUP($A22,[1]New!$A$2:$DE$2108,67,FALSE)</f>
        <v>177</v>
      </c>
      <c r="AV22">
        <f t="array" ref="AV22">IF(VLOOKUP($A22,[1]New!$A$2:$DE$2108,70,FALSE)="High",1,IF(VLOOKUP($A22,[1]New!$A$2:$DE$2108,70,FALSE)="HiAvg",2,IF(VLOOKUP($A22,[1]New!$A$2:$DE$2108,70,FALSE)="Avg",3,IF(VLOOKUP($A22,[1]New!$A$2:$DE$2108,70,FALSE)="LoAvg",4,5))))</f>
        <v>5</v>
      </c>
      <c r="AW22" t="str">
        <f t="array" ref="AW22">VLOOKUP($A22,[1]New!$A$2:$DE$2108,71,FALSE)</f>
        <v>Vocabulary Acquisition and Use</v>
      </c>
      <c r="AZ22">
        <f t="array" ref="AZ22">VLOOKUP($A22,[1]New!$A$2:$DE$2108,72,FALSE)</f>
        <v>169</v>
      </c>
      <c r="BD22">
        <f t="array" ref="BD22">IF(VLOOKUP($A22,[1]New!$A$2:$DE$2108,75,FALSE)="High",1,IF(VLOOKUP($A22,[1]New!$A$2:$DE$2108,75,FALSE)="HiAvg",2,IF(VLOOKUP($A22,[1]New!$A$2:$DE$2108,75,FALSE)="Avg",3,IF(VLOOKUP($A22,[1]New!$A$2:$DE$2108,75,FALSE)="LoAvg",4,5))))</f>
        <v>5</v>
      </c>
      <c r="BE22" t="str">
        <f t="array" ref="BE22">IF(VLOOKUP($A22,[1]New!$A$2:$DE$2108,76,FALSE)="","",VLOOKUP($A22,[1]New!$A$2:$DE$2108,76,FALSE))</f>
        <v/>
      </c>
      <c r="BH22" t="str">
        <f t="array" ref="BH22">IF(VLOOKUP($A22,[1]New!$A$2:$DE$2108,77,FALSE)="","",VLOOKUP($A22,[1]New!$A$2:$DE$2108,77,FALSE))</f>
        <v/>
      </c>
      <c r="BL22" t="str">
        <f t="array" ref="BL22">IF(VLOOKUP($A22,[1]New!$A$2:$DE$2108,80,FALSE)="High",1,IF(VLOOKUP($A22,[1]New!$A$2:$DE$2108,80,FALSE)="HiAvg",2,IF(VLOOKUP($A22,[1]New!$A$2:$DE$2108,80,FALSE)="Avg",3,IF(VLOOKUP($A22,[1]New!$A$2:$DE$2108,80,FALSE)="LoAvg",4,IF(VLOOKUP($A22,[1]New!$A$2:$DE$2108,80,FALSE)="Low",5,"")))))</f>
        <v/>
      </c>
    </row>
    <row r="23" spans="1:64" x14ac:dyDescent="0.2">
      <c r="A23" s="7" t="s">
        <v>146</v>
      </c>
      <c r="B23">
        <v>2015</v>
      </c>
      <c r="C23" t="s">
        <v>2233</v>
      </c>
      <c r="D23" t="str">
        <f t="array" ref="D23">VLOOKUP($A23,[1]New!$A$2:$DE$2108,5,FALSE)</f>
        <v>Language Usage</v>
      </c>
      <c r="E23">
        <f t="array" ref="E23">VLOOKUP($A23,[1]New!$A$2:$DE$2108,3,FALSE)</f>
        <v>6056016</v>
      </c>
      <c r="F23" t="str">
        <f t="array" ref="F23">VLOOKUP($A23,[1]New!$A$2:$DE$2108,4,FALSE)</f>
        <v>School 1</v>
      </c>
      <c r="H23">
        <f t="array" ref="H23">VLOOKUP($A23,[1]New!$A$2:$DE$2108,3,FALSE)</f>
        <v>6056016</v>
      </c>
      <c r="Q23">
        <f t="array" ref="Q23">VLOOKUP($A23,[1]New!$A$2:$DE$2108,19,FALSE)</f>
        <v>220</v>
      </c>
      <c r="S23">
        <f t="array" ref="S23">VLOOKUP($A23,[1]New!$A$2:$DE$2108,21,FALSE)</f>
        <v>85</v>
      </c>
      <c r="U23">
        <f t="array" ref="U23">IF(S23&gt;=75,1,IF(AND(S23&gt;=50,S23&lt;75),2,IF(AND(S23&gt;=25,S23&lt;50),3,IF(S23&lt;25,4,"NA"))))</f>
        <v>1</v>
      </c>
      <c r="V23" s="8">
        <f t="array" ref="V23">VLOOKUP($A23,[1]New!$A$2:$DE$2108,17,FALSE)</f>
        <v>42264</v>
      </c>
      <c r="AG23" t="str">
        <f t="array" ref="AG23">VLOOKUP($A23,[1]New!$A$2:$DE$2108,61,FALSE)</f>
        <v>Writing: Plan, Organize, Develop, Revise, Research</v>
      </c>
      <c r="AJ23">
        <f t="array" ref="AJ23">VLOOKUP($A23,[1]New!$A$2:$DE$2108,62,FALSE)</f>
        <v>214</v>
      </c>
      <c r="AN23">
        <f t="array" ref="AN23">IF(VLOOKUP($A23,[1]New!$A$2:$DE$2108,65,FALSE)="High",1,IF(VLOOKUP($A23,[1]New!$A$2:$DE$2108,65,FALSE)="HiAvg",2,IF(VLOOKUP($A23,[1]New!$A$2:$DE$2108,65,FALSE)="Avg",3,IF(VLOOKUP($A23,[1]New!$A$2:$DE$2108,65,FALSE)="LoAvg",4,5))))</f>
        <v>2</v>
      </c>
      <c r="AO23" t="str">
        <f t="array" ref="AO23">VLOOKUP($A23,[1]New!$A$2:$DE$2108,66,FALSE)</f>
        <v>Language: Understand, Edit for Grammar, Usage</v>
      </c>
      <c r="AR23">
        <f t="array" ref="AR23">VLOOKUP($A23,[1]New!$A$2:$DE$2108,67,FALSE)</f>
        <v>219</v>
      </c>
      <c r="AV23">
        <f t="array" ref="AV23">IF(VLOOKUP($A23,[1]New!$A$2:$DE$2108,70,FALSE)="High",1,IF(VLOOKUP($A23,[1]New!$A$2:$DE$2108,70,FALSE)="HiAvg",2,IF(VLOOKUP($A23,[1]New!$A$2:$DE$2108,70,FALSE)="Avg",3,IF(VLOOKUP($A23,[1]New!$A$2:$DE$2108,70,FALSE)="LoAvg",4,5))))</f>
        <v>2</v>
      </c>
      <c r="AW23" t="str">
        <f t="array" ref="AW23">VLOOKUP($A23,[1]New!$A$2:$DE$2108,71,FALSE)</f>
        <v>Language: Understand, Edit Mechanics</v>
      </c>
      <c r="AZ23">
        <f t="array" ref="AZ23">VLOOKUP($A23,[1]New!$A$2:$DE$2108,72,FALSE)</f>
        <v>228</v>
      </c>
      <c r="BD23">
        <f t="array" ref="BD23">IF(VLOOKUP($A23,[1]New!$A$2:$DE$2108,75,FALSE)="High",1,IF(VLOOKUP($A23,[1]New!$A$2:$DE$2108,75,FALSE)="HiAvg",2,IF(VLOOKUP($A23,[1]New!$A$2:$DE$2108,75,FALSE)="Avg",3,IF(VLOOKUP($A23,[1]New!$A$2:$DE$2108,75,FALSE)="LoAvg",4,5))))</f>
        <v>1</v>
      </c>
      <c r="BE23" t="str">
        <f t="array" ref="BE23">IF(VLOOKUP($A23,[1]New!$A$2:$DE$2108,76,FALSE)="","",VLOOKUP($A23,[1]New!$A$2:$DE$2108,76,FALSE))</f>
        <v/>
      </c>
      <c r="BH23" t="str">
        <f t="array" ref="BH23">IF(VLOOKUP($A23,[1]New!$A$2:$DE$2108,77,FALSE)="","",VLOOKUP($A23,[1]New!$A$2:$DE$2108,77,FALSE))</f>
        <v/>
      </c>
      <c r="BL23" t="str">
        <f t="array" ref="BL23">IF(VLOOKUP($A23,[1]New!$A$2:$DE$2108,80,FALSE)="High",1,IF(VLOOKUP($A23,[1]New!$A$2:$DE$2108,80,FALSE)="HiAvg",2,IF(VLOOKUP($A23,[1]New!$A$2:$DE$2108,80,FALSE)="Avg",3,IF(VLOOKUP($A23,[1]New!$A$2:$DE$2108,80,FALSE)="LoAvg",4,IF(VLOOKUP($A23,[1]New!$A$2:$DE$2108,80,FALSE)="Low",5,"")))))</f>
        <v/>
      </c>
    </row>
    <row r="24" spans="1:64" x14ac:dyDescent="0.2">
      <c r="A24" s="7" t="s">
        <v>147</v>
      </c>
      <c r="B24">
        <v>2015</v>
      </c>
      <c r="C24" t="s">
        <v>2233</v>
      </c>
      <c r="D24" t="str">
        <f t="array" ref="D24">VLOOKUP($A24,[1]New!$A$2:$DE$2108,5,FALSE)</f>
        <v>Mathematics</v>
      </c>
      <c r="E24">
        <f t="array" ref="E24">VLOOKUP($A24,[1]New!$A$2:$DE$2108,3,FALSE)</f>
        <v>6056016</v>
      </c>
      <c r="F24" t="str">
        <f t="array" ref="F24">VLOOKUP($A24,[1]New!$A$2:$DE$2108,4,FALSE)</f>
        <v>School 1</v>
      </c>
      <c r="H24">
        <f t="array" ref="H24">VLOOKUP($A24,[1]New!$A$2:$DE$2108,3,FALSE)</f>
        <v>6056016</v>
      </c>
      <c r="Q24">
        <f t="array" ref="Q24">VLOOKUP($A24,[1]New!$A$2:$DE$2108,19,FALSE)</f>
        <v>219</v>
      </c>
      <c r="S24">
        <f t="array" ref="S24">VLOOKUP($A24,[1]New!$A$2:$DE$2108,21,FALSE)</f>
        <v>70</v>
      </c>
      <c r="U24">
        <f t="array" ref="U24">IF(S24&gt;=75,1,IF(AND(S24&gt;=50,S24&lt;75),2,IF(AND(S24&gt;=25,S24&lt;50),3,IF(S24&lt;25,4,"NA"))))</f>
        <v>2</v>
      </c>
      <c r="V24" s="8">
        <f t="array" ref="V24">VLOOKUP($A24,[1]New!$A$2:$DE$2108,17,FALSE)</f>
        <v>42270</v>
      </c>
      <c r="AG24" t="str">
        <f t="array" ref="AG24">VLOOKUP($A24,[1]New!$A$2:$DE$2108,61,FALSE)</f>
        <v>Operations and Algebraic Thinking</v>
      </c>
      <c r="AJ24">
        <f t="array" ref="AJ24">VLOOKUP($A24,[1]New!$A$2:$DE$2108,62,FALSE)</f>
        <v>209</v>
      </c>
      <c r="AN24">
        <f t="array" ref="AN24">IF(VLOOKUP($A24,[1]New!$A$2:$DE$2108,65,FALSE)="High",1,IF(VLOOKUP($A24,[1]New!$A$2:$DE$2108,65,FALSE)="HiAvg",2,IF(VLOOKUP($A24,[1]New!$A$2:$DE$2108,65,FALSE)="Avg",3,IF(VLOOKUP($A24,[1]New!$A$2:$DE$2108,65,FALSE)="LoAvg",4,5))))</f>
        <v>4</v>
      </c>
      <c r="AO24" t="str">
        <f t="array" ref="AO24">VLOOKUP($A24,[1]New!$A$2:$DE$2108,66,FALSE)</f>
        <v>Number and Operations</v>
      </c>
      <c r="AR24">
        <f t="array" ref="AR24">VLOOKUP($A24,[1]New!$A$2:$DE$2108,67,FALSE)</f>
        <v>221</v>
      </c>
      <c r="AV24">
        <f t="array" ref="AV24">IF(VLOOKUP($A24,[1]New!$A$2:$DE$2108,70,FALSE)="High",1,IF(VLOOKUP($A24,[1]New!$A$2:$DE$2108,70,FALSE)="HiAvg",2,IF(VLOOKUP($A24,[1]New!$A$2:$DE$2108,70,FALSE)="Avg",3,IF(VLOOKUP($A24,[1]New!$A$2:$DE$2108,70,FALSE)="LoAvg",4,5))))</f>
        <v>2</v>
      </c>
      <c r="AW24" t="str">
        <f t="array" ref="AW24">VLOOKUP($A24,[1]New!$A$2:$DE$2108,71,FALSE)</f>
        <v>Measurement and Data</v>
      </c>
      <c r="AZ24">
        <f t="array" ref="AZ24">VLOOKUP($A24,[1]New!$A$2:$DE$2108,72,FALSE)</f>
        <v>222</v>
      </c>
      <c r="BD24">
        <f t="array" ref="BD24">IF(VLOOKUP($A24,[1]New!$A$2:$DE$2108,75,FALSE)="High",1,IF(VLOOKUP($A24,[1]New!$A$2:$DE$2108,75,FALSE)="HiAvg",2,IF(VLOOKUP($A24,[1]New!$A$2:$DE$2108,75,FALSE)="Avg",3,IF(VLOOKUP($A24,[1]New!$A$2:$DE$2108,75,FALSE)="LoAvg",4,5))))</f>
        <v>2</v>
      </c>
      <c r="BE24" t="str">
        <f t="array" ref="BE24">IF(VLOOKUP($A24,[1]New!$A$2:$DE$2108,76,FALSE)="","",VLOOKUP($A24,[1]New!$A$2:$DE$2108,76,FALSE))</f>
        <v>Geometry</v>
      </c>
      <c r="BH24">
        <f t="array" ref="BH24">IF(VLOOKUP($A24,[1]New!$A$2:$DE$2108,77,FALSE)="","",VLOOKUP($A24,[1]New!$A$2:$DE$2108,77,FALSE))</f>
        <v>227</v>
      </c>
      <c r="BL24">
        <f t="array" ref="BL24">IF(VLOOKUP($A24,[1]New!$A$2:$DE$2108,80,FALSE)="High",1,IF(VLOOKUP($A24,[1]New!$A$2:$DE$2108,80,FALSE)="HiAvg",2,IF(VLOOKUP($A24,[1]New!$A$2:$DE$2108,80,FALSE)="Avg",3,IF(VLOOKUP($A24,[1]New!$A$2:$DE$2108,80,FALSE)="LoAvg",4,IF(VLOOKUP($A24,[1]New!$A$2:$DE$2108,80,FALSE)="Low",5,"")))))</f>
        <v>1</v>
      </c>
    </row>
    <row r="25" spans="1:64" x14ac:dyDescent="0.2">
      <c r="A25" s="7" t="s">
        <v>148</v>
      </c>
      <c r="B25">
        <v>2015</v>
      </c>
      <c r="C25" t="s">
        <v>2233</v>
      </c>
      <c r="D25" t="str">
        <f t="array" ref="D25">VLOOKUP($A25,[1]New!$A$2:$DE$2108,5,FALSE)</f>
        <v>Reading</v>
      </c>
      <c r="E25">
        <f t="array" ref="E25">VLOOKUP($A25,[1]New!$A$2:$DE$2108,3,FALSE)</f>
        <v>6056016</v>
      </c>
      <c r="F25" t="str">
        <f t="array" ref="F25">VLOOKUP($A25,[1]New!$A$2:$DE$2108,4,FALSE)</f>
        <v>School 1</v>
      </c>
      <c r="H25">
        <f t="array" ref="H25">VLOOKUP($A25,[1]New!$A$2:$DE$2108,3,FALSE)</f>
        <v>6056016</v>
      </c>
      <c r="Q25">
        <f t="array" ref="Q25">VLOOKUP($A25,[1]New!$A$2:$DE$2108,19,FALSE)</f>
        <v>197</v>
      </c>
      <c r="S25">
        <f t="array" ref="S25">VLOOKUP($A25,[1]New!$A$2:$DE$2108,21,FALSE)</f>
        <v>28</v>
      </c>
      <c r="U25">
        <f t="array" ref="U25">IF(S25&gt;=75,1,IF(AND(S25&gt;=50,S25&lt;75),2,IF(AND(S25&gt;=25,S25&lt;50),3,IF(S25&lt;25,4,"NA"))))</f>
        <v>3</v>
      </c>
      <c r="V25" s="8">
        <f t="array" ref="V25">VLOOKUP($A25,[1]New!$A$2:$DE$2108,17,FALSE)</f>
        <v>42261</v>
      </c>
      <c r="AG25" t="str">
        <f t="array" ref="AG25">VLOOKUP($A25,[1]New!$A$2:$DE$2108,61,FALSE)</f>
        <v>Literature</v>
      </c>
      <c r="AJ25">
        <f t="array" ref="AJ25">VLOOKUP($A25,[1]New!$A$2:$DE$2108,62,FALSE)</f>
        <v>196</v>
      </c>
      <c r="AN25">
        <f t="array" ref="AN25">IF(VLOOKUP($A25,[1]New!$A$2:$DE$2108,65,FALSE)="High",1,IF(VLOOKUP($A25,[1]New!$A$2:$DE$2108,65,FALSE)="HiAvg",2,IF(VLOOKUP($A25,[1]New!$A$2:$DE$2108,65,FALSE)="Avg",3,IF(VLOOKUP($A25,[1]New!$A$2:$DE$2108,65,FALSE)="LoAvg",4,5))))</f>
        <v>4</v>
      </c>
      <c r="AO25" t="str">
        <f t="array" ref="AO25">VLOOKUP($A25,[1]New!$A$2:$DE$2108,66,FALSE)</f>
        <v>Informational Text</v>
      </c>
      <c r="AR25">
        <f t="array" ref="AR25">VLOOKUP($A25,[1]New!$A$2:$DE$2108,67,FALSE)</f>
        <v>197</v>
      </c>
      <c r="AV25">
        <f t="array" ref="AV25">IF(VLOOKUP($A25,[1]New!$A$2:$DE$2108,70,FALSE)="High",1,IF(VLOOKUP($A25,[1]New!$A$2:$DE$2108,70,FALSE)="HiAvg",2,IF(VLOOKUP($A25,[1]New!$A$2:$DE$2108,70,FALSE)="Avg",3,IF(VLOOKUP($A25,[1]New!$A$2:$DE$2108,70,FALSE)="LoAvg",4,5))))</f>
        <v>4</v>
      </c>
      <c r="AW25" t="str">
        <f t="array" ref="AW25">VLOOKUP($A25,[1]New!$A$2:$DE$2108,71,FALSE)</f>
        <v>Vocabulary Acquisition and Use</v>
      </c>
      <c r="AZ25">
        <f t="array" ref="AZ25">VLOOKUP($A25,[1]New!$A$2:$DE$2108,72,FALSE)</f>
        <v>199</v>
      </c>
      <c r="BD25">
        <f t="array" ref="BD25">IF(VLOOKUP($A25,[1]New!$A$2:$DE$2108,75,FALSE)="High",1,IF(VLOOKUP($A25,[1]New!$A$2:$DE$2108,75,FALSE)="HiAvg",2,IF(VLOOKUP($A25,[1]New!$A$2:$DE$2108,75,FALSE)="Avg",3,IF(VLOOKUP($A25,[1]New!$A$2:$DE$2108,75,FALSE)="LoAvg",4,5))))</f>
        <v>4</v>
      </c>
      <c r="BE25" t="str">
        <f t="array" ref="BE25">IF(VLOOKUP($A25,[1]New!$A$2:$DE$2108,76,FALSE)="","",VLOOKUP($A25,[1]New!$A$2:$DE$2108,76,FALSE))</f>
        <v/>
      </c>
      <c r="BH25" t="str">
        <f t="array" ref="BH25">IF(VLOOKUP($A25,[1]New!$A$2:$DE$2108,77,FALSE)="","",VLOOKUP($A25,[1]New!$A$2:$DE$2108,77,FALSE))</f>
        <v/>
      </c>
      <c r="BL25" t="str">
        <f t="array" ref="BL25">IF(VLOOKUP($A25,[1]New!$A$2:$DE$2108,80,FALSE)="High",1,IF(VLOOKUP($A25,[1]New!$A$2:$DE$2108,80,FALSE)="HiAvg",2,IF(VLOOKUP($A25,[1]New!$A$2:$DE$2108,80,FALSE)="Avg",3,IF(VLOOKUP($A25,[1]New!$A$2:$DE$2108,80,FALSE)="LoAvg",4,IF(VLOOKUP($A25,[1]New!$A$2:$DE$2108,80,FALSE)="Low",5,"")))))</f>
        <v/>
      </c>
    </row>
    <row r="26" spans="1:64" x14ac:dyDescent="0.2">
      <c r="A26" s="7" t="s">
        <v>149</v>
      </c>
      <c r="B26">
        <v>2015</v>
      </c>
      <c r="C26" t="s">
        <v>2233</v>
      </c>
      <c r="D26" t="str">
        <f t="array" ref="D26">VLOOKUP($A26,[1]New!$A$2:$DE$2108,5,FALSE)</f>
        <v>Mathematics</v>
      </c>
      <c r="E26">
        <f t="array" ref="E26">VLOOKUP($A26,[1]New!$A$2:$DE$2108,3,FALSE)</f>
        <v>6056017</v>
      </c>
      <c r="F26" t="str">
        <f t="array" ref="F26">VLOOKUP($A26,[1]New!$A$2:$DE$2108,4,FALSE)</f>
        <v>School 1</v>
      </c>
      <c r="H26">
        <f t="array" ref="H26">VLOOKUP($A26,[1]New!$A$2:$DE$2108,3,FALSE)</f>
        <v>6056017</v>
      </c>
      <c r="Q26">
        <f t="array" ref="Q26">VLOOKUP($A26,[1]New!$A$2:$DE$2108,19,FALSE)</f>
        <v>136</v>
      </c>
      <c r="S26">
        <f t="array" ref="S26">VLOOKUP($A26,[1]New!$A$2:$DE$2108,21,FALSE)</f>
        <v>39</v>
      </c>
      <c r="U26">
        <f t="array" ref="U26">IF(S26&gt;=75,1,IF(AND(S26&gt;=50,S26&lt;75),2,IF(AND(S26&gt;=25,S26&lt;50),3,IF(S26&lt;25,4,"NA"))))</f>
        <v>3</v>
      </c>
      <c r="V26" s="8">
        <f t="array" ref="V26">VLOOKUP($A26,[1]New!$A$2:$DE$2108,17,FALSE)</f>
        <v>42270</v>
      </c>
      <c r="AG26" t="str">
        <f t="array" ref="AG26">VLOOKUP($A26,[1]New!$A$2:$DE$2108,61,FALSE)</f>
        <v>Operations and Algebraic Thinking</v>
      </c>
      <c r="AJ26">
        <f t="array" ref="AJ26">VLOOKUP($A26,[1]New!$A$2:$DE$2108,62,FALSE)</f>
        <v>141</v>
      </c>
      <c r="AN26">
        <f t="array" ref="AN26">IF(VLOOKUP($A26,[1]New!$A$2:$DE$2108,65,FALSE)="High",1,IF(VLOOKUP($A26,[1]New!$A$2:$DE$2108,65,FALSE)="HiAvg",2,IF(VLOOKUP($A26,[1]New!$A$2:$DE$2108,65,FALSE)="Avg",3,IF(VLOOKUP($A26,[1]New!$A$2:$DE$2108,65,FALSE)="LoAvg",4,5))))</f>
        <v>3</v>
      </c>
      <c r="AO26" t="str">
        <f t="array" ref="AO26">VLOOKUP($A26,[1]New!$A$2:$DE$2108,66,FALSE)</f>
        <v>Number and Operations</v>
      </c>
      <c r="AR26">
        <f t="array" ref="AR26">VLOOKUP($A26,[1]New!$A$2:$DE$2108,67,FALSE)</f>
        <v>128</v>
      </c>
      <c r="AV26">
        <f t="array" ref="AV26">IF(VLOOKUP($A26,[1]New!$A$2:$DE$2108,70,FALSE)="High",1,IF(VLOOKUP($A26,[1]New!$A$2:$DE$2108,70,FALSE)="HiAvg",2,IF(VLOOKUP($A26,[1]New!$A$2:$DE$2108,70,FALSE)="Avg",3,IF(VLOOKUP($A26,[1]New!$A$2:$DE$2108,70,FALSE)="LoAvg",4,5))))</f>
        <v>5</v>
      </c>
      <c r="AW26" t="str">
        <f t="array" ref="AW26">VLOOKUP($A26,[1]New!$A$2:$DE$2108,71,FALSE)</f>
        <v>Measurement and Data</v>
      </c>
      <c r="AZ26">
        <f t="array" ref="AZ26">VLOOKUP($A26,[1]New!$A$2:$DE$2108,72,FALSE)</f>
        <v>141</v>
      </c>
      <c r="BD26">
        <f t="array" ref="BD26">IF(VLOOKUP($A26,[1]New!$A$2:$DE$2108,75,FALSE)="High",1,IF(VLOOKUP($A26,[1]New!$A$2:$DE$2108,75,FALSE)="HiAvg",2,IF(VLOOKUP($A26,[1]New!$A$2:$DE$2108,75,FALSE)="Avg",3,IF(VLOOKUP($A26,[1]New!$A$2:$DE$2108,75,FALSE)="LoAvg",4,5))))</f>
        <v>3</v>
      </c>
      <c r="BE26" t="str">
        <f t="array" ref="BE26">IF(VLOOKUP($A26,[1]New!$A$2:$DE$2108,76,FALSE)="","",VLOOKUP($A26,[1]New!$A$2:$DE$2108,76,FALSE))</f>
        <v>Geometry</v>
      </c>
      <c r="BH26">
        <f t="array" ref="BH26">IF(VLOOKUP($A26,[1]New!$A$2:$DE$2108,77,FALSE)="","",VLOOKUP($A26,[1]New!$A$2:$DE$2108,77,FALSE))</f>
        <v>137</v>
      </c>
      <c r="BL26">
        <f t="array" ref="BL26">IF(VLOOKUP($A26,[1]New!$A$2:$DE$2108,80,FALSE)="High",1,IF(VLOOKUP($A26,[1]New!$A$2:$DE$2108,80,FALSE)="HiAvg",2,IF(VLOOKUP($A26,[1]New!$A$2:$DE$2108,80,FALSE)="Avg",3,IF(VLOOKUP($A26,[1]New!$A$2:$DE$2108,80,FALSE)="LoAvg",4,IF(VLOOKUP($A26,[1]New!$A$2:$DE$2108,80,FALSE)="Low",5,"")))))</f>
        <v>4</v>
      </c>
    </row>
    <row r="27" spans="1:64" x14ac:dyDescent="0.2">
      <c r="A27" s="7" t="s">
        <v>150</v>
      </c>
      <c r="B27">
        <v>2015</v>
      </c>
      <c r="C27" t="s">
        <v>2233</v>
      </c>
      <c r="D27" t="str">
        <f t="array" ref="D27">VLOOKUP($A27,[1]New!$A$2:$DE$2108,5,FALSE)</f>
        <v>Reading</v>
      </c>
      <c r="E27">
        <f t="array" ref="E27">VLOOKUP($A27,[1]New!$A$2:$DE$2108,3,FALSE)</f>
        <v>6056017</v>
      </c>
      <c r="F27" t="str">
        <f t="array" ref="F27">VLOOKUP($A27,[1]New!$A$2:$DE$2108,4,FALSE)</f>
        <v>School 1</v>
      </c>
      <c r="H27">
        <f t="array" ref="H27">VLOOKUP($A27,[1]New!$A$2:$DE$2108,3,FALSE)</f>
        <v>6056017</v>
      </c>
      <c r="Q27">
        <f t="array" ref="Q27">VLOOKUP($A27,[1]New!$A$2:$DE$2108,19,FALSE)</f>
        <v>139</v>
      </c>
      <c r="S27">
        <f t="array" ref="S27">VLOOKUP($A27,[1]New!$A$2:$DE$2108,21,FALSE)</f>
        <v>44</v>
      </c>
      <c r="U27">
        <f t="array" ref="U27">IF(S27&gt;=75,1,IF(AND(S27&gt;=50,S27&lt;75),2,IF(AND(S27&gt;=25,S27&lt;50),3,IF(S27&lt;25,4,"NA"))))</f>
        <v>3</v>
      </c>
      <c r="V27" s="8">
        <f t="array" ref="V27">VLOOKUP($A27,[1]New!$A$2:$DE$2108,17,FALSE)</f>
        <v>42257</v>
      </c>
      <c r="AG27" t="str">
        <f t="array" ref="AG27">VLOOKUP($A27,[1]New!$A$2:$DE$2108,61,FALSE)</f>
        <v>Foundational Skills</v>
      </c>
      <c r="AJ27">
        <f t="array" ref="AJ27">VLOOKUP($A27,[1]New!$A$2:$DE$2108,62,FALSE)</f>
        <v>134</v>
      </c>
      <c r="AN27">
        <f t="array" ref="AN27">IF(VLOOKUP($A27,[1]New!$A$2:$DE$2108,65,FALSE)="High",1,IF(VLOOKUP($A27,[1]New!$A$2:$DE$2108,65,FALSE)="HiAvg",2,IF(VLOOKUP($A27,[1]New!$A$2:$DE$2108,65,FALSE)="Avg",3,IF(VLOOKUP($A27,[1]New!$A$2:$DE$2108,65,FALSE)="LoAvg",4,5))))</f>
        <v>4</v>
      </c>
      <c r="AO27" t="str">
        <f t="array" ref="AO27">VLOOKUP($A27,[1]New!$A$2:$DE$2108,66,FALSE)</f>
        <v>Language and Writing</v>
      </c>
      <c r="AR27">
        <f t="array" ref="AR27">VLOOKUP($A27,[1]New!$A$2:$DE$2108,67,FALSE)</f>
        <v>148</v>
      </c>
      <c r="AV27">
        <f t="array" ref="AV27">IF(VLOOKUP($A27,[1]New!$A$2:$DE$2108,70,FALSE)="High",1,IF(VLOOKUP($A27,[1]New!$A$2:$DE$2108,70,FALSE)="HiAvg",2,IF(VLOOKUP($A27,[1]New!$A$2:$DE$2108,70,FALSE)="Avg",3,IF(VLOOKUP($A27,[1]New!$A$2:$DE$2108,70,FALSE)="LoAvg",4,5))))</f>
        <v>2</v>
      </c>
      <c r="AW27" t="str">
        <f t="array" ref="AW27">VLOOKUP($A27,[1]New!$A$2:$DE$2108,71,FALSE)</f>
        <v>Literature and Informational</v>
      </c>
      <c r="AZ27">
        <f t="array" ref="AZ27">VLOOKUP($A27,[1]New!$A$2:$DE$2108,72,FALSE)</f>
        <v>136</v>
      </c>
      <c r="BD27">
        <f t="array" ref="BD27">IF(VLOOKUP($A27,[1]New!$A$2:$DE$2108,75,FALSE)="High",1,IF(VLOOKUP($A27,[1]New!$A$2:$DE$2108,75,FALSE)="HiAvg",2,IF(VLOOKUP($A27,[1]New!$A$2:$DE$2108,75,FALSE)="Avg",3,IF(VLOOKUP($A27,[1]New!$A$2:$DE$2108,75,FALSE)="LoAvg",4,5))))</f>
        <v>4</v>
      </c>
      <c r="BE27" t="str">
        <f t="array" ref="BE27">IF(VLOOKUP($A27,[1]New!$A$2:$DE$2108,76,FALSE)="","",VLOOKUP($A27,[1]New!$A$2:$DE$2108,76,FALSE))</f>
        <v>Vocabulary Use and Functions</v>
      </c>
      <c r="BH27">
        <f t="array" ref="BH27">IF(VLOOKUP($A27,[1]New!$A$2:$DE$2108,77,FALSE)="","",VLOOKUP($A27,[1]New!$A$2:$DE$2108,77,FALSE))</f>
        <v>139</v>
      </c>
      <c r="BL27">
        <f t="array" ref="BL27">IF(VLOOKUP($A27,[1]New!$A$2:$DE$2108,80,FALSE)="High",1,IF(VLOOKUP($A27,[1]New!$A$2:$DE$2108,80,FALSE)="HiAvg",2,IF(VLOOKUP($A27,[1]New!$A$2:$DE$2108,80,FALSE)="Avg",3,IF(VLOOKUP($A27,[1]New!$A$2:$DE$2108,80,FALSE)="LoAvg",4,IF(VLOOKUP($A27,[1]New!$A$2:$DE$2108,80,FALSE)="Low",5,"")))))</f>
        <v>4</v>
      </c>
    </row>
    <row r="28" spans="1:64" x14ac:dyDescent="0.2">
      <c r="A28" s="7" t="s">
        <v>151</v>
      </c>
      <c r="B28">
        <v>2015</v>
      </c>
      <c r="C28" t="s">
        <v>2233</v>
      </c>
      <c r="D28" t="str">
        <f t="array" ref="D28">VLOOKUP($A28,[1]New!$A$2:$DE$2108,5,FALSE)</f>
        <v>Language Usage</v>
      </c>
      <c r="E28">
        <f t="array" ref="E28">VLOOKUP($A28,[1]New!$A$2:$DE$2108,3,FALSE)</f>
        <v>6056021</v>
      </c>
      <c r="F28" t="str">
        <f t="array" ref="F28">VLOOKUP($A28,[1]New!$A$2:$DE$2108,4,FALSE)</f>
        <v>School 1</v>
      </c>
      <c r="H28">
        <f t="array" ref="H28">VLOOKUP($A28,[1]New!$A$2:$DE$2108,3,FALSE)</f>
        <v>6056021</v>
      </c>
      <c r="Q28">
        <f t="array" ref="Q28">VLOOKUP($A28,[1]New!$A$2:$DE$2108,19,FALSE)</f>
        <v>163</v>
      </c>
      <c r="S28">
        <f t="array" ref="S28">VLOOKUP($A28,[1]New!$A$2:$DE$2108,21,FALSE)</f>
        <v>24</v>
      </c>
      <c r="U28">
        <f t="array" ref="U28">IF(S28&gt;=75,1,IF(AND(S28&gt;=50,S28&lt;75),2,IF(AND(S28&gt;=25,S28&lt;50),3,IF(S28&lt;25,4,"NA"))))</f>
        <v>4</v>
      </c>
      <c r="V28" s="8">
        <f t="array" ref="V28">VLOOKUP($A28,[1]New!$A$2:$DE$2108,17,FALSE)</f>
        <v>42263</v>
      </c>
      <c r="AG28" t="str">
        <f t="array" ref="AG28">VLOOKUP($A28,[1]New!$A$2:$DE$2108,61,FALSE)</f>
        <v>Writing: Plan, Organize, Develop, Revise, Research</v>
      </c>
      <c r="AJ28">
        <f t="array" ref="AJ28">VLOOKUP($A28,[1]New!$A$2:$DE$2108,62,FALSE)</f>
        <v>169</v>
      </c>
      <c r="AN28">
        <f t="array" ref="AN28">IF(VLOOKUP($A28,[1]New!$A$2:$DE$2108,65,FALSE)="High",1,IF(VLOOKUP($A28,[1]New!$A$2:$DE$2108,65,FALSE)="HiAvg",2,IF(VLOOKUP($A28,[1]New!$A$2:$DE$2108,65,FALSE)="Avg",3,IF(VLOOKUP($A28,[1]New!$A$2:$DE$2108,65,FALSE)="LoAvg",4,5))))</f>
        <v>4</v>
      </c>
      <c r="AO28" t="str">
        <f t="array" ref="AO28">VLOOKUP($A28,[1]New!$A$2:$DE$2108,66,FALSE)</f>
        <v>Language: Understand, Edit for Grammar, Usage</v>
      </c>
      <c r="AR28">
        <f t="array" ref="AR28">VLOOKUP($A28,[1]New!$A$2:$DE$2108,67,FALSE)</f>
        <v>159</v>
      </c>
      <c r="AV28">
        <f t="array" ref="AV28">IF(VLOOKUP($A28,[1]New!$A$2:$DE$2108,70,FALSE)="High",1,IF(VLOOKUP($A28,[1]New!$A$2:$DE$2108,70,FALSE)="HiAvg",2,IF(VLOOKUP($A28,[1]New!$A$2:$DE$2108,70,FALSE)="Avg",3,IF(VLOOKUP($A28,[1]New!$A$2:$DE$2108,70,FALSE)="LoAvg",4,5))))</f>
        <v>5</v>
      </c>
      <c r="AW28" t="str">
        <f t="array" ref="AW28">VLOOKUP($A28,[1]New!$A$2:$DE$2108,71,FALSE)</f>
        <v>Language: Understand, Edit Mechanics</v>
      </c>
      <c r="AZ28">
        <f t="array" ref="AZ28">VLOOKUP($A28,[1]New!$A$2:$DE$2108,72,FALSE)</f>
        <v>162</v>
      </c>
      <c r="BD28">
        <f t="array" ref="BD28">IF(VLOOKUP($A28,[1]New!$A$2:$DE$2108,75,FALSE)="High",1,IF(VLOOKUP($A28,[1]New!$A$2:$DE$2108,75,FALSE)="HiAvg",2,IF(VLOOKUP($A28,[1]New!$A$2:$DE$2108,75,FALSE)="Avg",3,IF(VLOOKUP($A28,[1]New!$A$2:$DE$2108,75,FALSE)="LoAvg",4,5))))</f>
        <v>5</v>
      </c>
      <c r="BE28" t="str">
        <f t="array" ref="BE28">IF(VLOOKUP($A28,[1]New!$A$2:$DE$2108,76,FALSE)="","",VLOOKUP($A28,[1]New!$A$2:$DE$2108,76,FALSE))</f>
        <v/>
      </c>
      <c r="BH28" t="str">
        <f t="array" ref="BH28">IF(VLOOKUP($A28,[1]New!$A$2:$DE$2108,77,FALSE)="","",VLOOKUP($A28,[1]New!$A$2:$DE$2108,77,FALSE))</f>
        <v/>
      </c>
      <c r="BL28" t="str">
        <f t="array" ref="BL28">IF(VLOOKUP($A28,[1]New!$A$2:$DE$2108,80,FALSE)="High",1,IF(VLOOKUP($A28,[1]New!$A$2:$DE$2108,80,FALSE)="HiAvg",2,IF(VLOOKUP($A28,[1]New!$A$2:$DE$2108,80,FALSE)="Avg",3,IF(VLOOKUP($A28,[1]New!$A$2:$DE$2108,80,FALSE)="LoAvg",4,IF(VLOOKUP($A28,[1]New!$A$2:$DE$2108,80,FALSE)="Low",5,"")))))</f>
        <v/>
      </c>
    </row>
    <row r="29" spans="1:64" x14ac:dyDescent="0.2">
      <c r="A29" s="7" t="s">
        <v>152</v>
      </c>
      <c r="B29">
        <v>2015</v>
      </c>
      <c r="C29" t="s">
        <v>2233</v>
      </c>
      <c r="D29" t="str">
        <f t="array" ref="D29">VLOOKUP($A29,[1]New!$A$2:$DE$2108,5,FALSE)</f>
        <v>Mathematics</v>
      </c>
      <c r="E29">
        <f t="array" ref="E29">VLOOKUP($A29,[1]New!$A$2:$DE$2108,3,FALSE)</f>
        <v>6056021</v>
      </c>
      <c r="F29" t="str">
        <f t="array" ref="F29">VLOOKUP($A29,[1]New!$A$2:$DE$2108,4,FALSE)</f>
        <v>School 1</v>
      </c>
      <c r="H29">
        <f t="array" ref="H29">VLOOKUP($A29,[1]New!$A$2:$DE$2108,3,FALSE)</f>
        <v>6056021</v>
      </c>
      <c r="Q29">
        <f t="array" ref="Q29">VLOOKUP($A29,[1]New!$A$2:$DE$2108,19,FALSE)</f>
        <v>181</v>
      </c>
      <c r="S29">
        <f t="array" ref="S29">VLOOKUP($A29,[1]New!$A$2:$DE$2108,21,FALSE)</f>
        <v>62</v>
      </c>
      <c r="U29">
        <f t="array" ref="U29">IF(S29&gt;=75,1,IF(AND(S29&gt;=50,S29&lt;75),2,IF(AND(S29&gt;=25,S29&lt;50),3,IF(S29&lt;25,4,"NA"))))</f>
        <v>2</v>
      </c>
      <c r="V29" s="8">
        <f t="array" ref="V29">VLOOKUP($A29,[1]New!$A$2:$DE$2108,17,FALSE)</f>
        <v>42270</v>
      </c>
      <c r="AG29" t="str">
        <f t="array" ref="AG29">VLOOKUP($A29,[1]New!$A$2:$DE$2108,61,FALSE)</f>
        <v>Operations and Algebraic Thinking</v>
      </c>
      <c r="AJ29">
        <f t="array" ref="AJ29">VLOOKUP($A29,[1]New!$A$2:$DE$2108,62,FALSE)</f>
        <v>184</v>
      </c>
      <c r="AN29">
        <f t="array" ref="AN29">IF(VLOOKUP($A29,[1]New!$A$2:$DE$2108,65,FALSE)="High",1,IF(VLOOKUP($A29,[1]New!$A$2:$DE$2108,65,FALSE)="HiAvg",2,IF(VLOOKUP($A29,[1]New!$A$2:$DE$2108,65,FALSE)="Avg",3,IF(VLOOKUP($A29,[1]New!$A$2:$DE$2108,65,FALSE)="LoAvg",4,5))))</f>
        <v>2</v>
      </c>
      <c r="AO29" t="str">
        <f t="array" ref="AO29">VLOOKUP($A29,[1]New!$A$2:$DE$2108,66,FALSE)</f>
        <v>Number and Operations</v>
      </c>
      <c r="AR29">
        <f t="array" ref="AR29">VLOOKUP($A29,[1]New!$A$2:$DE$2108,67,FALSE)</f>
        <v>186</v>
      </c>
      <c r="AV29">
        <f t="array" ref="AV29">IF(VLOOKUP($A29,[1]New!$A$2:$DE$2108,70,FALSE)="High",1,IF(VLOOKUP($A29,[1]New!$A$2:$DE$2108,70,FALSE)="HiAvg",2,IF(VLOOKUP($A29,[1]New!$A$2:$DE$2108,70,FALSE)="Avg",3,IF(VLOOKUP($A29,[1]New!$A$2:$DE$2108,70,FALSE)="LoAvg",4,5))))</f>
        <v>2</v>
      </c>
      <c r="AW29" t="str">
        <f t="array" ref="AW29">VLOOKUP($A29,[1]New!$A$2:$DE$2108,71,FALSE)</f>
        <v>Measurement and Data</v>
      </c>
      <c r="AZ29">
        <f t="array" ref="AZ29">VLOOKUP($A29,[1]New!$A$2:$DE$2108,72,FALSE)</f>
        <v>154</v>
      </c>
      <c r="BD29">
        <f t="array" ref="BD29">IF(VLOOKUP($A29,[1]New!$A$2:$DE$2108,75,FALSE)="High",1,IF(VLOOKUP($A29,[1]New!$A$2:$DE$2108,75,FALSE)="HiAvg",2,IF(VLOOKUP($A29,[1]New!$A$2:$DE$2108,75,FALSE)="Avg",3,IF(VLOOKUP($A29,[1]New!$A$2:$DE$2108,75,FALSE)="LoAvg",4,5))))</f>
        <v>5</v>
      </c>
      <c r="BE29" t="str">
        <f t="array" ref="BE29">IF(VLOOKUP($A29,[1]New!$A$2:$DE$2108,76,FALSE)="","",VLOOKUP($A29,[1]New!$A$2:$DE$2108,76,FALSE))</f>
        <v>Geometry</v>
      </c>
      <c r="BH29">
        <f t="array" ref="BH29">IF(VLOOKUP($A29,[1]New!$A$2:$DE$2108,77,FALSE)="","",VLOOKUP($A29,[1]New!$A$2:$DE$2108,77,FALSE))</f>
        <v>200</v>
      </c>
      <c r="BL29">
        <f t="array" ref="BL29">IF(VLOOKUP($A29,[1]New!$A$2:$DE$2108,80,FALSE)="High",1,IF(VLOOKUP($A29,[1]New!$A$2:$DE$2108,80,FALSE)="HiAvg",2,IF(VLOOKUP($A29,[1]New!$A$2:$DE$2108,80,FALSE)="Avg",3,IF(VLOOKUP($A29,[1]New!$A$2:$DE$2108,80,FALSE)="LoAvg",4,IF(VLOOKUP($A29,[1]New!$A$2:$DE$2108,80,FALSE)="Low",5,"")))))</f>
        <v>1</v>
      </c>
    </row>
    <row r="30" spans="1:64" x14ac:dyDescent="0.2">
      <c r="A30" s="7" t="s">
        <v>153</v>
      </c>
      <c r="B30">
        <v>2015</v>
      </c>
      <c r="C30" t="s">
        <v>2233</v>
      </c>
      <c r="D30" t="str">
        <f t="array" ref="D30">VLOOKUP($A30,[1]New!$A$2:$DE$2108,5,FALSE)</f>
        <v>Reading</v>
      </c>
      <c r="E30">
        <f t="array" ref="E30">VLOOKUP($A30,[1]New!$A$2:$DE$2108,3,FALSE)</f>
        <v>6056021</v>
      </c>
      <c r="F30" t="str">
        <f t="array" ref="F30">VLOOKUP($A30,[1]New!$A$2:$DE$2108,4,FALSE)</f>
        <v>School 1</v>
      </c>
      <c r="H30">
        <f t="array" ref="H30">VLOOKUP($A30,[1]New!$A$2:$DE$2108,3,FALSE)</f>
        <v>6056021</v>
      </c>
      <c r="Q30">
        <f t="array" ref="Q30">VLOOKUP($A30,[1]New!$A$2:$DE$2108,19,FALSE)</f>
        <v>184</v>
      </c>
      <c r="S30">
        <f t="array" ref="S30">VLOOKUP($A30,[1]New!$A$2:$DE$2108,21,FALSE)</f>
        <v>73</v>
      </c>
      <c r="U30">
        <f t="array" ref="U30">IF(S30&gt;=75,1,IF(AND(S30&gt;=50,S30&lt;75),2,IF(AND(S30&gt;=25,S30&lt;50),3,IF(S30&lt;25,4,"NA"))))</f>
        <v>2</v>
      </c>
      <c r="V30" s="8">
        <f t="array" ref="V30">VLOOKUP($A30,[1]New!$A$2:$DE$2108,17,FALSE)</f>
        <v>42257</v>
      </c>
      <c r="AG30" t="str">
        <f t="array" ref="AG30">VLOOKUP($A30,[1]New!$A$2:$DE$2108,61,FALSE)</f>
        <v>Foundational Skills</v>
      </c>
      <c r="AJ30">
        <f t="array" ref="AJ30">VLOOKUP($A30,[1]New!$A$2:$DE$2108,62,FALSE)</f>
        <v>175</v>
      </c>
      <c r="AN30">
        <f t="array" ref="AN30">IF(VLOOKUP($A30,[1]New!$A$2:$DE$2108,65,FALSE)="High",1,IF(VLOOKUP($A30,[1]New!$A$2:$DE$2108,65,FALSE)="HiAvg",2,IF(VLOOKUP($A30,[1]New!$A$2:$DE$2108,65,FALSE)="Avg",3,IF(VLOOKUP($A30,[1]New!$A$2:$DE$2108,65,FALSE)="LoAvg",4,5))))</f>
        <v>3</v>
      </c>
      <c r="AO30" t="str">
        <f t="array" ref="AO30">VLOOKUP($A30,[1]New!$A$2:$DE$2108,66,FALSE)</f>
        <v>Language and Writing</v>
      </c>
      <c r="AR30">
        <f t="array" ref="AR30">VLOOKUP($A30,[1]New!$A$2:$DE$2108,67,FALSE)</f>
        <v>170</v>
      </c>
      <c r="AV30">
        <f t="array" ref="AV30">IF(VLOOKUP($A30,[1]New!$A$2:$DE$2108,70,FALSE)="High",1,IF(VLOOKUP($A30,[1]New!$A$2:$DE$2108,70,FALSE)="HiAvg",2,IF(VLOOKUP($A30,[1]New!$A$2:$DE$2108,70,FALSE)="Avg",3,IF(VLOOKUP($A30,[1]New!$A$2:$DE$2108,70,FALSE)="LoAvg",4,5))))</f>
        <v>4</v>
      </c>
      <c r="AW30" t="str">
        <f t="array" ref="AW30">VLOOKUP($A30,[1]New!$A$2:$DE$2108,71,FALSE)</f>
        <v>Literature and Informational</v>
      </c>
      <c r="AZ30">
        <f t="array" ref="AZ30">VLOOKUP($A30,[1]New!$A$2:$DE$2108,72,FALSE)</f>
        <v>188</v>
      </c>
      <c r="BD30">
        <f t="array" ref="BD30">IF(VLOOKUP($A30,[1]New!$A$2:$DE$2108,75,FALSE)="High",1,IF(VLOOKUP($A30,[1]New!$A$2:$DE$2108,75,FALSE)="HiAvg",2,IF(VLOOKUP($A30,[1]New!$A$2:$DE$2108,75,FALSE)="Avg",3,IF(VLOOKUP($A30,[1]New!$A$2:$DE$2108,75,FALSE)="LoAvg",4,5))))</f>
        <v>2</v>
      </c>
      <c r="BE30" t="str">
        <f t="array" ref="BE30">IF(VLOOKUP($A30,[1]New!$A$2:$DE$2108,76,FALSE)="","",VLOOKUP($A30,[1]New!$A$2:$DE$2108,76,FALSE))</f>
        <v>Vocabulary Use and Functions</v>
      </c>
      <c r="BH30">
        <f t="array" ref="BH30">IF(VLOOKUP($A30,[1]New!$A$2:$DE$2108,77,FALSE)="","",VLOOKUP($A30,[1]New!$A$2:$DE$2108,77,FALSE))</f>
        <v>199</v>
      </c>
      <c r="BL30">
        <f t="array" ref="BL30">IF(VLOOKUP($A30,[1]New!$A$2:$DE$2108,80,FALSE)="High",1,IF(VLOOKUP($A30,[1]New!$A$2:$DE$2108,80,FALSE)="HiAvg",2,IF(VLOOKUP($A30,[1]New!$A$2:$DE$2108,80,FALSE)="Avg",3,IF(VLOOKUP($A30,[1]New!$A$2:$DE$2108,80,FALSE)="LoAvg",4,IF(VLOOKUP($A30,[1]New!$A$2:$DE$2108,80,FALSE)="Low",5,"")))))</f>
        <v>1</v>
      </c>
    </row>
    <row r="31" spans="1:64" x14ac:dyDescent="0.2">
      <c r="A31" s="7" t="s">
        <v>154</v>
      </c>
      <c r="B31">
        <v>2015</v>
      </c>
      <c r="C31" t="s">
        <v>2233</v>
      </c>
      <c r="D31" t="str">
        <f t="array" ref="D31">VLOOKUP($A31,[1]New!$A$2:$DE$2108,5,FALSE)</f>
        <v>Language Usage</v>
      </c>
      <c r="E31">
        <f t="array" ref="E31">VLOOKUP($A31,[1]New!$A$2:$DE$2108,3,FALSE)</f>
        <v>6056022</v>
      </c>
      <c r="F31" t="str">
        <f t="array" ref="F31">VLOOKUP($A31,[1]New!$A$2:$DE$2108,4,FALSE)</f>
        <v>School 1</v>
      </c>
      <c r="H31">
        <f t="array" ref="H31">VLOOKUP($A31,[1]New!$A$2:$DE$2108,3,FALSE)</f>
        <v>6056022</v>
      </c>
      <c r="Q31">
        <f t="array" ref="Q31">VLOOKUP($A31,[1]New!$A$2:$DE$2108,19,FALSE)</f>
        <v>181</v>
      </c>
      <c r="S31">
        <f t="array" ref="S31">VLOOKUP($A31,[1]New!$A$2:$DE$2108,21,FALSE)</f>
        <v>4</v>
      </c>
      <c r="U31">
        <f t="array" ref="U31">IF(S31&gt;=75,1,IF(AND(S31&gt;=50,S31&lt;75),2,IF(AND(S31&gt;=25,S31&lt;50),3,IF(S31&lt;25,4,"NA"))))</f>
        <v>4</v>
      </c>
      <c r="V31" s="8">
        <f t="array" ref="V31">VLOOKUP($A31,[1]New!$A$2:$DE$2108,17,FALSE)</f>
        <v>42264</v>
      </c>
      <c r="AG31" t="str">
        <f t="array" ref="AG31">VLOOKUP($A31,[1]New!$A$2:$DE$2108,61,FALSE)</f>
        <v>Writing: Plan, Organize, Develop, Revise, Research</v>
      </c>
      <c r="AJ31">
        <f t="array" ref="AJ31">VLOOKUP($A31,[1]New!$A$2:$DE$2108,62,FALSE)</f>
        <v>173</v>
      </c>
      <c r="AN31">
        <f t="array" ref="AN31">IF(VLOOKUP($A31,[1]New!$A$2:$DE$2108,65,FALSE)="High",1,IF(VLOOKUP($A31,[1]New!$A$2:$DE$2108,65,FALSE)="HiAvg",2,IF(VLOOKUP($A31,[1]New!$A$2:$DE$2108,65,FALSE)="Avg",3,IF(VLOOKUP($A31,[1]New!$A$2:$DE$2108,65,FALSE)="LoAvg",4,5))))</f>
        <v>5</v>
      </c>
      <c r="AO31" t="str">
        <f t="array" ref="AO31">VLOOKUP($A31,[1]New!$A$2:$DE$2108,66,FALSE)</f>
        <v>Language: Understand, Edit for Grammar, Usage</v>
      </c>
      <c r="AR31">
        <f t="array" ref="AR31">VLOOKUP($A31,[1]New!$A$2:$DE$2108,67,FALSE)</f>
        <v>180</v>
      </c>
      <c r="AV31">
        <f t="array" ref="AV31">IF(VLOOKUP($A31,[1]New!$A$2:$DE$2108,70,FALSE)="High",1,IF(VLOOKUP($A31,[1]New!$A$2:$DE$2108,70,FALSE)="HiAvg",2,IF(VLOOKUP($A31,[1]New!$A$2:$DE$2108,70,FALSE)="Avg",3,IF(VLOOKUP($A31,[1]New!$A$2:$DE$2108,70,FALSE)="LoAvg",4,5))))</f>
        <v>5</v>
      </c>
      <c r="AW31" t="str">
        <f t="array" ref="AW31">VLOOKUP($A31,[1]New!$A$2:$DE$2108,71,FALSE)</f>
        <v>Language: Understand, Edit Mechanics</v>
      </c>
      <c r="AZ31">
        <f t="array" ref="AZ31">VLOOKUP($A31,[1]New!$A$2:$DE$2108,72,FALSE)</f>
        <v>188</v>
      </c>
      <c r="BD31">
        <f t="array" ref="BD31">IF(VLOOKUP($A31,[1]New!$A$2:$DE$2108,75,FALSE)="High",1,IF(VLOOKUP($A31,[1]New!$A$2:$DE$2108,75,FALSE)="HiAvg",2,IF(VLOOKUP($A31,[1]New!$A$2:$DE$2108,75,FALSE)="Avg",3,IF(VLOOKUP($A31,[1]New!$A$2:$DE$2108,75,FALSE)="LoAvg",4,5))))</f>
        <v>5</v>
      </c>
      <c r="BE31" t="str">
        <f t="array" ref="BE31">IF(VLOOKUP($A31,[1]New!$A$2:$DE$2108,76,FALSE)="","",VLOOKUP($A31,[1]New!$A$2:$DE$2108,76,FALSE))</f>
        <v/>
      </c>
      <c r="BH31" t="str">
        <f t="array" ref="BH31">IF(VLOOKUP($A31,[1]New!$A$2:$DE$2108,77,FALSE)="","",VLOOKUP($A31,[1]New!$A$2:$DE$2108,77,FALSE))</f>
        <v/>
      </c>
      <c r="BL31" t="str">
        <f t="array" ref="BL31">IF(VLOOKUP($A31,[1]New!$A$2:$DE$2108,80,FALSE)="High",1,IF(VLOOKUP($A31,[1]New!$A$2:$DE$2108,80,FALSE)="HiAvg",2,IF(VLOOKUP($A31,[1]New!$A$2:$DE$2108,80,FALSE)="Avg",3,IF(VLOOKUP($A31,[1]New!$A$2:$DE$2108,80,FALSE)="LoAvg",4,IF(VLOOKUP($A31,[1]New!$A$2:$DE$2108,80,FALSE)="Low",5,"")))))</f>
        <v/>
      </c>
    </row>
    <row r="32" spans="1:64" x14ac:dyDescent="0.2">
      <c r="A32" s="7" t="s">
        <v>155</v>
      </c>
      <c r="B32">
        <v>2015</v>
      </c>
      <c r="C32" t="s">
        <v>2233</v>
      </c>
      <c r="D32" t="str">
        <f t="array" ref="D32">VLOOKUP($A32,[1]New!$A$2:$DE$2108,5,FALSE)</f>
        <v>Mathematics</v>
      </c>
      <c r="E32">
        <f t="array" ref="E32">VLOOKUP($A32,[1]New!$A$2:$DE$2108,3,FALSE)</f>
        <v>6056022</v>
      </c>
      <c r="F32" t="str">
        <f t="array" ref="F32">VLOOKUP($A32,[1]New!$A$2:$DE$2108,4,FALSE)</f>
        <v>School 1</v>
      </c>
      <c r="H32">
        <f t="array" ref="H32">VLOOKUP($A32,[1]New!$A$2:$DE$2108,3,FALSE)</f>
        <v>6056022</v>
      </c>
      <c r="Q32">
        <f t="array" ref="Q32">VLOOKUP($A32,[1]New!$A$2:$DE$2108,19,FALSE)</f>
        <v>187</v>
      </c>
      <c r="S32">
        <f t="array" ref="S32">VLOOKUP($A32,[1]New!$A$2:$DE$2108,21,FALSE)</f>
        <v>5</v>
      </c>
      <c r="U32">
        <f t="array" ref="U32">IF(S32&gt;=75,1,IF(AND(S32&gt;=50,S32&lt;75),2,IF(AND(S32&gt;=25,S32&lt;50),3,IF(S32&lt;25,4,"NA"))))</f>
        <v>4</v>
      </c>
      <c r="V32" s="8">
        <f t="array" ref="V32">VLOOKUP($A32,[1]New!$A$2:$DE$2108,17,FALSE)</f>
        <v>42270</v>
      </c>
      <c r="AG32" t="str">
        <f t="array" ref="AG32">VLOOKUP($A32,[1]New!$A$2:$DE$2108,61,FALSE)</f>
        <v>Operations and Algebraic Thinking</v>
      </c>
      <c r="AJ32">
        <f t="array" ref="AJ32">VLOOKUP($A32,[1]New!$A$2:$DE$2108,62,FALSE)</f>
        <v>182</v>
      </c>
      <c r="AN32">
        <f t="array" ref="AN32">IF(VLOOKUP($A32,[1]New!$A$2:$DE$2108,65,FALSE)="High",1,IF(VLOOKUP($A32,[1]New!$A$2:$DE$2108,65,FALSE)="HiAvg",2,IF(VLOOKUP($A32,[1]New!$A$2:$DE$2108,65,FALSE)="Avg",3,IF(VLOOKUP($A32,[1]New!$A$2:$DE$2108,65,FALSE)="LoAvg",4,5))))</f>
        <v>5</v>
      </c>
      <c r="AO32" t="str">
        <f t="array" ref="AO32">VLOOKUP($A32,[1]New!$A$2:$DE$2108,66,FALSE)</f>
        <v>Number and Operations</v>
      </c>
      <c r="AR32">
        <f t="array" ref="AR32">VLOOKUP($A32,[1]New!$A$2:$DE$2108,67,FALSE)</f>
        <v>188</v>
      </c>
      <c r="AV32">
        <f t="array" ref="AV32">IF(VLOOKUP($A32,[1]New!$A$2:$DE$2108,70,FALSE)="High",1,IF(VLOOKUP($A32,[1]New!$A$2:$DE$2108,70,FALSE)="HiAvg",2,IF(VLOOKUP($A32,[1]New!$A$2:$DE$2108,70,FALSE)="Avg",3,IF(VLOOKUP($A32,[1]New!$A$2:$DE$2108,70,FALSE)="LoAvg",4,5))))</f>
        <v>5</v>
      </c>
      <c r="AW32" t="str">
        <f t="array" ref="AW32">VLOOKUP($A32,[1]New!$A$2:$DE$2108,71,FALSE)</f>
        <v>Measurement and Data</v>
      </c>
      <c r="AZ32">
        <f t="array" ref="AZ32">VLOOKUP($A32,[1]New!$A$2:$DE$2108,72,FALSE)</f>
        <v>184</v>
      </c>
      <c r="BD32">
        <f t="array" ref="BD32">IF(VLOOKUP($A32,[1]New!$A$2:$DE$2108,75,FALSE)="High",1,IF(VLOOKUP($A32,[1]New!$A$2:$DE$2108,75,FALSE)="HiAvg",2,IF(VLOOKUP($A32,[1]New!$A$2:$DE$2108,75,FALSE)="Avg",3,IF(VLOOKUP($A32,[1]New!$A$2:$DE$2108,75,FALSE)="LoAvg",4,5))))</f>
        <v>5</v>
      </c>
      <c r="BE32" t="str">
        <f t="array" ref="BE32">IF(VLOOKUP($A32,[1]New!$A$2:$DE$2108,76,FALSE)="","",VLOOKUP($A32,[1]New!$A$2:$DE$2108,76,FALSE))</f>
        <v>Geometry</v>
      </c>
      <c r="BH32">
        <f t="array" ref="BH32">IF(VLOOKUP($A32,[1]New!$A$2:$DE$2108,77,FALSE)="","",VLOOKUP($A32,[1]New!$A$2:$DE$2108,77,FALSE))</f>
        <v>194</v>
      </c>
      <c r="BL32">
        <f t="array" ref="BL32">IF(VLOOKUP($A32,[1]New!$A$2:$DE$2108,80,FALSE)="High",1,IF(VLOOKUP($A32,[1]New!$A$2:$DE$2108,80,FALSE)="HiAvg",2,IF(VLOOKUP($A32,[1]New!$A$2:$DE$2108,80,FALSE)="Avg",3,IF(VLOOKUP($A32,[1]New!$A$2:$DE$2108,80,FALSE)="LoAvg",4,IF(VLOOKUP($A32,[1]New!$A$2:$DE$2108,80,FALSE)="Low",5,"")))))</f>
        <v>5</v>
      </c>
    </row>
    <row r="33" spans="1:64" x14ac:dyDescent="0.2">
      <c r="A33" s="7" t="s">
        <v>156</v>
      </c>
      <c r="B33">
        <v>2015</v>
      </c>
      <c r="C33" t="s">
        <v>2233</v>
      </c>
      <c r="D33" t="str">
        <f t="array" ref="D33">VLOOKUP($A33,[1]New!$A$2:$DE$2108,5,FALSE)</f>
        <v>Reading</v>
      </c>
      <c r="E33">
        <f t="array" ref="E33">VLOOKUP($A33,[1]New!$A$2:$DE$2108,3,FALSE)</f>
        <v>6056022</v>
      </c>
      <c r="F33" t="str">
        <f t="array" ref="F33">VLOOKUP($A33,[1]New!$A$2:$DE$2108,4,FALSE)</f>
        <v>School 1</v>
      </c>
      <c r="H33">
        <f t="array" ref="H33">VLOOKUP($A33,[1]New!$A$2:$DE$2108,3,FALSE)</f>
        <v>6056022</v>
      </c>
      <c r="Q33">
        <f t="array" ref="Q33">VLOOKUP($A33,[1]New!$A$2:$DE$2108,19,FALSE)</f>
        <v>185</v>
      </c>
      <c r="S33">
        <f t="array" ref="S33">VLOOKUP($A33,[1]New!$A$2:$DE$2108,21,FALSE)</f>
        <v>9</v>
      </c>
      <c r="U33">
        <f t="array" ref="U33">IF(S33&gt;=75,1,IF(AND(S33&gt;=50,S33&lt;75),2,IF(AND(S33&gt;=25,S33&lt;50),3,IF(S33&lt;25,4,"NA"))))</f>
        <v>4</v>
      </c>
      <c r="V33" s="8">
        <f t="array" ref="V33">VLOOKUP($A33,[1]New!$A$2:$DE$2108,17,FALSE)</f>
        <v>42261</v>
      </c>
      <c r="AG33" t="str">
        <f t="array" ref="AG33">VLOOKUP($A33,[1]New!$A$2:$DE$2108,61,FALSE)</f>
        <v>Literature</v>
      </c>
      <c r="AJ33">
        <f t="array" ref="AJ33">VLOOKUP($A33,[1]New!$A$2:$DE$2108,62,FALSE)</f>
        <v>183</v>
      </c>
      <c r="AN33">
        <f t="array" ref="AN33">IF(VLOOKUP($A33,[1]New!$A$2:$DE$2108,65,FALSE)="High",1,IF(VLOOKUP($A33,[1]New!$A$2:$DE$2108,65,FALSE)="HiAvg",2,IF(VLOOKUP($A33,[1]New!$A$2:$DE$2108,65,FALSE)="Avg",3,IF(VLOOKUP($A33,[1]New!$A$2:$DE$2108,65,FALSE)="LoAvg",4,5))))</f>
        <v>5</v>
      </c>
      <c r="AO33" t="str">
        <f t="array" ref="AO33">VLOOKUP($A33,[1]New!$A$2:$DE$2108,66,FALSE)</f>
        <v>Informational Text</v>
      </c>
      <c r="AR33">
        <f t="array" ref="AR33">VLOOKUP($A33,[1]New!$A$2:$DE$2108,67,FALSE)</f>
        <v>198</v>
      </c>
      <c r="AV33">
        <f t="array" ref="AV33">IF(VLOOKUP($A33,[1]New!$A$2:$DE$2108,70,FALSE)="High",1,IF(VLOOKUP($A33,[1]New!$A$2:$DE$2108,70,FALSE)="HiAvg",2,IF(VLOOKUP($A33,[1]New!$A$2:$DE$2108,70,FALSE)="Avg",3,IF(VLOOKUP($A33,[1]New!$A$2:$DE$2108,70,FALSE)="LoAvg",4,5))))</f>
        <v>4</v>
      </c>
      <c r="AW33" t="str">
        <f t="array" ref="AW33">VLOOKUP($A33,[1]New!$A$2:$DE$2108,71,FALSE)</f>
        <v>Vocabulary Acquisition and Use</v>
      </c>
      <c r="AZ33">
        <f t="array" ref="AZ33">VLOOKUP($A33,[1]New!$A$2:$DE$2108,72,FALSE)</f>
        <v>174</v>
      </c>
      <c r="BD33">
        <f t="array" ref="BD33">IF(VLOOKUP($A33,[1]New!$A$2:$DE$2108,75,FALSE)="High",1,IF(VLOOKUP($A33,[1]New!$A$2:$DE$2108,75,FALSE)="HiAvg",2,IF(VLOOKUP($A33,[1]New!$A$2:$DE$2108,75,FALSE)="Avg",3,IF(VLOOKUP($A33,[1]New!$A$2:$DE$2108,75,FALSE)="LoAvg",4,5))))</f>
        <v>5</v>
      </c>
      <c r="BE33" t="str">
        <f t="array" ref="BE33">IF(VLOOKUP($A33,[1]New!$A$2:$DE$2108,76,FALSE)="","",VLOOKUP($A33,[1]New!$A$2:$DE$2108,76,FALSE))</f>
        <v/>
      </c>
      <c r="BH33" t="str">
        <f t="array" ref="BH33">IF(VLOOKUP($A33,[1]New!$A$2:$DE$2108,77,FALSE)="","",VLOOKUP($A33,[1]New!$A$2:$DE$2108,77,FALSE))</f>
        <v/>
      </c>
      <c r="BL33" t="str">
        <f t="array" ref="BL33">IF(VLOOKUP($A33,[1]New!$A$2:$DE$2108,80,FALSE)="High",1,IF(VLOOKUP($A33,[1]New!$A$2:$DE$2108,80,FALSE)="HiAvg",2,IF(VLOOKUP($A33,[1]New!$A$2:$DE$2108,80,FALSE)="Avg",3,IF(VLOOKUP($A33,[1]New!$A$2:$DE$2108,80,FALSE)="LoAvg",4,IF(VLOOKUP($A33,[1]New!$A$2:$DE$2108,80,FALSE)="Low",5,"")))))</f>
        <v/>
      </c>
    </row>
    <row r="34" spans="1:64" x14ac:dyDescent="0.2">
      <c r="A34" s="7" t="s">
        <v>157</v>
      </c>
      <c r="B34">
        <v>2015</v>
      </c>
      <c r="C34" t="s">
        <v>2233</v>
      </c>
      <c r="D34" t="str">
        <f t="array" ref="D34">VLOOKUP($A34,[1]New!$A$2:$DE$2108,5,FALSE)</f>
        <v>Language Usage</v>
      </c>
      <c r="E34">
        <f t="array" ref="E34">VLOOKUP($A34,[1]New!$A$2:$DE$2108,3,FALSE)</f>
        <v>6056023</v>
      </c>
      <c r="F34" t="str">
        <f t="array" ref="F34">VLOOKUP($A34,[1]New!$A$2:$DE$2108,4,FALSE)</f>
        <v>School 1</v>
      </c>
      <c r="H34">
        <f t="array" ref="H34">VLOOKUP($A34,[1]New!$A$2:$DE$2108,3,FALSE)</f>
        <v>6056023</v>
      </c>
      <c r="Q34">
        <f t="array" ref="Q34">VLOOKUP($A34,[1]New!$A$2:$DE$2108,19,FALSE)</f>
        <v>207</v>
      </c>
      <c r="S34">
        <f t="array" ref="S34">VLOOKUP($A34,[1]New!$A$2:$DE$2108,21,FALSE)</f>
        <v>54</v>
      </c>
      <c r="U34">
        <f t="array" ref="U34">IF(S34&gt;=75,1,IF(AND(S34&gt;=50,S34&lt;75),2,IF(AND(S34&gt;=25,S34&lt;50),3,IF(S34&lt;25,4,"NA"))))</f>
        <v>2</v>
      </c>
      <c r="V34" s="8">
        <f t="array" ref="V34">VLOOKUP($A34,[1]New!$A$2:$DE$2108,17,FALSE)</f>
        <v>42263</v>
      </c>
      <c r="AG34" t="str">
        <f t="array" ref="AG34">VLOOKUP($A34,[1]New!$A$2:$DE$2108,61,FALSE)</f>
        <v>Writing: Plan, Organize, Develop, Revise, Research</v>
      </c>
      <c r="AJ34">
        <f t="array" ref="AJ34">VLOOKUP($A34,[1]New!$A$2:$DE$2108,62,FALSE)</f>
        <v>204</v>
      </c>
      <c r="AN34">
        <f t="array" ref="AN34">IF(VLOOKUP($A34,[1]New!$A$2:$DE$2108,65,FALSE)="High",1,IF(VLOOKUP($A34,[1]New!$A$2:$DE$2108,65,FALSE)="HiAvg",2,IF(VLOOKUP($A34,[1]New!$A$2:$DE$2108,65,FALSE)="Avg",3,IF(VLOOKUP($A34,[1]New!$A$2:$DE$2108,65,FALSE)="LoAvg",4,5))))</f>
        <v>4</v>
      </c>
      <c r="AO34" t="str">
        <f t="array" ref="AO34">VLOOKUP($A34,[1]New!$A$2:$DE$2108,66,FALSE)</f>
        <v>Language: Understand, Edit for Grammar, Usage</v>
      </c>
      <c r="AR34">
        <f t="array" ref="AR34">VLOOKUP($A34,[1]New!$A$2:$DE$2108,67,FALSE)</f>
        <v>203</v>
      </c>
      <c r="AV34">
        <f t="array" ref="AV34">IF(VLOOKUP($A34,[1]New!$A$2:$DE$2108,70,FALSE)="High",1,IF(VLOOKUP($A34,[1]New!$A$2:$DE$2108,70,FALSE)="HiAvg",2,IF(VLOOKUP($A34,[1]New!$A$2:$DE$2108,70,FALSE)="Avg",3,IF(VLOOKUP($A34,[1]New!$A$2:$DE$2108,70,FALSE)="LoAvg",4,5))))</f>
        <v>4</v>
      </c>
      <c r="AW34" t="str">
        <f t="array" ref="AW34">VLOOKUP($A34,[1]New!$A$2:$DE$2108,71,FALSE)</f>
        <v>Language: Understand, Edit Mechanics</v>
      </c>
      <c r="AZ34">
        <f t="array" ref="AZ34">VLOOKUP($A34,[1]New!$A$2:$DE$2108,72,FALSE)</f>
        <v>213</v>
      </c>
      <c r="BD34">
        <f t="array" ref="BD34">IF(VLOOKUP($A34,[1]New!$A$2:$DE$2108,75,FALSE)="High",1,IF(VLOOKUP($A34,[1]New!$A$2:$DE$2108,75,FALSE)="HiAvg",2,IF(VLOOKUP($A34,[1]New!$A$2:$DE$2108,75,FALSE)="Avg",3,IF(VLOOKUP($A34,[1]New!$A$2:$DE$2108,75,FALSE)="LoAvg",4,5))))</f>
        <v>2</v>
      </c>
      <c r="BE34" t="str">
        <f t="array" ref="BE34">IF(VLOOKUP($A34,[1]New!$A$2:$DE$2108,76,FALSE)="","",VLOOKUP($A34,[1]New!$A$2:$DE$2108,76,FALSE))</f>
        <v/>
      </c>
      <c r="BH34" t="str">
        <f t="array" ref="BH34">IF(VLOOKUP($A34,[1]New!$A$2:$DE$2108,77,FALSE)="","",VLOOKUP($A34,[1]New!$A$2:$DE$2108,77,FALSE))</f>
        <v/>
      </c>
      <c r="BL34" t="str">
        <f t="array" ref="BL34">IF(VLOOKUP($A34,[1]New!$A$2:$DE$2108,80,FALSE)="High",1,IF(VLOOKUP($A34,[1]New!$A$2:$DE$2108,80,FALSE)="HiAvg",2,IF(VLOOKUP($A34,[1]New!$A$2:$DE$2108,80,FALSE)="Avg",3,IF(VLOOKUP($A34,[1]New!$A$2:$DE$2108,80,FALSE)="LoAvg",4,IF(VLOOKUP($A34,[1]New!$A$2:$DE$2108,80,FALSE)="Low",5,"")))))</f>
        <v/>
      </c>
    </row>
    <row r="35" spans="1:64" x14ac:dyDescent="0.2">
      <c r="A35" s="7" t="s">
        <v>158</v>
      </c>
      <c r="B35">
        <v>2015</v>
      </c>
      <c r="C35" t="s">
        <v>2233</v>
      </c>
      <c r="D35" t="str">
        <f t="array" ref="D35">VLOOKUP($A35,[1]New!$A$2:$DE$2108,5,FALSE)</f>
        <v>Mathematics</v>
      </c>
      <c r="E35">
        <f t="array" ref="E35">VLOOKUP($A35,[1]New!$A$2:$DE$2108,3,FALSE)</f>
        <v>6056023</v>
      </c>
      <c r="F35" t="str">
        <f t="array" ref="F35">VLOOKUP($A35,[1]New!$A$2:$DE$2108,4,FALSE)</f>
        <v>School 1</v>
      </c>
      <c r="H35">
        <f t="array" ref="H35">VLOOKUP($A35,[1]New!$A$2:$DE$2108,3,FALSE)</f>
        <v>6056023</v>
      </c>
      <c r="Q35">
        <f t="array" ref="Q35">VLOOKUP($A35,[1]New!$A$2:$DE$2108,19,FALSE)</f>
        <v>201</v>
      </c>
      <c r="S35">
        <f t="array" ref="S35">VLOOKUP($A35,[1]New!$A$2:$DE$2108,21,FALSE)</f>
        <v>24</v>
      </c>
      <c r="U35">
        <f t="array" ref="U35">IF(S35&gt;=75,1,IF(AND(S35&gt;=50,S35&lt;75),2,IF(AND(S35&gt;=25,S35&lt;50),3,IF(S35&lt;25,4,"NA"))))</f>
        <v>4</v>
      </c>
      <c r="V35" s="8">
        <f t="array" ref="V35">VLOOKUP($A35,[1]New!$A$2:$DE$2108,17,FALSE)</f>
        <v>42271</v>
      </c>
      <c r="AG35" t="str">
        <f t="array" ref="AG35">VLOOKUP($A35,[1]New!$A$2:$DE$2108,61,FALSE)</f>
        <v>Operations and Algebraic Thinking</v>
      </c>
      <c r="AJ35">
        <f t="array" ref="AJ35">VLOOKUP($A35,[1]New!$A$2:$DE$2108,62,FALSE)</f>
        <v>209</v>
      </c>
      <c r="AN35">
        <f t="array" ref="AN35">IF(VLOOKUP($A35,[1]New!$A$2:$DE$2108,65,FALSE)="High",1,IF(VLOOKUP($A35,[1]New!$A$2:$DE$2108,65,FALSE)="HiAvg",2,IF(VLOOKUP($A35,[1]New!$A$2:$DE$2108,65,FALSE)="Avg",3,IF(VLOOKUP($A35,[1]New!$A$2:$DE$2108,65,FALSE)="LoAvg",4,5))))</f>
        <v>4</v>
      </c>
      <c r="AO35" t="str">
        <f t="array" ref="AO35">VLOOKUP($A35,[1]New!$A$2:$DE$2108,66,FALSE)</f>
        <v>Number and Operations</v>
      </c>
      <c r="AR35">
        <f t="array" ref="AR35">VLOOKUP($A35,[1]New!$A$2:$DE$2108,67,FALSE)</f>
        <v>206</v>
      </c>
      <c r="AV35">
        <f t="array" ref="AV35">IF(VLOOKUP($A35,[1]New!$A$2:$DE$2108,70,FALSE)="High",1,IF(VLOOKUP($A35,[1]New!$A$2:$DE$2108,70,FALSE)="HiAvg",2,IF(VLOOKUP($A35,[1]New!$A$2:$DE$2108,70,FALSE)="Avg",3,IF(VLOOKUP($A35,[1]New!$A$2:$DE$2108,70,FALSE)="LoAvg",4,5))))</f>
        <v>4</v>
      </c>
      <c r="AW35" t="str">
        <f t="array" ref="AW35">VLOOKUP($A35,[1]New!$A$2:$DE$2108,71,FALSE)</f>
        <v>Measurement and Data</v>
      </c>
      <c r="AZ35">
        <f t="array" ref="AZ35">VLOOKUP($A35,[1]New!$A$2:$DE$2108,72,FALSE)</f>
        <v>196</v>
      </c>
      <c r="BD35">
        <f t="array" ref="BD35">IF(VLOOKUP($A35,[1]New!$A$2:$DE$2108,75,FALSE)="High",1,IF(VLOOKUP($A35,[1]New!$A$2:$DE$2108,75,FALSE)="HiAvg",2,IF(VLOOKUP($A35,[1]New!$A$2:$DE$2108,75,FALSE)="Avg",3,IF(VLOOKUP($A35,[1]New!$A$2:$DE$2108,75,FALSE)="LoAvg",4,5))))</f>
        <v>5</v>
      </c>
      <c r="BE35" t="str">
        <f t="array" ref="BE35">IF(VLOOKUP($A35,[1]New!$A$2:$DE$2108,76,FALSE)="","",VLOOKUP($A35,[1]New!$A$2:$DE$2108,76,FALSE))</f>
        <v>Geometry</v>
      </c>
      <c r="BH35">
        <f t="array" ref="BH35">IF(VLOOKUP($A35,[1]New!$A$2:$DE$2108,77,FALSE)="","",VLOOKUP($A35,[1]New!$A$2:$DE$2108,77,FALSE))</f>
        <v>195</v>
      </c>
      <c r="BL35">
        <f t="array" ref="BL35">IF(VLOOKUP($A35,[1]New!$A$2:$DE$2108,80,FALSE)="High",1,IF(VLOOKUP($A35,[1]New!$A$2:$DE$2108,80,FALSE)="HiAvg",2,IF(VLOOKUP($A35,[1]New!$A$2:$DE$2108,80,FALSE)="Avg",3,IF(VLOOKUP($A35,[1]New!$A$2:$DE$2108,80,FALSE)="LoAvg",4,IF(VLOOKUP($A35,[1]New!$A$2:$DE$2108,80,FALSE)="Low",5,"")))))</f>
        <v>5</v>
      </c>
    </row>
    <row r="36" spans="1:64" x14ac:dyDescent="0.2">
      <c r="A36" s="7" t="s">
        <v>159</v>
      </c>
      <c r="B36">
        <v>2015</v>
      </c>
      <c r="C36" t="s">
        <v>2233</v>
      </c>
      <c r="D36" t="str">
        <f t="array" ref="D36">VLOOKUP($A36,[1]New!$A$2:$DE$2108,5,FALSE)</f>
        <v>Reading</v>
      </c>
      <c r="E36">
        <f t="array" ref="E36">VLOOKUP($A36,[1]New!$A$2:$DE$2108,3,FALSE)</f>
        <v>6056023</v>
      </c>
      <c r="F36" t="str">
        <f t="array" ref="F36">VLOOKUP($A36,[1]New!$A$2:$DE$2108,4,FALSE)</f>
        <v>School 1</v>
      </c>
      <c r="H36">
        <f t="array" ref="H36">VLOOKUP($A36,[1]New!$A$2:$DE$2108,3,FALSE)</f>
        <v>6056023</v>
      </c>
      <c r="Q36">
        <f t="array" ref="Q36">VLOOKUP($A36,[1]New!$A$2:$DE$2108,19,FALSE)</f>
        <v>197</v>
      </c>
      <c r="S36">
        <f t="array" ref="S36">VLOOKUP($A36,[1]New!$A$2:$DE$2108,21,FALSE)</f>
        <v>28</v>
      </c>
      <c r="U36">
        <f t="array" ref="U36">IF(S36&gt;=75,1,IF(AND(S36&gt;=50,S36&lt;75),2,IF(AND(S36&gt;=25,S36&lt;50),3,IF(S36&lt;25,4,"NA"))))</f>
        <v>3</v>
      </c>
      <c r="V36" s="8">
        <f t="array" ref="V36">VLOOKUP($A36,[1]New!$A$2:$DE$2108,17,FALSE)</f>
        <v>42257</v>
      </c>
      <c r="AG36" t="str">
        <f t="array" ref="AG36">VLOOKUP($A36,[1]New!$A$2:$DE$2108,61,FALSE)</f>
        <v>Literature</v>
      </c>
      <c r="AJ36">
        <f t="array" ref="AJ36">VLOOKUP($A36,[1]New!$A$2:$DE$2108,62,FALSE)</f>
        <v>203</v>
      </c>
      <c r="AN36">
        <f t="array" ref="AN36">IF(VLOOKUP($A36,[1]New!$A$2:$DE$2108,65,FALSE)="High",1,IF(VLOOKUP($A36,[1]New!$A$2:$DE$2108,65,FALSE)="HiAvg",2,IF(VLOOKUP($A36,[1]New!$A$2:$DE$2108,65,FALSE)="Avg",3,IF(VLOOKUP($A36,[1]New!$A$2:$DE$2108,65,FALSE)="LoAvg",4,5))))</f>
        <v>4</v>
      </c>
      <c r="AO36" t="str">
        <f t="array" ref="AO36">VLOOKUP($A36,[1]New!$A$2:$DE$2108,66,FALSE)</f>
        <v>Informational Text</v>
      </c>
      <c r="AR36">
        <f t="array" ref="AR36">VLOOKUP($A36,[1]New!$A$2:$DE$2108,67,FALSE)</f>
        <v>193</v>
      </c>
      <c r="AV36">
        <f t="array" ref="AV36">IF(VLOOKUP($A36,[1]New!$A$2:$DE$2108,70,FALSE)="High",1,IF(VLOOKUP($A36,[1]New!$A$2:$DE$2108,70,FALSE)="HiAvg",2,IF(VLOOKUP($A36,[1]New!$A$2:$DE$2108,70,FALSE)="Avg",3,IF(VLOOKUP($A36,[1]New!$A$2:$DE$2108,70,FALSE)="LoAvg",4,5))))</f>
        <v>5</v>
      </c>
      <c r="AW36" t="str">
        <f t="array" ref="AW36">VLOOKUP($A36,[1]New!$A$2:$DE$2108,71,FALSE)</f>
        <v>Vocabulary Acquisition and Use</v>
      </c>
      <c r="AZ36">
        <f t="array" ref="AZ36">VLOOKUP($A36,[1]New!$A$2:$DE$2108,72,FALSE)</f>
        <v>195</v>
      </c>
      <c r="BD36">
        <f t="array" ref="BD36">IF(VLOOKUP($A36,[1]New!$A$2:$DE$2108,75,FALSE)="High",1,IF(VLOOKUP($A36,[1]New!$A$2:$DE$2108,75,FALSE)="HiAvg",2,IF(VLOOKUP($A36,[1]New!$A$2:$DE$2108,75,FALSE)="Avg",3,IF(VLOOKUP($A36,[1]New!$A$2:$DE$2108,75,FALSE)="LoAvg",4,5))))</f>
        <v>5</v>
      </c>
      <c r="BE36" t="str">
        <f t="array" ref="BE36">IF(VLOOKUP($A36,[1]New!$A$2:$DE$2108,76,FALSE)="","",VLOOKUP($A36,[1]New!$A$2:$DE$2108,76,FALSE))</f>
        <v/>
      </c>
      <c r="BH36" t="str">
        <f t="array" ref="BH36">IF(VLOOKUP($A36,[1]New!$A$2:$DE$2108,77,FALSE)="","",VLOOKUP($A36,[1]New!$A$2:$DE$2108,77,FALSE))</f>
        <v/>
      </c>
      <c r="BL36" t="str">
        <f t="array" ref="BL36">IF(VLOOKUP($A36,[1]New!$A$2:$DE$2108,80,FALSE)="High",1,IF(VLOOKUP($A36,[1]New!$A$2:$DE$2108,80,FALSE)="HiAvg",2,IF(VLOOKUP($A36,[1]New!$A$2:$DE$2108,80,FALSE)="Avg",3,IF(VLOOKUP($A36,[1]New!$A$2:$DE$2108,80,FALSE)="LoAvg",4,IF(VLOOKUP($A36,[1]New!$A$2:$DE$2108,80,FALSE)="Low",5,"")))))</f>
        <v/>
      </c>
    </row>
    <row r="37" spans="1:64" x14ac:dyDescent="0.2">
      <c r="A37" s="7" t="s">
        <v>160</v>
      </c>
      <c r="B37">
        <v>2015</v>
      </c>
      <c r="C37" t="s">
        <v>2233</v>
      </c>
      <c r="D37" t="str">
        <f t="array" ref="D37">VLOOKUP($A37,[1]New!$A$2:$DE$2108,5,FALSE)</f>
        <v>Language Usage</v>
      </c>
      <c r="E37">
        <f t="array" ref="E37">VLOOKUP($A37,[1]New!$A$2:$DE$2108,3,FALSE)</f>
        <v>6056024</v>
      </c>
      <c r="F37" t="str">
        <f t="array" ref="F37">VLOOKUP($A37,[1]New!$A$2:$DE$2108,4,FALSE)</f>
        <v>School 1</v>
      </c>
      <c r="H37">
        <f t="array" ref="H37">VLOOKUP($A37,[1]New!$A$2:$DE$2108,3,FALSE)</f>
        <v>6056024</v>
      </c>
      <c r="Q37">
        <f t="array" ref="Q37">VLOOKUP($A37,[1]New!$A$2:$DE$2108,19,FALSE)</f>
        <v>179</v>
      </c>
      <c r="S37">
        <f t="array" ref="S37">VLOOKUP($A37,[1]New!$A$2:$DE$2108,21,FALSE)</f>
        <v>25</v>
      </c>
      <c r="U37">
        <f t="array" ref="U37">IF(S37&gt;=75,1,IF(AND(S37&gt;=50,S37&lt;75),2,IF(AND(S37&gt;=25,S37&lt;50),3,IF(S37&lt;25,4,"NA"))))</f>
        <v>3</v>
      </c>
      <c r="V37" s="8">
        <f t="array" ref="V37">VLOOKUP($A37,[1]New!$A$2:$DE$2108,17,FALSE)</f>
        <v>42261</v>
      </c>
      <c r="AG37" t="str">
        <f t="array" ref="AG37">VLOOKUP($A37,[1]New!$A$2:$DE$2108,61,FALSE)</f>
        <v>Writing: Plan, Organize, Develop, Revise, Research</v>
      </c>
      <c r="AJ37">
        <f t="array" ref="AJ37">VLOOKUP($A37,[1]New!$A$2:$DE$2108,62,FALSE)</f>
        <v>179</v>
      </c>
      <c r="AN37">
        <f t="array" ref="AN37">IF(VLOOKUP($A37,[1]New!$A$2:$DE$2108,65,FALSE)="High",1,IF(VLOOKUP($A37,[1]New!$A$2:$DE$2108,65,FALSE)="HiAvg",2,IF(VLOOKUP($A37,[1]New!$A$2:$DE$2108,65,FALSE)="Avg",3,IF(VLOOKUP($A37,[1]New!$A$2:$DE$2108,65,FALSE)="LoAvg",4,5))))</f>
        <v>5</v>
      </c>
      <c r="AO37" t="str">
        <f t="array" ref="AO37">VLOOKUP($A37,[1]New!$A$2:$DE$2108,66,FALSE)</f>
        <v>Language: Understand, Edit for Grammar, Usage</v>
      </c>
      <c r="AR37">
        <f t="array" ref="AR37">VLOOKUP($A37,[1]New!$A$2:$DE$2108,67,FALSE)</f>
        <v>178</v>
      </c>
      <c r="AV37">
        <f t="array" ref="AV37">IF(VLOOKUP($A37,[1]New!$A$2:$DE$2108,70,FALSE)="High",1,IF(VLOOKUP($A37,[1]New!$A$2:$DE$2108,70,FALSE)="HiAvg",2,IF(VLOOKUP($A37,[1]New!$A$2:$DE$2108,70,FALSE)="Avg",3,IF(VLOOKUP($A37,[1]New!$A$2:$DE$2108,70,FALSE)="LoAvg",4,5))))</f>
        <v>5</v>
      </c>
      <c r="AW37" t="str">
        <f t="array" ref="AW37">VLOOKUP($A37,[1]New!$A$2:$DE$2108,71,FALSE)</f>
        <v>Language: Understand, Edit Mechanics</v>
      </c>
      <c r="AZ37">
        <f t="array" ref="AZ37">VLOOKUP($A37,[1]New!$A$2:$DE$2108,72,FALSE)</f>
        <v>179</v>
      </c>
      <c r="BD37">
        <f t="array" ref="BD37">IF(VLOOKUP($A37,[1]New!$A$2:$DE$2108,75,FALSE)="High",1,IF(VLOOKUP($A37,[1]New!$A$2:$DE$2108,75,FALSE)="HiAvg",2,IF(VLOOKUP($A37,[1]New!$A$2:$DE$2108,75,FALSE)="Avg",3,IF(VLOOKUP($A37,[1]New!$A$2:$DE$2108,75,FALSE)="LoAvg",4,5))))</f>
        <v>5</v>
      </c>
      <c r="BE37" t="str">
        <f t="array" ref="BE37">IF(VLOOKUP($A37,[1]New!$A$2:$DE$2108,76,FALSE)="","",VLOOKUP($A37,[1]New!$A$2:$DE$2108,76,FALSE))</f>
        <v/>
      </c>
      <c r="BH37" t="str">
        <f t="array" ref="BH37">IF(VLOOKUP($A37,[1]New!$A$2:$DE$2108,77,FALSE)="","",VLOOKUP($A37,[1]New!$A$2:$DE$2108,77,FALSE))</f>
        <v/>
      </c>
      <c r="BL37" t="str">
        <f t="array" ref="BL37">IF(VLOOKUP($A37,[1]New!$A$2:$DE$2108,80,FALSE)="High",1,IF(VLOOKUP($A37,[1]New!$A$2:$DE$2108,80,FALSE)="HiAvg",2,IF(VLOOKUP($A37,[1]New!$A$2:$DE$2108,80,FALSE)="Avg",3,IF(VLOOKUP($A37,[1]New!$A$2:$DE$2108,80,FALSE)="LoAvg",4,IF(VLOOKUP($A37,[1]New!$A$2:$DE$2108,80,FALSE)="Low",5,"")))))</f>
        <v/>
      </c>
    </row>
    <row r="38" spans="1:64" x14ac:dyDescent="0.2">
      <c r="A38" s="7" t="s">
        <v>161</v>
      </c>
      <c r="B38">
        <v>2015</v>
      </c>
      <c r="C38" t="s">
        <v>2233</v>
      </c>
      <c r="D38" t="str">
        <f t="array" ref="D38">VLOOKUP($A38,[1]New!$A$2:$DE$2108,5,FALSE)</f>
        <v>Mathematics</v>
      </c>
      <c r="E38">
        <f t="array" ref="E38">VLOOKUP($A38,[1]New!$A$2:$DE$2108,3,FALSE)</f>
        <v>6056024</v>
      </c>
      <c r="F38" t="str">
        <f t="array" ref="F38">VLOOKUP($A38,[1]New!$A$2:$DE$2108,4,FALSE)</f>
        <v>School 1</v>
      </c>
      <c r="H38">
        <f t="array" ref="H38">VLOOKUP($A38,[1]New!$A$2:$DE$2108,3,FALSE)</f>
        <v>6056024</v>
      </c>
      <c r="Q38">
        <f t="array" ref="Q38">VLOOKUP($A38,[1]New!$A$2:$DE$2108,19,FALSE)</f>
        <v>191</v>
      </c>
      <c r="S38">
        <f t="array" ref="S38">VLOOKUP($A38,[1]New!$A$2:$DE$2108,21,FALSE)</f>
        <v>52</v>
      </c>
      <c r="U38">
        <f t="array" ref="U38">IF(S38&gt;=75,1,IF(AND(S38&gt;=50,S38&lt;75),2,IF(AND(S38&gt;=25,S38&lt;50),3,IF(S38&lt;25,4,"NA"))))</f>
        <v>2</v>
      </c>
      <c r="V38" s="8">
        <f t="array" ref="V38">VLOOKUP($A38,[1]New!$A$2:$DE$2108,17,FALSE)</f>
        <v>42268</v>
      </c>
      <c r="AG38" t="str">
        <f t="array" ref="AG38">VLOOKUP($A38,[1]New!$A$2:$DE$2108,61,FALSE)</f>
        <v>Operations and Algebraic Thinking</v>
      </c>
      <c r="AJ38">
        <f t="array" ref="AJ38">VLOOKUP($A38,[1]New!$A$2:$DE$2108,62,FALSE)</f>
        <v>190</v>
      </c>
      <c r="AN38">
        <f t="array" ref="AN38">IF(VLOOKUP($A38,[1]New!$A$2:$DE$2108,65,FALSE)="High",1,IF(VLOOKUP($A38,[1]New!$A$2:$DE$2108,65,FALSE)="HiAvg",2,IF(VLOOKUP($A38,[1]New!$A$2:$DE$2108,65,FALSE)="Avg",3,IF(VLOOKUP($A38,[1]New!$A$2:$DE$2108,65,FALSE)="LoAvg",4,5))))</f>
        <v>3</v>
      </c>
      <c r="AO38" t="str">
        <f t="array" ref="AO38">VLOOKUP($A38,[1]New!$A$2:$DE$2108,66,FALSE)</f>
        <v>Number and Operations</v>
      </c>
      <c r="AR38">
        <f t="array" ref="AR38">VLOOKUP($A38,[1]New!$A$2:$DE$2108,67,FALSE)</f>
        <v>185</v>
      </c>
      <c r="AV38">
        <f t="array" ref="AV38">IF(VLOOKUP($A38,[1]New!$A$2:$DE$2108,70,FALSE)="High",1,IF(VLOOKUP($A38,[1]New!$A$2:$DE$2108,70,FALSE)="HiAvg",2,IF(VLOOKUP($A38,[1]New!$A$2:$DE$2108,70,FALSE)="Avg",3,IF(VLOOKUP($A38,[1]New!$A$2:$DE$2108,70,FALSE)="LoAvg",4,5))))</f>
        <v>4</v>
      </c>
      <c r="AW38" t="str">
        <f t="array" ref="AW38">VLOOKUP($A38,[1]New!$A$2:$DE$2108,71,FALSE)</f>
        <v>Measurement and Data</v>
      </c>
      <c r="AZ38">
        <f t="array" ref="AZ38">VLOOKUP($A38,[1]New!$A$2:$DE$2108,72,FALSE)</f>
        <v>192</v>
      </c>
      <c r="BD38">
        <f t="array" ref="BD38">IF(VLOOKUP($A38,[1]New!$A$2:$DE$2108,75,FALSE)="High",1,IF(VLOOKUP($A38,[1]New!$A$2:$DE$2108,75,FALSE)="HiAvg",2,IF(VLOOKUP($A38,[1]New!$A$2:$DE$2108,75,FALSE)="Avg",3,IF(VLOOKUP($A38,[1]New!$A$2:$DE$2108,75,FALSE)="LoAvg",4,5))))</f>
        <v>3</v>
      </c>
      <c r="BE38" t="str">
        <f t="array" ref="BE38">IF(VLOOKUP($A38,[1]New!$A$2:$DE$2108,76,FALSE)="","",VLOOKUP($A38,[1]New!$A$2:$DE$2108,76,FALSE))</f>
        <v>Geometry</v>
      </c>
      <c r="BH38">
        <f t="array" ref="BH38">IF(VLOOKUP($A38,[1]New!$A$2:$DE$2108,77,FALSE)="","",VLOOKUP($A38,[1]New!$A$2:$DE$2108,77,FALSE))</f>
        <v>197</v>
      </c>
      <c r="BL38">
        <f t="array" ref="BL38">IF(VLOOKUP($A38,[1]New!$A$2:$DE$2108,80,FALSE)="High",1,IF(VLOOKUP($A38,[1]New!$A$2:$DE$2108,80,FALSE)="HiAvg",2,IF(VLOOKUP($A38,[1]New!$A$2:$DE$2108,80,FALSE)="Avg",3,IF(VLOOKUP($A38,[1]New!$A$2:$DE$2108,80,FALSE)="LoAvg",4,IF(VLOOKUP($A38,[1]New!$A$2:$DE$2108,80,FALSE)="Low",5,"")))))</f>
        <v>2</v>
      </c>
    </row>
    <row r="39" spans="1:64" x14ac:dyDescent="0.2">
      <c r="A39" s="7" t="s">
        <v>162</v>
      </c>
      <c r="B39">
        <v>2015</v>
      </c>
      <c r="C39" t="s">
        <v>2233</v>
      </c>
      <c r="D39" t="str">
        <f t="array" ref="D39">VLOOKUP($A39,[1]New!$A$2:$DE$2108,5,FALSE)</f>
        <v>Reading</v>
      </c>
      <c r="E39">
        <f t="array" ref="E39">VLOOKUP($A39,[1]New!$A$2:$DE$2108,3,FALSE)</f>
        <v>6056024</v>
      </c>
      <c r="F39" t="str">
        <f t="array" ref="F39">VLOOKUP($A39,[1]New!$A$2:$DE$2108,4,FALSE)</f>
        <v>School 1</v>
      </c>
      <c r="H39">
        <f t="array" ref="H39">VLOOKUP($A39,[1]New!$A$2:$DE$2108,3,FALSE)</f>
        <v>6056024</v>
      </c>
      <c r="Q39">
        <f t="array" ref="Q39">VLOOKUP($A39,[1]New!$A$2:$DE$2108,19,FALSE)</f>
        <v>189</v>
      </c>
      <c r="S39">
        <f t="array" ref="S39">VLOOKUP($A39,[1]New!$A$2:$DE$2108,21,FALSE)</f>
        <v>52</v>
      </c>
      <c r="U39">
        <f t="array" ref="U39">IF(S39&gt;=75,1,IF(AND(S39&gt;=50,S39&lt;75),2,IF(AND(S39&gt;=25,S39&lt;50),3,IF(S39&lt;25,4,"NA"))))</f>
        <v>2</v>
      </c>
      <c r="V39" s="8">
        <f t="array" ref="V39">VLOOKUP($A39,[1]New!$A$2:$DE$2108,17,FALSE)</f>
        <v>42255</v>
      </c>
      <c r="AG39" t="str">
        <f t="array" ref="AG39">VLOOKUP($A39,[1]New!$A$2:$DE$2108,61,FALSE)</f>
        <v>Literature</v>
      </c>
      <c r="AJ39">
        <f t="array" ref="AJ39">VLOOKUP($A39,[1]New!$A$2:$DE$2108,62,FALSE)</f>
        <v>185</v>
      </c>
      <c r="AN39">
        <f t="array" ref="AN39">IF(VLOOKUP($A39,[1]New!$A$2:$DE$2108,65,FALSE)="High",1,IF(VLOOKUP($A39,[1]New!$A$2:$DE$2108,65,FALSE)="HiAvg",2,IF(VLOOKUP($A39,[1]New!$A$2:$DE$2108,65,FALSE)="Avg",3,IF(VLOOKUP($A39,[1]New!$A$2:$DE$2108,65,FALSE)="LoAvg",4,5))))</f>
        <v>4</v>
      </c>
      <c r="AO39" t="str">
        <f t="array" ref="AO39">VLOOKUP($A39,[1]New!$A$2:$DE$2108,66,FALSE)</f>
        <v>Informational Text</v>
      </c>
      <c r="AR39">
        <f t="array" ref="AR39">VLOOKUP($A39,[1]New!$A$2:$DE$2108,67,FALSE)</f>
        <v>184</v>
      </c>
      <c r="AV39">
        <f t="array" ref="AV39">IF(VLOOKUP($A39,[1]New!$A$2:$DE$2108,70,FALSE)="High",1,IF(VLOOKUP($A39,[1]New!$A$2:$DE$2108,70,FALSE)="HiAvg",2,IF(VLOOKUP($A39,[1]New!$A$2:$DE$2108,70,FALSE)="Avg",3,IF(VLOOKUP($A39,[1]New!$A$2:$DE$2108,70,FALSE)="LoAvg",4,5))))</f>
        <v>4</v>
      </c>
      <c r="AW39" t="str">
        <f t="array" ref="AW39">VLOOKUP($A39,[1]New!$A$2:$DE$2108,71,FALSE)</f>
        <v>Vocabulary Acquisition and Use</v>
      </c>
      <c r="AZ39">
        <f t="array" ref="AZ39">VLOOKUP($A39,[1]New!$A$2:$DE$2108,72,FALSE)</f>
        <v>197</v>
      </c>
      <c r="BD39">
        <f t="array" ref="BD39">IF(VLOOKUP($A39,[1]New!$A$2:$DE$2108,75,FALSE)="High",1,IF(VLOOKUP($A39,[1]New!$A$2:$DE$2108,75,FALSE)="HiAvg",2,IF(VLOOKUP($A39,[1]New!$A$2:$DE$2108,75,FALSE)="Avg",3,IF(VLOOKUP($A39,[1]New!$A$2:$DE$2108,75,FALSE)="LoAvg",4,5))))</f>
        <v>2</v>
      </c>
      <c r="BE39" t="str">
        <f t="array" ref="BE39">IF(VLOOKUP($A39,[1]New!$A$2:$DE$2108,76,FALSE)="","",VLOOKUP($A39,[1]New!$A$2:$DE$2108,76,FALSE))</f>
        <v/>
      </c>
      <c r="BH39" t="str">
        <f t="array" ref="BH39">IF(VLOOKUP($A39,[1]New!$A$2:$DE$2108,77,FALSE)="","",VLOOKUP($A39,[1]New!$A$2:$DE$2108,77,FALSE))</f>
        <v/>
      </c>
      <c r="BL39" t="str">
        <f t="array" ref="BL39">IF(VLOOKUP($A39,[1]New!$A$2:$DE$2108,80,FALSE)="High",1,IF(VLOOKUP($A39,[1]New!$A$2:$DE$2108,80,FALSE)="HiAvg",2,IF(VLOOKUP($A39,[1]New!$A$2:$DE$2108,80,FALSE)="Avg",3,IF(VLOOKUP($A39,[1]New!$A$2:$DE$2108,80,FALSE)="LoAvg",4,IF(VLOOKUP($A39,[1]New!$A$2:$DE$2108,80,FALSE)="Low",5,"")))))</f>
        <v/>
      </c>
    </row>
    <row r="40" spans="1:64" x14ac:dyDescent="0.2">
      <c r="A40" s="7" t="s">
        <v>163</v>
      </c>
      <c r="B40">
        <v>2015</v>
      </c>
      <c r="C40" t="s">
        <v>2233</v>
      </c>
      <c r="D40" t="str">
        <f t="array" ref="D40">VLOOKUP($A40,[1]New!$A$2:$DE$2108,5,FALSE)</f>
        <v>Language Usage</v>
      </c>
      <c r="E40">
        <f t="array" ref="E40">VLOOKUP($A40,[1]New!$A$2:$DE$2108,3,FALSE)</f>
        <v>6056025</v>
      </c>
      <c r="F40" t="str">
        <f t="array" ref="F40">VLOOKUP($A40,[1]New!$A$2:$DE$2108,4,FALSE)</f>
        <v>School 1</v>
      </c>
      <c r="H40">
        <f t="array" ref="H40">VLOOKUP($A40,[1]New!$A$2:$DE$2108,3,FALSE)</f>
        <v>6056025</v>
      </c>
      <c r="Q40">
        <f t="array" ref="Q40">VLOOKUP($A40,[1]New!$A$2:$DE$2108,19,FALSE)</f>
        <v>185</v>
      </c>
      <c r="S40">
        <f t="array" ref="S40">VLOOKUP($A40,[1]New!$A$2:$DE$2108,21,FALSE)</f>
        <v>7</v>
      </c>
      <c r="U40">
        <f t="array" ref="U40">IF(S40&gt;=75,1,IF(AND(S40&gt;=50,S40&lt;75),2,IF(AND(S40&gt;=25,S40&lt;50),3,IF(S40&lt;25,4,"NA"))))</f>
        <v>4</v>
      </c>
      <c r="V40" s="8">
        <f t="array" ref="V40">VLOOKUP($A40,[1]New!$A$2:$DE$2108,17,FALSE)</f>
        <v>42264</v>
      </c>
      <c r="AG40" t="str">
        <f t="array" ref="AG40">VLOOKUP($A40,[1]New!$A$2:$DE$2108,61,FALSE)</f>
        <v>Writing: Plan, Organize, Develop, Revise, Research</v>
      </c>
      <c r="AJ40">
        <f t="array" ref="AJ40">VLOOKUP($A40,[1]New!$A$2:$DE$2108,62,FALSE)</f>
        <v>185</v>
      </c>
      <c r="AN40">
        <f t="array" ref="AN40">IF(VLOOKUP($A40,[1]New!$A$2:$DE$2108,65,FALSE)="High",1,IF(VLOOKUP($A40,[1]New!$A$2:$DE$2108,65,FALSE)="HiAvg",2,IF(VLOOKUP($A40,[1]New!$A$2:$DE$2108,65,FALSE)="Avg",3,IF(VLOOKUP($A40,[1]New!$A$2:$DE$2108,65,FALSE)="LoAvg",4,5))))</f>
        <v>5</v>
      </c>
      <c r="AO40" t="str">
        <f t="array" ref="AO40">VLOOKUP($A40,[1]New!$A$2:$DE$2108,66,FALSE)</f>
        <v>Language: Understand, Edit for Grammar, Usage</v>
      </c>
      <c r="AR40">
        <f t="array" ref="AR40">VLOOKUP($A40,[1]New!$A$2:$DE$2108,67,FALSE)</f>
        <v>188</v>
      </c>
      <c r="AV40">
        <f t="array" ref="AV40">IF(VLOOKUP($A40,[1]New!$A$2:$DE$2108,70,FALSE)="High",1,IF(VLOOKUP($A40,[1]New!$A$2:$DE$2108,70,FALSE)="HiAvg",2,IF(VLOOKUP($A40,[1]New!$A$2:$DE$2108,70,FALSE)="Avg",3,IF(VLOOKUP($A40,[1]New!$A$2:$DE$2108,70,FALSE)="LoAvg",4,5))))</f>
        <v>5</v>
      </c>
      <c r="AW40" t="str">
        <f t="array" ref="AW40">VLOOKUP($A40,[1]New!$A$2:$DE$2108,71,FALSE)</f>
        <v>Language: Understand, Edit Mechanics</v>
      </c>
      <c r="AZ40">
        <f t="array" ref="AZ40">VLOOKUP($A40,[1]New!$A$2:$DE$2108,72,FALSE)</f>
        <v>182</v>
      </c>
      <c r="BD40">
        <f t="array" ref="BD40">IF(VLOOKUP($A40,[1]New!$A$2:$DE$2108,75,FALSE)="High",1,IF(VLOOKUP($A40,[1]New!$A$2:$DE$2108,75,FALSE)="HiAvg",2,IF(VLOOKUP($A40,[1]New!$A$2:$DE$2108,75,FALSE)="Avg",3,IF(VLOOKUP($A40,[1]New!$A$2:$DE$2108,75,FALSE)="LoAvg",4,5))))</f>
        <v>5</v>
      </c>
      <c r="BE40" t="str">
        <f t="array" ref="BE40">IF(VLOOKUP($A40,[1]New!$A$2:$DE$2108,76,FALSE)="","",VLOOKUP($A40,[1]New!$A$2:$DE$2108,76,FALSE))</f>
        <v/>
      </c>
      <c r="BH40" t="str">
        <f t="array" ref="BH40">IF(VLOOKUP($A40,[1]New!$A$2:$DE$2108,77,FALSE)="","",VLOOKUP($A40,[1]New!$A$2:$DE$2108,77,FALSE))</f>
        <v/>
      </c>
      <c r="BL40" t="str">
        <f t="array" ref="BL40">IF(VLOOKUP($A40,[1]New!$A$2:$DE$2108,80,FALSE)="High",1,IF(VLOOKUP($A40,[1]New!$A$2:$DE$2108,80,FALSE)="HiAvg",2,IF(VLOOKUP($A40,[1]New!$A$2:$DE$2108,80,FALSE)="Avg",3,IF(VLOOKUP($A40,[1]New!$A$2:$DE$2108,80,FALSE)="LoAvg",4,IF(VLOOKUP($A40,[1]New!$A$2:$DE$2108,80,FALSE)="Low",5,"")))))</f>
        <v/>
      </c>
    </row>
    <row r="41" spans="1:64" x14ac:dyDescent="0.2">
      <c r="A41" s="7" t="s">
        <v>164</v>
      </c>
      <c r="B41">
        <v>2015</v>
      </c>
      <c r="C41" t="s">
        <v>2233</v>
      </c>
      <c r="D41" t="str">
        <f t="array" ref="D41">VLOOKUP($A41,[1]New!$A$2:$DE$2108,5,FALSE)</f>
        <v>Mathematics</v>
      </c>
      <c r="E41">
        <f t="array" ref="E41">VLOOKUP($A41,[1]New!$A$2:$DE$2108,3,FALSE)</f>
        <v>6056025</v>
      </c>
      <c r="F41" t="str">
        <f t="array" ref="F41">VLOOKUP($A41,[1]New!$A$2:$DE$2108,4,FALSE)</f>
        <v>School 1</v>
      </c>
      <c r="H41">
        <f t="array" ref="H41">VLOOKUP($A41,[1]New!$A$2:$DE$2108,3,FALSE)</f>
        <v>6056025</v>
      </c>
      <c r="Q41">
        <f t="array" ref="Q41">VLOOKUP($A41,[1]New!$A$2:$DE$2108,19,FALSE)</f>
        <v>184</v>
      </c>
      <c r="S41">
        <f t="array" ref="S41">VLOOKUP($A41,[1]New!$A$2:$DE$2108,21,FALSE)</f>
        <v>3</v>
      </c>
      <c r="U41">
        <f t="array" ref="U41">IF(S41&gt;=75,1,IF(AND(S41&gt;=50,S41&lt;75),2,IF(AND(S41&gt;=25,S41&lt;50),3,IF(S41&lt;25,4,"NA"))))</f>
        <v>4</v>
      </c>
      <c r="V41" s="8">
        <f t="array" ref="V41">VLOOKUP($A41,[1]New!$A$2:$DE$2108,17,FALSE)</f>
        <v>42270</v>
      </c>
      <c r="AG41" t="str">
        <f t="array" ref="AG41">VLOOKUP($A41,[1]New!$A$2:$DE$2108,61,FALSE)</f>
        <v>Operations and Algebraic Thinking</v>
      </c>
      <c r="AJ41">
        <f t="array" ref="AJ41">VLOOKUP($A41,[1]New!$A$2:$DE$2108,62,FALSE)</f>
        <v>188</v>
      </c>
      <c r="AN41">
        <f t="array" ref="AN41">IF(VLOOKUP($A41,[1]New!$A$2:$DE$2108,65,FALSE)="High",1,IF(VLOOKUP($A41,[1]New!$A$2:$DE$2108,65,FALSE)="HiAvg",2,IF(VLOOKUP($A41,[1]New!$A$2:$DE$2108,65,FALSE)="Avg",3,IF(VLOOKUP($A41,[1]New!$A$2:$DE$2108,65,FALSE)="LoAvg",4,5))))</f>
        <v>5</v>
      </c>
      <c r="AO41" t="str">
        <f t="array" ref="AO41">VLOOKUP($A41,[1]New!$A$2:$DE$2108,66,FALSE)</f>
        <v>Number and Operations</v>
      </c>
      <c r="AR41">
        <f t="array" ref="AR41">VLOOKUP($A41,[1]New!$A$2:$DE$2108,67,FALSE)</f>
        <v>178</v>
      </c>
      <c r="AV41">
        <f t="array" ref="AV41">IF(VLOOKUP($A41,[1]New!$A$2:$DE$2108,70,FALSE)="High",1,IF(VLOOKUP($A41,[1]New!$A$2:$DE$2108,70,FALSE)="HiAvg",2,IF(VLOOKUP($A41,[1]New!$A$2:$DE$2108,70,FALSE)="Avg",3,IF(VLOOKUP($A41,[1]New!$A$2:$DE$2108,70,FALSE)="LoAvg",4,5))))</f>
        <v>5</v>
      </c>
      <c r="AW41" t="str">
        <f t="array" ref="AW41">VLOOKUP($A41,[1]New!$A$2:$DE$2108,71,FALSE)</f>
        <v>Measurement and Data</v>
      </c>
      <c r="AZ41">
        <f t="array" ref="AZ41">VLOOKUP($A41,[1]New!$A$2:$DE$2108,72,FALSE)</f>
        <v>177</v>
      </c>
      <c r="BD41">
        <f t="array" ref="BD41">IF(VLOOKUP($A41,[1]New!$A$2:$DE$2108,75,FALSE)="High",1,IF(VLOOKUP($A41,[1]New!$A$2:$DE$2108,75,FALSE)="HiAvg",2,IF(VLOOKUP($A41,[1]New!$A$2:$DE$2108,75,FALSE)="Avg",3,IF(VLOOKUP($A41,[1]New!$A$2:$DE$2108,75,FALSE)="LoAvg",4,5))))</f>
        <v>5</v>
      </c>
      <c r="BE41" t="str">
        <f t="array" ref="BE41">IF(VLOOKUP($A41,[1]New!$A$2:$DE$2108,76,FALSE)="","",VLOOKUP($A41,[1]New!$A$2:$DE$2108,76,FALSE))</f>
        <v>Geometry</v>
      </c>
      <c r="BH41">
        <f t="array" ref="BH41">IF(VLOOKUP($A41,[1]New!$A$2:$DE$2108,77,FALSE)="","",VLOOKUP($A41,[1]New!$A$2:$DE$2108,77,FALSE))</f>
        <v>191</v>
      </c>
      <c r="BL41">
        <f t="array" ref="BL41">IF(VLOOKUP($A41,[1]New!$A$2:$DE$2108,80,FALSE)="High",1,IF(VLOOKUP($A41,[1]New!$A$2:$DE$2108,80,FALSE)="HiAvg",2,IF(VLOOKUP($A41,[1]New!$A$2:$DE$2108,80,FALSE)="Avg",3,IF(VLOOKUP($A41,[1]New!$A$2:$DE$2108,80,FALSE)="LoAvg",4,IF(VLOOKUP($A41,[1]New!$A$2:$DE$2108,80,FALSE)="Low",5,"")))))</f>
        <v>5</v>
      </c>
    </row>
    <row r="42" spans="1:64" x14ac:dyDescent="0.2">
      <c r="A42" s="7" t="s">
        <v>165</v>
      </c>
      <c r="B42">
        <v>2015</v>
      </c>
      <c r="C42" t="s">
        <v>2233</v>
      </c>
      <c r="D42" t="str">
        <f t="array" ref="D42">VLOOKUP($A42,[1]New!$A$2:$DE$2108,5,FALSE)</f>
        <v>Reading</v>
      </c>
      <c r="E42">
        <f t="array" ref="E42">VLOOKUP($A42,[1]New!$A$2:$DE$2108,3,FALSE)</f>
        <v>6056025</v>
      </c>
      <c r="F42" t="str">
        <f t="array" ref="F42">VLOOKUP($A42,[1]New!$A$2:$DE$2108,4,FALSE)</f>
        <v>School 1</v>
      </c>
      <c r="H42">
        <f t="array" ref="H42">VLOOKUP($A42,[1]New!$A$2:$DE$2108,3,FALSE)</f>
        <v>6056025</v>
      </c>
      <c r="Q42">
        <f t="array" ref="Q42">VLOOKUP($A42,[1]New!$A$2:$DE$2108,19,FALSE)</f>
        <v>185</v>
      </c>
      <c r="S42">
        <f t="array" ref="S42">VLOOKUP($A42,[1]New!$A$2:$DE$2108,21,FALSE)</f>
        <v>9</v>
      </c>
      <c r="U42">
        <f t="array" ref="U42">IF(S42&gt;=75,1,IF(AND(S42&gt;=50,S42&lt;75),2,IF(AND(S42&gt;=25,S42&lt;50),3,IF(S42&lt;25,4,"NA"))))</f>
        <v>4</v>
      </c>
      <c r="V42" s="8">
        <f t="array" ref="V42">VLOOKUP($A42,[1]New!$A$2:$DE$2108,17,FALSE)</f>
        <v>42261</v>
      </c>
      <c r="AG42" t="str">
        <f t="array" ref="AG42">VLOOKUP($A42,[1]New!$A$2:$DE$2108,61,FALSE)</f>
        <v>Literature</v>
      </c>
      <c r="AJ42">
        <f t="array" ref="AJ42">VLOOKUP($A42,[1]New!$A$2:$DE$2108,62,FALSE)</f>
        <v>190</v>
      </c>
      <c r="AN42">
        <f t="array" ref="AN42">IF(VLOOKUP($A42,[1]New!$A$2:$DE$2108,65,FALSE)="High",1,IF(VLOOKUP($A42,[1]New!$A$2:$DE$2108,65,FALSE)="HiAvg",2,IF(VLOOKUP($A42,[1]New!$A$2:$DE$2108,65,FALSE)="Avg",3,IF(VLOOKUP($A42,[1]New!$A$2:$DE$2108,65,FALSE)="LoAvg",4,5))))</f>
        <v>5</v>
      </c>
      <c r="AO42" t="str">
        <f t="array" ref="AO42">VLOOKUP($A42,[1]New!$A$2:$DE$2108,66,FALSE)</f>
        <v>Informational Text</v>
      </c>
      <c r="AR42">
        <f t="array" ref="AR42">VLOOKUP($A42,[1]New!$A$2:$DE$2108,67,FALSE)</f>
        <v>189</v>
      </c>
      <c r="AV42">
        <f t="array" ref="AV42">IF(VLOOKUP($A42,[1]New!$A$2:$DE$2108,70,FALSE)="High",1,IF(VLOOKUP($A42,[1]New!$A$2:$DE$2108,70,FALSE)="HiAvg",2,IF(VLOOKUP($A42,[1]New!$A$2:$DE$2108,70,FALSE)="Avg",3,IF(VLOOKUP($A42,[1]New!$A$2:$DE$2108,70,FALSE)="LoAvg",4,5))))</f>
        <v>5</v>
      </c>
      <c r="AW42" t="str">
        <f t="array" ref="AW42">VLOOKUP($A42,[1]New!$A$2:$DE$2108,71,FALSE)</f>
        <v>Vocabulary Acquisition and Use</v>
      </c>
      <c r="AZ42">
        <f t="array" ref="AZ42">VLOOKUP($A42,[1]New!$A$2:$DE$2108,72,FALSE)</f>
        <v>177</v>
      </c>
      <c r="BD42">
        <f t="array" ref="BD42">IF(VLOOKUP($A42,[1]New!$A$2:$DE$2108,75,FALSE)="High",1,IF(VLOOKUP($A42,[1]New!$A$2:$DE$2108,75,FALSE)="HiAvg",2,IF(VLOOKUP($A42,[1]New!$A$2:$DE$2108,75,FALSE)="Avg",3,IF(VLOOKUP($A42,[1]New!$A$2:$DE$2108,75,FALSE)="LoAvg",4,5))))</f>
        <v>5</v>
      </c>
      <c r="BE42" t="str">
        <f t="array" ref="BE42">IF(VLOOKUP($A42,[1]New!$A$2:$DE$2108,76,FALSE)="","",VLOOKUP($A42,[1]New!$A$2:$DE$2108,76,FALSE))</f>
        <v/>
      </c>
      <c r="BH42" t="str">
        <f t="array" ref="BH42">IF(VLOOKUP($A42,[1]New!$A$2:$DE$2108,77,FALSE)="","",VLOOKUP($A42,[1]New!$A$2:$DE$2108,77,FALSE))</f>
        <v/>
      </c>
      <c r="BL42" t="str">
        <f t="array" ref="BL42">IF(VLOOKUP($A42,[1]New!$A$2:$DE$2108,80,FALSE)="High",1,IF(VLOOKUP($A42,[1]New!$A$2:$DE$2108,80,FALSE)="HiAvg",2,IF(VLOOKUP($A42,[1]New!$A$2:$DE$2108,80,FALSE)="Avg",3,IF(VLOOKUP($A42,[1]New!$A$2:$DE$2108,80,FALSE)="LoAvg",4,IF(VLOOKUP($A42,[1]New!$A$2:$DE$2108,80,FALSE)="Low",5,"")))))</f>
        <v/>
      </c>
    </row>
    <row r="43" spans="1:64" x14ac:dyDescent="0.2">
      <c r="A43" s="7" t="s">
        <v>166</v>
      </c>
      <c r="B43">
        <v>2015</v>
      </c>
      <c r="C43" t="s">
        <v>2233</v>
      </c>
      <c r="D43" t="str">
        <f t="array" ref="D43">VLOOKUP($A43,[1]New!$A$2:$DE$2108,5,FALSE)</f>
        <v>Language Usage</v>
      </c>
      <c r="E43">
        <f t="array" ref="E43">VLOOKUP($A43,[1]New!$A$2:$DE$2108,3,FALSE)</f>
        <v>6056027</v>
      </c>
      <c r="F43" t="str">
        <f t="array" ref="F43">VLOOKUP($A43,[1]New!$A$2:$DE$2108,4,FALSE)</f>
        <v>School 1</v>
      </c>
      <c r="H43">
        <f t="array" ref="H43">VLOOKUP($A43,[1]New!$A$2:$DE$2108,3,FALSE)</f>
        <v>6056027</v>
      </c>
      <c r="Q43">
        <f t="array" ref="Q43">VLOOKUP($A43,[1]New!$A$2:$DE$2108,19,FALSE)</f>
        <v>208</v>
      </c>
      <c r="S43">
        <f t="array" ref="S43">VLOOKUP($A43,[1]New!$A$2:$DE$2108,21,FALSE)</f>
        <v>57</v>
      </c>
      <c r="U43">
        <f t="array" ref="U43">IF(S43&gt;=75,1,IF(AND(S43&gt;=50,S43&lt;75),2,IF(AND(S43&gt;=25,S43&lt;50),3,IF(S43&lt;25,4,"NA"))))</f>
        <v>2</v>
      </c>
      <c r="V43" s="8">
        <f t="array" ref="V43">VLOOKUP($A43,[1]New!$A$2:$DE$2108,17,FALSE)</f>
        <v>42264</v>
      </c>
      <c r="AG43" t="str">
        <f t="array" ref="AG43">VLOOKUP($A43,[1]New!$A$2:$DE$2108,61,FALSE)</f>
        <v>Writing: Plan, Organize, Develop, Revise, Research</v>
      </c>
      <c r="AJ43">
        <f t="array" ref="AJ43">VLOOKUP($A43,[1]New!$A$2:$DE$2108,62,FALSE)</f>
        <v>199</v>
      </c>
      <c r="AN43">
        <f t="array" ref="AN43">IF(VLOOKUP($A43,[1]New!$A$2:$DE$2108,65,FALSE)="High",1,IF(VLOOKUP($A43,[1]New!$A$2:$DE$2108,65,FALSE)="HiAvg",2,IF(VLOOKUP($A43,[1]New!$A$2:$DE$2108,65,FALSE)="Avg",3,IF(VLOOKUP($A43,[1]New!$A$2:$DE$2108,65,FALSE)="LoAvg",4,5))))</f>
        <v>4</v>
      </c>
      <c r="AO43" t="str">
        <f t="array" ref="AO43">VLOOKUP($A43,[1]New!$A$2:$DE$2108,66,FALSE)</f>
        <v>Language: Understand, Edit for Grammar, Usage</v>
      </c>
      <c r="AR43">
        <f t="array" ref="AR43">VLOOKUP($A43,[1]New!$A$2:$DE$2108,67,FALSE)</f>
        <v>214</v>
      </c>
      <c r="AV43">
        <f t="array" ref="AV43">IF(VLOOKUP($A43,[1]New!$A$2:$DE$2108,70,FALSE)="High",1,IF(VLOOKUP($A43,[1]New!$A$2:$DE$2108,70,FALSE)="HiAvg",2,IF(VLOOKUP($A43,[1]New!$A$2:$DE$2108,70,FALSE)="Avg",3,IF(VLOOKUP($A43,[1]New!$A$2:$DE$2108,70,FALSE)="LoAvg",4,5))))</f>
        <v>2</v>
      </c>
      <c r="AW43" t="str">
        <f t="array" ref="AW43">VLOOKUP($A43,[1]New!$A$2:$DE$2108,71,FALSE)</f>
        <v>Language: Understand, Edit Mechanics</v>
      </c>
      <c r="AZ43">
        <f t="array" ref="AZ43">VLOOKUP($A43,[1]New!$A$2:$DE$2108,72,FALSE)</f>
        <v>210</v>
      </c>
      <c r="BD43">
        <f t="array" ref="BD43">IF(VLOOKUP($A43,[1]New!$A$2:$DE$2108,75,FALSE)="High",1,IF(VLOOKUP($A43,[1]New!$A$2:$DE$2108,75,FALSE)="HiAvg",2,IF(VLOOKUP($A43,[1]New!$A$2:$DE$2108,75,FALSE)="Avg",3,IF(VLOOKUP($A43,[1]New!$A$2:$DE$2108,75,FALSE)="LoAvg",4,5))))</f>
        <v>3</v>
      </c>
      <c r="BE43" t="str">
        <f t="array" ref="BE43">IF(VLOOKUP($A43,[1]New!$A$2:$DE$2108,76,FALSE)="","",VLOOKUP($A43,[1]New!$A$2:$DE$2108,76,FALSE))</f>
        <v/>
      </c>
      <c r="BH43" t="str">
        <f t="array" ref="BH43">IF(VLOOKUP($A43,[1]New!$A$2:$DE$2108,77,FALSE)="","",VLOOKUP($A43,[1]New!$A$2:$DE$2108,77,FALSE))</f>
        <v/>
      </c>
      <c r="BL43" t="str">
        <f t="array" ref="BL43">IF(VLOOKUP($A43,[1]New!$A$2:$DE$2108,80,FALSE)="High",1,IF(VLOOKUP($A43,[1]New!$A$2:$DE$2108,80,FALSE)="HiAvg",2,IF(VLOOKUP($A43,[1]New!$A$2:$DE$2108,80,FALSE)="Avg",3,IF(VLOOKUP($A43,[1]New!$A$2:$DE$2108,80,FALSE)="LoAvg",4,IF(VLOOKUP($A43,[1]New!$A$2:$DE$2108,80,FALSE)="Low",5,"")))))</f>
        <v/>
      </c>
    </row>
    <row r="44" spans="1:64" x14ac:dyDescent="0.2">
      <c r="A44" s="7" t="s">
        <v>167</v>
      </c>
      <c r="B44">
        <v>2015</v>
      </c>
      <c r="C44" t="s">
        <v>2233</v>
      </c>
      <c r="D44" t="str">
        <f t="array" ref="D44">VLOOKUP($A44,[1]New!$A$2:$DE$2108,5,FALSE)</f>
        <v>Mathematics</v>
      </c>
      <c r="E44">
        <f t="array" ref="E44">VLOOKUP($A44,[1]New!$A$2:$DE$2108,3,FALSE)</f>
        <v>6056027</v>
      </c>
      <c r="F44" t="str">
        <f t="array" ref="F44">VLOOKUP($A44,[1]New!$A$2:$DE$2108,4,FALSE)</f>
        <v>School 1</v>
      </c>
      <c r="H44">
        <f t="array" ref="H44">VLOOKUP($A44,[1]New!$A$2:$DE$2108,3,FALSE)</f>
        <v>6056027</v>
      </c>
      <c r="Q44">
        <f t="array" ref="Q44">VLOOKUP($A44,[1]New!$A$2:$DE$2108,19,FALSE)</f>
        <v>189</v>
      </c>
      <c r="S44">
        <f t="array" ref="S44">VLOOKUP($A44,[1]New!$A$2:$DE$2108,21,FALSE)</f>
        <v>6</v>
      </c>
      <c r="U44">
        <f t="array" ref="U44">IF(S44&gt;=75,1,IF(AND(S44&gt;=50,S44&lt;75),2,IF(AND(S44&gt;=25,S44&lt;50),3,IF(S44&lt;25,4,"NA"))))</f>
        <v>4</v>
      </c>
      <c r="V44" s="8">
        <f t="array" ref="V44">VLOOKUP($A44,[1]New!$A$2:$DE$2108,17,FALSE)</f>
        <v>42270</v>
      </c>
      <c r="AG44" t="str">
        <f t="array" ref="AG44">VLOOKUP($A44,[1]New!$A$2:$DE$2108,61,FALSE)</f>
        <v>Operations and Algebraic Thinking</v>
      </c>
      <c r="AJ44">
        <f t="array" ref="AJ44">VLOOKUP($A44,[1]New!$A$2:$DE$2108,62,FALSE)</f>
        <v>188</v>
      </c>
      <c r="AN44">
        <f t="array" ref="AN44">IF(VLOOKUP($A44,[1]New!$A$2:$DE$2108,65,FALSE)="High",1,IF(VLOOKUP($A44,[1]New!$A$2:$DE$2108,65,FALSE)="HiAvg",2,IF(VLOOKUP($A44,[1]New!$A$2:$DE$2108,65,FALSE)="Avg",3,IF(VLOOKUP($A44,[1]New!$A$2:$DE$2108,65,FALSE)="LoAvg",4,5))))</f>
        <v>5</v>
      </c>
      <c r="AO44" t="str">
        <f t="array" ref="AO44">VLOOKUP($A44,[1]New!$A$2:$DE$2108,66,FALSE)</f>
        <v>Number and Operations</v>
      </c>
      <c r="AR44">
        <f t="array" ref="AR44">VLOOKUP($A44,[1]New!$A$2:$DE$2108,67,FALSE)</f>
        <v>198</v>
      </c>
      <c r="AV44">
        <f t="array" ref="AV44">IF(VLOOKUP($A44,[1]New!$A$2:$DE$2108,70,FALSE)="High",1,IF(VLOOKUP($A44,[1]New!$A$2:$DE$2108,70,FALSE)="HiAvg",2,IF(VLOOKUP($A44,[1]New!$A$2:$DE$2108,70,FALSE)="Avg",3,IF(VLOOKUP($A44,[1]New!$A$2:$DE$2108,70,FALSE)="LoAvg",4,5))))</f>
        <v>5</v>
      </c>
      <c r="AW44" t="str">
        <f t="array" ref="AW44">VLOOKUP($A44,[1]New!$A$2:$DE$2108,71,FALSE)</f>
        <v>Measurement and Data</v>
      </c>
      <c r="AZ44">
        <f t="array" ref="AZ44">VLOOKUP($A44,[1]New!$A$2:$DE$2108,72,FALSE)</f>
        <v>174</v>
      </c>
      <c r="BD44">
        <f t="array" ref="BD44">IF(VLOOKUP($A44,[1]New!$A$2:$DE$2108,75,FALSE)="High",1,IF(VLOOKUP($A44,[1]New!$A$2:$DE$2108,75,FALSE)="HiAvg",2,IF(VLOOKUP($A44,[1]New!$A$2:$DE$2108,75,FALSE)="Avg",3,IF(VLOOKUP($A44,[1]New!$A$2:$DE$2108,75,FALSE)="LoAvg",4,5))))</f>
        <v>5</v>
      </c>
      <c r="BE44" t="str">
        <f t="array" ref="BE44">IF(VLOOKUP($A44,[1]New!$A$2:$DE$2108,76,FALSE)="","",VLOOKUP($A44,[1]New!$A$2:$DE$2108,76,FALSE))</f>
        <v>Geometry</v>
      </c>
      <c r="BH44">
        <f t="array" ref="BH44">IF(VLOOKUP($A44,[1]New!$A$2:$DE$2108,77,FALSE)="","",VLOOKUP($A44,[1]New!$A$2:$DE$2108,77,FALSE))</f>
        <v>195</v>
      </c>
      <c r="BL44">
        <f t="array" ref="BL44">IF(VLOOKUP($A44,[1]New!$A$2:$DE$2108,80,FALSE)="High",1,IF(VLOOKUP($A44,[1]New!$A$2:$DE$2108,80,FALSE)="HiAvg",2,IF(VLOOKUP($A44,[1]New!$A$2:$DE$2108,80,FALSE)="Avg",3,IF(VLOOKUP($A44,[1]New!$A$2:$DE$2108,80,FALSE)="LoAvg",4,IF(VLOOKUP($A44,[1]New!$A$2:$DE$2108,80,FALSE)="Low",5,"")))))</f>
        <v>5</v>
      </c>
    </row>
    <row r="45" spans="1:64" x14ac:dyDescent="0.2">
      <c r="A45" s="7" t="s">
        <v>168</v>
      </c>
      <c r="B45">
        <v>2015</v>
      </c>
      <c r="C45" t="s">
        <v>2233</v>
      </c>
      <c r="D45" t="str">
        <f t="array" ref="D45">VLOOKUP($A45,[1]New!$A$2:$DE$2108,5,FALSE)</f>
        <v>Reading</v>
      </c>
      <c r="E45">
        <f t="array" ref="E45">VLOOKUP($A45,[1]New!$A$2:$DE$2108,3,FALSE)</f>
        <v>6056027</v>
      </c>
      <c r="F45" t="str">
        <f t="array" ref="F45">VLOOKUP($A45,[1]New!$A$2:$DE$2108,4,FALSE)</f>
        <v>School 1</v>
      </c>
      <c r="H45">
        <f t="array" ref="H45">VLOOKUP($A45,[1]New!$A$2:$DE$2108,3,FALSE)</f>
        <v>6056027</v>
      </c>
      <c r="Q45">
        <f t="array" ref="Q45">VLOOKUP($A45,[1]New!$A$2:$DE$2108,19,FALSE)</f>
        <v>198</v>
      </c>
      <c r="S45">
        <f t="array" ref="S45">VLOOKUP($A45,[1]New!$A$2:$DE$2108,21,FALSE)</f>
        <v>31</v>
      </c>
      <c r="U45">
        <f t="array" ref="U45">IF(S45&gt;=75,1,IF(AND(S45&gt;=50,S45&lt;75),2,IF(AND(S45&gt;=25,S45&lt;50),3,IF(S45&lt;25,4,"NA"))))</f>
        <v>3</v>
      </c>
      <c r="V45" s="8">
        <f t="array" ref="V45">VLOOKUP($A45,[1]New!$A$2:$DE$2108,17,FALSE)</f>
        <v>42261</v>
      </c>
      <c r="AG45" t="str">
        <f t="array" ref="AG45">VLOOKUP($A45,[1]New!$A$2:$DE$2108,61,FALSE)</f>
        <v>Literature</v>
      </c>
      <c r="AJ45">
        <f t="array" ref="AJ45">VLOOKUP($A45,[1]New!$A$2:$DE$2108,62,FALSE)</f>
        <v>207</v>
      </c>
      <c r="AN45">
        <f t="array" ref="AN45">IF(VLOOKUP($A45,[1]New!$A$2:$DE$2108,65,FALSE)="High",1,IF(VLOOKUP($A45,[1]New!$A$2:$DE$2108,65,FALSE)="HiAvg",2,IF(VLOOKUP($A45,[1]New!$A$2:$DE$2108,65,FALSE)="Avg",3,IF(VLOOKUP($A45,[1]New!$A$2:$DE$2108,65,FALSE)="LoAvg",4,5))))</f>
        <v>3</v>
      </c>
      <c r="AO45" t="str">
        <f t="array" ref="AO45">VLOOKUP($A45,[1]New!$A$2:$DE$2108,66,FALSE)</f>
        <v>Informational Text</v>
      </c>
      <c r="AR45">
        <f t="array" ref="AR45">VLOOKUP($A45,[1]New!$A$2:$DE$2108,67,FALSE)</f>
        <v>182</v>
      </c>
      <c r="AV45">
        <f t="array" ref="AV45">IF(VLOOKUP($A45,[1]New!$A$2:$DE$2108,70,FALSE)="High",1,IF(VLOOKUP($A45,[1]New!$A$2:$DE$2108,70,FALSE)="HiAvg",2,IF(VLOOKUP($A45,[1]New!$A$2:$DE$2108,70,FALSE)="Avg",3,IF(VLOOKUP($A45,[1]New!$A$2:$DE$2108,70,FALSE)="LoAvg",4,5))))</f>
        <v>5</v>
      </c>
      <c r="AW45" t="str">
        <f t="array" ref="AW45">VLOOKUP($A45,[1]New!$A$2:$DE$2108,71,FALSE)</f>
        <v>Vocabulary Acquisition and Use</v>
      </c>
      <c r="AZ45">
        <f t="array" ref="AZ45">VLOOKUP($A45,[1]New!$A$2:$DE$2108,72,FALSE)</f>
        <v>204</v>
      </c>
      <c r="BD45">
        <f t="array" ref="BD45">IF(VLOOKUP($A45,[1]New!$A$2:$DE$2108,75,FALSE)="High",1,IF(VLOOKUP($A45,[1]New!$A$2:$DE$2108,75,FALSE)="HiAvg",2,IF(VLOOKUP($A45,[1]New!$A$2:$DE$2108,75,FALSE)="Avg",3,IF(VLOOKUP($A45,[1]New!$A$2:$DE$2108,75,FALSE)="LoAvg",4,5))))</f>
        <v>3</v>
      </c>
      <c r="BE45" t="str">
        <f t="array" ref="BE45">IF(VLOOKUP($A45,[1]New!$A$2:$DE$2108,76,FALSE)="","",VLOOKUP($A45,[1]New!$A$2:$DE$2108,76,FALSE))</f>
        <v/>
      </c>
      <c r="BH45" t="str">
        <f t="array" ref="BH45">IF(VLOOKUP($A45,[1]New!$A$2:$DE$2108,77,FALSE)="","",VLOOKUP($A45,[1]New!$A$2:$DE$2108,77,FALSE))</f>
        <v/>
      </c>
      <c r="BL45" t="str">
        <f t="array" ref="BL45">IF(VLOOKUP($A45,[1]New!$A$2:$DE$2108,80,FALSE)="High",1,IF(VLOOKUP($A45,[1]New!$A$2:$DE$2108,80,FALSE)="HiAvg",2,IF(VLOOKUP($A45,[1]New!$A$2:$DE$2108,80,FALSE)="Avg",3,IF(VLOOKUP($A45,[1]New!$A$2:$DE$2108,80,FALSE)="LoAvg",4,IF(VLOOKUP($A45,[1]New!$A$2:$DE$2108,80,FALSE)="Low",5,"")))))</f>
        <v/>
      </c>
    </row>
    <row r="46" spans="1:64" x14ac:dyDescent="0.2">
      <c r="A46" s="7" t="s">
        <v>169</v>
      </c>
      <c r="B46">
        <v>2015</v>
      </c>
      <c r="C46" t="s">
        <v>2233</v>
      </c>
      <c r="D46" t="str">
        <f t="array" ref="D46">VLOOKUP($A46,[1]New!$A$2:$DE$2108,5,FALSE)</f>
        <v>Language Usage</v>
      </c>
      <c r="E46">
        <f t="array" ref="E46">VLOOKUP($A46,[1]New!$A$2:$DE$2108,3,FALSE)</f>
        <v>6056028</v>
      </c>
      <c r="F46" t="str">
        <f t="array" ref="F46">VLOOKUP($A46,[1]New!$A$2:$DE$2108,4,FALSE)</f>
        <v>School 1</v>
      </c>
      <c r="H46">
        <f t="array" ref="H46">VLOOKUP($A46,[1]New!$A$2:$DE$2108,3,FALSE)</f>
        <v>6056028</v>
      </c>
      <c r="Q46">
        <f t="array" ref="Q46">VLOOKUP($A46,[1]New!$A$2:$DE$2108,19,FALSE)</f>
        <v>182</v>
      </c>
      <c r="S46">
        <f t="array" ref="S46">VLOOKUP($A46,[1]New!$A$2:$DE$2108,21,FALSE)</f>
        <v>4</v>
      </c>
      <c r="U46">
        <f t="array" ref="U46">IF(S46&gt;=75,1,IF(AND(S46&gt;=50,S46&lt;75),2,IF(AND(S46&gt;=25,S46&lt;50),3,IF(S46&lt;25,4,"NA"))))</f>
        <v>4</v>
      </c>
      <c r="V46" s="8">
        <f t="array" ref="V46">VLOOKUP($A46,[1]New!$A$2:$DE$2108,17,FALSE)</f>
        <v>42272</v>
      </c>
      <c r="AG46" t="str">
        <f t="array" ref="AG46">VLOOKUP($A46,[1]New!$A$2:$DE$2108,61,FALSE)</f>
        <v>Writing: Plan, Organize, Develop, Revise, Research</v>
      </c>
      <c r="AJ46">
        <f t="array" ref="AJ46">VLOOKUP($A46,[1]New!$A$2:$DE$2108,62,FALSE)</f>
        <v>181</v>
      </c>
      <c r="AN46">
        <f t="array" ref="AN46">IF(VLOOKUP($A46,[1]New!$A$2:$DE$2108,65,FALSE)="High",1,IF(VLOOKUP($A46,[1]New!$A$2:$DE$2108,65,FALSE)="HiAvg",2,IF(VLOOKUP($A46,[1]New!$A$2:$DE$2108,65,FALSE)="Avg",3,IF(VLOOKUP($A46,[1]New!$A$2:$DE$2108,65,FALSE)="LoAvg",4,5))))</f>
        <v>5</v>
      </c>
      <c r="AO46" t="str">
        <f t="array" ref="AO46">VLOOKUP($A46,[1]New!$A$2:$DE$2108,66,FALSE)</f>
        <v>Language: Understand, Edit for Grammar, Usage</v>
      </c>
      <c r="AR46">
        <f t="array" ref="AR46">VLOOKUP($A46,[1]New!$A$2:$DE$2108,67,FALSE)</f>
        <v>186</v>
      </c>
      <c r="AV46">
        <f t="array" ref="AV46">IF(VLOOKUP($A46,[1]New!$A$2:$DE$2108,70,FALSE)="High",1,IF(VLOOKUP($A46,[1]New!$A$2:$DE$2108,70,FALSE)="HiAvg",2,IF(VLOOKUP($A46,[1]New!$A$2:$DE$2108,70,FALSE)="Avg",3,IF(VLOOKUP($A46,[1]New!$A$2:$DE$2108,70,FALSE)="LoAvg",4,5))))</f>
        <v>5</v>
      </c>
      <c r="AW46" t="str">
        <f t="array" ref="AW46">VLOOKUP($A46,[1]New!$A$2:$DE$2108,71,FALSE)</f>
        <v>Language: Understand, Edit Mechanics</v>
      </c>
      <c r="AZ46">
        <f t="array" ref="AZ46">VLOOKUP($A46,[1]New!$A$2:$DE$2108,72,FALSE)</f>
        <v>181</v>
      </c>
      <c r="BD46">
        <f t="array" ref="BD46">IF(VLOOKUP($A46,[1]New!$A$2:$DE$2108,75,FALSE)="High",1,IF(VLOOKUP($A46,[1]New!$A$2:$DE$2108,75,FALSE)="HiAvg",2,IF(VLOOKUP($A46,[1]New!$A$2:$DE$2108,75,FALSE)="Avg",3,IF(VLOOKUP($A46,[1]New!$A$2:$DE$2108,75,FALSE)="LoAvg",4,5))))</f>
        <v>5</v>
      </c>
      <c r="BE46" t="str">
        <f t="array" ref="BE46">IF(VLOOKUP($A46,[1]New!$A$2:$DE$2108,76,FALSE)="","",VLOOKUP($A46,[1]New!$A$2:$DE$2108,76,FALSE))</f>
        <v/>
      </c>
      <c r="BH46" t="str">
        <f t="array" ref="BH46">IF(VLOOKUP($A46,[1]New!$A$2:$DE$2108,77,FALSE)="","",VLOOKUP($A46,[1]New!$A$2:$DE$2108,77,FALSE))</f>
        <v/>
      </c>
      <c r="BL46" t="str">
        <f t="array" ref="BL46">IF(VLOOKUP($A46,[1]New!$A$2:$DE$2108,80,FALSE)="High",1,IF(VLOOKUP($A46,[1]New!$A$2:$DE$2108,80,FALSE)="HiAvg",2,IF(VLOOKUP($A46,[1]New!$A$2:$DE$2108,80,FALSE)="Avg",3,IF(VLOOKUP($A46,[1]New!$A$2:$DE$2108,80,FALSE)="LoAvg",4,IF(VLOOKUP($A46,[1]New!$A$2:$DE$2108,80,FALSE)="Low",5,"")))))</f>
        <v/>
      </c>
    </row>
    <row r="47" spans="1:64" x14ac:dyDescent="0.2">
      <c r="A47" s="7" t="s">
        <v>170</v>
      </c>
      <c r="B47">
        <v>2015</v>
      </c>
      <c r="C47" t="s">
        <v>2233</v>
      </c>
      <c r="D47" t="str">
        <f t="array" ref="D47">VLOOKUP($A47,[1]New!$A$2:$DE$2108,5,FALSE)</f>
        <v>Mathematics</v>
      </c>
      <c r="E47">
        <f t="array" ref="E47">VLOOKUP($A47,[1]New!$A$2:$DE$2108,3,FALSE)</f>
        <v>6056028</v>
      </c>
      <c r="F47" t="str">
        <f t="array" ref="F47">VLOOKUP($A47,[1]New!$A$2:$DE$2108,4,FALSE)</f>
        <v>School 1</v>
      </c>
      <c r="H47">
        <f t="array" ref="H47">VLOOKUP($A47,[1]New!$A$2:$DE$2108,3,FALSE)</f>
        <v>6056028</v>
      </c>
      <c r="Q47">
        <f t="array" ref="Q47">VLOOKUP($A47,[1]New!$A$2:$DE$2108,19,FALSE)</f>
        <v>209</v>
      </c>
      <c r="S47">
        <f t="array" ref="S47">VLOOKUP($A47,[1]New!$A$2:$DE$2108,21,FALSE)</f>
        <v>43</v>
      </c>
      <c r="U47">
        <f t="array" ref="U47">IF(S47&gt;=75,1,IF(AND(S47&gt;=50,S47&lt;75),2,IF(AND(S47&gt;=25,S47&lt;50),3,IF(S47&lt;25,4,"NA"))))</f>
        <v>3</v>
      </c>
      <c r="V47" s="8">
        <f t="array" ref="V47">VLOOKUP($A47,[1]New!$A$2:$DE$2108,17,FALSE)</f>
        <v>42271</v>
      </c>
      <c r="AG47" t="str">
        <f t="array" ref="AG47">VLOOKUP($A47,[1]New!$A$2:$DE$2108,61,FALSE)</f>
        <v>Operations and Algebraic Thinking</v>
      </c>
      <c r="AJ47">
        <f t="array" ref="AJ47">VLOOKUP($A47,[1]New!$A$2:$DE$2108,62,FALSE)</f>
        <v>208</v>
      </c>
      <c r="AN47">
        <f t="array" ref="AN47">IF(VLOOKUP($A47,[1]New!$A$2:$DE$2108,65,FALSE)="High",1,IF(VLOOKUP($A47,[1]New!$A$2:$DE$2108,65,FALSE)="HiAvg",2,IF(VLOOKUP($A47,[1]New!$A$2:$DE$2108,65,FALSE)="Avg",3,IF(VLOOKUP($A47,[1]New!$A$2:$DE$2108,65,FALSE)="LoAvg",4,5))))</f>
        <v>4</v>
      </c>
      <c r="AO47" t="str">
        <f t="array" ref="AO47">VLOOKUP($A47,[1]New!$A$2:$DE$2108,66,FALSE)</f>
        <v>Number and Operations</v>
      </c>
      <c r="AR47">
        <f t="array" ref="AR47">VLOOKUP($A47,[1]New!$A$2:$DE$2108,67,FALSE)</f>
        <v>203</v>
      </c>
      <c r="AV47">
        <f t="array" ref="AV47">IF(VLOOKUP($A47,[1]New!$A$2:$DE$2108,70,FALSE)="High",1,IF(VLOOKUP($A47,[1]New!$A$2:$DE$2108,70,FALSE)="HiAvg",2,IF(VLOOKUP($A47,[1]New!$A$2:$DE$2108,70,FALSE)="Avg",3,IF(VLOOKUP($A47,[1]New!$A$2:$DE$2108,70,FALSE)="LoAvg",4,5))))</f>
        <v>4</v>
      </c>
      <c r="AW47" t="str">
        <f t="array" ref="AW47">VLOOKUP($A47,[1]New!$A$2:$DE$2108,71,FALSE)</f>
        <v>Measurement and Data</v>
      </c>
      <c r="AZ47">
        <f t="array" ref="AZ47">VLOOKUP($A47,[1]New!$A$2:$DE$2108,72,FALSE)</f>
        <v>209</v>
      </c>
      <c r="BD47">
        <f t="array" ref="BD47">IF(VLOOKUP($A47,[1]New!$A$2:$DE$2108,75,FALSE)="High",1,IF(VLOOKUP($A47,[1]New!$A$2:$DE$2108,75,FALSE)="HiAvg",2,IF(VLOOKUP($A47,[1]New!$A$2:$DE$2108,75,FALSE)="Avg",3,IF(VLOOKUP($A47,[1]New!$A$2:$DE$2108,75,FALSE)="LoAvg",4,5))))</f>
        <v>4</v>
      </c>
      <c r="BE47" t="str">
        <f t="array" ref="BE47">IF(VLOOKUP($A47,[1]New!$A$2:$DE$2108,76,FALSE)="","",VLOOKUP($A47,[1]New!$A$2:$DE$2108,76,FALSE))</f>
        <v>Geometry</v>
      </c>
      <c r="BH47">
        <f t="array" ref="BH47">IF(VLOOKUP($A47,[1]New!$A$2:$DE$2108,77,FALSE)="","",VLOOKUP($A47,[1]New!$A$2:$DE$2108,77,FALSE))</f>
        <v>216</v>
      </c>
      <c r="BL47">
        <f t="array" ref="BL47">IF(VLOOKUP($A47,[1]New!$A$2:$DE$2108,80,FALSE)="High",1,IF(VLOOKUP($A47,[1]New!$A$2:$DE$2108,80,FALSE)="HiAvg",2,IF(VLOOKUP($A47,[1]New!$A$2:$DE$2108,80,FALSE)="Avg",3,IF(VLOOKUP($A47,[1]New!$A$2:$DE$2108,80,FALSE)="LoAvg",4,IF(VLOOKUP($A47,[1]New!$A$2:$DE$2108,80,FALSE)="Low",5,"")))))</f>
        <v>3</v>
      </c>
    </row>
    <row r="48" spans="1:64" x14ac:dyDescent="0.2">
      <c r="A48" s="7" t="s">
        <v>171</v>
      </c>
      <c r="B48">
        <v>2015</v>
      </c>
      <c r="C48" t="s">
        <v>2233</v>
      </c>
      <c r="D48" t="str">
        <f t="array" ref="D48">VLOOKUP($A48,[1]New!$A$2:$DE$2108,5,FALSE)</f>
        <v>Reading</v>
      </c>
      <c r="E48">
        <f t="array" ref="E48">VLOOKUP($A48,[1]New!$A$2:$DE$2108,3,FALSE)</f>
        <v>6056028</v>
      </c>
      <c r="F48" t="str">
        <f t="array" ref="F48">VLOOKUP($A48,[1]New!$A$2:$DE$2108,4,FALSE)</f>
        <v>School 1</v>
      </c>
      <c r="H48">
        <f t="array" ref="H48">VLOOKUP($A48,[1]New!$A$2:$DE$2108,3,FALSE)</f>
        <v>6056028</v>
      </c>
      <c r="Q48">
        <f t="array" ref="Q48">VLOOKUP($A48,[1]New!$A$2:$DE$2108,19,FALSE)</f>
        <v>200</v>
      </c>
      <c r="S48">
        <f t="array" ref="S48">VLOOKUP($A48,[1]New!$A$2:$DE$2108,21,FALSE)</f>
        <v>35</v>
      </c>
      <c r="U48">
        <f t="array" ref="U48">IF(S48&gt;=75,1,IF(AND(S48&gt;=50,S48&lt;75),2,IF(AND(S48&gt;=25,S48&lt;50),3,IF(S48&lt;25,4,"NA"))))</f>
        <v>3</v>
      </c>
      <c r="V48" s="8">
        <f t="array" ref="V48">VLOOKUP($A48,[1]New!$A$2:$DE$2108,17,FALSE)</f>
        <v>42257</v>
      </c>
      <c r="AG48" t="str">
        <f t="array" ref="AG48">VLOOKUP($A48,[1]New!$A$2:$DE$2108,61,FALSE)</f>
        <v>Literature</v>
      </c>
      <c r="AJ48">
        <f t="array" ref="AJ48">VLOOKUP($A48,[1]New!$A$2:$DE$2108,62,FALSE)</f>
        <v>200</v>
      </c>
      <c r="AN48">
        <f t="array" ref="AN48">IF(VLOOKUP($A48,[1]New!$A$2:$DE$2108,65,FALSE)="High",1,IF(VLOOKUP($A48,[1]New!$A$2:$DE$2108,65,FALSE)="HiAvg",2,IF(VLOOKUP($A48,[1]New!$A$2:$DE$2108,65,FALSE)="Avg",3,IF(VLOOKUP($A48,[1]New!$A$2:$DE$2108,65,FALSE)="LoAvg",4,5))))</f>
        <v>4</v>
      </c>
      <c r="AO48" t="str">
        <f t="array" ref="AO48">VLOOKUP($A48,[1]New!$A$2:$DE$2108,66,FALSE)</f>
        <v>Informational Text</v>
      </c>
      <c r="AR48">
        <f t="array" ref="AR48">VLOOKUP($A48,[1]New!$A$2:$DE$2108,67,FALSE)</f>
        <v>206</v>
      </c>
      <c r="AV48">
        <f t="array" ref="AV48">IF(VLOOKUP($A48,[1]New!$A$2:$DE$2108,70,FALSE)="High",1,IF(VLOOKUP($A48,[1]New!$A$2:$DE$2108,70,FALSE)="HiAvg",2,IF(VLOOKUP($A48,[1]New!$A$2:$DE$2108,70,FALSE)="Avg",3,IF(VLOOKUP($A48,[1]New!$A$2:$DE$2108,70,FALSE)="LoAvg",4,5))))</f>
        <v>3</v>
      </c>
      <c r="AW48" t="str">
        <f t="array" ref="AW48">VLOOKUP($A48,[1]New!$A$2:$DE$2108,71,FALSE)</f>
        <v>Vocabulary Acquisition and Use</v>
      </c>
      <c r="AZ48">
        <f t="array" ref="AZ48">VLOOKUP($A48,[1]New!$A$2:$DE$2108,72,FALSE)</f>
        <v>194</v>
      </c>
      <c r="BD48">
        <f t="array" ref="BD48">IF(VLOOKUP($A48,[1]New!$A$2:$DE$2108,75,FALSE)="High",1,IF(VLOOKUP($A48,[1]New!$A$2:$DE$2108,75,FALSE)="HiAvg",2,IF(VLOOKUP($A48,[1]New!$A$2:$DE$2108,75,FALSE)="Avg",3,IF(VLOOKUP($A48,[1]New!$A$2:$DE$2108,75,FALSE)="LoAvg",4,5))))</f>
        <v>5</v>
      </c>
      <c r="BE48" t="str">
        <f t="array" ref="BE48">IF(VLOOKUP($A48,[1]New!$A$2:$DE$2108,76,FALSE)="","",VLOOKUP($A48,[1]New!$A$2:$DE$2108,76,FALSE))</f>
        <v/>
      </c>
      <c r="BH48" t="str">
        <f t="array" ref="BH48">IF(VLOOKUP($A48,[1]New!$A$2:$DE$2108,77,FALSE)="","",VLOOKUP($A48,[1]New!$A$2:$DE$2108,77,FALSE))</f>
        <v/>
      </c>
      <c r="BL48" t="str">
        <f t="array" ref="BL48">IF(VLOOKUP($A48,[1]New!$A$2:$DE$2108,80,FALSE)="High",1,IF(VLOOKUP($A48,[1]New!$A$2:$DE$2108,80,FALSE)="HiAvg",2,IF(VLOOKUP($A48,[1]New!$A$2:$DE$2108,80,FALSE)="Avg",3,IF(VLOOKUP($A48,[1]New!$A$2:$DE$2108,80,FALSE)="LoAvg",4,IF(VLOOKUP($A48,[1]New!$A$2:$DE$2108,80,FALSE)="Low",5,"")))))</f>
        <v/>
      </c>
    </row>
    <row r="49" spans="1:64" x14ac:dyDescent="0.2">
      <c r="A49" s="7" t="s">
        <v>172</v>
      </c>
      <c r="B49">
        <v>2015</v>
      </c>
      <c r="C49" t="s">
        <v>2233</v>
      </c>
      <c r="D49" t="str">
        <f t="array" ref="D49">VLOOKUP($A49,[1]New!$A$2:$DE$2108,5,FALSE)</f>
        <v>Language Usage</v>
      </c>
      <c r="E49">
        <f t="array" ref="E49">VLOOKUP($A49,[1]New!$A$2:$DE$2108,3,FALSE)</f>
        <v>6056029</v>
      </c>
      <c r="F49" t="str">
        <f t="array" ref="F49">VLOOKUP($A49,[1]New!$A$2:$DE$2108,4,FALSE)</f>
        <v>School 1</v>
      </c>
      <c r="H49">
        <f t="array" ref="H49">VLOOKUP($A49,[1]New!$A$2:$DE$2108,3,FALSE)</f>
        <v>6056029</v>
      </c>
      <c r="Q49">
        <f t="array" ref="Q49">VLOOKUP($A49,[1]New!$A$2:$DE$2108,19,FALSE)</f>
        <v>210</v>
      </c>
      <c r="S49">
        <f t="array" ref="S49">VLOOKUP($A49,[1]New!$A$2:$DE$2108,21,FALSE)</f>
        <v>62</v>
      </c>
      <c r="U49">
        <f t="array" ref="U49">IF(S49&gt;=75,1,IF(AND(S49&gt;=50,S49&lt;75),2,IF(AND(S49&gt;=25,S49&lt;50),3,IF(S49&lt;25,4,"NA"))))</f>
        <v>2</v>
      </c>
      <c r="V49" s="8">
        <f t="array" ref="V49">VLOOKUP($A49,[1]New!$A$2:$DE$2108,17,FALSE)</f>
        <v>42264</v>
      </c>
      <c r="AG49" t="str">
        <f t="array" ref="AG49">VLOOKUP($A49,[1]New!$A$2:$DE$2108,61,FALSE)</f>
        <v>Writing: Plan, Organize, Develop, Revise, Research</v>
      </c>
      <c r="AJ49">
        <f t="array" ref="AJ49">VLOOKUP($A49,[1]New!$A$2:$DE$2108,62,FALSE)</f>
        <v>211</v>
      </c>
      <c r="AN49">
        <f t="array" ref="AN49">IF(VLOOKUP($A49,[1]New!$A$2:$DE$2108,65,FALSE)="High",1,IF(VLOOKUP($A49,[1]New!$A$2:$DE$2108,65,FALSE)="HiAvg",2,IF(VLOOKUP($A49,[1]New!$A$2:$DE$2108,65,FALSE)="Avg",3,IF(VLOOKUP($A49,[1]New!$A$2:$DE$2108,65,FALSE)="LoAvg",4,5))))</f>
        <v>3</v>
      </c>
      <c r="AO49" t="str">
        <f t="array" ref="AO49">VLOOKUP($A49,[1]New!$A$2:$DE$2108,66,FALSE)</f>
        <v>Language: Understand, Edit for Grammar, Usage</v>
      </c>
      <c r="AR49">
        <f t="array" ref="AR49">VLOOKUP($A49,[1]New!$A$2:$DE$2108,67,FALSE)</f>
        <v>210</v>
      </c>
      <c r="AV49">
        <f t="array" ref="AV49">IF(VLOOKUP($A49,[1]New!$A$2:$DE$2108,70,FALSE)="High",1,IF(VLOOKUP($A49,[1]New!$A$2:$DE$2108,70,FALSE)="HiAvg",2,IF(VLOOKUP($A49,[1]New!$A$2:$DE$2108,70,FALSE)="Avg",3,IF(VLOOKUP($A49,[1]New!$A$2:$DE$2108,70,FALSE)="LoAvg",4,5))))</f>
        <v>3</v>
      </c>
      <c r="AW49" t="str">
        <f t="array" ref="AW49">VLOOKUP($A49,[1]New!$A$2:$DE$2108,71,FALSE)</f>
        <v>Language: Understand, Edit Mechanics</v>
      </c>
      <c r="AZ49">
        <f t="array" ref="AZ49">VLOOKUP($A49,[1]New!$A$2:$DE$2108,72,FALSE)</f>
        <v>208</v>
      </c>
      <c r="BD49">
        <f t="array" ref="BD49">IF(VLOOKUP($A49,[1]New!$A$2:$DE$2108,75,FALSE)="High",1,IF(VLOOKUP($A49,[1]New!$A$2:$DE$2108,75,FALSE)="HiAvg",2,IF(VLOOKUP($A49,[1]New!$A$2:$DE$2108,75,FALSE)="Avg",3,IF(VLOOKUP($A49,[1]New!$A$2:$DE$2108,75,FALSE)="LoAvg",4,5))))</f>
        <v>3</v>
      </c>
      <c r="BE49" t="str">
        <f t="array" ref="BE49">IF(VLOOKUP($A49,[1]New!$A$2:$DE$2108,76,FALSE)="","",VLOOKUP($A49,[1]New!$A$2:$DE$2108,76,FALSE))</f>
        <v/>
      </c>
      <c r="BH49" t="str">
        <f t="array" ref="BH49">IF(VLOOKUP($A49,[1]New!$A$2:$DE$2108,77,FALSE)="","",VLOOKUP($A49,[1]New!$A$2:$DE$2108,77,FALSE))</f>
        <v/>
      </c>
      <c r="BL49" t="str">
        <f t="array" ref="BL49">IF(VLOOKUP($A49,[1]New!$A$2:$DE$2108,80,FALSE)="High",1,IF(VLOOKUP($A49,[1]New!$A$2:$DE$2108,80,FALSE)="HiAvg",2,IF(VLOOKUP($A49,[1]New!$A$2:$DE$2108,80,FALSE)="Avg",3,IF(VLOOKUP($A49,[1]New!$A$2:$DE$2108,80,FALSE)="LoAvg",4,IF(VLOOKUP($A49,[1]New!$A$2:$DE$2108,80,FALSE)="Low",5,"")))))</f>
        <v/>
      </c>
    </row>
    <row r="50" spans="1:64" x14ac:dyDescent="0.2">
      <c r="A50" s="7" t="s">
        <v>173</v>
      </c>
      <c r="B50">
        <v>2015</v>
      </c>
      <c r="C50" t="s">
        <v>2233</v>
      </c>
      <c r="D50" t="str">
        <f t="array" ref="D50">VLOOKUP($A50,[1]New!$A$2:$DE$2108,5,FALSE)</f>
        <v>Mathematics</v>
      </c>
      <c r="E50">
        <f t="array" ref="E50">VLOOKUP($A50,[1]New!$A$2:$DE$2108,3,FALSE)</f>
        <v>6056029</v>
      </c>
      <c r="F50" t="str">
        <f t="array" ref="F50">VLOOKUP($A50,[1]New!$A$2:$DE$2108,4,FALSE)</f>
        <v>School 1</v>
      </c>
      <c r="H50">
        <f t="array" ref="H50">VLOOKUP($A50,[1]New!$A$2:$DE$2108,3,FALSE)</f>
        <v>6056029</v>
      </c>
      <c r="Q50">
        <f t="array" ref="Q50">VLOOKUP($A50,[1]New!$A$2:$DE$2108,19,FALSE)</f>
        <v>208</v>
      </c>
      <c r="S50">
        <f t="array" ref="S50">VLOOKUP($A50,[1]New!$A$2:$DE$2108,21,FALSE)</f>
        <v>41</v>
      </c>
      <c r="U50">
        <f t="array" ref="U50">IF(S50&gt;=75,1,IF(AND(S50&gt;=50,S50&lt;75),2,IF(AND(S50&gt;=25,S50&lt;50),3,IF(S50&lt;25,4,"NA"))))</f>
        <v>3</v>
      </c>
      <c r="V50" s="8">
        <f t="array" ref="V50">VLOOKUP($A50,[1]New!$A$2:$DE$2108,17,FALSE)</f>
        <v>42270</v>
      </c>
      <c r="AG50" t="str">
        <f t="array" ref="AG50">VLOOKUP($A50,[1]New!$A$2:$DE$2108,61,FALSE)</f>
        <v>Operations and Algebraic Thinking</v>
      </c>
      <c r="AJ50">
        <f t="array" ref="AJ50">VLOOKUP($A50,[1]New!$A$2:$DE$2108,62,FALSE)</f>
        <v>204</v>
      </c>
      <c r="AN50">
        <f t="array" ref="AN50">IF(VLOOKUP($A50,[1]New!$A$2:$DE$2108,65,FALSE)="High",1,IF(VLOOKUP($A50,[1]New!$A$2:$DE$2108,65,FALSE)="HiAvg",2,IF(VLOOKUP($A50,[1]New!$A$2:$DE$2108,65,FALSE)="Avg",3,IF(VLOOKUP($A50,[1]New!$A$2:$DE$2108,65,FALSE)="LoAvg",4,5))))</f>
        <v>4</v>
      </c>
      <c r="AO50" t="str">
        <f t="array" ref="AO50">VLOOKUP($A50,[1]New!$A$2:$DE$2108,66,FALSE)</f>
        <v>Number and Operations</v>
      </c>
      <c r="AR50">
        <f t="array" ref="AR50">VLOOKUP($A50,[1]New!$A$2:$DE$2108,67,FALSE)</f>
        <v>208</v>
      </c>
      <c r="AV50">
        <f t="array" ref="AV50">IF(VLOOKUP($A50,[1]New!$A$2:$DE$2108,70,FALSE)="High",1,IF(VLOOKUP($A50,[1]New!$A$2:$DE$2108,70,FALSE)="HiAvg",2,IF(VLOOKUP($A50,[1]New!$A$2:$DE$2108,70,FALSE)="Avg",3,IF(VLOOKUP($A50,[1]New!$A$2:$DE$2108,70,FALSE)="LoAvg",4,5))))</f>
        <v>4</v>
      </c>
      <c r="AW50" t="str">
        <f t="array" ref="AW50">VLOOKUP($A50,[1]New!$A$2:$DE$2108,71,FALSE)</f>
        <v>Measurement and Data</v>
      </c>
      <c r="AZ50">
        <f t="array" ref="AZ50">VLOOKUP($A50,[1]New!$A$2:$DE$2108,72,FALSE)</f>
        <v>208</v>
      </c>
      <c r="BD50">
        <f t="array" ref="BD50">IF(VLOOKUP($A50,[1]New!$A$2:$DE$2108,75,FALSE)="High",1,IF(VLOOKUP($A50,[1]New!$A$2:$DE$2108,75,FALSE)="HiAvg",2,IF(VLOOKUP($A50,[1]New!$A$2:$DE$2108,75,FALSE)="Avg",3,IF(VLOOKUP($A50,[1]New!$A$2:$DE$2108,75,FALSE)="LoAvg",4,5))))</f>
        <v>4</v>
      </c>
      <c r="BE50" t="str">
        <f t="array" ref="BE50">IF(VLOOKUP($A50,[1]New!$A$2:$DE$2108,76,FALSE)="","",VLOOKUP($A50,[1]New!$A$2:$DE$2108,76,FALSE))</f>
        <v>Geometry</v>
      </c>
      <c r="BH50">
        <f t="array" ref="BH50">IF(VLOOKUP($A50,[1]New!$A$2:$DE$2108,77,FALSE)="","",VLOOKUP($A50,[1]New!$A$2:$DE$2108,77,FALSE))</f>
        <v>211</v>
      </c>
      <c r="BL50">
        <f t="array" ref="BL50">IF(VLOOKUP($A50,[1]New!$A$2:$DE$2108,80,FALSE)="High",1,IF(VLOOKUP($A50,[1]New!$A$2:$DE$2108,80,FALSE)="HiAvg",2,IF(VLOOKUP($A50,[1]New!$A$2:$DE$2108,80,FALSE)="Avg",3,IF(VLOOKUP($A50,[1]New!$A$2:$DE$2108,80,FALSE)="LoAvg",4,IF(VLOOKUP($A50,[1]New!$A$2:$DE$2108,80,FALSE)="Low",5,"")))))</f>
        <v>3</v>
      </c>
    </row>
    <row r="51" spans="1:64" x14ac:dyDescent="0.2">
      <c r="A51" s="7" t="s">
        <v>174</v>
      </c>
      <c r="B51">
        <v>2015</v>
      </c>
      <c r="C51" t="s">
        <v>2233</v>
      </c>
      <c r="D51" t="str">
        <f t="array" ref="D51">VLOOKUP($A51,[1]New!$A$2:$DE$2108,5,FALSE)</f>
        <v>Reading</v>
      </c>
      <c r="E51">
        <f t="array" ref="E51">VLOOKUP($A51,[1]New!$A$2:$DE$2108,3,FALSE)</f>
        <v>6056029</v>
      </c>
      <c r="F51" t="str">
        <f t="array" ref="F51">VLOOKUP($A51,[1]New!$A$2:$DE$2108,4,FALSE)</f>
        <v>School 1</v>
      </c>
      <c r="H51">
        <f t="array" ref="H51">VLOOKUP($A51,[1]New!$A$2:$DE$2108,3,FALSE)</f>
        <v>6056029</v>
      </c>
      <c r="Q51">
        <f t="array" ref="Q51">VLOOKUP($A51,[1]New!$A$2:$DE$2108,19,FALSE)</f>
        <v>229</v>
      </c>
      <c r="S51">
        <f t="array" ref="S51">VLOOKUP($A51,[1]New!$A$2:$DE$2108,21,FALSE)</f>
        <v>94</v>
      </c>
      <c r="U51">
        <f t="array" ref="U51">IF(S51&gt;=75,1,IF(AND(S51&gt;=50,S51&lt;75),2,IF(AND(S51&gt;=25,S51&lt;50),3,IF(S51&lt;25,4,"NA"))))</f>
        <v>1</v>
      </c>
      <c r="V51" s="8">
        <f t="array" ref="V51">VLOOKUP($A51,[1]New!$A$2:$DE$2108,17,FALSE)</f>
        <v>42261</v>
      </c>
      <c r="AG51" t="str">
        <f t="array" ref="AG51">VLOOKUP($A51,[1]New!$A$2:$DE$2108,61,FALSE)</f>
        <v>Literature</v>
      </c>
      <c r="AJ51">
        <f t="array" ref="AJ51">VLOOKUP($A51,[1]New!$A$2:$DE$2108,62,FALSE)</f>
        <v>232</v>
      </c>
      <c r="AN51">
        <f t="array" ref="AN51">IF(VLOOKUP($A51,[1]New!$A$2:$DE$2108,65,FALSE)="High",1,IF(VLOOKUP($A51,[1]New!$A$2:$DE$2108,65,FALSE)="HiAvg",2,IF(VLOOKUP($A51,[1]New!$A$2:$DE$2108,65,FALSE)="Avg",3,IF(VLOOKUP($A51,[1]New!$A$2:$DE$2108,65,FALSE)="LoAvg",4,5))))</f>
        <v>1</v>
      </c>
      <c r="AO51" t="str">
        <f t="array" ref="AO51">VLOOKUP($A51,[1]New!$A$2:$DE$2108,66,FALSE)</f>
        <v>Informational Text</v>
      </c>
      <c r="AR51">
        <f t="array" ref="AR51">VLOOKUP($A51,[1]New!$A$2:$DE$2108,67,FALSE)</f>
        <v>227</v>
      </c>
      <c r="AV51">
        <f t="array" ref="AV51">IF(VLOOKUP($A51,[1]New!$A$2:$DE$2108,70,FALSE)="High",1,IF(VLOOKUP($A51,[1]New!$A$2:$DE$2108,70,FALSE)="HiAvg",2,IF(VLOOKUP($A51,[1]New!$A$2:$DE$2108,70,FALSE)="Avg",3,IF(VLOOKUP($A51,[1]New!$A$2:$DE$2108,70,FALSE)="LoAvg",4,5))))</f>
        <v>1</v>
      </c>
      <c r="AW51" t="str">
        <f t="array" ref="AW51">VLOOKUP($A51,[1]New!$A$2:$DE$2108,71,FALSE)</f>
        <v>Vocabulary Acquisition and Use</v>
      </c>
      <c r="AZ51">
        <f t="array" ref="AZ51">VLOOKUP($A51,[1]New!$A$2:$DE$2108,72,FALSE)</f>
        <v>226</v>
      </c>
      <c r="BD51">
        <f t="array" ref="BD51">IF(VLOOKUP($A51,[1]New!$A$2:$DE$2108,75,FALSE)="High",1,IF(VLOOKUP($A51,[1]New!$A$2:$DE$2108,75,FALSE)="HiAvg",2,IF(VLOOKUP($A51,[1]New!$A$2:$DE$2108,75,FALSE)="Avg",3,IF(VLOOKUP($A51,[1]New!$A$2:$DE$2108,75,FALSE)="LoAvg",4,5))))</f>
        <v>1</v>
      </c>
      <c r="BE51" t="str">
        <f t="array" ref="BE51">IF(VLOOKUP($A51,[1]New!$A$2:$DE$2108,76,FALSE)="","",VLOOKUP($A51,[1]New!$A$2:$DE$2108,76,FALSE))</f>
        <v/>
      </c>
      <c r="BH51" t="str">
        <f t="array" ref="BH51">IF(VLOOKUP($A51,[1]New!$A$2:$DE$2108,77,FALSE)="","",VLOOKUP($A51,[1]New!$A$2:$DE$2108,77,FALSE))</f>
        <v/>
      </c>
      <c r="BL51" t="str">
        <f t="array" ref="BL51">IF(VLOOKUP($A51,[1]New!$A$2:$DE$2108,80,FALSE)="High",1,IF(VLOOKUP($A51,[1]New!$A$2:$DE$2108,80,FALSE)="HiAvg",2,IF(VLOOKUP($A51,[1]New!$A$2:$DE$2108,80,FALSE)="Avg",3,IF(VLOOKUP($A51,[1]New!$A$2:$DE$2108,80,FALSE)="LoAvg",4,IF(VLOOKUP($A51,[1]New!$A$2:$DE$2108,80,FALSE)="Low",5,"")))))</f>
        <v/>
      </c>
    </row>
    <row r="52" spans="1:64" x14ac:dyDescent="0.2">
      <c r="A52" s="7" t="s">
        <v>175</v>
      </c>
      <c r="B52">
        <v>2015</v>
      </c>
      <c r="C52" t="s">
        <v>2233</v>
      </c>
      <c r="D52" t="str">
        <f t="array" ref="D52">VLOOKUP($A52,[1]New!$A$2:$DE$2108,5,FALSE)</f>
        <v>Language Usage</v>
      </c>
      <c r="E52">
        <f t="array" ref="E52">VLOOKUP($A52,[1]New!$A$2:$DE$2108,3,FALSE)</f>
        <v>6056030</v>
      </c>
      <c r="F52" t="str">
        <f t="array" ref="F52">VLOOKUP($A52,[1]New!$A$2:$DE$2108,4,FALSE)</f>
        <v>School 1</v>
      </c>
      <c r="H52">
        <f t="array" ref="H52">VLOOKUP($A52,[1]New!$A$2:$DE$2108,3,FALSE)</f>
        <v>6056030</v>
      </c>
      <c r="Q52">
        <f t="array" ref="Q52">VLOOKUP($A52,[1]New!$A$2:$DE$2108,19,FALSE)</f>
        <v>202</v>
      </c>
      <c r="S52">
        <f t="array" ref="S52">VLOOKUP($A52,[1]New!$A$2:$DE$2108,21,FALSE)</f>
        <v>40</v>
      </c>
      <c r="U52">
        <f t="array" ref="U52">IF(S52&gt;=75,1,IF(AND(S52&gt;=50,S52&lt;75),2,IF(AND(S52&gt;=25,S52&lt;50),3,IF(S52&lt;25,4,"NA"))))</f>
        <v>3</v>
      </c>
      <c r="V52" s="8">
        <f t="array" ref="V52">VLOOKUP($A52,[1]New!$A$2:$DE$2108,17,FALSE)</f>
        <v>42264</v>
      </c>
      <c r="AG52" t="str">
        <f t="array" ref="AG52">VLOOKUP($A52,[1]New!$A$2:$DE$2108,61,FALSE)</f>
        <v>Writing: Plan, Organize, Develop, Revise, Research</v>
      </c>
      <c r="AJ52">
        <f t="array" ref="AJ52">VLOOKUP($A52,[1]New!$A$2:$DE$2108,62,FALSE)</f>
        <v>197</v>
      </c>
      <c r="AN52">
        <f t="array" ref="AN52">IF(VLOOKUP($A52,[1]New!$A$2:$DE$2108,65,FALSE)="High",1,IF(VLOOKUP($A52,[1]New!$A$2:$DE$2108,65,FALSE)="HiAvg",2,IF(VLOOKUP($A52,[1]New!$A$2:$DE$2108,65,FALSE)="Avg",3,IF(VLOOKUP($A52,[1]New!$A$2:$DE$2108,65,FALSE)="LoAvg",4,5))))</f>
        <v>4</v>
      </c>
      <c r="AO52" t="str">
        <f t="array" ref="AO52">VLOOKUP($A52,[1]New!$A$2:$DE$2108,66,FALSE)</f>
        <v>Language: Understand, Edit for Grammar, Usage</v>
      </c>
      <c r="AR52">
        <f t="array" ref="AR52">VLOOKUP($A52,[1]New!$A$2:$DE$2108,67,FALSE)</f>
        <v>205</v>
      </c>
      <c r="AV52">
        <f t="array" ref="AV52">IF(VLOOKUP($A52,[1]New!$A$2:$DE$2108,70,FALSE)="High",1,IF(VLOOKUP($A52,[1]New!$A$2:$DE$2108,70,FALSE)="HiAvg",2,IF(VLOOKUP($A52,[1]New!$A$2:$DE$2108,70,FALSE)="Avg",3,IF(VLOOKUP($A52,[1]New!$A$2:$DE$2108,70,FALSE)="LoAvg",4,5))))</f>
        <v>3</v>
      </c>
      <c r="AW52" t="str">
        <f t="array" ref="AW52">VLOOKUP($A52,[1]New!$A$2:$DE$2108,71,FALSE)</f>
        <v>Language: Understand, Edit Mechanics</v>
      </c>
      <c r="AZ52">
        <f t="array" ref="AZ52">VLOOKUP($A52,[1]New!$A$2:$DE$2108,72,FALSE)</f>
        <v>204</v>
      </c>
      <c r="BD52">
        <f t="array" ref="BD52">IF(VLOOKUP($A52,[1]New!$A$2:$DE$2108,75,FALSE)="High",1,IF(VLOOKUP($A52,[1]New!$A$2:$DE$2108,75,FALSE)="HiAvg",2,IF(VLOOKUP($A52,[1]New!$A$2:$DE$2108,75,FALSE)="Avg",3,IF(VLOOKUP($A52,[1]New!$A$2:$DE$2108,75,FALSE)="LoAvg",4,5))))</f>
        <v>4</v>
      </c>
      <c r="BE52" t="str">
        <f t="array" ref="BE52">IF(VLOOKUP($A52,[1]New!$A$2:$DE$2108,76,FALSE)="","",VLOOKUP($A52,[1]New!$A$2:$DE$2108,76,FALSE))</f>
        <v/>
      </c>
      <c r="BH52" t="str">
        <f t="array" ref="BH52">IF(VLOOKUP($A52,[1]New!$A$2:$DE$2108,77,FALSE)="","",VLOOKUP($A52,[1]New!$A$2:$DE$2108,77,FALSE))</f>
        <v/>
      </c>
      <c r="BL52" t="str">
        <f t="array" ref="BL52">IF(VLOOKUP($A52,[1]New!$A$2:$DE$2108,80,FALSE)="High",1,IF(VLOOKUP($A52,[1]New!$A$2:$DE$2108,80,FALSE)="HiAvg",2,IF(VLOOKUP($A52,[1]New!$A$2:$DE$2108,80,FALSE)="Avg",3,IF(VLOOKUP($A52,[1]New!$A$2:$DE$2108,80,FALSE)="LoAvg",4,IF(VLOOKUP($A52,[1]New!$A$2:$DE$2108,80,FALSE)="Low",5,"")))))</f>
        <v/>
      </c>
    </row>
    <row r="53" spans="1:64" x14ac:dyDescent="0.2">
      <c r="A53" s="7" t="s">
        <v>176</v>
      </c>
      <c r="B53">
        <v>2015</v>
      </c>
      <c r="C53" t="s">
        <v>2233</v>
      </c>
      <c r="D53" t="str">
        <f t="array" ref="D53">VLOOKUP($A53,[1]New!$A$2:$DE$2108,5,FALSE)</f>
        <v>Mathematics</v>
      </c>
      <c r="E53">
        <f t="array" ref="E53">VLOOKUP($A53,[1]New!$A$2:$DE$2108,3,FALSE)</f>
        <v>6056030</v>
      </c>
      <c r="F53" t="str">
        <f t="array" ref="F53">VLOOKUP($A53,[1]New!$A$2:$DE$2108,4,FALSE)</f>
        <v>School 1</v>
      </c>
      <c r="H53">
        <f t="array" ref="H53">VLOOKUP($A53,[1]New!$A$2:$DE$2108,3,FALSE)</f>
        <v>6056030</v>
      </c>
      <c r="Q53">
        <f t="array" ref="Q53">VLOOKUP($A53,[1]New!$A$2:$DE$2108,19,FALSE)</f>
        <v>205</v>
      </c>
      <c r="S53">
        <f t="array" ref="S53">VLOOKUP($A53,[1]New!$A$2:$DE$2108,21,FALSE)</f>
        <v>33</v>
      </c>
      <c r="U53">
        <f t="array" ref="U53">IF(S53&gt;=75,1,IF(AND(S53&gt;=50,S53&lt;75),2,IF(AND(S53&gt;=25,S53&lt;50),3,IF(S53&lt;25,4,"NA"))))</f>
        <v>3</v>
      </c>
      <c r="V53" s="8">
        <f t="array" ref="V53">VLOOKUP($A53,[1]New!$A$2:$DE$2108,17,FALSE)</f>
        <v>42270</v>
      </c>
      <c r="AG53" t="str">
        <f t="array" ref="AG53">VLOOKUP($A53,[1]New!$A$2:$DE$2108,61,FALSE)</f>
        <v>Operations and Algebraic Thinking</v>
      </c>
      <c r="AJ53">
        <f t="array" ref="AJ53">VLOOKUP($A53,[1]New!$A$2:$DE$2108,62,FALSE)</f>
        <v>203</v>
      </c>
      <c r="AN53">
        <f t="array" ref="AN53">IF(VLOOKUP($A53,[1]New!$A$2:$DE$2108,65,FALSE)="High",1,IF(VLOOKUP($A53,[1]New!$A$2:$DE$2108,65,FALSE)="HiAvg",2,IF(VLOOKUP($A53,[1]New!$A$2:$DE$2108,65,FALSE)="Avg",3,IF(VLOOKUP($A53,[1]New!$A$2:$DE$2108,65,FALSE)="LoAvg",4,5))))</f>
        <v>4</v>
      </c>
      <c r="AO53" t="str">
        <f t="array" ref="AO53">VLOOKUP($A53,[1]New!$A$2:$DE$2108,66,FALSE)</f>
        <v>Number and Operations</v>
      </c>
      <c r="AR53">
        <f t="array" ref="AR53">VLOOKUP($A53,[1]New!$A$2:$DE$2108,67,FALSE)</f>
        <v>206</v>
      </c>
      <c r="AV53">
        <f t="array" ref="AV53">IF(VLOOKUP($A53,[1]New!$A$2:$DE$2108,70,FALSE)="High",1,IF(VLOOKUP($A53,[1]New!$A$2:$DE$2108,70,FALSE)="HiAvg",2,IF(VLOOKUP($A53,[1]New!$A$2:$DE$2108,70,FALSE)="Avg",3,IF(VLOOKUP($A53,[1]New!$A$2:$DE$2108,70,FALSE)="LoAvg",4,5))))</f>
        <v>4</v>
      </c>
      <c r="AW53" t="str">
        <f t="array" ref="AW53">VLOOKUP($A53,[1]New!$A$2:$DE$2108,71,FALSE)</f>
        <v>Measurement and Data</v>
      </c>
      <c r="AZ53">
        <f t="array" ref="AZ53">VLOOKUP($A53,[1]New!$A$2:$DE$2108,72,FALSE)</f>
        <v>208</v>
      </c>
      <c r="BD53">
        <f t="array" ref="BD53">IF(VLOOKUP($A53,[1]New!$A$2:$DE$2108,75,FALSE)="High",1,IF(VLOOKUP($A53,[1]New!$A$2:$DE$2108,75,FALSE)="HiAvg",2,IF(VLOOKUP($A53,[1]New!$A$2:$DE$2108,75,FALSE)="Avg",3,IF(VLOOKUP($A53,[1]New!$A$2:$DE$2108,75,FALSE)="LoAvg",4,5))))</f>
        <v>4</v>
      </c>
      <c r="BE53" t="str">
        <f t="array" ref="BE53">IF(VLOOKUP($A53,[1]New!$A$2:$DE$2108,76,FALSE)="","",VLOOKUP($A53,[1]New!$A$2:$DE$2108,76,FALSE))</f>
        <v>Geometry</v>
      </c>
      <c r="BH53">
        <f t="array" ref="BH53">IF(VLOOKUP($A53,[1]New!$A$2:$DE$2108,77,FALSE)="","",VLOOKUP($A53,[1]New!$A$2:$DE$2108,77,FALSE))</f>
        <v>204</v>
      </c>
      <c r="BL53">
        <f t="array" ref="BL53">IF(VLOOKUP($A53,[1]New!$A$2:$DE$2108,80,FALSE)="High",1,IF(VLOOKUP($A53,[1]New!$A$2:$DE$2108,80,FALSE)="HiAvg",2,IF(VLOOKUP($A53,[1]New!$A$2:$DE$2108,80,FALSE)="Avg",3,IF(VLOOKUP($A53,[1]New!$A$2:$DE$2108,80,FALSE)="LoAvg",4,IF(VLOOKUP($A53,[1]New!$A$2:$DE$2108,80,FALSE)="Low",5,"")))))</f>
        <v>4</v>
      </c>
    </row>
    <row r="54" spans="1:64" x14ac:dyDescent="0.2">
      <c r="A54" s="7" t="s">
        <v>177</v>
      </c>
      <c r="B54">
        <v>2015</v>
      </c>
      <c r="C54" t="s">
        <v>2233</v>
      </c>
      <c r="D54" t="str">
        <f t="array" ref="D54">VLOOKUP($A54,[1]New!$A$2:$DE$2108,5,FALSE)</f>
        <v>Reading</v>
      </c>
      <c r="E54">
        <f t="array" ref="E54">VLOOKUP($A54,[1]New!$A$2:$DE$2108,3,FALSE)</f>
        <v>6056030</v>
      </c>
      <c r="F54" t="str">
        <f t="array" ref="F54">VLOOKUP($A54,[1]New!$A$2:$DE$2108,4,FALSE)</f>
        <v>School 1</v>
      </c>
      <c r="H54">
        <f t="array" ref="H54">VLOOKUP($A54,[1]New!$A$2:$DE$2108,3,FALSE)</f>
        <v>6056030</v>
      </c>
      <c r="Q54">
        <f t="array" ref="Q54">VLOOKUP($A54,[1]New!$A$2:$DE$2108,19,FALSE)</f>
        <v>184</v>
      </c>
      <c r="S54">
        <f t="array" ref="S54">VLOOKUP($A54,[1]New!$A$2:$DE$2108,21,FALSE)</f>
        <v>8</v>
      </c>
      <c r="U54">
        <f t="array" ref="U54">IF(S54&gt;=75,1,IF(AND(S54&gt;=50,S54&lt;75),2,IF(AND(S54&gt;=25,S54&lt;50),3,IF(S54&lt;25,4,"NA"))))</f>
        <v>4</v>
      </c>
      <c r="V54" s="8">
        <f t="array" ref="V54">VLOOKUP($A54,[1]New!$A$2:$DE$2108,17,FALSE)</f>
        <v>42261</v>
      </c>
      <c r="AG54" t="str">
        <f t="array" ref="AG54">VLOOKUP($A54,[1]New!$A$2:$DE$2108,61,FALSE)</f>
        <v>Literature</v>
      </c>
      <c r="AJ54">
        <f t="array" ref="AJ54">VLOOKUP($A54,[1]New!$A$2:$DE$2108,62,FALSE)</f>
        <v>182</v>
      </c>
      <c r="AN54">
        <f t="array" ref="AN54">IF(VLOOKUP($A54,[1]New!$A$2:$DE$2108,65,FALSE)="High",1,IF(VLOOKUP($A54,[1]New!$A$2:$DE$2108,65,FALSE)="HiAvg",2,IF(VLOOKUP($A54,[1]New!$A$2:$DE$2108,65,FALSE)="Avg",3,IF(VLOOKUP($A54,[1]New!$A$2:$DE$2108,65,FALSE)="LoAvg",4,5))))</f>
        <v>5</v>
      </c>
      <c r="AO54" t="str">
        <f t="array" ref="AO54">VLOOKUP($A54,[1]New!$A$2:$DE$2108,66,FALSE)</f>
        <v>Informational Text</v>
      </c>
      <c r="AR54">
        <f t="array" ref="AR54">VLOOKUP($A54,[1]New!$A$2:$DE$2108,67,FALSE)</f>
        <v>194</v>
      </c>
      <c r="AV54">
        <f t="array" ref="AV54">IF(VLOOKUP($A54,[1]New!$A$2:$DE$2108,70,FALSE)="High",1,IF(VLOOKUP($A54,[1]New!$A$2:$DE$2108,70,FALSE)="HiAvg",2,IF(VLOOKUP($A54,[1]New!$A$2:$DE$2108,70,FALSE)="Avg",3,IF(VLOOKUP($A54,[1]New!$A$2:$DE$2108,70,FALSE)="LoAvg",4,5))))</f>
        <v>5</v>
      </c>
      <c r="AW54" t="str">
        <f t="array" ref="AW54">VLOOKUP($A54,[1]New!$A$2:$DE$2108,71,FALSE)</f>
        <v>Vocabulary Acquisition and Use</v>
      </c>
      <c r="AZ54">
        <f t="array" ref="AZ54">VLOOKUP($A54,[1]New!$A$2:$DE$2108,72,FALSE)</f>
        <v>178</v>
      </c>
      <c r="BD54">
        <f t="array" ref="BD54">IF(VLOOKUP($A54,[1]New!$A$2:$DE$2108,75,FALSE)="High",1,IF(VLOOKUP($A54,[1]New!$A$2:$DE$2108,75,FALSE)="HiAvg",2,IF(VLOOKUP($A54,[1]New!$A$2:$DE$2108,75,FALSE)="Avg",3,IF(VLOOKUP($A54,[1]New!$A$2:$DE$2108,75,FALSE)="LoAvg",4,5))))</f>
        <v>5</v>
      </c>
      <c r="BE54" t="str">
        <f t="array" ref="BE54">IF(VLOOKUP($A54,[1]New!$A$2:$DE$2108,76,FALSE)="","",VLOOKUP($A54,[1]New!$A$2:$DE$2108,76,FALSE))</f>
        <v/>
      </c>
      <c r="BH54" t="str">
        <f t="array" ref="BH54">IF(VLOOKUP($A54,[1]New!$A$2:$DE$2108,77,FALSE)="","",VLOOKUP($A54,[1]New!$A$2:$DE$2108,77,FALSE))</f>
        <v/>
      </c>
      <c r="BL54" t="str">
        <f t="array" ref="BL54">IF(VLOOKUP($A54,[1]New!$A$2:$DE$2108,80,FALSE)="High",1,IF(VLOOKUP($A54,[1]New!$A$2:$DE$2108,80,FALSE)="HiAvg",2,IF(VLOOKUP($A54,[1]New!$A$2:$DE$2108,80,FALSE)="Avg",3,IF(VLOOKUP($A54,[1]New!$A$2:$DE$2108,80,FALSE)="LoAvg",4,IF(VLOOKUP($A54,[1]New!$A$2:$DE$2108,80,FALSE)="Low",5,"")))))</f>
        <v/>
      </c>
    </row>
    <row r="55" spans="1:64" x14ac:dyDescent="0.2">
      <c r="A55" s="7" t="s">
        <v>178</v>
      </c>
      <c r="B55">
        <v>2015</v>
      </c>
      <c r="C55" t="s">
        <v>2233</v>
      </c>
      <c r="D55" t="str">
        <f t="array" ref="D55">VLOOKUP($A55,[1]New!$A$2:$DE$2108,5,FALSE)</f>
        <v>Reading</v>
      </c>
      <c r="E55">
        <f t="array" ref="E55">VLOOKUP($A55,[1]New!$A$2:$DE$2108,3,FALSE)</f>
        <v>6056030</v>
      </c>
      <c r="F55" t="str">
        <f t="array" ref="F55">VLOOKUP($A55,[1]New!$A$2:$DE$2108,4,FALSE)</f>
        <v>School 1</v>
      </c>
      <c r="H55">
        <f t="array" ref="H55">VLOOKUP($A55,[1]New!$A$2:$DE$2108,3,FALSE)</f>
        <v>6056030</v>
      </c>
      <c r="Q55">
        <f t="array" ref="Q55">VLOOKUP($A55,[1]New!$A$2:$DE$2108,19,FALSE)</f>
        <v>173</v>
      </c>
      <c r="S55">
        <f t="array" ref="S55">VLOOKUP($A55,[1]New!$A$2:$DE$2108,21,FALSE)</f>
        <v>2</v>
      </c>
      <c r="U55">
        <f t="array" ref="U55">IF(S55&gt;=75,1,IF(AND(S55&gt;=50,S55&lt;75),2,IF(AND(S55&gt;=25,S55&lt;50),3,IF(S55&lt;25,4,"NA"))))</f>
        <v>4</v>
      </c>
      <c r="V55" s="8">
        <f t="array" ref="V55">VLOOKUP($A55,[1]New!$A$2:$DE$2108,17,FALSE)</f>
        <v>42272</v>
      </c>
      <c r="AG55" t="str">
        <f t="array" ref="AG55">VLOOKUP($A55,[1]New!$A$2:$DE$2108,61,FALSE)</f>
        <v>Literature</v>
      </c>
      <c r="AJ55">
        <f t="array" ref="AJ55">VLOOKUP($A55,[1]New!$A$2:$DE$2108,62,FALSE)</f>
        <v>164</v>
      </c>
      <c r="AN55">
        <f t="array" ref="AN55">IF(VLOOKUP($A55,[1]New!$A$2:$DE$2108,65,FALSE)="High",1,IF(VLOOKUP($A55,[1]New!$A$2:$DE$2108,65,FALSE)="HiAvg",2,IF(VLOOKUP($A55,[1]New!$A$2:$DE$2108,65,FALSE)="Avg",3,IF(VLOOKUP($A55,[1]New!$A$2:$DE$2108,65,FALSE)="LoAvg",4,5))))</f>
        <v>5</v>
      </c>
      <c r="AO55" t="str">
        <f t="array" ref="AO55">VLOOKUP($A55,[1]New!$A$2:$DE$2108,66,FALSE)</f>
        <v>Informational Text</v>
      </c>
      <c r="AR55">
        <f t="array" ref="AR55">VLOOKUP($A55,[1]New!$A$2:$DE$2108,67,FALSE)</f>
        <v>179</v>
      </c>
      <c r="AV55">
        <f t="array" ref="AV55">IF(VLOOKUP($A55,[1]New!$A$2:$DE$2108,70,FALSE)="High",1,IF(VLOOKUP($A55,[1]New!$A$2:$DE$2108,70,FALSE)="HiAvg",2,IF(VLOOKUP($A55,[1]New!$A$2:$DE$2108,70,FALSE)="Avg",3,IF(VLOOKUP($A55,[1]New!$A$2:$DE$2108,70,FALSE)="LoAvg",4,5))))</f>
        <v>5</v>
      </c>
      <c r="AW55" t="str">
        <f t="array" ref="AW55">VLOOKUP($A55,[1]New!$A$2:$DE$2108,71,FALSE)</f>
        <v>Vocabulary Acquisition and Use</v>
      </c>
      <c r="AZ55">
        <f t="array" ref="AZ55">VLOOKUP($A55,[1]New!$A$2:$DE$2108,72,FALSE)</f>
        <v>176</v>
      </c>
      <c r="BD55">
        <f t="array" ref="BD55">IF(VLOOKUP($A55,[1]New!$A$2:$DE$2108,75,FALSE)="High",1,IF(VLOOKUP($A55,[1]New!$A$2:$DE$2108,75,FALSE)="HiAvg",2,IF(VLOOKUP($A55,[1]New!$A$2:$DE$2108,75,FALSE)="Avg",3,IF(VLOOKUP($A55,[1]New!$A$2:$DE$2108,75,FALSE)="LoAvg",4,5))))</f>
        <v>5</v>
      </c>
      <c r="BE55" t="str">
        <f t="array" ref="BE55">IF(VLOOKUP($A55,[1]New!$A$2:$DE$2108,76,FALSE)="","",VLOOKUP($A55,[1]New!$A$2:$DE$2108,76,FALSE))</f>
        <v/>
      </c>
      <c r="BH55" t="str">
        <f t="array" ref="BH55">IF(VLOOKUP($A55,[1]New!$A$2:$DE$2108,77,FALSE)="","",VLOOKUP($A55,[1]New!$A$2:$DE$2108,77,FALSE))</f>
        <v/>
      </c>
      <c r="BL55" t="str">
        <f t="array" ref="BL55">IF(VLOOKUP($A55,[1]New!$A$2:$DE$2108,80,FALSE)="High",1,IF(VLOOKUP($A55,[1]New!$A$2:$DE$2108,80,FALSE)="HiAvg",2,IF(VLOOKUP($A55,[1]New!$A$2:$DE$2108,80,FALSE)="Avg",3,IF(VLOOKUP($A55,[1]New!$A$2:$DE$2108,80,FALSE)="LoAvg",4,IF(VLOOKUP($A55,[1]New!$A$2:$DE$2108,80,FALSE)="Low",5,"")))))</f>
        <v/>
      </c>
    </row>
    <row r="56" spans="1:64" x14ac:dyDescent="0.2">
      <c r="A56" s="7" t="s">
        <v>179</v>
      </c>
      <c r="B56">
        <v>2015</v>
      </c>
      <c r="C56" t="s">
        <v>2233</v>
      </c>
      <c r="D56" t="str">
        <f t="array" ref="D56">VLOOKUP($A56,[1]New!$A$2:$DE$2108,5,FALSE)</f>
        <v>Language Usage</v>
      </c>
      <c r="E56">
        <f t="array" ref="E56">VLOOKUP($A56,[1]New!$A$2:$DE$2108,3,FALSE)</f>
        <v>6056031</v>
      </c>
      <c r="F56" t="str">
        <f t="array" ref="F56">VLOOKUP($A56,[1]New!$A$2:$DE$2108,4,FALSE)</f>
        <v>School 1</v>
      </c>
      <c r="H56">
        <f t="array" ref="H56">VLOOKUP($A56,[1]New!$A$2:$DE$2108,3,FALSE)</f>
        <v>6056031</v>
      </c>
      <c r="Q56">
        <f t="array" ref="Q56">VLOOKUP($A56,[1]New!$A$2:$DE$2108,19,FALSE)</f>
        <v>210</v>
      </c>
      <c r="S56">
        <f t="array" ref="S56">VLOOKUP($A56,[1]New!$A$2:$DE$2108,21,FALSE)</f>
        <v>62</v>
      </c>
      <c r="U56">
        <f t="array" ref="U56">IF(S56&gt;=75,1,IF(AND(S56&gt;=50,S56&lt;75),2,IF(AND(S56&gt;=25,S56&lt;50),3,IF(S56&lt;25,4,"NA"))))</f>
        <v>2</v>
      </c>
      <c r="V56" s="8">
        <f t="array" ref="V56">VLOOKUP($A56,[1]New!$A$2:$DE$2108,17,FALSE)</f>
        <v>42263</v>
      </c>
      <c r="AG56" t="str">
        <f t="array" ref="AG56">VLOOKUP($A56,[1]New!$A$2:$DE$2108,61,FALSE)</f>
        <v>Writing: Plan, Organize, Develop, Revise, Research</v>
      </c>
      <c r="AJ56">
        <f t="array" ref="AJ56">VLOOKUP($A56,[1]New!$A$2:$DE$2108,62,FALSE)</f>
        <v>205</v>
      </c>
      <c r="AN56">
        <f t="array" ref="AN56">IF(VLOOKUP($A56,[1]New!$A$2:$DE$2108,65,FALSE)="High",1,IF(VLOOKUP($A56,[1]New!$A$2:$DE$2108,65,FALSE)="HiAvg",2,IF(VLOOKUP($A56,[1]New!$A$2:$DE$2108,65,FALSE)="Avg",3,IF(VLOOKUP($A56,[1]New!$A$2:$DE$2108,65,FALSE)="LoAvg",4,5))))</f>
        <v>3</v>
      </c>
      <c r="AO56" t="str">
        <f t="array" ref="AO56">VLOOKUP($A56,[1]New!$A$2:$DE$2108,66,FALSE)</f>
        <v>Language: Understand, Edit for Grammar, Usage</v>
      </c>
      <c r="AR56">
        <f t="array" ref="AR56">VLOOKUP($A56,[1]New!$A$2:$DE$2108,67,FALSE)</f>
        <v>214</v>
      </c>
      <c r="AV56">
        <f t="array" ref="AV56">IF(VLOOKUP($A56,[1]New!$A$2:$DE$2108,70,FALSE)="High",1,IF(VLOOKUP($A56,[1]New!$A$2:$DE$2108,70,FALSE)="HiAvg",2,IF(VLOOKUP($A56,[1]New!$A$2:$DE$2108,70,FALSE)="Avg",3,IF(VLOOKUP($A56,[1]New!$A$2:$DE$2108,70,FALSE)="LoAvg",4,5))))</f>
        <v>2</v>
      </c>
      <c r="AW56" t="str">
        <f t="array" ref="AW56">VLOOKUP($A56,[1]New!$A$2:$DE$2108,71,FALSE)</f>
        <v>Language: Understand, Edit Mechanics</v>
      </c>
      <c r="AZ56">
        <f t="array" ref="AZ56">VLOOKUP($A56,[1]New!$A$2:$DE$2108,72,FALSE)</f>
        <v>209</v>
      </c>
      <c r="BD56">
        <f t="array" ref="BD56">IF(VLOOKUP($A56,[1]New!$A$2:$DE$2108,75,FALSE)="High",1,IF(VLOOKUP($A56,[1]New!$A$2:$DE$2108,75,FALSE)="HiAvg",2,IF(VLOOKUP($A56,[1]New!$A$2:$DE$2108,75,FALSE)="Avg",3,IF(VLOOKUP($A56,[1]New!$A$2:$DE$2108,75,FALSE)="LoAvg",4,5))))</f>
        <v>3</v>
      </c>
      <c r="BE56" t="str">
        <f t="array" ref="BE56">IF(VLOOKUP($A56,[1]New!$A$2:$DE$2108,76,FALSE)="","",VLOOKUP($A56,[1]New!$A$2:$DE$2108,76,FALSE))</f>
        <v/>
      </c>
      <c r="BH56" t="str">
        <f t="array" ref="BH56">IF(VLOOKUP($A56,[1]New!$A$2:$DE$2108,77,FALSE)="","",VLOOKUP($A56,[1]New!$A$2:$DE$2108,77,FALSE))</f>
        <v/>
      </c>
      <c r="BL56" t="str">
        <f t="array" ref="BL56">IF(VLOOKUP($A56,[1]New!$A$2:$DE$2108,80,FALSE)="High",1,IF(VLOOKUP($A56,[1]New!$A$2:$DE$2108,80,FALSE)="HiAvg",2,IF(VLOOKUP($A56,[1]New!$A$2:$DE$2108,80,FALSE)="Avg",3,IF(VLOOKUP($A56,[1]New!$A$2:$DE$2108,80,FALSE)="LoAvg",4,IF(VLOOKUP($A56,[1]New!$A$2:$DE$2108,80,FALSE)="Low",5,"")))))</f>
        <v/>
      </c>
    </row>
    <row r="57" spans="1:64" x14ac:dyDescent="0.2">
      <c r="A57" s="7" t="s">
        <v>180</v>
      </c>
      <c r="B57">
        <v>2015</v>
      </c>
      <c r="C57" t="s">
        <v>2233</v>
      </c>
      <c r="D57" t="str">
        <f t="array" ref="D57">VLOOKUP($A57,[1]New!$A$2:$DE$2108,5,FALSE)</f>
        <v>Mathematics</v>
      </c>
      <c r="E57">
        <f t="array" ref="E57">VLOOKUP($A57,[1]New!$A$2:$DE$2108,3,FALSE)</f>
        <v>6056031</v>
      </c>
      <c r="F57" t="str">
        <f t="array" ref="F57">VLOOKUP($A57,[1]New!$A$2:$DE$2108,4,FALSE)</f>
        <v>School 1</v>
      </c>
      <c r="H57">
        <f t="array" ref="H57">VLOOKUP($A57,[1]New!$A$2:$DE$2108,3,FALSE)</f>
        <v>6056031</v>
      </c>
      <c r="Q57">
        <f t="array" ref="Q57">VLOOKUP($A57,[1]New!$A$2:$DE$2108,19,FALSE)</f>
        <v>198</v>
      </c>
      <c r="S57">
        <f t="array" ref="S57">VLOOKUP($A57,[1]New!$A$2:$DE$2108,21,FALSE)</f>
        <v>18</v>
      </c>
      <c r="U57">
        <f t="array" ref="U57">IF(S57&gt;=75,1,IF(AND(S57&gt;=50,S57&lt;75),2,IF(AND(S57&gt;=25,S57&lt;50),3,IF(S57&lt;25,4,"NA"))))</f>
        <v>4</v>
      </c>
      <c r="V57" s="8">
        <f t="array" ref="V57">VLOOKUP($A57,[1]New!$A$2:$DE$2108,17,FALSE)</f>
        <v>42271</v>
      </c>
      <c r="AG57" t="str">
        <f t="array" ref="AG57">VLOOKUP($A57,[1]New!$A$2:$DE$2108,61,FALSE)</f>
        <v>Operations and Algebraic Thinking</v>
      </c>
      <c r="AJ57">
        <f t="array" ref="AJ57">VLOOKUP($A57,[1]New!$A$2:$DE$2108,62,FALSE)</f>
        <v>194</v>
      </c>
      <c r="AN57">
        <f t="array" ref="AN57">IF(VLOOKUP($A57,[1]New!$A$2:$DE$2108,65,FALSE)="High",1,IF(VLOOKUP($A57,[1]New!$A$2:$DE$2108,65,FALSE)="HiAvg",2,IF(VLOOKUP($A57,[1]New!$A$2:$DE$2108,65,FALSE)="Avg",3,IF(VLOOKUP($A57,[1]New!$A$2:$DE$2108,65,FALSE)="LoAvg",4,5))))</f>
        <v>5</v>
      </c>
      <c r="AO57" t="str">
        <f t="array" ref="AO57">VLOOKUP($A57,[1]New!$A$2:$DE$2108,66,FALSE)</f>
        <v>Number and Operations</v>
      </c>
      <c r="AR57">
        <f t="array" ref="AR57">VLOOKUP($A57,[1]New!$A$2:$DE$2108,67,FALSE)</f>
        <v>200</v>
      </c>
      <c r="AV57">
        <f t="array" ref="AV57">IF(VLOOKUP($A57,[1]New!$A$2:$DE$2108,70,FALSE)="High",1,IF(VLOOKUP($A57,[1]New!$A$2:$DE$2108,70,FALSE)="HiAvg",2,IF(VLOOKUP($A57,[1]New!$A$2:$DE$2108,70,FALSE)="Avg",3,IF(VLOOKUP($A57,[1]New!$A$2:$DE$2108,70,FALSE)="LoAvg",4,5))))</f>
        <v>5</v>
      </c>
      <c r="AW57" t="str">
        <f t="array" ref="AW57">VLOOKUP($A57,[1]New!$A$2:$DE$2108,71,FALSE)</f>
        <v>Measurement and Data</v>
      </c>
      <c r="AZ57">
        <f t="array" ref="AZ57">VLOOKUP($A57,[1]New!$A$2:$DE$2108,72,FALSE)</f>
        <v>195</v>
      </c>
      <c r="BD57">
        <f t="array" ref="BD57">IF(VLOOKUP($A57,[1]New!$A$2:$DE$2108,75,FALSE)="High",1,IF(VLOOKUP($A57,[1]New!$A$2:$DE$2108,75,FALSE)="HiAvg",2,IF(VLOOKUP($A57,[1]New!$A$2:$DE$2108,75,FALSE)="Avg",3,IF(VLOOKUP($A57,[1]New!$A$2:$DE$2108,75,FALSE)="LoAvg",4,5))))</f>
        <v>5</v>
      </c>
      <c r="BE57" t="str">
        <f t="array" ref="BE57">IF(VLOOKUP($A57,[1]New!$A$2:$DE$2108,76,FALSE)="","",VLOOKUP($A57,[1]New!$A$2:$DE$2108,76,FALSE))</f>
        <v>Geometry</v>
      </c>
      <c r="BH57">
        <f t="array" ref="BH57">IF(VLOOKUP($A57,[1]New!$A$2:$DE$2108,77,FALSE)="","",VLOOKUP($A57,[1]New!$A$2:$DE$2108,77,FALSE))</f>
        <v>202</v>
      </c>
      <c r="BL57">
        <f t="array" ref="BL57">IF(VLOOKUP($A57,[1]New!$A$2:$DE$2108,80,FALSE)="High",1,IF(VLOOKUP($A57,[1]New!$A$2:$DE$2108,80,FALSE)="HiAvg",2,IF(VLOOKUP($A57,[1]New!$A$2:$DE$2108,80,FALSE)="Avg",3,IF(VLOOKUP($A57,[1]New!$A$2:$DE$2108,80,FALSE)="LoAvg",4,IF(VLOOKUP($A57,[1]New!$A$2:$DE$2108,80,FALSE)="Low",5,"")))))</f>
        <v>4</v>
      </c>
    </row>
    <row r="58" spans="1:64" x14ac:dyDescent="0.2">
      <c r="A58" s="7" t="s">
        <v>181</v>
      </c>
      <c r="B58">
        <v>2015</v>
      </c>
      <c r="C58" t="s">
        <v>2233</v>
      </c>
      <c r="D58" t="str">
        <f t="array" ref="D58">VLOOKUP($A58,[1]New!$A$2:$DE$2108,5,FALSE)</f>
        <v>Reading</v>
      </c>
      <c r="E58">
        <f t="array" ref="E58">VLOOKUP($A58,[1]New!$A$2:$DE$2108,3,FALSE)</f>
        <v>6056031</v>
      </c>
      <c r="F58" t="str">
        <f t="array" ref="F58">VLOOKUP($A58,[1]New!$A$2:$DE$2108,4,FALSE)</f>
        <v>School 1</v>
      </c>
      <c r="H58">
        <f t="array" ref="H58">VLOOKUP($A58,[1]New!$A$2:$DE$2108,3,FALSE)</f>
        <v>6056031</v>
      </c>
      <c r="Q58">
        <f t="array" ref="Q58">VLOOKUP($A58,[1]New!$A$2:$DE$2108,19,FALSE)</f>
        <v>205</v>
      </c>
      <c r="S58">
        <f t="array" ref="S58">VLOOKUP($A58,[1]New!$A$2:$DE$2108,21,FALSE)</f>
        <v>48</v>
      </c>
      <c r="U58">
        <f t="array" ref="U58">IF(S58&gt;=75,1,IF(AND(S58&gt;=50,S58&lt;75),2,IF(AND(S58&gt;=25,S58&lt;50),3,IF(S58&lt;25,4,"NA"))))</f>
        <v>3</v>
      </c>
      <c r="V58" s="8">
        <f t="array" ref="V58">VLOOKUP($A58,[1]New!$A$2:$DE$2108,17,FALSE)</f>
        <v>42257</v>
      </c>
      <c r="AG58" t="str">
        <f t="array" ref="AG58">VLOOKUP($A58,[1]New!$A$2:$DE$2108,61,FALSE)</f>
        <v>Literature</v>
      </c>
      <c r="AJ58">
        <f t="array" ref="AJ58">VLOOKUP($A58,[1]New!$A$2:$DE$2108,62,FALSE)</f>
        <v>204</v>
      </c>
      <c r="AN58">
        <f t="array" ref="AN58">IF(VLOOKUP($A58,[1]New!$A$2:$DE$2108,65,FALSE)="High",1,IF(VLOOKUP($A58,[1]New!$A$2:$DE$2108,65,FALSE)="HiAvg",2,IF(VLOOKUP($A58,[1]New!$A$2:$DE$2108,65,FALSE)="Avg",3,IF(VLOOKUP($A58,[1]New!$A$2:$DE$2108,65,FALSE)="LoAvg",4,5))))</f>
        <v>3</v>
      </c>
      <c r="AO58" t="str">
        <f t="array" ref="AO58">VLOOKUP($A58,[1]New!$A$2:$DE$2108,66,FALSE)</f>
        <v>Informational Text</v>
      </c>
      <c r="AR58">
        <f t="array" ref="AR58">VLOOKUP($A58,[1]New!$A$2:$DE$2108,67,FALSE)</f>
        <v>210</v>
      </c>
      <c r="AV58">
        <f t="array" ref="AV58">IF(VLOOKUP($A58,[1]New!$A$2:$DE$2108,70,FALSE)="High",1,IF(VLOOKUP($A58,[1]New!$A$2:$DE$2108,70,FALSE)="HiAvg",2,IF(VLOOKUP($A58,[1]New!$A$2:$DE$2108,70,FALSE)="Avg",3,IF(VLOOKUP($A58,[1]New!$A$2:$DE$2108,70,FALSE)="LoAvg",4,5))))</f>
        <v>3</v>
      </c>
      <c r="AW58" t="str">
        <f t="array" ref="AW58">VLOOKUP($A58,[1]New!$A$2:$DE$2108,71,FALSE)</f>
        <v>Vocabulary Acquisition and Use</v>
      </c>
      <c r="AZ58">
        <f t="array" ref="AZ58">VLOOKUP($A58,[1]New!$A$2:$DE$2108,72,FALSE)</f>
        <v>201</v>
      </c>
      <c r="BD58">
        <f t="array" ref="BD58">IF(VLOOKUP($A58,[1]New!$A$2:$DE$2108,75,FALSE)="High",1,IF(VLOOKUP($A58,[1]New!$A$2:$DE$2108,75,FALSE)="HiAvg",2,IF(VLOOKUP($A58,[1]New!$A$2:$DE$2108,75,FALSE)="Avg",3,IF(VLOOKUP($A58,[1]New!$A$2:$DE$2108,75,FALSE)="LoAvg",4,5))))</f>
        <v>4</v>
      </c>
      <c r="BE58" t="str">
        <f t="array" ref="BE58">IF(VLOOKUP($A58,[1]New!$A$2:$DE$2108,76,FALSE)="","",VLOOKUP($A58,[1]New!$A$2:$DE$2108,76,FALSE))</f>
        <v/>
      </c>
      <c r="BH58" t="str">
        <f t="array" ref="BH58">IF(VLOOKUP($A58,[1]New!$A$2:$DE$2108,77,FALSE)="","",VLOOKUP($A58,[1]New!$A$2:$DE$2108,77,FALSE))</f>
        <v/>
      </c>
      <c r="BL58" t="str">
        <f t="array" ref="BL58">IF(VLOOKUP($A58,[1]New!$A$2:$DE$2108,80,FALSE)="High",1,IF(VLOOKUP($A58,[1]New!$A$2:$DE$2108,80,FALSE)="HiAvg",2,IF(VLOOKUP($A58,[1]New!$A$2:$DE$2108,80,FALSE)="Avg",3,IF(VLOOKUP($A58,[1]New!$A$2:$DE$2108,80,FALSE)="LoAvg",4,IF(VLOOKUP($A58,[1]New!$A$2:$DE$2108,80,FALSE)="Low",5,"")))))</f>
        <v/>
      </c>
    </row>
    <row r="59" spans="1:64" x14ac:dyDescent="0.2">
      <c r="A59" s="7" t="s">
        <v>182</v>
      </c>
      <c r="B59">
        <v>2015</v>
      </c>
      <c r="C59" t="s">
        <v>2233</v>
      </c>
      <c r="D59" t="str">
        <f t="array" ref="D59">VLOOKUP($A59,[1]New!$A$2:$DE$2108,5,FALSE)</f>
        <v>Language Usage</v>
      </c>
      <c r="E59">
        <f t="array" ref="E59">VLOOKUP($A59,[1]New!$A$2:$DE$2108,3,FALSE)</f>
        <v>6056033</v>
      </c>
      <c r="F59" t="str">
        <f t="array" ref="F59">VLOOKUP($A59,[1]New!$A$2:$DE$2108,4,FALSE)</f>
        <v>School 1</v>
      </c>
      <c r="H59">
        <f t="array" ref="H59">VLOOKUP($A59,[1]New!$A$2:$DE$2108,3,FALSE)</f>
        <v>6056033</v>
      </c>
      <c r="Q59">
        <f t="array" ref="Q59">VLOOKUP($A59,[1]New!$A$2:$DE$2108,19,FALSE)</f>
        <v>178</v>
      </c>
      <c r="S59">
        <f t="array" ref="S59">VLOOKUP($A59,[1]New!$A$2:$DE$2108,21,FALSE)</f>
        <v>2</v>
      </c>
      <c r="U59">
        <f t="array" ref="U59">IF(S59&gt;=75,1,IF(AND(S59&gt;=50,S59&lt;75),2,IF(AND(S59&gt;=25,S59&lt;50),3,IF(S59&lt;25,4,"NA"))))</f>
        <v>4</v>
      </c>
      <c r="V59" s="8">
        <f t="array" ref="V59">VLOOKUP($A59,[1]New!$A$2:$DE$2108,17,FALSE)</f>
        <v>42264</v>
      </c>
      <c r="AG59" t="str">
        <f t="array" ref="AG59">VLOOKUP($A59,[1]New!$A$2:$DE$2108,61,FALSE)</f>
        <v>Writing: Plan, Organize, Develop, Revise, Research</v>
      </c>
      <c r="AJ59">
        <f t="array" ref="AJ59">VLOOKUP($A59,[1]New!$A$2:$DE$2108,62,FALSE)</f>
        <v>168</v>
      </c>
      <c r="AN59">
        <f t="array" ref="AN59">IF(VLOOKUP($A59,[1]New!$A$2:$DE$2108,65,FALSE)="High",1,IF(VLOOKUP($A59,[1]New!$A$2:$DE$2108,65,FALSE)="HiAvg",2,IF(VLOOKUP($A59,[1]New!$A$2:$DE$2108,65,FALSE)="Avg",3,IF(VLOOKUP($A59,[1]New!$A$2:$DE$2108,65,FALSE)="LoAvg",4,5))))</f>
        <v>5</v>
      </c>
      <c r="AO59" t="str">
        <f t="array" ref="AO59">VLOOKUP($A59,[1]New!$A$2:$DE$2108,66,FALSE)</f>
        <v>Language: Understand, Edit for Grammar, Usage</v>
      </c>
      <c r="AR59">
        <f t="array" ref="AR59">VLOOKUP($A59,[1]New!$A$2:$DE$2108,67,FALSE)</f>
        <v>185</v>
      </c>
      <c r="AV59">
        <f t="array" ref="AV59">IF(VLOOKUP($A59,[1]New!$A$2:$DE$2108,70,FALSE)="High",1,IF(VLOOKUP($A59,[1]New!$A$2:$DE$2108,70,FALSE)="HiAvg",2,IF(VLOOKUP($A59,[1]New!$A$2:$DE$2108,70,FALSE)="Avg",3,IF(VLOOKUP($A59,[1]New!$A$2:$DE$2108,70,FALSE)="LoAvg",4,5))))</f>
        <v>5</v>
      </c>
      <c r="AW59" t="str">
        <f t="array" ref="AW59">VLOOKUP($A59,[1]New!$A$2:$DE$2108,71,FALSE)</f>
        <v>Language: Understand, Edit Mechanics</v>
      </c>
      <c r="AZ59">
        <f t="array" ref="AZ59">VLOOKUP($A59,[1]New!$A$2:$DE$2108,72,FALSE)</f>
        <v>182</v>
      </c>
      <c r="BD59">
        <f t="array" ref="BD59">IF(VLOOKUP($A59,[1]New!$A$2:$DE$2108,75,FALSE)="High",1,IF(VLOOKUP($A59,[1]New!$A$2:$DE$2108,75,FALSE)="HiAvg",2,IF(VLOOKUP($A59,[1]New!$A$2:$DE$2108,75,FALSE)="Avg",3,IF(VLOOKUP($A59,[1]New!$A$2:$DE$2108,75,FALSE)="LoAvg",4,5))))</f>
        <v>5</v>
      </c>
      <c r="BE59" t="str">
        <f t="array" ref="BE59">IF(VLOOKUP($A59,[1]New!$A$2:$DE$2108,76,FALSE)="","",VLOOKUP($A59,[1]New!$A$2:$DE$2108,76,FALSE))</f>
        <v/>
      </c>
      <c r="BH59" t="str">
        <f t="array" ref="BH59">IF(VLOOKUP($A59,[1]New!$A$2:$DE$2108,77,FALSE)="","",VLOOKUP($A59,[1]New!$A$2:$DE$2108,77,FALSE))</f>
        <v/>
      </c>
      <c r="BL59" t="str">
        <f t="array" ref="BL59">IF(VLOOKUP($A59,[1]New!$A$2:$DE$2108,80,FALSE)="High",1,IF(VLOOKUP($A59,[1]New!$A$2:$DE$2108,80,FALSE)="HiAvg",2,IF(VLOOKUP($A59,[1]New!$A$2:$DE$2108,80,FALSE)="Avg",3,IF(VLOOKUP($A59,[1]New!$A$2:$DE$2108,80,FALSE)="LoAvg",4,IF(VLOOKUP($A59,[1]New!$A$2:$DE$2108,80,FALSE)="Low",5,"")))))</f>
        <v/>
      </c>
    </row>
    <row r="60" spans="1:64" x14ac:dyDescent="0.2">
      <c r="A60" s="7" t="s">
        <v>183</v>
      </c>
      <c r="B60">
        <v>2015</v>
      </c>
      <c r="C60" t="s">
        <v>2233</v>
      </c>
      <c r="D60" t="str">
        <f t="array" ref="D60">VLOOKUP($A60,[1]New!$A$2:$DE$2108,5,FALSE)</f>
        <v>Mathematics</v>
      </c>
      <c r="E60">
        <f t="array" ref="E60">VLOOKUP($A60,[1]New!$A$2:$DE$2108,3,FALSE)</f>
        <v>6056033</v>
      </c>
      <c r="F60" t="str">
        <f t="array" ref="F60">VLOOKUP($A60,[1]New!$A$2:$DE$2108,4,FALSE)</f>
        <v>School 1</v>
      </c>
      <c r="H60">
        <f t="array" ref="H60">VLOOKUP($A60,[1]New!$A$2:$DE$2108,3,FALSE)</f>
        <v>6056033</v>
      </c>
      <c r="Q60">
        <f t="array" ref="Q60">VLOOKUP($A60,[1]New!$A$2:$DE$2108,19,FALSE)</f>
        <v>174</v>
      </c>
      <c r="S60">
        <f t="array" ref="S60">VLOOKUP($A60,[1]New!$A$2:$DE$2108,21,FALSE)</f>
        <v>1</v>
      </c>
      <c r="U60">
        <f t="array" ref="U60">IF(S60&gt;=75,1,IF(AND(S60&gt;=50,S60&lt;75),2,IF(AND(S60&gt;=25,S60&lt;50),3,IF(S60&lt;25,4,"NA"))))</f>
        <v>4</v>
      </c>
      <c r="V60" s="8">
        <f t="array" ref="V60">VLOOKUP($A60,[1]New!$A$2:$DE$2108,17,FALSE)</f>
        <v>42270</v>
      </c>
      <c r="AG60" t="str">
        <f t="array" ref="AG60">VLOOKUP($A60,[1]New!$A$2:$DE$2108,61,FALSE)</f>
        <v>Operations and Algebraic Thinking</v>
      </c>
      <c r="AJ60">
        <f t="array" ref="AJ60">VLOOKUP($A60,[1]New!$A$2:$DE$2108,62,FALSE)</f>
        <v>179</v>
      </c>
      <c r="AN60">
        <f t="array" ref="AN60">IF(VLOOKUP($A60,[1]New!$A$2:$DE$2108,65,FALSE)="High",1,IF(VLOOKUP($A60,[1]New!$A$2:$DE$2108,65,FALSE)="HiAvg",2,IF(VLOOKUP($A60,[1]New!$A$2:$DE$2108,65,FALSE)="Avg",3,IF(VLOOKUP($A60,[1]New!$A$2:$DE$2108,65,FALSE)="LoAvg",4,5))))</f>
        <v>5</v>
      </c>
      <c r="AO60" t="str">
        <f t="array" ref="AO60">VLOOKUP($A60,[1]New!$A$2:$DE$2108,66,FALSE)</f>
        <v>Number and Operations</v>
      </c>
      <c r="AR60">
        <f t="array" ref="AR60">VLOOKUP($A60,[1]New!$A$2:$DE$2108,67,FALSE)</f>
        <v>177</v>
      </c>
      <c r="AV60">
        <f t="array" ref="AV60">IF(VLOOKUP($A60,[1]New!$A$2:$DE$2108,70,FALSE)="High",1,IF(VLOOKUP($A60,[1]New!$A$2:$DE$2108,70,FALSE)="HiAvg",2,IF(VLOOKUP($A60,[1]New!$A$2:$DE$2108,70,FALSE)="Avg",3,IF(VLOOKUP($A60,[1]New!$A$2:$DE$2108,70,FALSE)="LoAvg",4,5))))</f>
        <v>5</v>
      </c>
      <c r="AW60" t="str">
        <f t="array" ref="AW60">VLOOKUP($A60,[1]New!$A$2:$DE$2108,71,FALSE)</f>
        <v>Measurement and Data</v>
      </c>
      <c r="AZ60">
        <f t="array" ref="AZ60">VLOOKUP($A60,[1]New!$A$2:$DE$2108,72,FALSE)</f>
        <v>172</v>
      </c>
      <c r="BD60">
        <f t="array" ref="BD60">IF(VLOOKUP($A60,[1]New!$A$2:$DE$2108,75,FALSE)="High",1,IF(VLOOKUP($A60,[1]New!$A$2:$DE$2108,75,FALSE)="HiAvg",2,IF(VLOOKUP($A60,[1]New!$A$2:$DE$2108,75,FALSE)="Avg",3,IF(VLOOKUP($A60,[1]New!$A$2:$DE$2108,75,FALSE)="LoAvg",4,5))))</f>
        <v>5</v>
      </c>
      <c r="BE60" t="str">
        <f t="array" ref="BE60">IF(VLOOKUP($A60,[1]New!$A$2:$DE$2108,76,FALSE)="","",VLOOKUP($A60,[1]New!$A$2:$DE$2108,76,FALSE))</f>
        <v>Geometry</v>
      </c>
      <c r="BH60">
        <f t="array" ref="BH60">IF(VLOOKUP($A60,[1]New!$A$2:$DE$2108,77,FALSE)="","",VLOOKUP($A60,[1]New!$A$2:$DE$2108,77,FALSE))</f>
        <v>170</v>
      </c>
      <c r="BL60">
        <f t="array" ref="BL60">IF(VLOOKUP($A60,[1]New!$A$2:$DE$2108,80,FALSE)="High",1,IF(VLOOKUP($A60,[1]New!$A$2:$DE$2108,80,FALSE)="HiAvg",2,IF(VLOOKUP($A60,[1]New!$A$2:$DE$2108,80,FALSE)="Avg",3,IF(VLOOKUP($A60,[1]New!$A$2:$DE$2108,80,FALSE)="LoAvg",4,IF(VLOOKUP($A60,[1]New!$A$2:$DE$2108,80,FALSE)="Low",5,"")))))</f>
        <v>5</v>
      </c>
    </row>
    <row r="61" spans="1:64" x14ac:dyDescent="0.2">
      <c r="A61" s="7" t="s">
        <v>184</v>
      </c>
      <c r="B61">
        <v>2015</v>
      </c>
      <c r="C61" t="s">
        <v>2233</v>
      </c>
      <c r="D61" t="str">
        <f t="array" ref="D61">VLOOKUP($A61,[1]New!$A$2:$DE$2108,5,FALSE)</f>
        <v>Reading</v>
      </c>
      <c r="E61">
        <f t="array" ref="E61">VLOOKUP($A61,[1]New!$A$2:$DE$2108,3,FALSE)</f>
        <v>6056033</v>
      </c>
      <c r="F61" t="str">
        <f t="array" ref="F61">VLOOKUP($A61,[1]New!$A$2:$DE$2108,4,FALSE)</f>
        <v>School 1</v>
      </c>
      <c r="H61">
        <f t="array" ref="H61">VLOOKUP($A61,[1]New!$A$2:$DE$2108,3,FALSE)</f>
        <v>6056033</v>
      </c>
      <c r="Q61">
        <f t="array" ref="Q61">VLOOKUP($A61,[1]New!$A$2:$DE$2108,19,FALSE)</f>
        <v>166</v>
      </c>
      <c r="S61">
        <f t="array" ref="S61">VLOOKUP($A61,[1]New!$A$2:$DE$2108,21,FALSE)</f>
        <v>1</v>
      </c>
      <c r="U61">
        <f t="array" ref="U61">IF(S61&gt;=75,1,IF(AND(S61&gt;=50,S61&lt;75),2,IF(AND(S61&gt;=25,S61&lt;50),3,IF(S61&lt;25,4,"NA"))))</f>
        <v>4</v>
      </c>
      <c r="V61" s="8">
        <f t="array" ref="V61">VLOOKUP($A61,[1]New!$A$2:$DE$2108,17,FALSE)</f>
        <v>42261</v>
      </c>
      <c r="AG61" t="str">
        <f t="array" ref="AG61">VLOOKUP($A61,[1]New!$A$2:$DE$2108,61,FALSE)</f>
        <v>Literature</v>
      </c>
      <c r="AJ61">
        <f t="array" ref="AJ61">VLOOKUP($A61,[1]New!$A$2:$DE$2108,62,FALSE)</f>
        <v>173</v>
      </c>
      <c r="AN61">
        <f t="array" ref="AN61">IF(VLOOKUP($A61,[1]New!$A$2:$DE$2108,65,FALSE)="High",1,IF(VLOOKUP($A61,[1]New!$A$2:$DE$2108,65,FALSE)="HiAvg",2,IF(VLOOKUP($A61,[1]New!$A$2:$DE$2108,65,FALSE)="Avg",3,IF(VLOOKUP($A61,[1]New!$A$2:$DE$2108,65,FALSE)="LoAvg",4,5))))</f>
        <v>5</v>
      </c>
      <c r="AO61" t="str">
        <f t="array" ref="AO61">VLOOKUP($A61,[1]New!$A$2:$DE$2108,66,FALSE)</f>
        <v>Informational Text</v>
      </c>
      <c r="AR61">
        <f t="array" ref="AR61">VLOOKUP($A61,[1]New!$A$2:$DE$2108,67,FALSE)</f>
        <v>155</v>
      </c>
      <c r="AV61">
        <f t="array" ref="AV61">IF(VLOOKUP($A61,[1]New!$A$2:$DE$2108,70,FALSE)="High",1,IF(VLOOKUP($A61,[1]New!$A$2:$DE$2108,70,FALSE)="HiAvg",2,IF(VLOOKUP($A61,[1]New!$A$2:$DE$2108,70,FALSE)="Avg",3,IF(VLOOKUP($A61,[1]New!$A$2:$DE$2108,70,FALSE)="LoAvg",4,5))))</f>
        <v>5</v>
      </c>
      <c r="AW61" t="str">
        <f t="array" ref="AW61">VLOOKUP($A61,[1]New!$A$2:$DE$2108,71,FALSE)</f>
        <v>Vocabulary Acquisition and Use</v>
      </c>
      <c r="AZ61">
        <f t="array" ref="AZ61">VLOOKUP($A61,[1]New!$A$2:$DE$2108,72,FALSE)</f>
        <v>170</v>
      </c>
      <c r="BD61">
        <f t="array" ref="BD61">IF(VLOOKUP($A61,[1]New!$A$2:$DE$2108,75,FALSE)="High",1,IF(VLOOKUP($A61,[1]New!$A$2:$DE$2108,75,FALSE)="HiAvg",2,IF(VLOOKUP($A61,[1]New!$A$2:$DE$2108,75,FALSE)="Avg",3,IF(VLOOKUP($A61,[1]New!$A$2:$DE$2108,75,FALSE)="LoAvg",4,5))))</f>
        <v>5</v>
      </c>
      <c r="BE61" t="str">
        <f t="array" ref="BE61">IF(VLOOKUP($A61,[1]New!$A$2:$DE$2108,76,FALSE)="","",VLOOKUP($A61,[1]New!$A$2:$DE$2108,76,FALSE))</f>
        <v/>
      </c>
      <c r="BH61" t="str">
        <f t="array" ref="BH61">IF(VLOOKUP($A61,[1]New!$A$2:$DE$2108,77,FALSE)="","",VLOOKUP($A61,[1]New!$A$2:$DE$2108,77,FALSE))</f>
        <v/>
      </c>
      <c r="BL61" t="str">
        <f t="array" ref="BL61">IF(VLOOKUP($A61,[1]New!$A$2:$DE$2108,80,FALSE)="High",1,IF(VLOOKUP($A61,[1]New!$A$2:$DE$2108,80,FALSE)="HiAvg",2,IF(VLOOKUP($A61,[1]New!$A$2:$DE$2108,80,FALSE)="Avg",3,IF(VLOOKUP($A61,[1]New!$A$2:$DE$2108,80,FALSE)="LoAvg",4,IF(VLOOKUP($A61,[1]New!$A$2:$DE$2108,80,FALSE)="Low",5,"")))))</f>
        <v/>
      </c>
    </row>
    <row r="62" spans="1:64" x14ac:dyDescent="0.2">
      <c r="A62" s="7" t="s">
        <v>185</v>
      </c>
      <c r="B62">
        <v>2015</v>
      </c>
      <c r="C62" t="s">
        <v>2233</v>
      </c>
      <c r="D62" t="str">
        <f t="array" ref="D62">VLOOKUP($A62,[1]New!$A$2:$DE$2108,5,FALSE)</f>
        <v>Language Usage</v>
      </c>
      <c r="E62">
        <f t="array" ref="E62">VLOOKUP($A62,[1]New!$A$2:$DE$2108,3,FALSE)</f>
        <v>6056034</v>
      </c>
      <c r="F62" t="str">
        <f t="array" ref="F62">VLOOKUP($A62,[1]New!$A$2:$DE$2108,4,FALSE)</f>
        <v>School 1</v>
      </c>
      <c r="H62">
        <f t="array" ref="H62">VLOOKUP($A62,[1]New!$A$2:$DE$2108,3,FALSE)</f>
        <v>6056034</v>
      </c>
      <c r="Q62">
        <f t="array" ref="Q62">VLOOKUP($A62,[1]New!$A$2:$DE$2108,19,FALSE)</f>
        <v>201</v>
      </c>
      <c r="S62">
        <f t="array" ref="S62">VLOOKUP($A62,[1]New!$A$2:$DE$2108,21,FALSE)</f>
        <v>37</v>
      </c>
      <c r="U62">
        <f t="array" ref="U62">IF(S62&gt;=75,1,IF(AND(S62&gt;=50,S62&lt;75),2,IF(AND(S62&gt;=25,S62&lt;50),3,IF(S62&lt;25,4,"NA"))))</f>
        <v>3</v>
      </c>
      <c r="V62" s="8">
        <f t="array" ref="V62">VLOOKUP($A62,[1]New!$A$2:$DE$2108,17,FALSE)</f>
        <v>42263</v>
      </c>
      <c r="AG62" t="str">
        <f t="array" ref="AG62">VLOOKUP($A62,[1]New!$A$2:$DE$2108,61,FALSE)</f>
        <v>Writing: Plan, Organize, Develop, Revise, Research</v>
      </c>
      <c r="AJ62">
        <f t="array" ref="AJ62">VLOOKUP($A62,[1]New!$A$2:$DE$2108,62,FALSE)</f>
        <v>196</v>
      </c>
      <c r="AN62">
        <f t="array" ref="AN62">IF(VLOOKUP($A62,[1]New!$A$2:$DE$2108,65,FALSE)="High",1,IF(VLOOKUP($A62,[1]New!$A$2:$DE$2108,65,FALSE)="HiAvg",2,IF(VLOOKUP($A62,[1]New!$A$2:$DE$2108,65,FALSE)="Avg",3,IF(VLOOKUP($A62,[1]New!$A$2:$DE$2108,65,FALSE)="LoAvg",4,5))))</f>
        <v>5</v>
      </c>
      <c r="AO62" t="str">
        <f t="array" ref="AO62">VLOOKUP($A62,[1]New!$A$2:$DE$2108,66,FALSE)</f>
        <v>Language: Understand, Edit for Grammar, Usage</v>
      </c>
      <c r="AR62">
        <f t="array" ref="AR62">VLOOKUP($A62,[1]New!$A$2:$DE$2108,67,FALSE)</f>
        <v>195</v>
      </c>
      <c r="AV62">
        <f t="array" ref="AV62">IF(VLOOKUP($A62,[1]New!$A$2:$DE$2108,70,FALSE)="High",1,IF(VLOOKUP($A62,[1]New!$A$2:$DE$2108,70,FALSE)="HiAvg",2,IF(VLOOKUP($A62,[1]New!$A$2:$DE$2108,70,FALSE)="Avg",3,IF(VLOOKUP($A62,[1]New!$A$2:$DE$2108,70,FALSE)="LoAvg",4,5))))</f>
        <v>5</v>
      </c>
      <c r="AW62" t="str">
        <f t="array" ref="AW62">VLOOKUP($A62,[1]New!$A$2:$DE$2108,71,FALSE)</f>
        <v>Language: Understand, Edit Mechanics</v>
      </c>
      <c r="AZ62">
        <f t="array" ref="AZ62">VLOOKUP($A62,[1]New!$A$2:$DE$2108,72,FALSE)</f>
        <v>210</v>
      </c>
      <c r="BD62">
        <f t="array" ref="BD62">IF(VLOOKUP($A62,[1]New!$A$2:$DE$2108,75,FALSE)="High",1,IF(VLOOKUP($A62,[1]New!$A$2:$DE$2108,75,FALSE)="HiAvg",2,IF(VLOOKUP($A62,[1]New!$A$2:$DE$2108,75,FALSE)="Avg",3,IF(VLOOKUP($A62,[1]New!$A$2:$DE$2108,75,FALSE)="LoAvg",4,5))))</f>
        <v>3</v>
      </c>
      <c r="BE62" t="str">
        <f t="array" ref="BE62">IF(VLOOKUP($A62,[1]New!$A$2:$DE$2108,76,FALSE)="","",VLOOKUP($A62,[1]New!$A$2:$DE$2108,76,FALSE))</f>
        <v/>
      </c>
      <c r="BH62" t="str">
        <f t="array" ref="BH62">IF(VLOOKUP($A62,[1]New!$A$2:$DE$2108,77,FALSE)="","",VLOOKUP($A62,[1]New!$A$2:$DE$2108,77,FALSE))</f>
        <v/>
      </c>
      <c r="BL62" t="str">
        <f t="array" ref="BL62">IF(VLOOKUP($A62,[1]New!$A$2:$DE$2108,80,FALSE)="High",1,IF(VLOOKUP($A62,[1]New!$A$2:$DE$2108,80,FALSE)="HiAvg",2,IF(VLOOKUP($A62,[1]New!$A$2:$DE$2108,80,FALSE)="Avg",3,IF(VLOOKUP($A62,[1]New!$A$2:$DE$2108,80,FALSE)="LoAvg",4,IF(VLOOKUP($A62,[1]New!$A$2:$DE$2108,80,FALSE)="Low",5,"")))))</f>
        <v/>
      </c>
    </row>
    <row r="63" spans="1:64" x14ac:dyDescent="0.2">
      <c r="A63" s="7" t="s">
        <v>186</v>
      </c>
      <c r="B63">
        <v>2015</v>
      </c>
      <c r="C63" t="s">
        <v>2233</v>
      </c>
      <c r="D63" t="str">
        <f t="array" ref="D63">VLOOKUP($A63,[1]New!$A$2:$DE$2108,5,FALSE)</f>
        <v>Mathematics</v>
      </c>
      <c r="E63">
        <f t="array" ref="E63">VLOOKUP($A63,[1]New!$A$2:$DE$2108,3,FALSE)</f>
        <v>6056034</v>
      </c>
      <c r="F63" t="str">
        <f t="array" ref="F63">VLOOKUP($A63,[1]New!$A$2:$DE$2108,4,FALSE)</f>
        <v>School 1</v>
      </c>
      <c r="H63">
        <f t="array" ref="H63">VLOOKUP($A63,[1]New!$A$2:$DE$2108,3,FALSE)</f>
        <v>6056034</v>
      </c>
      <c r="Q63">
        <f t="array" ref="Q63">VLOOKUP($A63,[1]New!$A$2:$DE$2108,19,FALSE)</f>
        <v>179</v>
      </c>
      <c r="S63">
        <f t="array" ref="S63">VLOOKUP($A63,[1]New!$A$2:$DE$2108,21,FALSE)</f>
        <v>1</v>
      </c>
      <c r="U63">
        <f t="array" ref="U63">IF(S63&gt;=75,1,IF(AND(S63&gt;=50,S63&lt;75),2,IF(AND(S63&gt;=25,S63&lt;50),3,IF(S63&lt;25,4,"NA"))))</f>
        <v>4</v>
      </c>
      <c r="V63" s="8">
        <f t="array" ref="V63">VLOOKUP($A63,[1]New!$A$2:$DE$2108,17,FALSE)</f>
        <v>42272</v>
      </c>
      <c r="AG63" t="str">
        <f t="array" ref="AG63">VLOOKUP($A63,[1]New!$A$2:$DE$2108,61,FALSE)</f>
        <v>Operations and Algebraic Thinking</v>
      </c>
      <c r="AJ63">
        <f t="array" ref="AJ63">VLOOKUP($A63,[1]New!$A$2:$DE$2108,62,FALSE)</f>
        <v>178</v>
      </c>
      <c r="AN63">
        <f t="array" ref="AN63">IF(VLOOKUP($A63,[1]New!$A$2:$DE$2108,65,FALSE)="High",1,IF(VLOOKUP($A63,[1]New!$A$2:$DE$2108,65,FALSE)="HiAvg",2,IF(VLOOKUP($A63,[1]New!$A$2:$DE$2108,65,FALSE)="Avg",3,IF(VLOOKUP($A63,[1]New!$A$2:$DE$2108,65,FALSE)="LoAvg",4,5))))</f>
        <v>5</v>
      </c>
      <c r="AO63" t="str">
        <f t="array" ref="AO63">VLOOKUP($A63,[1]New!$A$2:$DE$2108,66,FALSE)</f>
        <v>Number and Operations</v>
      </c>
      <c r="AR63">
        <f t="array" ref="AR63">VLOOKUP($A63,[1]New!$A$2:$DE$2108,67,FALSE)</f>
        <v>179</v>
      </c>
      <c r="AV63">
        <f t="array" ref="AV63">IF(VLOOKUP($A63,[1]New!$A$2:$DE$2108,70,FALSE)="High",1,IF(VLOOKUP($A63,[1]New!$A$2:$DE$2108,70,FALSE)="HiAvg",2,IF(VLOOKUP($A63,[1]New!$A$2:$DE$2108,70,FALSE)="Avg",3,IF(VLOOKUP($A63,[1]New!$A$2:$DE$2108,70,FALSE)="LoAvg",4,5))))</f>
        <v>5</v>
      </c>
      <c r="AW63" t="str">
        <f t="array" ref="AW63">VLOOKUP($A63,[1]New!$A$2:$DE$2108,71,FALSE)</f>
        <v>Measurement and Data</v>
      </c>
      <c r="AZ63">
        <f t="array" ref="AZ63">VLOOKUP($A63,[1]New!$A$2:$DE$2108,72,FALSE)</f>
        <v>183</v>
      </c>
      <c r="BD63">
        <f t="array" ref="BD63">IF(VLOOKUP($A63,[1]New!$A$2:$DE$2108,75,FALSE)="High",1,IF(VLOOKUP($A63,[1]New!$A$2:$DE$2108,75,FALSE)="HiAvg",2,IF(VLOOKUP($A63,[1]New!$A$2:$DE$2108,75,FALSE)="Avg",3,IF(VLOOKUP($A63,[1]New!$A$2:$DE$2108,75,FALSE)="LoAvg",4,5))))</f>
        <v>5</v>
      </c>
      <c r="BE63" t="str">
        <f t="array" ref="BE63">IF(VLOOKUP($A63,[1]New!$A$2:$DE$2108,76,FALSE)="","",VLOOKUP($A63,[1]New!$A$2:$DE$2108,76,FALSE))</f>
        <v>Geometry</v>
      </c>
      <c r="BH63">
        <f t="array" ref="BH63">IF(VLOOKUP($A63,[1]New!$A$2:$DE$2108,77,FALSE)="","",VLOOKUP($A63,[1]New!$A$2:$DE$2108,77,FALSE))</f>
        <v>177</v>
      </c>
      <c r="BL63">
        <f t="array" ref="BL63">IF(VLOOKUP($A63,[1]New!$A$2:$DE$2108,80,FALSE)="High",1,IF(VLOOKUP($A63,[1]New!$A$2:$DE$2108,80,FALSE)="HiAvg",2,IF(VLOOKUP($A63,[1]New!$A$2:$DE$2108,80,FALSE)="Avg",3,IF(VLOOKUP($A63,[1]New!$A$2:$DE$2108,80,FALSE)="LoAvg",4,IF(VLOOKUP($A63,[1]New!$A$2:$DE$2108,80,FALSE)="Low",5,"")))))</f>
        <v>5</v>
      </c>
    </row>
    <row r="64" spans="1:64" x14ac:dyDescent="0.2">
      <c r="A64" s="7" t="s">
        <v>187</v>
      </c>
      <c r="B64">
        <v>2015</v>
      </c>
      <c r="C64" t="s">
        <v>2233</v>
      </c>
      <c r="D64" t="str">
        <f t="array" ref="D64">VLOOKUP($A64,[1]New!$A$2:$DE$2108,5,FALSE)</f>
        <v>Reading</v>
      </c>
      <c r="E64">
        <f t="array" ref="E64">VLOOKUP($A64,[1]New!$A$2:$DE$2108,3,FALSE)</f>
        <v>6056034</v>
      </c>
      <c r="F64" t="str">
        <f t="array" ref="F64">VLOOKUP($A64,[1]New!$A$2:$DE$2108,4,FALSE)</f>
        <v>School 1</v>
      </c>
      <c r="H64">
        <f t="array" ref="H64">VLOOKUP($A64,[1]New!$A$2:$DE$2108,3,FALSE)</f>
        <v>6056034</v>
      </c>
      <c r="Q64">
        <f t="array" ref="Q64">VLOOKUP($A64,[1]New!$A$2:$DE$2108,19,FALSE)</f>
        <v>206</v>
      </c>
      <c r="S64">
        <f t="array" ref="S64">VLOOKUP($A64,[1]New!$A$2:$DE$2108,21,FALSE)</f>
        <v>51</v>
      </c>
      <c r="U64">
        <f t="array" ref="U64">IF(S64&gt;=75,1,IF(AND(S64&gt;=50,S64&lt;75),2,IF(AND(S64&gt;=25,S64&lt;50),3,IF(S64&lt;25,4,"NA"))))</f>
        <v>2</v>
      </c>
      <c r="V64" s="8">
        <f t="array" ref="V64">VLOOKUP($A64,[1]New!$A$2:$DE$2108,17,FALSE)</f>
        <v>42257</v>
      </c>
      <c r="AG64" t="str">
        <f t="array" ref="AG64">VLOOKUP($A64,[1]New!$A$2:$DE$2108,61,FALSE)</f>
        <v>Literature</v>
      </c>
      <c r="AJ64">
        <f t="array" ref="AJ64">VLOOKUP($A64,[1]New!$A$2:$DE$2108,62,FALSE)</f>
        <v>206</v>
      </c>
      <c r="AN64">
        <f t="array" ref="AN64">IF(VLOOKUP($A64,[1]New!$A$2:$DE$2108,65,FALSE)="High",1,IF(VLOOKUP($A64,[1]New!$A$2:$DE$2108,65,FALSE)="HiAvg",2,IF(VLOOKUP($A64,[1]New!$A$2:$DE$2108,65,FALSE)="Avg",3,IF(VLOOKUP($A64,[1]New!$A$2:$DE$2108,65,FALSE)="LoAvg",4,5))))</f>
        <v>3</v>
      </c>
      <c r="AO64" t="str">
        <f t="array" ref="AO64">VLOOKUP($A64,[1]New!$A$2:$DE$2108,66,FALSE)</f>
        <v>Informational Text</v>
      </c>
      <c r="AR64">
        <f t="array" ref="AR64">VLOOKUP($A64,[1]New!$A$2:$DE$2108,67,FALSE)</f>
        <v>203</v>
      </c>
      <c r="AV64">
        <f t="array" ref="AV64">IF(VLOOKUP($A64,[1]New!$A$2:$DE$2108,70,FALSE)="High",1,IF(VLOOKUP($A64,[1]New!$A$2:$DE$2108,70,FALSE)="HiAvg",2,IF(VLOOKUP($A64,[1]New!$A$2:$DE$2108,70,FALSE)="Avg",3,IF(VLOOKUP($A64,[1]New!$A$2:$DE$2108,70,FALSE)="LoAvg",4,5))))</f>
        <v>4</v>
      </c>
      <c r="AW64" t="str">
        <f t="array" ref="AW64">VLOOKUP($A64,[1]New!$A$2:$DE$2108,71,FALSE)</f>
        <v>Vocabulary Acquisition and Use</v>
      </c>
      <c r="AZ64">
        <f t="array" ref="AZ64">VLOOKUP($A64,[1]New!$A$2:$DE$2108,72,FALSE)</f>
        <v>210</v>
      </c>
      <c r="BD64">
        <f t="array" ref="BD64">IF(VLOOKUP($A64,[1]New!$A$2:$DE$2108,75,FALSE)="High",1,IF(VLOOKUP($A64,[1]New!$A$2:$DE$2108,75,FALSE)="HiAvg",2,IF(VLOOKUP($A64,[1]New!$A$2:$DE$2108,75,FALSE)="Avg",3,IF(VLOOKUP($A64,[1]New!$A$2:$DE$2108,75,FALSE)="LoAvg",4,5))))</f>
        <v>3</v>
      </c>
      <c r="BE64" t="str">
        <f t="array" ref="BE64">IF(VLOOKUP($A64,[1]New!$A$2:$DE$2108,76,FALSE)="","",VLOOKUP($A64,[1]New!$A$2:$DE$2108,76,FALSE))</f>
        <v/>
      </c>
      <c r="BH64" t="str">
        <f t="array" ref="BH64">IF(VLOOKUP($A64,[1]New!$A$2:$DE$2108,77,FALSE)="","",VLOOKUP($A64,[1]New!$A$2:$DE$2108,77,FALSE))</f>
        <v/>
      </c>
      <c r="BL64" t="str">
        <f t="array" ref="BL64">IF(VLOOKUP($A64,[1]New!$A$2:$DE$2108,80,FALSE)="High",1,IF(VLOOKUP($A64,[1]New!$A$2:$DE$2108,80,FALSE)="HiAvg",2,IF(VLOOKUP($A64,[1]New!$A$2:$DE$2108,80,FALSE)="Avg",3,IF(VLOOKUP($A64,[1]New!$A$2:$DE$2108,80,FALSE)="LoAvg",4,IF(VLOOKUP($A64,[1]New!$A$2:$DE$2108,80,FALSE)="Low",5,"")))))</f>
        <v/>
      </c>
    </row>
    <row r="65" spans="1:64" x14ac:dyDescent="0.2">
      <c r="A65" s="7" t="s">
        <v>188</v>
      </c>
      <c r="B65">
        <v>2015</v>
      </c>
      <c r="C65" t="s">
        <v>2233</v>
      </c>
      <c r="D65" t="str">
        <f t="array" ref="D65">VLOOKUP($A65,[1]New!$A$2:$DE$2108,5,FALSE)</f>
        <v>Language Usage</v>
      </c>
      <c r="E65">
        <f t="array" ref="E65">VLOOKUP($A65,[1]New!$A$2:$DE$2108,3,FALSE)</f>
        <v>6056035</v>
      </c>
      <c r="F65" t="str">
        <f t="array" ref="F65">VLOOKUP($A65,[1]New!$A$2:$DE$2108,4,FALSE)</f>
        <v>School 1</v>
      </c>
      <c r="H65">
        <f t="array" ref="H65">VLOOKUP($A65,[1]New!$A$2:$DE$2108,3,FALSE)</f>
        <v>6056035</v>
      </c>
      <c r="Q65">
        <f t="array" ref="Q65">VLOOKUP($A65,[1]New!$A$2:$DE$2108,19,FALSE)</f>
        <v>214</v>
      </c>
      <c r="S65">
        <f t="array" ref="S65">VLOOKUP($A65,[1]New!$A$2:$DE$2108,21,FALSE)</f>
        <v>73</v>
      </c>
      <c r="U65">
        <f t="array" ref="U65">IF(S65&gt;=75,1,IF(AND(S65&gt;=50,S65&lt;75),2,IF(AND(S65&gt;=25,S65&lt;50),3,IF(S65&lt;25,4,"NA"))))</f>
        <v>2</v>
      </c>
      <c r="V65" s="8">
        <f t="array" ref="V65">VLOOKUP($A65,[1]New!$A$2:$DE$2108,17,FALSE)</f>
        <v>42264</v>
      </c>
      <c r="AG65" t="str">
        <f t="array" ref="AG65">VLOOKUP($A65,[1]New!$A$2:$DE$2108,61,FALSE)</f>
        <v>Writing: Plan, Organize, Develop, Revise, Research</v>
      </c>
      <c r="AJ65">
        <f t="array" ref="AJ65">VLOOKUP($A65,[1]New!$A$2:$DE$2108,62,FALSE)</f>
        <v>215</v>
      </c>
      <c r="AN65">
        <f t="array" ref="AN65">IF(VLOOKUP($A65,[1]New!$A$2:$DE$2108,65,FALSE)="High",1,IF(VLOOKUP($A65,[1]New!$A$2:$DE$2108,65,FALSE)="HiAvg",2,IF(VLOOKUP($A65,[1]New!$A$2:$DE$2108,65,FALSE)="Avg",3,IF(VLOOKUP($A65,[1]New!$A$2:$DE$2108,65,FALSE)="LoAvg",4,5))))</f>
        <v>2</v>
      </c>
      <c r="AO65" t="str">
        <f t="array" ref="AO65">VLOOKUP($A65,[1]New!$A$2:$DE$2108,66,FALSE)</f>
        <v>Language: Understand, Edit for Grammar, Usage</v>
      </c>
      <c r="AR65">
        <f t="array" ref="AR65">VLOOKUP($A65,[1]New!$A$2:$DE$2108,67,FALSE)</f>
        <v>215</v>
      </c>
      <c r="AV65">
        <f t="array" ref="AV65">IF(VLOOKUP($A65,[1]New!$A$2:$DE$2108,70,FALSE)="High",1,IF(VLOOKUP($A65,[1]New!$A$2:$DE$2108,70,FALSE)="HiAvg",2,IF(VLOOKUP($A65,[1]New!$A$2:$DE$2108,70,FALSE)="Avg",3,IF(VLOOKUP($A65,[1]New!$A$2:$DE$2108,70,FALSE)="LoAvg",4,5))))</f>
        <v>2</v>
      </c>
      <c r="AW65" t="str">
        <f t="array" ref="AW65">VLOOKUP($A65,[1]New!$A$2:$DE$2108,71,FALSE)</f>
        <v>Language: Understand, Edit Mechanics</v>
      </c>
      <c r="AZ65">
        <f t="array" ref="AZ65">VLOOKUP($A65,[1]New!$A$2:$DE$2108,72,FALSE)</f>
        <v>212</v>
      </c>
      <c r="BD65">
        <f t="array" ref="BD65">IF(VLOOKUP($A65,[1]New!$A$2:$DE$2108,75,FALSE)="High",1,IF(VLOOKUP($A65,[1]New!$A$2:$DE$2108,75,FALSE)="HiAvg",2,IF(VLOOKUP($A65,[1]New!$A$2:$DE$2108,75,FALSE)="Avg",3,IF(VLOOKUP($A65,[1]New!$A$2:$DE$2108,75,FALSE)="LoAvg",4,5))))</f>
        <v>2</v>
      </c>
      <c r="BE65" t="str">
        <f t="array" ref="BE65">IF(VLOOKUP($A65,[1]New!$A$2:$DE$2108,76,FALSE)="","",VLOOKUP($A65,[1]New!$A$2:$DE$2108,76,FALSE))</f>
        <v/>
      </c>
      <c r="BH65" t="str">
        <f t="array" ref="BH65">IF(VLOOKUP($A65,[1]New!$A$2:$DE$2108,77,FALSE)="","",VLOOKUP($A65,[1]New!$A$2:$DE$2108,77,FALSE))</f>
        <v/>
      </c>
      <c r="BL65" t="str">
        <f t="array" ref="BL65">IF(VLOOKUP($A65,[1]New!$A$2:$DE$2108,80,FALSE)="High",1,IF(VLOOKUP($A65,[1]New!$A$2:$DE$2108,80,FALSE)="HiAvg",2,IF(VLOOKUP($A65,[1]New!$A$2:$DE$2108,80,FALSE)="Avg",3,IF(VLOOKUP($A65,[1]New!$A$2:$DE$2108,80,FALSE)="LoAvg",4,IF(VLOOKUP($A65,[1]New!$A$2:$DE$2108,80,FALSE)="Low",5,"")))))</f>
        <v/>
      </c>
    </row>
    <row r="66" spans="1:64" x14ac:dyDescent="0.2">
      <c r="A66" s="7" t="s">
        <v>189</v>
      </c>
      <c r="B66">
        <v>2015</v>
      </c>
      <c r="C66" t="s">
        <v>2233</v>
      </c>
      <c r="D66" t="str">
        <f t="array" ref="D66">VLOOKUP($A66,[1]New!$A$2:$DE$2108,5,FALSE)</f>
        <v>Mathematics</v>
      </c>
      <c r="E66">
        <f t="array" ref="E66">VLOOKUP($A66,[1]New!$A$2:$DE$2108,3,FALSE)</f>
        <v>6056035</v>
      </c>
      <c r="F66" t="str">
        <f t="array" ref="F66">VLOOKUP($A66,[1]New!$A$2:$DE$2108,4,FALSE)</f>
        <v>School 1</v>
      </c>
      <c r="H66">
        <f t="array" ref="H66">VLOOKUP($A66,[1]New!$A$2:$DE$2108,3,FALSE)</f>
        <v>6056035</v>
      </c>
      <c r="Q66">
        <f t="array" ref="Q66">VLOOKUP($A66,[1]New!$A$2:$DE$2108,19,FALSE)</f>
        <v>198</v>
      </c>
      <c r="S66">
        <f t="array" ref="S66">VLOOKUP($A66,[1]New!$A$2:$DE$2108,21,FALSE)</f>
        <v>18</v>
      </c>
      <c r="U66">
        <f t="array" ref="U66">IF(S66&gt;=75,1,IF(AND(S66&gt;=50,S66&lt;75),2,IF(AND(S66&gt;=25,S66&lt;50),3,IF(S66&lt;25,4,"NA"))))</f>
        <v>4</v>
      </c>
      <c r="V66" s="8">
        <f t="array" ref="V66">VLOOKUP($A66,[1]New!$A$2:$DE$2108,17,FALSE)</f>
        <v>42272</v>
      </c>
      <c r="AG66" t="str">
        <f t="array" ref="AG66">VLOOKUP($A66,[1]New!$A$2:$DE$2108,61,FALSE)</f>
        <v>Operations and Algebraic Thinking</v>
      </c>
      <c r="AJ66">
        <f t="array" ref="AJ66">VLOOKUP($A66,[1]New!$A$2:$DE$2108,62,FALSE)</f>
        <v>205</v>
      </c>
      <c r="AN66">
        <f t="array" ref="AN66">IF(VLOOKUP($A66,[1]New!$A$2:$DE$2108,65,FALSE)="High",1,IF(VLOOKUP($A66,[1]New!$A$2:$DE$2108,65,FALSE)="HiAvg",2,IF(VLOOKUP($A66,[1]New!$A$2:$DE$2108,65,FALSE)="Avg",3,IF(VLOOKUP($A66,[1]New!$A$2:$DE$2108,65,FALSE)="LoAvg",4,5))))</f>
        <v>4</v>
      </c>
      <c r="AO66" t="str">
        <f t="array" ref="AO66">VLOOKUP($A66,[1]New!$A$2:$DE$2108,66,FALSE)</f>
        <v>Number and Operations</v>
      </c>
      <c r="AR66">
        <f t="array" ref="AR66">VLOOKUP($A66,[1]New!$A$2:$DE$2108,67,FALSE)</f>
        <v>203</v>
      </c>
      <c r="AV66">
        <f t="array" ref="AV66">IF(VLOOKUP($A66,[1]New!$A$2:$DE$2108,70,FALSE)="High",1,IF(VLOOKUP($A66,[1]New!$A$2:$DE$2108,70,FALSE)="HiAvg",2,IF(VLOOKUP($A66,[1]New!$A$2:$DE$2108,70,FALSE)="Avg",3,IF(VLOOKUP($A66,[1]New!$A$2:$DE$2108,70,FALSE)="LoAvg",4,5))))</f>
        <v>4</v>
      </c>
      <c r="AW66" t="str">
        <f t="array" ref="AW66">VLOOKUP($A66,[1]New!$A$2:$DE$2108,71,FALSE)</f>
        <v>Measurement and Data</v>
      </c>
      <c r="AZ66">
        <f t="array" ref="AZ66">VLOOKUP($A66,[1]New!$A$2:$DE$2108,72,FALSE)</f>
        <v>206</v>
      </c>
      <c r="BD66">
        <f t="array" ref="BD66">IF(VLOOKUP($A66,[1]New!$A$2:$DE$2108,75,FALSE)="High",1,IF(VLOOKUP($A66,[1]New!$A$2:$DE$2108,75,FALSE)="HiAvg",2,IF(VLOOKUP($A66,[1]New!$A$2:$DE$2108,75,FALSE)="Avg",3,IF(VLOOKUP($A66,[1]New!$A$2:$DE$2108,75,FALSE)="LoAvg",4,5))))</f>
        <v>4</v>
      </c>
      <c r="BE66" t="str">
        <f t="array" ref="BE66">IF(VLOOKUP($A66,[1]New!$A$2:$DE$2108,76,FALSE)="","",VLOOKUP($A66,[1]New!$A$2:$DE$2108,76,FALSE))</f>
        <v>Geometry</v>
      </c>
      <c r="BH66">
        <f t="array" ref="BH66">IF(VLOOKUP($A66,[1]New!$A$2:$DE$2108,77,FALSE)="","",VLOOKUP($A66,[1]New!$A$2:$DE$2108,77,FALSE))</f>
        <v>177</v>
      </c>
      <c r="BL66">
        <f t="array" ref="BL66">IF(VLOOKUP($A66,[1]New!$A$2:$DE$2108,80,FALSE)="High",1,IF(VLOOKUP($A66,[1]New!$A$2:$DE$2108,80,FALSE)="HiAvg",2,IF(VLOOKUP($A66,[1]New!$A$2:$DE$2108,80,FALSE)="Avg",3,IF(VLOOKUP($A66,[1]New!$A$2:$DE$2108,80,FALSE)="LoAvg",4,IF(VLOOKUP($A66,[1]New!$A$2:$DE$2108,80,FALSE)="Low",5,"")))))</f>
        <v>5</v>
      </c>
    </row>
    <row r="67" spans="1:64" x14ac:dyDescent="0.2">
      <c r="A67" s="7" t="s">
        <v>190</v>
      </c>
      <c r="B67">
        <v>2015</v>
      </c>
      <c r="C67" t="s">
        <v>2233</v>
      </c>
      <c r="D67" t="str">
        <f t="array" ref="D67">VLOOKUP($A67,[1]New!$A$2:$DE$2108,5,FALSE)</f>
        <v>Reading</v>
      </c>
      <c r="E67">
        <f t="array" ref="E67">VLOOKUP($A67,[1]New!$A$2:$DE$2108,3,FALSE)</f>
        <v>6056035</v>
      </c>
      <c r="F67" t="str">
        <f t="array" ref="F67">VLOOKUP($A67,[1]New!$A$2:$DE$2108,4,FALSE)</f>
        <v>School 1</v>
      </c>
      <c r="H67">
        <f t="array" ref="H67">VLOOKUP($A67,[1]New!$A$2:$DE$2108,3,FALSE)</f>
        <v>6056035</v>
      </c>
      <c r="Q67">
        <f t="array" ref="Q67">VLOOKUP($A67,[1]New!$A$2:$DE$2108,19,FALSE)</f>
        <v>202</v>
      </c>
      <c r="S67">
        <f t="array" ref="S67">VLOOKUP($A67,[1]New!$A$2:$DE$2108,21,FALSE)</f>
        <v>40</v>
      </c>
      <c r="U67">
        <f t="array" ref="U67">IF(S67&gt;=75,1,IF(AND(S67&gt;=50,S67&lt;75),2,IF(AND(S67&gt;=25,S67&lt;50),3,IF(S67&lt;25,4,"NA"))))</f>
        <v>3</v>
      </c>
      <c r="V67" s="8">
        <f t="array" ref="V67">VLOOKUP($A67,[1]New!$A$2:$DE$2108,17,FALSE)</f>
        <v>42261</v>
      </c>
      <c r="AG67" t="str">
        <f t="array" ref="AG67">VLOOKUP($A67,[1]New!$A$2:$DE$2108,61,FALSE)</f>
        <v>Literature</v>
      </c>
      <c r="AJ67">
        <f t="array" ref="AJ67">VLOOKUP($A67,[1]New!$A$2:$DE$2108,62,FALSE)</f>
        <v>193</v>
      </c>
      <c r="AN67">
        <f t="array" ref="AN67">IF(VLOOKUP($A67,[1]New!$A$2:$DE$2108,65,FALSE)="High",1,IF(VLOOKUP($A67,[1]New!$A$2:$DE$2108,65,FALSE)="HiAvg",2,IF(VLOOKUP($A67,[1]New!$A$2:$DE$2108,65,FALSE)="Avg",3,IF(VLOOKUP($A67,[1]New!$A$2:$DE$2108,65,FALSE)="LoAvg",4,5))))</f>
        <v>5</v>
      </c>
      <c r="AO67" t="str">
        <f t="array" ref="AO67">VLOOKUP($A67,[1]New!$A$2:$DE$2108,66,FALSE)</f>
        <v>Informational Text</v>
      </c>
      <c r="AR67">
        <f t="array" ref="AR67">VLOOKUP($A67,[1]New!$A$2:$DE$2108,67,FALSE)</f>
        <v>211</v>
      </c>
      <c r="AV67">
        <f t="array" ref="AV67">IF(VLOOKUP($A67,[1]New!$A$2:$DE$2108,70,FALSE)="High",1,IF(VLOOKUP($A67,[1]New!$A$2:$DE$2108,70,FALSE)="HiAvg",2,IF(VLOOKUP($A67,[1]New!$A$2:$DE$2108,70,FALSE)="Avg",3,IF(VLOOKUP($A67,[1]New!$A$2:$DE$2108,70,FALSE)="LoAvg",4,5))))</f>
        <v>2</v>
      </c>
      <c r="AW67" t="str">
        <f t="array" ref="AW67">VLOOKUP($A67,[1]New!$A$2:$DE$2108,71,FALSE)</f>
        <v>Vocabulary Acquisition and Use</v>
      </c>
      <c r="AZ67">
        <f t="array" ref="AZ67">VLOOKUP($A67,[1]New!$A$2:$DE$2108,72,FALSE)</f>
        <v>201</v>
      </c>
      <c r="BD67">
        <f t="array" ref="BD67">IF(VLOOKUP($A67,[1]New!$A$2:$DE$2108,75,FALSE)="High",1,IF(VLOOKUP($A67,[1]New!$A$2:$DE$2108,75,FALSE)="HiAvg",2,IF(VLOOKUP($A67,[1]New!$A$2:$DE$2108,75,FALSE)="Avg",3,IF(VLOOKUP($A67,[1]New!$A$2:$DE$2108,75,FALSE)="LoAvg",4,5))))</f>
        <v>4</v>
      </c>
      <c r="BE67" t="str">
        <f t="array" ref="BE67">IF(VLOOKUP($A67,[1]New!$A$2:$DE$2108,76,FALSE)="","",VLOOKUP($A67,[1]New!$A$2:$DE$2108,76,FALSE))</f>
        <v/>
      </c>
      <c r="BH67" t="str">
        <f t="array" ref="BH67">IF(VLOOKUP($A67,[1]New!$A$2:$DE$2108,77,FALSE)="","",VLOOKUP($A67,[1]New!$A$2:$DE$2108,77,FALSE))</f>
        <v/>
      </c>
      <c r="BL67" t="str">
        <f t="array" ref="BL67">IF(VLOOKUP($A67,[1]New!$A$2:$DE$2108,80,FALSE)="High",1,IF(VLOOKUP($A67,[1]New!$A$2:$DE$2108,80,FALSE)="HiAvg",2,IF(VLOOKUP($A67,[1]New!$A$2:$DE$2108,80,FALSE)="Avg",3,IF(VLOOKUP($A67,[1]New!$A$2:$DE$2108,80,FALSE)="LoAvg",4,IF(VLOOKUP($A67,[1]New!$A$2:$DE$2108,80,FALSE)="Low",5,"")))))</f>
        <v/>
      </c>
    </row>
    <row r="68" spans="1:64" x14ac:dyDescent="0.2">
      <c r="A68" s="7" t="s">
        <v>191</v>
      </c>
      <c r="B68">
        <v>2015</v>
      </c>
      <c r="C68" t="s">
        <v>2233</v>
      </c>
      <c r="D68" t="str">
        <f t="array" ref="D68">VLOOKUP($A68,[1]New!$A$2:$DE$2108,5,FALSE)</f>
        <v>Language Usage</v>
      </c>
      <c r="E68">
        <f t="array" ref="E68">VLOOKUP($A68,[1]New!$A$2:$DE$2108,3,FALSE)</f>
        <v>6056036</v>
      </c>
      <c r="F68" t="str">
        <f t="array" ref="F68">VLOOKUP($A68,[1]New!$A$2:$DE$2108,4,FALSE)</f>
        <v>School 1</v>
      </c>
      <c r="H68">
        <f t="array" ref="H68">VLOOKUP($A68,[1]New!$A$2:$DE$2108,3,FALSE)</f>
        <v>6056036</v>
      </c>
      <c r="Q68">
        <f t="array" ref="Q68">VLOOKUP($A68,[1]New!$A$2:$DE$2108,19,FALSE)</f>
        <v>175</v>
      </c>
      <c r="S68">
        <f t="array" ref="S68">VLOOKUP($A68,[1]New!$A$2:$DE$2108,21,FALSE)</f>
        <v>1</v>
      </c>
      <c r="U68">
        <f t="array" ref="U68">IF(S68&gt;=75,1,IF(AND(S68&gt;=50,S68&lt;75),2,IF(AND(S68&gt;=25,S68&lt;50),3,IF(S68&lt;25,4,"NA"))))</f>
        <v>4</v>
      </c>
      <c r="V68" s="8">
        <f t="array" ref="V68">VLOOKUP($A68,[1]New!$A$2:$DE$2108,17,FALSE)</f>
        <v>42263</v>
      </c>
      <c r="AG68" t="str">
        <f t="array" ref="AG68">VLOOKUP($A68,[1]New!$A$2:$DE$2108,61,FALSE)</f>
        <v>Writing: Plan, Organize, Develop, Revise, Research</v>
      </c>
      <c r="AJ68">
        <f t="array" ref="AJ68">VLOOKUP($A68,[1]New!$A$2:$DE$2108,62,FALSE)</f>
        <v>181</v>
      </c>
      <c r="AN68">
        <f t="array" ref="AN68">IF(VLOOKUP($A68,[1]New!$A$2:$DE$2108,65,FALSE)="High",1,IF(VLOOKUP($A68,[1]New!$A$2:$DE$2108,65,FALSE)="HiAvg",2,IF(VLOOKUP($A68,[1]New!$A$2:$DE$2108,65,FALSE)="Avg",3,IF(VLOOKUP($A68,[1]New!$A$2:$DE$2108,65,FALSE)="LoAvg",4,5))))</f>
        <v>5</v>
      </c>
      <c r="AO68" t="str">
        <f t="array" ref="AO68">VLOOKUP($A68,[1]New!$A$2:$DE$2108,66,FALSE)</f>
        <v>Language: Understand, Edit for Grammar, Usage</v>
      </c>
      <c r="AR68">
        <f t="array" ref="AR68">VLOOKUP($A68,[1]New!$A$2:$DE$2108,67,FALSE)</f>
        <v>173</v>
      </c>
      <c r="AV68">
        <f t="array" ref="AV68">IF(VLOOKUP($A68,[1]New!$A$2:$DE$2108,70,FALSE)="High",1,IF(VLOOKUP($A68,[1]New!$A$2:$DE$2108,70,FALSE)="HiAvg",2,IF(VLOOKUP($A68,[1]New!$A$2:$DE$2108,70,FALSE)="Avg",3,IF(VLOOKUP($A68,[1]New!$A$2:$DE$2108,70,FALSE)="LoAvg",4,5))))</f>
        <v>5</v>
      </c>
      <c r="AW68" t="str">
        <f t="array" ref="AW68">VLOOKUP($A68,[1]New!$A$2:$DE$2108,71,FALSE)</f>
        <v>Language: Understand, Edit Mechanics</v>
      </c>
      <c r="AZ68">
        <f t="array" ref="AZ68">VLOOKUP($A68,[1]New!$A$2:$DE$2108,72,FALSE)</f>
        <v>171</v>
      </c>
      <c r="BD68">
        <f t="array" ref="BD68">IF(VLOOKUP($A68,[1]New!$A$2:$DE$2108,75,FALSE)="High",1,IF(VLOOKUP($A68,[1]New!$A$2:$DE$2108,75,FALSE)="HiAvg",2,IF(VLOOKUP($A68,[1]New!$A$2:$DE$2108,75,FALSE)="Avg",3,IF(VLOOKUP($A68,[1]New!$A$2:$DE$2108,75,FALSE)="LoAvg",4,5))))</f>
        <v>5</v>
      </c>
      <c r="BE68" t="str">
        <f t="array" ref="BE68">IF(VLOOKUP($A68,[1]New!$A$2:$DE$2108,76,FALSE)="","",VLOOKUP($A68,[1]New!$A$2:$DE$2108,76,FALSE))</f>
        <v/>
      </c>
      <c r="BH68" t="str">
        <f t="array" ref="BH68">IF(VLOOKUP($A68,[1]New!$A$2:$DE$2108,77,FALSE)="","",VLOOKUP($A68,[1]New!$A$2:$DE$2108,77,FALSE))</f>
        <v/>
      </c>
      <c r="BL68" t="str">
        <f t="array" ref="BL68">IF(VLOOKUP($A68,[1]New!$A$2:$DE$2108,80,FALSE)="High",1,IF(VLOOKUP($A68,[1]New!$A$2:$DE$2108,80,FALSE)="HiAvg",2,IF(VLOOKUP($A68,[1]New!$A$2:$DE$2108,80,FALSE)="Avg",3,IF(VLOOKUP($A68,[1]New!$A$2:$DE$2108,80,FALSE)="LoAvg",4,IF(VLOOKUP($A68,[1]New!$A$2:$DE$2108,80,FALSE)="Low",5,"")))))</f>
        <v/>
      </c>
    </row>
    <row r="69" spans="1:64" x14ac:dyDescent="0.2">
      <c r="A69" s="7" t="s">
        <v>192</v>
      </c>
      <c r="B69">
        <v>2015</v>
      </c>
      <c r="C69" t="s">
        <v>2233</v>
      </c>
      <c r="D69" t="str">
        <f t="array" ref="D69">VLOOKUP($A69,[1]New!$A$2:$DE$2108,5,FALSE)</f>
        <v>Mathematics</v>
      </c>
      <c r="E69">
        <f t="array" ref="E69">VLOOKUP($A69,[1]New!$A$2:$DE$2108,3,FALSE)</f>
        <v>6056036</v>
      </c>
      <c r="F69" t="str">
        <f t="array" ref="F69">VLOOKUP($A69,[1]New!$A$2:$DE$2108,4,FALSE)</f>
        <v>School 1</v>
      </c>
      <c r="H69">
        <f t="array" ref="H69">VLOOKUP($A69,[1]New!$A$2:$DE$2108,3,FALSE)</f>
        <v>6056036</v>
      </c>
      <c r="Q69">
        <f t="array" ref="Q69">VLOOKUP($A69,[1]New!$A$2:$DE$2108,19,FALSE)</f>
        <v>195</v>
      </c>
      <c r="S69">
        <f t="array" ref="S69">VLOOKUP($A69,[1]New!$A$2:$DE$2108,21,FALSE)</f>
        <v>13</v>
      </c>
      <c r="U69">
        <f t="array" ref="U69">IF(S69&gt;=75,1,IF(AND(S69&gt;=50,S69&lt;75),2,IF(AND(S69&gt;=25,S69&lt;50),3,IF(S69&lt;25,4,"NA"))))</f>
        <v>4</v>
      </c>
      <c r="V69" s="8">
        <f t="array" ref="V69">VLOOKUP($A69,[1]New!$A$2:$DE$2108,17,FALSE)</f>
        <v>42271</v>
      </c>
      <c r="AG69" t="str">
        <f t="array" ref="AG69">VLOOKUP($A69,[1]New!$A$2:$DE$2108,61,FALSE)</f>
        <v>Operations and Algebraic Thinking</v>
      </c>
      <c r="AJ69">
        <f t="array" ref="AJ69">VLOOKUP($A69,[1]New!$A$2:$DE$2108,62,FALSE)</f>
        <v>192</v>
      </c>
      <c r="AN69">
        <f t="array" ref="AN69">IF(VLOOKUP($A69,[1]New!$A$2:$DE$2108,65,FALSE)="High",1,IF(VLOOKUP($A69,[1]New!$A$2:$DE$2108,65,FALSE)="HiAvg",2,IF(VLOOKUP($A69,[1]New!$A$2:$DE$2108,65,FALSE)="Avg",3,IF(VLOOKUP($A69,[1]New!$A$2:$DE$2108,65,FALSE)="LoAvg",4,5))))</f>
        <v>5</v>
      </c>
      <c r="AO69" t="str">
        <f t="array" ref="AO69">VLOOKUP($A69,[1]New!$A$2:$DE$2108,66,FALSE)</f>
        <v>Number and Operations</v>
      </c>
      <c r="AR69">
        <f t="array" ref="AR69">VLOOKUP($A69,[1]New!$A$2:$DE$2108,67,FALSE)</f>
        <v>208</v>
      </c>
      <c r="AV69">
        <f t="array" ref="AV69">IF(VLOOKUP($A69,[1]New!$A$2:$DE$2108,70,FALSE)="High",1,IF(VLOOKUP($A69,[1]New!$A$2:$DE$2108,70,FALSE)="HiAvg",2,IF(VLOOKUP($A69,[1]New!$A$2:$DE$2108,70,FALSE)="Avg",3,IF(VLOOKUP($A69,[1]New!$A$2:$DE$2108,70,FALSE)="LoAvg",4,5))))</f>
        <v>4</v>
      </c>
      <c r="AW69" t="str">
        <f t="array" ref="AW69">VLOOKUP($A69,[1]New!$A$2:$DE$2108,71,FALSE)</f>
        <v>Measurement and Data</v>
      </c>
      <c r="AZ69">
        <f t="array" ref="AZ69">VLOOKUP($A69,[1]New!$A$2:$DE$2108,72,FALSE)</f>
        <v>186</v>
      </c>
      <c r="BD69">
        <f t="array" ref="BD69">IF(VLOOKUP($A69,[1]New!$A$2:$DE$2108,75,FALSE)="High",1,IF(VLOOKUP($A69,[1]New!$A$2:$DE$2108,75,FALSE)="HiAvg",2,IF(VLOOKUP($A69,[1]New!$A$2:$DE$2108,75,FALSE)="Avg",3,IF(VLOOKUP($A69,[1]New!$A$2:$DE$2108,75,FALSE)="LoAvg",4,5))))</f>
        <v>5</v>
      </c>
      <c r="BE69" t="str">
        <f t="array" ref="BE69">IF(VLOOKUP($A69,[1]New!$A$2:$DE$2108,76,FALSE)="","",VLOOKUP($A69,[1]New!$A$2:$DE$2108,76,FALSE))</f>
        <v>Geometry</v>
      </c>
      <c r="BH69">
        <f t="array" ref="BH69">IF(VLOOKUP($A69,[1]New!$A$2:$DE$2108,77,FALSE)="","",VLOOKUP($A69,[1]New!$A$2:$DE$2108,77,FALSE))</f>
        <v>193</v>
      </c>
      <c r="BL69">
        <f t="array" ref="BL69">IF(VLOOKUP($A69,[1]New!$A$2:$DE$2108,80,FALSE)="High",1,IF(VLOOKUP($A69,[1]New!$A$2:$DE$2108,80,FALSE)="HiAvg",2,IF(VLOOKUP($A69,[1]New!$A$2:$DE$2108,80,FALSE)="Avg",3,IF(VLOOKUP($A69,[1]New!$A$2:$DE$2108,80,FALSE)="LoAvg",4,IF(VLOOKUP($A69,[1]New!$A$2:$DE$2108,80,FALSE)="Low",5,"")))))</f>
        <v>5</v>
      </c>
    </row>
    <row r="70" spans="1:64" x14ac:dyDescent="0.2">
      <c r="A70" s="7" t="s">
        <v>193</v>
      </c>
      <c r="B70">
        <v>2015</v>
      </c>
      <c r="C70" t="s">
        <v>2233</v>
      </c>
      <c r="D70" t="str">
        <f t="array" ref="D70">VLOOKUP($A70,[1]New!$A$2:$DE$2108,5,FALSE)</f>
        <v>Reading</v>
      </c>
      <c r="E70">
        <f t="array" ref="E70">VLOOKUP($A70,[1]New!$A$2:$DE$2108,3,FALSE)</f>
        <v>6056036</v>
      </c>
      <c r="F70" t="str">
        <f t="array" ref="F70">VLOOKUP($A70,[1]New!$A$2:$DE$2108,4,FALSE)</f>
        <v>School 1</v>
      </c>
      <c r="H70">
        <f t="array" ref="H70">VLOOKUP($A70,[1]New!$A$2:$DE$2108,3,FALSE)</f>
        <v>6056036</v>
      </c>
      <c r="Q70">
        <f t="array" ref="Q70">VLOOKUP($A70,[1]New!$A$2:$DE$2108,19,FALSE)</f>
        <v>204</v>
      </c>
      <c r="S70">
        <f t="array" ref="S70">VLOOKUP($A70,[1]New!$A$2:$DE$2108,21,FALSE)</f>
        <v>46</v>
      </c>
      <c r="U70">
        <f t="array" ref="U70">IF(S70&gt;=75,1,IF(AND(S70&gt;=50,S70&lt;75),2,IF(AND(S70&gt;=25,S70&lt;50),3,IF(S70&lt;25,4,"NA"))))</f>
        <v>3</v>
      </c>
      <c r="V70" s="8">
        <f t="array" ref="V70">VLOOKUP($A70,[1]New!$A$2:$DE$2108,17,FALSE)</f>
        <v>42257</v>
      </c>
      <c r="AG70" t="str">
        <f t="array" ref="AG70">VLOOKUP($A70,[1]New!$A$2:$DE$2108,61,FALSE)</f>
        <v>Literature</v>
      </c>
      <c r="AJ70">
        <f t="array" ref="AJ70">VLOOKUP($A70,[1]New!$A$2:$DE$2108,62,FALSE)</f>
        <v>206</v>
      </c>
      <c r="AN70">
        <f t="array" ref="AN70">IF(VLOOKUP($A70,[1]New!$A$2:$DE$2108,65,FALSE)="High",1,IF(VLOOKUP($A70,[1]New!$A$2:$DE$2108,65,FALSE)="HiAvg",2,IF(VLOOKUP($A70,[1]New!$A$2:$DE$2108,65,FALSE)="Avg",3,IF(VLOOKUP($A70,[1]New!$A$2:$DE$2108,65,FALSE)="LoAvg",4,5))))</f>
        <v>3</v>
      </c>
      <c r="AO70" t="str">
        <f t="array" ref="AO70">VLOOKUP($A70,[1]New!$A$2:$DE$2108,66,FALSE)</f>
        <v>Informational Text</v>
      </c>
      <c r="AR70">
        <f t="array" ref="AR70">VLOOKUP($A70,[1]New!$A$2:$DE$2108,67,FALSE)</f>
        <v>204</v>
      </c>
      <c r="AV70">
        <f t="array" ref="AV70">IF(VLOOKUP($A70,[1]New!$A$2:$DE$2108,70,FALSE)="High",1,IF(VLOOKUP($A70,[1]New!$A$2:$DE$2108,70,FALSE)="HiAvg",2,IF(VLOOKUP($A70,[1]New!$A$2:$DE$2108,70,FALSE)="Avg",3,IF(VLOOKUP($A70,[1]New!$A$2:$DE$2108,70,FALSE)="LoAvg",4,5))))</f>
        <v>3</v>
      </c>
      <c r="AW70" t="str">
        <f t="array" ref="AW70">VLOOKUP($A70,[1]New!$A$2:$DE$2108,71,FALSE)</f>
        <v>Vocabulary Acquisition and Use</v>
      </c>
      <c r="AZ70">
        <f t="array" ref="AZ70">VLOOKUP($A70,[1]New!$A$2:$DE$2108,72,FALSE)</f>
        <v>202</v>
      </c>
      <c r="BD70">
        <f t="array" ref="BD70">IF(VLOOKUP($A70,[1]New!$A$2:$DE$2108,75,FALSE)="High",1,IF(VLOOKUP($A70,[1]New!$A$2:$DE$2108,75,FALSE)="HiAvg",2,IF(VLOOKUP($A70,[1]New!$A$2:$DE$2108,75,FALSE)="Avg",3,IF(VLOOKUP($A70,[1]New!$A$2:$DE$2108,75,FALSE)="LoAvg",4,5))))</f>
        <v>4</v>
      </c>
      <c r="BE70" t="str">
        <f t="array" ref="BE70">IF(VLOOKUP($A70,[1]New!$A$2:$DE$2108,76,FALSE)="","",VLOOKUP($A70,[1]New!$A$2:$DE$2108,76,FALSE))</f>
        <v/>
      </c>
      <c r="BH70" t="str">
        <f t="array" ref="BH70">IF(VLOOKUP($A70,[1]New!$A$2:$DE$2108,77,FALSE)="","",VLOOKUP($A70,[1]New!$A$2:$DE$2108,77,FALSE))</f>
        <v/>
      </c>
      <c r="BL70" t="str">
        <f t="array" ref="BL70">IF(VLOOKUP($A70,[1]New!$A$2:$DE$2108,80,FALSE)="High",1,IF(VLOOKUP($A70,[1]New!$A$2:$DE$2108,80,FALSE)="HiAvg",2,IF(VLOOKUP($A70,[1]New!$A$2:$DE$2108,80,FALSE)="Avg",3,IF(VLOOKUP($A70,[1]New!$A$2:$DE$2108,80,FALSE)="LoAvg",4,IF(VLOOKUP($A70,[1]New!$A$2:$DE$2108,80,FALSE)="Low",5,"")))))</f>
        <v/>
      </c>
    </row>
    <row r="71" spans="1:64" x14ac:dyDescent="0.2">
      <c r="A71" s="7" t="s">
        <v>194</v>
      </c>
      <c r="B71">
        <v>2015</v>
      </c>
      <c r="C71" t="s">
        <v>2233</v>
      </c>
      <c r="D71" t="str">
        <f t="array" ref="D71">VLOOKUP($A71,[1]New!$A$2:$DE$2108,5,FALSE)</f>
        <v>Language Usage</v>
      </c>
      <c r="E71">
        <f t="array" ref="E71">VLOOKUP($A71,[1]New!$A$2:$DE$2108,3,FALSE)</f>
        <v>6056037</v>
      </c>
      <c r="F71" t="str">
        <f t="array" ref="F71">VLOOKUP($A71,[1]New!$A$2:$DE$2108,4,FALSE)</f>
        <v>School 1</v>
      </c>
      <c r="H71">
        <f t="array" ref="H71">VLOOKUP($A71,[1]New!$A$2:$DE$2108,3,FALSE)</f>
        <v>6056037</v>
      </c>
      <c r="Q71">
        <f t="array" ref="Q71">VLOOKUP($A71,[1]New!$A$2:$DE$2108,19,FALSE)</f>
        <v>187</v>
      </c>
      <c r="S71">
        <f t="array" ref="S71">VLOOKUP($A71,[1]New!$A$2:$DE$2108,21,FALSE)</f>
        <v>9</v>
      </c>
      <c r="U71">
        <f t="array" ref="U71">IF(S71&gt;=75,1,IF(AND(S71&gt;=50,S71&lt;75),2,IF(AND(S71&gt;=25,S71&lt;50),3,IF(S71&lt;25,4,"NA"))))</f>
        <v>4</v>
      </c>
      <c r="V71" s="8">
        <f t="array" ref="V71">VLOOKUP($A71,[1]New!$A$2:$DE$2108,17,FALSE)</f>
        <v>42264</v>
      </c>
      <c r="AG71" t="str">
        <f t="array" ref="AG71">VLOOKUP($A71,[1]New!$A$2:$DE$2108,61,FALSE)</f>
        <v>Writing: Plan, Organize, Develop, Revise, Research</v>
      </c>
      <c r="AJ71">
        <f t="array" ref="AJ71">VLOOKUP($A71,[1]New!$A$2:$DE$2108,62,FALSE)</f>
        <v>187</v>
      </c>
      <c r="AN71">
        <f t="array" ref="AN71">IF(VLOOKUP($A71,[1]New!$A$2:$DE$2108,65,FALSE)="High",1,IF(VLOOKUP($A71,[1]New!$A$2:$DE$2108,65,FALSE)="HiAvg",2,IF(VLOOKUP($A71,[1]New!$A$2:$DE$2108,65,FALSE)="Avg",3,IF(VLOOKUP($A71,[1]New!$A$2:$DE$2108,65,FALSE)="LoAvg",4,5))))</f>
        <v>5</v>
      </c>
      <c r="AO71" t="str">
        <f t="array" ref="AO71">VLOOKUP($A71,[1]New!$A$2:$DE$2108,66,FALSE)</f>
        <v>Language: Understand, Edit for Grammar, Usage</v>
      </c>
      <c r="AR71">
        <f t="array" ref="AR71">VLOOKUP($A71,[1]New!$A$2:$DE$2108,67,FALSE)</f>
        <v>189</v>
      </c>
      <c r="AV71">
        <f t="array" ref="AV71">IF(VLOOKUP($A71,[1]New!$A$2:$DE$2108,70,FALSE)="High",1,IF(VLOOKUP($A71,[1]New!$A$2:$DE$2108,70,FALSE)="HiAvg",2,IF(VLOOKUP($A71,[1]New!$A$2:$DE$2108,70,FALSE)="Avg",3,IF(VLOOKUP($A71,[1]New!$A$2:$DE$2108,70,FALSE)="LoAvg",4,5))))</f>
        <v>5</v>
      </c>
      <c r="AW71" t="str">
        <f t="array" ref="AW71">VLOOKUP($A71,[1]New!$A$2:$DE$2108,71,FALSE)</f>
        <v>Language: Understand, Edit Mechanics</v>
      </c>
      <c r="AZ71">
        <f t="array" ref="AZ71">VLOOKUP($A71,[1]New!$A$2:$DE$2108,72,FALSE)</f>
        <v>186</v>
      </c>
      <c r="BD71">
        <f t="array" ref="BD71">IF(VLOOKUP($A71,[1]New!$A$2:$DE$2108,75,FALSE)="High",1,IF(VLOOKUP($A71,[1]New!$A$2:$DE$2108,75,FALSE)="HiAvg",2,IF(VLOOKUP($A71,[1]New!$A$2:$DE$2108,75,FALSE)="Avg",3,IF(VLOOKUP($A71,[1]New!$A$2:$DE$2108,75,FALSE)="LoAvg",4,5))))</f>
        <v>5</v>
      </c>
      <c r="BE71" t="str">
        <f t="array" ref="BE71">IF(VLOOKUP($A71,[1]New!$A$2:$DE$2108,76,FALSE)="","",VLOOKUP($A71,[1]New!$A$2:$DE$2108,76,FALSE))</f>
        <v/>
      </c>
      <c r="BH71" t="str">
        <f t="array" ref="BH71">IF(VLOOKUP($A71,[1]New!$A$2:$DE$2108,77,FALSE)="","",VLOOKUP($A71,[1]New!$A$2:$DE$2108,77,FALSE))</f>
        <v/>
      </c>
      <c r="BL71" t="str">
        <f t="array" ref="BL71">IF(VLOOKUP($A71,[1]New!$A$2:$DE$2108,80,FALSE)="High",1,IF(VLOOKUP($A71,[1]New!$A$2:$DE$2108,80,FALSE)="HiAvg",2,IF(VLOOKUP($A71,[1]New!$A$2:$DE$2108,80,FALSE)="Avg",3,IF(VLOOKUP($A71,[1]New!$A$2:$DE$2108,80,FALSE)="LoAvg",4,IF(VLOOKUP($A71,[1]New!$A$2:$DE$2108,80,FALSE)="Low",5,"")))))</f>
        <v/>
      </c>
    </row>
    <row r="72" spans="1:64" x14ac:dyDescent="0.2">
      <c r="A72" s="7" t="s">
        <v>195</v>
      </c>
      <c r="B72">
        <v>2015</v>
      </c>
      <c r="C72" t="s">
        <v>2233</v>
      </c>
      <c r="D72" t="str">
        <f t="array" ref="D72">VLOOKUP($A72,[1]New!$A$2:$DE$2108,5,FALSE)</f>
        <v>Mathematics</v>
      </c>
      <c r="E72">
        <f t="array" ref="E72">VLOOKUP($A72,[1]New!$A$2:$DE$2108,3,FALSE)</f>
        <v>6056037</v>
      </c>
      <c r="F72" t="str">
        <f t="array" ref="F72">VLOOKUP($A72,[1]New!$A$2:$DE$2108,4,FALSE)</f>
        <v>School 1</v>
      </c>
      <c r="H72">
        <f t="array" ref="H72">VLOOKUP($A72,[1]New!$A$2:$DE$2108,3,FALSE)</f>
        <v>6056037</v>
      </c>
      <c r="Q72">
        <f t="array" ref="Q72">VLOOKUP($A72,[1]New!$A$2:$DE$2108,19,FALSE)</f>
        <v>201</v>
      </c>
      <c r="S72">
        <f t="array" ref="S72">VLOOKUP($A72,[1]New!$A$2:$DE$2108,21,FALSE)</f>
        <v>24</v>
      </c>
      <c r="U72">
        <f t="array" ref="U72">IF(S72&gt;=75,1,IF(AND(S72&gt;=50,S72&lt;75),2,IF(AND(S72&gt;=25,S72&lt;50),3,IF(S72&lt;25,4,"NA"))))</f>
        <v>4</v>
      </c>
      <c r="V72" s="8">
        <f t="array" ref="V72">VLOOKUP($A72,[1]New!$A$2:$DE$2108,17,FALSE)</f>
        <v>42270</v>
      </c>
      <c r="AG72" t="str">
        <f t="array" ref="AG72">VLOOKUP($A72,[1]New!$A$2:$DE$2108,61,FALSE)</f>
        <v>Operations and Algebraic Thinking</v>
      </c>
      <c r="AJ72">
        <f t="array" ref="AJ72">VLOOKUP($A72,[1]New!$A$2:$DE$2108,62,FALSE)</f>
        <v>202</v>
      </c>
      <c r="AN72">
        <f t="array" ref="AN72">IF(VLOOKUP($A72,[1]New!$A$2:$DE$2108,65,FALSE)="High",1,IF(VLOOKUP($A72,[1]New!$A$2:$DE$2108,65,FALSE)="HiAvg",2,IF(VLOOKUP($A72,[1]New!$A$2:$DE$2108,65,FALSE)="Avg",3,IF(VLOOKUP($A72,[1]New!$A$2:$DE$2108,65,FALSE)="LoAvg",4,5))))</f>
        <v>4</v>
      </c>
      <c r="AO72" t="str">
        <f t="array" ref="AO72">VLOOKUP($A72,[1]New!$A$2:$DE$2108,66,FALSE)</f>
        <v>Number and Operations</v>
      </c>
      <c r="AR72">
        <f t="array" ref="AR72">VLOOKUP($A72,[1]New!$A$2:$DE$2108,67,FALSE)</f>
        <v>211</v>
      </c>
      <c r="AV72">
        <f t="array" ref="AV72">IF(VLOOKUP($A72,[1]New!$A$2:$DE$2108,70,FALSE)="High",1,IF(VLOOKUP($A72,[1]New!$A$2:$DE$2108,70,FALSE)="HiAvg",2,IF(VLOOKUP($A72,[1]New!$A$2:$DE$2108,70,FALSE)="Avg",3,IF(VLOOKUP($A72,[1]New!$A$2:$DE$2108,70,FALSE)="LoAvg",4,5))))</f>
        <v>3</v>
      </c>
      <c r="AW72" t="str">
        <f t="array" ref="AW72">VLOOKUP($A72,[1]New!$A$2:$DE$2108,71,FALSE)</f>
        <v>Measurement and Data</v>
      </c>
      <c r="AZ72">
        <f t="array" ref="AZ72">VLOOKUP($A72,[1]New!$A$2:$DE$2108,72,FALSE)</f>
        <v>196</v>
      </c>
      <c r="BD72">
        <f t="array" ref="BD72">IF(VLOOKUP($A72,[1]New!$A$2:$DE$2108,75,FALSE)="High",1,IF(VLOOKUP($A72,[1]New!$A$2:$DE$2108,75,FALSE)="HiAvg",2,IF(VLOOKUP($A72,[1]New!$A$2:$DE$2108,75,FALSE)="Avg",3,IF(VLOOKUP($A72,[1]New!$A$2:$DE$2108,75,FALSE)="LoAvg",4,5))))</f>
        <v>5</v>
      </c>
      <c r="BE72" t="str">
        <f t="array" ref="BE72">IF(VLOOKUP($A72,[1]New!$A$2:$DE$2108,76,FALSE)="","",VLOOKUP($A72,[1]New!$A$2:$DE$2108,76,FALSE))</f>
        <v>Geometry</v>
      </c>
      <c r="BH72">
        <f t="array" ref="BH72">IF(VLOOKUP($A72,[1]New!$A$2:$DE$2108,77,FALSE)="","",VLOOKUP($A72,[1]New!$A$2:$DE$2108,77,FALSE))</f>
        <v>195</v>
      </c>
      <c r="BL72">
        <f t="array" ref="BL72">IF(VLOOKUP($A72,[1]New!$A$2:$DE$2108,80,FALSE)="High",1,IF(VLOOKUP($A72,[1]New!$A$2:$DE$2108,80,FALSE)="HiAvg",2,IF(VLOOKUP($A72,[1]New!$A$2:$DE$2108,80,FALSE)="Avg",3,IF(VLOOKUP($A72,[1]New!$A$2:$DE$2108,80,FALSE)="LoAvg",4,IF(VLOOKUP($A72,[1]New!$A$2:$DE$2108,80,FALSE)="Low",5,"")))))</f>
        <v>5</v>
      </c>
    </row>
    <row r="73" spans="1:64" x14ac:dyDescent="0.2">
      <c r="A73" s="7" t="s">
        <v>196</v>
      </c>
      <c r="B73">
        <v>2015</v>
      </c>
      <c r="C73" t="s">
        <v>2233</v>
      </c>
      <c r="D73" t="str">
        <f t="array" ref="D73">VLOOKUP($A73,[1]New!$A$2:$DE$2108,5,FALSE)</f>
        <v>Reading</v>
      </c>
      <c r="E73">
        <f t="array" ref="E73">VLOOKUP($A73,[1]New!$A$2:$DE$2108,3,FALSE)</f>
        <v>6056037</v>
      </c>
      <c r="F73" t="str">
        <f t="array" ref="F73">VLOOKUP($A73,[1]New!$A$2:$DE$2108,4,FALSE)</f>
        <v>School 1</v>
      </c>
      <c r="H73">
        <f t="array" ref="H73">VLOOKUP($A73,[1]New!$A$2:$DE$2108,3,FALSE)</f>
        <v>6056037</v>
      </c>
      <c r="Q73">
        <f t="array" ref="Q73">VLOOKUP($A73,[1]New!$A$2:$DE$2108,19,FALSE)</f>
        <v>180</v>
      </c>
      <c r="S73">
        <f t="array" ref="S73">VLOOKUP($A73,[1]New!$A$2:$DE$2108,21,FALSE)</f>
        <v>5</v>
      </c>
      <c r="U73">
        <f t="array" ref="U73">IF(S73&gt;=75,1,IF(AND(S73&gt;=50,S73&lt;75),2,IF(AND(S73&gt;=25,S73&lt;50),3,IF(S73&lt;25,4,"NA"))))</f>
        <v>4</v>
      </c>
      <c r="V73" s="8">
        <f t="array" ref="V73">VLOOKUP($A73,[1]New!$A$2:$DE$2108,17,FALSE)</f>
        <v>42261</v>
      </c>
      <c r="AG73" t="str">
        <f t="array" ref="AG73">VLOOKUP($A73,[1]New!$A$2:$DE$2108,61,FALSE)</f>
        <v>Literature</v>
      </c>
      <c r="AJ73">
        <f t="array" ref="AJ73">VLOOKUP($A73,[1]New!$A$2:$DE$2108,62,FALSE)</f>
        <v>183</v>
      </c>
      <c r="AN73">
        <f t="array" ref="AN73">IF(VLOOKUP($A73,[1]New!$A$2:$DE$2108,65,FALSE)="High",1,IF(VLOOKUP($A73,[1]New!$A$2:$DE$2108,65,FALSE)="HiAvg",2,IF(VLOOKUP($A73,[1]New!$A$2:$DE$2108,65,FALSE)="Avg",3,IF(VLOOKUP($A73,[1]New!$A$2:$DE$2108,65,FALSE)="LoAvg",4,5))))</f>
        <v>5</v>
      </c>
      <c r="AO73" t="str">
        <f t="array" ref="AO73">VLOOKUP($A73,[1]New!$A$2:$DE$2108,66,FALSE)</f>
        <v>Informational Text</v>
      </c>
      <c r="AR73">
        <f t="array" ref="AR73">VLOOKUP($A73,[1]New!$A$2:$DE$2108,67,FALSE)</f>
        <v>177</v>
      </c>
      <c r="AV73">
        <f t="array" ref="AV73">IF(VLOOKUP($A73,[1]New!$A$2:$DE$2108,70,FALSE)="High",1,IF(VLOOKUP($A73,[1]New!$A$2:$DE$2108,70,FALSE)="HiAvg",2,IF(VLOOKUP($A73,[1]New!$A$2:$DE$2108,70,FALSE)="Avg",3,IF(VLOOKUP($A73,[1]New!$A$2:$DE$2108,70,FALSE)="LoAvg",4,5))))</f>
        <v>5</v>
      </c>
      <c r="AW73" t="str">
        <f t="array" ref="AW73">VLOOKUP($A73,[1]New!$A$2:$DE$2108,71,FALSE)</f>
        <v>Vocabulary Acquisition and Use</v>
      </c>
      <c r="AZ73">
        <f t="array" ref="AZ73">VLOOKUP($A73,[1]New!$A$2:$DE$2108,72,FALSE)</f>
        <v>181</v>
      </c>
      <c r="BD73">
        <f t="array" ref="BD73">IF(VLOOKUP($A73,[1]New!$A$2:$DE$2108,75,FALSE)="High",1,IF(VLOOKUP($A73,[1]New!$A$2:$DE$2108,75,FALSE)="HiAvg",2,IF(VLOOKUP($A73,[1]New!$A$2:$DE$2108,75,FALSE)="Avg",3,IF(VLOOKUP($A73,[1]New!$A$2:$DE$2108,75,FALSE)="LoAvg",4,5))))</f>
        <v>5</v>
      </c>
      <c r="BE73" t="str">
        <f t="array" ref="BE73">IF(VLOOKUP($A73,[1]New!$A$2:$DE$2108,76,FALSE)="","",VLOOKUP($A73,[1]New!$A$2:$DE$2108,76,FALSE))</f>
        <v/>
      </c>
      <c r="BH73" t="str">
        <f t="array" ref="BH73">IF(VLOOKUP($A73,[1]New!$A$2:$DE$2108,77,FALSE)="","",VLOOKUP($A73,[1]New!$A$2:$DE$2108,77,FALSE))</f>
        <v/>
      </c>
      <c r="BL73" t="str">
        <f t="array" ref="BL73">IF(VLOOKUP($A73,[1]New!$A$2:$DE$2108,80,FALSE)="High",1,IF(VLOOKUP($A73,[1]New!$A$2:$DE$2108,80,FALSE)="HiAvg",2,IF(VLOOKUP($A73,[1]New!$A$2:$DE$2108,80,FALSE)="Avg",3,IF(VLOOKUP($A73,[1]New!$A$2:$DE$2108,80,FALSE)="LoAvg",4,IF(VLOOKUP($A73,[1]New!$A$2:$DE$2108,80,FALSE)="Low",5,"")))))</f>
        <v/>
      </c>
    </row>
    <row r="74" spans="1:64" x14ac:dyDescent="0.2">
      <c r="A74" s="7" t="s">
        <v>197</v>
      </c>
      <c r="B74">
        <v>2015</v>
      </c>
      <c r="C74" t="s">
        <v>2233</v>
      </c>
      <c r="D74" t="str">
        <f t="array" ref="D74">VLOOKUP($A74,[1]New!$A$2:$DE$2108,5,FALSE)</f>
        <v>Language Usage</v>
      </c>
      <c r="E74">
        <f t="array" ref="E74">VLOOKUP($A74,[1]New!$A$2:$DE$2108,3,FALSE)</f>
        <v>6056038</v>
      </c>
      <c r="F74" t="str">
        <f t="array" ref="F74">VLOOKUP($A74,[1]New!$A$2:$DE$2108,4,FALSE)</f>
        <v>School 1</v>
      </c>
      <c r="H74">
        <f t="array" ref="H74">VLOOKUP($A74,[1]New!$A$2:$DE$2108,3,FALSE)</f>
        <v>6056038</v>
      </c>
      <c r="Q74">
        <f t="array" ref="Q74">VLOOKUP($A74,[1]New!$A$2:$DE$2108,19,FALSE)</f>
        <v>185</v>
      </c>
      <c r="S74">
        <f t="array" ref="S74">VLOOKUP($A74,[1]New!$A$2:$DE$2108,21,FALSE)</f>
        <v>7</v>
      </c>
      <c r="U74">
        <f t="array" ref="U74">IF(S74&gt;=75,1,IF(AND(S74&gt;=50,S74&lt;75),2,IF(AND(S74&gt;=25,S74&lt;50),3,IF(S74&lt;25,4,"NA"))))</f>
        <v>4</v>
      </c>
      <c r="V74" s="8">
        <f t="array" ref="V74">VLOOKUP($A74,[1]New!$A$2:$DE$2108,17,FALSE)</f>
        <v>42263</v>
      </c>
      <c r="AG74" t="str">
        <f t="array" ref="AG74">VLOOKUP($A74,[1]New!$A$2:$DE$2108,61,FALSE)</f>
        <v>Writing: Plan, Organize, Develop, Revise, Research</v>
      </c>
      <c r="AJ74">
        <f t="array" ref="AJ74">VLOOKUP($A74,[1]New!$A$2:$DE$2108,62,FALSE)</f>
        <v>183</v>
      </c>
      <c r="AN74">
        <f t="array" ref="AN74">IF(VLOOKUP($A74,[1]New!$A$2:$DE$2108,65,FALSE)="High",1,IF(VLOOKUP($A74,[1]New!$A$2:$DE$2108,65,FALSE)="HiAvg",2,IF(VLOOKUP($A74,[1]New!$A$2:$DE$2108,65,FALSE)="Avg",3,IF(VLOOKUP($A74,[1]New!$A$2:$DE$2108,65,FALSE)="LoAvg",4,5))))</f>
        <v>5</v>
      </c>
      <c r="AO74" t="str">
        <f t="array" ref="AO74">VLOOKUP($A74,[1]New!$A$2:$DE$2108,66,FALSE)</f>
        <v>Language: Understand, Edit for Grammar, Usage</v>
      </c>
      <c r="AR74">
        <f t="array" ref="AR74">VLOOKUP($A74,[1]New!$A$2:$DE$2108,67,FALSE)</f>
        <v>184</v>
      </c>
      <c r="AV74">
        <f t="array" ref="AV74">IF(VLOOKUP($A74,[1]New!$A$2:$DE$2108,70,FALSE)="High",1,IF(VLOOKUP($A74,[1]New!$A$2:$DE$2108,70,FALSE)="HiAvg",2,IF(VLOOKUP($A74,[1]New!$A$2:$DE$2108,70,FALSE)="Avg",3,IF(VLOOKUP($A74,[1]New!$A$2:$DE$2108,70,FALSE)="LoAvg",4,5))))</f>
        <v>5</v>
      </c>
      <c r="AW74" t="str">
        <f t="array" ref="AW74">VLOOKUP($A74,[1]New!$A$2:$DE$2108,71,FALSE)</f>
        <v>Language: Understand, Edit Mechanics</v>
      </c>
      <c r="AZ74">
        <f t="array" ref="AZ74">VLOOKUP($A74,[1]New!$A$2:$DE$2108,72,FALSE)</f>
        <v>187</v>
      </c>
      <c r="BD74">
        <f t="array" ref="BD74">IF(VLOOKUP($A74,[1]New!$A$2:$DE$2108,75,FALSE)="High",1,IF(VLOOKUP($A74,[1]New!$A$2:$DE$2108,75,FALSE)="HiAvg",2,IF(VLOOKUP($A74,[1]New!$A$2:$DE$2108,75,FALSE)="Avg",3,IF(VLOOKUP($A74,[1]New!$A$2:$DE$2108,75,FALSE)="LoAvg",4,5))))</f>
        <v>5</v>
      </c>
      <c r="BE74" t="str">
        <f t="array" ref="BE74">IF(VLOOKUP($A74,[1]New!$A$2:$DE$2108,76,FALSE)="","",VLOOKUP($A74,[1]New!$A$2:$DE$2108,76,FALSE))</f>
        <v/>
      </c>
      <c r="BH74" t="str">
        <f t="array" ref="BH74">IF(VLOOKUP($A74,[1]New!$A$2:$DE$2108,77,FALSE)="","",VLOOKUP($A74,[1]New!$A$2:$DE$2108,77,FALSE))</f>
        <v/>
      </c>
      <c r="BL74" t="str">
        <f t="array" ref="BL74">IF(VLOOKUP($A74,[1]New!$A$2:$DE$2108,80,FALSE)="High",1,IF(VLOOKUP($A74,[1]New!$A$2:$DE$2108,80,FALSE)="HiAvg",2,IF(VLOOKUP($A74,[1]New!$A$2:$DE$2108,80,FALSE)="Avg",3,IF(VLOOKUP($A74,[1]New!$A$2:$DE$2108,80,FALSE)="LoAvg",4,IF(VLOOKUP($A74,[1]New!$A$2:$DE$2108,80,FALSE)="Low",5,"")))))</f>
        <v/>
      </c>
    </row>
    <row r="75" spans="1:64" x14ac:dyDescent="0.2">
      <c r="A75" s="7" t="s">
        <v>198</v>
      </c>
      <c r="B75">
        <v>2015</v>
      </c>
      <c r="C75" t="s">
        <v>2233</v>
      </c>
      <c r="D75" t="str">
        <f t="array" ref="D75">VLOOKUP($A75,[1]New!$A$2:$DE$2108,5,FALSE)</f>
        <v>Mathematics</v>
      </c>
      <c r="E75">
        <f t="array" ref="E75">VLOOKUP($A75,[1]New!$A$2:$DE$2108,3,FALSE)</f>
        <v>6056038</v>
      </c>
      <c r="F75" t="str">
        <f t="array" ref="F75">VLOOKUP($A75,[1]New!$A$2:$DE$2108,4,FALSE)</f>
        <v>School 1</v>
      </c>
      <c r="H75">
        <f t="array" ref="H75">VLOOKUP($A75,[1]New!$A$2:$DE$2108,3,FALSE)</f>
        <v>6056038</v>
      </c>
      <c r="Q75">
        <f t="array" ref="Q75">VLOOKUP($A75,[1]New!$A$2:$DE$2108,19,FALSE)</f>
        <v>207</v>
      </c>
      <c r="S75">
        <f t="array" ref="S75">VLOOKUP($A75,[1]New!$A$2:$DE$2108,21,FALSE)</f>
        <v>38</v>
      </c>
      <c r="U75">
        <f t="array" ref="U75">IF(S75&gt;=75,1,IF(AND(S75&gt;=50,S75&lt;75),2,IF(AND(S75&gt;=25,S75&lt;50),3,IF(S75&lt;25,4,"NA"))))</f>
        <v>3</v>
      </c>
      <c r="V75" s="8">
        <f t="array" ref="V75">VLOOKUP($A75,[1]New!$A$2:$DE$2108,17,FALSE)</f>
        <v>42271</v>
      </c>
      <c r="AG75" t="str">
        <f t="array" ref="AG75">VLOOKUP($A75,[1]New!$A$2:$DE$2108,61,FALSE)</f>
        <v>Operations and Algebraic Thinking</v>
      </c>
      <c r="AJ75">
        <f t="array" ref="AJ75">VLOOKUP($A75,[1]New!$A$2:$DE$2108,62,FALSE)</f>
        <v>204</v>
      </c>
      <c r="AN75">
        <f t="array" ref="AN75">IF(VLOOKUP($A75,[1]New!$A$2:$DE$2108,65,FALSE)="High",1,IF(VLOOKUP($A75,[1]New!$A$2:$DE$2108,65,FALSE)="HiAvg",2,IF(VLOOKUP($A75,[1]New!$A$2:$DE$2108,65,FALSE)="Avg",3,IF(VLOOKUP($A75,[1]New!$A$2:$DE$2108,65,FALSE)="LoAvg",4,5))))</f>
        <v>4</v>
      </c>
      <c r="AO75" t="str">
        <f t="array" ref="AO75">VLOOKUP($A75,[1]New!$A$2:$DE$2108,66,FALSE)</f>
        <v>Number and Operations</v>
      </c>
      <c r="AR75">
        <f t="array" ref="AR75">VLOOKUP($A75,[1]New!$A$2:$DE$2108,67,FALSE)</f>
        <v>207</v>
      </c>
      <c r="AV75">
        <f t="array" ref="AV75">IF(VLOOKUP($A75,[1]New!$A$2:$DE$2108,70,FALSE)="High",1,IF(VLOOKUP($A75,[1]New!$A$2:$DE$2108,70,FALSE)="HiAvg",2,IF(VLOOKUP($A75,[1]New!$A$2:$DE$2108,70,FALSE)="Avg",3,IF(VLOOKUP($A75,[1]New!$A$2:$DE$2108,70,FALSE)="LoAvg",4,5))))</f>
        <v>4</v>
      </c>
      <c r="AW75" t="str">
        <f t="array" ref="AW75">VLOOKUP($A75,[1]New!$A$2:$DE$2108,71,FALSE)</f>
        <v>Measurement and Data</v>
      </c>
      <c r="AZ75">
        <f t="array" ref="AZ75">VLOOKUP($A75,[1]New!$A$2:$DE$2108,72,FALSE)</f>
        <v>204</v>
      </c>
      <c r="BD75">
        <f t="array" ref="BD75">IF(VLOOKUP($A75,[1]New!$A$2:$DE$2108,75,FALSE)="High",1,IF(VLOOKUP($A75,[1]New!$A$2:$DE$2108,75,FALSE)="HiAvg",2,IF(VLOOKUP($A75,[1]New!$A$2:$DE$2108,75,FALSE)="Avg",3,IF(VLOOKUP($A75,[1]New!$A$2:$DE$2108,75,FALSE)="LoAvg",4,5))))</f>
        <v>4</v>
      </c>
      <c r="BE75" t="str">
        <f t="array" ref="BE75">IF(VLOOKUP($A75,[1]New!$A$2:$DE$2108,76,FALSE)="","",VLOOKUP($A75,[1]New!$A$2:$DE$2108,76,FALSE))</f>
        <v>Geometry</v>
      </c>
      <c r="BH75">
        <f t="array" ref="BH75">IF(VLOOKUP($A75,[1]New!$A$2:$DE$2108,77,FALSE)="","",VLOOKUP($A75,[1]New!$A$2:$DE$2108,77,FALSE))</f>
        <v>214</v>
      </c>
      <c r="BL75">
        <f t="array" ref="BL75">IF(VLOOKUP($A75,[1]New!$A$2:$DE$2108,80,FALSE)="High",1,IF(VLOOKUP($A75,[1]New!$A$2:$DE$2108,80,FALSE)="HiAvg",2,IF(VLOOKUP($A75,[1]New!$A$2:$DE$2108,80,FALSE)="Avg",3,IF(VLOOKUP($A75,[1]New!$A$2:$DE$2108,80,FALSE)="LoAvg",4,IF(VLOOKUP($A75,[1]New!$A$2:$DE$2108,80,FALSE)="Low",5,"")))))</f>
        <v>3</v>
      </c>
    </row>
    <row r="76" spans="1:64" x14ac:dyDescent="0.2">
      <c r="A76" s="7" t="s">
        <v>199</v>
      </c>
      <c r="B76">
        <v>2015</v>
      </c>
      <c r="C76" t="s">
        <v>2233</v>
      </c>
      <c r="D76" t="str">
        <f t="array" ref="D76">VLOOKUP($A76,[1]New!$A$2:$DE$2108,5,FALSE)</f>
        <v>Reading</v>
      </c>
      <c r="E76">
        <f t="array" ref="E76">VLOOKUP($A76,[1]New!$A$2:$DE$2108,3,FALSE)</f>
        <v>6056038</v>
      </c>
      <c r="F76" t="str">
        <f t="array" ref="F76">VLOOKUP($A76,[1]New!$A$2:$DE$2108,4,FALSE)</f>
        <v>School 1</v>
      </c>
      <c r="H76">
        <f t="array" ref="H76">VLOOKUP($A76,[1]New!$A$2:$DE$2108,3,FALSE)</f>
        <v>6056038</v>
      </c>
      <c r="Q76">
        <f t="array" ref="Q76">VLOOKUP($A76,[1]New!$A$2:$DE$2108,19,FALSE)</f>
        <v>190</v>
      </c>
      <c r="S76">
        <f t="array" ref="S76">VLOOKUP($A76,[1]New!$A$2:$DE$2108,21,FALSE)</f>
        <v>15</v>
      </c>
      <c r="U76">
        <f t="array" ref="U76">IF(S76&gt;=75,1,IF(AND(S76&gt;=50,S76&lt;75),2,IF(AND(S76&gt;=25,S76&lt;50),3,IF(S76&lt;25,4,"NA"))))</f>
        <v>4</v>
      </c>
      <c r="V76" s="8">
        <f t="array" ref="V76">VLOOKUP($A76,[1]New!$A$2:$DE$2108,17,FALSE)</f>
        <v>42257</v>
      </c>
      <c r="AG76" t="str">
        <f t="array" ref="AG76">VLOOKUP($A76,[1]New!$A$2:$DE$2108,61,FALSE)</f>
        <v>Literature</v>
      </c>
      <c r="AJ76">
        <f t="array" ref="AJ76">VLOOKUP($A76,[1]New!$A$2:$DE$2108,62,FALSE)</f>
        <v>194</v>
      </c>
      <c r="AN76">
        <f t="array" ref="AN76">IF(VLOOKUP($A76,[1]New!$A$2:$DE$2108,65,FALSE)="High",1,IF(VLOOKUP($A76,[1]New!$A$2:$DE$2108,65,FALSE)="HiAvg",2,IF(VLOOKUP($A76,[1]New!$A$2:$DE$2108,65,FALSE)="Avg",3,IF(VLOOKUP($A76,[1]New!$A$2:$DE$2108,65,FALSE)="LoAvg",4,5))))</f>
        <v>5</v>
      </c>
      <c r="AO76" t="str">
        <f t="array" ref="AO76">VLOOKUP($A76,[1]New!$A$2:$DE$2108,66,FALSE)</f>
        <v>Informational Text</v>
      </c>
      <c r="AR76">
        <f t="array" ref="AR76">VLOOKUP($A76,[1]New!$A$2:$DE$2108,67,FALSE)</f>
        <v>179</v>
      </c>
      <c r="AV76">
        <f t="array" ref="AV76">IF(VLOOKUP($A76,[1]New!$A$2:$DE$2108,70,FALSE)="High",1,IF(VLOOKUP($A76,[1]New!$A$2:$DE$2108,70,FALSE)="HiAvg",2,IF(VLOOKUP($A76,[1]New!$A$2:$DE$2108,70,FALSE)="Avg",3,IF(VLOOKUP($A76,[1]New!$A$2:$DE$2108,70,FALSE)="LoAvg",4,5))))</f>
        <v>5</v>
      </c>
      <c r="AW76" t="str">
        <f t="array" ref="AW76">VLOOKUP($A76,[1]New!$A$2:$DE$2108,71,FALSE)</f>
        <v>Vocabulary Acquisition and Use</v>
      </c>
      <c r="AZ76">
        <f t="array" ref="AZ76">VLOOKUP($A76,[1]New!$A$2:$DE$2108,72,FALSE)</f>
        <v>196</v>
      </c>
      <c r="BD76">
        <f t="array" ref="BD76">IF(VLOOKUP($A76,[1]New!$A$2:$DE$2108,75,FALSE)="High",1,IF(VLOOKUP($A76,[1]New!$A$2:$DE$2108,75,FALSE)="HiAvg",2,IF(VLOOKUP($A76,[1]New!$A$2:$DE$2108,75,FALSE)="Avg",3,IF(VLOOKUP($A76,[1]New!$A$2:$DE$2108,75,FALSE)="LoAvg",4,5))))</f>
        <v>4</v>
      </c>
      <c r="BE76" t="str">
        <f t="array" ref="BE76">IF(VLOOKUP($A76,[1]New!$A$2:$DE$2108,76,FALSE)="","",VLOOKUP($A76,[1]New!$A$2:$DE$2108,76,FALSE))</f>
        <v/>
      </c>
      <c r="BH76" t="str">
        <f t="array" ref="BH76">IF(VLOOKUP($A76,[1]New!$A$2:$DE$2108,77,FALSE)="","",VLOOKUP($A76,[1]New!$A$2:$DE$2108,77,FALSE))</f>
        <v/>
      </c>
      <c r="BL76" t="str">
        <f t="array" ref="BL76">IF(VLOOKUP($A76,[1]New!$A$2:$DE$2108,80,FALSE)="High",1,IF(VLOOKUP($A76,[1]New!$A$2:$DE$2108,80,FALSE)="HiAvg",2,IF(VLOOKUP($A76,[1]New!$A$2:$DE$2108,80,FALSE)="Avg",3,IF(VLOOKUP($A76,[1]New!$A$2:$DE$2108,80,FALSE)="LoAvg",4,IF(VLOOKUP($A76,[1]New!$A$2:$DE$2108,80,FALSE)="Low",5,"")))))</f>
        <v/>
      </c>
    </row>
    <row r="77" spans="1:64" x14ac:dyDescent="0.2">
      <c r="A77" s="7" t="s">
        <v>200</v>
      </c>
      <c r="B77">
        <v>2015</v>
      </c>
      <c r="C77" t="s">
        <v>2233</v>
      </c>
      <c r="D77" t="str">
        <f t="array" ref="D77">VLOOKUP($A77,[1]New!$A$2:$DE$2108,5,FALSE)</f>
        <v>Language Usage</v>
      </c>
      <c r="E77">
        <f t="array" ref="E77">VLOOKUP($A77,[1]New!$A$2:$DE$2108,3,FALSE)</f>
        <v>6056039</v>
      </c>
      <c r="F77" t="str">
        <f t="array" ref="F77">VLOOKUP($A77,[1]New!$A$2:$DE$2108,4,FALSE)</f>
        <v>School 1</v>
      </c>
      <c r="H77">
        <f t="array" ref="H77">VLOOKUP($A77,[1]New!$A$2:$DE$2108,3,FALSE)</f>
        <v>6056039</v>
      </c>
      <c r="Q77">
        <f t="array" ref="Q77">VLOOKUP($A77,[1]New!$A$2:$DE$2108,19,FALSE)</f>
        <v>194</v>
      </c>
      <c r="S77">
        <f t="array" ref="S77">VLOOKUP($A77,[1]New!$A$2:$DE$2108,21,FALSE)</f>
        <v>20</v>
      </c>
      <c r="U77">
        <f t="array" ref="U77">IF(S77&gt;=75,1,IF(AND(S77&gt;=50,S77&lt;75),2,IF(AND(S77&gt;=25,S77&lt;50),3,IF(S77&lt;25,4,"NA"))))</f>
        <v>4</v>
      </c>
      <c r="V77" s="8">
        <f t="array" ref="V77">VLOOKUP($A77,[1]New!$A$2:$DE$2108,17,FALSE)</f>
        <v>42264</v>
      </c>
      <c r="AG77" t="str">
        <f t="array" ref="AG77">VLOOKUP($A77,[1]New!$A$2:$DE$2108,61,FALSE)</f>
        <v>Writing: Plan, Organize, Develop, Revise, Research</v>
      </c>
      <c r="AJ77">
        <f t="array" ref="AJ77">VLOOKUP($A77,[1]New!$A$2:$DE$2108,62,FALSE)</f>
        <v>196</v>
      </c>
      <c r="AN77">
        <f t="array" ref="AN77">IF(VLOOKUP($A77,[1]New!$A$2:$DE$2108,65,FALSE)="High",1,IF(VLOOKUP($A77,[1]New!$A$2:$DE$2108,65,FALSE)="HiAvg",2,IF(VLOOKUP($A77,[1]New!$A$2:$DE$2108,65,FALSE)="Avg",3,IF(VLOOKUP($A77,[1]New!$A$2:$DE$2108,65,FALSE)="LoAvg",4,5))))</f>
        <v>5</v>
      </c>
      <c r="AO77" t="str">
        <f t="array" ref="AO77">VLOOKUP($A77,[1]New!$A$2:$DE$2108,66,FALSE)</f>
        <v>Language: Understand, Edit for Grammar, Usage</v>
      </c>
      <c r="AR77">
        <f t="array" ref="AR77">VLOOKUP($A77,[1]New!$A$2:$DE$2108,67,FALSE)</f>
        <v>189</v>
      </c>
      <c r="AV77">
        <f t="array" ref="AV77">IF(VLOOKUP($A77,[1]New!$A$2:$DE$2108,70,FALSE)="High",1,IF(VLOOKUP($A77,[1]New!$A$2:$DE$2108,70,FALSE)="HiAvg",2,IF(VLOOKUP($A77,[1]New!$A$2:$DE$2108,70,FALSE)="Avg",3,IF(VLOOKUP($A77,[1]New!$A$2:$DE$2108,70,FALSE)="LoAvg",4,5))))</f>
        <v>5</v>
      </c>
      <c r="AW77" t="str">
        <f t="array" ref="AW77">VLOOKUP($A77,[1]New!$A$2:$DE$2108,71,FALSE)</f>
        <v>Language: Understand, Edit Mechanics</v>
      </c>
      <c r="AZ77">
        <f t="array" ref="AZ77">VLOOKUP($A77,[1]New!$A$2:$DE$2108,72,FALSE)</f>
        <v>196</v>
      </c>
      <c r="BD77">
        <f t="array" ref="BD77">IF(VLOOKUP($A77,[1]New!$A$2:$DE$2108,75,FALSE)="High",1,IF(VLOOKUP($A77,[1]New!$A$2:$DE$2108,75,FALSE)="HiAvg",2,IF(VLOOKUP($A77,[1]New!$A$2:$DE$2108,75,FALSE)="Avg",3,IF(VLOOKUP($A77,[1]New!$A$2:$DE$2108,75,FALSE)="LoAvg",4,5))))</f>
        <v>5</v>
      </c>
      <c r="BE77" t="str">
        <f t="array" ref="BE77">IF(VLOOKUP($A77,[1]New!$A$2:$DE$2108,76,FALSE)="","",VLOOKUP($A77,[1]New!$A$2:$DE$2108,76,FALSE))</f>
        <v/>
      </c>
      <c r="BH77" t="str">
        <f t="array" ref="BH77">IF(VLOOKUP($A77,[1]New!$A$2:$DE$2108,77,FALSE)="","",VLOOKUP($A77,[1]New!$A$2:$DE$2108,77,FALSE))</f>
        <v/>
      </c>
      <c r="BL77" t="str">
        <f t="array" ref="BL77">IF(VLOOKUP($A77,[1]New!$A$2:$DE$2108,80,FALSE)="High",1,IF(VLOOKUP($A77,[1]New!$A$2:$DE$2108,80,FALSE)="HiAvg",2,IF(VLOOKUP($A77,[1]New!$A$2:$DE$2108,80,FALSE)="Avg",3,IF(VLOOKUP($A77,[1]New!$A$2:$DE$2108,80,FALSE)="LoAvg",4,IF(VLOOKUP($A77,[1]New!$A$2:$DE$2108,80,FALSE)="Low",5,"")))))</f>
        <v/>
      </c>
    </row>
    <row r="78" spans="1:64" x14ac:dyDescent="0.2">
      <c r="A78" s="7" t="s">
        <v>201</v>
      </c>
      <c r="B78">
        <v>2015</v>
      </c>
      <c r="C78" t="s">
        <v>2233</v>
      </c>
      <c r="D78" t="str">
        <f t="array" ref="D78">VLOOKUP($A78,[1]New!$A$2:$DE$2108,5,FALSE)</f>
        <v>Mathematics</v>
      </c>
      <c r="E78">
        <f t="array" ref="E78">VLOOKUP($A78,[1]New!$A$2:$DE$2108,3,FALSE)</f>
        <v>6056039</v>
      </c>
      <c r="F78" t="str">
        <f t="array" ref="F78">VLOOKUP($A78,[1]New!$A$2:$DE$2108,4,FALSE)</f>
        <v>School 1</v>
      </c>
      <c r="H78">
        <f t="array" ref="H78">VLOOKUP($A78,[1]New!$A$2:$DE$2108,3,FALSE)</f>
        <v>6056039</v>
      </c>
      <c r="Q78">
        <f t="array" ref="Q78">VLOOKUP($A78,[1]New!$A$2:$DE$2108,19,FALSE)</f>
        <v>199</v>
      </c>
      <c r="S78">
        <f t="array" ref="S78">VLOOKUP($A78,[1]New!$A$2:$DE$2108,21,FALSE)</f>
        <v>20</v>
      </c>
      <c r="U78">
        <f t="array" ref="U78">IF(S78&gt;=75,1,IF(AND(S78&gt;=50,S78&lt;75),2,IF(AND(S78&gt;=25,S78&lt;50),3,IF(S78&lt;25,4,"NA"))))</f>
        <v>4</v>
      </c>
      <c r="V78" s="8">
        <f t="array" ref="V78">VLOOKUP($A78,[1]New!$A$2:$DE$2108,17,FALSE)</f>
        <v>42270</v>
      </c>
      <c r="AG78" t="str">
        <f t="array" ref="AG78">VLOOKUP($A78,[1]New!$A$2:$DE$2108,61,FALSE)</f>
        <v>Operations and Algebraic Thinking</v>
      </c>
      <c r="AJ78">
        <f t="array" ref="AJ78">VLOOKUP($A78,[1]New!$A$2:$DE$2108,62,FALSE)</f>
        <v>203</v>
      </c>
      <c r="AN78">
        <f t="array" ref="AN78">IF(VLOOKUP($A78,[1]New!$A$2:$DE$2108,65,FALSE)="High",1,IF(VLOOKUP($A78,[1]New!$A$2:$DE$2108,65,FALSE)="HiAvg",2,IF(VLOOKUP($A78,[1]New!$A$2:$DE$2108,65,FALSE)="Avg",3,IF(VLOOKUP($A78,[1]New!$A$2:$DE$2108,65,FALSE)="LoAvg",4,5))))</f>
        <v>4</v>
      </c>
      <c r="AO78" t="str">
        <f t="array" ref="AO78">VLOOKUP($A78,[1]New!$A$2:$DE$2108,66,FALSE)</f>
        <v>Number and Operations</v>
      </c>
      <c r="AR78">
        <f t="array" ref="AR78">VLOOKUP($A78,[1]New!$A$2:$DE$2108,67,FALSE)</f>
        <v>207</v>
      </c>
      <c r="AV78">
        <f t="array" ref="AV78">IF(VLOOKUP($A78,[1]New!$A$2:$DE$2108,70,FALSE)="High",1,IF(VLOOKUP($A78,[1]New!$A$2:$DE$2108,70,FALSE)="HiAvg",2,IF(VLOOKUP($A78,[1]New!$A$2:$DE$2108,70,FALSE)="Avg",3,IF(VLOOKUP($A78,[1]New!$A$2:$DE$2108,70,FALSE)="LoAvg",4,5))))</f>
        <v>4</v>
      </c>
      <c r="AW78" t="str">
        <f t="array" ref="AW78">VLOOKUP($A78,[1]New!$A$2:$DE$2108,71,FALSE)</f>
        <v>Measurement and Data</v>
      </c>
      <c r="AZ78">
        <f t="array" ref="AZ78">VLOOKUP($A78,[1]New!$A$2:$DE$2108,72,FALSE)</f>
        <v>198</v>
      </c>
      <c r="BD78">
        <f t="array" ref="BD78">IF(VLOOKUP($A78,[1]New!$A$2:$DE$2108,75,FALSE)="High",1,IF(VLOOKUP($A78,[1]New!$A$2:$DE$2108,75,FALSE)="HiAvg",2,IF(VLOOKUP($A78,[1]New!$A$2:$DE$2108,75,FALSE)="Avg",3,IF(VLOOKUP($A78,[1]New!$A$2:$DE$2108,75,FALSE)="LoAvg",4,5))))</f>
        <v>5</v>
      </c>
      <c r="BE78" t="str">
        <f t="array" ref="BE78">IF(VLOOKUP($A78,[1]New!$A$2:$DE$2108,76,FALSE)="","",VLOOKUP($A78,[1]New!$A$2:$DE$2108,76,FALSE))</f>
        <v>Geometry</v>
      </c>
      <c r="BH78">
        <f t="array" ref="BH78">IF(VLOOKUP($A78,[1]New!$A$2:$DE$2108,77,FALSE)="","",VLOOKUP($A78,[1]New!$A$2:$DE$2108,77,FALSE))</f>
        <v>191</v>
      </c>
      <c r="BL78">
        <f t="array" ref="BL78">IF(VLOOKUP($A78,[1]New!$A$2:$DE$2108,80,FALSE)="High",1,IF(VLOOKUP($A78,[1]New!$A$2:$DE$2108,80,FALSE)="HiAvg",2,IF(VLOOKUP($A78,[1]New!$A$2:$DE$2108,80,FALSE)="Avg",3,IF(VLOOKUP($A78,[1]New!$A$2:$DE$2108,80,FALSE)="LoAvg",4,IF(VLOOKUP($A78,[1]New!$A$2:$DE$2108,80,FALSE)="Low",5,"")))))</f>
        <v>5</v>
      </c>
    </row>
    <row r="79" spans="1:64" x14ac:dyDescent="0.2">
      <c r="A79" s="7" t="s">
        <v>202</v>
      </c>
      <c r="B79">
        <v>2015</v>
      </c>
      <c r="C79" t="s">
        <v>2233</v>
      </c>
      <c r="D79" t="str">
        <f t="array" ref="D79">VLOOKUP($A79,[1]New!$A$2:$DE$2108,5,FALSE)</f>
        <v>Reading</v>
      </c>
      <c r="E79">
        <f t="array" ref="E79">VLOOKUP($A79,[1]New!$A$2:$DE$2108,3,FALSE)</f>
        <v>6056039</v>
      </c>
      <c r="F79" t="str">
        <f t="array" ref="F79">VLOOKUP($A79,[1]New!$A$2:$DE$2108,4,FALSE)</f>
        <v>School 1</v>
      </c>
      <c r="H79">
        <f t="array" ref="H79">VLOOKUP($A79,[1]New!$A$2:$DE$2108,3,FALSE)</f>
        <v>6056039</v>
      </c>
      <c r="Q79">
        <f t="array" ref="Q79">VLOOKUP($A79,[1]New!$A$2:$DE$2108,19,FALSE)</f>
        <v>192</v>
      </c>
      <c r="S79">
        <f t="array" ref="S79">VLOOKUP($A79,[1]New!$A$2:$DE$2108,21,FALSE)</f>
        <v>18</v>
      </c>
      <c r="U79">
        <f t="array" ref="U79">IF(S79&gt;=75,1,IF(AND(S79&gt;=50,S79&lt;75),2,IF(AND(S79&gt;=25,S79&lt;50),3,IF(S79&lt;25,4,"NA"))))</f>
        <v>4</v>
      </c>
      <c r="V79" s="8">
        <f t="array" ref="V79">VLOOKUP($A79,[1]New!$A$2:$DE$2108,17,FALSE)</f>
        <v>42261</v>
      </c>
      <c r="AG79" t="str">
        <f t="array" ref="AG79">VLOOKUP($A79,[1]New!$A$2:$DE$2108,61,FALSE)</f>
        <v>Literature</v>
      </c>
      <c r="AJ79">
        <f t="array" ref="AJ79">VLOOKUP($A79,[1]New!$A$2:$DE$2108,62,FALSE)</f>
        <v>186</v>
      </c>
      <c r="AN79">
        <f t="array" ref="AN79">IF(VLOOKUP($A79,[1]New!$A$2:$DE$2108,65,FALSE)="High",1,IF(VLOOKUP($A79,[1]New!$A$2:$DE$2108,65,FALSE)="HiAvg",2,IF(VLOOKUP($A79,[1]New!$A$2:$DE$2108,65,FALSE)="Avg",3,IF(VLOOKUP($A79,[1]New!$A$2:$DE$2108,65,FALSE)="LoAvg",4,5))))</f>
        <v>5</v>
      </c>
      <c r="AO79" t="str">
        <f t="array" ref="AO79">VLOOKUP($A79,[1]New!$A$2:$DE$2108,66,FALSE)</f>
        <v>Informational Text</v>
      </c>
      <c r="AR79">
        <f t="array" ref="AR79">VLOOKUP($A79,[1]New!$A$2:$DE$2108,67,FALSE)</f>
        <v>198</v>
      </c>
      <c r="AV79">
        <f t="array" ref="AV79">IF(VLOOKUP($A79,[1]New!$A$2:$DE$2108,70,FALSE)="High",1,IF(VLOOKUP($A79,[1]New!$A$2:$DE$2108,70,FALSE)="HiAvg",2,IF(VLOOKUP($A79,[1]New!$A$2:$DE$2108,70,FALSE)="Avg",3,IF(VLOOKUP($A79,[1]New!$A$2:$DE$2108,70,FALSE)="LoAvg",4,5))))</f>
        <v>4</v>
      </c>
      <c r="AW79" t="str">
        <f t="array" ref="AW79">VLOOKUP($A79,[1]New!$A$2:$DE$2108,71,FALSE)</f>
        <v>Vocabulary Acquisition and Use</v>
      </c>
      <c r="AZ79">
        <f t="array" ref="AZ79">VLOOKUP($A79,[1]New!$A$2:$DE$2108,72,FALSE)</f>
        <v>191</v>
      </c>
      <c r="BD79">
        <f t="array" ref="BD79">IF(VLOOKUP($A79,[1]New!$A$2:$DE$2108,75,FALSE)="High",1,IF(VLOOKUP($A79,[1]New!$A$2:$DE$2108,75,FALSE)="HiAvg",2,IF(VLOOKUP($A79,[1]New!$A$2:$DE$2108,75,FALSE)="Avg",3,IF(VLOOKUP($A79,[1]New!$A$2:$DE$2108,75,FALSE)="LoAvg",4,5))))</f>
        <v>5</v>
      </c>
      <c r="BE79" t="str">
        <f t="array" ref="BE79">IF(VLOOKUP($A79,[1]New!$A$2:$DE$2108,76,FALSE)="","",VLOOKUP($A79,[1]New!$A$2:$DE$2108,76,FALSE))</f>
        <v/>
      </c>
      <c r="BH79" t="str">
        <f t="array" ref="BH79">IF(VLOOKUP($A79,[1]New!$A$2:$DE$2108,77,FALSE)="","",VLOOKUP($A79,[1]New!$A$2:$DE$2108,77,FALSE))</f>
        <v/>
      </c>
      <c r="BL79" t="str">
        <f t="array" ref="BL79">IF(VLOOKUP($A79,[1]New!$A$2:$DE$2108,80,FALSE)="High",1,IF(VLOOKUP($A79,[1]New!$A$2:$DE$2108,80,FALSE)="HiAvg",2,IF(VLOOKUP($A79,[1]New!$A$2:$DE$2108,80,FALSE)="Avg",3,IF(VLOOKUP($A79,[1]New!$A$2:$DE$2108,80,FALSE)="LoAvg",4,IF(VLOOKUP($A79,[1]New!$A$2:$DE$2108,80,FALSE)="Low",5,"")))))</f>
        <v/>
      </c>
    </row>
    <row r="80" spans="1:64" x14ac:dyDescent="0.2">
      <c r="A80" s="7" t="s">
        <v>203</v>
      </c>
      <c r="B80">
        <v>2015</v>
      </c>
      <c r="C80" t="s">
        <v>2233</v>
      </c>
      <c r="D80" t="str">
        <f t="array" ref="D80">VLOOKUP($A80,[1]New!$A$2:$DE$2108,5,FALSE)</f>
        <v>Language Usage</v>
      </c>
      <c r="E80">
        <f t="array" ref="E80">VLOOKUP($A80,[1]New!$A$2:$DE$2108,3,FALSE)</f>
        <v>6056040</v>
      </c>
      <c r="F80" t="str">
        <f t="array" ref="F80">VLOOKUP($A80,[1]New!$A$2:$DE$2108,4,FALSE)</f>
        <v>School 1</v>
      </c>
      <c r="H80">
        <f t="array" ref="H80">VLOOKUP($A80,[1]New!$A$2:$DE$2108,3,FALSE)</f>
        <v>6056040</v>
      </c>
      <c r="Q80">
        <f t="array" ref="Q80">VLOOKUP($A80,[1]New!$A$2:$DE$2108,19,FALSE)</f>
        <v>190</v>
      </c>
      <c r="S80">
        <f t="array" ref="S80">VLOOKUP($A80,[1]New!$A$2:$DE$2108,21,FALSE)</f>
        <v>13</v>
      </c>
      <c r="U80">
        <f t="array" ref="U80">IF(S80&gt;=75,1,IF(AND(S80&gt;=50,S80&lt;75),2,IF(AND(S80&gt;=25,S80&lt;50),3,IF(S80&lt;25,4,"NA"))))</f>
        <v>4</v>
      </c>
      <c r="V80" s="8">
        <f t="array" ref="V80">VLOOKUP($A80,[1]New!$A$2:$DE$2108,17,FALSE)</f>
        <v>42263</v>
      </c>
      <c r="AG80" t="str">
        <f t="array" ref="AG80">VLOOKUP($A80,[1]New!$A$2:$DE$2108,61,FALSE)</f>
        <v>Writing: Plan, Organize, Develop, Revise, Research</v>
      </c>
      <c r="AJ80">
        <f t="array" ref="AJ80">VLOOKUP($A80,[1]New!$A$2:$DE$2108,62,FALSE)</f>
        <v>184</v>
      </c>
      <c r="AN80">
        <f t="array" ref="AN80">IF(VLOOKUP($A80,[1]New!$A$2:$DE$2108,65,FALSE)="High",1,IF(VLOOKUP($A80,[1]New!$A$2:$DE$2108,65,FALSE)="HiAvg",2,IF(VLOOKUP($A80,[1]New!$A$2:$DE$2108,65,FALSE)="Avg",3,IF(VLOOKUP($A80,[1]New!$A$2:$DE$2108,65,FALSE)="LoAvg",4,5))))</f>
        <v>5</v>
      </c>
      <c r="AO80" t="str">
        <f t="array" ref="AO80">VLOOKUP($A80,[1]New!$A$2:$DE$2108,66,FALSE)</f>
        <v>Language: Understand, Edit for Grammar, Usage</v>
      </c>
      <c r="AR80">
        <f t="array" ref="AR80">VLOOKUP($A80,[1]New!$A$2:$DE$2108,67,FALSE)</f>
        <v>192</v>
      </c>
      <c r="AV80">
        <f t="array" ref="AV80">IF(VLOOKUP($A80,[1]New!$A$2:$DE$2108,70,FALSE)="High",1,IF(VLOOKUP($A80,[1]New!$A$2:$DE$2108,70,FALSE)="HiAvg",2,IF(VLOOKUP($A80,[1]New!$A$2:$DE$2108,70,FALSE)="Avg",3,IF(VLOOKUP($A80,[1]New!$A$2:$DE$2108,70,FALSE)="LoAvg",4,5))))</f>
        <v>5</v>
      </c>
      <c r="AW80" t="str">
        <f t="array" ref="AW80">VLOOKUP($A80,[1]New!$A$2:$DE$2108,71,FALSE)</f>
        <v>Language: Understand, Edit Mechanics</v>
      </c>
      <c r="AZ80">
        <f t="array" ref="AZ80">VLOOKUP($A80,[1]New!$A$2:$DE$2108,72,FALSE)</f>
        <v>193</v>
      </c>
      <c r="BD80">
        <f t="array" ref="BD80">IF(VLOOKUP($A80,[1]New!$A$2:$DE$2108,75,FALSE)="High",1,IF(VLOOKUP($A80,[1]New!$A$2:$DE$2108,75,FALSE)="HiAvg",2,IF(VLOOKUP($A80,[1]New!$A$2:$DE$2108,75,FALSE)="Avg",3,IF(VLOOKUP($A80,[1]New!$A$2:$DE$2108,75,FALSE)="LoAvg",4,5))))</f>
        <v>5</v>
      </c>
      <c r="BE80" t="str">
        <f t="array" ref="BE80">IF(VLOOKUP($A80,[1]New!$A$2:$DE$2108,76,FALSE)="","",VLOOKUP($A80,[1]New!$A$2:$DE$2108,76,FALSE))</f>
        <v/>
      </c>
      <c r="BH80" t="str">
        <f t="array" ref="BH80">IF(VLOOKUP($A80,[1]New!$A$2:$DE$2108,77,FALSE)="","",VLOOKUP($A80,[1]New!$A$2:$DE$2108,77,FALSE))</f>
        <v/>
      </c>
      <c r="BL80" t="str">
        <f t="array" ref="BL80">IF(VLOOKUP($A80,[1]New!$A$2:$DE$2108,80,FALSE)="High",1,IF(VLOOKUP($A80,[1]New!$A$2:$DE$2108,80,FALSE)="HiAvg",2,IF(VLOOKUP($A80,[1]New!$A$2:$DE$2108,80,FALSE)="Avg",3,IF(VLOOKUP($A80,[1]New!$A$2:$DE$2108,80,FALSE)="LoAvg",4,IF(VLOOKUP($A80,[1]New!$A$2:$DE$2108,80,FALSE)="Low",5,"")))))</f>
        <v/>
      </c>
    </row>
    <row r="81" spans="1:64" x14ac:dyDescent="0.2">
      <c r="A81" s="7" t="s">
        <v>204</v>
      </c>
      <c r="B81">
        <v>2015</v>
      </c>
      <c r="C81" t="s">
        <v>2233</v>
      </c>
      <c r="D81" t="str">
        <f t="array" ref="D81">VLOOKUP($A81,[1]New!$A$2:$DE$2108,5,FALSE)</f>
        <v>Mathematics</v>
      </c>
      <c r="E81">
        <f t="array" ref="E81">VLOOKUP($A81,[1]New!$A$2:$DE$2108,3,FALSE)</f>
        <v>6056040</v>
      </c>
      <c r="F81" t="str">
        <f t="array" ref="F81">VLOOKUP($A81,[1]New!$A$2:$DE$2108,4,FALSE)</f>
        <v>School 1</v>
      </c>
      <c r="H81">
        <f t="array" ref="H81">VLOOKUP($A81,[1]New!$A$2:$DE$2108,3,FALSE)</f>
        <v>6056040</v>
      </c>
      <c r="Q81">
        <f t="array" ref="Q81">VLOOKUP($A81,[1]New!$A$2:$DE$2108,19,FALSE)</f>
        <v>198</v>
      </c>
      <c r="S81">
        <f t="array" ref="S81">VLOOKUP($A81,[1]New!$A$2:$DE$2108,21,FALSE)</f>
        <v>18</v>
      </c>
      <c r="U81">
        <f t="array" ref="U81">IF(S81&gt;=75,1,IF(AND(S81&gt;=50,S81&lt;75),2,IF(AND(S81&gt;=25,S81&lt;50),3,IF(S81&lt;25,4,"NA"))))</f>
        <v>4</v>
      </c>
      <c r="V81" s="8">
        <f t="array" ref="V81">VLOOKUP($A81,[1]New!$A$2:$DE$2108,17,FALSE)</f>
        <v>42271</v>
      </c>
      <c r="AG81" t="str">
        <f t="array" ref="AG81">VLOOKUP($A81,[1]New!$A$2:$DE$2108,61,FALSE)</f>
        <v>Operations and Algebraic Thinking</v>
      </c>
      <c r="AJ81">
        <f t="array" ref="AJ81">VLOOKUP($A81,[1]New!$A$2:$DE$2108,62,FALSE)</f>
        <v>192</v>
      </c>
      <c r="AN81">
        <f t="array" ref="AN81">IF(VLOOKUP($A81,[1]New!$A$2:$DE$2108,65,FALSE)="High",1,IF(VLOOKUP($A81,[1]New!$A$2:$DE$2108,65,FALSE)="HiAvg",2,IF(VLOOKUP($A81,[1]New!$A$2:$DE$2108,65,FALSE)="Avg",3,IF(VLOOKUP($A81,[1]New!$A$2:$DE$2108,65,FALSE)="LoAvg",4,5))))</f>
        <v>5</v>
      </c>
      <c r="AO81" t="str">
        <f t="array" ref="AO81">VLOOKUP($A81,[1]New!$A$2:$DE$2108,66,FALSE)</f>
        <v>Number and Operations</v>
      </c>
      <c r="AR81">
        <f t="array" ref="AR81">VLOOKUP($A81,[1]New!$A$2:$DE$2108,67,FALSE)</f>
        <v>199</v>
      </c>
      <c r="AV81">
        <f t="array" ref="AV81">IF(VLOOKUP($A81,[1]New!$A$2:$DE$2108,70,FALSE)="High",1,IF(VLOOKUP($A81,[1]New!$A$2:$DE$2108,70,FALSE)="HiAvg",2,IF(VLOOKUP($A81,[1]New!$A$2:$DE$2108,70,FALSE)="Avg",3,IF(VLOOKUP($A81,[1]New!$A$2:$DE$2108,70,FALSE)="LoAvg",4,5))))</f>
        <v>5</v>
      </c>
      <c r="AW81" t="str">
        <f t="array" ref="AW81">VLOOKUP($A81,[1]New!$A$2:$DE$2108,71,FALSE)</f>
        <v>Measurement and Data</v>
      </c>
      <c r="AZ81">
        <f t="array" ref="AZ81">VLOOKUP($A81,[1]New!$A$2:$DE$2108,72,FALSE)</f>
        <v>204</v>
      </c>
      <c r="BD81">
        <f t="array" ref="BD81">IF(VLOOKUP($A81,[1]New!$A$2:$DE$2108,75,FALSE)="High",1,IF(VLOOKUP($A81,[1]New!$A$2:$DE$2108,75,FALSE)="HiAvg",2,IF(VLOOKUP($A81,[1]New!$A$2:$DE$2108,75,FALSE)="Avg",3,IF(VLOOKUP($A81,[1]New!$A$2:$DE$2108,75,FALSE)="LoAvg",4,5))))</f>
        <v>4</v>
      </c>
      <c r="BE81" t="str">
        <f t="array" ref="BE81">IF(VLOOKUP($A81,[1]New!$A$2:$DE$2108,76,FALSE)="","",VLOOKUP($A81,[1]New!$A$2:$DE$2108,76,FALSE))</f>
        <v>Geometry</v>
      </c>
      <c r="BH81">
        <f t="array" ref="BH81">IF(VLOOKUP($A81,[1]New!$A$2:$DE$2108,77,FALSE)="","",VLOOKUP($A81,[1]New!$A$2:$DE$2108,77,FALSE))</f>
        <v>199</v>
      </c>
      <c r="BL81">
        <f t="array" ref="BL81">IF(VLOOKUP($A81,[1]New!$A$2:$DE$2108,80,FALSE)="High",1,IF(VLOOKUP($A81,[1]New!$A$2:$DE$2108,80,FALSE)="HiAvg",2,IF(VLOOKUP($A81,[1]New!$A$2:$DE$2108,80,FALSE)="Avg",3,IF(VLOOKUP($A81,[1]New!$A$2:$DE$2108,80,FALSE)="LoAvg",4,IF(VLOOKUP($A81,[1]New!$A$2:$DE$2108,80,FALSE)="Low",5,"")))))</f>
        <v>5</v>
      </c>
    </row>
    <row r="82" spans="1:64" x14ac:dyDescent="0.2">
      <c r="A82" s="7" t="s">
        <v>205</v>
      </c>
      <c r="B82">
        <v>2015</v>
      </c>
      <c r="C82" t="s">
        <v>2233</v>
      </c>
      <c r="D82" t="str">
        <f t="array" ref="D82">VLOOKUP($A82,[1]New!$A$2:$DE$2108,5,FALSE)</f>
        <v>Reading</v>
      </c>
      <c r="E82">
        <f t="array" ref="E82">VLOOKUP($A82,[1]New!$A$2:$DE$2108,3,FALSE)</f>
        <v>6056040</v>
      </c>
      <c r="F82" t="str">
        <f t="array" ref="F82">VLOOKUP($A82,[1]New!$A$2:$DE$2108,4,FALSE)</f>
        <v>School 1</v>
      </c>
      <c r="H82">
        <f t="array" ref="H82">VLOOKUP($A82,[1]New!$A$2:$DE$2108,3,FALSE)</f>
        <v>6056040</v>
      </c>
      <c r="Q82">
        <f t="array" ref="Q82">VLOOKUP($A82,[1]New!$A$2:$DE$2108,19,FALSE)</f>
        <v>196</v>
      </c>
      <c r="S82">
        <f t="array" ref="S82">VLOOKUP($A82,[1]New!$A$2:$DE$2108,21,FALSE)</f>
        <v>26</v>
      </c>
      <c r="U82">
        <f t="array" ref="U82">IF(S82&gt;=75,1,IF(AND(S82&gt;=50,S82&lt;75),2,IF(AND(S82&gt;=25,S82&lt;50),3,IF(S82&lt;25,4,"NA"))))</f>
        <v>3</v>
      </c>
      <c r="V82" s="8">
        <f t="array" ref="V82">VLOOKUP($A82,[1]New!$A$2:$DE$2108,17,FALSE)</f>
        <v>42257</v>
      </c>
      <c r="AG82" t="str">
        <f t="array" ref="AG82">VLOOKUP($A82,[1]New!$A$2:$DE$2108,61,FALSE)</f>
        <v>Literature</v>
      </c>
      <c r="AJ82">
        <f t="array" ref="AJ82">VLOOKUP($A82,[1]New!$A$2:$DE$2108,62,FALSE)</f>
        <v>196</v>
      </c>
      <c r="AN82">
        <f t="array" ref="AN82">IF(VLOOKUP($A82,[1]New!$A$2:$DE$2108,65,FALSE)="High",1,IF(VLOOKUP($A82,[1]New!$A$2:$DE$2108,65,FALSE)="HiAvg",2,IF(VLOOKUP($A82,[1]New!$A$2:$DE$2108,65,FALSE)="Avg",3,IF(VLOOKUP($A82,[1]New!$A$2:$DE$2108,65,FALSE)="LoAvg",4,5))))</f>
        <v>4</v>
      </c>
      <c r="AO82" t="str">
        <f t="array" ref="AO82">VLOOKUP($A82,[1]New!$A$2:$DE$2108,66,FALSE)</f>
        <v>Informational Text</v>
      </c>
      <c r="AR82">
        <f t="array" ref="AR82">VLOOKUP($A82,[1]New!$A$2:$DE$2108,67,FALSE)</f>
        <v>201</v>
      </c>
      <c r="AV82">
        <f t="array" ref="AV82">IF(VLOOKUP($A82,[1]New!$A$2:$DE$2108,70,FALSE)="High",1,IF(VLOOKUP($A82,[1]New!$A$2:$DE$2108,70,FALSE)="HiAvg",2,IF(VLOOKUP($A82,[1]New!$A$2:$DE$2108,70,FALSE)="Avg",3,IF(VLOOKUP($A82,[1]New!$A$2:$DE$2108,70,FALSE)="LoAvg",4,5))))</f>
        <v>4</v>
      </c>
      <c r="AW82" t="str">
        <f t="array" ref="AW82">VLOOKUP($A82,[1]New!$A$2:$DE$2108,71,FALSE)</f>
        <v>Vocabulary Acquisition and Use</v>
      </c>
      <c r="AZ82">
        <f t="array" ref="AZ82">VLOOKUP($A82,[1]New!$A$2:$DE$2108,72,FALSE)</f>
        <v>191</v>
      </c>
      <c r="BD82">
        <f t="array" ref="BD82">IF(VLOOKUP($A82,[1]New!$A$2:$DE$2108,75,FALSE)="High",1,IF(VLOOKUP($A82,[1]New!$A$2:$DE$2108,75,FALSE)="HiAvg",2,IF(VLOOKUP($A82,[1]New!$A$2:$DE$2108,75,FALSE)="Avg",3,IF(VLOOKUP($A82,[1]New!$A$2:$DE$2108,75,FALSE)="LoAvg",4,5))))</f>
        <v>5</v>
      </c>
      <c r="BE82" t="str">
        <f t="array" ref="BE82">IF(VLOOKUP($A82,[1]New!$A$2:$DE$2108,76,FALSE)="","",VLOOKUP($A82,[1]New!$A$2:$DE$2108,76,FALSE))</f>
        <v/>
      </c>
      <c r="BH82" t="str">
        <f t="array" ref="BH82">IF(VLOOKUP($A82,[1]New!$A$2:$DE$2108,77,FALSE)="","",VLOOKUP($A82,[1]New!$A$2:$DE$2108,77,FALSE))</f>
        <v/>
      </c>
      <c r="BL82" t="str">
        <f t="array" ref="BL82">IF(VLOOKUP($A82,[1]New!$A$2:$DE$2108,80,FALSE)="High",1,IF(VLOOKUP($A82,[1]New!$A$2:$DE$2108,80,FALSE)="HiAvg",2,IF(VLOOKUP($A82,[1]New!$A$2:$DE$2108,80,FALSE)="Avg",3,IF(VLOOKUP($A82,[1]New!$A$2:$DE$2108,80,FALSE)="LoAvg",4,IF(VLOOKUP($A82,[1]New!$A$2:$DE$2108,80,FALSE)="Low",5,"")))))</f>
        <v/>
      </c>
    </row>
    <row r="83" spans="1:64" x14ac:dyDescent="0.2">
      <c r="A83" s="7" t="s">
        <v>206</v>
      </c>
      <c r="B83">
        <v>2015</v>
      </c>
      <c r="C83" t="s">
        <v>2233</v>
      </c>
      <c r="D83" t="str">
        <f t="array" ref="D83">VLOOKUP($A83,[1]New!$A$2:$DE$2108,5,FALSE)</f>
        <v>Language Usage</v>
      </c>
      <c r="E83">
        <f t="array" ref="E83">VLOOKUP($A83,[1]New!$A$2:$DE$2108,3,FALSE)</f>
        <v>6056041</v>
      </c>
      <c r="F83" t="str">
        <f t="array" ref="F83">VLOOKUP($A83,[1]New!$A$2:$DE$2108,4,FALSE)</f>
        <v>School 1</v>
      </c>
      <c r="H83">
        <f t="array" ref="H83">VLOOKUP($A83,[1]New!$A$2:$DE$2108,3,FALSE)</f>
        <v>6056041</v>
      </c>
      <c r="Q83">
        <f t="array" ref="Q83">VLOOKUP($A83,[1]New!$A$2:$DE$2108,19,FALSE)</f>
        <v>178</v>
      </c>
      <c r="S83">
        <f t="array" ref="S83">VLOOKUP($A83,[1]New!$A$2:$DE$2108,21,FALSE)</f>
        <v>2</v>
      </c>
      <c r="U83">
        <f t="array" ref="U83">IF(S83&gt;=75,1,IF(AND(S83&gt;=50,S83&lt;75),2,IF(AND(S83&gt;=25,S83&lt;50),3,IF(S83&lt;25,4,"NA"))))</f>
        <v>4</v>
      </c>
      <c r="V83" s="8">
        <f t="array" ref="V83">VLOOKUP($A83,[1]New!$A$2:$DE$2108,17,FALSE)</f>
        <v>42264</v>
      </c>
      <c r="AG83" t="str">
        <f t="array" ref="AG83">VLOOKUP($A83,[1]New!$A$2:$DE$2108,61,FALSE)</f>
        <v>Writing: Plan, Organize, Develop, Revise, Research</v>
      </c>
      <c r="AJ83">
        <f t="array" ref="AJ83">VLOOKUP($A83,[1]New!$A$2:$DE$2108,62,FALSE)</f>
        <v>176</v>
      </c>
      <c r="AN83">
        <f t="array" ref="AN83">IF(VLOOKUP($A83,[1]New!$A$2:$DE$2108,65,FALSE)="High",1,IF(VLOOKUP($A83,[1]New!$A$2:$DE$2108,65,FALSE)="HiAvg",2,IF(VLOOKUP($A83,[1]New!$A$2:$DE$2108,65,FALSE)="Avg",3,IF(VLOOKUP($A83,[1]New!$A$2:$DE$2108,65,FALSE)="LoAvg",4,5))))</f>
        <v>5</v>
      </c>
      <c r="AO83" t="str">
        <f t="array" ref="AO83">VLOOKUP($A83,[1]New!$A$2:$DE$2108,66,FALSE)</f>
        <v>Language: Understand, Edit for Grammar, Usage</v>
      </c>
      <c r="AR83">
        <f t="array" ref="AR83">VLOOKUP($A83,[1]New!$A$2:$DE$2108,67,FALSE)</f>
        <v>189</v>
      </c>
      <c r="AV83">
        <f t="array" ref="AV83">IF(VLOOKUP($A83,[1]New!$A$2:$DE$2108,70,FALSE)="High",1,IF(VLOOKUP($A83,[1]New!$A$2:$DE$2108,70,FALSE)="HiAvg",2,IF(VLOOKUP($A83,[1]New!$A$2:$DE$2108,70,FALSE)="Avg",3,IF(VLOOKUP($A83,[1]New!$A$2:$DE$2108,70,FALSE)="LoAvg",4,5))))</f>
        <v>5</v>
      </c>
      <c r="AW83" t="str">
        <f t="array" ref="AW83">VLOOKUP($A83,[1]New!$A$2:$DE$2108,71,FALSE)</f>
        <v>Language: Understand, Edit Mechanics</v>
      </c>
      <c r="AZ83">
        <f t="array" ref="AZ83">VLOOKUP($A83,[1]New!$A$2:$DE$2108,72,FALSE)</f>
        <v>169</v>
      </c>
      <c r="BD83">
        <f t="array" ref="BD83">IF(VLOOKUP($A83,[1]New!$A$2:$DE$2108,75,FALSE)="High",1,IF(VLOOKUP($A83,[1]New!$A$2:$DE$2108,75,FALSE)="HiAvg",2,IF(VLOOKUP($A83,[1]New!$A$2:$DE$2108,75,FALSE)="Avg",3,IF(VLOOKUP($A83,[1]New!$A$2:$DE$2108,75,FALSE)="LoAvg",4,5))))</f>
        <v>5</v>
      </c>
      <c r="BE83" t="str">
        <f t="array" ref="BE83">IF(VLOOKUP($A83,[1]New!$A$2:$DE$2108,76,FALSE)="","",VLOOKUP($A83,[1]New!$A$2:$DE$2108,76,FALSE))</f>
        <v/>
      </c>
      <c r="BH83" t="str">
        <f t="array" ref="BH83">IF(VLOOKUP($A83,[1]New!$A$2:$DE$2108,77,FALSE)="","",VLOOKUP($A83,[1]New!$A$2:$DE$2108,77,FALSE))</f>
        <v/>
      </c>
      <c r="BL83" t="str">
        <f t="array" ref="BL83">IF(VLOOKUP($A83,[1]New!$A$2:$DE$2108,80,FALSE)="High",1,IF(VLOOKUP($A83,[1]New!$A$2:$DE$2108,80,FALSE)="HiAvg",2,IF(VLOOKUP($A83,[1]New!$A$2:$DE$2108,80,FALSE)="Avg",3,IF(VLOOKUP($A83,[1]New!$A$2:$DE$2108,80,FALSE)="LoAvg",4,IF(VLOOKUP($A83,[1]New!$A$2:$DE$2108,80,FALSE)="Low",5,"")))))</f>
        <v/>
      </c>
    </row>
    <row r="84" spans="1:64" x14ac:dyDescent="0.2">
      <c r="A84" s="7" t="s">
        <v>207</v>
      </c>
      <c r="B84">
        <v>2015</v>
      </c>
      <c r="C84" t="s">
        <v>2233</v>
      </c>
      <c r="D84" t="str">
        <f t="array" ref="D84">VLOOKUP($A84,[1]New!$A$2:$DE$2108,5,FALSE)</f>
        <v>Mathematics</v>
      </c>
      <c r="E84">
        <f t="array" ref="E84">VLOOKUP($A84,[1]New!$A$2:$DE$2108,3,FALSE)</f>
        <v>6056041</v>
      </c>
      <c r="F84" t="str">
        <f t="array" ref="F84">VLOOKUP($A84,[1]New!$A$2:$DE$2108,4,FALSE)</f>
        <v>School 1</v>
      </c>
      <c r="H84">
        <f t="array" ref="H84">VLOOKUP($A84,[1]New!$A$2:$DE$2108,3,FALSE)</f>
        <v>6056041</v>
      </c>
      <c r="Q84">
        <f t="array" ref="Q84">VLOOKUP($A84,[1]New!$A$2:$DE$2108,19,FALSE)</f>
        <v>179</v>
      </c>
      <c r="S84">
        <f t="array" ref="S84">VLOOKUP($A84,[1]New!$A$2:$DE$2108,21,FALSE)</f>
        <v>1</v>
      </c>
      <c r="U84">
        <f t="array" ref="U84">IF(S84&gt;=75,1,IF(AND(S84&gt;=50,S84&lt;75),2,IF(AND(S84&gt;=25,S84&lt;50),3,IF(S84&lt;25,4,"NA"))))</f>
        <v>4</v>
      </c>
      <c r="V84" s="8">
        <f t="array" ref="V84">VLOOKUP($A84,[1]New!$A$2:$DE$2108,17,FALSE)</f>
        <v>42270</v>
      </c>
      <c r="AG84" t="str">
        <f t="array" ref="AG84">VLOOKUP($A84,[1]New!$A$2:$DE$2108,61,FALSE)</f>
        <v>Operations and Algebraic Thinking</v>
      </c>
      <c r="AJ84">
        <f t="array" ref="AJ84">VLOOKUP($A84,[1]New!$A$2:$DE$2108,62,FALSE)</f>
        <v>179</v>
      </c>
      <c r="AN84">
        <f t="array" ref="AN84">IF(VLOOKUP($A84,[1]New!$A$2:$DE$2108,65,FALSE)="High",1,IF(VLOOKUP($A84,[1]New!$A$2:$DE$2108,65,FALSE)="HiAvg",2,IF(VLOOKUP($A84,[1]New!$A$2:$DE$2108,65,FALSE)="Avg",3,IF(VLOOKUP($A84,[1]New!$A$2:$DE$2108,65,FALSE)="LoAvg",4,5))))</f>
        <v>5</v>
      </c>
      <c r="AO84" t="str">
        <f t="array" ref="AO84">VLOOKUP($A84,[1]New!$A$2:$DE$2108,66,FALSE)</f>
        <v>Number and Operations</v>
      </c>
      <c r="AR84">
        <f t="array" ref="AR84">VLOOKUP($A84,[1]New!$A$2:$DE$2108,67,FALSE)</f>
        <v>177</v>
      </c>
      <c r="AV84">
        <f t="array" ref="AV84">IF(VLOOKUP($A84,[1]New!$A$2:$DE$2108,70,FALSE)="High",1,IF(VLOOKUP($A84,[1]New!$A$2:$DE$2108,70,FALSE)="HiAvg",2,IF(VLOOKUP($A84,[1]New!$A$2:$DE$2108,70,FALSE)="Avg",3,IF(VLOOKUP($A84,[1]New!$A$2:$DE$2108,70,FALSE)="LoAvg",4,5))))</f>
        <v>5</v>
      </c>
      <c r="AW84" t="str">
        <f t="array" ref="AW84">VLOOKUP($A84,[1]New!$A$2:$DE$2108,71,FALSE)</f>
        <v>Measurement and Data</v>
      </c>
      <c r="AZ84">
        <f t="array" ref="AZ84">VLOOKUP($A84,[1]New!$A$2:$DE$2108,72,FALSE)</f>
        <v>191</v>
      </c>
      <c r="BD84">
        <f t="array" ref="BD84">IF(VLOOKUP($A84,[1]New!$A$2:$DE$2108,75,FALSE)="High",1,IF(VLOOKUP($A84,[1]New!$A$2:$DE$2108,75,FALSE)="HiAvg",2,IF(VLOOKUP($A84,[1]New!$A$2:$DE$2108,75,FALSE)="Avg",3,IF(VLOOKUP($A84,[1]New!$A$2:$DE$2108,75,FALSE)="LoAvg",4,5))))</f>
        <v>5</v>
      </c>
      <c r="BE84" t="str">
        <f t="array" ref="BE84">IF(VLOOKUP($A84,[1]New!$A$2:$DE$2108,76,FALSE)="","",VLOOKUP($A84,[1]New!$A$2:$DE$2108,76,FALSE))</f>
        <v>Geometry</v>
      </c>
      <c r="BH84">
        <f t="array" ref="BH84">IF(VLOOKUP($A84,[1]New!$A$2:$DE$2108,77,FALSE)="","",VLOOKUP($A84,[1]New!$A$2:$DE$2108,77,FALSE))</f>
        <v>171</v>
      </c>
      <c r="BL84">
        <f t="array" ref="BL84">IF(VLOOKUP($A84,[1]New!$A$2:$DE$2108,80,FALSE)="High",1,IF(VLOOKUP($A84,[1]New!$A$2:$DE$2108,80,FALSE)="HiAvg",2,IF(VLOOKUP($A84,[1]New!$A$2:$DE$2108,80,FALSE)="Avg",3,IF(VLOOKUP($A84,[1]New!$A$2:$DE$2108,80,FALSE)="LoAvg",4,IF(VLOOKUP($A84,[1]New!$A$2:$DE$2108,80,FALSE)="Low",5,"")))))</f>
        <v>5</v>
      </c>
    </row>
    <row r="85" spans="1:64" x14ac:dyDescent="0.2">
      <c r="A85" s="7" t="s">
        <v>208</v>
      </c>
      <c r="B85">
        <v>2015</v>
      </c>
      <c r="C85" t="s">
        <v>2233</v>
      </c>
      <c r="D85" t="str">
        <f t="array" ref="D85">VLOOKUP($A85,[1]New!$A$2:$DE$2108,5,FALSE)</f>
        <v>Reading</v>
      </c>
      <c r="E85">
        <f t="array" ref="E85">VLOOKUP($A85,[1]New!$A$2:$DE$2108,3,FALSE)</f>
        <v>6056041</v>
      </c>
      <c r="F85" t="str">
        <f t="array" ref="F85">VLOOKUP($A85,[1]New!$A$2:$DE$2108,4,FALSE)</f>
        <v>School 1</v>
      </c>
      <c r="H85">
        <f t="array" ref="H85">VLOOKUP($A85,[1]New!$A$2:$DE$2108,3,FALSE)</f>
        <v>6056041</v>
      </c>
      <c r="Q85">
        <f t="array" ref="Q85">VLOOKUP($A85,[1]New!$A$2:$DE$2108,19,FALSE)</f>
        <v>173</v>
      </c>
      <c r="S85">
        <f t="array" ref="S85">VLOOKUP($A85,[1]New!$A$2:$DE$2108,21,FALSE)</f>
        <v>2</v>
      </c>
      <c r="U85">
        <f t="array" ref="U85">IF(S85&gt;=75,1,IF(AND(S85&gt;=50,S85&lt;75),2,IF(AND(S85&gt;=25,S85&lt;50),3,IF(S85&lt;25,4,"NA"))))</f>
        <v>4</v>
      </c>
      <c r="V85" s="8">
        <f t="array" ref="V85">VLOOKUP($A85,[1]New!$A$2:$DE$2108,17,FALSE)</f>
        <v>42261</v>
      </c>
      <c r="AG85" t="str">
        <f t="array" ref="AG85">VLOOKUP($A85,[1]New!$A$2:$DE$2108,61,FALSE)</f>
        <v>Literature</v>
      </c>
      <c r="AJ85">
        <f t="array" ref="AJ85">VLOOKUP($A85,[1]New!$A$2:$DE$2108,62,FALSE)</f>
        <v>179</v>
      </c>
      <c r="AN85">
        <f t="array" ref="AN85">IF(VLOOKUP($A85,[1]New!$A$2:$DE$2108,65,FALSE)="High",1,IF(VLOOKUP($A85,[1]New!$A$2:$DE$2108,65,FALSE)="HiAvg",2,IF(VLOOKUP($A85,[1]New!$A$2:$DE$2108,65,FALSE)="Avg",3,IF(VLOOKUP($A85,[1]New!$A$2:$DE$2108,65,FALSE)="LoAvg",4,5))))</f>
        <v>5</v>
      </c>
      <c r="AO85" t="str">
        <f t="array" ref="AO85">VLOOKUP($A85,[1]New!$A$2:$DE$2108,66,FALSE)</f>
        <v>Informational Text</v>
      </c>
      <c r="AR85">
        <f t="array" ref="AR85">VLOOKUP($A85,[1]New!$A$2:$DE$2108,67,FALSE)</f>
        <v>172</v>
      </c>
      <c r="AV85">
        <f t="array" ref="AV85">IF(VLOOKUP($A85,[1]New!$A$2:$DE$2108,70,FALSE)="High",1,IF(VLOOKUP($A85,[1]New!$A$2:$DE$2108,70,FALSE)="HiAvg",2,IF(VLOOKUP($A85,[1]New!$A$2:$DE$2108,70,FALSE)="Avg",3,IF(VLOOKUP($A85,[1]New!$A$2:$DE$2108,70,FALSE)="LoAvg",4,5))))</f>
        <v>5</v>
      </c>
      <c r="AW85" t="str">
        <f t="array" ref="AW85">VLOOKUP($A85,[1]New!$A$2:$DE$2108,71,FALSE)</f>
        <v>Vocabulary Acquisition and Use</v>
      </c>
      <c r="AZ85">
        <f t="array" ref="AZ85">VLOOKUP($A85,[1]New!$A$2:$DE$2108,72,FALSE)</f>
        <v>168</v>
      </c>
      <c r="BD85">
        <f t="array" ref="BD85">IF(VLOOKUP($A85,[1]New!$A$2:$DE$2108,75,FALSE)="High",1,IF(VLOOKUP($A85,[1]New!$A$2:$DE$2108,75,FALSE)="HiAvg",2,IF(VLOOKUP($A85,[1]New!$A$2:$DE$2108,75,FALSE)="Avg",3,IF(VLOOKUP($A85,[1]New!$A$2:$DE$2108,75,FALSE)="LoAvg",4,5))))</f>
        <v>5</v>
      </c>
      <c r="BE85" t="str">
        <f t="array" ref="BE85">IF(VLOOKUP($A85,[1]New!$A$2:$DE$2108,76,FALSE)="","",VLOOKUP($A85,[1]New!$A$2:$DE$2108,76,FALSE))</f>
        <v/>
      </c>
      <c r="BH85" t="str">
        <f t="array" ref="BH85">IF(VLOOKUP($A85,[1]New!$A$2:$DE$2108,77,FALSE)="","",VLOOKUP($A85,[1]New!$A$2:$DE$2108,77,FALSE))</f>
        <v/>
      </c>
      <c r="BL85" t="str">
        <f t="array" ref="BL85">IF(VLOOKUP($A85,[1]New!$A$2:$DE$2108,80,FALSE)="High",1,IF(VLOOKUP($A85,[1]New!$A$2:$DE$2108,80,FALSE)="HiAvg",2,IF(VLOOKUP($A85,[1]New!$A$2:$DE$2108,80,FALSE)="Avg",3,IF(VLOOKUP($A85,[1]New!$A$2:$DE$2108,80,FALSE)="LoAvg",4,IF(VLOOKUP($A85,[1]New!$A$2:$DE$2108,80,FALSE)="Low",5,"")))))</f>
        <v/>
      </c>
    </row>
    <row r="86" spans="1:64" x14ac:dyDescent="0.2">
      <c r="A86" s="7" t="s">
        <v>209</v>
      </c>
      <c r="B86">
        <v>2015</v>
      </c>
      <c r="C86" t="s">
        <v>2233</v>
      </c>
      <c r="D86" t="str">
        <f t="array" ref="D86">VLOOKUP($A86,[1]New!$A$2:$DE$2108,5,FALSE)</f>
        <v>Language Usage</v>
      </c>
      <c r="E86">
        <f t="array" ref="E86">VLOOKUP($A86,[1]New!$A$2:$DE$2108,3,FALSE)</f>
        <v>6056043</v>
      </c>
      <c r="F86" t="str">
        <f t="array" ref="F86">VLOOKUP($A86,[1]New!$A$2:$DE$2108,4,FALSE)</f>
        <v>School 1</v>
      </c>
      <c r="H86">
        <f t="array" ref="H86">VLOOKUP($A86,[1]New!$A$2:$DE$2108,3,FALSE)</f>
        <v>6056043</v>
      </c>
      <c r="Q86">
        <f t="array" ref="Q86">VLOOKUP($A86,[1]New!$A$2:$DE$2108,19,FALSE)</f>
        <v>197</v>
      </c>
      <c r="S86">
        <f t="array" ref="S86">VLOOKUP($A86,[1]New!$A$2:$DE$2108,21,FALSE)</f>
        <v>27</v>
      </c>
      <c r="U86">
        <f t="array" ref="U86">IF(S86&gt;=75,1,IF(AND(S86&gt;=50,S86&lt;75),2,IF(AND(S86&gt;=25,S86&lt;50),3,IF(S86&lt;25,4,"NA"))))</f>
        <v>3</v>
      </c>
      <c r="V86" s="8">
        <f t="array" ref="V86">VLOOKUP($A86,[1]New!$A$2:$DE$2108,17,FALSE)</f>
        <v>42263</v>
      </c>
      <c r="AG86" t="str">
        <f t="array" ref="AG86">VLOOKUP($A86,[1]New!$A$2:$DE$2108,61,FALSE)</f>
        <v>Writing: Plan, Organize, Develop, Revise, Research</v>
      </c>
      <c r="AJ86">
        <f t="array" ref="AJ86">VLOOKUP($A86,[1]New!$A$2:$DE$2108,62,FALSE)</f>
        <v>202</v>
      </c>
      <c r="AN86">
        <f t="array" ref="AN86">IF(VLOOKUP($A86,[1]New!$A$2:$DE$2108,65,FALSE)="High",1,IF(VLOOKUP($A86,[1]New!$A$2:$DE$2108,65,FALSE)="HiAvg",2,IF(VLOOKUP($A86,[1]New!$A$2:$DE$2108,65,FALSE)="Avg",3,IF(VLOOKUP($A86,[1]New!$A$2:$DE$2108,65,FALSE)="LoAvg",4,5))))</f>
        <v>4</v>
      </c>
      <c r="AO86" t="str">
        <f t="array" ref="AO86">VLOOKUP($A86,[1]New!$A$2:$DE$2108,66,FALSE)</f>
        <v>Language: Understand, Edit for Grammar, Usage</v>
      </c>
      <c r="AR86">
        <f t="array" ref="AR86">VLOOKUP($A86,[1]New!$A$2:$DE$2108,67,FALSE)</f>
        <v>192</v>
      </c>
      <c r="AV86">
        <f t="array" ref="AV86">IF(VLOOKUP($A86,[1]New!$A$2:$DE$2108,70,FALSE)="High",1,IF(VLOOKUP($A86,[1]New!$A$2:$DE$2108,70,FALSE)="HiAvg",2,IF(VLOOKUP($A86,[1]New!$A$2:$DE$2108,70,FALSE)="Avg",3,IF(VLOOKUP($A86,[1]New!$A$2:$DE$2108,70,FALSE)="LoAvg",4,5))))</f>
        <v>5</v>
      </c>
      <c r="AW86" t="str">
        <f t="array" ref="AW86">VLOOKUP($A86,[1]New!$A$2:$DE$2108,71,FALSE)</f>
        <v>Language: Understand, Edit Mechanics</v>
      </c>
      <c r="AZ86">
        <f t="array" ref="AZ86">VLOOKUP($A86,[1]New!$A$2:$DE$2108,72,FALSE)</f>
        <v>196</v>
      </c>
      <c r="BD86">
        <f t="array" ref="BD86">IF(VLOOKUP($A86,[1]New!$A$2:$DE$2108,75,FALSE)="High",1,IF(VLOOKUP($A86,[1]New!$A$2:$DE$2108,75,FALSE)="HiAvg",2,IF(VLOOKUP($A86,[1]New!$A$2:$DE$2108,75,FALSE)="Avg",3,IF(VLOOKUP($A86,[1]New!$A$2:$DE$2108,75,FALSE)="LoAvg",4,5))))</f>
        <v>5</v>
      </c>
      <c r="BE86" t="str">
        <f t="array" ref="BE86">IF(VLOOKUP($A86,[1]New!$A$2:$DE$2108,76,FALSE)="","",VLOOKUP($A86,[1]New!$A$2:$DE$2108,76,FALSE))</f>
        <v/>
      </c>
      <c r="BH86" t="str">
        <f t="array" ref="BH86">IF(VLOOKUP($A86,[1]New!$A$2:$DE$2108,77,FALSE)="","",VLOOKUP($A86,[1]New!$A$2:$DE$2108,77,FALSE))</f>
        <v/>
      </c>
      <c r="BL86" t="str">
        <f t="array" ref="BL86">IF(VLOOKUP($A86,[1]New!$A$2:$DE$2108,80,FALSE)="High",1,IF(VLOOKUP($A86,[1]New!$A$2:$DE$2108,80,FALSE)="HiAvg",2,IF(VLOOKUP($A86,[1]New!$A$2:$DE$2108,80,FALSE)="Avg",3,IF(VLOOKUP($A86,[1]New!$A$2:$DE$2108,80,FALSE)="LoAvg",4,IF(VLOOKUP($A86,[1]New!$A$2:$DE$2108,80,FALSE)="Low",5,"")))))</f>
        <v/>
      </c>
    </row>
    <row r="87" spans="1:64" x14ac:dyDescent="0.2">
      <c r="A87" s="7" t="s">
        <v>210</v>
      </c>
      <c r="B87">
        <v>2015</v>
      </c>
      <c r="C87" t="s">
        <v>2233</v>
      </c>
      <c r="D87" t="str">
        <f t="array" ref="D87">VLOOKUP($A87,[1]New!$A$2:$DE$2108,5,FALSE)</f>
        <v>Mathematics</v>
      </c>
      <c r="E87">
        <f t="array" ref="E87">VLOOKUP($A87,[1]New!$A$2:$DE$2108,3,FALSE)</f>
        <v>6056043</v>
      </c>
      <c r="F87" t="str">
        <f t="array" ref="F87">VLOOKUP($A87,[1]New!$A$2:$DE$2108,4,FALSE)</f>
        <v>School 1</v>
      </c>
      <c r="H87">
        <f t="array" ref="H87">VLOOKUP($A87,[1]New!$A$2:$DE$2108,3,FALSE)</f>
        <v>6056043</v>
      </c>
      <c r="Q87">
        <f t="array" ref="Q87">VLOOKUP($A87,[1]New!$A$2:$DE$2108,19,FALSE)</f>
        <v>182</v>
      </c>
      <c r="S87">
        <f t="array" ref="S87">VLOOKUP($A87,[1]New!$A$2:$DE$2108,21,FALSE)</f>
        <v>2</v>
      </c>
      <c r="U87">
        <f t="array" ref="U87">IF(S87&gt;=75,1,IF(AND(S87&gt;=50,S87&lt;75),2,IF(AND(S87&gt;=25,S87&lt;50),3,IF(S87&lt;25,4,"NA"))))</f>
        <v>4</v>
      </c>
      <c r="V87" s="8">
        <f t="array" ref="V87">VLOOKUP($A87,[1]New!$A$2:$DE$2108,17,FALSE)</f>
        <v>42271</v>
      </c>
      <c r="AG87" t="str">
        <f t="array" ref="AG87">VLOOKUP($A87,[1]New!$A$2:$DE$2108,61,FALSE)</f>
        <v>Operations and Algebraic Thinking</v>
      </c>
      <c r="AJ87">
        <f t="array" ref="AJ87">VLOOKUP($A87,[1]New!$A$2:$DE$2108,62,FALSE)</f>
        <v>173</v>
      </c>
      <c r="AN87">
        <f t="array" ref="AN87">IF(VLOOKUP($A87,[1]New!$A$2:$DE$2108,65,FALSE)="High",1,IF(VLOOKUP($A87,[1]New!$A$2:$DE$2108,65,FALSE)="HiAvg",2,IF(VLOOKUP($A87,[1]New!$A$2:$DE$2108,65,FALSE)="Avg",3,IF(VLOOKUP($A87,[1]New!$A$2:$DE$2108,65,FALSE)="LoAvg",4,5))))</f>
        <v>5</v>
      </c>
      <c r="AO87" t="str">
        <f t="array" ref="AO87">VLOOKUP($A87,[1]New!$A$2:$DE$2108,66,FALSE)</f>
        <v>Number and Operations</v>
      </c>
      <c r="AR87">
        <f t="array" ref="AR87">VLOOKUP($A87,[1]New!$A$2:$DE$2108,67,FALSE)</f>
        <v>200</v>
      </c>
      <c r="AV87">
        <f t="array" ref="AV87">IF(VLOOKUP($A87,[1]New!$A$2:$DE$2108,70,FALSE)="High",1,IF(VLOOKUP($A87,[1]New!$A$2:$DE$2108,70,FALSE)="HiAvg",2,IF(VLOOKUP($A87,[1]New!$A$2:$DE$2108,70,FALSE)="Avg",3,IF(VLOOKUP($A87,[1]New!$A$2:$DE$2108,70,FALSE)="LoAvg",4,5))))</f>
        <v>5</v>
      </c>
      <c r="AW87" t="str">
        <f t="array" ref="AW87">VLOOKUP($A87,[1]New!$A$2:$DE$2108,71,FALSE)</f>
        <v>Measurement and Data</v>
      </c>
      <c r="AZ87">
        <f t="array" ref="AZ87">VLOOKUP($A87,[1]New!$A$2:$DE$2108,72,FALSE)</f>
        <v>171</v>
      </c>
      <c r="BD87">
        <f t="array" ref="BD87">IF(VLOOKUP($A87,[1]New!$A$2:$DE$2108,75,FALSE)="High",1,IF(VLOOKUP($A87,[1]New!$A$2:$DE$2108,75,FALSE)="HiAvg",2,IF(VLOOKUP($A87,[1]New!$A$2:$DE$2108,75,FALSE)="Avg",3,IF(VLOOKUP($A87,[1]New!$A$2:$DE$2108,75,FALSE)="LoAvg",4,5))))</f>
        <v>5</v>
      </c>
      <c r="BE87" t="str">
        <f t="array" ref="BE87">IF(VLOOKUP($A87,[1]New!$A$2:$DE$2108,76,FALSE)="","",VLOOKUP($A87,[1]New!$A$2:$DE$2108,76,FALSE))</f>
        <v>Geometry</v>
      </c>
      <c r="BH87">
        <f t="array" ref="BH87">IF(VLOOKUP($A87,[1]New!$A$2:$DE$2108,77,FALSE)="","",VLOOKUP($A87,[1]New!$A$2:$DE$2108,77,FALSE))</f>
        <v>182</v>
      </c>
      <c r="BL87">
        <f t="array" ref="BL87">IF(VLOOKUP($A87,[1]New!$A$2:$DE$2108,80,FALSE)="High",1,IF(VLOOKUP($A87,[1]New!$A$2:$DE$2108,80,FALSE)="HiAvg",2,IF(VLOOKUP($A87,[1]New!$A$2:$DE$2108,80,FALSE)="Avg",3,IF(VLOOKUP($A87,[1]New!$A$2:$DE$2108,80,FALSE)="LoAvg",4,IF(VLOOKUP($A87,[1]New!$A$2:$DE$2108,80,FALSE)="Low",5,"")))))</f>
        <v>5</v>
      </c>
    </row>
    <row r="88" spans="1:64" x14ac:dyDescent="0.2">
      <c r="A88" s="7" t="s">
        <v>211</v>
      </c>
      <c r="B88">
        <v>2015</v>
      </c>
      <c r="C88" t="s">
        <v>2233</v>
      </c>
      <c r="D88" t="str">
        <f t="array" ref="D88">VLOOKUP($A88,[1]New!$A$2:$DE$2108,5,FALSE)</f>
        <v>Reading</v>
      </c>
      <c r="E88">
        <f t="array" ref="E88">VLOOKUP($A88,[1]New!$A$2:$DE$2108,3,FALSE)</f>
        <v>6056043</v>
      </c>
      <c r="F88" t="str">
        <f t="array" ref="F88">VLOOKUP($A88,[1]New!$A$2:$DE$2108,4,FALSE)</f>
        <v>School 1</v>
      </c>
      <c r="H88">
        <f t="array" ref="H88">VLOOKUP($A88,[1]New!$A$2:$DE$2108,3,FALSE)</f>
        <v>6056043</v>
      </c>
      <c r="Q88">
        <f t="array" ref="Q88">VLOOKUP($A88,[1]New!$A$2:$DE$2108,19,FALSE)</f>
        <v>201</v>
      </c>
      <c r="S88">
        <f t="array" ref="S88">VLOOKUP($A88,[1]New!$A$2:$DE$2108,21,FALSE)</f>
        <v>38</v>
      </c>
      <c r="U88">
        <f t="array" ref="U88">IF(S88&gt;=75,1,IF(AND(S88&gt;=50,S88&lt;75),2,IF(AND(S88&gt;=25,S88&lt;50),3,IF(S88&lt;25,4,"NA"))))</f>
        <v>3</v>
      </c>
      <c r="V88" s="8">
        <f t="array" ref="V88">VLOOKUP($A88,[1]New!$A$2:$DE$2108,17,FALSE)</f>
        <v>42257</v>
      </c>
      <c r="AG88" t="str">
        <f t="array" ref="AG88">VLOOKUP($A88,[1]New!$A$2:$DE$2108,61,FALSE)</f>
        <v>Literature</v>
      </c>
      <c r="AJ88">
        <f t="array" ref="AJ88">VLOOKUP($A88,[1]New!$A$2:$DE$2108,62,FALSE)</f>
        <v>202</v>
      </c>
      <c r="AN88">
        <f t="array" ref="AN88">IF(VLOOKUP($A88,[1]New!$A$2:$DE$2108,65,FALSE)="High",1,IF(VLOOKUP($A88,[1]New!$A$2:$DE$2108,65,FALSE)="HiAvg",2,IF(VLOOKUP($A88,[1]New!$A$2:$DE$2108,65,FALSE)="Avg",3,IF(VLOOKUP($A88,[1]New!$A$2:$DE$2108,65,FALSE)="LoAvg",4,5))))</f>
        <v>4</v>
      </c>
      <c r="AO88" t="str">
        <f t="array" ref="AO88">VLOOKUP($A88,[1]New!$A$2:$DE$2108,66,FALSE)</f>
        <v>Informational Text</v>
      </c>
      <c r="AR88">
        <f t="array" ref="AR88">VLOOKUP($A88,[1]New!$A$2:$DE$2108,67,FALSE)</f>
        <v>202</v>
      </c>
      <c r="AV88">
        <f t="array" ref="AV88">IF(VLOOKUP($A88,[1]New!$A$2:$DE$2108,70,FALSE)="High",1,IF(VLOOKUP($A88,[1]New!$A$2:$DE$2108,70,FALSE)="HiAvg",2,IF(VLOOKUP($A88,[1]New!$A$2:$DE$2108,70,FALSE)="Avg",3,IF(VLOOKUP($A88,[1]New!$A$2:$DE$2108,70,FALSE)="LoAvg",4,5))))</f>
        <v>4</v>
      </c>
      <c r="AW88" t="str">
        <f t="array" ref="AW88">VLOOKUP($A88,[1]New!$A$2:$DE$2108,71,FALSE)</f>
        <v>Vocabulary Acquisition and Use</v>
      </c>
      <c r="AZ88">
        <f t="array" ref="AZ88">VLOOKUP($A88,[1]New!$A$2:$DE$2108,72,FALSE)</f>
        <v>199</v>
      </c>
      <c r="BD88">
        <f t="array" ref="BD88">IF(VLOOKUP($A88,[1]New!$A$2:$DE$2108,75,FALSE)="High",1,IF(VLOOKUP($A88,[1]New!$A$2:$DE$2108,75,FALSE)="HiAvg",2,IF(VLOOKUP($A88,[1]New!$A$2:$DE$2108,75,FALSE)="Avg",3,IF(VLOOKUP($A88,[1]New!$A$2:$DE$2108,75,FALSE)="LoAvg",4,5))))</f>
        <v>4</v>
      </c>
      <c r="BE88" t="str">
        <f t="array" ref="BE88">IF(VLOOKUP($A88,[1]New!$A$2:$DE$2108,76,FALSE)="","",VLOOKUP($A88,[1]New!$A$2:$DE$2108,76,FALSE))</f>
        <v/>
      </c>
      <c r="BH88" t="str">
        <f t="array" ref="BH88">IF(VLOOKUP($A88,[1]New!$A$2:$DE$2108,77,FALSE)="","",VLOOKUP($A88,[1]New!$A$2:$DE$2108,77,FALSE))</f>
        <v/>
      </c>
      <c r="BL88" t="str">
        <f t="array" ref="BL88">IF(VLOOKUP($A88,[1]New!$A$2:$DE$2108,80,FALSE)="High",1,IF(VLOOKUP($A88,[1]New!$A$2:$DE$2108,80,FALSE)="HiAvg",2,IF(VLOOKUP($A88,[1]New!$A$2:$DE$2108,80,FALSE)="Avg",3,IF(VLOOKUP($A88,[1]New!$A$2:$DE$2108,80,FALSE)="LoAvg",4,IF(VLOOKUP($A88,[1]New!$A$2:$DE$2108,80,FALSE)="Low",5,"")))))</f>
        <v/>
      </c>
    </row>
    <row r="89" spans="1:64" x14ac:dyDescent="0.2">
      <c r="A89" s="7" t="s">
        <v>212</v>
      </c>
      <c r="B89">
        <v>2015</v>
      </c>
      <c r="C89" t="s">
        <v>2233</v>
      </c>
      <c r="D89" t="str">
        <f t="array" ref="D89">VLOOKUP($A89,[1]New!$A$2:$DE$2108,5,FALSE)</f>
        <v>Language Usage</v>
      </c>
      <c r="E89">
        <f t="array" ref="E89">VLOOKUP($A89,[1]New!$A$2:$DE$2108,3,FALSE)</f>
        <v>6056044</v>
      </c>
      <c r="F89" t="str">
        <f t="array" ref="F89">VLOOKUP($A89,[1]New!$A$2:$DE$2108,4,FALSE)</f>
        <v>School 1</v>
      </c>
      <c r="H89">
        <f t="array" ref="H89">VLOOKUP($A89,[1]New!$A$2:$DE$2108,3,FALSE)</f>
        <v>6056044</v>
      </c>
      <c r="Q89">
        <f t="array" ref="Q89">VLOOKUP($A89,[1]New!$A$2:$DE$2108,19,FALSE)</f>
        <v>202</v>
      </c>
      <c r="S89">
        <f t="array" ref="S89">VLOOKUP($A89,[1]New!$A$2:$DE$2108,21,FALSE)</f>
        <v>40</v>
      </c>
      <c r="U89">
        <f t="array" ref="U89">IF(S89&gt;=75,1,IF(AND(S89&gt;=50,S89&lt;75),2,IF(AND(S89&gt;=25,S89&lt;50),3,IF(S89&lt;25,4,"NA"))))</f>
        <v>3</v>
      </c>
      <c r="V89" s="8">
        <f t="array" ref="V89">VLOOKUP($A89,[1]New!$A$2:$DE$2108,17,FALSE)</f>
        <v>42264</v>
      </c>
      <c r="AG89" t="str">
        <f t="array" ref="AG89">VLOOKUP($A89,[1]New!$A$2:$DE$2108,61,FALSE)</f>
        <v>Writing: Plan, Organize, Develop, Revise, Research</v>
      </c>
      <c r="AJ89">
        <f t="array" ref="AJ89">VLOOKUP($A89,[1]New!$A$2:$DE$2108,62,FALSE)</f>
        <v>199</v>
      </c>
      <c r="AN89">
        <f t="array" ref="AN89">IF(VLOOKUP($A89,[1]New!$A$2:$DE$2108,65,FALSE)="High",1,IF(VLOOKUP($A89,[1]New!$A$2:$DE$2108,65,FALSE)="HiAvg",2,IF(VLOOKUP($A89,[1]New!$A$2:$DE$2108,65,FALSE)="Avg",3,IF(VLOOKUP($A89,[1]New!$A$2:$DE$2108,65,FALSE)="LoAvg",4,5))))</f>
        <v>4</v>
      </c>
      <c r="AO89" t="str">
        <f t="array" ref="AO89">VLOOKUP($A89,[1]New!$A$2:$DE$2108,66,FALSE)</f>
        <v>Language: Understand, Edit for Grammar, Usage</v>
      </c>
      <c r="AR89">
        <f t="array" ref="AR89">VLOOKUP($A89,[1]New!$A$2:$DE$2108,67,FALSE)</f>
        <v>206</v>
      </c>
      <c r="AV89">
        <f t="array" ref="AV89">IF(VLOOKUP($A89,[1]New!$A$2:$DE$2108,70,FALSE)="High",1,IF(VLOOKUP($A89,[1]New!$A$2:$DE$2108,70,FALSE)="HiAvg",2,IF(VLOOKUP($A89,[1]New!$A$2:$DE$2108,70,FALSE)="Avg",3,IF(VLOOKUP($A89,[1]New!$A$2:$DE$2108,70,FALSE)="LoAvg",4,5))))</f>
        <v>3</v>
      </c>
      <c r="AW89" t="str">
        <f t="array" ref="AW89">VLOOKUP($A89,[1]New!$A$2:$DE$2108,71,FALSE)</f>
        <v>Language: Understand, Edit Mechanics</v>
      </c>
      <c r="AZ89">
        <f t="array" ref="AZ89">VLOOKUP($A89,[1]New!$A$2:$DE$2108,72,FALSE)</f>
        <v>200</v>
      </c>
      <c r="BD89">
        <f t="array" ref="BD89">IF(VLOOKUP($A89,[1]New!$A$2:$DE$2108,75,FALSE)="High",1,IF(VLOOKUP($A89,[1]New!$A$2:$DE$2108,75,FALSE)="HiAvg",2,IF(VLOOKUP($A89,[1]New!$A$2:$DE$2108,75,FALSE)="Avg",3,IF(VLOOKUP($A89,[1]New!$A$2:$DE$2108,75,FALSE)="LoAvg",4,5))))</f>
        <v>4</v>
      </c>
      <c r="BE89" t="str">
        <f t="array" ref="BE89">IF(VLOOKUP($A89,[1]New!$A$2:$DE$2108,76,FALSE)="","",VLOOKUP($A89,[1]New!$A$2:$DE$2108,76,FALSE))</f>
        <v/>
      </c>
      <c r="BH89" t="str">
        <f t="array" ref="BH89">IF(VLOOKUP($A89,[1]New!$A$2:$DE$2108,77,FALSE)="","",VLOOKUP($A89,[1]New!$A$2:$DE$2108,77,FALSE))</f>
        <v/>
      </c>
      <c r="BL89" t="str">
        <f t="array" ref="BL89">IF(VLOOKUP($A89,[1]New!$A$2:$DE$2108,80,FALSE)="High",1,IF(VLOOKUP($A89,[1]New!$A$2:$DE$2108,80,FALSE)="HiAvg",2,IF(VLOOKUP($A89,[1]New!$A$2:$DE$2108,80,FALSE)="Avg",3,IF(VLOOKUP($A89,[1]New!$A$2:$DE$2108,80,FALSE)="LoAvg",4,IF(VLOOKUP($A89,[1]New!$A$2:$DE$2108,80,FALSE)="Low",5,"")))))</f>
        <v/>
      </c>
    </row>
    <row r="90" spans="1:64" x14ac:dyDescent="0.2">
      <c r="A90" s="7" t="s">
        <v>213</v>
      </c>
      <c r="B90">
        <v>2015</v>
      </c>
      <c r="C90" t="s">
        <v>2233</v>
      </c>
      <c r="D90" t="str">
        <f t="array" ref="D90">VLOOKUP($A90,[1]New!$A$2:$DE$2108,5,FALSE)</f>
        <v>Mathematics</v>
      </c>
      <c r="E90">
        <f t="array" ref="E90">VLOOKUP($A90,[1]New!$A$2:$DE$2108,3,FALSE)</f>
        <v>6056044</v>
      </c>
      <c r="F90" t="str">
        <f t="array" ref="F90">VLOOKUP($A90,[1]New!$A$2:$DE$2108,4,FALSE)</f>
        <v>School 1</v>
      </c>
      <c r="H90">
        <f t="array" ref="H90">VLOOKUP($A90,[1]New!$A$2:$DE$2108,3,FALSE)</f>
        <v>6056044</v>
      </c>
      <c r="Q90">
        <f t="array" ref="Q90">VLOOKUP($A90,[1]New!$A$2:$DE$2108,19,FALSE)</f>
        <v>211</v>
      </c>
      <c r="S90">
        <f t="array" ref="S90">VLOOKUP($A90,[1]New!$A$2:$DE$2108,21,FALSE)</f>
        <v>49</v>
      </c>
      <c r="U90">
        <f t="array" ref="U90">IF(S90&gt;=75,1,IF(AND(S90&gt;=50,S90&lt;75),2,IF(AND(S90&gt;=25,S90&lt;50),3,IF(S90&lt;25,4,"NA"))))</f>
        <v>3</v>
      </c>
      <c r="V90" s="8">
        <f t="array" ref="V90">VLOOKUP($A90,[1]New!$A$2:$DE$2108,17,FALSE)</f>
        <v>42270</v>
      </c>
      <c r="AG90" t="str">
        <f t="array" ref="AG90">VLOOKUP($A90,[1]New!$A$2:$DE$2108,61,FALSE)</f>
        <v>Operations and Algebraic Thinking</v>
      </c>
      <c r="AJ90">
        <f t="array" ref="AJ90">VLOOKUP($A90,[1]New!$A$2:$DE$2108,62,FALSE)</f>
        <v>207</v>
      </c>
      <c r="AN90">
        <f t="array" ref="AN90">IF(VLOOKUP($A90,[1]New!$A$2:$DE$2108,65,FALSE)="High",1,IF(VLOOKUP($A90,[1]New!$A$2:$DE$2108,65,FALSE)="HiAvg",2,IF(VLOOKUP($A90,[1]New!$A$2:$DE$2108,65,FALSE)="Avg",3,IF(VLOOKUP($A90,[1]New!$A$2:$DE$2108,65,FALSE)="LoAvg",4,5))))</f>
        <v>4</v>
      </c>
      <c r="AO90" t="str">
        <f t="array" ref="AO90">VLOOKUP($A90,[1]New!$A$2:$DE$2108,66,FALSE)</f>
        <v>Number and Operations</v>
      </c>
      <c r="AR90">
        <f t="array" ref="AR90">VLOOKUP($A90,[1]New!$A$2:$DE$2108,67,FALSE)</f>
        <v>208</v>
      </c>
      <c r="AV90">
        <f t="array" ref="AV90">IF(VLOOKUP($A90,[1]New!$A$2:$DE$2108,70,FALSE)="High",1,IF(VLOOKUP($A90,[1]New!$A$2:$DE$2108,70,FALSE)="HiAvg",2,IF(VLOOKUP($A90,[1]New!$A$2:$DE$2108,70,FALSE)="Avg",3,IF(VLOOKUP($A90,[1]New!$A$2:$DE$2108,70,FALSE)="LoAvg",4,5))))</f>
        <v>4</v>
      </c>
      <c r="AW90" t="str">
        <f t="array" ref="AW90">VLOOKUP($A90,[1]New!$A$2:$DE$2108,71,FALSE)</f>
        <v>Measurement and Data</v>
      </c>
      <c r="AZ90">
        <f t="array" ref="AZ90">VLOOKUP($A90,[1]New!$A$2:$DE$2108,72,FALSE)</f>
        <v>213</v>
      </c>
      <c r="BD90">
        <f t="array" ref="BD90">IF(VLOOKUP($A90,[1]New!$A$2:$DE$2108,75,FALSE)="High",1,IF(VLOOKUP($A90,[1]New!$A$2:$DE$2108,75,FALSE)="HiAvg",2,IF(VLOOKUP($A90,[1]New!$A$2:$DE$2108,75,FALSE)="Avg",3,IF(VLOOKUP($A90,[1]New!$A$2:$DE$2108,75,FALSE)="LoAvg",4,5))))</f>
        <v>3</v>
      </c>
      <c r="BE90" t="str">
        <f t="array" ref="BE90">IF(VLOOKUP($A90,[1]New!$A$2:$DE$2108,76,FALSE)="","",VLOOKUP($A90,[1]New!$A$2:$DE$2108,76,FALSE))</f>
        <v>Geometry</v>
      </c>
      <c r="BH90">
        <f t="array" ref="BH90">IF(VLOOKUP($A90,[1]New!$A$2:$DE$2108,77,FALSE)="","",VLOOKUP($A90,[1]New!$A$2:$DE$2108,77,FALSE))</f>
        <v>215</v>
      </c>
      <c r="BL90">
        <f t="array" ref="BL90">IF(VLOOKUP($A90,[1]New!$A$2:$DE$2108,80,FALSE)="High",1,IF(VLOOKUP($A90,[1]New!$A$2:$DE$2108,80,FALSE)="HiAvg",2,IF(VLOOKUP($A90,[1]New!$A$2:$DE$2108,80,FALSE)="Avg",3,IF(VLOOKUP($A90,[1]New!$A$2:$DE$2108,80,FALSE)="LoAvg",4,IF(VLOOKUP($A90,[1]New!$A$2:$DE$2108,80,FALSE)="Low",5,"")))))</f>
        <v>3</v>
      </c>
    </row>
    <row r="91" spans="1:64" x14ac:dyDescent="0.2">
      <c r="A91" s="7" t="s">
        <v>214</v>
      </c>
      <c r="B91">
        <v>2015</v>
      </c>
      <c r="C91" t="s">
        <v>2233</v>
      </c>
      <c r="D91" t="str">
        <f t="array" ref="D91">VLOOKUP($A91,[1]New!$A$2:$DE$2108,5,FALSE)</f>
        <v>Reading</v>
      </c>
      <c r="E91">
        <f t="array" ref="E91">VLOOKUP($A91,[1]New!$A$2:$DE$2108,3,FALSE)</f>
        <v>6056044</v>
      </c>
      <c r="F91" t="str">
        <f t="array" ref="F91">VLOOKUP($A91,[1]New!$A$2:$DE$2108,4,FALSE)</f>
        <v>School 1</v>
      </c>
      <c r="H91">
        <f t="array" ref="H91">VLOOKUP($A91,[1]New!$A$2:$DE$2108,3,FALSE)</f>
        <v>6056044</v>
      </c>
      <c r="Q91">
        <f t="array" ref="Q91">VLOOKUP($A91,[1]New!$A$2:$DE$2108,19,FALSE)</f>
        <v>205</v>
      </c>
      <c r="S91">
        <f t="array" ref="S91">VLOOKUP($A91,[1]New!$A$2:$DE$2108,21,FALSE)</f>
        <v>48</v>
      </c>
      <c r="U91">
        <f t="array" ref="U91">IF(S91&gt;=75,1,IF(AND(S91&gt;=50,S91&lt;75),2,IF(AND(S91&gt;=25,S91&lt;50),3,IF(S91&lt;25,4,"NA"))))</f>
        <v>3</v>
      </c>
      <c r="V91" s="8">
        <f t="array" ref="V91">VLOOKUP($A91,[1]New!$A$2:$DE$2108,17,FALSE)</f>
        <v>42261</v>
      </c>
      <c r="AG91" t="str">
        <f t="array" ref="AG91">VLOOKUP($A91,[1]New!$A$2:$DE$2108,61,FALSE)</f>
        <v>Literature</v>
      </c>
      <c r="AJ91">
        <f t="array" ref="AJ91">VLOOKUP($A91,[1]New!$A$2:$DE$2108,62,FALSE)</f>
        <v>213</v>
      </c>
      <c r="AN91">
        <f t="array" ref="AN91">IF(VLOOKUP($A91,[1]New!$A$2:$DE$2108,65,FALSE)="High",1,IF(VLOOKUP($A91,[1]New!$A$2:$DE$2108,65,FALSE)="HiAvg",2,IF(VLOOKUP($A91,[1]New!$A$2:$DE$2108,65,FALSE)="Avg",3,IF(VLOOKUP($A91,[1]New!$A$2:$DE$2108,65,FALSE)="LoAvg",4,5))))</f>
        <v>2</v>
      </c>
      <c r="AO91" t="str">
        <f t="array" ref="AO91">VLOOKUP($A91,[1]New!$A$2:$DE$2108,66,FALSE)</f>
        <v>Informational Text</v>
      </c>
      <c r="AR91">
        <f t="array" ref="AR91">VLOOKUP($A91,[1]New!$A$2:$DE$2108,67,FALSE)</f>
        <v>200</v>
      </c>
      <c r="AV91">
        <f t="array" ref="AV91">IF(VLOOKUP($A91,[1]New!$A$2:$DE$2108,70,FALSE)="High",1,IF(VLOOKUP($A91,[1]New!$A$2:$DE$2108,70,FALSE)="HiAvg",2,IF(VLOOKUP($A91,[1]New!$A$2:$DE$2108,70,FALSE)="Avg",3,IF(VLOOKUP($A91,[1]New!$A$2:$DE$2108,70,FALSE)="LoAvg",4,5))))</f>
        <v>4</v>
      </c>
      <c r="AW91" t="str">
        <f t="array" ref="AW91">VLOOKUP($A91,[1]New!$A$2:$DE$2108,71,FALSE)</f>
        <v>Vocabulary Acquisition and Use</v>
      </c>
      <c r="AZ91">
        <f t="array" ref="AZ91">VLOOKUP($A91,[1]New!$A$2:$DE$2108,72,FALSE)</f>
        <v>201</v>
      </c>
      <c r="BD91">
        <f t="array" ref="BD91">IF(VLOOKUP($A91,[1]New!$A$2:$DE$2108,75,FALSE)="High",1,IF(VLOOKUP($A91,[1]New!$A$2:$DE$2108,75,FALSE)="HiAvg",2,IF(VLOOKUP($A91,[1]New!$A$2:$DE$2108,75,FALSE)="Avg",3,IF(VLOOKUP($A91,[1]New!$A$2:$DE$2108,75,FALSE)="LoAvg",4,5))))</f>
        <v>4</v>
      </c>
      <c r="BE91" t="str">
        <f t="array" ref="BE91">IF(VLOOKUP($A91,[1]New!$A$2:$DE$2108,76,FALSE)="","",VLOOKUP($A91,[1]New!$A$2:$DE$2108,76,FALSE))</f>
        <v/>
      </c>
      <c r="BH91" t="str">
        <f t="array" ref="BH91">IF(VLOOKUP($A91,[1]New!$A$2:$DE$2108,77,FALSE)="","",VLOOKUP($A91,[1]New!$A$2:$DE$2108,77,FALSE))</f>
        <v/>
      </c>
      <c r="BL91" t="str">
        <f t="array" ref="BL91">IF(VLOOKUP($A91,[1]New!$A$2:$DE$2108,80,FALSE)="High",1,IF(VLOOKUP($A91,[1]New!$A$2:$DE$2108,80,FALSE)="HiAvg",2,IF(VLOOKUP($A91,[1]New!$A$2:$DE$2108,80,FALSE)="Avg",3,IF(VLOOKUP($A91,[1]New!$A$2:$DE$2108,80,FALSE)="LoAvg",4,IF(VLOOKUP($A91,[1]New!$A$2:$DE$2108,80,FALSE)="Low",5,"")))))</f>
        <v/>
      </c>
    </row>
    <row r="92" spans="1:64" x14ac:dyDescent="0.2">
      <c r="A92" s="7" t="s">
        <v>215</v>
      </c>
      <c r="B92">
        <v>2015</v>
      </c>
      <c r="C92" t="s">
        <v>2233</v>
      </c>
      <c r="D92" t="str">
        <f t="array" ref="D92">VLOOKUP($A92,[1]New!$A$2:$DE$2108,5,FALSE)</f>
        <v>Mathematics</v>
      </c>
      <c r="E92">
        <f t="array" ref="E92">VLOOKUP($A92,[1]New!$A$2:$DE$2108,3,FALSE)</f>
        <v>6056045</v>
      </c>
      <c r="F92" t="str">
        <f t="array" ref="F92">VLOOKUP($A92,[1]New!$A$2:$DE$2108,4,FALSE)</f>
        <v>School 1</v>
      </c>
      <c r="H92">
        <f t="array" ref="H92">VLOOKUP($A92,[1]New!$A$2:$DE$2108,3,FALSE)</f>
        <v>6056045</v>
      </c>
      <c r="Q92">
        <f t="array" ref="Q92">VLOOKUP($A92,[1]New!$A$2:$DE$2108,19,FALSE)</f>
        <v>197</v>
      </c>
      <c r="S92">
        <f t="array" ref="S92">VLOOKUP($A92,[1]New!$A$2:$DE$2108,21,FALSE)</f>
        <v>16</v>
      </c>
      <c r="U92">
        <f t="array" ref="U92">IF(S92&gt;=75,1,IF(AND(S92&gt;=50,S92&lt;75),2,IF(AND(S92&gt;=25,S92&lt;50),3,IF(S92&lt;25,4,"NA"))))</f>
        <v>4</v>
      </c>
      <c r="V92" s="8">
        <f t="array" ref="V92">VLOOKUP($A92,[1]New!$A$2:$DE$2108,17,FALSE)</f>
        <v>42271</v>
      </c>
      <c r="AG92" t="str">
        <f t="array" ref="AG92">VLOOKUP($A92,[1]New!$A$2:$DE$2108,61,FALSE)</f>
        <v>Operations and Algebraic Thinking</v>
      </c>
      <c r="AJ92">
        <f t="array" ref="AJ92">VLOOKUP($A92,[1]New!$A$2:$DE$2108,62,FALSE)</f>
        <v>204</v>
      </c>
      <c r="AN92">
        <f t="array" ref="AN92">IF(VLOOKUP($A92,[1]New!$A$2:$DE$2108,65,FALSE)="High",1,IF(VLOOKUP($A92,[1]New!$A$2:$DE$2108,65,FALSE)="HiAvg",2,IF(VLOOKUP($A92,[1]New!$A$2:$DE$2108,65,FALSE)="Avg",3,IF(VLOOKUP($A92,[1]New!$A$2:$DE$2108,65,FALSE)="LoAvg",4,5))))</f>
        <v>4</v>
      </c>
      <c r="AO92" t="str">
        <f t="array" ref="AO92">VLOOKUP($A92,[1]New!$A$2:$DE$2108,66,FALSE)</f>
        <v>Number and Operations</v>
      </c>
      <c r="AR92">
        <f t="array" ref="AR92">VLOOKUP($A92,[1]New!$A$2:$DE$2108,67,FALSE)</f>
        <v>197</v>
      </c>
      <c r="AV92">
        <f t="array" ref="AV92">IF(VLOOKUP($A92,[1]New!$A$2:$DE$2108,70,FALSE)="High",1,IF(VLOOKUP($A92,[1]New!$A$2:$DE$2108,70,FALSE)="HiAvg",2,IF(VLOOKUP($A92,[1]New!$A$2:$DE$2108,70,FALSE)="Avg",3,IF(VLOOKUP($A92,[1]New!$A$2:$DE$2108,70,FALSE)="LoAvg",4,5))))</f>
        <v>5</v>
      </c>
      <c r="AW92" t="str">
        <f t="array" ref="AW92">VLOOKUP($A92,[1]New!$A$2:$DE$2108,71,FALSE)</f>
        <v>Measurement and Data</v>
      </c>
      <c r="AZ92">
        <f t="array" ref="AZ92">VLOOKUP($A92,[1]New!$A$2:$DE$2108,72,FALSE)</f>
        <v>195</v>
      </c>
      <c r="BD92">
        <f t="array" ref="BD92">IF(VLOOKUP($A92,[1]New!$A$2:$DE$2108,75,FALSE)="High",1,IF(VLOOKUP($A92,[1]New!$A$2:$DE$2108,75,FALSE)="HiAvg",2,IF(VLOOKUP($A92,[1]New!$A$2:$DE$2108,75,FALSE)="Avg",3,IF(VLOOKUP($A92,[1]New!$A$2:$DE$2108,75,FALSE)="LoAvg",4,5))))</f>
        <v>5</v>
      </c>
      <c r="BE92" t="str">
        <f t="array" ref="BE92">IF(VLOOKUP($A92,[1]New!$A$2:$DE$2108,76,FALSE)="","",VLOOKUP($A92,[1]New!$A$2:$DE$2108,76,FALSE))</f>
        <v>Geometry</v>
      </c>
      <c r="BH92">
        <f t="array" ref="BH92">IF(VLOOKUP($A92,[1]New!$A$2:$DE$2108,77,FALSE)="","",VLOOKUP($A92,[1]New!$A$2:$DE$2108,77,FALSE))</f>
        <v>193</v>
      </c>
      <c r="BL92">
        <f t="array" ref="BL92">IF(VLOOKUP($A92,[1]New!$A$2:$DE$2108,80,FALSE)="High",1,IF(VLOOKUP($A92,[1]New!$A$2:$DE$2108,80,FALSE)="HiAvg",2,IF(VLOOKUP($A92,[1]New!$A$2:$DE$2108,80,FALSE)="Avg",3,IF(VLOOKUP($A92,[1]New!$A$2:$DE$2108,80,FALSE)="LoAvg",4,IF(VLOOKUP($A92,[1]New!$A$2:$DE$2108,80,FALSE)="Low",5,"")))))</f>
        <v>5</v>
      </c>
    </row>
    <row r="93" spans="1:64" x14ac:dyDescent="0.2">
      <c r="A93" s="7" t="s">
        <v>216</v>
      </c>
      <c r="B93">
        <v>2015</v>
      </c>
      <c r="C93" t="s">
        <v>2233</v>
      </c>
      <c r="D93" t="str">
        <f t="array" ref="D93">VLOOKUP($A93,[1]New!$A$2:$DE$2108,5,FALSE)</f>
        <v>Mathematics</v>
      </c>
      <c r="E93">
        <f t="array" ref="E93">VLOOKUP($A93,[1]New!$A$2:$DE$2108,3,FALSE)</f>
        <v>6056045</v>
      </c>
      <c r="F93" t="str">
        <f t="array" ref="F93">VLOOKUP($A93,[1]New!$A$2:$DE$2108,4,FALSE)</f>
        <v>School 1</v>
      </c>
      <c r="H93">
        <f t="array" ref="H93">VLOOKUP($A93,[1]New!$A$2:$DE$2108,3,FALSE)</f>
        <v>6056045</v>
      </c>
      <c r="Q93">
        <f t="array" ref="Q93">VLOOKUP($A93,[1]New!$A$2:$DE$2108,19,FALSE)</f>
        <v>198</v>
      </c>
      <c r="S93">
        <f t="array" ref="S93">VLOOKUP($A93,[1]New!$A$2:$DE$2108,21,FALSE)</f>
        <v>18</v>
      </c>
      <c r="U93">
        <f t="array" ref="U93">IF(S93&gt;=75,1,IF(AND(S93&gt;=50,S93&lt;75),2,IF(AND(S93&gt;=25,S93&lt;50),3,IF(S93&lt;25,4,"NA"))))</f>
        <v>4</v>
      </c>
      <c r="V93" s="8">
        <f t="array" ref="V93">VLOOKUP($A93,[1]New!$A$2:$DE$2108,17,FALSE)</f>
        <v>42272</v>
      </c>
      <c r="AG93" t="str">
        <f t="array" ref="AG93">VLOOKUP($A93,[1]New!$A$2:$DE$2108,61,FALSE)</f>
        <v>Operations and Algebraic Thinking</v>
      </c>
      <c r="AJ93">
        <f t="array" ref="AJ93">VLOOKUP($A93,[1]New!$A$2:$DE$2108,62,FALSE)</f>
        <v>188</v>
      </c>
      <c r="AN93">
        <f t="array" ref="AN93">IF(VLOOKUP($A93,[1]New!$A$2:$DE$2108,65,FALSE)="High",1,IF(VLOOKUP($A93,[1]New!$A$2:$DE$2108,65,FALSE)="HiAvg",2,IF(VLOOKUP($A93,[1]New!$A$2:$DE$2108,65,FALSE)="Avg",3,IF(VLOOKUP($A93,[1]New!$A$2:$DE$2108,65,FALSE)="LoAvg",4,5))))</f>
        <v>5</v>
      </c>
      <c r="AO93" t="str">
        <f t="array" ref="AO93">VLOOKUP($A93,[1]New!$A$2:$DE$2108,66,FALSE)</f>
        <v>Number and Operations</v>
      </c>
      <c r="AR93">
        <f t="array" ref="AR93">VLOOKUP($A93,[1]New!$A$2:$DE$2108,67,FALSE)</f>
        <v>194</v>
      </c>
      <c r="AV93">
        <f t="array" ref="AV93">IF(VLOOKUP($A93,[1]New!$A$2:$DE$2108,70,FALSE)="High",1,IF(VLOOKUP($A93,[1]New!$A$2:$DE$2108,70,FALSE)="HiAvg",2,IF(VLOOKUP($A93,[1]New!$A$2:$DE$2108,70,FALSE)="Avg",3,IF(VLOOKUP($A93,[1]New!$A$2:$DE$2108,70,FALSE)="LoAvg",4,5))))</f>
        <v>5</v>
      </c>
      <c r="AW93" t="str">
        <f t="array" ref="AW93">VLOOKUP($A93,[1]New!$A$2:$DE$2108,71,FALSE)</f>
        <v>Measurement and Data</v>
      </c>
      <c r="AZ93">
        <f t="array" ref="AZ93">VLOOKUP($A93,[1]New!$A$2:$DE$2108,72,FALSE)</f>
        <v>205</v>
      </c>
      <c r="BD93">
        <f t="array" ref="BD93">IF(VLOOKUP($A93,[1]New!$A$2:$DE$2108,75,FALSE)="High",1,IF(VLOOKUP($A93,[1]New!$A$2:$DE$2108,75,FALSE)="HiAvg",2,IF(VLOOKUP($A93,[1]New!$A$2:$DE$2108,75,FALSE)="Avg",3,IF(VLOOKUP($A93,[1]New!$A$2:$DE$2108,75,FALSE)="LoAvg",4,5))))</f>
        <v>4</v>
      </c>
      <c r="BE93" t="str">
        <f t="array" ref="BE93">IF(VLOOKUP($A93,[1]New!$A$2:$DE$2108,76,FALSE)="","",VLOOKUP($A93,[1]New!$A$2:$DE$2108,76,FALSE))</f>
        <v>Geometry</v>
      </c>
      <c r="BH93">
        <f t="array" ref="BH93">IF(VLOOKUP($A93,[1]New!$A$2:$DE$2108,77,FALSE)="","",VLOOKUP($A93,[1]New!$A$2:$DE$2108,77,FALSE))</f>
        <v>204</v>
      </c>
      <c r="BL93">
        <f t="array" ref="BL93">IF(VLOOKUP($A93,[1]New!$A$2:$DE$2108,80,FALSE)="High",1,IF(VLOOKUP($A93,[1]New!$A$2:$DE$2108,80,FALSE)="HiAvg",2,IF(VLOOKUP($A93,[1]New!$A$2:$DE$2108,80,FALSE)="Avg",3,IF(VLOOKUP($A93,[1]New!$A$2:$DE$2108,80,FALSE)="LoAvg",4,IF(VLOOKUP($A93,[1]New!$A$2:$DE$2108,80,FALSE)="Low",5,"")))))</f>
        <v>4</v>
      </c>
    </row>
    <row r="94" spans="1:64" x14ac:dyDescent="0.2">
      <c r="A94" s="7" t="s">
        <v>217</v>
      </c>
      <c r="B94">
        <v>2015</v>
      </c>
      <c r="C94" t="s">
        <v>2233</v>
      </c>
      <c r="D94" t="str">
        <f t="array" ref="D94">VLOOKUP($A94,[1]New!$A$2:$DE$2108,5,FALSE)</f>
        <v>Reading</v>
      </c>
      <c r="E94">
        <f t="array" ref="E94">VLOOKUP($A94,[1]New!$A$2:$DE$2108,3,FALSE)</f>
        <v>6056045</v>
      </c>
      <c r="F94" t="str">
        <f t="array" ref="F94">VLOOKUP($A94,[1]New!$A$2:$DE$2108,4,FALSE)</f>
        <v>School 1</v>
      </c>
      <c r="H94">
        <f t="array" ref="H94">VLOOKUP($A94,[1]New!$A$2:$DE$2108,3,FALSE)</f>
        <v>6056045</v>
      </c>
      <c r="Q94">
        <f t="array" ref="Q94">VLOOKUP($A94,[1]New!$A$2:$DE$2108,19,FALSE)</f>
        <v>197</v>
      </c>
      <c r="S94">
        <f t="array" ref="S94">VLOOKUP($A94,[1]New!$A$2:$DE$2108,21,FALSE)</f>
        <v>28</v>
      </c>
      <c r="U94">
        <f t="array" ref="U94">IF(S94&gt;=75,1,IF(AND(S94&gt;=50,S94&lt;75),2,IF(AND(S94&gt;=25,S94&lt;50),3,IF(S94&lt;25,4,"NA"))))</f>
        <v>3</v>
      </c>
      <c r="V94" s="8">
        <f t="array" ref="V94">VLOOKUP($A94,[1]New!$A$2:$DE$2108,17,FALSE)</f>
        <v>42257</v>
      </c>
      <c r="AG94" t="str">
        <f t="array" ref="AG94">VLOOKUP($A94,[1]New!$A$2:$DE$2108,61,FALSE)</f>
        <v>Literature</v>
      </c>
      <c r="AJ94">
        <f t="array" ref="AJ94">VLOOKUP($A94,[1]New!$A$2:$DE$2108,62,FALSE)</f>
        <v>200</v>
      </c>
      <c r="AN94">
        <f t="array" ref="AN94">IF(VLOOKUP($A94,[1]New!$A$2:$DE$2108,65,FALSE)="High",1,IF(VLOOKUP($A94,[1]New!$A$2:$DE$2108,65,FALSE)="HiAvg",2,IF(VLOOKUP($A94,[1]New!$A$2:$DE$2108,65,FALSE)="Avg",3,IF(VLOOKUP($A94,[1]New!$A$2:$DE$2108,65,FALSE)="LoAvg",4,5))))</f>
        <v>4</v>
      </c>
      <c r="AO94" t="str">
        <f t="array" ref="AO94">VLOOKUP($A94,[1]New!$A$2:$DE$2108,66,FALSE)</f>
        <v>Informational Text</v>
      </c>
      <c r="AR94">
        <f t="array" ref="AR94">VLOOKUP($A94,[1]New!$A$2:$DE$2108,67,FALSE)</f>
        <v>189</v>
      </c>
      <c r="AV94">
        <f t="array" ref="AV94">IF(VLOOKUP($A94,[1]New!$A$2:$DE$2108,70,FALSE)="High",1,IF(VLOOKUP($A94,[1]New!$A$2:$DE$2108,70,FALSE)="HiAvg",2,IF(VLOOKUP($A94,[1]New!$A$2:$DE$2108,70,FALSE)="Avg",3,IF(VLOOKUP($A94,[1]New!$A$2:$DE$2108,70,FALSE)="LoAvg",4,5))))</f>
        <v>5</v>
      </c>
      <c r="AW94" t="str">
        <f t="array" ref="AW94">VLOOKUP($A94,[1]New!$A$2:$DE$2108,71,FALSE)</f>
        <v>Vocabulary Acquisition and Use</v>
      </c>
      <c r="AZ94">
        <f t="array" ref="AZ94">VLOOKUP($A94,[1]New!$A$2:$DE$2108,72,FALSE)</f>
        <v>202</v>
      </c>
      <c r="BD94">
        <f t="array" ref="BD94">IF(VLOOKUP($A94,[1]New!$A$2:$DE$2108,75,FALSE)="High",1,IF(VLOOKUP($A94,[1]New!$A$2:$DE$2108,75,FALSE)="HiAvg",2,IF(VLOOKUP($A94,[1]New!$A$2:$DE$2108,75,FALSE)="Avg",3,IF(VLOOKUP($A94,[1]New!$A$2:$DE$2108,75,FALSE)="LoAvg",4,5))))</f>
        <v>4</v>
      </c>
      <c r="BE94" t="str">
        <f t="array" ref="BE94">IF(VLOOKUP($A94,[1]New!$A$2:$DE$2108,76,FALSE)="","",VLOOKUP($A94,[1]New!$A$2:$DE$2108,76,FALSE))</f>
        <v/>
      </c>
      <c r="BH94" t="str">
        <f t="array" ref="BH94">IF(VLOOKUP($A94,[1]New!$A$2:$DE$2108,77,FALSE)="","",VLOOKUP($A94,[1]New!$A$2:$DE$2108,77,FALSE))</f>
        <v/>
      </c>
      <c r="BL94" t="str">
        <f t="array" ref="BL94">IF(VLOOKUP($A94,[1]New!$A$2:$DE$2108,80,FALSE)="High",1,IF(VLOOKUP($A94,[1]New!$A$2:$DE$2108,80,FALSE)="HiAvg",2,IF(VLOOKUP($A94,[1]New!$A$2:$DE$2108,80,FALSE)="Avg",3,IF(VLOOKUP($A94,[1]New!$A$2:$DE$2108,80,FALSE)="LoAvg",4,IF(VLOOKUP($A94,[1]New!$A$2:$DE$2108,80,FALSE)="Low",5,"")))))</f>
        <v/>
      </c>
    </row>
    <row r="95" spans="1:64" x14ac:dyDescent="0.2">
      <c r="A95" s="7" t="s">
        <v>218</v>
      </c>
      <c r="B95">
        <v>2015</v>
      </c>
      <c r="C95" t="s">
        <v>2233</v>
      </c>
      <c r="D95" t="str">
        <f t="array" ref="D95">VLOOKUP($A95,[1]New!$A$2:$DE$2108,5,FALSE)</f>
        <v>Language Usage</v>
      </c>
      <c r="E95">
        <f t="array" ref="E95">VLOOKUP($A95,[1]New!$A$2:$DE$2108,3,FALSE)</f>
        <v>6056046</v>
      </c>
      <c r="F95" t="str">
        <f t="array" ref="F95">VLOOKUP($A95,[1]New!$A$2:$DE$2108,4,FALSE)</f>
        <v>School 1</v>
      </c>
      <c r="H95">
        <f t="array" ref="H95">VLOOKUP($A95,[1]New!$A$2:$DE$2108,3,FALSE)</f>
        <v>6056046</v>
      </c>
      <c r="Q95">
        <f t="array" ref="Q95">VLOOKUP($A95,[1]New!$A$2:$DE$2108,19,FALSE)</f>
        <v>192</v>
      </c>
      <c r="S95">
        <f t="array" ref="S95">VLOOKUP($A95,[1]New!$A$2:$DE$2108,21,FALSE)</f>
        <v>16</v>
      </c>
      <c r="U95">
        <f t="array" ref="U95">IF(S95&gt;=75,1,IF(AND(S95&gt;=50,S95&lt;75),2,IF(AND(S95&gt;=25,S95&lt;50),3,IF(S95&lt;25,4,"NA"))))</f>
        <v>4</v>
      </c>
      <c r="V95" s="8">
        <f t="array" ref="V95">VLOOKUP($A95,[1]New!$A$2:$DE$2108,17,FALSE)</f>
        <v>42264</v>
      </c>
      <c r="AG95" t="str">
        <f t="array" ref="AG95">VLOOKUP($A95,[1]New!$A$2:$DE$2108,61,FALSE)</f>
        <v>Writing: Plan, Organize, Develop, Revise, Research</v>
      </c>
      <c r="AJ95">
        <f t="array" ref="AJ95">VLOOKUP($A95,[1]New!$A$2:$DE$2108,62,FALSE)</f>
        <v>181</v>
      </c>
      <c r="AN95">
        <f t="array" ref="AN95">IF(VLOOKUP($A95,[1]New!$A$2:$DE$2108,65,FALSE)="High",1,IF(VLOOKUP($A95,[1]New!$A$2:$DE$2108,65,FALSE)="HiAvg",2,IF(VLOOKUP($A95,[1]New!$A$2:$DE$2108,65,FALSE)="Avg",3,IF(VLOOKUP($A95,[1]New!$A$2:$DE$2108,65,FALSE)="LoAvg",4,5))))</f>
        <v>5</v>
      </c>
      <c r="AO95" t="str">
        <f t="array" ref="AO95">VLOOKUP($A95,[1]New!$A$2:$DE$2108,66,FALSE)</f>
        <v>Language: Understand, Edit for Grammar, Usage</v>
      </c>
      <c r="AR95">
        <f t="array" ref="AR95">VLOOKUP($A95,[1]New!$A$2:$DE$2108,67,FALSE)</f>
        <v>199</v>
      </c>
      <c r="AV95">
        <f t="array" ref="AV95">IF(VLOOKUP($A95,[1]New!$A$2:$DE$2108,70,FALSE)="High",1,IF(VLOOKUP($A95,[1]New!$A$2:$DE$2108,70,FALSE)="HiAvg",2,IF(VLOOKUP($A95,[1]New!$A$2:$DE$2108,70,FALSE)="Avg",3,IF(VLOOKUP($A95,[1]New!$A$2:$DE$2108,70,FALSE)="LoAvg",4,5))))</f>
        <v>4</v>
      </c>
      <c r="AW95" t="str">
        <f t="array" ref="AW95">VLOOKUP($A95,[1]New!$A$2:$DE$2108,71,FALSE)</f>
        <v>Language: Understand, Edit Mechanics</v>
      </c>
      <c r="AZ95">
        <f t="array" ref="AZ95">VLOOKUP($A95,[1]New!$A$2:$DE$2108,72,FALSE)</f>
        <v>198</v>
      </c>
      <c r="BD95">
        <f t="array" ref="BD95">IF(VLOOKUP($A95,[1]New!$A$2:$DE$2108,75,FALSE)="High",1,IF(VLOOKUP($A95,[1]New!$A$2:$DE$2108,75,FALSE)="HiAvg",2,IF(VLOOKUP($A95,[1]New!$A$2:$DE$2108,75,FALSE)="Avg",3,IF(VLOOKUP($A95,[1]New!$A$2:$DE$2108,75,FALSE)="LoAvg",4,5))))</f>
        <v>4</v>
      </c>
      <c r="BE95" t="str">
        <f t="array" ref="BE95">IF(VLOOKUP($A95,[1]New!$A$2:$DE$2108,76,FALSE)="","",VLOOKUP($A95,[1]New!$A$2:$DE$2108,76,FALSE))</f>
        <v/>
      </c>
      <c r="BH95" t="str">
        <f t="array" ref="BH95">IF(VLOOKUP($A95,[1]New!$A$2:$DE$2108,77,FALSE)="","",VLOOKUP($A95,[1]New!$A$2:$DE$2108,77,FALSE))</f>
        <v/>
      </c>
      <c r="BL95" t="str">
        <f t="array" ref="BL95">IF(VLOOKUP($A95,[1]New!$A$2:$DE$2108,80,FALSE)="High",1,IF(VLOOKUP($A95,[1]New!$A$2:$DE$2108,80,FALSE)="HiAvg",2,IF(VLOOKUP($A95,[1]New!$A$2:$DE$2108,80,FALSE)="Avg",3,IF(VLOOKUP($A95,[1]New!$A$2:$DE$2108,80,FALSE)="LoAvg",4,IF(VLOOKUP($A95,[1]New!$A$2:$DE$2108,80,FALSE)="Low",5,"")))))</f>
        <v/>
      </c>
    </row>
    <row r="96" spans="1:64" x14ac:dyDescent="0.2">
      <c r="A96" s="7" t="s">
        <v>219</v>
      </c>
      <c r="B96">
        <v>2015</v>
      </c>
      <c r="C96" t="s">
        <v>2233</v>
      </c>
      <c r="D96" t="str">
        <f t="array" ref="D96">VLOOKUP($A96,[1]New!$A$2:$DE$2108,5,FALSE)</f>
        <v>Mathematics</v>
      </c>
      <c r="E96">
        <f t="array" ref="E96">VLOOKUP($A96,[1]New!$A$2:$DE$2108,3,FALSE)</f>
        <v>6056046</v>
      </c>
      <c r="F96" t="str">
        <f t="array" ref="F96">VLOOKUP($A96,[1]New!$A$2:$DE$2108,4,FALSE)</f>
        <v>School 1</v>
      </c>
      <c r="H96">
        <f t="array" ref="H96">VLOOKUP($A96,[1]New!$A$2:$DE$2108,3,FALSE)</f>
        <v>6056046</v>
      </c>
      <c r="Q96">
        <f t="array" ref="Q96">VLOOKUP($A96,[1]New!$A$2:$DE$2108,19,FALSE)</f>
        <v>211</v>
      </c>
      <c r="S96">
        <f t="array" ref="S96">VLOOKUP($A96,[1]New!$A$2:$DE$2108,21,FALSE)</f>
        <v>49</v>
      </c>
      <c r="U96">
        <f t="array" ref="U96">IF(S96&gt;=75,1,IF(AND(S96&gt;=50,S96&lt;75),2,IF(AND(S96&gt;=25,S96&lt;50),3,IF(S96&lt;25,4,"NA"))))</f>
        <v>3</v>
      </c>
      <c r="V96" s="8">
        <f t="array" ref="V96">VLOOKUP($A96,[1]New!$A$2:$DE$2108,17,FALSE)</f>
        <v>42270</v>
      </c>
      <c r="AG96" t="str">
        <f t="array" ref="AG96">VLOOKUP($A96,[1]New!$A$2:$DE$2108,61,FALSE)</f>
        <v>Operations and Algebraic Thinking</v>
      </c>
      <c r="AJ96">
        <f t="array" ref="AJ96">VLOOKUP($A96,[1]New!$A$2:$DE$2108,62,FALSE)</f>
        <v>216</v>
      </c>
      <c r="AN96">
        <f t="array" ref="AN96">IF(VLOOKUP($A96,[1]New!$A$2:$DE$2108,65,FALSE)="High",1,IF(VLOOKUP($A96,[1]New!$A$2:$DE$2108,65,FALSE)="HiAvg",2,IF(VLOOKUP($A96,[1]New!$A$2:$DE$2108,65,FALSE)="Avg",3,IF(VLOOKUP($A96,[1]New!$A$2:$DE$2108,65,FALSE)="LoAvg",4,5))))</f>
        <v>3</v>
      </c>
      <c r="AO96" t="str">
        <f t="array" ref="AO96">VLOOKUP($A96,[1]New!$A$2:$DE$2108,66,FALSE)</f>
        <v>Number and Operations</v>
      </c>
      <c r="AR96">
        <f t="array" ref="AR96">VLOOKUP($A96,[1]New!$A$2:$DE$2108,67,FALSE)</f>
        <v>211</v>
      </c>
      <c r="AV96">
        <f t="array" ref="AV96">IF(VLOOKUP($A96,[1]New!$A$2:$DE$2108,70,FALSE)="High",1,IF(VLOOKUP($A96,[1]New!$A$2:$DE$2108,70,FALSE)="HiAvg",2,IF(VLOOKUP($A96,[1]New!$A$2:$DE$2108,70,FALSE)="Avg",3,IF(VLOOKUP($A96,[1]New!$A$2:$DE$2108,70,FALSE)="LoAvg",4,5))))</f>
        <v>3</v>
      </c>
      <c r="AW96" t="str">
        <f t="array" ref="AW96">VLOOKUP($A96,[1]New!$A$2:$DE$2108,71,FALSE)</f>
        <v>Measurement and Data</v>
      </c>
      <c r="AZ96">
        <f t="array" ref="AZ96">VLOOKUP($A96,[1]New!$A$2:$DE$2108,72,FALSE)</f>
        <v>207</v>
      </c>
      <c r="BD96">
        <f t="array" ref="BD96">IF(VLOOKUP($A96,[1]New!$A$2:$DE$2108,75,FALSE)="High",1,IF(VLOOKUP($A96,[1]New!$A$2:$DE$2108,75,FALSE)="HiAvg",2,IF(VLOOKUP($A96,[1]New!$A$2:$DE$2108,75,FALSE)="Avg",3,IF(VLOOKUP($A96,[1]New!$A$2:$DE$2108,75,FALSE)="LoAvg",4,5))))</f>
        <v>4</v>
      </c>
      <c r="BE96" t="str">
        <f t="array" ref="BE96">IF(VLOOKUP($A96,[1]New!$A$2:$DE$2108,76,FALSE)="","",VLOOKUP($A96,[1]New!$A$2:$DE$2108,76,FALSE))</f>
        <v>Geometry</v>
      </c>
      <c r="BH96">
        <f t="array" ref="BH96">IF(VLOOKUP($A96,[1]New!$A$2:$DE$2108,77,FALSE)="","",VLOOKUP($A96,[1]New!$A$2:$DE$2108,77,FALSE))</f>
        <v>209</v>
      </c>
      <c r="BL96">
        <f t="array" ref="BL96">IF(VLOOKUP($A96,[1]New!$A$2:$DE$2108,80,FALSE)="High",1,IF(VLOOKUP($A96,[1]New!$A$2:$DE$2108,80,FALSE)="HiAvg",2,IF(VLOOKUP($A96,[1]New!$A$2:$DE$2108,80,FALSE)="Avg",3,IF(VLOOKUP($A96,[1]New!$A$2:$DE$2108,80,FALSE)="LoAvg",4,IF(VLOOKUP($A96,[1]New!$A$2:$DE$2108,80,FALSE)="Low",5,"")))))</f>
        <v>4</v>
      </c>
    </row>
    <row r="97" spans="1:64" x14ac:dyDescent="0.2">
      <c r="A97" s="7" t="s">
        <v>220</v>
      </c>
      <c r="B97">
        <v>2015</v>
      </c>
      <c r="C97" t="s">
        <v>2233</v>
      </c>
      <c r="D97" t="str">
        <f t="array" ref="D97">VLOOKUP($A97,[1]New!$A$2:$DE$2108,5,FALSE)</f>
        <v>Reading</v>
      </c>
      <c r="E97">
        <f t="array" ref="E97">VLOOKUP($A97,[1]New!$A$2:$DE$2108,3,FALSE)</f>
        <v>6056046</v>
      </c>
      <c r="F97" t="str">
        <f t="array" ref="F97">VLOOKUP($A97,[1]New!$A$2:$DE$2108,4,FALSE)</f>
        <v>School 1</v>
      </c>
      <c r="H97">
        <f t="array" ref="H97">VLOOKUP($A97,[1]New!$A$2:$DE$2108,3,FALSE)</f>
        <v>6056046</v>
      </c>
      <c r="Q97">
        <f t="array" ref="Q97">VLOOKUP($A97,[1]New!$A$2:$DE$2108,19,FALSE)</f>
        <v>177</v>
      </c>
      <c r="S97">
        <f t="array" ref="S97">VLOOKUP($A97,[1]New!$A$2:$DE$2108,21,FALSE)</f>
        <v>3</v>
      </c>
      <c r="U97">
        <f t="array" ref="U97">IF(S97&gt;=75,1,IF(AND(S97&gt;=50,S97&lt;75),2,IF(AND(S97&gt;=25,S97&lt;50),3,IF(S97&lt;25,4,"NA"))))</f>
        <v>4</v>
      </c>
      <c r="V97" s="8">
        <f t="array" ref="V97">VLOOKUP($A97,[1]New!$A$2:$DE$2108,17,FALSE)</f>
        <v>42261</v>
      </c>
      <c r="AG97" t="str">
        <f t="array" ref="AG97">VLOOKUP($A97,[1]New!$A$2:$DE$2108,61,FALSE)</f>
        <v>Literature</v>
      </c>
      <c r="AJ97">
        <f t="array" ref="AJ97">VLOOKUP($A97,[1]New!$A$2:$DE$2108,62,FALSE)</f>
        <v>176</v>
      </c>
      <c r="AN97">
        <f t="array" ref="AN97">IF(VLOOKUP($A97,[1]New!$A$2:$DE$2108,65,FALSE)="High",1,IF(VLOOKUP($A97,[1]New!$A$2:$DE$2108,65,FALSE)="HiAvg",2,IF(VLOOKUP($A97,[1]New!$A$2:$DE$2108,65,FALSE)="Avg",3,IF(VLOOKUP($A97,[1]New!$A$2:$DE$2108,65,FALSE)="LoAvg",4,5))))</f>
        <v>5</v>
      </c>
      <c r="AO97" t="str">
        <f t="array" ref="AO97">VLOOKUP($A97,[1]New!$A$2:$DE$2108,66,FALSE)</f>
        <v>Informational Text</v>
      </c>
      <c r="AR97">
        <f t="array" ref="AR97">VLOOKUP($A97,[1]New!$A$2:$DE$2108,67,FALSE)</f>
        <v>179</v>
      </c>
      <c r="AV97">
        <f t="array" ref="AV97">IF(VLOOKUP($A97,[1]New!$A$2:$DE$2108,70,FALSE)="High",1,IF(VLOOKUP($A97,[1]New!$A$2:$DE$2108,70,FALSE)="HiAvg",2,IF(VLOOKUP($A97,[1]New!$A$2:$DE$2108,70,FALSE)="Avg",3,IF(VLOOKUP($A97,[1]New!$A$2:$DE$2108,70,FALSE)="LoAvg",4,5))))</f>
        <v>5</v>
      </c>
      <c r="AW97" t="str">
        <f t="array" ref="AW97">VLOOKUP($A97,[1]New!$A$2:$DE$2108,71,FALSE)</f>
        <v>Vocabulary Acquisition and Use</v>
      </c>
      <c r="AZ97">
        <f t="array" ref="AZ97">VLOOKUP($A97,[1]New!$A$2:$DE$2108,72,FALSE)</f>
        <v>177</v>
      </c>
      <c r="BD97">
        <f t="array" ref="BD97">IF(VLOOKUP($A97,[1]New!$A$2:$DE$2108,75,FALSE)="High",1,IF(VLOOKUP($A97,[1]New!$A$2:$DE$2108,75,FALSE)="HiAvg",2,IF(VLOOKUP($A97,[1]New!$A$2:$DE$2108,75,FALSE)="Avg",3,IF(VLOOKUP($A97,[1]New!$A$2:$DE$2108,75,FALSE)="LoAvg",4,5))))</f>
        <v>5</v>
      </c>
      <c r="BE97" t="str">
        <f t="array" ref="BE97">IF(VLOOKUP($A97,[1]New!$A$2:$DE$2108,76,FALSE)="","",VLOOKUP($A97,[1]New!$A$2:$DE$2108,76,FALSE))</f>
        <v/>
      </c>
      <c r="BH97" t="str">
        <f t="array" ref="BH97">IF(VLOOKUP($A97,[1]New!$A$2:$DE$2108,77,FALSE)="","",VLOOKUP($A97,[1]New!$A$2:$DE$2108,77,FALSE))</f>
        <v/>
      </c>
      <c r="BL97" t="str">
        <f t="array" ref="BL97">IF(VLOOKUP($A97,[1]New!$A$2:$DE$2108,80,FALSE)="High",1,IF(VLOOKUP($A97,[1]New!$A$2:$DE$2108,80,FALSE)="HiAvg",2,IF(VLOOKUP($A97,[1]New!$A$2:$DE$2108,80,FALSE)="Avg",3,IF(VLOOKUP($A97,[1]New!$A$2:$DE$2108,80,FALSE)="LoAvg",4,IF(VLOOKUP($A97,[1]New!$A$2:$DE$2108,80,FALSE)="Low",5,"")))))</f>
        <v/>
      </c>
    </row>
    <row r="98" spans="1:64" x14ac:dyDescent="0.2">
      <c r="A98" s="7" t="s">
        <v>221</v>
      </c>
      <c r="B98">
        <v>2015</v>
      </c>
      <c r="C98" t="s">
        <v>2233</v>
      </c>
      <c r="D98" t="str">
        <f t="array" ref="D98">VLOOKUP($A98,[1]New!$A$2:$DE$2108,5,FALSE)</f>
        <v>Language Usage</v>
      </c>
      <c r="E98">
        <f t="array" ref="E98">VLOOKUP($A98,[1]New!$A$2:$DE$2108,3,FALSE)</f>
        <v>6056047</v>
      </c>
      <c r="F98" t="str">
        <f t="array" ref="F98">VLOOKUP($A98,[1]New!$A$2:$DE$2108,4,FALSE)</f>
        <v>School 1</v>
      </c>
      <c r="H98">
        <f t="array" ref="H98">VLOOKUP($A98,[1]New!$A$2:$DE$2108,3,FALSE)</f>
        <v>6056047</v>
      </c>
      <c r="Q98">
        <f t="array" ref="Q98">VLOOKUP($A98,[1]New!$A$2:$DE$2108,19,FALSE)</f>
        <v>185</v>
      </c>
      <c r="S98">
        <f t="array" ref="S98">VLOOKUP($A98,[1]New!$A$2:$DE$2108,21,FALSE)</f>
        <v>7</v>
      </c>
      <c r="U98">
        <f t="array" ref="U98">IF(S98&gt;=75,1,IF(AND(S98&gt;=50,S98&lt;75),2,IF(AND(S98&gt;=25,S98&lt;50),3,IF(S98&lt;25,4,"NA"))))</f>
        <v>4</v>
      </c>
      <c r="V98" s="8">
        <f t="array" ref="V98">VLOOKUP($A98,[1]New!$A$2:$DE$2108,17,FALSE)</f>
        <v>42264</v>
      </c>
      <c r="AG98" t="str">
        <f t="array" ref="AG98">VLOOKUP($A98,[1]New!$A$2:$DE$2108,61,FALSE)</f>
        <v>Writing: Plan, Organize, Develop, Revise, Research</v>
      </c>
      <c r="AJ98">
        <f t="array" ref="AJ98">VLOOKUP($A98,[1]New!$A$2:$DE$2108,62,FALSE)</f>
        <v>178</v>
      </c>
      <c r="AN98">
        <f t="array" ref="AN98">IF(VLOOKUP($A98,[1]New!$A$2:$DE$2108,65,FALSE)="High",1,IF(VLOOKUP($A98,[1]New!$A$2:$DE$2108,65,FALSE)="HiAvg",2,IF(VLOOKUP($A98,[1]New!$A$2:$DE$2108,65,FALSE)="Avg",3,IF(VLOOKUP($A98,[1]New!$A$2:$DE$2108,65,FALSE)="LoAvg",4,5))))</f>
        <v>5</v>
      </c>
      <c r="AO98" t="str">
        <f t="array" ref="AO98">VLOOKUP($A98,[1]New!$A$2:$DE$2108,66,FALSE)</f>
        <v>Language: Understand, Edit for Grammar, Usage</v>
      </c>
      <c r="AR98">
        <f t="array" ref="AR98">VLOOKUP($A98,[1]New!$A$2:$DE$2108,67,FALSE)</f>
        <v>191</v>
      </c>
      <c r="AV98">
        <f t="array" ref="AV98">IF(VLOOKUP($A98,[1]New!$A$2:$DE$2108,70,FALSE)="High",1,IF(VLOOKUP($A98,[1]New!$A$2:$DE$2108,70,FALSE)="HiAvg",2,IF(VLOOKUP($A98,[1]New!$A$2:$DE$2108,70,FALSE)="Avg",3,IF(VLOOKUP($A98,[1]New!$A$2:$DE$2108,70,FALSE)="LoAvg",4,5))))</f>
        <v>5</v>
      </c>
      <c r="AW98" t="str">
        <f t="array" ref="AW98">VLOOKUP($A98,[1]New!$A$2:$DE$2108,71,FALSE)</f>
        <v>Language: Understand, Edit Mechanics</v>
      </c>
      <c r="AZ98">
        <f t="array" ref="AZ98">VLOOKUP($A98,[1]New!$A$2:$DE$2108,72,FALSE)</f>
        <v>185</v>
      </c>
      <c r="BD98">
        <f t="array" ref="BD98">IF(VLOOKUP($A98,[1]New!$A$2:$DE$2108,75,FALSE)="High",1,IF(VLOOKUP($A98,[1]New!$A$2:$DE$2108,75,FALSE)="HiAvg",2,IF(VLOOKUP($A98,[1]New!$A$2:$DE$2108,75,FALSE)="Avg",3,IF(VLOOKUP($A98,[1]New!$A$2:$DE$2108,75,FALSE)="LoAvg",4,5))))</f>
        <v>5</v>
      </c>
      <c r="BE98" t="str">
        <f t="array" ref="BE98">IF(VLOOKUP($A98,[1]New!$A$2:$DE$2108,76,FALSE)="","",VLOOKUP($A98,[1]New!$A$2:$DE$2108,76,FALSE))</f>
        <v/>
      </c>
      <c r="BH98" t="str">
        <f t="array" ref="BH98">IF(VLOOKUP($A98,[1]New!$A$2:$DE$2108,77,FALSE)="","",VLOOKUP($A98,[1]New!$A$2:$DE$2108,77,FALSE))</f>
        <v/>
      </c>
      <c r="BL98" t="str">
        <f t="array" ref="BL98">IF(VLOOKUP($A98,[1]New!$A$2:$DE$2108,80,FALSE)="High",1,IF(VLOOKUP($A98,[1]New!$A$2:$DE$2108,80,FALSE)="HiAvg",2,IF(VLOOKUP($A98,[1]New!$A$2:$DE$2108,80,FALSE)="Avg",3,IF(VLOOKUP($A98,[1]New!$A$2:$DE$2108,80,FALSE)="LoAvg",4,IF(VLOOKUP($A98,[1]New!$A$2:$DE$2108,80,FALSE)="Low",5,"")))))</f>
        <v/>
      </c>
    </row>
    <row r="99" spans="1:64" x14ac:dyDescent="0.2">
      <c r="A99" s="7" t="s">
        <v>222</v>
      </c>
      <c r="B99">
        <v>2015</v>
      </c>
      <c r="C99" t="s">
        <v>2233</v>
      </c>
      <c r="D99" t="str">
        <f t="array" ref="D99">VLOOKUP($A99,[1]New!$A$2:$DE$2108,5,FALSE)</f>
        <v>Mathematics</v>
      </c>
      <c r="E99">
        <f t="array" ref="E99">VLOOKUP($A99,[1]New!$A$2:$DE$2108,3,FALSE)</f>
        <v>6056047</v>
      </c>
      <c r="F99" t="str">
        <f t="array" ref="F99">VLOOKUP($A99,[1]New!$A$2:$DE$2108,4,FALSE)</f>
        <v>School 1</v>
      </c>
      <c r="H99">
        <f t="array" ref="H99">VLOOKUP($A99,[1]New!$A$2:$DE$2108,3,FALSE)</f>
        <v>6056047</v>
      </c>
      <c r="Q99">
        <f t="array" ref="Q99">VLOOKUP($A99,[1]New!$A$2:$DE$2108,19,FALSE)</f>
        <v>192</v>
      </c>
      <c r="S99">
        <f t="array" ref="S99">VLOOKUP($A99,[1]New!$A$2:$DE$2108,21,FALSE)</f>
        <v>9</v>
      </c>
      <c r="U99">
        <f t="array" ref="U99">IF(S99&gt;=75,1,IF(AND(S99&gt;=50,S99&lt;75),2,IF(AND(S99&gt;=25,S99&lt;50),3,IF(S99&lt;25,4,"NA"))))</f>
        <v>4</v>
      </c>
      <c r="V99" s="8">
        <f t="array" ref="V99">VLOOKUP($A99,[1]New!$A$2:$DE$2108,17,FALSE)</f>
        <v>42270</v>
      </c>
      <c r="AG99" t="str">
        <f t="array" ref="AG99">VLOOKUP($A99,[1]New!$A$2:$DE$2108,61,FALSE)</f>
        <v>Operations and Algebraic Thinking</v>
      </c>
      <c r="AJ99">
        <f t="array" ref="AJ99">VLOOKUP($A99,[1]New!$A$2:$DE$2108,62,FALSE)</f>
        <v>186</v>
      </c>
      <c r="AN99">
        <f t="array" ref="AN99">IF(VLOOKUP($A99,[1]New!$A$2:$DE$2108,65,FALSE)="High",1,IF(VLOOKUP($A99,[1]New!$A$2:$DE$2108,65,FALSE)="HiAvg",2,IF(VLOOKUP($A99,[1]New!$A$2:$DE$2108,65,FALSE)="Avg",3,IF(VLOOKUP($A99,[1]New!$A$2:$DE$2108,65,FALSE)="LoAvg",4,5))))</f>
        <v>5</v>
      </c>
      <c r="AO99" t="str">
        <f t="array" ref="AO99">VLOOKUP($A99,[1]New!$A$2:$DE$2108,66,FALSE)</f>
        <v>Number and Operations</v>
      </c>
      <c r="AR99">
        <f t="array" ref="AR99">VLOOKUP($A99,[1]New!$A$2:$DE$2108,67,FALSE)</f>
        <v>189</v>
      </c>
      <c r="AV99">
        <f t="array" ref="AV99">IF(VLOOKUP($A99,[1]New!$A$2:$DE$2108,70,FALSE)="High",1,IF(VLOOKUP($A99,[1]New!$A$2:$DE$2108,70,FALSE)="HiAvg",2,IF(VLOOKUP($A99,[1]New!$A$2:$DE$2108,70,FALSE)="Avg",3,IF(VLOOKUP($A99,[1]New!$A$2:$DE$2108,70,FALSE)="LoAvg",4,5))))</f>
        <v>5</v>
      </c>
      <c r="AW99" t="str">
        <f t="array" ref="AW99">VLOOKUP($A99,[1]New!$A$2:$DE$2108,71,FALSE)</f>
        <v>Measurement and Data</v>
      </c>
      <c r="AZ99">
        <f t="array" ref="AZ99">VLOOKUP($A99,[1]New!$A$2:$DE$2108,72,FALSE)</f>
        <v>180</v>
      </c>
      <c r="BD99">
        <f t="array" ref="BD99">IF(VLOOKUP($A99,[1]New!$A$2:$DE$2108,75,FALSE)="High",1,IF(VLOOKUP($A99,[1]New!$A$2:$DE$2108,75,FALSE)="HiAvg",2,IF(VLOOKUP($A99,[1]New!$A$2:$DE$2108,75,FALSE)="Avg",3,IF(VLOOKUP($A99,[1]New!$A$2:$DE$2108,75,FALSE)="LoAvg",4,5))))</f>
        <v>5</v>
      </c>
      <c r="BE99" t="str">
        <f t="array" ref="BE99">IF(VLOOKUP($A99,[1]New!$A$2:$DE$2108,76,FALSE)="","",VLOOKUP($A99,[1]New!$A$2:$DE$2108,76,FALSE))</f>
        <v>Geometry</v>
      </c>
      <c r="BH99">
        <f t="array" ref="BH99">IF(VLOOKUP($A99,[1]New!$A$2:$DE$2108,77,FALSE)="","",VLOOKUP($A99,[1]New!$A$2:$DE$2108,77,FALSE))</f>
        <v>207</v>
      </c>
      <c r="BL99">
        <f t="array" ref="BL99">IF(VLOOKUP($A99,[1]New!$A$2:$DE$2108,80,FALSE)="High",1,IF(VLOOKUP($A99,[1]New!$A$2:$DE$2108,80,FALSE)="HiAvg",2,IF(VLOOKUP($A99,[1]New!$A$2:$DE$2108,80,FALSE)="Avg",3,IF(VLOOKUP($A99,[1]New!$A$2:$DE$2108,80,FALSE)="LoAvg",4,IF(VLOOKUP($A99,[1]New!$A$2:$DE$2108,80,FALSE)="Low",5,"")))))</f>
        <v>4</v>
      </c>
    </row>
    <row r="100" spans="1:64" x14ac:dyDescent="0.2">
      <c r="A100" s="7" t="s">
        <v>223</v>
      </c>
      <c r="B100">
        <v>2015</v>
      </c>
      <c r="C100" t="s">
        <v>2233</v>
      </c>
      <c r="D100" t="str">
        <f t="array" ref="D100">VLOOKUP($A100,[1]New!$A$2:$DE$2108,5,FALSE)</f>
        <v>Reading</v>
      </c>
      <c r="E100">
        <f t="array" ref="E100">VLOOKUP($A100,[1]New!$A$2:$DE$2108,3,FALSE)</f>
        <v>6056047</v>
      </c>
      <c r="F100" t="str">
        <f t="array" ref="F100">VLOOKUP($A100,[1]New!$A$2:$DE$2108,4,FALSE)</f>
        <v>School 1</v>
      </c>
      <c r="H100">
        <f t="array" ref="H100">VLOOKUP($A100,[1]New!$A$2:$DE$2108,3,FALSE)</f>
        <v>6056047</v>
      </c>
      <c r="Q100">
        <f t="array" ref="Q100">VLOOKUP($A100,[1]New!$A$2:$DE$2108,19,FALSE)</f>
        <v>180</v>
      </c>
      <c r="S100">
        <f t="array" ref="S100">VLOOKUP($A100,[1]New!$A$2:$DE$2108,21,FALSE)</f>
        <v>5</v>
      </c>
      <c r="U100">
        <f t="array" ref="U100">IF(S100&gt;=75,1,IF(AND(S100&gt;=50,S100&lt;75),2,IF(AND(S100&gt;=25,S100&lt;50),3,IF(S100&lt;25,4,"NA"))))</f>
        <v>4</v>
      </c>
      <c r="V100" s="8">
        <f t="array" ref="V100">VLOOKUP($A100,[1]New!$A$2:$DE$2108,17,FALSE)</f>
        <v>42261</v>
      </c>
      <c r="AG100" t="str">
        <f t="array" ref="AG100">VLOOKUP($A100,[1]New!$A$2:$DE$2108,61,FALSE)</f>
        <v>Literature</v>
      </c>
      <c r="AJ100">
        <f t="array" ref="AJ100">VLOOKUP($A100,[1]New!$A$2:$DE$2108,62,FALSE)</f>
        <v>174</v>
      </c>
      <c r="AN100">
        <f t="array" ref="AN100">IF(VLOOKUP($A100,[1]New!$A$2:$DE$2108,65,FALSE)="High",1,IF(VLOOKUP($A100,[1]New!$A$2:$DE$2108,65,FALSE)="HiAvg",2,IF(VLOOKUP($A100,[1]New!$A$2:$DE$2108,65,FALSE)="Avg",3,IF(VLOOKUP($A100,[1]New!$A$2:$DE$2108,65,FALSE)="LoAvg",4,5))))</f>
        <v>5</v>
      </c>
      <c r="AO100" t="str">
        <f t="array" ref="AO100">VLOOKUP($A100,[1]New!$A$2:$DE$2108,66,FALSE)</f>
        <v>Informational Text</v>
      </c>
      <c r="AR100">
        <f t="array" ref="AR100">VLOOKUP($A100,[1]New!$A$2:$DE$2108,67,FALSE)</f>
        <v>187</v>
      </c>
      <c r="AV100">
        <f t="array" ref="AV100">IF(VLOOKUP($A100,[1]New!$A$2:$DE$2108,70,FALSE)="High",1,IF(VLOOKUP($A100,[1]New!$A$2:$DE$2108,70,FALSE)="HiAvg",2,IF(VLOOKUP($A100,[1]New!$A$2:$DE$2108,70,FALSE)="Avg",3,IF(VLOOKUP($A100,[1]New!$A$2:$DE$2108,70,FALSE)="LoAvg",4,5))))</f>
        <v>5</v>
      </c>
      <c r="AW100" t="str">
        <f t="array" ref="AW100">VLOOKUP($A100,[1]New!$A$2:$DE$2108,71,FALSE)</f>
        <v>Vocabulary Acquisition and Use</v>
      </c>
      <c r="AZ100">
        <f t="array" ref="AZ100">VLOOKUP($A100,[1]New!$A$2:$DE$2108,72,FALSE)</f>
        <v>179</v>
      </c>
      <c r="BD100">
        <f t="array" ref="BD100">IF(VLOOKUP($A100,[1]New!$A$2:$DE$2108,75,FALSE)="High",1,IF(VLOOKUP($A100,[1]New!$A$2:$DE$2108,75,FALSE)="HiAvg",2,IF(VLOOKUP($A100,[1]New!$A$2:$DE$2108,75,FALSE)="Avg",3,IF(VLOOKUP($A100,[1]New!$A$2:$DE$2108,75,FALSE)="LoAvg",4,5))))</f>
        <v>5</v>
      </c>
      <c r="BE100" t="str">
        <f t="array" ref="BE100">IF(VLOOKUP($A100,[1]New!$A$2:$DE$2108,76,FALSE)="","",VLOOKUP($A100,[1]New!$A$2:$DE$2108,76,FALSE))</f>
        <v/>
      </c>
      <c r="BH100" t="str">
        <f t="array" ref="BH100">IF(VLOOKUP($A100,[1]New!$A$2:$DE$2108,77,FALSE)="","",VLOOKUP($A100,[1]New!$A$2:$DE$2108,77,FALSE))</f>
        <v/>
      </c>
      <c r="BL100" t="str">
        <f t="array" ref="BL100">IF(VLOOKUP($A100,[1]New!$A$2:$DE$2108,80,FALSE)="High",1,IF(VLOOKUP($A100,[1]New!$A$2:$DE$2108,80,FALSE)="HiAvg",2,IF(VLOOKUP($A100,[1]New!$A$2:$DE$2108,80,FALSE)="Avg",3,IF(VLOOKUP($A100,[1]New!$A$2:$DE$2108,80,FALSE)="LoAvg",4,IF(VLOOKUP($A100,[1]New!$A$2:$DE$2108,80,FALSE)="Low",5,"")))))</f>
        <v/>
      </c>
    </row>
    <row r="101" spans="1:64" x14ac:dyDescent="0.2">
      <c r="A101" s="7" t="s">
        <v>224</v>
      </c>
      <c r="B101">
        <v>2015</v>
      </c>
      <c r="C101" t="s">
        <v>2233</v>
      </c>
      <c r="D101" t="str">
        <f t="array" ref="D101">VLOOKUP($A101,[1]New!$A$2:$DE$2108,5,FALSE)</f>
        <v>Language Usage</v>
      </c>
      <c r="E101">
        <f t="array" ref="E101">VLOOKUP($A101,[1]New!$A$2:$DE$2108,3,FALSE)</f>
        <v>6056049</v>
      </c>
      <c r="F101" t="str">
        <f t="array" ref="F101">VLOOKUP($A101,[1]New!$A$2:$DE$2108,4,FALSE)</f>
        <v>School 1</v>
      </c>
      <c r="H101">
        <f t="array" ref="H101">VLOOKUP($A101,[1]New!$A$2:$DE$2108,3,FALSE)</f>
        <v>6056049</v>
      </c>
      <c r="Q101">
        <f t="array" ref="Q101">VLOOKUP($A101,[1]New!$A$2:$DE$2108,19,FALSE)</f>
        <v>195</v>
      </c>
      <c r="S101">
        <f t="array" ref="S101">VLOOKUP($A101,[1]New!$A$2:$DE$2108,21,FALSE)</f>
        <v>22</v>
      </c>
      <c r="U101">
        <f t="array" ref="U101">IF(S101&gt;=75,1,IF(AND(S101&gt;=50,S101&lt;75),2,IF(AND(S101&gt;=25,S101&lt;50),3,IF(S101&lt;25,4,"NA"))))</f>
        <v>4</v>
      </c>
      <c r="V101" s="8">
        <f t="array" ref="V101">VLOOKUP($A101,[1]New!$A$2:$DE$2108,17,FALSE)</f>
        <v>42263</v>
      </c>
      <c r="AG101" t="str">
        <f t="array" ref="AG101">VLOOKUP($A101,[1]New!$A$2:$DE$2108,61,FALSE)</f>
        <v>Writing: Plan, Organize, Develop, Revise, Research</v>
      </c>
      <c r="AJ101">
        <f t="array" ref="AJ101">VLOOKUP($A101,[1]New!$A$2:$DE$2108,62,FALSE)</f>
        <v>195</v>
      </c>
      <c r="AN101">
        <f t="array" ref="AN101">IF(VLOOKUP($A101,[1]New!$A$2:$DE$2108,65,FALSE)="High",1,IF(VLOOKUP($A101,[1]New!$A$2:$DE$2108,65,FALSE)="HiAvg",2,IF(VLOOKUP($A101,[1]New!$A$2:$DE$2108,65,FALSE)="Avg",3,IF(VLOOKUP($A101,[1]New!$A$2:$DE$2108,65,FALSE)="LoAvg",4,5))))</f>
        <v>5</v>
      </c>
      <c r="AO101" t="str">
        <f t="array" ref="AO101">VLOOKUP($A101,[1]New!$A$2:$DE$2108,66,FALSE)</f>
        <v>Language: Understand, Edit for Grammar, Usage</v>
      </c>
      <c r="AR101">
        <f t="array" ref="AR101">VLOOKUP($A101,[1]New!$A$2:$DE$2108,67,FALSE)</f>
        <v>198</v>
      </c>
      <c r="AV101">
        <f t="array" ref="AV101">IF(VLOOKUP($A101,[1]New!$A$2:$DE$2108,70,FALSE)="High",1,IF(VLOOKUP($A101,[1]New!$A$2:$DE$2108,70,FALSE)="HiAvg",2,IF(VLOOKUP($A101,[1]New!$A$2:$DE$2108,70,FALSE)="Avg",3,IF(VLOOKUP($A101,[1]New!$A$2:$DE$2108,70,FALSE)="LoAvg",4,5))))</f>
        <v>4</v>
      </c>
      <c r="AW101" t="str">
        <f t="array" ref="AW101">VLOOKUP($A101,[1]New!$A$2:$DE$2108,71,FALSE)</f>
        <v>Language: Understand, Edit Mechanics</v>
      </c>
      <c r="AZ101">
        <f t="array" ref="AZ101">VLOOKUP($A101,[1]New!$A$2:$DE$2108,72,FALSE)</f>
        <v>192</v>
      </c>
      <c r="BD101">
        <f t="array" ref="BD101">IF(VLOOKUP($A101,[1]New!$A$2:$DE$2108,75,FALSE)="High",1,IF(VLOOKUP($A101,[1]New!$A$2:$DE$2108,75,FALSE)="HiAvg",2,IF(VLOOKUP($A101,[1]New!$A$2:$DE$2108,75,FALSE)="Avg",3,IF(VLOOKUP($A101,[1]New!$A$2:$DE$2108,75,FALSE)="LoAvg",4,5))))</f>
        <v>5</v>
      </c>
      <c r="BE101" t="str">
        <f t="array" ref="BE101">IF(VLOOKUP($A101,[1]New!$A$2:$DE$2108,76,FALSE)="","",VLOOKUP($A101,[1]New!$A$2:$DE$2108,76,FALSE))</f>
        <v/>
      </c>
      <c r="BH101" t="str">
        <f t="array" ref="BH101">IF(VLOOKUP($A101,[1]New!$A$2:$DE$2108,77,FALSE)="","",VLOOKUP($A101,[1]New!$A$2:$DE$2108,77,FALSE))</f>
        <v/>
      </c>
      <c r="BL101" t="str">
        <f t="array" ref="BL101">IF(VLOOKUP($A101,[1]New!$A$2:$DE$2108,80,FALSE)="High",1,IF(VLOOKUP($A101,[1]New!$A$2:$DE$2108,80,FALSE)="HiAvg",2,IF(VLOOKUP($A101,[1]New!$A$2:$DE$2108,80,FALSE)="Avg",3,IF(VLOOKUP($A101,[1]New!$A$2:$DE$2108,80,FALSE)="LoAvg",4,IF(VLOOKUP($A101,[1]New!$A$2:$DE$2108,80,FALSE)="Low",5,"")))))</f>
        <v/>
      </c>
    </row>
    <row r="102" spans="1:64" x14ac:dyDescent="0.2">
      <c r="A102" s="7" t="s">
        <v>225</v>
      </c>
      <c r="B102">
        <v>2015</v>
      </c>
      <c r="C102" t="s">
        <v>2233</v>
      </c>
      <c r="D102" t="str">
        <f t="array" ref="D102">VLOOKUP($A102,[1]New!$A$2:$DE$2108,5,FALSE)</f>
        <v>Mathematics</v>
      </c>
      <c r="E102">
        <f t="array" ref="E102">VLOOKUP($A102,[1]New!$A$2:$DE$2108,3,FALSE)</f>
        <v>6056049</v>
      </c>
      <c r="F102" t="str">
        <f t="array" ref="F102">VLOOKUP($A102,[1]New!$A$2:$DE$2108,4,FALSE)</f>
        <v>School 1</v>
      </c>
      <c r="H102">
        <f t="array" ref="H102">VLOOKUP($A102,[1]New!$A$2:$DE$2108,3,FALSE)</f>
        <v>6056049</v>
      </c>
      <c r="Q102">
        <f t="array" ref="Q102">VLOOKUP($A102,[1]New!$A$2:$DE$2108,19,FALSE)</f>
        <v>208</v>
      </c>
      <c r="S102">
        <f t="array" ref="S102">VLOOKUP($A102,[1]New!$A$2:$DE$2108,21,FALSE)</f>
        <v>41</v>
      </c>
      <c r="U102">
        <f t="array" ref="U102">IF(S102&gt;=75,1,IF(AND(S102&gt;=50,S102&lt;75),2,IF(AND(S102&gt;=25,S102&lt;50),3,IF(S102&lt;25,4,"NA"))))</f>
        <v>3</v>
      </c>
      <c r="V102" s="8">
        <f t="array" ref="V102">VLOOKUP($A102,[1]New!$A$2:$DE$2108,17,FALSE)</f>
        <v>42271</v>
      </c>
      <c r="AG102" t="str">
        <f t="array" ref="AG102">VLOOKUP($A102,[1]New!$A$2:$DE$2108,61,FALSE)</f>
        <v>Operations and Algebraic Thinking</v>
      </c>
      <c r="AJ102">
        <f t="array" ref="AJ102">VLOOKUP($A102,[1]New!$A$2:$DE$2108,62,FALSE)</f>
        <v>199</v>
      </c>
      <c r="AN102">
        <f t="array" ref="AN102">IF(VLOOKUP($A102,[1]New!$A$2:$DE$2108,65,FALSE)="High",1,IF(VLOOKUP($A102,[1]New!$A$2:$DE$2108,65,FALSE)="HiAvg",2,IF(VLOOKUP($A102,[1]New!$A$2:$DE$2108,65,FALSE)="Avg",3,IF(VLOOKUP($A102,[1]New!$A$2:$DE$2108,65,FALSE)="LoAvg",4,5))))</f>
        <v>5</v>
      </c>
      <c r="AO102" t="str">
        <f t="array" ref="AO102">VLOOKUP($A102,[1]New!$A$2:$DE$2108,66,FALSE)</f>
        <v>Number and Operations</v>
      </c>
      <c r="AR102">
        <f t="array" ref="AR102">VLOOKUP($A102,[1]New!$A$2:$DE$2108,67,FALSE)</f>
        <v>219</v>
      </c>
      <c r="AV102">
        <f t="array" ref="AV102">IF(VLOOKUP($A102,[1]New!$A$2:$DE$2108,70,FALSE)="High",1,IF(VLOOKUP($A102,[1]New!$A$2:$DE$2108,70,FALSE)="HiAvg",2,IF(VLOOKUP($A102,[1]New!$A$2:$DE$2108,70,FALSE)="Avg",3,IF(VLOOKUP($A102,[1]New!$A$2:$DE$2108,70,FALSE)="LoAvg",4,5))))</f>
        <v>2</v>
      </c>
      <c r="AW102" t="str">
        <f t="array" ref="AW102">VLOOKUP($A102,[1]New!$A$2:$DE$2108,71,FALSE)</f>
        <v>Measurement and Data</v>
      </c>
      <c r="AZ102">
        <f t="array" ref="AZ102">VLOOKUP($A102,[1]New!$A$2:$DE$2108,72,FALSE)</f>
        <v>201</v>
      </c>
      <c r="BD102">
        <f t="array" ref="BD102">IF(VLOOKUP($A102,[1]New!$A$2:$DE$2108,75,FALSE)="High",1,IF(VLOOKUP($A102,[1]New!$A$2:$DE$2108,75,FALSE)="HiAvg",2,IF(VLOOKUP($A102,[1]New!$A$2:$DE$2108,75,FALSE)="Avg",3,IF(VLOOKUP($A102,[1]New!$A$2:$DE$2108,75,FALSE)="LoAvg",4,5))))</f>
        <v>5</v>
      </c>
      <c r="BE102" t="str">
        <f t="array" ref="BE102">IF(VLOOKUP($A102,[1]New!$A$2:$DE$2108,76,FALSE)="","",VLOOKUP($A102,[1]New!$A$2:$DE$2108,76,FALSE))</f>
        <v>Geometry</v>
      </c>
      <c r="BH102">
        <f t="array" ref="BH102">IF(VLOOKUP($A102,[1]New!$A$2:$DE$2108,77,FALSE)="","",VLOOKUP($A102,[1]New!$A$2:$DE$2108,77,FALSE))</f>
        <v>211</v>
      </c>
      <c r="BL102">
        <f t="array" ref="BL102">IF(VLOOKUP($A102,[1]New!$A$2:$DE$2108,80,FALSE)="High",1,IF(VLOOKUP($A102,[1]New!$A$2:$DE$2108,80,FALSE)="HiAvg",2,IF(VLOOKUP($A102,[1]New!$A$2:$DE$2108,80,FALSE)="Avg",3,IF(VLOOKUP($A102,[1]New!$A$2:$DE$2108,80,FALSE)="LoAvg",4,IF(VLOOKUP($A102,[1]New!$A$2:$DE$2108,80,FALSE)="Low",5,"")))))</f>
        <v>3</v>
      </c>
    </row>
    <row r="103" spans="1:64" x14ac:dyDescent="0.2">
      <c r="A103" s="7" t="s">
        <v>226</v>
      </c>
      <c r="B103">
        <v>2015</v>
      </c>
      <c r="C103" t="s">
        <v>2233</v>
      </c>
      <c r="D103" t="str">
        <f t="array" ref="D103">VLOOKUP($A103,[1]New!$A$2:$DE$2108,5,FALSE)</f>
        <v>Reading</v>
      </c>
      <c r="E103">
        <f t="array" ref="E103">VLOOKUP($A103,[1]New!$A$2:$DE$2108,3,FALSE)</f>
        <v>6056049</v>
      </c>
      <c r="F103" t="str">
        <f t="array" ref="F103">VLOOKUP($A103,[1]New!$A$2:$DE$2108,4,FALSE)</f>
        <v>School 1</v>
      </c>
      <c r="H103">
        <f t="array" ref="H103">VLOOKUP($A103,[1]New!$A$2:$DE$2108,3,FALSE)</f>
        <v>6056049</v>
      </c>
      <c r="Q103">
        <f t="array" ref="Q103">VLOOKUP($A103,[1]New!$A$2:$DE$2108,19,FALSE)</f>
        <v>199</v>
      </c>
      <c r="S103">
        <f t="array" ref="S103">VLOOKUP($A103,[1]New!$A$2:$DE$2108,21,FALSE)</f>
        <v>33</v>
      </c>
      <c r="U103">
        <f t="array" ref="U103">IF(S103&gt;=75,1,IF(AND(S103&gt;=50,S103&lt;75),2,IF(AND(S103&gt;=25,S103&lt;50),3,IF(S103&lt;25,4,"NA"))))</f>
        <v>3</v>
      </c>
      <c r="V103" s="8">
        <f t="array" ref="V103">VLOOKUP($A103,[1]New!$A$2:$DE$2108,17,FALSE)</f>
        <v>42257</v>
      </c>
      <c r="AG103" t="str">
        <f t="array" ref="AG103">VLOOKUP($A103,[1]New!$A$2:$DE$2108,61,FALSE)</f>
        <v>Literature</v>
      </c>
      <c r="AJ103">
        <f t="array" ref="AJ103">VLOOKUP($A103,[1]New!$A$2:$DE$2108,62,FALSE)</f>
        <v>196</v>
      </c>
      <c r="AN103">
        <f t="array" ref="AN103">IF(VLOOKUP($A103,[1]New!$A$2:$DE$2108,65,FALSE)="High",1,IF(VLOOKUP($A103,[1]New!$A$2:$DE$2108,65,FALSE)="HiAvg",2,IF(VLOOKUP($A103,[1]New!$A$2:$DE$2108,65,FALSE)="Avg",3,IF(VLOOKUP($A103,[1]New!$A$2:$DE$2108,65,FALSE)="LoAvg",4,5))))</f>
        <v>4</v>
      </c>
      <c r="AO103" t="str">
        <f t="array" ref="AO103">VLOOKUP($A103,[1]New!$A$2:$DE$2108,66,FALSE)</f>
        <v>Informational Text</v>
      </c>
      <c r="AR103">
        <f t="array" ref="AR103">VLOOKUP($A103,[1]New!$A$2:$DE$2108,67,FALSE)</f>
        <v>206</v>
      </c>
      <c r="AV103">
        <f t="array" ref="AV103">IF(VLOOKUP($A103,[1]New!$A$2:$DE$2108,70,FALSE)="High",1,IF(VLOOKUP($A103,[1]New!$A$2:$DE$2108,70,FALSE)="HiAvg",2,IF(VLOOKUP($A103,[1]New!$A$2:$DE$2108,70,FALSE)="Avg",3,IF(VLOOKUP($A103,[1]New!$A$2:$DE$2108,70,FALSE)="LoAvg",4,5))))</f>
        <v>3</v>
      </c>
      <c r="AW103" t="str">
        <f t="array" ref="AW103">VLOOKUP($A103,[1]New!$A$2:$DE$2108,71,FALSE)</f>
        <v>Vocabulary Acquisition and Use</v>
      </c>
      <c r="AZ103">
        <f t="array" ref="AZ103">VLOOKUP($A103,[1]New!$A$2:$DE$2108,72,FALSE)</f>
        <v>194</v>
      </c>
      <c r="BD103">
        <f t="array" ref="BD103">IF(VLOOKUP($A103,[1]New!$A$2:$DE$2108,75,FALSE)="High",1,IF(VLOOKUP($A103,[1]New!$A$2:$DE$2108,75,FALSE)="HiAvg",2,IF(VLOOKUP($A103,[1]New!$A$2:$DE$2108,75,FALSE)="Avg",3,IF(VLOOKUP($A103,[1]New!$A$2:$DE$2108,75,FALSE)="LoAvg",4,5))))</f>
        <v>5</v>
      </c>
      <c r="BE103" t="str">
        <f t="array" ref="BE103">IF(VLOOKUP($A103,[1]New!$A$2:$DE$2108,76,FALSE)="","",VLOOKUP($A103,[1]New!$A$2:$DE$2108,76,FALSE))</f>
        <v/>
      </c>
      <c r="BH103" t="str">
        <f t="array" ref="BH103">IF(VLOOKUP($A103,[1]New!$A$2:$DE$2108,77,FALSE)="","",VLOOKUP($A103,[1]New!$A$2:$DE$2108,77,FALSE))</f>
        <v/>
      </c>
      <c r="BL103" t="str">
        <f t="array" ref="BL103">IF(VLOOKUP($A103,[1]New!$A$2:$DE$2108,80,FALSE)="High",1,IF(VLOOKUP($A103,[1]New!$A$2:$DE$2108,80,FALSE)="HiAvg",2,IF(VLOOKUP($A103,[1]New!$A$2:$DE$2108,80,FALSE)="Avg",3,IF(VLOOKUP($A103,[1]New!$A$2:$DE$2108,80,FALSE)="LoAvg",4,IF(VLOOKUP($A103,[1]New!$A$2:$DE$2108,80,FALSE)="Low",5,"")))))</f>
        <v/>
      </c>
    </row>
    <row r="104" spans="1:64" x14ac:dyDescent="0.2">
      <c r="A104" s="7" t="s">
        <v>227</v>
      </c>
      <c r="B104">
        <v>2015</v>
      </c>
      <c r="C104" t="s">
        <v>2233</v>
      </c>
      <c r="D104" t="str">
        <f t="array" ref="D104">VLOOKUP($A104,[1]New!$A$2:$DE$2108,5,FALSE)</f>
        <v>Language Usage</v>
      </c>
      <c r="E104">
        <f t="array" ref="E104">VLOOKUP($A104,[1]New!$A$2:$DE$2108,3,FALSE)</f>
        <v>6056051</v>
      </c>
      <c r="F104" t="str">
        <f t="array" ref="F104">VLOOKUP($A104,[1]New!$A$2:$DE$2108,4,FALSE)</f>
        <v>School 1</v>
      </c>
      <c r="H104">
        <f t="array" ref="H104">VLOOKUP($A104,[1]New!$A$2:$DE$2108,3,FALSE)</f>
        <v>6056051</v>
      </c>
      <c r="Q104">
        <f t="array" ref="Q104">VLOOKUP($A104,[1]New!$A$2:$DE$2108,19,FALSE)</f>
        <v>194</v>
      </c>
      <c r="S104">
        <f t="array" ref="S104">VLOOKUP($A104,[1]New!$A$2:$DE$2108,21,FALSE)</f>
        <v>20</v>
      </c>
      <c r="U104">
        <f t="array" ref="U104">IF(S104&gt;=75,1,IF(AND(S104&gt;=50,S104&lt;75),2,IF(AND(S104&gt;=25,S104&lt;50),3,IF(S104&lt;25,4,"NA"))))</f>
        <v>4</v>
      </c>
      <c r="V104" s="8">
        <f t="array" ref="V104">VLOOKUP($A104,[1]New!$A$2:$DE$2108,17,FALSE)</f>
        <v>42264</v>
      </c>
      <c r="AG104" t="str">
        <f t="array" ref="AG104">VLOOKUP($A104,[1]New!$A$2:$DE$2108,61,FALSE)</f>
        <v>Writing: Plan, Organize, Develop, Revise, Research</v>
      </c>
      <c r="AJ104">
        <f t="array" ref="AJ104">VLOOKUP($A104,[1]New!$A$2:$DE$2108,62,FALSE)</f>
        <v>189</v>
      </c>
      <c r="AN104">
        <f t="array" ref="AN104">IF(VLOOKUP($A104,[1]New!$A$2:$DE$2108,65,FALSE)="High",1,IF(VLOOKUP($A104,[1]New!$A$2:$DE$2108,65,FALSE)="HiAvg",2,IF(VLOOKUP($A104,[1]New!$A$2:$DE$2108,65,FALSE)="Avg",3,IF(VLOOKUP($A104,[1]New!$A$2:$DE$2108,65,FALSE)="LoAvg",4,5))))</f>
        <v>5</v>
      </c>
      <c r="AO104" t="str">
        <f t="array" ref="AO104">VLOOKUP($A104,[1]New!$A$2:$DE$2108,66,FALSE)</f>
        <v>Language: Understand, Edit for Grammar, Usage</v>
      </c>
      <c r="AR104">
        <f t="array" ref="AR104">VLOOKUP($A104,[1]New!$A$2:$DE$2108,67,FALSE)</f>
        <v>203</v>
      </c>
      <c r="AV104">
        <f t="array" ref="AV104">IF(VLOOKUP($A104,[1]New!$A$2:$DE$2108,70,FALSE)="High",1,IF(VLOOKUP($A104,[1]New!$A$2:$DE$2108,70,FALSE)="HiAvg",2,IF(VLOOKUP($A104,[1]New!$A$2:$DE$2108,70,FALSE)="Avg",3,IF(VLOOKUP($A104,[1]New!$A$2:$DE$2108,70,FALSE)="LoAvg",4,5))))</f>
        <v>4</v>
      </c>
      <c r="AW104" t="str">
        <f t="array" ref="AW104">VLOOKUP($A104,[1]New!$A$2:$DE$2108,71,FALSE)</f>
        <v>Language: Understand, Edit Mechanics</v>
      </c>
      <c r="AZ104">
        <f t="array" ref="AZ104">VLOOKUP($A104,[1]New!$A$2:$DE$2108,72,FALSE)</f>
        <v>188</v>
      </c>
      <c r="BD104">
        <f t="array" ref="BD104">IF(VLOOKUP($A104,[1]New!$A$2:$DE$2108,75,FALSE)="High",1,IF(VLOOKUP($A104,[1]New!$A$2:$DE$2108,75,FALSE)="HiAvg",2,IF(VLOOKUP($A104,[1]New!$A$2:$DE$2108,75,FALSE)="Avg",3,IF(VLOOKUP($A104,[1]New!$A$2:$DE$2108,75,FALSE)="LoAvg",4,5))))</f>
        <v>5</v>
      </c>
      <c r="BE104" t="str">
        <f t="array" ref="BE104">IF(VLOOKUP($A104,[1]New!$A$2:$DE$2108,76,FALSE)="","",VLOOKUP($A104,[1]New!$A$2:$DE$2108,76,FALSE))</f>
        <v/>
      </c>
      <c r="BH104" t="str">
        <f t="array" ref="BH104">IF(VLOOKUP($A104,[1]New!$A$2:$DE$2108,77,FALSE)="","",VLOOKUP($A104,[1]New!$A$2:$DE$2108,77,FALSE))</f>
        <v/>
      </c>
      <c r="BL104" t="str">
        <f t="array" ref="BL104">IF(VLOOKUP($A104,[1]New!$A$2:$DE$2108,80,FALSE)="High",1,IF(VLOOKUP($A104,[1]New!$A$2:$DE$2108,80,FALSE)="HiAvg",2,IF(VLOOKUP($A104,[1]New!$A$2:$DE$2108,80,FALSE)="Avg",3,IF(VLOOKUP($A104,[1]New!$A$2:$DE$2108,80,FALSE)="LoAvg",4,IF(VLOOKUP($A104,[1]New!$A$2:$DE$2108,80,FALSE)="Low",5,"")))))</f>
        <v/>
      </c>
    </row>
    <row r="105" spans="1:64" x14ac:dyDescent="0.2">
      <c r="A105" s="7" t="s">
        <v>228</v>
      </c>
      <c r="B105">
        <v>2015</v>
      </c>
      <c r="C105" t="s">
        <v>2233</v>
      </c>
      <c r="D105" t="str">
        <f t="array" ref="D105">VLOOKUP($A105,[1]New!$A$2:$DE$2108,5,FALSE)</f>
        <v>Mathematics</v>
      </c>
      <c r="E105">
        <f t="array" ref="E105">VLOOKUP($A105,[1]New!$A$2:$DE$2108,3,FALSE)</f>
        <v>6056051</v>
      </c>
      <c r="F105" t="str">
        <f t="array" ref="F105">VLOOKUP($A105,[1]New!$A$2:$DE$2108,4,FALSE)</f>
        <v>School 1</v>
      </c>
      <c r="H105">
        <f t="array" ref="H105">VLOOKUP($A105,[1]New!$A$2:$DE$2108,3,FALSE)</f>
        <v>6056051</v>
      </c>
      <c r="Q105">
        <f t="array" ref="Q105">VLOOKUP($A105,[1]New!$A$2:$DE$2108,19,FALSE)</f>
        <v>202</v>
      </c>
      <c r="S105">
        <f t="array" ref="S105">VLOOKUP($A105,[1]New!$A$2:$DE$2108,21,FALSE)</f>
        <v>26</v>
      </c>
      <c r="U105">
        <f t="array" ref="U105">IF(S105&gt;=75,1,IF(AND(S105&gt;=50,S105&lt;75),2,IF(AND(S105&gt;=25,S105&lt;50),3,IF(S105&lt;25,4,"NA"))))</f>
        <v>3</v>
      </c>
      <c r="V105" s="8">
        <f t="array" ref="V105">VLOOKUP($A105,[1]New!$A$2:$DE$2108,17,FALSE)</f>
        <v>42270</v>
      </c>
      <c r="AG105" t="str">
        <f t="array" ref="AG105">VLOOKUP($A105,[1]New!$A$2:$DE$2108,61,FALSE)</f>
        <v>Operations and Algebraic Thinking</v>
      </c>
      <c r="AJ105">
        <f t="array" ref="AJ105">VLOOKUP($A105,[1]New!$A$2:$DE$2108,62,FALSE)</f>
        <v>210</v>
      </c>
      <c r="AN105">
        <f t="array" ref="AN105">IF(VLOOKUP($A105,[1]New!$A$2:$DE$2108,65,FALSE)="High",1,IF(VLOOKUP($A105,[1]New!$A$2:$DE$2108,65,FALSE)="HiAvg",2,IF(VLOOKUP($A105,[1]New!$A$2:$DE$2108,65,FALSE)="Avg",3,IF(VLOOKUP($A105,[1]New!$A$2:$DE$2108,65,FALSE)="LoAvg",4,5))))</f>
        <v>3</v>
      </c>
      <c r="AO105" t="str">
        <f t="array" ref="AO105">VLOOKUP($A105,[1]New!$A$2:$DE$2108,66,FALSE)</f>
        <v>Number and Operations</v>
      </c>
      <c r="AR105">
        <f t="array" ref="AR105">VLOOKUP($A105,[1]New!$A$2:$DE$2108,67,FALSE)</f>
        <v>202</v>
      </c>
      <c r="AV105">
        <f t="array" ref="AV105">IF(VLOOKUP($A105,[1]New!$A$2:$DE$2108,70,FALSE)="High",1,IF(VLOOKUP($A105,[1]New!$A$2:$DE$2108,70,FALSE)="HiAvg",2,IF(VLOOKUP($A105,[1]New!$A$2:$DE$2108,70,FALSE)="Avg",3,IF(VLOOKUP($A105,[1]New!$A$2:$DE$2108,70,FALSE)="LoAvg",4,5))))</f>
        <v>4</v>
      </c>
      <c r="AW105" t="str">
        <f t="array" ref="AW105">VLOOKUP($A105,[1]New!$A$2:$DE$2108,71,FALSE)</f>
        <v>Measurement and Data</v>
      </c>
      <c r="AZ105">
        <f t="array" ref="AZ105">VLOOKUP($A105,[1]New!$A$2:$DE$2108,72,FALSE)</f>
        <v>203</v>
      </c>
      <c r="BD105">
        <f t="array" ref="BD105">IF(VLOOKUP($A105,[1]New!$A$2:$DE$2108,75,FALSE)="High",1,IF(VLOOKUP($A105,[1]New!$A$2:$DE$2108,75,FALSE)="HiAvg",2,IF(VLOOKUP($A105,[1]New!$A$2:$DE$2108,75,FALSE)="Avg",3,IF(VLOOKUP($A105,[1]New!$A$2:$DE$2108,75,FALSE)="LoAvg",4,5))))</f>
        <v>4</v>
      </c>
      <c r="BE105" t="str">
        <f t="array" ref="BE105">IF(VLOOKUP($A105,[1]New!$A$2:$DE$2108,76,FALSE)="","",VLOOKUP($A105,[1]New!$A$2:$DE$2108,76,FALSE))</f>
        <v>Geometry</v>
      </c>
      <c r="BH105">
        <f t="array" ref="BH105">IF(VLOOKUP($A105,[1]New!$A$2:$DE$2108,77,FALSE)="","",VLOOKUP($A105,[1]New!$A$2:$DE$2108,77,FALSE))</f>
        <v>194</v>
      </c>
      <c r="BL105">
        <f t="array" ref="BL105">IF(VLOOKUP($A105,[1]New!$A$2:$DE$2108,80,FALSE)="High",1,IF(VLOOKUP($A105,[1]New!$A$2:$DE$2108,80,FALSE)="HiAvg",2,IF(VLOOKUP($A105,[1]New!$A$2:$DE$2108,80,FALSE)="Avg",3,IF(VLOOKUP($A105,[1]New!$A$2:$DE$2108,80,FALSE)="LoAvg",4,IF(VLOOKUP($A105,[1]New!$A$2:$DE$2108,80,FALSE)="Low",5,"")))))</f>
        <v>5</v>
      </c>
    </row>
    <row r="106" spans="1:64" x14ac:dyDescent="0.2">
      <c r="A106" s="7" t="s">
        <v>229</v>
      </c>
      <c r="B106">
        <v>2015</v>
      </c>
      <c r="C106" t="s">
        <v>2233</v>
      </c>
      <c r="D106" t="str">
        <f t="array" ref="D106">VLOOKUP($A106,[1]New!$A$2:$DE$2108,5,FALSE)</f>
        <v>Reading</v>
      </c>
      <c r="E106">
        <f t="array" ref="E106">VLOOKUP($A106,[1]New!$A$2:$DE$2108,3,FALSE)</f>
        <v>6056051</v>
      </c>
      <c r="F106" t="str">
        <f t="array" ref="F106">VLOOKUP($A106,[1]New!$A$2:$DE$2108,4,FALSE)</f>
        <v>School 1</v>
      </c>
      <c r="H106">
        <f t="array" ref="H106">VLOOKUP($A106,[1]New!$A$2:$DE$2108,3,FALSE)</f>
        <v>6056051</v>
      </c>
      <c r="Q106">
        <f t="array" ref="Q106">VLOOKUP($A106,[1]New!$A$2:$DE$2108,19,FALSE)</f>
        <v>206</v>
      </c>
      <c r="S106">
        <f t="array" ref="S106">VLOOKUP($A106,[1]New!$A$2:$DE$2108,21,FALSE)</f>
        <v>51</v>
      </c>
      <c r="U106">
        <f t="array" ref="U106">IF(S106&gt;=75,1,IF(AND(S106&gt;=50,S106&lt;75),2,IF(AND(S106&gt;=25,S106&lt;50),3,IF(S106&lt;25,4,"NA"))))</f>
        <v>2</v>
      </c>
      <c r="V106" s="8">
        <f t="array" ref="V106">VLOOKUP($A106,[1]New!$A$2:$DE$2108,17,FALSE)</f>
        <v>42261</v>
      </c>
      <c r="AG106" t="str">
        <f t="array" ref="AG106">VLOOKUP($A106,[1]New!$A$2:$DE$2108,61,FALSE)</f>
        <v>Literature</v>
      </c>
      <c r="AJ106">
        <f t="array" ref="AJ106">VLOOKUP($A106,[1]New!$A$2:$DE$2108,62,FALSE)</f>
        <v>205</v>
      </c>
      <c r="AN106">
        <f t="array" ref="AN106">IF(VLOOKUP($A106,[1]New!$A$2:$DE$2108,65,FALSE)="High",1,IF(VLOOKUP($A106,[1]New!$A$2:$DE$2108,65,FALSE)="HiAvg",2,IF(VLOOKUP($A106,[1]New!$A$2:$DE$2108,65,FALSE)="Avg",3,IF(VLOOKUP($A106,[1]New!$A$2:$DE$2108,65,FALSE)="LoAvg",4,5))))</f>
        <v>3</v>
      </c>
      <c r="AO106" t="str">
        <f t="array" ref="AO106">VLOOKUP($A106,[1]New!$A$2:$DE$2108,66,FALSE)</f>
        <v>Informational Text</v>
      </c>
      <c r="AR106">
        <f t="array" ref="AR106">VLOOKUP($A106,[1]New!$A$2:$DE$2108,67,FALSE)</f>
        <v>205</v>
      </c>
      <c r="AV106">
        <f t="array" ref="AV106">IF(VLOOKUP($A106,[1]New!$A$2:$DE$2108,70,FALSE)="High",1,IF(VLOOKUP($A106,[1]New!$A$2:$DE$2108,70,FALSE)="HiAvg",2,IF(VLOOKUP($A106,[1]New!$A$2:$DE$2108,70,FALSE)="Avg",3,IF(VLOOKUP($A106,[1]New!$A$2:$DE$2108,70,FALSE)="LoAvg",4,5))))</f>
        <v>3</v>
      </c>
      <c r="AW106" t="str">
        <f t="array" ref="AW106">VLOOKUP($A106,[1]New!$A$2:$DE$2108,71,FALSE)</f>
        <v>Vocabulary Acquisition and Use</v>
      </c>
      <c r="AZ106">
        <f t="array" ref="AZ106">VLOOKUP($A106,[1]New!$A$2:$DE$2108,72,FALSE)</f>
        <v>208</v>
      </c>
      <c r="BD106">
        <f t="array" ref="BD106">IF(VLOOKUP($A106,[1]New!$A$2:$DE$2108,75,FALSE)="High",1,IF(VLOOKUP($A106,[1]New!$A$2:$DE$2108,75,FALSE)="HiAvg",2,IF(VLOOKUP($A106,[1]New!$A$2:$DE$2108,75,FALSE)="Avg",3,IF(VLOOKUP($A106,[1]New!$A$2:$DE$2108,75,FALSE)="LoAvg",4,5))))</f>
        <v>3</v>
      </c>
      <c r="BE106" t="str">
        <f t="array" ref="BE106">IF(VLOOKUP($A106,[1]New!$A$2:$DE$2108,76,FALSE)="","",VLOOKUP($A106,[1]New!$A$2:$DE$2108,76,FALSE))</f>
        <v/>
      </c>
      <c r="BH106" t="str">
        <f t="array" ref="BH106">IF(VLOOKUP($A106,[1]New!$A$2:$DE$2108,77,FALSE)="","",VLOOKUP($A106,[1]New!$A$2:$DE$2108,77,FALSE))</f>
        <v/>
      </c>
      <c r="BL106" t="str">
        <f t="array" ref="BL106">IF(VLOOKUP($A106,[1]New!$A$2:$DE$2108,80,FALSE)="High",1,IF(VLOOKUP($A106,[1]New!$A$2:$DE$2108,80,FALSE)="HiAvg",2,IF(VLOOKUP($A106,[1]New!$A$2:$DE$2108,80,FALSE)="Avg",3,IF(VLOOKUP($A106,[1]New!$A$2:$DE$2108,80,FALSE)="LoAvg",4,IF(VLOOKUP($A106,[1]New!$A$2:$DE$2108,80,FALSE)="Low",5,"")))))</f>
        <v/>
      </c>
    </row>
    <row r="107" spans="1:64" x14ac:dyDescent="0.2">
      <c r="A107" s="7" t="s">
        <v>230</v>
      </c>
      <c r="B107">
        <v>2015</v>
      </c>
      <c r="C107" t="s">
        <v>2233</v>
      </c>
      <c r="D107" t="str">
        <f t="array" ref="D107">VLOOKUP($A107,[1]New!$A$2:$DE$2108,5,FALSE)</f>
        <v>Language Usage</v>
      </c>
      <c r="E107">
        <f t="array" ref="E107">VLOOKUP($A107,[1]New!$A$2:$DE$2108,3,FALSE)</f>
        <v>6056052</v>
      </c>
      <c r="F107" t="str">
        <f t="array" ref="F107">VLOOKUP($A107,[1]New!$A$2:$DE$2108,4,FALSE)</f>
        <v>School 1</v>
      </c>
      <c r="H107">
        <f t="array" ref="H107">VLOOKUP($A107,[1]New!$A$2:$DE$2108,3,FALSE)</f>
        <v>6056052</v>
      </c>
      <c r="Q107">
        <f t="array" ref="Q107">VLOOKUP($A107,[1]New!$A$2:$DE$2108,19,FALSE)</f>
        <v>198</v>
      </c>
      <c r="S107">
        <f t="array" ref="S107">VLOOKUP($A107,[1]New!$A$2:$DE$2108,21,FALSE)</f>
        <v>29</v>
      </c>
      <c r="U107">
        <f t="array" ref="U107">IF(S107&gt;=75,1,IF(AND(S107&gt;=50,S107&lt;75),2,IF(AND(S107&gt;=25,S107&lt;50),3,IF(S107&lt;25,4,"NA"))))</f>
        <v>3</v>
      </c>
      <c r="V107" s="8">
        <f t="array" ref="V107">VLOOKUP($A107,[1]New!$A$2:$DE$2108,17,FALSE)</f>
        <v>42263</v>
      </c>
      <c r="AG107" t="str">
        <f t="array" ref="AG107">VLOOKUP($A107,[1]New!$A$2:$DE$2108,61,FALSE)</f>
        <v>Writing: Plan, Organize, Develop, Revise, Research</v>
      </c>
      <c r="AJ107">
        <f t="array" ref="AJ107">VLOOKUP($A107,[1]New!$A$2:$DE$2108,62,FALSE)</f>
        <v>197</v>
      </c>
      <c r="AN107">
        <f t="array" ref="AN107">IF(VLOOKUP($A107,[1]New!$A$2:$DE$2108,65,FALSE)="High",1,IF(VLOOKUP($A107,[1]New!$A$2:$DE$2108,65,FALSE)="HiAvg",2,IF(VLOOKUP($A107,[1]New!$A$2:$DE$2108,65,FALSE)="Avg",3,IF(VLOOKUP($A107,[1]New!$A$2:$DE$2108,65,FALSE)="LoAvg",4,5))))</f>
        <v>4</v>
      </c>
      <c r="AO107" t="str">
        <f t="array" ref="AO107">VLOOKUP($A107,[1]New!$A$2:$DE$2108,66,FALSE)</f>
        <v>Language: Understand, Edit for Grammar, Usage</v>
      </c>
      <c r="AR107">
        <f t="array" ref="AR107">VLOOKUP($A107,[1]New!$A$2:$DE$2108,67,FALSE)</f>
        <v>194</v>
      </c>
      <c r="AV107">
        <f t="array" ref="AV107">IF(VLOOKUP($A107,[1]New!$A$2:$DE$2108,70,FALSE)="High",1,IF(VLOOKUP($A107,[1]New!$A$2:$DE$2108,70,FALSE)="HiAvg",2,IF(VLOOKUP($A107,[1]New!$A$2:$DE$2108,70,FALSE)="Avg",3,IF(VLOOKUP($A107,[1]New!$A$2:$DE$2108,70,FALSE)="LoAvg",4,5))))</f>
        <v>5</v>
      </c>
      <c r="AW107" t="str">
        <f t="array" ref="AW107">VLOOKUP($A107,[1]New!$A$2:$DE$2108,71,FALSE)</f>
        <v>Language: Understand, Edit Mechanics</v>
      </c>
      <c r="AZ107">
        <f t="array" ref="AZ107">VLOOKUP($A107,[1]New!$A$2:$DE$2108,72,FALSE)</f>
        <v>202</v>
      </c>
      <c r="BD107">
        <f t="array" ref="BD107">IF(VLOOKUP($A107,[1]New!$A$2:$DE$2108,75,FALSE)="High",1,IF(VLOOKUP($A107,[1]New!$A$2:$DE$2108,75,FALSE)="HiAvg",2,IF(VLOOKUP($A107,[1]New!$A$2:$DE$2108,75,FALSE)="Avg",3,IF(VLOOKUP($A107,[1]New!$A$2:$DE$2108,75,FALSE)="LoAvg",4,5))))</f>
        <v>4</v>
      </c>
      <c r="BE107" t="str">
        <f t="array" ref="BE107">IF(VLOOKUP($A107,[1]New!$A$2:$DE$2108,76,FALSE)="","",VLOOKUP($A107,[1]New!$A$2:$DE$2108,76,FALSE))</f>
        <v/>
      </c>
      <c r="BH107" t="str">
        <f t="array" ref="BH107">IF(VLOOKUP($A107,[1]New!$A$2:$DE$2108,77,FALSE)="","",VLOOKUP($A107,[1]New!$A$2:$DE$2108,77,FALSE))</f>
        <v/>
      </c>
      <c r="BL107" t="str">
        <f t="array" ref="BL107">IF(VLOOKUP($A107,[1]New!$A$2:$DE$2108,80,FALSE)="High",1,IF(VLOOKUP($A107,[1]New!$A$2:$DE$2108,80,FALSE)="HiAvg",2,IF(VLOOKUP($A107,[1]New!$A$2:$DE$2108,80,FALSE)="Avg",3,IF(VLOOKUP($A107,[1]New!$A$2:$DE$2108,80,FALSE)="LoAvg",4,IF(VLOOKUP($A107,[1]New!$A$2:$DE$2108,80,FALSE)="Low",5,"")))))</f>
        <v/>
      </c>
    </row>
    <row r="108" spans="1:64" x14ac:dyDescent="0.2">
      <c r="A108" s="7" t="s">
        <v>231</v>
      </c>
      <c r="B108">
        <v>2015</v>
      </c>
      <c r="C108" t="s">
        <v>2233</v>
      </c>
      <c r="D108" t="str">
        <f t="array" ref="D108">VLOOKUP($A108,[1]New!$A$2:$DE$2108,5,FALSE)</f>
        <v>Mathematics</v>
      </c>
      <c r="E108">
        <f t="array" ref="E108">VLOOKUP($A108,[1]New!$A$2:$DE$2108,3,FALSE)</f>
        <v>6056052</v>
      </c>
      <c r="F108" t="str">
        <f t="array" ref="F108">VLOOKUP($A108,[1]New!$A$2:$DE$2108,4,FALSE)</f>
        <v>School 1</v>
      </c>
      <c r="H108">
        <f t="array" ref="H108">VLOOKUP($A108,[1]New!$A$2:$DE$2108,3,FALSE)</f>
        <v>6056052</v>
      </c>
      <c r="Q108">
        <f t="array" ref="Q108">VLOOKUP($A108,[1]New!$A$2:$DE$2108,19,FALSE)</f>
        <v>188</v>
      </c>
      <c r="S108">
        <f t="array" ref="S108">VLOOKUP($A108,[1]New!$A$2:$DE$2108,21,FALSE)</f>
        <v>5</v>
      </c>
      <c r="U108">
        <f t="array" ref="U108">IF(S108&gt;=75,1,IF(AND(S108&gt;=50,S108&lt;75),2,IF(AND(S108&gt;=25,S108&lt;50),3,IF(S108&lt;25,4,"NA"))))</f>
        <v>4</v>
      </c>
      <c r="V108" s="8">
        <f t="array" ref="V108">VLOOKUP($A108,[1]New!$A$2:$DE$2108,17,FALSE)</f>
        <v>42271</v>
      </c>
      <c r="AG108" t="str">
        <f t="array" ref="AG108">VLOOKUP($A108,[1]New!$A$2:$DE$2108,61,FALSE)</f>
        <v>Operations and Algebraic Thinking</v>
      </c>
      <c r="AJ108">
        <f t="array" ref="AJ108">VLOOKUP($A108,[1]New!$A$2:$DE$2108,62,FALSE)</f>
        <v>194</v>
      </c>
      <c r="AN108">
        <f t="array" ref="AN108">IF(VLOOKUP($A108,[1]New!$A$2:$DE$2108,65,FALSE)="High",1,IF(VLOOKUP($A108,[1]New!$A$2:$DE$2108,65,FALSE)="HiAvg",2,IF(VLOOKUP($A108,[1]New!$A$2:$DE$2108,65,FALSE)="Avg",3,IF(VLOOKUP($A108,[1]New!$A$2:$DE$2108,65,FALSE)="LoAvg",4,5))))</f>
        <v>5</v>
      </c>
      <c r="AO108" t="str">
        <f t="array" ref="AO108">VLOOKUP($A108,[1]New!$A$2:$DE$2108,66,FALSE)</f>
        <v>Number and Operations</v>
      </c>
      <c r="AR108">
        <f t="array" ref="AR108">VLOOKUP($A108,[1]New!$A$2:$DE$2108,67,FALSE)</f>
        <v>187</v>
      </c>
      <c r="AV108">
        <f t="array" ref="AV108">IF(VLOOKUP($A108,[1]New!$A$2:$DE$2108,70,FALSE)="High",1,IF(VLOOKUP($A108,[1]New!$A$2:$DE$2108,70,FALSE)="HiAvg",2,IF(VLOOKUP($A108,[1]New!$A$2:$DE$2108,70,FALSE)="Avg",3,IF(VLOOKUP($A108,[1]New!$A$2:$DE$2108,70,FALSE)="LoAvg",4,5))))</f>
        <v>5</v>
      </c>
      <c r="AW108" t="str">
        <f t="array" ref="AW108">VLOOKUP($A108,[1]New!$A$2:$DE$2108,71,FALSE)</f>
        <v>Measurement and Data</v>
      </c>
      <c r="AZ108">
        <f t="array" ref="AZ108">VLOOKUP($A108,[1]New!$A$2:$DE$2108,72,FALSE)</f>
        <v>181</v>
      </c>
      <c r="BD108">
        <f t="array" ref="BD108">IF(VLOOKUP($A108,[1]New!$A$2:$DE$2108,75,FALSE)="High",1,IF(VLOOKUP($A108,[1]New!$A$2:$DE$2108,75,FALSE)="HiAvg",2,IF(VLOOKUP($A108,[1]New!$A$2:$DE$2108,75,FALSE)="Avg",3,IF(VLOOKUP($A108,[1]New!$A$2:$DE$2108,75,FALSE)="LoAvg",4,5))))</f>
        <v>5</v>
      </c>
      <c r="BE108" t="str">
        <f t="array" ref="BE108">IF(VLOOKUP($A108,[1]New!$A$2:$DE$2108,76,FALSE)="","",VLOOKUP($A108,[1]New!$A$2:$DE$2108,76,FALSE))</f>
        <v>Geometry</v>
      </c>
      <c r="BH108">
        <f t="array" ref="BH108">IF(VLOOKUP($A108,[1]New!$A$2:$DE$2108,77,FALSE)="","",VLOOKUP($A108,[1]New!$A$2:$DE$2108,77,FALSE))</f>
        <v>187</v>
      </c>
      <c r="BL108">
        <f t="array" ref="BL108">IF(VLOOKUP($A108,[1]New!$A$2:$DE$2108,80,FALSE)="High",1,IF(VLOOKUP($A108,[1]New!$A$2:$DE$2108,80,FALSE)="HiAvg",2,IF(VLOOKUP($A108,[1]New!$A$2:$DE$2108,80,FALSE)="Avg",3,IF(VLOOKUP($A108,[1]New!$A$2:$DE$2108,80,FALSE)="LoAvg",4,IF(VLOOKUP($A108,[1]New!$A$2:$DE$2108,80,FALSE)="Low",5,"")))))</f>
        <v>5</v>
      </c>
    </row>
    <row r="109" spans="1:64" x14ac:dyDescent="0.2">
      <c r="A109" s="7" t="s">
        <v>232</v>
      </c>
      <c r="B109">
        <v>2015</v>
      </c>
      <c r="C109" t="s">
        <v>2233</v>
      </c>
      <c r="D109" t="str">
        <f t="array" ref="D109">VLOOKUP($A109,[1]New!$A$2:$DE$2108,5,FALSE)</f>
        <v>Reading</v>
      </c>
      <c r="E109">
        <f t="array" ref="E109">VLOOKUP($A109,[1]New!$A$2:$DE$2108,3,FALSE)</f>
        <v>6056052</v>
      </c>
      <c r="F109" t="str">
        <f t="array" ref="F109">VLOOKUP($A109,[1]New!$A$2:$DE$2108,4,FALSE)</f>
        <v>School 1</v>
      </c>
      <c r="H109">
        <f t="array" ref="H109">VLOOKUP($A109,[1]New!$A$2:$DE$2108,3,FALSE)</f>
        <v>6056052</v>
      </c>
      <c r="Q109">
        <f t="array" ref="Q109">VLOOKUP($A109,[1]New!$A$2:$DE$2108,19,FALSE)</f>
        <v>194</v>
      </c>
      <c r="S109">
        <f t="array" ref="S109">VLOOKUP($A109,[1]New!$A$2:$DE$2108,21,FALSE)</f>
        <v>22</v>
      </c>
      <c r="U109">
        <f t="array" ref="U109">IF(S109&gt;=75,1,IF(AND(S109&gt;=50,S109&lt;75),2,IF(AND(S109&gt;=25,S109&lt;50),3,IF(S109&lt;25,4,"NA"))))</f>
        <v>4</v>
      </c>
      <c r="V109" s="8">
        <f t="array" ref="V109">VLOOKUP($A109,[1]New!$A$2:$DE$2108,17,FALSE)</f>
        <v>42257</v>
      </c>
      <c r="AG109" t="str">
        <f t="array" ref="AG109">VLOOKUP($A109,[1]New!$A$2:$DE$2108,61,FALSE)</f>
        <v>Literature</v>
      </c>
      <c r="AJ109">
        <f t="array" ref="AJ109">VLOOKUP($A109,[1]New!$A$2:$DE$2108,62,FALSE)</f>
        <v>194</v>
      </c>
      <c r="AN109">
        <f t="array" ref="AN109">IF(VLOOKUP($A109,[1]New!$A$2:$DE$2108,65,FALSE)="High",1,IF(VLOOKUP($A109,[1]New!$A$2:$DE$2108,65,FALSE)="HiAvg",2,IF(VLOOKUP($A109,[1]New!$A$2:$DE$2108,65,FALSE)="Avg",3,IF(VLOOKUP($A109,[1]New!$A$2:$DE$2108,65,FALSE)="LoAvg",4,5))))</f>
        <v>5</v>
      </c>
      <c r="AO109" t="str">
        <f t="array" ref="AO109">VLOOKUP($A109,[1]New!$A$2:$DE$2108,66,FALSE)</f>
        <v>Informational Text</v>
      </c>
      <c r="AR109">
        <f t="array" ref="AR109">VLOOKUP($A109,[1]New!$A$2:$DE$2108,67,FALSE)</f>
        <v>190</v>
      </c>
      <c r="AV109">
        <f t="array" ref="AV109">IF(VLOOKUP($A109,[1]New!$A$2:$DE$2108,70,FALSE)="High",1,IF(VLOOKUP($A109,[1]New!$A$2:$DE$2108,70,FALSE)="HiAvg",2,IF(VLOOKUP($A109,[1]New!$A$2:$DE$2108,70,FALSE)="Avg",3,IF(VLOOKUP($A109,[1]New!$A$2:$DE$2108,70,FALSE)="LoAvg",4,5))))</f>
        <v>5</v>
      </c>
      <c r="AW109" t="str">
        <f t="array" ref="AW109">VLOOKUP($A109,[1]New!$A$2:$DE$2108,71,FALSE)</f>
        <v>Vocabulary Acquisition and Use</v>
      </c>
      <c r="AZ109">
        <f t="array" ref="AZ109">VLOOKUP($A109,[1]New!$A$2:$DE$2108,72,FALSE)</f>
        <v>197</v>
      </c>
      <c r="BD109">
        <f t="array" ref="BD109">IF(VLOOKUP($A109,[1]New!$A$2:$DE$2108,75,FALSE)="High",1,IF(VLOOKUP($A109,[1]New!$A$2:$DE$2108,75,FALSE)="HiAvg",2,IF(VLOOKUP($A109,[1]New!$A$2:$DE$2108,75,FALSE)="Avg",3,IF(VLOOKUP($A109,[1]New!$A$2:$DE$2108,75,FALSE)="LoAvg",4,5))))</f>
        <v>4</v>
      </c>
      <c r="BE109" t="str">
        <f t="array" ref="BE109">IF(VLOOKUP($A109,[1]New!$A$2:$DE$2108,76,FALSE)="","",VLOOKUP($A109,[1]New!$A$2:$DE$2108,76,FALSE))</f>
        <v/>
      </c>
      <c r="BH109" t="str">
        <f t="array" ref="BH109">IF(VLOOKUP($A109,[1]New!$A$2:$DE$2108,77,FALSE)="","",VLOOKUP($A109,[1]New!$A$2:$DE$2108,77,FALSE))</f>
        <v/>
      </c>
      <c r="BL109" t="str">
        <f t="array" ref="BL109">IF(VLOOKUP($A109,[1]New!$A$2:$DE$2108,80,FALSE)="High",1,IF(VLOOKUP($A109,[1]New!$A$2:$DE$2108,80,FALSE)="HiAvg",2,IF(VLOOKUP($A109,[1]New!$A$2:$DE$2108,80,FALSE)="Avg",3,IF(VLOOKUP($A109,[1]New!$A$2:$DE$2108,80,FALSE)="LoAvg",4,IF(VLOOKUP($A109,[1]New!$A$2:$DE$2108,80,FALSE)="Low",5,"")))))</f>
        <v/>
      </c>
    </row>
    <row r="110" spans="1:64" x14ac:dyDescent="0.2">
      <c r="A110" s="7" t="s">
        <v>233</v>
      </c>
      <c r="B110">
        <v>2015</v>
      </c>
      <c r="C110" t="s">
        <v>2233</v>
      </c>
      <c r="D110" t="str">
        <f t="array" ref="D110">VLOOKUP($A110,[1]New!$A$2:$DE$2108,5,FALSE)</f>
        <v>Language Usage</v>
      </c>
      <c r="E110">
        <f t="array" ref="E110">VLOOKUP($A110,[1]New!$A$2:$DE$2108,3,FALSE)</f>
        <v>6056053</v>
      </c>
      <c r="F110" t="str">
        <f t="array" ref="F110">VLOOKUP($A110,[1]New!$A$2:$DE$2108,4,FALSE)</f>
        <v>School 1</v>
      </c>
      <c r="H110">
        <f t="array" ref="H110">VLOOKUP($A110,[1]New!$A$2:$DE$2108,3,FALSE)</f>
        <v>6056053</v>
      </c>
      <c r="Q110">
        <f t="array" ref="Q110">VLOOKUP($A110,[1]New!$A$2:$DE$2108,19,FALSE)</f>
        <v>217</v>
      </c>
      <c r="S110">
        <f t="array" ref="S110">VLOOKUP($A110,[1]New!$A$2:$DE$2108,21,FALSE)</f>
        <v>79</v>
      </c>
      <c r="U110">
        <f t="array" ref="U110">IF(S110&gt;=75,1,IF(AND(S110&gt;=50,S110&lt;75),2,IF(AND(S110&gt;=25,S110&lt;50),3,IF(S110&lt;25,4,"NA"))))</f>
        <v>1</v>
      </c>
      <c r="V110" s="8">
        <f t="array" ref="V110">VLOOKUP($A110,[1]New!$A$2:$DE$2108,17,FALSE)</f>
        <v>42272</v>
      </c>
      <c r="AG110" t="str">
        <f t="array" ref="AG110">VLOOKUP($A110,[1]New!$A$2:$DE$2108,61,FALSE)</f>
        <v>Writing: Plan, Organize, Develop, Revise, Research</v>
      </c>
      <c r="AJ110">
        <f t="array" ref="AJ110">VLOOKUP($A110,[1]New!$A$2:$DE$2108,62,FALSE)</f>
        <v>219</v>
      </c>
      <c r="AN110">
        <f t="array" ref="AN110">IF(VLOOKUP($A110,[1]New!$A$2:$DE$2108,65,FALSE)="High",1,IF(VLOOKUP($A110,[1]New!$A$2:$DE$2108,65,FALSE)="HiAvg",2,IF(VLOOKUP($A110,[1]New!$A$2:$DE$2108,65,FALSE)="Avg",3,IF(VLOOKUP($A110,[1]New!$A$2:$DE$2108,65,FALSE)="LoAvg",4,5))))</f>
        <v>2</v>
      </c>
      <c r="AO110" t="str">
        <f t="array" ref="AO110">VLOOKUP($A110,[1]New!$A$2:$DE$2108,66,FALSE)</f>
        <v>Language: Understand, Edit for Grammar, Usage</v>
      </c>
      <c r="AR110">
        <f t="array" ref="AR110">VLOOKUP($A110,[1]New!$A$2:$DE$2108,67,FALSE)</f>
        <v>212</v>
      </c>
      <c r="AV110">
        <f t="array" ref="AV110">IF(VLOOKUP($A110,[1]New!$A$2:$DE$2108,70,FALSE)="High",1,IF(VLOOKUP($A110,[1]New!$A$2:$DE$2108,70,FALSE)="HiAvg",2,IF(VLOOKUP($A110,[1]New!$A$2:$DE$2108,70,FALSE)="Avg",3,IF(VLOOKUP($A110,[1]New!$A$2:$DE$2108,70,FALSE)="LoAvg",4,5))))</f>
        <v>2</v>
      </c>
      <c r="AW110" t="str">
        <f t="array" ref="AW110">VLOOKUP($A110,[1]New!$A$2:$DE$2108,71,FALSE)</f>
        <v>Language: Understand, Edit Mechanics</v>
      </c>
      <c r="AZ110">
        <f t="array" ref="AZ110">VLOOKUP($A110,[1]New!$A$2:$DE$2108,72,FALSE)</f>
        <v>221</v>
      </c>
      <c r="BD110">
        <f t="array" ref="BD110">IF(VLOOKUP($A110,[1]New!$A$2:$DE$2108,75,FALSE)="High",1,IF(VLOOKUP($A110,[1]New!$A$2:$DE$2108,75,FALSE)="HiAvg",2,IF(VLOOKUP($A110,[1]New!$A$2:$DE$2108,75,FALSE)="Avg",3,IF(VLOOKUP($A110,[1]New!$A$2:$DE$2108,75,FALSE)="LoAvg",4,5))))</f>
        <v>1</v>
      </c>
      <c r="BE110" t="str">
        <f t="array" ref="BE110">IF(VLOOKUP($A110,[1]New!$A$2:$DE$2108,76,FALSE)="","",VLOOKUP($A110,[1]New!$A$2:$DE$2108,76,FALSE))</f>
        <v/>
      </c>
      <c r="BH110" t="str">
        <f t="array" ref="BH110">IF(VLOOKUP($A110,[1]New!$A$2:$DE$2108,77,FALSE)="","",VLOOKUP($A110,[1]New!$A$2:$DE$2108,77,FALSE))</f>
        <v/>
      </c>
      <c r="BL110" t="str">
        <f t="array" ref="BL110">IF(VLOOKUP($A110,[1]New!$A$2:$DE$2108,80,FALSE)="High",1,IF(VLOOKUP($A110,[1]New!$A$2:$DE$2108,80,FALSE)="HiAvg",2,IF(VLOOKUP($A110,[1]New!$A$2:$DE$2108,80,FALSE)="Avg",3,IF(VLOOKUP($A110,[1]New!$A$2:$DE$2108,80,FALSE)="LoAvg",4,IF(VLOOKUP($A110,[1]New!$A$2:$DE$2108,80,FALSE)="Low",5,"")))))</f>
        <v/>
      </c>
    </row>
    <row r="111" spans="1:64" x14ac:dyDescent="0.2">
      <c r="A111" s="7" t="s">
        <v>234</v>
      </c>
      <c r="B111">
        <v>2015</v>
      </c>
      <c r="C111" t="s">
        <v>2233</v>
      </c>
      <c r="D111" t="str">
        <f t="array" ref="D111">VLOOKUP($A111,[1]New!$A$2:$DE$2108,5,FALSE)</f>
        <v>Mathematics</v>
      </c>
      <c r="E111">
        <f t="array" ref="E111">VLOOKUP($A111,[1]New!$A$2:$DE$2108,3,FALSE)</f>
        <v>6056053</v>
      </c>
      <c r="F111" t="str">
        <f t="array" ref="F111">VLOOKUP($A111,[1]New!$A$2:$DE$2108,4,FALSE)</f>
        <v>School 1</v>
      </c>
      <c r="H111">
        <f t="array" ref="H111">VLOOKUP($A111,[1]New!$A$2:$DE$2108,3,FALSE)</f>
        <v>6056053</v>
      </c>
      <c r="Q111">
        <f t="array" ref="Q111">VLOOKUP($A111,[1]New!$A$2:$DE$2108,19,FALSE)</f>
        <v>211</v>
      </c>
      <c r="S111">
        <f t="array" ref="S111">VLOOKUP($A111,[1]New!$A$2:$DE$2108,21,FALSE)</f>
        <v>49</v>
      </c>
      <c r="U111">
        <f t="array" ref="U111">IF(S111&gt;=75,1,IF(AND(S111&gt;=50,S111&lt;75),2,IF(AND(S111&gt;=25,S111&lt;50),3,IF(S111&lt;25,4,"NA"))))</f>
        <v>3</v>
      </c>
      <c r="V111" s="8">
        <f t="array" ref="V111">VLOOKUP($A111,[1]New!$A$2:$DE$2108,17,FALSE)</f>
        <v>42270</v>
      </c>
      <c r="AG111" t="str">
        <f t="array" ref="AG111">VLOOKUP($A111,[1]New!$A$2:$DE$2108,61,FALSE)</f>
        <v>Operations and Algebraic Thinking</v>
      </c>
      <c r="AJ111">
        <f t="array" ref="AJ111">VLOOKUP($A111,[1]New!$A$2:$DE$2108,62,FALSE)</f>
        <v>205</v>
      </c>
      <c r="AN111">
        <f t="array" ref="AN111">IF(VLOOKUP($A111,[1]New!$A$2:$DE$2108,65,FALSE)="High",1,IF(VLOOKUP($A111,[1]New!$A$2:$DE$2108,65,FALSE)="HiAvg",2,IF(VLOOKUP($A111,[1]New!$A$2:$DE$2108,65,FALSE)="Avg",3,IF(VLOOKUP($A111,[1]New!$A$2:$DE$2108,65,FALSE)="LoAvg",4,5))))</f>
        <v>4</v>
      </c>
      <c r="AO111" t="str">
        <f t="array" ref="AO111">VLOOKUP($A111,[1]New!$A$2:$DE$2108,66,FALSE)</f>
        <v>Number and Operations</v>
      </c>
      <c r="AR111">
        <f t="array" ref="AR111">VLOOKUP($A111,[1]New!$A$2:$DE$2108,67,FALSE)</f>
        <v>216</v>
      </c>
      <c r="AV111">
        <f t="array" ref="AV111">IF(VLOOKUP($A111,[1]New!$A$2:$DE$2108,70,FALSE)="High",1,IF(VLOOKUP($A111,[1]New!$A$2:$DE$2108,70,FALSE)="HiAvg",2,IF(VLOOKUP($A111,[1]New!$A$2:$DE$2108,70,FALSE)="Avg",3,IF(VLOOKUP($A111,[1]New!$A$2:$DE$2108,70,FALSE)="LoAvg",4,5))))</f>
        <v>3</v>
      </c>
      <c r="AW111" t="str">
        <f t="array" ref="AW111">VLOOKUP($A111,[1]New!$A$2:$DE$2108,71,FALSE)</f>
        <v>Measurement and Data</v>
      </c>
      <c r="AZ111">
        <f t="array" ref="AZ111">VLOOKUP($A111,[1]New!$A$2:$DE$2108,72,FALSE)</f>
        <v>212</v>
      </c>
      <c r="BD111">
        <f t="array" ref="BD111">IF(VLOOKUP($A111,[1]New!$A$2:$DE$2108,75,FALSE)="High",1,IF(VLOOKUP($A111,[1]New!$A$2:$DE$2108,75,FALSE)="HiAvg",2,IF(VLOOKUP($A111,[1]New!$A$2:$DE$2108,75,FALSE)="Avg",3,IF(VLOOKUP($A111,[1]New!$A$2:$DE$2108,75,FALSE)="LoAvg",4,5))))</f>
        <v>3</v>
      </c>
      <c r="BE111" t="str">
        <f t="array" ref="BE111">IF(VLOOKUP($A111,[1]New!$A$2:$DE$2108,76,FALSE)="","",VLOOKUP($A111,[1]New!$A$2:$DE$2108,76,FALSE))</f>
        <v>Geometry</v>
      </c>
      <c r="BH111">
        <f t="array" ref="BH111">IF(VLOOKUP($A111,[1]New!$A$2:$DE$2108,77,FALSE)="","",VLOOKUP($A111,[1]New!$A$2:$DE$2108,77,FALSE))</f>
        <v>213</v>
      </c>
      <c r="BL111">
        <f t="array" ref="BL111">IF(VLOOKUP($A111,[1]New!$A$2:$DE$2108,80,FALSE)="High",1,IF(VLOOKUP($A111,[1]New!$A$2:$DE$2108,80,FALSE)="HiAvg",2,IF(VLOOKUP($A111,[1]New!$A$2:$DE$2108,80,FALSE)="Avg",3,IF(VLOOKUP($A111,[1]New!$A$2:$DE$2108,80,FALSE)="LoAvg",4,IF(VLOOKUP($A111,[1]New!$A$2:$DE$2108,80,FALSE)="Low",5,"")))))</f>
        <v>3</v>
      </c>
    </row>
    <row r="112" spans="1:64" x14ac:dyDescent="0.2">
      <c r="A112" s="7" t="s">
        <v>235</v>
      </c>
      <c r="B112">
        <v>2015</v>
      </c>
      <c r="C112" t="s">
        <v>2233</v>
      </c>
      <c r="D112" t="str">
        <f t="array" ref="D112">VLOOKUP($A112,[1]New!$A$2:$DE$2108,5,FALSE)</f>
        <v>Reading</v>
      </c>
      <c r="E112">
        <f t="array" ref="E112">VLOOKUP($A112,[1]New!$A$2:$DE$2108,3,FALSE)</f>
        <v>6056053</v>
      </c>
      <c r="F112" t="str">
        <f t="array" ref="F112">VLOOKUP($A112,[1]New!$A$2:$DE$2108,4,FALSE)</f>
        <v>School 1</v>
      </c>
      <c r="H112">
        <f t="array" ref="H112">VLOOKUP($A112,[1]New!$A$2:$DE$2108,3,FALSE)</f>
        <v>6056053</v>
      </c>
      <c r="Q112">
        <f t="array" ref="Q112">VLOOKUP($A112,[1]New!$A$2:$DE$2108,19,FALSE)</f>
        <v>211</v>
      </c>
      <c r="S112">
        <f t="array" ref="S112">VLOOKUP($A112,[1]New!$A$2:$DE$2108,21,FALSE)</f>
        <v>64</v>
      </c>
      <c r="U112">
        <f t="array" ref="U112">IF(S112&gt;=75,1,IF(AND(S112&gt;=50,S112&lt;75),2,IF(AND(S112&gt;=25,S112&lt;50),3,IF(S112&lt;25,4,"NA"))))</f>
        <v>2</v>
      </c>
      <c r="V112" s="8">
        <f t="array" ref="V112">VLOOKUP($A112,[1]New!$A$2:$DE$2108,17,FALSE)</f>
        <v>42261</v>
      </c>
      <c r="AG112" t="str">
        <f t="array" ref="AG112">VLOOKUP($A112,[1]New!$A$2:$DE$2108,61,FALSE)</f>
        <v>Literature</v>
      </c>
      <c r="AJ112">
        <f t="array" ref="AJ112">VLOOKUP($A112,[1]New!$A$2:$DE$2108,62,FALSE)</f>
        <v>204</v>
      </c>
      <c r="AN112">
        <f t="array" ref="AN112">IF(VLOOKUP($A112,[1]New!$A$2:$DE$2108,65,FALSE)="High",1,IF(VLOOKUP($A112,[1]New!$A$2:$DE$2108,65,FALSE)="HiAvg",2,IF(VLOOKUP($A112,[1]New!$A$2:$DE$2108,65,FALSE)="Avg",3,IF(VLOOKUP($A112,[1]New!$A$2:$DE$2108,65,FALSE)="LoAvg",4,5))))</f>
        <v>3</v>
      </c>
      <c r="AO112" t="str">
        <f t="array" ref="AO112">VLOOKUP($A112,[1]New!$A$2:$DE$2108,66,FALSE)</f>
        <v>Informational Text</v>
      </c>
      <c r="AR112">
        <f t="array" ref="AR112">VLOOKUP($A112,[1]New!$A$2:$DE$2108,67,FALSE)</f>
        <v>215</v>
      </c>
      <c r="AV112">
        <f t="array" ref="AV112">IF(VLOOKUP($A112,[1]New!$A$2:$DE$2108,70,FALSE)="High",1,IF(VLOOKUP($A112,[1]New!$A$2:$DE$2108,70,FALSE)="HiAvg",2,IF(VLOOKUP($A112,[1]New!$A$2:$DE$2108,70,FALSE)="Avg",3,IF(VLOOKUP($A112,[1]New!$A$2:$DE$2108,70,FALSE)="LoAvg",4,5))))</f>
        <v>2</v>
      </c>
      <c r="AW112" t="str">
        <f t="array" ref="AW112">VLOOKUP($A112,[1]New!$A$2:$DE$2108,71,FALSE)</f>
        <v>Vocabulary Acquisition and Use</v>
      </c>
      <c r="AZ112">
        <f t="array" ref="AZ112">VLOOKUP($A112,[1]New!$A$2:$DE$2108,72,FALSE)</f>
        <v>214</v>
      </c>
      <c r="BD112">
        <f t="array" ref="BD112">IF(VLOOKUP($A112,[1]New!$A$2:$DE$2108,75,FALSE)="High",1,IF(VLOOKUP($A112,[1]New!$A$2:$DE$2108,75,FALSE)="HiAvg",2,IF(VLOOKUP($A112,[1]New!$A$2:$DE$2108,75,FALSE)="Avg",3,IF(VLOOKUP($A112,[1]New!$A$2:$DE$2108,75,FALSE)="LoAvg",4,5))))</f>
        <v>2</v>
      </c>
      <c r="BE112" t="str">
        <f t="array" ref="BE112">IF(VLOOKUP($A112,[1]New!$A$2:$DE$2108,76,FALSE)="","",VLOOKUP($A112,[1]New!$A$2:$DE$2108,76,FALSE))</f>
        <v/>
      </c>
      <c r="BH112" t="str">
        <f t="array" ref="BH112">IF(VLOOKUP($A112,[1]New!$A$2:$DE$2108,77,FALSE)="","",VLOOKUP($A112,[1]New!$A$2:$DE$2108,77,FALSE))</f>
        <v/>
      </c>
      <c r="BL112" t="str">
        <f t="array" ref="BL112">IF(VLOOKUP($A112,[1]New!$A$2:$DE$2108,80,FALSE)="High",1,IF(VLOOKUP($A112,[1]New!$A$2:$DE$2108,80,FALSE)="HiAvg",2,IF(VLOOKUP($A112,[1]New!$A$2:$DE$2108,80,FALSE)="Avg",3,IF(VLOOKUP($A112,[1]New!$A$2:$DE$2108,80,FALSE)="LoAvg",4,IF(VLOOKUP($A112,[1]New!$A$2:$DE$2108,80,FALSE)="Low",5,"")))))</f>
        <v/>
      </c>
    </row>
    <row r="113" spans="1:64" x14ac:dyDescent="0.2">
      <c r="A113" s="7" t="s">
        <v>236</v>
      </c>
      <c r="B113">
        <v>2015</v>
      </c>
      <c r="C113" t="s">
        <v>2233</v>
      </c>
      <c r="D113" t="str">
        <f t="array" ref="D113">VLOOKUP($A113,[1]New!$A$2:$DE$2108,5,FALSE)</f>
        <v>Language Usage</v>
      </c>
      <c r="E113">
        <f t="array" ref="E113">VLOOKUP($A113,[1]New!$A$2:$DE$2108,3,FALSE)</f>
        <v>6056055</v>
      </c>
      <c r="F113" t="str">
        <f t="array" ref="F113">VLOOKUP($A113,[1]New!$A$2:$DE$2108,4,FALSE)</f>
        <v>School 1</v>
      </c>
      <c r="H113">
        <f t="array" ref="H113">VLOOKUP($A113,[1]New!$A$2:$DE$2108,3,FALSE)</f>
        <v>6056055</v>
      </c>
      <c r="Q113">
        <f t="array" ref="Q113">VLOOKUP($A113,[1]New!$A$2:$DE$2108,19,FALSE)</f>
        <v>208</v>
      </c>
      <c r="S113">
        <f t="array" ref="S113">VLOOKUP($A113,[1]New!$A$2:$DE$2108,21,FALSE)</f>
        <v>57</v>
      </c>
      <c r="U113">
        <f t="array" ref="U113">IF(S113&gt;=75,1,IF(AND(S113&gt;=50,S113&lt;75),2,IF(AND(S113&gt;=25,S113&lt;50),3,IF(S113&lt;25,4,"NA"))))</f>
        <v>2</v>
      </c>
      <c r="V113" s="8">
        <f t="array" ref="V113">VLOOKUP($A113,[1]New!$A$2:$DE$2108,17,FALSE)</f>
        <v>42264</v>
      </c>
      <c r="AG113" t="str">
        <f t="array" ref="AG113">VLOOKUP($A113,[1]New!$A$2:$DE$2108,61,FALSE)</f>
        <v>Writing: Plan, Organize, Develop, Revise, Research</v>
      </c>
      <c r="AJ113">
        <f t="array" ref="AJ113">VLOOKUP($A113,[1]New!$A$2:$DE$2108,62,FALSE)</f>
        <v>210</v>
      </c>
      <c r="AN113">
        <f t="array" ref="AN113">IF(VLOOKUP($A113,[1]New!$A$2:$DE$2108,65,FALSE)="High",1,IF(VLOOKUP($A113,[1]New!$A$2:$DE$2108,65,FALSE)="HiAvg",2,IF(VLOOKUP($A113,[1]New!$A$2:$DE$2108,65,FALSE)="Avg",3,IF(VLOOKUP($A113,[1]New!$A$2:$DE$2108,65,FALSE)="LoAvg",4,5))))</f>
        <v>3</v>
      </c>
      <c r="AO113" t="str">
        <f t="array" ref="AO113">VLOOKUP($A113,[1]New!$A$2:$DE$2108,66,FALSE)</f>
        <v>Language: Understand, Edit for Grammar, Usage</v>
      </c>
      <c r="AR113">
        <f t="array" ref="AR113">VLOOKUP($A113,[1]New!$A$2:$DE$2108,67,FALSE)</f>
        <v>202</v>
      </c>
      <c r="AV113">
        <f t="array" ref="AV113">IF(VLOOKUP($A113,[1]New!$A$2:$DE$2108,70,FALSE)="High",1,IF(VLOOKUP($A113,[1]New!$A$2:$DE$2108,70,FALSE)="HiAvg",2,IF(VLOOKUP($A113,[1]New!$A$2:$DE$2108,70,FALSE)="Avg",3,IF(VLOOKUP($A113,[1]New!$A$2:$DE$2108,70,FALSE)="LoAvg",4,5))))</f>
        <v>4</v>
      </c>
      <c r="AW113" t="str">
        <f t="array" ref="AW113">VLOOKUP($A113,[1]New!$A$2:$DE$2108,71,FALSE)</f>
        <v>Language: Understand, Edit Mechanics</v>
      </c>
      <c r="AZ113">
        <f t="array" ref="AZ113">VLOOKUP($A113,[1]New!$A$2:$DE$2108,72,FALSE)</f>
        <v>211</v>
      </c>
      <c r="BD113">
        <f t="array" ref="BD113">IF(VLOOKUP($A113,[1]New!$A$2:$DE$2108,75,FALSE)="High",1,IF(VLOOKUP($A113,[1]New!$A$2:$DE$2108,75,FALSE)="HiAvg",2,IF(VLOOKUP($A113,[1]New!$A$2:$DE$2108,75,FALSE)="Avg",3,IF(VLOOKUP($A113,[1]New!$A$2:$DE$2108,75,FALSE)="LoAvg",4,5))))</f>
        <v>3</v>
      </c>
      <c r="BE113" t="str">
        <f t="array" ref="BE113">IF(VLOOKUP($A113,[1]New!$A$2:$DE$2108,76,FALSE)="","",VLOOKUP($A113,[1]New!$A$2:$DE$2108,76,FALSE))</f>
        <v/>
      </c>
      <c r="BH113" t="str">
        <f t="array" ref="BH113">IF(VLOOKUP($A113,[1]New!$A$2:$DE$2108,77,FALSE)="","",VLOOKUP($A113,[1]New!$A$2:$DE$2108,77,FALSE))</f>
        <v/>
      </c>
      <c r="BL113" t="str">
        <f t="array" ref="BL113">IF(VLOOKUP($A113,[1]New!$A$2:$DE$2108,80,FALSE)="High",1,IF(VLOOKUP($A113,[1]New!$A$2:$DE$2108,80,FALSE)="HiAvg",2,IF(VLOOKUP($A113,[1]New!$A$2:$DE$2108,80,FALSE)="Avg",3,IF(VLOOKUP($A113,[1]New!$A$2:$DE$2108,80,FALSE)="LoAvg",4,IF(VLOOKUP($A113,[1]New!$A$2:$DE$2108,80,FALSE)="Low",5,"")))))</f>
        <v/>
      </c>
    </row>
    <row r="114" spans="1:64" x14ac:dyDescent="0.2">
      <c r="A114" s="7" t="s">
        <v>237</v>
      </c>
      <c r="B114">
        <v>2015</v>
      </c>
      <c r="C114" t="s">
        <v>2233</v>
      </c>
      <c r="D114" t="str">
        <f t="array" ref="D114">VLOOKUP($A114,[1]New!$A$2:$DE$2108,5,FALSE)</f>
        <v>Mathematics</v>
      </c>
      <c r="E114">
        <f t="array" ref="E114">VLOOKUP($A114,[1]New!$A$2:$DE$2108,3,FALSE)</f>
        <v>6056055</v>
      </c>
      <c r="F114" t="str">
        <f t="array" ref="F114">VLOOKUP($A114,[1]New!$A$2:$DE$2108,4,FALSE)</f>
        <v>School 1</v>
      </c>
      <c r="H114">
        <f t="array" ref="H114">VLOOKUP($A114,[1]New!$A$2:$DE$2108,3,FALSE)</f>
        <v>6056055</v>
      </c>
      <c r="Q114">
        <f t="array" ref="Q114">VLOOKUP($A114,[1]New!$A$2:$DE$2108,19,FALSE)</f>
        <v>201</v>
      </c>
      <c r="S114">
        <f t="array" ref="S114">VLOOKUP($A114,[1]New!$A$2:$DE$2108,21,FALSE)</f>
        <v>24</v>
      </c>
      <c r="U114">
        <f t="array" ref="U114">IF(S114&gt;=75,1,IF(AND(S114&gt;=50,S114&lt;75),2,IF(AND(S114&gt;=25,S114&lt;50),3,IF(S114&lt;25,4,"NA"))))</f>
        <v>4</v>
      </c>
      <c r="V114" s="8">
        <f t="array" ref="V114">VLOOKUP($A114,[1]New!$A$2:$DE$2108,17,FALSE)</f>
        <v>42270</v>
      </c>
      <c r="AG114" t="str">
        <f t="array" ref="AG114">VLOOKUP($A114,[1]New!$A$2:$DE$2108,61,FALSE)</f>
        <v>Operations and Algebraic Thinking</v>
      </c>
      <c r="AJ114">
        <f t="array" ref="AJ114">VLOOKUP($A114,[1]New!$A$2:$DE$2108,62,FALSE)</f>
        <v>196</v>
      </c>
      <c r="AN114">
        <f t="array" ref="AN114">IF(VLOOKUP($A114,[1]New!$A$2:$DE$2108,65,FALSE)="High",1,IF(VLOOKUP($A114,[1]New!$A$2:$DE$2108,65,FALSE)="HiAvg",2,IF(VLOOKUP($A114,[1]New!$A$2:$DE$2108,65,FALSE)="Avg",3,IF(VLOOKUP($A114,[1]New!$A$2:$DE$2108,65,FALSE)="LoAvg",4,5))))</f>
        <v>5</v>
      </c>
      <c r="AO114" t="str">
        <f t="array" ref="AO114">VLOOKUP($A114,[1]New!$A$2:$DE$2108,66,FALSE)</f>
        <v>Number and Operations</v>
      </c>
      <c r="AR114">
        <f t="array" ref="AR114">VLOOKUP($A114,[1]New!$A$2:$DE$2108,67,FALSE)</f>
        <v>202</v>
      </c>
      <c r="AV114">
        <f t="array" ref="AV114">IF(VLOOKUP($A114,[1]New!$A$2:$DE$2108,70,FALSE)="High",1,IF(VLOOKUP($A114,[1]New!$A$2:$DE$2108,70,FALSE)="HiAvg",2,IF(VLOOKUP($A114,[1]New!$A$2:$DE$2108,70,FALSE)="Avg",3,IF(VLOOKUP($A114,[1]New!$A$2:$DE$2108,70,FALSE)="LoAvg",4,5))))</f>
        <v>4</v>
      </c>
      <c r="AW114" t="str">
        <f t="array" ref="AW114">VLOOKUP($A114,[1]New!$A$2:$DE$2108,71,FALSE)</f>
        <v>Measurement and Data</v>
      </c>
      <c r="AZ114">
        <f t="array" ref="AZ114">VLOOKUP($A114,[1]New!$A$2:$DE$2108,72,FALSE)</f>
        <v>200</v>
      </c>
      <c r="BD114">
        <f t="array" ref="BD114">IF(VLOOKUP($A114,[1]New!$A$2:$DE$2108,75,FALSE)="High",1,IF(VLOOKUP($A114,[1]New!$A$2:$DE$2108,75,FALSE)="HiAvg",2,IF(VLOOKUP($A114,[1]New!$A$2:$DE$2108,75,FALSE)="Avg",3,IF(VLOOKUP($A114,[1]New!$A$2:$DE$2108,75,FALSE)="LoAvg",4,5))))</f>
        <v>5</v>
      </c>
      <c r="BE114" t="str">
        <f t="array" ref="BE114">IF(VLOOKUP($A114,[1]New!$A$2:$DE$2108,76,FALSE)="","",VLOOKUP($A114,[1]New!$A$2:$DE$2108,76,FALSE))</f>
        <v>Geometry</v>
      </c>
      <c r="BH114">
        <f t="array" ref="BH114">IF(VLOOKUP($A114,[1]New!$A$2:$DE$2108,77,FALSE)="","",VLOOKUP($A114,[1]New!$A$2:$DE$2108,77,FALSE))</f>
        <v>203</v>
      </c>
      <c r="BL114">
        <f t="array" ref="BL114">IF(VLOOKUP($A114,[1]New!$A$2:$DE$2108,80,FALSE)="High",1,IF(VLOOKUP($A114,[1]New!$A$2:$DE$2108,80,FALSE)="HiAvg",2,IF(VLOOKUP($A114,[1]New!$A$2:$DE$2108,80,FALSE)="Avg",3,IF(VLOOKUP($A114,[1]New!$A$2:$DE$2108,80,FALSE)="LoAvg",4,IF(VLOOKUP($A114,[1]New!$A$2:$DE$2108,80,FALSE)="Low",5,"")))))</f>
        <v>4</v>
      </c>
    </row>
    <row r="115" spans="1:64" x14ac:dyDescent="0.2">
      <c r="A115" s="7" t="s">
        <v>238</v>
      </c>
      <c r="B115">
        <v>2015</v>
      </c>
      <c r="C115" t="s">
        <v>2233</v>
      </c>
      <c r="D115" t="str">
        <f t="array" ref="D115">VLOOKUP($A115,[1]New!$A$2:$DE$2108,5,FALSE)</f>
        <v>Reading</v>
      </c>
      <c r="E115">
        <f t="array" ref="E115">VLOOKUP($A115,[1]New!$A$2:$DE$2108,3,FALSE)</f>
        <v>6056055</v>
      </c>
      <c r="F115" t="str">
        <f t="array" ref="F115">VLOOKUP($A115,[1]New!$A$2:$DE$2108,4,FALSE)</f>
        <v>School 1</v>
      </c>
      <c r="H115">
        <f t="array" ref="H115">VLOOKUP($A115,[1]New!$A$2:$DE$2108,3,FALSE)</f>
        <v>6056055</v>
      </c>
      <c r="Q115">
        <f t="array" ref="Q115">VLOOKUP($A115,[1]New!$A$2:$DE$2108,19,FALSE)</f>
        <v>211</v>
      </c>
      <c r="S115">
        <f t="array" ref="S115">VLOOKUP($A115,[1]New!$A$2:$DE$2108,21,FALSE)</f>
        <v>64</v>
      </c>
      <c r="U115">
        <f t="array" ref="U115">IF(S115&gt;=75,1,IF(AND(S115&gt;=50,S115&lt;75),2,IF(AND(S115&gt;=25,S115&lt;50),3,IF(S115&lt;25,4,"NA"))))</f>
        <v>2</v>
      </c>
      <c r="V115" s="8">
        <f t="array" ref="V115">VLOOKUP($A115,[1]New!$A$2:$DE$2108,17,FALSE)</f>
        <v>42261</v>
      </c>
      <c r="AG115" t="str">
        <f t="array" ref="AG115">VLOOKUP($A115,[1]New!$A$2:$DE$2108,61,FALSE)</f>
        <v>Literature</v>
      </c>
      <c r="AJ115">
        <f t="array" ref="AJ115">VLOOKUP($A115,[1]New!$A$2:$DE$2108,62,FALSE)</f>
        <v>212</v>
      </c>
      <c r="AN115">
        <f t="array" ref="AN115">IF(VLOOKUP($A115,[1]New!$A$2:$DE$2108,65,FALSE)="High",1,IF(VLOOKUP($A115,[1]New!$A$2:$DE$2108,65,FALSE)="HiAvg",2,IF(VLOOKUP($A115,[1]New!$A$2:$DE$2108,65,FALSE)="Avg",3,IF(VLOOKUP($A115,[1]New!$A$2:$DE$2108,65,FALSE)="LoAvg",4,5))))</f>
        <v>2</v>
      </c>
      <c r="AO115" t="str">
        <f t="array" ref="AO115">VLOOKUP($A115,[1]New!$A$2:$DE$2108,66,FALSE)</f>
        <v>Informational Text</v>
      </c>
      <c r="AR115">
        <f t="array" ref="AR115">VLOOKUP($A115,[1]New!$A$2:$DE$2108,67,FALSE)</f>
        <v>209</v>
      </c>
      <c r="AV115">
        <f t="array" ref="AV115">IF(VLOOKUP($A115,[1]New!$A$2:$DE$2108,70,FALSE)="High",1,IF(VLOOKUP($A115,[1]New!$A$2:$DE$2108,70,FALSE)="HiAvg",2,IF(VLOOKUP($A115,[1]New!$A$2:$DE$2108,70,FALSE)="Avg",3,IF(VLOOKUP($A115,[1]New!$A$2:$DE$2108,70,FALSE)="LoAvg",4,5))))</f>
        <v>3</v>
      </c>
      <c r="AW115" t="str">
        <f t="array" ref="AW115">VLOOKUP($A115,[1]New!$A$2:$DE$2108,71,FALSE)</f>
        <v>Vocabulary Acquisition and Use</v>
      </c>
      <c r="AZ115">
        <f t="array" ref="AZ115">VLOOKUP($A115,[1]New!$A$2:$DE$2108,72,FALSE)</f>
        <v>213</v>
      </c>
      <c r="BD115">
        <f t="array" ref="BD115">IF(VLOOKUP($A115,[1]New!$A$2:$DE$2108,75,FALSE)="High",1,IF(VLOOKUP($A115,[1]New!$A$2:$DE$2108,75,FALSE)="HiAvg",2,IF(VLOOKUP($A115,[1]New!$A$2:$DE$2108,75,FALSE)="Avg",3,IF(VLOOKUP($A115,[1]New!$A$2:$DE$2108,75,FALSE)="LoAvg",4,5))))</f>
        <v>2</v>
      </c>
      <c r="BE115" t="str">
        <f t="array" ref="BE115">IF(VLOOKUP($A115,[1]New!$A$2:$DE$2108,76,FALSE)="","",VLOOKUP($A115,[1]New!$A$2:$DE$2108,76,FALSE))</f>
        <v/>
      </c>
      <c r="BH115" t="str">
        <f t="array" ref="BH115">IF(VLOOKUP($A115,[1]New!$A$2:$DE$2108,77,FALSE)="","",VLOOKUP($A115,[1]New!$A$2:$DE$2108,77,FALSE))</f>
        <v/>
      </c>
      <c r="BL115" t="str">
        <f t="array" ref="BL115">IF(VLOOKUP($A115,[1]New!$A$2:$DE$2108,80,FALSE)="High",1,IF(VLOOKUP($A115,[1]New!$A$2:$DE$2108,80,FALSE)="HiAvg",2,IF(VLOOKUP($A115,[1]New!$A$2:$DE$2108,80,FALSE)="Avg",3,IF(VLOOKUP($A115,[1]New!$A$2:$DE$2108,80,FALSE)="LoAvg",4,IF(VLOOKUP($A115,[1]New!$A$2:$DE$2108,80,FALSE)="Low",5,"")))))</f>
        <v/>
      </c>
    </row>
    <row r="116" spans="1:64" x14ac:dyDescent="0.2">
      <c r="A116" s="7" t="s">
        <v>239</v>
      </c>
      <c r="B116">
        <v>2015</v>
      </c>
      <c r="C116" t="s">
        <v>2233</v>
      </c>
      <c r="D116" t="str">
        <f t="array" ref="D116">VLOOKUP($A116,[1]New!$A$2:$DE$2108,5,FALSE)</f>
        <v>Language Usage</v>
      </c>
      <c r="E116">
        <f t="array" ref="E116">VLOOKUP($A116,[1]New!$A$2:$DE$2108,3,FALSE)</f>
        <v>6056056</v>
      </c>
      <c r="F116" t="str">
        <f t="array" ref="F116">VLOOKUP($A116,[1]New!$A$2:$DE$2108,4,FALSE)</f>
        <v>School 1</v>
      </c>
      <c r="H116">
        <f t="array" ref="H116">VLOOKUP($A116,[1]New!$A$2:$DE$2108,3,FALSE)</f>
        <v>6056056</v>
      </c>
      <c r="Q116">
        <f t="array" ref="Q116">VLOOKUP($A116,[1]New!$A$2:$DE$2108,19,FALSE)</f>
        <v>209</v>
      </c>
      <c r="S116">
        <f t="array" ref="S116">VLOOKUP($A116,[1]New!$A$2:$DE$2108,21,FALSE)</f>
        <v>60</v>
      </c>
      <c r="U116">
        <f t="array" ref="U116">IF(S116&gt;=75,1,IF(AND(S116&gt;=50,S116&lt;75),2,IF(AND(S116&gt;=25,S116&lt;50),3,IF(S116&lt;25,4,"NA"))))</f>
        <v>2</v>
      </c>
      <c r="V116" s="8">
        <f t="array" ref="V116">VLOOKUP($A116,[1]New!$A$2:$DE$2108,17,FALSE)</f>
        <v>42263</v>
      </c>
      <c r="AG116" t="str">
        <f t="array" ref="AG116">VLOOKUP($A116,[1]New!$A$2:$DE$2108,61,FALSE)</f>
        <v>Writing: Plan, Organize, Develop, Revise, Research</v>
      </c>
      <c r="AJ116">
        <f t="array" ref="AJ116">VLOOKUP($A116,[1]New!$A$2:$DE$2108,62,FALSE)</f>
        <v>208</v>
      </c>
      <c r="AN116">
        <f t="array" ref="AN116">IF(VLOOKUP($A116,[1]New!$A$2:$DE$2108,65,FALSE)="High",1,IF(VLOOKUP($A116,[1]New!$A$2:$DE$2108,65,FALSE)="HiAvg",2,IF(VLOOKUP($A116,[1]New!$A$2:$DE$2108,65,FALSE)="Avg",3,IF(VLOOKUP($A116,[1]New!$A$2:$DE$2108,65,FALSE)="LoAvg",4,5))))</f>
        <v>3</v>
      </c>
      <c r="AO116" t="str">
        <f t="array" ref="AO116">VLOOKUP($A116,[1]New!$A$2:$DE$2108,66,FALSE)</f>
        <v>Language: Understand, Edit for Grammar, Usage</v>
      </c>
      <c r="AR116">
        <f t="array" ref="AR116">VLOOKUP($A116,[1]New!$A$2:$DE$2108,67,FALSE)</f>
        <v>209</v>
      </c>
      <c r="AV116">
        <f t="array" ref="AV116">IF(VLOOKUP($A116,[1]New!$A$2:$DE$2108,70,FALSE)="High",1,IF(VLOOKUP($A116,[1]New!$A$2:$DE$2108,70,FALSE)="HiAvg",2,IF(VLOOKUP($A116,[1]New!$A$2:$DE$2108,70,FALSE)="Avg",3,IF(VLOOKUP($A116,[1]New!$A$2:$DE$2108,70,FALSE)="LoAvg",4,5))))</f>
        <v>3</v>
      </c>
      <c r="AW116" t="str">
        <f t="array" ref="AW116">VLOOKUP($A116,[1]New!$A$2:$DE$2108,71,FALSE)</f>
        <v>Language: Understand, Edit Mechanics</v>
      </c>
      <c r="AZ116">
        <f t="array" ref="AZ116">VLOOKUP($A116,[1]New!$A$2:$DE$2108,72,FALSE)</f>
        <v>211</v>
      </c>
      <c r="BD116">
        <f t="array" ref="BD116">IF(VLOOKUP($A116,[1]New!$A$2:$DE$2108,75,FALSE)="High",1,IF(VLOOKUP($A116,[1]New!$A$2:$DE$2108,75,FALSE)="HiAvg",2,IF(VLOOKUP($A116,[1]New!$A$2:$DE$2108,75,FALSE)="Avg",3,IF(VLOOKUP($A116,[1]New!$A$2:$DE$2108,75,FALSE)="LoAvg",4,5))))</f>
        <v>3</v>
      </c>
      <c r="BE116" t="str">
        <f t="array" ref="BE116">IF(VLOOKUP($A116,[1]New!$A$2:$DE$2108,76,FALSE)="","",VLOOKUP($A116,[1]New!$A$2:$DE$2108,76,FALSE))</f>
        <v/>
      </c>
      <c r="BH116" t="str">
        <f t="array" ref="BH116">IF(VLOOKUP($A116,[1]New!$A$2:$DE$2108,77,FALSE)="","",VLOOKUP($A116,[1]New!$A$2:$DE$2108,77,FALSE))</f>
        <v/>
      </c>
      <c r="BL116" t="str">
        <f t="array" ref="BL116">IF(VLOOKUP($A116,[1]New!$A$2:$DE$2108,80,FALSE)="High",1,IF(VLOOKUP($A116,[1]New!$A$2:$DE$2108,80,FALSE)="HiAvg",2,IF(VLOOKUP($A116,[1]New!$A$2:$DE$2108,80,FALSE)="Avg",3,IF(VLOOKUP($A116,[1]New!$A$2:$DE$2108,80,FALSE)="LoAvg",4,IF(VLOOKUP($A116,[1]New!$A$2:$DE$2108,80,FALSE)="Low",5,"")))))</f>
        <v/>
      </c>
    </row>
    <row r="117" spans="1:64" x14ac:dyDescent="0.2">
      <c r="A117" s="7" t="s">
        <v>240</v>
      </c>
      <c r="B117">
        <v>2015</v>
      </c>
      <c r="C117" t="s">
        <v>2233</v>
      </c>
      <c r="D117" t="str">
        <f t="array" ref="D117">VLOOKUP($A117,[1]New!$A$2:$DE$2108,5,FALSE)</f>
        <v>Mathematics</v>
      </c>
      <c r="E117">
        <f t="array" ref="E117">VLOOKUP($A117,[1]New!$A$2:$DE$2108,3,FALSE)</f>
        <v>6056056</v>
      </c>
      <c r="F117" t="str">
        <f t="array" ref="F117">VLOOKUP($A117,[1]New!$A$2:$DE$2108,4,FALSE)</f>
        <v>School 1</v>
      </c>
      <c r="H117">
        <f t="array" ref="H117">VLOOKUP($A117,[1]New!$A$2:$DE$2108,3,FALSE)</f>
        <v>6056056</v>
      </c>
      <c r="Q117">
        <f t="array" ref="Q117">VLOOKUP($A117,[1]New!$A$2:$DE$2108,19,FALSE)</f>
        <v>197</v>
      </c>
      <c r="S117">
        <f t="array" ref="S117">VLOOKUP($A117,[1]New!$A$2:$DE$2108,21,FALSE)</f>
        <v>16</v>
      </c>
      <c r="U117">
        <f t="array" ref="U117">IF(S117&gt;=75,1,IF(AND(S117&gt;=50,S117&lt;75),2,IF(AND(S117&gt;=25,S117&lt;50),3,IF(S117&lt;25,4,"NA"))))</f>
        <v>4</v>
      </c>
      <c r="V117" s="8">
        <f t="array" ref="V117">VLOOKUP($A117,[1]New!$A$2:$DE$2108,17,FALSE)</f>
        <v>42271</v>
      </c>
      <c r="AG117" t="str">
        <f t="array" ref="AG117">VLOOKUP($A117,[1]New!$A$2:$DE$2108,61,FALSE)</f>
        <v>Operations and Algebraic Thinking</v>
      </c>
      <c r="AJ117">
        <f t="array" ref="AJ117">VLOOKUP($A117,[1]New!$A$2:$DE$2108,62,FALSE)</f>
        <v>196</v>
      </c>
      <c r="AN117">
        <f t="array" ref="AN117">IF(VLOOKUP($A117,[1]New!$A$2:$DE$2108,65,FALSE)="High",1,IF(VLOOKUP($A117,[1]New!$A$2:$DE$2108,65,FALSE)="HiAvg",2,IF(VLOOKUP($A117,[1]New!$A$2:$DE$2108,65,FALSE)="Avg",3,IF(VLOOKUP($A117,[1]New!$A$2:$DE$2108,65,FALSE)="LoAvg",4,5))))</f>
        <v>5</v>
      </c>
      <c r="AO117" t="str">
        <f t="array" ref="AO117">VLOOKUP($A117,[1]New!$A$2:$DE$2108,66,FALSE)</f>
        <v>Number and Operations</v>
      </c>
      <c r="AR117">
        <f t="array" ref="AR117">VLOOKUP($A117,[1]New!$A$2:$DE$2108,67,FALSE)</f>
        <v>196</v>
      </c>
      <c r="AV117">
        <f t="array" ref="AV117">IF(VLOOKUP($A117,[1]New!$A$2:$DE$2108,70,FALSE)="High",1,IF(VLOOKUP($A117,[1]New!$A$2:$DE$2108,70,FALSE)="HiAvg",2,IF(VLOOKUP($A117,[1]New!$A$2:$DE$2108,70,FALSE)="Avg",3,IF(VLOOKUP($A117,[1]New!$A$2:$DE$2108,70,FALSE)="LoAvg",4,5))))</f>
        <v>5</v>
      </c>
      <c r="AW117" t="str">
        <f t="array" ref="AW117">VLOOKUP($A117,[1]New!$A$2:$DE$2108,71,FALSE)</f>
        <v>Measurement and Data</v>
      </c>
      <c r="AZ117">
        <f t="array" ref="AZ117">VLOOKUP($A117,[1]New!$A$2:$DE$2108,72,FALSE)</f>
        <v>200</v>
      </c>
      <c r="BD117">
        <f t="array" ref="BD117">IF(VLOOKUP($A117,[1]New!$A$2:$DE$2108,75,FALSE)="High",1,IF(VLOOKUP($A117,[1]New!$A$2:$DE$2108,75,FALSE)="HiAvg",2,IF(VLOOKUP($A117,[1]New!$A$2:$DE$2108,75,FALSE)="Avg",3,IF(VLOOKUP($A117,[1]New!$A$2:$DE$2108,75,FALSE)="LoAvg",4,5))))</f>
        <v>5</v>
      </c>
      <c r="BE117" t="str">
        <f t="array" ref="BE117">IF(VLOOKUP($A117,[1]New!$A$2:$DE$2108,76,FALSE)="","",VLOOKUP($A117,[1]New!$A$2:$DE$2108,76,FALSE))</f>
        <v>Geometry</v>
      </c>
      <c r="BH117">
        <f t="array" ref="BH117">IF(VLOOKUP($A117,[1]New!$A$2:$DE$2108,77,FALSE)="","",VLOOKUP($A117,[1]New!$A$2:$DE$2108,77,FALSE))</f>
        <v>197</v>
      </c>
      <c r="BL117">
        <f t="array" ref="BL117">IF(VLOOKUP($A117,[1]New!$A$2:$DE$2108,80,FALSE)="High",1,IF(VLOOKUP($A117,[1]New!$A$2:$DE$2108,80,FALSE)="HiAvg",2,IF(VLOOKUP($A117,[1]New!$A$2:$DE$2108,80,FALSE)="Avg",3,IF(VLOOKUP($A117,[1]New!$A$2:$DE$2108,80,FALSE)="LoAvg",4,IF(VLOOKUP($A117,[1]New!$A$2:$DE$2108,80,FALSE)="Low",5,"")))))</f>
        <v>5</v>
      </c>
    </row>
    <row r="118" spans="1:64" x14ac:dyDescent="0.2">
      <c r="A118" s="7" t="s">
        <v>241</v>
      </c>
      <c r="B118">
        <v>2015</v>
      </c>
      <c r="C118" t="s">
        <v>2233</v>
      </c>
      <c r="D118" t="str">
        <f t="array" ref="D118">VLOOKUP($A118,[1]New!$A$2:$DE$2108,5,FALSE)</f>
        <v>Reading</v>
      </c>
      <c r="E118">
        <f t="array" ref="E118">VLOOKUP($A118,[1]New!$A$2:$DE$2108,3,FALSE)</f>
        <v>6056056</v>
      </c>
      <c r="F118" t="str">
        <f t="array" ref="F118">VLOOKUP($A118,[1]New!$A$2:$DE$2108,4,FALSE)</f>
        <v>School 1</v>
      </c>
      <c r="H118">
        <f t="array" ref="H118">VLOOKUP($A118,[1]New!$A$2:$DE$2108,3,FALSE)</f>
        <v>6056056</v>
      </c>
      <c r="Q118">
        <f t="array" ref="Q118">VLOOKUP($A118,[1]New!$A$2:$DE$2108,19,FALSE)</f>
        <v>214</v>
      </c>
      <c r="S118">
        <f t="array" ref="S118">VLOOKUP($A118,[1]New!$A$2:$DE$2108,21,FALSE)</f>
        <v>71</v>
      </c>
      <c r="U118">
        <f t="array" ref="U118">IF(S118&gt;=75,1,IF(AND(S118&gt;=50,S118&lt;75),2,IF(AND(S118&gt;=25,S118&lt;50),3,IF(S118&lt;25,4,"NA"))))</f>
        <v>2</v>
      </c>
      <c r="V118" s="8">
        <f t="array" ref="V118">VLOOKUP($A118,[1]New!$A$2:$DE$2108,17,FALSE)</f>
        <v>42257</v>
      </c>
      <c r="AG118" t="str">
        <f t="array" ref="AG118">VLOOKUP($A118,[1]New!$A$2:$DE$2108,61,FALSE)</f>
        <v>Literature</v>
      </c>
      <c r="AJ118">
        <f t="array" ref="AJ118">VLOOKUP($A118,[1]New!$A$2:$DE$2108,62,FALSE)</f>
        <v>215</v>
      </c>
      <c r="AN118">
        <f t="array" ref="AN118">IF(VLOOKUP($A118,[1]New!$A$2:$DE$2108,65,FALSE)="High",1,IF(VLOOKUP($A118,[1]New!$A$2:$DE$2108,65,FALSE)="HiAvg",2,IF(VLOOKUP($A118,[1]New!$A$2:$DE$2108,65,FALSE)="Avg",3,IF(VLOOKUP($A118,[1]New!$A$2:$DE$2108,65,FALSE)="LoAvg",4,5))))</f>
        <v>2</v>
      </c>
      <c r="AO118" t="str">
        <f t="array" ref="AO118">VLOOKUP($A118,[1]New!$A$2:$DE$2108,66,FALSE)</f>
        <v>Informational Text</v>
      </c>
      <c r="AR118">
        <f t="array" ref="AR118">VLOOKUP($A118,[1]New!$A$2:$DE$2108,67,FALSE)</f>
        <v>207</v>
      </c>
      <c r="AV118">
        <f t="array" ref="AV118">IF(VLOOKUP($A118,[1]New!$A$2:$DE$2108,70,FALSE)="High",1,IF(VLOOKUP($A118,[1]New!$A$2:$DE$2108,70,FALSE)="HiAvg",2,IF(VLOOKUP($A118,[1]New!$A$2:$DE$2108,70,FALSE)="Avg",3,IF(VLOOKUP($A118,[1]New!$A$2:$DE$2108,70,FALSE)="LoAvg",4,5))))</f>
        <v>3</v>
      </c>
      <c r="AW118" t="str">
        <f t="array" ref="AW118">VLOOKUP($A118,[1]New!$A$2:$DE$2108,71,FALSE)</f>
        <v>Vocabulary Acquisition and Use</v>
      </c>
      <c r="AZ118">
        <f t="array" ref="AZ118">VLOOKUP($A118,[1]New!$A$2:$DE$2108,72,FALSE)</f>
        <v>220</v>
      </c>
      <c r="BD118">
        <f t="array" ref="BD118">IF(VLOOKUP($A118,[1]New!$A$2:$DE$2108,75,FALSE)="High",1,IF(VLOOKUP($A118,[1]New!$A$2:$DE$2108,75,FALSE)="HiAvg",2,IF(VLOOKUP($A118,[1]New!$A$2:$DE$2108,75,FALSE)="Avg",3,IF(VLOOKUP($A118,[1]New!$A$2:$DE$2108,75,FALSE)="LoAvg",4,5))))</f>
        <v>1</v>
      </c>
      <c r="BE118" t="str">
        <f t="array" ref="BE118">IF(VLOOKUP($A118,[1]New!$A$2:$DE$2108,76,FALSE)="","",VLOOKUP($A118,[1]New!$A$2:$DE$2108,76,FALSE))</f>
        <v/>
      </c>
      <c r="BH118" t="str">
        <f t="array" ref="BH118">IF(VLOOKUP($A118,[1]New!$A$2:$DE$2108,77,FALSE)="","",VLOOKUP($A118,[1]New!$A$2:$DE$2108,77,FALSE))</f>
        <v/>
      </c>
      <c r="BL118" t="str">
        <f t="array" ref="BL118">IF(VLOOKUP($A118,[1]New!$A$2:$DE$2108,80,FALSE)="High",1,IF(VLOOKUP($A118,[1]New!$A$2:$DE$2108,80,FALSE)="HiAvg",2,IF(VLOOKUP($A118,[1]New!$A$2:$DE$2108,80,FALSE)="Avg",3,IF(VLOOKUP($A118,[1]New!$A$2:$DE$2108,80,FALSE)="LoAvg",4,IF(VLOOKUP($A118,[1]New!$A$2:$DE$2108,80,FALSE)="Low",5,"")))))</f>
        <v/>
      </c>
    </row>
    <row r="119" spans="1:64" x14ac:dyDescent="0.2">
      <c r="A119" s="7" t="s">
        <v>242</v>
      </c>
      <c r="B119">
        <v>2015</v>
      </c>
      <c r="C119" t="s">
        <v>2233</v>
      </c>
      <c r="D119" t="str">
        <f t="array" ref="D119">VLOOKUP($A119,[1]New!$A$2:$DE$2108,5,FALSE)</f>
        <v>Language Usage</v>
      </c>
      <c r="E119">
        <f t="array" ref="E119">VLOOKUP($A119,[1]New!$A$2:$DE$2108,3,FALSE)</f>
        <v>6056058</v>
      </c>
      <c r="F119" t="str">
        <f t="array" ref="F119">VLOOKUP($A119,[1]New!$A$2:$DE$2108,4,FALSE)</f>
        <v>School 1</v>
      </c>
      <c r="H119">
        <f t="array" ref="H119">VLOOKUP($A119,[1]New!$A$2:$DE$2108,3,FALSE)</f>
        <v>6056058</v>
      </c>
      <c r="Q119">
        <f t="array" ref="Q119">VLOOKUP($A119,[1]New!$A$2:$DE$2108,19,FALSE)</f>
        <v>186</v>
      </c>
      <c r="S119">
        <f t="array" ref="S119">VLOOKUP($A119,[1]New!$A$2:$DE$2108,21,FALSE)</f>
        <v>8</v>
      </c>
      <c r="U119">
        <f t="array" ref="U119">IF(S119&gt;=75,1,IF(AND(S119&gt;=50,S119&lt;75),2,IF(AND(S119&gt;=25,S119&lt;50),3,IF(S119&lt;25,4,"NA"))))</f>
        <v>4</v>
      </c>
      <c r="V119" s="8">
        <f t="array" ref="V119">VLOOKUP($A119,[1]New!$A$2:$DE$2108,17,FALSE)</f>
        <v>42263</v>
      </c>
      <c r="AG119" t="str">
        <f t="array" ref="AG119">VLOOKUP($A119,[1]New!$A$2:$DE$2108,61,FALSE)</f>
        <v>Writing: Plan, Organize, Develop, Revise, Research</v>
      </c>
      <c r="AJ119">
        <f t="array" ref="AJ119">VLOOKUP($A119,[1]New!$A$2:$DE$2108,62,FALSE)</f>
        <v>188</v>
      </c>
      <c r="AN119">
        <f t="array" ref="AN119">IF(VLOOKUP($A119,[1]New!$A$2:$DE$2108,65,FALSE)="High",1,IF(VLOOKUP($A119,[1]New!$A$2:$DE$2108,65,FALSE)="HiAvg",2,IF(VLOOKUP($A119,[1]New!$A$2:$DE$2108,65,FALSE)="Avg",3,IF(VLOOKUP($A119,[1]New!$A$2:$DE$2108,65,FALSE)="LoAvg",4,5))))</f>
        <v>5</v>
      </c>
      <c r="AO119" t="str">
        <f t="array" ref="AO119">VLOOKUP($A119,[1]New!$A$2:$DE$2108,66,FALSE)</f>
        <v>Language: Understand, Edit for Grammar, Usage</v>
      </c>
      <c r="AR119">
        <f t="array" ref="AR119">VLOOKUP($A119,[1]New!$A$2:$DE$2108,67,FALSE)</f>
        <v>188</v>
      </c>
      <c r="AV119">
        <f t="array" ref="AV119">IF(VLOOKUP($A119,[1]New!$A$2:$DE$2108,70,FALSE)="High",1,IF(VLOOKUP($A119,[1]New!$A$2:$DE$2108,70,FALSE)="HiAvg",2,IF(VLOOKUP($A119,[1]New!$A$2:$DE$2108,70,FALSE)="Avg",3,IF(VLOOKUP($A119,[1]New!$A$2:$DE$2108,70,FALSE)="LoAvg",4,5))))</f>
        <v>5</v>
      </c>
      <c r="AW119" t="str">
        <f t="array" ref="AW119">VLOOKUP($A119,[1]New!$A$2:$DE$2108,71,FALSE)</f>
        <v>Language: Understand, Edit Mechanics</v>
      </c>
      <c r="AZ119">
        <f t="array" ref="AZ119">VLOOKUP($A119,[1]New!$A$2:$DE$2108,72,FALSE)</f>
        <v>183</v>
      </c>
      <c r="BD119">
        <f t="array" ref="BD119">IF(VLOOKUP($A119,[1]New!$A$2:$DE$2108,75,FALSE)="High",1,IF(VLOOKUP($A119,[1]New!$A$2:$DE$2108,75,FALSE)="HiAvg",2,IF(VLOOKUP($A119,[1]New!$A$2:$DE$2108,75,FALSE)="Avg",3,IF(VLOOKUP($A119,[1]New!$A$2:$DE$2108,75,FALSE)="LoAvg",4,5))))</f>
        <v>5</v>
      </c>
      <c r="BE119" t="str">
        <f t="array" ref="BE119">IF(VLOOKUP($A119,[1]New!$A$2:$DE$2108,76,FALSE)="","",VLOOKUP($A119,[1]New!$A$2:$DE$2108,76,FALSE))</f>
        <v/>
      </c>
      <c r="BH119" t="str">
        <f t="array" ref="BH119">IF(VLOOKUP($A119,[1]New!$A$2:$DE$2108,77,FALSE)="","",VLOOKUP($A119,[1]New!$A$2:$DE$2108,77,FALSE))</f>
        <v/>
      </c>
      <c r="BL119" t="str">
        <f t="array" ref="BL119">IF(VLOOKUP($A119,[1]New!$A$2:$DE$2108,80,FALSE)="High",1,IF(VLOOKUP($A119,[1]New!$A$2:$DE$2108,80,FALSE)="HiAvg",2,IF(VLOOKUP($A119,[1]New!$A$2:$DE$2108,80,FALSE)="Avg",3,IF(VLOOKUP($A119,[1]New!$A$2:$DE$2108,80,FALSE)="LoAvg",4,IF(VLOOKUP($A119,[1]New!$A$2:$DE$2108,80,FALSE)="Low",5,"")))))</f>
        <v/>
      </c>
    </row>
    <row r="120" spans="1:64" x14ac:dyDescent="0.2">
      <c r="A120" s="7" t="s">
        <v>243</v>
      </c>
      <c r="B120">
        <v>2015</v>
      </c>
      <c r="C120" t="s">
        <v>2233</v>
      </c>
      <c r="D120" t="str">
        <f t="array" ref="D120">VLOOKUP($A120,[1]New!$A$2:$DE$2108,5,FALSE)</f>
        <v>Mathematics</v>
      </c>
      <c r="E120">
        <f t="array" ref="E120">VLOOKUP($A120,[1]New!$A$2:$DE$2108,3,FALSE)</f>
        <v>6056058</v>
      </c>
      <c r="F120" t="str">
        <f t="array" ref="F120">VLOOKUP($A120,[1]New!$A$2:$DE$2108,4,FALSE)</f>
        <v>School 1</v>
      </c>
      <c r="H120">
        <f t="array" ref="H120">VLOOKUP($A120,[1]New!$A$2:$DE$2108,3,FALSE)</f>
        <v>6056058</v>
      </c>
      <c r="Q120">
        <f t="array" ref="Q120">VLOOKUP($A120,[1]New!$A$2:$DE$2108,19,FALSE)</f>
        <v>196</v>
      </c>
      <c r="S120">
        <f t="array" ref="S120">VLOOKUP($A120,[1]New!$A$2:$DE$2108,21,FALSE)</f>
        <v>15</v>
      </c>
      <c r="U120">
        <f t="array" ref="U120">IF(S120&gt;=75,1,IF(AND(S120&gt;=50,S120&lt;75),2,IF(AND(S120&gt;=25,S120&lt;50),3,IF(S120&lt;25,4,"NA"))))</f>
        <v>4</v>
      </c>
      <c r="V120" s="8">
        <f t="array" ref="V120">VLOOKUP($A120,[1]New!$A$2:$DE$2108,17,FALSE)</f>
        <v>42271</v>
      </c>
      <c r="AG120" t="str">
        <f t="array" ref="AG120">VLOOKUP($A120,[1]New!$A$2:$DE$2108,61,FALSE)</f>
        <v>Operations and Algebraic Thinking</v>
      </c>
      <c r="AJ120">
        <f t="array" ref="AJ120">VLOOKUP($A120,[1]New!$A$2:$DE$2108,62,FALSE)</f>
        <v>193</v>
      </c>
      <c r="AN120">
        <f t="array" ref="AN120">IF(VLOOKUP($A120,[1]New!$A$2:$DE$2108,65,FALSE)="High",1,IF(VLOOKUP($A120,[1]New!$A$2:$DE$2108,65,FALSE)="HiAvg",2,IF(VLOOKUP($A120,[1]New!$A$2:$DE$2108,65,FALSE)="Avg",3,IF(VLOOKUP($A120,[1]New!$A$2:$DE$2108,65,FALSE)="LoAvg",4,5))))</f>
        <v>5</v>
      </c>
      <c r="AO120" t="str">
        <f t="array" ref="AO120">VLOOKUP($A120,[1]New!$A$2:$DE$2108,66,FALSE)</f>
        <v>Number and Operations</v>
      </c>
      <c r="AR120">
        <f t="array" ref="AR120">VLOOKUP($A120,[1]New!$A$2:$DE$2108,67,FALSE)</f>
        <v>195</v>
      </c>
      <c r="AV120">
        <f t="array" ref="AV120">IF(VLOOKUP($A120,[1]New!$A$2:$DE$2108,70,FALSE)="High",1,IF(VLOOKUP($A120,[1]New!$A$2:$DE$2108,70,FALSE)="HiAvg",2,IF(VLOOKUP($A120,[1]New!$A$2:$DE$2108,70,FALSE)="Avg",3,IF(VLOOKUP($A120,[1]New!$A$2:$DE$2108,70,FALSE)="LoAvg",4,5))))</f>
        <v>5</v>
      </c>
      <c r="AW120" t="str">
        <f t="array" ref="AW120">VLOOKUP($A120,[1]New!$A$2:$DE$2108,71,FALSE)</f>
        <v>Measurement and Data</v>
      </c>
      <c r="AZ120">
        <f t="array" ref="AZ120">VLOOKUP($A120,[1]New!$A$2:$DE$2108,72,FALSE)</f>
        <v>197</v>
      </c>
      <c r="BD120">
        <f t="array" ref="BD120">IF(VLOOKUP($A120,[1]New!$A$2:$DE$2108,75,FALSE)="High",1,IF(VLOOKUP($A120,[1]New!$A$2:$DE$2108,75,FALSE)="HiAvg",2,IF(VLOOKUP($A120,[1]New!$A$2:$DE$2108,75,FALSE)="Avg",3,IF(VLOOKUP($A120,[1]New!$A$2:$DE$2108,75,FALSE)="LoAvg",4,5))))</f>
        <v>5</v>
      </c>
      <c r="BE120" t="str">
        <f t="array" ref="BE120">IF(VLOOKUP($A120,[1]New!$A$2:$DE$2108,76,FALSE)="","",VLOOKUP($A120,[1]New!$A$2:$DE$2108,76,FALSE))</f>
        <v>Geometry</v>
      </c>
      <c r="BH120">
        <f t="array" ref="BH120">IF(VLOOKUP($A120,[1]New!$A$2:$DE$2108,77,FALSE)="","",VLOOKUP($A120,[1]New!$A$2:$DE$2108,77,FALSE))</f>
        <v>202</v>
      </c>
      <c r="BL120">
        <f t="array" ref="BL120">IF(VLOOKUP($A120,[1]New!$A$2:$DE$2108,80,FALSE)="High",1,IF(VLOOKUP($A120,[1]New!$A$2:$DE$2108,80,FALSE)="HiAvg",2,IF(VLOOKUP($A120,[1]New!$A$2:$DE$2108,80,FALSE)="Avg",3,IF(VLOOKUP($A120,[1]New!$A$2:$DE$2108,80,FALSE)="LoAvg",4,IF(VLOOKUP($A120,[1]New!$A$2:$DE$2108,80,FALSE)="Low",5,"")))))</f>
        <v>4</v>
      </c>
    </row>
    <row r="121" spans="1:64" x14ac:dyDescent="0.2">
      <c r="A121" s="7" t="s">
        <v>244</v>
      </c>
      <c r="B121">
        <v>2015</v>
      </c>
      <c r="C121" t="s">
        <v>2233</v>
      </c>
      <c r="D121" t="str">
        <f t="array" ref="D121">VLOOKUP($A121,[1]New!$A$2:$DE$2108,5,FALSE)</f>
        <v>Reading</v>
      </c>
      <c r="E121">
        <f t="array" ref="E121">VLOOKUP($A121,[1]New!$A$2:$DE$2108,3,FALSE)</f>
        <v>6056058</v>
      </c>
      <c r="F121" t="str">
        <f t="array" ref="F121">VLOOKUP($A121,[1]New!$A$2:$DE$2108,4,FALSE)</f>
        <v>School 1</v>
      </c>
      <c r="H121">
        <f t="array" ref="H121">VLOOKUP($A121,[1]New!$A$2:$DE$2108,3,FALSE)</f>
        <v>6056058</v>
      </c>
      <c r="Q121">
        <f t="array" ref="Q121">VLOOKUP($A121,[1]New!$A$2:$DE$2108,19,FALSE)</f>
        <v>199</v>
      </c>
      <c r="S121">
        <f t="array" ref="S121">VLOOKUP($A121,[1]New!$A$2:$DE$2108,21,FALSE)</f>
        <v>33</v>
      </c>
      <c r="U121">
        <f t="array" ref="U121">IF(S121&gt;=75,1,IF(AND(S121&gt;=50,S121&lt;75),2,IF(AND(S121&gt;=25,S121&lt;50),3,IF(S121&lt;25,4,"NA"))))</f>
        <v>3</v>
      </c>
      <c r="V121" s="8">
        <f t="array" ref="V121">VLOOKUP($A121,[1]New!$A$2:$DE$2108,17,FALSE)</f>
        <v>42257</v>
      </c>
      <c r="AG121" t="str">
        <f t="array" ref="AG121">VLOOKUP($A121,[1]New!$A$2:$DE$2108,61,FALSE)</f>
        <v>Literature</v>
      </c>
      <c r="AJ121">
        <f t="array" ref="AJ121">VLOOKUP($A121,[1]New!$A$2:$DE$2108,62,FALSE)</f>
        <v>197</v>
      </c>
      <c r="AN121">
        <f t="array" ref="AN121">IF(VLOOKUP($A121,[1]New!$A$2:$DE$2108,65,FALSE)="High",1,IF(VLOOKUP($A121,[1]New!$A$2:$DE$2108,65,FALSE)="HiAvg",2,IF(VLOOKUP($A121,[1]New!$A$2:$DE$2108,65,FALSE)="Avg",3,IF(VLOOKUP($A121,[1]New!$A$2:$DE$2108,65,FALSE)="LoAvg",4,5))))</f>
        <v>4</v>
      </c>
      <c r="AO121" t="str">
        <f t="array" ref="AO121">VLOOKUP($A121,[1]New!$A$2:$DE$2108,66,FALSE)</f>
        <v>Informational Text</v>
      </c>
      <c r="AR121">
        <f t="array" ref="AR121">VLOOKUP($A121,[1]New!$A$2:$DE$2108,67,FALSE)</f>
        <v>200</v>
      </c>
      <c r="AV121">
        <f t="array" ref="AV121">IF(VLOOKUP($A121,[1]New!$A$2:$DE$2108,70,FALSE)="High",1,IF(VLOOKUP($A121,[1]New!$A$2:$DE$2108,70,FALSE)="HiAvg",2,IF(VLOOKUP($A121,[1]New!$A$2:$DE$2108,70,FALSE)="Avg",3,IF(VLOOKUP($A121,[1]New!$A$2:$DE$2108,70,FALSE)="LoAvg",4,5))))</f>
        <v>4</v>
      </c>
      <c r="AW121" t="str">
        <f t="array" ref="AW121">VLOOKUP($A121,[1]New!$A$2:$DE$2108,71,FALSE)</f>
        <v>Vocabulary Acquisition and Use</v>
      </c>
      <c r="AZ121">
        <f t="array" ref="AZ121">VLOOKUP($A121,[1]New!$A$2:$DE$2108,72,FALSE)</f>
        <v>199</v>
      </c>
      <c r="BD121">
        <f t="array" ref="BD121">IF(VLOOKUP($A121,[1]New!$A$2:$DE$2108,75,FALSE)="High",1,IF(VLOOKUP($A121,[1]New!$A$2:$DE$2108,75,FALSE)="HiAvg",2,IF(VLOOKUP($A121,[1]New!$A$2:$DE$2108,75,FALSE)="Avg",3,IF(VLOOKUP($A121,[1]New!$A$2:$DE$2108,75,FALSE)="LoAvg",4,5))))</f>
        <v>4</v>
      </c>
      <c r="BE121" t="str">
        <f t="array" ref="BE121">IF(VLOOKUP($A121,[1]New!$A$2:$DE$2108,76,FALSE)="","",VLOOKUP($A121,[1]New!$A$2:$DE$2108,76,FALSE))</f>
        <v/>
      </c>
      <c r="BH121" t="str">
        <f t="array" ref="BH121">IF(VLOOKUP($A121,[1]New!$A$2:$DE$2108,77,FALSE)="","",VLOOKUP($A121,[1]New!$A$2:$DE$2108,77,FALSE))</f>
        <v/>
      </c>
      <c r="BL121" t="str">
        <f t="array" ref="BL121">IF(VLOOKUP($A121,[1]New!$A$2:$DE$2108,80,FALSE)="High",1,IF(VLOOKUP($A121,[1]New!$A$2:$DE$2108,80,FALSE)="HiAvg",2,IF(VLOOKUP($A121,[1]New!$A$2:$DE$2108,80,FALSE)="Avg",3,IF(VLOOKUP($A121,[1]New!$A$2:$DE$2108,80,FALSE)="LoAvg",4,IF(VLOOKUP($A121,[1]New!$A$2:$DE$2108,80,FALSE)="Low",5,"")))))</f>
        <v/>
      </c>
    </row>
    <row r="122" spans="1:64" x14ac:dyDescent="0.2">
      <c r="A122" s="7" t="s">
        <v>245</v>
      </c>
      <c r="B122">
        <v>2015</v>
      </c>
      <c r="C122" t="s">
        <v>2233</v>
      </c>
      <c r="D122" t="str">
        <f t="array" ref="D122">VLOOKUP($A122,[1]New!$A$2:$DE$2108,5,FALSE)</f>
        <v>Language Usage</v>
      </c>
      <c r="E122">
        <f t="array" ref="E122">VLOOKUP($A122,[1]New!$A$2:$DE$2108,3,FALSE)</f>
        <v>6056059</v>
      </c>
      <c r="F122" t="str">
        <f t="array" ref="F122">VLOOKUP($A122,[1]New!$A$2:$DE$2108,4,FALSE)</f>
        <v>School 1</v>
      </c>
      <c r="H122">
        <f t="array" ref="H122">VLOOKUP($A122,[1]New!$A$2:$DE$2108,3,FALSE)</f>
        <v>6056059</v>
      </c>
      <c r="Q122">
        <f t="array" ref="Q122">VLOOKUP($A122,[1]New!$A$2:$DE$2108,19,FALSE)</f>
        <v>190</v>
      </c>
      <c r="S122">
        <f t="array" ref="S122">VLOOKUP($A122,[1]New!$A$2:$DE$2108,21,FALSE)</f>
        <v>13</v>
      </c>
      <c r="U122">
        <f t="array" ref="U122">IF(S122&gt;=75,1,IF(AND(S122&gt;=50,S122&lt;75),2,IF(AND(S122&gt;=25,S122&lt;50),3,IF(S122&lt;25,4,"NA"))))</f>
        <v>4</v>
      </c>
      <c r="V122" s="8">
        <f t="array" ref="V122">VLOOKUP($A122,[1]New!$A$2:$DE$2108,17,FALSE)</f>
        <v>42264</v>
      </c>
      <c r="AG122" t="str">
        <f t="array" ref="AG122">VLOOKUP($A122,[1]New!$A$2:$DE$2108,61,FALSE)</f>
        <v>Writing: Plan, Organize, Develop, Revise, Research</v>
      </c>
      <c r="AJ122">
        <f t="array" ref="AJ122">VLOOKUP($A122,[1]New!$A$2:$DE$2108,62,FALSE)</f>
        <v>191</v>
      </c>
      <c r="AN122">
        <f t="array" ref="AN122">IF(VLOOKUP($A122,[1]New!$A$2:$DE$2108,65,FALSE)="High",1,IF(VLOOKUP($A122,[1]New!$A$2:$DE$2108,65,FALSE)="HiAvg",2,IF(VLOOKUP($A122,[1]New!$A$2:$DE$2108,65,FALSE)="Avg",3,IF(VLOOKUP($A122,[1]New!$A$2:$DE$2108,65,FALSE)="LoAvg",4,5))))</f>
        <v>5</v>
      </c>
      <c r="AO122" t="str">
        <f t="array" ref="AO122">VLOOKUP($A122,[1]New!$A$2:$DE$2108,66,FALSE)</f>
        <v>Language: Understand, Edit for Grammar, Usage</v>
      </c>
      <c r="AR122">
        <f t="array" ref="AR122">VLOOKUP($A122,[1]New!$A$2:$DE$2108,67,FALSE)</f>
        <v>190</v>
      </c>
      <c r="AV122">
        <f t="array" ref="AV122">IF(VLOOKUP($A122,[1]New!$A$2:$DE$2108,70,FALSE)="High",1,IF(VLOOKUP($A122,[1]New!$A$2:$DE$2108,70,FALSE)="HiAvg",2,IF(VLOOKUP($A122,[1]New!$A$2:$DE$2108,70,FALSE)="Avg",3,IF(VLOOKUP($A122,[1]New!$A$2:$DE$2108,70,FALSE)="LoAvg",4,5))))</f>
        <v>5</v>
      </c>
      <c r="AW122" t="str">
        <f t="array" ref="AW122">VLOOKUP($A122,[1]New!$A$2:$DE$2108,71,FALSE)</f>
        <v>Language: Understand, Edit Mechanics</v>
      </c>
      <c r="AZ122">
        <f t="array" ref="AZ122">VLOOKUP($A122,[1]New!$A$2:$DE$2108,72,FALSE)</f>
        <v>189</v>
      </c>
      <c r="BD122">
        <f t="array" ref="BD122">IF(VLOOKUP($A122,[1]New!$A$2:$DE$2108,75,FALSE)="High",1,IF(VLOOKUP($A122,[1]New!$A$2:$DE$2108,75,FALSE)="HiAvg",2,IF(VLOOKUP($A122,[1]New!$A$2:$DE$2108,75,FALSE)="Avg",3,IF(VLOOKUP($A122,[1]New!$A$2:$DE$2108,75,FALSE)="LoAvg",4,5))))</f>
        <v>5</v>
      </c>
      <c r="BE122" t="str">
        <f t="array" ref="BE122">IF(VLOOKUP($A122,[1]New!$A$2:$DE$2108,76,FALSE)="","",VLOOKUP($A122,[1]New!$A$2:$DE$2108,76,FALSE))</f>
        <v/>
      </c>
      <c r="BH122" t="str">
        <f t="array" ref="BH122">IF(VLOOKUP($A122,[1]New!$A$2:$DE$2108,77,FALSE)="","",VLOOKUP($A122,[1]New!$A$2:$DE$2108,77,FALSE))</f>
        <v/>
      </c>
      <c r="BL122" t="str">
        <f t="array" ref="BL122">IF(VLOOKUP($A122,[1]New!$A$2:$DE$2108,80,FALSE)="High",1,IF(VLOOKUP($A122,[1]New!$A$2:$DE$2108,80,FALSE)="HiAvg",2,IF(VLOOKUP($A122,[1]New!$A$2:$DE$2108,80,FALSE)="Avg",3,IF(VLOOKUP($A122,[1]New!$A$2:$DE$2108,80,FALSE)="LoAvg",4,IF(VLOOKUP($A122,[1]New!$A$2:$DE$2108,80,FALSE)="Low",5,"")))))</f>
        <v/>
      </c>
    </row>
    <row r="123" spans="1:64" x14ac:dyDescent="0.2">
      <c r="A123" s="7" t="s">
        <v>246</v>
      </c>
      <c r="B123">
        <v>2015</v>
      </c>
      <c r="C123" t="s">
        <v>2233</v>
      </c>
      <c r="D123" t="str">
        <f t="array" ref="D123">VLOOKUP($A123,[1]New!$A$2:$DE$2108,5,FALSE)</f>
        <v>Mathematics</v>
      </c>
      <c r="E123">
        <f t="array" ref="E123">VLOOKUP($A123,[1]New!$A$2:$DE$2108,3,FALSE)</f>
        <v>6056059</v>
      </c>
      <c r="F123" t="str">
        <f t="array" ref="F123">VLOOKUP($A123,[1]New!$A$2:$DE$2108,4,FALSE)</f>
        <v>School 1</v>
      </c>
      <c r="H123">
        <f t="array" ref="H123">VLOOKUP($A123,[1]New!$A$2:$DE$2108,3,FALSE)</f>
        <v>6056059</v>
      </c>
      <c r="Q123">
        <f t="array" ref="Q123">VLOOKUP($A123,[1]New!$A$2:$DE$2108,19,FALSE)</f>
        <v>182</v>
      </c>
      <c r="S123">
        <f t="array" ref="S123">VLOOKUP($A123,[1]New!$A$2:$DE$2108,21,FALSE)</f>
        <v>2</v>
      </c>
      <c r="U123">
        <f t="array" ref="U123">IF(S123&gt;=75,1,IF(AND(S123&gt;=50,S123&lt;75),2,IF(AND(S123&gt;=25,S123&lt;50),3,IF(S123&lt;25,4,"NA"))))</f>
        <v>4</v>
      </c>
      <c r="V123" s="8">
        <f t="array" ref="V123">VLOOKUP($A123,[1]New!$A$2:$DE$2108,17,FALSE)</f>
        <v>42270</v>
      </c>
      <c r="AG123" t="str">
        <f t="array" ref="AG123">VLOOKUP($A123,[1]New!$A$2:$DE$2108,61,FALSE)</f>
        <v>Operations and Algebraic Thinking</v>
      </c>
      <c r="AJ123">
        <f t="array" ref="AJ123">VLOOKUP($A123,[1]New!$A$2:$DE$2108,62,FALSE)</f>
        <v>174</v>
      </c>
      <c r="AN123">
        <f t="array" ref="AN123">IF(VLOOKUP($A123,[1]New!$A$2:$DE$2108,65,FALSE)="High",1,IF(VLOOKUP($A123,[1]New!$A$2:$DE$2108,65,FALSE)="HiAvg",2,IF(VLOOKUP($A123,[1]New!$A$2:$DE$2108,65,FALSE)="Avg",3,IF(VLOOKUP($A123,[1]New!$A$2:$DE$2108,65,FALSE)="LoAvg",4,5))))</f>
        <v>5</v>
      </c>
      <c r="AO123" t="str">
        <f t="array" ref="AO123">VLOOKUP($A123,[1]New!$A$2:$DE$2108,66,FALSE)</f>
        <v>Number and Operations</v>
      </c>
      <c r="AR123">
        <f t="array" ref="AR123">VLOOKUP($A123,[1]New!$A$2:$DE$2108,67,FALSE)</f>
        <v>185</v>
      </c>
      <c r="AV123">
        <f t="array" ref="AV123">IF(VLOOKUP($A123,[1]New!$A$2:$DE$2108,70,FALSE)="High",1,IF(VLOOKUP($A123,[1]New!$A$2:$DE$2108,70,FALSE)="HiAvg",2,IF(VLOOKUP($A123,[1]New!$A$2:$DE$2108,70,FALSE)="Avg",3,IF(VLOOKUP($A123,[1]New!$A$2:$DE$2108,70,FALSE)="LoAvg",4,5))))</f>
        <v>5</v>
      </c>
      <c r="AW123" t="str">
        <f t="array" ref="AW123">VLOOKUP($A123,[1]New!$A$2:$DE$2108,71,FALSE)</f>
        <v>Measurement and Data</v>
      </c>
      <c r="AZ123">
        <f t="array" ref="AZ123">VLOOKUP($A123,[1]New!$A$2:$DE$2108,72,FALSE)</f>
        <v>187</v>
      </c>
      <c r="BD123">
        <f t="array" ref="BD123">IF(VLOOKUP($A123,[1]New!$A$2:$DE$2108,75,FALSE)="High",1,IF(VLOOKUP($A123,[1]New!$A$2:$DE$2108,75,FALSE)="HiAvg",2,IF(VLOOKUP($A123,[1]New!$A$2:$DE$2108,75,FALSE)="Avg",3,IF(VLOOKUP($A123,[1]New!$A$2:$DE$2108,75,FALSE)="LoAvg",4,5))))</f>
        <v>5</v>
      </c>
      <c r="BE123" t="str">
        <f t="array" ref="BE123">IF(VLOOKUP($A123,[1]New!$A$2:$DE$2108,76,FALSE)="","",VLOOKUP($A123,[1]New!$A$2:$DE$2108,76,FALSE))</f>
        <v>Geometry</v>
      </c>
      <c r="BH123">
        <f t="array" ref="BH123">IF(VLOOKUP($A123,[1]New!$A$2:$DE$2108,77,FALSE)="","",VLOOKUP($A123,[1]New!$A$2:$DE$2108,77,FALSE))</f>
        <v>184</v>
      </c>
      <c r="BL123">
        <f t="array" ref="BL123">IF(VLOOKUP($A123,[1]New!$A$2:$DE$2108,80,FALSE)="High",1,IF(VLOOKUP($A123,[1]New!$A$2:$DE$2108,80,FALSE)="HiAvg",2,IF(VLOOKUP($A123,[1]New!$A$2:$DE$2108,80,FALSE)="Avg",3,IF(VLOOKUP($A123,[1]New!$A$2:$DE$2108,80,FALSE)="LoAvg",4,IF(VLOOKUP($A123,[1]New!$A$2:$DE$2108,80,FALSE)="Low",5,"")))))</f>
        <v>5</v>
      </c>
    </row>
    <row r="124" spans="1:64" x14ac:dyDescent="0.2">
      <c r="A124" s="7" t="s">
        <v>247</v>
      </c>
      <c r="B124">
        <v>2015</v>
      </c>
      <c r="C124" t="s">
        <v>2233</v>
      </c>
      <c r="D124" t="str">
        <f t="array" ref="D124">VLOOKUP($A124,[1]New!$A$2:$DE$2108,5,FALSE)</f>
        <v>Reading</v>
      </c>
      <c r="E124">
        <f t="array" ref="E124">VLOOKUP($A124,[1]New!$A$2:$DE$2108,3,FALSE)</f>
        <v>6056059</v>
      </c>
      <c r="F124" t="str">
        <f t="array" ref="F124">VLOOKUP($A124,[1]New!$A$2:$DE$2108,4,FALSE)</f>
        <v>School 1</v>
      </c>
      <c r="H124">
        <f t="array" ref="H124">VLOOKUP($A124,[1]New!$A$2:$DE$2108,3,FALSE)</f>
        <v>6056059</v>
      </c>
      <c r="Q124">
        <f t="array" ref="Q124">VLOOKUP($A124,[1]New!$A$2:$DE$2108,19,FALSE)</f>
        <v>193</v>
      </c>
      <c r="S124">
        <f t="array" ref="S124">VLOOKUP($A124,[1]New!$A$2:$DE$2108,21,FALSE)</f>
        <v>20</v>
      </c>
      <c r="U124">
        <f t="array" ref="U124">IF(S124&gt;=75,1,IF(AND(S124&gt;=50,S124&lt;75),2,IF(AND(S124&gt;=25,S124&lt;50),3,IF(S124&lt;25,4,"NA"))))</f>
        <v>4</v>
      </c>
      <c r="V124" s="8">
        <f t="array" ref="V124">VLOOKUP($A124,[1]New!$A$2:$DE$2108,17,FALSE)</f>
        <v>42261</v>
      </c>
      <c r="AG124" t="str">
        <f t="array" ref="AG124">VLOOKUP($A124,[1]New!$A$2:$DE$2108,61,FALSE)</f>
        <v>Literature</v>
      </c>
      <c r="AJ124">
        <f t="array" ref="AJ124">VLOOKUP($A124,[1]New!$A$2:$DE$2108,62,FALSE)</f>
        <v>206</v>
      </c>
      <c r="AN124">
        <f t="array" ref="AN124">IF(VLOOKUP($A124,[1]New!$A$2:$DE$2108,65,FALSE)="High",1,IF(VLOOKUP($A124,[1]New!$A$2:$DE$2108,65,FALSE)="HiAvg",2,IF(VLOOKUP($A124,[1]New!$A$2:$DE$2108,65,FALSE)="Avg",3,IF(VLOOKUP($A124,[1]New!$A$2:$DE$2108,65,FALSE)="LoAvg",4,5))))</f>
        <v>3</v>
      </c>
      <c r="AO124" t="str">
        <f t="array" ref="AO124">VLOOKUP($A124,[1]New!$A$2:$DE$2108,66,FALSE)</f>
        <v>Informational Text</v>
      </c>
      <c r="AR124">
        <f t="array" ref="AR124">VLOOKUP($A124,[1]New!$A$2:$DE$2108,67,FALSE)</f>
        <v>184</v>
      </c>
      <c r="AV124">
        <f t="array" ref="AV124">IF(VLOOKUP($A124,[1]New!$A$2:$DE$2108,70,FALSE)="High",1,IF(VLOOKUP($A124,[1]New!$A$2:$DE$2108,70,FALSE)="HiAvg",2,IF(VLOOKUP($A124,[1]New!$A$2:$DE$2108,70,FALSE)="Avg",3,IF(VLOOKUP($A124,[1]New!$A$2:$DE$2108,70,FALSE)="LoAvg",4,5))))</f>
        <v>5</v>
      </c>
      <c r="AW124" t="str">
        <f t="array" ref="AW124">VLOOKUP($A124,[1]New!$A$2:$DE$2108,71,FALSE)</f>
        <v>Vocabulary Acquisition and Use</v>
      </c>
      <c r="AZ124">
        <f t="array" ref="AZ124">VLOOKUP($A124,[1]New!$A$2:$DE$2108,72,FALSE)</f>
        <v>191</v>
      </c>
      <c r="BD124">
        <f t="array" ref="BD124">IF(VLOOKUP($A124,[1]New!$A$2:$DE$2108,75,FALSE)="High",1,IF(VLOOKUP($A124,[1]New!$A$2:$DE$2108,75,FALSE)="HiAvg",2,IF(VLOOKUP($A124,[1]New!$A$2:$DE$2108,75,FALSE)="Avg",3,IF(VLOOKUP($A124,[1]New!$A$2:$DE$2108,75,FALSE)="LoAvg",4,5))))</f>
        <v>5</v>
      </c>
      <c r="BE124" t="str">
        <f t="array" ref="BE124">IF(VLOOKUP($A124,[1]New!$A$2:$DE$2108,76,FALSE)="","",VLOOKUP($A124,[1]New!$A$2:$DE$2108,76,FALSE))</f>
        <v/>
      </c>
      <c r="BH124" t="str">
        <f t="array" ref="BH124">IF(VLOOKUP($A124,[1]New!$A$2:$DE$2108,77,FALSE)="","",VLOOKUP($A124,[1]New!$A$2:$DE$2108,77,FALSE))</f>
        <v/>
      </c>
      <c r="BL124" t="str">
        <f t="array" ref="BL124">IF(VLOOKUP($A124,[1]New!$A$2:$DE$2108,80,FALSE)="High",1,IF(VLOOKUP($A124,[1]New!$A$2:$DE$2108,80,FALSE)="HiAvg",2,IF(VLOOKUP($A124,[1]New!$A$2:$DE$2108,80,FALSE)="Avg",3,IF(VLOOKUP($A124,[1]New!$A$2:$DE$2108,80,FALSE)="LoAvg",4,IF(VLOOKUP($A124,[1]New!$A$2:$DE$2108,80,FALSE)="Low",5,"")))))</f>
        <v/>
      </c>
    </row>
    <row r="125" spans="1:64" x14ac:dyDescent="0.2">
      <c r="A125" s="7" t="s">
        <v>248</v>
      </c>
      <c r="B125">
        <v>2015</v>
      </c>
      <c r="C125" t="s">
        <v>2233</v>
      </c>
      <c r="D125" t="str">
        <f t="array" ref="D125">VLOOKUP($A125,[1]New!$A$2:$DE$2108,5,FALSE)</f>
        <v>Language Usage</v>
      </c>
      <c r="E125">
        <f t="array" ref="E125">VLOOKUP($A125,[1]New!$A$2:$DE$2108,3,FALSE)</f>
        <v>6056061</v>
      </c>
      <c r="F125" t="str">
        <f t="array" ref="F125">VLOOKUP($A125,[1]New!$A$2:$DE$2108,4,FALSE)</f>
        <v>School 1</v>
      </c>
      <c r="H125">
        <f t="array" ref="H125">VLOOKUP($A125,[1]New!$A$2:$DE$2108,3,FALSE)</f>
        <v>6056061</v>
      </c>
      <c r="Q125">
        <f t="array" ref="Q125">VLOOKUP($A125,[1]New!$A$2:$DE$2108,19,FALSE)</f>
        <v>206</v>
      </c>
      <c r="S125">
        <f t="array" ref="S125">VLOOKUP($A125,[1]New!$A$2:$DE$2108,21,FALSE)</f>
        <v>69</v>
      </c>
      <c r="U125">
        <f t="array" ref="U125">IF(S125&gt;=75,1,IF(AND(S125&gt;=50,S125&lt;75),2,IF(AND(S125&gt;=25,S125&lt;50),3,IF(S125&lt;25,4,"NA"))))</f>
        <v>2</v>
      </c>
      <c r="V125" s="8">
        <f t="array" ref="V125">VLOOKUP($A125,[1]New!$A$2:$DE$2108,17,FALSE)</f>
        <v>42262</v>
      </c>
      <c r="AG125" t="str">
        <f t="array" ref="AG125">VLOOKUP($A125,[1]New!$A$2:$DE$2108,61,FALSE)</f>
        <v>Writing: Plan, Organize, Develop, Revise, Research</v>
      </c>
      <c r="AJ125">
        <f t="array" ref="AJ125">VLOOKUP($A125,[1]New!$A$2:$DE$2108,62,FALSE)</f>
        <v>213</v>
      </c>
      <c r="AN125">
        <f t="array" ref="AN125">IF(VLOOKUP($A125,[1]New!$A$2:$DE$2108,65,FALSE)="High",1,IF(VLOOKUP($A125,[1]New!$A$2:$DE$2108,65,FALSE)="HiAvg",2,IF(VLOOKUP($A125,[1]New!$A$2:$DE$2108,65,FALSE)="Avg",3,IF(VLOOKUP($A125,[1]New!$A$2:$DE$2108,65,FALSE)="LoAvg",4,5))))</f>
        <v>1</v>
      </c>
      <c r="AO125" t="str">
        <f t="array" ref="AO125">VLOOKUP($A125,[1]New!$A$2:$DE$2108,66,FALSE)</f>
        <v>Language: Understand, Edit for Grammar, Usage</v>
      </c>
      <c r="AR125">
        <f t="array" ref="AR125">VLOOKUP($A125,[1]New!$A$2:$DE$2108,67,FALSE)</f>
        <v>205</v>
      </c>
      <c r="AV125">
        <f t="array" ref="AV125">IF(VLOOKUP($A125,[1]New!$A$2:$DE$2108,70,FALSE)="High",1,IF(VLOOKUP($A125,[1]New!$A$2:$DE$2108,70,FALSE)="HiAvg",2,IF(VLOOKUP($A125,[1]New!$A$2:$DE$2108,70,FALSE)="Avg",3,IF(VLOOKUP($A125,[1]New!$A$2:$DE$2108,70,FALSE)="LoAvg",4,5))))</f>
        <v>2</v>
      </c>
      <c r="AW125" t="str">
        <f t="array" ref="AW125">VLOOKUP($A125,[1]New!$A$2:$DE$2108,71,FALSE)</f>
        <v>Language: Understand, Edit Mechanics</v>
      </c>
      <c r="AZ125">
        <f t="array" ref="AZ125">VLOOKUP($A125,[1]New!$A$2:$DE$2108,72,FALSE)</f>
        <v>201</v>
      </c>
      <c r="BD125">
        <f t="array" ref="BD125">IF(VLOOKUP($A125,[1]New!$A$2:$DE$2108,75,FALSE)="High",1,IF(VLOOKUP($A125,[1]New!$A$2:$DE$2108,75,FALSE)="HiAvg",2,IF(VLOOKUP($A125,[1]New!$A$2:$DE$2108,75,FALSE)="Avg",3,IF(VLOOKUP($A125,[1]New!$A$2:$DE$2108,75,FALSE)="LoAvg",4,5))))</f>
        <v>3</v>
      </c>
      <c r="BE125" t="str">
        <f t="array" ref="BE125">IF(VLOOKUP($A125,[1]New!$A$2:$DE$2108,76,FALSE)="","",VLOOKUP($A125,[1]New!$A$2:$DE$2108,76,FALSE))</f>
        <v/>
      </c>
      <c r="BH125" t="str">
        <f t="array" ref="BH125">IF(VLOOKUP($A125,[1]New!$A$2:$DE$2108,77,FALSE)="","",VLOOKUP($A125,[1]New!$A$2:$DE$2108,77,FALSE))</f>
        <v/>
      </c>
      <c r="BL125" t="str">
        <f t="array" ref="BL125">IF(VLOOKUP($A125,[1]New!$A$2:$DE$2108,80,FALSE)="High",1,IF(VLOOKUP($A125,[1]New!$A$2:$DE$2108,80,FALSE)="HiAvg",2,IF(VLOOKUP($A125,[1]New!$A$2:$DE$2108,80,FALSE)="Avg",3,IF(VLOOKUP($A125,[1]New!$A$2:$DE$2108,80,FALSE)="LoAvg",4,IF(VLOOKUP($A125,[1]New!$A$2:$DE$2108,80,FALSE)="Low",5,"")))))</f>
        <v/>
      </c>
    </row>
    <row r="126" spans="1:64" x14ac:dyDescent="0.2">
      <c r="A126" s="7" t="s">
        <v>249</v>
      </c>
      <c r="B126">
        <v>2015</v>
      </c>
      <c r="C126" t="s">
        <v>2233</v>
      </c>
      <c r="D126" t="str">
        <f t="array" ref="D126">VLOOKUP($A126,[1]New!$A$2:$DE$2108,5,FALSE)</f>
        <v>Mathematics</v>
      </c>
      <c r="E126">
        <f t="array" ref="E126">VLOOKUP($A126,[1]New!$A$2:$DE$2108,3,FALSE)</f>
        <v>6056061</v>
      </c>
      <c r="F126" t="str">
        <f t="array" ref="F126">VLOOKUP($A126,[1]New!$A$2:$DE$2108,4,FALSE)</f>
        <v>School 1</v>
      </c>
      <c r="H126">
        <f t="array" ref="H126">VLOOKUP($A126,[1]New!$A$2:$DE$2108,3,FALSE)</f>
        <v>6056061</v>
      </c>
      <c r="Q126">
        <f t="array" ref="Q126">VLOOKUP($A126,[1]New!$A$2:$DE$2108,19,FALSE)</f>
        <v>203</v>
      </c>
      <c r="S126">
        <f t="array" ref="S126">VLOOKUP($A126,[1]New!$A$2:$DE$2108,21,FALSE)</f>
        <v>53</v>
      </c>
      <c r="U126">
        <f t="array" ref="U126">IF(S126&gt;=75,1,IF(AND(S126&gt;=50,S126&lt;75),2,IF(AND(S126&gt;=25,S126&lt;50),3,IF(S126&lt;25,4,"NA"))))</f>
        <v>2</v>
      </c>
      <c r="V126" s="8">
        <f t="array" ref="V126">VLOOKUP($A126,[1]New!$A$2:$DE$2108,17,FALSE)</f>
        <v>42269</v>
      </c>
      <c r="AG126" t="str">
        <f t="array" ref="AG126">VLOOKUP($A126,[1]New!$A$2:$DE$2108,61,FALSE)</f>
        <v>Operations and Algebraic Thinking</v>
      </c>
      <c r="AJ126">
        <f t="array" ref="AJ126">VLOOKUP($A126,[1]New!$A$2:$DE$2108,62,FALSE)</f>
        <v>214</v>
      </c>
      <c r="AN126">
        <f t="array" ref="AN126">IF(VLOOKUP($A126,[1]New!$A$2:$DE$2108,65,FALSE)="High",1,IF(VLOOKUP($A126,[1]New!$A$2:$DE$2108,65,FALSE)="HiAvg",2,IF(VLOOKUP($A126,[1]New!$A$2:$DE$2108,65,FALSE)="Avg",3,IF(VLOOKUP($A126,[1]New!$A$2:$DE$2108,65,FALSE)="LoAvg",4,5))))</f>
        <v>2</v>
      </c>
      <c r="AO126" t="str">
        <f t="array" ref="AO126">VLOOKUP($A126,[1]New!$A$2:$DE$2108,66,FALSE)</f>
        <v>Number and Operations</v>
      </c>
      <c r="AR126">
        <f t="array" ref="AR126">VLOOKUP($A126,[1]New!$A$2:$DE$2108,67,FALSE)</f>
        <v>202</v>
      </c>
      <c r="AV126">
        <f t="array" ref="AV126">IF(VLOOKUP($A126,[1]New!$A$2:$DE$2108,70,FALSE)="High",1,IF(VLOOKUP($A126,[1]New!$A$2:$DE$2108,70,FALSE)="HiAvg",2,IF(VLOOKUP($A126,[1]New!$A$2:$DE$2108,70,FALSE)="Avg",3,IF(VLOOKUP($A126,[1]New!$A$2:$DE$2108,70,FALSE)="LoAvg",4,5))))</f>
        <v>3</v>
      </c>
      <c r="AW126" t="str">
        <f t="array" ref="AW126">VLOOKUP($A126,[1]New!$A$2:$DE$2108,71,FALSE)</f>
        <v>Measurement and Data</v>
      </c>
      <c r="AZ126">
        <f t="array" ref="AZ126">VLOOKUP($A126,[1]New!$A$2:$DE$2108,72,FALSE)</f>
        <v>202</v>
      </c>
      <c r="BD126">
        <f t="array" ref="BD126">IF(VLOOKUP($A126,[1]New!$A$2:$DE$2108,75,FALSE)="High",1,IF(VLOOKUP($A126,[1]New!$A$2:$DE$2108,75,FALSE)="HiAvg",2,IF(VLOOKUP($A126,[1]New!$A$2:$DE$2108,75,FALSE)="Avg",3,IF(VLOOKUP($A126,[1]New!$A$2:$DE$2108,75,FALSE)="LoAvg",4,5))))</f>
        <v>3</v>
      </c>
      <c r="BE126" t="str">
        <f t="array" ref="BE126">IF(VLOOKUP($A126,[1]New!$A$2:$DE$2108,76,FALSE)="","",VLOOKUP($A126,[1]New!$A$2:$DE$2108,76,FALSE))</f>
        <v>Geometry</v>
      </c>
      <c r="BH126">
        <f t="array" ref="BH126">IF(VLOOKUP($A126,[1]New!$A$2:$DE$2108,77,FALSE)="","",VLOOKUP($A126,[1]New!$A$2:$DE$2108,77,FALSE))</f>
        <v>194</v>
      </c>
      <c r="BL126">
        <f t="array" ref="BL126">IF(VLOOKUP($A126,[1]New!$A$2:$DE$2108,80,FALSE)="High",1,IF(VLOOKUP($A126,[1]New!$A$2:$DE$2108,80,FALSE)="HiAvg",2,IF(VLOOKUP($A126,[1]New!$A$2:$DE$2108,80,FALSE)="Avg",3,IF(VLOOKUP($A126,[1]New!$A$2:$DE$2108,80,FALSE)="LoAvg",4,IF(VLOOKUP($A126,[1]New!$A$2:$DE$2108,80,FALSE)="Low",5,"")))))</f>
        <v>4</v>
      </c>
    </row>
    <row r="127" spans="1:64" x14ac:dyDescent="0.2">
      <c r="A127" s="7" t="s">
        <v>250</v>
      </c>
      <c r="B127">
        <v>2015</v>
      </c>
      <c r="C127" t="s">
        <v>2233</v>
      </c>
      <c r="D127" t="str">
        <f t="array" ref="D127">VLOOKUP($A127,[1]New!$A$2:$DE$2108,5,FALSE)</f>
        <v>Reading</v>
      </c>
      <c r="E127">
        <f t="array" ref="E127">VLOOKUP($A127,[1]New!$A$2:$DE$2108,3,FALSE)</f>
        <v>6056061</v>
      </c>
      <c r="F127" t="str">
        <f t="array" ref="F127">VLOOKUP($A127,[1]New!$A$2:$DE$2108,4,FALSE)</f>
        <v>School 1</v>
      </c>
      <c r="H127">
        <f t="array" ref="H127">VLOOKUP($A127,[1]New!$A$2:$DE$2108,3,FALSE)</f>
        <v>6056061</v>
      </c>
      <c r="Q127">
        <f t="array" ref="Q127">VLOOKUP($A127,[1]New!$A$2:$DE$2108,19,FALSE)</f>
        <v>193</v>
      </c>
      <c r="S127">
        <f t="array" ref="S127">VLOOKUP($A127,[1]New!$A$2:$DE$2108,21,FALSE)</f>
        <v>37</v>
      </c>
      <c r="U127">
        <f t="array" ref="U127">IF(S127&gt;=75,1,IF(AND(S127&gt;=50,S127&lt;75),2,IF(AND(S127&gt;=25,S127&lt;50),3,IF(S127&lt;25,4,"NA"))))</f>
        <v>3</v>
      </c>
      <c r="V127" s="8">
        <f t="array" ref="V127">VLOOKUP($A127,[1]New!$A$2:$DE$2108,17,FALSE)</f>
        <v>42256</v>
      </c>
      <c r="AG127" t="str">
        <f t="array" ref="AG127">VLOOKUP($A127,[1]New!$A$2:$DE$2108,61,FALSE)</f>
        <v>Literature</v>
      </c>
      <c r="AJ127">
        <f t="array" ref="AJ127">VLOOKUP($A127,[1]New!$A$2:$DE$2108,62,FALSE)</f>
        <v>187</v>
      </c>
      <c r="AN127">
        <f t="array" ref="AN127">IF(VLOOKUP($A127,[1]New!$A$2:$DE$2108,65,FALSE)="High",1,IF(VLOOKUP($A127,[1]New!$A$2:$DE$2108,65,FALSE)="HiAvg",2,IF(VLOOKUP($A127,[1]New!$A$2:$DE$2108,65,FALSE)="Avg",3,IF(VLOOKUP($A127,[1]New!$A$2:$DE$2108,65,FALSE)="LoAvg",4,5))))</f>
        <v>5</v>
      </c>
      <c r="AO127" t="str">
        <f t="array" ref="AO127">VLOOKUP($A127,[1]New!$A$2:$DE$2108,66,FALSE)</f>
        <v>Informational Text</v>
      </c>
      <c r="AR127">
        <f t="array" ref="AR127">VLOOKUP($A127,[1]New!$A$2:$DE$2108,67,FALSE)</f>
        <v>191</v>
      </c>
      <c r="AV127">
        <f t="array" ref="AV127">IF(VLOOKUP($A127,[1]New!$A$2:$DE$2108,70,FALSE)="High",1,IF(VLOOKUP($A127,[1]New!$A$2:$DE$2108,70,FALSE)="HiAvg",2,IF(VLOOKUP($A127,[1]New!$A$2:$DE$2108,70,FALSE)="Avg",3,IF(VLOOKUP($A127,[1]New!$A$2:$DE$2108,70,FALSE)="LoAvg",4,5))))</f>
        <v>4</v>
      </c>
      <c r="AW127" t="str">
        <f t="array" ref="AW127">VLOOKUP($A127,[1]New!$A$2:$DE$2108,71,FALSE)</f>
        <v>Vocabulary Acquisition and Use</v>
      </c>
      <c r="AZ127">
        <f t="array" ref="AZ127">VLOOKUP($A127,[1]New!$A$2:$DE$2108,72,FALSE)</f>
        <v>200</v>
      </c>
      <c r="BD127">
        <f t="array" ref="BD127">IF(VLOOKUP($A127,[1]New!$A$2:$DE$2108,75,FALSE)="High",1,IF(VLOOKUP($A127,[1]New!$A$2:$DE$2108,75,FALSE)="HiAvg",2,IF(VLOOKUP($A127,[1]New!$A$2:$DE$2108,75,FALSE)="Avg",3,IF(VLOOKUP($A127,[1]New!$A$2:$DE$2108,75,FALSE)="LoAvg",4,5))))</f>
        <v>3</v>
      </c>
      <c r="BE127" t="str">
        <f t="array" ref="BE127">IF(VLOOKUP($A127,[1]New!$A$2:$DE$2108,76,FALSE)="","",VLOOKUP($A127,[1]New!$A$2:$DE$2108,76,FALSE))</f>
        <v/>
      </c>
      <c r="BH127" t="str">
        <f t="array" ref="BH127">IF(VLOOKUP($A127,[1]New!$A$2:$DE$2108,77,FALSE)="","",VLOOKUP($A127,[1]New!$A$2:$DE$2108,77,FALSE))</f>
        <v/>
      </c>
      <c r="BL127" t="str">
        <f t="array" ref="BL127">IF(VLOOKUP($A127,[1]New!$A$2:$DE$2108,80,FALSE)="High",1,IF(VLOOKUP($A127,[1]New!$A$2:$DE$2108,80,FALSE)="HiAvg",2,IF(VLOOKUP($A127,[1]New!$A$2:$DE$2108,80,FALSE)="Avg",3,IF(VLOOKUP($A127,[1]New!$A$2:$DE$2108,80,FALSE)="LoAvg",4,IF(VLOOKUP($A127,[1]New!$A$2:$DE$2108,80,FALSE)="Low",5,"")))))</f>
        <v/>
      </c>
    </row>
    <row r="128" spans="1:64" x14ac:dyDescent="0.2">
      <c r="A128" s="7" t="s">
        <v>251</v>
      </c>
      <c r="B128">
        <v>2015</v>
      </c>
      <c r="C128" t="s">
        <v>2233</v>
      </c>
      <c r="D128" t="str">
        <f t="array" ref="D128">VLOOKUP($A128,[1]New!$A$2:$DE$2108,5,FALSE)</f>
        <v>Language Usage</v>
      </c>
      <c r="E128">
        <f t="array" ref="E128">VLOOKUP($A128,[1]New!$A$2:$DE$2108,3,FALSE)</f>
        <v>6056062</v>
      </c>
      <c r="F128" t="str">
        <f t="array" ref="F128">VLOOKUP($A128,[1]New!$A$2:$DE$2108,4,FALSE)</f>
        <v>School 1</v>
      </c>
      <c r="H128">
        <f t="array" ref="H128">VLOOKUP($A128,[1]New!$A$2:$DE$2108,3,FALSE)</f>
        <v>6056062</v>
      </c>
      <c r="Q128">
        <f t="array" ref="Q128">VLOOKUP($A128,[1]New!$A$2:$DE$2108,19,FALSE)</f>
        <v>185</v>
      </c>
      <c r="S128">
        <f t="array" ref="S128">VLOOKUP($A128,[1]New!$A$2:$DE$2108,21,FALSE)</f>
        <v>17</v>
      </c>
      <c r="U128">
        <f t="array" ref="U128">IF(S128&gt;=75,1,IF(AND(S128&gt;=50,S128&lt;75),2,IF(AND(S128&gt;=25,S128&lt;50),3,IF(S128&lt;25,4,"NA"))))</f>
        <v>4</v>
      </c>
      <c r="V128" s="8">
        <f t="array" ref="V128">VLOOKUP($A128,[1]New!$A$2:$DE$2108,17,FALSE)</f>
        <v>42262</v>
      </c>
      <c r="AG128" t="str">
        <f t="array" ref="AG128">VLOOKUP($A128,[1]New!$A$2:$DE$2108,61,FALSE)</f>
        <v>Writing: Plan, Organize, Develop, Revise, Research</v>
      </c>
      <c r="AJ128">
        <f t="array" ref="AJ128">VLOOKUP($A128,[1]New!$A$2:$DE$2108,62,FALSE)</f>
        <v>173</v>
      </c>
      <c r="AN128">
        <f t="array" ref="AN128">IF(VLOOKUP($A128,[1]New!$A$2:$DE$2108,65,FALSE)="High",1,IF(VLOOKUP($A128,[1]New!$A$2:$DE$2108,65,FALSE)="HiAvg",2,IF(VLOOKUP($A128,[1]New!$A$2:$DE$2108,65,FALSE)="Avg",3,IF(VLOOKUP($A128,[1]New!$A$2:$DE$2108,65,FALSE)="LoAvg",4,5))))</f>
        <v>5</v>
      </c>
      <c r="AO128" t="str">
        <f t="array" ref="AO128">VLOOKUP($A128,[1]New!$A$2:$DE$2108,66,FALSE)</f>
        <v>Language: Understand, Edit for Grammar, Usage</v>
      </c>
      <c r="AR128">
        <f t="array" ref="AR128">VLOOKUP($A128,[1]New!$A$2:$DE$2108,67,FALSE)</f>
        <v>188</v>
      </c>
      <c r="AV128">
        <f t="array" ref="AV128">IF(VLOOKUP($A128,[1]New!$A$2:$DE$2108,70,FALSE)="High",1,IF(VLOOKUP($A128,[1]New!$A$2:$DE$2108,70,FALSE)="HiAvg",2,IF(VLOOKUP($A128,[1]New!$A$2:$DE$2108,70,FALSE)="Avg",3,IF(VLOOKUP($A128,[1]New!$A$2:$DE$2108,70,FALSE)="LoAvg",4,5))))</f>
        <v>5</v>
      </c>
      <c r="AW128" t="str">
        <f t="array" ref="AW128">VLOOKUP($A128,[1]New!$A$2:$DE$2108,71,FALSE)</f>
        <v>Language: Understand, Edit Mechanics</v>
      </c>
      <c r="AZ128">
        <f t="array" ref="AZ128">VLOOKUP($A128,[1]New!$A$2:$DE$2108,72,FALSE)</f>
        <v>194</v>
      </c>
      <c r="BD128">
        <f t="array" ref="BD128">IF(VLOOKUP($A128,[1]New!$A$2:$DE$2108,75,FALSE)="High",1,IF(VLOOKUP($A128,[1]New!$A$2:$DE$2108,75,FALSE)="HiAvg",2,IF(VLOOKUP($A128,[1]New!$A$2:$DE$2108,75,FALSE)="Avg",3,IF(VLOOKUP($A128,[1]New!$A$2:$DE$2108,75,FALSE)="LoAvg",4,5))))</f>
        <v>4</v>
      </c>
      <c r="BE128" t="str">
        <f t="array" ref="BE128">IF(VLOOKUP($A128,[1]New!$A$2:$DE$2108,76,FALSE)="","",VLOOKUP($A128,[1]New!$A$2:$DE$2108,76,FALSE))</f>
        <v/>
      </c>
      <c r="BH128" t="str">
        <f t="array" ref="BH128">IF(VLOOKUP($A128,[1]New!$A$2:$DE$2108,77,FALSE)="","",VLOOKUP($A128,[1]New!$A$2:$DE$2108,77,FALSE))</f>
        <v/>
      </c>
      <c r="BL128" t="str">
        <f t="array" ref="BL128">IF(VLOOKUP($A128,[1]New!$A$2:$DE$2108,80,FALSE)="High",1,IF(VLOOKUP($A128,[1]New!$A$2:$DE$2108,80,FALSE)="HiAvg",2,IF(VLOOKUP($A128,[1]New!$A$2:$DE$2108,80,FALSE)="Avg",3,IF(VLOOKUP($A128,[1]New!$A$2:$DE$2108,80,FALSE)="LoAvg",4,IF(VLOOKUP($A128,[1]New!$A$2:$DE$2108,80,FALSE)="Low",5,"")))))</f>
        <v/>
      </c>
    </row>
    <row r="129" spans="1:64" x14ac:dyDescent="0.2">
      <c r="A129" s="7" t="s">
        <v>252</v>
      </c>
      <c r="B129">
        <v>2015</v>
      </c>
      <c r="C129" t="s">
        <v>2233</v>
      </c>
      <c r="D129" t="str">
        <f t="array" ref="D129">VLOOKUP($A129,[1]New!$A$2:$DE$2108,5,FALSE)</f>
        <v>Mathematics</v>
      </c>
      <c r="E129">
        <f t="array" ref="E129">VLOOKUP($A129,[1]New!$A$2:$DE$2108,3,FALSE)</f>
        <v>6056062</v>
      </c>
      <c r="F129" t="str">
        <f t="array" ref="F129">VLOOKUP($A129,[1]New!$A$2:$DE$2108,4,FALSE)</f>
        <v>School 1</v>
      </c>
      <c r="H129">
        <f t="array" ref="H129">VLOOKUP($A129,[1]New!$A$2:$DE$2108,3,FALSE)</f>
        <v>6056062</v>
      </c>
      <c r="Q129">
        <f t="array" ref="Q129">VLOOKUP($A129,[1]New!$A$2:$DE$2108,19,FALSE)</f>
        <v>191</v>
      </c>
      <c r="S129">
        <f t="array" ref="S129">VLOOKUP($A129,[1]New!$A$2:$DE$2108,21,FALSE)</f>
        <v>21</v>
      </c>
      <c r="U129">
        <f t="array" ref="U129">IF(S129&gt;=75,1,IF(AND(S129&gt;=50,S129&lt;75),2,IF(AND(S129&gt;=25,S129&lt;50),3,IF(S129&lt;25,4,"NA"))))</f>
        <v>4</v>
      </c>
      <c r="V129" s="8">
        <f t="array" ref="V129">VLOOKUP($A129,[1]New!$A$2:$DE$2108,17,FALSE)</f>
        <v>42268</v>
      </c>
      <c r="AG129" t="str">
        <f t="array" ref="AG129">VLOOKUP($A129,[1]New!$A$2:$DE$2108,61,FALSE)</f>
        <v>Operations and Algebraic Thinking</v>
      </c>
      <c r="AJ129">
        <f t="array" ref="AJ129">VLOOKUP($A129,[1]New!$A$2:$DE$2108,62,FALSE)</f>
        <v>194</v>
      </c>
      <c r="AN129">
        <f t="array" ref="AN129">IF(VLOOKUP($A129,[1]New!$A$2:$DE$2108,65,FALSE)="High",1,IF(VLOOKUP($A129,[1]New!$A$2:$DE$2108,65,FALSE)="HiAvg",2,IF(VLOOKUP($A129,[1]New!$A$2:$DE$2108,65,FALSE)="Avg",3,IF(VLOOKUP($A129,[1]New!$A$2:$DE$2108,65,FALSE)="LoAvg",4,5))))</f>
        <v>4</v>
      </c>
      <c r="AO129" t="str">
        <f t="array" ref="AO129">VLOOKUP($A129,[1]New!$A$2:$DE$2108,66,FALSE)</f>
        <v>Number and Operations</v>
      </c>
      <c r="AR129">
        <f t="array" ref="AR129">VLOOKUP($A129,[1]New!$A$2:$DE$2108,67,FALSE)</f>
        <v>188</v>
      </c>
      <c r="AV129">
        <f t="array" ref="AV129">IF(VLOOKUP($A129,[1]New!$A$2:$DE$2108,70,FALSE)="High",1,IF(VLOOKUP($A129,[1]New!$A$2:$DE$2108,70,FALSE)="HiAvg",2,IF(VLOOKUP($A129,[1]New!$A$2:$DE$2108,70,FALSE)="Avg",3,IF(VLOOKUP($A129,[1]New!$A$2:$DE$2108,70,FALSE)="LoAvg",4,5))))</f>
        <v>5</v>
      </c>
      <c r="AW129" t="str">
        <f t="array" ref="AW129">VLOOKUP($A129,[1]New!$A$2:$DE$2108,71,FALSE)</f>
        <v>Measurement and Data</v>
      </c>
      <c r="AZ129">
        <f t="array" ref="AZ129">VLOOKUP($A129,[1]New!$A$2:$DE$2108,72,FALSE)</f>
        <v>183</v>
      </c>
      <c r="BD129">
        <f t="array" ref="BD129">IF(VLOOKUP($A129,[1]New!$A$2:$DE$2108,75,FALSE)="High",1,IF(VLOOKUP($A129,[1]New!$A$2:$DE$2108,75,FALSE)="HiAvg",2,IF(VLOOKUP($A129,[1]New!$A$2:$DE$2108,75,FALSE)="Avg",3,IF(VLOOKUP($A129,[1]New!$A$2:$DE$2108,75,FALSE)="LoAvg",4,5))))</f>
        <v>5</v>
      </c>
      <c r="BE129" t="str">
        <f t="array" ref="BE129">IF(VLOOKUP($A129,[1]New!$A$2:$DE$2108,76,FALSE)="","",VLOOKUP($A129,[1]New!$A$2:$DE$2108,76,FALSE))</f>
        <v>Geometry</v>
      </c>
      <c r="BH129">
        <f t="array" ref="BH129">IF(VLOOKUP($A129,[1]New!$A$2:$DE$2108,77,FALSE)="","",VLOOKUP($A129,[1]New!$A$2:$DE$2108,77,FALSE))</f>
        <v>198</v>
      </c>
      <c r="BL129">
        <f t="array" ref="BL129">IF(VLOOKUP($A129,[1]New!$A$2:$DE$2108,80,FALSE)="High",1,IF(VLOOKUP($A129,[1]New!$A$2:$DE$2108,80,FALSE)="HiAvg",2,IF(VLOOKUP($A129,[1]New!$A$2:$DE$2108,80,FALSE)="Avg",3,IF(VLOOKUP($A129,[1]New!$A$2:$DE$2108,80,FALSE)="LoAvg",4,IF(VLOOKUP($A129,[1]New!$A$2:$DE$2108,80,FALSE)="Low",5,"")))))</f>
        <v>4</v>
      </c>
    </row>
    <row r="130" spans="1:64" x14ac:dyDescent="0.2">
      <c r="A130" s="7" t="s">
        <v>253</v>
      </c>
      <c r="B130">
        <v>2015</v>
      </c>
      <c r="C130" t="s">
        <v>2233</v>
      </c>
      <c r="D130" t="str">
        <f t="array" ref="D130">VLOOKUP($A130,[1]New!$A$2:$DE$2108,5,FALSE)</f>
        <v>Reading</v>
      </c>
      <c r="E130">
        <f t="array" ref="E130">VLOOKUP($A130,[1]New!$A$2:$DE$2108,3,FALSE)</f>
        <v>6056062</v>
      </c>
      <c r="F130" t="str">
        <f t="array" ref="F130">VLOOKUP($A130,[1]New!$A$2:$DE$2108,4,FALSE)</f>
        <v>School 1</v>
      </c>
      <c r="H130">
        <f t="array" ref="H130">VLOOKUP($A130,[1]New!$A$2:$DE$2108,3,FALSE)</f>
        <v>6056062</v>
      </c>
      <c r="Q130">
        <f t="array" ref="Q130">VLOOKUP($A130,[1]New!$A$2:$DE$2108,19,FALSE)</f>
        <v>185</v>
      </c>
      <c r="S130">
        <f t="array" ref="S130">VLOOKUP($A130,[1]New!$A$2:$DE$2108,21,FALSE)</f>
        <v>20</v>
      </c>
      <c r="U130">
        <f t="array" ref="U130">IF(S130&gt;=75,1,IF(AND(S130&gt;=50,S130&lt;75),2,IF(AND(S130&gt;=25,S130&lt;50),3,IF(S130&lt;25,4,"NA"))))</f>
        <v>4</v>
      </c>
      <c r="V130" s="8">
        <f t="array" ref="V130">VLOOKUP($A130,[1]New!$A$2:$DE$2108,17,FALSE)</f>
        <v>42256</v>
      </c>
      <c r="AG130" t="str">
        <f t="array" ref="AG130">VLOOKUP($A130,[1]New!$A$2:$DE$2108,61,FALSE)</f>
        <v>Literature</v>
      </c>
      <c r="AJ130">
        <f t="array" ref="AJ130">VLOOKUP($A130,[1]New!$A$2:$DE$2108,62,FALSE)</f>
        <v>189</v>
      </c>
      <c r="AN130">
        <f t="array" ref="AN130">IF(VLOOKUP($A130,[1]New!$A$2:$DE$2108,65,FALSE)="High",1,IF(VLOOKUP($A130,[1]New!$A$2:$DE$2108,65,FALSE)="HiAvg",2,IF(VLOOKUP($A130,[1]New!$A$2:$DE$2108,65,FALSE)="Avg",3,IF(VLOOKUP($A130,[1]New!$A$2:$DE$2108,65,FALSE)="LoAvg",4,5))))</f>
        <v>4</v>
      </c>
      <c r="AO130" t="str">
        <f t="array" ref="AO130">VLOOKUP($A130,[1]New!$A$2:$DE$2108,66,FALSE)</f>
        <v>Informational Text</v>
      </c>
      <c r="AR130">
        <f t="array" ref="AR130">VLOOKUP($A130,[1]New!$A$2:$DE$2108,67,FALSE)</f>
        <v>182</v>
      </c>
      <c r="AV130">
        <f t="array" ref="AV130">IF(VLOOKUP($A130,[1]New!$A$2:$DE$2108,70,FALSE)="High",1,IF(VLOOKUP($A130,[1]New!$A$2:$DE$2108,70,FALSE)="HiAvg",2,IF(VLOOKUP($A130,[1]New!$A$2:$DE$2108,70,FALSE)="Avg",3,IF(VLOOKUP($A130,[1]New!$A$2:$DE$2108,70,FALSE)="LoAvg",4,5))))</f>
        <v>5</v>
      </c>
      <c r="AW130" t="str">
        <f t="array" ref="AW130">VLOOKUP($A130,[1]New!$A$2:$DE$2108,71,FALSE)</f>
        <v>Vocabulary Acquisition and Use</v>
      </c>
      <c r="AZ130">
        <f t="array" ref="AZ130">VLOOKUP($A130,[1]New!$A$2:$DE$2108,72,FALSE)</f>
        <v>183</v>
      </c>
      <c r="BD130">
        <f t="array" ref="BD130">IF(VLOOKUP($A130,[1]New!$A$2:$DE$2108,75,FALSE)="High",1,IF(VLOOKUP($A130,[1]New!$A$2:$DE$2108,75,FALSE)="HiAvg",2,IF(VLOOKUP($A130,[1]New!$A$2:$DE$2108,75,FALSE)="Avg",3,IF(VLOOKUP($A130,[1]New!$A$2:$DE$2108,75,FALSE)="LoAvg",4,5))))</f>
        <v>5</v>
      </c>
      <c r="BE130" t="str">
        <f t="array" ref="BE130">IF(VLOOKUP($A130,[1]New!$A$2:$DE$2108,76,FALSE)="","",VLOOKUP($A130,[1]New!$A$2:$DE$2108,76,FALSE))</f>
        <v/>
      </c>
      <c r="BH130" t="str">
        <f t="array" ref="BH130">IF(VLOOKUP($A130,[1]New!$A$2:$DE$2108,77,FALSE)="","",VLOOKUP($A130,[1]New!$A$2:$DE$2108,77,FALSE))</f>
        <v/>
      </c>
      <c r="BL130" t="str">
        <f t="array" ref="BL130">IF(VLOOKUP($A130,[1]New!$A$2:$DE$2108,80,FALSE)="High",1,IF(VLOOKUP($A130,[1]New!$A$2:$DE$2108,80,FALSE)="HiAvg",2,IF(VLOOKUP($A130,[1]New!$A$2:$DE$2108,80,FALSE)="Avg",3,IF(VLOOKUP($A130,[1]New!$A$2:$DE$2108,80,FALSE)="LoAvg",4,IF(VLOOKUP($A130,[1]New!$A$2:$DE$2108,80,FALSE)="Low",5,"")))))</f>
        <v/>
      </c>
    </row>
    <row r="131" spans="1:64" x14ac:dyDescent="0.2">
      <c r="A131" s="7" t="s">
        <v>254</v>
      </c>
      <c r="B131">
        <v>2015</v>
      </c>
      <c r="C131" t="s">
        <v>2233</v>
      </c>
      <c r="D131" t="str">
        <f t="array" ref="D131">VLOOKUP($A131,[1]New!$A$2:$DE$2108,5,FALSE)</f>
        <v>Language Usage</v>
      </c>
      <c r="E131">
        <f t="array" ref="E131">VLOOKUP($A131,[1]New!$A$2:$DE$2108,3,FALSE)</f>
        <v>6056063</v>
      </c>
      <c r="F131" t="str">
        <f t="array" ref="F131">VLOOKUP($A131,[1]New!$A$2:$DE$2108,4,FALSE)</f>
        <v>School 1</v>
      </c>
      <c r="H131">
        <f t="array" ref="H131">VLOOKUP($A131,[1]New!$A$2:$DE$2108,3,FALSE)</f>
        <v>6056063</v>
      </c>
      <c r="Q131">
        <f t="array" ref="Q131">VLOOKUP($A131,[1]New!$A$2:$DE$2108,19,FALSE)</f>
        <v>195</v>
      </c>
      <c r="S131">
        <f t="array" ref="S131">VLOOKUP($A131,[1]New!$A$2:$DE$2108,21,FALSE)</f>
        <v>40</v>
      </c>
      <c r="U131">
        <f t="array" ref="U131">IF(S131&gt;=75,1,IF(AND(S131&gt;=50,S131&lt;75),2,IF(AND(S131&gt;=25,S131&lt;50),3,IF(S131&lt;25,4,"NA"))))</f>
        <v>3</v>
      </c>
      <c r="V131" s="8">
        <f t="array" ref="V131">VLOOKUP($A131,[1]New!$A$2:$DE$2108,17,FALSE)</f>
        <v>42261</v>
      </c>
      <c r="AG131" t="str">
        <f t="array" ref="AG131">VLOOKUP($A131,[1]New!$A$2:$DE$2108,61,FALSE)</f>
        <v>Writing: Plan, Organize, Develop, Revise, Research</v>
      </c>
      <c r="AJ131">
        <f t="array" ref="AJ131">VLOOKUP($A131,[1]New!$A$2:$DE$2108,62,FALSE)</f>
        <v>199</v>
      </c>
      <c r="AN131">
        <f t="array" ref="AN131">IF(VLOOKUP($A131,[1]New!$A$2:$DE$2108,65,FALSE)="High",1,IF(VLOOKUP($A131,[1]New!$A$2:$DE$2108,65,FALSE)="HiAvg",2,IF(VLOOKUP($A131,[1]New!$A$2:$DE$2108,65,FALSE)="Avg",3,IF(VLOOKUP($A131,[1]New!$A$2:$DE$2108,65,FALSE)="LoAvg",4,5))))</f>
        <v>3</v>
      </c>
      <c r="AO131" t="str">
        <f t="array" ref="AO131">VLOOKUP($A131,[1]New!$A$2:$DE$2108,66,FALSE)</f>
        <v>Language: Understand, Edit for Grammar, Usage</v>
      </c>
      <c r="AR131">
        <f t="array" ref="AR131">VLOOKUP($A131,[1]New!$A$2:$DE$2108,67,FALSE)</f>
        <v>193</v>
      </c>
      <c r="AV131">
        <f t="array" ref="AV131">IF(VLOOKUP($A131,[1]New!$A$2:$DE$2108,70,FALSE)="High",1,IF(VLOOKUP($A131,[1]New!$A$2:$DE$2108,70,FALSE)="HiAvg",2,IF(VLOOKUP($A131,[1]New!$A$2:$DE$2108,70,FALSE)="Avg",3,IF(VLOOKUP($A131,[1]New!$A$2:$DE$2108,70,FALSE)="LoAvg",4,5))))</f>
        <v>4</v>
      </c>
      <c r="AW131" t="str">
        <f t="array" ref="AW131">VLOOKUP($A131,[1]New!$A$2:$DE$2108,71,FALSE)</f>
        <v>Language: Understand, Edit Mechanics</v>
      </c>
      <c r="AZ131">
        <f t="array" ref="AZ131">VLOOKUP($A131,[1]New!$A$2:$DE$2108,72,FALSE)</f>
        <v>195</v>
      </c>
      <c r="BD131">
        <f t="array" ref="BD131">IF(VLOOKUP($A131,[1]New!$A$2:$DE$2108,75,FALSE)="High",1,IF(VLOOKUP($A131,[1]New!$A$2:$DE$2108,75,FALSE)="HiAvg",2,IF(VLOOKUP($A131,[1]New!$A$2:$DE$2108,75,FALSE)="Avg",3,IF(VLOOKUP($A131,[1]New!$A$2:$DE$2108,75,FALSE)="LoAvg",4,5))))</f>
        <v>4</v>
      </c>
      <c r="BE131" t="str">
        <f t="array" ref="BE131">IF(VLOOKUP($A131,[1]New!$A$2:$DE$2108,76,FALSE)="","",VLOOKUP($A131,[1]New!$A$2:$DE$2108,76,FALSE))</f>
        <v/>
      </c>
      <c r="BH131" t="str">
        <f t="array" ref="BH131">IF(VLOOKUP($A131,[1]New!$A$2:$DE$2108,77,FALSE)="","",VLOOKUP($A131,[1]New!$A$2:$DE$2108,77,FALSE))</f>
        <v/>
      </c>
      <c r="BL131" t="str">
        <f t="array" ref="BL131">IF(VLOOKUP($A131,[1]New!$A$2:$DE$2108,80,FALSE)="High",1,IF(VLOOKUP($A131,[1]New!$A$2:$DE$2108,80,FALSE)="HiAvg",2,IF(VLOOKUP($A131,[1]New!$A$2:$DE$2108,80,FALSE)="Avg",3,IF(VLOOKUP($A131,[1]New!$A$2:$DE$2108,80,FALSE)="LoAvg",4,IF(VLOOKUP($A131,[1]New!$A$2:$DE$2108,80,FALSE)="Low",5,"")))))</f>
        <v/>
      </c>
    </row>
    <row r="132" spans="1:64" x14ac:dyDescent="0.2">
      <c r="A132" s="7" t="s">
        <v>255</v>
      </c>
      <c r="B132">
        <v>2015</v>
      </c>
      <c r="C132" t="s">
        <v>2233</v>
      </c>
      <c r="D132" t="str">
        <f t="array" ref="D132">VLOOKUP($A132,[1]New!$A$2:$DE$2108,5,FALSE)</f>
        <v>Mathematics</v>
      </c>
      <c r="E132">
        <f t="array" ref="E132">VLOOKUP($A132,[1]New!$A$2:$DE$2108,3,FALSE)</f>
        <v>6056063</v>
      </c>
      <c r="F132" t="str">
        <f t="array" ref="F132">VLOOKUP($A132,[1]New!$A$2:$DE$2108,4,FALSE)</f>
        <v>School 1</v>
      </c>
      <c r="H132">
        <f t="array" ref="H132">VLOOKUP($A132,[1]New!$A$2:$DE$2108,3,FALSE)</f>
        <v>6056063</v>
      </c>
      <c r="Q132">
        <f t="array" ref="Q132">VLOOKUP($A132,[1]New!$A$2:$DE$2108,19,FALSE)</f>
        <v>196</v>
      </c>
      <c r="S132">
        <f t="array" ref="S132">VLOOKUP($A132,[1]New!$A$2:$DE$2108,21,FALSE)</f>
        <v>33</v>
      </c>
      <c r="U132">
        <f t="array" ref="U132">IF(S132&gt;=75,1,IF(AND(S132&gt;=50,S132&lt;75),2,IF(AND(S132&gt;=25,S132&lt;50),3,IF(S132&lt;25,4,"NA"))))</f>
        <v>3</v>
      </c>
      <c r="V132" s="8">
        <f t="array" ref="V132">VLOOKUP($A132,[1]New!$A$2:$DE$2108,17,FALSE)</f>
        <v>42268</v>
      </c>
      <c r="AG132" t="str">
        <f t="array" ref="AG132">VLOOKUP($A132,[1]New!$A$2:$DE$2108,61,FALSE)</f>
        <v>Operations and Algebraic Thinking</v>
      </c>
      <c r="AJ132">
        <f t="array" ref="AJ132">VLOOKUP($A132,[1]New!$A$2:$DE$2108,62,FALSE)</f>
        <v>198</v>
      </c>
      <c r="AN132">
        <f t="array" ref="AN132">IF(VLOOKUP($A132,[1]New!$A$2:$DE$2108,65,FALSE)="High",1,IF(VLOOKUP($A132,[1]New!$A$2:$DE$2108,65,FALSE)="HiAvg",2,IF(VLOOKUP($A132,[1]New!$A$2:$DE$2108,65,FALSE)="Avg",3,IF(VLOOKUP($A132,[1]New!$A$2:$DE$2108,65,FALSE)="LoAvg",4,5))))</f>
        <v>4</v>
      </c>
      <c r="AO132" t="str">
        <f t="array" ref="AO132">VLOOKUP($A132,[1]New!$A$2:$DE$2108,66,FALSE)</f>
        <v>Number and Operations</v>
      </c>
      <c r="AR132">
        <f t="array" ref="AR132">VLOOKUP($A132,[1]New!$A$2:$DE$2108,67,FALSE)</f>
        <v>195</v>
      </c>
      <c r="AV132">
        <f t="array" ref="AV132">IF(VLOOKUP($A132,[1]New!$A$2:$DE$2108,70,FALSE)="High",1,IF(VLOOKUP($A132,[1]New!$A$2:$DE$2108,70,FALSE)="HiAvg",2,IF(VLOOKUP($A132,[1]New!$A$2:$DE$2108,70,FALSE)="Avg",3,IF(VLOOKUP($A132,[1]New!$A$2:$DE$2108,70,FALSE)="LoAvg",4,5))))</f>
        <v>4</v>
      </c>
      <c r="AW132" t="str">
        <f t="array" ref="AW132">VLOOKUP($A132,[1]New!$A$2:$DE$2108,71,FALSE)</f>
        <v>Measurement and Data</v>
      </c>
      <c r="AZ132">
        <f t="array" ref="AZ132">VLOOKUP($A132,[1]New!$A$2:$DE$2108,72,FALSE)</f>
        <v>192</v>
      </c>
      <c r="BD132">
        <f t="array" ref="BD132">IF(VLOOKUP($A132,[1]New!$A$2:$DE$2108,75,FALSE)="High",1,IF(VLOOKUP($A132,[1]New!$A$2:$DE$2108,75,FALSE)="HiAvg",2,IF(VLOOKUP($A132,[1]New!$A$2:$DE$2108,75,FALSE)="Avg",3,IF(VLOOKUP($A132,[1]New!$A$2:$DE$2108,75,FALSE)="LoAvg",4,5))))</f>
        <v>5</v>
      </c>
      <c r="BE132" t="str">
        <f t="array" ref="BE132">IF(VLOOKUP($A132,[1]New!$A$2:$DE$2108,76,FALSE)="","",VLOOKUP($A132,[1]New!$A$2:$DE$2108,76,FALSE))</f>
        <v>Geometry</v>
      </c>
      <c r="BH132">
        <f t="array" ref="BH132">IF(VLOOKUP($A132,[1]New!$A$2:$DE$2108,77,FALSE)="","",VLOOKUP($A132,[1]New!$A$2:$DE$2108,77,FALSE))</f>
        <v>200</v>
      </c>
      <c r="BL132">
        <f t="array" ref="BL132">IF(VLOOKUP($A132,[1]New!$A$2:$DE$2108,80,FALSE)="High",1,IF(VLOOKUP($A132,[1]New!$A$2:$DE$2108,80,FALSE)="HiAvg",2,IF(VLOOKUP($A132,[1]New!$A$2:$DE$2108,80,FALSE)="Avg",3,IF(VLOOKUP($A132,[1]New!$A$2:$DE$2108,80,FALSE)="LoAvg",4,IF(VLOOKUP($A132,[1]New!$A$2:$DE$2108,80,FALSE)="Low",5,"")))))</f>
        <v>4</v>
      </c>
    </row>
    <row r="133" spans="1:64" x14ac:dyDescent="0.2">
      <c r="A133" s="7" t="s">
        <v>256</v>
      </c>
      <c r="B133">
        <v>2015</v>
      </c>
      <c r="C133" t="s">
        <v>2233</v>
      </c>
      <c r="D133" t="str">
        <f t="array" ref="D133">VLOOKUP($A133,[1]New!$A$2:$DE$2108,5,FALSE)</f>
        <v>Reading</v>
      </c>
      <c r="E133">
        <f t="array" ref="E133">VLOOKUP($A133,[1]New!$A$2:$DE$2108,3,FALSE)</f>
        <v>6056063</v>
      </c>
      <c r="F133" t="str">
        <f t="array" ref="F133">VLOOKUP($A133,[1]New!$A$2:$DE$2108,4,FALSE)</f>
        <v>School 1</v>
      </c>
      <c r="H133">
        <f t="array" ref="H133">VLOOKUP($A133,[1]New!$A$2:$DE$2108,3,FALSE)</f>
        <v>6056063</v>
      </c>
      <c r="Q133">
        <f t="array" ref="Q133">VLOOKUP($A133,[1]New!$A$2:$DE$2108,19,FALSE)</f>
        <v>193</v>
      </c>
      <c r="S133">
        <f t="array" ref="S133">VLOOKUP($A133,[1]New!$A$2:$DE$2108,21,FALSE)</f>
        <v>37</v>
      </c>
      <c r="U133">
        <f t="array" ref="U133">IF(S133&gt;=75,1,IF(AND(S133&gt;=50,S133&lt;75),2,IF(AND(S133&gt;=25,S133&lt;50),3,IF(S133&lt;25,4,"NA"))))</f>
        <v>3</v>
      </c>
      <c r="V133" s="8">
        <f t="array" ref="V133">VLOOKUP($A133,[1]New!$A$2:$DE$2108,17,FALSE)</f>
        <v>42262</v>
      </c>
      <c r="AG133" t="str">
        <f t="array" ref="AG133">VLOOKUP($A133,[1]New!$A$2:$DE$2108,61,FALSE)</f>
        <v>Literature</v>
      </c>
      <c r="AJ133">
        <f t="array" ref="AJ133">VLOOKUP($A133,[1]New!$A$2:$DE$2108,62,FALSE)</f>
        <v>199</v>
      </c>
      <c r="AN133">
        <f t="array" ref="AN133">IF(VLOOKUP($A133,[1]New!$A$2:$DE$2108,65,FALSE)="High",1,IF(VLOOKUP($A133,[1]New!$A$2:$DE$2108,65,FALSE)="HiAvg",2,IF(VLOOKUP($A133,[1]New!$A$2:$DE$2108,65,FALSE)="Avg",3,IF(VLOOKUP($A133,[1]New!$A$2:$DE$2108,65,FALSE)="LoAvg",4,5))))</f>
        <v>3</v>
      </c>
      <c r="AO133" t="str">
        <f t="array" ref="AO133">VLOOKUP($A133,[1]New!$A$2:$DE$2108,66,FALSE)</f>
        <v>Informational Text</v>
      </c>
      <c r="AR133">
        <f t="array" ref="AR133">VLOOKUP($A133,[1]New!$A$2:$DE$2108,67,FALSE)</f>
        <v>185</v>
      </c>
      <c r="AV133">
        <f t="array" ref="AV133">IF(VLOOKUP($A133,[1]New!$A$2:$DE$2108,70,FALSE)="High",1,IF(VLOOKUP($A133,[1]New!$A$2:$DE$2108,70,FALSE)="HiAvg",2,IF(VLOOKUP($A133,[1]New!$A$2:$DE$2108,70,FALSE)="Avg",3,IF(VLOOKUP($A133,[1]New!$A$2:$DE$2108,70,FALSE)="LoAvg",4,5))))</f>
        <v>5</v>
      </c>
      <c r="AW133" t="str">
        <f t="array" ref="AW133">VLOOKUP($A133,[1]New!$A$2:$DE$2108,71,FALSE)</f>
        <v>Vocabulary Acquisition and Use</v>
      </c>
      <c r="AZ133">
        <f t="array" ref="AZ133">VLOOKUP($A133,[1]New!$A$2:$DE$2108,72,FALSE)</f>
        <v>196</v>
      </c>
      <c r="BD133">
        <f t="array" ref="BD133">IF(VLOOKUP($A133,[1]New!$A$2:$DE$2108,75,FALSE)="High",1,IF(VLOOKUP($A133,[1]New!$A$2:$DE$2108,75,FALSE)="HiAvg",2,IF(VLOOKUP($A133,[1]New!$A$2:$DE$2108,75,FALSE)="Avg",3,IF(VLOOKUP($A133,[1]New!$A$2:$DE$2108,75,FALSE)="LoAvg",4,5))))</f>
        <v>4</v>
      </c>
      <c r="BE133" t="str">
        <f t="array" ref="BE133">IF(VLOOKUP($A133,[1]New!$A$2:$DE$2108,76,FALSE)="","",VLOOKUP($A133,[1]New!$A$2:$DE$2108,76,FALSE))</f>
        <v/>
      </c>
      <c r="BH133" t="str">
        <f t="array" ref="BH133">IF(VLOOKUP($A133,[1]New!$A$2:$DE$2108,77,FALSE)="","",VLOOKUP($A133,[1]New!$A$2:$DE$2108,77,FALSE))</f>
        <v/>
      </c>
      <c r="BL133" t="str">
        <f t="array" ref="BL133">IF(VLOOKUP($A133,[1]New!$A$2:$DE$2108,80,FALSE)="High",1,IF(VLOOKUP($A133,[1]New!$A$2:$DE$2108,80,FALSE)="HiAvg",2,IF(VLOOKUP($A133,[1]New!$A$2:$DE$2108,80,FALSE)="Avg",3,IF(VLOOKUP($A133,[1]New!$A$2:$DE$2108,80,FALSE)="LoAvg",4,IF(VLOOKUP($A133,[1]New!$A$2:$DE$2108,80,FALSE)="Low",5,"")))))</f>
        <v/>
      </c>
    </row>
    <row r="134" spans="1:64" x14ac:dyDescent="0.2">
      <c r="A134" s="7" t="s">
        <v>257</v>
      </c>
      <c r="B134">
        <v>2015</v>
      </c>
      <c r="C134" t="s">
        <v>2233</v>
      </c>
      <c r="D134" t="str">
        <f t="array" ref="D134">VLOOKUP($A134,[1]New!$A$2:$DE$2108,5,FALSE)</f>
        <v>Language Usage</v>
      </c>
      <c r="E134">
        <f t="array" ref="E134">VLOOKUP($A134,[1]New!$A$2:$DE$2108,3,FALSE)</f>
        <v>6056064</v>
      </c>
      <c r="F134" t="str">
        <f t="array" ref="F134">VLOOKUP($A134,[1]New!$A$2:$DE$2108,4,FALSE)</f>
        <v>School 1</v>
      </c>
      <c r="H134">
        <f t="array" ref="H134">VLOOKUP($A134,[1]New!$A$2:$DE$2108,3,FALSE)</f>
        <v>6056064</v>
      </c>
      <c r="Q134">
        <f t="array" ref="Q134">VLOOKUP($A134,[1]New!$A$2:$DE$2108,19,FALSE)</f>
        <v>182</v>
      </c>
      <c r="S134">
        <f t="array" ref="S134">VLOOKUP($A134,[1]New!$A$2:$DE$2108,21,FALSE)</f>
        <v>13</v>
      </c>
      <c r="U134">
        <f t="array" ref="U134">IF(S134&gt;=75,1,IF(AND(S134&gt;=50,S134&lt;75),2,IF(AND(S134&gt;=25,S134&lt;50),3,IF(S134&lt;25,4,"NA"))))</f>
        <v>4</v>
      </c>
      <c r="V134" s="8">
        <f t="array" ref="V134">VLOOKUP($A134,[1]New!$A$2:$DE$2108,17,FALSE)</f>
        <v>42261</v>
      </c>
      <c r="AG134" t="str">
        <f t="array" ref="AG134">VLOOKUP($A134,[1]New!$A$2:$DE$2108,61,FALSE)</f>
        <v>Writing: Plan, Organize, Develop, Revise, Research</v>
      </c>
      <c r="AJ134">
        <f t="array" ref="AJ134">VLOOKUP($A134,[1]New!$A$2:$DE$2108,62,FALSE)</f>
        <v>177</v>
      </c>
      <c r="AN134">
        <f t="array" ref="AN134">IF(VLOOKUP($A134,[1]New!$A$2:$DE$2108,65,FALSE)="High",1,IF(VLOOKUP($A134,[1]New!$A$2:$DE$2108,65,FALSE)="HiAvg",2,IF(VLOOKUP($A134,[1]New!$A$2:$DE$2108,65,FALSE)="Avg",3,IF(VLOOKUP($A134,[1]New!$A$2:$DE$2108,65,FALSE)="LoAvg",4,5))))</f>
        <v>5</v>
      </c>
      <c r="AO134" t="str">
        <f t="array" ref="AO134">VLOOKUP($A134,[1]New!$A$2:$DE$2108,66,FALSE)</f>
        <v>Language: Understand, Edit for Grammar, Usage</v>
      </c>
      <c r="AR134">
        <f t="array" ref="AR134">VLOOKUP($A134,[1]New!$A$2:$DE$2108,67,FALSE)</f>
        <v>189</v>
      </c>
      <c r="AV134">
        <f t="array" ref="AV134">IF(VLOOKUP($A134,[1]New!$A$2:$DE$2108,70,FALSE)="High",1,IF(VLOOKUP($A134,[1]New!$A$2:$DE$2108,70,FALSE)="HiAvg",2,IF(VLOOKUP($A134,[1]New!$A$2:$DE$2108,70,FALSE)="Avg",3,IF(VLOOKUP($A134,[1]New!$A$2:$DE$2108,70,FALSE)="LoAvg",4,5))))</f>
        <v>5</v>
      </c>
      <c r="AW134" t="str">
        <f t="array" ref="AW134">VLOOKUP($A134,[1]New!$A$2:$DE$2108,71,FALSE)</f>
        <v>Language: Understand, Edit Mechanics</v>
      </c>
      <c r="AZ134">
        <f t="array" ref="AZ134">VLOOKUP($A134,[1]New!$A$2:$DE$2108,72,FALSE)</f>
        <v>181</v>
      </c>
      <c r="BD134">
        <f t="array" ref="BD134">IF(VLOOKUP($A134,[1]New!$A$2:$DE$2108,75,FALSE)="High",1,IF(VLOOKUP($A134,[1]New!$A$2:$DE$2108,75,FALSE)="HiAvg",2,IF(VLOOKUP($A134,[1]New!$A$2:$DE$2108,75,FALSE)="Avg",3,IF(VLOOKUP($A134,[1]New!$A$2:$DE$2108,75,FALSE)="LoAvg",4,5))))</f>
        <v>5</v>
      </c>
      <c r="BE134" t="str">
        <f t="array" ref="BE134">IF(VLOOKUP($A134,[1]New!$A$2:$DE$2108,76,FALSE)="","",VLOOKUP($A134,[1]New!$A$2:$DE$2108,76,FALSE))</f>
        <v/>
      </c>
      <c r="BH134" t="str">
        <f t="array" ref="BH134">IF(VLOOKUP($A134,[1]New!$A$2:$DE$2108,77,FALSE)="","",VLOOKUP($A134,[1]New!$A$2:$DE$2108,77,FALSE))</f>
        <v/>
      </c>
      <c r="BL134" t="str">
        <f t="array" ref="BL134">IF(VLOOKUP($A134,[1]New!$A$2:$DE$2108,80,FALSE)="High",1,IF(VLOOKUP($A134,[1]New!$A$2:$DE$2108,80,FALSE)="HiAvg",2,IF(VLOOKUP($A134,[1]New!$A$2:$DE$2108,80,FALSE)="Avg",3,IF(VLOOKUP($A134,[1]New!$A$2:$DE$2108,80,FALSE)="LoAvg",4,IF(VLOOKUP($A134,[1]New!$A$2:$DE$2108,80,FALSE)="Low",5,"")))))</f>
        <v/>
      </c>
    </row>
    <row r="135" spans="1:64" x14ac:dyDescent="0.2">
      <c r="A135" s="7" t="s">
        <v>258</v>
      </c>
      <c r="B135">
        <v>2015</v>
      </c>
      <c r="C135" t="s">
        <v>2233</v>
      </c>
      <c r="D135" t="str">
        <f t="array" ref="D135">VLOOKUP($A135,[1]New!$A$2:$DE$2108,5,FALSE)</f>
        <v>Mathematics</v>
      </c>
      <c r="E135">
        <f t="array" ref="E135">VLOOKUP($A135,[1]New!$A$2:$DE$2108,3,FALSE)</f>
        <v>6056064</v>
      </c>
      <c r="F135" t="str">
        <f t="array" ref="F135">VLOOKUP($A135,[1]New!$A$2:$DE$2108,4,FALSE)</f>
        <v>School 1</v>
      </c>
      <c r="H135">
        <f t="array" ref="H135">VLOOKUP($A135,[1]New!$A$2:$DE$2108,3,FALSE)</f>
        <v>6056064</v>
      </c>
      <c r="Q135">
        <f t="array" ref="Q135">VLOOKUP($A135,[1]New!$A$2:$DE$2108,19,FALSE)</f>
        <v>200</v>
      </c>
      <c r="S135">
        <f t="array" ref="S135">VLOOKUP($A135,[1]New!$A$2:$DE$2108,21,FALSE)</f>
        <v>44</v>
      </c>
      <c r="U135">
        <f t="array" ref="U135">IF(S135&gt;=75,1,IF(AND(S135&gt;=50,S135&lt;75),2,IF(AND(S135&gt;=25,S135&lt;50),3,IF(S135&lt;25,4,"NA"))))</f>
        <v>3</v>
      </c>
      <c r="V135" s="8">
        <f t="array" ref="V135">VLOOKUP($A135,[1]New!$A$2:$DE$2108,17,FALSE)</f>
        <v>42268</v>
      </c>
      <c r="AG135" t="str">
        <f t="array" ref="AG135">VLOOKUP($A135,[1]New!$A$2:$DE$2108,61,FALSE)</f>
        <v>Operations and Algebraic Thinking</v>
      </c>
      <c r="AJ135">
        <f t="array" ref="AJ135">VLOOKUP($A135,[1]New!$A$2:$DE$2108,62,FALSE)</f>
        <v>200</v>
      </c>
      <c r="AN135">
        <f t="array" ref="AN135">IF(VLOOKUP($A135,[1]New!$A$2:$DE$2108,65,FALSE)="High",1,IF(VLOOKUP($A135,[1]New!$A$2:$DE$2108,65,FALSE)="HiAvg",2,IF(VLOOKUP($A135,[1]New!$A$2:$DE$2108,65,FALSE)="Avg",3,IF(VLOOKUP($A135,[1]New!$A$2:$DE$2108,65,FALSE)="LoAvg",4,5))))</f>
        <v>4</v>
      </c>
      <c r="AO135" t="str">
        <f t="array" ref="AO135">VLOOKUP($A135,[1]New!$A$2:$DE$2108,66,FALSE)</f>
        <v>Number and Operations</v>
      </c>
      <c r="AR135">
        <f t="array" ref="AR135">VLOOKUP($A135,[1]New!$A$2:$DE$2108,67,FALSE)</f>
        <v>203</v>
      </c>
      <c r="AV135">
        <f t="array" ref="AV135">IF(VLOOKUP($A135,[1]New!$A$2:$DE$2108,70,FALSE)="High",1,IF(VLOOKUP($A135,[1]New!$A$2:$DE$2108,70,FALSE)="HiAvg",2,IF(VLOOKUP($A135,[1]New!$A$2:$DE$2108,70,FALSE)="Avg",3,IF(VLOOKUP($A135,[1]New!$A$2:$DE$2108,70,FALSE)="LoAvg",4,5))))</f>
        <v>3</v>
      </c>
      <c r="AW135" t="str">
        <f t="array" ref="AW135">VLOOKUP($A135,[1]New!$A$2:$DE$2108,71,FALSE)</f>
        <v>Measurement and Data</v>
      </c>
      <c r="AZ135">
        <f t="array" ref="AZ135">VLOOKUP($A135,[1]New!$A$2:$DE$2108,72,FALSE)</f>
        <v>197</v>
      </c>
      <c r="BD135">
        <f t="array" ref="BD135">IF(VLOOKUP($A135,[1]New!$A$2:$DE$2108,75,FALSE)="High",1,IF(VLOOKUP($A135,[1]New!$A$2:$DE$2108,75,FALSE)="HiAvg",2,IF(VLOOKUP($A135,[1]New!$A$2:$DE$2108,75,FALSE)="Avg",3,IF(VLOOKUP($A135,[1]New!$A$2:$DE$2108,75,FALSE)="LoAvg",4,5))))</f>
        <v>4</v>
      </c>
      <c r="BE135" t="str">
        <f t="array" ref="BE135">IF(VLOOKUP($A135,[1]New!$A$2:$DE$2108,76,FALSE)="","",VLOOKUP($A135,[1]New!$A$2:$DE$2108,76,FALSE))</f>
        <v>Geometry</v>
      </c>
      <c r="BH135">
        <f t="array" ref="BH135">IF(VLOOKUP($A135,[1]New!$A$2:$DE$2108,77,FALSE)="","",VLOOKUP($A135,[1]New!$A$2:$DE$2108,77,FALSE))</f>
        <v>199</v>
      </c>
      <c r="BL135">
        <f t="array" ref="BL135">IF(VLOOKUP($A135,[1]New!$A$2:$DE$2108,80,FALSE)="High",1,IF(VLOOKUP($A135,[1]New!$A$2:$DE$2108,80,FALSE)="HiAvg",2,IF(VLOOKUP($A135,[1]New!$A$2:$DE$2108,80,FALSE)="Avg",3,IF(VLOOKUP($A135,[1]New!$A$2:$DE$2108,80,FALSE)="LoAvg",4,IF(VLOOKUP($A135,[1]New!$A$2:$DE$2108,80,FALSE)="Low",5,"")))))</f>
        <v>4</v>
      </c>
    </row>
    <row r="136" spans="1:64" x14ac:dyDescent="0.2">
      <c r="A136" s="7" t="s">
        <v>259</v>
      </c>
      <c r="B136">
        <v>2015</v>
      </c>
      <c r="C136" t="s">
        <v>2233</v>
      </c>
      <c r="D136" t="str">
        <f t="array" ref="D136">VLOOKUP($A136,[1]New!$A$2:$DE$2108,5,FALSE)</f>
        <v>Reading</v>
      </c>
      <c r="E136">
        <f t="array" ref="E136">VLOOKUP($A136,[1]New!$A$2:$DE$2108,3,FALSE)</f>
        <v>6056064</v>
      </c>
      <c r="F136" t="str">
        <f t="array" ref="F136">VLOOKUP($A136,[1]New!$A$2:$DE$2108,4,FALSE)</f>
        <v>School 1</v>
      </c>
      <c r="H136">
        <f t="array" ref="H136">VLOOKUP($A136,[1]New!$A$2:$DE$2108,3,FALSE)</f>
        <v>6056064</v>
      </c>
      <c r="Q136">
        <f t="array" ref="Q136">VLOOKUP($A136,[1]New!$A$2:$DE$2108,19,FALSE)</f>
        <v>205</v>
      </c>
      <c r="S136">
        <f t="array" ref="S136">VLOOKUP($A136,[1]New!$A$2:$DE$2108,21,FALSE)</f>
        <v>67</v>
      </c>
      <c r="U136">
        <f t="array" ref="U136">IF(S136&gt;=75,1,IF(AND(S136&gt;=50,S136&lt;75),2,IF(AND(S136&gt;=25,S136&lt;50),3,IF(S136&lt;25,4,"NA"))))</f>
        <v>2</v>
      </c>
      <c r="V136" s="8">
        <f t="array" ref="V136">VLOOKUP($A136,[1]New!$A$2:$DE$2108,17,FALSE)</f>
        <v>42262</v>
      </c>
      <c r="AG136" t="str">
        <f t="array" ref="AG136">VLOOKUP($A136,[1]New!$A$2:$DE$2108,61,FALSE)</f>
        <v>Literature</v>
      </c>
      <c r="AJ136">
        <f t="array" ref="AJ136">VLOOKUP($A136,[1]New!$A$2:$DE$2108,62,FALSE)</f>
        <v>205</v>
      </c>
      <c r="AN136">
        <f t="array" ref="AN136">IF(VLOOKUP($A136,[1]New!$A$2:$DE$2108,65,FALSE)="High",1,IF(VLOOKUP($A136,[1]New!$A$2:$DE$2108,65,FALSE)="HiAvg",2,IF(VLOOKUP($A136,[1]New!$A$2:$DE$2108,65,FALSE)="Avg",3,IF(VLOOKUP($A136,[1]New!$A$2:$DE$2108,65,FALSE)="LoAvg",4,5))))</f>
        <v>2</v>
      </c>
      <c r="AO136" t="str">
        <f t="array" ref="AO136">VLOOKUP($A136,[1]New!$A$2:$DE$2108,66,FALSE)</f>
        <v>Informational Text</v>
      </c>
      <c r="AR136">
        <f t="array" ref="AR136">VLOOKUP($A136,[1]New!$A$2:$DE$2108,67,FALSE)</f>
        <v>204</v>
      </c>
      <c r="AV136">
        <f t="array" ref="AV136">IF(VLOOKUP($A136,[1]New!$A$2:$DE$2108,70,FALSE)="High",1,IF(VLOOKUP($A136,[1]New!$A$2:$DE$2108,70,FALSE)="HiAvg",2,IF(VLOOKUP($A136,[1]New!$A$2:$DE$2108,70,FALSE)="Avg",3,IF(VLOOKUP($A136,[1]New!$A$2:$DE$2108,70,FALSE)="LoAvg",4,5))))</f>
        <v>2</v>
      </c>
      <c r="AW136" t="str">
        <f t="array" ref="AW136">VLOOKUP($A136,[1]New!$A$2:$DE$2108,71,FALSE)</f>
        <v>Vocabulary Acquisition and Use</v>
      </c>
      <c r="AZ136">
        <f t="array" ref="AZ136">VLOOKUP($A136,[1]New!$A$2:$DE$2108,72,FALSE)</f>
        <v>207</v>
      </c>
      <c r="BD136">
        <f t="array" ref="BD136">IF(VLOOKUP($A136,[1]New!$A$2:$DE$2108,75,FALSE)="High",1,IF(VLOOKUP($A136,[1]New!$A$2:$DE$2108,75,FALSE)="HiAvg",2,IF(VLOOKUP($A136,[1]New!$A$2:$DE$2108,75,FALSE)="Avg",3,IF(VLOOKUP($A136,[1]New!$A$2:$DE$2108,75,FALSE)="LoAvg",4,5))))</f>
        <v>2</v>
      </c>
      <c r="BE136" t="str">
        <f t="array" ref="BE136">IF(VLOOKUP($A136,[1]New!$A$2:$DE$2108,76,FALSE)="","",VLOOKUP($A136,[1]New!$A$2:$DE$2108,76,FALSE))</f>
        <v/>
      </c>
      <c r="BH136" t="str">
        <f t="array" ref="BH136">IF(VLOOKUP($A136,[1]New!$A$2:$DE$2108,77,FALSE)="","",VLOOKUP($A136,[1]New!$A$2:$DE$2108,77,FALSE))</f>
        <v/>
      </c>
      <c r="BL136" t="str">
        <f t="array" ref="BL136">IF(VLOOKUP($A136,[1]New!$A$2:$DE$2108,80,FALSE)="High",1,IF(VLOOKUP($A136,[1]New!$A$2:$DE$2108,80,FALSE)="HiAvg",2,IF(VLOOKUP($A136,[1]New!$A$2:$DE$2108,80,FALSE)="Avg",3,IF(VLOOKUP($A136,[1]New!$A$2:$DE$2108,80,FALSE)="LoAvg",4,IF(VLOOKUP($A136,[1]New!$A$2:$DE$2108,80,FALSE)="Low",5,"")))))</f>
        <v/>
      </c>
    </row>
    <row r="137" spans="1:64" x14ac:dyDescent="0.2">
      <c r="A137" s="7" t="s">
        <v>260</v>
      </c>
      <c r="B137">
        <v>2015</v>
      </c>
      <c r="C137" t="s">
        <v>2233</v>
      </c>
      <c r="D137" t="str">
        <f t="array" ref="D137">VLOOKUP($A137,[1]New!$A$2:$DE$2108,5,FALSE)</f>
        <v>Language Usage</v>
      </c>
      <c r="E137">
        <f t="array" ref="E137">VLOOKUP($A137,[1]New!$A$2:$DE$2108,3,FALSE)</f>
        <v>6056066</v>
      </c>
      <c r="F137" t="str">
        <f t="array" ref="F137">VLOOKUP($A137,[1]New!$A$2:$DE$2108,4,FALSE)</f>
        <v>School 1</v>
      </c>
      <c r="H137">
        <f t="array" ref="H137">VLOOKUP($A137,[1]New!$A$2:$DE$2108,3,FALSE)</f>
        <v>6056066</v>
      </c>
      <c r="Q137">
        <f t="array" ref="Q137">VLOOKUP($A137,[1]New!$A$2:$DE$2108,19,FALSE)</f>
        <v>182</v>
      </c>
      <c r="S137">
        <f t="array" ref="S137">VLOOKUP($A137,[1]New!$A$2:$DE$2108,21,FALSE)</f>
        <v>13</v>
      </c>
      <c r="U137">
        <f t="array" ref="U137">IF(S137&gt;=75,1,IF(AND(S137&gt;=50,S137&lt;75),2,IF(AND(S137&gt;=25,S137&lt;50),3,IF(S137&lt;25,4,"NA"))))</f>
        <v>4</v>
      </c>
      <c r="V137" s="8">
        <f t="array" ref="V137">VLOOKUP($A137,[1]New!$A$2:$DE$2108,17,FALSE)</f>
        <v>42262</v>
      </c>
      <c r="AG137" t="str">
        <f t="array" ref="AG137">VLOOKUP($A137,[1]New!$A$2:$DE$2108,61,FALSE)</f>
        <v>Writing: Plan, Organize, Develop, Revise, Research</v>
      </c>
      <c r="AJ137">
        <f t="array" ref="AJ137">VLOOKUP($A137,[1]New!$A$2:$DE$2108,62,FALSE)</f>
        <v>175</v>
      </c>
      <c r="AN137">
        <f t="array" ref="AN137">IF(VLOOKUP($A137,[1]New!$A$2:$DE$2108,65,FALSE)="High",1,IF(VLOOKUP($A137,[1]New!$A$2:$DE$2108,65,FALSE)="HiAvg",2,IF(VLOOKUP($A137,[1]New!$A$2:$DE$2108,65,FALSE)="Avg",3,IF(VLOOKUP($A137,[1]New!$A$2:$DE$2108,65,FALSE)="LoAvg",4,5))))</f>
        <v>5</v>
      </c>
      <c r="AO137" t="str">
        <f t="array" ref="AO137">VLOOKUP($A137,[1]New!$A$2:$DE$2108,66,FALSE)</f>
        <v>Language: Understand, Edit for Grammar, Usage</v>
      </c>
      <c r="AR137">
        <f t="array" ref="AR137">VLOOKUP($A137,[1]New!$A$2:$DE$2108,67,FALSE)</f>
        <v>185</v>
      </c>
      <c r="AV137">
        <f t="array" ref="AV137">IF(VLOOKUP($A137,[1]New!$A$2:$DE$2108,70,FALSE)="High",1,IF(VLOOKUP($A137,[1]New!$A$2:$DE$2108,70,FALSE)="HiAvg",2,IF(VLOOKUP($A137,[1]New!$A$2:$DE$2108,70,FALSE)="Avg",3,IF(VLOOKUP($A137,[1]New!$A$2:$DE$2108,70,FALSE)="LoAvg",4,5))))</f>
        <v>5</v>
      </c>
      <c r="AW137" t="str">
        <f t="array" ref="AW137">VLOOKUP($A137,[1]New!$A$2:$DE$2108,71,FALSE)</f>
        <v>Language: Understand, Edit Mechanics</v>
      </c>
      <c r="AZ137">
        <f t="array" ref="AZ137">VLOOKUP($A137,[1]New!$A$2:$DE$2108,72,FALSE)</f>
        <v>186</v>
      </c>
      <c r="BD137">
        <f t="array" ref="BD137">IF(VLOOKUP($A137,[1]New!$A$2:$DE$2108,75,FALSE)="High",1,IF(VLOOKUP($A137,[1]New!$A$2:$DE$2108,75,FALSE)="HiAvg",2,IF(VLOOKUP($A137,[1]New!$A$2:$DE$2108,75,FALSE)="Avg",3,IF(VLOOKUP($A137,[1]New!$A$2:$DE$2108,75,FALSE)="LoAvg",4,5))))</f>
        <v>5</v>
      </c>
      <c r="BE137" t="str">
        <f t="array" ref="BE137">IF(VLOOKUP($A137,[1]New!$A$2:$DE$2108,76,FALSE)="","",VLOOKUP($A137,[1]New!$A$2:$DE$2108,76,FALSE))</f>
        <v/>
      </c>
      <c r="BH137" t="str">
        <f t="array" ref="BH137">IF(VLOOKUP($A137,[1]New!$A$2:$DE$2108,77,FALSE)="","",VLOOKUP($A137,[1]New!$A$2:$DE$2108,77,FALSE))</f>
        <v/>
      </c>
      <c r="BL137" t="str">
        <f t="array" ref="BL137">IF(VLOOKUP($A137,[1]New!$A$2:$DE$2108,80,FALSE)="High",1,IF(VLOOKUP($A137,[1]New!$A$2:$DE$2108,80,FALSE)="HiAvg",2,IF(VLOOKUP($A137,[1]New!$A$2:$DE$2108,80,FALSE)="Avg",3,IF(VLOOKUP($A137,[1]New!$A$2:$DE$2108,80,FALSE)="LoAvg",4,IF(VLOOKUP($A137,[1]New!$A$2:$DE$2108,80,FALSE)="Low",5,"")))))</f>
        <v/>
      </c>
    </row>
    <row r="138" spans="1:64" x14ac:dyDescent="0.2">
      <c r="A138" s="7" t="s">
        <v>261</v>
      </c>
      <c r="B138">
        <v>2015</v>
      </c>
      <c r="C138" t="s">
        <v>2233</v>
      </c>
      <c r="D138" t="str">
        <f t="array" ref="D138">VLOOKUP($A138,[1]New!$A$2:$DE$2108,5,FALSE)</f>
        <v>Mathematics</v>
      </c>
      <c r="E138">
        <f t="array" ref="E138">VLOOKUP($A138,[1]New!$A$2:$DE$2108,3,FALSE)</f>
        <v>6056066</v>
      </c>
      <c r="F138" t="str">
        <f t="array" ref="F138">VLOOKUP($A138,[1]New!$A$2:$DE$2108,4,FALSE)</f>
        <v>School 1</v>
      </c>
      <c r="H138">
        <f t="array" ref="H138">VLOOKUP($A138,[1]New!$A$2:$DE$2108,3,FALSE)</f>
        <v>6056066</v>
      </c>
      <c r="Q138">
        <f t="array" ref="Q138">VLOOKUP($A138,[1]New!$A$2:$DE$2108,19,FALSE)</f>
        <v>173</v>
      </c>
      <c r="S138">
        <f t="array" ref="S138">VLOOKUP($A138,[1]New!$A$2:$DE$2108,21,FALSE)</f>
        <v>2</v>
      </c>
      <c r="U138">
        <f t="array" ref="U138">IF(S138&gt;=75,1,IF(AND(S138&gt;=50,S138&lt;75),2,IF(AND(S138&gt;=25,S138&lt;50),3,IF(S138&lt;25,4,"NA"))))</f>
        <v>4</v>
      </c>
      <c r="V138" s="8">
        <f t="array" ref="V138">VLOOKUP($A138,[1]New!$A$2:$DE$2108,17,FALSE)</f>
        <v>42269</v>
      </c>
      <c r="AG138" t="str">
        <f t="array" ref="AG138">VLOOKUP($A138,[1]New!$A$2:$DE$2108,61,FALSE)</f>
        <v>Operations and Algebraic Thinking</v>
      </c>
      <c r="AJ138">
        <f t="array" ref="AJ138">VLOOKUP($A138,[1]New!$A$2:$DE$2108,62,FALSE)</f>
        <v>178</v>
      </c>
      <c r="AN138">
        <f t="array" ref="AN138">IF(VLOOKUP($A138,[1]New!$A$2:$DE$2108,65,FALSE)="High",1,IF(VLOOKUP($A138,[1]New!$A$2:$DE$2108,65,FALSE)="HiAvg",2,IF(VLOOKUP($A138,[1]New!$A$2:$DE$2108,65,FALSE)="Avg",3,IF(VLOOKUP($A138,[1]New!$A$2:$DE$2108,65,FALSE)="LoAvg",4,5))))</f>
        <v>5</v>
      </c>
      <c r="AO138" t="str">
        <f t="array" ref="AO138">VLOOKUP($A138,[1]New!$A$2:$DE$2108,66,FALSE)</f>
        <v>Number and Operations</v>
      </c>
      <c r="AR138">
        <f t="array" ref="AR138">VLOOKUP($A138,[1]New!$A$2:$DE$2108,67,FALSE)</f>
        <v>182</v>
      </c>
      <c r="AV138">
        <f t="array" ref="AV138">IF(VLOOKUP($A138,[1]New!$A$2:$DE$2108,70,FALSE)="High",1,IF(VLOOKUP($A138,[1]New!$A$2:$DE$2108,70,FALSE)="HiAvg",2,IF(VLOOKUP($A138,[1]New!$A$2:$DE$2108,70,FALSE)="Avg",3,IF(VLOOKUP($A138,[1]New!$A$2:$DE$2108,70,FALSE)="LoAvg",4,5))))</f>
        <v>5</v>
      </c>
      <c r="AW138" t="str">
        <f t="array" ref="AW138">VLOOKUP($A138,[1]New!$A$2:$DE$2108,71,FALSE)</f>
        <v>Measurement and Data</v>
      </c>
      <c r="AZ138">
        <f t="array" ref="AZ138">VLOOKUP($A138,[1]New!$A$2:$DE$2108,72,FALSE)</f>
        <v>160</v>
      </c>
      <c r="BD138">
        <f t="array" ref="BD138">IF(VLOOKUP($A138,[1]New!$A$2:$DE$2108,75,FALSE)="High",1,IF(VLOOKUP($A138,[1]New!$A$2:$DE$2108,75,FALSE)="HiAvg",2,IF(VLOOKUP($A138,[1]New!$A$2:$DE$2108,75,FALSE)="Avg",3,IF(VLOOKUP($A138,[1]New!$A$2:$DE$2108,75,FALSE)="LoAvg",4,5))))</f>
        <v>5</v>
      </c>
      <c r="BE138" t="str">
        <f t="array" ref="BE138">IF(VLOOKUP($A138,[1]New!$A$2:$DE$2108,76,FALSE)="","",VLOOKUP($A138,[1]New!$A$2:$DE$2108,76,FALSE))</f>
        <v>Geometry</v>
      </c>
      <c r="BH138">
        <f t="array" ref="BH138">IF(VLOOKUP($A138,[1]New!$A$2:$DE$2108,77,FALSE)="","",VLOOKUP($A138,[1]New!$A$2:$DE$2108,77,FALSE))</f>
        <v>172</v>
      </c>
      <c r="BL138">
        <f t="array" ref="BL138">IF(VLOOKUP($A138,[1]New!$A$2:$DE$2108,80,FALSE)="High",1,IF(VLOOKUP($A138,[1]New!$A$2:$DE$2108,80,FALSE)="HiAvg",2,IF(VLOOKUP($A138,[1]New!$A$2:$DE$2108,80,FALSE)="Avg",3,IF(VLOOKUP($A138,[1]New!$A$2:$DE$2108,80,FALSE)="LoAvg",4,IF(VLOOKUP($A138,[1]New!$A$2:$DE$2108,80,FALSE)="Low",5,"")))))</f>
        <v>5</v>
      </c>
    </row>
    <row r="139" spans="1:64" x14ac:dyDescent="0.2">
      <c r="A139" s="7" t="s">
        <v>262</v>
      </c>
      <c r="B139">
        <v>2015</v>
      </c>
      <c r="C139" t="s">
        <v>2233</v>
      </c>
      <c r="D139" t="str">
        <f t="array" ref="D139">VLOOKUP($A139,[1]New!$A$2:$DE$2108,5,FALSE)</f>
        <v>Reading</v>
      </c>
      <c r="E139">
        <f t="array" ref="E139">VLOOKUP($A139,[1]New!$A$2:$DE$2108,3,FALSE)</f>
        <v>6056066</v>
      </c>
      <c r="F139" t="str">
        <f t="array" ref="F139">VLOOKUP($A139,[1]New!$A$2:$DE$2108,4,FALSE)</f>
        <v>School 1</v>
      </c>
      <c r="H139">
        <f t="array" ref="H139">VLOOKUP($A139,[1]New!$A$2:$DE$2108,3,FALSE)</f>
        <v>6056066</v>
      </c>
      <c r="Q139">
        <f t="array" ref="Q139">VLOOKUP($A139,[1]New!$A$2:$DE$2108,19,FALSE)</f>
        <v>174</v>
      </c>
      <c r="S139">
        <f t="array" ref="S139">VLOOKUP($A139,[1]New!$A$2:$DE$2108,21,FALSE)</f>
        <v>6</v>
      </c>
      <c r="U139">
        <f t="array" ref="U139">IF(S139&gt;=75,1,IF(AND(S139&gt;=50,S139&lt;75),2,IF(AND(S139&gt;=25,S139&lt;50),3,IF(S139&lt;25,4,"NA"))))</f>
        <v>4</v>
      </c>
      <c r="V139" s="8">
        <f t="array" ref="V139">VLOOKUP($A139,[1]New!$A$2:$DE$2108,17,FALSE)</f>
        <v>42256</v>
      </c>
      <c r="AG139" t="str">
        <f t="array" ref="AG139">VLOOKUP($A139,[1]New!$A$2:$DE$2108,61,FALSE)</f>
        <v>Literature</v>
      </c>
      <c r="AJ139">
        <f t="array" ref="AJ139">VLOOKUP($A139,[1]New!$A$2:$DE$2108,62,FALSE)</f>
        <v>169</v>
      </c>
      <c r="AN139">
        <f t="array" ref="AN139">IF(VLOOKUP($A139,[1]New!$A$2:$DE$2108,65,FALSE)="High",1,IF(VLOOKUP($A139,[1]New!$A$2:$DE$2108,65,FALSE)="HiAvg",2,IF(VLOOKUP($A139,[1]New!$A$2:$DE$2108,65,FALSE)="Avg",3,IF(VLOOKUP($A139,[1]New!$A$2:$DE$2108,65,FALSE)="LoAvg",4,5))))</f>
        <v>5</v>
      </c>
      <c r="AO139" t="str">
        <f t="array" ref="AO139">VLOOKUP($A139,[1]New!$A$2:$DE$2108,66,FALSE)</f>
        <v>Informational Text</v>
      </c>
      <c r="AR139">
        <f t="array" ref="AR139">VLOOKUP($A139,[1]New!$A$2:$DE$2108,67,FALSE)</f>
        <v>178</v>
      </c>
      <c r="AV139">
        <f t="array" ref="AV139">IF(VLOOKUP($A139,[1]New!$A$2:$DE$2108,70,FALSE)="High",1,IF(VLOOKUP($A139,[1]New!$A$2:$DE$2108,70,FALSE)="HiAvg",2,IF(VLOOKUP($A139,[1]New!$A$2:$DE$2108,70,FALSE)="Avg",3,IF(VLOOKUP($A139,[1]New!$A$2:$DE$2108,70,FALSE)="LoAvg",4,5))))</f>
        <v>5</v>
      </c>
      <c r="AW139" t="str">
        <f t="array" ref="AW139">VLOOKUP($A139,[1]New!$A$2:$DE$2108,71,FALSE)</f>
        <v>Vocabulary Acquisition and Use</v>
      </c>
      <c r="AZ139">
        <f t="array" ref="AZ139">VLOOKUP($A139,[1]New!$A$2:$DE$2108,72,FALSE)</f>
        <v>175</v>
      </c>
      <c r="BD139">
        <f t="array" ref="BD139">IF(VLOOKUP($A139,[1]New!$A$2:$DE$2108,75,FALSE)="High",1,IF(VLOOKUP($A139,[1]New!$A$2:$DE$2108,75,FALSE)="HiAvg",2,IF(VLOOKUP($A139,[1]New!$A$2:$DE$2108,75,FALSE)="Avg",3,IF(VLOOKUP($A139,[1]New!$A$2:$DE$2108,75,FALSE)="LoAvg",4,5))))</f>
        <v>5</v>
      </c>
      <c r="BE139" t="str">
        <f t="array" ref="BE139">IF(VLOOKUP($A139,[1]New!$A$2:$DE$2108,76,FALSE)="","",VLOOKUP($A139,[1]New!$A$2:$DE$2108,76,FALSE))</f>
        <v/>
      </c>
      <c r="BH139" t="str">
        <f t="array" ref="BH139">IF(VLOOKUP($A139,[1]New!$A$2:$DE$2108,77,FALSE)="","",VLOOKUP($A139,[1]New!$A$2:$DE$2108,77,FALSE))</f>
        <v/>
      </c>
      <c r="BL139" t="str">
        <f t="array" ref="BL139">IF(VLOOKUP($A139,[1]New!$A$2:$DE$2108,80,FALSE)="High",1,IF(VLOOKUP($A139,[1]New!$A$2:$DE$2108,80,FALSE)="HiAvg",2,IF(VLOOKUP($A139,[1]New!$A$2:$DE$2108,80,FALSE)="Avg",3,IF(VLOOKUP($A139,[1]New!$A$2:$DE$2108,80,FALSE)="LoAvg",4,IF(VLOOKUP($A139,[1]New!$A$2:$DE$2108,80,FALSE)="Low",5,"")))))</f>
        <v/>
      </c>
    </row>
    <row r="140" spans="1:64" x14ac:dyDescent="0.2">
      <c r="A140" s="7" t="s">
        <v>263</v>
      </c>
      <c r="B140">
        <v>2015</v>
      </c>
      <c r="C140" t="s">
        <v>2233</v>
      </c>
      <c r="D140" t="str">
        <f t="array" ref="D140">VLOOKUP($A140,[1]New!$A$2:$DE$2108,5,FALSE)</f>
        <v>Language Usage</v>
      </c>
      <c r="E140">
        <f t="array" ref="E140">VLOOKUP($A140,[1]New!$A$2:$DE$2108,3,FALSE)</f>
        <v>6056069</v>
      </c>
      <c r="F140" t="str">
        <f t="array" ref="F140">VLOOKUP($A140,[1]New!$A$2:$DE$2108,4,FALSE)</f>
        <v>School 1</v>
      </c>
      <c r="H140">
        <f t="array" ref="H140">VLOOKUP($A140,[1]New!$A$2:$DE$2108,3,FALSE)</f>
        <v>6056069</v>
      </c>
      <c r="Q140">
        <f t="array" ref="Q140">VLOOKUP($A140,[1]New!$A$2:$DE$2108,19,FALSE)</f>
        <v>165</v>
      </c>
      <c r="S140">
        <f t="array" ref="S140">VLOOKUP($A140,[1]New!$A$2:$DE$2108,21,FALSE)</f>
        <v>1</v>
      </c>
      <c r="U140">
        <f t="array" ref="U140">IF(S140&gt;=75,1,IF(AND(S140&gt;=50,S140&lt;75),2,IF(AND(S140&gt;=25,S140&lt;50),3,IF(S140&lt;25,4,"NA"))))</f>
        <v>4</v>
      </c>
      <c r="V140" s="8">
        <f t="array" ref="V140">VLOOKUP($A140,[1]New!$A$2:$DE$2108,17,FALSE)</f>
        <v>42262</v>
      </c>
      <c r="AG140" t="str">
        <f t="array" ref="AG140">VLOOKUP($A140,[1]New!$A$2:$DE$2108,61,FALSE)</f>
        <v>Writing: Plan, Organize, Develop, Revise, Research</v>
      </c>
      <c r="AJ140">
        <f t="array" ref="AJ140">VLOOKUP($A140,[1]New!$A$2:$DE$2108,62,FALSE)</f>
        <v>163</v>
      </c>
      <c r="AN140">
        <f t="array" ref="AN140">IF(VLOOKUP($A140,[1]New!$A$2:$DE$2108,65,FALSE)="High",1,IF(VLOOKUP($A140,[1]New!$A$2:$DE$2108,65,FALSE)="HiAvg",2,IF(VLOOKUP($A140,[1]New!$A$2:$DE$2108,65,FALSE)="Avg",3,IF(VLOOKUP($A140,[1]New!$A$2:$DE$2108,65,FALSE)="LoAvg",4,5))))</f>
        <v>5</v>
      </c>
      <c r="AO140" t="str">
        <f t="array" ref="AO140">VLOOKUP($A140,[1]New!$A$2:$DE$2108,66,FALSE)</f>
        <v>Language: Understand, Edit for Grammar, Usage</v>
      </c>
      <c r="AR140">
        <f t="array" ref="AR140">VLOOKUP($A140,[1]New!$A$2:$DE$2108,67,FALSE)</f>
        <v>162</v>
      </c>
      <c r="AV140">
        <f t="array" ref="AV140">IF(VLOOKUP($A140,[1]New!$A$2:$DE$2108,70,FALSE)="High",1,IF(VLOOKUP($A140,[1]New!$A$2:$DE$2108,70,FALSE)="HiAvg",2,IF(VLOOKUP($A140,[1]New!$A$2:$DE$2108,70,FALSE)="Avg",3,IF(VLOOKUP($A140,[1]New!$A$2:$DE$2108,70,FALSE)="LoAvg",4,5))))</f>
        <v>5</v>
      </c>
      <c r="AW140" t="str">
        <f t="array" ref="AW140">VLOOKUP($A140,[1]New!$A$2:$DE$2108,71,FALSE)</f>
        <v>Language: Understand, Edit Mechanics</v>
      </c>
      <c r="AZ140">
        <f t="array" ref="AZ140">VLOOKUP($A140,[1]New!$A$2:$DE$2108,72,FALSE)</f>
        <v>168</v>
      </c>
      <c r="BD140">
        <f t="array" ref="BD140">IF(VLOOKUP($A140,[1]New!$A$2:$DE$2108,75,FALSE)="High",1,IF(VLOOKUP($A140,[1]New!$A$2:$DE$2108,75,FALSE)="HiAvg",2,IF(VLOOKUP($A140,[1]New!$A$2:$DE$2108,75,FALSE)="Avg",3,IF(VLOOKUP($A140,[1]New!$A$2:$DE$2108,75,FALSE)="LoAvg",4,5))))</f>
        <v>5</v>
      </c>
      <c r="BE140" t="str">
        <f t="array" ref="BE140">IF(VLOOKUP($A140,[1]New!$A$2:$DE$2108,76,FALSE)="","",VLOOKUP($A140,[1]New!$A$2:$DE$2108,76,FALSE))</f>
        <v/>
      </c>
      <c r="BH140" t="str">
        <f t="array" ref="BH140">IF(VLOOKUP($A140,[1]New!$A$2:$DE$2108,77,FALSE)="","",VLOOKUP($A140,[1]New!$A$2:$DE$2108,77,FALSE))</f>
        <v/>
      </c>
      <c r="BL140" t="str">
        <f t="array" ref="BL140">IF(VLOOKUP($A140,[1]New!$A$2:$DE$2108,80,FALSE)="High",1,IF(VLOOKUP($A140,[1]New!$A$2:$DE$2108,80,FALSE)="HiAvg",2,IF(VLOOKUP($A140,[1]New!$A$2:$DE$2108,80,FALSE)="Avg",3,IF(VLOOKUP($A140,[1]New!$A$2:$DE$2108,80,FALSE)="LoAvg",4,IF(VLOOKUP($A140,[1]New!$A$2:$DE$2108,80,FALSE)="Low",5,"")))))</f>
        <v/>
      </c>
    </row>
    <row r="141" spans="1:64" x14ac:dyDescent="0.2">
      <c r="A141" s="7" t="s">
        <v>264</v>
      </c>
      <c r="B141">
        <v>2015</v>
      </c>
      <c r="C141" t="s">
        <v>2233</v>
      </c>
      <c r="D141" t="str">
        <f t="array" ref="D141">VLOOKUP($A141,[1]New!$A$2:$DE$2108,5,FALSE)</f>
        <v>Mathematics</v>
      </c>
      <c r="E141">
        <f t="array" ref="E141">VLOOKUP($A141,[1]New!$A$2:$DE$2108,3,FALSE)</f>
        <v>6056069</v>
      </c>
      <c r="F141" t="str">
        <f t="array" ref="F141">VLOOKUP($A141,[1]New!$A$2:$DE$2108,4,FALSE)</f>
        <v>School 1</v>
      </c>
      <c r="H141">
        <f t="array" ref="H141">VLOOKUP($A141,[1]New!$A$2:$DE$2108,3,FALSE)</f>
        <v>6056069</v>
      </c>
      <c r="Q141">
        <f t="array" ref="Q141">VLOOKUP($A141,[1]New!$A$2:$DE$2108,19,FALSE)</f>
        <v>160</v>
      </c>
      <c r="S141">
        <f t="array" ref="S141">VLOOKUP($A141,[1]New!$A$2:$DE$2108,21,FALSE)</f>
        <v>1</v>
      </c>
      <c r="U141">
        <f t="array" ref="U141">IF(S141&gt;=75,1,IF(AND(S141&gt;=50,S141&lt;75),2,IF(AND(S141&gt;=25,S141&lt;50),3,IF(S141&lt;25,4,"NA"))))</f>
        <v>4</v>
      </c>
      <c r="V141" s="8">
        <f t="array" ref="V141">VLOOKUP($A141,[1]New!$A$2:$DE$2108,17,FALSE)</f>
        <v>42268</v>
      </c>
      <c r="AG141" t="str">
        <f t="array" ref="AG141">VLOOKUP($A141,[1]New!$A$2:$DE$2108,61,FALSE)</f>
        <v>Operations and Algebraic Thinking</v>
      </c>
      <c r="AJ141">
        <f t="array" ref="AJ141">VLOOKUP($A141,[1]New!$A$2:$DE$2108,62,FALSE)</f>
        <v>146</v>
      </c>
      <c r="AN141">
        <f t="array" ref="AN141">IF(VLOOKUP($A141,[1]New!$A$2:$DE$2108,65,FALSE)="High",1,IF(VLOOKUP($A141,[1]New!$A$2:$DE$2108,65,FALSE)="HiAvg",2,IF(VLOOKUP($A141,[1]New!$A$2:$DE$2108,65,FALSE)="Avg",3,IF(VLOOKUP($A141,[1]New!$A$2:$DE$2108,65,FALSE)="LoAvg",4,5))))</f>
        <v>5</v>
      </c>
      <c r="AO141" t="str">
        <f t="array" ref="AO141">VLOOKUP($A141,[1]New!$A$2:$DE$2108,66,FALSE)</f>
        <v>Number and Operations</v>
      </c>
      <c r="AR141">
        <f t="array" ref="AR141">VLOOKUP($A141,[1]New!$A$2:$DE$2108,67,FALSE)</f>
        <v>154</v>
      </c>
      <c r="AV141">
        <f t="array" ref="AV141">IF(VLOOKUP($A141,[1]New!$A$2:$DE$2108,70,FALSE)="High",1,IF(VLOOKUP($A141,[1]New!$A$2:$DE$2108,70,FALSE)="HiAvg",2,IF(VLOOKUP($A141,[1]New!$A$2:$DE$2108,70,FALSE)="Avg",3,IF(VLOOKUP($A141,[1]New!$A$2:$DE$2108,70,FALSE)="LoAvg",4,5))))</f>
        <v>5</v>
      </c>
      <c r="AW141" t="str">
        <f t="array" ref="AW141">VLOOKUP($A141,[1]New!$A$2:$DE$2108,71,FALSE)</f>
        <v>Measurement and Data</v>
      </c>
      <c r="AZ141">
        <f t="array" ref="AZ141">VLOOKUP($A141,[1]New!$A$2:$DE$2108,72,FALSE)</f>
        <v>173</v>
      </c>
      <c r="BD141">
        <f t="array" ref="BD141">IF(VLOOKUP($A141,[1]New!$A$2:$DE$2108,75,FALSE)="High",1,IF(VLOOKUP($A141,[1]New!$A$2:$DE$2108,75,FALSE)="HiAvg",2,IF(VLOOKUP($A141,[1]New!$A$2:$DE$2108,75,FALSE)="Avg",3,IF(VLOOKUP($A141,[1]New!$A$2:$DE$2108,75,FALSE)="LoAvg",4,5))))</f>
        <v>5</v>
      </c>
      <c r="BE141" t="str">
        <f t="array" ref="BE141">IF(VLOOKUP($A141,[1]New!$A$2:$DE$2108,76,FALSE)="","",VLOOKUP($A141,[1]New!$A$2:$DE$2108,76,FALSE))</f>
        <v>Geometry</v>
      </c>
      <c r="BH141">
        <f t="array" ref="BH141">IF(VLOOKUP($A141,[1]New!$A$2:$DE$2108,77,FALSE)="","",VLOOKUP($A141,[1]New!$A$2:$DE$2108,77,FALSE))</f>
        <v>171</v>
      </c>
      <c r="BL141">
        <f t="array" ref="BL141">IF(VLOOKUP($A141,[1]New!$A$2:$DE$2108,80,FALSE)="High",1,IF(VLOOKUP($A141,[1]New!$A$2:$DE$2108,80,FALSE)="HiAvg",2,IF(VLOOKUP($A141,[1]New!$A$2:$DE$2108,80,FALSE)="Avg",3,IF(VLOOKUP($A141,[1]New!$A$2:$DE$2108,80,FALSE)="LoAvg",4,IF(VLOOKUP($A141,[1]New!$A$2:$DE$2108,80,FALSE)="Low",5,"")))))</f>
        <v>5</v>
      </c>
    </row>
    <row r="142" spans="1:64" x14ac:dyDescent="0.2">
      <c r="A142" s="7" t="s">
        <v>265</v>
      </c>
      <c r="B142">
        <v>2015</v>
      </c>
      <c r="C142" t="s">
        <v>2233</v>
      </c>
      <c r="D142" t="str">
        <f t="array" ref="D142">VLOOKUP($A142,[1]New!$A$2:$DE$2108,5,FALSE)</f>
        <v>Reading</v>
      </c>
      <c r="E142">
        <f t="array" ref="E142">VLOOKUP($A142,[1]New!$A$2:$DE$2108,3,FALSE)</f>
        <v>6056069</v>
      </c>
      <c r="F142" t="str">
        <f t="array" ref="F142">VLOOKUP($A142,[1]New!$A$2:$DE$2108,4,FALSE)</f>
        <v>School 1</v>
      </c>
      <c r="H142">
        <f t="array" ref="H142">VLOOKUP($A142,[1]New!$A$2:$DE$2108,3,FALSE)</f>
        <v>6056069</v>
      </c>
      <c r="Q142">
        <f t="array" ref="Q142">VLOOKUP($A142,[1]New!$A$2:$DE$2108,19,FALSE)</f>
        <v>172</v>
      </c>
      <c r="S142">
        <f t="array" ref="S142">VLOOKUP($A142,[1]New!$A$2:$DE$2108,21,FALSE)</f>
        <v>5</v>
      </c>
      <c r="U142">
        <f t="array" ref="U142">IF(S142&gt;=75,1,IF(AND(S142&gt;=50,S142&lt;75),2,IF(AND(S142&gt;=25,S142&lt;50),3,IF(S142&lt;25,4,"NA"))))</f>
        <v>4</v>
      </c>
      <c r="V142" s="8">
        <f t="array" ref="V142">VLOOKUP($A142,[1]New!$A$2:$DE$2108,17,FALSE)</f>
        <v>42256</v>
      </c>
      <c r="AG142" t="str">
        <f t="array" ref="AG142">VLOOKUP($A142,[1]New!$A$2:$DE$2108,61,FALSE)</f>
        <v>Literature</v>
      </c>
      <c r="AJ142">
        <f t="array" ref="AJ142">VLOOKUP($A142,[1]New!$A$2:$DE$2108,62,FALSE)</f>
        <v>170</v>
      </c>
      <c r="AN142">
        <f t="array" ref="AN142">IF(VLOOKUP($A142,[1]New!$A$2:$DE$2108,65,FALSE)="High",1,IF(VLOOKUP($A142,[1]New!$A$2:$DE$2108,65,FALSE)="HiAvg",2,IF(VLOOKUP($A142,[1]New!$A$2:$DE$2108,65,FALSE)="Avg",3,IF(VLOOKUP($A142,[1]New!$A$2:$DE$2108,65,FALSE)="LoAvg",4,5))))</f>
        <v>5</v>
      </c>
      <c r="AO142" t="str">
        <f t="array" ref="AO142">VLOOKUP($A142,[1]New!$A$2:$DE$2108,66,FALSE)</f>
        <v>Informational Text</v>
      </c>
      <c r="AR142">
        <f t="array" ref="AR142">VLOOKUP($A142,[1]New!$A$2:$DE$2108,67,FALSE)</f>
        <v>174</v>
      </c>
      <c r="AV142">
        <f t="array" ref="AV142">IF(VLOOKUP($A142,[1]New!$A$2:$DE$2108,70,FALSE)="High",1,IF(VLOOKUP($A142,[1]New!$A$2:$DE$2108,70,FALSE)="HiAvg",2,IF(VLOOKUP($A142,[1]New!$A$2:$DE$2108,70,FALSE)="Avg",3,IF(VLOOKUP($A142,[1]New!$A$2:$DE$2108,70,FALSE)="LoAvg",4,5))))</f>
        <v>5</v>
      </c>
      <c r="AW142" t="str">
        <f t="array" ref="AW142">VLOOKUP($A142,[1]New!$A$2:$DE$2108,71,FALSE)</f>
        <v>Vocabulary Acquisition and Use</v>
      </c>
      <c r="AZ142">
        <f t="array" ref="AZ142">VLOOKUP($A142,[1]New!$A$2:$DE$2108,72,FALSE)</f>
        <v>173</v>
      </c>
      <c r="BD142">
        <f t="array" ref="BD142">IF(VLOOKUP($A142,[1]New!$A$2:$DE$2108,75,FALSE)="High",1,IF(VLOOKUP($A142,[1]New!$A$2:$DE$2108,75,FALSE)="HiAvg",2,IF(VLOOKUP($A142,[1]New!$A$2:$DE$2108,75,FALSE)="Avg",3,IF(VLOOKUP($A142,[1]New!$A$2:$DE$2108,75,FALSE)="LoAvg",4,5))))</f>
        <v>5</v>
      </c>
      <c r="BE142" t="str">
        <f t="array" ref="BE142">IF(VLOOKUP($A142,[1]New!$A$2:$DE$2108,76,FALSE)="","",VLOOKUP($A142,[1]New!$A$2:$DE$2108,76,FALSE))</f>
        <v/>
      </c>
      <c r="BH142" t="str">
        <f t="array" ref="BH142">IF(VLOOKUP($A142,[1]New!$A$2:$DE$2108,77,FALSE)="","",VLOOKUP($A142,[1]New!$A$2:$DE$2108,77,FALSE))</f>
        <v/>
      </c>
      <c r="BL142" t="str">
        <f t="array" ref="BL142">IF(VLOOKUP($A142,[1]New!$A$2:$DE$2108,80,FALSE)="High",1,IF(VLOOKUP($A142,[1]New!$A$2:$DE$2108,80,FALSE)="HiAvg",2,IF(VLOOKUP($A142,[1]New!$A$2:$DE$2108,80,FALSE)="Avg",3,IF(VLOOKUP($A142,[1]New!$A$2:$DE$2108,80,FALSE)="LoAvg",4,IF(VLOOKUP($A142,[1]New!$A$2:$DE$2108,80,FALSE)="Low",5,"")))))</f>
        <v/>
      </c>
    </row>
    <row r="143" spans="1:64" x14ac:dyDescent="0.2">
      <c r="A143" s="7" t="s">
        <v>266</v>
      </c>
      <c r="B143">
        <v>2015</v>
      </c>
      <c r="C143" t="s">
        <v>2233</v>
      </c>
      <c r="D143" t="str">
        <f t="array" ref="D143">VLOOKUP($A143,[1]New!$A$2:$DE$2108,5,FALSE)</f>
        <v>Language Usage</v>
      </c>
      <c r="E143">
        <f t="array" ref="E143">VLOOKUP($A143,[1]New!$A$2:$DE$2108,3,FALSE)</f>
        <v>6056070</v>
      </c>
      <c r="F143" t="str">
        <f t="array" ref="F143">VLOOKUP($A143,[1]New!$A$2:$DE$2108,4,FALSE)</f>
        <v>School 1</v>
      </c>
      <c r="H143">
        <f t="array" ref="H143">VLOOKUP($A143,[1]New!$A$2:$DE$2108,3,FALSE)</f>
        <v>6056070</v>
      </c>
      <c r="Q143">
        <f t="array" ref="Q143">VLOOKUP($A143,[1]New!$A$2:$DE$2108,19,FALSE)</f>
        <v>177</v>
      </c>
      <c r="S143">
        <f t="array" ref="S143">VLOOKUP($A143,[1]New!$A$2:$DE$2108,21,FALSE)</f>
        <v>7</v>
      </c>
      <c r="U143">
        <f t="array" ref="U143">IF(S143&gt;=75,1,IF(AND(S143&gt;=50,S143&lt;75),2,IF(AND(S143&gt;=25,S143&lt;50),3,IF(S143&lt;25,4,"NA"))))</f>
        <v>4</v>
      </c>
      <c r="V143" s="8">
        <f t="array" ref="V143">VLOOKUP($A143,[1]New!$A$2:$DE$2108,17,FALSE)</f>
        <v>42262</v>
      </c>
      <c r="AG143" t="str">
        <f t="array" ref="AG143">VLOOKUP($A143,[1]New!$A$2:$DE$2108,61,FALSE)</f>
        <v>Writing: Plan, Organize, Develop, Revise, Research</v>
      </c>
      <c r="AJ143">
        <f t="array" ref="AJ143">VLOOKUP($A143,[1]New!$A$2:$DE$2108,62,FALSE)</f>
        <v>163</v>
      </c>
      <c r="AN143">
        <f t="array" ref="AN143">IF(VLOOKUP($A143,[1]New!$A$2:$DE$2108,65,FALSE)="High",1,IF(VLOOKUP($A143,[1]New!$A$2:$DE$2108,65,FALSE)="HiAvg",2,IF(VLOOKUP($A143,[1]New!$A$2:$DE$2108,65,FALSE)="Avg",3,IF(VLOOKUP($A143,[1]New!$A$2:$DE$2108,65,FALSE)="LoAvg",4,5))))</f>
        <v>5</v>
      </c>
      <c r="AO143" t="str">
        <f t="array" ref="AO143">VLOOKUP($A143,[1]New!$A$2:$DE$2108,66,FALSE)</f>
        <v>Language: Understand, Edit for Grammar, Usage</v>
      </c>
      <c r="AR143">
        <f t="array" ref="AR143">VLOOKUP($A143,[1]New!$A$2:$DE$2108,67,FALSE)</f>
        <v>186</v>
      </c>
      <c r="AV143">
        <f t="array" ref="AV143">IF(VLOOKUP($A143,[1]New!$A$2:$DE$2108,70,FALSE)="High",1,IF(VLOOKUP($A143,[1]New!$A$2:$DE$2108,70,FALSE)="HiAvg",2,IF(VLOOKUP($A143,[1]New!$A$2:$DE$2108,70,FALSE)="Avg",3,IF(VLOOKUP($A143,[1]New!$A$2:$DE$2108,70,FALSE)="LoAvg",4,5))))</f>
        <v>5</v>
      </c>
      <c r="AW143" t="str">
        <f t="array" ref="AW143">VLOOKUP($A143,[1]New!$A$2:$DE$2108,71,FALSE)</f>
        <v>Language: Understand, Edit Mechanics</v>
      </c>
      <c r="AZ143">
        <f t="array" ref="AZ143">VLOOKUP($A143,[1]New!$A$2:$DE$2108,72,FALSE)</f>
        <v>184</v>
      </c>
      <c r="BD143">
        <f t="array" ref="BD143">IF(VLOOKUP($A143,[1]New!$A$2:$DE$2108,75,FALSE)="High",1,IF(VLOOKUP($A143,[1]New!$A$2:$DE$2108,75,FALSE)="HiAvg",2,IF(VLOOKUP($A143,[1]New!$A$2:$DE$2108,75,FALSE)="Avg",3,IF(VLOOKUP($A143,[1]New!$A$2:$DE$2108,75,FALSE)="LoAvg",4,5))))</f>
        <v>5</v>
      </c>
      <c r="BE143" t="str">
        <f t="array" ref="BE143">IF(VLOOKUP($A143,[1]New!$A$2:$DE$2108,76,FALSE)="","",VLOOKUP($A143,[1]New!$A$2:$DE$2108,76,FALSE))</f>
        <v/>
      </c>
      <c r="BH143" t="str">
        <f t="array" ref="BH143">IF(VLOOKUP($A143,[1]New!$A$2:$DE$2108,77,FALSE)="","",VLOOKUP($A143,[1]New!$A$2:$DE$2108,77,FALSE))</f>
        <v/>
      </c>
      <c r="BL143" t="str">
        <f t="array" ref="BL143">IF(VLOOKUP($A143,[1]New!$A$2:$DE$2108,80,FALSE)="High",1,IF(VLOOKUP($A143,[1]New!$A$2:$DE$2108,80,FALSE)="HiAvg",2,IF(VLOOKUP($A143,[1]New!$A$2:$DE$2108,80,FALSE)="Avg",3,IF(VLOOKUP($A143,[1]New!$A$2:$DE$2108,80,FALSE)="LoAvg",4,IF(VLOOKUP($A143,[1]New!$A$2:$DE$2108,80,FALSE)="Low",5,"")))))</f>
        <v/>
      </c>
    </row>
    <row r="144" spans="1:64" x14ac:dyDescent="0.2">
      <c r="A144" s="7" t="s">
        <v>267</v>
      </c>
      <c r="B144">
        <v>2015</v>
      </c>
      <c r="C144" t="s">
        <v>2233</v>
      </c>
      <c r="D144" t="str">
        <f t="array" ref="D144">VLOOKUP($A144,[1]New!$A$2:$DE$2108,5,FALSE)</f>
        <v>Mathematics</v>
      </c>
      <c r="E144">
        <f t="array" ref="E144">VLOOKUP($A144,[1]New!$A$2:$DE$2108,3,FALSE)</f>
        <v>6056070</v>
      </c>
      <c r="F144" t="str">
        <f t="array" ref="F144">VLOOKUP($A144,[1]New!$A$2:$DE$2108,4,FALSE)</f>
        <v>School 1</v>
      </c>
      <c r="H144">
        <f t="array" ref="H144">VLOOKUP($A144,[1]New!$A$2:$DE$2108,3,FALSE)</f>
        <v>6056070</v>
      </c>
      <c r="Q144">
        <f t="array" ref="Q144">VLOOKUP($A144,[1]New!$A$2:$DE$2108,19,FALSE)</f>
        <v>184</v>
      </c>
      <c r="S144">
        <f t="array" ref="S144">VLOOKUP($A144,[1]New!$A$2:$DE$2108,21,FALSE)</f>
        <v>10</v>
      </c>
      <c r="U144">
        <f t="array" ref="U144">IF(S144&gt;=75,1,IF(AND(S144&gt;=50,S144&lt;75),2,IF(AND(S144&gt;=25,S144&lt;50),3,IF(S144&lt;25,4,"NA"))))</f>
        <v>4</v>
      </c>
      <c r="V144" s="8">
        <f t="array" ref="V144">VLOOKUP($A144,[1]New!$A$2:$DE$2108,17,FALSE)</f>
        <v>42269</v>
      </c>
      <c r="AG144" t="str">
        <f t="array" ref="AG144">VLOOKUP($A144,[1]New!$A$2:$DE$2108,61,FALSE)</f>
        <v>Operations and Algebraic Thinking</v>
      </c>
      <c r="AJ144">
        <f t="array" ref="AJ144">VLOOKUP($A144,[1]New!$A$2:$DE$2108,62,FALSE)</f>
        <v>196</v>
      </c>
      <c r="AN144">
        <f t="array" ref="AN144">IF(VLOOKUP($A144,[1]New!$A$2:$DE$2108,65,FALSE)="High",1,IF(VLOOKUP($A144,[1]New!$A$2:$DE$2108,65,FALSE)="HiAvg",2,IF(VLOOKUP($A144,[1]New!$A$2:$DE$2108,65,FALSE)="Avg",3,IF(VLOOKUP($A144,[1]New!$A$2:$DE$2108,65,FALSE)="LoAvg",4,5))))</f>
        <v>4</v>
      </c>
      <c r="AO144" t="str">
        <f t="array" ref="AO144">VLOOKUP($A144,[1]New!$A$2:$DE$2108,66,FALSE)</f>
        <v>Number and Operations</v>
      </c>
      <c r="AR144">
        <f t="array" ref="AR144">VLOOKUP($A144,[1]New!$A$2:$DE$2108,67,FALSE)</f>
        <v>183</v>
      </c>
      <c r="AV144">
        <f t="array" ref="AV144">IF(VLOOKUP($A144,[1]New!$A$2:$DE$2108,70,FALSE)="High",1,IF(VLOOKUP($A144,[1]New!$A$2:$DE$2108,70,FALSE)="HiAvg",2,IF(VLOOKUP($A144,[1]New!$A$2:$DE$2108,70,FALSE)="Avg",3,IF(VLOOKUP($A144,[1]New!$A$2:$DE$2108,70,FALSE)="LoAvg",4,5))))</f>
        <v>5</v>
      </c>
      <c r="AW144" t="str">
        <f t="array" ref="AW144">VLOOKUP($A144,[1]New!$A$2:$DE$2108,71,FALSE)</f>
        <v>Measurement and Data</v>
      </c>
      <c r="AZ144">
        <f t="array" ref="AZ144">VLOOKUP($A144,[1]New!$A$2:$DE$2108,72,FALSE)</f>
        <v>180</v>
      </c>
      <c r="BD144">
        <f t="array" ref="BD144">IF(VLOOKUP($A144,[1]New!$A$2:$DE$2108,75,FALSE)="High",1,IF(VLOOKUP($A144,[1]New!$A$2:$DE$2108,75,FALSE)="HiAvg",2,IF(VLOOKUP($A144,[1]New!$A$2:$DE$2108,75,FALSE)="Avg",3,IF(VLOOKUP($A144,[1]New!$A$2:$DE$2108,75,FALSE)="LoAvg",4,5))))</f>
        <v>5</v>
      </c>
      <c r="BE144" t="str">
        <f t="array" ref="BE144">IF(VLOOKUP($A144,[1]New!$A$2:$DE$2108,76,FALSE)="","",VLOOKUP($A144,[1]New!$A$2:$DE$2108,76,FALSE))</f>
        <v>Geometry</v>
      </c>
      <c r="BH144">
        <f t="array" ref="BH144">IF(VLOOKUP($A144,[1]New!$A$2:$DE$2108,77,FALSE)="","",VLOOKUP($A144,[1]New!$A$2:$DE$2108,77,FALSE))</f>
        <v>174</v>
      </c>
      <c r="BL144">
        <f t="array" ref="BL144">IF(VLOOKUP($A144,[1]New!$A$2:$DE$2108,80,FALSE)="High",1,IF(VLOOKUP($A144,[1]New!$A$2:$DE$2108,80,FALSE)="HiAvg",2,IF(VLOOKUP($A144,[1]New!$A$2:$DE$2108,80,FALSE)="Avg",3,IF(VLOOKUP($A144,[1]New!$A$2:$DE$2108,80,FALSE)="LoAvg",4,IF(VLOOKUP($A144,[1]New!$A$2:$DE$2108,80,FALSE)="Low",5,"")))))</f>
        <v>5</v>
      </c>
    </row>
    <row r="145" spans="1:64" x14ac:dyDescent="0.2">
      <c r="A145" s="7" t="s">
        <v>268</v>
      </c>
      <c r="B145">
        <v>2015</v>
      </c>
      <c r="C145" t="s">
        <v>2233</v>
      </c>
      <c r="D145" t="str">
        <f t="array" ref="D145">VLOOKUP($A145,[1]New!$A$2:$DE$2108,5,FALSE)</f>
        <v>Reading</v>
      </c>
      <c r="E145">
        <f t="array" ref="E145">VLOOKUP($A145,[1]New!$A$2:$DE$2108,3,FALSE)</f>
        <v>6056070</v>
      </c>
      <c r="F145" t="str">
        <f t="array" ref="F145">VLOOKUP($A145,[1]New!$A$2:$DE$2108,4,FALSE)</f>
        <v>School 1</v>
      </c>
      <c r="H145">
        <f t="array" ref="H145">VLOOKUP($A145,[1]New!$A$2:$DE$2108,3,FALSE)</f>
        <v>6056070</v>
      </c>
      <c r="Q145">
        <f t="array" ref="Q145">VLOOKUP($A145,[1]New!$A$2:$DE$2108,19,FALSE)</f>
        <v>182</v>
      </c>
      <c r="S145">
        <f t="array" ref="S145">VLOOKUP($A145,[1]New!$A$2:$DE$2108,21,FALSE)</f>
        <v>15</v>
      </c>
      <c r="U145">
        <f t="array" ref="U145">IF(S145&gt;=75,1,IF(AND(S145&gt;=50,S145&lt;75),2,IF(AND(S145&gt;=25,S145&lt;50),3,IF(S145&lt;25,4,"NA"))))</f>
        <v>4</v>
      </c>
      <c r="V145" s="8">
        <f t="array" ref="V145">VLOOKUP($A145,[1]New!$A$2:$DE$2108,17,FALSE)</f>
        <v>42256</v>
      </c>
      <c r="AG145" t="str">
        <f t="array" ref="AG145">VLOOKUP($A145,[1]New!$A$2:$DE$2108,61,FALSE)</f>
        <v>Literature</v>
      </c>
      <c r="AJ145">
        <f t="array" ref="AJ145">VLOOKUP($A145,[1]New!$A$2:$DE$2108,62,FALSE)</f>
        <v>178</v>
      </c>
      <c r="AN145">
        <f t="array" ref="AN145">IF(VLOOKUP($A145,[1]New!$A$2:$DE$2108,65,FALSE)="High",1,IF(VLOOKUP($A145,[1]New!$A$2:$DE$2108,65,FALSE)="HiAvg",2,IF(VLOOKUP($A145,[1]New!$A$2:$DE$2108,65,FALSE)="Avg",3,IF(VLOOKUP($A145,[1]New!$A$2:$DE$2108,65,FALSE)="LoAvg",4,5))))</f>
        <v>5</v>
      </c>
      <c r="AO145" t="str">
        <f t="array" ref="AO145">VLOOKUP($A145,[1]New!$A$2:$DE$2108,66,FALSE)</f>
        <v>Informational Text</v>
      </c>
      <c r="AR145">
        <f t="array" ref="AR145">VLOOKUP($A145,[1]New!$A$2:$DE$2108,67,FALSE)</f>
        <v>188</v>
      </c>
      <c r="AV145">
        <f t="array" ref="AV145">IF(VLOOKUP($A145,[1]New!$A$2:$DE$2108,70,FALSE)="High",1,IF(VLOOKUP($A145,[1]New!$A$2:$DE$2108,70,FALSE)="HiAvg",2,IF(VLOOKUP($A145,[1]New!$A$2:$DE$2108,70,FALSE)="Avg",3,IF(VLOOKUP($A145,[1]New!$A$2:$DE$2108,70,FALSE)="LoAvg",4,5))))</f>
        <v>5</v>
      </c>
      <c r="AW145" t="str">
        <f t="array" ref="AW145">VLOOKUP($A145,[1]New!$A$2:$DE$2108,71,FALSE)</f>
        <v>Vocabulary Acquisition and Use</v>
      </c>
      <c r="AZ145">
        <f t="array" ref="AZ145">VLOOKUP($A145,[1]New!$A$2:$DE$2108,72,FALSE)</f>
        <v>179</v>
      </c>
      <c r="BD145">
        <f t="array" ref="BD145">IF(VLOOKUP($A145,[1]New!$A$2:$DE$2108,75,FALSE)="High",1,IF(VLOOKUP($A145,[1]New!$A$2:$DE$2108,75,FALSE)="HiAvg",2,IF(VLOOKUP($A145,[1]New!$A$2:$DE$2108,75,FALSE)="Avg",3,IF(VLOOKUP($A145,[1]New!$A$2:$DE$2108,75,FALSE)="LoAvg",4,5))))</f>
        <v>5</v>
      </c>
      <c r="BE145" t="str">
        <f t="array" ref="BE145">IF(VLOOKUP($A145,[1]New!$A$2:$DE$2108,76,FALSE)="","",VLOOKUP($A145,[1]New!$A$2:$DE$2108,76,FALSE))</f>
        <v/>
      </c>
      <c r="BH145" t="str">
        <f t="array" ref="BH145">IF(VLOOKUP($A145,[1]New!$A$2:$DE$2108,77,FALSE)="","",VLOOKUP($A145,[1]New!$A$2:$DE$2108,77,FALSE))</f>
        <v/>
      </c>
      <c r="BL145" t="str">
        <f t="array" ref="BL145">IF(VLOOKUP($A145,[1]New!$A$2:$DE$2108,80,FALSE)="High",1,IF(VLOOKUP($A145,[1]New!$A$2:$DE$2108,80,FALSE)="HiAvg",2,IF(VLOOKUP($A145,[1]New!$A$2:$DE$2108,80,FALSE)="Avg",3,IF(VLOOKUP($A145,[1]New!$A$2:$DE$2108,80,FALSE)="LoAvg",4,IF(VLOOKUP($A145,[1]New!$A$2:$DE$2108,80,FALSE)="Low",5,"")))))</f>
        <v/>
      </c>
    </row>
    <row r="146" spans="1:64" x14ac:dyDescent="0.2">
      <c r="A146" s="7" t="s">
        <v>269</v>
      </c>
      <c r="B146">
        <v>2015</v>
      </c>
      <c r="C146" t="s">
        <v>2233</v>
      </c>
      <c r="D146" t="str">
        <f t="array" ref="D146">VLOOKUP($A146,[1]New!$A$2:$DE$2108,5,FALSE)</f>
        <v>Language Usage</v>
      </c>
      <c r="E146">
        <f t="array" ref="E146">VLOOKUP($A146,[1]New!$A$2:$DE$2108,3,FALSE)</f>
        <v>6056071</v>
      </c>
      <c r="F146" t="str">
        <f t="array" ref="F146">VLOOKUP($A146,[1]New!$A$2:$DE$2108,4,FALSE)</f>
        <v>School 1</v>
      </c>
      <c r="H146">
        <f t="array" ref="H146">VLOOKUP($A146,[1]New!$A$2:$DE$2108,3,FALSE)</f>
        <v>6056071</v>
      </c>
      <c r="Q146">
        <f t="array" ref="Q146">VLOOKUP($A146,[1]New!$A$2:$DE$2108,19,FALSE)</f>
        <v>191</v>
      </c>
      <c r="S146">
        <f t="array" ref="S146">VLOOKUP($A146,[1]New!$A$2:$DE$2108,21,FALSE)</f>
        <v>30</v>
      </c>
      <c r="U146">
        <f t="array" ref="U146">IF(S146&gt;=75,1,IF(AND(S146&gt;=50,S146&lt;75),2,IF(AND(S146&gt;=25,S146&lt;50),3,IF(S146&lt;25,4,"NA"))))</f>
        <v>3</v>
      </c>
      <c r="V146" s="8">
        <f t="array" ref="V146">VLOOKUP($A146,[1]New!$A$2:$DE$2108,17,FALSE)</f>
        <v>42261</v>
      </c>
      <c r="AG146" t="str">
        <f t="array" ref="AG146">VLOOKUP($A146,[1]New!$A$2:$DE$2108,61,FALSE)</f>
        <v>Writing: Plan, Organize, Develop, Revise, Research</v>
      </c>
      <c r="AJ146">
        <f t="array" ref="AJ146">VLOOKUP($A146,[1]New!$A$2:$DE$2108,62,FALSE)</f>
        <v>189</v>
      </c>
      <c r="AN146">
        <f t="array" ref="AN146">IF(VLOOKUP($A146,[1]New!$A$2:$DE$2108,65,FALSE)="High",1,IF(VLOOKUP($A146,[1]New!$A$2:$DE$2108,65,FALSE)="HiAvg",2,IF(VLOOKUP($A146,[1]New!$A$2:$DE$2108,65,FALSE)="Avg",3,IF(VLOOKUP($A146,[1]New!$A$2:$DE$2108,65,FALSE)="LoAvg",4,5))))</f>
        <v>5</v>
      </c>
      <c r="AO146" t="str">
        <f t="array" ref="AO146">VLOOKUP($A146,[1]New!$A$2:$DE$2108,66,FALSE)</f>
        <v>Language: Understand, Edit for Grammar, Usage</v>
      </c>
      <c r="AR146">
        <f t="array" ref="AR146">VLOOKUP($A146,[1]New!$A$2:$DE$2108,67,FALSE)</f>
        <v>195</v>
      </c>
      <c r="AV146">
        <f t="array" ref="AV146">IF(VLOOKUP($A146,[1]New!$A$2:$DE$2108,70,FALSE)="High",1,IF(VLOOKUP($A146,[1]New!$A$2:$DE$2108,70,FALSE)="HiAvg",2,IF(VLOOKUP($A146,[1]New!$A$2:$DE$2108,70,FALSE)="Avg",3,IF(VLOOKUP($A146,[1]New!$A$2:$DE$2108,70,FALSE)="LoAvg",4,5))))</f>
        <v>4</v>
      </c>
      <c r="AW146" t="str">
        <f t="array" ref="AW146">VLOOKUP($A146,[1]New!$A$2:$DE$2108,71,FALSE)</f>
        <v>Language: Understand, Edit Mechanics</v>
      </c>
      <c r="AZ146">
        <f t="array" ref="AZ146">VLOOKUP($A146,[1]New!$A$2:$DE$2108,72,FALSE)</f>
        <v>189</v>
      </c>
      <c r="BD146">
        <f t="array" ref="BD146">IF(VLOOKUP($A146,[1]New!$A$2:$DE$2108,75,FALSE)="High",1,IF(VLOOKUP($A146,[1]New!$A$2:$DE$2108,75,FALSE)="HiAvg",2,IF(VLOOKUP($A146,[1]New!$A$2:$DE$2108,75,FALSE)="Avg",3,IF(VLOOKUP($A146,[1]New!$A$2:$DE$2108,75,FALSE)="LoAvg",4,5))))</f>
        <v>5</v>
      </c>
      <c r="BE146" t="str">
        <f t="array" ref="BE146">IF(VLOOKUP($A146,[1]New!$A$2:$DE$2108,76,FALSE)="","",VLOOKUP($A146,[1]New!$A$2:$DE$2108,76,FALSE))</f>
        <v/>
      </c>
      <c r="BH146" t="str">
        <f t="array" ref="BH146">IF(VLOOKUP($A146,[1]New!$A$2:$DE$2108,77,FALSE)="","",VLOOKUP($A146,[1]New!$A$2:$DE$2108,77,FALSE))</f>
        <v/>
      </c>
      <c r="BL146" t="str">
        <f t="array" ref="BL146">IF(VLOOKUP($A146,[1]New!$A$2:$DE$2108,80,FALSE)="High",1,IF(VLOOKUP($A146,[1]New!$A$2:$DE$2108,80,FALSE)="HiAvg",2,IF(VLOOKUP($A146,[1]New!$A$2:$DE$2108,80,FALSE)="Avg",3,IF(VLOOKUP($A146,[1]New!$A$2:$DE$2108,80,FALSE)="LoAvg",4,IF(VLOOKUP($A146,[1]New!$A$2:$DE$2108,80,FALSE)="Low",5,"")))))</f>
        <v/>
      </c>
    </row>
    <row r="147" spans="1:64" x14ac:dyDescent="0.2">
      <c r="A147" s="7" t="s">
        <v>270</v>
      </c>
      <c r="B147">
        <v>2015</v>
      </c>
      <c r="C147" t="s">
        <v>2233</v>
      </c>
      <c r="D147" t="str">
        <f t="array" ref="D147">VLOOKUP($A147,[1]New!$A$2:$DE$2108,5,FALSE)</f>
        <v>Mathematics</v>
      </c>
      <c r="E147">
        <f t="array" ref="E147">VLOOKUP($A147,[1]New!$A$2:$DE$2108,3,FALSE)</f>
        <v>6056071</v>
      </c>
      <c r="F147" t="str">
        <f t="array" ref="F147">VLOOKUP($A147,[1]New!$A$2:$DE$2108,4,FALSE)</f>
        <v>School 1</v>
      </c>
      <c r="H147">
        <f t="array" ref="H147">VLOOKUP($A147,[1]New!$A$2:$DE$2108,3,FALSE)</f>
        <v>6056071</v>
      </c>
      <c r="Q147">
        <f t="array" ref="Q147">VLOOKUP($A147,[1]New!$A$2:$DE$2108,19,FALSE)</f>
        <v>187</v>
      </c>
      <c r="S147">
        <f t="array" ref="S147">VLOOKUP($A147,[1]New!$A$2:$DE$2108,21,FALSE)</f>
        <v>14</v>
      </c>
      <c r="U147">
        <f t="array" ref="U147">IF(S147&gt;=75,1,IF(AND(S147&gt;=50,S147&lt;75),2,IF(AND(S147&gt;=25,S147&lt;50),3,IF(S147&lt;25,4,"NA"))))</f>
        <v>4</v>
      </c>
      <c r="V147" s="8">
        <f t="array" ref="V147">VLOOKUP($A147,[1]New!$A$2:$DE$2108,17,FALSE)</f>
        <v>42268</v>
      </c>
      <c r="AG147" t="str">
        <f t="array" ref="AG147">VLOOKUP($A147,[1]New!$A$2:$DE$2108,61,FALSE)</f>
        <v>Operations and Algebraic Thinking</v>
      </c>
      <c r="AJ147">
        <f t="array" ref="AJ147">VLOOKUP($A147,[1]New!$A$2:$DE$2108,62,FALSE)</f>
        <v>184</v>
      </c>
      <c r="AN147">
        <f t="array" ref="AN147">IF(VLOOKUP($A147,[1]New!$A$2:$DE$2108,65,FALSE)="High",1,IF(VLOOKUP($A147,[1]New!$A$2:$DE$2108,65,FALSE)="HiAvg",2,IF(VLOOKUP($A147,[1]New!$A$2:$DE$2108,65,FALSE)="Avg",3,IF(VLOOKUP($A147,[1]New!$A$2:$DE$2108,65,FALSE)="LoAvg",4,5))))</f>
        <v>5</v>
      </c>
      <c r="AO147" t="str">
        <f t="array" ref="AO147">VLOOKUP($A147,[1]New!$A$2:$DE$2108,66,FALSE)</f>
        <v>Number and Operations</v>
      </c>
      <c r="AR147">
        <f t="array" ref="AR147">VLOOKUP($A147,[1]New!$A$2:$DE$2108,67,FALSE)</f>
        <v>184</v>
      </c>
      <c r="AV147">
        <f t="array" ref="AV147">IF(VLOOKUP($A147,[1]New!$A$2:$DE$2108,70,FALSE)="High",1,IF(VLOOKUP($A147,[1]New!$A$2:$DE$2108,70,FALSE)="HiAvg",2,IF(VLOOKUP($A147,[1]New!$A$2:$DE$2108,70,FALSE)="Avg",3,IF(VLOOKUP($A147,[1]New!$A$2:$DE$2108,70,FALSE)="LoAvg",4,5))))</f>
        <v>5</v>
      </c>
      <c r="AW147" t="str">
        <f t="array" ref="AW147">VLOOKUP($A147,[1]New!$A$2:$DE$2108,71,FALSE)</f>
        <v>Measurement and Data</v>
      </c>
      <c r="AZ147">
        <f t="array" ref="AZ147">VLOOKUP($A147,[1]New!$A$2:$DE$2108,72,FALSE)</f>
        <v>188</v>
      </c>
      <c r="BD147">
        <f t="array" ref="BD147">IF(VLOOKUP($A147,[1]New!$A$2:$DE$2108,75,FALSE)="High",1,IF(VLOOKUP($A147,[1]New!$A$2:$DE$2108,75,FALSE)="HiAvg",2,IF(VLOOKUP($A147,[1]New!$A$2:$DE$2108,75,FALSE)="Avg",3,IF(VLOOKUP($A147,[1]New!$A$2:$DE$2108,75,FALSE)="LoAvg",4,5))))</f>
        <v>5</v>
      </c>
      <c r="BE147" t="str">
        <f t="array" ref="BE147">IF(VLOOKUP($A147,[1]New!$A$2:$DE$2108,76,FALSE)="","",VLOOKUP($A147,[1]New!$A$2:$DE$2108,76,FALSE))</f>
        <v>Geometry</v>
      </c>
      <c r="BH147">
        <f t="array" ref="BH147">IF(VLOOKUP($A147,[1]New!$A$2:$DE$2108,77,FALSE)="","",VLOOKUP($A147,[1]New!$A$2:$DE$2108,77,FALSE))</f>
        <v>192</v>
      </c>
      <c r="BL147">
        <f t="array" ref="BL147">IF(VLOOKUP($A147,[1]New!$A$2:$DE$2108,80,FALSE)="High",1,IF(VLOOKUP($A147,[1]New!$A$2:$DE$2108,80,FALSE)="HiAvg",2,IF(VLOOKUP($A147,[1]New!$A$2:$DE$2108,80,FALSE)="Avg",3,IF(VLOOKUP($A147,[1]New!$A$2:$DE$2108,80,FALSE)="LoAvg",4,IF(VLOOKUP($A147,[1]New!$A$2:$DE$2108,80,FALSE)="Low",5,"")))))</f>
        <v>5</v>
      </c>
    </row>
    <row r="148" spans="1:64" x14ac:dyDescent="0.2">
      <c r="A148" s="7" t="s">
        <v>271</v>
      </c>
      <c r="B148">
        <v>2015</v>
      </c>
      <c r="C148" t="s">
        <v>2233</v>
      </c>
      <c r="D148" t="str">
        <f t="array" ref="D148">VLOOKUP($A148,[1]New!$A$2:$DE$2108,5,FALSE)</f>
        <v>Reading</v>
      </c>
      <c r="E148">
        <f t="array" ref="E148">VLOOKUP($A148,[1]New!$A$2:$DE$2108,3,FALSE)</f>
        <v>6056071</v>
      </c>
      <c r="F148" t="str">
        <f t="array" ref="F148">VLOOKUP($A148,[1]New!$A$2:$DE$2108,4,FALSE)</f>
        <v>School 1</v>
      </c>
      <c r="H148">
        <f t="array" ref="H148">VLOOKUP($A148,[1]New!$A$2:$DE$2108,3,FALSE)</f>
        <v>6056071</v>
      </c>
      <c r="Q148">
        <f t="array" ref="Q148">VLOOKUP($A148,[1]New!$A$2:$DE$2108,19,FALSE)</f>
        <v>186</v>
      </c>
      <c r="S148">
        <f t="array" ref="S148">VLOOKUP($A148,[1]New!$A$2:$DE$2108,21,FALSE)</f>
        <v>22</v>
      </c>
      <c r="U148">
        <f t="array" ref="U148">IF(S148&gt;=75,1,IF(AND(S148&gt;=50,S148&lt;75),2,IF(AND(S148&gt;=25,S148&lt;50),3,IF(S148&lt;25,4,"NA"))))</f>
        <v>4</v>
      </c>
      <c r="V148" s="8">
        <f t="array" ref="V148">VLOOKUP($A148,[1]New!$A$2:$DE$2108,17,FALSE)</f>
        <v>42262</v>
      </c>
      <c r="AG148" t="str">
        <f t="array" ref="AG148">VLOOKUP($A148,[1]New!$A$2:$DE$2108,61,FALSE)</f>
        <v>Literature</v>
      </c>
      <c r="AJ148">
        <f t="array" ref="AJ148">VLOOKUP($A148,[1]New!$A$2:$DE$2108,62,FALSE)</f>
        <v>180</v>
      </c>
      <c r="AN148">
        <f t="array" ref="AN148">IF(VLOOKUP($A148,[1]New!$A$2:$DE$2108,65,FALSE)="High",1,IF(VLOOKUP($A148,[1]New!$A$2:$DE$2108,65,FALSE)="HiAvg",2,IF(VLOOKUP($A148,[1]New!$A$2:$DE$2108,65,FALSE)="Avg",3,IF(VLOOKUP($A148,[1]New!$A$2:$DE$2108,65,FALSE)="LoAvg",4,5))))</f>
        <v>5</v>
      </c>
      <c r="AO148" t="str">
        <f t="array" ref="AO148">VLOOKUP($A148,[1]New!$A$2:$DE$2108,66,FALSE)</f>
        <v>Informational Text</v>
      </c>
      <c r="AR148">
        <f t="array" ref="AR148">VLOOKUP($A148,[1]New!$A$2:$DE$2108,67,FALSE)</f>
        <v>182</v>
      </c>
      <c r="AV148">
        <f t="array" ref="AV148">IF(VLOOKUP($A148,[1]New!$A$2:$DE$2108,70,FALSE)="High",1,IF(VLOOKUP($A148,[1]New!$A$2:$DE$2108,70,FALSE)="HiAvg",2,IF(VLOOKUP($A148,[1]New!$A$2:$DE$2108,70,FALSE)="Avg",3,IF(VLOOKUP($A148,[1]New!$A$2:$DE$2108,70,FALSE)="LoAvg",4,5))))</f>
        <v>5</v>
      </c>
      <c r="AW148" t="str">
        <f t="array" ref="AW148">VLOOKUP($A148,[1]New!$A$2:$DE$2108,71,FALSE)</f>
        <v>Vocabulary Acquisition and Use</v>
      </c>
      <c r="AZ148">
        <f t="array" ref="AZ148">VLOOKUP($A148,[1]New!$A$2:$DE$2108,72,FALSE)</f>
        <v>197</v>
      </c>
      <c r="BD148">
        <f t="array" ref="BD148">IF(VLOOKUP($A148,[1]New!$A$2:$DE$2108,75,FALSE)="High",1,IF(VLOOKUP($A148,[1]New!$A$2:$DE$2108,75,FALSE)="HiAvg",2,IF(VLOOKUP($A148,[1]New!$A$2:$DE$2108,75,FALSE)="Avg",3,IF(VLOOKUP($A148,[1]New!$A$2:$DE$2108,75,FALSE)="LoAvg",4,5))))</f>
        <v>3</v>
      </c>
      <c r="BE148" t="str">
        <f t="array" ref="BE148">IF(VLOOKUP($A148,[1]New!$A$2:$DE$2108,76,FALSE)="","",VLOOKUP($A148,[1]New!$A$2:$DE$2108,76,FALSE))</f>
        <v/>
      </c>
      <c r="BH148" t="str">
        <f t="array" ref="BH148">IF(VLOOKUP($A148,[1]New!$A$2:$DE$2108,77,FALSE)="","",VLOOKUP($A148,[1]New!$A$2:$DE$2108,77,FALSE))</f>
        <v/>
      </c>
      <c r="BL148" t="str">
        <f t="array" ref="BL148">IF(VLOOKUP($A148,[1]New!$A$2:$DE$2108,80,FALSE)="High",1,IF(VLOOKUP($A148,[1]New!$A$2:$DE$2108,80,FALSE)="HiAvg",2,IF(VLOOKUP($A148,[1]New!$A$2:$DE$2108,80,FALSE)="Avg",3,IF(VLOOKUP($A148,[1]New!$A$2:$DE$2108,80,FALSE)="LoAvg",4,IF(VLOOKUP($A148,[1]New!$A$2:$DE$2108,80,FALSE)="Low",5,"")))))</f>
        <v/>
      </c>
    </row>
    <row r="149" spans="1:64" x14ac:dyDescent="0.2">
      <c r="A149" s="7" t="s">
        <v>272</v>
      </c>
      <c r="B149">
        <v>2015</v>
      </c>
      <c r="C149" t="s">
        <v>2233</v>
      </c>
      <c r="D149" t="str">
        <f t="array" ref="D149">VLOOKUP($A149,[1]New!$A$2:$DE$2108,5,FALSE)</f>
        <v>Language Usage</v>
      </c>
      <c r="E149">
        <f t="array" ref="E149">VLOOKUP($A149,[1]New!$A$2:$DE$2108,3,FALSE)</f>
        <v>6056072</v>
      </c>
      <c r="F149" t="str">
        <f t="array" ref="F149">VLOOKUP($A149,[1]New!$A$2:$DE$2108,4,FALSE)</f>
        <v>School 1</v>
      </c>
      <c r="H149">
        <f t="array" ref="H149">VLOOKUP($A149,[1]New!$A$2:$DE$2108,3,FALSE)</f>
        <v>6056072</v>
      </c>
      <c r="Q149">
        <f t="array" ref="Q149">VLOOKUP($A149,[1]New!$A$2:$DE$2108,19,FALSE)</f>
        <v>185</v>
      </c>
      <c r="S149">
        <f t="array" ref="S149">VLOOKUP($A149,[1]New!$A$2:$DE$2108,21,FALSE)</f>
        <v>17</v>
      </c>
      <c r="U149">
        <f t="array" ref="U149">IF(S149&gt;=75,1,IF(AND(S149&gt;=50,S149&lt;75),2,IF(AND(S149&gt;=25,S149&lt;50),3,IF(S149&lt;25,4,"NA"))))</f>
        <v>4</v>
      </c>
      <c r="V149" s="8">
        <f t="array" ref="V149">VLOOKUP($A149,[1]New!$A$2:$DE$2108,17,FALSE)</f>
        <v>42262</v>
      </c>
      <c r="AG149" t="str">
        <f t="array" ref="AG149">VLOOKUP($A149,[1]New!$A$2:$DE$2108,61,FALSE)</f>
        <v>Writing: Plan, Organize, Develop, Revise, Research</v>
      </c>
      <c r="AJ149">
        <f t="array" ref="AJ149">VLOOKUP($A149,[1]New!$A$2:$DE$2108,62,FALSE)</f>
        <v>184</v>
      </c>
      <c r="AN149">
        <f t="array" ref="AN149">IF(VLOOKUP($A149,[1]New!$A$2:$DE$2108,65,FALSE)="High",1,IF(VLOOKUP($A149,[1]New!$A$2:$DE$2108,65,FALSE)="HiAvg",2,IF(VLOOKUP($A149,[1]New!$A$2:$DE$2108,65,FALSE)="Avg",3,IF(VLOOKUP($A149,[1]New!$A$2:$DE$2108,65,FALSE)="LoAvg",4,5))))</f>
        <v>5</v>
      </c>
      <c r="AO149" t="str">
        <f t="array" ref="AO149">VLOOKUP($A149,[1]New!$A$2:$DE$2108,66,FALSE)</f>
        <v>Language: Understand, Edit for Grammar, Usage</v>
      </c>
      <c r="AR149">
        <f t="array" ref="AR149">VLOOKUP($A149,[1]New!$A$2:$DE$2108,67,FALSE)</f>
        <v>177</v>
      </c>
      <c r="AV149">
        <f t="array" ref="AV149">IF(VLOOKUP($A149,[1]New!$A$2:$DE$2108,70,FALSE)="High",1,IF(VLOOKUP($A149,[1]New!$A$2:$DE$2108,70,FALSE)="HiAvg",2,IF(VLOOKUP($A149,[1]New!$A$2:$DE$2108,70,FALSE)="Avg",3,IF(VLOOKUP($A149,[1]New!$A$2:$DE$2108,70,FALSE)="LoAvg",4,5))))</f>
        <v>5</v>
      </c>
      <c r="AW149" t="str">
        <f t="array" ref="AW149">VLOOKUP($A149,[1]New!$A$2:$DE$2108,71,FALSE)</f>
        <v>Language: Understand, Edit Mechanics</v>
      </c>
      <c r="AZ149">
        <f t="array" ref="AZ149">VLOOKUP($A149,[1]New!$A$2:$DE$2108,72,FALSE)</f>
        <v>194</v>
      </c>
      <c r="BD149">
        <f t="array" ref="BD149">IF(VLOOKUP($A149,[1]New!$A$2:$DE$2108,75,FALSE)="High",1,IF(VLOOKUP($A149,[1]New!$A$2:$DE$2108,75,FALSE)="HiAvg",2,IF(VLOOKUP($A149,[1]New!$A$2:$DE$2108,75,FALSE)="Avg",3,IF(VLOOKUP($A149,[1]New!$A$2:$DE$2108,75,FALSE)="LoAvg",4,5))))</f>
        <v>4</v>
      </c>
      <c r="BE149" t="str">
        <f t="array" ref="BE149">IF(VLOOKUP($A149,[1]New!$A$2:$DE$2108,76,FALSE)="","",VLOOKUP($A149,[1]New!$A$2:$DE$2108,76,FALSE))</f>
        <v/>
      </c>
      <c r="BH149" t="str">
        <f t="array" ref="BH149">IF(VLOOKUP($A149,[1]New!$A$2:$DE$2108,77,FALSE)="","",VLOOKUP($A149,[1]New!$A$2:$DE$2108,77,FALSE))</f>
        <v/>
      </c>
      <c r="BL149" t="str">
        <f t="array" ref="BL149">IF(VLOOKUP($A149,[1]New!$A$2:$DE$2108,80,FALSE)="High",1,IF(VLOOKUP($A149,[1]New!$A$2:$DE$2108,80,FALSE)="HiAvg",2,IF(VLOOKUP($A149,[1]New!$A$2:$DE$2108,80,FALSE)="Avg",3,IF(VLOOKUP($A149,[1]New!$A$2:$DE$2108,80,FALSE)="LoAvg",4,IF(VLOOKUP($A149,[1]New!$A$2:$DE$2108,80,FALSE)="Low",5,"")))))</f>
        <v/>
      </c>
    </row>
    <row r="150" spans="1:64" x14ac:dyDescent="0.2">
      <c r="A150" s="7" t="s">
        <v>273</v>
      </c>
      <c r="B150">
        <v>2015</v>
      </c>
      <c r="C150" t="s">
        <v>2233</v>
      </c>
      <c r="D150" t="str">
        <f t="array" ref="D150">VLOOKUP($A150,[1]New!$A$2:$DE$2108,5,FALSE)</f>
        <v>Mathematics</v>
      </c>
      <c r="E150">
        <f t="array" ref="E150">VLOOKUP($A150,[1]New!$A$2:$DE$2108,3,FALSE)</f>
        <v>6056072</v>
      </c>
      <c r="F150" t="str">
        <f t="array" ref="F150">VLOOKUP($A150,[1]New!$A$2:$DE$2108,4,FALSE)</f>
        <v>School 1</v>
      </c>
      <c r="H150">
        <f t="array" ref="H150">VLOOKUP($A150,[1]New!$A$2:$DE$2108,3,FALSE)</f>
        <v>6056072</v>
      </c>
      <c r="Q150">
        <f t="array" ref="Q150">VLOOKUP($A150,[1]New!$A$2:$DE$2108,19,FALSE)</f>
        <v>191</v>
      </c>
      <c r="S150">
        <f t="array" ref="S150">VLOOKUP($A150,[1]New!$A$2:$DE$2108,21,FALSE)</f>
        <v>21</v>
      </c>
      <c r="U150">
        <f t="array" ref="U150">IF(S150&gt;=75,1,IF(AND(S150&gt;=50,S150&lt;75),2,IF(AND(S150&gt;=25,S150&lt;50),3,IF(S150&lt;25,4,"NA"))))</f>
        <v>4</v>
      </c>
      <c r="V150" s="8">
        <f t="array" ref="V150">VLOOKUP($A150,[1]New!$A$2:$DE$2108,17,FALSE)</f>
        <v>42269</v>
      </c>
      <c r="AG150" t="str">
        <f t="array" ref="AG150">VLOOKUP($A150,[1]New!$A$2:$DE$2108,61,FALSE)</f>
        <v>Operations and Algebraic Thinking</v>
      </c>
      <c r="AJ150">
        <f t="array" ref="AJ150">VLOOKUP($A150,[1]New!$A$2:$DE$2108,62,FALSE)</f>
        <v>200</v>
      </c>
      <c r="AN150">
        <f t="array" ref="AN150">IF(VLOOKUP($A150,[1]New!$A$2:$DE$2108,65,FALSE)="High",1,IF(VLOOKUP($A150,[1]New!$A$2:$DE$2108,65,FALSE)="HiAvg",2,IF(VLOOKUP($A150,[1]New!$A$2:$DE$2108,65,FALSE)="Avg",3,IF(VLOOKUP($A150,[1]New!$A$2:$DE$2108,65,FALSE)="LoAvg",4,5))))</f>
        <v>4</v>
      </c>
      <c r="AO150" t="str">
        <f t="array" ref="AO150">VLOOKUP($A150,[1]New!$A$2:$DE$2108,66,FALSE)</f>
        <v>Number and Operations</v>
      </c>
      <c r="AR150">
        <f t="array" ref="AR150">VLOOKUP($A150,[1]New!$A$2:$DE$2108,67,FALSE)</f>
        <v>190</v>
      </c>
      <c r="AV150">
        <f t="array" ref="AV150">IF(VLOOKUP($A150,[1]New!$A$2:$DE$2108,70,FALSE)="High",1,IF(VLOOKUP($A150,[1]New!$A$2:$DE$2108,70,FALSE)="HiAvg",2,IF(VLOOKUP($A150,[1]New!$A$2:$DE$2108,70,FALSE)="Avg",3,IF(VLOOKUP($A150,[1]New!$A$2:$DE$2108,70,FALSE)="LoAvg",4,5))))</f>
        <v>5</v>
      </c>
      <c r="AW150" t="str">
        <f t="array" ref="AW150">VLOOKUP($A150,[1]New!$A$2:$DE$2108,71,FALSE)</f>
        <v>Measurement and Data</v>
      </c>
      <c r="AZ150">
        <f t="array" ref="AZ150">VLOOKUP($A150,[1]New!$A$2:$DE$2108,72,FALSE)</f>
        <v>190</v>
      </c>
      <c r="BD150">
        <f t="array" ref="BD150">IF(VLOOKUP($A150,[1]New!$A$2:$DE$2108,75,FALSE)="High",1,IF(VLOOKUP($A150,[1]New!$A$2:$DE$2108,75,FALSE)="HiAvg",2,IF(VLOOKUP($A150,[1]New!$A$2:$DE$2108,75,FALSE)="Avg",3,IF(VLOOKUP($A150,[1]New!$A$2:$DE$2108,75,FALSE)="LoAvg",4,5))))</f>
        <v>5</v>
      </c>
      <c r="BE150" t="str">
        <f t="array" ref="BE150">IF(VLOOKUP($A150,[1]New!$A$2:$DE$2108,76,FALSE)="","",VLOOKUP($A150,[1]New!$A$2:$DE$2108,76,FALSE))</f>
        <v>Geometry</v>
      </c>
      <c r="BH150">
        <f t="array" ref="BH150">IF(VLOOKUP($A150,[1]New!$A$2:$DE$2108,77,FALSE)="","",VLOOKUP($A150,[1]New!$A$2:$DE$2108,77,FALSE))</f>
        <v>182</v>
      </c>
      <c r="BL150">
        <f t="array" ref="BL150">IF(VLOOKUP($A150,[1]New!$A$2:$DE$2108,80,FALSE)="High",1,IF(VLOOKUP($A150,[1]New!$A$2:$DE$2108,80,FALSE)="HiAvg",2,IF(VLOOKUP($A150,[1]New!$A$2:$DE$2108,80,FALSE)="Avg",3,IF(VLOOKUP($A150,[1]New!$A$2:$DE$2108,80,FALSE)="LoAvg",4,IF(VLOOKUP($A150,[1]New!$A$2:$DE$2108,80,FALSE)="Low",5,"")))))</f>
        <v>5</v>
      </c>
    </row>
    <row r="151" spans="1:64" x14ac:dyDescent="0.2">
      <c r="A151" s="7" t="s">
        <v>274</v>
      </c>
      <c r="B151">
        <v>2015</v>
      </c>
      <c r="C151" t="s">
        <v>2233</v>
      </c>
      <c r="D151" t="str">
        <f t="array" ref="D151">VLOOKUP($A151,[1]New!$A$2:$DE$2108,5,FALSE)</f>
        <v>Reading</v>
      </c>
      <c r="E151">
        <f t="array" ref="E151">VLOOKUP($A151,[1]New!$A$2:$DE$2108,3,FALSE)</f>
        <v>6056072</v>
      </c>
      <c r="F151" t="str">
        <f t="array" ref="F151">VLOOKUP($A151,[1]New!$A$2:$DE$2108,4,FALSE)</f>
        <v>School 1</v>
      </c>
      <c r="H151">
        <f t="array" ref="H151">VLOOKUP($A151,[1]New!$A$2:$DE$2108,3,FALSE)</f>
        <v>6056072</v>
      </c>
      <c r="Q151">
        <f t="array" ref="Q151">VLOOKUP($A151,[1]New!$A$2:$DE$2108,19,FALSE)</f>
        <v>188</v>
      </c>
      <c r="S151">
        <f t="array" ref="S151">VLOOKUP($A151,[1]New!$A$2:$DE$2108,21,FALSE)</f>
        <v>26</v>
      </c>
      <c r="U151">
        <f t="array" ref="U151">IF(S151&gt;=75,1,IF(AND(S151&gt;=50,S151&lt;75),2,IF(AND(S151&gt;=25,S151&lt;50),3,IF(S151&lt;25,4,"NA"))))</f>
        <v>3</v>
      </c>
      <c r="V151" s="8">
        <f t="array" ref="V151">VLOOKUP($A151,[1]New!$A$2:$DE$2108,17,FALSE)</f>
        <v>42256</v>
      </c>
      <c r="AG151" t="str">
        <f t="array" ref="AG151">VLOOKUP($A151,[1]New!$A$2:$DE$2108,61,FALSE)</f>
        <v>Literature</v>
      </c>
      <c r="AJ151">
        <f t="array" ref="AJ151">VLOOKUP($A151,[1]New!$A$2:$DE$2108,62,FALSE)</f>
        <v>187</v>
      </c>
      <c r="AN151">
        <f t="array" ref="AN151">IF(VLOOKUP($A151,[1]New!$A$2:$DE$2108,65,FALSE)="High",1,IF(VLOOKUP($A151,[1]New!$A$2:$DE$2108,65,FALSE)="HiAvg",2,IF(VLOOKUP($A151,[1]New!$A$2:$DE$2108,65,FALSE)="Avg",3,IF(VLOOKUP($A151,[1]New!$A$2:$DE$2108,65,FALSE)="LoAvg",4,5))))</f>
        <v>5</v>
      </c>
      <c r="AO151" t="str">
        <f t="array" ref="AO151">VLOOKUP($A151,[1]New!$A$2:$DE$2108,66,FALSE)</f>
        <v>Informational Text</v>
      </c>
      <c r="AR151">
        <f t="array" ref="AR151">VLOOKUP($A151,[1]New!$A$2:$DE$2108,67,FALSE)</f>
        <v>188</v>
      </c>
      <c r="AV151">
        <f t="array" ref="AV151">IF(VLOOKUP($A151,[1]New!$A$2:$DE$2108,70,FALSE)="High",1,IF(VLOOKUP($A151,[1]New!$A$2:$DE$2108,70,FALSE)="HiAvg",2,IF(VLOOKUP($A151,[1]New!$A$2:$DE$2108,70,FALSE)="Avg",3,IF(VLOOKUP($A151,[1]New!$A$2:$DE$2108,70,FALSE)="LoAvg",4,5))))</f>
        <v>5</v>
      </c>
      <c r="AW151" t="str">
        <f t="array" ref="AW151">VLOOKUP($A151,[1]New!$A$2:$DE$2108,71,FALSE)</f>
        <v>Vocabulary Acquisition and Use</v>
      </c>
      <c r="AZ151">
        <f t="array" ref="AZ151">VLOOKUP($A151,[1]New!$A$2:$DE$2108,72,FALSE)</f>
        <v>189</v>
      </c>
      <c r="BD151">
        <f t="array" ref="BD151">IF(VLOOKUP($A151,[1]New!$A$2:$DE$2108,75,FALSE)="High",1,IF(VLOOKUP($A151,[1]New!$A$2:$DE$2108,75,FALSE)="HiAvg",2,IF(VLOOKUP($A151,[1]New!$A$2:$DE$2108,75,FALSE)="Avg",3,IF(VLOOKUP($A151,[1]New!$A$2:$DE$2108,75,FALSE)="LoAvg",4,5))))</f>
        <v>4</v>
      </c>
      <c r="BE151" t="str">
        <f t="array" ref="BE151">IF(VLOOKUP($A151,[1]New!$A$2:$DE$2108,76,FALSE)="","",VLOOKUP($A151,[1]New!$A$2:$DE$2108,76,FALSE))</f>
        <v/>
      </c>
      <c r="BH151" t="str">
        <f t="array" ref="BH151">IF(VLOOKUP($A151,[1]New!$A$2:$DE$2108,77,FALSE)="","",VLOOKUP($A151,[1]New!$A$2:$DE$2108,77,FALSE))</f>
        <v/>
      </c>
      <c r="BL151" t="str">
        <f t="array" ref="BL151">IF(VLOOKUP($A151,[1]New!$A$2:$DE$2108,80,FALSE)="High",1,IF(VLOOKUP($A151,[1]New!$A$2:$DE$2108,80,FALSE)="HiAvg",2,IF(VLOOKUP($A151,[1]New!$A$2:$DE$2108,80,FALSE)="Avg",3,IF(VLOOKUP($A151,[1]New!$A$2:$DE$2108,80,FALSE)="LoAvg",4,IF(VLOOKUP($A151,[1]New!$A$2:$DE$2108,80,FALSE)="Low",5,"")))))</f>
        <v/>
      </c>
    </row>
    <row r="152" spans="1:64" x14ac:dyDescent="0.2">
      <c r="A152" s="7" t="s">
        <v>275</v>
      </c>
      <c r="B152">
        <v>2015</v>
      </c>
      <c r="C152" t="s">
        <v>2233</v>
      </c>
      <c r="D152" t="str">
        <f t="array" ref="D152">VLOOKUP($A152,[1]New!$A$2:$DE$2108,5,FALSE)</f>
        <v>Language Usage</v>
      </c>
      <c r="E152">
        <f t="array" ref="E152">VLOOKUP($A152,[1]New!$A$2:$DE$2108,3,FALSE)</f>
        <v>6056073</v>
      </c>
      <c r="F152" t="str">
        <f t="array" ref="F152">VLOOKUP($A152,[1]New!$A$2:$DE$2108,4,FALSE)</f>
        <v>School 1</v>
      </c>
      <c r="H152">
        <f t="array" ref="H152">VLOOKUP($A152,[1]New!$A$2:$DE$2108,3,FALSE)</f>
        <v>6056073</v>
      </c>
      <c r="Q152">
        <f t="array" ref="Q152">VLOOKUP($A152,[1]New!$A$2:$DE$2108,19,FALSE)</f>
        <v>189</v>
      </c>
      <c r="S152">
        <f t="array" ref="S152">VLOOKUP($A152,[1]New!$A$2:$DE$2108,21,FALSE)</f>
        <v>25</v>
      </c>
      <c r="U152">
        <f t="array" ref="U152">IF(S152&gt;=75,1,IF(AND(S152&gt;=50,S152&lt;75),2,IF(AND(S152&gt;=25,S152&lt;50),3,IF(S152&lt;25,4,"NA"))))</f>
        <v>3</v>
      </c>
      <c r="V152" s="8">
        <f t="array" ref="V152">VLOOKUP($A152,[1]New!$A$2:$DE$2108,17,FALSE)</f>
        <v>42261</v>
      </c>
      <c r="AG152" t="str">
        <f t="array" ref="AG152">VLOOKUP($A152,[1]New!$A$2:$DE$2108,61,FALSE)</f>
        <v>Writing: Plan, Organize, Develop, Revise, Research</v>
      </c>
      <c r="AJ152">
        <f t="array" ref="AJ152">VLOOKUP($A152,[1]New!$A$2:$DE$2108,62,FALSE)</f>
        <v>183</v>
      </c>
      <c r="AN152">
        <f t="array" ref="AN152">IF(VLOOKUP($A152,[1]New!$A$2:$DE$2108,65,FALSE)="High",1,IF(VLOOKUP($A152,[1]New!$A$2:$DE$2108,65,FALSE)="HiAvg",2,IF(VLOOKUP($A152,[1]New!$A$2:$DE$2108,65,FALSE)="Avg",3,IF(VLOOKUP($A152,[1]New!$A$2:$DE$2108,65,FALSE)="LoAvg",4,5))))</f>
        <v>5</v>
      </c>
      <c r="AO152" t="str">
        <f t="array" ref="AO152">VLOOKUP($A152,[1]New!$A$2:$DE$2108,66,FALSE)</f>
        <v>Language: Understand, Edit for Grammar, Usage</v>
      </c>
      <c r="AR152">
        <f t="array" ref="AR152">VLOOKUP($A152,[1]New!$A$2:$DE$2108,67,FALSE)</f>
        <v>189</v>
      </c>
      <c r="AV152">
        <f t="array" ref="AV152">IF(VLOOKUP($A152,[1]New!$A$2:$DE$2108,70,FALSE)="High",1,IF(VLOOKUP($A152,[1]New!$A$2:$DE$2108,70,FALSE)="HiAvg",2,IF(VLOOKUP($A152,[1]New!$A$2:$DE$2108,70,FALSE)="Avg",3,IF(VLOOKUP($A152,[1]New!$A$2:$DE$2108,70,FALSE)="LoAvg",4,5))))</f>
        <v>5</v>
      </c>
      <c r="AW152" t="str">
        <f t="array" ref="AW152">VLOOKUP($A152,[1]New!$A$2:$DE$2108,71,FALSE)</f>
        <v>Language: Understand, Edit Mechanics</v>
      </c>
      <c r="AZ152">
        <f t="array" ref="AZ152">VLOOKUP($A152,[1]New!$A$2:$DE$2108,72,FALSE)</f>
        <v>196</v>
      </c>
      <c r="BD152">
        <f t="array" ref="BD152">IF(VLOOKUP($A152,[1]New!$A$2:$DE$2108,75,FALSE)="High",1,IF(VLOOKUP($A152,[1]New!$A$2:$DE$2108,75,FALSE)="HiAvg",2,IF(VLOOKUP($A152,[1]New!$A$2:$DE$2108,75,FALSE)="Avg",3,IF(VLOOKUP($A152,[1]New!$A$2:$DE$2108,75,FALSE)="LoAvg",4,5))))</f>
        <v>4</v>
      </c>
      <c r="BE152" t="str">
        <f t="array" ref="BE152">IF(VLOOKUP($A152,[1]New!$A$2:$DE$2108,76,FALSE)="","",VLOOKUP($A152,[1]New!$A$2:$DE$2108,76,FALSE))</f>
        <v/>
      </c>
      <c r="BH152" t="str">
        <f t="array" ref="BH152">IF(VLOOKUP($A152,[1]New!$A$2:$DE$2108,77,FALSE)="","",VLOOKUP($A152,[1]New!$A$2:$DE$2108,77,FALSE))</f>
        <v/>
      </c>
      <c r="BL152" t="str">
        <f t="array" ref="BL152">IF(VLOOKUP($A152,[1]New!$A$2:$DE$2108,80,FALSE)="High",1,IF(VLOOKUP($A152,[1]New!$A$2:$DE$2108,80,FALSE)="HiAvg",2,IF(VLOOKUP($A152,[1]New!$A$2:$DE$2108,80,FALSE)="Avg",3,IF(VLOOKUP($A152,[1]New!$A$2:$DE$2108,80,FALSE)="LoAvg",4,IF(VLOOKUP($A152,[1]New!$A$2:$DE$2108,80,FALSE)="Low",5,"")))))</f>
        <v/>
      </c>
    </row>
    <row r="153" spans="1:64" x14ac:dyDescent="0.2">
      <c r="A153" s="7" t="s">
        <v>276</v>
      </c>
      <c r="B153">
        <v>2015</v>
      </c>
      <c r="C153" t="s">
        <v>2233</v>
      </c>
      <c r="D153" t="str">
        <f t="array" ref="D153">VLOOKUP($A153,[1]New!$A$2:$DE$2108,5,FALSE)</f>
        <v>Mathematics</v>
      </c>
      <c r="E153">
        <f t="array" ref="E153">VLOOKUP($A153,[1]New!$A$2:$DE$2108,3,FALSE)</f>
        <v>6056073</v>
      </c>
      <c r="F153" t="str">
        <f t="array" ref="F153">VLOOKUP($A153,[1]New!$A$2:$DE$2108,4,FALSE)</f>
        <v>School 1</v>
      </c>
      <c r="H153">
        <f t="array" ref="H153">VLOOKUP($A153,[1]New!$A$2:$DE$2108,3,FALSE)</f>
        <v>6056073</v>
      </c>
      <c r="Q153">
        <f t="array" ref="Q153">VLOOKUP($A153,[1]New!$A$2:$DE$2108,19,FALSE)</f>
        <v>184</v>
      </c>
      <c r="S153">
        <f t="array" ref="S153">VLOOKUP($A153,[1]New!$A$2:$DE$2108,21,FALSE)</f>
        <v>10</v>
      </c>
      <c r="U153">
        <f t="array" ref="U153">IF(S153&gt;=75,1,IF(AND(S153&gt;=50,S153&lt;75),2,IF(AND(S153&gt;=25,S153&lt;50),3,IF(S153&lt;25,4,"NA"))))</f>
        <v>4</v>
      </c>
      <c r="V153" s="8">
        <f t="array" ref="V153">VLOOKUP($A153,[1]New!$A$2:$DE$2108,17,FALSE)</f>
        <v>42268</v>
      </c>
      <c r="AG153" t="str">
        <f t="array" ref="AG153">VLOOKUP($A153,[1]New!$A$2:$DE$2108,61,FALSE)</f>
        <v>Operations and Algebraic Thinking</v>
      </c>
      <c r="AJ153">
        <f t="array" ref="AJ153">VLOOKUP($A153,[1]New!$A$2:$DE$2108,62,FALSE)</f>
        <v>180</v>
      </c>
      <c r="AN153">
        <f t="array" ref="AN153">IF(VLOOKUP($A153,[1]New!$A$2:$DE$2108,65,FALSE)="High",1,IF(VLOOKUP($A153,[1]New!$A$2:$DE$2108,65,FALSE)="HiAvg",2,IF(VLOOKUP($A153,[1]New!$A$2:$DE$2108,65,FALSE)="Avg",3,IF(VLOOKUP($A153,[1]New!$A$2:$DE$2108,65,FALSE)="LoAvg",4,5))))</f>
        <v>5</v>
      </c>
      <c r="AO153" t="str">
        <f t="array" ref="AO153">VLOOKUP($A153,[1]New!$A$2:$DE$2108,66,FALSE)</f>
        <v>Number and Operations</v>
      </c>
      <c r="AR153">
        <f t="array" ref="AR153">VLOOKUP($A153,[1]New!$A$2:$DE$2108,67,FALSE)</f>
        <v>186</v>
      </c>
      <c r="AV153">
        <f t="array" ref="AV153">IF(VLOOKUP($A153,[1]New!$A$2:$DE$2108,70,FALSE)="High",1,IF(VLOOKUP($A153,[1]New!$A$2:$DE$2108,70,FALSE)="HiAvg",2,IF(VLOOKUP($A153,[1]New!$A$2:$DE$2108,70,FALSE)="Avg",3,IF(VLOOKUP($A153,[1]New!$A$2:$DE$2108,70,FALSE)="LoAvg",4,5))))</f>
        <v>5</v>
      </c>
      <c r="AW153" t="str">
        <f t="array" ref="AW153">VLOOKUP($A153,[1]New!$A$2:$DE$2108,71,FALSE)</f>
        <v>Measurement and Data</v>
      </c>
      <c r="AZ153">
        <f t="array" ref="AZ153">VLOOKUP($A153,[1]New!$A$2:$DE$2108,72,FALSE)</f>
        <v>183</v>
      </c>
      <c r="BD153">
        <f t="array" ref="BD153">IF(VLOOKUP($A153,[1]New!$A$2:$DE$2108,75,FALSE)="High",1,IF(VLOOKUP($A153,[1]New!$A$2:$DE$2108,75,FALSE)="HiAvg",2,IF(VLOOKUP($A153,[1]New!$A$2:$DE$2108,75,FALSE)="Avg",3,IF(VLOOKUP($A153,[1]New!$A$2:$DE$2108,75,FALSE)="LoAvg",4,5))))</f>
        <v>5</v>
      </c>
      <c r="BE153" t="str">
        <f t="array" ref="BE153">IF(VLOOKUP($A153,[1]New!$A$2:$DE$2108,76,FALSE)="","",VLOOKUP($A153,[1]New!$A$2:$DE$2108,76,FALSE))</f>
        <v>Geometry</v>
      </c>
      <c r="BH153">
        <f t="array" ref="BH153">IF(VLOOKUP($A153,[1]New!$A$2:$DE$2108,77,FALSE)="","",VLOOKUP($A153,[1]New!$A$2:$DE$2108,77,FALSE))</f>
        <v>185</v>
      </c>
      <c r="BL153">
        <f t="array" ref="BL153">IF(VLOOKUP($A153,[1]New!$A$2:$DE$2108,80,FALSE)="High",1,IF(VLOOKUP($A153,[1]New!$A$2:$DE$2108,80,FALSE)="HiAvg",2,IF(VLOOKUP($A153,[1]New!$A$2:$DE$2108,80,FALSE)="Avg",3,IF(VLOOKUP($A153,[1]New!$A$2:$DE$2108,80,FALSE)="LoAvg",4,IF(VLOOKUP($A153,[1]New!$A$2:$DE$2108,80,FALSE)="Low",5,"")))))</f>
        <v>5</v>
      </c>
    </row>
    <row r="154" spans="1:64" x14ac:dyDescent="0.2">
      <c r="A154" s="7" t="s">
        <v>277</v>
      </c>
      <c r="B154">
        <v>2015</v>
      </c>
      <c r="C154" t="s">
        <v>2233</v>
      </c>
      <c r="D154" t="str">
        <f t="array" ref="D154">VLOOKUP($A154,[1]New!$A$2:$DE$2108,5,FALSE)</f>
        <v>Reading</v>
      </c>
      <c r="E154">
        <f t="array" ref="E154">VLOOKUP($A154,[1]New!$A$2:$DE$2108,3,FALSE)</f>
        <v>6056073</v>
      </c>
      <c r="F154" t="str">
        <f t="array" ref="F154">VLOOKUP($A154,[1]New!$A$2:$DE$2108,4,FALSE)</f>
        <v>School 1</v>
      </c>
      <c r="H154">
        <f t="array" ref="H154">VLOOKUP($A154,[1]New!$A$2:$DE$2108,3,FALSE)</f>
        <v>6056073</v>
      </c>
      <c r="Q154">
        <f t="array" ref="Q154">VLOOKUP($A154,[1]New!$A$2:$DE$2108,19,FALSE)</f>
        <v>185</v>
      </c>
      <c r="S154">
        <f t="array" ref="S154">VLOOKUP($A154,[1]New!$A$2:$DE$2108,21,FALSE)</f>
        <v>20</v>
      </c>
      <c r="U154">
        <f t="array" ref="U154">IF(S154&gt;=75,1,IF(AND(S154&gt;=50,S154&lt;75),2,IF(AND(S154&gt;=25,S154&lt;50),3,IF(S154&lt;25,4,"NA"))))</f>
        <v>4</v>
      </c>
      <c r="V154" s="8">
        <f t="array" ref="V154">VLOOKUP($A154,[1]New!$A$2:$DE$2108,17,FALSE)</f>
        <v>42262</v>
      </c>
      <c r="AG154" t="str">
        <f t="array" ref="AG154">VLOOKUP($A154,[1]New!$A$2:$DE$2108,61,FALSE)</f>
        <v>Literature</v>
      </c>
      <c r="AJ154">
        <f t="array" ref="AJ154">VLOOKUP($A154,[1]New!$A$2:$DE$2108,62,FALSE)</f>
        <v>183</v>
      </c>
      <c r="AN154">
        <f t="array" ref="AN154">IF(VLOOKUP($A154,[1]New!$A$2:$DE$2108,65,FALSE)="High",1,IF(VLOOKUP($A154,[1]New!$A$2:$DE$2108,65,FALSE)="HiAvg",2,IF(VLOOKUP($A154,[1]New!$A$2:$DE$2108,65,FALSE)="Avg",3,IF(VLOOKUP($A154,[1]New!$A$2:$DE$2108,65,FALSE)="LoAvg",4,5))))</f>
        <v>5</v>
      </c>
      <c r="AO154" t="str">
        <f t="array" ref="AO154">VLOOKUP($A154,[1]New!$A$2:$DE$2108,66,FALSE)</f>
        <v>Informational Text</v>
      </c>
      <c r="AR154">
        <f t="array" ref="AR154">VLOOKUP($A154,[1]New!$A$2:$DE$2108,67,FALSE)</f>
        <v>186</v>
      </c>
      <c r="AV154">
        <f t="array" ref="AV154">IF(VLOOKUP($A154,[1]New!$A$2:$DE$2108,70,FALSE)="High",1,IF(VLOOKUP($A154,[1]New!$A$2:$DE$2108,70,FALSE)="HiAvg",2,IF(VLOOKUP($A154,[1]New!$A$2:$DE$2108,70,FALSE)="Avg",3,IF(VLOOKUP($A154,[1]New!$A$2:$DE$2108,70,FALSE)="LoAvg",4,5))))</f>
        <v>5</v>
      </c>
      <c r="AW154" t="str">
        <f t="array" ref="AW154">VLOOKUP($A154,[1]New!$A$2:$DE$2108,71,FALSE)</f>
        <v>Vocabulary Acquisition and Use</v>
      </c>
      <c r="AZ154">
        <f t="array" ref="AZ154">VLOOKUP($A154,[1]New!$A$2:$DE$2108,72,FALSE)</f>
        <v>186</v>
      </c>
      <c r="BD154">
        <f t="array" ref="BD154">IF(VLOOKUP($A154,[1]New!$A$2:$DE$2108,75,FALSE)="High",1,IF(VLOOKUP($A154,[1]New!$A$2:$DE$2108,75,FALSE)="HiAvg",2,IF(VLOOKUP($A154,[1]New!$A$2:$DE$2108,75,FALSE)="Avg",3,IF(VLOOKUP($A154,[1]New!$A$2:$DE$2108,75,FALSE)="LoAvg",4,5))))</f>
        <v>5</v>
      </c>
      <c r="BE154" t="str">
        <f t="array" ref="BE154">IF(VLOOKUP($A154,[1]New!$A$2:$DE$2108,76,FALSE)="","",VLOOKUP($A154,[1]New!$A$2:$DE$2108,76,FALSE))</f>
        <v/>
      </c>
      <c r="BH154" t="str">
        <f t="array" ref="BH154">IF(VLOOKUP($A154,[1]New!$A$2:$DE$2108,77,FALSE)="","",VLOOKUP($A154,[1]New!$A$2:$DE$2108,77,FALSE))</f>
        <v/>
      </c>
      <c r="BL154" t="str">
        <f t="array" ref="BL154">IF(VLOOKUP($A154,[1]New!$A$2:$DE$2108,80,FALSE)="High",1,IF(VLOOKUP($A154,[1]New!$A$2:$DE$2108,80,FALSE)="HiAvg",2,IF(VLOOKUP($A154,[1]New!$A$2:$DE$2108,80,FALSE)="Avg",3,IF(VLOOKUP($A154,[1]New!$A$2:$DE$2108,80,FALSE)="LoAvg",4,IF(VLOOKUP($A154,[1]New!$A$2:$DE$2108,80,FALSE)="Low",5,"")))))</f>
        <v/>
      </c>
    </row>
    <row r="155" spans="1:64" x14ac:dyDescent="0.2">
      <c r="A155" s="7" t="s">
        <v>278</v>
      </c>
      <c r="B155">
        <v>2015</v>
      </c>
      <c r="C155" t="s">
        <v>2233</v>
      </c>
      <c r="D155" t="str">
        <f t="array" ref="D155">VLOOKUP($A155,[1]New!$A$2:$DE$2108,5,FALSE)</f>
        <v>Language Usage</v>
      </c>
      <c r="E155">
        <f t="array" ref="E155">VLOOKUP($A155,[1]New!$A$2:$DE$2108,3,FALSE)</f>
        <v>6056074</v>
      </c>
      <c r="F155" t="str">
        <f t="array" ref="F155">VLOOKUP($A155,[1]New!$A$2:$DE$2108,4,FALSE)</f>
        <v>School 1</v>
      </c>
      <c r="H155">
        <f t="array" ref="H155">VLOOKUP($A155,[1]New!$A$2:$DE$2108,3,FALSE)</f>
        <v>6056074</v>
      </c>
      <c r="Q155">
        <f t="array" ref="Q155">VLOOKUP($A155,[1]New!$A$2:$DE$2108,19,FALSE)</f>
        <v>183</v>
      </c>
      <c r="S155">
        <f t="array" ref="S155">VLOOKUP($A155,[1]New!$A$2:$DE$2108,21,FALSE)</f>
        <v>14</v>
      </c>
      <c r="U155">
        <f t="array" ref="U155">IF(S155&gt;=75,1,IF(AND(S155&gt;=50,S155&lt;75),2,IF(AND(S155&gt;=25,S155&lt;50),3,IF(S155&lt;25,4,"NA"))))</f>
        <v>4</v>
      </c>
      <c r="V155" s="8">
        <f t="array" ref="V155">VLOOKUP($A155,[1]New!$A$2:$DE$2108,17,FALSE)</f>
        <v>42261</v>
      </c>
      <c r="AG155" t="str">
        <f t="array" ref="AG155">VLOOKUP($A155,[1]New!$A$2:$DE$2108,61,FALSE)</f>
        <v>Writing: Plan, Organize, Develop, Revise, Research</v>
      </c>
      <c r="AJ155">
        <f t="array" ref="AJ155">VLOOKUP($A155,[1]New!$A$2:$DE$2108,62,FALSE)</f>
        <v>172</v>
      </c>
      <c r="AN155">
        <f t="array" ref="AN155">IF(VLOOKUP($A155,[1]New!$A$2:$DE$2108,65,FALSE)="High",1,IF(VLOOKUP($A155,[1]New!$A$2:$DE$2108,65,FALSE)="HiAvg",2,IF(VLOOKUP($A155,[1]New!$A$2:$DE$2108,65,FALSE)="Avg",3,IF(VLOOKUP($A155,[1]New!$A$2:$DE$2108,65,FALSE)="LoAvg",4,5))))</f>
        <v>5</v>
      </c>
      <c r="AO155" t="str">
        <f t="array" ref="AO155">VLOOKUP($A155,[1]New!$A$2:$DE$2108,66,FALSE)</f>
        <v>Language: Understand, Edit for Grammar, Usage</v>
      </c>
      <c r="AR155">
        <f t="array" ref="AR155">VLOOKUP($A155,[1]New!$A$2:$DE$2108,67,FALSE)</f>
        <v>193</v>
      </c>
      <c r="AV155">
        <f t="array" ref="AV155">IF(VLOOKUP($A155,[1]New!$A$2:$DE$2108,70,FALSE)="High",1,IF(VLOOKUP($A155,[1]New!$A$2:$DE$2108,70,FALSE)="HiAvg",2,IF(VLOOKUP($A155,[1]New!$A$2:$DE$2108,70,FALSE)="Avg",3,IF(VLOOKUP($A155,[1]New!$A$2:$DE$2108,70,FALSE)="LoAvg",4,5))))</f>
        <v>4</v>
      </c>
      <c r="AW155" t="str">
        <f t="array" ref="AW155">VLOOKUP($A155,[1]New!$A$2:$DE$2108,71,FALSE)</f>
        <v>Language: Understand, Edit Mechanics</v>
      </c>
      <c r="AZ155">
        <f t="array" ref="AZ155">VLOOKUP($A155,[1]New!$A$2:$DE$2108,72,FALSE)</f>
        <v>187</v>
      </c>
      <c r="BD155">
        <f t="array" ref="BD155">IF(VLOOKUP($A155,[1]New!$A$2:$DE$2108,75,FALSE)="High",1,IF(VLOOKUP($A155,[1]New!$A$2:$DE$2108,75,FALSE)="HiAvg",2,IF(VLOOKUP($A155,[1]New!$A$2:$DE$2108,75,FALSE)="Avg",3,IF(VLOOKUP($A155,[1]New!$A$2:$DE$2108,75,FALSE)="LoAvg",4,5))))</f>
        <v>5</v>
      </c>
      <c r="BE155" t="str">
        <f t="array" ref="BE155">IF(VLOOKUP($A155,[1]New!$A$2:$DE$2108,76,FALSE)="","",VLOOKUP($A155,[1]New!$A$2:$DE$2108,76,FALSE))</f>
        <v/>
      </c>
      <c r="BH155" t="str">
        <f t="array" ref="BH155">IF(VLOOKUP($A155,[1]New!$A$2:$DE$2108,77,FALSE)="","",VLOOKUP($A155,[1]New!$A$2:$DE$2108,77,FALSE))</f>
        <v/>
      </c>
      <c r="BL155" t="str">
        <f t="array" ref="BL155">IF(VLOOKUP($A155,[1]New!$A$2:$DE$2108,80,FALSE)="High",1,IF(VLOOKUP($A155,[1]New!$A$2:$DE$2108,80,FALSE)="HiAvg",2,IF(VLOOKUP($A155,[1]New!$A$2:$DE$2108,80,FALSE)="Avg",3,IF(VLOOKUP($A155,[1]New!$A$2:$DE$2108,80,FALSE)="LoAvg",4,IF(VLOOKUP($A155,[1]New!$A$2:$DE$2108,80,FALSE)="Low",5,"")))))</f>
        <v/>
      </c>
    </row>
    <row r="156" spans="1:64" x14ac:dyDescent="0.2">
      <c r="A156" s="7" t="s">
        <v>279</v>
      </c>
      <c r="B156">
        <v>2015</v>
      </c>
      <c r="C156" t="s">
        <v>2233</v>
      </c>
      <c r="D156" t="str">
        <f t="array" ref="D156">VLOOKUP($A156,[1]New!$A$2:$DE$2108,5,FALSE)</f>
        <v>Mathematics</v>
      </c>
      <c r="E156">
        <f t="array" ref="E156">VLOOKUP($A156,[1]New!$A$2:$DE$2108,3,FALSE)</f>
        <v>6056074</v>
      </c>
      <c r="F156" t="str">
        <f t="array" ref="F156">VLOOKUP($A156,[1]New!$A$2:$DE$2108,4,FALSE)</f>
        <v>School 1</v>
      </c>
      <c r="H156">
        <f t="array" ref="H156">VLOOKUP($A156,[1]New!$A$2:$DE$2108,3,FALSE)</f>
        <v>6056074</v>
      </c>
      <c r="Q156">
        <f t="array" ref="Q156">VLOOKUP($A156,[1]New!$A$2:$DE$2108,19,FALSE)</f>
        <v>193</v>
      </c>
      <c r="S156">
        <f t="array" ref="S156">VLOOKUP($A156,[1]New!$A$2:$DE$2108,21,FALSE)</f>
        <v>26</v>
      </c>
      <c r="U156">
        <f t="array" ref="U156">IF(S156&gt;=75,1,IF(AND(S156&gt;=50,S156&lt;75),2,IF(AND(S156&gt;=25,S156&lt;50),3,IF(S156&lt;25,4,"NA"))))</f>
        <v>3</v>
      </c>
      <c r="V156" s="8">
        <f t="array" ref="V156">VLOOKUP($A156,[1]New!$A$2:$DE$2108,17,FALSE)</f>
        <v>42268</v>
      </c>
      <c r="AG156" t="str">
        <f t="array" ref="AG156">VLOOKUP($A156,[1]New!$A$2:$DE$2108,61,FALSE)</f>
        <v>Operations and Algebraic Thinking</v>
      </c>
      <c r="AJ156">
        <f t="array" ref="AJ156">VLOOKUP($A156,[1]New!$A$2:$DE$2108,62,FALSE)</f>
        <v>185</v>
      </c>
      <c r="AN156">
        <f t="array" ref="AN156">IF(VLOOKUP($A156,[1]New!$A$2:$DE$2108,65,FALSE)="High",1,IF(VLOOKUP($A156,[1]New!$A$2:$DE$2108,65,FALSE)="HiAvg",2,IF(VLOOKUP($A156,[1]New!$A$2:$DE$2108,65,FALSE)="Avg",3,IF(VLOOKUP($A156,[1]New!$A$2:$DE$2108,65,FALSE)="LoAvg",4,5))))</f>
        <v>5</v>
      </c>
      <c r="AO156" t="str">
        <f t="array" ref="AO156">VLOOKUP($A156,[1]New!$A$2:$DE$2108,66,FALSE)</f>
        <v>Number and Operations</v>
      </c>
      <c r="AR156">
        <f t="array" ref="AR156">VLOOKUP($A156,[1]New!$A$2:$DE$2108,67,FALSE)</f>
        <v>205</v>
      </c>
      <c r="AV156">
        <f t="array" ref="AV156">IF(VLOOKUP($A156,[1]New!$A$2:$DE$2108,70,FALSE)="High",1,IF(VLOOKUP($A156,[1]New!$A$2:$DE$2108,70,FALSE)="HiAvg",2,IF(VLOOKUP($A156,[1]New!$A$2:$DE$2108,70,FALSE)="Avg",3,IF(VLOOKUP($A156,[1]New!$A$2:$DE$2108,70,FALSE)="LoAvg",4,5))))</f>
        <v>3</v>
      </c>
      <c r="AW156" t="str">
        <f t="array" ref="AW156">VLOOKUP($A156,[1]New!$A$2:$DE$2108,71,FALSE)</f>
        <v>Measurement and Data</v>
      </c>
      <c r="AZ156">
        <f t="array" ref="AZ156">VLOOKUP($A156,[1]New!$A$2:$DE$2108,72,FALSE)</f>
        <v>197</v>
      </c>
      <c r="BD156">
        <f t="array" ref="BD156">IF(VLOOKUP($A156,[1]New!$A$2:$DE$2108,75,FALSE)="High",1,IF(VLOOKUP($A156,[1]New!$A$2:$DE$2108,75,FALSE)="HiAvg",2,IF(VLOOKUP($A156,[1]New!$A$2:$DE$2108,75,FALSE)="Avg",3,IF(VLOOKUP($A156,[1]New!$A$2:$DE$2108,75,FALSE)="LoAvg",4,5))))</f>
        <v>4</v>
      </c>
      <c r="BE156" t="str">
        <f t="array" ref="BE156">IF(VLOOKUP($A156,[1]New!$A$2:$DE$2108,76,FALSE)="","",VLOOKUP($A156,[1]New!$A$2:$DE$2108,76,FALSE))</f>
        <v>Geometry</v>
      </c>
      <c r="BH156">
        <f t="array" ref="BH156">IF(VLOOKUP($A156,[1]New!$A$2:$DE$2108,77,FALSE)="","",VLOOKUP($A156,[1]New!$A$2:$DE$2108,77,FALSE))</f>
        <v>183</v>
      </c>
      <c r="BL156">
        <f t="array" ref="BL156">IF(VLOOKUP($A156,[1]New!$A$2:$DE$2108,80,FALSE)="High",1,IF(VLOOKUP($A156,[1]New!$A$2:$DE$2108,80,FALSE)="HiAvg",2,IF(VLOOKUP($A156,[1]New!$A$2:$DE$2108,80,FALSE)="Avg",3,IF(VLOOKUP($A156,[1]New!$A$2:$DE$2108,80,FALSE)="LoAvg",4,IF(VLOOKUP($A156,[1]New!$A$2:$DE$2108,80,FALSE)="Low",5,"")))))</f>
        <v>5</v>
      </c>
    </row>
    <row r="157" spans="1:64" x14ac:dyDescent="0.2">
      <c r="A157" s="7" t="s">
        <v>280</v>
      </c>
      <c r="B157">
        <v>2015</v>
      </c>
      <c r="C157" t="s">
        <v>2233</v>
      </c>
      <c r="D157" t="str">
        <f t="array" ref="D157">VLOOKUP($A157,[1]New!$A$2:$DE$2108,5,FALSE)</f>
        <v>Reading</v>
      </c>
      <c r="E157">
        <f t="array" ref="E157">VLOOKUP($A157,[1]New!$A$2:$DE$2108,3,FALSE)</f>
        <v>6056074</v>
      </c>
      <c r="F157" t="str">
        <f t="array" ref="F157">VLOOKUP($A157,[1]New!$A$2:$DE$2108,4,FALSE)</f>
        <v>School 1</v>
      </c>
      <c r="H157">
        <f t="array" ref="H157">VLOOKUP($A157,[1]New!$A$2:$DE$2108,3,FALSE)</f>
        <v>6056074</v>
      </c>
      <c r="Q157">
        <f t="array" ref="Q157">VLOOKUP($A157,[1]New!$A$2:$DE$2108,19,FALSE)</f>
        <v>183</v>
      </c>
      <c r="S157">
        <f t="array" ref="S157">VLOOKUP($A157,[1]New!$A$2:$DE$2108,21,FALSE)</f>
        <v>16</v>
      </c>
      <c r="U157">
        <f t="array" ref="U157">IF(S157&gt;=75,1,IF(AND(S157&gt;=50,S157&lt;75),2,IF(AND(S157&gt;=25,S157&lt;50),3,IF(S157&lt;25,4,"NA"))))</f>
        <v>4</v>
      </c>
      <c r="V157" s="8">
        <f t="array" ref="V157">VLOOKUP($A157,[1]New!$A$2:$DE$2108,17,FALSE)</f>
        <v>42262</v>
      </c>
      <c r="AG157" t="str">
        <f t="array" ref="AG157">VLOOKUP($A157,[1]New!$A$2:$DE$2108,61,FALSE)</f>
        <v>Literature</v>
      </c>
      <c r="AJ157">
        <f t="array" ref="AJ157">VLOOKUP($A157,[1]New!$A$2:$DE$2108,62,FALSE)</f>
        <v>186</v>
      </c>
      <c r="AN157">
        <f t="array" ref="AN157">IF(VLOOKUP($A157,[1]New!$A$2:$DE$2108,65,FALSE)="High",1,IF(VLOOKUP($A157,[1]New!$A$2:$DE$2108,65,FALSE)="HiAvg",2,IF(VLOOKUP($A157,[1]New!$A$2:$DE$2108,65,FALSE)="Avg",3,IF(VLOOKUP($A157,[1]New!$A$2:$DE$2108,65,FALSE)="LoAvg",4,5))))</f>
        <v>5</v>
      </c>
      <c r="AO157" t="str">
        <f t="array" ref="AO157">VLOOKUP($A157,[1]New!$A$2:$DE$2108,66,FALSE)</f>
        <v>Informational Text</v>
      </c>
      <c r="AR157">
        <f t="array" ref="AR157">VLOOKUP($A157,[1]New!$A$2:$DE$2108,67,FALSE)</f>
        <v>183</v>
      </c>
      <c r="AV157">
        <f t="array" ref="AV157">IF(VLOOKUP($A157,[1]New!$A$2:$DE$2108,70,FALSE)="High",1,IF(VLOOKUP($A157,[1]New!$A$2:$DE$2108,70,FALSE)="HiAvg",2,IF(VLOOKUP($A157,[1]New!$A$2:$DE$2108,70,FALSE)="Avg",3,IF(VLOOKUP($A157,[1]New!$A$2:$DE$2108,70,FALSE)="LoAvg",4,5))))</f>
        <v>5</v>
      </c>
      <c r="AW157" t="str">
        <f t="array" ref="AW157">VLOOKUP($A157,[1]New!$A$2:$DE$2108,71,FALSE)</f>
        <v>Vocabulary Acquisition and Use</v>
      </c>
      <c r="AZ157">
        <f t="array" ref="AZ157">VLOOKUP($A157,[1]New!$A$2:$DE$2108,72,FALSE)</f>
        <v>178</v>
      </c>
      <c r="BD157">
        <f t="array" ref="BD157">IF(VLOOKUP($A157,[1]New!$A$2:$DE$2108,75,FALSE)="High",1,IF(VLOOKUP($A157,[1]New!$A$2:$DE$2108,75,FALSE)="HiAvg",2,IF(VLOOKUP($A157,[1]New!$A$2:$DE$2108,75,FALSE)="Avg",3,IF(VLOOKUP($A157,[1]New!$A$2:$DE$2108,75,FALSE)="LoAvg",4,5))))</f>
        <v>5</v>
      </c>
      <c r="BE157" t="str">
        <f t="array" ref="BE157">IF(VLOOKUP($A157,[1]New!$A$2:$DE$2108,76,FALSE)="","",VLOOKUP($A157,[1]New!$A$2:$DE$2108,76,FALSE))</f>
        <v/>
      </c>
      <c r="BH157" t="str">
        <f t="array" ref="BH157">IF(VLOOKUP($A157,[1]New!$A$2:$DE$2108,77,FALSE)="","",VLOOKUP($A157,[1]New!$A$2:$DE$2108,77,FALSE))</f>
        <v/>
      </c>
      <c r="BL157" t="str">
        <f t="array" ref="BL157">IF(VLOOKUP($A157,[1]New!$A$2:$DE$2108,80,FALSE)="High",1,IF(VLOOKUP($A157,[1]New!$A$2:$DE$2108,80,FALSE)="HiAvg",2,IF(VLOOKUP($A157,[1]New!$A$2:$DE$2108,80,FALSE)="Avg",3,IF(VLOOKUP($A157,[1]New!$A$2:$DE$2108,80,FALSE)="LoAvg",4,IF(VLOOKUP($A157,[1]New!$A$2:$DE$2108,80,FALSE)="Low",5,"")))))</f>
        <v/>
      </c>
    </row>
    <row r="158" spans="1:64" x14ac:dyDescent="0.2">
      <c r="A158" s="7" t="s">
        <v>281</v>
      </c>
      <c r="B158">
        <v>2015</v>
      </c>
      <c r="C158" t="s">
        <v>2233</v>
      </c>
      <c r="D158" t="str">
        <f t="array" ref="D158">VLOOKUP($A158,[1]New!$A$2:$DE$2108,5,FALSE)</f>
        <v>Language Usage</v>
      </c>
      <c r="E158">
        <f t="array" ref="E158">VLOOKUP($A158,[1]New!$A$2:$DE$2108,3,FALSE)</f>
        <v>6056076</v>
      </c>
      <c r="F158" t="str">
        <f t="array" ref="F158">VLOOKUP($A158,[1]New!$A$2:$DE$2108,4,FALSE)</f>
        <v>School 1</v>
      </c>
      <c r="H158">
        <f t="array" ref="H158">VLOOKUP($A158,[1]New!$A$2:$DE$2108,3,FALSE)</f>
        <v>6056076</v>
      </c>
      <c r="Q158">
        <f t="array" ref="Q158">VLOOKUP($A158,[1]New!$A$2:$DE$2108,19,FALSE)</f>
        <v>185</v>
      </c>
      <c r="S158">
        <f t="array" ref="S158">VLOOKUP($A158,[1]New!$A$2:$DE$2108,21,FALSE)</f>
        <v>17</v>
      </c>
      <c r="U158">
        <f t="array" ref="U158">IF(S158&gt;=75,1,IF(AND(S158&gt;=50,S158&lt;75),2,IF(AND(S158&gt;=25,S158&lt;50),3,IF(S158&lt;25,4,"NA"))))</f>
        <v>4</v>
      </c>
      <c r="V158" s="8">
        <f t="array" ref="V158">VLOOKUP($A158,[1]New!$A$2:$DE$2108,17,FALSE)</f>
        <v>42262</v>
      </c>
      <c r="AG158" t="str">
        <f t="array" ref="AG158">VLOOKUP($A158,[1]New!$A$2:$DE$2108,61,FALSE)</f>
        <v>Writing: Plan, Organize, Develop, Revise, Research</v>
      </c>
      <c r="AJ158">
        <f t="array" ref="AJ158">VLOOKUP($A158,[1]New!$A$2:$DE$2108,62,FALSE)</f>
        <v>183</v>
      </c>
      <c r="AN158">
        <f t="array" ref="AN158">IF(VLOOKUP($A158,[1]New!$A$2:$DE$2108,65,FALSE)="High",1,IF(VLOOKUP($A158,[1]New!$A$2:$DE$2108,65,FALSE)="HiAvg",2,IF(VLOOKUP($A158,[1]New!$A$2:$DE$2108,65,FALSE)="Avg",3,IF(VLOOKUP($A158,[1]New!$A$2:$DE$2108,65,FALSE)="LoAvg",4,5))))</f>
        <v>5</v>
      </c>
      <c r="AO158" t="str">
        <f t="array" ref="AO158">VLOOKUP($A158,[1]New!$A$2:$DE$2108,66,FALSE)</f>
        <v>Language: Understand, Edit for Grammar, Usage</v>
      </c>
      <c r="AR158">
        <f t="array" ref="AR158">VLOOKUP($A158,[1]New!$A$2:$DE$2108,67,FALSE)</f>
        <v>183</v>
      </c>
      <c r="AV158">
        <f t="array" ref="AV158">IF(VLOOKUP($A158,[1]New!$A$2:$DE$2108,70,FALSE)="High",1,IF(VLOOKUP($A158,[1]New!$A$2:$DE$2108,70,FALSE)="HiAvg",2,IF(VLOOKUP($A158,[1]New!$A$2:$DE$2108,70,FALSE)="Avg",3,IF(VLOOKUP($A158,[1]New!$A$2:$DE$2108,70,FALSE)="LoAvg",4,5))))</f>
        <v>5</v>
      </c>
      <c r="AW158" t="str">
        <f t="array" ref="AW158">VLOOKUP($A158,[1]New!$A$2:$DE$2108,71,FALSE)</f>
        <v>Language: Understand, Edit Mechanics</v>
      </c>
      <c r="AZ158">
        <f t="array" ref="AZ158">VLOOKUP($A158,[1]New!$A$2:$DE$2108,72,FALSE)</f>
        <v>189</v>
      </c>
      <c r="BD158">
        <f t="array" ref="BD158">IF(VLOOKUP($A158,[1]New!$A$2:$DE$2108,75,FALSE)="High",1,IF(VLOOKUP($A158,[1]New!$A$2:$DE$2108,75,FALSE)="HiAvg",2,IF(VLOOKUP($A158,[1]New!$A$2:$DE$2108,75,FALSE)="Avg",3,IF(VLOOKUP($A158,[1]New!$A$2:$DE$2108,75,FALSE)="LoAvg",4,5))))</f>
        <v>5</v>
      </c>
      <c r="BE158" t="str">
        <f t="array" ref="BE158">IF(VLOOKUP($A158,[1]New!$A$2:$DE$2108,76,FALSE)="","",VLOOKUP($A158,[1]New!$A$2:$DE$2108,76,FALSE))</f>
        <v/>
      </c>
      <c r="BH158" t="str">
        <f t="array" ref="BH158">IF(VLOOKUP($A158,[1]New!$A$2:$DE$2108,77,FALSE)="","",VLOOKUP($A158,[1]New!$A$2:$DE$2108,77,FALSE))</f>
        <v/>
      </c>
      <c r="BL158" t="str">
        <f t="array" ref="BL158">IF(VLOOKUP($A158,[1]New!$A$2:$DE$2108,80,FALSE)="High",1,IF(VLOOKUP($A158,[1]New!$A$2:$DE$2108,80,FALSE)="HiAvg",2,IF(VLOOKUP($A158,[1]New!$A$2:$DE$2108,80,FALSE)="Avg",3,IF(VLOOKUP($A158,[1]New!$A$2:$DE$2108,80,FALSE)="LoAvg",4,IF(VLOOKUP($A158,[1]New!$A$2:$DE$2108,80,FALSE)="Low",5,"")))))</f>
        <v/>
      </c>
    </row>
    <row r="159" spans="1:64" x14ac:dyDescent="0.2">
      <c r="A159" s="7" t="s">
        <v>282</v>
      </c>
      <c r="B159">
        <v>2015</v>
      </c>
      <c r="C159" t="s">
        <v>2233</v>
      </c>
      <c r="D159" t="str">
        <f t="array" ref="D159">VLOOKUP($A159,[1]New!$A$2:$DE$2108,5,FALSE)</f>
        <v>Mathematics</v>
      </c>
      <c r="E159">
        <f t="array" ref="E159">VLOOKUP($A159,[1]New!$A$2:$DE$2108,3,FALSE)</f>
        <v>6056076</v>
      </c>
      <c r="F159" t="str">
        <f t="array" ref="F159">VLOOKUP($A159,[1]New!$A$2:$DE$2108,4,FALSE)</f>
        <v>School 1</v>
      </c>
      <c r="H159">
        <f t="array" ref="H159">VLOOKUP($A159,[1]New!$A$2:$DE$2108,3,FALSE)</f>
        <v>6056076</v>
      </c>
      <c r="Q159">
        <f t="array" ref="Q159">VLOOKUP($A159,[1]New!$A$2:$DE$2108,19,FALSE)</f>
        <v>193</v>
      </c>
      <c r="S159">
        <f t="array" ref="S159">VLOOKUP($A159,[1]New!$A$2:$DE$2108,21,FALSE)</f>
        <v>26</v>
      </c>
      <c r="U159">
        <f t="array" ref="U159">IF(S159&gt;=75,1,IF(AND(S159&gt;=50,S159&lt;75),2,IF(AND(S159&gt;=25,S159&lt;50),3,IF(S159&lt;25,4,"NA"))))</f>
        <v>3</v>
      </c>
      <c r="V159" s="8">
        <f t="array" ref="V159">VLOOKUP($A159,[1]New!$A$2:$DE$2108,17,FALSE)</f>
        <v>42269</v>
      </c>
      <c r="AG159" t="str">
        <f t="array" ref="AG159">VLOOKUP($A159,[1]New!$A$2:$DE$2108,61,FALSE)</f>
        <v>Operations and Algebraic Thinking</v>
      </c>
      <c r="AJ159">
        <f t="array" ref="AJ159">VLOOKUP($A159,[1]New!$A$2:$DE$2108,62,FALSE)</f>
        <v>196</v>
      </c>
      <c r="AN159">
        <f t="array" ref="AN159">IF(VLOOKUP($A159,[1]New!$A$2:$DE$2108,65,FALSE)="High",1,IF(VLOOKUP($A159,[1]New!$A$2:$DE$2108,65,FALSE)="HiAvg",2,IF(VLOOKUP($A159,[1]New!$A$2:$DE$2108,65,FALSE)="Avg",3,IF(VLOOKUP($A159,[1]New!$A$2:$DE$2108,65,FALSE)="LoAvg",4,5))))</f>
        <v>4</v>
      </c>
      <c r="AO159" t="str">
        <f t="array" ref="AO159">VLOOKUP($A159,[1]New!$A$2:$DE$2108,66,FALSE)</f>
        <v>Number and Operations</v>
      </c>
      <c r="AR159">
        <f t="array" ref="AR159">VLOOKUP($A159,[1]New!$A$2:$DE$2108,67,FALSE)</f>
        <v>197</v>
      </c>
      <c r="AV159">
        <f t="array" ref="AV159">IF(VLOOKUP($A159,[1]New!$A$2:$DE$2108,70,FALSE)="High",1,IF(VLOOKUP($A159,[1]New!$A$2:$DE$2108,70,FALSE)="HiAvg",2,IF(VLOOKUP($A159,[1]New!$A$2:$DE$2108,70,FALSE)="Avg",3,IF(VLOOKUP($A159,[1]New!$A$2:$DE$2108,70,FALSE)="LoAvg",4,5))))</f>
        <v>4</v>
      </c>
      <c r="AW159" t="str">
        <f t="array" ref="AW159">VLOOKUP($A159,[1]New!$A$2:$DE$2108,71,FALSE)</f>
        <v>Measurement and Data</v>
      </c>
      <c r="AZ159">
        <f t="array" ref="AZ159">VLOOKUP($A159,[1]New!$A$2:$DE$2108,72,FALSE)</f>
        <v>190</v>
      </c>
      <c r="BD159">
        <f t="array" ref="BD159">IF(VLOOKUP($A159,[1]New!$A$2:$DE$2108,75,FALSE)="High",1,IF(VLOOKUP($A159,[1]New!$A$2:$DE$2108,75,FALSE)="HiAvg",2,IF(VLOOKUP($A159,[1]New!$A$2:$DE$2108,75,FALSE)="Avg",3,IF(VLOOKUP($A159,[1]New!$A$2:$DE$2108,75,FALSE)="LoAvg",4,5))))</f>
        <v>5</v>
      </c>
      <c r="BE159" t="str">
        <f t="array" ref="BE159">IF(VLOOKUP($A159,[1]New!$A$2:$DE$2108,76,FALSE)="","",VLOOKUP($A159,[1]New!$A$2:$DE$2108,76,FALSE))</f>
        <v>Geometry</v>
      </c>
      <c r="BH159">
        <f t="array" ref="BH159">IF(VLOOKUP($A159,[1]New!$A$2:$DE$2108,77,FALSE)="","",VLOOKUP($A159,[1]New!$A$2:$DE$2108,77,FALSE))</f>
        <v>190</v>
      </c>
      <c r="BL159">
        <f t="array" ref="BL159">IF(VLOOKUP($A159,[1]New!$A$2:$DE$2108,80,FALSE)="High",1,IF(VLOOKUP($A159,[1]New!$A$2:$DE$2108,80,FALSE)="HiAvg",2,IF(VLOOKUP($A159,[1]New!$A$2:$DE$2108,80,FALSE)="Avg",3,IF(VLOOKUP($A159,[1]New!$A$2:$DE$2108,80,FALSE)="LoAvg",4,IF(VLOOKUP($A159,[1]New!$A$2:$DE$2108,80,FALSE)="Low",5,"")))))</f>
        <v>5</v>
      </c>
    </row>
    <row r="160" spans="1:64" x14ac:dyDescent="0.2">
      <c r="A160" s="7" t="s">
        <v>283</v>
      </c>
      <c r="B160">
        <v>2015</v>
      </c>
      <c r="C160" t="s">
        <v>2233</v>
      </c>
      <c r="D160" t="str">
        <f t="array" ref="D160">VLOOKUP($A160,[1]New!$A$2:$DE$2108,5,FALSE)</f>
        <v>Mathematics</v>
      </c>
      <c r="E160">
        <f t="array" ref="E160">VLOOKUP($A160,[1]New!$A$2:$DE$2108,3,FALSE)</f>
        <v>6056076</v>
      </c>
      <c r="F160" t="str">
        <f t="array" ref="F160">VLOOKUP($A160,[1]New!$A$2:$DE$2108,4,FALSE)</f>
        <v>School 1</v>
      </c>
      <c r="H160">
        <f t="array" ref="H160">VLOOKUP($A160,[1]New!$A$2:$DE$2108,3,FALSE)</f>
        <v>6056076</v>
      </c>
      <c r="Q160">
        <f t="array" ref="Q160">VLOOKUP($A160,[1]New!$A$2:$DE$2108,19,FALSE)</f>
        <v>171</v>
      </c>
      <c r="S160">
        <f t="array" ref="S160">VLOOKUP($A160,[1]New!$A$2:$DE$2108,21,FALSE)</f>
        <v>1</v>
      </c>
      <c r="U160">
        <f t="array" ref="U160">IF(S160&gt;=75,1,IF(AND(S160&gt;=50,S160&lt;75),2,IF(AND(S160&gt;=25,S160&lt;50),3,IF(S160&lt;25,4,"NA"))))</f>
        <v>4</v>
      </c>
      <c r="V160" s="8">
        <f t="array" ref="V160">VLOOKUP($A160,[1]New!$A$2:$DE$2108,17,FALSE)</f>
        <v>42269</v>
      </c>
      <c r="AG160" t="str">
        <f t="array" ref="AG160">VLOOKUP($A160,[1]New!$A$2:$DE$2108,61,FALSE)</f>
        <v>Operations and Algebraic Thinking</v>
      </c>
      <c r="AJ160">
        <f t="array" ref="AJ160">VLOOKUP($A160,[1]New!$A$2:$DE$2108,62,FALSE)</f>
        <v>174</v>
      </c>
      <c r="AN160">
        <f t="array" ref="AN160">IF(VLOOKUP($A160,[1]New!$A$2:$DE$2108,65,FALSE)="High",1,IF(VLOOKUP($A160,[1]New!$A$2:$DE$2108,65,FALSE)="HiAvg",2,IF(VLOOKUP($A160,[1]New!$A$2:$DE$2108,65,FALSE)="Avg",3,IF(VLOOKUP($A160,[1]New!$A$2:$DE$2108,65,FALSE)="LoAvg",4,5))))</f>
        <v>5</v>
      </c>
      <c r="AO160" t="str">
        <f t="array" ref="AO160">VLOOKUP($A160,[1]New!$A$2:$DE$2108,66,FALSE)</f>
        <v>Number and Operations</v>
      </c>
      <c r="AR160">
        <f t="array" ref="AR160">VLOOKUP($A160,[1]New!$A$2:$DE$2108,67,FALSE)</f>
        <v>177</v>
      </c>
      <c r="AV160">
        <f t="array" ref="AV160">IF(VLOOKUP($A160,[1]New!$A$2:$DE$2108,70,FALSE)="High",1,IF(VLOOKUP($A160,[1]New!$A$2:$DE$2108,70,FALSE)="HiAvg",2,IF(VLOOKUP($A160,[1]New!$A$2:$DE$2108,70,FALSE)="Avg",3,IF(VLOOKUP($A160,[1]New!$A$2:$DE$2108,70,FALSE)="LoAvg",4,5))))</f>
        <v>5</v>
      </c>
      <c r="AW160" t="str">
        <f t="array" ref="AW160">VLOOKUP($A160,[1]New!$A$2:$DE$2108,71,FALSE)</f>
        <v>Measurement and Data</v>
      </c>
      <c r="AZ160">
        <f t="array" ref="AZ160">VLOOKUP($A160,[1]New!$A$2:$DE$2108,72,FALSE)</f>
        <v>160</v>
      </c>
      <c r="BD160">
        <f t="array" ref="BD160">IF(VLOOKUP($A160,[1]New!$A$2:$DE$2108,75,FALSE)="High",1,IF(VLOOKUP($A160,[1]New!$A$2:$DE$2108,75,FALSE)="HiAvg",2,IF(VLOOKUP($A160,[1]New!$A$2:$DE$2108,75,FALSE)="Avg",3,IF(VLOOKUP($A160,[1]New!$A$2:$DE$2108,75,FALSE)="LoAvg",4,5))))</f>
        <v>5</v>
      </c>
      <c r="BE160" t="str">
        <f t="array" ref="BE160">IF(VLOOKUP($A160,[1]New!$A$2:$DE$2108,76,FALSE)="","",VLOOKUP($A160,[1]New!$A$2:$DE$2108,76,FALSE))</f>
        <v>Geometry</v>
      </c>
      <c r="BH160">
        <f t="array" ref="BH160">IF(VLOOKUP($A160,[1]New!$A$2:$DE$2108,77,FALSE)="","",VLOOKUP($A160,[1]New!$A$2:$DE$2108,77,FALSE))</f>
        <v>174</v>
      </c>
      <c r="BL160">
        <f t="array" ref="BL160">IF(VLOOKUP($A160,[1]New!$A$2:$DE$2108,80,FALSE)="High",1,IF(VLOOKUP($A160,[1]New!$A$2:$DE$2108,80,FALSE)="HiAvg",2,IF(VLOOKUP($A160,[1]New!$A$2:$DE$2108,80,FALSE)="Avg",3,IF(VLOOKUP($A160,[1]New!$A$2:$DE$2108,80,FALSE)="LoAvg",4,IF(VLOOKUP($A160,[1]New!$A$2:$DE$2108,80,FALSE)="Low",5,"")))))</f>
        <v>5</v>
      </c>
    </row>
    <row r="161" spans="1:64" x14ac:dyDescent="0.2">
      <c r="A161" s="7" t="s">
        <v>284</v>
      </c>
      <c r="B161">
        <v>2015</v>
      </c>
      <c r="C161" t="s">
        <v>2233</v>
      </c>
      <c r="D161" t="str">
        <f t="array" ref="D161">VLOOKUP($A161,[1]New!$A$2:$DE$2108,5,FALSE)</f>
        <v>Reading</v>
      </c>
      <c r="E161">
        <f t="array" ref="E161">VLOOKUP($A161,[1]New!$A$2:$DE$2108,3,FALSE)</f>
        <v>6056076</v>
      </c>
      <c r="F161" t="str">
        <f t="array" ref="F161">VLOOKUP($A161,[1]New!$A$2:$DE$2108,4,FALSE)</f>
        <v>School 1</v>
      </c>
      <c r="H161">
        <f t="array" ref="H161">VLOOKUP($A161,[1]New!$A$2:$DE$2108,3,FALSE)</f>
        <v>6056076</v>
      </c>
      <c r="Q161">
        <f t="array" ref="Q161">VLOOKUP($A161,[1]New!$A$2:$DE$2108,19,FALSE)</f>
        <v>185</v>
      </c>
      <c r="S161">
        <f t="array" ref="S161">VLOOKUP($A161,[1]New!$A$2:$DE$2108,21,FALSE)</f>
        <v>20</v>
      </c>
      <c r="U161">
        <f t="array" ref="U161">IF(S161&gt;=75,1,IF(AND(S161&gt;=50,S161&lt;75),2,IF(AND(S161&gt;=25,S161&lt;50),3,IF(S161&lt;25,4,"NA"))))</f>
        <v>4</v>
      </c>
      <c r="V161" s="8">
        <f t="array" ref="V161">VLOOKUP($A161,[1]New!$A$2:$DE$2108,17,FALSE)</f>
        <v>42256</v>
      </c>
      <c r="AG161" t="str">
        <f t="array" ref="AG161">VLOOKUP($A161,[1]New!$A$2:$DE$2108,61,FALSE)</f>
        <v>Literature</v>
      </c>
      <c r="AJ161">
        <f t="array" ref="AJ161">VLOOKUP($A161,[1]New!$A$2:$DE$2108,62,FALSE)</f>
        <v>193</v>
      </c>
      <c r="AN161">
        <f t="array" ref="AN161">IF(VLOOKUP($A161,[1]New!$A$2:$DE$2108,65,FALSE)="High",1,IF(VLOOKUP($A161,[1]New!$A$2:$DE$2108,65,FALSE)="HiAvg",2,IF(VLOOKUP($A161,[1]New!$A$2:$DE$2108,65,FALSE)="Avg",3,IF(VLOOKUP($A161,[1]New!$A$2:$DE$2108,65,FALSE)="LoAvg",4,5))))</f>
        <v>4</v>
      </c>
      <c r="AO161" t="str">
        <f t="array" ref="AO161">VLOOKUP($A161,[1]New!$A$2:$DE$2108,66,FALSE)</f>
        <v>Informational Text</v>
      </c>
      <c r="AR161">
        <f t="array" ref="AR161">VLOOKUP($A161,[1]New!$A$2:$DE$2108,67,FALSE)</f>
        <v>182</v>
      </c>
      <c r="AV161">
        <f t="array" ref="AV161">IF(VLOOKUP($A161,[1]New!$A$2:$DE$2108,70,FALSE)="High",1,IF(VLOOKUP($A161,[1]New!$A$2:$DE$2108,70,FALSE)="HiAvg",2,IF(VLOOKUP($A161,[1]New!$A$2:$DE$2108,70,FALSE)="Avg",3,IF(VLOOKUP($A161,[1]New!$A$2:$DE$2108,70,FALSE)="LoAvg",4,5))))</f>
        <v>5</v>
      </c>
      <c r="AW161" t="str">
        <f t="array" ref="AW161">VLOOKUP($A161,[1]New!$A$2:$DE$2108,71,FALSE)</f>
        <v>Vocabulary Acquisition and Use</v>
      </c>
      <c r="AZ161">
        <f t="array" ref="AZ161">VLOOKUP($A161,[1]New!$A$2:$DE$2108,72,FALSE)</f>
        <v>180</v>
      </c>
      <c r="BD161">
        <f t="array" ref="BD161">IF(VLOOKUP($A161,[1]New!$A$2:$DE$2108,75,FALSE)="High",1,IF(VLOOKUP($A161,[1]New!$A$2:$DE$2108,75,FALSE)="HiAvg",2,IF(VLOOKUP($A161,[1]New!$A$2:$DE$2108,75,FALSE)="Avg",3,IF(VLOOKUP($A161,[1]New!$A$2:$DE$2108,75,FALSE)="LoAvg",4,5))))</f>
        <v>5</v>
      </c>
      <c r="BE161" t="str">
        <f t="array" ref="BE161">IF(VLOOKUP($A161,[1]New!$A$2:$DE$2108,76,FALSE)="","",VLOOKUP($A161,[1]New!$A$2:$DE$2108,76,FALSE))</f>
        <v/>
      </c>
      <c r="BH161" t="str">
        <f t="array" ref="BH161">IF(VLOOKUP($A161,[1]New!$A$2:$DE$2108,77,FALSE)="","",VLOOKUP($A161,[1]New!$A$2:$DE$2108,77,FALSE))</f>
        <v/>
      </c>
      <c r="BL161" t="str">
        <f t="array" ref="BL161">IF(VLOOKUP($A161,[1]New!$A$2:$DE$2108,80,FALSE)="High",1,IF(VLOOKUP($A161,[1]New!$A$2:$DE$2108,80,FALSE)="HiAvg",2,IF(VLOOKUP($A161,[1]New!$A$2:$DE$2108,80,FALSE)="Avg",3,IF(VLOOKUP($A161,[1]New!$A$2:$DE$2108,80,FALSE)="LoAvg",4,IF(VLOOKUP($A161,[1]New!$A$2:$DE$2108,80,FALSE)="Low",5,"")))))</f>
        <v/>
      </c>
    </row>
    <row r="162" spans="1:64" x14ac:dyDescent="0.2">
      <c r="A162" s="7" t="s">
        <v>285</v>
      </c>
      <c r="B162">
        <v>2015</v>
      </c>
      <c r="C162" t="s">
        <v>2233</v>
      </c>
      <c r="D162" t="str">
        <f t="array" ref="D162">VLOOKUP($A162,[1]New!$A$2:$DE$2108,5,FALSE)</f>
        <v>Language Usage</v>
      </c>
      <c r="E162">
        <f t="array" ref="E162">VLOOKUP($A162,[1]New!$A$2:$DE$2108,3,FALSE)</f>
        <v>6056077</v>
      </c>
      <c r="F162" t="str">
        <f t="array" ref="F162">VLOOKUP($A162,[1]New!$A$2:$DE$2108,4,FALSE)</f>
        <v>School 1</v>
      </c>
      <c r="H162">
        <f t="array" ref="H162">VLOOKUP($A162,[1]New!$A$2:$DE$2108,3,FALSE)</f>
        <v>6056077</v>
      </c>
      <c r="Q162">
        <f t="array" ref="Q162">VLOOKUP($A162,[1]New!$A$2:$DE$2108,19,FALSE)</f>
        <v>206</v>
      </c>
      <c r="S162">
        <f t="array" ref="S162">VLOOKUP($A162,[1]New!$A$2:$DE$2108,21,FALSE)</f>
        <v>69</v>
      </c>
      <c r="U162">
        <f t="array" ref="U162">IF(S162&gt;=75,1,IF(AND(S162&gt;=50,S162&lt;75),2,IF(AND(S162&gt;=25,S162&lt;50),3,IF(S162&lt;25,4,"NA"))))</f>
        <v>2</v>
      </c>
      <c r="V162" s="8">
        <f t="array" ref="V162">VLOOKUP($A162,[1]New!$A$2:$DE$2108,17,FALSE)</f>
        <v>42261</v>
      </c>
      <c r="AG162" t="str">
        <f t="array" ref="AG162">VLOOKUP($A162,[1]New!$A$2:$DE$2108,61,FALSE)</f>
        <v>Writing: Plan, Organize, Develop, Revise, Research</v>
      </c>
      <c r="AJ162">
        <f t="array" ref="AJ162">VLOOKUP($A162,[1]New!$A$2:$DE$2108,62,FALSE)</f>
        <v>209</v>
      </c>
      <c r="AN162">
        <f t="array" ref="AN162">IF(VLOOKUP($A162,[1]New!$A$2:$DE$2108,65,FALSE)="High",1,IF(VLOOKUP($A162,[1]New!$A$2:$DE$2108,65,FALSE)="HiAvg",2,IF(VLOOKUP($A162,[1]New!$A$2:$DE$2108,65,FALSE)="Avg",3,IF(VLOOKUP($A162,[1]New!$A$2:$DE$2108,65,FALSE)="LoAvg",4,5))))</f>
        <v>2</v>
      </c>
      <c r="AO162" t="str">
        <f t="array" ref="AO162">VLOOKUP($A162,[1]New!$A$2:$DE$2108,66,FALSE)</f>
        <v>Language: Understand, Edit for Grammar, Usage</v>
      </c>
      <c r="AR162">
        <f t="array" ref="AR162">VLOOKUP($A162,[1]New!$A$2:$DE$2108,67,FALSE)</f>
        <v>206</v>
      </c>
      <c r="AV162">
        <f t="array" ref="AV162">IF(VLOOKUP($A162,[1]New!$A$2:$DE$2108,70,FALSE)="High",1,IF(VLOOKUP($A162,[1]New!$A$2:$DE$2108,70,FALSE)="HiAvg",2,IF(VLOOKUP($A162,[1]New!$A$2:$DE$2108,70,FALSE)="Avg",3,IF(VLOOKUP($A162,[1]New!$A$2:$DE$2108,70,FALSE)="LoAvg",4,5))))</f>
        <v>2</v>
      </c>
      <c r="AW162" t="str">
        <f t="array" ref="AW162">VLOOKUP($A162,[1]New!$A$2:$DE$2108,71,FALSE)</f>
        <v>Language: Understand, Edit Mechanics</v>
      </c>
      <c r="AZ162">
        <f t="array" ref="AZ162">VLOOKUP($A162,[1]New!$A$2:$DE$2108,72,FALSE)</f>
        <v>203</v>
      </c>
      <c r="BD162">
        <f t="array" ref="BD162">IF(VLOOKUP($A162,[1]New!$A$2:$DE$2108,75,FALSE)="High",1,IF(VLOOKUP($A162,[1]New!$A$2:$DE$2108,75,FALSE)="HiAvg",2,IF(VLOOKUP($A162,[1]New!$A$2:$DE$2108,75,FALSE)="Avg",3,IF(VLOOKUP($A162,[1]New!$A$2:$DE$2108,75,FALSE)="LoAvg",4,5))))</f>
        <v>3</v>
      </c>
      <c r="BE162" t="str">
        <f t="array" ref="BE162">IF(VLOOKUP($A162,[1]New!$A$2:$DE$2108,76,FALSE)="","",VLOOKUP($A162,[1]New!$A$2:$DE$2108,76,FALSE))</f>
        <v/>
      </c>
      <c r="BH162" t="str">
        <f t="array" ref="BH162">IF(VLOOKUP($A162,[1]New!$A$2:$DE$2108,77,FALSE)="","",VLOOKUP($A162,[1]New!$A$2:$DE$2108,77,FALSE))</f>
        <v/>
      </c>
      <c r="BL162" t="str">
        <f t="array" ref="BL162">IF(VLOOKUP($A162,[1]New!$A$2:$DE$2108,80,FALSE)="High",1,IF(VLOOKUP($A162,[1]New!$A$2:$DE$2108,80,FALSE)="HiAvg",2,IF(VLOOKUP($A162,[1]New!$A$2:$DE$2108,80,FALSE)="Avg",3,IF(VLOOKUP($A162,[1]New!$A$2:$DE$2108,80,FALSE)="LoAvg",4,IF(VLOOKUP($A162,[1]New!$A$2:$DE$2108,80,FALSE)="Low",5,"")))))</f>
        <v/>
      </c>
    </row>
    <row r="163" spans="1:64" x14ac:dyDescent="0.2">
      <c r="A163" s="7" t="s">
        <v>286</v>
      </c>
      <c r="B163">
        <v>2015</v>
      </c>
      <c r="C163" t="s">
        <v>2233</v>
      </c>
      <c r="D163" t="str">
        <f t="array" ref="D163">VLOOKUP($A163,[1]New!$A$2:$DE$2108,5,FALSE)</f>
        <v>Mathematics</v>
      </c>
      <c r="E163">
        <f t="array" ref="E163">VLOOKUP($A163,[1]New!$A$2:$DE$2108,3,FALSE)</f>
        <v>6056077</v>
      </c>
      <c r="F163" t="str">
        <f t="array" ref="F163">VLOOKUP($A163,[1]New!$A$2:$DE$2108,4,FALSE)</f>
        <v>School 1</v>
      </c>
      <c r="H163">
        <f t="array" ref="H163">VLOOKUP($A163,[1]New!$A$2:$DE$2108,3,FALSE)</f>
        <v>6056077</v>
      </c>
      <c r="Q163">
        <f t="array" ref="Q163">VLOOKUP($A163,[1]New!$A$2:$DE$2108,19,FALSE)</f>
        <v>206</v>
      </c>
      <c r="S163">
        <f t="array" ref="S163">VLOOKUP($A163,[1]New!$A$2:$DE$2108,21,FALSE)</f>
        <v>62</v>
      </c>
      <c r="U163">
        <f t="array" ref="U163">IF(S163&gt;=75,1,IF(AND(S163&gt;=50,S163&lt;75),2,IF(AND(S163&gt;=25,S163&lt;50),3,IF(S163&lt;25,4,"NA"))))</f>
        <v>2</v>
      </c>
      <c r="V163" s="8">
        <f t="array" ref="V163">VLOOKUP($A163,[1]New!$A$2:$DE$2108,17,FALSE)</f>
        <v>42268</v>
      </c>
      <c r="AG163" t="str">
        <f t="array" ref="AG163">VLOOKUP($A163,[1]New!$A$2:$DE$2108,61,FALSE)</f>
        <v>Operations and Algebraic Thinking</v>
      </c>
      <c r="AJ163">
        <f t="array" ref="AJ163">VLOOKUP($A163,[1]New!$A$2:$DE$2108,62,FALSE)</f>
        <v>215</v>
      </c>
      <c r="AN163">
        <f t="array" ref="AN163">IF(VLOOKUP($A163,[1]New!$A$2:$DE$2108,65,FALSE)="High",1,IF(VLOOKUP($A163,[1]New!$A$2:$DE$2108,65,FALSE)="HiAvg",2,IF(VLOOKUP($A163,[1]New!$A$2:$DE$2108,65,FALSE)="Avg",3,IF(VLOOKUP($A163,[1]New!$A$2:$DE$2108,65,FALSE)="LoAvg",4,5))))</f>
        <v>2</v>
      </c>
      <c r="AO163" t="str">
        <f t="array" ref="AO163">VLOOKUP($A163,[1]New!$A$2:$DE$2108,66,FALSE)</f>
        <v>Number and Operations</v>
      </c>
      <c r="AR163">
        <f t="array" ref="AR163">VLOOKUP($A163,[1]New!$A$2:$DE$2108,67,FALSE)</f>
        <v>209</v>
      </c>
      <c r="AV163">
        <f t="array" ref="AV163">IF(VLOOKUP($A163,[1]New!$A$2:$DE$2108,70,FALSE)="High",1,IF(VLOOKUP($A163,[1]New!$A$2:$DE$2108,70,FALSE)="HiAvg",2,IF(VLOOKUP($A163,[1]New!$A$2:$DE$2108,70,FALSE)="Avg",3,IF(VLOOKUP($A163,[1]New!$A$2:$DE$2108,70,FALSE)="LoAvg",4,5))))</f>
        <v>2</v>
      </c>
      <c r="AW163" t="str">
        <f t="array" ref="AW163">VLOOKUP($A163,[1]New!$A$2:$DE$2108,71,FALSE)</f>
        <v>Measurement and Data</v>
      </c>
      <c r="AZ163">
        <f t="array" ref="AZ163">VLOOKUP($A163,[1]New!$A$2:$DE$2108,72,FALSE)</f>
        <v>204</v>
      </c>
      <c r="BD163">
        <f t="array" ref="BD163">IF(VLOOKUP($A163,[1]New!$A$2:$DE$2108,75,FALSE)="High",1,IF(VLOOKUP($A163,[1]New!$A$2:$DE$2108,75,FALSE)="HiAvg",2,IF(VLOOKUP($A163,[1]New!$A$2:$DE$2108,75,FALSE)="Avg",3,IF(VLOOKUP($A163,[1]New!$A$2:$DE$2108,75,FALSE)="LoAvg",4,5))))</f>
        <v>3</v>
      </c>
      <c r="BE163" t="str">
        <f t="array" ref="BE163">IF(VLOOKUP($A163,[1]New!$A$2:$DE$2108,76,FALSE)="","",VLOOKUP($A163,[1]New!$A$2:$DE$2108,76,FALSE))</f>
        <v>Geometry</v>
      </c>
      <c r="BH163">
        <f t="array" ref="BH163">IF(VLOOKUP($A163,[1]New!$A$2:$DE$2108,77,FALSE)="","",VLOOKUP($A163,[1]New!$A$2:$DE$2108,77,FALSE))</f>
        <v>197</v>
      </c>
      <c r="BL163">
        <f t="array" ref="BL163">IF(VLOOKUP($A163,[1]New!$A$2:$DE$2108,80,FALSE)="High",1,IF(VLOOKUP($A163,[1]New!$A$2:$DE$2108,80,FALSE)="HiAvg",2,IF(VLOOKUP($A163,[1]New!$A$2:$DE$2108,80,FALSE)="Avg",3,IF(VLOOKUP($A163,[1]New!$A$2:$DE$2108,80,FALSE)="LoAvg",4,IF(VLOOKUP($A163,[1]New!$A$2:$DE$2108,80,FALSE)="Low",5,"")))))</f>
        <v>4</v>
      </c>
    </row>
    <row r="164" spans="1:64" x14ac:dyDescent="0.2">
      <c r="A164" s="7" t="s">
        <v>287</v>
      </c>
      <c r="B164">
        <v>2015</v>
      </c>
      <c r="C164" t="s">
        <v>2233</v>
      </c>
      <c r="D164" t="str">
        <f t="array" ref="D164">VLOOKUP($A164,[1]New!$A$2:$DE$2108,5,FALSE)</f>
        <v>Reading</v>
      </c>
      <c r="E164">
        <f t="array" ref="E164">VLOOKUP($A164,[1]New!$A$2:$DE$2108,3,FALSE)</f>
        <v>6056077</v>
      </c>
      <c r="F164" t="str">
        <f t="array" ref="F164">VLOOKUP($A164,[1]New!$A$2:$DE$2108,4,FALSE)</f>
        <v>School 1</v>
      </c>
      <c r="H164">
        <f t="array" ref="H164">VLOOKUP($A164,[1]New!$A$2:$DE$2108,3,FALSE)</f>
        <v>6056077</v>
      </c>
      <c r="Q164">
        <f t="array" ref="Q164">VLOOKUP($A164,[1]New!$A$2:$DE$2108,19,FALSE)</f>
        <v>203</v>
      </c>
      <c r="S164">
        <f t="array" ref="S164">VLOOKUP($A164,[1]New!$A$2:$DE$2108,21,FALSE)</f>
        <v>62</v>
      </c>
      <c r="U164">
        <f t="array" ref="U164">IF(S164&gt;=75,1,IF(AND(S164&gt;=50,S164&lt;75),2,IF(AND(S164&gt;=25,S164&lt;50),3,IF(S164&lt;25,4,"NA"))))</f>
        <v>2</v>
      </c>
      <c r="V164" s="8">
        <f t="array" ref="V164">VLOOKUP($A164,[1]New!$A$2:$DE$2108,17,FALSE)</f>
        <v>42262</v>
      </c>
      <c r="AG164" t="str">
        <f t="array" ref="AG164">VLOOKUP($A164,[1]New!$A$2:$DE$2108,61,FALSE)</f>
        <v>Literature</v>
      </c>
      <c r="AJ164">
        <f t="array" ref="AJ164">VLOOKUP($A164,[1]New!$A$2:$DE$2108,62,FALSE)</f>
        <v>201</v>
      </c>
      <c r="AN164">
        <f t="array" ref="AN164">IF(VLOOKUP($A164,[1]New!$A$2:$DE$2108,65,FALSE)="High",1,IF(VLOOKUP($A164,[1]New!$A$2:$DE$2108,65,FALSE)="HiAvg",2,IF(VLOOKUP($A164,[1]New!$A$2:$DE$2108,65,FALSE)="Avg",3,IF(VLOOKUP($A164,[1]New!$A$2:$DE$2108,65,FALSE)="LoAvg",4,5))))</f>
        <v>3</v>
      </c>
      <c r="AO164" t="str">
        <f t="array" ref="AO164">VLOOKUP($A164,[1]New!$A$2:$DE$2108,66,FALSE)</f>
        <v>Informational Text</v>
      </c>
      <c r="AR164">
        <f t="array" ref="AR164">VLOOKUP($A164,[1]New!$A$2:$DE$2108,67,FALSE)</f>
        <v>198</v>
      </c>
      <c r="AV164">
        <f t="array" ref="AV164">IF(VLOOKUP($A164,[1]New!$A$2:$DE$2108,70,FALSE)="High",1,IF(VLOOKUP($A164,[1]New!$A$2:$DE$2108,70,FALSE)="HiAvg",2,IF(VLOOKUP($A164,[1]New!$A$2:$DE$2108,70,FALSE)="Avg",3,IF(VLOOKUP($A164,[1]New!$A$2:$DE$2108,70,FALSE)="LoAvg",4,5))))</f>
        <v>3</v>
      </c>
      <c r="AW164" t="str">
        <f t="array" ref="AW164">VLOOKUP($A164,[1]New!$A$2:$DE$2108,71,FALSE)</f>
        <v>Vocabulary Acquisition and Use</v>
      </c>
      <c r="AZ164">
        <f t="array" ref="AZ164">VLOOKUP($A164,[1]New!$A$2:$DE$2108,72,FALSE)</f>
        <v>210</v>
      </c>
      <c r="BD164">
        <f t="array" ref="BD164">IF(VLOOKUP($A164,[1]New!$A$2:$DE$2108,75,FALSE)="High",1,IF(VLOOKUP($A164,[1]New!$A$2:$DE$2108,75,FALSE)="HiAvg",2,IF(VLOOKUP($A164,[1]New!$A$2:$DE$2108,75,FALSE)="Avg",3,IF(VLOOKUP($A164,[1]New!$A$2:$DE$2108,75,FALSE)="LoAvg",4,5))))</f>
        <v>2</v>
      </c>
      <c r="BE164" t="str">
        <f t="array" ref="BE164">IF(VLOOKUP($A164,[1]New!$A$2:$DE$2108,76,FALSE)="","",VLOOKUP($A164,[1]New!$A$2:$DE$2108,76,FALSE))</f>
        <v/>
      </c>
      <c r="BH164" t="str">
        <f t="array" ref="BH164">IF(VLOOKUP($A164,[1]New!$A$2:$DE$2108,77,FALSE)="","",VLOOKUP($A164,[1]New!$A$2:$DE$2108,77,FALSE))</f>
        <v/>
      </c>
      <c r="BL164" t="str">
        <f t="array" ref="BL164">IF(VLOOKUP($A164,[1]New!$A$2:$DE$2108,80,FALSE)="High",1,IF(VLOOKUP($A164,[1]New!$A$2:$DE$2108,80,FALSE)="HiAvg",2,IF(VLOOKUP($A164,[1]New!$A$2:$DE$2108,80,FALSE)="Avg",3,IF(VLOOKUP($A164,[1]New!$A$2:$DE$2108,80,FALSE)="LoAvg",4,IF(VLOOKUP($A164,[1]New!$A$2:$DE$2108,80,FALSE)="Low",5,"")))))</f>
        <v/>
      </c>
    </row>
    <row r="165" spans="1:64" x14ac:dyDescent="0.2">
      <c r="A165" s="7" t="s">
        <v>288</v>
      </c>
      <c r="B165">
        <v>2015</v>
      </c>
      <c r="C165" t="s">
        <v>2233</v>
      </c>
      <c r="D165" t="str">
        <f t="array" ref="D165">VLOOKUP($A165,[1]New!$A$2:$DE$2108,5,FALSE)</f>
        <v>Language Usage</v>
      </c>
      <c r="E165">
        <f t="array" ref="E165">VLOOKUP($A165,[1]New!$A$2:$DE$2108,3,FALSE)</f>
        <v>6056080</v>
      </c>
      <c r="F165" t="str">
        <f t="array" ref="F165">VLOOKUP($A165,[1]New!$A$2:$DE$2108,4,FALSE)</f>
        <v>School 1</v>
      </c>
      <c r="H165">
        <f t="array" ref="H165">VLOOKUP($A165,[1]New!$A$2:$DE$2108,3,FALSE)</f>
        <v>6056080</v>
      </c>
      <c r="Q165">
        <f t="array" ref="Q165">VLOOKUP($A165,[1]New!$A$2:$DE$2108,19,FALSE)</f>
        <v>177</v>
      </c>
      <c r="S165">
        <f t="array" ref="S165">VLOOKUP($A165,[1]New!$A$2:$DE$2108,21,FALSE)</f>
        <v>7</v>
      </c>
      <c r="U165">
        <f t="array" ref="U165">IF(S165&gt;=75,1,IF(AND(S165&gt;=50,S165&lt;75),2,IF(AND(S165&gt;=25,S165&lt;50),3,IF(S165&lt;25,4,"NA"))))</f>
        <v>4</v>
      </c>
      <c r="V165" s="8">
        <f t="array" ref="V165">VLOOKUP($A165,[1]New!$A$2:$DE$2108,17,FALSE)</f>
        <v>42261</v>
      </c>
      <c r="AG165" t="str">
        <f t="array" ref="AG165">VLOOKUP($A165,[1]New!$A$2:$DE$2108,61,FALSE)</f>
        <v>Writing: Plan, Organize, Develop, Revise, Research</v>
      </c>
      <c r="AJ165">
        <f t="array" ref="AJ165">VLOOKUP($A165,[1]New!$A$2:$DE$2108,62,FALSE)</f>
        <v>173</v>
      </c>
      <c r="AN165">
        <f t="array" ref="AN165">IF(VLOOKUP($A165,[1]New!$A$2:$DE$2108,65,FALSE)="High",1,IF(VLOOKUP($A165,[1]New!$A$2:$DE$2108,65,FALSE)="HiAvg",2,IF(VLOOKUP($A165,[1]New!$A$2:$DE$2108,65,FALSE)="Avg",3,IF(VLOOKUP($A165,[1]New!$A$2:$DE$2108,65,FALSE)="LoAvg",4,5))))</f>
        <v>5</v>
      </c>
      <c r="AO165" t="str">
        <f t="array" ref="AO165">VLOOKUP($A165,[1]New!$A$2:$DE$2108,66,FALSE)</f>
        <v>Language: Understand, Edit for Grammar, Usage</v>
      </c>
      <c r="AR165">
        <f t="array" ref="AR165">VLOOKUP($A165,[1]New!$A$2:$DE$2108,67,FALSE)</f>
        <v>185</v>
      </c>
      <c r="AV165">
        <f t="array" ref="AV165">IF(VLOOKUP($A165,[1]New!$A$2:$DE$2108,70,FALSE)="High",1,IF(VLOOKUP($A165,[1]New!$A$2:$DE$2108,70,FALSE)="HiAvg",2,IF(VLOOKUP($A165,[1]New!$A$2:$DE$2108,70,FALSE)="Avg",3,IF(VLOOKUP($A165,[1]New!$A$2:$DE$2108,70,FALSE)="LoAvg",4,5))))</f>
        <v>5</v>
      </c>
      <c r="AW165" t="str">
        <f t="array" ref="AW165">VLOOKUP($A165,[1]New!$A$2:$DE$2108,71,FALSE)</f>
        <v>Language: Understand, Edit Mechanics</v>
      </c>
      <c r="AZ165">
        <f t="array" ref="AZ165">VLOOKUP($A165,[1]New!$A$2:$DE$2108,72,FALSE)</f>
        <v>172</v>
      </c>
      <c r="BD165">
        <f t="array" ref="BD165">IF(VLOOKUP($A165,[1]New!$A$2:$DE$2108,75,FALSE)="High",1,IF(VLOOKUP($A165,[1]New!$A$2:$DE$2108,75,FALSE)="HiAvg",2,IF(VLOOKUP($A165,[1]New!$A$2:$DE$2108,75,FALSE)="Avg",3,IF(VLOOKUP($A165,[1]New!$A$2:$DE$2108,75,FALSE)="LoAvg",4,5))))</f>
        <v>5</v>
      </c>
      <c r="BE165" t="str">
        <f t="array" ref="BE165">IF(VLOOKUP($A165,[1]New!$A$2:$DE$2108,76,FALSE)="","",VLOOKUP($A165,[1]New!$A$2:$DE$2108,76,FALSE))</f>
        <v/>
      </c>
      <c r="BH165" t="str">
        <f t="array" ref="BH165">IF(VLOOKUP($A165,[1]New!$A$2:$DE$2108,77,FALSE)="","",VLOOKUP($A165,[1]New!$A$2:$DE$2108,77,FALSE))</f>
        <v/>
      </c>
      <c r="BL165" t="str">
        <f t="array" ref="BL165">IF(VLOOKUP($A165,[1]New!$A$2:$DE$2108,80,FALSE)="High",1,IF(VLOOKUP($A165,[1]New!$A$2:$DE$2108,80,FALSE)="HiAvg",2,IF(VLOOKUP($A165,[1]New!$A$2:$DE$2108,80,FALSE)="Avg",3,IF(VLOOKUP($A165,[1]New!$A$2:$DE$2108,80,FALSE)="LoAvg",4,IF(VLOOKUP($A165,[1]New!$A$2:$DE$2108,80,FALSE)="Low",5,"")))))</f>
        <v/>
      </c>
    </row>
    <row r="166" spans="1:64" x14ac:dyDescent="0.2">
      <c r="A166" s="7" t="s">
        <v>289</v>
      </c>
      <c r="B166">
        <v>2015</v>
      </c>
      <c r="C166" t="s">
        <v>2233</v>
      </c>
      <c r="D166" t="str">
        <f t="array" ref="D166">VLOOKUP($A166,[1]New!$A$2:$DE$2108,5,FALSE)</f>
        <v>Mathematics</v>
      </c>
      <c r="E166">
        <f t="array" ref="E166">VLOOKUP($A166,[1]New!$A$2:$DE$2108,3,FALSE)</f>
        <v>6056080</v>
      </c>
      <c r="F166" t="str">
        <f t="array" ref="F166">VLOOKUP($A166,[1]New!$A$2:$DE$2108,4,FALSE)</f>
        <v>School 1</v>
      </c>
      <c r="H166">
        <f t="array" ref="H166">VLOOKUP($A166,[1]New!$A$2:$DE$2108,3,FALSE)</f>
        <v>6056080</v>
      </c>
      <c r="Q166">
        <f t="array" ref="Q166">VLOOKUP($A166,[1]New!$A$2:$DE$2108,19,FALSE)</f>
        <v>173</v>
      </c>
      <c r="S166">
        <f t="array" ref="S166">VLOOKUP($A166,[1]New!$A$2:$DE$2108,21,FALSE)</f>
        <v>2</v>
      </c>
      <c r="U166">
        <f t="array" ref="U166">IF(S166&gt;=75,1,IF(AND(S166&gt;=50,S166&lt;75),2,IF(AND(S166&gt;=25,S166&lt;50),3,IF(S166&lt;25,4,"NA"))))</f>
        <v>4</v>
      </c>
      <c r="V166" s="8">
        <f t="array" ref="V166">VLOOKUP($A166,[1]New!$A$2:$DE$2108,17,FALSE)</f>
        <v>42268</v>
      </c>
      <c r="AG166" t="str">
        <f t="array" ref="AG166">VLOOKUP($A166,[1]New!$A$2:$DE$2108,61,FALSE)</f>
        <v>Operations and Algebraic Thinking</v>
      </c>
      <c r="AJ166">
        <f t="array" ref="AJ166">VLOOKUP($A166,[1]New!$A$2:$DE$2108,62,FALSE)</f>
        <v>165</v>
      </c>
      <c r="AN166">
        <f t="array" ref="AN166">IF(VLOOKUP($A166,[1]New!$A$2:$DE$2108,65,FALSE)="High",1,IF(VLOOKUP($A166,[1]New!$A$2:$DE$2108,65,FALSE)="HiAvg",2,IF(VLOOKUP($A166,[1]New!$A$2:$DE$2108,65,FALSE)="Avg",3,IF(VLOOKUP($A166,[1]New!$A$2:$DE$2108,65,FALSE)="LoAvg",4,5))))</f>
        <v>5</v>
      </c>
      <c r="AO166" t="str">
        <f t="array" ref="AO166">VLOOKUP($A166,[1]New!$A$2:$DE$2108,66,FALSE)</f>
        <v>Number and Operations</v>
      </c>
      <c r="AR166">
        <f t="array" ref="AR166">VLOOKUP($A166,[1]New!$A$2:$DE$2108,67,FALSE)</f>
        <v>180</v>
      </c>
      <c r="AV166">
        <f t="array" ref="AV166">IF(VLOOKUP($A166,[1]New!$A$2:$DE$2108,70,FALSE)="High",1,IF(VLOOKUP($A166,[1]New!$A$2:$DE$2108,70,FALSE)="HiAvg",2,IF(VLOOKUP($A166,[1]New!$A$2:$DE$2108,70,FALSE)="Avg",3,IF(VLOOKUP($A166,[1]New!$A$2:$DE$2108,70,FALSE)="LoAvg",4,5))))</f>
        <v>5</v>
      </c>
      <c r="AW166" t="str">
        <f t="array" ref="AW166">VLOOKUP($A166,[1]New!$A$2:$DE$2108,71,FALSE)</f>
        <v>Measurement and Data</v>
      </c>
      <c r="AZ166">
        <f t="array" ref="AZ166">VLOOKUP($A166,[1]New!$A$2:$DE$2108,72,FALSE)</f>
        <v>168</v>
      </c>
      <c r="BD166">
        <f t="array" ref="BD166">IF(VLOOKUP($A166,[1]New!$A$2:$DE$2108,75,FALSE)="High",1,IF(VLOOKUP($A166,[1]New!$A$2:$DE$2108,75,FALSE)="HiAvg",2,IF(VLOOKUP($A166,[1]New!$A$2:$DE$2108,75,FALSE)="Avg",3,IF(VLOOKUP($A166,[1]New!$A$2:$DE$2108,75,FALSE)="LoAvg",4,5))))</f>
        <v>5</v>
      </c>
      <c r="BE166" t="str">
        <f t="array" ref="BE166">IF(VLOOKUP($A166,[1]New!$A$2:$DE$2108,76,FALSE)="","",VLOOKUP($A166,[1]New!$A$2:$DE$2108,76,FALSE))</f>
        <v>Geometry</v>
      </c>
      <c r="BH166">
        <f t="array" ref="BH166">IF(VLOOKUP($A166,[1]New!$A$2:$DE$2108,77,FALSE)="","",VLOOKUP($A166,[1]New!$A$2:$DE$2108,77,FALSE))</f>
        <v>180</v>
      </c>
      <c r="BL166">
        <f t="array" ref="BL166">IF(VLOOKUP($A166,[1]New!$A$2:$DE$2108,80,FALSE)="High",1,IF(VLOOKUP($A166,[1]New!$A$2:$DE$2108,80,FALSE)="HiAvg",2,IF(VLOOKUP($A166,[1]New!$A$2:$DE$2108,80,FALSE)="Avg",3,IF(VLOOKUP($A166,[1]New!$A$2:$DE$2108,80,FALSE)="LoAvg",4,IF(VLOOKUP($A166,[1]New!$A$2:$DE$2108,80,FALSE)="Low",5,"")))))</f>
        <v>5</v>
      </c>
    </row>
    <row r="167" spans="1:64" x14ac:dyDescent="0.2">
      <c r="A167" s="7" t="s">
        <v>290</v>
      </c>
      <c r="B167">
        <v>2015</v>
      </c>
      <c r="C167" t="s">
        <v>2233</v>
      </c>
      <c r="D167" t="str">
        <f t="array" ref="D167">VLOOKUP($A167,[1]New!$A$2:$DE$2108,5,FALSE)</f>
        <v>Reading</v>
      </c>
      <c r="E167">
        <f t="array" ref="E167">VLOOKUP($A167,[1]New!$A$2:$DE$2108,3,FALSE)</f>
        <v>6056080</v>
      </c>
      <c r="F167" t="str">
        <f t="array" ref="F167">VLOOKUP($A167,[1]New!$A$2:$DE$2108,4,FALSE)</f>
        <v>School 1</v>
      </c>
      <c r="H167">
        <f t="array" ref="H167">VLOOKUP($A167,[1]New!$A$2:$DE$2108,3,FALSE)</f>
        <v>6056080</v>
      </c>
      <c r="Q167">
        <f t="array" ref="Q167">VLOOKUP($A167,[1]New!$A$2:$DE$2108,19,FALSE)</f>
        <v>178</v>
      </c>
      <c r="S167">
        <f t="array" ref="S167">VLOOKUP($A167,[1]New!$A$2:$DE$2108,21,FALSE)</f>
        <v>10</v>
      </c>
      <c r="U167">
        <f t="array" ref="U167">IF(S167&gt;=75,1,IF(AND(S167&gt;=50,S167&lt;75),2,IF(AND(S167&gt;=25,S167&lt;50),3,IF(S167&lt;25,4,"NA"))))</f>
        <v>4</v>
      </c>
      <c r="V167" s="8">
        <f t="array" ref="V167">VLOOKUP($A167,[1]New!$A$2:$DE$2108,17,FALSE)</f>
        <v>42262</v>
      </c>
      <c r="AG167" t="str">
        <f t="array" ref="AG167">VLOOKUP($A167,[1]New!$A$2:$DE$2108,61,FALSE)</f>
        <v>Literature</v>
      </c>
      <c r="AJ167">
        <f t="array" ref="AJ167">VLOOKUP($A167,[1]New!$A$2:$DE$2108,62,FALSE)</f>
        <v>183</v>
      </c>
      <c r="AN167">
        <f t="array" ref="AN167">IF(VLOOKUP($A167,[1]New!$A$2:$DE$2108,65,FALSE)="High",1,IF(VLOOKUP($A167,[1]New!$A$2:$DE$2108,65,FALSE)="HiAvg",2,IF(VLOOKUP($A167,[1]New!$A$2:$DE$2108,65,FALSE)="Avg",3,IF(VLOOKUP($A167,[1]New!$A$2:$DE$2108,65,FALSE)="LoAvg",4,5))))</f>
        <v>5</v>
      </c>
      <c r="AO167" t="str">
        <f t="array" ref="AO167">VLOOKUP($A167,[1]New!$A$2:$DE$2108,66,FALSE)</f>
        <v>Informational Text</v>
      </c>
      <c r="AR167">
        <f t="array" ref="AR167">VLOOKUP($A167,[1]New!$A$2:$DE$2108,67,FALSE)</f>
        <v>172</v>
      </c>
      <c r="AV167">
        <f t="array" ref="AV167">IF(VLOOKUP($A167,[1]New!$A$2:$DE$2108,70,FALSE)="High",1,IF(VLOOKUP($A167,[1]New!$A$2:$DE$2108,70,FALSE)="HiAvg",2,IF(VLOOKUP($A167,[1]New!$A$2:$DE$2108,70,FALSE)="Avg",3,IF(VLOOKUP($A167,[1]New!$A$2:$DE$2108,70,FALSE)="LoAvg",4,5))))</f>
        <v>5</v>
      </c>
      <c r="AW167" t="str">
        <f t="array" ref="AW167">VLOOKUP($A167,[1]New!$A$2:$DE$2108,71,FALSE)</f>
        <v>Vocabulary Acquisition and Use</v>
      </c>
      <c r="AZ167">
        <f t="array" ref="AZ167">VLOOKUP($A167,[1]New!$A$2:$DE$2108,72,FALSE)</f>
        <v>179</v>
      </c>
      <c r="BD167">
        <f t="array" ref="BD167">IF(VLOOKUP($A167,[1]New!$A$2:$DE$2108,75,FALSE)="High",1,IF(VLOOKUP($A167,[1]New!$A$2:$DE$2108,75,FALSE)="HiAvg",2,IF(VLOOKUP($A167,[1]New!$A$2:$DE$2108,75,FALSE)="Avg",3,IF(VLOOKUP($A167,[1]New!$A$2:$DE$2108,75,FALSE)="LoAvg",4,5))))</f>
        <v>5</v>
      </c>
      <c r="BE167" t="str">
        <f t="array" ref="BE167">IF(VLOOKUP($A167,[1]New!$A$2:$DE$2108,76,FALSE)="","",VLOOKUP($A167,[1]New!$A$2:$DE$2108,76,FALSE))</f>
        <v/>
      </c>
      <c r="BH167" t="str">
        <f t="array" ref="BH167">IF(VLOOKUP($A167,[1]New!$A$2:$DE$2108,77,FALSE)="","",VLOOKUP($A167,[1]New!$A$2:$DE$2108,77,FALSE))</f>
        <v/>
      </c>
      <c r="BL167" t="str">
        <f t="array" ref="BL167">IF(VLOOKUP($A167,[1]New!$A$2:$DE$2108,80,FALSE)="High",1,IF(VLOOKUP($A167,[1]New!$A$2:$DE$2108,80,FALSE)="HiAvg",2,IF(VLOOKUP($A167,[1]New!$A$2:$DE$2108,80,FALSE)="Avg",3,IF(VLOOKUP($A167,[1]New!$A$2:$DE$2108,80,FALSE)="LoAvg",4,IF(VLOOKUP($A167,[1]New!$A$2:$DE$2108,80,FALSE)="Low",5,"")))))</f>
        <v/>
      </c>
    </row>
    <row r="168" spans="1:64" x14ac:dyDescent="0.2">
      <c r="A168" s="7" t="s">
        <v>291</v>
      </c>
      <c r="B168">
        <v>2015</v>
      </c>
      <c r="C168" t="s">
        <v>2233</v>
      </c>
      <c r="D168" t="str">
        <f t="array" ref="D168">VLOOKUP($A168,[1]New!$A$2:$DE$2108,5,FALSE)</f>
        <v>Language Usage</v>
      </c>
      <c r="E168">
        <f t="array" ref="E168">VLOOKUP($A168,[1]New!$A$2:$DE$2108,3,FALSE)</f>
        <v>6056081</v>
      </c>
      <c r="F168" t="str">
        <f t="array" ref="F168">VLOOKUP($A168,[1]New!$A$2:$DE$2108,4,FALSE)</f>
        <v>School 1</v>
      </c>
      <c r="H168">
        <f t="array" ref="H168">VLOOKUP($A168,[1]New!$A$2:$DE$2108,3,FALSE)</f>
        <v>6056081</v>
      </c>
      <c r="Q168">
        <f t="array" ref="Q168">VLOOKUP($A168,[1]New!$A$2:$DE$2108,19,FALSE)</f>
        <v>171</v>
      </c>
      <c r="S168">
        <f t="array" ref="S168">VLOOKUP($A168,[1]New!$A$2:$DE$2108,21,FALSE)</f>
        <v>3</v>
      </c>
      <c r="U168">
        <f t="array" ref="U168">IF(S168&gt;=75,1,IF(AND(S168&gt;=50,S168&lt;75),2,IF(AND(S168&gt;=25,S168&lt;50),3,IF(S168&lt;25,4,"NA"))))</f>
        <v>4</v>
      </c>
      <c r="V168" s="8">
        <f t="array" ref="V168">VLOOKUP($A168,[1]New!$A$2:$DE$2108,17,FALSE)</f>
        <v>42262</v>
      </c>
      <c r="AG168" t="str">
        <f t="array" ref="AG168">VLOOKUP($A168,[1]New!$A$2:$DE$2108,61,FALSE)</f>
        <v>Writing: Plan, Organize, Develop, Revise, Research</v>
      </c>
      <c r="AJ168">
        <f t="array" ref="AJ168">VLOOKUP($A168,[1]New!$A$2:$DE$2108,62,FALSE)</f>
        <v>173</v>
      </c>
      <c r="AN168">
        <f t="array" ref="AN168">IF(VLOOKUP($A168,[1]New!$A$2:$DE$2108,65,FALSE)="High",1,IF(VLOOKUP($A168,[1]New!$A$2:$DE$2108,65,FALSE)="HiAvg",2,IF(VLOOKUP($A168,[1]New!$A$2:$DE$2108,65,FALSE)="Avg",3,IF(VLOOKUP($A168,[1]New!$A$2:$DE$2108,65,FALSE)="LoAvg",4,5))))</f>
        <v>5</v>
      </c>
      <c r="AO168" t="str">
        <f t="array" ref="AO168">VLOOKUP($A168,[1]New!$A$2:$DE$2108,66,FALSE)</f>
        <v>Language: Understand, Edit for Grammar, Usage</v>
      </c>
      <c r="AR168">
        <f t="array" ref="AR168">VLOOKUP($A168,[1]New!$A$2:$DE$2108,67,FALSE)</f>
        <v>172</v>
      </c>
      <c r="AV168">
        <f t="array" ref="AV168">IF(VLOOKUP($A168,[1]New!$A$2:$DE$2108,70,FALSE)="High",1,IF(VLOOKUP($A168,[1]New!$A$2:$DE$2108,70,FALSE)="HiAvg",2,IF(VLOOKUP($A168,[1]New!$A$2:$DE$2108,70,FALSE)="Avg",3,IF(VLOOKUP($A168,[1]New!$A$2:$DE$2108,70,FALSE)="LoAvg",4,5))))</f>
        <v>5</v>
      </c>
      <c r="AW168" t="str">
        <f t="array" ref="AW168">VLOOKUP($A168,[1]New!$A$2:$DE$2108,71,FALSE)</f>
        <v>Language: Understand, Edit Mechanics</v>
      </c>
      <c r="AZ168">
        <f t="array" ref="AZ168">VLOOKUP($A168,[1]New!$A$2:$DE$2108,72,FALSE)</f>
        <v>169</v>
      </c>
      <c r="BD168">
        <f t="array" ref="BD168">IF(VLOOKUP($A168,[1]New!$A$2:$DE$2108,75,FALSE)="High",1,IF(VLOOKUP($A168,[1]New!$A$2:$DE$2108,75,FALSE)="HiAvg",2,IF(VLOOKUP($A168,[1]New!$A$2:$DE$2108,75,FALSE)="Avg",3,IF(VLOOKUP($A168,[1]New!$A$2:$DE$2108,75,FALSE)="LoAvg",4,5))))</f>
        <v>5</v>
      </c>
      <c r="BE168" t="str">
        <f t="array" ref="BE168">IF(VLOOKUP($A168,[1]New!$A$2:$DE$2108,76,FALSE)="","",VLOOKUP($A168,[1]New!$A$2:$DE$2108,76,FALSE))</f>
        <v/>
      </c>
      <c r="BH168" t="str">
        <f t="array" ref="BH168">IF(VLOOKUP($A168,[1]New!$A$2:$DE$2108,77,FALSE)="","",VLOOKUP($A168,[1]New!$A$2:$DE$2108,77,FALSE))</f>
        <v/>
      </c>
      <c r="BL168" t="str">
        <f t="array" ref="BL168">IF(VLOOKUP($A168,[1]New!$A$2:$DE$2108,80,FALSE)="High",1,IF(VLOOKUP($A168,[1]New!$A$2:$DE$2108,80,FALSE)="HiAvg",2,IF(VLOOKUP($A168,[1]New!$A$2:$DE$2108,80,FALSE)="Avg",3,IF(VLOOKUP($A168,[1]New!$A$2:$DE$2108,80,FALSE)="LoAvg",4,IF(VLOOKUP($A168,[1]New!$A$2:$DE$2108,80,FALSE)="Low",5,"")))))</f>
        <v/>
      </c>
    </row>
    <row r="169" spans="1:64" x14ac:dyDescent="0.2">
      <c r="A169" s="7" t="s">
        <v>292</v>
      </c>
      <c r="B169">
        <v>2015</v>
      </c>
      <c r="C169" t="s">
        <v>2233</v>
      </c>
      <c r="D169" t="str">
        <f t="array" ref="D169">VLOOKUP($A169,[1]New!$A$2:$DE$2108,5,FALSE)</f>
        <v>Mathematics</v>
      </c>
      <c r="E169">
        <f t="array" ref="E169">VLOOKUP($A169,[1]New!$A$2:$DE$2108,3,FALSE)</f>
        <v>6056081</v>
      </c>
      <c r="F169" t="str">
        <f t="array" ref="F169">VLOOKUP($A169,[1]New!$A$2:$DE$2108,4,FALSE)</f>
        <v>School 1</v>
      </c>
      <c r="H169">
        <f t="array" ref="H169">VLOOKUP($A169,[1]New!$A$2:$DE$2108,3,FALSE)</f>
        <v>6056081</v>
      </c>
      <c r="Q169">
        <f t="array" ref="Q169">VLOOKUP($A169,[1]New!$A$2:$DE$2108,19,FALSE)</f>
        <v>189</v>
      </c>
      <c r="S169">
        <f t="array" ref="S169">VLOOKUP($A169,[1]New!$A$2:$DE$2108,21,FALSE)</f>
        <v>17</v>
      </c>
      <c r="U169">
        <f t="array" ref="U169">IF(S169&gt;=75,1,IF(AND(S169&gt;=50,S169&lt;75),2,IF(AND(S169&gt;=25,S169&lt;50),3,IF(S169&lt;25,4,"NA"))))</f>
        <v>4</v>
      </c>
      <c r="V169" s="8">
        <f t="array" ref="V169">VLOOKUP($A169,[1]New!$A$2:$DE$2108,17,FALSE)</f>
        <v>42269</v>
      </c>
      <c r="AG169" t="str">
        <f t="array" ref="AG169">VLOOKUP($A169,[1]New!$A$2:$DE$2108,61,FALSE)</f>
        <v>Operations and Algebraic Thinking</v>
      </c>
      <c r="AJ169">
        <f t="array" ref="AJ169">VLOOKUP($A169,[1]New!$A$2:$DE$2108,62,FALSE)</f>
        <v>197</v>
      </c>
      <c r="AN169">
        <f t="array" ref="AN169">IF(VLOOKUP($A169,[1]New!$A$2:$DE$2108,65,FALSE)="High",1,IF(VLOOKUP($A169,[1]New!$A$2:$DE$2108,65,FALSE)="HiAvg",2,IF(VLOOKUP($A169,[1]New!$A$2:$DE$2108,65,FALSE)="Avg",3,IF(VLOOKUP($A169,[1]New!$A$2:$DE$2108,65,FALSE)="LoAvg",4,5))))</f>
        <v>4</v>
      </c>
      <c r="AO169" t="str">
        <f t="array" ref="AO169">VLOOKUP($A169,[1]New!$A$2:$DE$2108,66,FALSE)</f>
        <v>Number and Operations</v>
      </c>
      <c r="AR169">
        <f t="array" ref="AR169">VLOOKUP($A169,[1]New!$A$2:$DE$2108,67,FALSE)</f>
        <v>189</v>
      </c>
      <c r="AV169">
        <f t="array" ref="AV169">IF(VLOOKUP($A169,[1]New!$A$2:$DE$2108,70,FALSE)="High",1,IF(VLOOKUP($A169,[1]New!$A$2:$DE$2108,70,FALSE)="HiAvg",2,IF(VLOOKUP($A169,[1]New!$A$2:$DE$2108,70,FALSE)="Avg",3,IF(VLOOKUP($A169,[1]New!$A$2:$DE$2108,70,FALSE)="LoAvg",4,5))))</f>
        <v>5</v>
      </c>
      <c r="AW169" t="str">
        <f t="array" ref="AW169">VLOOKUP($A169,[1]New!$A$2:$DE$2108,71,FALSE)</f>
        <v>Measurement and Data</v>
      </c>
      <c r="AZ169">
        <f t="array" ref="AZ169">VLOOKUP($A169,[1]New!$A$2:$DE$2108,72,FALSE)</f>
        <v>186</v>
      </c>
      <c r="BD169">
        <f t="array" ref="BD169">IF(VLOOKUP($A169,[1]New!$A$2:$DE$2108,75,FALSE)="High",1,IF(VLOOKUP($A169,[1]New!$A$2:$DE$2108,75,FALSE)="HiAvg",2,IF(VLOOKUP($A169,[1]New!$A$2:$DE$2108,75,FALSE)="Avg",3,IF(VLOOKUP($A169,[1]New!$A$2:$DE$2108,75,FALSE)="LoAvg",4,5))))</f>
        <v>5</v>
      </c>
      <c r="BE169" t="str">
        <f t="array" ref="BE169">IF(VLOOKUP($A169,[1]New!$A$2:$DE$2108,76,FALSE)="","",VLOOKUP($A169,[1]New!$A$2:$DE$2108,76,FALSE))</f>
        <v>Geometry</v>
      </c>
      <c r="BH169">
        <f t="array" ref="BH169">IF(VLOOKUP($A169,[1]New!$A$2:$DE$2108,77,FALSE)="","",VLOOKUP($A169,[1]New!$A$2:$DE$2108,77,FALSE))</f>
        <v>186</v>
      </c>
      <c r="BL169">
        <f t="array" ref="BL169">IF(VLOOKUP($A169,[1]New!$A$2:$DE$2108,80,FALSE)="High",1,IF(VLOOKUP($A169,[1]New!$A$2:$DE$2108,80,FALSE)="HiAvg",2,IF(VLOOKUP($A169,[1]New!$A$2:$DE$2108,80,FALSE)="Avg",3,IF(VLOOKUP($A169,[1]New!$A$2:$DE$2108,80,FALSE)="LoAvg",4,IF(VLOOKUP($A169,[1]New!$A$2:$DE$2108,80,FALSE)="Low",5,"")))))</f>
        <v>5</v>
      </c>
    </row>
    <row r="170" spans="1:64" x14ac:dyDescent="0.2">
      <c r="A170" s="7" t="s">
        <v>293</v>
      </c>
      <c r="B170">
        <v>2015</v>
      </c>
      <c r="C170" t="s">
        <v>2233</v>
      </c>
      <c r="D170" t="str">
        <f t="array" ref="D170">VLOOKUP($A170,[1]New!$A$2:$DE$2108,5,FALSE)</f>
        <v>Reading</v>
      </c>
      <c r="E170">
        <f t="array" ref="E170">VLOOKUP($A170,[1]New!$A$2:$DE$2108,3,FALSE)</f>
        <v>6056081</v>
      </c>
      <c r="F170" t="str">
        <f t="array" ref="F170">VLOOKUP($A170,[1]New!$A$2:$DE$2108,4,FALSE)</f>
        <v>School 1</v>
      </c>
      <c r="H170">
        <f t="array" ref="H170">VLOOKUP($A170,[1]New!$A$2:$DE$2108,3,FALSE)</f>
        <v>6056081</v>
      </c>
      <c r="Q170">
        <f t="array" ref="Q170">VLOOKUP($A170,[1]New!$A$2:$DE$2108,19,FALSE)</f>
        <v>175</v>
      </c>
      <c r="S170">
        <f t="array" ref="S170">VLOOKUP($A170,[1]New!$A$2:$DE$2108,21,FALSE)</f>
        <v>7</v>
      </c>
      <c r="U170">
        <f t="array" ref="U170">IF(S170&gt;=75,1,IF(AND(S170&gt;=50,S170&lt;75),2,IF(AND(S170&gt;=25,S170&lt;50),3,IF(S170&lt;25,4,"NA"))))</f>
        <v>4</v>
      </c>
      <c r="V170" s="8">
        <f t="array" ref="V170">VLOOKUP($A170,[1]New!$A$2:$DE$2108,17,FALSE)</f>
        <v>42256</v>
      </c>
      <c r="AG170" t="str">
        <f t="array" ref="AG170">VLOOKUP($A170,[1]New!$A$2:$DE$2108,61,FALSE)</f>
        <v>Literature</v>
      </c>
      <c r="AJ170">
        <f t="array" ref="AJ170">VLOOKUP($A170,[1]New!$A$2:$DE$2108,62,FALSE)</f>
        <v>166</v>
      </c>
      <c r="AN170">
        <f t="array" ref="AN170">IF(VLOOKUP($A170,[1]New!$A$2:$DE$2108,65,FALSE)="High",1,IF(VLOOKUP($A170,[1]New!$A$2:$DE$2108,65,FALSE)="HiAvg",2,IF(VLOOKUP($A170,[1]New!$A$2:$DE$2108,65,FALSE)="Avg",3,IF(VLOOKUP($A170,[1]New!$A$2:$DE$2108,65,FALSE)="LoAvg",4,5))))</f>
        <v>5</v>
      </c>
      <c r="AO170" t="str">
        <f t="array" ref="AO170">VLOOKUP($A170,[1]New!$A$2:$DE$2108,66,FALSE)</f>
        <v>Informational Text</v>
      </c>
      <c r="AR170">
        <f t="array" ref="AR170">VLOOKUP($A170,[1]New!$A$2:$DE$2108,67,FALSE)</f>
        <v>179</v>
      </c>
      <c r="AV170">
        <f t="array" ref="AV170">IF(VLOOKUP($A170,[1]New!$A$2:$DE$2108,70,FALSE)="High",1,IF(VLOOKUP($A170,[1]New!$A$2:$DE$2108,70,FALSE)="HiAvg",2,IF(VLOOKUP($A170,[1]New!$A$2:$DE$2108,70,FALSE)="Avg",3,IF(VLOOKUP($A170,[1]New!$A$2:$DE$2108,70,FALSE)="LoAvg",4,5))))</f>
        <v>5</v>
      </c>
      <c r="AW170" t="str">
        <f t="array" ref="AW170">VLOOKUP($A170,[1]New!$A$2:$DE$2108,71,FALSE)</f>
        <v>Vocabulary Acquisition and Use</v>
      </c>
      <c r="AZ170">
        <f t="array" ref="AZ170">VLOOKUP($A170,[1]New!$A$2:$DE$2108,72,FALSE)</f>
        <v>180</v>
      </c>
      <c r="BD170">
        <f t="array" ref="BD170">IF(VLOOKUP($A170,[1]New!$A$2:$DE$2108,75,FALSE)="High",1,IF(VLOOKUP($A170,[1]New!$A$2:$DE$2108,75,FALSE)="HiAvg",2,IF(VLOOKUP($A170,[1]New!$A$2:$DE$2108,75,FALSE)="Avg",3,IF(VLOOKUP($A170,[1]New!$A$2:$DE$2108,75,FALSE)="LoAvg",4,5))))</f>
        <v>5</v>
      </c>
      <c r="BE170" t="str">
        <f t="array" ref="BE170">IF(VLOOKUP($A170,[1]New!$A$2:$DE$2108,76,FALSE)="","",VLOOKUP($A170,[1]New!$A$2:$DE$2108,76,FALSE))</f>
        <v/>
      </c>
      <c r="BH170" t="str">
        <f t="array" ref="BH170">IF(VLOOKUP($A170,[1]New!$A$2:$DE$2108,77,FALSE)="","",VLOOKUP($A170,[1]New!$A$2:$DE$2108,77,FALSE))</f>
        <v/>
      </c>
      <c r="BL170" t="str">
        <f t="array" ref="BL170">IF(VLOOKUP($A170,[1]New!$A$2:$DE$2108,80,FALSE)="High",1,IF(VLOOKUP($A170,[1]New!$A$2:$DE$2108,80,FALSE)="HiAvg",2,IF(VLOOKUP($A170,[1]New!$A$2:$DE$2108,80,FALSE)="Avg",3,IF(VLOOKUP($A170,[1]New!$A$2:$DE$2108,80,FALSE)="LoAvg",4,IF(VLOOKUP($A170,[1]New!$A$2:$DE$2108,80,FALSE)="Low",5,"")))))</f>
        <v/>
      </c>
    </row>
    <row r="171" spans="1:64" x14ac:dyDescent="0.2">
      <c r="A171" s="7" t="s">
        <v>294</v>
      </c>
      <c r="B171">
        <v>2015</v>
      </c>
      <c r="C171" t="s">
        <v>2233</v>
      </c>
      <c r="D171" t="str">
        <f t="array" ref="D171">VLOOKUP($A171,[1]New!$A$2:$DE$2108,5,FALSE)</f>
        <v>Language Usage</v>
      </c>
      <c r="E171">
        <f t="array" ref="E171">VLOOKUP($A171,[1]New!$A$2:$DE$2108,3,FALSE)</f>
        <v>6056082</v>
      </c>
      <c r="F171" t="str">
        <f t="array" ref="F171">VLOOKUP($A171,[1]New!$A$2:$DE$2108,4,FALSE)</f>
        <v>School 1</v>
      </c>
      <c r="H171">
        <f t="array" ref="H171">VLOOKUP($A171,[1]New!$A$2:$DE$2108,3,FALSE)</f>
        <v>6056082</v>
      </c>
      <c r="Q171">
        <f t="array" ref="Q171">VLOOKUP($A171,[1]New!$A$2:$DE$2108,19,FALSE)</f>
        <v>185</v>
      </c>
      <c r="S171">
        <f t="array" ref="S171">VLOOKUP($A171,[1]New!$A$2:$DE$2108,21,FALSE)</f>
        <v>17</v>
      </c>
      <c r="U171">
        <f t="array" ref="U171">IF(S171&gt;=75,1,IF(AND(S171&gt;=50,S171&lt;75),2,IF(AND(S171&gt;=25,S171&lt;50),3,IF(S171&lt;25,4,"NA"))))</f>
        <v>4</v>
      </c>
      <c r="V171" s="8">
        <f t="array" ref="V171">VLOOKUP($A171,[1]New!$A$2:$DE$2108,17,FALSE)</f>
        <v>42261</v>
      </c>
      <c r="AG171" t="str">
        <f t="array" ref="AG171">VLOOKUP($A171,[1]New!$A$2:$DE$2108,61,FALSE)</f>
        <v>Writing: Plan, Organize, Develop, Revise, Research</v>
      </c>
      <c r="AJ171">
        <f t="array" ref="AJ171">VLOOKUP($A171,[1]New!$A$2:$DE$2108,62,FALSE)</f>
        <v>187</v>
      </c>
      <c r="AN171">
        <f t="array" ref="AN171">IF(VLOOKUP($A171,[1]New!$A$2:$DE$2108,65,FALSE)="High",1,IF(VLOOKUP($A171,[1]New!$A$2:$DE$2108,65,FALSE)="HiAvg",2,IF(VLOOKUP($A171,[1]New!$A$2:$DE$2108,65,FALSE)="Avg",3,IF(VLOOKUP($A171,[1]New!$A$2:$DE$2108,65,FALSE)="LoAvg",4,5))))</f>
        <v>5</v>
      </c>
      <c r="AO171" t="str">
        <f t="array" ref="AO171">VLOOKUP($A171,[1]New!$A$2:$DE$2108,66,FALSE)</f>
        <v>Language: Understand, Edit for Grammar, Usage</v>
      </c>
      <c r="AR171">
        <f t="array" ref="AR171">VLOOKUP($A171,[1]New!$A$2:$DE$2108,67,FALSE)</f>
        <v>183</v>
      </c>
      <c r="AV171">
        <f t="array" ref="AV171">IF(VLOOKUP($A171,[1]New!$A$2:$DE$2108,70,FALSE)="High",1,IF(VLOOKUP($A171,[1]New!$A$2:$DE$2108,70,FALSE)="HiAvg",2,IF(VLOOKUP($A171,[1]New!$A$2:$DE$2108,70,FALSE)="Avg",3,IF(VLOOKUP($A171,[1]New!$A$2:$DE$2108,70,FALSE)="LoAvg",4,5))))</f>
        <v>5</v>
      </c>
      <c r="AW171" t="str">
        <f t="array" ref="AW171">VLOOKUP($A171,[1]New!$A$2:$DE$2108,71,FALSE)</f>
        <v>Language: Understand, Edit Mechanics</v>
      </c>
      <c r="AZ171">
        <f t="array" ref="AZ171">VLOOKUP($A171,[1]New!$A$2:$DE$2108,72,FALSE)</f>
        <v>186</v>
      </c>
      <c r="BD171">
        <f t="array" ref="BD171">IF(VLOOKUP($A171,[1]New!$A$2:$DE$2108,75,FALSE)="High",1,IF(VLOOKUP($A171,[1]New!$A$2:$DE$2108,75,FALSE)="HiAvg",2,IF(VLOOKUP($A171,[1]New!$A$2:$DE$2108,75,FALSE)="Avg",3,IF(VLOOKUP($A171,[1]New!$A$2:$DE$2108,75,FALSE)="LoAvg",4,5))))</f>
        <v>5</v>
      </c>
      <c r="BE171" t="str">
        <f t="array" ref="BE171">IF(VLOOKUP($A171,[1]New!$A$2:$DE$2108,76,FALSE)="","",VLOOKUP($A171,[1]New!$A$2:$DE$2108,76,FALSE))</f>
        <v/>
      </c>
      <c r="BH171" t="str">
        <f t="array" ref="BH171">IF(VLOOKUP($A171,[1]New!$A$2:$DE$2108,77,FALSE)="","",VLOOKUP($A171,[1]New!$A$2:$DE$2108,77,FALSE))</f>
        <v/>
      </c>
      <c r="BL171" t="str">
        <f t="array" ref="BL171">IF(VLOOKUP($A171,[1]New!$A$2:$DE$2108,80,FALSE)="High",1,IF(VLOOKUP($A171,[1]New!$A$2:$DE$2108,80,FALSE)="HiAvg",2,IF(VLOOKUP($A171,[1]New!$A$2:$DE$2108,80,FALSE)="Avg",3,IF(VLOOKUP($A171,[1]New!$A$2:$DE$2108,80,FALSE)="LoAvg",4,IF(VLOOKUP($A171,[1]New!$A$2:$DE$2108,80,FALSE)="Low",5,"")))))</f>
        <v/>
      </c>
    </row>
    <row r="172" spans="1:64" x14ac:dyDescent="0.2">
      <c r="A172" s="7" t="s">
        <v>295</v>
      </c>
      <c r="B172">
        <v>2015</v>
      </c>
      <c r="C172" t="s">
        <v>2233</v>
      </c>
      <c r="D172" t="str">
        <f t="array" ref="D172">VLOOKUP($A172,[1]New!$A$2:$DE$2108,5,FALSE)</f>
        <v>Mathematics</v>
      </c>
      <c r="E172">
        <f t="array" ref="E172">VLOOKUP($A172,[1]New!$A$2:$DE$2108,3,FALSE)</f>
        <v>6056082</v>
      </c>
      <c r="F172" t="str">
        <f t="array" ref="F172">VLOOKUP($A172,[1]New!$A$2:$DE$2108,4,FALSE)</f>
        <v>School 1</v>
      </c>
      <c r="H172">
        <f t="array" ref="H172">VLOOKUP($A172,[1]New!$A$2:$DE$2108,3,FALSE)</f>
        <v>6056082</v>
      </c>
      <c r="Q172">
        <f t="array" ref="Q172">VLOOKUP($A172,[1]New!$A$2:$DE$2108,19,FALSE)</f>
        <v>177</v>
      </c>
      <c r="S172">
        <f t="array" ref="S172">VLOOKUP($A172,[1]New!$A$2:$DE$2108,21,FALSE)</f>
        <v>3</v>
      </c>
      <c r="U172">
        <f t="array" ref="U172">IF(S172&gt;=75,1,IF(AND(S172&gt;=50,S172&lt;75),2,IF(AND(S172&gt;=25,S172&lt;50),3,IF(S172&lt;25,4,"NA"))))</f>
        <v>4</v>
      </c>
      <c r="V172" s="8">
        <f t="array" ref="V172">VLOOKUP($A172,[1]New!$A$2:$DE$2108,17,FALSE)</f>
        <v>42268</v>
      </c>
      <c r="AG172" t="str">
        <f t="array" ref="AG172">VLOOKUP($A172,[1]New!$A$2:$DE$2108,61,FALSE)</f>
        <v>Operations and Algebraic Thinking</v>
      </c>
      <c r="AJ172">
        <f t="array" ref="AJ172">VLOOKUP($A172,[1]New!$A$2:$DE$2108,62,FALSE)</f>
        <v>179</v>
      </c>
      <c r="AN172">
        <f t="array" ref="AN172">IF(VLOOKUP($A172,[1]New!$A$2:$DE$2108,65,FALSE)="High",1,IF(VLOOKUP($A172,[1]New!$A$2:$DE$2108,65,FALSE)="HiAvg",2,IF(VLOOKUP($A172,[1]New!$A$2:$DE$2108,65,FALSE)="Avg",3,IF(VLOOKUP($A172,[1]New!$A$2:$DE$2108,65,FALSE)="LoAvg",4,5))))</f>
        <v>5</v>
      </c>
      <c r="AO172" t="str">
        <f t="array" ref="AO172">VLOOKUP($A172,[1]New!$A$2:$DE$2108,66,FALSE)</f>
        <v>Number and Operations</v>
      </c>
      <c r="AR172">
        <f t="array" ref="AR172">VLOOKUP($A172,[1]New!$A$2:$DE$2108,67,FALSE)</f>
        <v>176</v>
      </c>
      <c r="AV172">
        <f t="array" ref="AV172">IF(VLOOKUP($A172,[1]New!$A$2:$DE$2108,70,FALSE)="High",1,IF(VLOOKUP($A172,[1]New!$A$2:$DE$2108,70,FALSE)="HiAvg",2,IF(VLOOKUP($A172,[1]New!$A$2:$DE$2108,70,FALSE)="Avg",3,IF(VLOOKUP($A172,[1]New!$A$2:$DE$2108,70,FALSE)="LoAvg",4,5))))</f>
        <v>5</v>
      </c>
      <c r="AW172" t="str">
        <f t="array" ref="AW172">VLOOKUP($A172,[1]New!$A$2:$DE$2108,71,FALSE)</f>
        <v>Measurement and Data</v>
      </c>
      <c r="AZ172">
        <f t="array" ref="AZ172">VLOOKUP($A172,[1]New!$A$2:$DE$2108,72,FALSE)</f>
        <v>174</v>
      </c>
      <c r="BD172">
        <f t="array" ref="BD172">IF(VLOOKUP($A172,[1]New!$A$2:$DE$2108,75,FALSE)="High",1,IF(VLOOKUP($A172,[1]New!$A$2:$DE$2108,75,FALSE)="HiAvg",2,IF(VLOOKUP($A172,[1]New!$A$2:$DE$2108,75,FALSE)="Avg",3,IF(VLOOKUP($A172,[1]New!$A$2:$DE$2108,75,FALSE)="LoAvg",4,5))))</f>
        <v>5</v>
      </c>
      <c r="BE172" t="str">
        <f t="array" ref="BE172">IF(VLOOKUP($A172,[1]New!$A$2:$DE$2108,76,FALSE)="","",VLOOKUP($A172,[1]New!$A$2:$DE$2108,76,FALSE))</f>
        <v>Geometry</v>
      </c>
      <c r="BH172">
        <f t="array" ref="BH172">IF(VLOOKUP($A172,[1]New!$A$2:$DE$2108,77,FALSE)="","",VLOOKUP($A172,[1]New!$A$2:$DE$2108,77,FALSE))</f>
        <v>179</v>
      </c>
      <c r="BL172">
        <f t="array" ref="BL172">IF(VLOOKUP($A172,[1]New!$A$2:$DE$2108,80,FALSE)="High",1,IF(VLOOKUP($A172,[1]New!$A$2:$DE$2108,80,FALSE)="HiAvg",2,IF(VLOOKUP($A172,[1]New!$A$2:$DE$2108,80,FALSE)="Avg",3,IF(VLOOKUP($A172,[1]New!$A$2:$DE$2108,80,FALSE)="LoAvg",4,IF(VLOOKUP($A172,[1]New!$A$2:$DE$2108,80,FALSE)="Low",5,"")))))</f>
        <v>5</v>
      </c>
    </row>
    <row r="173" spans="1:64" x14ac:dyDescent="0.2">
      <c r="A173" s="7" t="s">
        <v>296</v>
      </c>
      <c r="B173">
        <v>2015</v>
      </c>
      <c r="C173" t="s">
        <v>2233</v>
      </c>
      <c r="D173" t="str">
        <f t="array" ref="D173">VLOOKUP($A173,[1]New!$A$2:$DE$2108,5,FALSE)</f>
        <v>Reading</v>
      </c>
      <c r="E173">
        <f t="array" ref="E173">VLOOKUP($A173,[1]New!$A$2:$DE$2108,3,FALSE)</f>
        <v>6056082</v>
      </c>
      <c r="F173" t="str">
        <f t="array" ref="F173">VLOOKUP($A173,[1]New!$A$2:$DE$2108,4,FALSE)</f>
        <v>School 1</v>
      </c>
      <c r="H173">
        <f t="array" ref="H173">VLOOKUP($A173,[1]New!$A$2:$DE$2108,3,FALSE)</f>
        <v>6056082</v>
      </c>
      <c r="Q173">
        <f t="array" ref="Q173">VLOOKUP($A173,[1]New!$A$2:$DE$2108,19,FALSE)</f>
        <v>183</v>
      </c>
      <c r="S173">
        <f t="array" ref="S173">VLOOKUP($A173,[1]New!$A$2:$DE$2108,21,FALSE)</f>
        <v>16</v>
      </c>
      <c r="U173">
        <f t="array" ref="U173">IF(S173&gt;=75,1,IF(AND(S173&gt;=50,S173&lt;75),2,IF(AND(S173&gt;=25,S173&lt;50),3,IF(S173&lt;25,4,"NA"))))</f>
        <v>4</v>
      </c>
      <c r="V173" s="8">
        <f t="array" ref="V173">VLOOKUP($A173,[1]New!$A$2:$DE$2108,17,FALSE)</f>
        <v>42262</v>
      </c>
      <c r="AG173" t="str">
        <f t="array" ref="AG173">VLOOKUP($A173,[1]New!$A$2:$DE$2108,61,FALSE)</f>
        <v>Literature</v>
      </c>
      <c r="AJ173">
        <f t="array" ref="AJ173">VLOOKUP($A173,[1]New!$A$2:$DE$2108,62,FALSE)</f>
        <v>188</v>
      </c>
      <c r="AN173">
        <f t="array" ref="AN173">IF(VLOOKUP($A173,[1]New!$A$2:$DE$2108,65,FALSE)="High",1,IF(VLOOKUP($A173,[1]New!$A$2:$DE$2108,65,FALSE)="HiAvg",2,IF(VLOOKUP($A173,[1]New!$A$2:$DE$2108,65,FALSE)="Avg",3,IF(VLOOKUP($A173,[1]New!$A$2:$DE$2108,65,FALSE)="LoAvg",4,5))))</f>
        <v>5</v>
      </c>
      <c r="AO173" t="str">
        <f t="array" ref="AO173">VLOOKUP($A173,[1]New!$A$2:$DE$2108,66,FALSE)</f>
        <v>Informational Text</v>
      </c>
      <c r="AR173">
        <f t="array" ref="AR173">VLOOKUP($A173,[1]New!$A$2:$DE$2108,67,FALSE)</f>
        <v>190</v>
      </c>
      <c r="AV173">
        <f t="array" ref="AV173">IF(VLOOKUP($A173,[1]New!$A$2:$DE$2108,70,FALSE)="High",1,IF(VLOOKUP($A173,[1]New!$A$2:$DE$2108,70,FALSE)="HiAvg",2,IF(VLOOKUP($A173,[1]New!$A$2:$DE$2108,70,FALSE)="Avg",3,IF(VLOOKUP($A173,[1]New!$A$2:$DE$2108,70,FALSE)="LoAvg",4,5))))</f>
        <v>4</v>
      </c>
      <c r="AW173" t="str">
        <f t="array" ref="AW173">VLOOKUP($A173,[1]New!$A$2:$DE$2108,71,FALSE)</f>
        <v>Vocabulary Acquisition and Use</v>
      </c>
      <c r="AZ173">
        <f t="array" ref="AZ173">VLOOKUP($A173,[1]New!$A$2:$DE$2108,72,FALSE)</f>
        <v>174</v>
      </c>
      <c r="BD173">
        <f t="array" ref="BD173">IF(VLOOKUP($A173,[1]New!$A$2:$DE$2108,75,FALSE)="High",1,IF(VLOOKUP($A173,[1]New!$A$2:$DE$2108,75,FALSE)="HiAvg",2,IF(VLOOKUP($A173,[1]New!$A$2:$DE$2108,75,FALSE)="Avg",3,IF(VLOOKUP($A173,[1]New!$A$2:$DE$2108,75,FALSE)="LoAvg",4,5))))</f>
        <v>5</v>
      </c>
      <c r="BE173" t="str">
        <f t="array" ref="BE173">IF(VLOOKUP($A173,[1]New!$A$2:$DE$2108,76,FALSE)="","",VLOOKUP($A173,[1]New!$A$2:$DE$2108,76,FALSE))</f>
        <v/>
      </c>
      <c r="BH173" t="str">
        <f t="array" ref="BH173">IF(VLOOKUP($A173,[1]New!$A$2:$DE$2108,77,FALSE)="","",VLOOKUP($A173,[1]New!$A$2:$DE$2108,77,FALSE))</f>
        <v/>
      </c>
      <c r="BL173" t="str">
        <f t="array" ref="BL173">IF(VLOOKUP($A173,[1]New!$A$2:$DE$2108,80,FALSE)="High",1,IF(VLOOKUP($A173,[1]New!$A$2:$DE$2108,80,FALSE)="HiAvg",2,IF(VLOOKUP($A173,[1]New!$A$2:$DE$2108,80,FALSE)="Avg",3,IF(VLOOKUP($A173,[1]New!$A$2:$DE$2108,80,FALSE)="LoAvg",4,IF(VLOOKUP($A173,[1]New!$A$2:$DE$2108,80,FALSE)="Low",5,"")))))</f>
        <v/>
      </c>
    </row>
    <row r="174" spans="1:64" x14ac:dyDescent="0.2">
      <c r="A174" s="7" t="s">
        <v>297</v>
      </c>
      <c r="B174">
        <v>2015</v>
      </c>
      <c r="C174" t="s">
        <v>2233</v>
      </c>
      <c r="D174" t="str">
        <f t="array" ref="D174">VLOOKUP($A174,[1]New!$A$2:$DE$2108,5,FALSE)</f>
        <v>Language Usage</v>
      </c>
      <c r="E174">
        <f t="array" ref="E174">VLOOKUP($A174,[1]New!$A$2:$DE$2108,3,FALSE)</f>
        <v>6056083</v>
      </c>
      <c r="F174" t="str">
        <f t="array" ref="F174">VLOOKUP($A174,[1]New!$A$2:$DE$2108,4,FALSE)</f>
        <v>School 1</v>
      </c>
      <c r="H174">
        <f t="array" ref="H174">VLOOKUP($A174,[1]New!$A$2:$DE$2108,3,FALSE)</f>
        <v>6056083</v>
      </c>
      <c r="Q174">
        <f t="array" ref="Q174">VLOOKUP($A174,[1]New!$A$2:$DE$2108,19,FALSE)</f>
        <v>211</v>
      </c>
      <c r="S174">
        <f t="array" ref="S174">VLOOKUP($A174,[1]New!$A$2:$DE$2108,21,FALSE)</f>
        <v>80</v>
      </c>
      <c r="U174">
        <f t="array" ref="U174">IF(S174&gt;=75,1,IF(AND(S174&gt;=50,S174&lt;75),2,IF(AND(S174&gt;=25,S174&lt;50),3,IF(S174&lt;25,4,"NA"))))</f>
        <v>1</v>
      </c>
      <c r="V174" s="8">
        <f t="array" ref="V174">VLOOKUP($A174,[1]New!$A$2:$DE$2108,17,FALSE)</f>
        <v>42262</v>
      </c>
      <c r="AG174" t="str">
        <f t="array" ref="AG174">VLOOKUP($A174,[1]New!$A$2:$DE$2108,61,FALSE)</f>
        <v>Writing: Plan, Organize, Develop, Revise, Research</v>
      </c>
      <c r="AJ174">
        <f t="array" ref="AJ174">VLOOKUP($A174,[1]New!$A$2:$DE$2108,62,FALSE)</f>
        <v>214</v>
      </c>
      <c r="AN174">
        <f t="array" ref="AN174">IF(VLOOKUP($A174,[1]New!$A$2:$DE$2108,65,FALSE)="High",1,IF(VLOOKUP($A174,[1]New!$A$2:$DE$2108,65,FALSE)="HiAvg",2,IF(VLOOKUP($A174,[1]New!$A$2:$DE$2108,65,FALSE)="Avg",3,IF(VLOOKUP($A174,[1]New!$A$2:$DE$2108,65,FALSE)="LoAvg",4,5))))</f>
        <v>1</v>
      </c>
      <c r="AO174" t="str">
        <f t="array" ref="AO174">VLOOKUP($A174,[1]New!$A$2:$DE$2108,66,FALSE)</f>
        <v>Language: Understand, Edit for Grammar, Usage</v>
      </c>
      <c r="AR174">
        <f t="array" ref="AR174">VLOOKUP($A174,[1]New!$A$2:$DE$2108,67,FALSE)</f>
        <v>214</v>
      </c>
      <c r="AV174">
        <f t="array" ref="AV174">IF(VLOOKUP($A174,[1]New!$A$2:$DE$2108,70,FALSE)="High",1,IF(VLOOKUP($A174,[1]New!$A$2:$DE$2108,70,FALSE)="HiAvg",2,IF(VLOOKUP($A174,[1]New!$A$2:$DE$2108,70,FALSE)="Avg",3,IF(VLOOKUP($A174,[1]New!$A$2:$DE$2108,70,FALSE)="LoAvg",4,5))))</f>
        <v>1</v>
      </c>
      <c r="AW174" t="str">
        <f t="array" ref="AW174">VLOOKUP($A174,[1]New!$A$2:$DE$2108,71,FALSE)</f>
        <v>Language: Understand, Edit Mechanics</v>
      </c>
      <c r="AZ174">
        <f t="array" ref="AZ174">VLOOKUP($A174,[1]New!$A$2:$DE$2108,72,FALSE)</f>
        <v>206</v>
      </c>
      <c r="BD174">
        <f t="array" ref="BD174">IF(VLOOKUP($A174,[1]New!$A$2:$DE$2108,75,FALSE)="High",1,IF(VLOOKUP($A174,[1]New!$A$2:$DE$2108,75,FALSE)="HiAvg",2,IF(VLOOKUP($A174,[1]New!$A$2:$DE$2108,75,FALSE)="Avg",3,IF(VLOOKUP($A174,[1]New!$A$2:$DE$2108,75,FALSE)="LoAvg",4,5))))</f>
        <v>2</v>
      </c>
      <c r="BE174" t="str">
        <f t="array" ref="BE174">IF(VLOOKUP($A174,[1]New!$A$2:$DE$2108,76,FALSE)="","",VLOOKUP($A174,[1]New!$A$2:$DE$2108,76,FALSE))</f>
        <v/>
      </c>
      <c r="BH174" t="str">
        <f t="array" ref="BH174">IF(VLOOKUP($A174,[1]New!$A$2:$DE$2108,77,FALSE)="","",VLOOKUP($A174,[1]New!$A$2:$DE$2108,77,FALSE))</f>
        <v/>
      </c>
      <c r="BL174" t="str">
        <f t="array" ref="BL174">IF(VLOOKUP($A174,[1]New!$A$2:$DE$2108,80,FALSE)="High",1,IF(VLOOKUP($A174,[1]New!$A$2:$DE$2108,80,FALSE)="HiAvg",2,IF(VLOOKUP($A174,[1]New!$A$2:$DE$2108,80,FALSE)="Avg",3,IF(VLOOKUP($A174,[1]New!$A$2:$DE$2108,80,FALSE)="LoAvg",4,IF(VLOOKUP($A174,[1]New!$A$2:$DE$2108,80,FALSE)="Low",5,"")))))</f>
        <v/>
      </c>
    </row>
    <row r="175" spans="1:64" x14ac:dyDescent="0.2">
      <c r="A175" s="7" t="s">
        <v>298</v>
      </c>
      <c r="B175">
        <v>2015</v>
      </c>
      <c r="C175" t="s">
        <v>2233</v>
      </c>
      <c r="D175" t="str">
        <f t="array" ref="D175">VLOOKUP($A175,[1]New!$A$2:$DE$2108,5,FALSE)</f>
        <v>Mathematics</v>
      </c>
      <c r="E175">
        <f t="array" ref="E175">VLOOKUP($A175,[1]New!$A$2:$DE$2108,3,FALSE)</f>
        <v>6056083</v>
      </c>
      <c r="F175" t="str">
        <f t="array" ref="F175">VLOOKUP($A175,[1]New!$A$2:$DE$2108,4,FALSE)</f>
        <v>School 1</v>
      </c>
      <c r="H175">
        <f t="array" ref="H175">VLOOKUP($A175,[1]New!$A$2:$DE$2108,3,FALSE)</f>
        <v>6056083</v>
      </c>
      <c r="Q175">
        <f t="array" ref="Q175">VLOOKUP($A175,[1]New!$A$2:$DE$2108,19,FALSE)</f>
        <v>204</v>
      </c>
      <c r="S175">
        <f t="array" ref="S175">VLOOKUP($A175,[1]New!$A$2:$DE$2108,21,FALSE)</f>
        <v>56</v>
      </c>
      <c r="U175">
        <f t="array" ref="U175">IF(S175&gt;=75,1,IF(AND(S175&gt;=50,S175&lt;75),2,IF(AND(S175&gt;=25,S175&lt;50),3,IF(S175&lt;25,4,"NA"))))</f>
        <v>2</v>
      </c>
      <c r="V175" s="8">
        <f t="array" ref="V175">VLOOKUP($A175,[1]New!$A$2:$DE$2108,17,FALSE)</f>
        <v>42269</v>
      </c>
      <c r="AG175" t="str">
        <f t="array" ref="AG175">VLOOKUP($A175,[1]New!$A$2:$DE$2108,61,FALSE)</f>
        <v>Operations and Algebraic Thinking</v>
      </c>
      <c r="AJ175">
        <f t="array" ref="AJ175">VLOOKUP($A175,[1]New!$A$2:$DE$2108,62,FALSE)</f>
        <v>207</v>
      </c>
      <c r="AN175">
        <f t="array" ref="AN175">IF(VLOOKUP($A175,[1]New!$A$2:$DE$2108,65,FALSE)="High",1,IF(VLOOKUP($A175,[1]New!$A$2:$DE$2108,65,FALSE)="HiAvg",2,IF(VLOOKUP($A175,[1]New!$A$2:$DE$2108,65,FALSE)="Avg",3,IF(VLOOKUP($A175,[1]New!$A$2:$DE$2108,65,FALSE)="LoAvg",4,5))))</f>
        <v>3</v>
      </c>
      <c r="AO175" t="str">
        <f t="array" ref="AO175">VLOOKUP($A175,[1]New!$A$2:$DE$2108,66,FALSE)</f>
        <v>Number and Operations</v>
      </c>
      <c r="AR175">
        <f t="array" ref="AR175">VLOOKUP($A175,[1]New!$A$2:$DE$2108,67,FALSE)</f>
        <v>200</v>
      </c>
      <c r="AV175">
        <f t="array" ref="AV175">IF(VLOOKUP($A175,[1]New!$A$2:$DE$2108,70,FALSE)="High",1,IF(VLOOKUP($A175,[1]New!$A$2:$DE$2108,70,FALSE)="HiAvg",2,IF(VLOOKUP($A175,[1]New!$A$2:$DE$2108,70,FALSE)="Avg",3,IF(VLOOKUP($A175,[1]New!$A$2:$DE$2108,70,FALSE)="LoAvg",4,5))))</f>
        <v>4</v>
      </c>
      <c r="AW175" t="str">
        <f t="array" ref="AW175">VLOOKUP($A175,[1]New!$A$2:$DE$2108,71,FALSE)</f>
        <v>Measurement and Data</v>
      </c>
      <c r="AZ175">
        <f t="array" ref="AZ175">VLOOKUP($A175,[1]New!$A$2:$DE$2108,72,FALSE)</f>
        <v>209</v>
      </c>
      <c r="BD175">
        <f t="array" ref="BD175">IF(VLOOKUP($A175,[1]New!$A$2:$DE$2108,75,FALSE)="High",1,IF(VLOOKUP($A175,[1]New!$A$2:$DE$2108,75,FALSE)="HiAvg",2,IF(VLOOKUP($A175,[1]New!$A$2:$DE$2108,75,FALSE)="Avg",3,IF(VLOOKUP($A175,[1]New!$A$2:$DE$2108,75,FALSE)="LoAvg",4,5))))</f>
        <v>2</v>
      </c>
      <c r="BE175" t="str">
        <f t="array" ref="BE175">IF(VLOOKUP($A175,[1]New!$A$2:$DE$2108,76,FALSE)="","",VLOOKUP($A175,[1]New!$A$2:$DE$2108,76,FALSE))</f>
        <v>Geometry</v>
      </c>
      <c r="BH175">
        <f t="array" ref="BH175">IF(VLOOKUP($A175,[1]New!$A$2:$DE$2108,77,FALSE)="","",VLOOKUP($A175,[1]New!$A$2:$DE$2108,77,FALSE))</f>
        <v>202</v>
      </c>
      <c r="BL175">
        <f t="array" ref="BL175">IF(VLOOKUP($A175,[1]New!$A$2:$DE$2108,80,FALSE)="High",1,IF(VLOOKUP($A175,[1]New!$A$2:$DE$2108,80,FALSE)="HiAvg",2,IF(VLOOKUP($A175,[1]New!$A$2:$DE$2108,80,FALSE)="Avg",3,IF(VLOOKUP($A175,[1]New!$A$2:$DE$2108,80,FALSE)="LoAvg",4,IF(VLOOKUP($A175,[1]New!$A$2:$DE$2108,80,FALSE)="Low",5,"")))))</f>
        <v>3</v>
      </c>
    </row>
    <row r="176" spans="1:64" x14ac:dyDescent="0.2">
      <c r="A176" s="7" t="s">
        <v>299</v>
      </c>
      <c r="B176">
        <v>2015</v>
      </c>
      <c r="C176" t="s">
        <v>2233</v>
      </c>
      <c r="D176" t="str">
        <f t="array" ref="D176">VLOOKUP($A176,[1]New!$A$2:$DE$2108,5,FALSE)</f>
        <v>Reading</v>
      </c>
      <c r="E176">
        <f t="array" ref="E176">VLOOKUP($A176,[1]New!$A$2:$DE$2108,3,FALSE)</f>
        <v>6056083</v>
      </c>
      <c r="F176" t="str">
        <f t="array" ref="F176">VLOOKUP($A176,[1]New!$A$2:$DE$2108,4,FALSE)</f>
        <v>School 1</v>
      </c>
      <c r="H176">
        <f t="array" ref="H176">VLOOKUP($A176,[1]New!$A$2:$DE$2108,3,FALSE)</f>
        <v>6056083</v>
      </c>
      <c r="Q176">
        <f t="array" ref="Q176">VLOOKUP($A176,[1]New!$A$2:$DE$2108,19,FALSE)</f>
        <v>212</v>
      </c>
      <c r="S176">
        <f t="array" ref="S176">VLOOKUP($A176,[1]New!$A$2:$DE$2108,21,FALSE)</f>
        <v>81</v>
      </c>
      <c r="U176">
        <f t="array" ref="U176">IF(S176&gt;=75,1,IF(AND(S176&gt;=50,S176&lt;75),2,IF(AND(S176&gt;=25,S176&lt;50),3,IF(S176&lt;25,4,"NA"))))</f>
        <v>1</v>
      </c>
      <c r="V176" s="8">
        <f t="array" ref="V176">VLOOKUP($A176,[1]New!$A$2:$DE$2108,17,FALSE)</f>
        <v>42256</v>
      </c>
      <c r="AG176" t="str">
        <f t="array" ref="AG176">VLOOKUP($A176,[1]New!$A$2:$DE$2108,61,FALSE)</f>
        <v>Literature</v>
      </c>
      <c r="AJ176">
        <f t="array" ref="AJ176">VLOOKUP($A176,[1]New!$A$2:$DE$2108,62,FALSE)</f>
        <v>208</v>
      </c>
      <c r="AN176">
        <f t="array" ref="AN176">IF(VLOOKUP($A176,[1]New!$A$2:$DE$2108,65,FALSE)="High",1,IF(VLOOKUP($A176,[1]New!$A$2:$DE$2108,65,FALSE)="HiAvg",2,IF(VLOOKUP($A176,[1]New!$A$2:$DE$2108,65,FALSE)="Avg",3,IF(VLOOKUP($A176,[1]New!$A$2:$DE$2108,65,FALSE)="LoAvg",4,5))))</f>
        <v>2</v>
      </c>
      <c r="AO176" t="str">
        <f t="array" ref="AO176">VLOOKUP($A176,[1]New!$A$2:$DE$2108,66,FALSE)</f>
        <v>Informational Text</v>
      </c>
      <c r="AR176">
        <f t="array" ref="AR176">VLOOKUP($A176,[1]New!$A$2:$DE$2108,67,FALSE)</f>
        <v>213</v>
      </c>
      <c r="AV176">
        <f t="array" ref="AV176">IF(VLOOKUP($A176,[1]New!$A$2:$DE$2108,70,FALSE)="High",1,IF(VLOOKUP($A176,[1]New!$A$2:$DE$2108,70,FALSE)="HiAvg",2,IF(VLOOKUP($A176,[1]New!$A$2:$DE$2108,70,FALSE)="Avg",3,IF(VLOOKUP($A176,[1]New!$A$2:$DE$2108,70,FALSE)="LoAvg",4,5))))</f>
        <v>1</v>
      </c>
      <c r="AW176" t="str">
        <f t="array" ref="AW176">VLOOKUP($A176,[1]New!$A$2:$DE$2108,71,FALSE)</f>
        <v>Vocabulary Acquisition and Use</v>
      </c>
      <c r="AZ176">
        <f t="array" ref="AZ176">VLOOKUP($A176,[1]New!$A$2:$DE$2108,72,FALSE)</f>
        <v>215</v>
      </c>
      <c r="BD176">
        <f t="array" ref="BD176">IF(VLOOKUP($A176,[1]New!$A$2:$DE$2108,75,FALSE)="High",1,IF(VLOOKUP($A176,[1]New!$A$2:$DE$2108,75,FALSE)="HiAvg",2,IF(VLOOKUP($A176,[1]New!$A$2:$DE$2108,75,FALSE)="Avg",3,IF(VLOOKUP($A176,[1]New!$A$2:$DE$2108,75,FALSE)="LoAvg",4,5))))</f>
        <v>1</v>
      </c>
      <c r="BE176" t="str">
        <f t="array" ref="BE176">IF(VLOOKUP($A176,[1]New!$A$2:$DE$2108,76,FALSE)="","",VLOOKUP($A176,[1]New!$A$2:$DE$2108,76,FALSE))</f>
        <v/>
      </c>
      <c r="BH176" t="str">
        <f t="array" ref="BH176">IF(VLOOKUP($A176,[1]New!$A$2:$DE$2108,77,FALSE)="","",VLOOKUP($A176,[1]New!$A$2:$DE$2108,77,FALSE))</f>
        <v/>
      </c>
      <c r="BL176" t="str">
        <f t="array" ref="BL176">IF(VLOOKUP($A176,[1]New!$A$2:$DE$2108,80,FALSE)="High",1,IF(VLOOKUP($A176,[1]New!$A$2:$DE$2108,80,FALSE)="HiAvg",2,IF(VLOOKUP($A176,[1]New!$A$2:$DE$2108,80,FALSE)="Avg",3,IF(VLOOKUP($A176,[1]New!$A$2:$DE$2108,80,FALSE)="LoAvg",4,IF(VLOOKUP($A176,[1]New!$A$2:$DE$2108,80,FALSE)="Low",5,"")))))</f>
        <v/>
      </c>
    </row>
    <row r="177" spans="1:64" x14ac:dyDescent="0.2">
      <c r="A177" s="7" t="s">
        <v>300</v>
      </c>
      <c r="B177">
        <v>2015</v>
      </c>
      <c r="C177" t="s">
        <v>2233</v>
      </c>
      <c r="D177" t="str">
        <f t="array" ref="D177">VLOOKUP($A177,[1]New!$A$2:$DE$2108,5,FALSE)</f>
        <v>Language Usage</v>
      </c>
      <c r="E177">
        <f t="array" ref="E177">VLOOKUP($A177,[1]New!$A$2:$DE$2108,3,FALSE)</f>
        <v>6056085</v>
      </c>
      <c r="F177" t="str">
        <f t="array" ref="F177">VLOOKUP($A177,[1]New!$A$2:$DE$2108,4,FALSE)</f>
        <v>School 1</v>
      </c>
      <c r="H177">
        <f t="array" ref="H177">VLOOKUP($A177,[1]New!$A$2:$DE$2108,3,FALSE)</f>
        <v>6056085</v>
      </c>
      <c r="Q177">
        <f t="array" ref="Q177">VLOOKUP($A177,[1]New!$A$2:$DE$2108,19,FALSE)</f>
        <v>199</v>
      </c>
      <c r="S177">
        <f t="array" ref="S177">VLOOKUP($A177,[1]New!$A$2:$DE$2108,21,FALSE)</f>
        <v>50</v>
      </c>
      <c r="U177">
        <f t="array" ref="U177">IF(S177&gt;=75,1,IF(AND(S177&gt;=50,S177&lt;75),2,IF(AND(S177&gt;=25,S177&lt;50),3,IF(S177&lt;25,4,"NA"))))</f>
        <v>2</v>
      </c>
      <c r="V177" s="8">
        <f t="array" ref="V177">VLOOKUP($A177,[1]New!$A$2:$DE$2108,17,FALSE)</f>
        <v>42261</v>
      </c>
      <c r="AG177" t="str">
        <f t="array" ref="AG177">VLOOKUP($A177,[1]New!$A$2:$DE$2108,61,FALSE)</f>
        <v>Writing: Plan, Organize, Develop, Revise, Research</v>
      </c>
      <c r="AJ177">
        <f t="array" ref="AJ177">VLOOKUP($A177,[1]New!$A$2:$DE$2108,62,FALSE)</f>
        <v>201</v>
      </c>
      <c r="AN177">
        <f t="array" ref="AN177">IF(VLOOKUP($A177,[1]New!$A$2:$DE$2108,65,FALSE)="High",1,IF(VLOOKUP($A177,[1]New!$A$2:$DE$2108,65,FALSE)="HiAvg",2,IF(VLOOKUP($A177,[1]New!$A$2:$DE$2108,65,FALSE)="Avg",3,IF(VLOOKUP($A177,[1]New!$A$2:$DE$2108,65,FALSE)="LoAvg",4,5))))</f>
        <v>3</v>
      </c>
      <c r="AO177" t="str">
        <f t="array" ref="AO177">VLOOKUP($A177,[1]New!$A$2:$DE$2108,66,FALSE)</f>
        <v>Language: Understand, Edit for Grammar, Usage</v>
      </c>
      <c r="AR177">
        <f t="array" ref="AR177">VLOOKUP($A177,[1]New!$A$2:$DE$2108,67,FALSE)</f>
        <v>201</v>
      </c>
      <c r="AV177">
        <f t="array" ref="AV177">IF(VLOOKUP($A177,[1]New!$A$2:$DE$2108,70,FALSE)="High",1,IF(VLOOKUP($A177,[1]New!$A$2:$DE$2108,70,FALSE)="HiAvg",2,IF(VLOOKUP($A177,[1]New!$A$2:$DE$2108,70,FALSE)="Avg",3,IF(VLOOKUP($A177,[1]New!$A$2:$DE$2108,70,FALSE)="LoAvg",4,5))))</f>
        <v>3</v>
      </c>
      <c r="AW177" t="str">
        <f t="array" ref="AW177">VLOOKUP($A177,[1]New!$A$2:$DE$2108,71,FALSE)</f>
        <v>Language: Understand, Edit Mechanics</v>
      </c>
      <c r="AZ177">
        <f t="array" ref="AZ177">VLOOKUP($A177,[1]New!$A$2:$DE$2108,72,FALSE)</f>
        <v>197</v>
      </c>
      <c r="BD177">
        <f t="array" ref="BD177">IF(VLOOKUP($A177,[1]New!$A$2:$DE$2108,75,FALSE)="High",1,IF(VLOOKUP($A177,[1]New!$A$2:$DE$2108,75,FALSE)="HiAvg",2,IF(VLOOKUP($A177,[1]New!$A$2:$DE$2108,75,FALSE)="Avg",3,IF(VLOOKUP($A177,[1]New!$A$2:$DE$2108,75,FALSE)="LoAvg",4,5))))</f>
        <v>4</v>
      </c>
      <c r="BE177" t="str">
        <f t="array" ref="BE177">IF(VLOOKUP($A177,[1]New!$A$2:$DE$2108,76,FALSE)="","",VLOOKUP($A177,[1]New!$A$2:$DE$2108,76,FALSE))</f>
        <v/>
      </c>
      <c r="BH177" t="str">
        <f t="array" ref="BH177">IF(VLOOKUP($A177,[1]New!$A$2:$DE$2108,77,FALSE)="","",VLOOKUP($A177,[1]New!$A$2:$DE$2108,77,FALSE))</f>
        <v/>
      </c>
      <c r="BL177" t="str">
        <f t="array" ref="BL177">IF(VLOOKUP($A177,[1]New!$A$2:$DE$2108,80,FALSE)="High",1,IF(VLOOKUP($A177,[1]New!$A$2:$DE$2108,80,FALSE)="HiAvg",2,IF(VLOOKUP($A177,[1]New!$A$2:$DE$2108,80,FALSE)="Avg",3,IF(VLOOKUP($A177,[1]New!$A$2:$DE$2108,80,FALSE)="LoAvg",4,IF(VLOOKUP($A177,[1]New!$A$2:$DE$2108,80,FALSE)="Low",5,"")))))</f>
        <v/>
      </c>
    </row>
    <row r="178" spans="1:64" x14ac:dyDescent="0.2">
      <c r="A178" s="7" t="s">
        <v>301</v>
      </c>
      <c r="B178">
        <v>2015</v>
      </c>
      <c r="C178" t="s">
        <v>2233</v>
      </c>
      <c r="D178" t="str">
        <f t="array" ref="D178">VLOOKUP($A178,[1]New!$A$2:$DE$2108,5,FALSE)</f>
        <v>Language Usage</v>
      </c>
      <c r="E178">
        <f t="array" ref="E178">VLOOKUP($A178,[1]New!$A$2:$DE$2108,3,FALSE)</f>
        <v>6056085</v>
      </c>
      <c r="F178" t="str">
        <f t="array" ref="F178">VLOOKUP($A178,[1]New!$A$2:$DE$2108,4,FALSE)</f>
        <v>School 1</v>
      </c>
      <c r="H178">
        <f t="array" ref="H178">VLOOKUP($A178,[1]New!$A$2:$DE$2108,3,FALSE)</f>
        <v>6056085</v>
      </c>
      <c r="Q178">
        <f t="array" ref="Q178">VLOOKUP($A178,[1]New!$A$2:$DE$2108,19,FALSE)</f>
        <v>194</v>
      </c>
      <c r="S178">
        <f t="array" ref="S178">VLOOKUP($A178,[1]New!$A$2:$DE$2108,21,FALSE)</f>
        <v>37</v>
      </c>
      <c r="U178">
        <f t="array" ref="U178">IF(S178&gt;=75,1,IF(AND(S178&gt;=50,S178&lt;75),2,IF(AND(S178&gt;=25,S178&lt;50),3,IF(S178&lt;25,4,"NA"))))</f>
        <v>3</v>
      </c>
      <c r="V178" s="8">
        <f t="array" ref="V178">VLOOKUP($A178,[1]New!$A$2:$DE$2108,17,FALSE)</f>
        <v>42272</v>
      </c>
      <c r="AG178" t="str">
        <f t="array" ref="AG178">VLOOKUP($A178,[1]New!$A$2:$DE$2108,61,FALSE)</f>
        <v>Writing: Plan, Organize, Develop, Revise, Research</v>
      </c>
      <c r="AJ178">
        <f t="array" ref="AJ178">VLOOKUP($A178,[1]New!$A$2:$DE$2108,62,FALSE)</f>
        <v>186</v>
      </c>
      <c r="AN178">
        <f t="array" ref="AN178">IF(VLOOKUP($A178,[1]New!$A$2:$DE$2108,65,FALSE)="High",1,IF(VLOOKUP($A178,[1]New!$A$2:$DE$2108,65,FALSE)="HiAvg",2,IF(VLOOKUP($A178,[1]New!$A$2:$DE$2108,65,FALSE)="Avg",3,IF(VLOOKUP($A178,[1]New!$A$2:$DE$2108,65,FALSE)="LoAvg",4,5))))</f>
        <v>5</v>
      </c>
      <c r="AO178" t="str">
        <f t="array" ref="AO178">VLOOKUP($A178,[1]New!$A$2:$DE$2108,66,FALSE)</f>
        <v>Language: Understand, Edit for Grammar, Usage</v>
      </c>
      <c r="AR178">
        <f t="array" ref="AR178">VLOOKUP($A178,[1]New!$A$2:$DE$2108,67,FALSE)</f>
        <v>196</v>
      </c>
      <c r="AV178">
        <f t="array" ref="AV178">IF(VLOOKUP($A178,[1]New!$A$2:$DE$2108,70,FALSE)="High",1,IF(VLOOKUP($A178,[1]New!$A$2:$DE$2108,70,FALSE)="HiAvg",2,IF(VLOOKUP($A178,[1]New!$A$2:$DE$2108,70,FALSE)="Avg",3,IF(VLOOKUP($A178,[1]New!$A$2:$DE$2108,70,FALSE)="LoAvg",4,5))))</f>
        <v>4</v>
      </c>
      <c r="AW178" t="str">
        <f t="array" ref="AW178">VLOOKUP($A178,[1]New!$A$2:$DE$2108,71,FALSE)</f>
        <v>Language: Understand, Edit Mechanics</v>
      </c>
      <c r="AZ178">
        <f t="array" ref="AZ178">VLOOKUP($A178,[1]New!$A$2:$DE$2108,72,FALSE)</f>
        <v>201</v>
      </c>
      <c r="BD178">
        <f t="array" ref="BD178">IF(VLOOKUP($A178,[1]New!$A$2:$DE$2108,75,FALSE)="High",1,IF(VLOOKUP($A178,[1]New!$A$2:$DE$2108,75,FALSE)="HiAvg",2,IF(VLOOKUP($A178,[1]New!$A$2:$DE$2108,75,FALSE)="Avg",3,IF(VLOOKUP($A178,[1]New!$A$2:$DE$2108,75,FALSE)="LoAvg",4,5))))</f>
        <v>3</v>
      </c>
      <c r="BE178" t="str">
        <f t="array" ref="BE178">IF(VLOOKUP($A178,[1]New!$A$2:$DE$2108,76,FALSE)="","",VLOOKUP($A178,[1]New!$A$2:$DE$2108,76,FALSE))</f>
        <v/>
      </c>
      <c r="BH178" t="str">
        <f t="array" ref="BH178">IF(VLOOKUP($A178,[1]New!$A$2:$DE$2108,77,FALSE)="","",VLOOKUP($A178,[1]New!$A$2:$DE$2108,77,FALSE))</f>
        <v/>
      </c>
      <c r="BL178" t="str">
        <f t="array" ref="BL178">IF(VLOOKUP($A178,[1]New!$A$2:$DE$2108,80,FALSE)="High",1,IF(VLOOKUP($A178,[1]New!$A$2:$DE$2108,80,FALSE)="HiAvg",2,IF(VLOOKUP($A178,[1]New!$A$2:$DE$2108,80,FALSE)="Avg",3,IF(VLOOKUP($A178,[1]New!$A$2:$DE$2108,80,FALSE)="LoAvg",4,IF(VLOOKUP($A178,[1]New!$A$2:$DE$2108,80,FALSE)="Low",5,"")))))</f>
        <v/>
      </c>
    </row>
    <row r="179" spans="1:64" x14ac:dyDescent="0.2">
      <c r="A179" s="7" t="s">
        <v>302</v>
      </c>
      <c r="B179">
        <v>2015</v>
      </c>
      <c r="C179" t="s">
        <v>2233</v>
      </c>
      <c r="D179" t="str">
        <f t="array" ref="D179">VLOOKUP($A179,[1]New!$A$2:$DE$2108,5,FALSE)</f>
        <v>Mathematics</v>
      </c>
      <c r="E179">
        <f t="array" ref="E179">VLOOKUP($A179,[1]New!$A$2:$DE$2108,3,FALSE)</f>
        <v>6056085</v>
      </c>
      <c r="F179" t="str">
        <f t="array" ref="F179">VLOOKUP($A179,[1]New!$A$2:$DE$2108,4,FALSE)</f>
        <v>School 1</v>
      </c>
      <c r="H179">
        <f t="array" ref="H179">VLOOKUP($A179,[1]New!$A$2:$DE$2108,3,FALSE)</f>
        <v>6056085</v>
      </c>
      <c r="Q179">
        <f t="array" ref="Q179">VLOOKUP($A179,[1]New!$A$2:$DE$2108,19,FALSE)</f>
        <v>204</v>
      </c>
      <c r="S179">
        <f t="array" ref="S179">VLOOKUP($A179,[1]New!$A$2:$DE$2108,21,FALSE)</f>
        <v>56</v>
      </c>
      <c r="U179">
        <f t="array" ref="U179">IF(S179&gt;=75,1,IF(AND(S179&gt;=50,S179&lt;75),2,IF(AND(S179&gt;=25,S179&lt;50),3,IF(S179&lt;25,4,"NA"))))</f>
        <v>2</v>
      </c>
      <c r="V179" s="8">
        <f t="array" ref="V179">VLOOKUP($A179,[1]New!$A$2:$DE$2108,17,FALSE)</f>
        <v>42268</v>
      </c>
      <c r="AG179" t="str">
        <f t="array" ref="AG179">VLOOKUP($A179,[1]New!$A$2:$DE$2108,61,FALSE)</f>
        <v>Operations and Algebraic Thinking</v>
      </c>
      <c r="AJ179">
        <f t="array" ref="AJ179">VLOOKUP($A179,[1]New!$A$2:$DE$2108,62,FALSE)</f>
        <v>207</v>
      </c>
      <c r="AN179">
        <f t="array" ref="AN179">IF(VLOOKUP($A179,[1]New!$A$2:$DE$2108,65,FALSE)="High",1,IF(VLOOKUP($A179,[1]New!$A$2:$DE$2108,65,FALSE)="HiAvg",2,IF(VLOOKUP($A179,[1]New!$A$2:$DE$2108,65,FALSE)="Avg",3,IF(VLOOKUP($A179,[1]New!$A$2:$DE$2108,65,FALSE)="LoAvg",4,5))))</f>
        <v>3</v>
      </c>
      <c r="AO179" t="str">
        <f t="array" ref="AO179">VLOOKUP($A179,[1]New!$A$2:$DE$2108,66,FALSE)</f>
        <v>Number and Operations</v>
      </c>
      <c r="AR179">
        <f t="array" ref="AR179">VLOOKUP($A179,[1]New!$A$2:$DE$2108,67,FALSE)</f>
        <v>200</v>
      </c>
      <c r="AV179">
        <f t="array" ref="AV179">IF(VLOOKUP($A179,[1]New!$A$2:$DE$2108,70,FALSE)="High",1,IF(VLOOKUP($A179,[1]New!$A$2:$DE$2108,70,FALSE)="HiAvg",2,IF(VLOOKUP($A179,[1]New!$A$2:$DE$2108,70,FALSE)="Avg",3,IF(VLOOKUP($A179,[1]New!$A$2:$DE$2108,70,FALSE)="LoAvg",4,5))))</f>
        <v>4</v>
      </c>
      <c r="AW179" t="str">
        <f t="array" ref="AW179">VLOOKUP($A179,[1]New!$A$2:$DE$2108,71,FALSE)</f>
        <v>Measurement and Data</v>
      </c>
      <c r="AZ179">
        <f t="array" ref="AZ179">VLOOKUP($A179,[1]New!$A$2:$DE$2108,72,FALSE)</f>
        <v>209</v>
      </c>
      <c r="BD179">
        <f t="array" ref="BD179">IF(VLOOKUP($A179,[1]New!$A$2:$DE$2108,75,FALSE)="High",1,IF(VLOOKUP($A179,[1]New!$A$2:$DE$2108,75,FALSE)="HiAvg",2,IF(VLOOKUP($A179,[1]New!$A$2:$DE$2108,75,FALSE)="Avg",3,IF(VLOOKUP($A179,[1]New!$A$2:$DE$2108,75,FALSE)="LoAvg",4,5))))</f>
        <v>2</v>
      </c>
      <c r="BE179" t="str">
        <f t="array" ref="BE179">IF(VLOOKUP($A179,[1]New!$A$2:$DE$2108,76,FALSE)="","",VLOOKUP($A179,[1]New!$A$2:$DE$2108,76,FALSE))</f>
        <v>Geometry</v>
      </c>
      <c r="BH179">
        <f t="array" ref="BH179">IF(VLOOKUP($A179,[1]New!$A$2:$DE$2108,77,FALSE)="","",VLOOKUP($A179,[1]New!$A$2:$DE$2108,77,FALSE))</f>
        <v>200</v>
      </c>
      <c r="BL179">
        <f t="array" ref="BL179">IF(VLOOKUP($A179,[1]New!$A$2:$DE$2108,80,FALSE)="High",1,IF(VLOOKUP($A179,[1]New!$A$2:$DE$2108,80,FALSE)="HiAvg",2,IF(VLOOKUP($A179,[1]New!$A$2:$DE$2108,80,FALSE)="Avg",3,IF(VLOOKUP($A179,[1]New!$A$2:$DE$2108,80,FALSE)="LoAvg",4,IF(VLOOKUP($A179,[1]New!$A$2:$DE$2108,80,FALSE)="Low",5,"")))))</f>
        <v>4</v>
      </c>
    </row>
    <row r="180" spans="1:64" x14ac:dyDescent="0.2">
      <c r="A180" s="7" t="s">
        <v>303</v>
      </c>
      <c r="B180">
        <v>2015</v>
      </c>
      <c r="C180" t="s">
        <v>2233</v>
      </c>
      <c r="D180" t="str">
        <f t="array" ref="D180">VLOOKUP($A180,[1]New!$A$2:$DE$2108,5,FALSE)</f>
        <v>Language Usage</v>
      </c>
      <c r="E180">
        <f t="array" ref="E180">VLOOKUP($A180,[1]New!$A$2:$DE$2108,3,FALSE)</f>
        <v>6056086</v>
      </c>
      <c r="F180" t="str">
        <f t="array" ref="F180">VLOOKUP($A180,[1]New!$A$2:$DE$2108,4,FALSE)</f>
        <v>School 1</v>
      </c>
      <c r="H180">
        <f t="array" ref="H180">VLOOKUP($A180,[1]New!$A$2:$DE$2108,3,FALSE)</f>
        <v>6056086</v>
      </c>
      <c r="Q180">
        <f t="array" ref="Q180">VLOOKUP($A180,[1]New!$A$2:$DE$2108,19,FALSE)</f>
        <v>180</v>
      </c>
      <c r="S180">
        <f t="array" ref="S180">VLOOKUP($A180,[1]New!$A$2:$DE$2108,21,FALSE)</f>
        <v>10</v>
      </c>
      <c r="U180">
        <f t="array" ref="U180">IF(S180&gt;=75,1,IF(AND(S180&gt;=50,S180&lt;75),2,IF(AND(S180&gt;=25,S180&lt;50),3,IF(S180&lt;25,4,"NA"))))</f>
        <v>4</v>
      </c>
      <c r="V180" s="8">
        <f t="array" ref="V180">VLOOKUP($A180,[1]New!$A$2:$DE$2108,17,FALSE)</f>
        <v>42262</v>
      </c>
      <c r="AG180" t="str">
        <f t="array" ref="AG180">VLOOKUP($A180,[1]New!$A$2:$DE$2108,61,FALSE)</f>
        <v>Writing: Plan, Organize, Develop, Revise, Research</v>
      </c>
      <c r="AJ180">
        <f t="array" ref="AJ180">VLOOKUP($A180,[1]New!$A$2:$DE$2108,62,FALSE)</f>
        <v>181</v>
      </c>
      <c r="AN180">
        <f t="array" ref="AN180">IF(VLOOKUP($A180,[1]New!$A$2:$DE$2108,65,FALSE)="High",1,IF(VLOOKUP($A180,[1]New!$A$2:$DE$2108,65,FALSE)="HiAvg",2,IF(VLOOKUP($A180,[1]New!$A$2:$DE$2108,65,FALSE)="Avg",3,IF(VLOOKUP($A180,[1]New!$A$2:$DE$2108,65,FALSE)="LoAvg",4,5))))</f>
        <v>5</v>
      </c>
      <c r="AO180" t="str">
        <f t="array" ref="AO180">VLOOKUP($A180,[1]New!$A$2:$DE$2108,66,FALSE)</f>
        <v>Language: Understand, Edit for Grammar, Usage</v>
      </c>
      <c r="AR180">
        <f t="array" ref="AR180">VLOOKUP($A180,[1]New!$A$2:$DE$2108,67,FALSE)</f>
        <v>169</v>
      </c>
      <c r="AV180">
        <f t="array" ref="AV180">IF(VLOOKUP($A180,[1]New!$A$2:$DE$2108,70,FALSE)="High",1,IF(VLOOKUP($A180,[1]New!$A$2:$DE$2108,70,FALSE)="HiAvg",2,IF(VLOOKUP($A180,[1]New!$A$2:$DE$2108,70,FALSE)="Avg",3,IF(VLOOKUP($A180,[1]New!$A$2:$DE$2108,70,FALSE)="LoAvg",4,5))))</f>
        <v>5</v>
      </c>
      <c r="AW180" t="str">
        <f t="array" ref="AW180">VLOOKUP($A180,[1]New!$A$2:$DE$2108,71,FALSE)</f>
        <v>Language: Understand, Edit Mechanics</v>
      </c>
      <c r="AZ180">
        <f t="array" ref="AZ180">VLOOKUP($A180,[1]New!$A$2:$DE$2108,72,FALSE)</f>
        <v>189</v>
      </c>
      <c r="BD180">
        <f t="array" ref="BD180">IF(VLOOKUP($A180,[1]New!$A$2:$DE$2108,75,FALSE)="High",1,IF(VLOOKUP($A180,[1]New!$A$2:$DE$2108,75,FALSE)="HiAvg",2,IF(VLOOKUP($A180,[1]New!$A$2:$DE$2108,75,FALSE)="Avg",3,IF(VLOOKUP($A180,[1]New!$A$2:$DE$2108,75,FALSE)="LoAvg",4,5))))</f>
        <v>5</v>
      </c>
      <c r="BE180" t="str">
        <f t="array" ref="BE180">IF(VLOOKUP($A180,[1]New!$A$2:$DE$2108,76,FALSE)="","",VLOOKUP($A180,[1]New!$A$2:$DE$2108,76,FALSE))</f>
        <v/>
      </c>
      <c r="BH180" t="str">
        <f t="array" ref="BH180">IF(VLOOKUP($A180,[1]New!$A$2:$DE$2108,77,FALSE)="","",VLOOKUP($A180,[1]New!$A$2:$DE$2108,77,FALSE))</f>
        <v/>
      </c>
      <c r="BL180" t="str">
        <f t="array" ref="BL180">IF(VLOOKUP($A180,[1]New!$A$2:$DE$2108,80,FALSE)="High",1,IF(VLOOKUP($A180,[1]New!$A$2:$DE$2108,80,FALSE)="HiAvg",2,IF(VLOOKUP($A180,[1]New!$A$2:$DE$2108,80,FALSE)="Avg",3,IF(VLOOKUP($A180,[1]New!$A$2:$DE$2108,80,FALSE)="LoAvg",4,IF(VLOOKUP($A180,[1]New!$A$2:$DE$2108,80,FALSE)="Low",5,"")))))</f>
        <v/>
      </c>
    </row>
    <row r="181" spans="1:64" x14ac:dyDescent="0.2">
      <c r="A181" s="7" t="s">
        <v>304</v>
      </c>
      <c r="B181">
        <v>2015</v>
      </c>
      <c r="C181" t="s">
        <v>2233</v>
      </c>
      <c r="D181" t="str">
        <f t="array" ref="D181">VLOOKUP($A181,[1]New!$A$2:$DE$2108,5,FALSE)</f>
        <v>Mathematics</v>
      </c>
      <c r="E181">
        <f t="array" ref="E181">VLOOKUP($A181,[1]New!$A$2:$DE$2108,3,FALSE)</f>
        <v>6056086</v>
      </c>
      <c r="F181" t="str">
        <f t="array" ref="F181">VLOOKUP($A181,[1]New!$A$2:$DE$2108,4,FALSE)</f>
        <v>School 1</v>
      </c>
      <c r="H181">
        <f t="array" ref="H181">VLOOKUP($A181,[1]New!$A$2:$DE$2108,3,FALSE)</f>
        <v>6056086</v>
      </c>
      <c r="Q181">
        <f t="array" ref="Q181">VLOOKUP($A181,[1]New!$A$2:$DE$2108,19,FALSE)</f>
        <v>193</v>
      </c>
      <c r="S181">
        <f t="array" ref="S181">VLOOKUP($A181,[1]New!$A$2:$DE$2108,21,FALSE)</f>
        <v>26</v>
      </c>
      <c r="U181">
        <f t="array" ref="U181">IF(S181&gt;=75,1,IF(AND(S181&gt;=50,S181&lt;75),2,IF(AND(S181&gt;=25,S181&lt;50),3,IF(S181&lt;25,4,"NA"))))</f>
        <v>3</v>
      </c>
      <c r="V181" s="8">
        <f t="array" ref="V181">VLOOKUP($A181,[1]New!$A$2:$DE$2108,17,FALSE)</f>
        <v>42269</v>
      </c>
      <c r="AG181" t="str">
        <f t="array" ref="AG181">VLOOKUP($A181,[1]New!$A$2:$DE$2108,61,FALSE)</f>
        <v>Operations and Algebraic Thinking</v>
      </c>
      <c r="AJ181">
        <f t="array" ref="AJ181">VLOOKUP($A181,[1]New!$A$2:$DE$2108,62,FALSE)</f>
        <v>192</v>
      </c>
      <c r="AN181">
        <f t="array" ref="AN181">IF(VLOOKUP($A181,[1]New!$A$2:$DE$2108,65,FALSE)="High",1,IF(VLOOKUP($A181,[1]New!$A$2:$DE$2108,65,FALSE)="HiAvg",2,IF(VLOOKUP($A181,[1]New!$A$2:$DE$2108,65,FALSE)="Avg",3,IF(VLOOKUP($A181,[1]New!$A$2:$DE$2108,65,FALSE)="LoAvg",4,5))))</f>
        <v>5</v>
      </c>
      <c r="AO181" t="str">
        <f t="array" ref="AO181">VLOOKUP($A181,[1]New!$A$2:$DE$2108,66,FALSE)</f>
        <v>Number and Operations</v>
      </c>
      <c r="AR181">
        <f t="array" ref="AR181">VLOOKUP($A181,[1]New!$A$2:$DE$2108,67,FALSE)</f>
        <v>180</v>
      </c>
      <c r="AV181">
        <f t="array" ref="AV181">IF(VLOOKUP($A181,[1]New!$A$2:$DE$2108,70,FALSE)="High",1,IF(VLOOKUP($A181,[1]New!$A$2:$DE$2108,70,FALSE)="HiAvg",2,IF(VLOOKUP($A181,[1]New!$A$2:$DE$2108,70,FALSE)="Avg",3,IF(VLOOKUP($A181,[1]New!$A$2:$DE$2108,70,FALSE)="LoAvg",4,5))))</f>
        <v>5</v>
      </c>
      <c r="AW181" t="str">
        <f t="array" ref="AW181">VLOOKUP($A181,[1]New!$A$2:$DE$2108,71,FALSE)</f>
        <v>Measurement and Data</v>
      </c>
      <c r="AZ181">
        <f t="array" ref="AZ181">VLOOKUP($A181,[1]New!$A$2:$DE$2108,72,FALSE)</f>
        <v>200</v>
      </c>
      <c r="BD181">
        <f t="array" ref="BD181">IF(VLOOKUP($A181,[1]New!$A$2:$DE$2108,75,FALSE)="High",1,IF(VLOOKUP($A181,[1]New!$A$2:$DE$2108,75,FALSE)="HiAvg",2,IF(VLOOKUP($A181,[1]New!$A$2:$DE$2108,75,FALSE)="Avg",3,IF(VLOOKUP($A181,[1]New!$A$2:$DE$2108,75,FALSE)="LoAvg",4,5))))</f>
        <v>4</v>
      </c>
      <c r="BE181" t="str">
        <f t="array" ref="BE181">IF(VLOOKUP($A181,[1]New!$A$2:$DE$2108,76,FALSE)="","",VLOOKUP($A181,[1]New!$A$2:$DE$2108,76,FALSE))</f>
        <v>Geometry</v>
      </c>
      <c r="BH181">
        <f t="array" ref="BH181">IF(VLOOKUP($A181,[1]New!$A$2:$DE$2108,77,FALSE)="","",VLOOKUP($A181,[1]New!$A$2:$DE$2108,77,FALSE))</f>
        <v>201</v>
      </c>
      <c r="BL181">
        <f t="array" ref="BL181">IF(VLOOKUP($A181,[1]New!$A$2:$DE$2108,80,FALSE)="High",1,IF(VLOOKUP($A181,[1]New!$A$2:$DE$2108,80,FALSE)="HiAvg",2,IF(VLOOKUP($A181,[1]New!$A$2:$DE$2108,80,FALSE)="Avg",3,IF(VLOOKUP($A181,[1]New!$A$2:$DE$2108,80,FALSE)="LoAvg",4,IF(VLOOKUP($A181,[1]New!$A$2:$DE$2108,80,FALSE)="Low",5,"")))))</f>
        <v>3</v>
      </c>
    </row>
    <row r="182" spans="1:64" x14ac:dyDescent="0.2">
      <c r="A182" s="7" t="s">
        <v>305</v>
      </c>
      <c r="B182">
        <v>2015</v>
      </c>
      <c r="C182" t="s">
        <v>2233</v>
      </c>
      <c r="D182" t="str">
        <f t="array" ref="D182">VLOOKUP($A182,[1]New!$A$2:$DE$2108,5,FALSE)</f>
        <v>Reading</v>
      </c>
      <c r="E182">
        <f t="array" ref="E182">VLOOKUP($A182,[1]New!$A$2:$DE$2108,3,FALSE)</f>
        <v>6056086</v>
      </c>
      <c r="F182" t="str">
        <f t="array" ref="F182">VLOOKUP($A182,[1]New!$A$2:$DE$2108,4,FALSE)</f>
        <v>School 1</v>
      </c>
      <c r="H182">
        <f t="array" ref="H182">VLOOKUP($A182,[1]New!$A$2:$DE$2108,3,FALSE)</f>
        <v>6056086</v>
      </c>
      <c r="Q182">
        <f t="array" ref="Q182">VLOOKUP($A182,[1]New!$A$2:$DE$2108,19,FALSE)</f>
        <v>183</v>
      </c>
      <c r="S182">
        <f t="array" ref="S182">VLOOKUP($A182,[1]New!$A$2:$DE$2108,21,FALSE)</f>
        <v>17</v>
      </c>
      <c r="U182">
        <f t="array" ref="U182">IF(S182&gt;=75,1,IF(AND(S182&gt;=50,S182&lt;75),2,IF(AND(S182&gt;=25,S182&lt;50),3,IF(S182&lt;25,4,"NA"))))</f>
        <v>4</v>
      </c>
      <c r="V182" s="8">
        <f t="array" ref="V182">VLOOKUP($A182,[1]New!$A$2:$DE$2108,17,FALSE)</f>
        <v>42256</v>
      </c>
      <c r="AG182" t="str">
        <f t="array" ref="AG182">VLOOKUP($A182,[1]New!$A$2:$DE$2108,61,FALSE)</f>
        <v>Literature</v>
      </c>
      <c r="AJ182">
        <f t="array" ref="AJ182">VLOOKUP($A182,[1]New!$A$2:$DE$2108,62,FALSE)</f>
        <v>177</v>
      </c>
      <c r="AN182">
        <f t="array" ref="AN182">IF(VLOOKUP($A182,[1]New!$A$2:$DE$2108,65,FALSE)="High",1,IF(VLOOKUP($A182,[1]New!$A$2:$DE$2108,65,FALSE)="HiAvg",2,IF(VLOOKUP($A182,[1]New!$A$2:$DE$2108,65,FALSE)="Avg",3,IF(VLOOKUP($A182,[1]New!$A$2:$DE$2108,65,FALSE)="LoAvg",4,5))))</f>
        <v>5</v>
      </c>
      <c r="AO182" t="str">
        <f t="array" ref="AO182">VLOOKUP($A182,[1]New!$A$2:$DE$2108,66,FALSE)</f>
        <v>Informational Text</v>
      </c>
      <c r="AR182">
        <f t="array" ref="AR182">VLOOKUP($A182,[1]New!$A$2:$DE$2108,67,FALSE)</f>
        <v>187</v>
      </c>
      <c r="AV182">
        <f t="array" ref="AV182">IF(VLOOKUP($A182,[1]New!$A$2:$DE$2108,70,FALSE)="High",1,IF(VLOOKUP($A182,[1]New!$A$2:$DE$2108,70,FALSE)="HiAvg",2,IF(VLOOKUP($A182,[1]New!$A$2:$DE$2108,70,FALSE)="Avg",3,IF(VLOOKUP($A182,[1]New!$A$2:$DE$2108,70,FALSE)="LoAvg",4,5))))</f>
        <v>5</v>
      </c>
      <c r="AW182" t="str">
        <f t="array" ref="AW182">VLOOKUP($A182,[1]New!$A$2:$DE$2108,71,FALSE)</f>
        <v>Vocabulary Acquisition and Use</v>
      </c>
      <c r="AZ182">
        <f t="array" ref="AZ182">VLOOKUP($A182,[1]New!$A$2:$DE$2108,72,FALSE)</f>
        <v>184</v>
      </c>
      <c r="BD182">
        <f t="array" ref="BD182">IF(VLOOKUP($A182,[1]New!$A$2:$DE$2108,75,FALSE)="High",1,IF(VLOOKUP($A182,[1]New!$A$2:$DE$2108,75,FALSE)="HiAvg",2,IF(VLOOKUP($A182,[1]New!$A$2:$DE$2108,75,FALSE)="Avg",3,IF(VLOOKUP($A182,[1]New!$A$2:$DE$2108,75,FALSE)="LoAvg",4,5))))</f>
        <v>5</v>
      </c>
      <c r="BE182" t="str">
        <f t="array" ref="BE182">IF(VLOOKUP($A182,[1]New!$A$2:$DE$2108,76,FALSE)="","",VLOOKUP($A182,[1]New!$A$2:$DE$2108,76,FALSE))</f>
        <v/>
      </c>
      <c r="BH182" t="str">
        <f t="array" ref="BH182">IF(VLOOKUP($A182,[1]New!$A$2:$DE$2108,77,FALSE)="","",VLOOKUP($A182,[1]New!$A$2:$DE$2108,77,FALSE))</f>
        <v/>
      </c>
      <c r="BL182" t="str">
        <f t="array" ref="BL182">IF(VLOOKUP($A182,[1]New!$A$2:$DE$2108,80,FALSE)="High",1,IF(VLOOKUP($A182,[1]New!$A$2:$DE$2108,80,FALSE)="HiAvg",2,IF(VLOOKUP($A182,[1]New!$A$2:$DE$2108,80,FALSE)="Avg",3,IF(VLOOKUP($A182,[1]New!$A$2:$DE$2108,80,FALSE)="LoAvg",4,IF(VLOOKUP($A182,[1]New!$A$2:$DE$2108,80,FALSE)="Low",5,"")))))</f>
        <v/>
      </c>
    </row>
    <row r="183" spans="1:64" x14ac:dyDescent="0.2">
      <c r="A183" s="7" t="s">
        <v>306</v>
      </c>
      <c r="B183">
        <v>2015</v>
      </c>
      <c r="C183" t="s">
        <v>2233</v>
      </c>
      <c r="D183" t="str">
        <f t="array" ref="D183">VLOOKUP($A183,[1]New!$A$2:$DE$2108,5,FALSE)</f>
        <v>Language Usage</v>
      </c>
      <c r="E183">
        <f t="array" ref="E183">VLOOKUP($A183,[1]New!$A$2:$DE$2108,3,FALSE)</f>
        <v>6056087</v>
      </c>
      <c r="F183" t="str">
        <f t="array" ref="F183">VLOOKUP($A183,[1]New!$A$2:$DE$2108,4,FALSE)</f>
        <v>School 1</v>
      </c>
      <c r="H183">
        <f t="array" ref="H183">VLOOKUP($A183,[1]New!$A$2:$DE$2108,3,FALSE)</f>
        <v>6056087</v>
      </c>
      <c r="Q183">
        <f t="array" ref="Q183">VLOOKUP($A183,[1]New!$A$2:$DE$2108,19,FALSE)</f>
        <v>197</v>
      </c>
      <c r="S183">
        <f t="array" ref="S183">VLOOKUP($A183,[1]New!$A$2:$DE$2108,21,FALSE)</f>
        <v>45</v>
      </c>
      <c r="U183">
        <f t="array" ref="U183">IF(S183&gt;=75,1,IF(AND(S183&gt;=50,S183&lt;75),2,IF(AND(S183&gt;=25,S183&lt;50),3,IF(S183&lt;25,4,"NA"))))</f>
        <v>3</v>
      </c>
      <c r="V183" s="8">
        <f t="array" ref="V183">VLOOKUP($A183,[1]New!$A$2:$DE$2108,17,FALSE)</f>
        <v>42261</v>
      </c>
      <c r="AG183" t="str">
        <f t="array" ref="AG183">VLOOKUP($A183,[1]New!$A$2:$DE$2108,61,FALSE)</f>
        <v>Writing: Plan, Organize, Develop, Revise, Research</v>
      </c>
      <c r="AJ183">
        <f t="array" ref="AJ183">VLOOKUP($A183,[1]New!$A$2:$DE$2108,62,FALSE)</f>
        <v>198</v>
      </c>
      <c r="AN183">
        <f t="array" ref="AN183">IF(VLOOKUP($A183,[1]New!$A$2:$DE$2108,65,FALSE)="High",1,IF(VLOOKUP($A183,[1]New!$A$2:$DE$2108,65,FALSE)="HiAvg",2,IF(VLOOKUP($A183,[1]New!$A$2:$DE$2108,65,FALSE)="Avg",3,IF(VLOOKUP($A183,[1]New!$A$2:$DE$2108,65,FALSE)="LoAvg",4,5))))</f>
        <v>3</v>
      </c>
      <c r="AO183" t="str">
        <f t="array" ref="AO183">VLOOKUP($A183,[1]New!$A$2:$DE$2108,66,FALSE)</f>
        <v>Language: Understand, Edit for Grammar, Usage</v>
      </c>
      <c r="AR183">
        <f t="array" ref="AR183">VLOOKUP($A183,[1]New!$A$2:$DE$2108,67,FALSE)</f>
        <v>189</v>
      </c>
      <c r="AV183">
        <f t="array" ref="AV183">IF(VLOOKUP($A183,[1]New!$A$2:$DE$2108,70,FALSE)="High",1,IF(VLOOKUP($A183,[1]New!$A$2:$DE$2108,70,FALSE)="HiAvg",2,IF(VLOOKUP($A183,[1]New!$A$2:$DE$2108,70,FALSE)="Avg",3,IF(VLOOKUP($A183,[1]New!$A$2:$DE$2108,70,FALSE)="LoAvg",4,5))))</f>
        <v>5</v>
      </c>
      <c r="AW183" t="str">
        <f t="array" ref="AW183">VLOOKUP($A183,[1]New!$A$2:$DE$2108,71,FALSE)</f>
        <v>Language: Understand, Edit Mechanics</v>
      </c>
      <c r="AZ183">
        <f t="array" ref="AZ183">VLOOKUP($A183,[1]New!$A$2:$DE$2108,72,FALSE)</f>
        <v>205</v>
      </c>
      <c r="BD183">
        <f t="array" ref="BD183">IF(VLOOKUP($A183,[1]New!$A$2:$DE$2108,75,FALSE)="High",1,IF(VLOOKUP($A183,[1]New!$A$2:$DE$2108,75,FALSE)="HiAvg",2,IF(VLOOKUP($A183,[1]New!$A$2:$DE$2108,75,FALSE)="Avg",3,IF(VLOOKUP($A183,[1]New!$A$2:$DE$2108,75,FALSE)="LoAvg",4,5))))</f>
        <v>2</v>
      </c>
      <c r="BE183" t="str">
        <f t="array" ref="BE183">IF(VLOOKUP($A183,[1]New!$A$2:$DE$2108,76,FALSE)="","",VLOOKUP($A183,[1]New!$A$2:$DE$2108,76,FALSE))</f>
        <v/>
      </c>
      <c r="BH183" t="str">
        <f t="array" ref="BH183">IF(VLOOKUP($A183,[1]New!$A$2:$DE$2108,77,FALSE)="","",VLOOKUP($A183,[1]New!$A$2:$DE$2108,77,FALSE))</f>
        <v/>
      </c>
      <c r="BL183" t="str">
        <f t="array" ref="BL183">IF(VLOOKUP($A183,[1]New!$A$2:$DE$2108,80,FALSE)="High",1,IF(VLOOKUP($A183,[1]New!$A$2:$DE$2108,80,FALSE)="HiAvg",2,IF(VLOOKUP($A183,[1]New!$A$2:$DE$2108,80,FALSE)="Avg",3,IF(VLOOKUP($A183,[1]New!$A$2:$DE$2108,80,FALSE)="LoAvg",4,IF(VLOOKUP($A183,[1]New!$A$2:$DE$2108,80,FALSE)="Low",5,"")))))</f>
        <v/>
      </c>
    </row>
    <row r="184" spans="1:64" x14ac:dyDescent="0.2">
      <c r="A184" s="7" t="s">
        <v>307</v>
      </c>
      <c r="B184">
        <v>2015</v>
      </c>
      <c r="C184" t="s">
        <v>2233</v>
      </c>
      <c r="D184" t="str">
        <f t="array" ref="D184">VLOOKUP($A184,[1]New!$A$2:$DE$2108,5,FALSE)</f>
        <v>Mathematics</v>
      </c>
      <c r="E184">
        <f t="array" ref="E184">VLOOKUP($A184,[1]New!$A$2:$DE$2108,3,FALSE)</f>
        <v>6056087</v>
      </c>
      <c r="F184" t="str">
        <f t="array" ref="F184">VLOOKUP($A184,[1]New!$A$2:$DE$2108,4,FALSE)</f>
        <v>School 1</v>
      </c>
      <c r="H184">
        <f t="array" ref="H184">VLOOKUP($A184,[1]New!$A$2:$DE$2108,3,FALSE)</f>
        <v>6056087</v>
      </c>
      <c r="Q184">
        <f t="array" ref="Q184">VLOOKUP($A184,[1]New!$A$2:$DE$2108,19,FALSE)</f>
        <v>185</v>
      </c>
      <c r="S184">
        <f t="array" ref="S184">VLOOKUP($A184,[1]New!$A$2:$DE$2108,21,FALSE)</f>
        <v>11</v>
      </c>
      <c r="U184">
        <f t="array" ref="U184">IF(S184&gt;=75,1,IF(AND(S184&gt;=50,S184&lt;75),2,IF(AND(S184&gt;=25,S184&lt;50),3,IF(S184&lt;25,4,"NA"))))</f>
        <v>4</v>
      </c>
      <c r="V184" s="8">
        <f t="array" ref="V184">VLOOKUP($A184,[1]New!$A$2:$DE$2108,17,FALSE)</f>
        <v>42272</v>
      </c>
      <c r="AG184" t="str">
        <f t="array" ref="AG184">VLOOKUP($A184,[1]New!$A$2:$DE$2108,61,FALSE)</f>
        <v>Operations and Algebraic Thinking</v>
      </c>
      <c r="AJ184">
        <f t="array" ref="AJ184">VLOOKUP($A184,[1]New!$A$2:$DE$2108,62,FALSE)</f>
        <v>179</v>
      </c>
      <c r="AN184">
        <f t="array" ref="AN184">IF(VLOOKUP($A184,[1]New!$A$2:$DE$2108,65,FALSE)="High",1,IF(VLOOKUP($A184,[1]New!$A$2:$DE$2108,65,FALSE)="HiAvg",2,IF(VLOOKUP($A184,[1]New!$A$2:$DE$2108,65,FALSE)="Avg",3,IF(VLOOKUP($A184,[1]New!$A$2:$DE$2108,65,FALSE)="LoAvg",4,5))))</f>
        <v>5</v>
      </c>
      <c r="AO184" t="str">
        <f t="array" ref="AO184">VLOOKUP($A184,[1]New!$A$2:$DE$2108,66,FALSE)</f>
        <v>Number and Operations</v>
      </c>
      <c r="AR184">
        <f t="array" ref="AR184">VLOOKUP($A184,[1]New!$A$2:$DE$2108,67,FALSE)</f>
        <v>189</v>
      </c>
      <c r="AV184">
        <f t="array" ref="AV184">IF(VLOOKUP($A184,[1]New!$A$2:$DE$2108,70,FALSE)="High",1,IF(VLOOKUP($A184,[1]New!$A$2:$DE$2108,70,FALSE)="HiAvg",2,IF(VLOOKUP($A184,[1]New!$A$2:$DE$2108,70,FALSE)="Avg",3,IF(VLOOKUP($A184,[1]New!$A$2:$DE$2108,70,FALSE)="LoAvg",4,5))))</f>
        <v>5</v>
      </c>
      <c r="AW184" t="str">
        <f t="array" ref="AW184">VLOOKUP($A184,[1]New!$A$2:$DE$2108,71,FALSE)</f>
        <v>Measurement and Data</v>
      </c>
      <c r="AZ184">
        <f t="array" ref="AZ184">VLOOKUP($A184,[1]New!$A$2:$DE$2108,72,FALSE)</f>
        <v>185</v>
      </c>
      <c r="BD184">
        <f t="array" ref="BD184">IF(VLOOKUP($A184,[1]New!$A$2:$DE$2108,75,FALSE)="High",1,IF(VLOOKUP($A184,[1]New!$A$2:$DE$2108,75,FALSE)="HiAvg",2,IF(VLOOKUP($A184,[1]New!$A$2:$DE$2108,75,FALSE)="Avg",3,IF(VLOOKUP($A184,[1]New!$A$2:$DE$2108,75,FALSE)="LoAvg",4,5))))</f>
        <v>5</v>
      </c>
      <c r="BE184" t="str">
        <f t="array" ref="BE184">IF(VLOOKUP($A184,[1]New!$A$2:$DE$2108,76,FALSE)="","",VLOOKUP($A184,[1]New!$A$2:$DE$2108,76,FALSE))</f>
        <v>Geometry</v>
      </c>
      <c r="BH184">
        <f t="array" ref="BH184">IF(VLOOKUP($A184,[1]New!$A$2:$DE$2108,77,FALSE)="","",VLOOKUP($A184,[1]New!$A$2:$DE$2108,77,FALSE))</f>
        <v>189</v>
      </c>
      <c r="BL184">
        <f t="array" ref="BL184">IF(VLOOKUP($A184,[1]New!$A$2:$DE$2108,80,FALSE)="High",1,IF(VLOOKUP($A184,[1]New!$A$2:$DE$2108,80,FALSE)="HiAvg",2,IF(VLOOKUP($A184,[1]New!$A$2:$DE$2108,80,FALSE)="Avg",3,IF(VLOOKUP($A184,[1]New!$A$2:$DE$2108,80,FALSE)="LoAvg",4,IF(VLOOKUP($A184,[1]New!$A$2:$DE$2108,80,FALSE)="Low",5,"")))))</f>
        <v>5</v>
      </c>
    </row>
    <row r="185" spans="1:64" x14ac:dyDescent="0.2">
      <c r="A185" s="7" t="s">
        <v>308</v>
      </c>
      <c r="B185">
        <v>2015</v>
      </c>
      <c r="C185" t="s">
        <v>2233</v>
      </c>
      <c r="D185" t="str">
        <f t="array" ref="D185">VLOOKUP($A185,[1]New!$A$2:$DE$2108,5,FALSE)</f>
        <v>Reading</v>
      </c>
      <c r="E185">
        <f t="array" ref="E185">VLOOKUP($A185,[1]New!$A$2:$DE$2108,3,FALSE)</f>
        <v>6056087</v>
      </c>
      <c r="F185" t="str">
        <f t="array" ref="F185">VLOOKUP($A185,[1]New!$A$2:$DE$2108,4,FALSE)</f>
        <v>School 1</v>
      </c>
      <c r="H185">
        <f t="array" ref="H185">VLOOKUP($A185,[1]New!$A$2:$DE$2108,3,FALSE)</f>
        <v>6056087</v>
      </c>
      <c r="Q185">
        <f t="array" ref="Q185">VLOOKUP($A185,[1]New!$A$2:$DE$2108,19,FALSE)</f>
        <v>195</v>
      </c>
      <c r="S185">
        <f t="array" ref="S185">VLOOKUP($A185,[1]New!$A$2:$DE$2108,21,FALSE)</f>
        <v>42</v>
      </c>
      <c r="U185">
        <f t="array" ref="U185">IF(S185&gt;=75,1,IF(AND(S185&gt;=50,S185&lt;75),2,IF(AND(S185&gt;=25,S185&lt;50),3,IF(S185&lt;25,4,"NA"))))</f>
        <v>3</v>
      </c>
      <c r="V185" s="8">
        <f t="array" ref="V185">VLOOKUP($A185,[1]New!$A$2:$DE$2108,17,FALSE)</f>
        <v>42262</v>
      </c>
      <c r="AG185" t="str">
        <f t="array" ref="AG185">VLOOKUP($A185,[1]New!$A$2:$DE$2108,61,FALSE)</f>
        <v>Literature</v>
      </c>
      <c r="AJ185">
        <f t="array" ref="AJ185">VLOOKUP($A185,[1]New!$A$2:$DE$2108,62,FALSE)</f>
        <v>190</v>
      </c>
      <c r="AN185">
        <f t="array" ref="AN185">IF(VLOOKUP($A185,[1]New!$A$2:$DE$2108,65,FALSE)="High",1,IF(VLOOKUP($A185,[1]New!$A$2:$DE$2108,65,FALSE)="HiAvg",2,IF(VLOOKUP($A185,[1]New!$A$2:$DE$2108,65,FALSE)="Avg",3,IF(VLOOKUP($A185,[1]New!$A$2:$DE$2108,65,FALSE)="LoAvg",4,5))))</f>
        <v>4</v>
      </c>
      <c r="AO185" t="str">
        <f t="array" ref="AO185">VLOOKUP($A185,[1]New!$A$2:$DE$2108,66,FALSE)</f>
        <v>Informational Text</v>
      </c>
      <c r="AR185">
        <f t="array" ref="AR185">VLOOKUP($A185,[1]New!$A$2:$DE$2108,67,FALSE)</f>
        <v>204</v>
      </c>
      <c r="AV185">
        <f t="array" ref="AV185">IF(VLOOKUP($A185,[1]New!$A$2:$DE$2108,70,FALSE)="High",1,IF(VLOOKUP($A185,[1]New!$A$2:$DE$2108,70,FALSE)="HiAvg",2,IF(VLOOKUP($A185,[1]New!$A$2:$DE$2108,70,FALSE)="Avg",3,IF(VLOOKUP($A185,[1]New!$A$2:$DE$2108,70,FALSE)="LoAvg",4,5))))</f>
        <v>2</v>
      </c>
      <c r="AW185" t="str">
        <f t="array" ref="AW185">VLOOKUP($A185,[1]New!$A$2:$DE$2108,71,FALSE)</f>
        <v>Vocabulary Acquisition and Use</v>
      </c>
      <c r="AZ185">
        <f t="array" ref="AZ185">VLOOKUP($A185,[1]New!$A$2:$DE$2108,72,FALSE)</f>
        <v>192</v>
      </c>
      <c r="BD185">
        <f t="array" ref="BD185">IF(VLOOKUP($A185,[1]New!$A$2:$DE$2108,75,FALSE)="High",1,IF(VLOOKUP($A185,[1]New!$A$2:$DE$2108,75,FALSE)="HiAvg",2,IF(VLOOKUP($A185,[1]New!$A$2:$DE$2108,75,FALSE)="Avg",3,IF(VLOOKUP($A185,[1]New!$A$2:$DE$2108,75,FALSE)="LoAvg",4,5))))</f>
        <v>4</v>
      </c>
      <c r="BE185" t="str">
        <f t="array" ref="BE185">IF(VLOOKUP($A185,[1]New!$A$2:$DE$2108,76,FALSE)="","",VLOOKUP($A185,[1]New!$A$2:$DE$2108,76,FALSE))</f>
        <v/>
      </c>
      <c r="BH185" t="str">
        <f t="array" ref="BH185">IF(VLOOKUP($A185,[1]New!$A$2:$DE$2108,77,FALSE)="","",VLOOKUP($A185,[1]New!$A$2:$DE$2108,77,FALSE))</f>
        <v/>
      </c>
      <c r="BL185" t="str">
        <f t="array" ref="BL185">IF(VLOOKUP($A185,[1]New!$A$2:$DE$2108,80,FALSE)="High",1,IF(VLOOKUP($A185,[1]New!$A$2:$DE$2108,80,FALSE)="HiAvg",2,IF(VLOOKUP($A185,[1]New!$A$2:$DE$2108,80,FALSE)="Avg",3,IF(VLOOKUP($A185,[1]New!$A$2:$DE$2108,80,FALSE)="LoAvg",4,IF(VLOOKUP($A185,[1]New!$A$2:$DE$2108,80,FALSE)="Low",5,"")))))</f>
        <v/>
      </c>
    </row>
    <row r="186" spans="1:64" x14ac:dyDescent="0.2">
      <c r="A186" s="7" t="s">
        <v>309</v>
      </c>
      <c r="B186">
        <v>2015</v>
      </c>
      <c r="C186" t="s">
        <v>2233</v>
      </c>
      <c r="D186" t="str">
        <f t="array" ref="D186">VLOOKUP($A186,[1]New!$A$2:$DE$2108,5,FALSE)</f>
        <v>Language Usage</v>
      </c>
      <c r="E186">
        <f t="array" ref="E186">VLOOKUP($A186,[1]New!$A$2:$DE$2108,3,FALSE)</f>
        <v>6056088</v>
      </c>
      <c r="F186" t="str">
        <f t="array" ref="F186">VLOOKUP($A186,[1]New!$A$2:$DE$2108,4,FALSE)</f>
        <v>School 1</v>
      </c>
      <c r="H186">
        <f t="array" ref="H186">VLOOKUP($A186,[1]New!$A$2:$DE$2108,3,FALSE)</f>
        <v>6056088</v>
      </c>
      <c r="Q186">
        <f t="array" ref="Q186">VLOOKUP($A186,[1]New!$A$2:$DE$2108,19,FALSE)</f>
        <v>210</v>
      </c>
      <c r="S186">
        <f t="array" ref="S186">VLOOKUP($A186,[1]New!$A$2:$DE$2108,21,FALSE)</f>
        <v>78</v>
      </c>
      <c r="U186">
        <f t="array" ref="U186">IF(S186&gt;=75,1,IF(AND(S186&gt;=50,S186&lt;75),2,IF(AND(S186&gt;=25,S186&lt;50),3,IF(S186&lt;25,4,"NA"))))</f>
        <v>1</v>
      </c>
      <c r="V186" s="8">
        <f t="array" ref="V186">VLOOKUP($A186,[1]New!$A$2:$DE$2108,17,FALSE)</f>
        <v>42262</v>
      </c>
      <c r="AG186" t="str">
        <f t="array" ref="AG186">VLOOKUP($A186,[1]New!$A$2:$DE$2108,61,FALSE)</f>
        <v>Writing: Plan, Organize, Develop, Revise, Research</v>
      </c>
      <c r="AJ186">
        <f t="array" ref="AJ186">VLOOKUP($A186,[1]New!$A$2:$DE$2108,62,FALSE)</f>
        <v>214</v>
      </c>
      <c r="AN186">
        <f t="array" ref="AN186">IF(VLOOKUP($A186,[1]New!$A$2:$DE$2108,65,FALSE)="High",1,IF(VLOOKUP($A186,[1]New!$A$2:$DE$2108,65,FALSE)="HiAvg",2,IF(VLOOKUP($A186,[1]New!$A$2:$DE$2108,65,FALSE)="Avg",3,IF(VLOOKUP($A186,[1]New!$A$2:$DE$2108,65,FALSE)="LoAvg",4,5))))</f>
        <v>1</v>
      </c>
      <c r="AO186" t="str">
        <f t="array" ref="AO186">VLOOKUP($A186,[1]New!$A$2:$DE$2108,66,FALSE)</f>
        <v>Language: Understand, Edit for Grammar, Usage</v>
      </c>
      <c r="AR186">
        <f t="array" ref="AR186">VLOOKUP($A186,[1]New!$A$2:$DE$2108,67,FALSE)</f>
        <v>210</v>
      </c>
      <c r="AV186">
        <f t="array" ref="AV186">IF(VLOOKUP($A186,[1]New!$A$2:$DE$2108,70,FALSE)="High",1,IF(VLOOKUP($A186,[1]New!$A$2:$DE$2108,70,FALSE)="HiAvg",2,IF(VLOOKUP($A186,[1]New!$A$2:$DE$2108,70,FALSE)="Avg",3,IF(VLOOKUP($A186,[1]New!$A$2:$DE$2108,70,FALSE)="LoAvg",4,5))))</f>
        <v>2</v>
      </c>
      <c r="AW186" t="str">
        <f t="array" ref="AW186">VLOOKUP($A186,[1]New!$A$2:$DE$2108,71,FALSE)</f>
        <v>Language: Understand, Edit Mechanics</v>
      </c>
      <c r="AZ186">
        <f t="array" ref="AZ186">VLOOKUP($A186,[1]New!$A$2:$DE$2108,72,FALSE)</f>
        <v>206</v>
      </c>
      <c r="BD186">
        <f t="array" ref="BD186">IF(VLOOKUP($A186,[1]New!$A$2:$DE$2108,75,FALSE)="High",1,IF(VLOOKUP($A186,[1]New!$A$2:$DE$2108,75,FALSE)="HiAvg",2,IF(VLOOKUP($A186,[1]New!$A$2:$DE$2108,75,FALSE)="Avg",3,IF(VLOOKUP($A186,[1]New!$A$2:$DE$2108,75,FALSE)="LoAvg",4,5))))</f>
        <v>2</v>
      </c>
      <c r="BE186" t="str">
        <f t="array" ref="BE186">IF(VLOOKUP($A186,[1]New!$A$2:$DE$2108,76,FALSE)="","",VLOOKUP($A186,[1]New!$A$2:$DE$2108,76,FALSE))</f>
        <v/>
      </c>
      <c r="BH186" t="str">
        <f t="array" ref="BH186">IF(VLOOKUP($A186,[1]New!$A$2:$DE$2108,77,FALSE)="","",VLOOKUP($A186,[1]New!$A$2:$DE$2108,77,FALSE))</f>
        <v/>
      </c>
      <c r="BL186" t="str">
        <f t="array" ref="BL186">IF(VLOOKUP($A186,[1]New!$A$2:$DE$2108,80,FALSE)="High",1,IF(VLOOKUP($A186,[1]New!$A$2:$DE$2108,80,FALSE)="HiAvg",2,IF(VLOOKUP($A186,[1]New!$A$2:$DE$2108,80,FALSE)="Avg",3,IF(VLOOKUP($A186,[1]New!$A$2:$DE$2108,80,FALSE)="LoAvg",4,IF(VLOOKUP($A186,[1]New!$A$2:$DE$2108,80,FALSE)="Low",5,"")))))</f>
        <v/>
      </c>
    </row>
    <row r="187" spans="1:64" x14ac:dyDescent="0.2">
      <c r="A187" s="7" t="s">
        <v>310</v>
      </c>
      <c r="B187">
        <v>2015</v>
      </c>
      <c r="C187" t="s">
        <v>2233</v>
      </c>
      <c r="D187" t="str">
        <f t="array" ref="D187">VLOOKUP($A187,[1]New!$A$2:$DE$2108,5,FALSE)</f>
        <v>Language Usage</v>
      </c>
      <c r="E187">
        <f t="array" ref="E187">VLOOKUP($A187,[1]New!$A$2:$DE$2108,3,FALSE)</f>
        <v>6056089</v>
      </c>
      <c r="F187" t="str">
        <f t="array" ref="F187">VLOOKUP($A187,[1]New!$A$2:$DE$2108,4,FALSE)</f>
        <v>School 1</v>
      </c>
      <c r="H187">
        <f t="array" ref="H187">VLOOKUP($A187,[1]New!$A$2:$DE$2108,3,FALSE)</f>
        <v>6056089</v>
      </c>
      <c r="Q187">
        <f t="array" ref="Q187">VLOOKUP($A187,[1]New!$A$2:$DE$2108,19,FALSE)</f>
        <v>157</v>
      </c>
      <c r="S187">
        <f t="array" ref="S187">VLOOKUP($A187,[1]New!$A$2:$DE$2108,21,FALSE)</f>
        <v>1</v>
      </c>
      <c r="U187">
        <f t="array" ref="U187">IF(S187&gt;=75,1,IF(AND(S187&gt;=50,S187&lt;75),2,IF(AND(S187&gt;=25,S187&lt;50),3,IF(S187&lt;25,4,"NA"))))</f>
        <v>4</v>
      </c>
      <c r="V187" s="8">
        <f t="array" ref="V187">VLOOKUP($A187,[1]New!$A$2:$DE$2108,17,FALSE)</f>
        <v>42263</v>
      </c>
      <c r="AG187" t="str">
        <f t="array" ref="AG187">VLOOKUP($A187,[1]New!$A$2:$DE$2108,61,FALSE)</f>
        <v>Writing: Plan, Organize, Develop, Revise, Research</v>
      </c>
      <c r="AJ187">
        <f t="array" ref="AJ187">VLOOKUP($A187,[1]New!$A$2:$DE$2108,62,FALSE)</f>
        <v>164</v>
      </c>
      <c r="AN187">
        <f t="array" ref="AN187">IF(VLOOKUP($A187,[1]New!$A$2:$DE$2108,65,FALSE)="High",1,IF(VLOOKUP($A187,[1]New!$A$2:$DE$2108,65,FALSE)="HiAvg",2,IF(VLOOKUP($A187,[1]New!$A$2:$DE$2108,65,FALSE)="Avg",3,IF(VLOOKUP($A187,[1]New!$A$2:$DE$2108,65,FALSE)="LoAvg",4,5))))</f>
        <v>5</v>
      </c>
      <c r="AO187" t="str">
        <f t="array" ref="AO187">VLOOKUP($A187,[1]New!$A$2:$DE$2108,66,FALSE)</f>
        <v>Language: Understand, Edit for Grammar, Usage</v>
      </c>
      <c r="AR187">
        <f t="array" ref="AR187">VLOOKUP($A187,[1]New!$A$2:$DE$2108,67,FALSE)</f>
        <v>150</v>
      </c>
      <c r="AV187">
        <f t="array" ref="AV187">IF(VLOOKUP($A187,[1]New!$A$2:$DE$2108,70,FALSE)="High",1,IF(VLOOKUP($A187,[1]New!$A$2:$DE$2108,70,FALSE)="HiAvg",2,IF(VLOOKUP($A187,[1]New!$A$2:$DE$2108,70,FALSE)="Avg",3,IF(VLOOKUP($A187,[1]New!$A$2:$DE$2108,70,FALSE)="LoAvg",4,5))))</f>
        <v>5</v>
      </c>
      <c r="AW187" t="str">
        <f t="array" ref="AW187">VLOOKUP($A187,[1]New!$A$2:$DE$2108,71,FALSE)</f>
        <v>Language: Understand, Edit Mechanics</v>
      </c>
      <c r="AZ187">
        <f t="array" ref="AZ187">VLOOKUP($A187,[1]New!$A$2:$DE$2108,72,FALSE)</f>
        <v>158</v>
      </c>
      <c r="BD187">
        <f t="array" ref="BD187">IF(VLOOKUP($A187,[1]New!$A$2:$DE$2108,75,FALSE)="High",1,IF(VLOOKUP($A187,[1]New!$A$2:$DE$2108,75,FALSE)="HiAvg",2,IF(VLOOKUP($A187,[1]New!$A$2:$DE$2108,75,FALSE)="Avg",3,IF(VLOOKUP($A187,[1]New!$A$2:$DE$2108,75,FALSE)="LoAvg",4,5))))</f>
        <v>5</v>
      </c>
      <c r="BE187" t="str">
        <f t="array" ref="BE187">IF(VLOOKUP($A187,[1]New!$A$2:$DE$2108,76,FALSE)="","",VLOOKUP($A187,[1]New!$A$2:$DE$2108,76,FALSE))</f>
        <v/>
      </c>
      <c r="BH187" t="str">
        <f t="array" ref="BH187">IF(VLOOKUP($A187,[1]New!$A$2:$DE$2108,77,FALSE)="","",VLOOKUP($A187,[1]New!$A$2:$DE$2108,77,FALSE))</f>
        <v/>
      </c>
      <c r="BL187" t="str">
        <f t="array" ref="BL187">IF(VLOOKUP($A187,[1]New!$A$2:$DE$2108,80,FALSE)="High",1,IF(VLOOKUP($A187,[1]New!$A$2:$DE$2108,80,FALSE)="HiAvg",2,IF(VLOOKUP($A187,[1]New!$A$2:$DE$2108,80,FALSE)="Avg",3,IF(VLOOKUP($A187,[1]New!$A$2:$DE$2108,80,FALSE)="LoAvg",4,IF(VLOOKUP($A187,[1]New!$A$2:$DE$2108,80,FALSE)="Low",5,"")))))</f>
        <v/>
      </c>
    </row>
    <row r="188" spans="1:64" x14ac:dyDescent="0.2">
      <c r="A188" s="7" t="s">
        <v>311</v>
      </c>
      <c r="B188">
        <v>2015</v>
      </c>
      <c r="C188" t="s">
        <v>2233</v>
      </c>
      <c r="D188" t="str">
        <f t="array" ref="D188">VLOOKUP($A188,[1]New!$A$2:$DE$2108,5,FALSE)</f>
        <v>Mathematics</v>
      </c>
      <c r="E188">
        <f t="array" ref="E188">VLOOKUP($A188,[1]New!$A$2:$DE$2108,3,FALSE)</f>
        <v>6056089</v>
      </c>
      <c r="F188" t="str">
        <f t="array" ref="F188">VLOOKUP($A188,[1]New!$A$2:$DE$2108,4,FALSE)</f>
        <v>School 1</v>
      </c>
      <c r="H188">
        <f t="array" ref="H188">VLOOKUP($A188,[1]New!$A$2:$DE$2108,3,FALSE)</f>
        <v>6056089</v>
      </c>
      <c r="Q188">
        <f t="array" ref="Q188">VLOOKUP($A188,[1]New!$A$2:$DE$2108,19,FALSE)</f>
        <v>156</v>
      </c>
      <c r="S188">
        <f t="array" ref="S188">VLOOKUP($A188,[1]New!$A$2:$DE$2108,21,FALSE)</f>
        <v>1</v>
      </c>
      <c r="U188">
        <f t="array" ref="U188">IF(S188&gt;=75,1,IF(AND(S188&gt;=50,S188&lt;75),2,IF(AND(S188&gt;=25,S188&lt;50),3,IF(S188&lt;25,4,"NA"))))</f>
        <v>4</v>
      </c>
      <c r="V188" s="8">
        <f t="array" ref="V188">VLOOKUP($A188,[1]New!$A$2:$DE$2108,17,FALSE)</f>
        <v>42263</v>
      </c>
      <c r="AG188" t="str">
        <f t="array" ref="AG188">VLOOKUP($A188,[1]New!$A$2:$DE$2108,61,FALSE)</f>
        <v>Operations and Algebraic Thinking</v>
      </c>
      <c r="AJ188">
        <f t="array" ref="AJ188">VLOOKUP($A188,[1]New!$A$2:$DE$2108,62,FALSE)</f>
        <v>137</v>
      </c>
      <c r="AN188">
        <f t="array" ref="AN188">IF(VLOOKUP($A188,[1]New!$A$2:$DE$2108,65,FALSE)="High",1,IF(VLOOKUP($A188,[1]New!$A$2:$DE$2108,65,FALSE)="HiAvg",2,IF(VLOOKUP($A188,[1]New!$A$2:$DE$2108,65,FALSE)="Avg",3,IF(VLOOKUP($A188,[1]New!$A$2:$DE$2108,65,FALSE)="LoAvg",4,5))))</f>
        <v>5</v>
      </c>
      <c r="AO188" t="str">
        <f t="array" ref="AO188">VLOOKUP($A188,[1]New!$A$2:$DE$2108,66,FALSE)</f>
        <v>Number and Operations</v>
      </c>
      <c r="AR188">
        <f t="array" ref="AR188">VLOOKUP($A188,[1]New!$A$2:$DE$2108,67,FALSE)</f>
        <v>163</v>
      </c>
      <c r="AV188">
        <f t="array" ref="AV188">IF(VLOOKUP($A188,[1]New!$A$2:$DE$2108,70,FALSE)="High",1,IF(VLOOKUP($A188,[1]New!$A$2:$DE$2108,70,FALSE)="HiAvg",2,IF(VLOOKUP($A188,[1]New!$A$2:$DE$2108,70,FALSE)="Avg",3,IF(VLOOKUP($A188,[1]New!$A$2:$DE$2108,70,FALSE)="LoAvg",4,5))))</f>
        <v>5</v>
      </c>
      <c r="AW188" t="str">
        <f t="array" ref="AW188">VLOOKUP($A188,[1]New!$A$2:$DE$2108,71,FALSE)</f>
        <v>Measurement and Data</v>
      </c>
      <c r="AZ188">
        <f t="array" ref="AZ188">VLOOKUP($A188,[1]New!$A$2:$DE$2108,72,FALSE)</f>
        <v>157</v>
      </c>
      <c r="BD188">
        <f t="array" ref="BD188">IF(VLOOKUP($A188,[1]New!$A$2:$DE$2108,75,FALSE)="High",1,IF(VLOOKUP($A188,[1]New!$A$2:$DE$2108,75,FALSE)="HiAvg",2,IF(VLOOKUP($A188,[1]New!$A$2:$DE$2108,75,FALSE)="Avg",3,IF(VLOOKUP($A188,[1]New!$A$2:$DE$2108,75,FALSE)="LoAvg",4,5))))</f>
        <v>5</v>
      </c>
      <c r="BE188" t="str">
        <f t="array" ref="BE188">IF(VLOOKUP($A188,[1]New!$A$2:$DE$2108,76,FALSE)="","",VLOOKUP($A188,[1]New!$A$2:$DE$2108,76,FALSE))</f>
        <v>Geometry</v>
      </c>
      <c r="BH188">
        <f t="array" ref="BH188">IF(VLOOKUP($A188,[1]New!$A$2:$DE$2108,77,FALSE)="","",VLOOKUP($A188,[1]New!$A$2:$DE$2108,77,FALSE))</f>
        <v>166</v>
      </c>
      <c r="BL188">
        <f t="array" ref="BL188">IF(VLOOKUP($A188,[1]New!$A$2:$DE$2108,80,FALSE)="High",1,IF(VLOOKUP($A188,[1]New!$A$2:$DE$2108,80,FALSE)="HiAvg",2,IF(VLOOKUP($A188,[1]New!$A$2:$DE$2108,80,FALSE)="Avg",3,IF(VLOOKUP($A188,[1]New!$A$2:$DE$2108,80,FALSE)="LoAvg",4,IF(VLOOKUP($A188,[1]New!$A$2:$DE$2108,80,FALSE)="Low",5,"")))))</f>
        <v>5</v>
      </c>
    </row>
    <row r="189" spans="1:64" x14ac:dyDescent="0.2">
      <c r="A189" s="7" t="s">
        <v>312</v>
      </c>
      <c r="B189">
        <v>2015</v>
      </c>
      <c r="C189" t="s">
        <v>2233</v>
      </c>
      <c r="D189" t="str">
        <f t="array" ref="D189">VLOOKUP($A189,[1]New!$A$2:$DE$2108,5,FALSE)</f>
        <v>Reading</v>
      </c>
      <c r="E189">
        <f t="array" ref="E189">VLOOKUP($A189,[1]New!$A$2:$DE$2108,3,FALSE)</f>
        <v>6056089</v>
      </c>
      <c r="F189" t="str">
        <f t="array" ref="F189">VLOOKUP($A189,[1]New!$A$2:$DE$2108,4,FALSE)</f>
        <v>School 1</v>
      </c>
      <c r="H189">
        <f t="array" ref="H189">VLOOKUP($A189,[1]New!$A$2:$DE$2108,3,FALSE)</f>
        <v>6056089</v>
      </c>
      <c r="Q189">
        <f t="array" ref="Q189">VLOOKUP($A189,[1]New!$A$2:$DE$2108,19,FALSE)</f>
        <v>148</v>
      </c>
      <c r="S189">
        <f t="array" ref="S189">VLOOKUP($A189,[1]New!$A$2:$DE$2108,21,FALSE)</f>
        <v>1</v>
      </c>
      <c r="U189">
        <f t="array" ref="U189">IF(S189&gt;=75,1,IF(AND(S189&gt;=50,S189&lt;75),2,IF(AND(S189&gt;=25,S189&lt;50),3,IF(S189&lt;25,4,"NA"))))</f>
        <v>4</v>
      </c>
      <c r="V189" s="8">
        <f t="array" ref="V189">VLOOKUP($A189,[1]New!$A$2:$DE$2108,17,FALSE)</f>
        <v>42262</v>
      </c>
      <c r="AG189" t="str">
        <f t="array" ref="AG189">VLOOKUP($A189,[1]New!$A$2:$DE$2108,61,FALSE)</f>
        <v>Literature</v>
      </c>
      <c r="AJ189">
        <f t="array" ref="AJ189">VLOOKUP($A189,[1]New!$A$2:$DE$2108,62,FALSE)</f>
        <v>154</v>
      </c>
      <c r="AN189">
        <f t="array" ref="AN189">IF(VLOOKUP($A189,[1]New!$A$2:$DE$2108,65,FALSE)="High",1,IF(VLOOKUP($A189,[1]New!$A$2:$DE$2108,65,FALSE)="HiAvg",2,IF(VLOOKUP($A189,[1]New!$A$2:$DE$2108,65,FALSE)="Avg",3,IF(VLOOKUP($A189,[1]New!$A$2:$DE$2108,65,FALSE)="LoAvg",4,5))))</f>
        <v>5</v>
      </c>
      <c r="AO189" t="str">
        <f t="array" ref="AO189">VLOOKUP($A189,[1]New!$A$2:$DE$2108,66,FALSE)</f>
        <v>Informational Text</v>
      </c>
      <c r="AR189">
        <f t="array" ref="AR189">VLOOKUP($A189,[1]New!$A$2:$DE$2108,67,FALSE)</f>
        <v>145</v>
      </c>
      <c r="AV189">
        <f t="array" ref="AV189">IF(VLOOKUP($A189,[1]New!$A$2:$DE$2108,70,FALSE)="High",1,IF(VLOOKUP($A189,[1]New!$A$2:$DE$2108,70,FALSE)="HiAvg",2,IF(VLOOKUP($A189,[1]New!$A$2:$DE$2108,70,FALSE)="Avg",3,IF(VLOOKUP($A189,[1]New!$A$2:$DE$2108,70,FALSE)="LoAvg",4,5))))</f>
        <v>5</v>
      </c>
      <c r="AW189" t="str">
        <f t="array" ref="AW189">VLOOKUP($A189,[1]New!$A$2:$DE$2108,71,FALSE)</f>
        <v>Vocabulary Acquisition and Use</v>
      </c>
      <c r="AZ189">
        <f t="array" ref="AZ189">VLOOKUP($A189,[1]New!$A$2:$DE$2108,72,FALSE)</f>
        <v>146</v>
      </c>
      <c r="BD189">
        <f t="array" ref="BD189">IF(VLOOKUP($A189,[1]New!$A$2:$DE$2108,75,FALSE)="High",1,IF(VLOOKUP($A189,[1]New!$A$2:$DE$2108,75,FALSE)="HiAvg",2,IF(VLOOKUP($A189,[1]New!$A$2:$DE$2108,75,FALSE)="Avg",3,IF(VLOOKUP($A189,[1]New!$A$2:$DE$2108,75,FALSE)="LoAvg",4,5))))</f>
        <v>5</v>
      </c>
      <c r="BE189" t="str">
        <f t="array" ref="BE189">IF(VLOOKUP($A189,[1]New!$A$2:$DE$2108,76,FALSE)="","",VLOOKUP($A189,[1]New!$A$2:$DE$2108,76,FALSE))</f>
        <v/>
      </c>
      <c r="BH189" t="str">
        <f t="array" ref="BH189">IF(VLOOKUP($A189,[1]New!$A$2:$DE$2108,77,FALSE)="","",VLOOKUP($A189,[1]New!$A$2:$DE$2108,77,FALSE))</f>
        <v/>
      </c>
      <c r="BL189" t="str">
        <f t="array" ref="BL189">IF(VLOOKUP($A189,[1]New!$A$2:$DE$2108,80,FALSE)="High",1,IF(VLOOKUP($A189,[1]New!$A$2:$DE$2108,80,FALSE)="HiAvg",2,IF(VLOOKUP($A189,[1]New!$A$2:$DE$2108,80,FALSE)="Avg",3,IF(VLOOKUP($A189,[1]New!$A$2:$DE$2108,80,FALSE)="LoAvg",4,IF(VLOOKUP($A189,[1]New!$A$2:$DE$2108,80,FALSE)="Low",5,"")))))</f>
        <v/>
      </c>
    </row>
    <row r="190" spans="1:64" x14ac:dyDescent="0.2">
      <c r="A190" s="7" t="s">
        <v>313</v>
      </c>
      <c r="B190">
        <v>2015</v>
      </c>
      <c r="C190" t="s">
        <v>2233</v>
      </c>
      <c r="D190" t="str">
        <f t="array" ref="D190">VLOOKUP($A190,[1]New!$A$2:$DE$2108,5,FALSE)</f>
        <v>Language Usage</v>
      </c>
      <c r="E190">
        <f t="array" ref="E190">VLOOKUP($A190,[1]New!$A$2:$DE$2108,3,FALSE)</f>
        <v>6056090</v>
      </c>
      <c r="F190" t="str">
        <f t="array" ref="F190">VLOOKUP($A190,[1]New!$A$2:$DE$2108,4,FALSE)</f>
        <v>School 1</v>
      </c>
      <c r="H190">
        <f t="array" ref="H190">VLOOKUP($A190,[1]New!$A$2:$DE$2108,3,FALSE)</f>
        <v>6056090</v>
      </c>
      <c r="Q190">
        <f t="array" ref="Q190">VLOOKUP($A190,[1]New!$A$2:$DE$2108,19,FALSE)</f>
        <v>169</v>
      </c>
      <c r="S190">
        <f t="array" ref="S190">VLOOKUP($A190,[1]New!$A$2:$DE$2108,21,FALSE)</f>
        <v>2</v>
      </c>
      <c r="U190">
        <f t="array" ref="U190">IF(S190&gt;=75,1,IF(AND(S190&gt;=50,S190&lt;75),2,IF(AND(S190&gt;=25,S190&lt;50),3,IF(S190&lt;25,4,"NA"))))</f>
        <v>4</v>
      </c>
      <c r="V190" s="8">
        <f t="array" ref="V190">VLOOKUP($A190,[1]New!$A$2:$DE$2108,17,FALSE)</f>
        <v>42261</v>
      </c>
      <c r="AG190" t="str">
        <f t="array" ref="AG190">VLOOKUP($A190,[1]New!$A$2:$DE$2108,61,FALSE)</f>
        <v>Writing: Plan, Organize, Develop, Revise, Research</v>
      </c>
      <c r="AJ190">
        <f t="array" ref="AJ190">VLOOKUP($A190,[1]New!$A$2:$DE$2108,62,FALSE)</f>
        <v>163</v>
      </c>
      <c r="AN190">
        <f t="array" ref="AN190">IF(VLOOKUP($A190,[1]New!$A$2:$DE$2108,65,FALSE)="High",1,IF(VLOOKUP($A190,[1]New!$A$2:$DE$2108,65,FALSE)="HiAvg",2,IF(VLOOKUP($A190,[1]New!$A$2:$DE$2108,65,FALSE)="Avg",3,IF(VLOOKUP($A190,[1]New!$A$2:$DE$2108,65,FALSE)="LoAvg",4,5))))</f>
        <v>5</v>
      </c>
      <c r="AO190" t="str">
        <f t="array" ref="AO190">VLOOKUP($A190,[1]New!$A$2:$DE$2108,66,FALSE)</f>
        <v>Language: Understand, Edit for Grammar, Usage</v>
      </c>
      <c r="AR190">
        <f t="array" ref="AR190">VLOOKUP($A190,[1]New!$A$2:$DE$2108,67,FALSE)</f>
        <v>166</v>
      </c>
      <c r="AV190">
        <f t="array" ref="AV190">IF(VLOOKUP($A190,[1]New!$A$2:$DE$2108,70,FALSE)="High",1,IF(VLOOKUP($A190,[1]New!$A$2:$DE$2108,70,FALSE)="HiAvg",2,IF(VLOOKUP($A190,[1]New!$A$2:$DE$2108,70,FALSE)="Avg",3,IF(VLOOKUP($A190,[1]New!$A$2:$DE$2108,70,FALSE)="LoAvg",4,5))))</f>
        <v>5</v>
      </c>
      <c r="AW190" t="str">
        <f t="array" ref="AW190">VLOOKUP($A190,[1]New!$A$2:$DE$2108,71,FALSE)</f>
        <v>Language: Understand, Edit Mechanics</v>
      </c>
      <c r="AZ190">
        <f t="array" ref="AZ190">VLOOKUP($A190,[1]New!$A$2:$DE$2108,72,FALSE)</f>
        <v>178</v>
      </c>
      <c r="BD190">
        <f t="array" ref="BD190">IF(VLOOKUP($A190,[1]New!$A$2:$DE$2108,75,FALSE)="High",1,IF(VLOOKUP($A190,[1]New!$A$2:$DE$2108,75,FALSE)="HiAvg",2,IF(VLOOKUP($A190,[1]New!$A$2:$DE$2108,75,FALSE)="Avg",3,IF(VLOOKUP($A190,[1]New!$A$2:$DE$2108,75,FALSE)="LoAvg",4,5))))</f>
        <v>5</v>
      </c>
      <c r="BE190" t="str">
        <f t="array" ref="BE190">IF(VLOOKUP($A190,[1]New!$A$2:$DE$2108,76,FALSE)="","",VLOOKUP($A190,[1]New!$A$2:$DE$2108,76,FALSE))</f>
        <v/>
      </c>
      <c r="BH190" t="str">
        <f t="array" ref="BH190">IF(VLOOKUP($A190,[1]New!$A$2:$DE$2108,77,FALSE)="","",VLOOKUP($A190,[1]New!$A$2:$DE$2108,77,FALSE))</f>
        <v/>
      </c>
      <c r="BL190" t="str">
        <f t="array" ref="BL190">IF(VLOOKUP($A190,[1]New!$A$2:$DE$2108,80,FALSE)="High",1,IF(VLOOKUP($A190,[1]New!$A$2:$DE$2108,80,FALSE)="HiAvg",2,IF(VLOOKUP($A190,[1]New!$A$2:$DE$2108,80,FALSE)="Avg",3,IF(VLOOKUP($A190,[1]New!$A$2:$DE$2108,80,FALSE)="LoAvg",4,IF(VLOOKUP($A190,[1]New!$A$2:$DE$2108,80,FALSE)="Low",5,"")))))</f>
        <v/>
      </c>
    </row>
    <row r="191" spans="1:64" x14ac:dyDescent="0.2">
      <c r="A191" s="7" t="s">
        <v>314</v>
      </c>
      <c r="B191">
        <v>2015</v>
      </c>
      <c r="C191" t="s">
        <v>2233</v>
      </c>
      <c r="D191" t="str">
        <f t="array" ref="D191">VLOOKUP($A191,[1]New!$A$2:$DE$2108,5,FALSE)</f>
        <v>Mathematics</v>
      </c>
      <c r="E191">
        <f t="array" ref="E191">VLOOKUP($A191,[1]New!$A$2:$DE$2108,3,FALSE)</f>
        <v>6056090</v>
      </c>
      <c r="F191" t="str">
        <f t="array" ref="F191">VLOOKUP($A191,[1]New!$A$2:$DE$2108,4,FALSE)</f>
        <v>School 1</v>
      </c>
      <c r="H191">
        <f t="array" ref="H191">VLOOKUP($A191,[1]New!$A$2:$DE$2108,3,FALSE)</f>
        <v>6056090</v>
      </c>
      <c r="Q191">
        <f t="array" ref="Q191">VLOOKUP($A191,[1]New!$A$2:$DE$2108,19,FALSE)</f>
        <v>173</v>
      </c>
      <c r="S191">
        <f t="array" ref="S191">VLOOKUP($A191,[1]New!$A$2:$DE$2108,21,FALSE)</f>
        <v>2</v>
      </c>
      <c r="U191">
        <f t="array" ref="U191">IF(S191&gt;=75,1,IF(AND(S191&gt;=50,S191&lt;75),2,IF(AND(S191&gt;=25,S191&lt;50),3,IF(S191&lt;25,4,"NA"))))</f>
        <v>4</v>
      </c>
      <c r="V191" s="8">
        <f t="array" ref="V191">VLOOKUP($A191,[1]New!$A$2:$DE$2108,17,FALSE)</f>
        <v>42268</v>
      </c>
      <c r="AG191" t="str">
        <f t="array" ref="AG191">VLOOKUP($A191,[1]New!$A$2:$DE$2108,61,FALSE)</f>
        <v>Operations and Algebraic Thinking</v>
      </c>
      <c r="AJ191">
        <f t="array" ref="AJ191">VLOOKUP($A191,[1]New!$A$2:$DE$2108,62,FALSE)</f>
        <v>179</v>
      </c>
      <c r="AN191">
        <f t="array" ref="AN191">IF(VLOOKUP($A191,[1]New!$A$2:$DE$2108,65,FALSE)="High",1,IF(VLOOKUP($A191,[1]New!$A$2:$DE$2108,65,FALSE)="HiAvg",2,IF(VLOOKUP($A191,[1]New!$A$2:$DE$2108,65,FALSE)="Avg",3,IF(VLOOKUP($A191,[1]New!$A$2:$DE$2108,65,FALSE)="LoAvg",4,5))))</f>
        <v>5</v>
      </c>
      <c r="AO191" t="str">
        <f t="array" ref="AO191">VLOOKUP($A191,[1]New!$A$2:$DE$2108,66,FALSE)</f>
        <v>Number and Operations</v>
      </c>
      <c r="AR191">
        <f t="array" ref="AR191">VLOOKUP($A191,[1]New!$A$2:$DE$2108,67,FALSE)</f>
        <v>175</v>
      </c>
      <c r="AV191">
        <f t="array" ref="AV191">IF(VLOOKUP($A191,[1]New!$A$2:$DE$2108,70,FALSE)="High",1,IF(VLOOKUP($A191,[1]New!$A$2:$DE$2108,70,FALSE)="HiAvg",2,IF(VLOOKUP($A191,[1]New!$A$2:$DE$2108,70,FALSE)="Avg",3,IF(VLOOKUP($A191,[1]New!$A$2:$DE$2108,70,FALSE)="LoAvg",4,5))))</f>
        <v>5</v>
      </c>
      <c r="AW191" t="str">
        <f t="array" ref="AW191">VLOOKUP($A191,[1]New!$A$2:$DE$2108,71,FALSE)</f>
        <v>Measurement and Data</v>
      </c>
      <c r="AZ191">
        <f t="array" ref="AZ191">VLOOKUP($A191,[1]New!$A$2:$DE$2108,72,FALSE)</f>
        <v>175</v>
      </c>
      <c r="BD191">
        <f t="array" ref="BD191">IF(VLOOKUP($A191,[1]New!$A$2:$DE$2108,75,FALSE)="High",1,IF(VLOOKUP($A191,[1]New!$A$2:$DE$2108,75,FALSE)="HiAvg",2,IF(VLOOKUP($A191,[1]New!$A$2:$DE$2108,75,FALSE)="Avg",3,IF(VLOOKUP($A191,[1]New!$A$2:$DE$2108,75,FALSE)="LoAvg",4,5))))</f>
        <v>5</v>
      </c>
      <c r="BE191" t="str">
        <f t="array" ref="BE191">IF(VLOOKUP($A191,[1]New!$A$2:$DE$2108,76,FALSE)="","",VLOOKUP($A191,[1]New!$A$2:$DE$2108,76,FALSE))</f>
        <v>Geometry</v>
      </c>
      <c r="BH191">
        <f t="array" ref="BH191">IF(VLOOKUP($A191,[1]New!$A$2:$DE$2108,77,FALSE)="","",VLOOKUP($A191,[1]New!$A$2:$DE$2108,77,FALSE))</f>
        <v>165</v>
      </c>
      <c r="BL191">
        <f t="array" ref="BL191">IF(VLOOKUP($A191,[1]New!$A$2:$DE$2108,80,FALSE)="High",1,IF(VLOOKUP($A191,[1]New!$A$2:$DE$2108,80,FALSE)="HiAvg",2,IF(VLOOKUP($A191,[1]New!$A$2:$DE$2108,80,FALSE)="Avg",3,IF(VLOOKUP($A191,[1]New!$A$2:$DE$2108,80,FALSE)="LoAvg",4,IF(VLOOKUP($A191,[1]New!$A$2:$DE$2108,80,FALSE)="Low",5,"")))))</f>
        <v>5</v>
      </c>
    </row>
    <row r="192" spans="1:64" x14ac:dyDescent="0.2">
      <c r="A192" s="7" t="s">
        <v>315</v>
      </c>
      <c r="B192">
        <v>2015</v>
      </c>
      <c r="C192" t="s">
        <v>2233</v>
      </c>
      <c r="D192" t="str">
        <f t="array" ref="D192">VLOOKUP($A192,[1]New!$A$2:$DE$2108,5,FALSE)</f>
        <v>Reading</v>
      </c>
      <c r="E192">
        <f t="array" ref="E192">VLOOKUP($A192,[1]New!$A$2:$DE$2108,3,FALSE)</f>
        <v>6056090</v>
      </c>
      <c r="F192" t="str">
        <f t="array" ref="F192">VLOOKUP($A192,[1]New!$A$2:$DE$2108,4,FALSE)</f>
        <v>School 1</v>
      </c>
      <c r="H192">
        <f t="array" ref="H192">VLOOKUP($A192,[1]New!$A$2:$DE$2108,3,FALSE)</f>
        <v>6056090</v>
      </c>
      <c r="Q192">
        <f t="array" ref="Q192">VLOOKUP($A192,[1]New!$A$2:$DE$2108,19,FALSE)</f>
        <v>169</v>
      </c>
      <c r="S192">
        <f t="array" ref="S192">VLOOKUP($A192,[1]New!$A$2:$DE$2108,21,FALSE)</f>
        <v>3</v>
      </c>
      <c r="U192">
        <f t="array" ref="U192">IF(S192&gt;=75,1,IF(AND(S192&gt;=50,S192&lt;75),2,IF(AND(S192&gt;=25,S192&lt;50),3,IF(S192&lt;25,4,"NA"))))</f>
        <v>4</v>
      </c>
      <c r="V192" s="8">
        <f t="array" ref="V192">VLOOKUP($A192,[1]New!$A$2:$DE$2108,17,FALSE)</f>
        <v>42262</v>
      </c>
      <c r="AG192" t="str">
        <f t="array" ref="AG192">VLOOKUP($A192,[1]New!$A$2:$DE$2108,61,FALSE)</f>
        <v>Literature</v>
      </c>
      <c r="AJ192">
        <f t="array" ref="AJ192">VLOOKUP($A192,[1]New!$A$2:$DE$2108,62,FALSE)</f>
        <v>178</v>
      </c>
      <c r="AN192">
        <f t="array" ref="AN192">IF(VLOOKUP($A192,[1]New!$A$2:$DE$2108,65,FALSE)="High",1,IF(VLOOKUP($A192,[1]New!$A$2:$DE$2108,65,FALSE)="HiAvg",2,IF(VLOOKUP($A192,[1]New!$A$2:$DE$2108,65,FALSE)="Avg",3,IF(VLOOKUP($A192,[1]New!$A$2:$DE$2108,65,FALSE)="LoAvg",4,5))))</f>
        <v>5</v>
      </c>
      <c r="AO192" t="str">
        <f t="array" ref="AO192">VLOOKUP($A192,[1]New!$A$2:$DE$2108,66,FALSE)</f>
        <v>Informational Text</v>
      </c>
      <c r="AR192">
        <f t="array" ref="AR192">VLOOKUP($A192,[1]New!$A$2:$DE$2108,67,FALSE)</f>
        <v>160</v>
      </c>
      <c r="AV192">
        <f t="array" ref="AV192">IF(VLOOKUP($A192,[1]New!$A$2:$DE$2108,70,FALSE)="High",1,IF(VLOOKUP($A192,[1]New!$A$2:$DE$2108,70,FALSE)="HiAvg",2,IF(VLOOKUP($A192,[1]New!$A$2:$DE$2108,70,FALSE)="Avg",3,IF(VLOOKUP($A192,[1]New!$A$2:$DE$2108,70,FALSE)="LoAvg",4,5))))</f>
        <v>5</v>
      </c>
      <c r="AW192" t="str">
        <f t="array" ref="AW192">VLOOKUP($A192,[1]New!$A$2:$DE$2108,71,FALSE)</f>
        <v>Vocabulary Acquisition and Use</v>
      </c>
      <c r="AZ192">
        <f t="array" ref="AZ192">VLOOKUP($A192,[1]New!$A$2:$DE$2108,72,FALSE)</f>
        <v>169</v>
      </c>
      <c r="BD192">
        <f t="array" ref="BD192">IF(VLOOKUP($A192,[1]New!$A$2:$DE$2108,75,FALSE)="High",1,IF(VLOOKUP($A192,[1]New!$A$2:$DE$2108,75,FALSE)="HiAvg",2,IF(VLOOKUP($A192,[1]New!$A$2:$DE$2108,75,FALSE)="Avg",3,IF(VLOOKUP($A192,[1]New!$A$2:$DE$2108,75,FALSE)="LoAvg",4,5))))</f>
        <v>5</v>
      </c>
      <c r="BE192" t="str">
        <f t="array" ref="BE192">IF(VLOOKUP($A192,[1]New!$A$2:$DE$2108,76,FALSE)="","",VLOOKUP($A192,[1]New!$A$2:$DE$2108,76,FALSE))</f>
        <v/>
      </c>
      <c r="BH192" t="str">
        <f t="array" ref="BH192">IF(VLOOKUP($A192,[1]New!$A$2:$DE$2108,77,FALSE)="","",VLOOKUP($A192,[1]New!$A$2:$DE$2108,77,FALSE))</f>
        <v/>
      </c>
      <c r="BL192" t="str">
        <f t="array" ref="BL192">IF(VLOOKUP($A192,[1]New!$A$2:$DE$2108,80,FALSE)="High",1,IF(VLOOKUP($A192,[1]New!$A$2:$DE$2108,80,FALSE)="HiAvg",2,IF(VLOOKUP($A192,[1]New!$A$2:$DE$2108,80,FALSE)="Avg",3,IF(VLOOKUP($A192,[1]New!$A$2:$DE$2108,80,FALSE)="LoAvg",4,IF(VLOOKUP($A192,[1]New!$A$2:$DE$2108,80,FALSE)="Low",5,"")))))</f>
        <v/>
      </c>
    </row>
    <row r="193" spans="1:64" x14ac:dyDescent="0.2">
      <c r="A193" s="7" t="s">
        <v>316</v>
      </c>
      <c r="B193">
        <v>2015</v>
      </c>
      <c r="C193" t="s">
        <v>2233</v>
      </c>
      <c r="D193" t="str">
        <f t="array" ref="D193">VLOOKUP($A193,[1]New!$A$2:$DE$2108,5,FALSE)</f>
        <v>Language Usage</v>
      </c>
      <c r="E193">
        <f t="array" ref="E193">VLOOKUP($A193,[1]New!$A$2:$DE$2108,3,FALSE)</f>
        <v>6056091</v>
      </c>
      <c r="F193" t="str">
        <f t="array" ref="F193">VLOOKUP($A193,[1]New!$A$2:$DE$2108,4,FALSE)</f>
        <v>School 1</v>
      </c>
      <c r="H193">
        <f t="array" ref="H193">VLOOKUP($A193,[1]New!$A$2:$DE$2108,3,FALSE)</f>
        <v>6056091</v>
      </c>
      <c r="Q193">
        <f t="array" ref="Q193">VLOOKUP($A193,[1]New!$A$2:$DE$2108,19,FALSE)</f>
        <v>178</v>
      </c>
      <c r="S193">
        <f t="array" ref="S193">VLOOKUP($A193,[1]New!$A$2:$DE$2108,21,FALSE)</f>
        <v>8</v>
      </c>
      <c r="U193">
        <f t="array" ref="U193">IF(S193&gt;=75,1,IF(AND(S193&gt;=50,S193&lt;75),2,IF(AND(S193&gt;=25,S193&lt;50),3,IF(S193&lt;25,4,"NA"))))</f>
        <v>4</v>
      </c>
      <c r="V193" s="8">
        <f t="array" ref="V193">VLOOKUP($A193,[1]New!$A$2:$DE$2108,17,FALSE)</f>
        <v>42262</v>
      </c>
      <c r="AG193" t="str">
        <f t="array" ref="AG193">VLOOKUP($A193,[1]New!$A$2:$DE$2108,61,FALSE)</f>
        <v>Writing: Plan, Organize, Develop, Revise, Research</v>
      </c>
      <c r="AJ193">
        <f t="array" ref="AJ193">VLOOKUP($A193,[1]New!$A$2:$DE$2108,62,FALSE)</f>
        <v>173</v>
      </c>
      <c r="AN193">
        <f t="array" ref="AN193">IF(VLOOKUP($A193,[1]New!$A$2:$DE$2108,65,FALSE)="High",1,IF(VLOOKUP($A193,[1]New!$A$2:$DE$2108,65,FALSE)="HiAvg",2,IF(VLOOKUP($A193,[1]New!$A$2:$DE$2108,65,FALSE)="Avg",3,IF(VLOOKUP($A193,[1]New!$A$2:$DE$2108,65,FALSE)="LoAvg",4,5))))</f>
        <v>5</v>
      </c>
      <c r="AO193" t="str">
        <f t="array" ref="AO193">VLOOKUP($A193,[1]New!$A$2:$DE$2108,66,FALSE)</f>
        <v>Language: Understand, Edit for Grammar, Usage</v>
      </c>
      <c r="AR193">
        <f t="array" ref="AR193">VLOOKUP($A193,[1]New!$A$2:$DE$2108,67,FALSE)</f>
        <v>179</v>
      </c>
      <c r="AV193">
        <f t="array" ref="AV193">IF(VLOOKUP($A193,[1]New!$A$2:$DE$2108,70,FALSE)="High",1,IF(VLOOKUP($A193,[1]New!$A$2:$DE$2108,70,FALSE)="HiAvg",2,IF(VLOOKUP($A193,[1]New!$A$2:$DE$2108,70,FALSE)="Avg",3,IF(VLOOKUP($A193,[1]New!$A$2:$DE$2108,70,FALSE)="LoAvg",4,5))))</f>
        <v>5</v>
      </c>
      <c r="AW193" t="str">
        <f t="array" ref="AW193">VLOOKUP($A193,[1]New!$A$2:$DE$2108,71,FALSE)</f>
        <v>Language: Understand, Edit Mechanics</v>
      </c>
      <c r="AZ193">
        <f t="array" ref="AZ193">VLOOKUP($A193,[1]New!$A$2:$DE$2108,72,FALSE)</f>
        <v>181</v>
      </c>
      <c r="BD193">
        <f t="array" ref="BD193">IF(VLOOKUP($A193,[1]New!$A$2:$DE$2108,75,FALSE)="High",1,IF(VLOOKUP($A193,[1]New!$A$2:$DE$2108,75,FALSE)="HiAvg",2,IF(VLOOKUP($A193,[1]New!$A$2:$DE$2108,75,FALSE)="Avg",3,IF(VLOOKUP($A193,[1]New!$A$2:$DE$2108,75,FALSE)="LoAvg",4,5))))</f>
        <v>5</v>
      </c>
      <c r="BE193" t="str">
        <f t="array" ref="BE193">IF(VLOOKUP($A193,[1]New!$A$2:$DE$2108,76,FALSE)="","",VLOOKUP($A193,[1]New!$A$2:$DE$2108,76,FALSE))</f>
        <v/>
      </c>
      <c r="BH193" t="str">
        <f t="array" ref="BH193">IF(VLOOKUP($A193,[1]New!$A$2:$DE$2108,77,FALSE)="","",VLOOKUP($A193,[1]New!$A$2:$DE$2108,77,FALSE))</f>
        <v/>
      </c>
      <c r="BL193" t="str">
        <f t="array" ref="BL193">IF(VLOOKUP($A193,[1]New!$A$2:$DE$2108,80,FALSE)="High",1,IF(VLOOKUP($A193,[1]New!$A$2:$DE$2108,80,FALSE)="HiAvg",2,IF(VLOOKUP($A193,[1]New!$A$2:$DE$2108,80,FALSE)="Avg",3,IF(VLOOKUP($A193,[1]New!$A$2:$DE$2108,80,FALSE)="LoAvg",4,IF(VLOOKUP($A193,[1]New!$A$2:$DE$2108,80,FALSE)="Low",5,"")))))</f>
        <v/>
      </c>
    </row>
    <row r="194" spans="1:64" x14ac:dyDescent="0.2">
      <c r="A194" s="7" t="s">
        <v>317</v>
      </c>
      <c r="B194">
        <v>2015</v>
      </c>
      <c r="C194" t="s">
        <v>2233</v>
      </c>
      <c r="D194" t="str">
        <f t="array" ref="D194">VLOOKUP($A194,[1]New!$A$2:$DE$2108,5,FALSE)</f>
        <v>Mathematics</v>
      </c>
      <c r="E194">
        <f t="array" ref="E194">VLOOKUP($A194,[1]New!$A$2:$DE$2108,3,FALSE)</f>
        <v>6056091</v>
      </c>
      <c r="F194" t="str">
        <f t="array" ref="F194">VLOOKUP($A194,[1]New!$A$2:$DE$2108,4,FALSE)</f>
        <v>School 1</v>
      </c>
      <c r="H194">
        <f t="array" ref="H194">VLOOKUP($A194,[1]New!$A$2:$DE$2108,3,FALSE)</f>
        <v>6056091</v>
      </c>
      <c r="Q194">
        <f t="array" ref="Q194">VLOOKUP($A194,[1]New!$A$2:$DE$2108,19,FALSE)</f>
        <v>187</v>
      </c>
      <c r="S194">
        <f t="array" ref="S194">VLOOKUP($A194,[1]New!$A$2:$DE$2108,21,FALSE)</f>
        <v>14</v>
      </c>
      <c r="U194">
        <f t="array" ref="U194">IF(S194&gt;=75,1,IF(AND(S194&gt;=50,S194&lt;75),2,IF(AND(S194&gt;=25,S194&lt;50),3,IF(S194&lt;25,4,"NA"))))</f>
        <v>4</v>
      </c>
      <c r="V194" s="8">
        <f t="array" ref="V194">VLOOKUP($A194,[1]New!$A$2:$DE$2108,17,FALSE)</f>
        <v>42269</v>
      </c>
      <c r="AG194" t="str">
        <f t="array" ref="AG194">VLOOKUP($A194,[1]New!$A$2:$DE$2108,61,FALSE)</f>
        <v>Operations and Algebraic Thinking</v>
      </c>
      <c r="AJ194">
        <f t="array" ref="AJ194">VLOOKUP($A194,[1]New!$A$2:$DE$2108,62,FALSE)</f>
        <v>184</v>
      </c>
      <c r="AN194">
        <f t="array" ref="AN194">IF(VLOOKUP($A194,[1]New!$A$2:$DE$2108,65,FALSE)="High",1,IF(VLOOKUP($A194,[1]New!$A$2:$DE$2108,65,FALSE)="HiAvg",2,IF(VLOOKUP($A194,[1]New!$A$2:$DE$2108,65,FALSE)="Avg",3,IF(VLOOKUP($A194,[1]New!$A$2:$DE$2108,65,FALSE)="LoAvg",4,5))))</f>
        <v>5</v>
      </c>
      <c r="AO194" t="str">
        <f t="array" ref="AO194">VLOOKUP($A194,[1]New!$A$2:$DE$2108,66,FALSE)</f>
        <v>Number and Operations</v>
      </c>
      <c r="AR194">
        <f t="array" ref="AR194">VLOOKUP($A194,[1]New!$A$2:$DE$2108,67,FALSE)</f>
        <v>196</v>
      </c>
      <c r="AV194">
        <f t="array" ref="AV194">IF(VLOOKUP($A194,[1]New!$A$2:$DE$2108,70,FALSE)="High",1,IF(VLOOKUP($A194,[1]New!$A$2:$DE$2108,70,FALSE)="HiAvg",2,IF(VLOOKUP($A194,[1]New!$A$2:$DE$2108,70,FALSE)="Avg",3,IF(VLOOKUP($A194,[1]New!$A$2:$DE$2108,70,FALSE)="LoAvg",4,5))))</f>
        <v>4</v>
      </c>
      <c r="AW194" t="str">
        <f t="array" ref="AW194">VLOOKUP($A194,[1]New!$A$2:$DE$2108,71,FALSE)</f>
        <v>Measurement and Data</v>
      </c>
      <c r="AZ194">
        <f t="array" ref="AZ194">VLOOKUP($A194,[1]New!$A$2:$DE$2108,72,FALSE)</f>
        <v>188</v>
      </c>
      <c r="BD194">
        <f t="array" ref="BD194">IF(VLOOKUP($A194,[1]New!$A$2:$DE$2108,75,FALSE)="High",1,IF(VLOOKUP($A194,[1]New!$A$2:$DE$2108,75,FALSE)="HiAvg",2,IF(VLOOKUP($A194,[1]New!$A$2:$DE$2108,75,FALSE)="Avg",3,IF(VLOOKUP($A194,[1]New!$A$2:$DE$2108,75,FALSE)="LoAvg",4,5))))</f>
        <v>5</v>
      </c>
      <c r="BE194" t="str">
        <f t="array" ref="BE194">IF(VLOOKUP($A194,[1]New!$A$2:$DE$2108,76,FALSE)="","",VLOOKUP($A194,[1]New!$A$2:$DE$2108,76,FALSE))</f>
        <v>Geometry</v>
      </c>
      <c r="BH194">
        <f t="array" ref="BH194">IF(VLOOKUP($A194,[1]New!$A$2:$DE$2108,77,FALSE)="","",VLOOKUP($A194,[1]New!$A$2:$DE$2108,77,FALSE))</f>
        <v>182</v>
      </c>
      <c r="BL194">
        <f t="array" ref="BL194">IF(VLOOKUP($A194,[1]New!$A$2:$DE$2108,80,FALSE)="High",1,IF(VLOOKUP($A194,[1]New!$A$2:$DE$2108,80,FALSE)="HiAvg",2,IF(VLOOKUP($A194,[1]New!$A$2:$DE$2108,80,FALSE)="Avg",3,IF(VLOOKUP($A194,[1]New!$A$2:$DE$2108,80,FALSE)="LoAvg",4,IF(VLOOKUP($A194,[1]New!$A$2:$DE$2108,80,FALSE)="Low",5,"")))))</f>
        <v>5</v>
      </c>
    </row>
    <row r="195" spans="1:64" x14ac:dyDescent="0.2">
      <c r="A195" s="7" t="s">
        <v>318</v>
      </c>
      <c r="B195">
        <v>2015</v>
      </c>
      <c r="C195" t="s">
        <v>2233</v>
      </c>
      <c r="D195" t="str">
        <f t="array" ref="D195">VLOOKUP($A195,[1]New!$A$2:$DE$2108,5,FALSE)</f>
        <v>Reading</v>
      </c>
      <c r="E195">
        <f t="array" ref="E195">VLOOKUP($A195,[1]New!$A$2:$DE$2108,3,FALSE)</f>
        <v>6056091</v>
      </c>
      <c r="F195" t="str">
        <f t="array" ref="F195">VLOOKUP($A195,[1]New!$A$2:$DE$2108,4,FALSE)</f>
        <v>School 1</v>
      </c>
      <c r="H195">
        <f t="array" ref="H195">VLOOKUP($A195,[1]New!$A$2:$DE$2108,3,FALSE)</f>
        <v>6056091</v>
      </c>
      <c r="Q195">
        <f t="array" ref="Q195">VLOOKUP($A195,[1]New!$A$2:$DE$2108,19,FALSE)</f>
        <v>184</v>
      </c>
      <c r="S195">
        <f t="array" ref="S195">VLOOKUP($A195,[1]New!$A$2:$DE$2108,21,FALSE)</f>
        <v>18</v>
      </c>
      <c r="U195">
        <f t="array" ref="U195">IF(S195&gt;=75,1,IF(AND(S195&gt;=50,S195&lt;75),2,IF(AND(S195&gt;=25,S195&lt;50),3,IF(S195&lt;25,4,"NA"))))</f>
        <v>4</v>
      </c>
      <c r="V195" s="8">
        <f t="array" ref="V195">VLOOKUP($A195,[1]New!$A$2:$DE$2108,17,FALSE)</f>
        <v>42256</v>
      </c>
      <c r="AG195" t="str">
        <f t="array" ref="AG195">VLOOKUP($A195,[1]New!$A$2:$DE$2108,61,FALSE)</f>
        <v>Literature</v>
      </c>
      <c r="AJ195">
        <f t="array" ref="AJ195">VLOOKUP($A195,[1]New!$A$2:$DE$2108,62,FALSE)</f>
        <v>179</v>
      </c>
      <c r="AN195">
        <f t="array" ref="AN195">IF(VLOOKUP($A195,[1]New!$A$2:$DE$2108,65,FALSE)="High",1,IF(VLOOKUP($A195,[1]New!$A$2:$DE$2108,65,FALSE)="HiAvg",2,IF(VLOOKUP($A195,[1]New!$A$2:$DE$2108,65,FALSE)="Avg",3,IF(VLOOKUP($A195,[1]New!$A$2:$DE$2108,65,FALSE)="LoAvg",4,5))))</f>
        <v>5</v>
      </c>
      <c r="AO195" t="str">
        <f t="array" ref="AO195">VLOOKUP($A195,[1]New!$A$2:$DE$2108,66,FALSE)</f>
        <v>Informational Text</v>
      </c>
      <c r="AR195">
        <f t="array" ref="AR195">VLOOKUP($A195,[1]New!$A$2:$DE$2108,67,FALSE)</f>
        <v>188</v>
      </c>
      <c r="AV195">
        <f t="array" ref="AV195">IF(VLOOKUP($A195,[1]New!$A$2:$DE$2108,70,FALSE)="High",1,IF(VLOOKUP($A195,[1]New!$A$2:$DE$2108,70,FALSE)="HiAvg",2,IF(VLOOKUP($A195,[1]New!$A$2:$DE$2108,70,FALSE)="Avg",3,IF(VLOOKUP($A195,[1]New!$A$2:$DE$2108,70,FALSE)="LoAvg",4,5))))</f>
        <v>5</v>
      </c>
      <c r="AW195" t="str">
        <f t="array" ref="AW195">VLOOKUP($A195,[1]New!$A$2:$DE$2108,71,FALSE)</f>
        <v>Vocabulary Acquisition and Use</v>
      </c>
      <c r="AZ195">
        <f t="array" ref="AZ195">VLOOKUP($A195,[1]New!$A$2:$DE$2108,72,FALSE)</f>
        <v>186</v>
      </c>
      <c r="BD195">
        <f t="array" ref="BD195">IF(VLOOKUP($A195,[1]New!$A$2:$DE$2108,75,FALSE)="High",1,IF(VLOOKUP($A195,[1]New!$A$2:$DE$2108,75,FALSE)="HiAvg",2,IF(VLOOKUP($A195,[1]New!$A$2:$DE$2108,75,FALSE)="Avg",3,IF(VLOOKUP($A195,[1]New!$A$2:$DE$2108,75,FALSE)="LoAvg",4,5))))</f>
        <v>5</v>
      </c>
      <c r="BE195" t="str">
        <f t="array" ref="BE195">IF(VLOOKUP($A195,[1]New!$A$2:$DE$2108,76,FALSE)="","",VLOOKUP($A195,[1]New!$A$2:$DE$2108,76,FALSE))</f>
        <v/>
      </c>
      <c r="BH195" t="str">
        <f t="array" ref="BH195">IF(VLOOKUP($A195,[1]New!$A$2:$DE$2108,77,FALSE)="","",VLOOKUP($A195,[1]New!$A$2:$DE$2108,77,FALSE))</f>
        <v/>
      </c>
      <c r="BL195" t="str">
        <f t="array" ref="BL195">IF(VLOOKUP($A195,[1]New!$A$2:$DE$2108,80,FALSE)="High",1,IF(VLOOKUP($A195,[1]New!$A$2:$DE$2108,80,FALSE)="HiAvg",2,IF(VLOOKUP($A195,[1]New!$A$2:$DE$2108,80,FALSE)="Avg",3,IF(VLOOKUP($A195,[1]New!$A$2:$DE$2108,80,FALSE)="LoAvg",4,IF(VLOOKUP($A195,[1]New!$A$2:$DE$2108,80,FALSE)="Low",5,"")))))</f>
        <v/>
      </c>
    </row>
    <row r="196" spans="1:64" x14ac:dyDescent="0.2">
      <c r="A196" s="7" t="s">
        <v>319</v>
      </c>
      <c r="B196">
        <v>2015</v>
      </c>
      <c r="C196" t="s">
        <v>2233</v>
      </c>
      <c r="D196" t="str">
        <f t="array" ref="D196">VLOOKUP($A196,[1]New!$A$2:$DE$2108,5,FALSE)</f>
        <v>Language Usage</v>
      </c>
      <c r="E196">
        <f t="array" ref="E196">VLOOKUP($A196,[1]New!$A$2:$DE$2108,3,FALSE)</f>
        <v>6056093</v>
      </c>
      <c r="F196" t="str">
        <f t="array" ref="F196">VLOOKUP($A196,[1]New!$A$2:$DE$2108,4,FALSE)</f>
        <v>School 1</v>
      </c>
      <c r="H196">
        <f t="array" ref="H196">VLOOKUP($A196,[1]New!$A$2:$DE$2108,3,FALSE)</f>
        <v>6056093</v>
      </c>
      <c r="Q196">
        <f t="array" ref="Q196">VLOOKUP($A196,[1]New!$A$2:$DE$2108,19,FALSE)</f>
        <v>187</v>
      </c>
      <c r="S196">
        <f t="array" ref="S196">VLOOKUP($A196,[1]New!$A$2:$DE$2108,21,FALSE)</f>
        <v>21</v>
      </c>
      <c r="U196">
        <f t="array" ref="U196">IF(S196&gt;=75,1,IF(AND(S196&gt;=50,S196&lt;75),2,IF(AND(S196&gt;=25,S196&lt;50),3,IF(S196&lt;25,4,"NA"))))</f>
        <v>4</v>
      </c>
      <c r="V196" s="8">
        <f t="array" ref="V196">VLOOKUP($A196,[1]New!$A$2:$DE$2108,17,FALSE)</f>
        <v>42261</v>
      </c>
      <c r="AG196" t="str">
        <f t="array" ref="AG196">VLOOKUP($A196,[1]New!$A$2:$DE$2108,61,FALSE)</f>
        <v>Writing: Plan, Organize, Develop, Revise, Research</v>
      </c>
      <c r="AJ196">
        <f t="array" ref="AJ196">VLOOKUP($A196,[1]New!$A$2:$DE$2108,62,FALSE)</f>
        <v>178</v>
      </c>
      <c r="AN196">
        <f t="array" ref="AN196">IF(VLOOKUP($A196,[1]New!$A$2:$DE$2108,65,FALSE)="High",1,IF(VLOOKUP($A196,[1]New!$A$2:$DE$2108,65,FALSE)="HiAvg",2,IF(VLOOKUP($A196,[1]New!$A$2:$DE$2108,65,FALSE)="Avg",3,IF(VLOOKUP($A196,[1]New!$A$2:$DE$2108,65,FALSE)="LoAvg",4,5))))</f>
        <v>5</v>
      </c>
      <c r="AO196" t="str">
        <f t="array" ref="AO196">VLOOKUP($A196,[1]New!$A$2:$DE$2108,66,FALSE)</f>
        <v>Language: Understand, Edit for Grammar, Usage</v>
      </c>
      <c r="AR196">
        <f t="array" ref="AR196">VLOOKUP($A196,[1]New!$A$2:$DE$2108,67,FALSE)</f>
        <v>198</v>
      </c>
      <c r="AV196">
        <f t="array" ref="AV196">IF(VLOOKUP($A196,[1]New!$A$2:$DE$2108,70,FALSE)="High",1,IF(VLOOKUP($A196,[1]New!$A$2:$DE$2108,70,FALSE)="HiAvg",2,IF(VLOOKUP($A196,[1]New!$A$2:$DE$2108,70,FALSE)="Avg",3,IF(VLOOKUP($A196,[1]New!$A$2:$DE$2108,70,FALSE)="LoAvg",4,5))))</f>
        <v>3</v>
      </c>
      <c r="AW196" t="str">
        <f t="array" ref="AW196">VLOOKUP($A196,[1]New!$A$2:$DE$2108,71,FALSE)</f>
        <v>Language: Understand, Edit Mechanics</v>
      </c>
      <c r="AZ196">
        <f t="array" ref="AZ196">VLOOKUP($A196,[1]New!$A$2:$DE$2108,72,FALSE)</f>
        <v>185</v>
      </c>
      <c r="BD196">
        <f t="array" ref="BD196">IF(VLOOKUP($A196,[1]New!$A$2:$DE$2108,75,FALSE)="High",1,IF(VLOOKUP($A196,[1]New!$A$2:$DE$2108,75,FALSE)="HiAvg",2,IF(VLOOKUP($A196,[1]New!$A$2:$DE$2108,75,FALSE)="Avg",3,IF(VLOOKUP($A196,[1]New!$A$2:$DE$2108,75,FALSE)="LoAvg",4,5))))</f>
        <v>5</v>
      </c>
      <c r="BE196" t="str">
        <f t="array" ref="BE196">IF(VLOOKUP($A196,[1]New!$A$2:$DE$2108,76,FALSE)="","",VLOOKUP($A196,[1]New!$A$2:$DE$2108,76,FALSE))</f>
        <v/>
      </c>
      <c r="BH196" t="str">
        <f t="array" ref="BH196">IF(VLOOKUP($A196,[1]New!$A$2:$DE$2108,77,FALSE)="","",VLOOKUP($A196,[1]New!$A$2:$DE$2108,77,FALSE))</f>
        <v/>
      </c>
      <c r="BL196" t="str">
        <f t="array" ref="BL196">IF(VLOOKUP($A196,[1]New!$A$2:$DE$2108,80,FALSE)="High",1,IF(VLOOKUP($A196,[1]New!$A$2:$DE$2108,80,FALSE)="HiAvg",2,IF(VLOOKUP($A196,[1]New!$A$2:$DE$2108,80,FALSE)="Avg",3,IF(VLOOKUP($A196,[1]New!$A$2:$DE$2108,80,FALSE)="LoAvg",4,IF(VLOOKUP($A196,[1]New!$A$2:$DE$2108,80,FALSE)="Low",5,"")))))</f>
        <v/>
      </c>
    </row>
    <row r="197" spans="1:64" x14ac:dyDescent="0.2">
      <c r="A197" s="7" t="s">
        <v>320</v>
      </c>
      <c r="B197">
        <v>2015</v>
      </c>
      <c r="C197" t="s">
        <v>2233</v>
      </c>
      <c r="D197" t="str">
        <f t="array" ref="D197">VLOOKUP($A197,[1]New!$A$2:$DE$2108,5,FALSE)</f>
        <v>Mathematics</v>
      </c>
      <c r="E197">
        <f t="array" ref="E197">VLOOKUP($A197,[1]New!$A$2:$DE$2108,3,FALSE)</f>
        <v>6056093</v>
      </c>
      <c r="F197" t="str">
        <f t="array" ref="F197">VLOOKUP($A197,[1]New!$A$2:$DE$2108,4,FALSE)</f>
        <v>School 1</v>
      </c>
      <c r="H197">
        <f t="array" ref="H197">VLOOKUP($A197,[1]New!$A$2:$DE$2108,3,FALSE)</f>
        <v>6056093</v>
      </c>
      <c r="Q197">
        <f t="array" ref="Q197">VLOOKUP($A197,[1]New!$A$2:$DE$2108,19,FALSE)</f>
        <v>166</v>
      </c>
      <c r="S197">
        <f t="array" ref="S197">VLOOKUP($A197,[1]New!$A$2:$DE$2108,21,FALSE)</f>
        <v>1</v>
      </c>
      <c r="U197">
        <f t="array" ref="U197">IF(S197&gt;=75,1,IF(AND(S197&gt;=50,S197&lt;75),2,IF(AND(S197&gt;=25,S197&lt;50),3,IF(S197&lt;25,4,"NA"))))</f>
        <v>4</v>
      </c>
      <c r="V197" s="8">
        <f t="array" ref="V197">VLOOKUP($A197,[1]New!$A$2:$DE$2108,17,FALSE)</f>
        <v>42268</v>
      </c>
      <c r="AG197" t="str">
        <f t="array" ref="AG197">VLOOKUP($A197,[1]New!$A$2:$DE$2108,61,FALSE)</f>
        <v>Operations and Algebraic Thinking</v>
      </c>
      <c r="AJ197">
        <f t="array" ref="AJ197">VLOOKUP($A197,[1]New!$A$2:$DE$2108,62,FALSE)</f>
        <v>168</v>
      </c>
      <c r="AN197">
        <f t="array" ref="AN197">IF(VLOOKUP($A197,[1]New!$A$2:$DE$2108,65,FALSE)="High",1,IF(VLOOKUP($A197,[1]New!$A$2:$DE$2108,65,FALSE)="HiAvg",2,IF(VLOOKUP($A197,[1]New!$A$2:$DE$2108,65,FALSE)="Avg",3,IF(VLOOKUP($A197,[1]New!$A$2:$DE$2108,65,FALSE)="LoAvg",4,5))))</f>
        <v>5</v>
      </c>
      <c r="AO197" t="str">
        <f t="array" ref="AO197">VLOOKUP($A197,[1]New!$A$2:$DE$2108,66,FALSE)</f>
        <v>Number and Operations</v>
      </c>
      <c r="AR197">
        <f t="array" ref="AR197">VLOOKUP($A197,[1]New!$A$2:$DE$2108,67,FALSE)</f>
        <v>151</v>
      </c>
      <c r="AV197">
        <f t="array" ref="AV197">IF(VLOOKUP($A197,[1]New!$A$2:$DE$2108,70,FALSE)="High",1,IF(VLOOKUP($A197,[1]New!$A$2:$DE$2108,70,FALSE)="HiAvg",2,IF(VLOOKUP($A197,[1]New!$A$2:$DE$2108,70,FALSE)="Avg",3,IF(VLOOKUP($A197,[1]New!$A$2:$DE$2108,70,FALSE)="LoAvg",4,5))))</f>
        <v>5</v>
      </c>
      <c r="AW197" t="str">
        <f t="array" ref="AW197">VLOOKUP($A197,[1]New!$A$2:$DE$2108,71,FALSE)</f>
        <v>Measurement and Data</v>
      </c>
      <c r="AZ197">
        <f t="array" ref="AZ197">VLOOKUP($A197,[1]New!$A$2:$DE$2108,72,FALSE)</f>
        <v>177</v>
      </c>
      <c r="BD197">
        <f t="array" ref="BD197">IF(VLOOKUP($A197,[1]New!$A$2:$DE$2108,75,FALSE)="High",1,IF(VLOOKUP($A197,[1]New!$A$2:$DE$2108,75,FALSE)="HiAvg",2,IF(VLOOKUP($A197,[1]New!$A$2:$DE$2108,75,FALSE)="Avg",3,IF(VLOOKUP($A197,[1]New!$A$2:$DE$2108,75,FALSE)="LoAvg",4,5))))</f>
        <v>5</v>
      </c>
      <c r="BE197" t="str">
        <f t="array" ref="BE197">IF(VLOOKUP($A197,[1]New!$A$2:$DE$2108,76,FALSE)="","",VLOOKUP($A197,[1]New!$A$2:$DE$2108,76,FALSE))</f>
        <v>Geometry</v>
      </c>
      <c r="BH197">
        <f t="array" ref="BH197">IF(VLOOKUP($A197,[1]New!$A$2:$DE$2108,77,FALSE)="","",VLOOKUP($A197,[1]New!$A$2:$DE$2108,77,FALSE))</f>
        <v>170</v>
      </c>
      <c r="BL197">
        <f t="array" ref="BL197">IF(VLOOKUP($A197,[1]New!$A$2:$DE$2108,80,FALSE)="High",1,IF(VLOOKUP($A197,[1]New!$A$2:$DE$2108,80,FALSE)="HiAvg",2,IF(VLOOKUP($A197,[1]New!$A$2:$DE$2108,80,FALSE)="Avg",3,IF(VLOOKUP($A197,[1]New!$A$2:$DE$2108,80,FALSE)="LoAvg",4,IF(VLOOKUP($A197,[1]New!$A$2:$DE$2108,80,FALSE)="Low",5,"")))))</f>
        <v>5</v>
      </c>
    </row>
    <row r="198" spans="1:64" x14ac:dyDescent="0.2">
      <c r="A198" s="7" t="s">
        <v>321</v>
      </c>
      <c r="B198">
        <v>2015</v>
      </c>
      <c r="C198" t="s">
        <v>2233</v>
      </c>
      <c r="D198" t="str">
        <f t="array" ref="D198">VLOOKUP($A198,[1]New!$A$2:$DE$2108,5,FALSE)</f>
        <v>Reading</v>
      </c>
      <c r="E198">
        <f t="array" ref="E198">VLOOKUP($A198,[1]New!$A$2:$DE$2108,3,FALSE)</f>
        <v>6056093</v>
      </c>
      <c r="F198" t="str">
        <f t="array" ref="F198">VLOOKUP($A198,[1]New!$A$2:$DE$2108,4,FALSE)</f>
        <v>School 1</v>
      </c>
      <c r="H198">
        <f t="array" ref="H198">VLOOKUP($A198,[1]New!$A$2:$DE$2108,3,FALSE)</f>
        <v>6056093</v>
      </c>
      <c r="Q198">
        <f t="array" ref="Q198">VLOOKUP($A198,[1]New!$A$2:$DE$2108,19,FALSE)</f>
        <v>181</v>
      </c>
      <c r="S198">
        <f t="array" ref="S198">VLOOKUP($A198,[1]New!$A$2:$DE$2108,21,FALSE)</f>
        <v>14</v>
      </c>
      <c r="U198">
        <f t="array" ref="U198">IF(S198&gt;=75,1,IF(AND(S198&gt;=50,S198&lt;75),2,IF(AND(S198&gt;=25,S198&lt;50),3,IF(S198&lt;25,4,"NA"))))</f>
        <v>4</v>
      </c>
      <c r="V198" s="8">
        <f t="array" ref="V198">VLOOKUP($A198,[1]New!$A$2:$DE$2108,17,FALSE)</f>
        <v>42262</v>
      </c>
      <c r="AG198" t="str">
        <f t="array" ref="AG198">VLOOKUP($A198,[1]New!$A$2:$DE$2108,61,FALSE)</f>
        <v>Literature</v>
      </c>
      <c r="AJ198">
        <f t="array" ref="AJ198">VLOOKUP($A198,[1]New!$A$2:$DE$2108,62,FALSE)</f>
        <v>176</v>
      </c>
      <c r="AN198">
        <f t="array" ref="AN198">IF(VLOOKUP($A198,[1]New!$A$2:$DE$2108,65,FALSE)="High",1,IF(VLOOKUP($A198,[1]New!$A$2:$DE$2108,65,FALSE)="HiAvg",2,IF(VLOOKUP($A198,[1]New!$A$2:$DE$2108,65,FALSE)="Avg",3,IF(VLOOKUP($A198,[1]New!$A$2:$DE$2108,65,FALSE)="LoAvg",4,5))))</f>
        <v>5</v>
      </c>
      <c r="AO198" t="str">
        <f t="array" ref="AO198">VLOOKUP($A198,[1]New!$A$2:$DE$2108,66,FALSE)</f>
        <v>Informational Text</v>
      </c>
      <c r="AR198">
        <f t="array" ref="AR198">VLOOKUP($A198,[1]New!$A$2:$DE$2108,67,FALSE)</f>
        <v>182</v>
      </c>
      <c r="AV198">
        <f t="array" ref="AV198">IF(VLOOKUP($A198,[1]New!$A$2:$DE$2108,70,FALSE)="High",1,IF(VLOOKUP($A198,[1]New!$A$2:$DE$2108,70,FALSE)="HiAvg",2,IF(VLOOKUP($A198,[1]New!$A$2:$DE$2108,70,FALSE)="Avg",3,IF(VLOOKUP($A198,[1]New!$A$2:$DE$2108,70,FALSE)="LoAvg",4,5))))</f>
        <v>5</v>
      </c>
      <c r="AW198" t="str">
        <f t="array" ref="AW198">VLOOKUP($A198,[1]New!$A$2:$DE$2108,71,FALSE)</f>
        <v>Vocabulary Acquisition and Use</v>
      </c>
      <c r="AZ198">
        <f t="array" ref="AZ198">VLOOKUP($A198,[1]New!$A$2:$DE$2108,72,FALSE)</f>
        <v>184</v>
      </c>
      <c r="BD198">
        <f t="array" ref="BD198">IF(VLOOKUP($A198,[1]New!$A$2:$DE$2108,75,FALSE)="High",1,IF(VLOOKUP($A198,[1]New!$A$2:$DE$2108,75,FALSE)="HiAvg",2,IF(VLOOKUP($A198,[1]New!$A$2:$DE$2108,75,FALSE)="Avg",3,IF(VLOOKUP($A198,[1]New!$A$2:$DE$2108,75,FALSE)="LoAvg",4,5))))</f>
        <v>5</v>
      </c>
      <c r="BE198" t="str">
        <f t="array" ref="BE198">IF(VLOOKUP($A198,[1]New!$A$2:$DE$2108,76,FALSE)="","",VLOOKUP($A198,[1]New!$A$2:$DE$2108,76,FALSE))</f>
        <v/>
      </c>
      <c r="BH198" t="str">
        <f t="array" ref="BH198">IF(VLOOKUP($A198,[1]New!$A$2:$DE$2108,77,FALSE)="","",VLOOKUP($A198,[1]New!$A$2:$DE$2108,77,FALSE))</f>
        <v/>
      </c>
      <c r="BL198" t="str">
        <f t="array" ref="BL198">IF(VLOOKUP($A198,[1]New!$A$2:$DE$2108,80,FALSE)="High",1,IF(VLOOKUP($A198,[1]New!$A$2:$DE$2108,80,FALSE)="HiAvg",2,IF(VLOOKUP($A198,[1]New!$A$2:$DE$2108,80,FALSE)="Avg",3,IF(VLOOKUP($A198,[1]New!$A$2:$DE$2108,80,FALSE)="LoAvg",4,IF(VLOOKUP($A198,[1]New!$A$2:$DE$2108,80,FALSE)="Low",5,"")))))</f>
        <v/>
      </c>
    </row>
    <row r="199" spans="1:64" x14ac:dyDescent="0.2">
      <c r="A199" s="7" t="s">
        <v>322</v>
      </c>
      <c r="B199">
        <v>2015</v>
      </c>
      <c r="C199" t="s">
        <v>2233</v>
      </c>
      <c r="D199" t="str">
        <f t="array" ref="D199">VLOOKUP($A199,[1]New!$A$2:$DE$2108,5,FALSE)</f>
        <v>Language Usage</v>
      </c>
      <c r="E199">
        <f t="array" ref="E199">VLOOKUP($A199,[1]New!$A$2:$DE$2108,3,FALSE)</f>
        <v>6056094</v>
      </c>
      <c r="F199" t="str">
        <f t="array" ref="F199">VLOOKUP($A199,[1]New!$A$2:$DE$2108,4,FALSE)</f>
        <v>School 1</v>
      </c>
      <c r="H199">
        <f t="array" ref="H199">VLOOKUP($A199,[1]New!$A$2:$DE$2108,3,FALSE)</f>
        <v>6056094</v>
      </c>
      <c r="Q199">
        <f t="array" ref="Q199">VLOOKUP($A199,[1]New!$A$2:$DE$2108,19,FALSE)</f>
        <v>194</v>
      </c>
      <c r="S199">
        <f t="array" ref="S199">VLOOKUP($A199,[1]New!$A$2:$DE$2108,21,FALSE)</f>
        <v>37</v>
      </c>
      <c r="U199">
        <f t="array" ref="U199">IF(S199&gt;=75,1,IF(AND(S199&gt;=50,S199&lt;75),2,IF(AND(S199&gt;=25,S199&lt;50),3,IF(S199&lt;25,4,"NA"))))</f>
        <v>3</v>
      </c>
      <c r="V199" s="8">
        <f t="array" ref="V199">VLOOKUP($A199,[1]New!$A$2:$DE$2108,17,FALSE)</f>
        <v>42262</v>
      </c>
      <c r="AG199" t="str">
        <f t="array" ref="AG199">VLOOKUP($A199,[1]New!$A$2:$DE$2108,61,FALSE)</f>
        <v>Writing: Plan, Organize, Develop, Revise, Research</v>
      </c>
      <c r="AJ199">
        <f t="array" ref="AJ199">VLOOKUP($A199,[1]New!$A$2:$DE$2108,62,FALSE)</f>
        <v>188</v>
      </c>
      <c r="AN199">
        <f t="array" ref="AN199">IF(VLOOKUP($A199,[1]New!$A$2:$DE$2108,65,FALSE)="High",1,IF(VLOOKUP($A199,[1]New!$A$2:$DE$2108,65,FALSE)="HiAvg",2,IF(VLOOKUP($A199,[1]New!$A$2:$DE$2108,65,FALSE)="Avg",3,IF(VLOOKUP($A199,[1]New!$A$2:$DE$2108,65,FALSE)="LoAvg",4,5))))</f>
        <v>5</v>
      </c>
      <c r="AO199" t="str">
        <f t="array" ref="AO199">VLOOKUP($A199,[1]New!$A$2:$DE$2108,66,FALSE)</f>
        <v>Language: Understand, Edit for Grammar, Usage</v>
      </c>
      <c r="AR199">
        <f t="array" ref="AR199">VLOOKUP($A199,[1]New!$A$2:$DE$2108,67,FALSE)</f>
        <v>196</v>
      </c>
      <c r="AV199">
        <f t="array" ref="AV199">IF(VLOOKUP($A199,[1]New!$A$2:$DE$2108,70,FALSE)="High",1,IF(VLOOKUP($A199,[1]New!$A$2:$DE$2108,70,FALSE)="HiAvg",2,IF(VLOOKUP($A199,[1]New!$A$2:$DE$2108,70,FALSE)="Avg",3,IF(VLOOKUP($A199,[1]New!$A$2:$DE$2108,70,FALSE)="LoAvg",4,5))))</f>
        <v>4</v>
      </c>
      <c r="AW199" t="str">
        <f t="array" ref="AW199">VLOOKUP($A199,[1]New!$A$2:$DE$2108,71,FALSE)</f>
        <v>Language: Understand, Edit Mechanics</v>
      </c>
      <c r="AZ199">
        <f t="array" ref="AZ199">VLOOKUP($A199,[1]New!$A$2:$DE$2108,72,FALSE)</f>
        <v>200</v>
      </c>
      <c r="BD199">
        <f t="array" ref="BD199">IF(VLOOKUP($A199,[1]New!$A$2:$DE$2108,75,FALSE)="High",1,IF(VLOOKUP($A199,[1]New!$A$2:$DE$2108,75,FALSE)="HiAvg",2,IF(VLOOKUP($A199,[1]New!$A$2:$DE$2108,75,FALSE)="Avg",3,IF(VLOOKUP($A199,[1]New!$A$2:$DE$2108,75,FALSE)="LoAvg",4,5))))</f>
        <v>3</v>
      </c>
      <c r="BE199" t="str">
        <f t="array" ref="BE199">IF(VLOOKUP($A199,[1]New!$A$2:$DE$2108,76,FALSE)="","",VLOOKUP($A199,[1]New!$A$2:$DE$2108,76,FALSE))</f>
        <v/>
      </c>
      <c r="BH199" t="str">
        <f t="array" ref="BH199">IF(VLOOKUP($A199,[1]New!$A$2:$DE$2108,77,FALSE)="","",VLOOKUP($A199,[1]New!$A$2:$DE$2108,77,FALSE))</f>
        <v/>
      </c>
      <c r="BL199" t="str">
        <f t="array" ref="BL199">IF(VLOOKUP($A199,[1]New!$A$2:$DE$2108,80,FALSE)="High",1,IF(VLOOKUP($A199,[1]New!$A$2:$DE$2108,80,FALSE)="HiAvg",2,IF(VLOOKUP($A199,[1]New!$A$2:$DE$2108,80,FALSE)="Avg",3,IF(VLOOKUP($A199,[1]New!$A$2:$DE$2108,80,FALSE)="LoAvg",4,IF(VLOOKUP($A199,[1]New!$A$2:$DE$2108,80,FALSE)="Low",5,"")))))</f>
        <v/>
      </c>
    </row>
    <row r="200" spans="1:64" x14ac:dyDescent="0.2">
      <c r="A200" s="7" t="s">
        <v>323</v>
      </c>
      <c r="B200">
        <v>2015</v>
      </c>
      <c r="C200" t="s">
        <v>2233</v>
      </c>
      <c r="D200" t="str">
        <f t="array" ref="D200">VLOOKUP($A200,[1]New!$A$2:$DE$2108,5,FALSE)</f>
        <v>Mathematics</v>
      </c>
      <c r="E200">
        <f t="array" ref="E200">VLOOKUP($A200,[1]New!$A$2:$DE$2108,3,FALSE)</f>
        <v>6056094</v>
      </c>
      <c r="F200" t="str">
        <f t="array" ref="F200">VLOOKUP($A200,[1]New!$A$2:$DE$2108,4,FALSE)</f>
        <v>School 1</v>
      </c>
      <c r="H200">
        <f t="array" ref="H200">VLOOKUP($A200,[1]New!$A$2:$DE$2108,3,FALSE)</f>
        <v>6056094</v>
      </c>
      <c r="Q200">
        <f t="array" ref="Q200">VLOOKUP($A200,[1]New!$A$2:$DE$2108,19,FALSE)</f>
        <v>200</v>
      </c>
      <c r="S200">
        <f t="array" ref="S200">VLOOKUP($A200,[1]New!$A$2:$DE$2108,21,FALSE)</f>
        <v>44</v>
      </c>
      <c r="U200">
        <f t="array" ref="U200">IF(S200&gt;=75,1,IF(AND(S200&gt;=50,S200&lt;75),2,IF(AND(S200&gt;=25,S200&lt;50),3,IF(S200&lt;25,4,"NA"))))</f>
        <v>3</v>
      </c>
      <c r="V200" s="8">
        <f t="array" ref="V200">VLOOKUP($A200,[1]New!$A$2:$DE$2108,17,FALSE)</f>
        <v>42269</v>
      </c>
      <c r="AG200" t="str">
        <f t="array" ref="AG200">VLOOKUP($A200,[1]New!$A$2:$DE$2108,61,FALSE)</f>
        <v>Operations and Algebraic Thinking</v>
      </c>
      <c r="AJ200">
        <f t="array" ref="AJ200">VLOOKUP($A200,[1]New!$A$2:$DE$2108,62,FALSE)</f>
        <v>199</v>
      </c>
      <c r="AN200">
        <f t="array" ref="AN200">IF(VLOOKUP($A200,[1]New!$A$2:$DE$2108,65,FALSE)="High",1,IF(VLOOKUP($A200,[1]New!$A$2:$DE$2108,65,FALSE)="HiAvg",2,IF(VLOOKUP($A200,[1]New!$A$2:$DE$2108,65,FALSE)="Avg",3,IF(VLOOKUP($A200,[1]New!$A$2:$DE$2108,65,FALSE)="LoAvg",4,5))))</f>
        <v>4</v>
      </c>
      <c r="AO200" t="str">
        <f t="array" ref="AO200">VLOOKUP($A200,[1]New!$A$2:$DE$2108,66,FALSE)</f>
        <v>Number and Operations</v>
      </c>
      <c r="AR200">
        <f t="array" ref="AR200">VLOOKUP($A200,[1]New!$A$2:$DE$2108,67,FALSE)</f>
        <v>200</v>
      </c>
      <c r="AV200">
        <f t="array" ref="AV200">IF(VLOOKUP($A200,[1]New!$A$2:$DE$2108,70,FALSE)="High",1,IF(VLOOKUP($A200,[1]New!$A$2:$DE$2108,70,FALSE)="HiAvg",2,IF(VLOOKUP($A200,[1]New!$A$2:$DE$2108,70,FALSE)="Avg",3,IF(VLOOKUP($A200,[1]New!$A$2:$DE$2108,70,FALSE)="LoAvg",4,5))))</f>
        <v>4</v>
      </c>
      <c r="AW200" t="str">
        <f t="array" ref="AW200">VLOOKUP($A200,[1]New!$A$2:$DE$2108,71,FALSE)</f>
        <v>Measurement and Data</v>
      </c>
      <c r="AZ200">
        <f t="array" ref="AZ200">VLOOKUP($A200,[1]New!$A$2:$DE$2108,72,FALSE)</f>
        <v>201</v>
      </c>
      <c r="BD200">
        <f t="array" ref="BD200">IF(VLOOKUP($A200,[1]New!$A$2:$DE$2108,75,FALSE)="High",1,IF(VLOOKUP($A200,[1]New!$A$2:$DE$2108,75,FALSE)="HiAvg",2,IF(VLOOKUP($A200,[1]New!$A$2:$DE$2108,75,FALSE)="Avg",3,IF(VLOOKUP($A200,[1]New!$A$2:$DE$2108,75,FALSE)="LoAvg",4,5))))</f>
        <v>3</v>
      </c>
      <c r="BE200" t="str">
        <f t="array" ref="BE200">IF(VLOOKUP($A200,[1]New!$A$2:$DE$2108,76,FALSE)="","",VLOOKUP($A200,[1]New!$A$2:$DE$2108,76,FALSE))</f>
        <v>Geometry</v>
      </c>
      <c r="BH200">
        <f t="array" ref="BH200">IF(VLOOKUP($A200,[1]New!$A$2:$DE$2108,77,FALSE)="","",VLOOKUP($A200,[1]New!$A$2:$DE$2108,77,FALSE))</f>
        <v>199</v>
      </c>
      <c r="BL200">
        <f t="array" ref="BL200">IF(VLOOKUP($A200,[1]New!$A$2:$DE$2108,80,FALSE)="High",1,IF(VLOOKUP($A200,[1]New!$A$2:$DE$2108,80,FALSE)="HiAvg",2,IF(VLOOKUP($A200,[1]New!$A$2:$DE$2108,80,FALSE)="Avg",3,IF(VLOOKUP($A200,[1]New!$A$2:$DE$2108,80,FALSE)="LoAvg",4,IF(VLOOKUP($A200,[1]New!$A$2:$DE$2108,80,FALSE)="Low",5,"")))))</f>
        <v>4</v>
      </c>
    </row>
    <row r="201" spans="1:64" x14ac:dyDescent="0.2">
      <c r="A201" s="7" t="s">
        <v>324</v>
      </c>
      <c r="B201">
        <v>2015</v>
      </c>
      <c r="C201" t="s">
        <v>2233</v>
      </c>
      <c r="D201" t="str">
        <f t="array" ref="D201">VLOOKUP($A201,[1]New!$A$2:$DE$2108,5,FALSE)</f>
        <v>Reading</v>
      </c>
      <c r="E201">
        <f t="array" ref="E201">VLOOKUP($A201,[1]New!$A$2:$DE$2108,3,FALSE)</f>
        <v>6056094</v>
      </c>
      <c r="F201" t="str">
        <f t="array" ref="F201">VLOOKUP($A201,[1]New!$A$2:$DE$2108,4,FALSE)</f>
        <v>School 1</v>
      </c>
      <c r="H201">
        <f t="array" ref="H201">VLOOKUP($A201,[1]New!$A$2:$DE$2108,3,FALSE)</f>
        <v>6056094</v>
      </c>
      <c r="Q201">
        <f t="array" ref="Q201">VLOOKUP($A201,[1]New!$A$2:$DE$2108,19,FALSE)</f>
        <v>199</v>
      </c>
      <c r="S201">
        <f t="array" ref="S201">VLOOKUP($A201,[1]New!$A$2:$DE$2108,21,FALSE)</f>
        <v>52</v>
      </c>
      <c r="U201">
        <f t="array" ref="U201">IF(S201&gt;=75,1,IF(AND(S201&gt;=50,S201&lt;75),2,IF(AND(S201&gt;=25,S201&lt;50),3,IF(S201&lt;25,4,"NA"))))</f>
        <v>2</v>
      </c>
      <c r="V201" s="8">
        <f t="array" ref="V201">VLOOKUP($A201,[1]New!$A$2:$DE$2108,17,FALSE)</f>
        <v>42256</v>
      </c>
      <c r="AG201" t="str">
        <f t="array" ref="AG201">VLOOKUP($A201,[1]New!$A$2:$DE$2108,61,FALSE)</f>
        <v>Literature</v>
      </c>
      <c r="AJ201">
        <f t="array" ref="AJ201">VLOOKUP($A201,[1]New!$A$2:$DE$2108,62,FALSE)</f>
        <v>193</v>
      </c>
      <c r="AN201">
        <f t="array" ref="AN201">IF(VLOOKUP($A201,[1]New!$A$2:$DE$2108,65,FALSE)="High",1,IF(VLOOKUP($A201,[1]New!$A$2:$DE$2108,65,FALSE)="HiAvg",2,IF(VLOOKUP($A201,[1]New!$A$2:$DE$2108,65,FALSE)="Avg",3,IF(VLOOKUP($A201,[1]New!$A$2:$DE$2108,65,FALSE)="LoAvg",4,5))))</f>
        <v>4</v>
      </c>
      <c r="AO201" t="str">
        <f t="array" ref="AO201">VLOOKUP($A201,[1]New!$A$2:$DE$2108,66,FALSE)</f>
        <v>Informational Text</v>
      </c>
      <c r="AR201">
        <f t="array" ref="AR201">VLOOKUP($A201,[1]New!$A$2:$DE$2108,67,FALSE)</f>
        <v>200</v>
      </c>
      <c r="AV201">
        <f t="array" ref="AV201">IF(VLOOKUP($A201,[1]New!$A$2:$DE$2108,70,FALSE)="High",1,IF(VLOOKUP($A201,[1]New!$A$2:$DE$2108,70,FALSE)="HiAvg",2,IF(VLOOKUP($A201,[1]New!$A$2:$DE$2108,70,FALSE)="Avg",3,IF(VLOOKUP($A201,[1]New!$A$2:$DE$2108,70,FALSE)="LoAvg",4,5))))</f>
        <v>3</v>
      </c>
      <c r="AW201" t="str">
        <f t="array" ref="AW201">VLOOKUP($A201,[1]New!$A$2:$DE$2108,71,FALSE)</f>
        <v>Vocabulary Acquisition and Use</v>
      </c>
      <c r="AZ201">
        <f t="array" ref="AZ201">VLOOKUP($A201,[1]New!$A$2:$DE$2108,72,FALSE)</f>
        <v>205</v>
      </c>
      <c r="BD201">
        <f t="array" ref="BD201">IF(VLOOKUP($A201,[1]New!$A$2:$DE$2108,75,FALSE)="High",1,IF(VLOOKUP($A201,[1]New!$A$2:$DE$2108,75,FALSE)="HiAvg",2,IF(VLOOKUP($A201,[1]New!$A$2:$DE$2108,75,FALSE)="Avg",3,IF(VLOOKUP($A201,[1]New!$A$2:$DE$2108,75,FALSE)="LoAvg",4,5))))</f>
        <v>2</v>
      </c>
      <c r="BE201" t="str">
        <f t="array" ref="BE201">IF(VLOOKUP($A201,[1]New!$A$2:$DE$2108,76,FALSE)="","",VLOOKUP($A201,[1]New!$A$2:$DE$2108,76,FALSE))</f>
        <v/>
      </c>
      <c r="BH201" t="str">
        <f t="array" ref="BH201">IF(VLOOKUP($A201,[1]New!$A$2:$DE$2108,77,FALSE)="","",VLOOKUP($A201,[1]New!$A$2:$DE$2108,77,FALSE))</f>
        <v/>
      </c>
      <c r="BL201" t="str">
        <f t="array" ref="BL201">IF(VLOOKUP($A201,[1]New!$A$2:$DE$2108,80,FALSE)="High",1,IF(VLOOKUP($A201,[1]New!$A$2:$DE$2108,80,FALSE)="HiAvg",2,IF(VLOOKUP($A201,[1]New!$A$2:$DE$2108,80,FALSE)="Avg",3,IF(VLOOKUP($A201,[1]New!$A$2:$DE$2108,80,FALSE)="LoAvg",4,IF(VLOOKUP($A201,[1]New!$A$2:$DE$2108,80,FALSE)="Low",5,"")))))</f>
        <v/>
      </c>
    </row>
    <row r="202" spans="1:64" x14ac:dyDescent="0.2">
      <c r="A202" s="7" t="s">
        <v>325</v>
      </c>
      <c r="B202">
        <v>2015</v>
      </c>
      <c r="C202" t="s">
        <v>2233</v>
      </c>
      <c r="D202" t="str">
        <f t="array" ref="D202">VLOOKUP($A202,[1]New!$A$2:$DE$2108,5,FALSE)</f>
        <v>Language Usage</v>
      </c>
      <c r="E202">
        <f t="array" ref="E202">VLOOKUP($A202,[1]New!$A$2:$DE$2108,3,FALSE)</f>
        <v>6056095</v>
      </c>
      <c r="F202" t="str">
        <f t="array" ref="F202">VLOOKUP($A202,[1]New!$A$2:$DE$2108,4,FALSE)</f>
        <v>School 1</v>
      </c>
      <c r="H202">
        <f t="array" ref="H202">VLOOKUP($A202,[1]New!$A$2:$DE$2108,3,FALSE)</f>
        <v>6056095</v>
      </c>
      <c r="Q202">
        <f t="array" ref="Q202">VLOOKUP($A202,[1]New!$A$2:$DE$2108,19,FALSE)</f>
        <v>203</v>
      </c>
      <c r="S202">
        <f t="array" ref="S202">VLOOKUP($A202,[1]New!$A$2:$DE$2108,21,FALSE)</f>
        <v>61</v>
      </c>
      <c r="U202">
        <f t="array" ref="U202">IF(S202&gt;=75,1,IF(AND(S202&gt;=50,S202&lt;75),2,IF(AND(S202&gt;=25,S202&lt;50),3,IF(S202&lt;25,4,"NA"))))</f>
        <v>2</v>
      </c>
      <c r="V202" s="8">
        <f t="array" ref="V202">VLOOKUP($A202,[1]New!$A$2:$DE$2108,17,FALSE)</f>
        <v>42261</v>
      </c>
      <c r="AG202" t="str">
        <f t="array" ref="AG202">VLOOKUP($A202,[1]New!$A$2:$DE$2108,61,FALSE)</f>
        <v>Writing: Plan, Organize, Develop, Revise, Research</v>
      </c>
      <c r="AJ202">
        <f t="array" ref="AJ202">VLOOKUP($A202,[1]New!$A$2:$DE$2108,62,FALSE)</f>
        <v>199</v>
      </c>
      <c r="AN202">
        <f t="array" ref="AN202">IF(VLOOKUP($A202,[1]New!$A$2:$DE$2108,65,FALSE)="High",1,IF(VLOOKUP($A202,[1]New!$A$2:$DE$2108,65,FALSE)="HiAvg",2,IF(VLOOKUP($A202,[1]New!$A$2:$DE$2108,65,FALSE)="Avg",3,IF(VLOOKUP($A202,[1]New!$A$2:$DE$2108,65,FALSE)="LoAvg",4,5))))</f>
        <v>3</v>
      </c>
      <c r="AO202" t="str">
        <f t="array" ref="AO202">VLOOKUP($A202,[1]New!$A$2:$DE$2108,66,FALSE)</f>
        <v>Language: Understand, Edit for Grammar, Usage</v>
      </c>
      <c r="AR202">
        <f t="array" ref="AR202">VLOOKUP($A202,[1]New!$A$2:$DE$2108,67,FALSE)</f>
        <v>207</v>
      </c>
      <c r="AV202">
        <f t="array" ref="AV202">IF(VLOOKUP($A202,[1]New!$A$2:$DE$2108,70,FALSE)="High",1,IF(VLOOKUP($A202,[1]New!$A$2:$DE$2108,70,FALSE)="HiAvg",2,IF(VLOOKUP($A202,[1]New!$A$2:$DE$2108,70,FALSE)="Avg",3,IF(VLOOKUP($A202,[1]New!$A$2:$DE$2108,70,FALSE)="LoAvg",4,5))))</f>
        <v>2</v>
      </c>
      <c r="AW202" t="str">
        <f t="array" ref="AW202">VLOOKUP($A202,[1]New!$A$2:$DE$2108,71,FALSE)</f>
        <v>Language: Understand, Edit Mechanics</v>
      </c>
      <c r="AZ202">
        <f t="array" ref="AZ202">VLOOKUP($A202,[1]New!$A$2:$DE$2108,72,FALSE)</f>
        <v>204</v>
      </c>
      <c r="BD202">
        <f t="array" ref="BD202">IF(VLOOKUP($A202,[1]New!$A$2:$DE$2108,75,FALSE)="High",1,IF(VLOOKUP($A202,[1]New!$A$2:$DE$2108,75,FALSE)="HiAvg",2,IF(VLOOKUP($A202,[1]New!$A$2:$DE$2108,75,FALSE)="Avg",3,IF(VLOOKUP($A202,[1]New!$A$2:$DE$2108,75,FALSE)="LoAvg",4,5))))</f>
        <v>3</v>
      </c>
      <c r="BE202" t="str">
        <f t="array" ref="BE202">IF(VLOOKUP($A202,[1]New!$A$2:$DE$2108,76,FALSE)="","",VLOOKUP($A202,[1]New!$A$2:$DE$2108,76,FALSE))</f>
        <v/>
      </c>
      <c r="BH202" t="str">
        <f t="array" ref="BH202">IF(VLOOKUP($A202,[1]New!$A$2:$DE$2108,77,FALSE)="","",VLOOKUP($A202,[1]New!$A$2:$DE$2108,77,FALSE))</f>
        <v/>
      </c>
      <c r="BL202" t="str">
        <f t="array" ref="BL202">IF(VLOOKUP($A202,[1]New!$A$2:$DE$2108,80,FALSE)="High",1,IF(VLOOKUP($A202,[1]New!$A$2:$DE$2108,80,FALSE)="HiAvg",2,IF(VLOOKUP($A202,[1]New!$A$2:$DE$2108,80,FALSE)="Avg",3,IF(VLOOKUP($A202,[1]New!$A$2:$DE$2108,80,FALSE)="LoAvg",4,IF(VLOOKUP($A202,[1]New!$A$2:$DE$2108,80,FALSE)="Low",5,"")))))</f>
        <v/>
      </c>
    </row>
    <row r="203" spans="1:64" x14ac:dyDescent="0.2">
      <c r="A203" s="7" t="s">
        <v>326</v>
      </c>
      <c r="B203">
        <v>2015</v>
      </c>
      <c r="C203" t="s">
        <v>2233</v>
      </c>
      <c r="D203" t="str">
        <f t="array" ref="D203">VLOOKUP($A203,[1]New!$A$2:$DE$2108,5,FALSE)</f>
        <v>Mathematics</v>
      </c>
      <c r="E203">
        <f t="array" ref="E203">VLOOKUP($A203,[1]New!$A$2:$DE$2108,3,FALSE)</f>
        <v>6056095</v>
      </c>
      <c r="F203" t="str">
        <f t="array" ref="F203">VLOOKUP($A203,[1]New!$A$2:$DE$2108,4,FALSE)</f>
        <v>School 1</v>
      </c>
      <c r="H203">
        <f t="array" ref="H203">VLOOKUP($A203,[1]New!$A$2:$DE$2108,3,FALSE)</f>
        <v>6056095</v>
      </c>
      <c r="Q203">
        <f t="array" ref="Q203">VLOOKUP($A203,[1]New!$A$2:$DE$2108,19,FALSE)</f>
        <v>209</v>
      </c>
      <c r="S203">
        <f t="array" ref="S203">VLOOKUP($A203,[1]New!$A$2:$DE$2108,21,FALSE)</f>
        <v>70</v>
      </c>
      <c r="U203">
        <f t="array" ref="U203">IF(S203&gt;=75,1,IF(AND(S203&gt;=50,S203&lt;75),2,IF(AND(S203&gt;=25,S203&lt;50),3,IF(S203&lt;25,4,"NA"))))</f>
        <v>2</v>
      </c>
      <c r="V203" s="8">
        <f t="array" ref="V203">VLOOKUP($A203,[1]New!$A$2:$DE$2108,17,FALSE)</f>
        <v>42268</v>
      </c>
      <c r="AG203" t="str">
        <f t="array" ref="AG203">VLOOKUP($A203,[1]New!$A$2:$DE$2108,61,FALSE)</f>
        <v>Operations and Algebraic Thinking</v>
      </c>
      <c r="AJ203">
        <f t="array" ref="AJ203">VLOOKUP($A203,[1]New!$A$2:$DE$2108,62,FALSE)</f>
        <v>219</v>
      </c>
      <c r="AN203">
        <f t="array" ref="AN203">IF(VLOOKUP($A203,[1]New!$A$2:$DE$2108,65,FALSE)="High",1,IF(VLOOKUP($A203,[1]New!$A$2:$DE$2108,65,FALSE)="HiAvg",2,IF(VLOOKUP($A203,[1]New!$A$2:$DE$2108,65,FALSE)="Avg",3,IF(VLOOKUP($A203,[1]New!$A$2:$DE$2108,65,FALSE)="LoAvg",4,5))))</f>
        <v>1</v>
      </c>
      <c r="AO203" t="str">
        <f t="array" ref="AO203">VLOOKUP($A203,[1]New!$A$2:$DE$2108,66,FALSE)</f>
        <v>Number and Operations</v>
      </c>
      <c r="AR203">
        <f t="array" ref="AR203">VLOOKUP($A203,[1]New!$A$2:$DE$2108,67,FALSE)</f>
        <v>202</v>
      </c>
      <c r="AV203">
        <f t="array" ref="AV203">IF(VLOOKUP($A203,[1]New!$A$2:$DE$2108,70,FALSE)="High",1,IF(VLOOKUP($A203,[1]New!$A$2:$DE$2108,70,FALSE)="HiAvg",2,IF(VLOOKUP($A203,[1]New!$A$2:$DE$2108,70,FALSE)="Avg",3,IF(VLOOKUP($A203,[1]New!$A$2:$DE$2108,70,FALSE)="LoAvg",4,5))))</f>
        <v>3</v>
      </c>
      <c r="AW203" t="str">
        <f t="array" ref="AW203">VLOOKUP($A203,[1]New!$A$2:$DE$2108,71,FALSE)</f>
        <v>Measurement and Data</v>
      </c>
      <c r="AZ203">
        <f t="array" ref="AZ203">VLOOKUP($A203,[1]New!$A$2:$DE$2108,72,FALSE)</f>
        <v>209</v>
      </c>
      <c r="BD203">
        <f t="array" ref="BD203">IF(VLOOKUP($A203,[1]New!$A$2:$DE$2108,75,FALSE)="High",1,IF(VLOOKUP($A203,[1]New!$A$2:$DE$2108,75,FALSE)="HiAvg",2,IF(VLOOKUP($A203,[1]New!$A$2:$DE$2108,75,FALSE)="Avg",3,IF(VLOOKUP($A203,[1]New!$A$2:$DE$2108,75,FALSE)="LoAvg",4,5))))</f>
        <v>2</v>
      </c>
      <c r="BE203" t="str">
        <f t="array" ref="BE203">IF(VLOOKUP($A203,[1]New!$A$2:$DE$2108,76,FALSE)="","",VLOOKUP($A203,[1]New!$A$2:$DE$2108,76,FALSE))</f>
        <v>Geometry</v>
      </c>
      <c r="BH203">
        <f t="array" ref="BH203">IF(VLOOKUP($A203,[1]New!$A$2:$DE$2108,77,FALSE)="","",VLOOKUP($A203,[1]New!$A$2:$DE$2108,77,FALSE))</f>
        <v>206</v>
      </c>
      <c r="BL203">
        <f t="array" ref="BL203">IF(VLOOKUP($A203,[1]New!$A$2:$DE$2108,80,FALSE)="High",1,IF(VLOOKUP($A203,[1]New!$A$2:$DE$2108,80,FALSE)="HiAvg",2,IF(VLOOKUP($A203,[1]New!$A$2:$DE$2108,80,FALSE)="Avg",3,IF(VLOOKUP($A203,[1]New!$A$2:$DE$2108,80,FALSE)="LoAvg",4,IF(VLOOKUP($A203,[1]New!$A$2:$DE$2108,80,FALSE)="Low",5,"")))))</f>
        <v>3</v>
      </c>
    </row>
    <row r="204" spans="1:64" x14ac:dyDescent="0.2">
      <c r="A204" s="7" t="s">
        <v>327</v>
      </c>
      <c r="B204">
        <v>2015</v>
      </c>
      <c r="C204" t="s">
        <v>2233</v>
      </c>
      <c r="D204" t="str">
        <f t="array" ref="D204">VLOOKUP($A204,[1]New!$A$2:$DE$2108,5,FALSE)</f>
        <v>Reading</v>
      </c>
      <c r="E204">
        <f t="array" ref="E204">VLOOKUP($A204,[1]New!$A$2:$DE$2108,3,FALSE)</f>
        <v>6056095</v>
      </c>
      <c r="F204" t="str">
        <f t="array" ref="F204">VLOOKUP($A204,[1]New!$A$2:$DE$2108,4,FALSE)</f>
        <v>School 1</v>
      </c>
      <c r="H204">
        <f t="array" ref="H204">VLOOKUP($A204,[1]New!$A$2:$DE$2108,3,FALSE)</f>
        <v>6056095</v>
      </c>
      <c r="Q204">
        <f t="array" ref="Q204">VLOOKUP($A204,[1]New!$A$2:$DE$2108,19,FALSE)</f>
        <v>208</v>
      </c>
      <c r="S204">
        <f t="array" ref="S204">VLOOKUP($A204,[1]New!$A$2:$DE$2108,21,FALSE)</f>
        <v>74</v>
      </c>
      <c r="U204">
        <f t="array" ref="U204">IF(S204&gt;=75,1,IF(AND(S204&gt;=50,S204&lt;75),2,IF(AND(S204&gt;=25,S204&lt;50),3,IF(S204&lt;25,4,"NA"))))</f>
        <v>2</v>
      </c>
      <c r="V204" s="8">
        <f t="array" ref="V204">VLOOKUP($A204,[1]New!$A$2:$DE$2108,17,FALSE)</f>
        <v>42262</v>
      </c>
      <c r="AG204" t="str">
        <f t="array" ref="AG204">VLOOKUP($A204,[1]New!$A$2:$DE$2108,61,FALSE)</f>
        <v>Literature</v>
      </c>
      <c r="AJ204">
        <f t="array" ref="AJ204">VLOOKUP($A204,[1]New!$A$2:$DE$2108,62,FALSE)</f>
        <v>211</v>
      </c>
      <c r="AN204">
        <f t="array" ref="AN204">IF(VLOOKUP($A204,[1]New!$A$2:$DE$2108,65,FALSE)="High",1,IF(VLOOKUP($A204,[1]New!$A$2:$DE$2108,65,FALSE)="HiAvg",2,IF(VLOOKUP($A204,[1]New!$A$2:$DE$2108,65,FALSE)="Avg",3,IF(VLOOKUP($A204,[1]New!$A$2:$DE$2108,65,FALSE)="LoAvg",4,5))))</f>
        <v>2</v>
      </c>
      <c r="AO204" t="str">
        <f t="array" ref="AO204">VLOOKUP($A204,[1]New!$A$2:$DE$2108,66,FALSE)</f>
        <v>Informational Text</v>
      </c>
      <c r="AR204">
        <f t="array" ref="AR204">VLOOKUP($A204,[1]New!$A$2:$DE$2108,67,FALSE)</f>
        <v>202</v>
      </c>
      <c r="AV204">
        <f t="array" ref="AV204">IF(VLOOKUP($A204,[1]New!$A$2:$DE$2108,70,FALSE)="High",1,IF(VLOOKUP($A204,[1]New!$A$2:$DE$2108,70,FALSE)="HiAvg",2,IF(VLOOKUP($A204,[1]New!$A$2:$DE$2108,70,FALSE)="Avg",3,IF(VLOOKUP($A204,[1]New!$A$2:$DE$2108,70,FALSE)="LoAvg",4,5))))</f>
        <v>3</v>
      </c>
      <c r="AW204" t="str">
        <f t="array" ref="AW204">VLOOKUP($A204,[1]New!$A$2:$DE$2108,71,FALSE)</f>
        <v>Vocabulary Acquisition and Use</v>
      </c>
      <c r="AZ204">
        <f t="array" ref="AZ204">VLOOKUP($A204,[1]New!$A$2:$DE$2108,72,FALSE)</f>
        <v>211</v>
      </c>
      <c r="BD204">
        <f t="array" ref="BD204">IF(VLOOKUP($A204,[1]New!$A$2:$DE$2108,75,FALSE)="High",1,IF(VLOOKUP($A204,[1]New!$A$2:$DE$2108,75,FALSE)="HiAvg",2,IF(VLOOKUP($A204,[1]New!$A$2:$DE$2108,75,FALSE)="Avg",3,IF(VLOOKUP($A204,[1]New!$A$2:$DE$2108,75,FALSE)="LoAvg",4,5))))</f>
        <v>2</v>
      </c>
      <c r="BE204" t="str">
        <f t="array" ref="BE204">IF(VLOOKUP($A204,[1]New!$A$2:$DE$2108,76,FALSE)="","",VLOOKUP($A204,[1]New!$A$2:$DE$2108,76,FALSE))</f>
        <v/>
      </c>
      <c r="BH204" t="str">
        <f t="array" ref="BH204">IF(VLOOKUP($A204,[1]New!$A$2:$DE$2108,77,FALSE)="","",VLOOKUP($A204,[1]New!$A$2:$DE$2108,77,FALSE))</f>
        <v/>
      </c>
      <c r="BL204" t="str">
        <f t="array" ref="BL204">IF(VLOOKUP($A204,[1]New!$A$2:$DE$2108,80,FALSE)="High",1,IF(VLOOKUP($A204,[1]New!$A$2:$DE$2108,80,FALSE)="HiAvg",2,IF(VLOOKUP($A204,[1]New!$A$2:$DE$2108,80,FALSE)="Avg",3,IF(VLOOKUP($A204,[1]New!$A$2:$DE$2108,80,FALSE)="LoAvg",4,IF(VLOOKUP($A204,[1]New!$A$2:$DE$2108,80,FALSE)="Low",5,"")))))</f>
        <v/>
      </c>
    </row>
    <row r="205" spans="1:64" x14ac:dyDescent="0.2">
      <c r="A205" s="7" t="s">
        <v>328</v>
      </c>
      <c r="B205">
        <v>2015</v>
      </c>
      <c r="C205" t="s">
        <v>2233</v>
      </c>
      <c r="D205" t="str">
        <f t="array" ref="D205">VLOOKUP($A205,[1]New!$A$2:$DE$2108,5,FALSE)</f>
        <v>Language Usage</v>
      </c>
      <c r="E205">
        <f t="array" ref="E205">VLOOKUP($A205,[1]New!$A$2:$DE$2108,3,FALSE)</f>
        <v>6056097</v>
      </c>
      <c r="F205" t="str">
        <f t="array" ref="F205">VLOOKUP($A205,[1]New!$A$2:$DE$2108,4,FALSE)</f>
        <v>School 1</v>
      </c>
      <c r="H205">
        <f t="array" ref="H205">VLOOKUP($A205,[1]New!$A$2:$DE$2108,3,FALSE)</f>
        <v>6056097</v>
      </c>
      <c r="Q205">
        <f t="array" ref="Q205">VLOOKUP($A205,[1]New!$A$2:$DE$2108,19,FALSE)</f>
        <v>179</v>
      </c>
      <c r="S205">
        <f t="array" ref="S205">VLOOKUP($A205,[1]New!$A$2:$DE$2108,21,FALSE)</f>
        <v>9</v>
      </c>
      <c r="U205">
        <f t="array" ref="U205">IF(S205&gt;=75,1,IF(AND(S205&gt;=50,S205&lt;75),2,IF(AND(S205&gt;=25,S205&lt;50),3,IF(S205&lt;25,4,"NA"))))</f>
        <v>4</v>
      </c>
      <c r="V205" s="8">
        <f t="array" ref="V205">VLOOKUP($A205,[1]New!$A$2:$DE$2108,17,FALSE)</f>
        <v>42262</v>
      </c>
      <c r="AG205" t="str">
        <f t="array" ref="AG205">VLOOKUP($A205,[1]New!$A$2:$DE$2108,61,FALSE)</f>
        <v>Writing: Plan, Organize, Develop, Revise, Research</v>
      </c>
      <c r="AJ205">
        <f t="array" ref="AJ205">VLOOKUP($A205,[1]New!$A$2:$DE$2108,62,FALSE)</f>
        <v>174</v>
      </c>
      <c r="AN205">
        <f t="array" ref="AN205">IF(VLOOKUP($A205,[1]New!$A$2:$DE$2108,65,FALSE)="High",1,IF(VLOOKUP($A205,[1]New!$A$2:$DE$2108,65,FALSE)="HiAvg",2,IF(VLOOKUP($A205,[1]New!$A$2:$DE$2108,65,FALSE)="Avg",3,IF(VLOOKUP($A205,[1]New!$A$2:$DE$2108,65,FALSE)="LoAvg",4,5))))</f>
        <v>5</v>
      </c>
      <c r="AO205" t="str">
        <f t="array" ref="AO205">VLOOKUP($A205,[1]New!$A$2:$DE$2108,66,FALSE)</f>
        <v>Language: Understand, Edit for Grammar, Usage</v>
      </c>
      <c r="AR205">
        <f t="array" ref="AR205">VLOOKUP($A205,[1]New!$A$2:$DE$2108,67,FALSE)</f>
        <v>179</v>
      </c>
      <c r="AV205">
        <f t="array" ref="AV205">IF(VLOOKUP($A205,[1]New!$A$2:$DE$2108,70,FALSE)="High",1,IF(VLOOKUP($A205,[1]New!$A$2:$DE$2108,70,FALSE)="HiAvg",2,IF(VLOOKUP($A205,[1]New!$A$2:$DE$2108,70,FALSE)="Avg",3,IF(VLOOKUP($A205,[1]New!$A$2:$DE$2108,70,FALSE)="LoAvg",4,5))))</f>
        <v>5</v>
      </c>
      <c r="AW205" t="str">
        <f t="array" ref="AW205">VLOOKUP($A205,[1]New!$A$2:$DE$2108,71,FALSE)</f>
        <v>Language: Understand, Edit Mechanics</v>
      </c>
      <c r="AZ205">
        <f t="array" ref="AZ205">VLOOKUP($A205,[1]New!$A$2:$DE$2108,72,FALSE)</f>
        <v>185</v>
      </c>
      <c r="BD205">
        <f t="array" ref="BD205">IF(VLOOKUP($A205,[1]New!$A$2:$DE$2108,75,FALSE)="High",1,IF(VLOOKUP($A205,[1]New!$A$2:$DE$2108,75,FALSE)="HiAvg",2,IF(VLOOKUP($A205,[1]New!$A$2:$DE$2108,75,FALSE)="Avg",3,IF(VLOOKUP($A205,[1]New!$A$2:$DE$2108,75,FALSE)="LoAvg",4,5))))</f>
        <v>5</v>
      </c>
      <c r="BE205" t="str">
        <f t="array" ref="BE205">IF(VLOOKUP($A205,[1]New!$A$2:$DE$2108,76,FALSE)="","",VLOOKUP($A205,[1]New!$A$2:$DE$2108,76,FALSE))</f>
        <v/>
      </c>
      <c r="BH205" t="str">
        <f t="array" ref="BH205">IF(VLOOKUP($A205,[1]New!$A$2:$DE$2108,77,FALSE)="","",VLOOKUP($A205,[1]New!$A$2:$DE$2108,77,FALSE))</f>
        <v/>
      </c>
      <c r="BL205" t="str">
        <f t="array" ref="BL205">IF(VLOOKUP($A205,[1]New!$A$2:$DE$2108,80,FALSE)="High",1,IF(VLOOKUP($A205,[1]New!$A$2:$DE$2108,80,FALSE)="HiAvg",2,IF(VLOOKUP($A205,[1]New!$A$2:$DE$2108,80,FALSE)="Avg",3,IF(VLOOKUP($A205,[1]New!$A$2:$DE$2108,80,FALSE)="LoAvg",4,IF(VLOOKUP($A205,[1]New!$A$2:$DE$2108,80,FALSE)="Low",5,"")))))</f>
        <v/>
      </c>
    </row>
    <row r="206" spans="1:64" x14ac:dyDescent="0.2">
      <c r="A206" s="7" t="s">
        <v>329</v>
      </c>
      <c r="B206">
        <v>2015</v>
      </c>
      <c r="C206" t="s">
        <v>2233</v>
      </c>
      <c r="D206" t="str">
        <f t="array" ref="D206">VLOOKUP($A206,[1]New!$A$2:$DE$2108,5,FALSE)</f>
        <v>Mathematics</v>
      </c>
      <c r="E206">
        <f t="array" ref="E206">VLOOKUP($A206,[1]New!$A$2:$DE$2108,3,FALSE)</f>
        <v>6056097</v>
      </c>
      <c r="F206" t="str">
        <f t="array" ref="F206">VLOOKUP($A206,[1]New!$A$2:$DE$2108,4,FALSE)</f>
        <v>School 1</v>
      </c>
      <c r="H206">
        <f t="array" ref="H206">VLOOKUP($A206,[1]New!$A$2:$DE$2108,3,FALSE)</f>
        <v>6056097</v>
      </c>
      <c r="Q206">
        <f t="array" ref="Q206">VLOOKUP($A206,[1]New!$A$2:$DE$2108,19,FALSE)</f>
        <v>183</v>
      </c>
      <c r="S206">
        <f t="array" ref="S206">VLOOKUP($A206,[1]New!$A$2:$DE$2108,21,FALSE)</f>
        <v>8</v>
      </c>
      <c r="U206">
        <f t="array" ref="U206">IF(S206&gt;=75,1,IF(AND(S206&gt;=50,S206&lt;75),2,IF(AND(S206&gt;=25,S206&lt;50),3,IF(S206&lt;25,4,"NA"))))</f>
        <v>4</v>
      </c>
      <c r="V206" s="8">
        <f t="array" ref="V206">VLOOKUP($A206,[1]New!$A$2:$DE$2108,17,FALSE)</f>
        <v>42269</v>
      </c>
      <c r="AG206" t="str">
        <f t="array" ref="AG206">VLOOKUP($A206,[1]New!$A$2:$DE$2108,61,FALSE)</f>
        <v>Operations and Algebraic Thinking</v>
      </c>
      <c r="AJ206">
        <f t="array" ref="AJ206">VLOOKUP($A206,[1]New!$A$2:$DE$2108,62,FALSE)</f>
        <v>187</v>
      </c>
      <c r="AN206">
        <f t="array" ref="AN206">IF(VLOOKUP($A206,[1]New!$A$2:$DE$2108,65,FALSE)="High",1,IF(VLOOKUP($A206,[1]New!$A$2:$DE$2108,65,FALSE)="HiAvg",2,IF(VLOOKUP($A206,[1]New!$A$2:$DE$2108,65,FALSE)="Avg",3,IF(VLOOKUP($A206,[1]New!$A$2:$DE$2108,65,FALSE)="LoAvg",4,5))))</f>
        <v>5</v>
      </c>
      <c r="AO206" t="str">
        <f t="array" ref="AO206">VLOOKUP($A206,[1]New!$A$2:$DE$2108,66,FALSE)</f>
        <v>Number and Operations</v>
      </c>
      <c r="AR206">
        <f t="array" ref="AR206">VLOOKUP($A206,[1]New!$A$2:$DE$2108,67,FALSE)</f>
        <v>192</v>
      </c>
      <c r="AV206">
        <f t="array" ref="AV206">IF(VLOOKUP($A206,[1]New!$A$2:$DE$2108,70,FALSE)="High",1,IF(VLOOKUP($A206,[1]New!$A$2:$DE$2108,70,FALSE)="HiAvg",2,IF(VLOOKUP($A206,[1]New!$A$2:$DE$2108,70,FALSE)="Avg",3,IF(VLOOKUP($A206,[1]New!$A$2:$DE$2108,70,FALSE)="LoAvg",4,5))))</f>
        <v>5</v>
      </c>
      <c r="AW206" t="str">
        <f t="array" ref="AW206">VLOOKUP($A206,[1]New!$A$2:$DE$2108,71,FALSE)</f>
        <v>Measurement and Data</v>
      </c>
      <c r="AZ206">
        <f t="array" ref="AZ206">VLOOKUP($A206,[1]New!$A$2:$DE$2108,72,FALSE)</f>
        <v>175</v>
      </c>
      <c r="BD206">
        <f t="array" ref="BD206">IF(VLOOKUP($A206,[1]New!$A$2:$DE$2108,75,FALSE)="High",1,IF(VLOOKUP($A206,[1]New!$A$2:$DE$2108,75,FALSE)="HiAvg",2,IF(VLOOKUP($A206,[1]New!$A$2:$DE$2108,75,FALSE)="Avg",3,IF(VLOOKUP($A206,[1]New!$A$2:$DE$2108,75,FALSE)="LoAvg",4,5))))</f>
        <v>5</v>
      </c>
      <c r="BE206" t="str">
        <f t="array" ref="BE206">IF(VLOOKUP($A206,[1]New!$A$2:$DE$2108,76,FALSE)="","",VLOOKUP($A206,[1]New!$A$2:$DE$2108,76,FALSE))</f>
        <v>Geometry</v>
      </c>
      <c r="BH206">
        <f t="array" ref="BH206">IF(VLOOKUP($A206,[1]New!$A$2:$DE$2108,77,FALSE)="","",VLOOKUP($A206,[1]New!$A$2:$DE$2108,77,FALSE))</f>
        <v>178</v>
      </c>
      <c r="BL206">
        <f t="array" ref="BL206">IF(VLOOKUP($A206,[1]New!$A$2:$DE$2108,80,FALSE)="High",1,IF(VLOOKUP($A206,[1]New!$A$2:$DE$2108,80,FALSE)="HiAvg",2,IF(VLOOKUP($A206,[1]New!$A$2:$DE$2108,80,FALSE)="Avg",3,IF(VLOOKUP($A206,[1]New!$A$2:$DE$2108,80,FALSE)="LoAvg",4,IF(VLOOKUP($A206,[1]New!$A$2:$DE$2108,80,FALSE)="Low",5,"")))))</f>
        <v>5</v>
      </c>
    </row>
    <row r="207" spans="1:64" x14ac:dyDescent="0.2">
      <c r="A207" s="7" t="s">
        <v>330</v>
      </c>
      <c r="B207">
        <v>2015</v>
      </c>
      <c r="C207" t="s">
        <v>2233</v>
      </c>
      <c r="D207" t="str">
        <f t="array" ref="D207">VLOOKUP($A207,[1]New!$A$2:$DE$2108,5,FALSE)</f>
        <v>Reading</v>
      </c>
      <c r="E207">
        <f t="array" ref="E207">VLOOKUP($A207,[1]New!$A$2:$DE$2108,3,FALSE)</f>
        <v>6056097</v>
      </c>
      <c r="F207" t="str">
        <f t="array" ref="F207">VLOOKUP($A207,[1]New!$A$2:$DE$2108,4,FALSE)</f>
        <v>School 1</v>
      </c>
      <c r="H207">
        <f t="array" ref="H207">VLOOKUP($A207,[1]New!$A$2:$DE$2108,3,FALSE)</f>
        <v>6056097</v>
      </c>
      <c r="Q207">
        <f t="array" ref="Q207">VLOOKUP($A207,[1]New!$A$2:$DE$2108,19,FALSE)</f>
        <v>188</v>
      </c>
      <c r="S207">
        <f t="array" ref="S207">VLOOKUP($A207,[1]New!$A$2:$DE$2108,21,FALSE)</f>
        <v>26</v>
      </c>
      <c r="U207">
        <f t="array" ref="U207">IF(S207&gt;=75,1,IF(AND(S207&gt;=50,S207&lt;75),2,IF(AND(S207&gt;=25,S207&lt;50),3,IF(S207&lt;25,4,"NA"))))</f>
        <v>3</v>
      </c>
      <c r="V207" s="8">
        <f t="array" ref="V207">VLOOKUP($A207,[1]New!$A$2:$DE$2108,17,FALSE)</f>
        <v>42256</v>
      </c>
      <c r="AG207" t="str">
        <f t="array" ref="AG207">VLOOKUP($A207,[1]New!$A$2:$DE$2108,61,FALSE)</f>
        <v>Literature</v>
      </c>
      <c r="AJ207">
        <f t="array" ref="AJ207">VLOOKUP($A207,[1]New!$A$2:$DE$2108,62,FALSE)</f>
        <v>184</v>
      </c>
      <c r="AN207">
        <f t="array" ref="AN207">IF(VLOOKUP($A207,[1]New!$A$2:$DE$2108,65,FALSE)="High",1,IF(VLOOKUP($A207,[1]New!$A$2:$DE$2108,65,FALSE)="HiAvg",2,IF(VLOOKUP($A207,[1]New!$A$2:$DE$2108,65,FALSE)="Avg",3,IF(VLOOKUP($A207,[1]New!$A$2:$DE$2108,65,FALSE)="LoAvg",4,5))))</f>
        <v>5</v>
      </c>
      <c r="AO207" t="str">
        <f t="array" ref="AO207">VLOOKUP($A207,[1]New!$A$2:$DE$2108,66,FALSE)</f>
        <v>Informational Text</v>
      </c>
      <c r="AR207">
        <f t="array" ref="AR207">VLOOKUP($A207,[1]New!$A$2:$DE$2108,67,FALSE)</f>
        <v>186</v>
      </c>
      <c r="AV207">
        <f t="array" ref="AV207">IF(VLOOKUP($A207,[1]New!$A$2:$DE$2108,70,FALSE)="High",1,IF(VLOOKUP($A207,[1]New!$A$2:$DE$2108,70,FALSE)="HiAvg",2,IF(VLOOKUP($A207,[1]New!$A$2:$DE$2108,70,FALSE)="Avg",3,IF(VLOOKUP($A207,[1]New!$A$2:$DE$2108,70,FALSE)="LoAvg",4,5))))</f>
        <v>5</v>
      </c>
      <c r="AW207" t="str">
        <f t="array" ref="AW207">VLOOKUP($A207,[1]New!$A$2:$DE$2108,71,FALSE)</f>
        <v>Vocabulary Acquisition and Use</v>
      </c>
      <c r="AZ207">
        <f t="array" ref="AZ207">VLOOKUP($A207,[1]New!$A$2:$DE$2108,72,FALSE)</f>
        <v>195</v>
      </c>
      <c r="BD207">
        <f t="array" ref="BD207">IF(VLOOKUP($A207,[1]New!$A$2:$DE$2108,75,FALSE)="High",1,IF(VLOOKUP($A207,[1]New!$A$2:$DE$2108,75,FALSE)="HiAvg",2,IF(VLOOKUP($A207,[1]New!$A$2:$DE$2108,75,FALSE)="Avg",3,IF(VLOOKUP($A207,[1]New!$A$2:$DE$2108,75,FALSE)="LoAvg",4,5))))</f>
        <v>4</v>
      </c>
      <c r="BE207" t="str">
        <f t="array" ref="BE207">IF(VLOOKUP($A207,[1]New!$A$2:$DE$2108,76,FALSE)="","",VLOOKUP($A207,[1]New!$A$2:$DE$2108,76,FALSE))</f>
        <v/>
      </c>
      <c r="BH207" t="str">
        <f t="array" ref="BH207">IF(VLOOKUP($A207,[1]New!$A$2:$DE$2108,77,FALSE)="","",VLOOKUP($A207,[1]New!$A$2:$DE$2108,77,FALSE))</f>
        <v/>
      </c>
      <c r="BL207" t="str">
        <f t="array" ref="BL207">IF(VLOOKUP($A207,[1]New!$A$2:$DE$2108,80,FALSE)="High",1,IF(VLOOKUP($A207,[1]New!$A$2:$DE$2108,80,FALSE)="HiAvg",2,IF(VLOOKUP($A207,[1]New!$A$2:$DE$2108,80,FALSE)="Avg",3,IF(VLOOKUP($A207,[1]New!$A$2:$DE$2108,80,FALSE)="LoAvg",4,IF(VLOOKUP($A207,[1]New!$A$2:$DE$2108,80,FALSE)="Low",5,"")))))</f>
        <v/>
      </c>
    </row>
    <row r="208" spans="1:64" x14ac:dyDescent="0.2">
      <c r="A208" s="7" t="s">
        <v>331</v>
      </c>
      <c r="B208">
        <v>2015</v>
      </c>
      <c r="C208" t="s">
        <v>2233</v>
      </c>
      <c r="D208" t="str">
        <f t="array" ref="D208">VLOOKUP($A208,[1]New!$A$2:$DE$2108,5,FALSE)</f>
        <v>Language Usage</v>
      </c>
      <c r="E208">
        <f t="array" ref="E208">VLOOKUP($A208,[1]New!$A$2:$DE$2108,3,FALSE)</f>
        <v>6056098</v>
      </c>
      <c r="F208" t="str">
        <f t="array" ref="F208">VLOOKUP($A208,[1]New!$A$2:$DE$2108,4,FALSE)</f>
        <v>School 1</v>
      </c>
      <c r="H208">
        <f t="array" ref="H208">VLOOKUP($A208,[1]New!$A$2:$DE$2108,3,FALSE)</f>
        <v>6056098</v>
      </c>
      <c r="Q208">
        <f t="array" ref="Q208">VLOOKUP($A208,[1]New!$A$2:$DE$2108,19,FALSE)</f>
        <v>205</v>
      </c>
      <c r="S208">
        <f t="array" ref="S208">VLOOKUP($A208,[1]New!$A$2:$DE$2108,21,FALSE)</f>
        <v>66</v>
      </c>
      <c r="U208">
        <f t="array" ref="U208">IF(S208&gt;=75,1,IF(AND(S208&gt;=50,S208&lt;75),2,IF(AND(S208&gt;=25,S208&lt;50),3,IF(S208&lt;25,4,"NA"))))</f>
        <v>2</v>
      </c>
      <c r="V208" s="8">
        <f t="array" ref="V208">VLOOKUP($A208,[1]New!$A$2:$DE$2108,17,FALSE)</f>
        <v>42262</v>
      </c>
      <c r="AG208" t="str">
        <f t="array" ref="AG208">VLOOKUP($A208,[1]New!$A$2:$DE$2108,61,FALSE)</f>
        <v>Writing: Plan, Organize, Develop, Revise, Research</v>
      </c>
      <c r="AJ208">
        <f t="array" ref="AJ208">VLOOKUP($A208,[1]New!$A$2:$DE$2108,62,FALSE)</f>
        <v>207</v>
      </c>
      <c r="AN208">
        <f t="array" ref="AN208">IF(VLOOKUP($A208,[1]New!$A$2:$DE$2108,65,FALSE)="High",1,IF(VLOOKUP($A208,[1]New!$A$2:$DE$2108,65,FALSE)="HiAvg",2,IF(VLOOKUP($A208,[1]New!$A$2:$DE$2108,65,FALSE)="Avg",3,IF(VLOOKUP($A208,[1]New!$A$2:$DE$2108,65,FALSE)="LoAvg",4,5))))</f>
        <v>2</v>
      </c>
      <c r="AO208" t="str">
        <f t="array" ref="AO208">VLOOKUP($A208,[1]New!$A$2:$DE$2108,66,FALSE)</f>
        <v>Language: Understand, Edit for Grammar, Usage</v>
      </c>
      <c r="AR208">
        <f t="array" ref="AR208">VLOOKUP($A208,[1]New!$A$2:$DE$2108,67,FALSE)</f>
        <v>205</v>
      </c>
      <c r="AV208">
        <f t="array" ref="AV208">IF(VLOOKUP($A208,[1]New!$A$2:$DE$2108,70,FALSE)="High",1,IF(VLOOKUP($A208,[1]New!$A$2:$DE$2108,70,FALSE)="HiAvg",2,IF(VLOOKUP($A208,[1]New!$A$2:$DE$2108,70,FALSE)="Avg",3,IF(VLOOKUP($A208,[1]New!$A$2:$DE$2108,70,FALSE)="LoAvg",4,5))))</f>
        <v>2</v>
      </c>
      <c r="AW208" t="str">
        <f t="array" ref="AW208">VLOOKUP($A208,[1]New!$A$2:$DE$2108,71,FALSE)</f>
        <v>Language: Understand, Edit Mechanics</v>
      </c>
      <c r="AZ208">
        <f t="array" ref="AZ208">VLOOKUP($A208,[1]New!$A$2:$DE$2108,72,FALSE)</f>
        <v>202</v>
      </c>
      <c r="BD208">
        <f t="array" ref="BD208">IF(VLOOKUP($A208,[1]New!$A$2:$DE$2108,75,FALSE)="High",1,IF(VLOOKUP($A208,[1]New!$A$2:$DE$2108,75,FALSE)="HiAvg",2,IF(VLOOKUP($A208,[1]New!$A$2:$DE$2108,75,FALSE)="Avg",3,IF(VLOOKUP($A208,[1]New!$A$2:$DE$2108,75,FALSE)="LoAvg",4,5))))</f>
        <v>3</v>
      </c>
      <c r="BE208" t="str">
        <f t="array" ref="BE208">IF(VLOOKUP($A208,[1]New!$A$2:$DE$2108,76,FALSE)="","",VLOOKUP($A208,[1]New!$A$2:$DE$2108,76,FALSE))</f>
        <v/>
      </c>
      <c r="BH208" t="str">
        <f t="array" ref="BH208">IF(VLOOKUP($A208,[1]New!$A$2:$DE$2108,77,FALSE)="","",VLOOKUP($A208,[1]New!$A$2:$DE$2108,77,FALSE))</f>
        <v/>
      </c>
      <c r="BL208" t="str">
        <f t="array" ref="BL208">IF(VLOOKUP($A208,[1]New!$A$2:$DE$2108,80,FALSE)="High",1,IF(VLOOKUP($A208,[1]New!$A$2:$DE$2108,80,FALSE)="HiAvg",2,IF(VLOOKUP($A208,[1]New!$A$2:$DE$2108,80,FALSE)="Avg",3,IF(VLOOKUP($A208,[1]New!$A$2:$DE$2108,80,FALSE)="LoAvg",4,IF(VLOOKUP($A208,[1]New!$A$2:$DE$2108,80,FALSE)="Low",5,"")))))</f>
        <v/>
      </c>
    </row>
    <row r="209" spans="1:64" x14ac:dyDescent="0.2">
      <c r="A209" s="7" t="s">
        <v>332</v>
      </c>
      <c r="B209">
        <v>2015</v>
      </c>
      <c r="C209" t="s">
        <v>2233</v>
      </c>
      <c r="D209" t="str">
        <f t="array" ref="D209">VLOOKUP($A209,[1]New!$A$2:$DE$2108,5,FALSE)</f>
        <v>Mathematics</v>
      </c>
      <c r="E209">
        <f t="array" ref="E209">VLOOKUP($A209,[1]New!$A$2:$DE$2108,3,FALSE)</f>
        <v>6056098</v>
      </c>
      <c r="F209" t="str">
        <f t="array" ref="F209">VLOOKUP($A209,[1]New!$A$2:$DE$2108,4,FALSE)</f>
        <v>School 1</v>
      </c>
      <c r="H209">
        <f t="array" ref="H209">VLOOKUP($A209,[1]New!$A$2:$DE$2108,3,FALSE)</f>
        <v>6056098</v>
      </c>
      <c r="Q209">
        <f t="array" ref="Q209">VLOOKUP($A209,[1]New!$A$2:$DE$2108,19,FALSE)</f>
        <v>197</v>
      </c>
      <c r="S209">
        <f t="array" ref="S209">VLOOKUP($A209,[1]New!$A$2:$DE$2108,21,FALSE)</f>
        <v>36</v>
      </c>
      <c r="U209">
        <f t="array" ref="U209">IF(S209&gt;=75,1,IF(AND(S209&gt;=50,S209&lt;75),2,IF(AND(S209&gt;=25,S209&lt;50),3,IF(S209&lt;25,4,"NA"))))</f>
        <v>3</v>
      </c>
      <c r="V209" s="8">
        <f t="array" ref="V209">VLOOKUP($A209,[1]New!$A$2:$DE$2108,17,FALSE)</f>
        <v>42269</v>
      </c>
      <c r="AG209" t="str">
        <f t="array" ref="AG209">VLOOKUP($A209,[1]New!$A$2:$DE$2108,61,FALSE)</f>
        <v>Operations and Algebraic Thinking</v>
      </c>
      <c r="AJ209">
        <f t="array" ref="AJ209">VLOOKUP($A209,[1]New!$A$2:$DE$2108,62,FALSE)</f>
        <v>203</v>
      </c>
      <c r="AN209">
        <f t="array" ref="AN209">IF(VLOOKUP($A209,[1]New!$A$2:$DE$2108,65,FALSE)="High",1,IF(VLOOKUP($A209,[1]New!$A$2:$DE$2108,65,FALSE)="HiAvg",2,IF(VLOOKUP($A209,[1]New!$A$2:$DE$2108,65,FALSE)="Avg",3,IF(VLOOKUP($A209,[1]New!$A$2:$DE$2108,65,FALSE)="LoAvg",4,5))))</f>
        <v>3</v>
      </c>
      <c r="AO209" t="str">
        <f t="array" ref="AO209">VLOOKUP($A209,[1]New!$A$2:$DE$2108,66,FALSE)</f>
        <v>Number and Operations</v>
      </c>
      <c r="AR209">
        <f t="array" ref="AR209">VLOOKUP($A209,[1]New!$A$2:$DE$2108,67,FALSE)</f>
        <v>194</v>
      </c>
      <c r="AV209">
        <f t="array" ref="AV209">IF(VLOOKUP($A209,[1]New!$A$2:$DE$2108,70,FALSE)="High",1,IF(VLOOKUP($A209,[1]New!$A$2:$DE$2108,70,FALSE)="HiAvg",2,IF(VLOOKUP($A209,[1]New!$A$2:$DE$2108,70,FALSE)="Avg",3,IF(VLOOKUP($A209,[1]New!$A$2:$DE$2108,70,FALSE)="LoAvg",4,5))))</f>
        <v>4</v>
      </c>
      <c r="AW209" t="str">
        <f t="array" ref="AW209">VLOOKUP($A209,[1]New!$A$2:$DE$2108,71,FALSE)</f>
        <v>Measurement and Data</v>
      </c>
      <c r="AZ209">
        <f t="array" ref="AZ209">VLOOKUP($A209,[1]New!$A$2:$DE$2108,72,FALSE)</f>
        <v>201</v>
      </c>
      <c r="BD209">
        <f t="array" ref="BD209">IF(VLOOKUP($A209,[1]New!$A$2:$DE$2108,75,FALSE)="High",1,IF(VLOOKUP($A209,[1]New!$A$2:$DE$2108,75,FALSE)="HiAvg",2,IF(VLOOKUP($A209,[1]New!$A$2:$DE$2108,75,FALSE)="Avg",3,IF(VLOOKUP($A209,[1]New!$A$2:$DE$2108,75,FALSE)="LoAvg",4,5))))</f>
        <v>3</v>
      </c>
      <c r="BE209" t="str">
        <f t="array" ref="BE209">IF(VLOOKUP($A209,[1]New!$A$2:$DE$2108,76,FALSE)="","",VLOOKUP($A209,[1]New!$A$2:$DE$2108,76,FALSE))</f>
        <v>Geometry</v>
      </c>
      <c r="BH209">
        <f t="array" ref="BH209">IF(VLOOKUP($A209,[1]New!$A$2:$DE$2108,77,FALSE)="","",VLOOKUP($A209,[1]New!$A$2:$DE$2108,77,FALSE))</f>
        <v>191</v>
      </c>
      <c r="BL209">
        <f t="array" ref="BL209">IF(VLOOKUP($A209,[1]New!$A$2:$DE$2108,80,FALSE)="High",1,IF(VLOOKUP($A209,[1]New!$A$2:$DE$2108,80,FALSE)="HiAvg",2,IF(VLOOKUP($A209,[1]New!$A$2:$DE$2108,80,FALSE)="Avg",3,IF(VLOOKUP($A209,[1]New!$A$2:$DE$2108,80,FALSE)="LoAvg",4,IF(VLOOKUP($A209,[1]New!$A$2:$DE$2108,80,FALSE)="Low",5,"")))))</f>
        <v>5</v>
      </c>
    </row>
    <row r="210" spans="1:64" x14ac:dyDescent="0.2">
      <c r="A210" s="7" t="s">
        <v>333</v>
      </c>
      <c r="B210">
        <v>2015</v>
      </c>
      <c r="C210" t="s">
        <v>2233</v>
      </c>
      <c r="D210" t="str">
        <f t="array" ref="D210">VLOOKUP($A210,[1]New!$A$2:$DE$2108,5,FALSE)</f>
        <v>Reading</v>
      </c>
      <c r="E210">
        <f t="array" ref="E210">VLOOKUP($A210,[1]New!$A$2:$DE$2108,3,FALSE)</f>
        <v>6056098</v>
      </c>
      <c r="F210" t="str">
        <f t="array" ref="F210">VLOOKUP($A210,[1]New!$A$2:$DE$2108,4,FALSE)</f>
        <v>School 1</v>
      </c>
      <c r="H210">
        <f t="array" ref="H210">VLOOKUP($A210,[1]New!$A$2:$DE$2108,3,FALSE)</f>
        <v>6056098</v>
      </c>
      <c r="Q210">
        <f t="array" ref="Q210">VLOOKUP($A210,[1]New!$A$2:$DE$2108,19,FALSE)</f>
        <v>200</v>
      </c>
      <c r="S210">
        <f t="array" ref="S210">VLOOKUP($A210,[1]New!$A$2:$DE$2108,21,FALSE)</f>
        <v>55</v>
      </c>
      <c r="U210">
        <f t="array" ref="U210">IF(S210&gt;=75,1,IF(AND(S210&gt;=50,S210&lt;75),2,IF(AND(S210&gt;=25,S210&lt;50),3,IF(S210&lt;25,4,"NA"))))</f>
        <v>2</v>
      </c>
      <c r="V210" s="8">
        <f t="array" ref="V210">VLOOKUP($A210,[1]New!$A$2:$DE$2108,17,FALSE)</f>
        <v>42256</v>
      </c>
      <c r="AG210" t="str">
        <f t="array" ref="AG210">VLOOKUP($A210,[1]New!$A$2:$DE$2108,61,FALSE)</f>
        <v>Literature</v>
      </c>
      <c r="AJ210">
        <f t="array" ref="AJ210">VLOOKUP($A210,[1]New!$A$2:$DE$2108,62,FALSE)</f>
        <v>195</v>
      </c>
      <c r="AN210">
        <f t="array" ref="AN210">IF(VLOOKUP($A210,[1]New!$A$2:$DE$2108,65,FALSE)="High",1,IF(VLOOKUP($A210,[1]New!$A$2:$DE$2108,65,FALSE)="HiAvg",2,IF(VLOOKUP($A210,[1]New!$A$2:$DE$2108,65,FALSE)="Avg",3,IF(VLOOKUP($A210,[1]New!$A$2:$DE$2108,65,FALSE)="LoAvg",4,5))))</f>
        <v>4</v>
      </c>
      <c r="AO210" t="str">
        <f t="array" ref="AO210">VLOOKUP($A210,[1]New!$A$2:$DE$2108,66,FALSE)</f>
        <v>Informational Text</v>
      </c>
      <c r="AR210">
        <f t="array" ref="AR210">VLOOKUP($A210,[1]New!$A$2:$DE$2108,67,FALSE)</f>
        <v>203</v>
      </c>
      <c r="AV210">
        <f t="array" ref="AV210">IF(VLOOKUP($A210,[1]New!$A$2:$DE$2108,70,FALSE)="High",1,IF(VLOOKUP($A210,[1]New!$A$2:$DE$2108,70,FALSE)="HiAvg",2,IF(VLOOKUP($A210,[1]New!$A$2:$DE$2108,70,FALSE)="Avg",3,IF(VLOOKUP($A210,[1]New!$A$2:$DE$2108,70,FALSE)="LoAvg",4,5))))</f>
        <v>3</v>
      </c>
      <c r="AW210" t="str">
        <f t="array" ref="AW210">VLOOKUP($A210,[1]New!$A$2:$DE$2108,71,FALSE)</f>
        <v>Vocabulary Acquisition and Use</v>
      </c>
      <c r="AZ210">
        <f t="array" ref="AZ210">VLOOKUP($A210,[1]New!$A$2:$DE$2108,72,FALSE)</f>
        <v>204</v>
      </c>
      <c r="BD210">
        <f t="array" ref="BD210">IF(VLOOKUP($A210,[1]New!$A$2:$DE$2108,75,FALSE)="High",1,IF(VLOOKUP($A210,[1]New!$A$2:$DE$2108,75,FALSE)="HiAvg",2,IF(VLOOKUP($A210,[1]New!$A$2:$DE$2108,75,FALSE)="Avg",3,IF(VLOOKUP($A210,[1]New!$A$2:$DE$2108,75,FALSE)="LoAvg",4,5))))</f>
        <v>2</v>
      </c>
      <c r="BE210" t="str">
        <f t="array" ref="BE210">IF(VLOOKUP($A210,[1]New!$A$2:$DE$2108,76,FALSE)="","",VLOOKUP($A210,[1]New!$A$2:$DE$2108,76,FALSE))</f>
        <v/>
      </c>
      <c r="BH210" t="str">
        <f t="array" ref="BH210">IF(VLOOKUP($A210,[1]New!$A$2:$DE$2108,77,FALSE)="","",VLOOKUP($A210,[1]New!$A$2:$DE$2108,77,FALSE))</f>
        <v/>
      </c>
      <c r="BL210" t="str">
        <f t="array" ref="BL210">IF(VLOOKUP($A210,[1]New!$A$2:$DE$2108,80,FALSE)="High",1,IF(VLOOKUP($A210,[1]New!$A$2:$DE$2108,80,FALSE)="HiAvg",2,IF(VLOOKUP($A210,[1]New!$A$2:$DE$2108,80,FALSE)="Avg",3,IF(VLOOKUP($A210,[1]New!$A$2:$DE$2108,80,FALSE)="LoAvg",4,IF(VLOOKUP($A210,[1]New!$A$2:$DE$2108,80,FALSE)="Low",5,"")))))</f>
        <v/>
      </c>
    </row>
    <row r="211" spans="1:64" x14ac:dyDescent="0.2">
      <c r="A211" s="7" t="s">
        <v>334</v>
      </c>
      <c r="B211">
        <v>2015</v>
      </c>
      <c r="C211" t="s">
        <v>2233</v>
      </c>
      <c r="D211" t="str">
        <f t="array" ref="D211">VLOOKUP($A211,[1]New!$A$2:$DE$2108,5,FALSE)</f>
        <v>Language Usage</v>
      </c>
      <c r="E211">
        <f t="array" ref="E211">VLOOKUP($A211,[1]New!$A$2:$DE$2108,3,FALSE)</f>
        <v>6056099</v>
      </c>
      <c r="F211" t="str">
        <f t="array" ref="F211">VLOOKUP($A211,[1]New!$A$2:$DE$2108,4,FALSE)</f>
        <v>School 1</v>
      </c>
      <c r="H211">
        <f t="array" ref="H211">VLOOKUP($A211,[1]New!$A$2:$DE$2108,3,FALSE)</f>
        <v>6056099</v>
      </c>
      <c r="Q211">
        <f t="array" ref="Q211">VLOOKUP($A211,[1]New!$A$2:$DE$2108,19,FALSE)</f>
        <v>197</v>
      </c>
      <c r="S211">
        <f t="array" ref="S211">VLOOKUP($A211,[1]New!$A$2:$DE$2108,21,FALSE)</f>
        <v>45</v>
      </c>
      <c r="U211">
        <f t="array" ref="U211">IF(S211&gt;=75,1,IF(AND(S211&gt;=50,S211&lt;75),2,IF(AND(S211&gt;=25,S211&lt;50),3,IF(S211&lt;25,4,"NA"))))</f>
        <v>3</v>
      </c>
      <c r="V211" s="8">
        <f t="array" ref="V211">VLOOKUP($A211,[1]New!$A$2:$DE$2108,17,FALSE)</f>
        <v>42261</v>
      </c>
      <c r="AG211" t="str">
        <f t="array" ref="AG211">VLOOKUP($A211,[1]New!$A$2:$DE$2108,61,FALSE)</f>
        <v>Writing: Plan, Organize, Develop, Revise, Research</v>
      </c>
      <c r="AJ211">
        <f t="array" ref="AJ211">VLOOKUP($A211,[1]New!$A$2:$DE$2108,62,FALSE)</f>
        <v>200</v>
      </c>
      <c r="AN211">
        <f t="array" ref="AN211">IF(VLOOKUP($A211,[1]New!$A$2:$DE$2108,65,FALSE)="High",1,IF(VLOOKUP($A211,[1]New!$A$2:$DE$2108,65,FALSE)="HiAvg",2,IF(VLOOKUP($A211,[1]New!$A$2:$DE$2108,65,FALSE)="Avg",3,IF(VLOOKUP($A211,[1]New!$A$2:$DE$2108,65,FALSE)="LoAvg",4,5))))</f>
        <v>3</v>
      </c>
      <c r="AO211" t="str">
        <f t="array" ref="AO211">VLOOKUP($A211,[1]New!$A$2:$DE$2108,66,FALSE)</f>
        <v>Language: Understand, Edit for Grammar, Usage</v>
      </c>
      <c r="AR211">
        <f t="array" ref="AR211">VLOOKUP($A211,[1]New!$A$2:$DE$2108,67,FALSE)</f>
        <v>200</v>
      </c>
      <c r="AV211">
        <f t="array" ref="AV211">IF(VLOOKUP($A211,[1]New!$A$2:$DE$2108,70,FALSE)="High",1,IF(VLOOKUP($A211,[1]New!$A$2:$DE$2108,70,FALSE)="HiAvg",2,IF(VLOOKUP($A211,[1]New!$A$2:$DE$2108,70,FALSE)="Avg",3,IF(VLOOKUP($A211,[1]New!$A$2:$DE$2108,70,FALSE)="LoAvg",4,5))))</f>
        <v>3</v>
      </c>
      <c r="AW211" t="str">
        <f t="array" ref="AW211">VLOOKUP($A211,[1]New!$A$2:$DE$2108,71,FALSE)</f>
        <v>Language: Understand, Edit Mechanics</v>
      </c>
      <c r="AZ211">
        <f t="array" ref="AZ211">VLOOKUP($A211,[1]New!$A$2:$DE$2108,72,FALSE)</f>
        <v>190</v>
      </c>
      <c r="BD211">
        <f t="array" ref="BD211">IF(VLOOKUP($A211,[1]New!$A$2:$DE$2108,75,FALSE)="High",1,IF(VLOOKUP($A211,[1]New!$A$2:$DE$2108,75,FALSE)="HiAvg",2,IF(VLOOKUP($A211,[1]New!$A$2:$DE$2108,75,FALSE)="Avg",3,IF(VLOOKUP($A211,[1]New!$A$2:$DE$2108,75,FALSE)="LoAvg",4,5))))</f>
        <v>4</v>
      </c>
      <c r="BE211" t="str">
        <f t="array" ref="BE211">IF(VLOOKUP($A211,[1]New!$A$2:$DE$2108,76,FALSE)="","",VLOOKUP($A211,[1]New!$A$2:$DE$2108,76,FALSE))</f>
        <v/>
      </c>
      <c r="BH211" t="str">
        <f t="array" ref="BH211">IF(VLOOKUP($A211,[1]New!$A$2:$DE$2108,77,FALSE)="","",VLOOKUP($A211,[1]New!$A$2:$DE$2108,77,FALSE))</f>
        <v/>
      </c>
      <c r="BL211" t="str">
        <f t="array" ref="BL211">IF(VLOOKUP($A211,[1]New!$A$2:$DE$2108,80,FALSE)="High",1,IF(VLOOKUP($A211,[1]New!$A$2:$DE$2108,80,FALSE)="HiAvg",2,IF(VLOOKUP($A211,[1]New!$A$2:$DE$2108,80,FALSE)="Avg",3,IF(VLOOKUP($A211,[1]New!$A$2:$DE$2108,80,FALSE)="LoAvg",4,IF(VLOOKUP($A211,[1]New!$A$2:$DE$2108,80,FALSE)="Low",5,"")))))</f>
        <v/>
      </c>
    </row>
    <row r="212" spans="1:64" x14ac:dyDescent="0.2">
      <c r="A212" s="7" t="s">
        <v>335</v>
      </c>
      <c r="B212">
        <v>2015</v>
      </c>
      <c r="C212" t="s">
        <v>2233</v>
      </c>
      <c r="D212" t="str">
        <f t="array" ref="D212">VLOOKUP($A212,[1]New!$A$2:$DE$2108,5,FALSE)</f>
        <v>Mathematics</v>
      </c>
      <c r="E212">
        <f t="array" ref="E212">VLOOKUP($A212,[1]New!$A$2:$DE$2108,3,FALSE)</f>
        <v>6056099</v>
      </c>
      <c r="F212" t="str">
        <f t="array" ref="F212">VLOOKUP($A212,[1]New!$A$2:$DE$2108,4,FALSE)</f>
        <v>School 1</v>
      </c>
      <c r="H212">
        <f t="array" ref="H212">VLOOKUP($A212,[1]New!$A$2:$DE$2108,3,FALSE)</f>
        <v>6056099</v>
      </c>
      <c r="Q212">
        <f t="array" ref="Q212">VLOOKUP($A212,[1]New!$A$2:$DE$2108,19,FALSE)</f>
        <v>202</v>
      </c>
      <c r="S212">
        <f t="array" ref="S212">VLOOKUP($A212,[1]New!$A$2:$DE$2108,21,FALSE)</f>
        <v>50</v>
      </c>
      <c r="U212">
        <f t="array" ref="U212">IF(S212&gt;=75,1,IF(AND(S212&gt;=50,S212&lt;75),2,IF(AND(S212&gt;=25,S212&lt;50),3,IF(S212&lt;25,4,"NA"))))</f>
        <v>2</v>
      </c>
      <c r="V212" s="8">
        <f t="array" ref="V212">VLOOKUP($A212,[1]New!$A$2:$DE$2108,17,FALSE)</f>
        <v>42268</v>
      </c>
      <c r="AG212" t="str">
        <f t="array" ref="AG212">VLOOKUP($A212,[1]New!$A$2:$DE$2108,61,FALSE)</f>
        <v>Operations and Algebraic Thinking</v>
      </c>
      <c r="AJ212">
        <f t="array" ref="AJ212">VLOOKUP($A212,[1]New!$A$2:$DE$2108,62,FALSE)</f>
        <v>214</v>
      </c>
      <c r="AN212">
        <f t="array" ref="AN212">IF(VLOOKUP($A212,[1]New!$A$2:$DE$2108,65,FALSE)="High",1,IF(VLOOKUP($A212,[1]New!$A$2:$DE$2108,65,FALSE)="HiAvg",2,IF(VLOOKUP($A212,[1]New!$A$2:$DE$2108,65,FALSE)="Avg",3,IF(VLOOKUP($A212,[1]New!$A$2:$DE$2108,65,FALSE)="LoAvg",4,5))))</f>
        <v>2</v>
      </c>
      <c r="AO212" t="str">
        <f t="array" ref="AO212">VLOOKUP($A212,[1]New!$A$2:$DE$2108,66,FALSE)</f>
        <v>Number and Operations</v>
      </c>
      <c r="AR212">
        <f t="array" ref="AR212">VLOOKUP($A212,[1]New!$A$2:$DE$2108,67,FALSE)</f>
        <v>203</v>
      </c>
      <c r="AV212">
        <f t="array" ref="AV212">IF(VLOOKUP($A212,[1]New!$A$2:$DE$2108,70,FALSE)="High",1,IF(VLOOKUP($A212,[1]New!$A$2:$DE$2108,70,FALSE)="HiAvg",2,IF(VLOOKUP($A212,[1]New!$A$2:$DE$2108,70,FALSE)="Avg",3,IF(VLOOKUP($A212,[1]New!$A$2:$DE$2108,70,FALSE)="LoAvg",4,5))))</f>
        <v>3</v>
      </c>
      <c r="AW212" t="str">
        <f t="array" ref="AW212">VLOOKUP($A212,[1]New!$A$2:$DE$2108,71,FALSE)</f>
        <v>Measurement and Data</v>
      </c>
      <c r="AZ212">
        <f t="array" ref="AZ212">VLOOKUP($A212,[1]New!$A$2:$DE$2108,72,FALSE)</f>
        <v>202</v>
      </c>
      <c r="BD212">
        <f t="array" ref="BD212">IF(VLOOKUP($A212,[1]New!$A$2:$DE$2108,75,FALSE)="High",1,IF(VLOOKUP($A212,[1]New!$A$2:$DE$2108,75,FALSE)="HiAvg",2,IF(VLOOKUP($A212,[1]New!$A$2:$DE$2108,75,FALSE)="Avg",3,IF(VLOOKUP($A212,[1]New!$A$2:$DE$2108,75,FALSE)="LoAvg",4,5))))</f>
        <v>3</v>
      </c>
      <c r="BE212" t="str">
        <f t="array" ref="BE212">IF(VLOOKUP($A212,[1]New!$A$2:$DE$2108,76,FALSE)="","",VLOOKUP($A212,[1]New!$A$2:$DE$2108,76,FALSE))</f>
        <v>Geometry</v>
      </c>
      <c r="BH212">
        <f t="array" ref="BH212">IF(VLOOKUP($A212,[1]New!$A$2:$DE$2108,77,FALSE)="","",VLOOKUP($A212,[1]New!$A$2:$DE$2108,77,FALSE))</f>
        <v>189</v>
      </c>
      <c r="BL212">
        <f t="array" ref="BL212">IF(VLOOKUP($A212,[1]New!$A$2:$DE$2108,80,FALSE)="High",1,IF(VLOOKUP($A212,[1]New!$A$2:$DE$2108,80,FALSE)="HiAvg",2,IF(VLOOKUP($A212,[1]New!$A$2:$DE$2108,80,FALSE)="Avg",3,IF(VLOOKUP($A212,[1]New!$A$2:$DE$2108,80,FALSE)="LoAvg",4,IF(VLOOKUP($A212,[1]New!$A$2:$DE$2108,80,FALSE)="Low",5,"")))))</f>
        <v>5</v>
      </c>
    </row>
    <row r="213" spans="1:64" x14ac:dyDescent="0.2">
      <c r="A213" s="7" t="s">
        <v>336</v>
      </c>
      <c r="B213">
        <v>2015</v>
      </c>
      <c r="C213" t="s">
        <v>2233</v>
      </c>
      <c r="D213" t="str">
        <f t="array" ref="D213">VLOOKUP($A213,[1]New!$A$2:$DE$2108,5,FALSE)</f>
        <v>Reading</v>
      </c>
      <c r="E213">
        <f t="array" ref="E213">VLOOKUP($A213,[1]New!$A$2:$DE$2108,3,FALSE)</f>
        <v>6056099</v>
      </c>
      <c r="F213" t="str">
        <f t="array" ref="F213">VLOOKUP($A213,[1]New!$A$2:$DE$2108,4,FALSE)</f>
        <v>School 1</v>
      </c>
      <c r="H213">
        <f t="array" ref="H213">VLOOKUP($A213,[1]New!$A$2:$DE$2108,3,FALSE)</f>
        <v>6056099</v>
      </c>
      <c r="Q213">
        <f t="array" ref="Q213">VLOOKUP($A213,[1]New!$A$2:$DE$2108,19,FALSE)</f>
        <v>206</v>
      </c>
      <c r="S213">
        <f t="array" ref="S213">VLOOKUP($A213,[1]New!$A$2:$DE$2108,21,FALSE)</f>
        <v>69</v>
      </c>
      <c r="U213">
        <f t="array" ref="U213">IF(S213&gt;=75,1,IF(AND(S213&gt;=50,S213&lt;75),2,IF(AND(S213&gt;=25,S213&lt;50),3,IF(S213&lt;25,4,"NA"))))</f>
        <v>2</v>
      </c>
      <c r="V213" s="8">
        <f t="array" ref="V213">VLOOKUP($A213,[1]New!$A$2:$DE$2108,17,FALSE)</f>
        <v>42262</v>
      </c>
      <c r="AG213" t="str">
        <f t="array" ref="AG213">VLOOKUP($A213,[1]New!$A$2:$DE$2108,61,FALSE)</f>
        <v>Literature</v>
      </c>
      <c r="AJ213">
        <f t="array" ref="AJ213">VLOOKUP($A213,[1]New!$A$2:$DE$2108,62,FALSE)</f>
        <v>207</v>
      </c>
      <c r="AN213">
        <f t="array" ref="AN213">IF(VLOOKUP($A213,[1]New!$A$2:$DE$2108,65,FALSE)="High",1,IF(VLOOKUP($A213,[1]New!$A$2:$DE$2108,65,FALSE)="HiAvg",2,IF(VLOOKUP($A213,[1]New!$A$2:$DE$2108,65,FALSE)="Avg",3,IF(VLOOKUP($A213,[1]New!$A$2:$DE$2108,65,FALSE)="LoAvg",4,5))))</f>
        <v>2</v>
      </c>
      <c r="AO213" t="str">
        <f t="array" ref="AO213">VLOOKUP($A213,[1]New!$A$2:$DE$2108,66,FALSE)</f>
        <v>Informational Text</v>
      </c>
      <c r="AR213">
        <f t="array" ref="AR213">VLOOKUP($A213,[1]New!$A$2:$DE$2108,67,FALSE)</f>
        <v>205</v>
      </c>
      <c r="AV213">
        <f t="array" ref="AV213">IF(VLOOKUP($A213,[1]New!$A$2:$DE$2108,70,FALSE)="High",1,IF(VLOOKUP($A213,[1]New!$A$2:$DE$2108,70,FALSE)="HiAvg",2,IF(VLOOKUP($A213,[1]New!$A$2:$DE$2108,70,FALSE)="Avg",3,IF(VLOOKUP($A213,[1]New!$A$2:$DE$2108,70,FALSE)="LoAvg",4,5))))</f>
        <v>2</v>
      </c>
      <c r="AW213" t="str">
        <f t="array" ref="AW213">VLOOKUP($A213,[1]New!$A$2:$DE$2108,71,FALSE)</f>
        <v>Vocabulary Acquisition and Use</v>
      </c>
      <c r="AZ213">
        <f t="array" ref="AZ213">VLOOKUP($A213,[1]New!$A$2:$DE$2108,72,FALSE)</f>
        <v>205</v>
      </c>
      <c r="BD213">
        <f t="array" ref="BD213">IF(VLOOKUP($A213,[1]New!$A$2:$DE$2108,75,FALSE)="High",1,IF(VLOOKUP($A213,[1]New!$A$2:$DE$2108,75,FALSE)="HiAvg",2,IF(VLOOKUP($A213,[1]New!$A$2:$DE$2108,75,FALSE)="Avg",3,IF(VLOOKUP($A213,[1]New!$A$2:$DE$2108,75,FALSE)="LoAvg",4,5))))</f>
        <v>2</v>
      </c>
      <c r="BE213" t="str">
        <f t="array" ref="BE213">IF(VLOOKUP($A213,[1]New!$A$2:$DE$2108,76,FALSE)="","",VLOOKUP($A213,[1]New!$A$2:$DE$2108,76,FALSE))</f>
        <v/>
      </c>
      <c r="BH213" t="str">
        <f t="array" ref="BH213">IF(VLOOKUP($A213,[1]New!$A$2:$DE$2108,77,FALSE)="","",VLOOKUP($A213,[1]New!$A$2:$DE$2108,77,FALSE))</f>
        <v/>
      </c>
      <c r="BL213" t="str">
        <f t="array" ref="BL213">IF(VLOOKUP($A213,[1]New!$A$2:$DE$2108,80,FALSE)="High",1,IF(VLOOKUP($A213,[1]New!$A$2:$DE$2108,80,FALSE)="HiAvg",2,IF(VLOOKUP($A213,[1]New!$A$2:$DE$2108,80,FALSE)="Avg",3,IF(VLOOKUP($A213,[1]New!$A$2:$DE$2108,80,FALSE)="LoAvg",4,IF(VLOOKUP($A213,[1]New!$A$2:$DE$2108,80,FALSE)="Low",5,"")))))</f>
        <v/>
      </c>
    </row>
    <row r="214" spans="1:64" x14ac:dyDescent="0.2">
      <c r="A214" s="7" t="s">
        <v>337</v>
      </c>
      <c r="B214">
        <v>2015</v>
      </c>
      <c r="C214" t="s">
        <v>2233</v>
      </c>
      <c r="D214" t="str">
        <f t="array" ref="D214">VLOOKUP($A214,[1]New!$A$2:$DE$2108,5,FALSE)</f>
        <v>Language Usage</v>
      </c>
      <c r="E214">
        <f t="array" ref="E214">VLOOKUP($A214,[1]New!$A$2:$DE$2108,3,FALSE)</f>
        <v>6056100</v>
      </c>
      <c r="F214" t="str">
        <f t="array" ref="F214">VLOOKUP($A214,[1]New!$A$2:$DE$2108,4,FALSE)</f>
        <v>School 1</v>
      </c>
      <c r="H214">
        <f t="array" ref="H214">VLOOKUP($A214,[1]New!$A$2:$DE$2108,3,FALSE)</f>
        <v>6056100</v>
      </c>
      <c r="Q214">
        <f t="array" ref="Q214">VLOOKUP($A214,[1]New!$A$2:$DE$2108,19,FALSE)</f>
        <v>182</v>
      </c>
      <c r="S214">
        <f t="array" ref="S214">VLOOKUP($A214,[1]New!$A$2:$DE$2108,21,FALSE)</f>
        <v>13</v>
      </c>
      <c r="U214">
        <f t="array" ref="U214">IF(S214&gt;=75,1,IF(AND(S214&gt;=50,S214&lt;75),2,IF(AND(S214&gt;=25,S214&lt;50),3,IF(S214&lt;25,4,"NA"))))</f>
        <v>4</v>
      </c>
      <c r="V214" s="8">
        <f t="array" ref="V214">VLOOKUP($A214,[1]New!$A$2:$DE$2108,17,FALSE)</f>
        <v>42262</v>
      </c>
      <c r="AG214" t="str">
        <f t="array" ref="AG214">VLOOKUP($A214,[1]New!$A$2:$DE$2108,61,FALSE)</f>
        <v>Writing: Plan, Organize, Develop, Revise, Research</v>
      </c>
      <c r="AJ214">
        <f t="array" ref="AJ214">VLOOKUP($A214,[1]New!$A$2:$DE$2108,62,FALSE)</f>
        <v>186</v>
      </c>
      <c r="AN214">
        <f t="array" ref="AN214">IF(VLOOKUP($A214,[1]New!$A$2:$DE$2108,65,FALSE)="High",1,IF(VLOOKUP($A214,[1]New!$A$2:$DE$2108,65,FALSE)="HiAvg",2,IF(VLOOKUP($A214,[1]New!$A$2:$DE$2108,65,FALSE)="Avg",3,IF(VLOOKUP($A214,[1]New!$A$2:$DE$2108,65,FALSE)="LoAvg",4,5))))</f>
        <v>5</v>
      </c>
      <c r="AO214" t="str">
        <f t="array" ref="AO214">VLOOKUP($A214,[1]New!$A$2:$DE$2108,66,FALSE)</f>
        <v>Language: Understand, Edit for Grammar, Usage</v>
      </c>
      <c r="AR214">
        <f t="array" ref="AR214">VLOOKUP($A214,[1]New!$A$2:$DE$2108,67,FALSE)</f>
        <v>185</v>
      </c>
      <c r="AV214">
        <f t="array" ref="AV214">IF(VLOOKUP($A214,[1]New!$A$2:$DE$2108,70,FALSE)="High",1,IF(VLOOKUP($A214,[1]New!$A$2:$DE$2108,70,FALSE)="HiAvg",2,IF(VLOOKUP($A214,[1]New!$A$2:$DE$2108,70,FALSE)="Avg",3,IF(VLOOKUP($A214,[1]New!$A$2:$DE$2108,70,FALSE)="LoAvg",4,5))))</f>
        <v>5</v>
      </c>
      <c r="AW214" t="str">
        <f t="array" ref="AW214">VLOOKUP($A214,[1]New!$A$2:$DE$2108,71,FALSE)</f>
        <v>Language: Understand, Edit Mechanics</v>
      </c>
      <c r="AZ214">
        <f t="array" ref="AZ214">VLOOKUP($A214,[1]New!$A$2:$DE$2108,72,FALSE)</f>
        <v>177</v>
      </c>
      <c r="BD214">
        <f t="array" ref="BD214">IF(VLOOKUP($A214,[1]New!$A$2:$DE$2108,75,FALSE)="High",1,IF(VLOOKUP($A214,[1]New!$A$2:$DE$2108,75,FALSE)="HiAvg",2,IF(VLOOKUP($A214,[1]New!$A$2:$DE$2108,75,FALSE)="Avg",3,IF(VLOOKUP($A214,[1]New!$A$2:$DE$2108,75,FALSE)="LoAvg",4,5))))</f>
        <v>5</v>
      </c>
      <c r="BE214" t="str">
        <f t="array" ref="BE214">IF(VLOOKUP($A214,[1]New!$A$2:$DE$2108,76,FALSE)="","",VLOOKUP($A214,[1]New!$A$2:$DE$2108,76,FALSE))</f>
        <v/>
      </c>
      <c r="BH214" t="str">
        <f t="array" ref="BH214">IF(VLOOKUP($A214,[1]New!$A$2:$DE$2108,77,FALSE)="","",VLOOKUP($A214,[1]New!$A$2:$DE$2108,77,FALSE))</f>
        <v/>
      </c>
      <c r="BL214" t="str">
        <f t="array" ref="BL214">IF(VLOOKUP($A214,[1]New!$A$2:$DE$2108,80,FALSE)="High",1,IF(VLOOKUP($A214,[1]New!$A$2:$DE$2108,80,FALSE)="HiAvg",2,IF(VLOOKUP($A214,[1]New!$A$2:$DE$2108,80,FALSE)="Avg",3,IF(VLOOKUP($A214,[1]New!$A$2:$DE$2108,80,FALSE)="LoAvg",4,IF(VLOOKUP($A214,[1]New!$A$2:$DE$2108,80,FALSE)="Low",5,"")))))</f>
        <v/>
      </c>
    </row>
    <row r="215" spans="1:64" x14ac:dyDescent="0.2">
      <c r="A215" s="7" t="s">
        <v>338</v>
      </c>
      <c r="B215">
        <v>2015</v>
      </c>
      <c r="C215" t="s">
        <v>2233</v>
      </c>
      <c r="D215" t="str">
        <f t="array" ref="D215">VLOOKUP($A215,[1]New!$A$2:$DE$2108,5,FALSE)</f>
        <v>Mathematics</v>
      </c>
      <c r="E215">
        <f t="array" ref="E215">VLOOKUP($A215,[1]New!$A$2:$DE$2108,3,FALSE)</f>
        <v>6056100</v>
      </c>
      <c r="F215" t="str">
        <f t="array" ref="F215">VLOOKUP($A215,[1]New!$A$2:$DE$2108,4,FALSE)</f>
        <v>School 1</v>
      </c>
      <c r="H215">
        <f t="array" ref="H215">VLOOKUP($A215,[1]New!$A$2:$DE$2108,3,FALSE)</f>
        <v>6056100</v>
      </c>
      <c r="Q215">
        <f t="array" ref="Q215">VLOOKUP($A215,[1]New!$A$2:$DE$2108,19,FALSE)</f>
        <v>189</v>
      </c>
      <c r="S215">
        <f t="array" ref="S215">VLOOKUP($A215,[1]New!$A$2:$DE$2108,21,FALSE)</f>
        <v>17</v>
      </c>
      <c r="U215">
        <f t="array" ref="U215">IF(S215&gt;=75,1,IF(AND(S215&gt;=50,S215&lt;75),2,IF(AND(S215&gt;=25,S215&lt;50),3,IF(S215&lt;25,4,"NA"))))</f>
        <v>4</v>
      </c>
      <c r="V215" s="8">
        <f t="array" ref="V215">VLOOKUP($A215,[1]New!$A$2:$DE$2108,17,FALSE)</f>
        <v>42269</v>
      </c>
      <c r="AG215" t="str">
        <f t="array" ref="AG215">VLOOKUP($A215,[1]New!$A$2:$DE$2108,61,FALSE)</f>
        <v>Operations and Algebraic Thinking</v>
      </c>
      <c r="AJ215">
        <f t="array" ref="AJ215">VLOOKUP($A215,[1]New!$A$2:$DE$2108,62,FALSE)</f>
        <v>190</v>
      </c>
      <c r="AN215">
        <f t="array" ref="AN215">IF(VLOOKUP($A215,[1]New!$A$2:$DE$2108,65,FALSE)="High",1,IF(VLOOKUP($A215,[1]New!$A$2:$DE$2108,65,FALSE)="HiAvg",2,IF(VLOOKUP($A215,[1]New!$A$2:$DE$2108,65,FALSE)="Avg",3,IF(VLOOKUP($A215,[1]New!$A$2:$DE$2108,65,FALSE)="LoAvg",4,5))))</f>
        <v>5</v>
      </c>
      <c r="AO215" t="str">
        <f t="array" ref="AO215">VLOOKUP($A215,[1]New!$A$2:$DE$2108,66,FALSE)</f>
        <v>Number and Operations</v>
      </c>
      <c r="AR215">
        <f t="array" ref="AR215">VLOOKUP($A215,[1]New!$A$2:$DE$2108,67,FALSE)</f>
        <v>191</v>
      </c>
      <c r="AV215">
        <f t="array" ref="AV215">IF(VLOOKUP($A215,[1]New!$A$2:$DE$2108,70,FALSE)="High",1,IF(VLOOKUP($A215,[1]New!$A$2:$DE$2108,70,FALSE)="HiAvg",2,IF(VLOOKUP($A215,[1]New!$A$2:$DE$2108,70,FALSE)="Avg",3,IF(VLOOKUP($A215,[1]New!$A$2:$DE$2108,70,FALSE)="LoAvg",4,5))))</f>
        <v>5</v>
      </c>
      <c r="AW215" t="str">
        <f t="array" ref="AW215">VLOOKUP($A215,[1]New!$A$2:$DE$2108,71,FALSE)</f>
        <v>Measurement and Data</v>
      </c>
      <c r="AZ215">
        <f t="array" ref="AZ215">VLOOKUP($A215,[1]New!$A$2:$DE$2108,72,FALSE)</f>
        <v>190</v>
      </c>
      <c r="BD215">
        <f t="array" ref="BD215">IF(VLOOKUP($A215,[1]New!$A$2:$DE$2108,75,FALSE)="High",1,IF(VLOOKUP($A215,[1]New!$A$2:$DE$2108,75,FALSE)="HiAvg",2,IF(VLOOKUP($A215,[1]New!$A$2:$DE$2108,75,FALSE)="Avg",3,IF(VLOOKUP($A215,[1]New!$A$2:$DE$2108,75,FALSE)="LoAvg",4,5))))</f>
        <v>5</v>
      </c>
      <c r="BE215" t="str">
        <f t="array" ref="BE215">IF(VLOOKUP($A215,[1]New!$A$2:$DE$2108,76,FALSE)="","",VLOOKUP($A215,[1]New!$A$2:$DE$2108,76,FALSE))</f>
        <v>Geometry</v>
      </c>
      <c r="BH215">
        <f t="array" ref="BH215">IF(VLOOKUP($A215,[1]New!$A$2:$DE$2108,77,FALSE)="","",VLOOKUP($A215,[1]New!$A$2:$DE$2108,77,FALSE))</f>
        <v>184</v>
      </c>
      <c r="BL215">
        <f t="array" ref="BL215">IF(VLOOKUP($A215,[1]New!$A$2:$DE$2108,80,FALSE)="High",1,IF(VLOOKUP($A215,[1]New!$A$2:$DE$2108,80,FALSE)="HiAvg",2,IF(VLOOKUP($A215,[1]New!$A$2:$DE$2108,80,FALSE)="Avg",3,IF(VLOOKUP($A215,[1]New!$A$2:$DE$2108,80,FALSE)="LoAvg",4,IF(VLOOKUP($A215,[1]New!$A$2:$DE$2108,80,FALSE)="Low",5,"")))))</f>
        <v>5</v>
      </c>
    </row>
    <row r="216" spans="1:64" x14ac:dyDescent="0.2">
      <c r="A216" s="7" t="s">
        <v>339</v>
      </c>
      <c r="B216">
        <v>2015</v>
      </c>
      <c r="C216" t="s">
        <v>2233</v>
      </c>
      <c r="D216" t="str">
        <f t="array" ref="D216">VLOOKUP($A216,[1]New!$A$2:$DE$2108,5,FALSE)</f>
        <v>Reading</v>
      </c>
      <c r="E216">
        <f t="array" ref="E216">VLOOKUP($A216,[1]New!$A$2:$DE$2108,3,FALSE)</f>
        <v>6056100</v>
      </c>
      <c r="F216" t="str">
        <f t="array" ref="F216">VLOOKUP($A216,[1]New!$A$2:$DE$2108,4,FALSE)</f>
        <v>School 1</v>
      </c>
      <c r="H216">
        <f t="array" ref="H216">VLOOKUP($A216,[1]New!$A$2:$DE$2108,3,FALSE)</f>
        <v>6056100</v>
      </c>
      <c r="Q216">
        <f t="array" ref="Q216">VLOOKUP($A216,[1]New!$A$2:$DE$2108,19,FALSE)</f>
        <v>185</v>
      </c>
      <c r="S216">
        <f t="array" ref="S216">VLOOKUP($A216,[1]New!$A$2:$DE$2108,21,FALSE)</f>
        <v>20</v>
      </c>
      <c r="U216">
        <f t="array" ref="U216">IF(S216&gt;=75,1,IF(AND(S216&gt;=50,S216&lt;75),2,IF(AND(S216&gt;=25,S216&lt;50),3,IF(S216&lt;25,4,"NA"))))</f>
        <v>4</v>
      </c>
      <c r="V216" s="8">
        <f t="array" ref="V216">VLOOKUP($A216,[1]New!$A$2:$DE$2108,17,FALSE)</f>
        <v>42256</v>
      </c>
      <c r="AG216" t="str">
        <f t="array" ref="AG216">VLOOKUP($A216,[1]New!$A$2:$DE$2108,61,FALSE)</f>
        <v>Literature</v>
      </c>
      <c r="AJ216">
        <f t="array" ref="AJ216">VLOOKUP($A216,[1]New!$A$2:$DE$2108,62,FALSE)</f>
        <v>178</v>
      </c>
      <c r="AN216">
        <f t="array" ref="AN216">IF(VLOOKUP($A216,[1]New!$A$2:$DE$2108,65,FALSE)="High",1,IF(VLOOKUP($A216,[1]New!$A$2:$DE$2108,65,FALSE)="HiAvg",2,IF(VLOOKUP($A216,[1]New!$A$2:$DE$2108,65,FALSE)="Avg",3,IF(VLOOKUP($A216,[1]New!$A$2:$DE$2108,65,FALSE)="LoAvg",4,5))))</f>
        <v>5</v>
      </c>
      <c r="AO216" t="str">
        <f t="array" ref="AO216">VLOOKUP($A216,[1]New!$A$2:$DE$2108,66,FALSE)</f>
        <v>Informational Text</v>
      </c>
      <c r="AR216">
        <f t="array" ref="AR216">VLOOKUP($A216,[1]New!$A$2:$DE$2108,67,FALSE)</f>
        <v>173</v>
      </c>
      <c r="AV216">
        <f t="array" ref="AV216">IF(VLOOKUP($A216,[1]New!$A$2:$DE$2108,70,FALSE)="High",1,IF(VLOOKUP($A216,[1]New!$A$2:$DE$2108,70,FALSE)="HiAvg",2,IF(VLOOKUP($A216,[1]New!$A$2:$DE$2108,70,FALSE)="Avg",3,IF(VLOOKUP($A216,[1]New!$A$2:$DE$2108,70,FALSE)="LoAvg",4,5))))</f>
        <v>5</v>
      </c>
      <c r="AW216" t="str">
        <f t="array" ref="AW216">VLOOKUP($A216,[1]New!$A$2:$DE$2108,71,FALSE)</f>
        <v>Vocabulary Acquisition and Use</v>
      </c>
      <c r="AZ216">
        <f t="array" ref="AZ216">VLOOKUP($A216,[1]New!$A$2:$DE$2108,72,FALSE)</f>
        <v>204</v>
      </c>
      <c r="BD216">
        <f t="array" ref="BD216">IF(VLOOKUP($A216,[1]New!$A$2:$DE$2108,75,FALSE)="High",1,IF(VLOOKUP($A216,[1]New!$A$2:$DE$2108,75,FALSE)="HiAvg",2,IF(VLOOKUP($A216,[1]New!$A$2:$DE$2108,75,FALSE)="Avg",3,IF(VLOOKUP($A216,[1]New!$A$2:$DE$2108,75,FALSE)="LoAvg",4,5))))</f>
        <v>2</v>
      </c>
      <c r="BE216" t="str">
        <f t="array" ref="BE216">IF(VLOOKUP($A216,[1]New!$A$2:$DE$2108,76,FALSE)="","",VLOOKUP($A216,[1]New!$A$2:$DE$2108,76,FALSE))</f>
        <v/>
      </c>
      <c r="BH216" t="str">
        <f t="array" ref="BH216">IF(VLOOKUP($A216,[1]New!$A$2:$DE$2108,77,FALSE)="","",VLOOKUP($A216,[1]New!$A$2:$DE$2108,77,FALSE))</f>
        <v/>
      </c>
      <c r="BL216" t="str">
        <f t="array" ref="BL216">IF(VLOOKUP($A216,[1]New!$A$2:$DE$2108,80,FALSE)="High",1,IF(VLOOKUP($A216,[1]New!$A$2:$DE$2108,80,FALSE)="HiAvg",2,IF(VLOOKUP($A216,[1]New!$A$2:$DE$2108,80,FALSE)="Avg",3,IF(VLOOKUP($A216,[1]New!$A$2:$DE$2108,80,FALSE)="LoAvg",4,IF(VLOOKUP($A216,[1]New!$A$2:$DE$2108,80,FALSE)="Low",5,"")))))</f>
        <v/>
      </c>
    </row>
    <row r="217" spans="1:64" x14ac:dyDescent="0.2">
      <c r="A217" s="7" t="s">
        <v>340</v>
      </c>
      <c r="B217">
        <v>2015</v>
      </c>
      <c r="C217" t="s">
        <v>2233</v>
      </c>
      <c r="D217" t="str">
        <f t="array" ref="D217">VLOOKUP($A217,[1]New!$A$2:$DE$2108,5,FALSE)</f>
        <v>Language Usage</v>
      </c>
      <c r="E217">
        <f t="array" ref="E217">VLOOKUP($A217,[1]New!$A$2:$DE$2108,3,FALSE)</f>
        <v>6056101</v>
      </c>
      <c r="F217" t="str">
        <f t="array" ref="F217">VLOOKUP($A217,[1]New!$A$2:$DE$2108,4,FALSE)</f>
        <v>School 1</v>
      </c>
      <c r="H217">
        <f t="array" ref="H217">VLOOKUP($A217,[1]New!$A$2:$DE$2108,3,FALSE)</f>
        <v>6056101</v>
      </c>
      <c r="Q217">
        <f t="array" ref="Q217">VLOOKUP($A217,[1]New!$A$2:$DE$2108,19,FALSE)</f>
        <v>175</v>
      </c>
      <c r="S217">
        <f t="array" ref="S217">VLOOKUP($A217,[1]New!$A$2:$DE$2108,21,FALSE)</f>
        <v>5</v>
      </c>
      <c r="U217">
        <f t="array" ref="U217">IF(S217&gt;=75,1,IF(AND(S217&gt;=50,S217&lt;75),2,IF(AND(S217&gt;=25,S217&lt;50),3,IF(S217&lt;25,4,"NA"))))</f>
        <v>4</v>
      </c>
      <c r="V217" s="8">
        <f t="array" ref="V217">VLOOKUP($A217,[1]New!$A$2:$DE$2108,17,FALSE)</f>
        <v>42261</v>
      </c>
      <c r="AG217" t="str">
        <f t="array" ref="AG217">VLOOKUP($A217,[1]New!$A$2:$DE$2108,61,FALSE)</f>
        <v>Writing: Plan, Organize, Develop, Revise, Research</v>
      </c>
      <c r="AJ217">
        <f t="array" ref="AJ217">VLOOKUP($A217,[1]New!$A$2:$DE$2108,62,FALSE)</f>
        <v>171</v>
      </c>
      <c r="AN217">
        <f t="array" ref="AN217">IF(VLOOKUP($A217,[1]New!$A$2:$DE$2108,65,FALSE)="High",1,IF(VLOOKUP($A217,[1]New!$A$2:$DE$2108,65,FALSE)="HiAvg",2,IF(VLOOKUP($A217,[1]New!$A$2:$DE$2108,65,FALSE)="Avg",3,IF(VLOOKUP($A217,[1]New!$A$2:$DE$2108,65,FALSE)="LoAvg",4,5))))</f>
        <v>5</v>
      </c>
      <c r="AO217" t="str">
        <f t="array" ref="AO217">VLOOKUP($A217,[1]New!$A$2:$DE$2108,66,FALSE)</f>
        <v>Language: Understand, Edit for Grammar, Usage</v>
      </c>
      <c r="AR217">
        <f t="array" ref="AR217">VLOOKUP($A217,[1]New!$A$2:$DE$2108,67,FALSE)</f>
        <v>175</v>
      </c>
      <c r="AV217">
        <f t="array" ref="AV217">IF(VLOOKUP($A217,[1]New!$A$2:$DE$2108,70,FALSE)="High",1,IF(VLOOKUP($A217,[1]New!$A$2:$DE$2108,70,FALSE)="HiAvg",2,IF(VLOOKUP($A217,[1]New!$A$2:$DE$2108,70,FALSE)="Avg",3,IF(VLOOKUP($A217,[1]New!$A$2:$DE$2108,70,FALSE)="LoAvg",4,5))))</f>
        <v>5</v>
      </c>
      <c r="AW217" t="str">
        <f t="array" ref="AW217">VLOOKUP($A217,[1]New!$A$2:$DE$2108,71,FALSE)</f>
        <v>Language: Understand, Edit Mechanics</v>
      </c>
      <c r="AZ217">
        <f t="array" ref="AZ217">VLOOKUP($A217,[1]New!$A$2:$DE$2108,72,FALSE)</f>
        <v>179</v>
      </c>
      <c r="BD217">
        <f t="array" ref="BD217">IF(VLOOKUP($A217,[1]New!$A$2:$DE$2108,75,FALSE)="High",1,IF(VLOOKUP($A217,[1]New!$A$2:$DE$2108,75,FALSE)="HiAvg",2,IF(VLOOKUP($A217,[1]New!$A$2:$DE$2108,75,FALSE)="Avg",3,IF(VLOOKUP($A217,[1]New!$A$2:$DE$2108,75,FALSE)="LoAvg",4,5))))</f>
        <v>5</v>
      </c>
      <c r="BE217" t="str">
        <f t="array" ref="BE217">IF(VLOOKUP($A217,[1]New!$A$2:$DE$2108,76,FALSE)="","",VLOOKUP($A217,[1]New!$A$2:$DE$2108,76,FALSE))</f>
        <v/>
      </c>
      <c r="BH217" t="str">
        <f t="array" ref="BH217">IF(VLOOKUP($A217,[1]New!$A$2:$DE$2108,77,FALSE)="","",VLOOKUP($A217,[1]New!$A$2:$DE$2108,77,FALSE))</f>
        <v/>
      </c>
      <c r="BL217" t="str">
        <f t="array" ref="BL217">IF(VLOOKUP($A217,[1]New!$A$2:$DE$2108,80,FALSE)="High",1,IF(VLOOKUP($A217,[1]New!$A$2:$DE$2108,80,FALSE)="HiAvg",2,IF(VLOOKUP($A217,[1]New!$A$2:$DE$2108,80,FALSE)="Avg",3,IF(VLOOKUP($A217,[1]New!$A$2:$DE$2108,80,FALSE)="LoAvg",4,IF(VLOOKUP($A217,[1]New!$A$2:$DE$2108,80,FALSE)="Low",5,"")))))</f>
        <v/>
      </c>
    </row>
    <row r="218" spans="1:64" x14ac:dyDescent="0.2">
      <c r="A218" s="7" t="s">
        <v>341</v>
      </c>
      <c r="B218">
        <v>2015</v>
      </c>
      <c r="C218" t="s">
        <v>2233</v>
      </c>
      <c r="D218" t="str">
        <f t="array" ref="D218">VLOOKUP($A218,[1]New!$A$2:$DE$2108,5,FALSE)</f>
        <v>Mathematics</v>
      </c>
      <c r="E218">
        <f t="array" ref="E218">VLOOKUP($A218,[1]New!$A$2:$DE$2108,3,FALSE)</f>
        <v>6056101</v>
      </c>
      <c r="F218" t="str">
        <f t="array" ref="F218">VLOOKUP($A218,[1]New!$A$2:$DE$2108,4,FALSE)</f>
        <v>School 1</v>
      </c>
      <c r="H218">
        <f t="array" ref="H218">VLOOKUP($A218,[1]New!$A$2:$DE$2108,3,FALSE)</f>
        <v>6056101</v>
      </c>
      <c r="Q218">
        <f t="array" ref="Q218">VLOOKUP($A218,[1]New!$A$2:$DE$2108,19,FALSE)</f>
        <v>187</v>
      </c>
      <c r="S218">
        <f t="array" ref="S218">VLOOKUP($A218,[1]New!$A$2:$DE$2108,21,FALSE)</f>
        <v>14</v>
      </c>
      <c r="U218">
        <f t="array" ref="U218">IF(S218&gt;=75,1,IF(AND(S218&gt;=50,S218&lt;75),2,IF(AND(S218&gt;=25,S218&lt;50),3,IF(S218&lt;25,4,"NA"))))</f>
        <v>4</v>
      </c>
      <c r="V218" s="8">
        <f t="array" ref="V218">VLOOKUP($A218,[1]New!$A$2:$DE$2108,17,FALSE)</f>
        <v>42268</v>
      </c>
      <c r="AG218" t="str">
        <f t="array" ref="AG218">VLOOKUP($A218,[1]New!$A$2:$DE$2108,61,FALSE)</f>
        <v>Operations and Algebraic Thinking</v>
      </c>
      <c r="AJ218">
        <f t="array" ref="AJ218">VLOOKUP($A218,[1]New!$A$2:$DE$2108,62,FALSE)</f>
        <v>191</v>
      </c>
      <c r="AN218">
        <f t="array" ref="AN218">IF(VLOOKUP($A218,[1]New!$A$2:$DE$2108,65,FALSE)="High",1,IF(VLOOKUP($A218,[1]New!$A$2:$DE$2108,65,FALSE)="HiAvg",2,IF(VLOOKUP($A218,[1]New!$A$2:$DE$2108,65,FALSE)="Avg",3,IF(VLOOKUP($A218,[1]New!$A$2:$DE$2108,65,FALSE)="LoAvg",4,5))))</f>
        <v>5</v>
      </c>
      <c r="AO218" t="str">
        <f t="array" ref="AO218">VLOOKUP($A218,[1]New!$A$2:$DE$2108,66,FALSE)</f>
        <v>Number and Operations</v>
      </c>
      <c r="AR218">
        <f t="array" ref="AR218">VLOOKUP($A218,[1]New!$A$2:$DE$2108,67,FALSE)</f>
        <v>200</v>
      </c>
      <c r="AV218">
        <f t="array" ref="AV218">IF(VLOOKUP($A218,[1]New!$A$2:$DE$2108,70,FALSE)="High",1,IF(VLOOKUP($A218,[1]New!$A$2:$DE$2108,70,FALSE)="HiAvg",2,IF(VLOOKUP($A218,[1]New!$A$2:$DE$2108,70,FALSE)="Avg",3,IF(VLOOKUP($A218,[1]New!$A$2:$DE$2108,70,FALSE)="LoAvg",4,5))))</f>
        <v>4</v>
      </c>
      <c r="AW218" t="str">
        <f t="array" ref="AW218">VLOOKUP($A218,[1]New!$A$2:$DE$2108,71,FALSE)</f>
        <v>Measurement and Data</v>
      </c>
      <c r="AZ218">
        <f t="array" ref="AZ218">VLOOKUP($A218,[1]New!$A$2:$DE$2108,72,FALSE)</f>
        <v>191</v>
      </c>
      <c r="BD218">
        <f t="array" ref="BD218">IF(VLOOKUP($A218,[1]New!$A$2:$DE$2108,75,FALSE)="High",1,IF(VLOOKUP($A218,[1]New!$A$2:$DE$2108,75,FALSE)="HiAvg",2,IF(VLOOKUP($A218,[1]New!$A$2:$DE$2108,75,FALSE)="Avg",3,IF(VLOOKUP($A218,[1]New!$A$2:$DE$2108,75,FALSE)="LoAvg",4,5))))</f>
        <v>5</v>
      </c>
      <c r="BE218" t="str">
        <f t="array" ref="BE218">IF(VLOOKUP($A218,[1]New!$A$2:$DE$2108,76,FALSE)="","",VLOOKUP($A218,[1]New!$A$2:$DE$2108,76,FALSE))</f>
        <v>Geometry</v>
      </c>
      <c r="BH218">
        <f t="array" ref="BH218">IF(VLOOKUP($A218,[1]New!$A$2:$DE$2108,77,FALSE)="","",VLOOKUP($A218,[1]New!$A$2:$DE$2108,77,FALSE))</f>
        <v>165</v>
      </c>
      <c r="BL218">
        <f t="array" ref="BL218">IF(VLOOKUP($A218,[1]New!$A$2:$DE$2108,80,FALSE)="High",1,IF(VLOOKUP($A218,[1]New!$A$2:$DE$2108,80,FALSE)="HiAvg",2,IF(VLOOKUP($A218,[1]New!$A$2:$DE$2108,80,FALSE)="Avg",3,IF(VLOOKUP($A218,[1]New!$A$2:$DE$2108,80,FALSE)="LoAvg",4,IF(VLOOKUP($A218,[1]New!$A$2:$DE$2108,80,FALSE)="Low",5,"")))))</f>
        <v>5</v>
      </c>
    </row>
    <row r="219" spans="1:64" x14ac:dyDescent="0.2">
      <c r="A219" s="7" t="s">
        <v>342</v>
      </c>
      <c r="B219">
        <v>2015</v>
      </c>
      <c r="C219" t="s">
        <v>2233</v>
      </c>
      <c r="D219" t="str">
        <f t="array" ref="D219">VLOOKUP($A219,[1]New!$A$2:$DE$2108,5,FALSE)</f>
        <v>Reading</v>
      </c>
      <c r="E219">
        <f t="array" ref="E219">VLOOKUP($A219,[1]New!$A$2:$DE$2108,3,FALSE)</f>
        <v>6056101</v>
      </c>
      <c r="F219" t="str">
        <f t="array" ref="F219">VLOOKUP($A219,[1]New!$A$2:$DE$2108,4,FALSE)</f>
        <v>School 1</v>
      </c>
      <c r="H219">
        <f t="array" ref="H219">VLOOKUP($A219,[1]New!$A$2:$DE$2108,3,FALSE)</f>
        <v>6056101</v>
      </c>
      <c r="Q219">
        <f t="array" ref="Q219">VLOOKUP($A219,[1]New!$A$2:$DE$2108,19,FALSE)</f>
        <v>155</v>
      </c>
      <c r="S219">
        <f t="array" ref="S219">VLOOKUP($A219,[1]New!$A$2:$DE$2108,21,FALSE)</f>
        <v>1</v>
      </c>
      <c r="U219">
        <f t="array" ref="U219">IF(S219&gt;=75,1,IF(AND(S219&gt;=50,S219&lt;75),2,IF(AND(S219&gt;=25,S219&lt;50),3,IF(S219&lt;25,4,"NA"))))</f>
        <v>4</v>
      </c>
      <c r="V219" s="8">
        <f t="array" ref="V219">VLOOKUP($A219,[1]New!$A$2:$DE$2108,17,FALSE)</f>
        <v>42262</v>
      </c>
      <c r="AG219" t="str">
        <f t="array" ref="AG219">VLOOKUP($A219,[1]New!$A$2:$DE$2108,61,FALSE)</f>
        <v>Literature</v>
      </c>
      <c r="AJ219">
        <f t="array" ref="AJ219">VLOOKUP($A219,[1]New!$A$2:$DE$2108,62,FALSE)</f>
        <v>165</v>
      </c>
      <c r="AN219">
        <f t="array" ref="AN219">IF(VLOOKUP($A219,[1]New!$A$2:$DE$2108,65,FALSE)="High",1,IF(VLOOKUP($A219,[1]New!$A$2:$DE$2108,65,FALSE)="HiAvg",2,IF(VLOOKUP($A219,[1]New!$A$2:$DE$2108,65,FALSE)="Avg",3,IF(VLOOKUP($A219,[1]New!$A$2:$DE$2108,65,FALSE)="LoAvg",4,5))))</f>
        <v>5</v>
      </c>
      <c r="AO219" t="str">
        <f t="array" ref="AO219">VLOOKUP($A219,[1]New!$A$2:$DE$2108,66,FALSE)</f>
        <v>Informational Text</v>
      </c>
      <c r="AR219">
        <f t="array" ref="AR219">VLOOKUP($A219,[1]New!$A$2:$DE$2108,67,FALSE)</f>
        <v>146</v>
      </c>
      <c r="AV219">
        <f t="array" ref="AV219">IF(VLOOKUP($A219,[1]New!$A$2:$DE$2108,70,FALSE)="High",1,IF(VLOOKUP($A219,[1]New!$A$2:$DE$2108,70,FALSE)="HiAvg",2,IF(VLOOKUP($A219,[1]New!$A$2:$DE$2108,70,FALSE)="Avg",3,IF(VLOOKUP($A219,[1]New!$A$2:$DE$2108,70,FALSE)="LoAvg",4,5))))</f>
        <v>5</v>
      </c>
      <c r="AW219" t="str">
        <f t="array" ref="AW219">VLOOKUP($A219,[1]New!$A$2:$DE$2108,71,FALSE)</f>
        <v>Vocabulary Acquisition and Use</v>
      </c>
      <c r="AZ219">
        <f t="array" ref="AZ219">VLOOKUP($A219,[1]New!$A$2:$DE$2108,72,FALSE)</f>
        <v>155</v>
      </c>
      <c r="BD219">
        <f t="array" ref="BD219">IF(VLOOKUP($A219,[1]New!$A$2:$DE$2108,75,FALSE)="High",1,IF(VLOOKUP($A219,[1]New!$A$2:$DE$2108,75,FALSE)="HiAvg",2,IF(VLOOKUP($A219,[1]New!$A$2:$DE$2108,75,FALSE)="Avg",3,IF(VLOOKUP($A219,[1]New!$A$2:$DE$2108,75,FALSE)="LoAvg",4,5))))</f>
        <v>5</v>
      </c>
      <c r="BE219" t="str">
        <f t="array" ref="BE219">IF(VLOOKUP($A219,[1]New!$A$2:$DE$2108,76,FALSE)="","",VLOOKUP($A219,[1]New!$A$2:$DE$2108,76,FALSE))</f>
        <v/>
      </c>
      <c r="BH219" t="str">
        <f t="array" ref="BH219">IF(VLOOKUP($A219,[1]New!$A$2:$DE$2108,77,FALSE)="","",VLOOKUP($A219,[1]New!$A$2:$DE$2108,77,FALSE))</f>
        <v/>
      </c>
      <c r="BL219" t="str">
        <f t="array" ref="BL219">IF(VLOOKUP($A219,[1]New!$A$2:$DE$2108,80,FALSE)="High",1,IF(VLOOKUP($A219,[1]New!$A$2:$DE$2108,80,FALSE)="HiAvg",2,IF(VLOOKUP($A219,[1]New!$A$2:$DE$2108,80,FALSE)="Avg",3,IF(VLOOKUP($A219,[1]New!$A$2:$DE$2108,80,FALSE)="LoAvg",4,IF(VLOOKUP($A219,[1]New!$A$2:$DE$2108,80,FALSE)="Low",5,"")))))</f>
        <v/>
      </c>
    </row>
    <row r="220" spans="1:64" x14ac:dyDescent="0.2">
      <c r="A220" s="7" t="s">
        <v>343</v>
      </c>
      <c r="B220">
        <v>2015</v>
      </c>
      <c r="C220" t="s">
        <v>2233</v>
      </c>
      <c r="D220" t="str">
        <f t="array" ref="D220">VLOOKUP($A220,[1]New!$A$2:$DE$2108,5,FALSE)</f>
        <v>Mathematics</v>
      </c>
      <c r="E220">
        <f t="array" ref="E220">VLOOKUP($A220,[1]New!$A$2:$DE$2108,3,FALSE)</f>
        <v>6056102</v>
      </c>
      <c r="F220" t="str">
        <f t="array" ref="F220">VLOOKUP($A220,[1]New!$A$2:$DE$2108,4,FALSE)</f>
        <v>School 1</v>
      </c>
      <c r="H220">
        <f t="array" ref="H220">VLOOKUP($A220,[1]New!$A$2:$DE$2108,3,FALSE)</f>
        <v>6056102</v>
      </c>
      <c r="Q220">
        <f t="array" ref="Q220">VLOOKUP($A220,[1]New!$A$2:$DE$2108,19,FALSE)</f>
        <v>140</v>
      </c>
      <c r="S220">
        <f t="array" ref="S220">VLOOKUP($A220,[1]New!$A$2:$DE$2108,21,FALSE)</f>
        <v>50</v>
      </c>
      <c r="U220">
        <f t="array" ref="U220">IF(S220&gt;=75,1,IF(AND(S220&gt;=50,S220&lt;75),2,IF(AND(S220&gt;=25,S220&lt;50),3,IF(S220&lt;25,4,"NA"))))</f>
        <v>2</v>
      </c>
      <c r="V220" s="8">
        <f t="array" ref="V220">VLOOKUP($A220,[1]New!$A$2:$DE$2108,17,FALSE)</f>
        <v>42268</v>
      </c>
      <c r="AG220" t="str">
        <f t="array" ref="AG220">VLOOKUP($A220,[1]New!$A$2:$DE$2108,61,FALSE)</f>
        <v>Operations and Algebraic Thinking</v>
      </c>
      <c r="AJ220">
        <f t="array" ref="AJ220">VLOOKUP($A220,[1]New!$A$2:$DE$2108,62,FALSE)</f>
        <v>149</v>
      </c>
      <c r="AN220">
        <f t="array" ref="AN220">IF(VLOOKUP($A220,[1]New!$A$2:$DE$2108,65,FALSE)="High",1,IF(VLOOKUP($A220,[1]New!$A$2:$DE$2108,65,FALSE)="HiAvg",2,IF(VLOOKUP($A220,[1]New!$A$2:$DE$2108,65,FALSE)="Avg",3,IF(VLOOKUP($A220,[1]New!$A$2:$DE$2108,65,FALSE)="LoAvg",4,5))))</f>
        <v>2</v>
      </c>
      <c r="AO220" t="str">
        <f t="array" ref="AO220">VLOOKUP($A220,[1]New!$A$2:$DE$2108,66,FALSE)</f>
        <v>Number and Operations</v>
      </c>
      <c r="AR220">
        <f t="array" ref="AR220">VLOOKUP($A220,[1]New!$A$2:$DE$2108,67,FALSE)</f>
        <v>132</v>
      </c>
      <c r="AV220">
        <f t="array" ref="AV220">IF(VLOOKUP($A220,[1]New!$A$2:$DE$2108,70,FALSE)="High",1,IF(VLOOKUP($A220,[1]New!$A$2:$DE$2108,70,FALSE)="HiAvg",2,IF(VLOOKUP($A220,[1]New!$A$2:$DE$2108,70,FALSE)="Avg",3,IF(VLOOKUP($A220,[1]New!$A$2:$DE$2108,70,FALSE)="LoAvg",4,5))))</f>
        <v>5</v>
      </c>
      <c r="AW220" t="str">
        <f t="array" ref="AW220">VLOOKUP($A220,[1]New!$A$2:$DE$2108,71,FALSE)</f>
        <v>Measurement and Data</v>
      </c>
      <c r="AZ220">
        <f t="array" ref="AZ220">VLOOKUP($A220,[1]New!$A$2:$DE$2108,72,FALSE)</f>
        <v>143</v>
      </c>
      <c r="BD220">
        <f t="array" ref="BD220">IF(VLOOKUP($A220,[1]New!$A$2:$DE$2108,75,FALSE)="High",1,IF(VLOOKUP($A220,[1]New!$A$2:$DE$2108,75,FALSE)="HiAvg",2,IF(VLOOKUP($A220,[1]New!$A$2:$DE$2108,75,FALSE)="Avg",3,IF(VLOOKUP($A220,[1]New!$A$2:$DE$2108,75,FALSE)="LoAvg",4,5))))</f>
        <v>3</v>
      </c>
      <c r="BE220" t="str">
        <f t="array" ref="BE220">IF(VLOOKUP($A220,[1]New!$A$2:$DE$2108,76,FALSE)="","",VLOOKUP($A220,[1]New!$A$2:$DE$2108,76,FALSE))</f>
        <v>Geometry</v>
      </c>
      <c r="BH220">
        <f t="array" ref="BH220">IF(VLOOKUP($A220,[1]New!$A$2:$DE$2108,77,FALSE)="","",VLOOKUP($A220,[1]New!$A$2:$DE$2108,77,FALSE))</f>
        <v>138</v>
      </c>
      <c r="BL220">
        <f t="array" ref="BL220">IF(VLOOKUP($A220,[1]New!$A$2:$DE$2108,80,FALSE)="High",1,IF(VLOOKUP($A220,[1]New!$A$2:$DE$2108,80,FALSE)="HiAvg",2,IF(VLOOKUP($A220,[1]New!$A$2:$DE$2108,80,FALSE)="Avg",3,IF(VLOOKUP($A220,[1]New!$A$2:$DE$2108,80,FALSE)="LoAvg",4,IF(VLOOKUP($A220,[1]New!$A$2:$DE$2108,80,FALSE)="Low",5,"")))))</f>
        <v>4</v>
      </c>
    </row>
    <row r="221" spans="1:64" x14ac:dyDescent="0.2">
      <c r="A221" s="7" t="s">
        <v>344</v>
      </c>
      <c r="B221">
        <v>2015</v>
      </c>
      <c r="C221" t="s">
        <v>2233</v>
      </c>
      <c r="D221" t="str">
        <f t="array" ref="D221">VLOOKUP($A221,[1]New!$A$2:$DE$2108,5,FALSE)</f>
        <v>Reading</v>
      </c>
      <c r="E221">
        <f t="array" ref="E221">VLOOKUP($A221,[1]New!$A$2:$DE$2108,3,FALSE)</f>
        <v>6056102</v>
      </c>
      <c r="F221" t="str">
        <f t="array" ref="F221">VLOOKUP($A221,[1]New!$A$2:$DE$2108,4,FALSE)</f>
        <v>School 1</v>
      </c>
      <c r="H221">
        <f t="array" ref="H221">VLOOKUP($A221,[1]New!$A$2:$DE$2108,3,FALSE)</f>
        <v>6056102</v>
      </c>
      <c r="Q221">
        <f t="array" ref="Q221">VLOOKUP($A221,[1]New!$A$2:$DE$2108,19,FALSE)</f>
        <v>139</v>
      </c>
      <c r="S221">
        <f t="array" ref="S221">VLOOKUP($A221,[1]New!$A$2:$DE$2108,21,FALSE)</f>
        <v>44</v>
      </c>
      <c r="U221">
        <f t="array" ref="U221">IF(S221&gt;=75,1,IF(AND(S221&gt;=50,S221&lt;75),2,IF(AND(S221&gt;=25,S221&lt;50),3,IF(S221&lt;25,4,"NA"))))</f>
        <v>3</v>
      </c>
      <c r="V221" s="8">
        <f t="array" ref="V221">VLOOKUP($A221,[1]New!$A$2:$DE$2108,17,FALSE)</f>
        <v>42275</v>
      </c>
      <c r="AG221" t="str">
        <f t="array" ref="AG221">VLOOKUP($A221,[1]New!$A$2:$DE$2108,61,FALSE)</f>
        <v>Foundational Skills</v>
      </c>
      <c r="AJ221">
        <f t="array" ref="AJ221">VLOOKUP($A221,[1]New!$A$2:$DE$2108,62,FALSE)</f>
        <v>125</v>
      </c>
      <c r="AN221">
        <f t="array" ref="AN221">IF(VLOOKUP($A221,[1]New!$A$2:$DE$2108,65,FALSE)="High",1,IF(VLOOKUP($A221,[1]New!$A$2:$DE$2108,65,FALSE)="HiAvg",2,IF(VLOOKUP($A221,[1]New!$A$2:$DE$2108,65,FALSE)="Avg",3,IF(VLOOKUP($A221,[1]New!$A$2:$DE$2108,65,FALSE)="LoAvg",4,5))))</f>
        <v>5</v>
      </c>
      <c r="AO221" t="str">
        <f t="array" ref="AO221">VLOOKUP($A221,[1]New!$A$2:$DE$2108,66,FALSE)</f>
        <v>Language and Writing</v>
      </c>
      <c r="AR221">
        <f t="array" ref="AR221">VLOOKUP($A221,[1]New!$A$2:$DE$2108,67,FALSE)</f>
        <v>137</v>
      </c>
      <c r="AV221">
        <f t="array" ref="AV221">IF(VLOOKUP($A221,[1]New!$A$2:$DE$2108,70,FALSE)="High",1,IF(VLOOKUP($A221,[1]New!$A$2:$DE$2108,70,FALSE)="HiAvg",2,IF(VLOOKUP($A221,[1]New!$A$2:$DE$2108,70,FALSE)="Avg",3,IF(VLOOKUP($A221,[1]New!$A$2:$DE$2108,70,FALSE)="LoAvg",4,5))))</f>
        <v>4</v>
      </c>
      <c r="AW221" t="str">
        <f t="array" ref="AW221">VLOOKUP($A221,[1]New!$A$2:$DE$2108,71,FALSE)</f>
        <v>Literature and Informational</v>
      </c>
      <c r="AZ221">
        <f t="array" ref="AZ221">VLOOKUP($A221,[1]New!$A$2:$DE$2108,72,FALSE)</f>
        <v>149</v>
      </c>
      <c r="BD221">
        <f t="array" ref="BD221">IF(VLOOKUP($A221,[1]New!$A$2:$DE$2108,75,FALSE)="High",1,IF(VLOOKUP($A221,[1]New!$A$2:$DE$2108,75,FALSE)="HiAvg",2,IF(VLOOKUP($A221,[1]New!$A$2:$DE$2108,75,FALSE)="Avg",3,IF(VLOOKUP($A221,[1]New!$A$2:$DE$2108,75,FALSE)="LoAvg",4,5))))</f>
        <v>2</v>
      </c>
      <c r="BE221" t="str">
        <f t="array" ref="BE221">IF(VLOOKUP($A221,[1]New!$A$2:$DE$2108,76,FALSE)="","",VLOOKUP($A221,[1]New!$A$2:$DE$2108,76,FALSE))</f>
        <v>Vocabulary Use and Functions</v>
      </c>
      <c r="BH221">
        <f t="array" ref="BH221">IF(VLOOKUP($A221,[1]New!$A$2:$DE$2108,77,FALSE)="","",VLOOKUP($A221,[1]New!$A$2:$DE$2108,77,FALSE))</f>
        <v>143</v>
      </c>
      <c r="BL221">
        <f t="array" ref="BL221">IF(VLOOKUP($A221,[1]New!$A$2:$DE$2108,80,FALSE)="High",1,IF(VLOOKUP($A221,[1]New!$A$2:$DE$2108,80,FALSE)="HiAvg",2,IF(VLOOKUP($A221,[1]New!$A$2:$DE$2108,80,FALSE)="Avg",3,IF(VLOOKUP($A221,[1]New!$A$2:$DE$2108,80,FALSE)="LoAvg",4,IF(VLOOKUP($A221,[1]New!$A$2:$DE$2108,80,FALSE)="Low",5,"")))))</f>
        <v>3</v>
      </c>
    </row>
    <row r="222" spans="1:64" x14ac:dyDescent="0.2">
      <c r="A222" s="7" t="s">
        <v>345</v>
      </c>
      <c r="B222">
        <v>2015</v>
      </c>
      <c r="C222" t="s">
        <v>2233</v>
      </c>
      <c r="D222" t="str">
        <f t="array" ref="D222">VLOOKUP($A222,[1]New!$A$2:$DE$2108,5,FALSE)</f>
        <v>Language Usage</v>
      </c>
      <c r="E222">
        <f t="array" ref="E222">VLOOKUP($A222,[1]New!$A$2:$DE$2108,3,FALSE)</f>
        <v>6056103</v>
      </c>
      <c r="F222" t="str">
        <f t="array" ref="F222">VLOOKUP($A222,[1]New!$A$2:$DE$2108,4,FALSE)</f>
        <v>School 1</v>
      </c>
      <c r="H222">
        <f t="array" ref="H222">VLOOKUP($A222,[1]New!$A$2:$DE$2108,3,FALSE)</f>
        <v>6056103</v>
      </c>
      <c r="Q222">
        <f t="array" ref="Q222">VLOOKUP($A222,[1]New!$A$2:$DE$2108,19,FALSE)</f>
        <v>199</v>
      </c>
      <c r="S222">
        <f t="array" ref="S222">VLOOKUP($A222,[1]New!$A$2:$DE$2108,21,FALSE)</f>
        <v>50</v>
      </c>
      <c r="U222">
        <f t="array" ref="U222">IF(S222&gt;=75,1,IF(AND(S222&gt;=50,S222&lt;75),2,IF(AND(S222&gt;=25,S222&lt;50),3,IF(S222&lt;25,4,"NA"))))</f>
        <v>2</v>
      </c>
      <c r="V222" s="8">
        <f t="array" ref="V222">VLOOKUP($A222,[1]New!$A$2:$DE$2108,17,FALSE)</f>
        <v>42261</v>
      </c>
      <c r="AG222" t="str">
        <f t="array" ref="AG222">VLOOKUP($A222,[1]New!$A$2:$DE$2108,61,FALSE)</f>
        <v>Writing: Plan, Organize, Develop, Revise, Research</v>
      </c>
      <c r="AJ222">
        <f t="array" ref="AJ222">VLOOKUP($A222,[1]New!$A$2:$DE$2108,62,FALSE)</f>
        <v>198</v>
      </c>
      <c r="AN222">
        <f t="array" ref="AN222">IF(VLOOKUP($A222,[1]New!$A$2:$DE$2108,65,FALSE)="High",1,IF(VLOOKUP($A222,[1]New!$A$2:$DE$2108,65,FALSE)="HiAvg",2,IF(VLOOKUP($A222,[1]New!$A$2:$DE$2108,65,FALSE)="Avg",3,IF(VLOOKUP($A222,[1]New!$A$2:$DE$2108,65,FALSE)="LoAvg",4,5))))</f>
        <v>3</v>
      </c>
      <c r="AO222" t="str">
        <f t="array" ref="AO222">VLOOKUP($A222,[1]New!$A$2:$DE$2108,66,FALSE)</f>
        <v>Language: Understand, Edit for Grammar, Usage</v>
      </c>
      <c r="AR222">
        <f t="array" ref="AR222">VLOOKUP($A222,[1]New!$A$2:$DE$2108,67,FALSE)</f>
        <v>190</v>
      </c>
      <c r="AV222">
        <f t="array" ref="AV222">IF(VLOOKUP($A222,[1]New!$A$2:$DE$2108,70,FALSE)="High",1,IF(VLOOKUP($A222,[1]New!$A$2:$DE$2108,70,FALSE)="HiAvg",2,IF(VLOOKUP($A222,[1]New!$A$2:$DE$2108,70,FALSE)="Avg",3,IF(VLOOKUP($A222,[1]New!$A$2:$DE$2108,70,FALSE)="LoAvg",4,5))))</f>
        <v>4</v>
      </c>
      <c r="AW222" t="str">
        <f t="array" ref="AW222">VLOOKUP($A222,[1]New!$A$2:$DE$2108,71,FALSE)</f>
        <v>Language: Understand, Edit Mechanics</v>
      </c>
      <c r="AZ222">
        <f t="array" ref="AZ222">VLOOKUP($A222,[1]New!$A$2:$DE$2108,72,FALSE)</f>
        <v>209</v>
      </c>
      <c r="BD222">
        <f t="array" ref="BD222">IF(VLOOKUP($A222,[1]New!$A$2:$DE$2108,75,FALSE)="High",1,IF(VLOOKUP($A222,[1]New!$A$2:$DE$2108,75,FALSE)="HiAvg",2,IF(VLOOKUP($A222,[1]New!$A$2:$DE$2108,75,FALSE)="Avg",3,IF(VLOOKUP($A222,[1]New!$A$2:$DE$2108,75,FALSE)="LoAvg",4,5))))</f>
        <v>2</v>
      </c>
      <c r="BE222" t="str">
        <f t="array" ref="BE222">IF(VLOOKUP($A222,[1]New!$A$2:$DE$2108,76,FALSE)="","",VLOOKUP($A222,[1]New!$A$2:$DE$2108,76,FALSE))</f>
        <v/>
      </c>
      <c r="BH222" t="str">
        <f t="array" ref="BH222">IF(VLOOKUP($A222,[1]New!$A$2:$DE$2108,77,FALSE)="","",VLOOKUP($A222,[1]New!$A$2:$DE$2108,77,FALSE))</f>
        <v/>
      </c>
      <c r="BL222" t="str">
        <f t="array" ref="BL222">IF(VLOOKUP($A222,[1]New!$A$2:$DE$2108,80,FALSE)="High",1,IF(VLOOKUP($A222,[1]New!$A$2:$DE$2108,80,FALSE)="HiAvg",2,IF(VLOOKUP($A222,[1]New!$A$2:$DE$2108,80,FALSE)="Avg",3,IF(VLOOKUP($A222,[1]New!$A$2:$DE$2108,80,FALSE)="LoAvg",4,IF(VLOOKUP($A222,[1]New!$A$2:$DE$2108,80,FALSE)="Low",5,"")))))</f>
        <v/>
      </c>
    </row>
    <row r="223" spans="1:64" x14ac:dyDescent="0.2">
      <c r="A223" s="7" t="s">
        <v>346</v>
      </c>
      <c r="B223">
        <v>2015</v>
      </c>
      <c r="C223" t="s">
        <v>2233</v>
      </c>
      <c r="D223" t="str">
        <f t="array" ref="D223">VLOOKUP($A223,[1]New!$A$2:$DE$2108,5,FALSE)</f>
        <v>Mathematics</v>
      </c>
      <c r="E223">
        <f t="array" ref="E223">VLOOKUP($A223,[1]New!$A$2:$DE$2108,3,FALSE)</f>
        <v>6056103</v>
      </c>
      <c r="F223" t="str">
        <f t="array" ref="F223">VLOOKUP($A223,[1]New!$A$2:$DE$2108,4,FALSE)</f>
        <v>School 1</v>
      </c>
      <c r="H223">
        <f t="array" ref="H223">VLOOKUP($A223,[1]New!$A$2:$DE$2108,3,FALSE)</f>
        <v>6056103</v>
      </c>
      <c r="Q223">
        <f t="array" ref="Q223">VLOOKUP($A223,[1]New!$A$2:$DE$2108,19,FALSE)</f>
        <v>189</v>
      </c>
      <c r="S223">
        <f t="array" ref="S223">VLOOKUP($A223,[1]New!$A$2:$DE$2108,21,FALSE)</f>
        <v>17</v>
      </c>
      <c r="U223">
        <f t="array" ref="U223">IF(S223&gt;=75,1,IF(AND(S223&gt;=50,S223&lt;75),2,IF(AND(S223&gt;=25,S223&lt;50),3,IF(S223&lt;25,4,"NA"))))</f>
        <v>4</v>
      </c>
      <c r="V223" s="8">
        <f t="array" ref="V223">VLOOKUP($A223,[1]New!$A$2:$DE$2108,17,FALSE)</f>
        <v>42272</v>
      </c>
      <c r="AG223" t="str">
        <f t="array" ref="AG223">VLOOKUP($A223,[1]New!$A$2:$DE$2108,61,FALSE)</f>
        <v>Operations and Algebraic Thinking</v>
      </c>
      <c r="AJ223">
        <f t="array" ref="AJ223">VLOOKUP($A223,[1]New!$A$2:$DE$2108,62,FALSE)</f>
        <v>178</v>
      </c>
      <c r="AN223">
        <f t="array" ref="AN223">IF(VLOOKUP($A223,[1]New!$A$2:$DE$2108,65,FALSE)="High",1,IF(VLOOKUP($A223,[1]New!$A$2:$DE$2108,65,FALSE)="HiAvg",2,IF(VLOOKUP($A223,[1]New!$A$2:$DE$2108,65,FALSE)="Avg",3,IF(VLOOKUP($A223,[1]New!$A$2:$DE$2108,65,FALSE)="LoAvg",4,5))))</f>
        <v>5</v>
      </c>
      <c r="AO223" t="str">
        <f t="array" ref="AO223">VLOOKUP($A223,[1]New!$A$2:$DE$2108,66,FALSE)</f>
        <v>Number and Operations</v>
      </c>
      <c r="AR223">
        <f t="array" ref="AR223">VLOOKUP($A223,[1]New!$A$2:$DE$2108,67,FALSE)</f>
        <v>188</v>
      </c>
      <c r="AV223">
        <f t="array" ref="AV223">IF(VLOOKUP($A223,[1]New!$A$2:$DE$2108,70,FALSE)="High",1,IF(VLOOKUP($A223,[1]New!$A$2:$DE$2108,70,FALSE)="HiAvg",2,IF(VLOOKUP($A223,[1]New!$A$2:$DE$2108,70,FALSE)="Avg",3,IF(VLOOKUP($A223,[1]New!$A$2:$DE$2108,70,FALSE)="LoAvg",4,5))))</f>
        <v>5</v>
      </c>
      <c r="AW223" t="str">
        <f t="array" ref="AW223">VLOOKUP($A223,[1]New!$A$2:$DE$2108,71,FALSE)</f>
        <v>Measurement and Data</v>
      </c>
      <c r="AZ223">
        <f t="array" ref="AZ223">VLOOKUP($A223,[1]New!$A$2:$DE$2108,72,FALSE)</f>
        <v>184</v>
      </c>
      <c r="BD223">
        <f t="array" ref="BD223">IF(VLOOKUP($A223,[1]New!$A$2:$DE$2108,75,FALSE)="High",1,IF(VLOOKUP($A223,[1]New!$A$2:$DE$2108,75,FALSE)="HiAvg",2,IF(VLOOKUP($A223,[1]New!$A$2:$DE$2108,75,FALSE)="Avg",3,IF(VLOOKUP($A223,[1]New!$A$2:$DE$2108,75,FALSE)="LoAvg",4,5))))</f>
        <v>5</v>
      </c>
      <c r="BE223" t="str">
        <f t="array" ref="BE223">IF(VLOOKUP($A223,[1]New!$A$2:$DE$2108,76,FALSE)="","",VLOOKUP($A223,[1]New!$A$2:$DE$2108,76,FALSE))</f>
        <v>Geometry</v>
      </c>
      <c r="BH223">
        <f t="array" ref="BH223">IF(VLOOKUP($A223,[1]New!$A$2:$DE$2108,77,FALSE)="","",VLOOKUP($A223,[1]New!$A$2:$DE$2108,77,FALSE))</f>
        <v>203</v>
      </c>
      <c r="BL223">
        <f t="array" ref="BL223">IF(VLOOKUP($A223,[1]New!$A$2:$DE$2108,80,FALSE)="High",1,IF(VLOOKUP($A223,[1]New!$A$2:$DE$2108,80,FALSE)="HiAvg",2,IF(VLOOKUP($A223,[1]New!$A$2:$DE$2108,80,FALSE)="Avg",3,IF(VLOOKUP($A223,[1]New!$A$2:$DE$2108,80,FALSE)="LoAvg",4,IF(VLOOKUP($A223,[1]New!$A$2:$DE$2108,80,FALSE)="Low",5,"")))))</f>
        <v>3</v>
      </c>
    </row>
    <row r="224" spans="1:64" x14ac:dyDescent="0.2">
      <c r="A224" s="7" t="s">
        <v>347</v>
      </c>
      <c r="B224">
        <v>2015</v>
      </c>
      <c r="C224" t="s">
        <v>2233</v>
      </c>
      <c r="D224" t="str">
        <f t="array" ref="D224">VLOOKUP($A224,[1]New!$A$2:$DE$2108,5,FALSE)</f>
        <v>Reading</v>
      </c>
      <c r="E224">
        <f t="array" ref="E224">VLOOKUP($A224,[1]New!$A$2:$DE$2108,3,FALSE)</f>
        <v>6056103</v>
      </c>
      <c r="F224" t="str">
        <f t="array" ref="F224">VLOOKUP($A224,[1]New!$A$2:$DE$2108,4,FALSE)</f>
        <v>School 1</v>
      </c>
      <c r="H224">
        <f t="array" ref="H224">VLOOKUP($A224,[1]New!$A$2:$DE$2108,3,FALSE)</f>
        <v>6056103</v>
      </c>
      <c r="Q224">
        <f t="array" ref="Q224">VLOOKUP($A224,[1]New!$A$2:$DE$2108,19,FALSE)</f>
        <v>189</v>
      </c>
      <c r="S224">
        <f t="array" ref="S224">VLOOKUP($A224,[1]New!$A$2:$DE$2108,21,FALSE)</f>
        <v>28</v>
      </c>
      <c r="U224">
        <f t="array" ref="U224">IF(S224&gt;=75,1,IF(AND(S224&gt;=50,S224&lt;75),2,IF(AND(S224&gt;=25,S224&lt;50),3,IF(S224&lt;25,4,"NA"))))</f>
        <v>3</v>
      </c>
      <c r="V224" s="8">
        <f t="array" ref="V224">VLOOKUP($A224,[1]New!$A$2:$DE$2108,17,FALSE)</f>
        <v>42262</v>
      </c>
      <c r="AG224" t="str">
        <f t="array" ref="AG224">VLOOKUP($A224,[1]New!$A$2:$DE$2108,61,FALSE)</f>
        <v>Literature</v>
      </c>
      <c r="AJ224">
        <f t="array" ref="AJ224">VLOOKUP($A224,[1]New!$A$2:$DE$2108,62,FALSE)</f>
        <v>185</v>
      </c>
      <c r="AN224">
        <f t="array" ref="AN224">IF(VLOOKUP($A224,[1]New!$A$2:$DE$2108,65,FALSE)="High",1,IF(VLOOKUP($A224,[1]New!$A$2:$DE$2108,65,FALSE)="HiAvg",2,IF(VLOOKUP($A224,[1]New!$A$2:$DE$2108,65,FALSE)="Avg",3,IF(VLOOKUP($A224,[1]New!$A$2:$DE$2108,65,FALSE)="LoAvg",4,5))))</f>
        <v>5</v>
      </c>
      <c r="AO224" t="str">
        <f t="array" ref="AO224">VLOOKUP($A224,[1]New!$A$2:$DE$2108,66,FALSE)</f>
        <v>Informational Text</v>
      </c>
      <c r="AR224">
        <f t="array" ref="AR224">VLOOKUP($A224,[1]New!$A$2:$DE$2108,67,FALSE)</f>
        <v>193</v>
      </c>
      <c r="AV224">
        <f t="array" ref="AV224">IF(VLOOKUP($A224,[1]New!$A$2:$DE$2108,70,FALSE)="High",1,IF(VLOOKUP($A224,[1]New!$A$2:$DE$2108,70,FALSE)="HiAvg",2,IF(VLOOKUP($A224,[1]New!$A$2:$DE$2108,70,FALSE)="Avg",3,IF(VLOOKUP($A224,[1]New!$A$2:$DE$2108,70,FALSE)="LoAvg",4,5))))</f>
        <v>4</v>
      </c>
      <c r="AW224" t="str">
        <f t="array" ref="AW224">VLOOKUP($A224,[1]New!$A$2:$DE$2108,71,FALSE)</f>
        <v>Vocabulary Acquisition and Use</v>
      </c>
      <c r="AZ224">
        <f t="array" ref="AZ224">VLOOKUP($A224,[1]New!$A$2:$DE$2108,72,FALSE)</f>
        <v>189</v>
      </c>
      <c r="BD224">
        <f t="array" ref="BD224">IF(VLOOKUP($A224,[1]New!$A$2:$DE$2108,75,FALSE)="High",1,IF(VLOOKUP($A224,[1]New!$A$2:$DE$2108,75,FALSE)="HiAvg",2,IF(VLOOKUP($A224,[1]New!$A$2:$DE$2108,75,FALSE)="Avg",3,IF(VLOOKUP($A224,[1]New!$A$2:$DE$2108,75,FALSE)="LoAvg",4,5))))</f>
        <v>4</v>
      </c>
      <c r="BE224" t="str">
        <f t="array" ref="BE224">IF(VLOOKUP($A224,[1]New!$A$2:$DE$2108,76,FALSE)="","",VLOOKUP($A224,[1]New!$A$2:$DE$2108,76,FALSE))</f>
        <v/>
      </c>
      <c r="BH224" t="str">
        <f t="array" ref="BH224">IF(VLOOKUP($A224,[1]New!$A$2:$DE$2108,77,FALSE)="","",VLOOKUP($A224,[1]New!$A$2:$DE$2108,77,FALSE))</f>
        <v/>
      </c>
      <c r="BL224" t="str">
        <f t="array" ref="BL224">IF(VLOOKUP($A224,[1]New!$A$2:$DE$2108,80,FALSE)="High",1,IF(VLOOKUP($A224,[1]New!$A$2:$DE$2108,80,FALSE)="HiAvg",2,IF(VLOOKUP($A224,[1]New!$A$2:$DE$2108,80,FALSE)="Avg",3,IF(VLOOKUP($A224,[1]New!$A$2:$DE$2108,80,FALSE)="LoAvg",4,IF(VLOOKUP($A224,[1]New!$A$2:$DE$2108,80,FALSE)="Low",5,"")))))</f>
        <v/>
      </c>
    </row>
    <row r="225" spans="1:64" x14ac:dyDescent="0.2">
      <c r="A225" s="7" t="s">
        <v>348</v>
      </c>
      <c r="B225">
        <v>2015</v>
      </c>
      <c r="C225" t="s">
        <v>2233</v>
      </c>
      <c r="D225" t="str">
        <f t="array" ref="D225">VLOOKUP($A225,[1]New!$A$2:$DE$2108,5,FALSE)</f>
        <v>Mathematics</v>
      </c>
      <c r="E225">
        <f t="array" ref="E225">VLOOKUP($A225,[1]New!$A$2:$DE$2108,3,FALSE)</f>
        <v>6056104</v>
      </c>
      <c r="F225" t="str">
        <f t="array" ref="F225">VLOOKUP($A225,[1]New!$A$2:$DE$2108,4,FALSE)</f>
        <v>School 1</v>
      </c>
      <c r="H225">
        <f t="array" ref="H225">VLOOKUP($A225,[1]New!$A$2:$DE$2108,3,FALSE)</f>
        <v>6056104</v>
      </c>
      <c r="Q225">
        <f t="array" ref="Q225">VLOOKUP($A225,[1]New!$A$2:$DE$2108,19,FALSE)</f>
        <v>165</v>
      </c>
      <c r="S225">
        <f t="array" ref="S225">VLOOKUP($A225,[1]New!$A$2:$DE$2108,21,FALSE)</f>
        <v>58</v>
      </c>
      <c r="U225">
        <f t="array" ref="U225">IF(S225&gt;=75,1,IF(AND(S225&gt;=50,S225&lt;75),2,IF(AND(S225&gt;=25,S225&lt;50),3,IF(S225&lt;25,4,"NA"))))</f>
        <v>2</v>
      </c>
      <c r="V225" s="8">
        <f t="array" ref="V225">VLOOKUP($A225,[1]New!$A$2:$DE$2108,17,FALSE)</f>
        <v>42269</v>
      </c>
      <c r="AG225" t="str">
        <f t="array" ref="AG225">VLOOKUP($A225,[1]New!$A$2:$DE$2108,61,FALSE)</f>
        <v>Operations and Algebraic Thinking</v>
      </c>
      <c r="AJ225">
        <f t="array" ref="AJ225">VLOOKUP($A225,[1]New!$A$2:$DE$2108,62,FALSE)</f>
        <v>158</v>
      </c>
      <c r="AN225">
        <f t="array" ref="AN225">IF(VLOOKUP($A225,[1]New!$A$2:$DE$2108,65,FALSE)="High",1,IF(VLOOKUP($A225,[1]New!$A$2:$DE$2108,65,FALSE)="HiAvg",2,IF(VLOOKUP($A225,[1]New!$A$2:$DE$2108,65,FALSE)="Avg",3,IF(VLOOKUP($A225,[1]New!$A$2:$DE$2108,65,FALSE)="LoAvg",4,5))))</f>
        <v>4</v>
      </c>
      <c r="AO225" t="str">
        <f t="array" ref="AO225">VLOOKUP($A225,[1]New!$A$2:$DE$2108,66,FALSE)</f>
        <v>Number and Operations</v>
      </c>
      <c r="AR225">
        <f t="array" ref="AR225">VLOOKUP($A225,[1]New!$A$2:$DE$2108,67,FALSE)</f>
        <v>175</v>
      </c>
      <c r="AV225">
        <f t="array" ref="AV225">IF(VLOOKUP($A225,[1]New!$A$2:$DE$2108,70,FALSE)="High",1,IF(VLOOKUP($A225,[1]New!$A$2:$DE$2108,70,FALSE)="HiAvg",2,IF(VLOOKUP($A225,[1]New!$A$2:$DE$2108,70,FALSE)="Avg",3,IF(VLOOKUP($A225,[1]New!$A$2:$DE$2108,70,FALSE)="LoAvg",4,5))))</f>
        <v>1</v>
      </c>
      <c r="AW225" t="str">
        <f t="array" ref="AW225">VLOOKUP($A225,[1]New!$A$2:$DE$2108,71,FALSE)</f>
        <v>Measurement and Data</v>
      </c>
      <c r="AZ225">
        <f t="array" ref="AZ225">VLOOKUP($A225,[1]New!$A$2:$DE$2108,72,FALSE)</f>
        <v>158</v>
      </c>
      <c r="BD225">
        <f t="array" ref="BD225">IF(VLOOKUP($A225,[1]New!$A$2:$DE$2108,75,FALSE)="High",1,IF(VLOOKUP($A225,[1]New!$A$2:$DE$2108,75,FALSE)="HiAvg",2,IF(VLOOKUP($A225,[1]New!$A$2:$DE$2108,75,FALSE)="Avg",3,IF(VLOOKUP($A225,[1]New!$A$2:$DE$2108,75,FALSE)="LoAvg",4,5))))</f>
        <v>4</v>
      </c>
      <c r="BE225" t="str">
        <f t="array" ref="BE225">IF(VLOOKUP($A225,[1]New!$A$2:$DE$2108,76,FALSE)="","",VLOOKUP($A225,[1]New!$A$2:$DE$2108,76,FALSE))</f>
        <v>Geometry</v>
      </c>
      <c r="BH225">
        <f t="array" ref="BH225">IF(VLOOKUP($A225,[1]New!$A$2:$DE$2108,77,FALSE)="","",VLOOKUP($A225,[1]New!$A$2:$DE$2108,77,FALSE))</f>
        <v>168</v>
      </c>
      <c r="BL225">
        <f t="array" ref="BL225">IF(VLOOKUP($A225,[1]New!$A$2:$DE$2108,80,FALSE)="High",1,IF(VLOOKUP($A225,[1]New!$A$2:$DE$2108,80,FALSE)="HiAvg",2,IF(VLOOKUP($A225,[1]New!$A$2:$DE$2108,80,FALSE)="Avg",3,IF(VLOOKUP($A225,[1]New!$A$2:$DE$2108,80,FALSE)="LoAvg",4,IF(VLOOKUP($A225,[1]New!$A$2:$DE$2108,80,FALSE)="Low",5,"")))))</f>
        <v>2</v>
      </c>
    </row>
    <row r="226" spans="1:64" x14ac:dyDescent="0.2">
      <c r="A226" s="7" t="s">
        <v>349</v>
      </c>
      <c r="B226">
        <v>2015</v>
      </c>
      <c r="C226" t="s">
        <v>2233</v>
      </c>
      <c r="D226" t="str">
        <f t="array" ref="D226">VLOOKUP($A226,[1]New!$A$2:$DE$2108,5,FALSE)</f>
        <v>Reading</v>
      </c>
      <c r="E226">
        <f t="array" ref="E226">VLOOKUP($A226,[1]New!$A$2:$DE$2108,3,FALSE)</f>
        <v>6056104</v>
      </c>
      <c r="F226" t="str">
        <f t="array" ref="F226">VLOOKUP($A226,[1]New!$A$2:$DE$2108,4,FALSE)</f>
        <v>School 1</v>
      </c>
      <c r="H226">
        <f t="array" ref="H226">VLOOKUP($A226,[1]New!$A$2:$DE$2108,3,FALSE)</f>
        <v>6056104</v>
      </c>
      <c r="Q226">
        <f t="array" ref="Q226">VLOOKUP($A226,[1]New!$A$2:$DE$2108,19,FALSE)</f>
        <v>164</v>
      </c>
      <c r="S226">
        <f t="array" ref="S226">VLOOKUP($A226,[1]New!$A$2:$DE$2108,21,FALSE)</f>
        <v>60</v>
      </c>
      <c r="U226">
        <f t="array" ref="U226">IF(S226&gt;=75,1,IF(AND(S226&gt;=50,S226&lt;75),2,IF(AND(S226&gt;=25,S226&lt;50),3,IF(S226&lt;25,4,"NA"))))</f>
        <v>2</v>
      </c>
      <c r="V226" s="8">
        <f t="array" ref="V226">VLOOKUP($A226,[1]New!$A$2:$DE$2108,17,FALSE)</f>
        <v>42256</v>
      </c>
      <c r="AG226" t="str">
        <f t="array" ref="AG226">VLOOKUP($A226,[1]New!$A$2:$DE$2108,61,FALSE)</f>
        <v>Foundational Skills</v>
      </c>
      <c r="AJ226">
        <f t="array" ref="AJ226">VLOOKUP($A226,[1]New!$A$2:$DE$2108,62,FALSE)</f>
        <v>158</v>
      </c>
      <c r="AN226">
        <f t="array" ref="AN226">IF(VLOOKUP($A226,[1]New!$A$2:$DE$2108,65,FALSE)="High",1,IF(VLOOKUP($A226,[1]New!$A$2:$DE$2108,65,FALSE)="HiAvg",2,IF(VLOOKUP($A226,[1]New!$A$2:$DE$2108,65,FALSE)="Avg",3,IF(VLOOKUP($A226,[1]New!$A$2:$DE$2108,65,FALSE)="LoAvg",4,5))))</f>
        <v>3</v>
      </c>
      <c r="AO226" t="str">
        <f t="array" ref="AO226">VLOOKUP($A226,[1]New!$A$2:$DE$2108,66,FALSE)</f>
        <v>Language and Writing</v>
      </c>
      <c r="AR226">
        <f t="array" ref="AR226">VLOOKUP($A226,[1]New!$A$2:$DE$2108,67,FALSE)</f>
        <v>164</v>
      </c>
      <c r="AV226">
        <f t="array" ref="AV226">IF(VLOOKUP($A226,[1]New!$A$2:$DE$2108,70,FALSE)="High",1,IF(VLOOKUP($A226,[1]New!$A$2:$DE$2108,70,FALSE)="HiAvg",2,IF(VLOOKUP($A226,[1]New!$A$2:$DE$2108,70,FALSE)="Avg",3,IF(VLOOKUP($A226,[1]New!$A$2:$DE$2108,70,FALSE)="LoAvg",4,5))))</f>
        <v>2</v>
      </c>
      <c r="AW226" t="str">
        <f t="array" ref="AW226">VLOOKUP($A226,[1]New!$A$2:$DE$2108,71,FALSE)</f>
        <v>Literature and Informational</v>
      </c>
      <c r="AZ226">
        <f t="array" ref="AZ226">VLOOKUP($A226,[1]New!$A$2:$DE$2108,72,FALSE)</f>
        <v>173</v>
      </c>
      <c r="BD226">
        <f t="array" ref="BD226">IF(VLOOKUP($A226,[1]New!$A$2:$DE$2108,75,FALSE)="High",1,IF(VLOOKUP($A226,[1]New!$A$2:$DE$2108,75,FALSE)="HiAvg",2,IF(VLOOKUP($A226,[1]New!$A$2:$DE$2108,75,FALSE)="Avg",3,IF(VLOOKUP($A226,[1]New!$A$2:$DE$2108,75,FALSE)="LoAvg",4,5))))</f>
        <v>1</v>
      </c>
      <c r="BE226" t="str">
        <f t="array" ref="BE226">IF(VLOOKUP($A226,[1]New!$A$2:$DE$2108,76,FALSE)="","",VLOOKUP($A226,[1]New!$A$2:$DE$2108,76,FALSE))</f>
        <v>Vocabulary Use and Functions</v>
      </c>
      <c r="BH226">
        <f t="array" ref="BH226">IF(VLOOKUP($A226,[1]New!$A$2:$DE$2108,77,FALSE)="","",VLOOKUP($A226,[1]New!$A$2:$DE$2108,77,FALSE))</f>
        <v>160</v>
      </c>
      <c r="BL226">
        <f t="array" ref="BL226">IF(VLOOKUP($A226,[1]New!$A$2:$DE$2108,80,FALSE)="High",1,IF(VLOOKUP($A226,[1]New!$A$2:$DE$2108,80,FALSE)="HiAvg",2,IF(VLOOKUP($A226,[1]New!$A$2:$DE$2108,80,FALSE)="Avg",3,IF(VLOOKUP($A226,[1]New!$A$2:$DE$2108,80,FALSE)="LoAvg",4,IF(VLOOKUP($A226,[1]New!$A$2:$DE$2108,80,FALSE)="Low",5,"")))))</f>
        <v>3</v>
      </c>
    </row>
    <row r="227" spans="1:64" x14ac:dyDescent="0.2">
      <c r="A227" s="7" t="s">
        <v>350</v>
      </c>
      <c r="B227">
        <v>2015</v>
      </c>
      <c r="C227" t="s">
        <v>2233</v>
      </c>
      <c r="D227" t="str">
        <f t="array" ref="D227">VLOOKUP($A227,[1]New!$A$2:$DE$2108,5,FALSE)</f>
        <v>Language Usage</v>
      </c>
      <c r="E227">
        <f t="array" ref="E227">VLOOKUP($A227,[1]New!$A$2:$DE$2108,3,FALSE)</f>
        <v>6056107</v>
      </c>
      <c r="F227" t="str">
        <f t="array" ref="F227">VLOOKUP($A227,[1]New!$A$2:$DE$2108,4,FALSE)</f>
        <v>School 1</v>
      </c>
      <c r="H227">
        <f t="array" ref="H227">VLOOKUP($A227,[1]New!$A$2:$DE$2108,3,FALSE)</f>
        <v>6056107</v>
      </c>
      <c r="Q227">
        <f t="array" ref="Q227">VLOOKUP($A227,[1]New!$A$2:$DE$2108,19,FALSE)</f>
        <v>198</v>
      </c>
      <c r="S227">
        <f t="array" ref="S227">VLOOKUP($A227,[1]New!$A$2:$DE$2108,21,FALSE)</f>
        <v>48</v>
      </c>
      <c r="U227">
        <f t="array" ref="U227">IF(S227&gt;=75,1,IF(AND(S227&gt;=50,S227&lt;75),2,IF(AND(S227&gt;=25,S227&lt;50),3,IF(S227&lt;25,4,"NA"))))</f>
        <v>3</v>
      </c>
      <c r="V227" s="8">
        <f t="array" ref="V227">VLOOKUP($A227,[1]New!$A$2:$DE$2108,17,FALSE)</f>
        <v>42261</v>
      </c>
      <c r="AG227" t="str">
        <f t="array" ref="AG227">VLOOKUP($A227,[1]New!$A$2:$DE$2108,61,FALSE)</f>
        <v>Writing: Plan, Organize, Develop, Revise, Research</v>
      </c>
      <c r="AJ227">
        <f t="array" ref="AJ227">VLOOKUP($A227,[1]New!$A$2:$DE$2108,62,FALSE)</f>
        <v>211</v>
      </c>
      <c r="AN227">
        <f t="array" ref="AN227">IF(VLOOKUP($A227,[1]New!$A$2:$DE$2108,65,FALSE)="High",1,IF(VLOOKUP($A227,[1]New!$A$2:$DE$2108,65,FALSE)="HiAvg",2,IF(VLOOKUP($A227,[1]New!$A$2:$DE$2108,65,FALSE)="Avg",3,IF(VLOOKUP($A227,[1]New!$A$2:$DE$2108,65,FALSE)="LoAvg",4,5))))</f>
        <v>2</v>
      </c>
      <c r="AO227" t="str">
        <f t="array" ref="AO227">VLOOKUP($A227,[1]New!$A$2:$DE$2108,66,FALSE)</f>
        <v>Language: Understand, Edit for Grammar, Usage</v>
      </c>
      <c r="AR227">
        <f t="array" ref="AR227">VLOOKUP($A227,[1]New!$A$2:$DE$2108,67,FALSE)</f>
        <v>193</v>
      </c>
      <c r="AV227">
        <f t="array" ref="AV227">IF(VLOOKUP($A227,[1]New!$A$2:$DE$2108,70,FALSE)="High",1,IF(VLOOKUP($A227,[1]New!$A$2:$DE$2108,70,FALSE)="HiAvg",2,IF(VLOOKUP($A227,[1]New!$A$2:$DE$2108,70,FALSE)="Avg",3,IF(VLOOKUP($A227,[1]New!$A$2:$DE$2108,70,FALSE)="LoAvg",4,5))))</f>
        <v>4</v>
      </c>
      <c r="AW227" t="str">
        <f t="array" ref="AW227">VLOOKUP($A227,[1]New!$A$2:$DE$2108,71,FALSE)</f>
        <v>Language: Understand, Edit Mechanics</v>
      </c>
      <c r="AZ227">
        <f t="array" ref="AZ227">VLOOKUP($A227,[1]New!$A$2:$DE$2108,72,FALSE)</f>
        <v>191</v>
      </c>
      <c r="BD227">
        <f t="array" ref="BD227">IF(VLOOKUP($A227,[1]New!$A$2:$DE$2108,75,FALSE)="High",1,IF(VLOOKUP($A227,[1]New!$A$2:$DE$2108,75,FALSE)="HiAvg",2,IF(VLOOKUP($A227,[1]New!$A$2:$DE$2108,75,FALSE)="Avg",3,IF(VLOOKUP($A227,[1]New!$A$2:$DE$2108,75,FALSE)="LoAvg",4,5))))</f>
        <v>4</v>
      </c>
      <c r="BE227" t="str">
        <f t="array" ref="BE227">IF(VLOOKUP($A227,[1]New!$A$2:$DE$2108,76,FALSE)="","",VLOOKUP($A227,[1]New!$A$2:$DE$2108,76,FALSE))</f>
        <v/>
      </c>
      <c r="BH227" t="str">
        <f t="array" ref="BH227">IF(VLOOKUP($A227,[1]New!$A$2:$DE$2108,77,FALSE)="","",VLOOKUP($A227,[1]New!$A$2:$DE$2108,77,FALSE))</f>
        <v/>
      </c>
      <c r="BL227" t="str">
        <f t="array" ref="BL227">IF(VLOOKUP($A227,[1]New!$A$2:$DE$2108,80,FALSE)="High",1,IF(VLOOKUP($A227,[1]New!$A$2:$DE$2108,80,FALSE)="HiAvg",2,IF(VLOOKUP($A227,[1]New!$A$2:$DE$2108,80,FALSE)="Avg",3,IF(VLOOKUP($A227,[1]New!$A$2:$DE$2108,80,FALSE)="LoAvg",4,IF(VLOOKUP($A227,[1]New!$A$2:$DE$2108,80,FALSE)="Low",5,"")))))</f>
        <v/>
      </c>
    </row>
    <row r="228" spans="1:64" x14ac:dyDescent="0.2">
      <c r="A228" s="7" t="s">
        <v>351</v>
      </c>
      <c r="B228">
        <v>2015</v>
      </c>
      <c r="C228" t="s">
        <v>2233</v>
      </c>
      <c r="D228" t="str">
        <f t="array" ref="D228">VLOOKUP($A228,[1]New!$A$2:$DE$2108,5,FALSE)</f>
        <v>Mathematics</v>
      </c>
      <c r="E228">
        <f t="array" ref="E228">VLOOKUP($A228,[1]New!$A$2:$DE$2108,3,FALSE)</f>
        <v>6056107</v>
      </c>
      <c r="F228" t="str">
        <f t="array" ref="F228">VLOOKUP($A228,[1]New!$A$2:$DE$2108,4,FALSE)</f>
        <v>School 1</v>
      </c>
      <c r="H228">
        <f t="array" ref="H228">VLOOKUP($A228,[1]New!$A$2:$DE$2108,3,FALSE)</f>
        <v>6056107</v>
      </c>
      <c r="Q228">
        <f t="array" ref="Q228">VLOOKUP($A228,[1]New!$A$2:$DE$2108,19,FALSE)</f>
        <v>187</v>
      </c>
      <c r="S228">
        <f t="array" ref="S228">VLOOKUP($A228,[1]New!$A$2:$DE$2108,21,FALSE)</f>
        <v>14</v>
      </c>
      <c r="U228">
        <f t="array" ref="U228">IF(S228&gt;=75,1,IF(AND(S228&gt;=50,S228&lt;75),2,IF(AND(S228&gt;=25,S228&lt;50),3,IF(S228&lt;25,4,"NA"))))</f>
        <v>4</v>
      </c>
      <c r="V228" s="8">
        <f t="array" ref="V228">VLOOKUP($A228,[1]New!$A$2:$DE$2108,17,FALSE)</f>
        <v>42268</v>
      </c>
      <c r="AG228" t="str">
        <f t="array" ref="AG228">VLOOKUP($A228,[1]New!$A$2:$DE$2108,61,FALSE)</f>
        <v>Operations and Algebraic Thinking</v>
      </c>
      <c r="AJ228">
        <f t="array" ref="AJ228">VLOOKUP($A228,[1]New!$A$2:$DE$2108,62,FALSE)</f>
        <v>190</v>
      </c>
      <c r="AN228">
        <f t="array" ref="AN228">IF(VLOOKUP($A228,[1]New!$A$2:$DE$2108,65,FALSE)="High",1,IF(VLOOKUP($A228,[1]New!$A$2:$DE$2108,65,FALSE)="HiAvg",2,IF(VLOOKUP($A228,[1]New!$A$2:$DE$2108,65,FALSE)="Avg",3,IF(VLOOKUP($A228,[1]New!$A$2:$DE$2108,65,FALSE)="LoAvg",4,5))))</f>
        <v>5</v>
      </c>
      <c r="AO228" t="str">
        <f t="array" ref="AO228">VLOOKUP($A228,[1]New!$A$2:$DE$2108,66,FALSE)</f>
        <v>Number and Operations</v>
      </c>
      <c r="AR228">
        <f t="array" ref="AR228">VLOOKUP($A228,[1]New!$A$2:$DE$2108,67,FALSE)</f>
        <v>179</v>
      </c>
      <c r="AV228">
        <f t="array" ref="AV228">IF(VLOOKUP($A228,[1]New!$A$2:$DE$2108,70,FALSE)="High",1,IF(VLOOKUP($A228,[1]New!$A$2:$DE$2108,70,FALSE)="HiAvg",2,IF(VLOOKUP($A228,[1]New!$A$2:$DE$2108,70,FALSE)="Avg",3,IF(VLOOKUP($A228,[1]New!$A$2:$DE$2108,70,FALSE)="LoAvg",4,5))))</f>
        <v>5</v>
      </c>
      <c r="AW228" t="str">
        <f t="array" ref="AW228">VLOOKUP($A228,[1]New!$A$2:$DE$2108,71,FALSE)</f>
        <v>Measurement and Data</v>
      </c>
      <c r="AZ228">
        <f t="array" ref="AZ228">VLOOKUP($A228,[1]New!$A$2:$DE$2108,72,FALSE)</f>
        <v>187</v>
      </c>
      <c r="BD228">
        <f t="array" ref="BD228">IF(VLOOKUP($A228,[1]New!$A$2:$DE$2108,75,FALSE)="High",1,IF(VLOOKUP($A228,[1]New!$A$2:$DE$2108,75,FALSE)="HiAvg",2,IF(VLOOKUP($A228,[1]New!$A$2:$DE$2108,75,FALSE)="Avg",3,IF(VLOOKUP($A228,[1]New!$A$2:$DE$2108,75,FALSE)="LoAvg",4,5))))</f>
        <v>5</v>
      </c>
      <c r="BE228" t="str">
        <f t="array" ref="BE228">IF(VLOOKUP($A228,[1]New!$A$2:$DE$2108,76,FALSE)="","",VLOOKUP($A228,[1]New!$A$2:$DE$2108,76,FALSE))</f>
        <v>Geometry</v>
      </c>
      <c r="BH228">
        <f t="array" ref="BH228">IF(VLOOKUP($A228,[1]New!$A$2:$DE$2108,77,FALSE)="","",VLOOKUP($A228,[1]New!$A$2:$DE$2108,77,FALSE))</f>
        <v>194</v>
      </c>
      <c r="BL228">
        <f t="array" ref="BL228">IF(VLOOKUP($A228,[1]New!$A$2:$DE$2108,80,FALSE)="High",1,IF(VLOOKUP($A228,[1]New!$A$2:$DE$2108,80,FALSE)="HiAvg",2,IF(VLOOKUP($A228,[1]New!$A$2:$DE$2108,80,FALSE)="Avg",3,IF(VLOOKUP($A228,[1]New!$A$2:$DE$2108,80,FALSE)="LoAvg",4,IF(VLOOKUP($A228,[1]New!$A$2:$DE$2108,80,FALSE)="Low",5,"")))))</f>
        <v>4</v>
      </c>
    </row>
    <row r="229" spans="1:64" x14ac:dyDescent="0.2">
      <c r="A229" s="7" t="s">
        <v>352</v>
      </c>
      <c r="B229">
        <v>2015</v>
      </c>
      <c r="C229" t="s">
        <v>2233</v>
      </c>
      <c r="D229" t="str">
        <f t="array" ref="D229">VLOOKUP($A229,[1]New!$A$2:$DE$2108,5,FALSE)</f>
        <v>Reading</v>
      </c>
      <c r="E229">
        <f t="array" ref="E229">VLOOKUP($A229,[1]New!$A$2:$DE$2108,3,FALSE)</f>
        <v>6056107</v>
      </c>
      <c r="F229" t="str">
        <f t="array" ref="F229">VLOOKUP($A229,[1]New!$A$2:$DE$2108,4,FALSE)</f>
        <v>School 1</v>
      </c>
      <c r="H229">
        <f t="array" ref="H229">VLOOKUP($A229,[1]New!$A$2:$DE$2108,3,FALSE)</f>
        <v>6056107</v>
      </c>
      <c r="Q229">
        <f t="array" ref="Q229">VLOOKUP($A229,[1]New!$A$2:$DE$2108,19,FALSE)</f>
        <v>198</v>
      </c>
      <c r="S229">
        <f t="array" ref="S229">VLOOKUP($A229,[1]New!$A$2:$DE$2108,21,FALSE)</f>
        <v>50</v>
      </c>
      <c r="U229">
        <f t="array" ref="U229">IF(S229&gt;=75,1,IF(AND(S229&gt;=50,S229&lt;75),2,IF(AND(S229&gt;=25,S229&lt;50),3,IF(S229&lt;25,4,"NA"))))</f>
        <v>2</v>
      </c>
      <c r="V229" s="8">
        <f t="array" ref="V229">VLOOKUP($A229,[1]New!$A$2:$DE$2108,17,FALSE)</f>
        <v>42262</v>
      </c>
      <c r="AG229" t="str">
        <f t="array" ref="AG229">VLOOKUP($A229,[1]New!$A$2:$DE$2108,61,FALSE)</f>
        <v>Literature</v>
      </c>
      <c r="AJ229">
        <f t="array" ref="AJ229">VLOOKUP($A229,[1]New!$A$2:$DE$2108,62,FALSE)</f>
        <v>203</v>
      </c>
      <c r="AN229">
        <f t="array" ref="AN229">IF(VLOOKUP($A229,[1]New!$A$2:$DE$2108,65,FALSE)="High",1,IF(VLOOKUP($A229,[1]New!$A$2:$DE$2108,65,FALSE)="HiAvg",2,IF(VLOOKUP($A229,[1]New!$A$2:$DE$2108,65,FALSE)="Avg",3,IF(VLOOKUP($A229,[1]New!$A$2:$DE$2108,65,FALSE)="LoAvg",4,5))))</f>
        <v>3</v>
      </c>
      <c r="AO229" t="str">
        <f t="array" ref="AO229">VLOOKUP($A229,[1]New!$A$2:$DE$2108,66,FALSE)</f>
        <v>Informational Text</v>
      </c>
      <c r="AR229">
        <f t="array" ref="AR229">VLOOKUP($A229,[1]New!$A$2:$DE$2108,67,FALSE)</f>
        <v>200</v>
      </c>
      <c r="AV229">
        <f t="array" ref="AV229">IF(VLOOKUP($A229,[1]New!$A$2:$DE$2108,70,FALSE)="High",1,IF(VLOOKUP($A229,[1]New!$A$2:$DE$2108,70,FALSE)="HiAvg",2,IF(VLOOKUP($A229,[1]New!$A$2:$DE$2108,70,FALSE)="Avg",3,IF(VLOOKUP($A229,[1]New!$A$2:$DE$2108,70,FALSE)="LoAvg",4,5))))</f>
        <v>3</v>
      </c>
      <c r="AW229" t="str">
        <f t="array" ref="AW229">VLOOKUP($A229,[1]New!$A$2:$DE$2108,71,FALSE)</f>
        <v>Vocabulary Acquisition and Use</v>
      </c>
      <c r="AZ229">
        <f t="array" ref="AZ229">VLOOKUP($A229,[1]New!$A$2:$DE$2108,72,FALSE)</f>
        <v>190</v>
      </c>
      <c r="BD229">
        <f t="array" ref="BD229">IF(VLOOKUP($A229,[1]New!$A$2:$DE$2108,75,FALSE)="High",1,IF(VLOOKUP($A229,[1]New!$A$2:$DE$2108,75,FALSE)="HiAvg",2,IF(VLOOKUP($A229,[1]New!$A$2:$DE$2108,75,FALSE)="Avg",3,IF(VLOOKUP($A229,[1]New!$A$2:$DE$2108,75,FALSE)="LoAvg",4,5))))</f>
        <v>4</v>
      </c>
      <c r="BE229" t="str">
        <f t="array" ref="BE229">IF(VLOOKUP($A229,[1]New!$A$2:$DE$2108,76,FALSE)="","",VLOOKUP($A229,[1]New!$A$2:$DE$2108,76,FALSE))</f>
        <v/>
      </c>
      <c r="BH229" t="str">
        <f t="array" ref="BH229">IF(VLOOKUP($A229,[1]New!$A$2:$DE$2108,77,FALSE)="","",VLOOKUP($A229,[1]New!$A$2:$DE$2108,77,FALSE))</f>
        <v/>
      </c>
      <c r="BL229" t="str">
        <f t="array" ref="BL229">IF(VLOOKUP($A229,[1]New!$A$2:$DE$2108,80,FALSE)="High",1,IF(VLOOKUP($A229,[1]New!$A$2:$DE$2108,80,FALSE)="HiAvg",2,IF(VLOOKUP($A229,[1]New!$A$2:$DE$2108,80,FALSE)="Avg",3,IF(VLOOKUP($A229,[1]New!$A$2:$DE$2108,80,FALSE)="LoAvg",4,IF(VLOOKUP($A229,[1]New!$A$2:$DE$2108,80,FALSE)="Low",5,"")))))</f>
        <v/>
      </c>
    </row>
    <row r="230" spans="1:64" x14ac:dyDescent="0.2">
      <c r="A230" s="7" t="s">
        <v>353</v>
      </c>
      <c r="B230">
        <v>2015</v>
      </c>
      <c r="C230" t="s">
        <v>2233</v>
      </c>
      <c r="D230" t="str">
        <f t="array" ref="D230">VLOOKUP($A230,[1]New!$A$2:$DE$2108,5,FALSE)</f>
        <v>Language Usage</v>
      </c>
      <c r="E230">
        <f t="array" ref="E230">VLOOKUP($A230,[1]New!$A$2:$DE$2108,3,FALSE)</f>
        <v>6056108</v>
      </c>
      <c r="F230" t="str">
        <f t="array" ref="F230">VLOOKUP($A230,[1]New!$A$2:$DE$2108,4,FALSE)</f>
        <v>School 1</v>
      </c>
      <c r="H230">
        <f t="array" ref="H230">VLOOKUP($A230,[1]New!$A$2:$DE$2108,3,FALSE)</f>
        <v>6056108</v>
      </c>
      <c r="Q230">
        <f t="array" ref="Q230">VLOOKUP($A230,[1]New!$A$2:$DE$2108,19,FALSE)</f>
        <v>193</v>
      </c>
      <c r="S230">
        <f t="array" ref="S230">VLOOKUP($A230,[1]New!$A$2:$DE$2108,21,FALSE)</f>
        <v>35</v>
      </c>
      <c r="U230">
        <f t="array" ref="U230">IF(S230&gt;=75,1,IF(AND(S230&gt;=50,S230&lt;75),2,IF(AND(S230&gt;=25,S230&lt;50),3,IF(S230&lt;25,4,"NA"))))</f>
        <v>3</v>
      </c>
      <c r="V230" s="8">
        <f t="array" ref="V230">VLOOKUP($A230,[1]New!$A$2:$DE$2108,17,FALSE)</f>
        <v>42262</v>
      </c>
      <c r="AG230" t="str">
        <f t="array" ref="AG230">VLOOKUP($A230,[1]New!$A$2:$DE$2108,61,FALSE)</f>
        <v>Writing: Plan, Organize, Develop, Revise, Research</v>
      </c>
      <c r="AJ230">
        <f t="array" ref="AJ230">VLOOKUP($A230,[1]New!$A$2:$DE$2108,62,FALSE)</f>
        <v>189</v>
      </c>
      <c r="AN230">
        <f t="array" ref="AN230">IF(VLOOKUP($A230,[1]New!$A$2:$DE$2108,65,FALSE)="High",1,IF(VLOOKUP($A230,[1]New!$A$2:$DE$2108,65,FALSE)="HiAvg",2,IF(VLOOKUP($A230,[1]New!$A$2:$DE$2108,65,FALSE)="Avg",3,IF(VLOOKUP($A230,[1]New!$A$2:$DE$2108,65,FALSE)="LoAvg",4,5))))</f>
        <v>5</v>
      </c>
      <c r="AO230" t="str">
        <f t="array" ref="AO230">VLOOKUP($A230,[1]New!$A$2:$DE$2108,66,FALSE)</f>
        <v>Language: Understand, Edit for Grammar, Usage</v>
      </c>
      <c r="AR230">
        <f t="array" ref="AR230">VLOOKUP($A230,[1]New!$A$2:$DE$2108,67,FALSE)</f>
        <v>188</v>
      </c>
      <c r="AV230">
        <f t="array" ref="AV230">IF(VLOOKUP($A230,[1]New!$A$2:$DE$2108,70,FALSE)="High",1,IF(VLOOKUP($A230,[1]New!$A$2:$DE$2108,70,FALSE)="HiAvg",2,IF(VLOOKUP($A230,[1]New!$A$2:$DE$2108,70,FALSE)="Avg",3,IF(VLOOKUP($A230,[1]New!$A$2:$DE$2108,70,FALSE)="LoAvg",4,5))))</f>
        <v>5</v>
      </c>
      <c r="AW230" t="str">
        <f t="array" ref="AW230">VLOOKUP($A230,[1]New!$A$2:$DE$2108,71,FALSE)</f>
        <v>Language: Understand, Edit Mechanics</v>
      </c>
      <c r="AZ230">
        <f t="array" ref="AZ230">VLOOKUP($A230,[1]New!$A$2:$DE$2108,72,FALSE)</f>
        <v>202</v>
      </c>
      <c r="BD230">
        <f t="array" ref="BD230">IF(VLOOKUP($A230,[1]New!$A$2:$DE$2108,75,FALSE)="High",1,IF(VLOOKUP($A230,[1]New!$A$2:$DE$2108,75,FALSE)="HiAvg",2,IF(VLOOKUP($A230,[1]New!$A$2:$DE$2108,75,FALSE)="Avg",3,IF(VLOOKUP($A230,[1]New!$A$2:$DE$2108,75,FALSE)="LoAvg",4,5))))</f>
        <v>3</v>
      </c>
      <c r="BE230" t="str">
        <f t="array" ref="BE230">IF(VLOOKUP($A230,[1]New!$A$2:$DE$2108,76,FALSE)="","",VLOOKUP($A230,[1]New!$A$2:$DE$2108,76,FALSE))</f>
        <v/>
      </c>
      <c r="BH230" t="str">
        <f t="array" ref="BH230">IF(VLOOKUP($A230,[1]New!$A$2:$DE$2108,77,FALSE)="","",VLOOKUP($A230,[1]New!$A$2:$DE$2108,77,FALSE))</f>
        <v/>
      </c>
      <c r="BL230" t="str">
        <f t="array" ref="BL230">IF(VLOOKUP($A230,[1]New!$A$2:$DE$2108,80,FALSE)="High",1,IF(VLOOKUP($A230,[1]New!$A$2:$DE$2108,80,FALSE)="HiAvg",2,IF(VLOOKUP($A230,[1]New!$A$2:$DE$2108,80,FALSE)="Avg",3,IF(VLOOKUP($A230,[1]New!$A$2:$DE$2108,80,FALSE)="LoAvg",4,IF(VLOOKUP($A230,[1]New!$A$2:$DE$2108,80,FALSE)="Low",5,"")))))</f>
        <v/>
      </c>
    </row>
    <row r="231" spans="1:64" x14ac:dyDescent="0.2">
      <c r="A231" s="7" t="s">
        <v>354</v>
      </c>
      <c r="B231">
        <v>2015</v>
      </c>
      <c r="C231" t="s">
        <v>2233</v>
      </c>
      <c r="D231" t="str">
        <f t="array" ref="D231">VLOOKUP($A231,[1]New!$A$2:$DE$2108,5,FALSE)</f>
        <v>Mathematics</v>
      </c>
      <c r="E231">
        <f t="array" ref="E231">VLOOKUP($A231,[1]New!$A$2:$DE$2108,3,FALSE)</f>
        <v>6056108</v>
      </c>
      <c r="F231" t="str">
        <f t="array" ref="F231">VLOOKUP($A231,[1]New!$A$2:$DE$2108,4,FALSE)</f>
        <v>School 1</v>
      </c>
      <c r="H231">
        <f t="array" ref="H231">VLOOKUP($A231,[1]New!$A$2:$DE$2108,3,FALSE)</f>
        <v>6056108</v>
      </c>
      <c r="Q231">
        <f t="array" ref="Q231">VLOOKUP($A231,[1]New!$A$2:$DE$2108,19,FALSE)</f>
        <v>179</v>
      </c>
      <c r="S231">
        <f t="array" ref="S231">VLOOKUP($A231,[1]New!$A$2:$DE$2108,21,FALSE)</f>
        <v>5</v>
      </c>
      <c r="U231">
        <f t="array" ref="U231">IF(S231&gt;=75,1,IF(AND(S231&gt;=50,S231&lt;75),2,IF(AND(S231&gt;=25,S231&lt;50),3,IF(S231&lt;25,4,"NA"))))</f>
        <v>4</v>
      </c>
      <c r="V231" s="8">
        <f t="array" ref="V231">VLOOKUP($A231,[1]New!$A$2:$DE$2108,17,FALSE)</f>
        <v>42269</v>
      </c>
      <c r="AG231" t="str">
        <f t="array" ref="AG231">VLOOKUP($A231,[1]New!$A$2:$DE$2108,61,FALSE)</f>
        <v>Operations and Algebraic Thinking</v>
      </c>
      <c r="AJ231">
        <f t="array" ref="AJ231">VLOOKUP($A231,[1]New!$A$2:$DE$2108,62,FALSE)</f>
        <v>174</v>
      </c>
      <c r="AN231">
        <f t="array" ref="AN231">IF(VLOOKUP($A231,[1]New!$A$2:$DE$2108,65,FALSE)="High",1,IF(VLOOKUP($A231,[1]New!$A$2:$DE$2108,65,FALSE)="HiAvg",2,IF(VLOOKUP($A231,[1]New!$A$2:$DE$2108,65,FALSE)="Avg",3,IF(VLOOKUP($A231,[1]New!$A$2:$DE$2108,65,FALSE)="LoAvg",4,5))))</f>
        <v>5</v>
      </c>
      <c r="AO231" t="str">
        <f t="array" ref="AO231">VLOOKUP($A231,[1]New!$A$2:$DE$2108,66,FALSE)</f>
        <v>Number and Operations</v>
      </c>
      <c r="AR231">
        <f t="array" ref="AR231">VLOOKUP($A231,[1]New!$A$2:$DE$2108,67,FALSE)</f>
        <v>180</v>
      </c>
      <c r="AV231">
        <f t="array" ref="AV231">IF(VLOOKUP($A231,[1]New!$A$2:$DE$2108,70,FALSE)="High",1,IF(VLOOKUP($A231,[1]New!$A$2:$DE$2108,70,FALSE)="HiAvg",2,IF(VLOOKUP($A231,[1]New!$A$2:$DE$2108,70,FALSE)="Avg",3,IF(VLOOKUP($A231,[1]New!$A$2:$DE$2108,70,FALSE)="LoAvg",4,5))))</f>
        <v>5</v>
      </c>
      <c r="AW231" t="str">
        <f t="array" ref="AW231">VLOOKUP($A231,[1]New!$A$2:$DE$2108,71,FALSE)</f>
        <v>Measurement and Data</v>
      </c>
      <c r="AZ231">
        <f t="array" ref="AZ231">VLOOKUP($A231,[1]New!$A$2:$DE$2108,72,FALSE)</f>
        <v>175</v>
      </c>
      <c r="BD231">
        <f t="array" ref="BD231">IF(VLOOKUP($A231,[1]New!$A$2:$DE$2108,75,FALSE)="High",1,IF(VLOOKUP($A231,[1]New!$A$2:$DE$2108,75,FALSE)="HiAvg",2,IF(VLOOKUP($A231,[1]New!$A$2:$DE$2108,75,FALSE)="Avg",3,IF(VLOOKUP($A231,[1]New!$A$2:$DE$2108,75,FALSE)="LoAvg",4,5))))</f>
        <v>5</v>
      </c>
      <c r="BE231" t="str">
        <f t="array" ref="BE231">IF(VLOOKUP($A231,[1]New!$A$2:$DE$2108,76,FALSE)="","",VLOOKUP($A231,[1]New!$A$2:$DE$2108,76,FALSE))</f>
        <v>Geometry</v>
      </c>
      <c r="BH231">
        <f t="array" ref="BH231">IF(VLOOKUP($A231,[1]New!$A$2:$DE$2108,77,FALSE)="","",VLOOKUP($A231,[1]New!$A$2:$DE$2108,77,FALSE))</f>
        <v>188</v>
      </c>
      <c r="BL231">
        <f t="array" ref="BL231">IF(VLOOKUP($A231,[1]New!$A$2:$DE$2108,80,FALSE)="High",1,IF(VLOOKUP($A231,[1]New!$A$2:$DE$2108,80,FALSE)="HiAvg",2,IF(VLOOKUP($A231,[1]New!$A$2:$DE$2108,80,FALSE)="Avg",3,IF(VLOOKUP($A231,[1]New!$A$2:$DE$2108,80,FALSE)="LoAvg",4,IF(VLOOKUP($A231,[1]New!$A$2:$DE$2108,80,FALSE)="Low",5,"")))))</f>
        <v>5</v>
      </c>
    </row>
    <row r="232" spans="1:64" x14ac:dyDescent="0.2">
      <c r="A232" s="7" t="s">
        <v>355</v>
      </c>
      <c r="B232">
        <v>2015</v>
      </c>
      <c r="C232" t="s">
        <v>2233</v>
      </c>
      <c r="D232" t="str">
        <f t="array" ref="D232">VLOOKUP($A232,[1]New!$A$2:$DE$2108,5,FALSE)</f>
        <v>Reading</v>
      </c>
      <c r="E232">
        <f t="array" ref="E232">VLOOKUP($A232,[1]New!$A$2:$DE$2108,3,FALSE)</f>
        <v>6056108</v>
      </c>
      <c r="F232" t="str">
        <f t="array" ref="F232">VLOOKUP($A232,[1]New!$A$2:$DE$2108,4,FALSE)</f>
        <v>School 1</v>
      </c>
      <c r="H232">
        <f t="array" ref="H232">VLOOKUP($A232,[1]New!$A$2:$DE$2108,3,FALSE)</f>
        <v>6056108</v>
      </c>
      <c r="Q232">
        <f t="array" ref="Q232">VLOOKUP($A232,[1]New!$A$2:$DE$2108,19,FALSE)</f>
        <v>189</v>
      </c>
      <c r="S232">
        <f t="array" ref="S232">VLOOKUP($A232,[1]New!$A$2:$DE$2108,21,FALSE)</f>
        <v>28</v>
      </c>
      <c r="U232">
        <f t="array" ref="U232">IF(S232&gt;=75,1,IF(AND(S232&gt;=50,S232&lt;75),2,IF(AND(S232&gt;=25,S232&lt;50),3,IF(S232&lt;25,4,"NA"))))</f>
        <v>3</v>
      </c>
      <c r="V232" s="8">
        <f t="array" ref="V232">VLOOKUP($A232,[1]New!$A$2:$DE$2108,17,FALSE)</f>
        <v>42256</v>
      </c>
      <c r="AG232" t="str">
        <f t="array" ref="AG232">VLOOKUP($A232,[1]New!$A$2:$DE$2108,61,FALSE)</f>
        <v>Literature</v>
      </c>
      <c r="AJ232">
        <f t="array" ref="AJ232">VLOOKUP($A232,[1]New!$A$2:$DE$2108,62,FALSE)</f>
        <v>184</v>
      </c>
      <c r="AN232">
        <f t="array" ref="AN232">IF(VLOOKUP($A232,[1]New!$A$2:$DE$2108,65,FALSE)="High",1,IF(VLOOKUP($A232,[1]New!$A$2:$DE$2108,65,FALSE)="HiAvg",2,IF(VLOOKUP($A232,[1]New!$A$2:$DE$2108,65,FALSE)="Avg",3,IF(VLOOKUP($A232,[1]New!$A$2:$DE$2108,65,FALSE)="LoAvg",4,5))))</f>
        <v>5</v>
      </c>
      <c r="AO232" t="str">
        <f t="array" ref="AO232">VLOOKUP($A232,[1]New!$A$2:$DE$2108,66,FALSE)</f>
        <v>Informational Text</v>
      </c>
      <c r="AR232">
        <f t="array" ref="AR232">VLOOKUP($A232,[1]New!$A$2:$DE$2108,67,FALSE)</f>
        <v>185</v>
      </c>
      <c r="AV232">
        <f t="array" ref="AV232">IF(VLOOKUP($A232,[1]New!$A$2:$DE$2108,70,FALSE)="High",1,IF(VLOOKUP($A232,[1]New!$A$2:$DE$2108,70,FALSE)="HiAvg",2,IF(VLOOKUP($A232,[1]New!$A$2:$DE$2108,70,FALSE)="Avg",3,IF(VLOOKUP($A232,[1]New!$A$2:$DE$2108,70,FALSE)="LoAvg",4,5))))</f>
        <v>5</v>
      </c>
      <c r="AW232" t="str">
        <f t="array" ref="AW232">VLOOKUP($A232,[1]New!$A$2:$DE$2108,71,FALSE)</f>
        <v>Vocabulary Acquisition and Use</v>
      </c>
      <c r="AZ232">
        <f t="array" ref="AZ232">VLOOKUP($A232,[1]New!$A$2:$DE$2108,72,FALSE)</f>
        <v>198</v>
      </c>
      <c r="BD232">
        <f t="array" ref="BD232">IF(VLOOKUP($A232,[1]New!$A$2:$DE$2108,75,FALSE)="High",1,IF(VLOOKUP($A232,[1]New!$A$2:$DE$2108,75,FALSE)="HiAvg",2,IF(VLOOKUP($A232,[1]New!$A$2:$DE$2108,75,FALSE)="Avg",3,IF(VLOOKUP($A232,[1]New!$A$2:$DE$2108,75,FALSE)="LoAvg",4,5))))</f>
        <v>3</v>
      </c>
      <c r="BE232" t="str">
        <f t="array" ref="BE232">IF(VLOOKUP($A232,[1]New!$A$2:$DE$2108,76,FALSE)="","",VLOOKUP($A232,[1]New!$A$2:$DE$2108,76,FALSE))</f>
        <v/>
      </c>
      <c r="BH232" t="str">
        <f t="array" ref="BH232">IF(VLOOKUP($A232,[1]New!$A$2:$DE$2108,77,FALSE)="","",VLOOKUP($A232,[1]New!$A$2:$DE$2108,77,FALSE))</f>
        <v/>
      </c>
      <c r="BL232" t="str">
        <f t="array" ref="BL232">IF(VLOOKUP($A232,[1]New!$A$2:$DE$2108,80,FALSE)="High",1,IF(VLOOKUP($A232,[1]New!$A$2:$DE$2108,80,FALSE)="HiAvg",2,IF(VLOOKUP($A232,[1]New!$A$2:$DE$2108,80,FALSE)="Avg",3,IF(VLOOKUP($A232,[1]New!$A$2:$DE$2108,80,FALSE)="LoAvg",4,IF(VLOOKUP($A232,[1]New!$A$2:$DE$2108,80,FALSE)="Low",5,"")))))</f>
        <v/>
      </c>
    </row>
    <row r="233" spans="1:64" x14ac:dyDescent="0.2">
      <c r="A233" s="7" t="s">
        <v>356</v>
      </c>
      <c r="B233">
        <v>2015</v>
      </c>
      <c r="C233" t="s">
        <v>2233</v>
      </c>
      <c r="D233" t="str">
        <f t="array" ref="D233">VLOOKUP($A233,[1]New!$A$2:$DE$2108,5,FALSE)</f>
        <v>Language Usage</v>
      </c>
      <c r="E233">
        <f t="array" ref="E233">VLOOKUP($A233,[1]New!$A$2:$DE$2108,3,FALSE)</f>
        <v>6056111</v>
      </c>
      <c r="F233" t="str">
        <f t="array" ref="F233">VLOOKUP($A233,[1]New!$A$2:$DE$2108,4,FALSE)</f>
        <v>School 1</v>
      </c>
      <c r="H233">
        <f t="array" ref="H233">VLOOKUP($A233,[1]New!$A$2:$DE$2108,3,FALSE)</f>
        <v>6056111</v>
      </c>
      <c r="Q233">
        <f t="array" ref="Q233">VLOOKUP($A233,[1]New!$A$2:$DE$2108,19,FALSE)</f>
        <v>193</v>
      </c>
      <c r="S233">
        <f t="array" ref="S233">VLOOKUP($A233,[1]New!$A$2:$DE$2108,21,FALSE)</f>
        <v>35</v>
      </c>
      <c r="U233">
        <f t="array" ref="U233">IF(S233&gt;=75,1,IF(AND(S233&gt;=50,S233&lt;75),2,IF(AND(S233&gt;=25,S233&lt;50),3,IF(S233&lt;25,4,"NA"))))</f>
        <v>3</v>
      </c>
      <c r="V233" s="8">
        <f t="array" ref="V233">VLOOKUP($A233,[1]New!$A$2:$DE$2108,17,FALSE)</f>
        <v>42261</v>
      </c>
      <c r="AG233" t="str">
        <f t="array" ref="AG233">VLOOKUP($A233,[1]New!$A$2:$DE$2108,61,FALSE)</f>
        <v>Writing: Plan, Organize, Develop, Revise, Research</v>
      </c>
      <c r="AJ233">
        <f t="array" ref="AJ233">VLOOKUP($A233,[1]New!$A$2:$DE$2108,62,FALSE)</f>
        <v>193</v>
      </c>
      <c r="AN233">
        <f t="array" ref="AN233">IF(VLOOKUP($A233,[1]New!$A$2:$DE$2108,65,FALSE)="High",1,IF(VLOOKUP($A233,[1]New!$A$2:$DE$2108,65,FALSE)="HiAvg",2,IF(VLOOKUP($A233,[1]New!$A$2:$DE$2108,65,FALSE)="Avg",3,IF(VLOOKUP($A233,[1]New!$A$2:$DE$2108,65,FALSE)="LoAvg",4,5))))</f>
        <v>4</v>
      </c>
      <c r="AO233" t="str">
        <f t="array" ref="AO233">VLOOKUP($A233,[1]New!$A$2:$DE$2108,66,FALSE)</f>
        <v>Language: Understand, Edit for Grammar, Usage</v>
      </c>
      <c r="AR233">
        <f t="array" ref="AR233">VLOOKUP($A233,[1]New!$A$2:$DE$2108,67,FALSE)</f>
        <v>199</v>
      </c>
      <c r="AV233">
        <f t="array" ref="AV233">IF(VLOOKUP($A233,[1]New!$A$2:$DE$2108,70,FALSE)="High",1,IF(VLOOKUP($A233,[1]New!$A$2:$DE$2108,70,FALSE)="HiAvg",2,IF(VLOOKUP($A233,[1]New!$A$2:$DE$2108,70,FALSE)="Avg",3,IF(VLOOKUP($A233,[1]New!$A$2:$DE$2108,70,FALSE)="LoAvg",4,5))))</f>
        <v>3</v>
      </c>
      <c r="AW233" t="str">
        <f t="array" ref="AW233">VLOOKUP($A233,[1]New!$A$2:$DE$2108,71,FALSE)</f>
        <v>Language: Understand, Edit Mechanics</v>
      </c>
      <c r="AZ233">
        <f t="array" ref="AZ233">VLOOKUP($A233,[1]New!$A$2:$DE$2108,72,FALSE)</f>
        <v>187</v>
      </c>
      <c r="BD233">
        <f t="array" ref="BD233">IF(VLOOKUP($A233,[1]New!$A$2:$DE$2108,75,FALSE)="High",1,IF(VLOOKUP($A233,[1]New!$A$2:$DE$2108,75,FALSE)="HiAvg",2,IF(VLOOKUP($A233,[1]New!$A$2:$DE$2108,75,FALSE)="Avg",3,IF(VLOOKUP($A233,[1]New!$A$2:$DE$2108,75,FALSE)="LoAvg",4,5))))</f>
        <v>5</v>
      </c>
      <c r="BE233" t="str">
        <f t="array" ref="BE233">IF(VLOOKUP($A233,[1]New!$A$2:$DE$2108,76,FALSE)="","",VLOOKUP($A233,[1]New!$A$2:$DE$2108,76,FALSE))</f>
        <v/>
      </c>
      <c r="BH233" t="str">
        <f t="array" ref="BH233">IF(VLOOKUP($A233,[1]New!$A$2:$DE$2108,77,FALSE)="","",VLOOKUP($A233,[1]New!$A$2:$DE$2108,77,FALSE))</f>
        <v/>
      </c>
      <c r="BL233" t="str">
        <f t="array" ref="BL233">IF(VLOOKUP($A233,[1]New!$A$2:$DE$2108,80,FALSE)="High",1,IF(VLOOKUP($A233,[1]New!$A$2:$DE$2108,80,FALSE)="HiAvg",2,IF(VLOOKUP($A233,[1]New!$A$2:$DE$2108,80,FALSE)="Avg",3,IF(VLOOKUP($A233,[1]New!$A$2:$DE$2108,80,FALSE)="LoAvg",4,IF(VLOOKUP($A233,[1]New!$A$2:$DE$2108,80,FALSE)="Low",5,"")))))</f>
        <v/>
      </c>
    </row>
    <row r="234" spans="1:64" x14ac:dyDescent="0.2">
      <c r="A234" s="7" t="s">
        <v>357</v>
      </c>
      <c r="B234">
        <v>2015</v>
      </c>
      <c r="C234" t="s">
        <v>2233</v>
      </c>
      <c r="D234" t="str">
        <f t="array" ref="D234">VLOOKUP($A234,[1]New!$A$2:$DE$2108,5,FALSE)</f>
        <v>Mathematics</v>
      </c>
      <c r="E234">
        <f t="array" ref="E234">VLOOKUP($A234,[1]New!$A$2:$DE$2108,3,FALSE)</f>
        <v>6056111</v>
      </c>
      <c r="F234" t="str">
        <f t="array" ref="F234">VLOOKUP($A234,[1]New!$A$2:$DE$2108,4,FALSE)</f>
        <v>School 1</v>
      </c>
      <c r="H234">
        <f t="array" ref="H234">VLOOKUP($A234,[1]New!$A$2:$DE$2108,3,FALSE)</f>
        <v>6056111</v>
      </c>
      <c r="Q234">
        <f t="array" ref="Q234">VLOOKUP($A234,[1]New!$A$2:$DE$2108,19,FALSE)</f>
        <v>188</v>
      </c>
      <c r="S234">
        <f t="array" ref="S234">VLOOKUP($A234,[1]New!$A$2:$DE$2108,21,FALSE)</f>
        <v>16</v>
      </c>
      <c r="U234">
        <f t="array" ref="U234">IF(S234&gt;=75,1,IF(AND(S234&gt;=50,S234&lt;75),2,IF(AND(S234&gt;=25,S234&lt;50),3,IF(S234&lt;25,4,"NA"))))</f>
        <v>4</v>
      </c>
      <c r="V234" s="8">
        <f t="array" ref="V234">VLOOKUP($A234,[1]New!$A$2:$DE$2108,17,FALSE)</f>
        <v>42268</v>
      </c>
      <c r="AG234" t="str">
        <f t="array" ref="AG234">VLOOKUP($A234,[1]New!$A$2:$DE$2108,61,FALSE)</f>
        <v>Operations and Algebraic Thinking</v>
      </c>
      <c r="AJ234">
        <f t="array" ref="AJ234">VLOOKUP($A234,[1]New!$A$2:$DE$2108,62,FALSE)</f>
        <v>177</v>
      </c>
      <c r="AN234">
        <f t="array" ref="AN234">IF(VLOOKUP($A234,[1]New!$A$2:$DE$2108,65,FALSE)="High",1,IF(VLOOKUP($A234,[1]New!$A$2:$DE$2108,65,FALSE)="HiAvg",2,IF(VLOOKUP($A234,[1]New!$A$2:$DE$2108,65,FALSE)="Avg",3,IF(VLOOKUP($A234,[1]New!$A$2:$DE$2108,65,FALSE)="LoAvg",4,5))))</f>
        <v>5</v>
      </c>
      <c r="AO234" t="str">
        <f t="array" ref="AO234">VLOOKUP($A234,[1]New!$A$2:$DE$2108,66,FALSE)</f>
        <v>Number and Operations</v>
      </c>
      <c r="AR234">
        <f t="array" ref="AR234">VLOOKUP($A234,[1]New!$A$2:$DE$2108,67,FALSE)</f>
        <v>199</v>
      </c>
      <c r="AV234">
        <f t="array" ref="AV234">IF(VLOOKUP($A234,[1]New!$A$2:$DE$2108,70,FALSE)="High",1,IF(VLOOKUP($A234,[1]New!$A$2:$DE$2108,70,FALSE)="HiAvg",2,IF(VLOOKUP($A234,[1]New!$A$2:$DE$2108,70,FALSE)="Avg",3,IF(VLOOKUP($A234,[1]New!$A$2:$DE$2108,70,FALSE)="LoAvg",4,5))))</f>
        <v>4</v>
      </c>
      <c r="AW234" t="str">
        <f t="array" ref="AW234">VLOOKUP($A234,[1]New!$A$2:$DE$2108,71,FALSE)</f>
        <v>Measurement and Data</v>
      </c>
      <c r="AZ234">
        <f t="array" ref="AZ234">VLOOKUP($A234,[1]New!$A$2:$DE$2108,72,FALSE)</f>
        <v>190</v>
      </c>
      <c r="BD234">
        <f t="array" ref="BD234">IF(VLOOKUP($A234,[1]New!$A$2:$DE$2108,75,FALSE)="High",1,IF(VLOOKUP($A234,[1]New!$A$2:$DE$2108,75,FALSE)="HiAvg",2,IF(VLOOKUP($A234,[1]New!$A$2:$DE$2108,75,FALSE)="Avg",3,IF(VLOOKUP($A234,[1]New!$A$2:$DE$2108,75,FALSE)="LoAvg",4,5))))</f>
        <v>5</v>
      </c>
      <c r="BE234" t="str">
        <f t="array" ref="BE234">IF(VLOOKUP($A234,[1]New!$A$2:$DE$2108,76,FALSE)="","",VLOOKUP($A234,[1]New!$A$2:$DE$2108,76,FALSE))</f>
        <v>Geometry</v>
      </c>
      <c r="BH234">
        <f t="array" ref="BH234">IF(VLOOKUP($A234,[1]New!$A$2:$DE$2108,77,FALSE)="","",VLOOKUP($A234,[1]New!$A$2:$DE$2108,77,FALSE))</f>
        <v>186</v>
      </c>
      <c r="BL234">
        <f t="array" ref="BL234">IF(VLOOKUP($A234,[1]New!$A$2:$DE$2108,80,FALSE)="High",1,IF(VLOOKUP($A234,[1]New!$A$2:$DE$2108,80,FALSE)="HiAvg",2,IF(VLOOKUP($A234,[1]New!$A$2:$DE$2108,80,FALSE)="Avg",3,IF(VLOOKUP($A234,[1]New!$A$2:$DE$2108,80,FALSE)="LoAvg",4,IF(VLOOKUP($A234,[1]New!$A$2:$DE$2108,80,FALSE)="Low",5,"")))))</f>
        <v>5</v>
      </c>
    </row>
    <row r="235" spans="1:64" x14ac:dyDescent="0.2">
      <c r="A235" s="7" t="s">
        <v>358</v>
      </c>
      <c r="B235">
        <v>2015</v>
      </c>
      <c r="C235" t="s">
        <v>2233</v>
      </c>
      <c r="D235" t="str">
        <f t="array" ref="D235">VLOOKUP($A235,[1]New!$A$2:$DE$2108,5,FALSE)</f>
        <v>Reading</v>
      </c>
      <c r="E235">
        <f t="array" ref="E235">VLOOKUP($A235,[1]New!$A$2:$DE$2108,3,FALSE)</f>
        <v>6056111</v>
      </c>
      <c r="F235" t="str">
        <f t="array" ref="F235">VLOOKUP($A235,[1]New!$A$2:$DE$2108,4,FALSE)</f>
        <v>School 1</v>
      </c>
      <c r="H235">
        <f t="array" ref="H235">VLOOKUP($A235,[1]New!$A$2:$DE$2108,3,FALSE)</f>
        <v>6056111</v>
      </c>
      <c r="Q235">
        <f t="array" ref="Q235">VLOOKUP($A235,[1]New!$A$2:$DE$2108,19,FALSE)</f>
        <v>198</v>
      </c>
      <c r="S235">
        <f t="array" ref="S235">VLOOKUP($A235,[1]New!$A$2:$DE$2108,21,FALSE)</f>
        <v>50</v>
      </c>
      <c r="U235">
        <f t="array" ref="U235">IF(S235&gt;=75,1,IF(AND(S235&gt;=50,S235&lt;75),2,IF(AND(S235&gt;=25,S235&lt;50),3,IF(S235&lt;25,4,"NA"))))</f>
        <v>2</v>
      </c>
      <c r="V235" s="8">
        <f t="array" ref="V235">VLOOKUP($A235,[1]New!$A$2:$DE$2108,17,FALSE)</f>
        <v>42262</v>
      </c>
      <c r="AG235" t="str">
        <f t="array" ref="AG235">VLOOKUP($A235,[1]New!$A$2:$DE$2108,61,FALSE)</f>
        <v>Literature</v>
      </c>
      <c r="AJ235">
        <f t="array" ref="AJ235">VLOOKUP($A235,[1]New!$A$2:$DE$2108,62,FALSE)</f>
        <v>204</v>
      </c>
      <c r="AN235">
        <f t="array" ref="AN235">IF(VLOOKUP($A235,[1]New!$A$2:$DE$2108,65,FALSE)="High",1,IF(VLOOKUP($A235,[1]New!$A$2:$DE$2108,65,FALSE)="HiAvg",2,IF(VLOOKUP($A235,[1]New!$A$2:$DE$2108,65,FALSE)="Avg",3,IF(VLOOKUP($A235,[1]New!$A$2:$DE$2108,65,FALSE)="LoAvg",4,5))))</f>
        <v>2</v>
      </c>
      <c r="AO235" t="str">
        <f t="array" ref="AO235">VLOOKUP($A235,[1]New!$A$2:$DE$2108,66,FALSE)</f>
        <v>Informational Text</v>
      </c>
      <c r="AR235">
        <f t="array" ref="AR235">VLOOKUP($A235,[1]New!$A$2:$DE$2108,67,FALSE)</f>
        <v>199</v>
      </c>
      <c r="AV235">
        <f t="array" ref="AV235">IF(VLOOKUP($A235,[1]New!$A$2:$DE$2108,70,FALSE)="High",1,IF(VLOOKUP($A235,[1]New!$A$2:$DE$2108,70,FALSE)="HiAvg",2,IF(VLOOKUP($A235,[1]New!$A$2:$DE$2108,70,FALSE)="Avg",3,IF(VLOOKUP($A235,[1]New!$A$2:$DE$2108,70,FALSE)="LoAvg",4,5))))</f>
        <v>3</v>
      </c>
      <c r="AW235" t="str">
        <f t="array" ref="AW235">VLOOKUP($A235,[1]New!$A$2:$DE$2108,71,FALSE)</f>
        <v>Vocabulary Acquisition and Use</v>
      </c>
      <c r="AZ235">
        <f t="array" ref="AZ235">VLOOKUP($A235,[1]New!$A$2:$DE$2108,72,FALSE)</f>
        <v>189</v>
      </c>
      <c r="BD235">
        <f t="array" ref="BD235">IF(VLOOKUP($A235,[1]New!$A$2:$DE$2108,75,FALSE)="High",1,IF(VLOOKUP($A235,[1]New!$A$2:$DE$2108,75,FALSE)="HiAvg",2,IF(VLOOKUP($A235,[1]New!$A$2:$DE$2108,75,FALSE)="Avg",3,IF(VLOOKUP($A235,[1]New!$A$2:$DE$2108,75,FALSE)="LoAvg",4,5))))</f>
        <v>4</v>
      </c>
      <c r="BE235" t="str">
        <f t="array" ref="BE235">IF(VLOOKUP($A235,[1]New!$A$2:$DE$2108,76,FALSE)="","",VLOOKUP($A235,[1]New!$A$2:$DE$2108,76,FALSE))</f>
        <v/>
      </c>
      <c r="BH235" t="str">
        <f t="array" ref="BH235">IF(VLOOKUP($A235,[1]New!$A$2:$DE$2108,77,FALSE)="","",VLOOKUP($A235,[1]New!$A$2:$DE$2108,77,FALSE))</f>
        <v/>
      </c>
      <c r="BL235" t="str">
        <f t="array" ref="BL235">IF(VLOOKUP($A235,[1]New!$A$2:$DE$2108,80,FALSE)="High",1,IF(VLOOKUP($A235,[1]New!$A$2:$DE$2108,80,FALSE)="HiAvg",2,IF(VLOOKUP($A235,[1]New!$A$2:$DE$2108,80,FALSE)="Avg",3,IF(VLOOKUP($A235,[1]New!$A$2:$DE$2108,80,FALSE)="LoAvg",4,IF(VLOOKUP($A235,[1]New!$A$2:$DE$2108,80,FALSE)="Low",5,"")))))</f>
        <v/>
      </c>
    </row>
    <row r="236" spans="1:64" x14ac:dyDescent="0.2">
      <c r="A236" s="7" t="s">
        <v>359</v>
      </c>
      <c r="B236">
        <v>2015</v>
      </c>
      <c r="C236" t="s">
        <v>2233</v>
      </c>
      <c r="D236" t="str">
        <f t="array" ref="D236">VLOOKUP($A236,[1]New!$A$2:$DE$2108,5,FALSE)</f>
        <v>Language Usage</v>
      </c>
      <c r="E236">
        <f t="array" ref="E236">VLOOKUP($A236,[1]New!$A$2:$DE$2108,3,FALSE)</f>
        <v>6056112</v>
      </c>
      <c r="F236" t="str">
        <f t="array" ref="F236">VLOOKUP($A236,[1]New!$A$2:$DE$2108,4,FALSE)</f>
        <v>School 1</v>
      </c>
      <c r="H236">
        <f t="array" ref="H236">VLOOKUP($A236,[1]New!$A$2:$DE$2108,3,FALSE)</f>
        <v>6056112</v>
      </c>
      <c r="Q236">
        <f t="array" ref="Q236">VLOOKUP($A236,[1]New!$A$2:$DE$2108,19,FALSE)</f>
        <v>197</v>
      </c>
      <c r="S236">
        <f t="array" ref="S236">VLOOKUP($A236,[1]New!$A$2:$DE$2108,21,FALSE)</f>
        <v>45</v>
      </c>
      <c r="U236">
        <f t="array" ref="U236">IF(S236&gt;=75,1,IF(AND(S236&gt;=50,S236&lt;75),2,IF(AND(S236&gt;=25,S236&lt;50),3,IF(S236&lt;25,4,"NA"))))</f>
        <v>3</v>
      </c>
      <c r="V236" s="8">
        <f t="array" ref="V236">VLOOKUP($A236,[1]New!$A$2:$DE$2108,17,FALSE)</f>
        <v>42262</v>
      </c>
      <c r="AG236" t="str">
        <f t="array" ref="AG236">VLOOKUP($A236,[1]New!$A$2:$DE$2108,61,FALSE)</f>
        <v>Writing: Plan, Organize, Develop, Revise, Research</v>
      </c>
      <c r="AJ236">
        <f t="array" ref="AJ236">VLOOKUP($A236,[1]New!$A$2:$DE$2108,62,FALSE)</f>
        <v>188</v>
      </c>
      <c r="AN236">
        <f t="array" ref="AN236">IF(VLOOKUP($A236,[1]New!$A$2:$DE$2108,65,FALSE)="High",1,IF(VLOOKUP($A236,[1]New!$A$2:$DE$2108,65,FALSE)="HiAvg",2,IF(VLOOKUP($A236,[1]New!$A$2:$DE$2108,65,FALSE)="Avg",3,IF(VLOOKUP($A236,[1]New!$A$2:$DE$2108,65,FALSE)="LoAvg",4,5))))</f>
        <v>5</v>
      </c>
      <c r="AO236" t="str">
        <f t="array" ref="AO236">VLOOKUP($A236,[1]New!$A$2:$DE$2108,66,FALSE)</f>
        <v>Language: Understand, Edit for Grammar, Usage</v>
      </c>
      <c r="AR236">
        <f t="array" ref="AR236">VLOOKUP($A236,[1]New!$A$2:$DE$2108,67,FALSE)</f>
        <v>199</v>
      </c>
      <c r="AV236">
        <f t="array" ref="AV236">IF(VLOOKUP($A236,[1]New!$A$2:$DE$2108,70,FALSE)="High",1,IF(VLOOKUP($A236,[1]New!$A$2:$DE$2108,70,FALSE)="HiAvg",2,IF(VLOOKUP($A236,[1]New!$A$2:$DE$2108,70,FALSE)="Avg",3,IF(VLOOKUP($A236,[1]New!$A$2:$DE$2108,70,FALSE)="LoAvg",4,5))))</f>
        <v>3</v>
      </c>
      <c r="AW236" t="str">
        <f t="array" ref="AW236">VLOOKUP($A236,[1]New!$A$2:$DE$2108,71,FALSE)</f>
        <v>Language: Understand, Edit Mechanics</v>
      </c>
      <c r="AZ236">
        <f t="array" ref="AZ236">VLOOKUP($A236,[1]New!$A$2:$DE$2108,72,FALSE)</f>
        <v>203</v>
      </c>
      <c r="BD236">
        <f t="array" ref="BD236">IF(VLOOKUP($A236,[1]New!$A$2:$DE$2108,75,FALSE)="High",1,IF(VLOOKUP($A236,[1]New!$A$2:$DE$2108,75,FALSE)="HiAvg",2,IF(VLOOKUP($A236,[1]New!$A$2:$DE$2108,75,FALSE)="Avg",3,IF(VLOOKUP($A236,[1]New!$A$2:$DE$2108,75,FALSE)="LoAvg",4,5))))</f>
        <v>3</v>
      </c>
      <c r="BE236" t="str">
        <f t="array" ref="BE236">IF(VLOOKUP($A236,[1]New!$A$2:$DE$2108,76,FALSE)="","",VLOOKUP($A236,[1]New!$A$2:$DE$2108,76,FALSE))</f>
        <v/>
      </c>
      <c r="BH236" t="str">
        <f t="array" ref="BH236">IF(VLOOKUP($A236,[1]New!$A$2:$DE$2108,77,FALSE)="","",VLOOKUP($A236,[1]New!$A$2:$DE$2108,77,FALSE))</f>
        <v/>
      </c>
      <c r="BL236" t="str">
        <f t="array" ref="BL236">IF(VLOOKUP($A236,[1]New!$A$2:$DE$2108,80,FALSE)="High",1,IF(VLOOKUP($A236,[1]New!$A$2:$DE$2108,80,FALSE)="HiAvg",2,IF(VLOOKUP($A236,[1]New!$A$2:$DE$2108,80,FALSE)="Avg",3,IF(VLOOKUP($A236,[1]New!$A$2:$DE$2108,80,FALSE)="LoAvg",4,IF(VLOOKUP($A236,[1]New!$A$2:$DE$2108,80,FALSE)="Low",5,"")))))</f>
        <v/>
      </c>
    </row>
    <row r="237" spans="1:64" x14ac:dyDescent="0.2">
      <c r="A237" s="7" t="s">
        <v>360</v>
      </c>
      <c r="B237">
        <v>2015</v>
      </c>
      <c r="C237" t="s">
        <v>2233</v>
      </c>
      <c r="D237" t="str">
        <f t="array" ref="D237">VLOOKUP($A237,[1]New!$A$2:$DE$2108,5,FALSE)</f>
        <v>Language Usage</v>
      </c>
      <c r="E237">
        <f t="array" ref="E237">VLOOKUP($A237,[1]New!$A$2:$DE$2108,3,FALSE)</f>
        <v>6056112</v>
      </c>
      <c r="F237" t="str">
        <f t="array" ref="F237">VLOOKUP($A237,[1]New!$A$2:$DE$2108,4,FALSE)</f>
        <v>School 1</v>
      </c>
      <c r="H237">
        <f t="array" ref="H237">VLOOKUP($A237,[1]New!$A$2:$DE$2108,3,FALSE)</f>
        <v>6056112</v>
      </c>
      <c r="Q237">
        <f t="array" ref="Q237">VLOOKUP($A237,[1]New!$A$2:$DE$2108,19,FALSE)</f>
        <v>186</v>
      </c>
      <c r="S237">
        <f t="array" ref="S237">VLOOKUP($A237,[1]New!$A$2:$DE$2108,21,FALSE)</f>
        <v>19</v>
      </c>
      <c r="U237">
        <f t="array" ref="U237">IF(S237&gt;=75,1,IF(AND(S237&gt;=50,S237&lt;75),2,IF(AND(S237&gt;=25,S237&lt;50),3,IF(S237&lt;25,4,"NA"))))</f>
        <v>4</v>
      </c>
      <c r="V237" s="8">
        <f t="array" ref="V237">VLOOKUP($A237,[1]New!$A$2:$DE$2108,17,FALSE)</f>
        <v>42272</v>
      </c>
      <c r="AG237" t="str">
        <f t="array" ref="AG237">VLOOKUP($A237,[1]New!$A$2:$DE$2108,61,FALSE)</f>
        <v>Writing: Plan, Organize, Develop, Revise, Research</v>
      </c>
      <c r="AJ237">
        <f t="array" ref="AJ237">VLOOKUP($A237,[1]New!$A$2:$DE$2108,62,FALSE)</f>
        <v>180</v>
      </c>
      <c r="AN237">
        <f t="array" ref="AN237">IF(VLOOKUP($A237,[1]New!$A$2:$DE$2108,65,FALSE)="High",1,IF(VLOOKUP($A237,[1]New!$A$2:$DE$2108,65,FALSE)="HiAvg",2,IF(VLOOKUP($A237,[1]New!$A$2:$DE$2108,65,FALSE)="Avg",3,IF(VLOOKUP($A237,[1]New!$A$2:$DE$2108,65,FALSE)="LoAvg",4,5))))</f>
        <v>5</v>
      </c>
      <c r="AO237" t="str">
        <f t="array" ref="AO237">VLOOKUP($A237,[1]New!$A$2:$DE$2108,66,FALSE)</f>
        <v>Language: Understand, Edit for Grammar, Usage</v>
      </c>
      <c r="AR237">
        <f t="array" ref="AR237">VLOOKUP($A237,[1]New!$A$2:$DE$2108,67,FALSE)</f>
        <v>187</v>
      </c>
      <c r="AV237">
        <f t="array" ref="AV237">IF(VLOOKUP($A237,[1]New!$A$2:$DE$2108,70,FALSE)="High",1,IF(VLOOKUP($A237,[1]New!$A$2:$DE$2108,70,FALSE)="HiAvg",2,IF(VLOOKUP($A237,[1]New!$A$2:$DE$2108,70,FALSE)="Avg",3,IF(VLOOKUP($A237,[1]New!$A$2:$DE$2108,70,FALSE)="LoAvg",4,5))))</f>
        <v>5</v>
      </c>
      <c r="AW237" t="str">
        <f t="array" ref="AW237">VLOOKUP($A237,[1]New!$A$2:$DE$2108,71,FALSE)</f>
        <v>Language: Understand, Edit Mechanics</v>
      </c>
      <c r="AZ237">
        <f t="array" ref="AZ237">VLOOKUP($A237,[1]New!$A$2:$DE$2108,72,FALSE)</f>
        <v>190</v>
      </c>
      <c r="BD237">
        <f t="array" ref="BD237">IF(VLOOKUP($A237,[1]New!$A$2:$DE$2108,75,FALSE)="High",1,IF(VLOOKUP($A237,[1]New!$A$2:$DE$2108,75,FALSE)="HiAvg",2,IF(VLOOKUP($A237,[1]New!$A$2:$DE$2108,75,FALSE)="Avg",3,IF(VLOOKUP($A237,[1]New!$A$2:$DE$2108,75,FALSE)="LoAvg",4,5))))</f>
        <v>4</v>
      </c>
      <c r="BE237" t="str">
        <f t="array" ref="BE237">IF(VLOOKUP($A237,[1]New!$A$2:$DE$2108,76,FALSE)="","",VLOOKUP($A237,[1]New!$A$2:$DE$2108,76,FALSE))</f>
        <v/>
      </c>
      <c r="BH237" t="str">
        <f t="array" ref="BH237">IF(VLOOKUP($A237,[1]New!$A$2:$DE$2108,77,FALSE)="","",VLOOKUP($A237,[1]New!$A$2:$DE$2108,77,FALSE))</f>
        <v/>
      </c>
      <c r="BL237" t="str">
        <f t="array" ref="BL237">IF(VLOOKUP($A237,[1]New!$A$2:$DE$2108,80,FALSE)="High",1,IF(VLOOKUP($A237,[1]New!$A$2:$DE$2108,80,FALSE)="HiAvg",2,IF(VLOOKUP($A237,[1]New!$A$2:$DE$2108,80,FALSE)="Avg",3,IF(VLOOKUP($A237,[1]New!$A$2:$DE$2108,80,FALSE)="LoAvg",4,IF(VLOOKUP($A237,[1]New!$A$2:$DE$2108,80,FALSE)="Low",5,"")))))</f>
        <v/>
      </c>
    </row>
    <row r="238" spans="1:64" x14ac:dyDescent="0.2">
      <c r="A238" s="7" t="s">
        <v>361</v>
      </c>
      <c r="B238">
        <v>2015</v>
      </c>
      <c r="C238" t="s">
        <v>2233</v>
      </c>
      <c r="D238" t="str">
        <f t="array" ref="D238">VLOOKUP($A238,[1]New!$A$2:$DE$2108,5,FALSE)</f>
        <v>Mathematics</v>
      </c>
      <c r="E238">
        <f t="array" ref="E238">VLOOKUP($A238,[1]New!$A$2:$DE$2108,3,FALSE)</f>
        <v>6056112</v>
      </c>
      <c r="F238" t="str">
        <f t="array" ref="F238">VLOOKUP($A238,[1]New!$A$2:$DE$2108,4,FALSE)</f>
        <v>School 1</v>
      </c>
      <c r="H238">
        <f t="array" ref="H238">VLOOKUP($A238,[1]New!$A$2:$DE$2108,3,FALSE)</f>
        <v>6056112</v>
      </c>
      <c r="Q238">
        <f t="array" ref="Q238">VLOOKUP($A238,[1]New!$A$2:$DE$2108,19,FALSE)</f>
        <v>194</v>
      </c>
      <c r="S238">
        <f t="array" ref="S238">VLOOKUP($A238,[1]New!$A$2:$DE$2108,21,FALSE)</f>
        <v>28</v>
      </c>
      <c r="U238">
        <f t="array" ref="U238">IF(S238&gt;=75,1,IF(AND(S238&gt;=50,S238&lt;75),2,IF(AND(S238&gt;=25,S238&lt;50),3,IF(S238&lt;25,4,"NA"))))</f>
        <v>3</v>
      </c>
      <c r="V238" s="8">
        <f t="array" ref="V238">VLOOKUP($A238,[1]New!$A$2:$DE$2108,17,FALSE)</f>
        <v>42269</v>
      </c>
      <c r="AG238" t="str">
        <f t="array" ref="AG238">VLOOKUP($A238,[1]New!$A$2:$DE$2108,61,FALSE)</f>
        <v>Operations and Algebraic Thinking</v>
      </c>
      <c r="AJ238">
        <f t="array" ref="AJ238">VLOOKUP($A238,[1]New!$A$2:$DE$2108,62,FALSE)</f>
        <v>197</v>
      </c>
      <c r="AN238">
        <f t="array" ref="AN238">IF(VLOOKUP($A238,[1]New!$A$2:$DE$2108,65,FALSE)="High",1,IF(VLOOKUP($A238,[1]New!$A$2:$DE$2108,65,FALSE)="HiAvg",2,IF(VLOOKUP($A238,[1]New!$A$2:$DE$2108,65,FALSE)="Avg",3,IF(VLOOKUP($A238,[1]New!$A$2:$DE$2108,65,FALSE)="LoAvg",4,5))))</f>
        <v>4</v>
      </c>
      <c r="AO238" t="str">
        <f t="array" ref="AO238">VLOOKUP($A238,[1]New!$A$2:$DE$2108,66,FALSE)</f>
        <v>Number and Operations</v>
      </c>
      <c r="AR238">
        <f t="array" ref="AR238">VLOOKUP($A238,[1]New!$A$2:$DE$2108,67,FALSE)</f>
        <v>194</v>
      </c>
      <c r="AV238">
        <f t="array" ref="AV238">IF(VLOOKUP($A238,[1]New!$A$2:$DE$2108,70,FALSE)="High",1,IF(VLOOKUP($A238,[1]New!$A$2:$DE$2108,70,FALSE)="HiAvg",2,IF(VLOOKUP($A238,[1]New!$A$2:$DE$2108,70,FALSE)="Avg",3,IF(VLOOKUP($A238,[1]New!$A$2:$DE$2108,70,FALSE)="LoAvg",4,5))))</f>
        <v>4</v>
      </c>
      <c r="AW238" t="str">
        <f t="array" ref="AW238">VLOOKUP($A238,[1]New!$A$2:$DE$2108,71,FALSE)</f>
        <v>Measurement and Data</v>
      </c>
      <c r="AZ238">
        <f t="array" ref="AZ238">VLOOKUP($A238,[1]New!$A$2:$DE$2108,72,FALSE)</f>
        <v>192</v>
      </c>
      <c r="BD238">
        <f t="array" ref="BD238">IF(VLOOKUP($A238,[1]New!$A$2:$DE$2108,75,FALSE)="High",1,IF(VLOOKUP($A238,[1]New!$A$2:$DE$2108,75,FALSE)="HiAvg",2,IF(VLOOKUP($A238,[1]New!$A$2:$DE$2108,75,FALSE)="Avg",3,IF(VLOOKUP($A238,[1]New!$A$2:$DE$2108,75,FALSE)="LoAvg",4,5))))</f>
        <v>5</v>
      </c>
      <c r="BE238" t="str">
        <f t="array" ref="BE238">IF(VLOOKUP($A238,[1]New!$A$2:$DE$2108,76,FALSE)="","",VLOOKUP($A238,[1]New!$A$2:$DE$2108,76,FALSE))</f>
        <v>Geometry</v>
      </c>
      <c r="BH238">
        <f t="array" ref="BH238">IF(VLOOKUP($A238,[1]New!$A$2:$DE$2108,77,FALSE)="","",VLOOKUP($A238,[1]New!$A$2:$DE$2108,77,FALSE))</f>
        <v>193</v>
      </c>
      <c r="BL238">
        <f t="array" ref="BL238">IF(VLOOKUP($A238,[1]New!$A$2:$DE$2108,80,FALSE)="High",1,IF(VLOOKUP($A238,[1]New!$A$2:$DE$2108,80,FALSE)="HiAvg",2,IF(VLOOKUP($A238,[1]New!$A$2:$DE$2108,80,FALSE)="Avg",3,IF(VLOOKUP($A238,[1]New!$A$2:$DE$2108,80,FALSE)="LoAvg",4,IF(VLOOKUP($A238,[1]New!$A$2:$DE$2108,80,FALSE)="Low",5,"")))))</f>
        <v>4</v>
      </c>
    </row>
    <row r="239" spans="1:64" x14ac:dyDescent="0.2">
      <c r="A239" s="7" t="s">
        <v>362</v>
      </c>
      <c r="B239">
        <v>2015</v>
      </c>
      <c r="C239" t="s">
        <v>2233</v>
      </c>
      <c r="D239" t="str">
        <f t="array" ref="D239">VLOOKUP($A239,[1]New!$A$2:$DE$2108,5,FALSE)</f>
        <v>Reading</v>
      </c>
      <c r="E239">
        <f t="array" ref="E239">VLOOKUP($A239,[1]New!$A$2:$DE$2108,3,FALSE)</f>
        <v>6056112</v>
      </c>
      <c r="F239" t="str">
        <f t="array" ref="F239">VLOOKUP($A239,[1]New!$A$2:$DE$2108,4,FALSE)</f>
        <v>School 1</v>
      </c>
      <c r="H239">
        <f t="array" ref="H239">VLOOKUP($A239,[1]New!$A$2:$DE$2108,3,FALSE)</f>
        <v>6056112</v>
      </c>
      <c r="Q239">
        <f t="array" ref="Q239">VLOOKUP($A239,[1]New!$A$2:$DE$2108,19,FALSE)</f>
        <v>186</v>
      </c>
      <c r="S239">
        <f t="array" ref="S239">VLOOKUP($A239,[1]New!$A$2:$DE$2108,21,FALSE)</f>
        <v>22</v>
      </c>
      <c r="U239">
        <f t="array" ref="U239">IF(S239&gt;=75,1,IF(AND(S239&gt;=50,S239&lt;75),2,IF(AND(S239&gt;=25,S239&lt;50),3,IF(S239&lt;25,4,"NA"))))</f>
        <v>4</v>
      </c>
      <c r="V239" s="8">
        <f t="array" ref="V239">VLOOKUP($A239,[1]New!$A$2:$DE$2108,17,FALSE)</f>
        <v>42256</v>
      </c>
      <c r="AG239" t="str">
        <f t="array" ref="AG239">VLOOKUP($A239,[1]New!$A$2:$DE$2108,61,FALSE)</f>
        <v>Literature</v>
      </c>
      <c r="AJ239">
        <f t="array" ref="AJ239">VLOOKUP($A239,[1]New!$A$2:$DE$2108,62,FALSE)</f>
        <v>189</v>
      </c>
      <c r="AN239">
        <f t="array" ref="AN239">IF(VLOOKUP($A239,[1]New!$A$2:$DE$2108,65,FALSE)="High",1,IF(VLOOKUP($A239,[1]New!$A$2:$DE$2108,65,FALSE)="HiAvg",2,IF(VLOOKUP($A239,[1]New!$A$2:$DE$2108,65,FALSE)="Avg",3,IF(VLOOKUP($A239,[1]New!$A$2:$DE$2108,65,FALSE)="LoAvg",4,5))))</f>
        <v>4</v>
      </c>
      <c r="AO239" t="str">
        <f t="array" ref="AO239">VLOOKUP($A239,[1]New!$A$2:$DE$2108,66,FALSE)</f>
        <v>Informational Text</v>
      </c>
      <c r="AR239">
        <f t="array" ref="AR239">VLOOKUP($A239,[1]New!$A$2:$DE$2108,67,FALSE)</f>
        <v>187</v>
      </c>
      <c r="AV239">
        <f t="array" ref="AV239">IF(VLOOKUP($A239,[1]New!$A$2:$DE$2108,70,FALSE)="High",1,IF(VLOOKUP($A239,[1]New!$A$2:$DE$2108,70,FALSE)="HiAvg",2,IF(VLOOKUP($A239,[1]New!$A$2:$DE$2108,70,FALSE)="Avg",3,IF(VLOOKUP($A239,[1]New!$A$2:$DE$2108,70,FALSE)="LoAvg",4,5))))</f>
        <v>5</v>
      </c>
      <c r="AW239" t="str">
        <f t="array" ref="AW239">VLOOKUP($A239,[1]New!$A$2:$DE$2108,71,FALSE)</f>
        <v>Vocabulary Acquisition and Use</v>
      </c>
      <c r="AZ239">
        <f t="array" ref="AZ239">VLOOKUP($A239,[1]New!$A$2:$DE$2108,72,FALSE)</f>
        <v>181</v>
      </c>
      <c r="BD239">
        <f t="array" ref="BD239">IF(VLOOKUP($A239,[1]New!$A$2:$DE$2108,75,FALSE)="High",1,IF(VLOOKUP($A239,[1]New!$A$2:$DE$2108,75,FALSE)="HiAvg",2,IF(VLOOKUP($A239,[1]New!$A$2:$DE$2108,75,FALSE)="Avg",3,IF(VLOOKUP($A239,[1]New!$A$2:$DE$2108,75,FALSE)="LoAvg",4,5))))</f>
        <v>5</v>
      </c>
      <c r="BE239" t="str">
        <f t="array" ref="BE239">IF(VLOOKUP($A239,[1]New!$A$2:$DE$2108,76,FALSE)="","",VLOOKUP($A239,[1]New!$A$2:$DE$2108,76,FALSE))</f>
        <v/>
      </c>
      <c r="BH239" t="str">
        <f t="array" ref="BH239">IF(VLOOKUP($A239,[1]New!$A$2:$DE$2108,77,FALSE)="","",VLOOKUP($A239,[1]New!$A$2:$DE$2108,77,FALSE))</f>
        <v/>
      </c>
      <c r="BL239" t="str">
        <f t="array" ref="BL239">IF(VLOOKUP($A239,[1]New!$A$2:$DE$2108,80,FALSE)="High",1,IF(VLOOKUP($A239,[1]New!$A$2:$DE$2108,80,FALSE)="HiAvg",2,IF(VLOOKUP($A239,[1]New!$A$2:$DE$2108,80,FALSE)="Avg",3,IF(VLOOKUP($A239,[1]New!$A$2:$DE$2108,80,FALSE)="LoAvg",4,IF(VLOOKUP($A239,[1]New!$A$2:$DE$2108,80,FALSE)="Low",5,"")))))</f>
        <v/>
      </c>
    </row>
    <row r="240" spans="1:64" x14ac:dyDescent="0.2">
      <c r="A240" s="7" t="s">
        <v>363</v>
      </c>
      <c r="B240">
        <v>2015</v>
      </c>
      <c r="C240" t="s">
        <v>2233</v>
      </c>
      <c r="D240" t="str">
        <f t="array" ref="D240">VLOOKUP($A240,[1]New!$A$2:$DE$2108,5,FALSE)</f>
        <v>Language Usage</v>
      </c>
      <c r="E240">
        <f t="array" ref="E240">VLOOKUP($A240,[1]New!$A$2:$DE$2108,3,FALSE)</f>
        <v>6056113</v>
      </c>
      <c r="F240" t="str">
        <f t="array" ref="F240">VLOOKUP($A240,[1]New!$A$2:$DE$2108,4,FALSE)</f>
        <v>School 1</v>
      </c>
      <c r="H240">
        <f t="array" ref="H240">VLOOKUP($A240,[1]New!$A$2:$DE$2108,3,FALSE)</f>
        <v>6056113</v>
      </c>
      <c r="Q240">
        <f t="array" ref="Q240">VLOOKUP($A240,[1]New!$A$2:$DE$2108,19,FALSE)</f>
        <v>179</v>
      </c>
      <c r="S240">
        <f t="array" ref="S240">VLOOKUP($A240,[1]New!$A$2:$DE$2108,21,FALSE)</f>
        <v>25</v>
      </c>
      <c r="U240">
        <f t="array" ref="U240">IF(S240&gt;=75,1,IF(AND(S240&gt;=50,S240&lt;75),2,IF(AND(S240&gt;=25,S240&lt;50),3,IF(S240&lt;25,4,"NA"))))</f>
        <v>3</v>
      </c>
      <c r="V240" s="8">
        <f t="array" ref="V240">VLOOKUP($A240,[1]New!$A$2:$DE$2108,17,FALSE)</f>
        <v>42261</v>
      </c>
      <c r="AG240" t="str">
        <f t="array" ref="AG240">VLOOKUP($A240,[1]New!$A$2:$DE$2108,61,FALSE)</f>
        <v>Writing: Plan, Organize, Develop, Revise, Research</v>
      </c>
      <c r="AJ240">
        <f t="array" ref="AJ240">VLOOKUP($A240,[1]New!$A$2:$DE$2108,62,FALSE)</f>
        <v>178</v>
      </c>
      <c r="AN240">
        <f t="array" ref="AN240">IF(VLOOKUP($A240,[1]New!$A$2:$DE$2108,65,FALSE)="High",1,IF(VLOOKUP($A240,[1]New!$A$2:$DE$2108,65,FALSE)="HiAvg",2,IF(VLOOKUP($A240,[1]New!$A$2:$DE$2108,65,FALSE)="Avg",3,IF(VLOOKUP($A240,[1]New!$A$2:$DE$2108,65,FALSE)="LoAvg",4,5))))</f>
        <v>5</v>
      </c>
      <c r="AO240" t="str">
        <f t="array" ref="AO240">VLOOKUP($A240,[1]New!$A$2:$DE$2108,66,FALSE)</f>
        <v>Language: Understand, Edit for Grammar, Usage</v>
      </c>
      <c r="AR240">
        <f t="array" ref="AR240">VLOOKUP($A240,[1]New!$A$2:$DE$2108,67,FALSE)</f>
        <v>178</v>
      </c>
      <c r="AV240">
        <f t="array" ref="AV240">IF(VLOOKUP($A240,[1]New!$A$2:$DE$2108,70,FALSE)="High",1,IF(VLOOKUP($A240,[1]New!$A$2:$DE$2108,70,FALSE)="HiAvg",2,IF(VLOOKUP($A240,[1]New!$A$2:$DE$2108,70,FALSE)="Avg",3,IF(VLOOKUP($A240,[1]New!$A$2:$DE$2108,70,FALSE)="LoAvg",4,5))))</f>
        <v>5</v>
      </c>
      <c r="AW240" t="str">
        <f t="array" ref="AW240">VLOOKUP($A240,[1]New!$A$2:$DE$2108,71,FALSE)</f>
        <v>Language: Understand, Edit Mechanics</v>
      </c>
      <c r="AZ240">
        <f t="array" ref="AZ240">VLOOKUP($A240,[1]New!$A$2:$DE$2108,72,FALSE)</f>
        <v>182</v>
      </c>
      <c r="BD240">
        <f t="array" ref="BD240">IF(VLOOKUP($A240,[1]New!$A$2:$DE$2108,75,FALSE)="High",1,IF(VLOOKUP($A240,[1]New!$A$2:$DE$2108,75,FALSE)="HiAvg",2,IF(VLOOKUP($A240,[1]New!$A$2:$DE$2108,75,FALSE)="Avg",3,IF(VLOOKUP($A240,[1]New!$A$2:$DE$2108,75,FALSE)="LoAvg",4,5))))</f>
        <v>4</v>
      </c>
      <c r="BE240" t="str">
        <f t="array" ref="BE240">IF(VLOOKUP($A240,[1]New!$A$2:$DE$2108,76,FALSE)="","",VLOOKUP($A240,[1]New!$A$2:$DE$2108,76,FALSE))</f>
        <v/>
      </c>
      <c r="BH240" t="str">
        <f t="array" ref="BH240">IF(VLOOKUP($A240,[1]New!$A$2:$DE$2108,77,FALSE)="","",VLOOKUP($A240,[1]New!$A$2:$DE$2108,77,FALSE))</f>
        <v/>
      </c>
      <c r="BL240" t="str">
        <f t="array" ref="BL240">IF(VLOOKUP($A240,[1]New!$A$2:$DE$2108,80,FALSE)="High",1,IF(VLOOKUP($A240,[1]New!$A$2:$DE$2108,80,FALSE)="HiAvg",2,IF(VLOOKUP($A240,[1]New!$A$2:$DE$2108,80,FALSE)="Avg",3,IF(VLOOKUP($A240,[1]New!$A$2:$DE$2108,80,FALSE)="LoAvg",4,IF(VLOOKUP($A240,[1]New!$A$2:$DE$2108,80,FALSE)="Low",5,"")))))</f>
        <v/>
      </c>
    </row>
    <row r="241" spans="1:64" x14ac:dyDescent="0.2">
      <c r="A241" s="7" t="s">
        <v>364</v>
      </c>
      <c r="B241">
        <v>2015</v>
      </c>
      <c r="C241" t="s">
        <v>2233</v>
      </c>
      <c r="D241" t="str">
        <f t="array" ref="D241">VLOOKUP($A241,[1]New!$A$2:$DE$2108,5,FALSE)</f>
        <v>Mathematics</v>
      </c>
      <c r="E241">
        <f t="array" ref="E241">VLOOKUP($A241,[1]New!$A$2:$DE$2108,3,FALSE)</f>
        <v>6056113</v>
      </c>
      <c r="F241" t="str">
        <f t="array" ref="F241">VLOOKUP($A241,[1]New!$A$2:$DE$2108,4,FALSE)</f>
        <v>School 1</v>
      </c>
      <c r="H241">
        <f t="array" ref="H241">VLOOKUP($A241,[1]New!$A$2:$DE$2108,3,FALSE)</f>
        <v>6056113</v>
      </c>
      <c r="Q241">
        <f t="array" ref="Q241">VLOOKUP($A241,[1]New!$A$2:$DE$2108,19,FALSE)</f>
        <v>181</v>
      </c>
      <c r="S241">
        <f t="array" ref="S241">VLOOKUP($A241,[1]New!$A$2:$DE$2108,21,FALSE)</f>
        <v>24</v>
      </c>
      <c r="U241">
        <f t="array" ref="U241">IF(S241&gt;=75,1,IF(AND(S241&gt;=50,S241&lt;75),2,IF(AND(S241&gt;=25,S241&lt;50),3,IF(S241&lt;25,4,"NA"))))</f>
        <v>4</v>
      </c>
      <c r="V241" s="8">
        <f t="array" ref="V241">VLOOKUP($A241,[1]New!$A$2:$DE$2108,17,FALSE)</f>
        <v>42268</v>
      </c>
      <c r="AG241" t="str">
        <f t="array" ref="AG241">VLOOKUP($A241,[1]New!$A$2:$DE$2108,61,FALSE)</f>
        <v>Operations and Algebraic Thinking</v>
      </c>
      <c r="AJ241">
        <f t="array" ref="AJ241">VLOOKUP($A241,[1]New!$A$2:$DE$2108,62,FALSE)</f>
        <v>175</v>
      </c>
      <c r="AN241">
        <f t="array" ref="AN241">IF(VLOOKUP($A241,[1]New!$A$2:$DE$2108,65,FALSE)="High",1,IF(VLOOKUP($A241,[1]New!$A$2:$DE$2108,65,FALSE)="HiAvg",2,IF(VLOOKUP($A241,[1]New!$A$2:$DE$2108,65,FALSE)="Avg",3,IF(VLOOKUP($A241,[1]New!$A$2:$DE$2108,65,FALSE)="LoAvg",4,5))))</f>
        <v>5</v>
      </c>
      <c r="AO241" t="str">
        <f t="array" ref="AO241">VLOOKUP($A241,[1]New!$A$2:$DE$2108,66,FALSE)</f>
        <v>Number and Operations</v>
      </c>
      <c r="AR241">
        <f t="array" ref="AR241">VLOOKUP($A241,[1]New!$A$2:$DE$2108,67,FALSE)</f>
        <v>185</v>
      </c>
      <c r="AV241">
        <f t="array" ref="AV241">IF(VLOOKUP($A241,[1]New!$A$2:$DE$2108,70,FALSE)="High",1,IF(VLOOKUP($A241,[1]New!$A$2:$DE$2108,70,FALSE)="HiAvg",2,IF(VLOOKUP($A241,[1]New!$A$2:$DE$2108,70,FALSE)="Avg",3,IF(VLOOKUP($A241,[1]New!$A$2:$DE$2108,70,FALSE)="LoAvg",4,5))))</f>
        <v>4</v>
      </c>
      <c r="AW241" t="str">
        <f t="array" ref="AW241">VLOOKUP($A241,[1]New!$A$2:$DE$2108,71,FALSE)</f>
        <v>Measurement and Data</v>
      </c>
      <c r="AZ241">
        <f t="array" ref="AZ241">VLOOKUP($A241,[1]New!$A$2:$DE$2108,72,FALSE)</f>
        <v>189</v>
      </c>
      <c r="BD241">
        <f t="array" ref="BD241">IF(VLOOKUP($A241,[1]New!$A$2:$DE$2108,75,FALSE)="High",1,IF(VLOOKUP($A241,[1]New!$A$2:$DE$2108,75,FALSE)="HiAvg",2,IF(VLOOKUP($A241,[1]New!$A$2:$DE$2108,75,FALSE)="Avg",3,IF(VLOOKUP($A241,[1]New!$A$2:$DE$2108,75,FALSE)="LoAvg",4,5))))</f>
        <v>4</v>
      </c>
      <c r="BE241" t="str">
        <f t="array" ref="BE241">IF(VLOOKUP($A241,[1]New!$A$2:$DE$2108,76,FALSE)="","",VLOOKUP($A241,[1]New!$A$2:$DE$2108,76,FALSE))</f>
        <v>Geometry</v>
      </c>
      <c r="BH241">
        <f t="array" ref="BH241">IF(VLOOKUP($A241,[1]New!$A$2:$DE$2108,77,FALSE)="","",VLOOKUP($A241,[1]New!$A$2:$DE$2108,77,FALSE))</f>
        <v>177</v>
      </c>
      <c r="BL241">
        <f t="array" ref="BL241">IF(VLOOKUP($A241,[1]New!$A$2:$DE$2108,80,FALSE)="High",1,IF(VLOOKUP($A241,[1]New!$A$2:$DE$2108,80,FALSE)="HiAvg",2,IF(VLOOKUP($A241,[1]New!$A$2:$DE$2108,80,FALSE)="Avg",3,IF(VLOOKUP($A241,[1]New!$A$2:$DE$2108,80,FALSE)="LoAvg",4,IF(VLOOKUP($A241,[1]New!$A$2:$DE$2108,80,FALSE)="Low",5,"")))))</f>
        <v>5</v>
      </c>
    </row>
    <row r="242" spans="1:64" x14ac:dyDescent="0.2">
      <c r="A242" s="7" t="s">
        <v>365</v>
      </c>
      <c r="B242">
        <v>2015</v>
      </c>
      <c r="C242" t="s">
        <v>2233</v>
      </c>
      <c r="D242" t="str">
        <f t="array" ref="D242">VLOOKUP($A242,[1]New!$A$2:$DE$2108,5,FALSE)</f>
        <v>Reading</v>
      </c>
      <c r="E242">
        <f t="array" ref="E242">VLOOKUP($A242,[1]New!$A$2:$DE$2108,3,FALSE)</f>
        <v>6056113</v>
      </c>
      <c r="F242" t="str">
        <f t="array" ref="F242">VLOOKUP($A242,[1]New!$A$2:$DE$2108,4,FALSE)</f>
        <v>School 1</v>
      </c>
      <c r="H242">
        <f t="array" ref="H242">VLOOKUP($A242,[1]New!$A$2:$DE$2108,3,FALSE)</f>
        <v>6056113</v>
      </c>
      <c r="Q242">
        <f t="array" ref="Q242">VLOOKUP($A242,[1]New!$A$2:$DE$2108,19,FALSE)</f>
        <v>186</v>
      </c>
      <c r="S242">
        <f t="array" ref="S242">VLOOKUP($A242,[1]New!$A$2:$DE$2108,21,FALSE)</f>
        <v>44</v>
      </c>
      <c r="U242">
        <f t="array" ref="U242">IF(S242&gt;=75,1,IF(AND(S242&gt;=50,S242&lt;75),2,IF(AND(S242&gt;=25,S242&lt;50),3,IF(S242&lt;25,4,"NA"))))</f>
        <v>3</v>
      </c>
      <c r="V242" s="8">
        <f t="array" ref="V242">VLOOKUP($A242,[1]New!$A$2:$DE$2108,17,FALSE)</f>
        <v>42255</v>
      </c>
      <c r="AG242" t="str">
        <f t="array" ref="AG242">VLOOKUP($A242,[1]New!$A$2:$DE$2108,61,FALSE)</f>
        <v>Literature</v>
      </c>
      <c r="AJ242">
        <f t="array" ref="AJ242">VLOOKUP($A242,[1]New!$A$2:$DE$2108,62,FALSE)</f>
        <v>198</v>
      </c>
      <c r="AN242">
        <f t="array" ref="AN242">IF(VLOOKUP($A242,[1]New!$A$2:$DE$2108,65,FALSE)="High",1,IF(VLOOKUP($A242,[1]New!$A$2:$DE$2108,65,FALSE)="HiAvg",2,IF(VLOOKUP($A242,[1]New!$A$2:$DE$2108,65,FALSE)="Avg",3,IF(VLOOKUP($A242,[1]New!$A$2:$DE$2108,65,FALSE)="LoAvg",4,5))))</f>
        <v>2</v>
      </c>
      <c r="AO242" t="str">
        <f t="array" ref="AO242">VLOOKUP($A242,[1]New!$A$2:$DE$2108,66,FALSE)</f>
        <v>Informational Text</v>
      </c>
      <c r="AR242">
        <f t="array" ref="AR242">VLOOKUP($A242,[1]New!$A$2:$DE$2108,67,FALSE)</f>
        <v>188</v>
      </c>
      <c r="AV242">
        <f t="array" ref="AV242">IF(VLOOKUP($A242,[1]New!$A$2:$DE$2108,70,FALSE)="High",1,IF(VLOOKUP($A242,[1]New!$A$2:$DE$2108,70,FALSE)="HiAvg",2,IF(VLOOKUP($A242,[1]New!$A$2:$DE$2108,70,FALSE)="Avg",3,IF(VLOOKUP($A242,[1]New!$A$2:$DE$2108,70,FALSE)="LoAvg",4,5))))</f>
        <v>3</v>
      </c>
      <c r="AW242" t="str">
        <f t="array" ref="AW242">VLOOKUP($A242,[1]New!$A$2:$DE$2108,71,FALSE)</f>
        <v>Vocabulary Acquisition and Use</v>
      </c>
      <c r="AZ242">
        <f t="array" ref="AZ242">VLOOKUP($A242,[1]New!$A$2:$DE$2108,72,FALSE)</f>
        <v>172</v>
      </c>
      <c r="BD242">
        <f t="array" ref="BD242">IF(VLOOKUP($A242,[1]New!$A$2:$DE$2108,75,FALSE)="High",1,IF(VLOOKUP($A242,[1]New!$A$2:$DE$2108,75,FALSE)="HiAvg",2,IF(VLOOKUP($A242,[1]New!$A$2:$DE$2108,75,FALSE)="Avg",3,IF(VLOOKUP($A242,[1]New!$A$2:$DE$2108,75,FALSE)="LoAvg",4,5))))</f>
        <v>5</v>
      </c>
      <c r="BE242" t="str">
        <f t="array" ref="BE242">IF(VLOOKUP($A242,[1]New!$A$2:$DE$2108,76,FALSE)="","",VLOOKUP($A242,[1]New!$A$2:$DE$2108,76,FALSE))</f>
        <v/>
      </c>
      <c r="BH242" t="str">
        <f t="array" ref="BH242">IF(VLOOKUP($A242,[1]New!$A$2:$DE$2108,77,FALSE)="","",VLOOKUP($A242,[1]New!$A$2:$DE$2108,77,FALSE))</f>
        <v/>
      </c>
      <c r="BL242" t="str">
        <f t="array" ref="BL242">IF(VLOOKUP($A242,[1]New!$A$2:$DE$2108,80,FALSE)="High",1,IF(VLOOKUP($A242,[1]New!$A$2:$DE$2108,80,FALSE)="HiAvg",2,IF(VLOOKUP($A242,[1]New!$A$2:$DE$2108,80,FALSE)="Avg",3,IF(VLOOKUP($A242,[1]New!$A$2:$DE$2108,80,FALSE)="LoAvg",4,IF(VLOOKUP($A242,[1]New!$A$2:$DE$2108,80,FALSE)="Low",5,"")))))</f>
        <v/>
      </c>
    </row>
    <row r="243" spans="1:64" x14ac:dyDescent="0.2">
      <c r="A243" s="7" t="s">
        <v>366</v>
      </c>
      <c r="B243">
        <v>2015</v>
      </c>
      <c r="C243" t="s">
        <v>2233</v>
      </c>
      <c r="D243" t="str">
        <f t="array" ref="D243">VLOOKUP($A243,[1]New!$A$2:$DE$2108,5,FALSE)</f>
        <v>Language Usage</v>
      </c>
      <c r="E243">
        <f t="array" ref="E243">VLOOKUP($A243,[1]New!$A$2:$DE$2108,3,FALSE)</f>
        <v>6056115</v>
      </c>
      <c r="F243" t="str">
        <f t="array" ref="F243">VLOOKUP($A243,[1]New!$A$2:$DE$2108,4,FALSE)</f>
        <v>School 1</v>
      </c>
      <c r="H243">
        <f t="array" ref="H243">VLOOKUP($A243,[1]New!$A$2:$DE$2108,3,FALSE)</f>
        <v>6056115</v>
      </c>
      <c r="Q243">
        <f t="array" ref="Q243">VLOOKUP($A243,[1]New!$A$2:$DE$2108,19,FALSE)</f>
        <v>192</v>
      </c>
      <c r="S243">
        <f t="array" ref="S243">VLOOKUP($A243,[1]New!$A$2:$DE$2108,21,FALSE)</f>
        <v>57</v>
      </c>
      <c r="U243">
        <f t="array" ref="U243">IF(S243&gt;=75,1,IF(AND(S243&gt;=50,S243&lt;75),2,IF(AND(S243&gt;=25,S243&lt;50),3,IF(S243&lt;25,4,"NA"))))</f>
        <v>2</v>
      </c>
      <c r="V243" s="8">
        <f t="array" ref="V243">VLOOKUP($A243,[1]New!$A$2:$DE$2108,17,FALSE)</f>
        <v>42262</v>
      </c>
      <c r="AG243" t="str">
        <f t="array" ref="AG243">VLOOKUP($A243,[1]New!$A$2:$DE$2108,61,FALSE)</f>
        <v>Writing: Plan, Organize, Develop, Revise, Research</v>
      </c>
      <c r="AJ243">
        <f t="array" ref="AJ243">VLOOKUP($A243,[1]New!$A$2:$DE$2108,62,FALSE)</f>
        <v>190</v>
      </c>
      <c r="AN243">
        <f t="array" ref="AN243">IF(VLOOKUP($A243,[1]New!$A$2:$DE$2108,65,FALSE)="High",1,IF(VLOOKUP($A243,[1]New!$A$2:$DE$2108,65,FALSE)="HiAvg",2,IF(VLOOKUP($A243,[1]New!$A$2:$DE$2108,65,FALSE)="Avg",3,IF(VLOOKUP($A243,[1]New!$A$2:$DE$2108,65,FALSE)="LoAvg",4,5))))</f>
        <v>3</v>
      </c>
      <c r="AO243" t="str">
        <f t="array" ref="AO243">VLOOKUP($A243,[1]New!$A$2:$DE$2108,66,FALSE)</f>
        <v>Language: Understand, Edit for Grammar, Usage</v>
      </c>
      <c r="AR243">
        <f t="array" ref="AR243">VLOOKUP($A243,[1]New!$A$2:$DE$2108,67,FALSE)</f>
        <v>184</v>
      </c>
      <c r="AV243">
        <f t="array" ref="AV243">IF(VLOOKUP($A243,[1]New!$A$2:$DE$2108,70,FALSE)="High",1,IF(VLOOKUP($A243,[1]New!$A$2:$DE$2108,70,FALSE)="HiAvg",2,IF(VLOOKUP($A243,[1]New!$A$2:$DE$2108,70,FALSE)="Avg",3,IF(VLOOKUP($A243,[1]New!$A$2:$DE$2108,70,FALSE)="LoAvg",4,5))))</f>
        <v>4</v>
      </c>
      <c r="AW243" t="str">
        <f t="array" ref="AW243">VLOOKUP($A243,[1]New!$A$2:$DE$2108,71,FALSE)</f>
        <v>Language: Understand, Edit Mechanics</v>
      </c>
      <c r="AZ243">
        <f t="array" ref="AZ243">VLOOKUP($A243,[1]New!$A$2:$DE$2108,72,FALSE)</f>
        <v>201</v>
      </c>
      <c r="BD243">
        <f t="array" ref="BD243">IF(VLOOKUP($A243,[1]New!$A$2:$DE$2108,75,FALSE)="High",1,IF(VLOOKUP($A243,[1]New!$A$2:$DE$2108,75,FALSE)="HiAvg",2,IF(VLOOKUP($A243,[1]New!$A$2:$DE$2108,75,FALSE)="Avg",3,IF(VLOOKUP($A243,[1]New!$A$2:$DE$2108,75,FALSE)="LoAvg",4,5))))</f>
        <v>2</v>
      </c>
      <c r="BE243" t="str">
        <f t="array" ref="BE243">IF(VLOOKUP($A243,[1]New!$A$2:$DE$2108,76,FALSE)="","",VLOOKUP($A243,[1]New!$A$2:$DE$2108,76,FALSE))</f>
        <v/>
      </c>
      <c r="BH243" t="str">
        <f t="array" ref="BH243">IF(VLOOKUP($A243,[1]New!$A$2:$DE$2108,77,FALSE)="","",VLOOKUP($A243,[1]New!$A$2:$DE$2108,77,FALSE))</f>
        <v/>
      </c>
      <c r="BL243" t="str">
        <f t="array" ref="BL243">IF(VLOOKUP($A243,[1]New!$A$2:$DE$2108,80,FALSE)="High",1,IF(VLOOKUP($A243,[1]New!$A$2:$DE$2108,80,FALSE)="HiAvg",2,IF(VLOOKUP($A243,[1]New!$A$2:$DE$2108,80,FALSE)="Avg",3,IF(VLOOKUP($A243,[1]New!$A$2:$DE$2108,80,FALSE)="LoAvg",4,IF(VLOOKUP($A243,[1]New!$A$2:$DE$2108,80,FALSE)="Low",5,"")))))</f>
        <v/>
      </c>
    </row>
    <row r="244" spans="1:64" x14ac:dyDescent="0.2">
      <c r="A244" s="7" t="s">
        <v>367</v>
      </c>
      <c r="B244">
        <v>2015</v>
      </c>
      <c r="C244" t="s">
        <v>2233</v>
      </c>
      <c r="D244" t="str">
        <f t="array" ref="D244">VLOOKUP($A244,[1]New!$A$2:$DE$2108,5,FALSE)</f>
        <v>Mathematics</v>
      </c>
      <c r="E244">
        <f t="array" ref="E244">VLOOKUP($A244,[1]New!$A$2:$DE$2108,3,FALSE)</f>
        <v>6056115</v>
      </c>
      <c r="F244" t="str">
        <f t="array" ref="F244">VLOOKUP($A244,[1]New!$A$2:$DE$2108,4,FALSE)</f>
        <v>School 1</v>
      </c>
      <c r="H244">
        <f t="array" ref="H244">VLOOKUP($A244,[1]New!$A$2:$DE$2108,3,FALSE)</f>
        <v>6056115</v>
      </c>
      <c r="Q244">
        <f t="array" ref="Q244">VLOOKUP($A244,[1]New!$A$2:$DE$2108,19,FALSE)</f>
        <v>179</v>
      </c>
      <c r="S244">
        <f t="array" ref="S244">VLOOKUP($A244,[1]New!$A$2:$DE$2108,21,FALSE)</f>
        <v>19</v>
      </c>
      <c r="U244">
        <f t="array" ref="U244">IF(S244&gt;=75,1,IF(AND(S244&gt;=50,S244&lt;75),2,IF(AND(S244&gt;=25,S244&lt;50),3,IF(S244&lt;25,4,"NA"))))</f>
        <v>4</v>
      </c>
      <c r="V244" s="8">
        <f t="array" ref="V244">VLOOKUP($A244,[1]New!$A$2:$DE$2108,17,FALSE)</f>
        <v>42269</v>
      </c>
      <c r="AG244" t="str">
        <f t="array" ref="AG244">VLOOKUP($A244,[1]New!$A$2:$DE$2108,61,FALSE)</f>
        <v>Operations and Algebraic Thinking</v>
      </c>
      <c r="AJ244">
        <f t="array" ref="AJ244">VLOOKUP($A244,[1]New!$A$2:$DE$2108,62,FALSE)</f>
        <v>177</v>
      </c>
      <c r="AN244">
        <f t="array" ref="AN244">IF(VLOOKUP($A244,[1]New!$A$2:$DE$2108,65,FALSE)="High",1,IF(VLOOKUP($A244,[1]New!$A$2:$DE$2108,65,FALSE)="HiAvg",2,IF(VLOOKUP($A244,[1]New!$A$2:$DE$2108,65,FALSE)="Avg",3,IF(VLOOKUP($A244,[1]New!$A$2:$DE$2108,65,FALSE)="LoAvg",4,5))))</f>
        <v>5</v>
      </c>
      <c r="AO244" t="str">
        <f t="array" ref="AO244">VLOOKUP($A244,[1]New!$A$2:$DE$2108,66,FALSE)</f>
        <v>Number and Operations</v>
      </c>
      <c r="AR244">
        <f t="array" ref="AR244">VLOOKUP($A244,[1]New!$A$2:$DE$2108,67,FALSE)</f>
        <v>184</v>
      </c>
      <c r="AV244">
        <f t="array" ref="AV244">IF(VLOOKUP($A244,[1]New!$A$2:$DE$2108,70,FALSE)="High",1,IF(VLOOKUP($A244,[1]New!$A$2:$DE$2108,70,FALSE)="HiAvg",2,IF(VLOOKUP($A244,[1]New!$A$2:$DE$2108,70,FALSE)="Avg",3,IF(VLOOKUP($A244,[1]New!$A$2:$DE$2108,70,FALSE)="LoAvg",4,5))))</f>
        <v>4</v>
      </c>
      <c r="AW244" t="str">
        <f t="array" ref="AW244">VLOOKUP($A244,[1]New!$A$2:$DE$2108,71,FALSE)</f>
        <v>Measurement and Data</v>
      </c>
      <c r="AZ244">
        <f t="array" ref="AZ244">VLOOKUP($A244,[1]New!$A$2:$DE$2108,72,FALSE)</f>
        <v>187</v>
      </c>
      <c r="BD244">
        <f t="array" ref="BD244">IF(VLOOKUP($A244,[1]New!$A$2:$DE$2108,75,FALSE)="High",1,IF(VLOOKUP($A244,[1]New!$A$2:$DE$2108,75,FALSE)="HiAvg",2,IF(VLOOKUP($A244,[1]New!$A$2:$DE$2108,75,FALSE)="Avg",3,IF(VLOOKUP($A244,[1]New!$A$2:$DE$2108,75,FALSE)="LoAvg",4,5))))</f>
        <v>4</v>
      </c>
      <c r="BE244" t="str">
        <f t="array" ref="BE244">IF(VLOOKUP($A244,[1]New!$A$2:$DE$2108,76,FALSE)="","",VLOOKUP($A244,[1]New!$A$2:$DE$2108,76,FALSE))</f>
        <v>Geometry</v>
      </c>
      <c r="BH244">
        <f t="array" ref="BH244">IF(VLOOKUP($A244,[1]New!$A$2:$DE$2108,77,FALSE)="","",VLOOKUP($A244,[1]New!$A$2:$DE$2108,77,FALSE))</f>
        <v>169</v>
      </c>
      <c r="BL244">
        <f t="array" ref="BL244">IF(VLOOKUP($A244,[1]New!$A$2:$DE$2108,80,FALSE)="High",1,IF(VLOOKUP($A244,[1]New!$A$2:$DE$2108,80,FALSE)="HiAvg",2,IF(VLOOKUP($A244,[1]New!$A$2:$DE$2108,80,FALSE)="Avg",3,IF(VLOOKUP($A244,[1]New!$A$2:$DE$2108,80,FALSE)="LoAvg",4,IF(VLOOKUP($A244,[1]New!$A$2:$DE$2108,80,FALSE)="Low",5,"")))))</f>
        <v>5</v>
      </c>
    </row>
    <row r="245" spans="1:64" x14ac:dyDescent="0.2">
      <c r="A245" s="7" t="s">
        <v>368</v>
      </c>
      <c r="B245">
        <v>2015</v>
      </c>
      <c r="C245" t="s">
        <v>2233</v>
      </c>
      <c r="D245" t="str">
        <f t="array" ref="D245">VLOOKUP($A245,[1]New!$A$2:$DE$2108,5,FALSE)</f>
        <v>Reading</v>
      </c>
      <c r="E245">
        <f t="array" ref="E245">VLOOKUP($A245,[1]New!$A$2:$DE$2108,3,FALSE)</f>
        <v>6056115</v>
      </c>
      <c r="F245" t="str">
        <f t="array" ref="F245">VLOOKUP($A245,[1]New!$A$2:$DE$2108,4,FALSE)</f>
        <v>School 1</v>
      </c>
      <c r="H245">
        <f t="array" ref="H245">VLOOKUP($A245,[1]New!$A$2:$DE$2108,3,FALSE)</f>
        <v>6056115</v>
      </c>
      <c r="Q245">
        <f t="array" ref="Q245">VLOOKUP($A245,[1]New!$A$2:$DE$2108,19,FALSE)</f>
        <v>194</v>
      </c>
      <c r="S245">
        <f t="array" ref="S245">VLOOKUP($A245,[1]New!$A$2:$DE$2108,21,FALSE)</f>
        <v>64</v>
      </c>
      <c r="U245">
        <f t="array" ref="U245">IF(S245&gt;=75,1,IF(AND(S245&gt;=50,S245&lt;75),2,IF(AND(S245&gt;=25,S245&lt;50),3,IF(S245&lt;25,4,"NA"))))</f>
        <v>2</v>
      </c>
      <c r="V245" s="8">
        <f t="array" ref="V245">VLOOKUP($A245,[1]New!$A$2:$DE$2108,17,FALSE)</f>
        <v>42256</v>
      </c>
      <c r="AG245" t="str">
        <f t="array" ref="AG245">VLOOKUP($A245,[1]New!$A$2:$DE$2108,61,FALSE)</f>
        <v>Literature</v>
      </c>
      <c r="AJ245">
        <f t="array" ref="AJ245">VLOOKUP($A245,[1]New!$A$2:$DE$2108,62,FALSE)</f>
        <v>189</v>
      </c>
      <c r="AN245">
        <f t="array" ref="AN245">IF(VLOOKUP($A245,[1]New!$A$2:$DE$2108,65,FALSE)="High",1,IF(VLOOKUP($A245,[1]New!$A$2:$DE$2108,65,FALSE)="HiAvg",2,IF(VLOOKUP($A245,[1]New!$A$2:$DE$2108,65,FALSE)="Avg",3,IF(VLOOKUP($A245,[1]New!$A$2:$DE$2108,65,FALSE)="LoAvg",4,5))))</f>
        <v>3</v>
      </c>
      <c r="AO245" t="str">
        <f t="array" ref="AO245">VLOOKUP($A245,[1]New!$A$2:$DE$2108,66,FALSE)</f>
        <v>Informational Text</v>
      </c>
      <c r="AR245">
        <f t="array" ref="AR245">VLOOKUP($A245,[1]New!$A$2:$DE$2108,67,FALSE)</f>
        <v>200</v>
      </c>
      <c r="AV245">
        <f t="array" ref="AV245">IF(VLOOKUP($A245,[1]New!$A$2:$DE$2108,70,FALSE)="High",1,IF(VLOOKUP($A245,[1]New!$A$2:$DE$2108,70,FALSE)="HiAvg",2,IF(VLOOKUP($A245,[1]New!$A$2:$DE$2108,70,FALSE)="Avg",3,IF(VLOOKUP($A245,[1]New!$A$2:$DE$2108,70,FALSE)="LoAvg",4,5))))</f>
        <v>2</v>
      </c>
      <c r="AW245" t="str">
        <f t="array" ref="AW245">VLOOKUP($A245,[1]New!$A$2:$DE$2108,71,FALSE)</f>
        <v>Vocabulary Acquisition and Use</v>
      </c>
      <c r="AZ245">
        <f t="array" ref="AZ245">VLOOKUP($A245,[1]New!$A$2:$DE$2108,72,FALSE)</f>
        <v>193</v>
      </c>
      <c r="BD245">
        <f t="array" ref="BD245">IF(VLOOKUP($A245,[1]New!$A$2:$DE$2108,75,FALSE)="High",1,IF(VLOOKUP($A245,[1]New!$A$2:$DE$2108,75,FALSE)="HiAvg",2,IF(VLOOKUP($A245,[1]New!$A$2:$DE$2108,75,FALSE)="Avg",3,IF(VLOOKUP($A245,[1]New!$A$2:$DE$2108,75,FALSE)="LoAvg",4,5))))</f>
        <v>3</v>
      </c>
      <c r="BE245" t="str">
        <f t="array" ref="BE245">IF(VLOOKUP($A245,[1]New!$A$2:$DE$2108,76,FALSE)="","",VLOOKUP($A245,[1]New!$A$2:$DE$2108,76,FALSE))</f>
        <v/>
      </c>
      <c r="BH245" t="str">
        <f t="array" ref="BH245">IF(VLOOKUP($A245,[1]New!$A$2:$DE$2108,77,FALSE)="","",VLOOKUP($A245,[1]New!$A$2:$DE$2108,77,FALSE))</f>
        <v/>
      </c>
      <c r="BL245" t="str">
        <f t="array" ref="BL245">IF(VLOOKUP($A245,[1]New!$A$2:$DE$2108,80,FALSE)="High",1,IF(VLOOKUP($A245,[1]New!$A$2:$DE$2108,80,FALSE)="HiAvg",2,IF(VLOOKUP($A245,[1]New!$A$2:$DE$2108,80,FALSE)="Avg",3,IF(VLOOKUP($A245,[1]New!$A$2:$DE$2108,80,FALSE)="LoAvg",4,IF(VLOOKUP($A245,[1]New!$A$2:$DE$2108,80,FALSE)="Low",5,"")))))</f>
        <v/>
      </c>
    </row>
    <row r="246" spans="1:64" x14ac:dyDescent="0.2">
      <c r="A246" s="7" t="s">
        <v>369</v>
      </c>
      <c r="B246">
        <v>2015</v>
      </c>
      <c r="C246" t="s">
        <v>2233</v>
      </c>
      <c r="D246" t="str">
        <f t="array" ref="D246">VLOOKUP($A246,[1]New!$A$2:$DE$2108,5,FALSE)</f>
        <v>Language Usage</v>
      </c>
      <c r="E246">
        <f t="array" ref="E246">VLOOKUP($A246,[1]New!$A$2:$DE$2108,3,FALSE)</f>
        <v>6056116</v>
      </c>
      <c r="F246" t="str">
        <f t="array" ref="F246">VLOOKUP($A246,[1]New!$A$2:$DE$2108,4,FALSE)</f>
        <v>School 1</v>
      </c>
      <c r="H246">
        <f t="array" ref="H246">VLOOKUP($A246,[1]New!$A$2:$DE$2108,3,FALSE)</f>
        <v>6056116</v>
      </c>
      <c r="Q246">
        <f t="array" ref="Q246">VLOOKUP($A246,[1]New!$A$2:$DE$2108,19,FALSE)</f>
        <v>157</v>
      </c>
      <c r="S246">
        <f t="array" ref="S246">VLOOKUP($A246,[1]New!$A$2:$DE$2108,21,FALSE)</f>
        <v>2</v>
      </c>
      <c r="U246">
        <f t="array" ref="U246">IF(S246&gt;=75,1,IF(AND(S246&gt;=50,S246&lt;75),2,IF(AND(S246&gt;=25,S246&lt;50),3,IF(S246&lt;25,4,"NA"))))</f>
        <v>4</v>
      </c>
      <c r="V246" s="8">
        <f t="array" ref="V246">VLOOKUP($A246,[1]New!$A$2:$DE$2108,17,FALSE)</f>
        <v>42261</v>
      </c>
      <c r="AG246" t="str">
        <f t="array" ref="AG246">VLOOKUP($A246,[1]New!$A$2:$DE$2108,61,FALSE)</f>
        <v>Writing: Plan, Organize, Develop, Revise, Research</v>
      </c>
      <c r="AJ246">
        <f t="array" ref="AJ246">VLOOKUP($A246,[1]New!$A$2:$DE$2108,62,FALSE)</f>
        <v>157</v>
      </c>
      <c r="AN246">
        <f t="array" ref="AN246">IF(VLOOKUP($A246,[1]New!$A$2:$DE$2108,65,FALSE)="High",1,IF(VLOOKUP($A246,[1]New!$A$2:$DE$2108,65,FALSE)="HiAvg",2,IF(VLOOKUP($A246,[1]New!$A$2:$DE$2108,65,FALSE)="Avg",3,IF(VLOOKUP($A246,[1]New!$A$2:$DE$2108,65,FALSE)="LoAvg",4,5))))</f>
        <v>5</v>
      </c>
      <c r="AO246" t="str">
        <f t="array" ref="AO246">VLOOKUP($A246,[1]New!$A$2:$DE$2108,66,FALSE)</f>
        <v>Language: Understand, Edit for Grammar, Usage</v>
      </c>
      <c r="AR246">
        <f t="array" ref="AR246">VLOOKUP($A246,[1]New!$A$2:$DE$2108,67,FALSE)</f>
        <v>159</v>
      </c>
      <c r="AV246">
        <f t="array" ref="AV246">IF(VLOOKUP($A246,[1]New!$A$2:$DE$2108,70,FALSE)="High",1,IF(VLOOKUP($A246,[1]New!$A$2:$DE$2108,70,FALSE)="HiAvg",2,IF(VLOOKUP($A246,[1]New!$A$2:$DE$2108,70,FALSE)="Avg",3,IF(VLOOKUP($A246,[1]New!$A$2:$DE$2108,70,FALSE)="LoAvg",4,5))))</f>
        <v>5</v>
      </c>
      <c r="AW246" t="str">
        <f t="array" ref="AW246">VLOOKUP($A246,[1]New!$A$2:$DE$2108,71,FALSE)</f>
        <v>Language: Understand, Edit Mechanics</v>
      </c>
      <c r="AZ246">
        <f t="array" ref="AZ246">VLOOKUP($A246,[1]New!$A$2:$DE$2108,72,FALSE)</f>
        <v>154</v>
      </c>
      <c r="BD246">
        <f t="array" ref="BD246">IF(VLOOKUP($A246,[1]New!$A$2:$DE$2108,75,FALSE)="High",1,IF(VLOOKUP($A246,[1]New!$A$2:$DE$2108,75,FALSE)="HiAvg",2,IF(VLOOKUP($A246,[1]New!$A$2:$DE$2108,75,FALSE)="Avg",3,IF(VLOOKUP($A246,[1]New!$A$2:$DE$2108,75,FALSE)="LoAvg",4,5))))</f>
        <v>5</v>
      </c>
      <c r="BE246" t="str">
        <f t="array" ref="BE246">IF(VLOOKUP($A246,[1]New!$A$2:$DE$2108,76,FALSE)="","",VLOOKUP($A246,[1]New!$A$2:$DE$2108,76,FALSE))</f>
        <v/>
      </c>
      <c r="BH246" t="str">
        <f t="array" ref="BH246">IF(VLOOKUP($A246,[1]New!$A$2:$DE$2108,77,FALSE)="","",VLOOKUP($A246,[1]New!$A$2:$DE$2108,77,FALSE))</f>
        <v/>
      </c>
      <c r="BL246" t="str">
        <f t="array" ref="BL246">IF(VLOOKUP($A246,[1]New!$A$2:$DE$2108,80,FALSE)="High",1,IF(VLOOKUP($A246,[1]New!$A$2:$DE$2108,80,FALSE)="HiAvg",2,IF(VLOOKUP($A246,[1]New!$A$2:$DE$2108,80,FALSE)="Avg",3,IF(VLOOKUP($A246,[1]New!$A$2:$DE$2108,80,FALSE)="LoAvg",4,IF(VLOOKUP($A246,[1]New!$A$2:$DE$2108,80,FALSE)="Low",5,"")))))</f>
        <v/>
      </c>
    </row>
    <row r="247" spans="1:64" x14ac:dyDescent="0.2">
      <c r="A247" s="7" t="s">
        <v>370</v>
      </c>
      <c r="B247">
        <v>2015</v>
      </c>
      <c r="C247" t="s">
        <v>2233</v>
      </c>
      <c r="D247" t="str">
        <f t="array" ref="D247">VLOOKUP($A247,[1]New!$A$2:$DE$2108,5,FALSE)</f>
        <v>Mathematics</v>
      </c>
      <c r="E247">
        <f t="array" ref="E247">VLOOKUP($A247,[1]New!$A$2:$DE$2108,3,FALSE)</f>
        <v>6056116</v>
      </c>
      <c r="F247" t="str">
        <f t="array" ref="F247">VLOOKUP($A247,[1]New!$A$2:$DE$2108,4,FALSE)</f>
        <v>School 1</v>
      </c>
      <c r="H247">
        <f t="array" ref="H247">VLOOKUP($A247,[1]New!$A$2:$DE$2108,3,FALSE)</f>
        <v>6056116</v>
      </c>
      <c r="Q247">
        <f t="array" ref="Q247">VLOOKUP($A247,[1]New!$A$2:$DE$2108,19,FALSE)</f>
        <v>168</v>
      </c>
      <c r="S247">
        <f t="array" ref="S247">VLOOKUP($A247,[1]New!$A$2:$DE$2108,21,FALSE)</f>
        <v>4</v>
      </c>
      <c r="U247">
        <f t="array" ref="U247">IF(S247&gt;=75,1,IF(AND(S247&gt;=50,S247&lt;75),2,IF(AND(S247&gt;=25,S247&lt;50),3,IF(S247&lt;25,4,"NA"))))</f>
        <v>4</v>
      </c>
      <c r="V247" s="8">
        <f t="array" ref="V247">VLOOKUP($A247,[1]New!$A$2:$DE$2108,17,FALSE)</f>
        <v>42268</v>
      </c>
      <c r="AG247" t="str">
        <f t="array" ref="AG247">VLOOKUP($A247,[1]New!$A$2:$DE$2108,61,FALSE)</f>
        <v>Operations and Algebraic Thinking</v>
      </c>
      <c r="AJ247">
        <f t="array" ref="AJ247">VLOOKUP($A247,[1]New!$A$2:$DE$2108,62,FALSE)</f>
        <v>162</v>
      </c>
      <c r="AN247">
        <f t="array" ref="AN247">IF(VLOOKUP($A247,[1]New!$A$2:$DE$2108,65,FALSE)="High",1,IF(VLOOKUP($A247,[1]New!$A$2:$DE$2108,65,FALSE)="HiAvg",2,IF(VLOOKUP($A247,[1]New!$A$2:$DE$2108,65,FALSE)="Avg",3,IF(VLOOKUP($A247,[1]New!$A$2:$DE$2108,65,FALSE)="LoAvg",4,5))))</f>
        <v>5</v>
      </c>
      <c r="AO247" t="str">
        <f t="array" ref="AO247">VLOOKUP($A247,[1]New!$A$2:$DE$2108,66,FALSE)</f>
        <v>Number and Operations</v>
      </c>
      <c r="AR247">
        <f t="array" ref="AR247">VLOOKUP($A247,[1]New!$A$2:$DE$2108,67,FALSE)</f>
        <v>164</v>
      </c>
      <c r="AV247">
        <f t="array" ref="AV247">IF(VLOOKUP($A247,[1]New!$A$2:$DE$2108,70,FALSE)="High",1,IF(VLOOKUP($A247,[1]New!$A$2:$DE$2108,70,FALSE)="HiAvg",2,IF(VLOOKUP($A247,[1]New!$A$2:$DE$2108,70,FALSE)="Avg",3,IF(VLOOKUP($A247,[1]New!$A$2:$DE$2108,70,FALSE)="LoAvg",4,5))))</f>
        <v>5</v>
      </c>
      <c r="AW247" t="str">
        <f t="array" ref="AW247">VLOOKUP($A247,[1]New!$A$2:$DE$2108,71,FALSE)</f>
        <v>Measurement and Data</v>
      </c>
      <c r="AZ247">
        <f t="array" ref="AZ247">VLOOKUP($A247,[1]New!$A$2:$DE$2108,72,FALSE)</f>
        <v>169</v>
      </c>
      <c r="BD247">
        <f t="array" ref="BD247">IF(VLOOKUP($A247,[1]New!$A$2:$DE$2108,75,FALSE)="High",1,IF(VLOOKUP($A247,[1]New!$A$2:$DE$2108,75,FALSE)="HiAvg",2,IF(VLOOKUP($A247,[1]New!$A$2:$DE$2108,75,FALSE)="Avg",3,IF(VLOOKUP($A247,[1]New!$A$2:$DE$2108,75,FALSE)="LoAvg",4,5))))</f>
        <v>5</v>
      </c>
      <c r="BE247" t="str">
        <f t="array" ref="BE247">IF(VLOOKUP($A247,[1]New!$A$2:$DE$2108,76,FALSE)="","",VLOOKUP($A247,[1]New!$A$2:$DE$2108,76,FALSE))</f>
        <v>Geometry</v>
      </c>
      <c r="BH247">
        <f t="array" ref="BH247">IF(VLOOKUP($A247,[1]New!$A$2:$DE$2108,77,FALSE)="","",VLOOKUP($A247,[1]New!$A$2:$DE$2108,77,FALSE))</f>
        <v>176</v>
      </c>
      <c r="BL247">
        <f t="array" ref="BL247">IF(VLOOKUP($A247,[1]New!$A$2:$DE$2108,80,FALSE)="High",1,IF(VLOOKUP($A247,[1]New!$A$2:$DE$2108,80,FALSE)="HiAvg",2,IF(VLOOKUP($A247,[1]New!$A$2:$DE$2108,80,FALSE)="Avg",3,IF(VLOOKUP($A247,[1]New!$A$2:$DE$2108,80,FALSE)="LoAvg",4,IF(VLOOKUP($A247,[1]New!$A$2:$DE$2108,80,FALSE)="Low",5,"")))))</f>
        <v>5</v>
      </c>
    </row>
    <row r="248" spans="1:64" x14ac:dyDescent="0.2">
      <c r="A248" s="7" t="s">
        <v>371</v>
      </c>
      <c r="B248">
        <v>2015</v>
      </c>
      <c r="C248" t="s">
        <v>2233</v>
      </c>
      <c r="D248" t="str">
        <f t="array" ref="D248">VLOOKUP($A248,[1]New!$A$2:$DE$2108,5,FALSE)</f>
        <v>Reading</v>
      </c>
      <c r="E248">
        <f t="array" ref="E248">VLOOKUP($A248,[1]New!$A$2:$DE$2108,3,FALSE)</f>
        <v>6056116</v>
      </c>
      <c r="F248" t="str">
        <f t="array" ref="F248">VLOOKUP($A248,[1]New!$A$2:$DE$2108,4,FALSE)</f>
        <v>School 1</v>
      </c>
      <c r="H248">
        <f t="array" ref="H248">VLOOKUP($A248,[1]New!$A$2:$DE$2108,3,FALSE)</f>
        <v>6056116</v>
      </c>
      <c r="Q248">
        <f t="array" ref="Q248">VLOOKUP($A248,[1]New!$A$2:$DE$2108,19,FALSE)</f>
        <v>171</v>
      </c>
      <c r="S248">
        <f t="array" ref="S248">VLOOKUP($A248,[1]New!$A$2:$DE$2108,21,FALSE)</f>
        <v>14</v>
      </c>
      <c r="U248">
        <f t="array" ref="U248">IF(S248&gt;=75,1,IF(AND(S248&gt;=50,S248&lt;75),2,IF(AND(S248&gt;=25,S248&lt;50),3,IF(S248&lt;25,4,"NA"))))</f>
        <v>4</v>
      </c>
      <c r="V248" s="8">
        <f t="array" ref="V248">VLOOKUP($A248,[1]New!$A$2:$DE$2108,17,FALSE)</f>
        <v>42255</v>
      </c>
      <c r="AG248" t="str">
        <f t="array" ref="AG248">VLOOKUP($A248,[1]New!$A$2:$DE$2108,61,FALSE)</f>
        <v>Literature</v>
      </c>
      <c r="AJ248">
        <f t="array" ref="AJ248">VLOOKUP($A248,[1]New!$A$2:$DE$2108,62,FALSE)</f>
        <v>170</v>
      </c>
      <c r="AN248">
        <f t="array" ref="AN248">IF(VLOOKUP($A248,[1]New!$A$2:$DE$2108,65,FALSE)="High",1,IF(VLOOKUP($A248,[1]New!$A$2:$DE$2108,65,FALSE)="HiAvg",2,IF(VLOOKUP($A248,[1]New!$A$2:$DE$2108,65,FALSE)="Avg",3,IF(VLOOKUP($A248,[1]New!$A$2:$DE$2108,65,FALSE)="LoAvg",4,5))))</f>
        <v>5</v>
      </c>
      <c r="AO248" t="str">
        <f t="array" ref="AO248">VLOOKUP($A248,[1]New!$A$2:$DE$2108,66,FALSE)</f>
        <v>Informational Text</v>
      </c>
      <c r="AR248">
        <f t="array" ref="AR248">VLOOKUP($A248,[1]New!$A$2:$DE$2108,67,FALSE)</f>
        <v>166</v>
      </c>
      <c r="AV248">
        <f t="array" ref="AV248">IF(VLOOKUP($A248,[1]New!$A$2:$DE$2108,70,FALSE)="High",1,IF(VLOOKUP($A248,[1]New!$A$2:$DE$2108,70,FALSE)="HiAvg",2,IF(VLOOKUP($A248,[1]New!$A$2:$DE$2108,70,FALSE)="Avg",3,IF(VLOOKUP($A248,[1]New!$A$2:$DE$2108,70,FALSE)="LoAvg",4,5))))</f>
        <v>5</v>
      </c>
      <c r="AW248" t="str">
        <f t="array" ref="AW248">VLOOKUP($A248,[1]New!$A$2:$DE$2108,71,FALSE)</f>
        <v>Vocabulary Acquisition and Use</v>
      </c>
      <c r="AZ248">
        <f t="array" ref="AZ248">VLOOKUP($A248,[1]New!$A$2:$DE$2108,72,FALSE)</f>
        <v>176</v>
      </c>
      <c r="BD248">
        <f t="array" ref="BD248">IF(VLOOKUP($A248,[1]New!$A$2:$DE$2108,75,FALSE)="High",1,IF(VLOOKUP($A248,[1]New!$A$2:$DE$2108,75,FALSE)="HiAvg",2,IF(VLOOKUP($A248,[1]New!$A$2:$DE$2108,75,FALSE)="Avg",3,IF(VLOOKUP($A248,[1]New!$A$2:$DE$2108,75,FALSE)="LoAvg",4,5))))</f>
        <v>5</v>
      </c>
      <c r="BE248" t="str">
        <f t="array" ref="BE248">IF(VLOOKUP($A248,[1]New!$A$2:$DE$2108,76,FALSE)="","",VLOOKUP($A248,[1]New!$A$2:$DE$2108,76,FALSE))</f>
        <v/>
      </c>
      <c r="BH248" t="str">
        <f t="array" ref="BH248">IF(VLOOKUP($A248,[1]New!$A$2:$DE$2108,77,FALSE)="","",VLOOKUP($A248,[1]New!$A$2:$DE$2108,77,FALSE))</f>
        <v/>
      </c>
      <c r="BL248" t="str">
        <f t="array" ref="BL248">IF(VLOOKUP($A248,[1]New!$A$2:$DE$2108,80,FALSE)="High",1,IF(VLOOKUP($A248,[1]New!$A$2:$DE$2108,80,FALSE)="HiAvg",2,IF(VLOOKUP($A248,[1]New!$A$2:$DE$2108,80,FALSE)="Avg",3,IF(VLOOKUP($A248,[1]New!$A$2:$DE$2108,80,FALSE)="LoAvg",4,IF(VLOOKUP($A248,[1]New!$A$2:$DE$2108,80,FALSE)="Low",5,"")))))</f>
        <v/>
      </c>
    </row>
    <row r="249" spans="1:64" x14ac:dyDescent="0.2">
      <c r="A249" s="7" t="s">
        <v>372</v>
      </c>
      <c r="B249">
        <v>2015</v>
      </c>
      <c r="C249" t="s">
        <v>2233</v>
      </c>
      <c r="D249" t="str">
        <f t="array" ref="D249">VLOOKUP($A249,[1]New!$A$2:$DE$2108,5,FALSE)</f>
        <v>Mathematics</v>
      </c>
      <c r="E249">
        <f t="array" ref="E249">VLOOKUP($A249,[1]New!$A$2:$DE$2108,3,FALSE)</f>
        <v>6056117</v>
      </c>
      <c r="F249" t="str">
        <f t="array" ref="F249">VLOOKUP($A249,[1]New!$A$2:$DE$2108,4,FALSE)</f>
        <v>School 1</v>
      </c>
      <c r="H249">
        <f t="array" ref="H249">VLOOKUP($A249,[1]New!$A$2:$DE$2108,3,FALSE)</f>
        <v>6056117</v>
      </c>
      <c r="Q249">
        <f t="array" ref="Q249">VLOOKUP($A249,[1]New!$A$2:$DE$2108,19,FALSE)</f>
        <v>151</v>
      </c>
      <c r="S249">
        <f t="array" ref="S249">VLOOKUP($A249,[1]New!$A$2:$DE$2108,21,FALSE)</f>
        <v>77</v>
      </c>
      <c r="U249">
        <f t="array" ref="U249">IF(S249&gt;=75,1,IF(AND(S249&gt;=50,S249&lt;75),2,IF(AND(S249&gt;=25,S249&lt;50),3,IF(S249&lt;25,4,"NA"))))</f>
        <v>1</v>
      </c>
      <c r="V249" s="8">
        <f t="array" ref="V249">VLOOKUP($A249,[1]New!$A$2:$DE$2108,17,FALSE)</f>
        <v>42268</v>
      </c>
      <c r="AG249" t="str">
        <f t="array" ref="AG249">VLOOKUP($A249,[1]New!$A$2:$DE$2108,61,FALSE)</f>
        <v>Operations and Algebraic Thinking</v>
      </c>
      <c r="AJ249">
        <f t="array" ref="AJ249">VLOOKUP($A249,[1]New!$A$2:$DE$2108,62,FALSE)</f>
        <v>144</v>
      </c>
      <c r="AN249">
        <f t="array" ref="AN249">IF(VLOOKUP($A249,[1]New!$A$2:$DE$2108,65,FALSE)="High",1,IF(VLOOKUP($A249,[1]New!$A$2:$DE$2108,65,FALSE)="HiAvg",2,IF(VLOOKUP($A249,[1]New!$A$2:$DE$2108,65,FALSE)="Avg",3,IF(VLOOKUP($A249,[1]New!$A$2:$DE$2108,65,FALSE)="LoAvg",4,5))))</f>
        <v>3</v>
      </c>
      <c r="AO249" t="str">
        <f t="array" ref="AO249">VLOOKUP($A249,[1]New!$A$2:$DE$2108,66,FALSE)</f>
        <v>Number and Operations</v>
      </c>
      <c r="AR249">
        <f t="array" ref="AR249">VLOOKUP($A249,[1]New!$A$2:$DE$2108,67,FALSE)</f>
        <v>145</v>
      </c>
      <c r="AV249">
        <f t="array" ref="AV249">IF(VLOOKUP($A249,[1]New!$A$2:$DE$2108,70,FALSE)="High",1,IF(VLOOKUP($A249,[1]New!$A$2:$DE$2108,70,FALSE)="HiAvg",2,IF(VLOOKUP($A249,[1]New!$A$2:$DE$2108,70,FALSE)="Avg",3,IF(VLOOKUP($A249,[1]New!$A$2:$DE$2108,70,FALSE)="LoAvg",4,5))))</f>
        <v>3</v>
      </c>
      <c r="AW249" t="str">
        <f t="array" ref="AW249">VLOOKUP($A249,[1]New!$A$2:$DE$2108,71,FALSE)</f>
        <v>Measurement and Data</v>
      </c>
      <c r="AZ249">
        <f t="array" ref="AZ249">VLOOKUP($A249,[1]New!$A$2:$DE$2108,72,FALSE)</f>
        <v>148</v>
      </c>
      <c r="BD249">
        <f t="array" ref="BD249">IF(VLOOKUP($A249,[1]New!$A$2:$DE$2108,75,FALSE)="High",1,IF(VLOOKUP($A249,[1]New!$A$2:$DE$2108,75,FALSE)="HiAvg",2,IF(VLOOKUP($A249,[1]New!$A$2:$DE$2108,75,FALSE)="Avg",3,IF(VLOOKUP($A249,[1]New!$A$2:$DE$2108,75,FALSE)="LoAvg",4,5))))</f>
        <v>2</v>
      </c>
      <c r="BE249" t="str">
        <f t="array" ref="BE249">IF(VLOOKUP($A249,[1]New!$A$2:$DE$2108,76,FALSE)="","",VLOOKUP($A249,[1]New!$A$2:$DE$2108,76,FALSE))</f>
        <v>Geometry</v>
      </c>
      <c r="BH249">
        <f t="array" ref="BH249">IF(VLOOKUP($A249,[1]New!$A$2:$DE$2108,77,FALSE)="","",VLOOKUP($A249,[1]New!$A$2:$DE$2108,77,FALSE))</f>
        <v>165</v>
      </c>
      <c r="BL249">
        <f t="array" ref="BL249">IF(VLOOKUP($A249,[1]New!$A$2:$DE$2108,80,FALSE)="High",1,IF(VLOOKUP($A249,[1]New!$A$2:$DE$2108,80,FALSE)="HiAvg",2,IF(VLOOKUP($A249,[1]New!$A$2:$DE$2108,80,FALSE)="Avg",3,IF(VLOOKUP($A249,[1]New!$A$2:$DE$2108,80,FALSE)="LoAvg",4,IF(VLOOKUP($A249,[1]New!$A$2:$DE$2108,80,FALSE)="Low",5,"")))))</f>
        <v>1</v>
      </c>
    </row>
    <row r="250" spans="1:64" x14ac:dyDescent="0.2">
      <c r="A250" s="7" t="s">
        <v>373</v>
      </c>
      <c r="B250">
        <v>2015</v>
      </c>
      <c r="C250" t="s">
        <v>2233</v>
      </c>
      <c r="D250" t="str">
        <f t="array" ref="D250">VLOOKUP($A250,[1]New!$A$2:$DE$2108,5,FALSE)</f>
        <v>Reading</v>
      </c>
      <c r="E250">
        <f t="array" ref="E250">VLOOKUP($A250,[1]New!$A$2:$DE$2108,3,FALSE)</f>
        <v>6056117</v>
      </c>
      <c r="F250" t="str">
        <f t="array" ref="F250">VLOOKUP($A250,[1]New!$A$2:$DE$2108,4,FALSE)</f>
        <v>School 1</v>
      </c>
      <c r="H250">
        <f t="array" ref="H250">VLOOKUP($A250,[1]New!$A$2:$DE$2108,3,FALSE)</f>
        <v>6056117</v>
      </c>
      <c r="Q250">
        <f t="array" ref="Q250">VLOOKUP($A250,[1]New!$A$2:$DE$2108,19,FALSE)</f>
        <v>140</v>
      </c>
      <c r="S250">
        <f t="array" ref="S250">VLOOKUP($A250,[1]New!$A$2:$DE$2108,21,FALSE)</f>
        <v>47</v>
      </c>
      <c r="U250">
        <f t="array" ref="U250">IF(S250&gt;=75,1,IF(AND(S250&gt;=50,S250&lt;75),2,IF(AND(S250&gt;=25,S250&lt;50),3,IF(S250&lt;25,4,"NA"))))</f>
        <v>3</v>
      </c>
      <c r="V250" s="8">
        <f t="array" ref="V250">VLOOKUP($A250,[1]New!$A$2:$DE$2108,17,FALSE)</f>
        <v>42256</v>
      </c>
      <c r="AG250" t="str">
        <f t="array" ref="AG250">VLOOKUP($A250,[1]New!$A$2:$DE$2108,61,FALSE)</f>
        <v>Foundational Skills</v>
      </c>
      <c r="AJ250">
        <f t="array" ref="AJ250">VLOOKUP($A250,[1]New!$A$2:$DE$2108,62,FALSE)</f>
        <v>142</v>
      </c>
      <c r="AN250">
        <f t="array" ref="AN250">IF(VLOOKUP($A250,[1]New!$A$2:$DE$2108,65,FALSE)="High",1,IF(VLOOKUP($A250,[1]New!$A$2:$DE$2108,65,FALSE)="HiAvg",2,IF(VLOOKUP($A250,[1]New!$A$2:$DE$2108,65,FALSE)="Avg",3,IF(VLOOKUP($A250,[1]New!$A$2:$DE$2108,65,FALSE)="LoAvg",4,5))))</f>
        <v>3</v>
      </c>
      <c r="AO250" t="str">
        <f t="array" ref="AO250">VLOOKUP($A250,[1]New!$A$2:$DE$2108,66,FALSE)</f>
        <v>Language and Writing</v>
      </c>
      <c r="AR250">
        <f t="array" ref="AR250">VLOOKUP($A250,[1]New!$A$2:$DE$2108,67,FALSE)</f>
        <v>135</v>
      </c>
      <c r="AV250">
        <f t="array" ref="AV250">IF(VLOOKUP($A250,[1]New!$A$2:$DE$2108,70,FALSE)="High",1,IF(VLOOKUP($A250,[1]New!$A$2:$DE$2108,70,FALSE)="HiAvg",2,IF(VLOOKUP($A250,[1]New!$A$2:$DE$2108,70,FALSE)="Avg",3,IF(VLOOKUP($A250,[1]New!$A$2:$DE$2108,70,FALSE)="LoAvg",4,5))))</f>
        <v>4</v>
      </c>
      <c r="AW250" t="str">
        <f t="array" ref="AW250">VLOOKUP($A250,[1]New!$A$2:$DE$2108,71,FALSE)</f>
        <v>Literature and Informational</v>
      </c>
      <c r="AZ250">
        <f t="array" ref="AZ250">VLOOKUP($A250,[1]New!$A$2:$DE$2108,72,FALSE)</f>
        <v>143</v>
      </c>
      <c r="BD250">
        <f t="array" ref="BD250">IF(VLOOKUP($A250,[1]New!$A$2:$DE$2108,75,FALSE)="High",1,IF(VLOOKUP($A250,[1]New!$A$2:$DE$2108,75,FALSE)="HiAvg",2,IF(VLOOKUP($A250,[1]New!$A$2:$DE$2108,75,FALSE)="Avg",3,IF(VLOOKUP($A250,[1]New!$A$2:$DE$2108,75,FALSE)="LoAvg",4,5))))</f>
        <v>3</v>
      </c>
      <c r="BE250" t="str">
        <f t="array" ref="BE250">IF(VLOOKUP($A250,[1]New!$A$2:$DE$2108,76,FALSE)="","",VLOOKUP($A250,[1]New!$A$2:$DE$2108,76,FALSE))</f>
        <v>Vocabulary Use and Functions</v>
      </c>
      <c r="BH250">
        <f t="array" ref="BH250">IF(VLOOKUP($A250,[1]New!$A$2:$DE$2108,77,FALSE)="","",VLOOKUP($A250,[1]New!$A$2:$DE$2108,77,FALSE))</f>
        <v>140</v>
      </c>
      <c r="BL250">
        <f t="array" ref="BL250">IF(VLOOKUP($A250,[1]New!$A$2:$DE$2108,80,FALSE)="High",1,IF(VLOOKUP($A250,[1]New!$A$2:$DE$2108,80,FALSE)="HiAvg",2,IF(VLOOKUP($A250,[1]New!$A$2:$DE$2108,80,FALSE)="Avg",3,IF(VLOOKUP($A250,[1]New!$A$2:$DE$2108,80,FALSE)="LoAvg",4,IF(VLOOKUP($A250,[1]New!$A$2:$DE$2108,80,FALSE)="Low",5,"")))))</f>
        <v>4</v>
      </c>
    </row>
    <row r="251" spans="1:64" x14ac:dyDescent="0.2">
      <c r="A251" s="7" t="s">
        <v>374</v>
      </c>
      <c r="B251">
        <v>2015</v>
      </c>
      <c r="C251" t="s">
        <v>2233</v>
      </c>
      <c r="D251" t="str">
        <f t="array" ref="D251">VLOOKUP($A251,[1]New!$A$2:$DE$2108,5,FALSE)</f>
        <v>Language Usage</v>
      </c>
      <c r="E251">
        <f t="array" ref="E251">VLOOKUP($A251,[1]New!$A$2:$DE$2108,3,FALSE)</f>
        <v>6056118</v>
      </c>
      <c r="F251" t="str">
        <f t="array" ref="F251">VLOOKUP($A251,[1]New!$A$2:$DE$2108,4,FALSE)</f>
        <v>School 1</v>
      </c>
      <c r="H251">
        <f t="array" ref="H251">VLOOKUP($A251,[1]New!$A$2:$DE$2108,3,FALSE)</f>
        <v>6056118</v>
      </c>
      <c r="Q251">
        <f t="array" ref="Q251">VLOOKUP($A251,[1]New!$A$2:$DE$2108,19,FALSE)</f>
        <v>189</v>
      </c>
      <c r="S251">
        <f t="array" ref="S251">VLOOKUP($A251,[1]New!$A$2:$DE$2108,21,FALSE)</f>
        <v>49</v>
      </c>
      <c r="U251">
        <f t="array" ref="U251">IF(S251&gt;=75,1,IF(AND(S251&gt;=50,S251&lt;75),2,IF(AND(S251&gt;=25,S251&lt;50),3,IF(S251&lt;25,4,"NA"))))</f>
        <v>3</v>
      </c>
      <c r="V251" s="8">
        <f t="array" ref="V251">VLOOKUP($A251,[1]New!$A$2:$DE$2108,17,FALSE)</f>
        <v>42261</v>
      </c>
      <c r="AG251" t="str">
        <f t="array" ref="AG251">VLOOKUP($A251,[1]New!$A$2:$DE$2108,61,FALSE)</f>
        <v>Writing: Plan, Organize, Develop, Revise, Research</v>
      </c>
      <c r="AJ251">
        <f t="array" ref="AJ251">VLOOKUP($A251,[1]New!$A$2:$DE$2108,62,FALSE)</f>
        <v>181</v>
      </c>
      <c r="AN251">
        <f t="array" ref="AN251">IF(VLOOKUP($A251,[1]New!$A$2:$DE$2108,65,FALSE)="High",1,IF(VLOOKUP($A251,[1]New!$A$2:$DE$2108,65,FALSE)="HiAvg",2,IF(VLOOKUP($A251,[1]New!$A$2:$DE$2108,65,FALSE)="Avg",3,IF(VLOOKUP($A251,[1]New!$A$2:$DE$2108,65,FALSE)="LoAvg",4,5))))</f>
        <v>4</v>
      </c>
      <c r="AO251" t="str">
        <f t="array" ref="AO251">VLOOKUP($A251,[1]New!$A$2:$DE$2108,66,FALSE)</f>
        <v>Language: Understand, Edit for Grammar, Usage</v>
      </c>
      <c r="AR251">
        <f t="array" ref="AR251">VLOOKUP($A251,[1]New!$A$2:$DE$2108,67,FALSE)</f>
        <v>195</v>
      </c>
      <c r="AV251">
        <f t="array" ref="AV251">IF(VLOOKUP($A251,[1]New!$A$2:$DE$2108,70,FALSE)="High",1,IF(VLOOKUP($A251,[1]New!$A$2:$DE$2108,70,FALSE)="HiAvg",2,IF(VLOOKUP($A251,[1]New!$A$2:$DE$2108,70,FALSE)="Avg",3,IF(VLOOKUP($A251,[1]New!$A$2:$DE$2108,70,FALSE)="LoAvg",4,5))))</f>
        <v>2</v>
      </c>
      <c r="AW251" t="str">
        <f t="array" ref="AW251">VLOOKUP($A251,[1]New!$A$2:$DE$2108,71,FALSE)</f>
        <v>Language: Understand, Edit Mechanics</v>
      </c>
      <c r="AZ251">
        <f t="array" ref="AZ251">VLOOKUP($A251,[1]New!$A$2:$DE$2108,72,FALSE)</f>
        <v>190</v>
      </c>
      <c r="BD251">
        <f t="array" ref="BD251">IF(VLOOKUP($A251,[1]New!$A$2:$DE$2108,75,FALSE)="High",1,IF(VLOOKUP($A251,[1]New!$A$2:$DE$2108,75,FALSE)="HiAvg",2,IF(VLOOKUP($A251,[1]New!$A$2:$DE$2108,75,FALSE)="Avg",3,IF(VLOOKUP($A251,[1]New!$A$2:$DE$2108,75,FALSE)="LoAvg",4,5))))</f>
        <v>3</v>
      </c>
      <c r="BE251" t="str">
        <f t="array" ref="BE251">IF(VLOOKUP($A251,[1]New!$A$2:$DE$2108,76,FALSE)="","",VLOOKUP($A251,[1]New!$A$2:$DE$2108,76,FALSE))</f>
        <v/>
      </c>
      <c r="BH251" t="str">
        <f t="array" ref="BH251">IF(VLOOKUP($A251,[1]New!$A$2:$DE$2108,77,FALSE)="","",VLOOKUP($A251,[1]New!$A$2:$DE$2108,77,FALSE))</f>
        <v/>
      </c>
      <c r="BL251" t="str">
        <f t="array" ref="BL251">IF(VLOOKUP($A251,[1]New!$A$2:$DE$2108,80,FALSE)="High",1,IF(VLOOKUP($A251,[1]New!$A$2:$DE$2108,80,FALSE)="HiAvg",2,IF(VLOOKUP($A251,[1]New!$A$2:$DE$2108,80,FALSE)="Avg",3,IF(VLOOKUP($A251,[1]New!$A$2:$DE$2108,80,FALSE)="LoAvg",4,IF(VLOOKUP($A251,[1]New!$A$2:$DE$2108,80,FALSE)="Low",5,"")))))</f>
        <v/>
      </c>
    </row>
    <row r="252" spans="1:64" x14ac:dyDescent="0.2">
      <c r="A252" s="7" t="s">
        <v>375</v>
      </c>
      <c r="B252">
        <v>2015</v>
      </c>
      <c r="C252" t="s">
        <v>2233</v>
      </c>
      <c r="D252" t="str">
        <f t="array" ref="D252">VLOOKUP($A252,[1]New!$A$2:$DE$2108,5,FALSE)</f>
        <v>Mathematics</v>
      </c>
      <c r="E252">
        <f t="array" ref="E252">VLOOKUP($A252,[1]New!$A$2:$DE$2108,3,FALSE)</f>
        <v>6056118</v>
      </c>
      <c r="F252" t="str">
        <f t="array" ref="F252">VLOOKUP($A252,[1]New!$A$2:$DE$2108,4,FALSE)</f>
        <v>School 1</v>
      </c>
      <c r="H252">
        <f t="array" ref="H252">VLOOKUP($A252,[1]New!$A$2:$DE$2108,3,FALSE)</f>
        <v>6056118</v>
      </c>
      <c r="Q252">
        <f t="array" ref="Q252">VLOOKUP($A252,[1]New!$A$2:$DE$2108,19,FALSE)</f>
        <v>169</v>
      </c>
      <c r="S252">
        <f t="array" ref="S252">VLOOKUP($A252,[1]New!$A$2:$DE$2108,21,FALSE)</f>
        <v>5</v>
      </c>
      <c r="U252">
        <f t="array" ref="U252">IF(S252&gt;=75,1,IF(AND(S252&gt;=50,S252&lt;75),2,IF(AND(S252&gt;=25,S252&lt;50),3,IF(S252&lt;25,4,"NA"))))</f>
        <v>4</v>
      </c>
      <c r="V252" s="8">
        <f t="array" ref="V252">VLOOKUP($A252,[1]New!$A$2:$DE$2108,17,FALSE)</f>
        <v>42268</v>
      </c>
      <c r="AG252" t="str">
        <f t="array" ref="AG252">VLOOKUP($A252,[1]New!$A$2:$DE$2108,61,FALSE)</f>
        <v>Operations and Algebraic Thinking</v>
      </c>
      <c r="AJ252">
        <f t="array" ref="AJ252">VLOOKUP($A252,[1]New!$A$2:$DE$2108,62,FALSE)</f>
        <v>171</v>
      </c>
      <c r="AN252">
        <f t="array" ref="AN252">IF(VLOOKUP($A252,[1]New!$A$2:$DE$2108,65,FALSE)="High",1,IF(VLOOKUP($A252,[1]New!$A$2:$DE$2108,65,FALSE)="HiAvg",2,IF(VLOOKUP($A252,[1]New!$A$2:$DE$2108,65,FALSE)="Avg",3,IF(VLOOKUP($A252,[1]New!$A$2:$DE$2108,65,FALSE)="LoAvg",4,5))))</f>
        <v>5</v>
      </c>
      <c r="AO252" t="str">
        <f t="array" ref="AO252">VLOOKUP($A252,[1]New!$A$2:$DE$2108,66,FALSE)</f>
        <v>Number and Operations</v>
      </c>
      <c r="AR252">
        <f t="array" ref="AR252">VLOOKUP($A252,[1]New!$A$2:$DE$2108,67,FALSE)</f>
        <v>178</v>
      </c>
      <c r="AV252">
        <f t="array" ref="AV252">IF(VLOOKUP($A252,[1]New!$A$2:$DE$2108,70,FALSE)="High",1,IF(VLOOKUP($A252,[1]New!$A$2:$DE$2108,70,FALSE)="HiAvg",2,IF(VLOOKUP($A252,[1]New!$A$2:$DE$2108,70,FALSE)="Avg",3,IF(VLOOKUP($A252,[1]New!$A$2:$DE$2108,70,FALSE)="LoAvg",4,5))))</f>
        <v>5</v>
      </c>
      <c r="AW252" t="str">
        <f t="array" ref="AW252">VLOOKUP($A252,[1]New!$A$2:$DE$2108,71,FALSE)</f>
        <v>Measurement and Data</v>
      </c>
      <c r="AZ252">
        <f t="array" ref="AZ252">VLOOKUP($A252,[1]New!$A$2:$DE$2108,72,FALSE)</f>
        <v>156</v>
      </c>
      <c r="BD252">
        <f t="array" ref="BD252">IF(VLOOKUP($A252,[1]New!$A$2:$DE$2108,75,FALSE)="High",1,IF(VLOOKUP($A252,[1]New!$A$2:$DE$2108,75,FALSE)="HiAvg",2,IF(VLOOKUP($A252,[1]New!$A$2:$DE$2108,75,FALSE)="Avg",3,IF(VLOOKUP($A252,[1]New!$A$2:$DE$2108,75,FALSE)="LoAvg",4,5))))</f>
        <v>5</v>
      </c>
      <c r="BE252" t="str">
        <f t="array" ref="BE252">IF(VLOOKUP($A252,[1]New!$A$2:$DE$2108,76,FALSE)="","",VLOOKUP($A252,[1]New!$A$2:$DE$2108,76,FALSE))</f>
        <v>Geometry</v>
      </c>
      <c r="BH252">
        <f t="array" ref="BH252">IF(VLOOKUP($A252,[1]New!$A$2:$DE$2108,77,FALSE)="","",VLOOKUP($A252,[1]New!$A$2:$DE$2108,77,FALSE))</f>
        <v>174</v>
      </c>
      <c r="BL252">
        <f t="array" ref="BL252">IF(VLOOKUP($A252,[1]New!$A$2:$DE$2108,80,FALSE)="High",1,IF(VLOOKUP($A252,[1]New!$A$2:$DE$2108,80,FALSE)="HiAvg",2,IF(VLOOKUP($A252,[1]New!$A$2:$DE$2108,80,FALSE)="Avg",3,IF(VLOOKUP($A252,[1]New!$A$2:$DE$2108,80,FALSE)="LoAvg",4,IF(VLOOKUP($A252,[1]New!$A$2:$DE$2108,80,FALSE)="Low",5,"")))))</f>
        <v>5</v>
      </c>
    </row>
    <row r="253" spans="1:64" x14ac:dyDescent="0.2">
      <c r="A253" s="7" t="s">
        <v>376</v>
      </c>
      <c r="B253">
        <v>2015</v>
      </c>
      <c r="C253" t="s">
        <v>2233</v>
      </c>
      <c r="D253" t="str">
        <f t="array" ref="D253">VLOOKUP($A253,[1]New!$A$2:$DE$2108,5,FALSE)</f>
        <v>Reading</v>
      </c>
      <c r="E253">
        <f t="array" ref="E253">VLOOKUP($A253,[1]New!$A$2:$DE$2108,3,FALSE)</f>
        <v>6056118</v>
      </c>
      <c r="F253" t="str">
        <f t="array" ref="F253">VLOOKUP($A253,[1]New!$A$2:$DE$2108,4,FALSE)</f>
        <v>School 1</v>
      </c>
      <c r="H253">
        <f t="array" ref="H253">VLOOKUP($A253,[1]New!$A$2:$DE$2108,3,FALSE)</f>
        <v>6056118</v>
      </c>
      <c r="Q253">
        <f t="array" ref="Q253">VLOOKUP($A253,[1]New!$A$2:$DE$2108,19,FALSE)</f>
        <v>178</v>
      </c>
      <c r="S253">
        <f t="array" ref="S253">VLOOKUP($A253,[1]New!$A$2:$DE$2108,21,FALSE)</f>
        <v>26</v>
      </c>
      <c r="U253">
        <f t="array" ref="U253">IF(S253&gt;=75,1,IF(AND(S253&gt;=50,S253&lt;75),2,IF(AND(S253&gt;=25,S253&lt;50),3,IF(S253&lt;25,4,"NA"))))</f>
        <v>3</v>
      </c>
      <c r="V253" s="8">
        <f t="array" ref="V253">VLOOKUP($A253,[1]New!$A$2:$DE$2108,17,FALSE)</f>
        <v>42255</v>
      </c>
      <c r="AG253" t="str">
        <f t="array" ref="AG253">VLOOKUP($A253,[1]New!$A$2:$DE$2108,61,FALSE)</f>
        <v>Literature</v>
      </c>
      <c r="AJ253">
        <f t="array" ref="AJ253">VLOOKUP($A253,[1]New!$A$2:$DE$2108,62,FALSE)</f>
        <v>181</v>
      </c>
      <c r="AN253">
        <f t="array" ref="AN253">IF(VLOOKUP($A253,[1]New!$A$2:$DE$2108,65,FALSE)="High",1,IF(VLOOKUP($A253,[1]New!$A$2:$DE$2108,65,FALSE)="HiAvg",2,IF(VLOOKUP($A253,[1]New!$A$2:$DE$2108,65,FALSE)="Avg",3,IF(VLOOKUP($A253,[1]New!$A$2:$DE$2108,65,FALSE)="LoAvg",4,5))))</f>
        <v>4</v>
      </c>
      <c r="AO253" t="str">
        <f t="array" ref="AO253">VLOOKUP($A253,[1]New!$A$2:$DE$2108,66,FALSE)</f>
        <v>Informational Text</v>
      </c>
      <c r="AR253">
        <f t="array" ref="AR253">VLOOKUP($A253,[1]New!$A$2:$DE$2108,67,FALSE)</f>
        <v>182</v>
      </c>
      <c r="AV253">
        <f t="array" ref="AV253">IF(VLOOKUP($A253,[1]New!$A$2:$DE$2108,70,FALSE)="High",1,IF(VLOOKUP($A253,[1]New!$A$2:$DE$2108,70,FALSE)="HiAvg",2,IF(VLOOKUP($A253,[1]New!$A$2:$DE$2108,70,FALSE)="Avg",3,IF(VLOOKUP($A253,[1]New!$A$2:$DE$2108,70,FALSE)="LoAvg",4,5))))</f>
        <v>4</v>
      </c>
      <c r="AW253" t="str">
        <f t="array" ref="AW253">VLOOKUP($A253,[1]New!$A$2:$DE$2108,71,FALSE)</f>
        <v>Vocabulary Acquisition and Use</v>
      </c>
      <c r="AZ253">
        <f t="array" ref="AZ253">VLOOKUP($A253,[1]New!$A$2:$DE$2108,72,FALSE)</f>
        <v>172</v>
      </c>
      <c r="BD253">
        <f t="array" ref="BD253">IF(VLOOKUP($A253,[1]New!$A$2:$DE$2108,75,FALSE)="High",1,IF(VLOOKUP($A253,[1]New!$A$2:$DE$2108,75,FALSE)="HiAvg",2,IF(VLOOKUP($A253,[1]New!$A$2:$DE$2108,75,FALSE)="Avg",3,IF(VLOOKUP($A253,[1]New!$A$2:$DE$2108,75,FALSE)="LoAvg",4,5))))</f>
        <v>5</v>
      </c>
      <c r="BE253" t="str">
        <f t="array" ref="BE253">IF(VLOOKUP($A253,[1]New!$A$2:$DE$2108,76,FALSE)="","",VLOOKUP($A253,[1]New!$A$2:$DE$2108,76,FALSE))</f>
        <v/>
      </c>
      <c r="BH253" t="str">
        <f t="array" ref="BH253">IF(VLOOKUP($A253,[1]New!$A$2:$DE$2108,77,FALSE)="","",VLOOKUP($A253,[1]New!$A$2:$DE$2108,77,FALSE))</f>
        <v/>
      </c>
      <c r="BL253" t="str">
        <f t="array" ref="BL253">IF(VLOOKUP($A253,[1]New!$A$2:$DE$2108,80,FALSE)="High",1,IF(VLOOKUP($A253,[1]New!$A$2:$DE$2108,80,FALSE)="HiAvg",2,IF(VLOOKUP($A253,[1]New!$A$2:$DE$2108,80,FALSE)="Avg",3,IF(VLOOKUP($A253,[1]New!$A$2:$DE$2108,80,FALSE)="LoAvg",4,IF(VLOOKUP($A253,[1]New!$A$2:$DE$2108,80,FALSE)="Low",5,"")))))</f>
        <v/>
      </c>
    </row>
    <row r="254" spans="1:64" x14ac:dyDescent="0.2">
      <c r="A254" s="7" t="s">
        <v>377</v>
      </c>
      <c r="B254">
        <v>2015</v>
      </c>
      <c r="C254" t="s">
        <v>2233</v>
      </c>
      <c r="D254" t="str">
        <f t="array" ref="D254">VLOOKUP($A254,[1]New!$A$2:$DE$2108,5,FALSE)</f>
        <v>Language Usage</v>
      </c>
      <c r="E254">
        <f t="array" ref="E254">VLOOKUP($A254,[1]New!$A$2:$DE$2108,3,FALSE)</f>
        <v>6056120</v>
      </c>
      <c r="F254" t="str">
        <f t="array" ref="F254">VLOOKUP($A254,[1]New!$A$2:$DE$2108,4,FALSE)</f>
        <v>School 1</v>
      </c>
      <c r="H254">
        <f t="array" ref="H254">VLOOKUP($A254,[1]New!$A$2:$DE$2108,3,FALSE)</f>
        <v>6056120</v>
      </c>
      <c r="Q254">
        <f t="array" ref="Q254">VLOOKUP($A254,[1]New!$A$2:$DE$2108,19,FALSE)</f>
        <v>169</v>
      </c>
      <c r="S254">
        <f t="array" ref="S254">VLOOKUP($A254,[1]New!$A$2:$DE$2108,21,FALSE)</f>
        <v>9</v>
      </c>
      <c r="U254">
        <f t="array" ref="U254">IF(S254&gt;=75,1,IF(AND(S254&gt;=50,S254&lt;75),2,IF(AND(S254&gt;=25,S254&lt;50),3,IF(S254&lt;25,4,"NA"))))</f>
        <v>4</v>
      </c>
      <c r="V254" s="8">
        <f t="array" ref="V254">VLOOKUP($A254,[1]New!$A$2:$DE$2108,17,FALSE)</f>
        <v>42262</v>
      </c>
      <c r="AG254" t="str">
        <f t="array" ref="AG254">VLOOKUP($A254,[1]New!$A$2:$DE$2108,61,FALSE)</f>
        <v>Writing: Plan, Organize, Develop, Revise, Research</v>
      </c>
      <c r="AJ254">
        <f t="array" ref="AJ254">VLOOKUP($A254,[1]New!$A$2:$DE$2108,62,FALSE)</f>
        <v>161</v>
      </c>
      <c r="AN254">
        <f t="array" ref="AN254">IF(VLOOKUP($A254,[1]New!$A$2:$DE$2108,65,FALSE)="High",1,IF(VLOOKUP($A254,[1]New!$A$2:$DE$2108,65,FALSE)="HiAvg",2,IF(VLOOKUP($A254,[1]New!$A$2:$DE$2108,65,FALSE)="Avg",3,IF(VLOOKUP($A254,[1]New!$A$2:$DE$2108,65,FALSE)="LoAvg",4,5))))</f>
        <v>5</v>
      </c>
      <c r="AO254" t="str">
        <f t="array" ref="AO254">VLOOKUP($A254,[1]New!$A$2:$DE$2108,66,FALSE)</f>
        <v>Language: Understand, Edit for Grammar, Usage</v>
      </c>
      <c r="AR254">
        <f t="array" ref="AR254">VLOOKUP($A254,[1]New!$A$2:$DE$2108,67,FALSE)</f>
        <v>174</v>
      </c>
      <c r="AV254">
        <f t="array" ref="AV254">IF(VLOOKUP($A254,[1]New!$A$2:$DE$2108,70,FALSE)="High",1,IF(VLOOKUP($A254,[1]New!$A$2:$DE$2108,70,FALSE)="HiAvg",2,IF(VLOOKUP($A254,[1]New!$A$2:$DE$2108,70,FALSE)="Avg",3,IF(VLOOKUP($A254,[1]New!$A$2:$DE$2108,70,FALSE)="LoAvg",4,5))))</f>
        <v>5</v>
      </c>
      <c r="AW254" t="str">
        <f t="array" ref="AW254">VLOOKUP($A254,[1]New!$A$2:$DE$2108,71,FALSE)</f>
        <v>Language: Understand, Edit Mechanics</v>
      </c>
      <c r="AZ254">
        <f t="array" ref="AZ254">VLOOKUP($A254,[1]New!$A$2:$DE$2108,72,FALSE)</f>
        <v>173</v>
      </c>
      <c r="BD254">
        <f t="array" ref="BD254">IF(VLOOKUP($A254,[1]New!$A$2:$DE$2108,75,FALSE)="High",1,IF(VLOOKUP($A254,[1]New!$A$2:$DE$2108,75,FALSE)="HiAvg",2,IF(VLOOKUP($A254,[1]New!$A$2:$DE$2108,75,FALSE)="Avg",3,IF(VLOOKUP($A254,[1]New!$A$2:$DE$2108,75,FALSE)="LoAvg",4,5))))</f>
        <v>5</v>
      </c>
      <c r="BE254" t="str">
        <f t="array" ref="BE254">IF(VLOOKUP($A254,[1]New!$A$2:$DE$2108,76,FALSE)="","",VLOOKUP($A254,[1]New!$A$2:$DE$2108,76,FALSE))</f>
        <v/>
      </c>
      <c r="BH254" t="str">
        <f t="array" ref="BH254">IF(VLOOKUP($A254,[1]New!$A$2:$DE$2108,77,FALSE)="","",VLOOKUP($A254,[1]New!$A$2:$DE$2108,77,FALSE))</f>
        <v/>
      </c>
      <c r="BL254" t="str">
        <f t="array" ref="BL254">IF(VLOOKUP($A254,[1]New!$A$2:$DE$2108,80,FALSE)="High",1,IF(VLOOKUP($A254,[1]New!$A$2:$DE$2108,80,FALSE)="HiAvg",2,IF(VLOOKUP($A254,[1]New!$A$2:$DE$2108,80,FALSE)="Avg",3,IF(VLOOKUP($A254,[1]New!$A$2:$DE$2108,80,FALSE)="LoAvg",4,IF(VLOOKUP($A254,[1]New!$A$2:$DE$2108,80,FALSE)="Low",5,"")))))</f>
        <v/>
      </c>
    </row>
    <row r="255" spans="1:64" x14ac:dyDescent="0.2">
      <c r="A255" s="7" t="s">
        <v>378</v>
      </c>
      <c r="B255">
        <v>2015</v>
      </c>
      <c r="C255" t="s">
        <v>2233</v>
      </c>
      <c r="D255" t="str">
        <f t="array" ref="D255">VLOOKUP($A255,[1]New!$A$2:$DE$2108,5,FALSE)</f>
        <v>Mathematics</v>
      </c>
      <c r="E255">
        <f t="array" ref="E255">VLOOKUP($A255,[1]New!$A$2:$DE$2108,3,FALSE)</f>
        <v>6056120</v>
      </c>
      <c r="F255" t="str">
        <f t="array" ref="F255">VLOOKUP($A255,[1]New!$A$2:$DE$2108,4,FALSE)</f>
        <v>School 1</v>
      </c>
      <c r="H255">
        <f t="array" ref="H255">VLOOKUP($A255,[1]New!$A$2:$DE$2108,3,FALSE)</f>
        <v>6056120</v>
      </c>
      <c r="Q255">
        <f t="array" ref="Q255">VLOOKUP($A255,[1]New!$A$2:$DE$2108,19,FALSE)</f>
        <v>172</v>
      </c>
      <c r="S255">
        <f t="array" ref="S255">VLOOKUP($A255,[1]New!$A$2:$DE$2108,21,FALSE)</f>
        <v>8</v>
      </c>
      <c r="U255">
        <f t="array" ref="U255">IF(S255&gt;=75,1,IF(AND(S255&gt;=50,S255&lt;75),2,IF(AND(S255&gt;=25,S255&lt;50),3,IF(S255&lt;25,4,"NA"))))</f>
        <v>4</v>
      </c>
      <c r="V255" s="8">
        <f t="array" ref="V255">VLOOKUP($A255,[1]New!$A$2:$DE$2108,17,FALSE)</f>
        <v>42269</v>
      </c>
      <c r="AG255" t="str">
        <f t="array" ref="AG255">VLOOKUP($A255,[1]New!$A$2:$DE$2108,61,FALSE)</f>
        <v>Operations and Algebraic Thinking</v>
      </c>
      <c r="AJ255">
        <f t="array" ref="AJ255">VLOOKUP($A255,[1]New!$A$2:$DE$2108,62,FALSE)</f>
        <v>175</v>
      </c>
      <c r="AN255">
        <f t="array" ref="AN255">IF(VLOOKUP($A255,[1]New!$A$2:$DE$2108,65,FALSE)="High",1,IF(VLOOKUP($A255,[1]New!$A$2:$DE$2108,65,FALSE)="HiAvg",2,IF(VLOOKUP($A255,[1]New!$A$2:$DE$2108,65,FALSE)="Avg",3,IF(VLOOKUP($A255,[1]New!$A$2:$DE$2108,65,FALSE)="LoAvg",4,5))))</f>
        <v>5</v>
      </c>
      <c r="AO255" t="str">
        <f t="array" ref="AO255">VLOOKUP($A255,[1]New!$A$2:$DE$2108,66,FALSE)</f>
        <v>Number and Operations</v>
      </c>
      <c r="AR255">
        <f t="array" ref="AR255">VLOOKUP($A255,[1]New!$A$2:$DE$2108,67,FALSE)</f>
        <v>175</v>
      </c>
      <c r="AV255">
        <f t="array" ref="AV255">IF(VLOOKUP($A255,[1]New!$A$2:$DE$2108,70,FALSE)="High",1,IF(VLOOKUP($A255,[1]New!$A$2:$DE$2108,70,FALSE)="HiAvg",2,IF(VLOOKUP($A255,[1]New!$A$2:$DE$2108,70,FALSE)="Avg",3,IF(VLOOKUP($A255,[1]New!$A$2:$DE$2108,70,FALSE)="LoAvg",4,5))))</f>
        <v>5</v>
      </c>
      <c r="AW255" t="str">
        <f t="array" ref="AW255">VLOOKUP($A255,[1]New!$A$2:$DE$2108,71,FALSE)</f>
        <v>Measurement and Data</v>
      </c>
      <c r="AZ255">
        <f t="array" ref="AZ255">VLOOKUP($A255,[1]New!$A$2:$DE$2108,72,FALSE)</f>
        <v>177</v>
      </c>
      <c r="BD255">
        <f t="array" ref="BD255">IF(VLOOKUP($A255,[1]New!$A$2:$DE$2108,75,FALSE)="High",1,IF(VLOOKUP($A255,[1]New!$A$2:$DE$2108,75,FALSE)="HiAvg",2,IF(VLOOKUP($A255,[1]New!$A$2:$DE$2108,75,FALSE)="Avg",3,IF(VLOOKUP($A255,[1]New!$A$2:$DE$2108,75,FALSE)="LoAvg",4,5))))</f>
        <v>5</v>
      </c>
      <c r="BE255" t="str">
        <f t="array" ref="BE255">IF(VLOOKUP($A255,[1]New!$A$2:$DE$2108,76,FALSE)="","",VLOOKUP($A255,[1]New!$A$2:$DE$2108,76,FALSE))</f>
        <v>Geometry</v>
      </c>
      <c r="BH255">
        <f t="array" ref="BH255">IF(VLOOKUP($A255,[1]New!$A$2:$DE$2108,77,FALSE)="","",VLOOKUP($A255,[1]New!$A$2:$DE$2108,77,FALSE))</f>
        <v>164</v>
      </c>
      <c r="BL255">
        <f t="array" ref="BL255">IF(VLOOKUP($A255,[1]New!$A$2:$DE$2108,80,FALSE)="High",1,IF(VLOOKUP($A255,[1]New!$A$2:$DE$2108,80,FALSE)="HiAvg",2,IF(VLOOKUP($A255,[1]New!$A$2:$DE$2108,80,FALSE)="Avg",3,IF(VLOOKUP($A255,[1]New!$A$2:$DE$2108,80,FALSE)="LoAvg",4,IF(VLOOKUP($A255,[1]New!$A$2:$DE$2108,80,FALSE)="Low",5,"")))))</f>
        <v>5</v>
      </c>
    </row>
    <row r="256" spans="1:64" x14ac:dyDescent="0.2">
      <c r="A256" s="7" t="s">
        <v>379</v>
      </c>
      <c r="B256">
        <v>2015</v>
      </c>
      <c r="C256" t="s">
        <v>2233</v>
      </c>
      <c r="D256" t="str">
        <f t="array" ref="D256">VLOOKUP($A256,[1]New!$A$2:$DE$2108,5,FALSE)</f>
        <v>Reading</v>
      </c>
      <c r="E256">
        <f t="array" ref="E256">VLOOKUP($A256,[1]New!$A$2:$DE$2108,3,FALSE)</f>
        <v>6056120</v>
      </c>
      <c r="F256" t="str">
        <f t="array" ref="F256">VLOOKUP($A256,[1]New!$A$2:$DE$2108,4,FALSE)</f>
        <v>School 1</v>
      </c>
      <c r="H256">
        <f t="array" ref="H256">VLOOKUP($A256,[1]New!$A$2:$DE$2108,3,FALSE)</f>
        <v>6056120</v>
      </c>
      <c r="Q256">
        <f t="array" ref="Q256">VLOOKUP($A256,[1]New!$A$2:$DE$2108,19,FALSE)</f>
        <v>165</v>
      </c>
      <c r="S256">
        <f t="array" ref="S256">VLOOKUP($A256,[1]New!$A$2:$DE$2108,21,FALSE)</f>
        <v>7</v>
      </c>
      <c r="U256">
        <f t="array" ref="U256">IF(S256&gt;=75,1,IF(AND(S256&gt;=50,S256&lt;75),2,IF(AND(S256&gt;=25,S256&lt;50),3,IF(S256&lt;25,4,"NA"))))</f>
        <v>4</v>
      </c>
      <c r="V256" s="8">
        <f t="array" ref="V256">VLOOKUP($A256,[1]New!$A$2:$DE$2108,17,FALSE)</f>
        <v>42256</v>
      </c>
      <c r="AG256" t="str">
        <f t="array" ref="AG256">VLOOKUP($A256,[1]New!$A$2:$DE$2108,61,FALSE)</f>
        <v>Literature</v>
      </c>
      <c r="AJ256">
        <f t="array" ref="AJ256">VLOOKUP($A256,[1]New!$A$2:$DE$2108,62,FALSE)</f>
        <v>161</v>
      </c>
      <c r="AN256">
        <f t="array" ref="AN256">IF(VLOOKUP($A256,[1]New!$A$2:$DE$2108,65,FALSE)="High",1,IF(VLOOKUP($A256,[1]New!$A$2:$DE$2108,65,FALSE)="HiAvg",2,IF(VLOOKUP($A256,[1]New!$A$2:$DE$2108,65,FALSE)="Avg",3,IF(VLOOKUP($A256,[1]New!$A$2:$DE$2108,65,FALSE)="LoAvg",4,5))))</f>
        <v>5</v>
      </c>
      <c r="AO256" t="str">
        <f t="array" ref="AO256">VLOOKUP($A256,[1]New!$A$2:$DE$2108,66,FALSE)</f>
        <v>Informational Text</v>
      </c>
      <c r="AR256">
        <f t="array" ref="AR256">VLOOKUP($A256,[1]New!$A$2:$DE$2108,67,FALSE)</f>
        <v>169</v>
      </c>
      <c r="AV256">
        <f t="array" ref="AV256">IF(VLOOKUP($A256,[1]New!$A$2:$DE$2108,70,FALSE)="High",1,IF(VLOOKUP($A256,[1]New!$A$2:$DE$2108,70,FALSE)="HiAvg",2,IF(VLOOKUP($A256,[1]New!$A$2:$DE$2108,70,FALSE)="Avg",3,IF(VLOOKUP($A256,[1]New!$A$2:$DE$2108,70,FALSE)="LoAvg",4,5))))</f>
        <v>5</v>
      </c>
      <c r="AW256" t="str">
        <f t="array" ref="AW256">VLOOKUP($A256,[1]New!$A$2:$DE$2108,71,FALSE)</f>
        <v>Vocabulary Acquisition and Use</v>
      </c>
      <c r="AZ256">
        <f t="array" ref="AZ256">VLOOKUP($A256,[1]New!$A$2:$DE$2108,72,FALSE)</f>
        <v>163</v>
      </c>
      <c r="BD256">
        <f t="array" ref="BD256">IF(VLOOKUP($A256,[1]New!$A$2:$DE$2108,75,FALSE)="High",1,IF(VLOOKUP($A256,[1]New!$A$2:$DE$2108,75,FALSE)="HiAvg",2,IF(VLOOKUP($A256,[1]New!$A$2:$DE$2108,75,FALSE)="Avg",3,IF(VLOOKUP($A256,[1]New!$A$2:$DE$2108,75,FALSE)="LoAvg",4,5))))</f>
        <v>5</v>
      </c>
      <c r="BE256" t="str">
        <f t="array" ref="BE256">IF(VLOOKUP($A256,[1]New!$A$2:$DE$2108,76,FALSE)="","",VLOOKUP($A256,[1]New!$A$2:$DE$2108,76,FALSE))</f>
        <v/>
      </c>
      <c r="BH256" t="str">
        <f t="array" ref="BH256">IF(VLOOKUP($A256,[1]New!$A$2:$DE$2108,77,FALSE)="","",VLOOKUP($A256,[1]New!$A$2:$DE$2108,77,FALSE))</f>
        <v/>
      </c>
      <c r="BL256" t="str">
        <f t="array" ref="BL256">IF(VLOOKUP($A256,[1]New!$A$2:$DE$2108,80,FALSE)="High",1,IF(VLOOKUP($A256,[1]New!$A$2:$DE$2108,80,FALSE)="HiAvg",2,IF(VLOOKUP($A256,[1]New!$A$2:$DE$2108,80,FALSE)="Avg",3,IF(VLOOKUP($A256,[1]New!$A$2:$DE$2108,80,FALSE)="LoAvg",4,IF(VLOOKUP($A256,[1]New!$A$2:$DE$2108,80,FALSE)="Low",5,"")))))</f>
        <v/>
      </c>
    </row>
    <row r="257" spans="1:64" x14ac:dyDescent="0.2">
      <c r="A257" s="7" t="s">
        <v>380</v>
      </c>
      <c r="B257">
        <v>2015</v>
      </c>
      <c r="C257" t="s">
        <v>2233</v>
      </c>
      <c r="D257" t="str">
        <f t="array" ref="D257">VLOOKUP($A257,[1]New!$A$2:$DE$2108,5,FALSE)</f>
        <v>Language Usage</v>
      </c>
      <c r="E257">
        <f t="array" ref="E257">VLOOKUP($A257,[1]New!$A$2:$DE$2108,3,FALSE)</f>
        <v>6056122</v>
      </c>
      <c r="F257" t="str">
        <f t="array" ref="F257">VLOOKUP($A257,[1]New!$A$2:$DE$2108,4,FALSE)</f>
        <v>School 1</v>
      </c>
      <c r="H257">
        <f t="array" ref="H257">VLOOKUP($A257,[1]New!$A$2:$DE$2108,3,FALSE)</f>
        <v>6056122</v>
      </c>
      <c r="Q257">
        <f t="array" ref="Q257">VLOOKUP($A257,[1]New!$A$2:$DE$2108,19,FALSE)</f>
        <v>166</v>
      </c>
      <c r="S257">
        <f t="array" ref="S257">VLOOKUP($A257,[1]New!$A$2:$DE$2108,21,FALSE)</f>
        <v>6</v>
      </c>
      <c r="U257">
        <f t="array" ref="U257">IF(S257&gt;=75,1,IF(AND(S257&gt;=50,S257&lt;75),2,IF(AND(S257&gt;=25,S257&lt;50),3,IF(S257&lt;25,4,"NA"))))</f>
        <v>4</v>
      </c>
      <c r="V257" s="8">
        <f t="array" ref="V257">VLOOKUP($A257,[1]New!$A$2:$DE$2108,17,FALSE)</f>
        <v>42261</v>
      </c>
      <c r="AG257" t="str">
        <f t="array" ref="AG257">VLOOKUP($A257,[1]New!$A$2:$DE$2108,61,FALSE)</f>
        <v>Writing: Plan, Organize, Develop, Revise, Research</v>
      </c>
      <c r="AJ257">
        <f t="array" ref="AJ257">VLOOKUP($A257,[1]New!$A$2:$DE$2108,62,FALSE)</f>
        <v>148</v>
      </c>
      <c r="AN257">
        <f t="array" ref="AN257">IF(VLOOKUP($A257,[1]New!$A$2:$DE$2108,65,FALSE)="High",1,IF(VLOOKUP($A257,[1]New!$A$2:$DE$2108,65,FALSE)="HiAvg",2,IF(VLOOKUP($A257,[1]New!$A$2:$DE$2108,65,FALSE)="Avg",3,IF(VLOOKUP($A257,[1]New!$A$2:$DE$2108,65,FALSE)="LoAvg",4,5))))</f>
        <v>5</v>
      </c>
      <c r="AO257" t="str">
        <f t="array" ref="AO257">VLOOKUP($A257,[1]New!$A$2:$DE$2108,66,FALSE)</f>
        <v>Language: Understand, Edit for Grammar, Usage</v>
      </c>
      <c r="AR257">
        <f t="array" ref="AR257">VLOOKUP($A257,[1]New!$A$2:$DE$2108,67,FALSE)</f>
        <v>168</v>
      </c>
      <c r="AV257">
        <f t="array" ref="AV257">IF(VLOOKUP($A257,[1]New!$A$2:$DE$2108,70,FALSE)="High",1,IF(VLOOKUP($A257,[1]New!$A$2:$DE$2108,70,FALSE)="HiAvg",2,IF(VLOOKUP($A257,[1]New!$A$2:$DE$2108,70,FALSE)="Avg",3,IF(VLOOKUP($A257,[1]New!$A$2:$DE$2108,70,FALSE)="LoAvg",4,5))))</f>
        <v>5</v>
      </c>
      <c r="AW257" t="str">
        <f t="array" ref="AW257">VLOOKUP($A257,[1]New!$A$2:$DE$2108,71,FALSE)</f>
        <v>Language: Understand, Edit Mechanics</v>
      </c>
      <c r="AZ257">
        <f t="array" ref="AZ257">VLOOKUP($A257,[1]New!$A$2:$DE$2108,72,FALSE)</f>
        <v>179</v>
      </c>
      <c r="BD257">
        <f t="array" ref="BD257">IF(VLOOKUP($A257,[1]New!$A$2:$DE$2108,75,FALSE)="High",1,IF(VLOOKUP($A257,[1]New!$A$2:$DE$2108,75,FALSE)="HiAvg",2,IF(VLOOKUP($A257,[1]New!$A$2:$DE$2108,75,FALSE)="Avg",3,IF(VLOOKUP($A257,[1]New!$A$2:$DE$2108,75,FALSE)="LoAvg",4,5))))</f>
        <v>5</v>
      </c>
      <c r="BE257" t="str">
        <f t="array" ref="BE257">IF(VLOOKUP($A257,[1]New!$A$2:$DE$2108,76,FALSE)="","",VLOOKUP($A257,[1]New!$A$2:$DE$2108,76,FALSE))</f>
        <v/>
      </c>
      <c r="BH257" t="str">
        <f t="array" ref="BH257">IF(VLOOKUP($A257,[1]New!$A$2:$DE$2108,77,FALSE)="","",VLOOKUP($A257,[1]New!$A$2:$DE$2108,77,FALSE))</f>
        <v/>
      </c>
      <c r="BL257" t="str">
        <f t="array" ref="BL257">IF(VLOOKUP($A257,[1]New!$A$2:$DE$2108,80,FALSE)="High",1,IF(VLOOKUP($A257,[1]New!$A$2:$DE$2108,80,FALSE)="HiAvg",2,IF(VLOOKUP($A257,[1]New!$A$2:$DE$2108,80,FALSE)="Avg",3,IF(VLOOKUP($A257,[1]New!$A$2:$DE$2108,80,FALSE)="LoAvg",4,IF(VLOOKUP($A257,[1]New!$A$2:$DE$2108,80,FALSE)="Low",5,"")))))</f>
        <v/>
      </c>
    </row>
    <row r="258" spans="1:64" x14ac:dyDescent="0.2">
      <c r="A258" s="7" t="s">
        <v>381</v>
      </c>
      <c r="B258">
        <v>2015</v>
      </c>
      <c r="C258" t="s">
        <v>2233</v>
      </c>
      <c r="D258" t="str">
        <f t="array" ref="D258">VLOOKUP($A258,[1]New!$A$2:$DE$2108,5,FALSE)</f>
        <v>Mathematics</v>
      </c>
      <c r="E258">
        <f t="array" ref="E258">VLOOKUP($A258,[1]New!$A$2:$DE$2108,3,FALSE)</f>
        <v>6056122</v>
      </c>
      <c r="F258" t="str">
        <f t="array" ref="F258">VLOOKUP($A258,[1]New!$A$2:$DE$2108,4,FALSE)</f>
        <v>School 1</v>
      </c>
      <c r="H258">
        <f t="array" ref="H258">VLOOKUP($A258,[1]New!$A$2:$DE$2108,3,FALSE)</f>
        <v>6056122</v>
      </c>
      <c r="Q258">
        <f t="array" ref="Q258">VLOOKUP($A258,[1]New!$A$2:$DE$2108,19,FALSE)</f>
        <v>181</v>
      </c>
      <c r="S258">
        <f t="array" ref="S258">VLOOKUP($A258,[1]New!$A$2:$DE$2108,21,FALSE)</f>
        <v>24</v>
      </c>
      <c r="U258">
        <f t="array" ref="U258">IF(S258&gt;=75,1,IF(AND(S258&gt;=50,S258&lt;75),2,IF(AND(S258&gt;=25,S258&lt;50),3,IF(S258&lt;25,4,"NA"))))</f>
        <v>4</v>
      </c>
      <c r="V258" s="8">
        <f t="array" ref="V258">VLOOKUP($A258,[1]New!$A$2:$DE$2108,17,FALSE)</f>
        <v>42268</v>
      </c>
      <c r="AG258" t="str">
        <f t="array" ref="AG258">VLOOKUP($A258,[1]New!$A$2:$DE$2108,61,FALSE)</f>
        <v>Operations and Algebraic Thinking</v>
      </c>
      <c r="AJ258">
        <f t="array" ref="AJ258">VLOOKUP($A258,[1]New!$A$2:$DE$2108,62,FALSE)</f>
        <v>179</v>
      </c>
      <c r="AN258">
        <f t="array" ref="AN258">IF(VLOOKUP($A258,[1]New!$A$2:$DE$2108,65,FALSE)="High",1,IF(VLOOKUP($A258,[1]New!$A$2:$DE$2108,65,FALSE)="HiAvg",2,IF(VLOOKUP($A258,[1]New!$A$2:$DE$2108,65,FALSE)="Avg",3,IF(VLOOKUP($A258,[1]New!$A$2:$DE$2108,65,FALSE)="LoAvg",4,5))))</f>
        <v>5</v>
      </c>
      <c r="AO258" t="str">
        <f t="array" ref="AO258">VLOOKUP($A258,[1]New!$A$2:$DE$2108,66,FALSE)</f>
        <v>Number and Operations</v>
      </c>
      <c r="AR258">
        <f t="array" ref="AR258">VLOOKUP($A258,[1]New!$A$2:$DE$2108,67,FALSE)</f>
        <v>178</v>
      </c>
      <c r="AV258">
        <f t="array" ref="AV258">IF(VLOOKUP($A258,[1]New!$A$2:$DE$2108,70,FALSE)="High",1,IF(VLOOKUP($A258,[1]New!$A$2:$DE$2108,70,FALSE)="HiAvg",2,IF(VLOOKUP($A258,[1]New!$A$2:$DE$2108,70,FALSE)="Avg",3,IF(VLOOKUP($A258,[1]New!$A$2:$DE$2108,70,FALSE)="LoAvg",4,5))))</f>
        <v>5</v>
      </c>
      <c r="AW258" t="str">
        <f t="array" ref="AW258">VLOOKUP($A258,[1]New!$A$2:$DE$2108,71,FALSE)</f>
        <v>Measurement and Data</v>
      </c>
      <c r="AZ258">
        <f t="array" ref="AZ258">VLOOKUP($A258,[1]New!$A$2:$DE$2108,72,FALSE)</f>
        <v>184</v>
      </c>
      <c r="BD258">
        <f t="array" ref="BD258">IF(VLOOKUP($A258,[1]New!$A$2:$DE$2108,75,FALSE)="High",1,IF(VLOOKUP($A258,[1]New!$A$2:$DE$2108,75,FALSE)="HiAvg",2,IF(VLOOKUP($A258,[1]New!$A$2:$DE$2108,75,FALSE)="Avg",3,IF(VLOOKUP($A258,[1]New!$A$2:$DE$2108,75,FALSE)="LoAvg",4,5))))</f>
        <v>4</v>
      </c>
      <c r="BE258" t="str">
        <f t="array" ref="BE258">IF(VLOOKUP($A258,[1]New!$A$2:$DE$2108,76,FALSE)="","",VLOOKUP($A258,[1]New!$A$2:$DE$2108,76,FALSE))</f>
        <v>Geometry</v>
      </c>
      <c r="BH258">
        <f t="array" ref="BH258">IF(VLOOKUP($A258,[1]New!$A$2:$DE$2108,77,FALSE)="","",VLOOKUP($A258,[1]New!$A$2:$DE$2108,77,FALSE))</f>
        <v>182</v>
      </c>
      <c r="BL258">
        <f t="array" ref="BL258">IF(VLOOKUP($A258,[1]New!$A$2:$DE$2108,80,FALSE)="High",1,IF(VLOOKUP($A258,[1]New!$A$2:$DE$2108,80,FALSE)="HiAvg",2,IF(VLOOKUP($A258,[1]New!$A$2:$DE$2108,80,FALSE)="Avg",3,IF(VLOOKUP($A258,[1]New!$A$2:$DE$2108,80,FALSE)="LoAvg",4,IF(VLOOKUP($A258,[1]New!$A$2:$DE$2108,80,FALSE)="Low",5,"")))))</f>
        <v>4</v>
      </c>
    </row>
    <row r="259" spans="1:64" x14ac:dyDescent="0.2">
      <c r="A259" s="7" t="s">
        <v>382</v>
      </c>
      <c r="B259">
        <v>2015</v>
      </c>
      <c r="C259" t="s">
        <v>2233</v>
      </c>
      <c r="D259" t="str">
        <f t="array" ref="D259">VLOOKUP($A259,[1]New!$A$2:$DE$2108,5,FALSE)</f>
        <v>Reading</v>
      </c>
      <c r="E259">
        <f t="array" ref="E259">VLOOKUP($A259,[1]New!$A$2:$DE$2108,3,FALSE)</f>
        <v>6056122</v>
      </c>
      <c r="F259" t="str">
        <f t="array" ref="F259">VLOOKUP($A259,[1]New!$A$2:$DE$2108,4,FALSE)</f>
        <v>School 1</v>
      </c>
      <c r="H259">
        <f t="array" ref="H259">VLOOKUP($A259,[1]New!$A$2:$DE$2108,3,FALSE)</f>
        <v>6056122</v>
      </c>
      <c r="Q259">
        <f t="array" ref="Q259">VLOOKUP($A259,[1]New!$A$2:$DE$2108,19,FALSE)</f>
        <v>176</v>
      </c>
      <c r="S259">
        <f t="array" ref="S259">VLOOKUP($A259,[1]New!$A$2:$DE$2108,21,FALSE)</f>
        <v>22</v>
      </c>
      <c r="U259">
        <f t="array" ref="U259">IF(S259&gt;=75,1,IF(AND(S259&gt;=50,S259&lt;75),2,IF(AND(S259&gt;=25,S259&lt;50),3,IF(S259&lt;25,4,"NA"))))</f>
        <v>4</v>
      </c>
      <c r="V259" s="8">
        <f t="array" ref="V259">VLOOKUP($A259,[1]New!$A$2:$DE$2108,17,FALSE)</f>
        <v>42255</v>
      </c>
      <c r="AG259" t="str">
        <f t="array" ref="AG259">VLOOKUP($A259,[1]New!$A$2:$DE$2108,61,FALSE)</f>
        <v>Literature</v>
      </c>
      <c r="AJ259">
        <f t="array" ref="AJ259">VLOOKUP($A259,[1]New!$A$2:$DE$2108,62,FALSE)</f>
        <v>172</v>
      </c>
      <c r="AN259">
        <f t="array" ref="AN259">IF(VLOOKUP($A259,[1]New!$A$2:$DE$2108,65,FALSE)="High",1,IF(VLOOKUP($A259,[1]New!$A$2:$DE$2108,65,FALSE)="HiAvg",2,IF(VLOOKUP($A259,[1]New!$A$2:$DE$2108,65,FALSE)="Avg",3,IF(VLOOKUP($A259,[1]New!$A$2:$DE$2108,65,FALSE)="LoAvg",4,5))))</f>
        <v>5</v>
      </c>
      <c r="AO259" t="str">
        <f t="array" ref="AO259">VLOOKUP($A259,[1]New!$A$2:$DE$2108,66,FALSE)</f>
        <v>Informational Text</v>
      </c>
      <c r="AR259">
        <f t="array" ref="AR259">VLOOKUP($A259,[1]New!$A$2:$DE$2108,67,FALSE)</f>
        <v>178</v>
      </c>
      <c r="AV259">
        <f t="array" ref="AV259">IF(VLOOKUP($A259,[1]New!$A$2:$DE$2108,70,FALSE)="High",1,IF(VLOOKUP($A259,[1]New!$A$2:$DE$2108,70,FALSE)="HiAvg",2,IF(VLOOKUP($A259,[1]New!$A$2:$DE$2108,70,FALSE)="Avg",3,IF(VLOOKUP($A259,[1]New!$A$2:$DE$2108,70,FALSE)="LoAvg",4,5))))</f>
        <v>4</v>
      </c>
      <c r="AW259" t="str">
        <f t="array" ref="AW259">VLOOKUP($A259,[1]New!$A$2:$DE$2108,71,FALSE)</f>
        <v>Vocabulary Acquisition and Use</v>
      </c>
      <c r="AZ259">
        <f t="array" ref="AZ259">VLOOKUP($A259,[1]New!$A$2:$DE$2108,72,FALSE)</f>
        <v>177</v>
      </c>
      <c r="BD259">
        <f t="array" ref="BD259">IF(VLOOKUP($A259,[1]New!$A$2:$DE$2108,75,FALSE)="High",1,IF(VLOOKUP($A259,[1]New!$A$2:$DE$2108,75,FALSE)="HiAvg",2,IF(VLOOKUP($A259,[1]New!$A$2:$DE$2108,75,FALSE)="Avg",3,IF(VLOOKUP($A259,[1]New!$A$2:$DE$2108,75,FALSE)="LoAvg",4,5))))</f>
        <v>5</v>
      </c>
      <c r="BE259" t="str">
        <f t="array" ref="BE259">IF(VLOOKUP($A259,[1]New!$A$2:$DE$2108,76,FALSE)="","",VLOOKUP($A259,[1]New!$A$2:$DE$2108,76,FALSE))</f>
        <v/>
      </c>
      <c r="BH259" t="str">
        <f t="array" ref="BH259">IF(VLOOKUP($A259,[1]New!$A$2:$DE$2108,77,FALSE)="","",VLOOKUP($A259,[1]New!$A$2:$DE$2108,77,FALSE))</f>
        <v/>
      </c>
      <c r="BL259" t="str">
        <f t="array" ref="BL259">IF(VLOOKUP($A259,[1]New!$A$2:$DE$2108,80,FALSE)="High",1,IF(VLOOKUP($A259,[1]New!$A$2:$DE$2108,80,FALSE)="HiAvg",2,IF(VLOOKUP($A259,[1]New!$A$2:$DE$2108,80,FALSE)="Avg",3,IF(VLOOKUP($A259,[1]New!$A$2:$DE$2108,80,FALSE)="LoAvg",4,IF(VLOOKUP($A259,[1]New!$A$2:$DE$2108,80,FALSE)="Low",5,"")))))</f>
        <v/>
      </c>
    </row>
    <row r="260" spans="1:64" x14ac:dyDescent="0.2">
      <c r="A260" s="7" t="s">
        <v>383</v>
      </c>
      <c r="B260">
        <v>2015</v>
      </c>
      <c r="C260" t="s">
        <v>2233</v>
      </c>
      <c r="D260" t="str">
        <f t="array" ref="D260">VLOOKUP($A260,[1]New!$A$2:$DE$2108,5,FALSE)</f>
        <v>Language Usage</v>
      </c>
      <c r="E260">
        <f t="array" ref="E260">VLOOKUP($A260,[1]New!$A$2:$DE$2108,3,FALSE)</f>
        <v>6056123</v>
      </c>
      <c r="F260" t="str">
        <f t="array" ref="F260">VLOOKUP($A260,[1]New!$A$2:$DE$2108,4,FALSE)</f>
        <v>School 1</v>
      </c>
      <c r="H260">
        <f t="array" ref="H260">VLOOKUP($A260,[1]New!$A$2:$DE$2108,3,FALSE)</f>
        <v>6056123</v>
      </c>
      <c r="Q260">
        <f t="array" ref="Q260">VLOOKUP($A260,[1]New!$A$2:$DE$2108,19,FALSE)</f>
        <v>188</v>
      </c>
      <c r="S260">
        <f t="array" ref="S260">VLOOKUP($A260,[1]New!$A$2:$DE$2108,21,FALSE)</f>
        <v>46</v>
      </c>
      <c r="U260">
        <f t="array" ref="U260">IF(S260&gt;=75,1,IF(AND(S260&gt;=50,S260&lt;75),2,IF(AND(S260&gt;=25,S260&lt;50),3,IF(S260&lt;25,4,"NA"))))</f>
        <v>3</v>
      </c>
      <c r="V260" s="8">
        <f t="array" ref="V260">VLOOKUP($A260,[1]New!$A$2:$DE$2108,17,FALSE)</f>
        <v>42262</v>
      </c>
      <c r="AG260" t="str">
        <f t="array" ref="AG260">VLOOKUP($A260,[1]New!$A$2:$DE$2108,61,FALSE)</f>
        <v>Writing: Plan, Organize, Develop, Revise, Research</v>
      </c>
      <c r="AJ260">
        <f t="array" ref="AJ260">VLOOKUP($A260,[1]New!$A$2:$DE$2108,62,FALSE)</f>
        <v>185</v>
      </c>
      <c r="AN260">
        <f t="array" ref="AN260">IF(VLOOKUP($A260,[1]New!$A$2:$DE$2108,65,FALSE)="High",1,IF(VLOOKUP($A260,[1]New!$A$2:$DE$2108,65,FALSE)="HiAvg",2,IF(VLOOKUP($A260,[1]New!$A$2:$DE$2108,65,FALSE)="Avg",3,IF(VLOOKUP($A260,[1]New!$A$2:$DE$2108,65,FALSE)="LoAvg",4,5))))</f>
        <v>4</v>
      </c>
      <c r="AO260" t="str">
        <f t="array" ref="AO260">VLOOKUP($A260,[1]New!$A$2:$DE$2108,66,FALSE)</f>
        <v>Language: Understand, Edit for Grammar, Usage</v>
      </c>
      <c r="AR260">
        <f t="array" ref="AR260">VLOOKUP($A260,[1]New!$A$2:$DE$2108,67,FALSE)</f>
        <v>191</v>
      </c>
      <c r="AV260">
        <f t="array" ref="AV260">IF(VLOOKUP($A260,[1]New!$A$2:$DE$2108,70,FALSE)="High",1,IF(VLOOKUP($A260,[1]New!$A$2:$DE$2108,70,FALSE)="HiAvg",2,IF(VLOOKUP($A260,[1]New!$A$2:$DE$2108,70,FALSE)="Avg",3,IF(VLOOKUP($A260,[1]New!$A$2:$DE$2108,70,FALSE)="LoAvg",4,5))))</f>
        <v>3</v>
      </c>
      <c r="AW260" t="str">
        <f t="array" ref="AW260">VLOOKUP($A260,[1]New!$A$2:$DE$2108,71,FALSE)</f>
        <v>Language: Understand, Edit Mechanics</v>
      </c>
      <c r="AZ260">
        <f t="array" ref="AZ260">VLOOKUP($A260,[1]New!$A$2:$DE$2108,72,FALSE)</f>
        <v>188</v>
      </c>
      <c r="BD260">
        <f t="array" ref="BD260">IF(VLOOKUP($A260,[1]New!$A$2:$DE$2108,75,FALSE)="High",1,IF(VLOOKUP($A260,[1]New!$A$2:$DE$2108,75,FALSE)="HiAvg",2,IF(VLOOKUP($A260,[1]New!$A$2:$DE$2108,75,FALSE)="Avg",3,IF(VLOOKUP($A260,[1]New!$A$2:$DE$2108,75,FALSE)="LoAvg",4,5))))</f>
        <v>3</v>
      </c>
      <c r="BE260" t="str">
        <f t="array" ref="BE260">IF(VLOOKUP($A260,[1]New!$A$2:$DE$2108,76,FALSE)="","",VLOOKUP($A260,[1]New!$A$2:$DE$2108,76,FALSE))</f>
        <v/>
      </c>
      <c r="BH260" t="str">
        <f t="array" ref="BH260">IF(VLOOKUP($A260,[1]New!$A$2:$DE$2108,77,FALSE)="","",VLOOKUP($A260,[1]New!$A$2:$DE$2108,77,FALSE))</f>
        <v/>
      </c>
      <c r="BL260" t="str">
        <f t="array" ref="BL260">IF(VLOOKUP($A260,[1]New!$A$2:$DE$2108,80,FALSE)="High",1,IF(VLOOKUP($A260,[1]New!$A$2:$DE$2108,80,FALSE)="HiAvg",2,IF(VLOOKUP($A260,[1]New!$A$2:$DE$2108,80,FALSE)="Avg",3,IF(VLOOKUP($A260,[1]New!$A$2:$DE$2108,80,FALSE)="LoAvg",4,IF(VLOOKUP($A260,[1]New!$A$2:$DE$2108,80,FALSE)="Low",5,"")))))</f>
        <v/>
      </c>
    </row>
    <row r="261" spans="1:64" x14ac:dyDescent="0.2">
      <c r="A261" s="7" t="s">
        <v>384</v>
      </c>
      <c r="B261">
        <v>2015</v>
      </c>
      <c r="C261" t="s">
        <v>2233</v>
      </c>
      <c r="D261" t="str">
        <f t="array" ref="D261">VLOOKUP($A261,[1]New!$A$2:$DE$2108,5,FALSE)</f>
        <v>Mathematics</v>
      </c>
      <c r="E261">
        <f t="array" ref="E261">VLOOKUP($A261,[1]New!$A$2:$DE$2108,3,FALSE)</f>
        <v>6056123</v>
      </c>
      <c r="F261" t="str">
        <f t="array" ref="F261">VLOOKUP($A261,[1]New!$A$2:$DE$2108,4,FALSE)</f>
        <v>School 1</v>
      </c>
      <c r="H261">
        <f t="array" ref="H261">VLOOKUP($A261,[1]New!$A$2:$DE$2108,3,FALSE)</f>
        <v>6056123</v>
      </c>
      <c r="Q261">
        <f t="array" ref="Q261">VLOOKUP($A261,[1]New!$A$2:$DE$2108,19,FALSE)</f>
        <v>181</v>
      </c>
      <c r="S261">
        <f t="array" ref="S261">VLOOKUP($A261,[1]New!$A$2:$DE$2108,21,FALSE)</f>
        <v>24</v>
      </c>
      <c r="U261">
        <f t="array" ref="U261">IF(S261&gt;=75,1,IF(AND(S261&gt;=50,S261&lt;75),2,IF(AND(S261&gt;=25,S261&lt;50),3,IF(S261&lt;25,4,"NA"))))</f>
        <v>4</v>
      </c>
      <c r="V261" s="8">
        <f t="array" ref="V261">VLOOKUP($A261,[1]New!$A$2:$DE$2108,17,FALSE)</f>
        <v>42269</v>
      </c>
      <c r="AG261" t="str">
        <f t="array" ref="AG261">VLOOKUP($A261,[1]New!$A$2:$DE$2108,61,FALSE)</f>
        <v>Operations and Algebraic Thinking</v>
      </c>
      <c r="AJ261">
        <f t="array" ref="AJ261">VLOOKUP($A261,[1]New!$A$2:$DE$2108,62,FALSE)</f>
        <v>175</v>
      </c>
      <c r="AN261">
        <f t="array" ref="AN261">IF(VLOOKUP($A261,[1]New!$A$2:$DE$2108,65,FALSE)="High",1,IF(VLOOKUP($A261,[1]New!$A$2:$DE$2108,65,FALSE)="HiAvg",2,IF(VLOOKUP($A261,[1]New!$A$2:$DE$2108,65,FALSE)="Avg",3,IF(VLOOKUP($A261,[1]New!$A$2:$DE$2108,65,FALSE)="LoAvg",4,5))))</f>
        <v>5</v>
      </c>
      <c r="AO261" t="str">
        <f t="array" ref="AO261">VLOOKUP($A261,[1]New!$A$2:$DE$2108,66,FALSE)</f>
        <v>Number and Operations</v>
      </c>
      <c r="AR261">
        <f t="array" ref="AR261">VLOOKUP($A261,[1]New!$A$2:$DE$2108,67,FALSE)</f>
        <v>173</v>
      </c>
      <c r="AV261">
        <f t="array" ref="AV261">IF(VLOOKUP($A261,[1]New!$A$2:$DE$2108,70,FALSE)="High",1,IF(VLOOKUP($A261,[1]New!$A$2:$DE$2108,70,FALSE)="HiAvg",2,IF(VLOOKUP($A261,[1]New!$A$2:$DE$2108,70,FALSE)="Avg",3,IF(VLOOKUP($A261,[1]New!$A$2:$DE$2108,70,FALSE)="LoAvg",4,5))))</f>
        <v>5</v>
      </c>
      <c r="AW261" t="str">
        <f t="array" ref="AW261">VLOOKUP($A261,[1]New!$A$2:$DE$2108,71,FALSE)</f>
        <v>Measurement and Data</v>
      </c>
      <c r="AZ261">
        <f t="array" ref="AZ261">VLOOKUP($A261,[1]New!$A$2:$DE$2108,72,FALSE)</f>
        <v>178</v>
      </c>
      <c r="BD261">
        <f t="array" ref="BD261">IF(VLOOKUP($A261,[1]New!$A$2:$DE$2108,75,FALSE)="High",1,IF(VLOOKUP($A261,[1]New!$A$2:$DE$2108,75,FALSE)="HiAvg",2,IF(VLOOKUP($A261,[1]New!$A$2:$DE$2108,75,FALSE)="Avg",3,IF(VLOOKUP($A261,[1]New!$A$2:$DE$2108,75,FALSE)="LoAvg",4,5))))</f>
        <v>5</v>
      </c>
      <c r="BE261" t="str">
        <f t="array" ref="BE261">IF(VLOOKUP($A261,[1]New!$A$2:$DE$2108,76,FALSE)="","",VLOOKUP($A261,[1]New!$A$2:$DE$2108,76,FALSE))</f>
        <v>Geometry</v>
      </c>
      <c r="BH261">
        <f t="array" ref="BH261">IF(VLOOKUP($A261,[1]New!$A$2:$DE$2108,77,FALSE)="","",VLOOKUP($A261,[1]New!$A$2:$DE$2108,77,FALSE))</f>
        <v>196</v>
      </c>
      <c r="BL261">
        <f t="array" ref="BL261">IF(VLOOKUP($A261,[1]New!$A$2:$DE$2108,80,FALSE)="High",1,IF(VLOOKUP($A261,[1]New!$A$2:$DE$2108,80,FALSE)="HiAvg",2,IF(VLOOKUP($A261,[1]New!$A$2:$DE$2108,80,FALSE)="Avg",3,IF(VLOOKUP($A261,[1]New!$A$2:$DE$2108,80,FALSE)="LoAvg",4,IF(VLOOKUP($A261,[1]New!$A$2:$DE$2108,80,FALSE)="Low",5,"")))))</f>
        <v>2</v>
      </c>
    </row>
    <row r="262" spans="1:64" x14ac:dyDescent="0.2">
      <c r="A262" s="7" t="s">
        <v>385</v>
      </c>
      <c r="B262">
        <v>2015</v>
      </c>
      <c r="C262" t="s">
        <v>2233</v>
      </c>
      <c r="D262" t="str">
        <f t="array" ref="D262">VLOOKUP($A262,[1]New!$A$2:$DE$2108,5,FALSE)</f>
        <v>Reading</v>
      </c>
      <c r="E262">
        <f t="array" ref="E262">VLOOKUP($A262,[1]New!$A$2:$DE$2108,3,FALSE)</f>
        <v>6056123</v>
      </c>
      <c r="F262" t="str">
        <f t="array" ref="F262">VLOOKUP($A262,[1]New!$A$2:$DE$2108,4,FALSE)</f>
        <v>School 1</v>
      </c>
      <c r="H262">
        <f t="array" ref="H262">VLOOKUP($A262,[1]New!$A$2:$DE$2108,3,FALSE)</f>
        <v>6056123</v>
      </c>
      <c r="Q262">
        <f t="array" ref="Q262">VLOOKUP($A262,[1]New!$A$2:$DE$2108,19,FALSE)</f>
        <v>186</v>
      </c>
      <c r="S262">
        <f t="array" ref="S262">VLOOKUP($A262,[1]New!$A$2:$DE$2108,21,FALSE)</f>
        <v>44</v>
      </c>
      <c r="U262">
        <f t="array" ref="U262">IF(S262&gt;=75,1,IF(AND(S262&gt;=50,S262&lt;75),2,IF(AND(S262&gt;=25,S262&lt;50),3,IF(S262&lt;25,4,"NA"))))</f>
        <v>3</v>
      </c>
      <c r="V262" s="8">
        <f t="array" ref="V262">VLOOKUP($A262,[1]New!$A$2:$DE$2108,17,FALSE)</f>
        <v>42256</v>
      </c>
      <c r="AG262" t="str">
        <f t="array" ref="AG262">VLOOKUP($A262,[1]New!$A$2:$DE$2108,61,FALSE)</f>
        <v>Literature</v>
      </c>
      <c r="AJ262">
        <f t="array" ref="AJ262">VLOOKUP($A262,[1]New!$A$2:$DE$2108,62,FALSE)</f>
        <v>190</v>
      </c>
      <c r="AN262">
        <f t="array" ref="AN262">IF(VLOOKUP($A262,[1]New!$A$2:$DE$2108,65,FALSE)="High",1,IF(VLOOKUP($A262,[1]New!$A$2:$DE$2108,65,FALSE)="HiAvg",2,IF(VLOOKUP($A262,[1]New!$A$2:$DE$2108,65,FALSE)="Avg",3,IF(VLOOKUP($A262,[1]New!$A$2:$DE$2108,65,FALSE)="LoAvg",4,5))))</f>
        <v>3</v>
      </c>
      <c r="AO262" t="str">
        <f t="array" ref="AO262">VLOOKUP($A262,[1]New!$A$2:$DE$2108,66,FALSE)</f>
        <v>Informational Text</v>
      </c>
      <c r="AR262">
        <f t="array" ref="AR262">VLOOKUP($A262,[1]New!$A$2:$DE$2108,67,FALSE)</f>
        <v>189</v>
      </c>
      <c r="AV262">
        <f t="array" ref="AV262">IF(VLOOKUP($A262,[1]New!$A$2:$DE$2108,70,FALSE)="High",1,IF(VLOOKUP($A262,[1]New!$A$2:$DE$2108,70,FALSE)="HiAvg",2,IF(VLOOKUP($A262,[1]New!$A$2:$DE$2108,70,FALSE)="Avg",3,IF(VLOOKUP($A262,[1]New!$A$2:$DE$2108,70,FALSE)="LoAvg",4,5))))</f>
        <v>3</v>
      </c>
      <c r="AW262" t="str">
        <f t="array" ref="AW262">VLOOKUP($A262,[1]New!$A$2:$DE$2108,71,FALSE)</f>
        <v>Vocabulary Acquisition and Use</v>
      </c>
      <c r="AZ262">
        <f t="array" ref="AZ262">VLOOKUP($A262,[1]New!$A$2:$DE$2108,72,FALSE)</f>
        <v>180</v>
      </c>
      <c r="BD262">
        <f t="array" ref="BD262">IF(VLOOKUP($A262,[1]New!$A$2:$DE$2108,75,FALSE)="High",1,IF(VLOOKUP($A262,[1]New!$A$2:$DE$2108,75,FALSE)="HiAvg",2,IF(VLOOKUP($A262,[1]New!$A$2:$DE$2108,75,FALSE)="Avg",3,IF(VLOOKUP($A262,[1]New!$A$2:$DE$2108,75,FALSE)="LoAvg",4,5))))</f>
        <v>4</v>
      </c>
      <c r="BE262" t="str">
        <f t="array" ref="BE262">IF(VLOOKUP($A262,[1]New!$A$2:$DE$2108,76,FALSE)="","",VLOOKUP($A262,[1]New!$A$2:$DE$2108,76,FALSE))</f>
        <v/>
      </c>
      <c r="BH262" t="str">
        <f t="array" ref="BH262">IF(VLOOKUP($A262,[1]New!$A$2:$DE$2108,77,FALSE)="","",VLOOKUP($A262,[1]New!$A$2:$DE$2108,77,FALSE))</f>
        <v/>
      </c>
      <c r="BL262" t="str">
        <f t="array" ref="BL262">IF(VLOOKUP($A262,[1]New!$A$2:$DE$2108,80,FALSE)="High",1,IF(VLOOKUP($A262,[1]New!$A$2:$DE$2108,80,FALSE)="HiAvg",2,IF(VLOOKUP($A262,[1]New!$A$2:$DE$2108,80,FALSE)="Avg",3,IF(VLOOKUP($A262,[1]New!$A$2:$DE$2108,80,FALSE)="LoAvg",4,IF(VLOOKUP($A262,[1]New!$A$2:$DE$2108,80,FALSE)="Low",5,"")))))</f>
        <v/>
      </c>
    </row>
    <row r="263" spans="1:64" x14ac:dyDescent="0.2">
      <c r="A263" s="7" t="s">
        <v>386</v>
      </c>
      <c r="B263">
        <v>2015</v>
      </c>
      <c r="C263" t="s">
        <v>2233</v>
      </c>
      <c r="D263" t="str">
        <f t="array" ref="D263">VLOOKUP($A263,[1]New!$A$2:$DE$2108,5,FALSE)</f>
        <v>Language Usage</v>
      </c>
      <c r="E263">
        <f t="array" ref="E263">VLOOKUP($A263,[1]New!$A$2:$DE$2108,3,FALSE)</f>
        <v>6056124</v>
      </c>
      <c r="F263" t="str">
        <f t="array" ref="F263">VLOOKUP($A263,[1]New!$A$2:$DE$2108,4,FALSE)</f>
        <v>School 1</v>
      </c>
      <c r="H263">
        <f t="array" ref="H263">VLOOKUP($A263,[1]New!$A$2:$DE$2108,3,FALSE)</f>
        <v>6056124</v>
      </c>
      <c r="Q263">
        <f t="array" ref="Q263">VLOOKUP($A263,[1]New!$A$2:$DE$2108,19,FALSE)</f>
        <v>177</v>
      </c>
      <c r="S263">
        <f t="array" ref="S263">VLOOKUP($A263,[1]New!$A$2:$DE$2108,21,FALSE)</f>
        <v>21</v>
      </c>
      <c r="U263">
        <f t="array" ref="U263">IF(S263&gt;=75,1,IF(AND(S263&gt;=50,S263&lt;75),2,IF(AND(S263&gt;=25,S263&lt;50),3,IF(S263&lt;25,4,"NA"))))</f>
        <v>4</v>
      </c>
      <c r="V263" s="8">
        <f t="array" ref="V263">VLOOKUP($A263,[1]New!$A$2:$DE$2108,17,FALSE)</f>
        <v>42261</v>
      </c>
      <c r="AG263" t="str">
        <f t="array" ref="AG263">VLOOKUP($A263,[1]New!$A$2:$DE$2108,61,FALSE)</f>
        <v>Writing: Plan, Organize, Develop, Revise, Research</v>
      </c>
      <c r="AJ263">
        <f t="array" ref="AJ263">VLOOKUP($A263,[1]New!$A$2:$DE$2108,62,FALSE)</f>
        <v>174</v>
      </c>
      <c r="AN263">
        <f t="array" ref="AN263">IF(VLOOKUP($A263,[1]New!$A$2:$DE$2108,65,FALSE)="High",1,IF(VLOOKUP($A263,[1]New!$A$2:$DE$2108,65,FALSE)="HiAvg",2,IF(VLOOKUP($A263,[1]New!$A$2:$DE$2108,65,FALSE)="Avg",3,IF(VLOOKUP($A263,[1]New!$A$2:$DE$2108,65,FALSE)="LoAvg",4,5))))</f>
        <v>5</v>
      </c>
      <c r="AO263" t="str">
        <f t="array" ref="AO263">VLOOKUP($A263,[1]New!$A$2:$DE$2108,66,FALSE)</f>
        <v>Language: Understand, Edit for Grammar, Usage</v>
      </c>
      <c r="AR263">
        <f t="array" ref="AR263">VLOOKUP($A263,[1]New!$A$2:$DE$2108,67,FALSE)</f>
        <v>178</v>
      </c>
      <c r="AV263">
        <f t="array" ref="AV263">IF(VLOOKUP($A263,[1]New!$A$2:$DE$2108,70,FALSE)="High",1,IF(VLOOKUP($A263,[1]New!$A$2:$DE$2108,70,FALSE)="HiAvg",2,IF(VLOOKUP($A263,[1]New!$A$2:$DE$2108,70,FALSE)="Avg",3,IF(VLOOKUP($A263,[1]New!$A$2:$DE$2108,70,FALSE)="LoAvg",4,5))))</f>
        <v>5</v>
      </c>
      <c r="AW263" t="str">
        <f t="array" ref="AW263">VLOOKUP($A263,[1]New!$A$2:$DE$2108,71,FALSE)</f>
        <v>Language: Understand, Edit Mechanics</v>
      </c>
      <c r="AZ263">
        <f t="array" ref="AZ263">VLOOKUP($A263,[1]New!$A$2:$DE$2108,72,FALSE)</f>
        <v>180</v>
      </c>
      <c r="BD263">
        <f t="array" ref="BD263">IF(VLOOKUP($A263,[1]New!$A$2:$DE$2108,75,FALSE)="High",1,IF(VLOOKUP($A263,[1]New!$A$2:$DE$2108,75,FALSE)="HiAvg",2,IF(VLOOKUP($A263,[1]New!$A$2:$DE$2108,75,FALSE)="Avg",3,IF(VLOOKUP($A263,[1]New!$A$2:$DE$2108,75,FALSE)="LoAvg",4,5))))</f>
        <v>4</v>
      </c>
      <c r="BE263" t="str">
        <f t="array" ref="BE263">IF(VLOOKUP($A263,[1]New!$A$2:$DE$2108,76,FALSE)="","",VLOOKUP($A263,[1]New!$A$2:$DE$2108,76,FALSE))</f>
        <v/>
      </c>
      <c r="BH263" t="str">
        <f t="array" ref="BH263">IF(VLOOKUP($A263,[1]New!$A$2:$DE$2108,77,FALSE)="","",VLOOKUP($A263,[1]New!$A$2:$DE$2108,77,FALSE))</f>
        <v/>
      </c>
      <c r="BL263" t="str">
        <f t="array" ref="BL263">IF(VLOOKUP($A263,[1]New!$A$2:$DE$2108,80,FALSE)="High",1,IF(VLOOKUP($A263,[1]New!$A$2:$DE$2108,80,FALSE)="HiAvg",2,IF(VLOOKUP($A263,[1]New!$A$2:$DE$2108,80,FALSE)="Avg",3,IF(VLOOKUP($A263,[1]New!$A$2:$DE$2108,80,FALSE)="LoAvg",4,IF(VLOOKUP($A263,[1]New!$A$2:$DE$2108,80,FALSE)="Low",5,"")))))</f>
        <v/>
      </c>
    </row>
    <row r="264" spans="1:64" x14ac:dyDescent="0.2">
      <c r="A264" s="7" t="s">
        <v>387</v>
      </c>
      <c r="B264">
        <v>2015</v>
      </c>
      <c r="C264" t="s">
        <v>2233</v>
      </c>
      <c r="D264" t="str">
        <f t="array" ref="D264">VLOOKUP($A264,[1]New!$A$2:$DE$2108,5,FALSE)</f>
        <v>Mathematics</v>
      </c>
      <c r="E264">
        <f t="array" ref="E264">VLOOKUP($A264,[1]New!$A$2:$DE$2108,3,FALSE)</f>
        <v>6056124</v>
      </c>
      <c r="F264" t="str">
        <f t="array" ref="F264">VLOOKUP($A264,[1]New!$A$2:$DE$2108,4,FALSE)</f>
        <v>School 1</v>
      </c>
      <c r="H264">
        <f t="array" ref="H264">VLOOKUP($A264,[1]New!$A$2:$DE$2108,3,FALSE)</f>
        <v>6056124</v>
      </c>
      <c r="Q264">
        <f t="array" ref="Q264">VLOOKUP($A264,[1]New!$A$2:$DE$2108,19,FALSE)</f>
        <v>189</v>
      </c>
      <c r="S264">
        <f t="array" ref="S264">VLOOKUP($A264,[1]New!$A$2:$DE$2108,21,FALSE)</f>
        <v>46</v>
      </c>
      <c r="U264">
        <f t="array" ref="U264">IF(S264&gt;=75,1,IF(AND(S264&gt;=50,S264&lt;75),2,IF(AND(S264&gt;=25,S264&lt;50),3,IF(S264&lt;25,4,"NA"))))</f>
        <v>3</v>
      </c>
      <c r="V264" s="8">
        <f t="array" ref="V264">VLOOKUP($A264,[1]New!$A$2:$DE$2108,17,FALSE)</f>
        <v>42268</v>
      </c>
      <c r="AG264" t="str">
        <f t="array" ref="AG264">VLOOKUP($A264,[1]New!$A$2:$DE$2108,61,FALSE)</f>
        <v>Operations and Algebraic Thinking</v>
      </c>
      <c r="AJ264">
        <f t="array" ref="AJ264">VLOOKUP($A264,[1]New!$A$2:$DE$2108,62,FALSE)</f>
        <v>195</v>
      </c>
      <c r="AN264">
        <f t="array" ref="AN264">IF(VLOOKUP($A264,[1]New!$A$2:$DE$2108,65,FALSE)="High",1,IF(VLOOKUP($A264,[1]New!$A$2:$DE$2108,65,FALSE)="HiAvg",2,IF(VLOOKUP($A264,[1]New!$A$2:$DE$2108,65,FALSE)="Avg",3,IF(VLOOKUP($A264,[1]New!$A$2:$DE$2108,65,FALSE)="LoAvg",4,5))))</f>
        <v>3</v>
      </c>
      <c r="AO264" t="str">
        <f t="array" ref="AO264">VLOOKUP($A264,[1]New!$A$2:$DE$2108,66,FALSE)</f>
        <v>Number and Operations</v>
      </c>
      <c r="AR264">
        <f t="array" ref="AR264">VLOOKUP($A264,[1]New!$A$2:$DE$2108,67,FALSE)</f>
        <v>187</v>
      </c>
      <c r="AV264">
        <f t="array" ref="AV264">IF(VLOOKUP($A264,[1]New!$A$2:$DE$2108,70,FALSE)="High",1,IF(VLOOKUP($A264,[1]New!$A$2:$DE$2108,70,FALSE)="HiAvg",2,IF(VLOOKUP($A264,[1]New!$A$2:$DE$2108,70,FALSE)="Avg",3,IF(VLOOKUP($A264,[1]New!$A$2:$DE$2108,70,FALSE)="LoAvg",4,5))))</f>
        <v>4</v>
      </c>
      <c r="AW264" t="str">
        <f t="array" ref="AW264">VLOOKUP($A264,[1]New!$A$2:$DE$2108,71,FALSE)</f>
        <v>Measurement and Data</v>
      </c>
      <c r="AZ264">
        <f t="array" ref="AZ264">VLOOKUP($A264,[1]New!$A$2:$DE$2108,72,FALSE)</f>
        <v>181</v>
      </c>
      <c r="BD264">
        <f t="array" ref="BD264">IF(VLOOKUP($A264,[1]New!$A$2:$DE$2108,75,FALSE)="High",1,IF(VLOOKUP($A264,[1]New!$A$2:$DE$2108,75,FALSE)="HiAvg",2,IF(VLOOKUP($A264,[1]New!$A$2:$DE$2108,75,FALSE)="Avg",3,IF(VLOOKUP($A264,[1]New!$A$2:$DE$2108,75,FALSE)="LoAvg",4,5))))</f>
        <v>5</v>
      </c>
      <c r="BE264" t="str">
        <f t="array" ref="BE264">IF(VLOOKUP($A264,[1]New!$A$2:$DE$2108,76,FALSE)="","",VLOOKUP($A264,[1]New!$A$2:$DE$2108,76,FALSE))</f>
        <v>Geometry</v>
      </c>
      <c r="BH264">
        <f t="array" ref="BH264">IF(VLOOKUP($A264,[1]New!$A$2:$DE$2108,77,FALSE)="","",VLOOKUP($A264,[1]New!$A$2:$DE$2108,77,FALSE))</f>
        <v>196</v>
      </c>
      <c r="BL264">
        <f t="array" ref="BL264">IF(VLOOKUP($A264,[1]New!$A$2:$DE$2108,80,FALSE)="High",1,IF(VLOOKUP($A264,[1]New!$A$2:$DE$2108,80,FALSE)="HiAvg",2,IF(VLOOKUP($A264,[1]New!$A$2:$DE$2108,80,FALSE)="Avg",3,IF(VLOOKUP($A264,[1]New!$A$2:$DE$2108,80,FALSE)="LoAvg",4,IF(VLOOKUP($A264,[1]New!$A$2:$DE$2108,80,FALSE)="Low",5,"")))))</f>
        <v>2</v>
      </c>
    </row>
    <row r="265" spans="1:64" x14ac:dyDescent="0.2">
      <c r="A265" s="7" t="s">
        <v>388</v>
      </c>
      <c r="B265">
        <v>2015</v>
      </c>
      <c r="C265" t="s">
        <v>2233</v>
      </c>
      <c r="D265" t="str">
        <f t="array" ref="D265">VLOOKUP($A265,[1]New!$A$2:$DE$2108,5,FALSE)</f>
        <v>Reading</v>
      </c>
      <c r="E265">
        <f t="array" ref="E265">VLOOKUP($A265,[1]New!$A$2:$DE$2108,3,FALSE)</f>
        <v>6056124</v>
      </c>
      <c r="F265" t="str">
        <f t="array" ref="F265">VLOOKUP($A265,[1]New!$A$2:$DE$2108,4,FALSE)</f>
        <v>School 1</v>
      </c>
      <c r="H265">
        <f t="array" ref="H265">VLOOKUP($A265,[1]New!$A$2:$DE$2108,3,FALSE)</f>
        <v>6056124</v>
      </c>
      <c r="Q265">
        <f t="array" ref="Q265">VLOOKUP($A265,[1]New!$A$2:$DE$2108,19,FALSE)</f>
        <v>197</v>
      </c>
      <c r="S265">
        <f t="array" ref="S265">VLOOKUP($A265,[1]New!$A$2:$DE$2108,21,FALSE)</f>
        <v>71</v>
      </c>
      <c r="U265">
        <f t="array" ref="U265">IF(S265&gt;=75,1,IF(AND(S265&gt;=50,S265&lt;75),2,IF(AND(S265&gt;=25,S265&lt;50),3,IF(S265&lt;25,4,"NA"))))</f>
        <v>2</v>
      </c>
      <c r="V265" s="8">
        <f t="array" ref="V265">VLOOKUP($A265,[1]New!$A$2:$DE$2108,17,FALSE)</f>
        <v>42255</v>
      </c>
      <c r="AG265" t="str">
        <f t="array" ref="AG265">VLOOKUP($A265,[1]New!$A$2:$DE$2108,61,FALSE)</f>
        <v>Literature</v>
      </c>
      <c r="AJ265">
        <f t="array" ref="AJ265">VLOOKUP($A265,[1]New!$A$2:$DE$2108,62,FALSE)</f>
        <v>195</v>
      </c>
      <c r="AN265">
        <f t="array" ref="AN265">IF(VLOOKUP($A265,[1]New!$A$2:$DE$2108,65,FALSE)="High",1,IF(VLOOKUP($A265,[1]New!$A$2:$DE$2108,65,FALSE)="HiAvg",2,IF(VLOOKUP($A265,[1]New!$A$2:$DE$2108,65,FALSE)="Avg",3,IF(VLOOKUP($A265,[1]New!$A$2:$DE$2108,65,FALSE)="LoAvg",4,5))))</f>
        <v>2</v>
      </c>
      <c r="AO265" t="str">
        <f t="array" ref="AO265">VLOOKUP($A265,[1]New!$A$2:$DE$2108,66,FALSE)</f>
        <v>Informational Text</v>
      </c>
      <c r="AR265">
        <f t="array" ref="AR265">VLOOKUP($A265,[1]New!$A$2:$DE$2108,67,FALSE)</f>
        <v>201</v>
      </c>
      <c r="AV265">
        <f t="array" ref="AV265">IF(VLOOKUP($A265,[1]New!$A$2:$DE$2108,70,FALSE)="High",1,IF(VLOOKUP($A265,[1]New!$A$2:$DE$2108,70,FALSE)="HiAvg",2,IF(VLOOKUP($A265,[1]New!$A$2:$DE$2108,70,FALSE)="Avg",3,IF(VLOOKUP($A265,[1]New!$A$2:$DE$2108,70,FALSE)="LoAvg",4,5))))</f>
        <v>2</v>
      </c>
      <c r="AW265" t="str">
        <f t="array" ref="AW265">VLOOKUP($A265,[1]New!$A$2:$DE$2108,71,FALSE)</f>
        <v>Vocabulary Acquisition and Use</v>
      </c>
      <c r="AZ265">
        <f t="array" ref="AZ265">VLOOKUP($A265,[1]New!$A$2:$DE$2108,72,FALSE)</f>
        <v>195</v>
      </c>
      <c r="BD265">
        <f t="array" ref="BD265">IF(VLOOKUP($A265,[1]New!$A$2:$DE$2108,75,FALSE)="High",1,IF(VLOOKUP($A265,[1]New!$A$2:$DE$2108,75,FALSE)="HiAvg",2,IF(VLOOKUP($A265,[1]New!$A$2:$DE$2108,75,FALSE)="Avg",3,IF(VLOOKUP($A265,[1]New!$A$2:$DE$2108,75,FALSE)="LoAvg",4,5))))</f>
        <v>2</v>
      </c>
      <c r="BE265" t="str">
        <f t="array" ref="BE265">IF(VLOOKUP($A265,[1]New!$A$2:$DE$2108,76,FALSE)="","",VLOOKUP($A265,[1]New!$A$2:$DE$2108,76,FALSE))</f>
        <v/>
      </c>
      <c r="BH265" t="str">
        <f t="array" ref="BH265">IF(VLOOKUP($A265,[1]New!$A$2:$DE$2108,77,FALSE)="","",VLOOKUP($A265,[1]New!$A$2:$DE$2108,77,FALSE))</f>
        <v/>
      </c>
      <c r="BL265" t="str">
        <f t="array" ref="BL265">IF(VLOOKUP($A265,[1]New!$A$2:$DE$2108,80,FALSE)="High",1,IF(VLOOKUP($A265,[1]New!$A$2:$DE$2108,80,FALSE)="HiAvg",2,IF(VLOOKUP($A265,[1]New!$A$2:$DE$2108,80,FALSE)="Avg",3,IF(VLOOKUP($A265,[1]New!$A$2:$DE$2108,80,FALSE)="LoAvg",4,IF(VLOOKUP($A265,[1]New!$A$2:$DE$2108,80,FALSE)="Low",5,"")))))</f>
        <v/>
      </c>
    </row>
    <row r="266" spans="1:64" x14ac:dyDescent="0.2">
      <c r="A266" s="7" t="s">
        <v>389</v>
      </c>
      <c r="B266">
        <v>2015</v>
      </c>
      <c r="C266" t="s">
        <v>2233</v>
      </c>
      <c r="D266" t="str">
        <f t="array" ref="D266">VLOOKUP($A266,[1]New!$A$2:$DE$2108,5,FALSE)</f>
        <v>Language Usage</v>
      </c>
      <c r="E266">
        <f t="array" ref="E266">VLOOKUP($A266,[1]New!$A$2:$DE$2108,3,FALSE)</f>
        <v>6056128</v>
      </c>
      <c r="F266" t="str">
        <f t="array" ref="F266">VLOOKUP($A266,[1]New!$A$2:$DE$2108,4,FALSE)</f>
        <v>School 1</v>
      </c>
      <c r="H266">
        <f t="array" ref="H266">VLOOKUP($A266,[1]New!$A$2:$DE$2108,3,FALSE)</f>
        <v>6056128</v>
      </c>
      <c r="Q266">
        <f t="array" ref="Q266">VLOOKUP($A266,[1]New!$A$2:$DE$2108,19,FALSE)</f>
        <v>205</v>
      </c>
      <c r="S266">
        <f t="array" ref="S266">VLOOKUP($A266,[1]New!$A$2:$DE$2108,21,FALSE)</f>
        <v>97</v>
      </c>
      <c r="U266">
        <f t="array" ref="U266">IF(S266&gt;=75,1,IF(AND(S266&gt;=50,S266&lt;75),2,IF(AND(S266&gt;=25,S266&lt;50),3,IF(S266&lt;25,4,"NA"))))</f>
        <v>1</v>
      </c>
      <c r="V266" s="8">
        <f t="array" ref="V266">VLOOKUP($A266,[1]New!$A$2:$DE$2108,17,FALSE)</f>
        <v>42264</v>
      </c>
      <c r="AG266" t="str">
        <f t="array" ref="AG266">VLOOKUP($A266,[1]New!$A$2:$DE$2108,61,FALSE)</f>
        <v>Writing: Plan, Organize, Develop, Revise, Research</v>
      </c>
      <c r="AJ266">
        <f t="array" ref="AJ266">VLOOKUP($A266,[1]New!$A$2:$DE$2108,62,FALSE)</f>
        <v>205</v>
      </c>
      <c r="AN266">
        <f t="array" ref="AN266">IF(VLOOKUP($A266,[1]New!$A$2:$DE$2108,65,FALSE)="High",1,IF(VLOOKUP($A266,[1]New!$A$2:$DE$2108,65,FALSE)="HiAvg",2,IF(VLOOKUP($A266,[1]New!$A$2:$DE$2108,65,FALSE)="Avg",3,IF(VLOOKUP($A266,[1]New!$A$2:$DE$2108,65,FALSE)="LoAvg",4,5))))</f>
        <v>1</v>
      </c>
      <c r="AO266" t="str">
        <f t="array" ref="AO266">VLOOKUP($A266,[1]New!$A$2:$DE$2108,66,FALSE)</f>
        <v>Language: Understand, Edit for Grammar, Usage</v>
      </c>
      <c r="AR266">
        <f t="array" ref="AR266">VLOOKUP($A266,[1]New!$A$2:$DE$2108,67,FALSE)</f>
        <v>207</v>
      </c>
      <c r="AV266">
        <f t="array" ref="AV266">IF(VLOOKUP($A266,[1]New!$A$2:$DE$2108,70,FALSE)="High",1,IF(VLOOKUP($A266,[1]New!$A$2:$DE$2108,70,FALSE)="HiAvg",2,IF(VLOOKUP($A266,[1]New!$A$2:$DE$2108,70,FALSE)="Avg",3,IF(VLOOKUP($A266,[1]New!$A$2:$DE$2108,70,FALSE)="LoAvg",4,5))))</f>
        <v>1</v>
      </c>
      <c r="AW266" t="str">
        <f t="array" ref="AW266">VLOOKUP($A266,[1]New!$A$2:$DE$2108,71,FALSE)</f>
        <v>Language: Understand, Edit Mechanics</v>
      </c>
      <c r="AZ266">
        <f t="array" ref="AZ266">VLOOKUP($A266,[1]New!$A$2:$DE$2108,72,FALSE)</f>
        <v>202</v>
      </c>
      <c r="BD266">
        <f t="array" ref="BD266">IF(VLOOKUP($A266,[1]New!$A$2:$DE$2108,75,FALSE)="High",1,IF(VLOOKUP($A266,[1]New!$A$2:$DE$2108,75,FALSE)="HiAvg",2,IF(VLOOKUP($A266,[1]New!$A$2:$DE$2108,75,FALSE)="Avg",3,IF(VLOOKUP($A266,[1]New!$A$2:$DE$2108,75,FALSE)="LoAvg",4,5))))</f>
        <v>1</v>
      </c>
      <c r="BE266" t="str">
        <f t="array" ref="BE266">IF(VLOOKUP($A266,[1]New!$A$2:$DE$2108,76,FALSE)="","",VLOOKUP($A266,[1]New!$A$2:$DE$2108,76,FALSE))</f>
        <v/>
      </c>
      <c r="BH266" t="str">
        <f t="array" ref="BH266">IF(VLOOKUP($A266,[1]New!$A$2:$DE$2108,77,FALSE)="","",VLOOKUP($A266,[1]New!$A$2:$DE$2108,77,FALSE))</f>
        <v/>
      </c>
      <c r="BL266" t="str">
        <f t="array" ref="BL266">IF(VLOOKUP($A266,[1]New!$A$2:$DE$2108,80,FALSE)="High",1,IF(VLOOKUP($A266,[1]New!$A$2:$DE$2108,80,FALSE)="HiAvg",2,IF(VLOOKUP($A266,[1]New!$A$2:$DE$2108,80,FALSE)="Avg",3,IF(VLOOKUP($A266,[1]New!$A$2:$DE$2108,80,FALSE)="LoAvg",4,IF(VLOOKUP($A266,[1]New!$A$2:$DE$2108,80,FALSE)="Low",5,"")))))</f>
        <v/>
      </c>
    </row>
    <row r="267" spans="1:64" x14ac:dyDescent="0.2">
      <c r="A267" s="7" t="s">
        <v>390</v>
      </c>
      <c r="B267">
        <v>2015</v>
      </c>
      <c r="C267" t="s">
        <v>2233</v>
      </c>
      <c r="D267" t="str">
        <f t="array" ref="D267">VLOOKUP($A267,[1]New!$A$2:$DE$2108,5,FALSE)</f>
        <v>Mathematics</v>
      </c>
      <c r="E267">
        <f t="array" ref="E267">VLOOKUP($A267,[1]New!$A$2:$DE$2108,3,FALSE)</f>
        <v>6056128</v>
      </c>
      <c r="F267" t="str">
        <f t="array" ref="F267">VLOOKUP($A267,[1]New!$A$2:$DE$2108,4,FALSE)</f>
        <v>School 1</v>
      </c>
      <c r="H267">
        <f t="array" ref="H267">VLOOKUP($A267,[1]New!$A$2:$DE$2108,3,FALSE)</f>
        <v>6056128</v>
      </c>
      <c r="Q267">
        <f t="array" ref="Q267">VLOOKUP($A267,[1]New!$A$2:$DE$2108,19,FALSE)</f>
        <v>196</v>
      </c>
      <c r="S267">
        <f t="array" ref="S267">VLOOKUP($A267,[1]New!$A$2:$DE$2108,21,FALSE)</f>
        <v>93</v>
      </c>
      <c r="U267">
        <f t="array" ref="U267">IF(S267&gt;=75,1,IF(AND(S267&gt;=50,S267&lt;75),2,IF(AND(S267&gt;=25,S267&lt;50),3,IF(S267&lt;25,4,"NA"))))</f>
        <v>1</v>
      </c>
      <c r="V267" s="8">
        <f t="array" ref="V267">VLOOKUP($A267,[1]New!$A$2:$DE$2108,17,FALSE)</f>
        <v>42271</v>
      </c>
      <c r="AG267" t="str">
        <f t="array" ref="AG267">VLOOKUP($A267,[1]New!$A$2:$DE$2108,61,FALSE)</f>
        <v>Operations and Algebraic Thinking</v>
      </c>
      <c r="AJ267">
        <f t="array" ref="AJ267">VLOOKUP($A267,[1]New!$A$2:$DE$2108,62,FALSE)</f>
        <v>194</v>
      </c>
      <c r="AN267">
        <f t="array" ref="AN267">IF(VLOOKUP($A267,[1]New!$A$2:$DE$2108,65,FALSE)="High",1,IF(VLOOKUP($A267,[1]New!$A$2:$DE$2108,65,FALSE)="HiAvg",2,IF(VLOOKUP($A267,[1]New!$A$2:$DE$2108,65,FALSE)="Avg",3,IF(VLOOKUP($A267,[1]New!$A$2:$DE$2108,65,FALSE)="LoAvg",4,5))))</f>
        <v>1</v>
      </c>
      <c r="AO267" t="str">
        <f t="array" ref="AO267">VLOOKUP($A267,[1]New!$A$2:$DE$2108,66,FALSE)</f>
        <v>Number and Operations</v>
      </c>
      <c r="AR267">
        <f t="array" ref="AR267">VLOOKUP($A267,[1]New!$A$2:$DE$2108,67,FALSE)</f>
        <v>198</v>
      </c>
      <c r="AV267">
        <f t="array" ref="AV267">IF(VLOOKUP($A267,[1]New!$A$2:$DE$2108,70,FALSE)="High",1,IF(VLOOKUP($A267,[1]New!$A$2:$DE$2108,70,FALSE)="HiAvg",2,IF(VLOOKUP($A267,[1]New!$A$2:$DE$2108,70,FALSE)="Avg",3,IF(VLOOKUP($A267,[1]New!$A$2:$DE$2108,70,FALSE)="LoAvg",4,5))))</f>
        <v>1</v>
      </c>
      <c r="AW267" t="str">
        <f t="array" ref="AW267">VLOOKUP($A267,[1]New!$A$2:$DE$2108,71,FALSE)</f>
        <v>Measurement and Data</v>
      </c>
      <c r="AZ267">
        <f t="array" ref="AZ267">VLOOKUP($A267,[1]New!$A$2:$DE$2108,72,FALSE)</f>
        <v>201</v>
      </c>
      <c r="BD267">
        <f t="array" ref="BD267">IF(VLOOKUP($A267,[1]New!$A$2:$DE$2108,75,FALSE)="High",1,IF(VLOOKUP($A267,[1]New!$A$2:$DE$2108,75,FALSE)="HiAvg",2,IF(VLOOKUP($A267,[1]New!$A$2:$DE$2108,75,FALSE)="Avg",3,IF(VLOOKUP($A267,[1]New!$A$2:$DE$2108,75,FALSE)="LoAvg",4,5))))</f>
        <v>1</v>
      </c>
      <c r="BE267" t="str">
        <f t="array" ref="BE267">IF(VLOOKUP($A267,[1]New!$A$2:$DE$2108,76,FALSE)="","",VLOOKUP($A267,[1]New!$A$2:$DE$2108,76,FALSE))</f>
        <v>Geometry</v>
      </c>
      <c r="BH267">
        <f t="array" ref="BH267">IF(VLOOKUP($A267,[1]New!$A$2:$DE$2108,77,FALSE)="","",VLOOKUP($A267,[1]New!$A$2:$DE$2108,77,FALSE))</f>
        <v>190</v>
      </c>
      <c r="BL267">
        <f t="array" ref="BL267">IF(VLOOKUP($A267,[1]New!$A$2:$DE$2108,80,FALSE)="High",1,IF(VLOOKUP($A267,[1]New!$A$2:$DE$2108,80,FALSE)="HiAvg",2,IF(VLOOKUP($A267,[1]New!$A$2:$DE$2108,80,FALSE)="Avg",3,IF(VLOOKUP($A267,[1]New!$A$2:$DE$2108,80,FALSE)="LoAvg",4,IF(VLOOKUP($A267,[1]New!$A$2:$DE$2108,80,FALSE)="Low",5,"")))))</f>
        <v>1</v>
      </c>
    </row>
    <row r="268" spans="1:64" x14ac:dyDescent="0.2">
      <c r="A268" s="7" t="s">
        <v>391</v>
      </c>
      <c r="B268">
        <v>2015</v>
      </c>
      <c r="C268" t="s">
        <v>2233</v>
      </c>
      <c r="D268" t="str">
        <f t="array" ref="D268">VLOOKUP($A268,[1]New!$A$2:$DE$2108,5,FALSE)</f>
        <v>Reading</v>
      </c>
      <c r="E268">
        <f t="array" ref="E268">VLOOKUP($A268,[1]New!$A$2:$DE$2108,3,FALSE)</f>
        <v>6056128</v>
      </c>
      <c r="F268" t="str">
        <f t="array" ref="F268">VLOOKUP($A268,[1]New!$A$2:$DE$2108,4,FALSE)</f>
        <v>School 1</v>
      </c>
      <c r="H268">
        <f t="array" ref="H268">VLOOKUP($A268,[1]New!$A$2:$DE$2108,3,FALSE)</f>
        <v>6056128</v>
      </c>
      <c r="Q268">
        <f t="array" ref="Q268">VLOOKUP($A268,[1]New!$A$2:$DE$2108,19,FALSE)</f>
        <v>198</v>
      </c>
      <c r="S268">
        <f t="array" ref="S268">VLOOKUP($A268,[1]New!$A$2:$DE$2108,21,FALSE)</f>
        <v>93</v>
      </c>
      <c r="U268">
        <f t="array" ref="U268">IF(S268&gt;=75,1,IF(AND(S268&gt;=50,S268&lt;75),2,IF(AND(S268&gt;=25,S268&lt;50),3,IF(S268&lt;25,4,"NA"))))</f>
        <v>1</v>
      </c>
      <c r="V268" s="8">
        <f t="array" ref="V268">VLOOKUP($A268,[1]New!$A$2:$DE$2108,17,FALSE)</f>
        <v>42258</v>
      </c>
      <c r="AG268" t="str">
        <f t="array" ref="AG268">VLOOKUP($A268,[1]New!$A$2:$DE$2108,61,FALSE)</f>
        <v>Foundational Skills</v>
      </c>
      <c r="AJ268">
        <f t="array" ref="AJ268">VLOOKUP($A268,[1]New!$A$2:$DE$2108,62,FALSE)</f>
        <v>188</v>
      </c>
      <c r="AN268">
        <f t="array" ref="AN268">IF(VLOOKUP($A268,[1]New!$A$2:$DE$2108,65,FALSE)="High",1,IF(VLOOKUP($A268,[1]New!$A$2:$DE$2108,65,FALSE)="HiAvg",2,IF(VLOOKUP($A268,[1]New!$A$2:$DE$2108,65,FALSE)="Avg",3,IF(VLOOKUP($A268,[1]New!$A$2:$DE$2108,65,FALSE)="LoAvg",4,5))))</f>
        <v>2</v>
      </c>
      <c r="AO268" t="str">
        <f t="array" ref="AO268">VLOOKUP($A268,[1]New!$A$2:$DE$2108,66,FALSE)</f>
        <v>Language and Writing</v>
      </c>
      <c r="AR268">
        <f t="array" ref="AR268">VLOOKUP($A268,[1]New!$A$2:$DE$2108,67,FALSE)</f>
        <v>209</v>
      </c>
      <c r="AV268">
        <f t="array" ref="AV268">IF(VLOOKUP($A268,[1]New!$A$2:$DE$2108,70,FALSE)="High",1,IF(VLOOKUP($A268,[1]New!$A$2:$DE$2108,70,FALSE)="HiAvg",2,IF(VLOOKUP($A268,[1]New!$A$2:$DE$2108,70,FALSE)="Avg",3,IF(VLOOKUP($A268,[1]New!$A$2:$DE$2108,70,FALSE)="LoAvg",4,5))))</f>
        <v>1</v>
      </c>
      <c r="AW268" t="str">
        <f t="array" ref="AW268">VLOOKUP($A268,[1]New!$A$2:$DE$2108,71,FALSE)</f>
        <v>Literature and Informational</v>
      </c>
      <c r="AZ268">
        <f t="array" ref="AZ268">VLOOKUP($A268,[1]New!$A$2:$DE$2108,72,FALSE)</f>
        <v>200</v>
      </c>
      <c r="BD268">
        <f t="array" ref="BD268">IF(VLOOKUP($A268,[1]New!$A$2:$DE$2108,75,FALSE)="High",1,IF(VLOOKUP($A268,[1]New!$A$2:$DE$2108,75,FALSE)="HiAvg",2,IF(VLOOKUP($A268,[1]New!$A$2:$DE$2108,75,FALSE)="Avg",3,IF(VLOOKUP($A268,[1]New!$A$2:$DE$2108,75,FALSE)="LoAvg",4,5))))</f>
        <v>1</v>
      </c>
      <c r="BE268" t="str">
        <f t="array" ref="BE268">IF(VLOOKUP($A268,[1]New!$A$2:$DE$2108,76,FALSE)="","",VLOOKUP($A268,[1]New!$A$2:$DE$2108,76,FALSE))</f>
        <v>Vocabulary Use and Functions</v>
      </c>
      <c r="BH268">
        <f t="array" ref="BH268">IF(VLOOKUP($A268,[1]New!$A$2:$DE$2108,77,FALSE)="","",VLOOKUP($A268,[1]New!$A$2:$DE$2108,77,FALSE))</f>
        <v>194</v>
      </c>
      <c r="BL268">
        <f t="array" ref="BL268">IF(VLOOKUP($A268,[1]New!$A$2:$DE$2108,80,FALSE)="High",1,IF(VLOOKUP($A268,[1]New!$A$2:$DE$2108,80,FALSE)="HiAvg",2,IF(VLOOKUP($A268,[1]New!$A$2:$DE$2108,80,FALSE)="Avg",3,IF(VLOOKUP($A268,[1]New!$A$2:$DE$2108,80,FALSE)="LoAvg",4,IF(VLOOKUP($A268,[1]New!$A$2:$DE$2108,80,FALSE)="Low",5,"")))))</f>
        <v>1</v>
      </c>
    </row>
    <row r="269" spans="1:64" x14ac:dyDescent="0.2">
      <c r="A269" s="7" t="s">
        <v>392</v>
      </c>
      <c r="B269">
        <v>2015</v>
      </c>
      <c r="C269" t="s">
        <v>2233</v>
      </c>
      <c r="D269" t="str">
        <f t="array" ref="D269">VLOOKUP($A269,[1]New!$A$2:$DE$2108,5,FALSE)</f>
        <v>Language Usage</v>
      </c>
      <c r="E269">
        <f t="array" ref="E269">VLOOKUP($A269,[1]New!$A$2:$DE$2108,3,FALSE)</f>
        <v>6056129</v>
      </c>
      <c r="F269" t="str">
        <f t="array" ref="F269">VLOOKUP($A269,[1]New!$A$2:$DE$2108,4,FALSE)</f>
        <v>School 1</v>
      </c>
      <c r="H269">
        <f t="array" ref="H269">VLOOKUP($A269,[1]New!$A$2:$DE$2108,3,FALSE)</f>
        <v>6056129</v>
      </c>
      <c r="Q269">
        <f t="array" ref="Q269">VLOOKUP($A269,[1]New!$A$2:$DE$2108,19,FALSE)</f>
        <v>175</v>
      </c>
      <c r="S269">
        <f t="array" ref="S269">VLOOKUP($A269,[1]New!$A$2:$DE$2108,21,FALSE)</f>
        <v>17</v>
      </c>
      <c r="U269">
        <f t="array" ref="U269">IF(S269&gt;=75,1,IF(AND(S269&gt;=50,S269&lt;75),2,IF(AND(S269&gt;=25,S269&lt;50),3,IF(S269&lt;25,4,"NA"))))</f>
        <v>4</v>
      </c>
      <c r="V269" s="8">
        <f t="array" ref="V269">VLOOKUP($A269,[1]New!$A$2:$DE$2108,17,FALSE)</f>
        <v>42262</v>
      </c>
      <c r="AG269" t="str">
        <f t="array" ref="AG269">VLOOKUP($A269,[1]New!$A$2:$DE$2108,61,FALSE)</f>
        <v>Writing: Plan, Organize, Develop, Revise, Research</v>
      </c>
      <c r="AJ269">
        <f t="array" ref="AJ269">VLOOKUP($A269,[1]New!$A$2:$DE$2108,62,FALSE)</f>
        <v>178</v>
      </c>
      <c r="AN269">
        <f t="array" ref="AN269">IF(VLOOKUP($A269,[1]New!$A$2:$DE$2108,65,FALSE)="High",1,IF(VLOOKUP($A269,[1]New!$A$2:$DE$2108,65,FALSE)="HiAvg",2,IF(VLOOKUP($A269,[1]New!$A$2:$DE$2108,65,FALSE)="Avg",3,IF(VLOOKUP($A269,[1]New!$A$2:$DE$2108,65,FALSE)="LoAvg",4,5))))</f>
        <v>5</v>
      </c>
      <c r="AO269" t="str">
        <f t="array" ref="AO269">VLOOKUP($A269,[1]New!$A$2:$DE$2108,66,FALSE)</f>
        <v>Language: Understand, Edit for Grammar, Usage</v>
      </c>
      <c r="AR269">
        <f t="array" ref="AR269">VLOOKUP($A269,[1]New!$A$2:$DE$2108,67,FALSE)</f>
        <v>179</v>
      </c>
      <c r="AV269">
        <f t="array" ref="AV269">IF(VLOOKUP($A269,[1]New!$A$2:$DE$2108,70,FALSE)="High",1,IF(VLOOKUP($A269,[1]New!$A$2:$DE$2108,70,FALSE)="HiAvg",2,IF(VLOOKUP($A269,[1]New!$A$2:$DE$2108,70,FALSE)="Avg",3,IF(VLOOKUP($A269,[1]New!$A$2:$DE$2108,70,FALSE)="LoAvg",4,5))))</f>
        <v>5</v>
      </c>
      <c r="AW269" t="str">
        <f t="array" ref="AW269">VLOOKUP($A269,[1]New!$A$2:$DE$2108,71,FALSE)</f>
        <v>Language: Understand, Edit Mechanics</v>
      </c>
      <c r="AZ269">
        <f t="array" ref="AZ269">VLOOKUP($A269,[1]New!$A$2:$DE$2108,72,FALSE)</f>
        <v>170</v>
      </c>
      <c r="BD269">
        <f t="array" ref="BD269">IF(VLOOKUP($A269,[1]New!$A$2:$DE$2108,75,FALSE)="High",1,IF(VLOOKUP($A269,[1]New!$A$2:$DE$2108,75,FALSE)="HiAvg",2,IF(VLOOKUP($A269,[1]New!$A$2:$DE$2108,75,FALSE)="Avg",3,IF(VLOOKUP($A269,[1]New!$A$2:$DE$2108,75,FALSE)="LoAvg",4,5))))</f>
        <v>5</v>
      </c>
      <c r="BE269" t="str">
        <f t="array" ref="BE269">IF(VLOOKUP($A269,[1]New!$A$2:$DE$2108,76,FALSE)="","",VLOOKUP($A269,[1]New!$A$2:$DE$2108,76,FALSE))</f>
        <v/>
      </c>
      <c r="BH269" t="str">
        <f t="array" ref="BH269">IF(VLOOKUP($A269,[1]New!$A$2:$DE$2108,77,FALSE)="","",VLOOKUP($A269,[1]New!$A$2:$DE$2108,77,FALSE))</f>
        <v/>
      </c>
      <c r="BL269" t="str">
        <f t="array" ref="BL269">IF(VLOOKUP($A269,[1]New!$A$2:$DE$2108,80,FALSE)="High",1,IF(VLOOKUP($A269,[1]New!$A$2:$DE$2108,80,FALSE)="HiAvg",2,IF(VLOOKUP($A269,[1]New!$A$2:$DE$2108,80,FALSE)="Avg",3,IF(VLOOKUP($A269,[1]New!$A$2:$DE$2108,80,FALSE)="LoAvg",4,IF(VLOOKUP($A269,[1]New!$A$2:$DE$2108,80,FALSE)="Low",5,"")))))</f>
        <v/>
      </c>
    </row>
    <row r="270" spans="1:64" x14ac:dyDescent="0.2">
      <c r="A270" s="7" t="s">
        <v>393</v>
      </c>
      <c r="B270">
        <v>2015</v>
      </c>
      <c r="C270" t="s">
        <v>2233</v>
      </c>
      <c r="D270" t="str">
        <f t="array" ref="D270">VLOOKUP($A270,[1]New!$A$2:$DE$2108,5,FALSE)</f>
        <v>Mathematics</v>
      </c>
      <c r="E270">
        <f t="array" ref="E270">VLOOKUP($A270,[1]New!$A$2:$DE$2108,3,FALSE)</f>
        <v>6056129</v>
      </c>
      <c r="F270" t="str">
        <f t="array" ref="F270">VLOOKUP($A270,[1]New!$A$2:$DE$2108,4,FALSE)</f>
        <v>School 1</v>
      </c>
      <c r="H270">
        <f t="array" ref="H270">VLOOKUP($A270,[1]New!$A$2:$DE$2108,3,FALSE)</f>
        <v>6056129</v>
      </c>
      <c r="Q270">
        <f t="array" ref="Q270">VLOOKUP($A270,[1]New!$A$2:$DE$2108,19,FALSE)</f>
        <v>184</v>
      </c>
      <c r="S270">
        <f t="array" ref="S270">VLOOKUP($A270,[1]New!$A$2:$DE$2108,21,FALSE)</f>
        <v>31</v>
      </c>
      <c r="U270">
        <f t="array" ref="U270">IF(S270&gt;=75,1,IF(AND(S270&gt;=50,S270&lt;75),2,IF(AND(S270&gt;=25,S270&lt;50),3,IF(S270&lt;25,4,"NA"))))</f>
        <v>3</v>
      </c>
      <c r="V270" s="8">
        <f t="array" ref="V270">VLOOKUP($A270,[1]New!$A$2:$DE$2108,17,FALSE)</f>
        <v>42269</v>
      </c>
      <c r="AG270" t="str">
        <f t="array" ref="AG270">VLOOKUP($A270,[1]New!$A$2:$DE$2108,61,FALSE)</f>
        <v>Operations and Algebraic Thinking</v>
      </c>
      <c r="AJ270">
        <f t="array" ref="AJ270">VLOOKUP($A270,[1]New!$A$2:$DE$2108,62,FALSE)</f>
        <v>195</v>
      </c>
      <c r="AN270">
        <f t="array" ref="AN270">IF(VLOOKUP($A270,[1]New!$A$2:$DE$2108,65,FALSE)="High",1,IF(VLOOKUP($A270,[1]New!$A$2:$DE$2108,65,FALSE)="HiAvg",2,IF(VLOOKUP($A270,[1]New!$A$2:$DE$2108,65,FALSE)="Avg",3,IF(VLOOKUP($A270,[1]New!$A$2:$DE$2108,65,FALSE)="LoAvg",4,5))))</f>
        <v>3</v>
      </c>
      <c r="AO270" t="str">
        <f t="array" ref="AO270">VLOOKUP($A270,[1]New!$A$2:$DE$2108,66,FALSE)</f>
        <v>Number and Operations</v>
      </c>
      <c r="AR270">
        <f t="array" ref="AR270">VLOOKUP($A270,[1]New!$A$2:$DE$2108,67,FALSE)</f>
        <v>182</v>
      </c>
      <c r="AV270">
        <f t="array" ref="AV270">IF(VLOOKUP($A270,[1]New!$A$2:$DE$2108,70,FALSE)="High",1,IF(VLOOKUP($A270,[1]New!$A$2:$DE$2108,70,FALSE)="HiAvg",2,IF(VLOOKUP($A270,[1]New!$A$2:$DE$2108,70,FALSE)="Avg",3,IF(VLOOKUP($A270,[1]New!$A$2:$DE$2108,70,FALSE)="LoAvg",4,5))))</f>
        <v>4</v>
      </c>
      <c r="AW270" t="str">
        <f t="array" ref="AW270">VLOOKUP($A270,[1]New!$A$2:$DE$2108,71,FALSE)</f>
        <v>Measurement and Data</v>
      </c>
      <c r="AZ270">
        <f t="array" ref="AZ270">VLOOKUP($A270,[1]New!$A$2:$DE$2108,72,FALSE)</f>
        <v>170</v>
      </c>
      <c r="BD270">
        <f t="array" ref="BD270">IF(VLOOKUP($A270,[1]New!$A$2:$DE$2108,75,FALSE)="High",1,IF(VLOOKUP($A270,[1]New!$A$2:$DE$2108,75,FALSE)="HiAvg",2,IF(VLOOKUP($A270,[1]New!$A$2:$DE$2108,75,FALSE)="Avg",3,IF(VLOOKUP($A270,[1]New!$A$2:$DE$2108,75,FALSE)="LoAvg",4,5))))</f>
        <v>5</v>
      </c>
      <c r="BE270" t="str">
        <f t="array" ref="BE270">IF(VLOOKUP($A270,[1]New!$A$2:$DE$2108,76,FALSE)="","",VLOOKUP($A270,[1]New!$A$2:$DE$2108,76,FALSE))</f>
        <v>Geometry</v>
      </c>
      <c r="BH270">
        <f t="array" ref="BH270">IF(VLOOKUP($A270,[1]New!$A$2:$DE$2108,77,FALSE)="","",VLOOKUP($A270,[1]New!$A$2:$DE$2108,77,FALSE))</f>
        <v>189</v>
      </c>
      <c r="BL270">
        <f t="array" ref="BL270">IF(VLOOKUP($A270,[1]New!$A$2:$DE$2108,80,FALSE)="High",1,IF(VLOOKUP($A270,[1]New!$A$2:$DE$2108,80,FALSE)="HiAvg",2,IF(VLOOKUP($A270,[1]New!$A$2:$DE$2108,80,FALSE)="Avg",3,IF(VLOOKUP($A270,[1]New!$A$2:$DE$2108,80,FALSE)="LoAvg",4,IF(VLOOKUP($A270,[1]New!$A$2:$DE$2108,80,FALSE)="Low",5,"")))))</f>
        <v>4</v>
      </c>
    </row>
    <row r="271" spans="1:64" x14ac:dyDescent="0.2">
      <c r="A271" s="7" t="s">
        <v>394</v>
      </c>
      <c r="B271">
        <v>2015</v>
      </c>
      <c r="C271" t="s">
        <v>2233</v>
      </c>
      <c r="D271" t="str">
        <f t="array" ref="D271">VLOOKUP($A271,[1]New!$A$2:$DE$2108,5,FALSE)</f>
        <v>Reading</v>
      </c>
      <c r="E271">
        <f t="array" ref="E271">VLOOKUP($A271,[1]New!$A$2:$DE$2108,3,FALSE)</f>
        <v>6056129</v>
      </c>
      <c r="F271" t="str">
        <f t="array" ref="F271">VLOOKUP($A271,[1]New!$A$2:$DE$2108,4,FALSE)</f>
        <v>School 1</v>
      </c>
      <c r="H271">
        <f t="array" ref="H271">VLOOKUP($A271,[1]New!$A$2:$DE$2108,3,FALSE)</f>
        <v>6056129</v>
      </c>
      <c r="Q271">
        <f t="array" ref="Q271">VLOOKUP($A271,[1]New!$A$2:$DE$2108,19,FALSE)</f>
        <v>185</v>
      </c>
      <c r="S271">
        <f t="array" ref="S271">VLOOKUP($A271,[1]New!$A$2:$DE$2108,21,FALSE)</f>
        <v>42</v>
      </c>
      <c r="U271">
        <f t="array" ref="U271">IF(S271&gt;=75,1,IF(AND(S271&gt;=50,S271&lt;75),2,IF(AND(S271&gt;=25,S271&lt;50),3,IF(S271&lt;25,4,"NA"))))</f>
        <v>3</v>
      </c>
      <c r="V271" s="8">
        <f t="array" ref="V271">VLOOKUP($A271,[1]New!$A$2:$DE$2108,17,FALSE)</f>
        <v>42256</v>
      </c>
      <c r="AG271" t="str">
        <f t="array" ref="AG271">VLOOKUP($A271,[1]New!$A$2:$DE$2108,61,FALSE)</f>
        <v>Literature</v>
      </c>
      <c r="AJ271">
        <f t="array" ref="AJ271">VLOOKUP($A271,[1]New!$A$2:$DE$2108,62,FALSE)</f>
        <v>186</v>
      </c>
      <c r="AN271">
        <f t="array" ref="AN271">IF(VLOOKUP($A271,[1]New!$A$2:$DE$2108,65,FALSE)="High",1,IF(VLOOKUP($A271,[1]New!$A$2:$DE$2108,65,FALSE)="HiAvg",2,IF(VLOOKUP($A271,[1]New!$A$2:$DE$2108,65,FALSE)="Avg",3,IF(VLOOKUP($A271,[1]New!$A$2:$DE$2108,65,FALSE)="LoAvg",4,5))))</f>
        <v>4</v>
      </c>
      <c r="AO271" t="str">
        <f t="array" ref="AO271">VLOOKUP($A271,[1]New!$A$2:$DE$2108,66,FALSE)</f>
        <v>Informational Text</v>
      </c>
      <c r="AR271">
        <f t="array" ref="AR271">VLOOKUP($A271,[1]New!$A$2:$DE$2108,67,FALSE)</f>
        <v>188</v>
      </c>
      <c r="AV271">
        <f t="array" ref="AV271">IF(VLOOKUP($A271,[1]New!$A$2:$DE$2108,70,FALSE)="High",1,IF(VLOOKUP($A271,[1]New!$A$2:$DE$2108,70,FALSE)="HiAvg",2,IF(VLOOKUP($A271,[1]New!$A$2:$DE$2108,70,FALSE)="Avg",3,IF(VLOOKUP($A271,[1]New!$A$2:$DE$2108,70,FALSE)="LoAvg",4,5))))</f>
        <v>3</v>
      </c>
      <c r="AW271" t="str">
        <f t="array" ref="AW271">VLOOKUP($A271,[1]New!$A$2:$DE$2108,71,FALSE)</f>
        <v>Vocabulary Acquisition and Use</v>
      </c>
      <c r="AZ271">
        <f t="array" ref="AZ271">VLOOKUP($A271,[1]New!$A$2:$DE$2108,72,FALSE)</f>
        <v>180</v>
      </c>
      <c r="BD271">
        <f t="array" ref="BD271">IF(VLOOKUP($A271,[1]New!$A$2:$DE$2108,75,FALSE)="High",1,IF(VLOOKUP($A271,[1]New!$A$2:$DE$2108,75,FALSE)="HiAvg",2,IF(VLOOKUP($A271,[1]New!$A$2:$DE$2108,75,FALSE)="Avg",3,IF(VLOOKUP($A271,[1]New!$A$2:$DE$2108,75,FALSE)="LoAvg",4,5))))</f>
        <v>4</v>
      </c>
      <c r="BE271" t="str">
        <f t="array" ref="BE271">IF(VLOOKUP($A271,[1]New!$A$2:$DE$2108,76,FALSE)="","",VLOOKUP($A271,[1]New!$A$2:$DE$2108,76,FALSE))</f>
        <v/>
      </c>
      <c r="BH271" t="str">
        <f t="array" ref="BH271">IF(VLOOKUP($A271,[1]New!$A$2:$DE$2108,77,FALSE)="","",VLOOKUP($A271,[1]New!$A$2:$DE$2108,77,FALSE))</f>
        <v/>
      </c>
      <c r="BL271" t="str">
        <f t="array" ref="BL271">IF(VLOOKUP($A271,[1]New!$A$2:$DE$2108,80,FALSE)="High",1,IF(VLOOKUP($A271,[1]New!$A$2:$DE$2108,80,FALSE)="HiAvg",2,IF(VLOOKUP($A271,[1]New!$A$2:$DE$2108,80,FALSE)="Avg",3,IF(VLOOKUP($A271,[1]New!$A$2:$DE$2108,80,FALSE)="LoAvg",4,IF(VLOOKUP($A271,[1]New!$A$2:$DE$2108,80,FALSE)="Low",5,"")))))</f>
        <v/>
      </c>
    </row>
    <row r="272" spans="1:64" x14ac:dyDescent="0.2">
      <c r="A272" s="7" t="s">
        <v>395</v>
      </c>
      <c r="B272">
        <v>2015</v>
      </c>
      <c r="C272" t="s">
        <v>2233</v>
      </c>
      <c r="D272" t="str">
        <f t="array" ref="D272">VLOOKUP($A272,[1]New!$A$2:$DE$2108,5,FALSE)</f>
        <v>Language Usage</v>
      </c>
      <c r="E272">
        <f t="array" ref="E272">VLOOKUP($A272,[1]New!$A$2:$DE$2108,3,FALSE)</f>
        <v>6056130</v>
      </c>
      <c r="F272" t="str">
        <f t="array" ref="F272">VLOOKUP($A272,[1]New!$A$2:$DE$2108,4,FALSE)</f>
        <v>School 1</v>
      </c>
      <c r="H272">
        <f t="array" ref="H272">VLOOKUP($A272,[1]New!$A$2:$DE$2108,3,FALSE)</f>
        <v>6056130</v>
      </c>
      <c r="Q272">
        <f t="array" ref="Q272">VLOOKUP($A272,[1]New!$A$2:$DE$2108,19,FALSE)</f>
        <v>211</v>
      </c>
      <c r="S272">
        <f t="array" ref="S272">VLOOKUP($A272,[1]New!$A$2:$DE$2108,21,FALSE)</f>
        <v>92</v>
      </c>
      <c r="U272">
        <f t="array" ref="U272">IF(S272&gt;=75,1,IF(AND(S272&gt;=50,S272&lt;75),2,IF(AND(S272&gt;=25,S272&lt;50),3,IF(S272&lt;25,4,"NA"))))</f>
        <v>1</v>
      </c>
      <c r="V272" s="8">
        <f t="array" ref="V272">VLOOKUP($A272,[1]New!$A$2:$DE$2108,17,FALSE)</f>
        <v>42262</v>
      </c>
      <c r="AG272" t="str">
        <f t="array" ref="AG272">VLOOKUP($A272,[1]New!$A$2:$DE$2108,61,FALSE)</f>
        <v>Writing: Plan, Organize, Develop, Revise, Research</v>
      </c>
      <c r="AJ272">
        <f t="array" ref="AJ272">VLOOKUP($A272,[1]New!$A$2:$DE$2108,62,FALSE)</f>
        <v>206</v>
      </c>
      <c r="AN272">
        <f t="array" ref="AN272">IF(VLOOKUP($A272,[1]New!$A$2:$DE$2108,65,FALSE)="High",1,IF(VLOOKUP($A272,[1]New!$A$2:$DE$2108,65,FALSE)="HiAvg",2,IF(VLOOKUP($A272,[1]New!$A$2:$DE$2108,65,FALSE)="Avg",3,IF(VLOOKUP($A272,[1]New!$A$2:$DE$2108,65,FALSE)="LoAvg",4,5))))</f>
        <v>1</v>
      </c>
      <c r="AO272" t="str">
        <f t="array" ref="AO272">VLOOKUP($A272,[1]New!$A$2:$DE$2108,66,FALSE)</f>
        <v>Language: Understand, Edit for Grammar, Usage</v>
      </c>
      <c r="AR272">
        <f t="array" ref="AR272">VLOOKUP($A272,[1]New!$A$2:$DE$2108,67,FALSE)</f>
        <v>211</v>
      </c>
      <c r="AV272">
        <f t="array" ref="AV272">IF(VLOOKUP($A272,[1]New!$A$2:$DE$2108,70,FALSE)="High",1,IF(VLOOKUP($A272,[1]New!$A$2:$DE$2108,70,FALSE)="HiAvg",2,IF(VLOOKUP($A272,[1]New!$A$2:$DE$2108,70,FALSE)="Avg",3,IF(VLOOKUP($A272,[1]New!$A$2:$DE$2108,70,FALSE)="LoAvg",4,5))))</f>
        <v>1</v>
      </c>
      <c r="AW272" t="str">
        <f t="array" ref="AW272">VLOOKUP($A272,[1]New!$A$2:$DE$2108,71,FALSE)</f>
        <v>Language: Understand, Edit Mechanics</v>
      </c>
      <c r="AZ272">
        <f t="array" ref="AZ272">VLOOKUP($A272,[1]New!$A$2:$DE$2108,72,FALSE)</f>
        <v>215</v>
      </c>
      <c r="BD272">
        <f t="array" ref="BD272">IF(VLOOKUP($A272,[1]New!$A$2:$DE$2108,75,FALSE)="High",1,IF(VLOOKUP($A272,[1]New!$A$2:$DE$2108,75,FALSE)="HiAvg",2,IF(VLOOKUP($A272,[1]New!$A$2:$DE$2108,75,FALSE)="Avg",3,IF(VLOOKUP($A272,[1]New!$A$2:$DE$2108,75,FALSE)="LoAvg",4,5))))</f>
        <v>1</v>
      </c>
      <c r="BE272" t="str">
        <f t="array" ref="BE272">IF(VLOOKUP($A272,[1]New!$A$2:$DE$2108,76,FALSE)="","",VLOOKUP($A272,[1]New!$A$2:$DE$2108,76,FALSE))</f>
        <v/>
      </c>
      <c r="BH272" t="str">
        <f t="array" ref="BH272">IF(VLOOKUP($A272,[1]New!$A$2:$DE$2108,77,FALSE)="","",VLOOKUP($A272,[1]New!$A$2:$DE$2108,77,FALSE))</f>
        <v/>
      </c>
      <c r="BL272" t="str">
        <f t="array" ref="BL272">IF(VLOOKUP($A272,[1]New!$A$2:$DE$2108,80,FALSE)="High",1,IF(VLOOKUP($A272,[1]New!$A$2:$DE$2108,80,FALSE)="HiAvg",2,IF(VLOOKUP($A272,[1]New!$A$2:$DE$2108,80,FALSE)="Avg",3,IF(VLOOKUP($A272,[1]New!$A$2:$DE$2108,80,FALSE)="LoAvg",4,IF(VLOOKUP($A272,[1]New!$A$2:$DE$2108,80,FALSE)="Low",5,"")))))</f>
        <v/>
      </c>
    </row>
    <row r="273" spans="1:64" x14ac:dyDescent="0.2">
      <c r="A273" s="7" t="s">
        <v>396</v>
      </c>
      <c r="B273">
        <v>2015</v>
      </c>
      <c r="C273" t="s">
        <v>2233</v>
      </c>
      <c r="D273" t="str">
        <f t="array" ref="D273">VLOOKUP($A273,[1]New!$A$2:$DE$2108,5,FALSE)</f>
        <v>Mathematics</v>
      </c>
      <c r="E273">
        <f t="array" ref="E273">VLOOKUP($A273,[1]New!$A$2:$DE$2108,3,FALSE)</f>
        <v>6056130</v>
      </c>
      <c r="F273" t="str">
        <f t="array" ref="F273">VLOOKUP($A273,[1]New!$A$2:$DE$2108,4,FALSE)</f>
        <v>School 1</v>
      </c>
      <c r="H273">
        <f t="array" ref="H273">VLOOKUP($A273,[1]New!$A$2:$DE$2108,3,FALSE)</f>
        <v>6056130</v>
      </c>
      <c r="Q273">
        <f t="array" ref="Q273">VLOOKUP($A273,[1]New!$A$2:$DE$2108,19,FALSE)</f>
        <v>199</v>
      </c>
      <c r="S273">
        <f t="array" ref="S273">VLOOKUP($A273,[1]New!$A$2:$DE$2108,21,FALSE)</f>
        <v>74</v>
      </c>
      <c r="U273">
        <f t="array" ref="U273">IF(S273&gt;=75,1,IF(AND(S273&gt;=50,S273&lt;75),2,IF(AND(S273&gt;=25,S273&lt;50),3,IF(S273&lt;25,4,"NA"))))</f>
        <v>2</v>
      </c>
      <c r="V273" s="8">
        <f t="array" ref="V273">VLOOKUP($A273,[1]New!$A$2:$DE$2108,17,FALSE)</f>
        <v>42269</v>
      </c>
      <c r="AG273" t="str">
        <f t="array" ref="AG273">VLOOKUP($A273,[1]New!$A$2:$DE$2108,61,FALSE)</f>
        <v>Operations and Algebraic Thinking</v>
      </c>
      <c r="AJ273">
        <f t="array" ref="AJ273">VLOOKUP($A273,[1]New!$A$2:$DE$2108,62,FALSE)</f>
        <v>215</v>
      </c>
      <c r="AN273">
        <f t="array" ref="AN273">IF(VLOOKUP($A273,[1]New!$A$2:$DE$2108,65,FALSE)="High",1,IF(VLOOKUP($A273,[1]New!$A$2:$DE$2108,65,FALSE)="HiAvg",2,IF(VLOOKUP($A273,[1]New!$A$2:$DE$2108,65,FALSE)="Avg",3,IF(VLOOKUP($A273,[1]New!$A$2:$DE$2108,65,FALSE)="LoAvg",4,5))))</f>
        <v>1</v>
      </c>
      <c r="AO273" t="str">
        <f t="array" ref="AO273">VLOOKUP($A273,[1]New!$A$2:$DE$2108,66,FALSE)</f>
        <v>Number and Operations</v>
      </c>
      <c r="AR273">
        <f t="array" ref="AR273">VLOOKUP($A273,[1]New!$A$2:$DE$2108,67,FALSE)</f>
        <v>195</v>
      </c>
      <c r="AV273">
        <f t="array" ref="AV273">IF(VLOOKUP($A273,[1]New!$A$2:$DE$2108,70,FALSE)="High",1,IF(VLOOKUP($A273,[1]New!$A$2:$DE$2108,70,FALSE)="HiAvg",2,IF(VLOOKUP($A273,[1]New!$A$2:$DE$2108,70,FALSE)="Avg",3,IF(VLOOKUP($A273,[1]New!$A$2:$DE$2108,70,FALSE)="LoAvg",4,5))))</f>
        <v>3</v>
      </c>
      <c r="AW273" t="str">
        <f t="array" ref="AW273">VLOOKUP($A273,[1]New!$A$2:$DE$2108,71,FALSE)</f>
        <v>Measurement and Data</v>
      </c>
      <c r="AZ273">
        <f t="array" ref="AZ273">VLOOKUP($A273,[1]New!$A$2:$DE$2108,72,FALSE)</f>
        <v>187</v>
      </c>
      <c r="BD273">
        <f t="array" ref="BD273">IF(VLOOKUP($A273,[1]New!$A$2:$DE$2108,75,FALSE)="High",1,IF(VLOOKUP($A273,[1]New!$A$2:$DE$2108,75,FALSE)="HiAvg",2,IF(VLOOKUP($A273,[1]New!$A$2:$DE$2108,75,FALSE)="Avg",3,IF(VLOOKUP($A273,[1]New!$A$2:$DE$2108,75,FALSE)="LoAvg",4,5))))</f>
        <v>4</v>
      </c>
      <c r="BE273" t="str">
        <f t="array" ref="BE273">IF(VLOOKUP($A273,[1]New!$A$2:$DE$2108,76,FALSE)="","",VLOOKUP($A273,[1]New!$A$2:$DE$2108,76,FALSE))</f>
        <v>Geometry</v>
      </c>
      <c r="BH273">
        <f t="array" ref="BH273">IF(VLOOKUP($A273,[1]New!$A$2:$DE$2108,77,FALSE)="","",VLOOKUP($A273,[1]New!$A$2:$DE$2108,77,FALSE))</f>
        <v>198</v>
      </c>
      <c r="BL273">
        <f t="array" ref="BL273">IF(VLOOKUP($A273,[1]New!$A$2:$DE$2108,80,FALSE)="High",1,IF(VLOOKUP($A273,[1]New!$A$2:$DE$2108,80,FALSE)="HiAvg",2,IF(VLOOKUP($A273,[1]New!$A$2:$DE$2108,80,FALSE)="Avg",3,IF(VLOOKUP($A273,[1]New!$A$2:$DE$2108,80,FALSE)="LoAvg",4,IF(VLOOKUP($A273,[1]New!$A$2:$DE$2108,80,FALSE)="Low",5,"")))))</f>
        <v>2</v>
      </c>
    </row>
    <row r="274" spans="1:64" x14ac:dyDescent="0.2">
      <c r="A274" s="7" t="s">
        <v>397</v>
      </c>
      <c r="B274">
        <v>2015</v>
      </c>
      <c r="C274" t="s">
        <v>2233</v>
      </c>
      <c r="D274" t="str">
        <f t="array" ref="D274">VLOOKUP($A274,[1]New!$A$2:$DE$2108,5,FALSE)</f>
        <v>Reading</v>
      </c>
      <c r="E274">
        <f t="array" ref="E274">VLOOKUP($A274,[1]New!$A$2:$DE$2108,3,FALSE)</f>
        <v>6056130</v>
      </c>
      <c r="F274" t="str">
        <f t="array" ref="F274">VLOOKUP($A274,[1]New!$A$2:$DE$2108,4,FALSE)</f>
        <v>School 1</v>
      </c>
      <c r="H274">
        <f t="array" ref="H274">VLOOKUP($A274,[1]New!$A$2:$DE$2108,3,FALSE)</f>
        <v>6056130</v>
      </c>
      <c r="Q274">
        <f t="array" ref="Q274">VLOOKUP($A274,[1]New!$A$2:$DE$2108,19,FALSE)</f>
        <v>195</v>
      </c>
      <c r="S274">
        <f t="array" ref="S274">VLOOKUP($A274,[1]New!$A$2:$DE$2108,21,FALSE)</f>
        <v>66</v>
      </c>
      <c r="U274">
        <f t="array" ref="U274">IF(S274&gt;=75,1,IF(AND(S274&gt;=50,S274&lt;75),2,IF(AND(S274&gt;=25,S274&lt;50),3,IF(S274&lt;25,4,"NA"))))</f>
        <v>2</v>
      </c>
      <c r="V274" s="8">
        <f t="array" ref="V274">VLOOKUP($A274,[1]New!$A$2:$DE$2108,17,FALSE)</f>
        <v>42256</v>
      </c>
      <c r="AG274" t="str">
        <f t="array" ref="AG274">VLOOKUP($A274,[1]New!$A$2:$DE$2108,61,FALSE)</f>
        <v>Literature</v>
      </c>
      <c r="AJ274">
        <f t="array" ref="AJ274">VLOOKUP($A274,[1]New!$A$2:$DE$2108,62,FALSE)</f>
        <v>192</v>
      </c>
      <c r="AN274">
        <f t="array" ref="AN274">IF(VLOOKUP($A274,[1]New!$A$2:$DE$2108,65,FALSE)="High",1,IF(VLOOKUP($A274,[1]New!$A$2:$DE$2108,65,FALSE)="HiAvg",2,IF(VLOOKUP($A274,[1]New!$A$2:$DE$2108,65,FALSE)="Avg",3,IF(VLOOKUP($A274,[1]New!$A$2:$DE$2108,65,FALSE)="LoAvg",4,5))))</f>
        <v>3</v>
      </c>
      <c r="AO274" t="str">
        <f t="array" ref="AO274">VLOOKUP($A274,[1]New!$A$2:$DE$2108,66,FALSE)</f>
        <v>Informational Text</v>
      </c>
      <c r="AR274">
        <f t="array" ref="AR274">VLOOKUP($A274,[1]New!$A$2:$DE$2108,67,FALSE)</f>
        <v>195</v>
      </c>
      <c r="AV274">
        <f t="array" ref="AV274">IF(VLOOKUP($A274,[1]New!$A$2:$DE$2108,70,FALSE)="High",1,IF(VLOOKUP($A274,[1]New!$A$2:$DE$2108,70,FALSE)="HiAvg",2,IF(VLOOKUP($A274,[1]New!$A$2:$DE$2108,70,FALSE)="Avg",3,IF(VLOOKUP($A274,[1]New!$A$2:$DE$2108,70,FALSE)="LoAvg",4,5))))</f>
        <v>2</v>
      </c>
      <c r="AW274" t="str">
        <f t="array" ref="AW274">VLOOKUP($A274,[1]New!$A$2:$DE$2108,71,FALSE)</f>
        <v>Vocabulary Acquisition and Use</v>
      </c>
      <c r="AZ274">
        <f t="array" ref="AZ274">VLOOKUP($A274,[1]New!$A$2:$DE$2108,72,FALSE)</f>
        <v>197</v>
      </c>
      <c r="BD274">
        <f t="array" ref="BD274">IF(VLOOKUP($A274,[1]New!$A$2:$DE$2108,75,FALSE)="High",1,IF(VLOOKUP($A274,[1]New!$A$2:$DE$2108,75,FALSE)="HiAvg",2,IF(VLOOKUP($A274,[1]New!$A$2:$DE$2108,75,FALSE)="Avg",3,IF(VLOOKUP($A274,[1]New!$A$2:$DE$2108,75,FALSE)="LoAvg",4,5))))</f>
        <v>2</v>
      </c>
      <c r="BE274" t="str">
        <f t="array" ref="BE274">IF(VLOOKUP($A274,[1]New!$A$2:$DE$2108,76,FALSE)="","",VLOOKUP($A274,[1]New!$A$2:$DE$2108,76,FALSE))</f>
        <v/>
      </c>
      <c r="BH274" t="str">
        <f t="array" ref="BH274">IF(VLOOKUP($A274,[1]New!$A$2:$DE$2108,77,FALSE)="","",VLOOKUP($A274,[1]New!$A$2:$DE$2108,77,FALSE))</f>
        <v/>
      </c>
      <c r="BL274" t="str">
        <f t="array" ref="BL274">IF(VLOOKUP($A274,[1]New!$A$2:$DE$2108,80,FALSE)="High",1,IF(VLOOKUP($A274,[1]New!$A$2:$DE$2108,80,FALSE)="HiAvg",2,IF(VLOOKUP($A274,[1]New!$A$2:$DE$2108,80,FALSE)="Avg",3,IF(VLOOKUP($A274,[1]New!$A$2:$DE$2108,80,FALSE)="LoAvg",4,IF(VLOOKUP($A274,[1]New!$A$2:$DE$2108,80,FALSE)="Low",5,"")))))</f>
        <v/>
      </c>
    </row>
    <row r="275" spans="1:64" x14ac:dyDescent="0.2">
      <c r="A275" s="7" t="s">
        <v>398</v>
      </c>
      <c r="B275">
        <v>2015</v>
      </c>
      <c r="C275" t="s">
        <v>2233</v>
      </c>
      <c r="D275" t="str">
        <f t="array" ref="D275">VLOOKUP($A275,[1]New!$A$2:$DE$2108,5,FALSE)</f>
        <v>Language Usage</v>
      </c>
      <c r="E275">
        <f t="array" ref="E275">VLOOKUP($A275,[1]New!$A$2:$DE$2108,3,FALSE)</f>
        <v>6056131</v>
      </c>
      <c r="F275" t="str">
        <f t="array" ref="F275">VLOOKUP($A275,[1]New!$A$2:$DE$2108,4,FALSE)</f>
        <v>School 1</v>
      </c>
      <c r="H275">
        <f t="array" ref="H275">VLOOKUP($A275,[1]New!$A$2:$DE$2108,3,FALSE)</f>
        <v>6056131</v>
      </c>
      <c r="Q275">
        <f t="array" ref="Q275">VLOOKUP($A275,[1]New!$A$2:$DE$2108,19,FALSE)</f>
        <v>169</v>
      </c>
      <c r="S275">
        <f t="array" ref="S275">VLOOKUP($A275,[1]New!$A$2:$DE$2108,21,FALSE)</f>
        <v>37</v>
      </c>
      <c r="U275">
        <f t="array" ref="U275">IF(S275&gt;=75,1,IF(AND(S275&gt;=50,S275&lt;75),2,IF(AND(S275&gt;=25,S275&lt;50),3,IF(S275&lt;25,4,"NA"))))</f>
        <v>3</v>
      </c>
      <c r="V275" s="8">
        <f t="array" ref="V275">VLOOKUP($A275,[1]New!$A$2:$DE$2108,17,FALSE)</f>
        <v>42263</v>
      </c>
      <c r="AG275" t="str">
        <f t="array" ref="AG275">VLOOKUP($A275,[1]New!$A$2:$DE$2108,61,FALSE)</f>
        <v>Writing: Plan, Organize, Develop, Revise, Research</v>
      </c>
      <c r="AJ275">
        <f t="array" ref="AJ275">VLOOKUP($A275,[1]New!$A$2:$DE$2108,62,FALSE)</f>
        <v>161</v>
      </c>
      <c r="AN275">
        <f t="array" ref="AN275">IF(VLOOKUP($A275,[1]New!$A$2:$DE$2108,65,FALSE)="High",1,IF(VLOOKUP($A275,[1]New!$A$2:$DE$2108,65,FALSE)="HiAvg",2,IF(VLOOKUP($A275,[1]New!$A$2:$DE$2108,65,FALSE)="Avg",3,IF(VLOOKUP($A275,[1]New!$A$2:$DE$2108,65,FALSE)="LoAvg",4,5))))</f>
        <v>5</v>
      </c>
      <c r="AO275" t="str">
        <f t="array" ref="AO275">VLOOKUP($A275,[1]New!$A$2:$DE$2108,66,FALSE)</f>
        <v>Language: Understand, Edit for Grammar, Usage</v>
      </c>
      <c r="AR275">
        <f t="array" ref="AR275">VLOOKUP($A275,[1]New!$A$2:$DE$2108,67,FALSE)</f>
        <v>182</v>
      </c>
      <c r="AV275">
        <f t="array" ref="AV275">IF(VLOOKUP($A275,[1]New!$A$2:$DE$2108,70,FALSE)="High",1,IF(VLOOKUP($A275,[1]New!$A$2:$DE$2108,70,FALSE)="HiAvg",2,IF(VLOOKUP($A275,[1]New!$A$2:$DE$2108,70,FALSE)="Avg",3,IF(VLOOKUP($A275,[1]New!$A$2:$DE$2108,70,FALSE)="LoAvg",4,5))))</f>
        <v>2</v>
      </c>
      <c r="AW275" t="str">
        <f t="array" ref="AW275">VLOOKUP($A275,[1]New!$A$2:$DE$2108,71,FALSE)</f>
        <v>Language: Understand, Edit Mechanics</v>
      </c>
      <c r="AZ275">
        <f t="array" ref="AZ275">VLOOKUP($A275,[1]New!$A$2:$DE$2108,72,FALSE)</f>
        <v>164</v>
      </c>
      <c r="BD275">
        <f t="array" ref="BD275">IF(VLOOKUP($A275,[1]New!$A$2:$DE$2108,75,FALSE)="High",1,IF(VLOOKUP($A275,[1]New!$A$2:$DE$2108,75,FALSE)="HiAvg",2,IF(VLOOKUP($A275,[1]New!$A$2:$DE$2108,75,FALSE)="Avg",3,IF(VLOOKUP($A275,[1]New!$A$2:$DE$2108,75,FALSE)="LoAvg",4,5))))</f>
        <v>4</v>
      </c>
      <c r="BE275" t="str">
        <f t="array" ref="BE275">IF(VLOOKUP($A275,[1]New!$A$2:$DE$2108,76,FALSE)="","",VLOOKUP($A275,[1]New!$A$2:$DE$2108,76,FALSE))</f>
        <v/>
      </c>
      <c r="BH275" t="str">
        <f t="array" ref="BH275">IF(VLOOKUP($A275,[1]New!$A$2:$DE$2108,77,FALSE)="","",VLOOKUP($A275,[1]New!$A$2:$DE$2108,77,FALSE))</f>
        <v/>
      </c>
      <c r="BL275" t="str">
        <f t="array" ref="BL275">IF(VLOOKUP($A275,[1]New!$A$2:$DE$2108,80,FALSE)="High",1,IF(VLOOKUP($A275,[1]New!$A$2:$DE$2108,80,FALSE)="HiAvg",2,IF(VLOOKUP($A275,[1]New!$A$2:$DE$2108,80,FALSE)="Avg",3,IF(VLOOKUP($A275,[1]New!$A$2:$DE$2108,80,FALSE)="LoAvg",4,IF(VLOOKUP($A275,[1]New!$A$2:$DE$2108,80,FALSE)="Low",5,"")))))</f>
        <v/>
      </c>
    </row>
    <row r="276" spans="1:64" x14ac:dyDescent="0.2">
      <c r="A276" s="7" t="s">
        <v>399</v>
      </c>
      <c r="B276">
        <v>2015</v>
      </c>
      <c r="C276" t="s">
        <v>2233</v>
      </c>
      <c r="D276" t="str">
        <f t="array" ref="D276">VLOOKUP($A276,[1]New!$A$2:$DE$2108,5,FALSE)</f>
        <v>Mathematics</v>
      </c>
      <c r="E276">
        <f t="array" ref="E276">VLOOKUP($A276,[1]New!$A$2:$DE$2108,3,FALSE)</f>
        <v>6056131</v>
      </c>
      <c r="F276" t="str">
        <f t="array" ref="F276">VLOOKUP($A276,[1]New!$A$2:$DE$2108,4,FALSE)</f>
        <v>School 1</v>
      </c>
      <c r="H276">
        <f t="array" ref="H276">VLOOKUP($A276,[1]New!$A$2:$DE$2108,3,FALSE)</f>
        <v>6056131</v>
      </c>
      <c r="Q276">
        <f t="array" ref="Q276">VLOOKUP($A276,[1]New!$A$2:$DE$2108,19,FALSE)</f>
        <v>187</v>
      </c>
      <c r="S276">
        <f t="array" ref="S276">VLOOKUP($A276,[1]New!$A$2:$DE$2108,21,FALSE)</f>
        <v>78</v>
      </c>
      <c r="U276">
        <f t="array" ref="U276">IF(S276&gt;=75,1,IF(AND(S276&gt;=50,S276&lt;75),2,IF(AND(S276&gt;=25,S276&lt;50),3,IF(S276&lt;25,4,"NA"))))</f>
        <v>1</v>
      </c>
      <c r="V276" s="8">
        <f t="array" ref="V276">VLOOKUP($A276,[1]New!$A$2:$DE$2108,17,FALSE)</f>
        <v>42270</v>
      </c>
      <c r="AG276" t="str">
        <f t="array" ref="AG276">VLOOKUP($A276,[1]New!$A$2:$DE$2108,61,FALSE)</f>
        <v>Operations and Algebraic Thinking</v>
      </c>
      <c r="AJ276">
        <f t="array" ref="AJ276">VLOOKUP($A276,[1]New!$A$2:$DE$2108,62,FALSE)</f>
        <v>192</v>
      </c>
      <c r="AN276">
        <f t="array" ref="AN276">IF(VLOOKUP($A276,[1]New!$A$2:$DE$2108,65,FALSE)="High",1,IF(VLOOKUP($A276,[1]New!$A$2:$DE$2108,65,FALSE)="HiAvg",2,IF(VLOOKUP($A276,[1]New!$A$2:$DE$2108,65,FALSE)="Avg",3,IF(VLOOKUP($A276,[1]New!$A$2:$DE$2108,65,FALSE)="LoAvg",4,5))))</f>
        <v>1</v>
      </c>
      <c r="AO276" t="str">
        <f t="array" ref="AO276">VLOOKUP($A276,[1]New!$A$2:$DE$2108,66,FALSE)</f>
        <v>Number and Operations</v>
      </c>
      <c r="AR276">
        <f t="array" ref="AR276">VLOOKUP($A276,[1]New!$A$2:$DE$2108,67,FALSE)</f>
        <v>187</v>
      </c>
      <c r="AV276">
        <f t="array" ref="AV276">IF(VLOOKUP($A276,[1]New!$A$2:$DE$2108,70,FALSE)="High",1,IF(VLOOKUP($A276,[1]New!$A$2:$DE$2108,70,FALSE)="HiAvg",2,IF(VLOOKUP($A276,[1]New!$A$2:$DE$2108,70,FALSE)="Avg",3,IF(VLOOKUP($A276,[1]New!$A$2:$DE$2108,70,FALSE)="LoAvg",4,5))))</f>
        <v>2</v>
      </c>
      <c r="AW276" t="str">
        <f t="array" ref="AW276">VLOOKUP($A276,[1]New!$A$2:$DE$2108,71,FALSE)</f>
        <v>Measurement and Data</v>
      </c>
      <c r="AZ276">
        <f t="array" ref="AZ276">VLOOKUP($A276,[1]New!$A$2:$DE$2108,72,FALSE)</f>
        <v>179</v>
      </c>
      <c r="BD276">
        <f t="array" ref="BD276">IF(VLOOKUP($A276,[1]New!$A$2:$DE$2108,75,FALSE)="High",1,IF(VLOOKUP($A276,[1]New!$A$2:$DE$2108,75,FALSE)="HiAvg",2,IF(VLOOKUP($A276,[1]New!$A$2:$DE$2108,75,FALSE)="Avg",3,IF(VLOOKUP($A276,[1]New!$A$2:$DE$2108,75,FALSE)="LoAvg",4,5))))</f>
        <v>3</v>
      </c>
      <c r="BE276" t="str">
        <f t="array" ref="BE276">IF(VLOOKUP($A276,[1]New!$A$2:$DE$2108,76,FALSE)="","",VLOOKUP($A276,[1]New!$A$2:$DE$2108,76,FALSE))</f>
        <v>Geometry</v>
      </c>
      <c r="BH276">
        <f t="array" ref="BH276">IF(VLOOKUP($A276,[1]New!$A$2:$DE$2108,77,FALSE)="","",VLOOKUP($A276,[1]New!$A$2:$DE$2108,77,FALSE))</f>
        <v>192</v>
      </c>
      <c r="BL276">
        <f t="array" ref="BL276">IF(VLOOKUP($A276,[1]New!$A$2:$DE$2108,80,FALSE)="High",1,IF(VLOOKUP($A276,[1]New!$A$2:$DE$2108,80,FALSE)="HiAvg",2,IF(VLOOKUP($A276,[1]New!$A$2:$DE$2108,80,FALSE)="Avg",3,IF(VLOOKUP($A276,[1]New!$A$2:$DE$2108,80,FALSE)="LoAvg",4,IF(VLOOKUP($A276,[1]New!$A$2:$DE$2108,80,FALSE)="Low",5,"")))))</f>
        <v>1</v>
      </c>
    </row>
    <row r="277" spans="1:64" x14ac:dyDescent="0.2">
      <c r="A277" s="7" t="s">
        <v>400</v>
      </c>
      <c r="B277">
        <v>2015</v>
      </c>
      <c r="C277" t="s">
        <v>2233</v>
      </c>
      <c r="D277" t="str">
        <f t="array" ref="D277">VLOOKUP($A277,[1]New!$A$2:$DE$2108,5,FALSE)</f>
        <v>Reading</v>
      </c>
      <c r="E277">
        <f t="array" ref="E277">VLOOKUP($A277,[1]New!$A$2:$DE$2108,3,FALSE)</f>
        <v>6056131</v>
      </c>
      <c r="F277" t="str">
        <f t="array" ref="F277">VLOOKUP($A277,[1]New!$A$2:$DE$2108,4,FALSE)</f>
        <v>School 1</v>
      </c>
      <c r="H277">
        <f t="array" ref="H277">VLOOKUP($A277,[1]New!$A$2:$DE$2108,3,FALSE)</f>
        <v>6056131</v>
      </c>
      <c r="Q277">
        <f t="array" ref="Q277">VLOOKUP($A277,[1]New!$A$2:$DE$2108,19,FALSE)</f>
        <v>186</v>
      </c>
      <c r="S277">
        <f t="array" ref="S277">VLOOKUP($A277,[1]New!$A$2:$DE$2108,21,FALSE)</f>
        <v>77</v>
      </c>
      <c r="U277">
        <f t="array" ref="U277">IF(S277&gt;=75,1,IF(AND(S277&gt;=50,S277&lt;75),2,IF(AND(S277&gt;=25,S277&lt;50),3,IF(S277&lt;25,4,"NA"))))</f>
        <v>1</v>
      </c>
      <c r="V277" s="8">
        <f t="array" ref="V277">VLOOKUP($A277,[1]New!$A$2:$DE$2108,17,FALSE)</f>
        <v>42257</v>
      </c>
      <c r="AG277" t="str">
        <f t="array" ref="AG277">VLOOKUP($A277,[1]New!$A$2:$DE$2108,61,FALSE)</f>
        <v>Foundational Skills</v>
      </c>
      <c r="AJ277">
        <f t="array" ref="AJ277">VLOOKUP($A277,[1]New!$A$2:$DE$2108,62,FALSE)</f>
        <v>181</v>
      </c>
      <c r="AN277">
        <f t="array" ref="AN277">IF(VLOOKUP($A277,[1]New!$A$2:$DE$2108,65,FALSE)="High",1,IF(VLOOKUP($A277,[1]New!$A$2:$DE$2108,65,FALSE)="HiAvg",2,IF(VLOOKUP($A277,[1]New!$A$2:$DE$2108,65,FALSE)="Avg",3,IF(VLOOKUP($A277,[1]New!$A$2:$DE$2108,65,FALSE)="LoAvg",4,5))))</f>
        <v>2</v>
      </c>
      <c r="AO277" t="str">
        <f t="array" ref="AO277">VLOOKUP($A277,[1]New!$A$2:$DE$2108,66,FALSE)</f>
        <v>Language and Writing</v>
      </c>
      <c r="AR277">
        <f t="array" ref="AR277">VLOOKUP($A277,[1]New!$A$2:$DE$2108,67,FALSE)</f>
        <v>189</v>
      </c>
      <c r="AV277">
        <f t="array" ref="AV277">IF(VLOOKUP($A277,[1]New!$A$2:$DE$2108,70,FALSE)="High",1,IF(VLOOKUP($A277,[1]New!$A$2:$DE$2108,70,FALSE)="HiAvg",2,IF(VLOOKUP($A277,[1]New!$A$2:$DE$2108,70,FALSE)="Avg",3,IF(VLOOKUP($A277,[1]New!$A$2:$DE$2108,70,FALSE)="LoAvg",4,5))))</f>
        <v>2</v>
      </c>
      <c r="AW277" t="str">
        <f t="array" ref="AW277">VLOOKUP($A277,[1]New!$A$2:$DE$2108,71,FALSE)</f>
        <v>Literature and Informational</v>
      </c>
      <c r="AZ277">
        <f t="array" ref="AZ277">VLOOKUP($A277,[1]New!$A$2:$DE$2108,72,FALSE)</f>
        <v>188</v>
      </c>
      <c r="BD277">
        <f t="array" ref="BD277">IF(VLOOKUP($A277,[1]New!$A$2:$DE$2108,75,FALSE)="High",1,IF(VLOOKUP($A277,[1]New!$A$2:$DE$2108,75,FALSE)="HiAvg",2,IF(VLOOKUP($A277,[1]New!$A$2:$DE$2108,75,FALSE)="Avg",3,IF(VLOOKUP($A277,[1]New!$A$2:$DE$2108,75,FALSE)="LoAvg",4,5))))</f>
        <v>2</v>
      </c>
      <c r="BE277" t="str">
        <f t="array" ref="BE277">IF(VLOOKUP($A277,[1]New!$A$2:$DE$2108,76,FALSE)="","",VLOOKUP($A277,[1]New!$A$2:$DE$2108,76,FALSE))</f>
        <v>Vocabulary Use and Functions</v>
      </c>
      <c r="BH277">
        <f t="array" ref="BH277">IF(VLOOKUP($A277,[1]New!$A$2:$DE$2108,77,FALSE)="","",VLOOKUP($A277,[1]New!$A$2:$DE$2108,77,FALSE))</f>
        <v>185</v>
      </c>
      <c r="BL277">
        <f t="array" ref="BL277">IF(VLOOKUP($A277,[1]New!$A$2:$DE$2108,80,FALSE)="High",1,IF(VLOOKUP($A277,[1]New!$A$2:$DE$2108,80,FALSE)="HiAvg",2,IF(VLOOKUP($A277,[1]New!$A$2:$DE$2108,80,FALSE)="Avg",3,IF(VLOOKUP($A277,[1]New!$A$2:$DE$2108,80,FALSE)="LoAvg",4,IF(VLOOKUP($A277,[1]New!$A$2:$DE$2108,80,FALSE)="Low",5,"")))))</f>
        <v>2</v>
      </c>
    </row>
    <row r="278" spans="1:64" x14ac:dyDescent="0.2">
      <c r="A278" s="7" t="s">
        <v>401</v>
      </c>
      <c r="B278">
        <v>2015</v>
      </c>
      <c r="C278" t="s">
        <v>2233</v>
      </c>
      <c r="D278" t="str">
        <f t="array" ref="D278">VLOOKUP($A278,[1]New!$A$2:$DE$2108,5,FALSE)</f>
        <v>Language Usage</v>
      </c>
      <c r="E278">
        <f t="array" ref="E278">VLOOKUP($A278,[1]New!$A$2:$DE$2108,3,FALSE)</f>
        <v>6056132</v>
      </c>
      <c r="F278" t="str">
        <f t="array" ref="F278">VLOOKUP($A278,[1]New!$A$2:$DE$2108,4,FALSE)</f>
        <v>School 1</v>
      </c>
      <c r="H278">
        <f t="array" ref="H278">VLOOKUP($A278,[1]New!$A$2:$DE$2108,3,FALSE)</f>
        <v>6056132</v>
      </c>
      <c r="Q278">
        <f t="array" ref="Q278">VLOOKUP($A278,[1]New!$A$2:$DE$2108,19,FALSE)</f>
        <v>161</v>
      </c>
      <c r="S278">
        <f t="array" ref="S278">VLOOKUP($A278,[1]New!$A$2:$DE$2108,21,FALSE)</f>
        <v>3</v>
      </c>
      <c r="U278">
        <f t="array" ref="U278">IF(S278&gt;=75,1,IF(AND(S278&gt;=50,S278&lt;75),2,IF(AND(S278&gt;=25,S278&lt;50),3,IF(S278&lt;25,4,"NA"))))</f>
        <v>4</v>
      </c>
      <c r="V278" s="8">
        <f t="array" ref="V278">VLOOKUP($A278,[1]New!$A$2:$DE$2108,17,FALSE)</f>
        <v>42262</v>
      </c>
      <c r="AG278" t="str">
        <f t="array" ref="AG278">VLOOKUP($A278,[1]New!$A$2:$DE$2108,61,FALSE)</f>
        <v>Writing: Plan, Organize, Develop, Revise, Research</v>
      </c>
      <c r="AJ278">
        <f t="array" ref="AJ278">VLOOKUP($A278,[1]New!$A$2:$DE$2108,62,FALSE)</f>
        <v>171</v>
      </c>
      <c r="AN278">
        <f t="array" ref="AN278">IF(VLOOKUP($A278,[1]New!$A$2:$DE$2108,65,FALSE)="High",1,IF(VLOOKUP($A278,[1]New!$A$2:$DE$2108,65,FALSE)="HiAvg",2,IF(VLOOKUP($A278,[1]New!$A$2:$DE$2108,65,FALSE)="Avg",3,IF(VLOOKUP($A278,[1]New!$A$2:$DE$2108,65,FALSE)="LoAvg",4,5))))</f>
        <v>5</v>
      </c>
      <c r="AO278" t="str">
        <f t="array" ref="AO278">VLOOKUP($A278,[1]New!$A$2:$DE$2108,66,FALSE)</f>
        <v>Language: Understand, Edit for Grammar, Usage</v>
      </c>
      <c r="AR278">
        <f t="array" ref="AR278">VLOOKUP($A278,[1]New!$A$2:$DE$2108,67,FALSE)</f>
        <v>150</v>
      </c>
      <c r="AV278">
        <f t="array" ref="AV278">IF(VLOOKUP($A278,[1]New!$A$2:$DE$2108,70,FALSE)="High",1,IF(VLOOKUP($A278,[1]New!$A$2:$DE$2108,70,FALSE)="HiAvg",2,IF(VLOOKUP($A278,[1]New!$A$2:$DE$2108,70,FALSE)="Avg",3,IF(VLOOKUP($A278,[1]New!$A$2:$DE$2108,70,FALSE)="LoAvg",4,5))))</f>
        <v>5</v>
      </c>
      <c r="AW278" t="str">
        <f t="array" ref="AW278">VLOOKUP($A278,[1]New!$A$2:$DE$2108,71,FALSE)</f>
        <v>Language: Understand, Edit Mechanics</v>
      </c>
      <c r="AZ278">
        <f t="array" ref="AZ278">VLOOKUP($A278,[1]New!$A$2:$DE$2108,72,FALSE)</f>
        <v>165</v>
      </c>
      <c r="BD278">
        <f t="array" ref="BD278">IF(VLOOKUP($A278,[1]New!$A$2:$DE$2108,75,FALSE)="High",1,IF(VLOOKUP($A278,[1]New!$A$2:$DE$2108,75,FALSE)="HiAvg",2,IF(VLOOKUP($A278,[1]New!$A$2:$DE$2108,75,FALSE)="Avg",3,IF(VLOOKUP($A278,[1]New!$A$2:$DE$2108,75,FALSE)="LoAvg",4,5))))</f>
        <v>5</v>
      </c>
      <c r="BE278" t="str">
        <f t="array" ref="BE278">IF(VLOOKUP($A278,[1]New!$A$2:$DE$2108,76,FALSE)="","",VLOOKUP($A278,[1]New!$A$2:$DE$2108,76,FALSE))</f>
        <v/>
      </c>
      <c r="BH278" t="str">
        <f t="array" ref="BH278">IF(VLOOKUP($A278,[1]New!$A$2:$DE$2108,77,FALSE)="","",VLOOKUP($A278,[1]New!$A$2:$DE$2108,77,FALSE))</f>
        <v/>
      </c>
      <c r="BL278" t="str">
        <f t="array" ref="BL278">IF(VLOOKUP($A278,[1]New!$A$2:$DE$2108,80,FALSE)="High",1,IF(VLOOKUP($A278,[1]New!$A$2:$DE$2108,80,FALSE)="HiAvg",2,IF(VLOOKUP($A278,[1]New!$A$2:$DE$2108,80,FALSE)="Avg",3,IF(VLOOKUP($A278,[1]New!$A$2:$DE$2108,80,FALSE)="LoAvg",4,IF(VLOOKUP($A278,[1]New!$A$2:$DE$2108,80,FALSE)="Low",5,"")))))</f>
        <v/>
      </c>
    </row>
    <row r="279" spans="1:64" x14ac:dyDescent="0.2">
      <c r="A279" s="7" t="s">
        <v>402</v>
      </c>
      <c r="B279">
        <v>2015</v>
      </c>
      <c r="C279" t="s">
        <v>2233</v>
      </c>
      <c r="D279" t="str">
        <f t="array" ref="D279">VLOOKUP($A279,[1]New!$A$2:$DE$2108,5,FALSE)</f>
        <v>Mathematics</v>
      </c>
      <c r="E279">
        <f t="array" ref="E279">VLOOKUP($A279,[1]New!$A$2:$DE$2108,3,FALSE)</f>
        <v>6056132</v>
      </c>
      <c r="F279" t="str">
        <f t="array" ref="F279">VLOOKUP($A279,[1]New!$A$2:$DE$2108,4,FALSE)</f>
        <v>School 1</v>
      </c>
      <c r="H279">
        <f t="array" ref="H279">VLOOKUP($A279,[1]New!$A$2:$DE$2108,3,FALSE)</f>
        <v>6056132</v>
      </c>
      <c r="Q279">
        <f t="array" ref="Q279">VLOOKUP($A279,[1]New!$A$2:$DE$2108,19,FALSE)</f>
        <v>186</v>
      </c>
      <c r="S279">
        <f t="array" ref="S279">VLOOKUP($A279,[1]New!$A$2:$DE$2108,21,FALSE)</f>
        <v>37</v>
      </c>
      <c r="U279">
        <f t="array" ref="U279">IF(S279&gt;=75,1,IF(AND(S279&gt;=50,S279&lt;75),2,IF(AND(S279&gt;=25,S279&lt;50),3,IF(S279&lt;25,4,"NA"))))</f>
        <v>3</v>
      </c>
      <c r="V279" s="8">
        <f t="array" ref="V279">VLOOKUP($A279,[1]New!$A$2:$DE$2108,17,FALSE)</f>
        <v>42269</v>
      </c>
      <c r="AG279" t="str">
        <f t="array" ref="AG279">VLOOKUP($A279,[1]New!$A$2:$DE$2108,61,FALSE)</f>
        <v>Operations and Algebraic Thinking</v>
      </c>
      <c r="AJ279">
        <f t="array" ref="AJ279">VLOOKUP($A279,[1]New!$A$2:$DE$2108,62,FALSE)</f>
        <v>188</v>
      </c>
      <c r="AN279">
        <f t="array" ref="AN279">IF(VLOOKUP($A279,[1]New!$A$2:$DE$2108,65,FALSE)="High",1,IF(VLOOKUP($A279,[1]New!$A$2:$DE$2108,65,FALSE)="HiAvg",2,IF(VLOOKUP($A279,[1]New!$A$2:$DE$2108,65,FALSE)="Avg",3,IF(VLOOKUP($A279,[1]New!$A$2:$DE$2108,65,FALSE)="LoAvg",4,5))))</f>
        <v>4</v>
      </c>
      <c r="AO279" t="str">
        <f t="array" ref="AO279">VLOOKUP($A279,[1]New!$A$2:$DE$2108,66,FALSE)</f>
        <v>Number and Operations</v>
      </c>
      <c r="AR279">
        <f t="array" ref="AR279">VLOOKUP($A279,[1]New!$A$2:$DE$2108,67,FALSE)</f>
        <v>182</v>
      </c>
      <c r="AV279">
        <f t="array" ref="AV279">IF(VLOOKUP($A279,[1]New!$A$2:$DE$2108,70,FALSE)="High",1,IF(VLOOKUP($A279,[1]New!$A$2:$DE$2108,70,FALSE)="HiAvg",2,IF(VLOOKUP($A279,[1]New!$A$2:$DE$2108,70,FALSE)="Avg",3,IF(VLOOKUP($A279,[1]New!$A$2:$DE$2108,70,FALSE)="LoAvg",4,5))))</f>
        <v>4</v>
      </c>
      <c r="AW279" t="str">
        <f t="array" ref="AW279">VLOOKUP($A279,[1]New!$A$2:$DE$2108,71,FALSE)</f>
        <v>Measurement and Data</v>
      </c>
      <c r="AZ279">
        <f t="array" ref="AZ279">VLOOKUP($A279,[1]New!$A$2:$DE$2108,72,FALSE)</f>
        <v>190</v>
      </c>
      <c r="BD279">
        <f t="array" ref="BD279">IF(VLOOKUP($A279,[1]New!$A$2:$DE$2108,75,FALSE)="High",1,IF(VLOOKUP($A279,[1]New!$A$2:$DE$2108,75,FALSE)="HiAvg",2,IF(VLOOKUP($A279,[1]New!$A$2:$DE$2108,75,FALSE)="Avg",3,IF(VLOOKUP($A279,[1]New!$A$2:$DE$2108,75,FALSE)="LoAvg",4,5))))</f>
        <v>3</v>
      </c>
      <c r="BE279" t="str">
        <f t="array" ref="BE279">IF(VLOOKUP($A279,[1]New!$A$2:$DE$2108,76,FALSE)="","",VLOOKUP($A279,[1]New!$A$2:$DE$2108,76,FALSE))</f>
        <v>Geometry</v>
      </c>
      <c r="BH279">
        <f t="array" ref="BH279">IF(VLOOKUP($A279,[1]New!$A$2:$DE$2108,77,FALSE)="","",VLOOKUP($A279,[1]New!$A$2:$DE$2108,77,FALSE))</f>
        <v>185</v>
      </c>
      <c r="BL279">
        <f t="array" ref="BL279">IF(VLOOKUP($A279,[1]New!$A$2:$DE$2108,80,FALSE)="High",1,IF(VLOOKUP($A279,[1]New!$A$2:$DE$2108,80,FALSE)="HiAvg",2,IF(VLOOKUP($A279,[1]New!$A$2:$DE$2108,80,FALSE)="Avg",3,IF(VLOOKUP($A279,[1]New!$A$2:$DE$2108,80,FALSE)="LoAvg",4,IF(VLOOKUP($A279,[1]New!$A$2:$DE$2108,80,FALSE)="Low",5,"")))))</f>
        <v>4</v>
      </c>
    </row>
    <row r="280" spans="1:64" x14ac:dyDescent="0.2">
      <c r="A280" s="7" t="s">
        <v>403</v>
      </c>
      <c r="B280">
        <v>2015</v>
      </c>
      <c r="C280" t="s">
        <v>2233</v>
      </c>
      <c r="D280" t="str">
        <f t="array" ref="D280">VLOOKUP($A280,[1]New!$A$2:$DE$2108,5,FALSE)</f>
        <v>Reading</v>
      </c>
      <c r="E280">
        <f t="array" ref="E280">VLOOKUP($A280,[1]New!$A$2:$DE$2108,3,FALSE)</f>
        <v>6056132</v>
      </c>
      <c r="F280" t="str">
        <f t="array" ref="F280">VLOOKUP($A280,[1]New!$A$2:$DE$2108,4,FALSE)</f>
        <v>School 1</v>
      </c>
      <c r="H280">
        <f t="array" ref="H280">VLOOKUP($A280,[1]New!$A$2:$DE$2108,3,FALSE)</f>
        <v>6056132</v>
      </c>
      <c r="Q280">
        <f t="array" ref="Q280">VLOOKUP($A280,[1]New!$A$2:$DE$2108,19,FALSE)</f>
        <v>164</v>
      </c>
      <c r="S280">
        <f t="array" ref="S280">VLOOKUP($A280,[1]New!$A$2:$DE$2108,21,FALSE)</f>
        <v>6</v>
      </c>
      <c r="U280">
        <f t="array" ref="U280">IF(S280&gt;=75,1,IF(AND(S280&gt;=50,S280&lt;75),2,IF(AND(S280&gt;=25,S280&lt;50),3,IF(S280&lt;25,4,"NA"))))</f>
        <v>4</v>
      </c>
      <c r="V280" s="8">
        <f t="array" ref="V280">VLOOKUP($A280,[1]New!$A$2:$DE$2108,17,FALSE)</f>
        <v>42256</v>
      </c>
      <c r="AG280" t="str">
        <f t="array" ref="AG280">VLOOKUP($A280,[1]New!$A$2:$DE$2108,61,FALSE)</f>
        <v>Literature</v>
      </c>
      <c r="AJ280">
        <f t="array" ref="AJ280">VLOOKUP($A280,[1]New!$A$2:$DE$2108,62,FALSE)</f>
        <v>173</v>
      </c>
      <c r="AN280">
        <f t="array" ref="AN280">IF(VLOOKUP($A280,[1]New!$A$2:$DE$2108,65,FALSE)="High",1,IF(VLOOKUP($A280,[1]New!$A$2:$DE$2108,65,FALSE)="HiAvg",2,IF(VLOOKUP($A280,[1]New!$A$2:$DE$2108,65,FALSE)="Avg",3,IF(VLOOKUP($A280,[1]New!$A$2:$DE$2108,65,FALSE)="LoAvg",4,5))))</f>
        <v>5</v>
      </c>
      <c r="AO280" t="str">
        <f t="array" ref="AO280">VLOOKUP($A280,[1]New!$A$2:$DE$2108,66,FALSE)</f>
        <v>Informational Text</v>
      </c>
      <c r="AR280">
        <f t="array" ref="AR280">VLOOKUP($A280,[1]New!$A$2:$DE$2108,67,FALSE)</f>
        <v>151</v>
      </c>
      <c r="AV280">
        <f t="array" ref="AV280">IF(VLOOKUP($A280,[1]New!$A$2:$DE$2108,70,FALSE)="High",1,IF(VLOOKUP($A280,[1]New!$A$2:$DE$2108,70,FALSE)="HiAvg",2,IF(VLOOKUP($A280,[1]New!$A$2:$DE$2108,70,FALSE)="Avg",3,IF(VLOOKUP($A280,[1]New!$A$2:$DE$2108,70,FALSE)="LoAvg",4,5))))</f>
        <v>5</v>
      </c>
      <c r="AW280" t="str">
        <f t="array" ref="AW280">VLOOKUP($A280,[1]New!$A$2:$DE$2108,71,FALSE)</f>
        <v>Vocabulary Acquisition and Use</v>
      </c>
      <c r="AZ280">
        <f t="array" ref="AZ280">VLOOKUP($A280,[1]New!$A$2:$DE$2108,72,FALSE)</f>
        <v>169</v>
      </c>
      <c r="BD280">
        <f t="array" ref="BD280">IF(VLOOKUP($A280,[1]New!$A$2:$DE$2108,75,FALSE)="High",1,IF(VLOOKUP($A280,[1]New!$A$2:$DE$2108,75,FALSE)="HiAvg",2,IF(VLOOKUP($A280,[1]New!$A$2:$DE$2108,75,FALSE)="Avg",3,IF(VLOOKUP($A280,[1]New!$A$2:$DE$2108,75,FALSE)="LoAvg",4,5))))</f>
        <v>5</v>
      </c>
      <c r="BE280" t="str">
        <f t="array" ref="BE280">IF(VLOOKUP($A280,[1]New!$A$2:$DE$2108,76,FALSE)="","",VLOOKUP($A280,[1]New!$A$2:$DE$2108,76,FALSE))</f>
        <v/>
      </c>
      <c r="BH280" t="str">
        <f t="array" ref="BH280">IF(VLOOKUP($A280,[1]New!$A$2:$DE$2108,77,FALSE)="","",VLOOKUP($A280,[1]New!$A$2:$DE$2108,77,FALSE))</f>
        <v/>
      </c>
      <c r="BL280" t="str">
        <f t="array" ref="BL280">IF(VLOOKUP($A280,[1]New!$A$2:$DE$2108,80,FALSE)="High",1,IF(VLOOKUP($A280,[1]New!$A$2:$DE$2108,80,FALSE)="HiAvg",2,IF(VLOOKUP($A280,[1]New!$A$2:$DE$2108,80,FALSE)="Avg",3,IF(VLOOKUP($A280,[1]New!$A$2:$DE$2108,80,FALSE)="LoAvg",4,IF(VLOOKUP($A280,[1]New!$A$2:$DE$2108,80,FALSE)="Low",5,"")))))</f>
        <v/>
      </c>
    </row>
    <row r="281" spans="1:64" x14ac:dyDescent="0.2">
      <c r="A281" s="7" t="s">
        <v>404</v>
      </c>
      <c r="B281">
        <v>2015</v>
      </c>
      <c r="C281" t="s">
        <v>2233</v>
      </c>
      <c r="D281" t="str">
        <f t="array" ref="D281">VLOOKUP($A281,[1]New!$A$2:$DE$2108,5,FALSE)</f>
        <v>Language Usage</v>
      </c>
      <c r="E281">
        <f t="array" ref="E281">VLOOKUP($A281,[1]New!$A$2:$DE$2108,3,FALSE)</f>
        <v>6056133</v>
      </c>
      <c r="F281" t="str">
        <f t="array" ref="F281">VLOOKUP($A281,[1]New!$A$2:$DE$2108,4,FALSE)</f>
        <v>School 1</v>
      </c>
      <c r="H281">
        <f t="array" ref="H281">VLOOKUP($A281,[1]New!$A$2:$DE$2108,3,FALSE)</f>
        <v>6056133</v>
      </c>
      <c r="Q281">
        <f t="array" ref="Q281">VLOOKUP($A281,[1]New!$A$2:$DE$2108,19,FALSE)</f>
        <v>180</v>
      </c>
      <c r="S281">
        <f t="array" ref="S281">VLOOKUP($A281,[1]New!$A$2:$DE$2108,21,FALSE)</f>
        <v>27</v>
      </c>
      <c r="U281">
        <f t="array" ref="U281">IF(S281&gt;=75,1,IF(AND(S281&gt;=50,S281&lt;75),2,IF(AND(S281&gt;=25,S281&lt;50),3,IF(S281&lt;25,4,"NA"))))</f>
        <v>3</v>
      </c>
      <c r="V281" s="8">
        <f t="array" ref="V281">VLOOKUP($A281,[1]New!$A$2:$DE$2108,17,FALSE)</f>
        <v>42261</v>
      </c>
      <c r="AG281" t="str">
        <f t="array" ref="AG281">VLOOKUP($A281,[1]New!$A$2:$DE$2108,61,FALSE)</f>
        <v>Writing: Plan, Organize, Develop, Revise, Research</v>
      </c>
      <c r="AJ281">
        <f t="array" ref="AJ281">VLOOKUP($A281,[1]New!$A$2:$DE$2108,62,FALSE)</f>
        <v>179</v>
      </c>
      <c r="AN281">
        <f t="array" ref="AN281">IF(VLOOKUP($A281,[1]New!$A$2:$DE$2108,65,FALSE)="High",1,IF(VLOOKUP($A281,[1]New!$A$2:$DE$2108,65,FALSE)="HiAvg",2,IF(VLOOKUP($A281,[1]New!$A$2:$DE$2108,65,FALSE)="Avg",3,IF(VLOOKUP($A281,[1]New!$A$2:$DE$2108,65,FALSE)="LoAvg",4,5))))</f>
        <v>5</v>
      </c>
      <c r="AO281" t="str">
        <f t="array" ref="AO281">VLOOKUP($A281,[1]New!$A$2:$DE$2108,66,FALSE)</f>
        <v>Language: Understand, Edit for Grammar, Usage</v>
      </c>
      <c r="AR281">
        <f t="array" ref="AR281">VLOOKUP($A281,[1]New!$A$2:$DE$2108,67,FALSE)</f>
        <v>183</v>
      </c>
      <c r="AV281">
        <f t="array" ref="AV281">IF(VLOOKUP($A281,[1]New!$A$2:$DE$2108,70,FALSE)="High",1,IF(VLOOKUP($A281,[1]New!$A$2:$DE$2108,70,FALSE)="HiAvg",2,IF(VLOOKUP($A281,[1]New!$A$2:$DE$2108,70,FALSE)="Avg",3,IF(VLOOKUP($A281,[1]New!$A$2:$DE$2108,70,FALSE)="LoAvg",4,5))))</f>
        <v>4</v>
      </c>
      <c r="AW281" t="str">
        <f t="array" ref="AW281">VLOOKUP($A281,[1]New!$A$2:$DE$2108,71,FALSE)</f>
        <v>Language: Understand, Edit Mechanics</v>
      </c>
      <c r="AZ281">
        <f t="array" ref="AZ281">VLOOKUP($A281,[1]New!$A$2:$DE$2108,72,FALSE)</f>
        <v>179</v>
      </c>
      <c r="BD281">
        <f t="array" ref="BD281">IF(VLOOKUP($A281,[1]New!$A$2:$DE$2108,75,FALSE)="High",1,IF(VLOOKUP($A281,[1]New!$A$2:$DE$2108,75,FALSE)="HiAvg",2,IF(VLOOKUP($A281,[1]New!$A$2:$DE$2108,75,FALSE)="Avg",3,IF(VLOOKUP($A281,[1]New!$A$2:$DE$2108,75,FALSE)="LoAvg",4,5))))</f>
        <v>5</v>
      </c>
      <c r="BE281" t="str">
        <f t="array" ref="BE281">IF(VLOOKUP($A281,[1]New!$A$2:$DE$2108,76,FALSE)="","",VLOOKUP($A281,[1]New!$A$2:$DE$2108,76,FALSE))</f>
        <v/>
      </c>
      <c r="BH281" t="str">
        <f t="array" ref="BH281">IF(VLOOKUP($A281,[1]New!$A$2:$DE$2108,77,FALSE)="","",VLOOKUP($A281,[1]New!$A$2:$DE$2108,77,FALSE))</f>
        <v/>
      </c>
      <c r="BL281" t="str">
        <f t="array" ref="BL281">IF(VLOOKUP($A281,[1]New!$A$2:$DE$2108,80,FALSE)="High",1,IF(VLOOKUP($A281,[1]New!$A$2:$DE$2108,80,FALSE)="HiAvg",2,IF(VLOOKUP($A281,[1]New!$A$2:$DE$2108,80,FALSE)="Avg",3,IF(VLOOKUP($A281,[1]New!$A$2:$DE$2108,80,FALSE)="LoAvg",4,IF(VLOOKUP($A281,[1]New!$A$2:$DE$2108,80,FALSE)="Low",5,"")))))</f>
        <v/>
      </c>
    </row>
    <row r="282" spans="1:64" x14ac:dyDescent="0.2">
      <c r="A282" s="7" t="s">
        <v>405</v>
      </c>
      <c r="B282">
        <v>2015</v>
      </c>
      <c r="C282" t="s">
        <v>2233</v>
      </c>
      <c r="D282" t="str">
        <f t="array" ref="D282">VLOOKUP($A282,[1]New!$A$2:$DE$2108,5,FALSE)</f>
        <v>Mathematics</v>
      </c>
      <c r="E282">
        <f t="array" ref="E282">VLOOKUP($A282,[1]New!$A$2:$DE$2108,3,FALSE)</f>
        <v>6056133</v>
      </c>
      <c r="F282" t="str">
        <f t="array" ref="F282">VLOOKUP($A282,[1]New!$A$2:$DE$2108,4,FALSE)</f>
        <v>School 1</v>
      </c>
      <c r="H282">
        <f t="array" ref="H282">VLOOKUP($A282,[1]New!$A$2:$DE$2108,3,FALSE)</f>
        <v>6056133</v>
      </c>
      <c r="Q282">
        <f t="array" ref="Q282">VLOOKUP($A282,[1]New!$A$2:$DE$2108,19,FALSE)</f>
        <v>174</v>
      </c>
      <c r="S282">
        <f t="array" ref="S282">VLOOKUP($A282,[1]New!$A$2:$DE$2108,21,FALSE)</f>
        <v>10</v>
      </c>
      <c r="U282">
        <f t="array" ref="U282">IF(S282&gt;=75,1,IF(AND(S282&gt;=50,S282&lt;75),2,IF(AND(S282&gt;=25,S282&lt;50),3,IF(S282&lt;25,4,"NA"))))</f>
        <v>4</v>
      </c>
      <c r="V282" s="8">
        <f t="array" ref="V282">VLOOKUP($A282,[1]New!$A$2:$DE$2108,17,FALSE)</f>
        <v>42268</v>
      </c>
      <c r="AG282" t="str">
        <f t="array" ref="AG282">VLOOKUP($A282,[1]New!$A$2:$DE$2108,61,FALSE)</f>
        <v>Operations and Algebraic Thinking</v>
      </c>
      <c r="AJ282">
        <f t="array" ref="AJ282">VLOOKUP($A282,[1]New!$A$2:$DE$2108,62,FALSE)</f>
        <v>175</v>
      </c>
      <c r="AN282">
        <f t="array" ref="AN282">IF(VLOOKUP($A282,[1]New!$A$2:$DE$2108,65,FALSE)="High",1,IF(VLOOKUP($A282,[1]New!$A$2:$DE$2108,65,FALSE)="HiAvg",2,IF(VLOOKUP($A282,[1]New!$A$2:$DE$2108,65,FALSE)="Avg",3,IF(VLOOKUP($A282,[1]New!$A$2:$DE$2108,65,FALSE)="LoAvg",4,5))))</f>
        <v>5</v>
      </c>
      <c r="AO282" t="str">
        <f t="array" ref="AO282">VLOOKUP($A282,[1]New!$A$2:$DE$2108,66,FALSE)</f>
        <v>Number and Operations</v>
      </c>
      <c r="AR282">
        <f t="array" ref="AR282">VLOOKUP($A282,[1]New!$A$2:$DE$2108,67,FALSE)</f>
        <v>177</v>
      </c>
      <c r="AV282">
        <f t="array" ref="AV282">IF(VLOOKUP($A282,[1]New!$A$2:$DE$2108,70,FALSE)="High",1,IF(VLOOKUP($A282,[1]New!$A$2:$DE$2108,70,FALSE)="HiAvg",2,IF(VLOOKUP($A282,[1]New!$A$2:$DE$2108,70,FALSE)="Avg",3,IF(VLOOKUP($A282,[1]New!$A$2:$DE$2108,70,FALSE)="LoAvg",4,5))))</f>
        <v>5</v>
      </c>
      <c r="AW282" t="str">
        <f t="array" ref="AW282">VLOOKUP($A282,[1]New!$A$2:$DE$2108,71,FALSE)</f>
        <v>Measurement and Data</v>
      </c>
      <c r="AZ282">
        <f t="array" ref="AZ282">VLOOKUP($A282,[1]New!$A$2:$DE$2108,72,FALSE)</f>
        <v>172</v>
      </c>
      <c r="BD282">
        <f t="array" ref="BD282">IF(VLOOKUP($A282,[1]New!$A$2:$DE$2108,75,FALSE)="High",1,IF(VLOOKUP($A282,[1]New!$A$2:$DE$2108,75,FALSE)="HiAvg",2,IF(VLOOKUP($A282,[1]New!$A$2:$DE$2108,75,FALSE)="Avg",3,IF(VLOOKUP($A282,[1]New!$A$2:$DE$2108,75,FALSE)="LoAvg",4,5))))</f>
        <v>5</v>
      </c>
      <c r="BE282" t="str">
        <f t="array" ref="BE282">IF(VLOOKUP($A282,[1]New!$A$2:$DE$2108,76,FALSE)="","",VLOOKUP($A282,[1]New!$A$2:$DE$2108,76,FALSE))</f>
        <v>Geometry</v>
      </c>
      <c r="BH282">
        <f t="array" ref="BH282">IF(VLOOKUP($A282,[1]New!$A$2:$DE$2108,77,FALSE)="","",VLOOKUP($A282,[1]New!$A$2:$DE$2108,77,FALSE))</f>
        <v>173</v>
      </c>
      <c r="BL282">
        <f t="array" ref="BL282">IF(VLOOKUP($A282,[1]New!$A$2:$DE$2108,80,FALSE)="High",1,IF(VLOOKUP($A282,[1]New!$A$2:$DE$2108,80,FALSE)="HiAvg",2,IF(VLOOKUP($A282,[1]New!$A$2:$DE$2108,80,FALSE)="Avg",3,IF(VLOOKUP($A282,[1]New!$A$2:$DE$2108,80,FALSE)="LoAvg",4,IF(VLOOKUP($A282,[1]New!$A$2:$DE$2108,80,FALSE)="Low",5,"")))))</f>
        <v>5</v>
      </c>
    </row>
    <row r="283" spans="1:64" x14ac:dyDescent="0.2">
      <c r="A283" s="7" t="s">
        <v>406</v>
      </c>
      <c r="B283">
        <v>2015</v>
      </c>
      <c r="C283" t="s">
        <v>2233</v>
      </c>
      <c r="D283" t="str">
        <f t="array" ref="D283">VLOOKUP($A283,[1]New!$A$2:$DE$2108,5,FALSE)</f>
        <v>Reading</v>
      </c>
      <c r="E283">
        <f t="array" ref="E283">VLOOKUP($A283,[1]New!$A$2:$DE$2108,3,FALSE)</f>
        <v>6056133</v>
      </c>
      <c r="F283" t="str">
        <f t="array" ref="F283">VLOOKUP($A283,[1]New!$A$2:$DE$2108,4,FALSE)</f>
        <v>School 1</v>
      </c>
      <c r="H283">
        <f t="array" ref="H283">VLOOKUP($A283,[1]New!$A$2:$DE$2108,3,FALSE)</f>
        <v>6056133</v>
      </c>
      <c r="Q283">
        <f t="array" ref="Q283">VLOOKUP($A283,[1]New!$A$2:$DE$2108,19,FALSE)</f>
        <v>192</v>
      </c>
      <c r="S283">
        <f t="array" ref="S283">VLOOKUP($A283,[1]New!$A$2:$DE$2108,21,FALSE)</f>
        <v>59</v>
      </c>
      <c r="U283">
        <f t="array" ref="U283">IF(S283&gt;=75,1,IF(AND(S283&gt;=50,S283&lt;75),2,IF(AND(S283&gt;=25,S283&lt;50),3,IF(S283&lt;25,4,"NA"))))</f>
        <v>2</v>
      </c>
      <c r="V283" s="8">
        <f t="array" ref="V283">VLOOKUP($A283,[1]New!$A$2:$DE$2108,17,FALSE)</f>
        <v>42255</v>
      </c>
      <c r="AG283" t="str">
        <f t="array" ref="AG283">VLOOKUP($A283,[1]New!$A$2:$DE$2108,61,FALSE)</f>
        <v>Literature</v>
      </c>
      <c r="AJ283">
        <f t="array" ref="AJ283">VLOOKUP($A283,[1]New!$A$2:$DE$2108,62,FALSE)</f>
        <v>195</v>
      </c>
      <c r="AN283">
        <f t="array" ref="AN283">IF(VLOOKUP($A283,[1]New!$A$2:$DE$2108,65,FALSE)="High",1,IF(VLOOKUP($A283,[1]New!$A$2:$DE$2108,65,FALSE)="HiAvg",2,IF(VLOOKUP($A283,[1]New!$A$2:$DE$2108,65,FALSE)="Avg",3,IF(VLOOKUP($A283,[1]New!$A$2:$DE$2108,65,FALSE)="LoAvg",4,5))))</f>
        <v>2</v>
      </c>
      <c r="AO283" t="str">
        <f t="array" ref="AO283">VLOOKUP($A283,[1]New!$A$2:$DE$2108,66,FALSE)</f>
        <v>Informational Text</v>
      </c>
      <c r="AR283">
        <f t="array" ref="AR283">VLOOKUP($A283,[1]New!$A$2:$DE$2108,67,FALSE)</f>
        <v>191</v>
      </c>
      <c r="AV283">
        <f t="array" ref="AV283">IF(VLOOKUP($A283,[1]New!$A$2:$DE$2108,70,FALSE)="High",1,IF(VLOOKUP($A283,[1]New!$A$2:$DE$2108,70,FALSE)="HiAvg",2,IF(VLOOKUP($A283,[1]New!$A$2:$DE$2108,70,FALSE)="Avg",3,IF(VLOOKUP($A283,[1]New!$A$2:$DE$2108,70,FALSE)="LoAvg",4,5))))</f>
        <v>3</v>
      </c>
      <c r="AW283" t="str">
        <f t="array" ref="AW283">VLOOKUP($A283,[1]New!$A$2:$DE$2108,71,FALSE)</f>
        <v>Vocabulary Acquisition and Use</v>
      </c>
      <c r="AZ283">
        <f t="array" ref="AZ283">VLOOKUP($A283,[1]New!$A$2:$DE$2108,72,FALSE)</f>
        <v>189</v>
      </c>
      <c r="BD283">
        <f t="array" ref="BD283">IF(VLOOKUP($A283,[1]New!$A$2:$DE$2108,75,FALSE)="High",1,IF(VLOOKUP($A283,[1]New!$A$2:$DE$2108,75,FALSE)="HiAvg",2,IF(VLOOKUP($A283,[1]New!$A$2:$DE$2108,75,FALSE)="Avg",3,IF(VLOOKUP($A283,[1]New!$A$2:$DE$2108,75,FALSE)="LoAvg",4,5))))</f>
        <v>3</v>
      </c>
      <c r="BE283" t="str">
        <f t="array" ref="BE283">IF(VLOOKUP($A283,[1]New!$A$2:$DE$2108,76,FALSE)="","",VLOOKUP($A283,[1]New!$A$2:$DE$2108,76,FALSE))</f>
        <v/>
      </c>
      <c r="BH283" t="str">
        <f t="array" ref="BH283">IF(VLOOKUP($A283,[1]New!$A$2:$DE$2108,77,FALSE)="","",VLOOKUP($A283,[1]New!$A$2:$DE$2108,77,FALSE))</f>
        <v/>
      </c>
      <c r="BL283" t="str">
        <f t="array" ref="BL283">IF(VLOOKUP($A283,[1]New!$A$2:$DE$2108,80,FALSE)="High",1,IF(VLOOKUP($A283,[1]New!$A$2:$DE$2108,80,FALSE)="HiAvg",2,IF(VLOOKUP($A283,[1]New!$A$2:$DE$2108,80,FALSE)="Avg",3,IF(VLOOKUP($A283,[1]New!$A$2:$DE$2108,80,FALSE)="LoAvg",4,IF(VLOOKUP($A283,[1]New!$A$2:$DE$2108,80,FALSE)="Low",5,"")))))</f>
        <v/>
      </c>
    </row>
    <row r="284" spans="1:64" x14ac:dyDescent="0.2">
      <c r="A284" s="7" t="s">
        <v>407</v>
      </c>
      <c r="B284">
        <v>2015</v>
      </c>
      <c r="C284" t="s">
        <v>2233</v>
      </c>
      <c r="D284" t="str">
        <f t="array" ref="D284">VLOOKUP($A284,[1]New!$A$2:$DE$2108,5,FALSE)</f>
        <v>Language Usage</v>
      </c>
      <c r="E284">
        <f t="array" ref="E284">VLOOKUP($A284,[1]New!$A$2:$DE$2108,3,FALSE)</f>
        <v>6056134</v>
      </c>
      <c r="F284" t="str">
        <f t="array" ref="F284">VLOOKUP($A284,[1]New!$A$2:$DE$2108,4,FALSE)</f>
        <v>School 1</v>
      </c>
      <c r="H284">
        <f t="array" ref="H284">VLOOKUP($A284,[1]New!$A$2:$DE$2108,3,FALSE)</f>
        <v>6056134</v>
      </c>
      <c r="Q284">
        <f t="array" ref="Q284">VLOOKUP($A284,[1]New!$A$2:$DE$2108,19,FALSE)</f>
        <v>147</v>
      </c>
      <c r="S284">
        <f t="array" ref="S284">VLOOKUP($A284,[1]New!$A$2:$DE$2108,21,FALSE)</f>
        <v>5</v>
      </c>
      <c r="U284">
        <f t="array" ref="U284">IF(S284&gt;=75,1,IF(AND(S284&gt;=50,S284&lt;75),2,IF(AND(S284&gt;=25,S284&lt;50),3,IF(S284&lt;25,4,"NA"))))</f>
        <v>4</v>
      </c>
      <c r="V284" s="8">
        <f t="array" ref="V284">VLOOKUP($A284,[1]New!$A$2:$DE$2108,17,FALSE)</f>
        <v>42264</v>
      </c>
      <c r="AG284" t="str">
        <f t="array" ref="AG284">VLOOKUP($A284,[1]New!$A$2:$DE$2108,61,FALSE)</f>
        <v>Writing: Plan, Organize, Develop, Revise, Research</v>
      </c>
      <c r="AJ284">
        <f t="array" ref="AJ284">VLOOKUP($A284,[1]New!$A$2:$DE$2108,62,FALSE)</f>
        <v>141</v>
      </c>
      <c r="AN284">
        <f t="array" ref="AN284">IF(VLOOKUP($A284,[1]New!$A$2:$DE$2108,65,FALSE)="High",1,IF(VLOOKUP($A284,[1]New!$A$2:$DE$2108,65,FALSE)="HiAvg",2,IF(VLOOKUP($A284,[1]New!$A$2:$DE$2108,65,FALSE)="Avg",3,IF(VLOOKUP($A284,[1]New!$A$2:$DE$2108,65,FALSE)="LoAvg",4,5))))</f>
        <v>5</v>
      </c>
      <c r="AO284" t="str">
        <f t="array" ref="AO284">VLOOKUP($A284,[1]New!$A$2:$DE$2108,66,FALSE)</f>
        <v>Language: Understand, Edit for Grammar, Usage</v>
      </c>
      <c r="AR284">
        <f t="array" ref="AR284">VLOOKUP($A284,[1]New!$A$2:$DE$2108,67,FALSE)</f>
        <v>143</v>
      </c>
      <c r="AV284">
        <f t="array" ref="AV284">IF(VLOOKUP($A284,[1]New!$A$2:$DE$2108,70,FALSE)="High",1,IF(VLOOKUP($A284,[1]New!$A$2:$DE$2108,70,FALSE)="HiAvg",2,IF(VLOOKUP($A284,[1]New!$A$2:$DE$2108,70,FALSE)="Avg",3,IF(VLOOKUP($A284,[1]New!$A$2:$DE$2108,70,FALSE)="LoAvg",4,5))))</f>
        <v>5</v>
      </c>
      <c r="AW284" t="str">
        <f t="array" ref="AW284">VLOOKUP($A284,[1]New!$A$2:$DE$2108,71,FALSE)</f>
        <v>Language: Understand, Edit Mechanics</v>
      </c>
      <c r="AZ284">
        <f t="array" ref="AZ284">VLOOKUP($A284,[1]New!$A$2:$DE$2108,72,FALSE)</f>
        <v>153</v>
      </c>
      <c r="BD284">
        <f t="array" ref="BD284">IF(VLOOKUP($A284,[1]New!$A$2:$DE$2108,75,FALSE)="High",1,IF(VLOOKUP($A284,[1]New!$A$2:$DE$2108,75,FALSE)="HiAvg",2,IF(VLOOKUP($A284,[1]New!$A$2:$DE$2108,75,FALSE)="Avg",3,IF(VLOOKUP($A284,[1]New!$A$2:$DE$2108,75,FALSE)="LoAvg",4,5))))</f>
        <v>5</v>
      </c>
      <c r="BE284" t="str">
        <f t="array" ref="BE284">IF(VLOOKUP($A284,[1]New!$A$2:$DE$2108,76,FALSE)="","",VLOOKUP($A284,[1]New!$A$2:$DE$2108,76,FALSE))</f>
        <v/>
      </c>
      <c r="BH284" t="str">
        <f t="array" ref="BH284">IF(VLOOKUP($A284,[1]New!$A$2:$DE$2108,77,FALSE)="","",VLOOKUP($A284,[1]New!$A$2:$DE$2108,77,FALSE))</f>
        <v/>
      </c>
      <c r="BL284" t="str">
        <f t="array" ref="BL284">IF(VLOOKUP($A284,[1]New!$A$2:$DE$2108,80,FALSE)="High",1,IF(VLOOKUP($A284,[1]New!$A$2:$DE$2108,80,FALSE)="HiAvg",2,IF(VLOOKUP($A284,[1]New!$A$2:$DE$2108,80,FALSE)="Avg",3,IF(VLOOKUP($A284,[1]New!$A$2:$DE$2108,80,FALSE)="LoAvg",4,IF(VLOOKUP($A284,[1]New!$A$2:$DE$2108,80,FALSE)="Low",5,"")))))</f>
        <v/>
      </c>
    </row>
    <row r="285" spans="1:64" x14ac:dyDescent="0.2">
      <c r="A285" s="7" t="s">
        <v>408</v>
      </c>
      <c r="B285">
        <v>2015</v>
      </c>
      <c r="C285" t="s">
        <v>2233</v>
      </c>
      <c r="D285" t="str">
        <f t="array" ref="D285">VLOOKUP($A285,[1]New!$A$2:$DE$2108,5,FALSE)</f>
        <v>Mathematics</v>
      </c>
      <c r="E285">
        <f t="array" ref="E285">VLOOKUP($A285,[1]New!$A$2:$DE$2108,3,FALSE)</f>
        <v>6056134</v>
      </c>
      <c r="F285" t="str">
        <f t="array" ref="F285">VLOOKUP($A285,[1]New!$A$2:$DE$2108,4,FALSE)</f>
        <v>School 1</v>
      </c>
      <c r="H285">
        <f t="array" ref="H285">VLOOKUP($A285,[1]New!$A$2:$DE$2108,3,FALSE)</f>
        <v>6056134</v>
      </c>
      <c r="Q285">
        <f t="array" ref="Q285">VLOOKUP($A285,[1]New!$A$2:$DE$2108,19,FALSE)</f>
        <v>143</v>
      </c>
      <c r="S285">
        <f t="array" ref="S285">VLOOKUP($A285,[1]New!$A$2:$DE$2108,21,FALSE)</f>
        <v>1</v>
      </c>
      <c r="U285">
        <f t="array" ref="U285">IF(S285&gt;=75,1,IF(AND(S285&gt;=50,S285&lt;75),2,IF(AND(S285&gt;=25,S285&lt;50),3,IF(S285&lt;25,4,"NA"))))</f>
        <v>4</v>
      </c>
      <c r="V285" s="8">
        <f t="array" ref="V285">VLOOKUP($A285,[1]New!$A$2:$DE$2108,17,FALSE)</f>
        <v>42271</v>
      </c>
      <c r="AG285" t="str">
        <f t="array" ref="AG285">VLOOKUP($A285,[1]New!$A$2:$DE$2108,61,FALSE)</f>
        <v>Operations and Algebraic Thinking</v>
      </c>
      <c r="AJ285">
        <f t="array" ref="AJ285">VLOOKUP($A285,[1]New!$A$2:$DE$2108,62,FALSE)</f>
        <v>130</v>
      </c>
      <c r="AN285">
        <f t="array" ref="AN285">IF(VLOOKUP($A285,[1]New!$A$2:$DE$2108,65,FALSE)="High",1,IF(VLOOKUP($A285,[1]New!$A$2:$DE$2108,65,FALSE)="HiAvg",2,IF(VLOOKUP($A285,[1]New!$A$2:$DE$2108,65,FALSE)="Avg",3,IF(VLOOKUP($A285,[1]New!$A$2:$DE$2108,65,FALSE)="LoAvg",4,5))))</f>
        <v>5</v>
      </c>
      <c r="AO285" t="str">
        <f t="array" ref="AO285">VLOOKUP($A285,[1]New!$A$2:$DE$2108,66,FALSE)</f>
        <v>Number and Operations</v>
      </c>
      <c r="AR285">
        <f t="array" ref="AR285">VLOOKUP($A285,[1]New!$A$2:$DE$2108,67,FALSE)</f>
        <v>152</v>
      </c>
      <c r="AV285">
        <f t="array" ref="AV285">IF(VLOOKUP($A285,[1]New!$A$2:$DE$2108,70,FALSE)="High",1,IF(VLOOKUP($A285,[1]New!$A$2:$DE$2108,70,FALSE)="HiAvg",2,IF(VLOOKUP($A285,[1]New!$A$2:$DE$2108,70,FALSE)="Avg",3,IF(VLOOKUP($A285,[1]New!$A$2:$DE$2108,70,FALSE)="LoAvg",4,5))))</f>
        <v>5</v>
      </c>
      <c r="AW285" t="str">
        <f t="array" ref="AW285">VLOOKUP($A285,[1]New!$A$2:$DE$2108,71,FALSE)</f>
        <v>Measurement and Data</v>
      </c>
      <c r="AZ285">
        <f t="array" ref="AZ285">VLOOKUP($A285,[1]New!$A$2:$DE$2108,72,FALSE)</f>
        <v>142</v>
      </c>
      <c r="BD285">
        <f t="array" ref="BD285">IF(VLOOKUP($A285,[1]New!$A$2:$DE$2108,75,FALSE)="High",1,IF(VLOOKUP($A285,[1]New!$A$2:$DE$2108,75,FALSE)="HiAvg",2,IF(VLOOKUP($A285,[1]New!$A$2:$DE$2108,75,FALSE)="Avg",3,IF(VLOOKUP($A285,[1]New!$A$2:$DE$2108,75,FALSE)="LoAvg",4,5))))</f>
        <v>5</v>
      </c>
      <c r="BE285" t="str">
        <f t="array" ref="BE285">IF(VLOOKUP($A285,[1]New!$A$2:$DE$2108,76,FALSE)="","",VLOOKUP($A285,[1]New!$A$2:$DE$2108,76,FALSE))</f>
        <v>Geometry</v>
      </c>
      <c r="BH285">
        <f t="array" ref="BH285">IF(VLOOKUP($A285,[1]New!$A$2:$DE$2108,77,FALSE)="","",VLOOKUP($A285,[1]New!$A$2:$DE$2108,77,FALSE))</f>
        <v>150</v>
      </c>
      <c r="BL285">
        <f t="array" ref="BL285">IF(VLOOKUP($A285,[1]New!$A$2:$DE$2108,80,FALSE)="High",1,IF(VLOOKUP($A285,[1]New!$A$2:$DE$2108,80,FALSE)="HiAvg",2,IF(VLOOKUP($A285,[1]New!$A$2:$DE$2108,80,FALSE)="Avg",3,IF(VLOOKUP($A285,[1]New!$A$2:$DE$2108,80,FALSE)="LoAvg",4,IF(VLOOKUP($A285,[1]New!$A$2:$DE$2108,80,FALSE)="Low",5,"")))))</f>
        <v>5</v>
      </c>
    </row>
    <row r="286" spans="1:64" x14ac:dyDescent="0.2">
      <c r="A286" s="7" t="s">
        <v>409</v>
      </c>
      <c r="B286">
        <v>2015</v>
      </c>
      <c r="C286" t="s">
        <v>2233</v>
      </c>
      <c r="D286" t="str">
        <f t="array" ref="D286">VLOOKUP($A286,[1]New!$A$2:$DE$2108,5,FALSE)</f>
        <v>Reading</v>
      </c>
      <c r="E286">
        <f t="array" ref="E286">VLOOKUP($A286,[1]New!$A$2:$DE$2108,3,FALSE)</f>
        <v>6056134</v>
      </c>
      <c r="F286" t="str">
        <f t="array" ref="F286">VLOOKUP($A286,[1]New!$A$2:$DE$2108,4,FALSE)</f>
        <v>School 1</v>
      </c>
      <c r="H286">
        <f t="array" ref="H286">VLOOKUP($A286,[1]New!$A$2:$DE$2108,3,FALSE)</f>
        <v>6056134</v>
      </c>
      <c r="Q286">
        <f t="array" ref="Q286">VLOOKUP($A286,[1]New!$A$2:$DE$2108,19,FALSE)</f>
        <v>142</v>
      </c>
      <c r="S286">
        <f t="array" ref="S286">VLOOKUP($A286,[1]New!$A$2:$DE$2108,21,FALSE)</f>
        <v>2</v>
      </c>
      <c r="U286">
        <f t="array" ref="U286">IF(S286&gt;=75,1,IF(AND(S286&gt;=50,S286&lt;75),2,IF(AND(S286&gt;=25,S286&lt;50),3,IF(S286&lt;25,4,"NA"))))</f>
        <v>4</v>
      </c>
      <c r="V286" s="8">
        <f t="array" ref="V286">VLOOKUP($A286,[1]New!$A$2:$DE$2108,17,FALSE)</f>
        <v>42258</v>
      </c>
      <c r="AG286" t="str">
        <f t="array" ref="AG286">VLOOKUP($A286,[1]New!$A$2:$DE$2108,61,FALSE)</f>
        <v>Foundational Skills</v>
      </c>
      <c r="AJ286">
        <f t="array" ref="AJ286">VLOOKUP($A286,[1]New!$A$2:$DE$2108,62,FALSE)</f>
        <v>144</v>
      </c>
      <c r="AN286">
        <f t="array" ref="AN286">IF(VLOOKUP($A286,[1]New!$A$2:$DE$2108,65,FALSE)="High",1,IF(VLOOKUP($A286,[1]New!$A$2:$DE$2108,65,FALSE)="HiAvg",2,IF(VLOOKUP($A286,[1]New!$A$2:$DE$2108,65,FALSE)="Avg",3,IF(VLOOKUP($A286,[1]New!$A$2:$DE$2108,65,FALSE)="LoAvg",4,5))))</f>
        <v>5</v>
      </c>
      <c r="AO286" t="str">
        <f t="array" ref="AO286">VLOOKUP($A286,[1]New!$A$2:$DE$2108,66,FALSE)</f>
        <v>Language and Writing</v>
      </c>
      <c r="AR286">
        <f t="array" ref="AR286">VLOOKUP($A286,[1]New!$A$2:$DE$2108,67,FALSE)</f>
        <v>150</v>
      </c>
      <c r="AV286">
        <f t="array" ref="AV286">IF(VLOOKUP($A286,[1]New!$A$2:$DE$2108,70,FALSE)="High",1,IF(VLOOKUP($A286,[1]New!$A$2:$DE$2108,70,FALSE)="HiAvg",2,IF(VLOOKUP($A286,[1]New!$A$2:$DE$2108,70,FALSE)="Avg",3,IF(VLOOKUP($A286,[1]New!$A$2:$DE$2108,70,FALSE)="LoAvg",4,5))))</f>
        <v>5</v>
      </c>
      <c r="AW286" t="str">
        <f t="array" ref="AW286">VLOOKUP($A286,[1]New!$A$2:$DE$2108,71,FALSE)</f>
        <v>Literature and Informational</v>
      </c>
      <c r="AZ286">
        <f t="array" ref="AZ286">VLOOKUP($A286,[1]New!$A$2:$DE$2108,72,FALSE)</f>
        <v>143</v>
      </c>
      <c r="BD286">
        <f t="array" ref="BD286">IF(VLOOKUP($A286,[1]New!$A$2:$DE$2108,75,FALSE)="High",1,IF(VLOOKUP($A286,[1]New!$A$2:$DE$2108,75,FALSE)="HiAvg",2,IF(VLOOKUP($A286,[1]New!$A$2:$DE$2108,75,FALSE)="Avg",3,IF(VLOOKUP($A286,[1]New!$A$2:$DE$2108,75,FALSE)="LoAvg",4,5))))</f>
        <v>5</v>
      </c>
      <c r="BE286" t="str">
        <f t="array" ref="BE286">IF(VLOOKUP($A286,[1]New!$A$2:$DE$2108,76,FALSE)="","",VLOOKUP($A286,[1]New!$A$2:$DE$2108,76,FALSE))</f>
        <v>Vocabulary Use and Functions</v>
      </c>
      <c r="BH286">
        <f t="array" ref="BH286">IF(VLOOKUP($A286,[1]New!$A$2:$DE$2108,77,FALSE)="","",VLOOKUP($A286,[1]New!$A$2:$DE$2108,77,FALSE))</f>
        <v>132</v>
      </c>
      <c r="BL286">
        <f t="array" ref="BL286">IF(VLOOKUP($A286,[1]New!$A$2:$DE$2108,80,FALSE)="High",1,IF(VLOOKUP($A286,[1]New!$A$2:$DE$2108,80,FALSE)="HiAvg",2,IF(VLOOKUP($A286,[1]New!$A$2:$DE$2108,80,FALSE)="Avg",3,IF(VLOOKUP($A286,[1]New!$A$2:$DE$2108,80,FALSE)="LoAvg",4,IF(VLOOKUP($A286,[1]New!$A$2:$DE$2108,80,FALSE)="Low",5,"")))))</f>
        <v>5</v>
      </c>
    </row>
    <row r="287" spans="1:64" x14ac:dyDescent="0.2">
      <c r="A287" s="7" t="s">
        <v>410</v>
      </c>
      <c r="B287">
        <v>2015</v>
      </c>
      <c r="C287" t="s">
        <v>2233</v>
      </c>
      <c r="D287" t="str">
        <f t="array" ref="D287">VLOOKUP($A287,[1]New!$A$2:$DE$2108,5,FALSE)</f>
        <v>Language Usage</v>
      </c>
      <c r="E287">
        <f t="array" ref="E287">VLOOKUP($A287,[1]New!$A$2:$DE$2108,3,FALSE)</f>
        <v>6056136</v>
      </c>
      <c r="F287" t="str">
        <f t="array" ref="F287">VLOOKUP($A287,[1]New!$A$2:$DE$2108,4,FALSE)</f>
        <v>School 1</v>
      </c>
      <c r="H287">
        <f t="array" ref="H287">VLOOKUP($A287,[1]New!$A$2:$DE$2108,3,FALSE)</f>
        <v>6056136</v>
      </c>
      <c r="Q287">
        <f t="array" ref="Q287">VLOOKUP($A287,[1]New!$A$2:$DE$2108,19,FALSE)</f>
        <v>181</v>
      </c>
      <c r="S287">
        <f t="array" ref="S287">VLOOKUP($A287,[1]New!$A$2:$DE$2108,21,FALSE)</f>
        <v>65</v>
      </c>
      <c r="U287">
        <f t="array" ref="U287">IF(S287&gt;=75,1,IF(AND(S287&gt;=50,S287&lt;75),2,IF(AND(S287&gt;=25,S287&lt;50),3,IF(S287&lt;25,4,"NA"))))</f>
        <v>2</v>
      </c>
      <c r="V287" s="8">
        <f t="array" ref="V287">VLOOKUP($A287,[1]New!$A$2:$DE$2108,17,FALSE)</f>
        <v>42264</v>
      </c>
      <c r="AG287" t="str">
        <f t="array" ref="AG287">VLOOKUP($A287,[1]New!$A$2:$DE$2108,61,FALSE)</f>
        <v>Writing: Plan, Organize, Develop, Revise, Research</v>
      </c>
      <c r="AJ287">
        <f t="array" ref="AJ287">VLOOKUP($A287,[1]New!$A$2:$DE$2108,62,FALSE)</f>
        <v>186</v>
      </c>
      <c r="AN287">
        <f t="array" ref="AN287">IF(VLOOKUP($A287,[1]New!$A$2:$DE$2108,65,FALSE)="High",1,IF(VLOOKUP($A287,[1]New!$A$2:$DE$2108,65,FALSE)="HiAvg",2,IF(VLOOKUP($A287,[1]New!$A$2:$DE$2108,65,FALSE)="Avg",3,IF(VLOOKUP($A287,[1]New!$A$2:$DE$2108,65,FALSE)="LoAvg",4,5))))</f>
        <v>2</v>
      </c>
      <c r="AO287" t="str">
        <f t="array" ref="AO287">VLOOKUP($A287,[1]New!$A$2:$DE$2108,66,FALSE)</f>
        <v>Language: Understand, Edit for Grammar, Usage</v>
      </c>
      <c r="AR287">
        <f t="array" ref="AR287">VLOOKUP($A287,[1]New!$A$2:$DE$2108,67,FALSE)</f>
        <v>178</v>
      </c>
      <c r="AV287">
        <f t="array" ref="AV287">IF(VLOOKUP($A287,[1]New!$A$2:$DE$2108,70,FALSE)="High",1,IF(VLOOKUP($A287,[1]New!$A$2:$DE$2108,70,FALSE)="HiAvg",2,IF(VLOOKUP($A287,[1]New!$A$2:$DE$2108,70,FALSE)="Avg",3,IF(VLOOKUP($A287,[1]New!$A$2:$DE$2108,70,FALSE)="LoAvg",4,5))))</f>
        <v>3</v>
      </c>
      <c r="AW287" t="str">
        <f t="array" ref="AW287">VLOOKUP($A287,[1]New!$A$2:$DE$2108,71,FALSE)</f>
        <v>Language: Understand, Edit Mechanics</v>
      </c>
      <c r="AZ287">
        <f t="array" ref="AZ287">VLOOKUP($A287,[1]New!$A$2:$DE$2108,72,FALSE)</f>
        <v>178</v>
      </c>
      <c r="BD287">
        <f t="array" ref="BD287">IF(VLOOKUP($A287,[1]New!$A$2:$DE$2108,75,FALSE)="High",1,IF(VLOOKUP($A287,[1]New!$A$2:$DE$2108,75,FALSE)="HiAvg",2,IF(VLOOKUP($A287,[1]New!$A$2:$DE$2108,75,FALSE)="Avg",3,IF(VLOOKUP($A287,[1]New!$A$2:$DE$2108,75,FALSE)="LoAvg",4,5))))</f>
        <v>3</v>
      </c>
      <c r="BE287" t="str">
        <f t="array" ref="BE287">IF(VLOOKUP($A287,[1]New!$A$2:$DE$2108,76,FALSE)="","",VLOOKUP($A287,[1]New!$A$2:$DE$2108,76,FALSE))</f>
        <v/>
      </c>
      <c r="BH287" t="str">
        <f t="array" ref="BH287">IF(VLOOKUP($A287,[1]New!$A$2:$DE$2108,77,FALSE)="","",VLOOKUP($A287,[1]New!$A$2:$DE$2108,77,FALSE))</f>
        <v/>
      </c>
      <c r="BL287" t="str">
        <f t="array" ref="BL287">IF(VLOOKUP($A287,[1]New!$A$2:$DE$2108,80,FALSE)="High",1,IF(VLOOKUP($A287,[1]New!$A$2:$DE$2108,80,FALSE)="HiAvg",2,IF(VLOOKUP($A287,[1]New!$A$2:$DE$2108,80,FALSE)="Avg",3,IF(VLOOKUP($A287,[1]New!$A$2:$DE$2108,80,FALSE)="LoAvg",4,IF(VLOOKUP($A287,[1]New!$A$2:$DE$2108,80,FALSE)="Low",5,"")))))</f>
        <v/>
      </c>
    </row>
    <row r="288" spans="1:64" x14ac:dyDescent="0.2">
      <c r="A288" s="7" t="s">
        <v>411</v>
      </c>
      <c r="B288">
        <v>2015</v>
      </c>
      <c r="C288" t="s">
        <v>2233</v>
      </c>
      <c r="D288" t="str">
        <f t="array" ref="D288">VLOOKUP($A288,[1]New!$A$2:$DE$2108,5,FALSE)</f>
        <v>Mathematics</v>
      </c>
      <c r="E288">
        <f t="array" ref="E288">VLOOKUP($A288,[1]New!$A$2:$DE$2108,3,FALSE)</f>
        <v>6056136</v>
      </c>
      <c r="F288" t="str">
        <f t="array" ref="F288">VLOOKUP($A288,[1]New!$A$2:$DE$2108,4,FALSE)</f>
        <v>School 1</v>
      </c>
      <c r="H288">
        <f t="array" ref="H288">VLOOKUP($A288,[1]New!$A$2:$DE$2108,3,FALSE)</f>
        <v>6056136</v>
      </c>
      <c r="Q288">
        <f t="array" ref="Q288">VLOOKUP($A288,[1]New!$A$2:$DE$2108,19,FALSE)</f>
        <v>180</v>
      </c>
      <c r="S288">
        <f t="array" ref="S288">VLOOKUP($A288,[1]New!$A$2:$DE$2108,21,FALSE)</f>
        <v>59</v>
      </c>
      <c r="U288">
        <f t="array" ref="U288">IF(S288&gt;=75,1,IF(AND(S288&gt;=50,S288&lt;75),2,IF(AND(S288&gt;=25,S288&lt;50),3,IF(S288&lt;25,4,"NA"))))</f>
        <v>2</v>
      </c>
      <c r="V288" s="8">
        <f t="array" ref="V288">VLOOKUP($A288,[1]New!$A$2:$DE$2108,17,FALSE)</f>
        <v>42271</v>
      </c>
      <c r="AG288" t="str">
        <f t="array" ref="AG288">VLOOKUP($A288,[1]New!$A$2:$DE$2108,61,FALSE)</f>
        <v>Operations and Algebraic Thinking</v>
      </c>
      <c r="AJ288">
        <f t="array" ref="AJ288">VLOOKUP($A288,[1]New!$A$2:$DE$2108,62,FALSE)</f>
        <v>179</v>
      </c>
      <c r="AN288">
        <f t="array" ref="AN288">IF(VLOOKUP($A288,[1]New!$A$2:$DE$2108,65,FALSE)="High",1,IF(VLOOKUP($A288,[1]New!$A$2:$DE$2108,65,FALSE)="HiAvg",2,IF(VLOOKUP($A288,[1]New!$A$2:$DE$2108,65,FALSE)="Avg",3,IF(VLOOKUP($A288,[1]New!$A$2:$DE$2108,65,FALSE)="LoAvg",4,5))))</f>
        <v>3</v>
      </c>
      <c r="AO288" t="str">
        <f t="array" ref="AO288">VLOOKUP($A288,[1]New!$A$2:$DE$2108,66,FALSE)</f>
        <v>Number and Operations</v>
      </c>
      <c r="AR288">
        <f t="array" ref="AR288">VLOOKUP($A288,[1]New!$A$2:$DE$2108,67,FALSE)</f>
        <v>172</v>
      </c>
      <c r="AV288">
        <f t="array" ref="AV288">IF(VLOOKUP($A288,[1]New!$A$2:$DE$2108,70,FALSE)="High",1,IF(VLOOKUP($A288,[1]New!$A$2:$DE$2108,70,FALSE)="HiAvg",2,IF(VLOOKUP($A288,[1]New!$A$2:$DE$2108,70,FALSE)="Avg",3,IF(VLOOKUP($A288,[1]New!$A$2:$DE$2108,70,FALSE)="LoAvg",4,5))))</f>
        <v>4</v>
      </c>
      <c r="AW288" t="str">
        <f t="array" ref="AW288">VLOOKUP($A288,[1]New!$A$2:$DE$2108,71,FALSE)</f>
        <v>Measurement and Data</v>
      </c>
      <c r="AZ288">
        <f t="array" ref="AZ288">VLOOKUP($A288,[1]New!$A$2:$DE$2108,72,FALSE)</f>
        <v>190</v>
      </c>
      <c r="BD288">
        <f t="array" ref="BD288">IF(VLOOKUP($A288,[1]New!$A$2:$DE$2108,75,FALSE)="High",1,IF(VLOOKUP($A288,[1]New!$A$2:$DE$2108,75,FALSE)="HiAvg",2,IF(VLOOKUP($A288,[1]New!$A$2:$DE$2108,75,FALSE)="Avg",3,IF(VLOOKUP($A288,[1]New!$A$2:$DE$2108,75,FALSE)="LoAvg",4,5))))</f>
        <v>1</v>
      </c>
      <c r="BE288" t="str">
        <f t="array" ref="BE288">IF(VLOOKUP($A288,[1]New!$A$2:$DE$2108,76,FALSE)="","",VLOOKUP($A288,[1]New!$A$2:$DE$2108,76,FALSE))</f>
        <v>Geometry</v>
      </c>
      <c r="BH288">
        <f t="array" ref="BH288">IF(VLOOKUP($A288,[1]New!$A$2:$DE$2108,77,FALSE)="","",VLOOKUP($A288,[1]New!$A$2:$DE$2108,77,FALSE))</f>
        <v>176</v>
      </c>
      <c r="BL288">
        <f t="array" ref="BL288">IF(VLOOKUP($A288,[1]New!$A$2:$DE$2108,80,FALSE)="High",1,IF(VLOOKUP($A288,[1]New!$A$2:$DE$2108,80,FALSE)="HiAvg",2,IF(VLOOKUP($A288,[1]New!$A$2:$DE$2108,80,FALSE)="Avg",3,IF(VLOOKUP($A288,[1]New!$A$2:$DE$2108,80,FALSE)="LoAvg",4,IF(VLOOKUP($A288,[1]New!$A$2:$DE$2108,80,FALSE)="Low",5,"")))))</f>
        <v>3</v>
      </c>
    </row>
    <row r="289" spans="1:64" x14ac:dyDescent="0.2">
      <c r="A289" s="7" t="s">
        <v>412</v>
      </c>
      <c r="B289">
        <v>2015</v>
      </c>
      <c r="C289" t="s">
        <v>2233</v>
      </c>
      <c r="D289" t="str">
        <f t="array" ref="D289">VLOOKUP($A289,[1]New!$A$2:$DE$2108,5,FALSE)</f>
        <v>Reading</v>
      </c>
      <c r="E289">
        <f t="array" ref="E289">VLOOKUP($A289,[1]New!$A$2:$DE$2108,3,FALSE)</f>
        <v>6056136</v>
      </c>
      <c r="F289" t="str">
        <f t="array" ref="F289">VLOOKUP($A289,[1]New!$A$2:$DE$2108,4,FALSE)</f>
        <v>School 1</v>
      </c>
      <c r="H289">
        <f t="array" ref="H289">VLOOKUP($A289,[1]New!$A$2:$DE$2108,3,FALSE)</f>
        <v>6056136</v>
      </c>
      <c r="Q289">
        <f t="array" ref="Q289">VLOOKUP($A289,[1]New!$A$2:$DE$2108,19,FALSE)</f>
        <v>186</v>
      </c>
      <c r="S289">
        <f t="array" ref="S289">VLOOKUP($A289,[1]New!$A$2:$DE$2108,21,FALSE)</f>
        <v>77</v>
      </c>
      <c r="U289">
        <f t="array" ref="U289">IF(S289&gt;=75,1,IF(AND(S289&gt;=50,S289&lt;75),2,IF(AND(S289&gt;=25,S289&lt;50),3,IF(S289&lt;25,4,"NA"))))</f>
        <v>1</v>
      </c>
      <c r="V289" s="8">
        <f t="array" ref="V289">VLOOKUP($A289,[1]New!$A$2:$DE$2108,17,FALSE)</f>
        <v>42258</v>
      </c>
      <c r="AG289" t="str">
        <f t="array" ref="AG289">VLOOKUP($A289,[1]New!$A$2:$DE$2108,61,FALSE)</f>
        <v>Foundational Skills</v>
      </c>
      <c r="AJ289">
        <f t="array" ref="AJ289">VLOOKUP($A289,[1]New!$A$2:$DE$2108,62,FALSE)</f>
        <v>189</v>
      </c>
      <c r="AN289">
        <f t="array" ref="AN289">IF(VLOOKUP($A289,[1]New!$A$2:$DE$2108,65,FALSE)="High",1,IF(VLOOKUP($A289,[1]New!$A$2:$DE$2108,65,FALSE)="HiAvg",2,IF(VLOOKUP($A289,[1]New!$A$2:$DE$2108,65,FALSE)="Avg",3,IF(VLOOKUP($A289,[1]New!$A$2:$DE$2108,65,FALSE)="LoAvg",4,5))))</f>
        <v>2</v>
      </c>
      <c r="AO289" t="str">
        <f t="array" ref="AO289">VLOOKUP($A289,[1]New!$A$2:$DE$2108,66,FALSE)</f>
        <v>Language and Writing</v>
      </c>
      <c r="AR289">
        <f t="array" ref="AR289">VLOOKUP($A289,[1]New!$A$2:$DE$2108,67,FALSE)</f>
        <v>183</v>
      </c>
      <c r="AV289">
        <f t="array" ref="AV289">IF(VLOOKUP($A289,[1]New!$A$2:$DE$2108,70,FALSE)="High",1,IF(VLOOKUP($A289,[1]New!$A$2:$DE$2108,70,FALSE)="HiAvg",2,IF(VLOOKUP($A289,[1]New!$A$2:$DE$2108,70,FALSE)="Avg",3,IF(VLOOKUP($A289,[1]New!$A$2:$DE$2108,70,FALSE)="LoAvg",4,5))))</f>
        <v>2</v>
      </c>
      <c r="AW289" t="str">
        <f t="array" ref="AW289">VLOOKUP($A289,[1]New!$A$2:$DE$2108,71,FALSE)</f>
        <v>Literature and Informational</v>
      </c>
      <c r="AZ289">
        <f t="array" ref="AZ289">VLOOKUP($A289,[1]New!$A$2:$DE$2108,72,FALSE)</f>
        <v>186</v>
      </c>
      <c r="BD289">
        <f t="array" ref="BD289">IF(VLOOKUP($A289,[1]New!$A$2:$DE$2108,75,FALSE)="High",1,IF(VLOOKUP($A289,[1]New!$A$2:$DE$2108,75,FALSE)="HiAvg",2,IF(VLOOKUP($A289,[1]New!$A$2:$DE$2108,75,FALSE)="Avg",3,IF(VLOOKUP($A289,[1]New!$A$2:$DE$2108,75,FALSE)="LoAvg",4,5))))</f>
        <v>2</v>
      </c>
      <c r="BE289" t="str">
        <f t="array" ref="BE289">IF(VLOOKUP($A289,[1]New!$A$2:$DE$2108,76,FALSE)="","",VLOOKUP($A289,[1]New!$A$2:$DE$2108,76,FALSE))</f>
        <v>Vocabulary Use and Functions</v>
      </c>
      <c r="BH289">
        <f t="array" ref="BH289">IF(VLOOKUP($A289,[1]New!$A$2:$DE$2108,77,FALSE)="","",VLOOKUP($A289,[1]New!$A$2:$DE$2108,77,FALSE))</f>
        <v>184</v>
      </c>
      <c r="BL289">
        <f t="array" ref="BL289">IF(VLOOKUP($A289,[1]New!$A$2:$DE$2108,80,FALSE)="High",1,IF(VLOOKUP($A289,[1]New!$A$2:$DE$2108,80,FALSE)="HiAvg",2,IF(VLOOKUP($A289,[1]New!$A$2:$DE$2108,80,FALSE)="Avg",3,IF(VLOOKUP($A289,[1]New!$A$2:$DE$2108,80,FALSE)="LoAvg",4,IF(VLOOKUP($A289,[1]New!$A$2:$DE$2108,80,FALSE)="Low",5,"")))))</f>
        <v>2</v>
      </c>
    </row>
    <row r="290" spans="1:64" x14ac:dyDescent="0.2">
      <c r="A290" s="7" t="s">
        <v>413</v>
      </c>
      <c r="B290">
        <v>2015</v>
      </c>
      <c r="C290" t="s">
        <v>2233</v>
      </c>
      <c r="D290" t="str">
        <f t="array" ref="D290">VLOOKUP($A290,[1]New!$A$2:$DE$2108,5,FALSE)</f>
        <v>Language Usage</v>
      </c>
      <c r="E290">
        <f t="array" ref="E290">VLOOKUP($A290,[1]New!$A$2:$DE$2108,3,FALSE)</f>
        <v>6056137</v>
      </c>
      <c r="F290" t="str">
        <f t="array" ref="F290">VLOOKUP($A290,[1]New!$A$2:$DE$2108,4,FALSE)</f>
        <v>School 1</v>
      </c>
      <c r="H290">
        <f t="array" ref="H290">VLOOKUP($A290,[1]New!$A$2:$DE$2108,3,FALSE)</f>
        <v>6056137</v>
      </c>
      <c r="Q290">
        <f t="array" ref="Q290">VLOOKUP($A290,[1]New!$A$2:$DE$2108,19,FALSE)</f>
        <v>176</v>
      </c>
      <c r="S290">
        <f t="array" ref="S290">VLOOKUP($A290,[1]New!$A$2:$DE$2108,21,FALSE)</f>
        <v>19</v>
      </c>
      <c r="U290">
        <f t="array" ref="U290">IF(S290&gt;=75,1,IF(AND(S290&gt;=50,S290&lt;75),2,IF(AND(S290&gt;=25,S290&lt;50),3,IF(S290&lt;25,4,"NA"))))</f>
        <v>4</v>
      </c>
      <c r="V290" s="8">
        <f t="array" ref="V290">VLOOKUP($A290,[1]New!$A$2:$DE$2108,17,FALSE)</f>
        <v>42262</v>
      </c>
      <c r="AG290" t="str">
        <f t="array" ref="AG290">VLOOKUP($A290,[1]New!$A$2:$DE$2108,61,FALSE)</f>
        <v>Writing: Plan, Organize, Develop, Revise, Research</v>
      </c>
      <c r="AJ290">
        <f t="array" ref="AJ290">VLOOKUP($A290,[1]New!$A$2:$DE$2108,62,FALSE)</f>
        <v>180</v>
      </c>
      <c r="AN290">
        <f t="array" ref="AN290">IF(VLOOKUP($A290,[1]New!$A$2:$DE$2108,65,FALSE)="High",1,IF(VLOOKUP($A290,[1]New!$A$2:$DE$2108,65,FALSE)="HiAvg",2,IF(VLOOKUP($A290,[1]New!$A$2:$DE$2108,65,FALSE)="Avg",3,IF(VLOOKUP($A290,[1]New!$A$2:$DE$2108,65,FALSE)="LoAvg",4,5))))</f>
        <v>4</v>
      </c>
      <c r="AO290" t="str">
        <f t="array" ref="AO290">VLOOKUP($A290,[1]New!$A$2:$DE$2108,66,FALSE)</f>
        <v>Language: Understand, Edit for Grammar, Usage</v>
      </c>
      <c r="AR290">
        <f t="array" ref="AR290">VLOOKUP($A290,[1]New!$A$2:$DE$2108,67,FALSE)</f>
        <v>174</v>
      </c>
      <c r="AV290">
        <f t="array" ref="AV290">IF(VLOOKUP($A290,[1]New!$A$2:$DE$2108,70,FALSE)="High",1,IF(VLOOKUP($A290,[1]New!$A$2:$DE$2108,70,FALSE)="HiAvg",2,IF(VLOOKUP($A290,[1]New!$A$2:$DE$2108,70,FALSE)="Avg",3,IF(VLOOKUP($A290,[1]New!$A$2:$DE$2108,70,FALSE)="LoAvg",4,5))))</f>
        <v>5</v>
      </c>
      <c r="AW290" t="str">
        <f t="array" ref="AW290">VLOOKUP($A290,[1]New!$A$2:$DE$2108,71,FALSE)</f>
        <v>Language: Understand, Edit Mechanics</v>
      </c>
      <c r="AZ290">
        <f t="array" ref="AZ290">VLOOKUP($A290,[1]New!$A$2:$DE$2108,72,FALSE)</f>
        <v>173</v>
      </c>
      <c r="BD290">
        <f t="array" ref="BD290">IF(VLOOKUP($A290,[1]New!$A$2:$DE$2108,75,FALSE)="High",1,IF(VLOOKUP($A290,[1]New!$A$2:$DE$2108,75,FALSE)="HiAvg",2,IF(VLOOKUP($A290,[1]New!$A$2:$DE$2108,75,FALSE)="Avg",3,IF(VLOOKUP($A290,[1]New!$A$2:$DE$2108,75,FALSE)="LoAvg",4,5))))</f>
        <v>5</v>
      </c>
      <c r="BE290" t="str">
        <f t="array" ref="BE290">IF(VLOOKUP($A290,[1]New!$A$2:$DE$2108,76,FALSE)="","",VLOOKUP($A290,[1]New!$A$2:$DE$2108,76,FALSE))</f>
        <v/>
      </c>
      <c r="BH290" t="str">
        <f t="array" ref="BH290">IF(VLOOKUP($A290,[1]New!$A$2:$DE$2108,77,FALSE)="","",VLOOKUP($A290,[1]New!$A$2:$DE$2108,77,FALSE))</f>
        <v/>
      </c>
      <c r="BL290" t="str">
        <f t="array" ref="BL290">IF(VLOOKUP($A290,[1]New!$A$2:$DE$2108,80,FALSE)="High",1,IF(VLOOKUP($A290,[1]New!$A$2:$DE$2108,80,FALSE)="HiAvg",2,IF(VLOOKUP($A290,[1]New!$A$2:$DE$2108,80,FALSE)="Avg",3,IF(VLOOKUP($A290,[1]New!$A$2:$DE$2108,80,FALSE)="LoAvg",4,IF(VLOOKUP($A290,[1]New!$A$2:$DE$2108,80,FALSE)="Low",5,"")))))</f>
        <v/>
      </c>
    </row>
    <row r="291" spans="1:64" x14ac:dyDescent="0.2">
      <c r="A291" s="7" t="s">
        <v>414</v>
      </c>
      <c r="B291">
        <v>2015</v>
      </c>
      <c r="C291" t="s">
        <v>2233</v>
      </c>
      <c r="D291" t="str">
        <f t="array" ref="D291">VLOOKUP($A291,[1]New!$A$2:$DE$2108,5,FALSE)</f>
        <v>Mathematics</v>
      </c>
      <c r="E291">
        <f t="array" ref="E291">VLOOKUP($A291,[1]New!$A$2:$DE$2108,3,FALSE)</f>
        <v>6056137</v>
      </c>
      <c r="F291" t="str">
        <f t="array" ref="F291">VLOOKUP($A291,[1]New!$A$2:$DE$2108,4,FALSE)</f>
        <v>School 1</v>
      </c>
      <c r="H291">
        <f t="array" ref="H291">VLOOKUP($A291,[1]New!$A$2:$DE$2108,3,FALSE)</f>
        <v>6056137</v>
      </c>
      <c r="Q291">
        <f t="array" ref="Q291">VLOOKUP($A291,[1]New!$A$2:$DE$2108,19,FALSE)</f>
        <v>169</v>
      </c>
      <c r="S291">
        <f t="array" ref="S291">VLOOKUP($A291,[1]New!$A$2:$DE$2108,21,FALSE)</f>
        <v>5</v>
      </c>
      <c r="U291">
        <f t="array" ref="U291">IF(S291&gt;=75,1,IF(AND(S291&gt;=50,S291&lt;75),2,IF(AND(S291&gt;=25,S291&lt;50),3,IF(S291&lt;25,4,"NA"))))</f>
        <v>4</v>
      </c>
      <c r="V291" s="8">
        <f t="array" ref="V291">VLOOKUP($A291,[1]New!$A$2:$DE$2108,17,FALSE)</f>
        <v>42269</v>
      </c>
      <c r="AG291" t="str">
        <f t="array" ref="AG291">VLOOKUP($A291,[1]New!$A$2:$DE$2108,61,FALSE)</f>
        <v>Operations and Algebraic Thinking</v>
      </c>
      <c r="AJ291">
        <f t="array" ref="AJ291">VLOOKUP($A291,[1]New!$A$2:$DE$2108,62,FALSE)</f>
        <v>174</v>
      </c>
      <c r="AN291">
        <f t="array" ref="AN291">IF(VLOOKUP($A291,[1]New!$A$2:$DE$2108,65,FALSE)="High",1,IF(VLOOKUP($A291,[1]New!$A$2:$DE$2108,65,FALSE)="HiAvg",2,IF(VLOOKUP($A291,[1]New!$A$2:$DE$2108,65,FALSE)="Avg",3,IF(VLOOKUP($A291,[1]New!$A$2:$DE$2108,65,FALSE)="LoAvg",4,5))))</f>
        <v>5</v>
      </c>
      <c r="AO291" t="str">
        <f t="array" ref="AO291">VLOOKUP($A291,[1]New!$A$2:$DE$2108,66,FALSE)</f>
        <v>Number and Operations</v>
      </c>
      <c r="AR291">
        <f t="array" ref="AR291">VLOOKUP($A291,[1]New!$A$2:$DE$2108,67,FALSE)</f>
        <v>172</v>
      </c>
      <c r="AV291">
        <f t="array" ref="AV291">IF(VLOOKUP($A291,[1]New!$A$2:$DE$2108,70,FALSE)="High",1,IF(VLOOKUP($A291,[1]New!$A$2:$DE$2108,70,FALSE)="HiAvg",2,IF(VLOOKUP($A291,[1]New!$A$2:$DE$2108,70,FALSE)="Avg",3,IF(VLOOKUP($A291,[1]New!$A$2:$DE$2108,70,FALSE)="LoAvg",4,5))))</f>
        <v>5</v>
      </c>
      <c r="AW291" t="str">
        <f t="array" ref="AW291">VLOOKUP($A291,[1]New!$A$2:$DE$2108,71,FALSE)</f>
        <v>Measurement and Data</v>
      </c>
      <c r="AZ291">
        <f t="array" ref="AZ291">VLOOKUP($A291,[1]New!$A$2:$DE$2108,72,FALSE)</f>
        <v>171</v>
      </c>
      <c r="BD291">
        <f t="array" ref="BD291">IF(VLOOKUP($A291,[1]New!$A$2:$DE$2108,75,FALSE)="High",1,IF(VLOOKUP($A291,[1]New!$A$2:$DE$2108,75,FALSE)="HiAvg",2,IF(VLOOKUP($A291,[1]New!$A$2:$DE$2108,75,FALSE)="Avg",3,IF(VLOOKUP($A291,[1]New!$A$2:$DE$2108,75,FALSE)="LoAvg",4,5))))</f>
        <v>5</v>
      </c>
      <c r="BE291" t="str">
        <f t="array" ref="BE291">IF(VLOOKUP($A291,[1]New!$A$2:$DE$2108,76,FALSE)="","",VLOOKUP($A291,[1]New!$A$2:$DE$2108,76,FALSE))</f>
        <v>Geometry</v>
      </c>
      <c r="BH291">
        <f t="array" ref="BH291">IF(VLOOKUP($A291,[1]New!$A$2:$DE$2108,77,FALSE)="","",VLOOKUP($A291,[1]New!$A$2:$DE$2108,77,FALSE))</f>
        <v>159</v>
      </c>
      <c r="BL291">
        <f t="array" ref="BL291">IF(VLOOKUP($A291,[1]New!$A$2:$DE$2108,80,FALSE)="High",1,IF(VLOOKUP($A291,[1]New!$A$2:$DE$2108,80,FALSE)="HiAvg",2,IF(VLOOKUP($A291,[1]New!$A$2:$DE$2108,80,FALSE)="Avg",3,IF(VLOOKUP($A291,[1]New!$A$2:$DE$2108,80,FALSE)="LoAvg",4,IF(VLOOKUP($A291,[1]New!$A$2:$DE$2108,80,FALSE)="Low",5,"")))))</f>
        <v>5</v>
      </c>
    </row>
    <row r="292" spans="1:64" x14ac:dyDescent="0.2">
      <c r="A292" s="7" t="s">
        <v>415</v>
      </c>
      <c r="B292">
        <v>2015</v>
      </c>
      <c r="C292" t="s">
        <v>2233</v>
      </c>
      <c r="D292" t="str">
        <f t="array" ref="D292">VLOOKUP($A292,[1]New!$A$2:$DE$2108,5,FALSE)</f>
        <v>Reading</v>
      </c>
      <c r="E292">
        <f t="array" ref="E292">VLOOKUP($A292,[1]New!$A$2:$DE$2108,3,FALSE)</f>
        <v>6056137</v>
      </c>
      <c r="F292" t="str">
        <f t="array" ref="F292">VLOOKUP($A292,[1]New!$A$2:$DE$2108,4,FALSE)</f>
        <v>School 1</v>
      </c>
      <c r="H292">
        <f t="array" ref="H292">VLOOKUP($A292,[1]New!$A$2:$DE$2108,3,FALSE)</f>
        <v>6056137</v>
      </c>
      <c r="Q292">
        <f t="array" ref="Q292">VLOOKUP($A292,[1]New!$A$2:$DE$2108,19,FALSE)</f>
        <v>171</v>
      </c>
      <c r="S292">
        <f t="array" ref="S292">VLOOKUP($A292,[1]New!$A$2:$DE$2108,21,FALSE)</f>
        <v>14</v>
      </c>
      <c r="U292">
        <f t="array" ref="U292">IF(S292&gt;=75,1,IF(AND(S292&gt;=50,S292&lt;75),2,IF(AND(S292&gt;=25,S292&lt;50),3,IF(S292&lt;25,4,"NA"))))</f>
        <v>4</v>
      </c>
      <c r="V292" s="8">
        <f t="array" ref="V292">VLOOKUP($A292,[1]New!$A$2:$DE$2108,17,FALSE)</f>
        <v>42256</v>
      </c>
      <c r="AG292" t="str">
        <f t="array" ref="AG292">VLOOKUP($A292,[1]New!$A$2:$DE$2108,61,FALSE)</f>
        <v>Literature</v>
      </c>
      <c r="AJ292">
        <f t="array" ref="AJ292">VLOOKUP($A292,[1]New!$A$2:$DE$2108,62,FALSE)</f>
        <v>174</v>
      </c>
      <c r="AN292">
        <f t="array" ref="AN292">IF(VLOOKUP($A292,[1]New!$A$2:$DE$2108,65,FALSE)="High",1,IF(VLOOKUP($A292,[1]New!$A$2:$DE$2108,65,FALSE)="HiAvg",2,IF(VLOOKUP($A292,[1]New!$A$2:$DE$2108,65,FALSE)="Avg",3,IF(VLOOKUP($A292,[1]New!$A$2:$DE$2108,65,FALSE)="LoAvg",4,5))))</f>
        <v>5</v>
      </c>
      <c r="AO292" t="str">
        <f t="array" ref="AO292">VLOOKUP($A292,[1]New!$A$2:$DE$2108,66,FALSE)</f>
        <v>Informational Text</v>
      </c>
      <c r="AR292">
        <f t="array" ref="AR292">VLOOKUP($A292,[1]New!$A$2:$DE$2108,67,FALSE)</f>
        <v>161</v>
      </c>
      <c r="AV292">
        <f t="array" ref="AV292">IF(VLOOKUP($A292,[1]New!$A$2:$DE$2108,70,FALSE)="High",1,IF(VLOOKUP($A292,[1]New!$A$2:$DE$2108,70,FALSE)="HiAvg",2,IF(VLOOKUP($A292,[1]New!$A$2:$DE$2108,70,FALSE)="Avg",3,IF(VLOOKUP($A292,[1]New!$A$2:$DE$2108,70,FALSE)="LoAvg",4,5))))</f>
        <v>5</v>
      </c>
      <c r="AW292" t="str">
        <f t="array" ref="AW292">VLOOKUP($A292,[1]New!$A$2:$DE$2108,71,FALSE)</f>
        <v>Vocabulary Acquisition and Use</v>
      </c>
      <c r="AZ292">
        <f t="array" ref="AZ292">VLOOKUP($A292,[1]New!$A$2:$DE$2108,72,FALSE)</f>
        <v>181</v>
      </c>
      <c r="BD292">
        <f t="array" ref="BD292">IF(VLOOKUP($A292,[1]New!$A$2:$DE$2108,75,FALSE)="High",1,IF(VLOOKUP($A292,[1]New!$A$2:$DE$2108,75,FALSE)="HiAvg",2,IF(VLOOKUP($A292,[1]New!$A$2:$DE$2108,75,FALSE)="Avg",3,IF(VLOOKUP($A292,[1]New!$A$2:$DE$2108,75,FALSE)="LoAvg",4,5))))</f>
        <v>4</v>
      </c>
      <c r="BE292" t="str">
        <f t="array" ref="BE292">IF(VLOOKUP($A292,[1]New!$A$2:$DE$2108,76,FALSE)="","",VLOOKUP($A292,[1]New!$A$2:$DE$2108,76,FALSE))</f>
        <v/>
      </c>
      <c r="BH292" t="str">
        <f t="array" ref="BH292">IF(VLOOKUP($A292,[1]New!$A$2:$DE$2108,77,FALSE)="","",VLOOKUP($A292,[1]New!$A$2:$DE$2108,77,FALSE))</f>
        <v/>
      </c>
      <c r="BL292" t="str">
        <f t="array" ref="BL292">IF(VLOOKUP($A292,[1]New!$A$2:$DE$2108,80,FALSE)="High",1,IF(VLOOKUP($A292,[1]New!$A$2:$DE$2108,80,FALSE)="HiAvg",2,IF(VLOOKUP($A292,[1]New!$A$2:$DE$2108,80,FALSE)="Avg",3,IF(VLOOKUP($A292,[1]New!$A$2:$DE$2108,80,FALSE)="LoAvg",4,IF(VLOOKUP($A292,[1]New!$A$2:$DE$2108,80,FALSE)="Low",5,"")))))</f>
        <v/>
      </c>
    </row>
    <row r="293" spans="1:64" x14ac:dyDescent="0.2">
      <c r="A293" s="7" t="s">
        <v>416</v>
      </c>
      <c r="B293">
        <v>2015</v>
      </c>
      <c r="C293" t="s">
        <v>2233</v>
      </c>
      <c r="D293" t="str">
        <f t="array" ref="D293">VLOOKUP($A293,[1]New!$A$2:$DE$2108,5,FALSE)</f>
        <v>Language Usage</v>
      </c>
      <c r="E293">
        <f t="array" ref="E293">VLOOKUP($A293,[1]New!$A$2:$DE$2108,3,FALSE)</f>
        <v>6056138</v>
      </c>
      <c r="F293" t="str">
        <f t="array" ref="F293">VLOOKUP($A293,[1]New!$A$2:$DE$2108,4,FALSE)</f>
        <v>School 1</v>
      </c>
      <c r="H293">
        <f t="array" ref="H293">VLOOKUP($A293,[1]New!$A$2:$DE$2108,3,FALSE)</f>
        <v>6056138</v>
      </c>
      <c r="Q293">
        <f t="array" ref="Q293">VLOOKUP($A293,[1]New!$A$2:$DE$2108,19,FALSE)</f>
        <v>174</v>
      </c>
      <c r="S293">
        <f t="array" ref="S293">VLOOKUP($A293,[1]New!$A$2:$DE$2108,21,FALSE)</f>
        <v>16</v>
      </c>
      <c r="U293">
        <f t="array" ref="U293">IF(S293&gt;=75,1,IF(AND(S293&gt;=50,S293&lt;75),2,IF(AND(S293&gt;=25,S293&lt;50),3,IF(S293&lt;25,4,"NA"))))</f>
        <v>4</v>
      </c>
      <c r="V293" s="8">
        <f t="array" ref="V293">VLOOKUP($A293,[1]New!$A$2:$DE$2108,17,FALSE)</f>
        <v>42262</v>
      </c>
      <c r="AG293" t="str">
        <f t="array" ref="AG293">VLOOKUP($A293,[1]New!$A$2:$DE$2108,61,FALSE)</f>
        <v>Writing: Plan, Organize, Develop, Revise, Research</v>
      </c>
      <c r="AJ293">
        <f t="array" ref="AJ293">VLOOKUP($A293,[1]New!$A$2:$DE$2108,62,FALSE)</f>
        <v>167</v>
      </c>
      <c r="AN293">
        <f t="array" ref="AN293">IF(VLOOKUP($A293,[1]New!$A$2:$DE$2108,65,FALSE)="High",1,IF(VLOOKUP($A293,[1]New!$A$2:$DE$2108,65,FALSE)="HiAvg",2,IF(VLOOKUP($A293,[1]New!$A$2:$DE$2108,65,FALSE)="Avg",3,IF(VLOOKUP($A293,[1]New!$A$2:$DE$2108,65,FALSE)="LoAvg",4,5))))</f>
        <v>5</v>
      </c>
      <c r="AO293" t="str">
        <f t="array" ref="AO293">VLOOKUP($A293,[1]New!$A$2:$DE$2108,66,FALSE)</f>
        <v>Language: Understand, Edit for Grammar, Usage</v>
      </c>
      <c r="AR293">
        <f t="array" ref="AR293">VLOOKUP($A293,[1]New!$A$2:$DE$2108,67,FALSE)</f>
        <v>180</v>
      </c>
      <c r="AV293">
        <f t="array" ref="AV293">IF(VLOOKUP($A293,[1]New!$A$2:$DE$2108,70,FALSE)="High",1,IF(VLOOKUP($A293,[1]New!$A$2:$DE$2108,70,FALSE)="HiAvg",2,IF(VLOOKUP($A293,[1]New!$A$2:$DE$2108,70,FALSE)="Avg",3,IF(VLOOKUP($A293,[1]New!$A$2:$DE$2108,70,FALSE)="LoAvg",4,5))))</f>
        <v>4</v>
      </c>
      <c r="AW293" t="str">
        <f t="array" ref="AW293">VLOOKUP($A293,[1]New!$A$2:$DE$2108,71,FALSE)</f>
        <v>Language: Understand, Edit Mechanics</v>
      </c>
      <c r="AZ293">
        <f t="array" ref="AZ293">VLOOKUP($A293,[1]New!$A$2:$DE$2108,72,FALSE)</f>
        <v>176</v>
      </c>
      <c r="BD293">
        <f t="array" ref="BD293">IF(VLOOKUP($A293,[1]New!$A$2:$DE$2108,75,FALSE)="High",1,IF(VLOOKUP($A293,[1]New!$A$2:$DE$2108,75,FALSE)="HiAvg",2,IF(VLOOKUP($A293,[1]New!$A$2:$DE$2108,75,FALSE)="Avg",3,IF(VLOOKUP($A293,[1]New!$A$2:$DE$2108,75,FALSE)="LoAvg",4,5))))</f>
        <v>5</v>
      </c>
      <c r="BE293" t="str">
        <f t="array" ref="BE293">IF(VLOOKUP($A293,[1]New!$A$2:$DE$2108,76,FALSE)="","",VLOOKUP($A293,[1]New!$A$2:$DE$2108,76,FALSE))</f>
        <v/>
      </c>
      <c r="BH293" t="str">
        <f t="array" ref="BH293">IF(VLOOKUP($A293,[1]New!$A$2:$DE$2108,77,FALSE)="","",VLOOKUP($A293,[1]New!$A$2:$DE$2108,77,FALSE))</f>
        <v/>
      </c>
      <c r="BL293" t="str">
        <f t="array" ref="BL293">IF(VLOOKUP($A293,[1]New!$A$2:$DE$2108,80,FALSE)="High",1,IF(VLOOKUP($A293,[1]New!$A$2:$DE$2108,80,FALSE)="HiAvg",2,IF(VLOOKUP($A293,[1]New!$A$2:$DE$2108,80,FALSE)="Avg",3,IF(VLOOKUP($A293,[1]New!$A$2:$DE$2108,80,FALSE)="LoAvg",4,IF(VLOOKUP($A293,[1]New!$A$2:$DE$2108,80,FALSE)="Low",5,"")))))</f>
        <v/>
      </c>
    </row>
    <row r="294" spans="1:64" x14ac:dyDescent="0.2">
      <c r="A294" s="7" t="s">
        <v>417</v>
      </c>
      <c r="B294">
        <v>2015</v>
      </c>
      <c r="C294" t="s">
        <v>2233</v>
      </c>
      <c r="D294" t="str">
        <f t="array" ref="D294">VLOOKUP($A294,[1]New!$A$2:$DE$2108,5,FALSE)</f>
        <v>Mathematics</v>
      </c>
      <c r="E294">
        <f t="array" ref="E294">VLOOKUP($A294,[1]New!$A$2:$DE$2108,3,FALSE)</f>
        <v>6056138</v>
      </c>
      <c r="F294" t="str">
        <f t="array" ref="F294">VLOOKUP($A294,[1]New!$A$2:$DE$2108,4,FALSE)</f>
        <v>School 1</v>
      </c>
      <c r="H294">
        <f t="array" ref="H294">VLOOKUP($A294,[1]New!$A$2:$DE$2108,3,FALSE)</f>
        <v>6056138</v>
      </c>
      <c r="Q294">
        <f t="array" ref="Q294">VLOOKUP($A294,[1]New!$A$2:$DE$2108,19,FALSE)</f>
        <v>172</v>
      </c>
      <c r="S294">
        <f t="array" ref="S294">VLOOKUP($A294,[1]New!$A$2:$DE$2108,21,FALSE)</f>
        <v>8</v>
      </c>
      <c r="U294">
        <f t="array" ref="U294">IF(S294&gt;=75,1,IF(AND(S294&gt;=50,S294&lt;75),2,IF(AND(S294&gt;=25,S294&lt;50),3,IF(S294&lt;25,4,"NA"))))</f>
        <v>4</v>
      </c>
      <c r="V294" s="8">
        <f t="array" ref="V294">VLOOKUP($A294,[1]New!$A$2:$DE$2108,17,FALSE)</f>
        <v>42269</v>
      </c>
      <c r="AG294" t="str">
        <f t="array" ref="AG294">VLOOKUP($A294,[1]New!$A$2:$DE$2108,61,FALSE)</f>
        <v>Operations and Algebraic Thinking</v>
      </c>
      <c r="AJ294">
        <f t="array" ref="AJ294">VLOOKUP($A294,[1]New!$A$2:$DE$2108,62,FALSE)</f>
        <v>173</v>
      </c>
      <c r="AN294">
        <f t="array" ref="AN294">IF(VLOOKUP($A294,[1]New!$A$2:$DE$2108,65,FALSE)="High",1,IF(VLOOKUP($A294,[1]New!$A$2:$DE$2108,65,FALSE)="HiAvg",2,IF(VLOOKUP($A294,[1]New!$A$2:$DE$2108,65,FALSE)="Avg",3,IF(VLOOKUP($A294,[1]New!$A$2:$DE$2108,65,FALSE)="LoAvg",4,5))))</f>
        <v>5</v>
      </c>
      <c r="AO294" t="str">
        <f t="array" ref="AO294">VLOOKUP($A294,[1]New!$A$2:$DE$2108,66,FALSE)</f>
        <v>Number and Operations</v>
      </c>
      <c r="AR294">
        <f t="array" ref="AR294">VLOOKUP($A294,[1]New!$A$2:$DE$2108,67,FALSE)</f>
        <v>167</v>
      </c>
      <c r="AV294">
        <f t="array" ref="AV294">IF(VLOOKUP($A294,[1]New!$A$2:$DE$2108,70,FALSE)="High",1,IF(VLOOKUP($A294,[1]New!$A$2:$DE$2108,70,FALSE)="HiAvg",2,IF(VLOOKUP($A294,[1]New!$A$2:$DE$2108,70,FALSE)="Avg",3,IF(VLOOKUP($A294,[1]New!$A$2:$DE$2108,70,FALSE)="LoAvg",4,5))))</f>
        <v>5</v>
      </c>
      <c r="AW294" t="str">
        <f t="array" ref="AW294">VLOOKUP($A294,[1]New!$A$2:$DE$2108,71,FALSE)</f>
        <v>Measurement and Data</v>
      </c>
      <c r="AZ294">
        <f t="array" ref="AZ294">VLOOKUP($A294,[1]New!$A$2:$DE$2108,72,FALSE)</f>
        <v>183</v>
      </c>
      <c r="BD294">
        <f t="array" ref="BD294">IF(VLOOKUP($A294,[1]New!$A$2:$DE$2108,75,FALSE)="High",1,IF(VLOOKUP($A294,[1]New!$A$2:$DE$2108,75,FALSE)="HiAvg",2,IF(VLOOKUP($A294,[1]New!$A$2:$DE$2108,75,FALSE)="Avg",3,IF(VLOOKUP($A294,[1]New!$A$2:$DE$2108,75,FALSE)="LoAvg",4,5))))</f>
        <v>4</v>
      </c>
      <c r="BE294" t="str">
        <f t="array" ref="BE294">IF(VLOOKUP($A294,[1]New!$A$2:$DE$2108,76,FALSE)="","",VLOOKUP($A294,[1]New!$A$2:$DE$2108,76,FALSE))</f>
        <v>Geometry</v>
      </c>
      <c r="BH294">
        <f t="array" ref="BH294">IF(VLOOKUP($A294,[1]New!$A$2:$DE$2108,77,FALSE)="","",VLOOKUP($A294,[1]New!$A$2:$DE$2108,77,FALSE))</f>
        <v>164</v>
      </c>
      <c r="BL294">
        <f t="array" ref="BL294">IF(VLOOKUP($A294,[1]New!$A$2:$DE$2108,80,FALSE)="High",1,IF(VLOOKUP($A294,[1]New!$A$2:$DE$2108,80,FALSE)="HiAvg",2,IF(VLOOKUP($A294,[1]New!$A$2:$DE$2108,80,FALSE)="Avg",3,IF(VLOOKUP($A294,[1]New!$A$2:$DE$2108,80,FALSE)="LoAvg",4,IF(VLOOKUP($A294,[1]New!$A$2:$DE$2108,80,FALSE)="Low",5,"")))))</f>
        <v>5</v>
      </c>
    </row>
    <row r="295" spans="1:64" x14ac:dyDescent="0.2">
      <c r="A295" s="7" t="s">
        <v>418</v>
      </c>
      <c r="B295">
        <v>2015</v>
      </c>
      <c r="C295" t="s">
        <v>2233</v>
      </c>
      <c r="D295" t="str">
        <f t="array" ref="D295">VLOOKUP($A295,[1]New!$A$2:$DE$2108,5,FALSE)</f>
        <v>Reading</v>
      </c>
      <c r="E295">
        <f t="array" ref="E295">VLOOKUP($A295,[1]New!$A$2:$DE$2108,3,FALSE)</f>
        <v>6056138</v>
      </c>
      <c r="F295" t="str">
        <f t="array" ref="F295">VLOOKUP($A295,[1]New!$A$2:$DE$2108,4,FALSE)</f>
        <v>School 1</v>
      </c>
      <c r="H295">
        <f t="array" ref="H295">VLOOKUP($A295,[1]New!$A$2:$DE$2108,3,FALSE)</f>
        <v>6056138</v>
      </c>
      <c r="Q295">
        <f t="array" ref="Q295">VLOOKUP($A295,[1]New!$A$2:$DE$2108,19,FALSE)</f>
        <v>176</v>
      </c>
      <c r="S295">
        <f t="array" ref="S295">VLOOKUP($A295,[1]New!$A$2:$DE$2108,21,FALSE)</f>
        <v>22</v>
      </c>
      <c r="U295">
        <f t="array" ref="U295">IF(S295&gt;=75,1,IF(AND(S295&gt;=50,S295&lt;75),2,IF(AND(S295&gt;=25,S295&lt;50),3,IF(S295&lt;25,4,"NA"))))</f>
        <v>4</v>
      </c>
      <c r="V295" s="8">
        <f t="array" ref="V295">VLOOKUP($A295,[1]New!$A$2:$DE$2108,17,FALSE)</f>
        <v>42256</v>
      </c>
      <c r="AG295" t="str">
        <f t="array" ref="AG295">VLOOKUP($A295,[1]New!$A$2:$DE$2108,61,FALSE)</f>
        <v>Literature</v>
      </c>
      <c r="AJ295">
        <f t="array" ref="AJ295">VLOOKUP($A295,[1]New!$A$2:$DE$2108,62,FALSE)</f>
        <v>180</v>
      </c>
      <c r="AN295">
        <f t="array" ref="AN295">IF(VLOOKUP($A295,[1]New!$A$2:$DE$2108,65,FALSE)="High",1,IF(VLOOKUP($A295,[1]New!$A$2:$DE$2108,65,FALSE)="HiAvg",2,IF(VLOOKUP($A295,[1]New!$A$2:$DE$2108,65,FALSE)="Avg",3,IF(VLOOKUP($A295,[1]New!$A$2:$DE$2108,65,FALSE)="LoAvg",4,5))))</f>
        <v>4</v>
      </c>
      <c r="AO295" t="str">
        <f t="array" ref="AO295">VLOOKUP($A295,[1]New!$A$2:$DE$2108,66,FALSE)</f>
        <v>Informational Text</v>
      </c>
      <c r="AR295">
        <f t="array" ref="AR295">VLOOKUP($A295,[1]New!$A$2:$DE$2108,67,FALSE)</f>
        <v>177</v>
      </c>
      <c r="AV295">
        <f t="array" ref="AV295">IF(VLOOKUP($A295,[1]New!$A$2:$DE$2108,70,FALSE)="High",1,IF(VLOOKUP($A295,[1]New!$A$2:$DE$2108,70,FALSE)="HiAvg",2,IF(VLOOKUP($A295,[1]New!$A$2:$DE$2108,70,FALSE)="Avg",3,IF(VLOOKUP($A295,[1]New!$A$2:$DE$2108,70,FALSE)="LoAvg",4,5))))</f>
        <v>5</v>
      </c>
      <c r="AW295" t="str">
        <f t="array" ref="AW295">VLOOKUP($A295,[1]New!$A$2:$DE$2108,71,FALSE)</f>
        <v>Vocabulary Acquisition and Use</v>
      </c>
      <c r="AZ295">
        <f t="array" ref="AZ295">VLOOKUP($A295,[1]New!$A$2:$DE$2108,72,FALSE)</f>
        <v>173</v>
      </c>
      <c r="BD295">
        <f t="array" ref="BD295">IF(VLOOKUP($A295,[1]New!$A$2:$DE$2108,75,FALSE)="High",1,IF(VLOOKUP($A295,[1]New!$A$2:$DE$2108,75,FALSE)="HiAvg",2,IF(VLOOKUP($A295,[1]New!$A$2:$DE$2108,75,FALSE)="Avg",3,IF(VLOOKUP($A295,[1]New!$A$2:$DE$2108,75,FALSE)="LoAvg",4,5))))</f>
        <v>5</v>
      </c>
      <c r="BE295" t="str">
        <f t="array" ref="BE295">IF(VLOOKUP($A295,[1]New!$A$2:$DE$2108,76,FALSE)="","",VLOOKUP($A295,[1]New!$A$2:$DE$2108,76,FALSE))</f>
        <v/>
      </c>
      <c r="BH295" t="str">
        <f t="array" ref="BH295">IF(VLOOKUP($A295,[1]New!$A$2:$DE$2108,77,FALSE)="","",VLOOKUP($A295,[1]New!$A$2:$DE$2108,77,FALSE))</f>
        <v/>
      </c>
      <c r="BL295" t="str">
        <f t="array" ref="BL295">IF(VLOOKUP($A295,[1]New!$A$2:$DE$2108,80,FALSE)="High",1,IF(VLOOKUP($A295,[1]New!$A$2:$DE$2108,80,FALSE)="HiAvg",2,IF(VLOOKUP($A295,[1]New!$A$2:$DE$2108,80,FALSE)="Avg",3,IF(VLOOKUP($A295,[1]New!$A$2:$DE$2108,80,FALSE)="LoAvg",4,IF(VLOOKUP($A295,[1]New!$A$2:$DE$2108,80,FALSE)="Low",5,"")))))</f>
        <v/>
      </c>
    </row>
    <row r="296" spans="1:64" x14ac:dyDescent="0.2">
      <c r="A296" s="7" t="s">
        <v>419</v>
      </c>
      <c r="B296">
        <v>2015</v>
      </c>
      <c r="C296" t="s">
        <v>2233</v>
      </c>
      <c r="D296" t="str">
        <f t="array" ref="D296">VLOOKUP($A296,[1]New!$A$2:$DE$2108,5,FALSE)</f>
        <v>Language Usage</v>
      </c>
      <c r="E296">
        <f t="array" ref="E296">VLOOKUP($A296,[1]New!$A$2:$DE$2108,3,FALSE)</f>
        <v>6056139</v>
      </c>
      <c r="F296" t="str">
        <f t="array" ref="F296">VLOOKUP($A296,[1]New!$A$2:$DE$2108,4,FALSE)</f>
        <v>School 1</v>
      </c>
      <c r="H296">
        <f t="array" ref="H296">VLOOKUP($A296,[1]New!$A$2:$DE$2108,3,FALSE)</f>
        <v>6056139</v>
      </c>
      <c r="Q296">
        <f t="array" ref="Q296">VLOOKUP($A296,[1]New!$A$2:$DE$2108,19,FALSE)</f>
        <v>194</v>
      </c>
      <c r="S296">
        <f t="array" ref="S296">VLOOKUP($A296,[1]New!$A$2:$DE$2108,21,FALSE)</f>
        <v>88</v>
      </c>
      <c r="U296">
        <f t="array" ref="U296">IF(S296&gt;=75,1,IF(AND(S296&gt;=50,S296&lt;75),2,IF(AND(S296&gt;=25,S296&lt;50),3,IF(S296&lt;25,4,"NA"))))</f>
        <v>1</v>
      </c>
      <c r="V296" s="8">
        <f t="array" ref="V296">VLOOKUP($A296,[1]New!$A$2:$DE$2108,17,FALSE)</f>
        <v>42275</v>
      </c>
      <c r="AG296" t="str">
        <f t="array" ref="AG296">VLOOKUP($A296,[1]New!$A$2:$DE$2108,61,FALSE)</f>
        <v>Writing: Plan, Organize, Develop, Revise, Research</v>
      </c>
      <c r="AJ296">
        <f t="array" ref="AJ296">VLOOKUP($A296,[1]New!$A$2:$DE$2108,62,FALSE)</f>
        <v>188</v>
      </c>
      <c r="AN296">
        <f t="array" ref="AN296">IF(VLOOKUP($A296,[1]New!$A$2:$DE$2108,65,FALSE)="High",1,IF(VLOOKUP($A296,[1]New!$A$2:$DE$2108,65,FALSE)="HiAvg",2,IF(VLOOKUP($A296,[1]New!$A$2:$DE$2108,65,FALSE)="Avg",3,IF(VLOOKUP($A296,[1]New!$A$2:$DE$2108,65,FALSE)="LoAvg",4,5))))</f>
        <v>2</v>
      </c>
      <c r="AO296" t="str">
        <f t="array" ref="AO296">VLOOKUP($A296,[1]New!$A$2:$DE$2108,66,FALSE)</f>
        <v>Language: Understand, Edit for Grammar, Usage</v>
      </c>
      <c r="AR296">
        <f t="array" ref="AR296">VLOOKUP($A296,[1]New!$A$2:$DE$2108,67,FALSE)</f>
        <v>198</v>
      </c>
      <c r="AV296">
        <f t="array" ref="AV296">IF(VLOOKUP($A296,[1]New!$A$2:$DE$2108,70,FALSE)="High",1,IF(VLOOKUP($A296,[1]New!$A$2:$DE$2108,70,FALSE)="HiAvg",2,IF(VLOOKUP($A296,[1]New!$A$2:$DE$2108,70,FALSE)="Avg",3,IF(VLOOKUP($A296,[1]New!$A$2:$DE$2108,70,FALSE)="LoAvg",4,5))))</f>
        <v>1</v>
      </c>
      <c r="AW296" t="str">
        <f t="array" ref="AW296">VLOOKUP($A296,[1]New!$A$2:$DE$2108,71,FALSE)</f>
        <v>Language: Understand, Edit Mechanics</v>
      </c>
      <c r="AZ296">
        <f t="array" ref="AZ296">VLOOKUP($A296,[1]New!$A$2:$DE$2108,72,FALSE)</f>
        <v>196</v>
      </c>
      <c r="BD296">
        <f t="array" ref="BD296">IF(VLOOKUP($A296,[1]New!$A$2:$DE$2108,75,FALSE)="High",1,IF(VLOOKUP($A296,[1]New!$A$2:$DE$2108,75,FALSE)="HiAvg",2,IF(VLOOKUP($A296,[1]New!$A$2:$DE$2108,75,FALSE)="Avg",3,IF(VLOOKUP($A296,[1]New!$A$2:$DE$2108,75,FALSE)="LoAvg",4,5))))</f>
        <v>1</v>
      </c>
      <c r="BE296" t="str">
        <f t="array" ref="BE296">IF(VLOOKUP($A296,[1]New!$A$2:$DE$2108,76,FALSE)="","",VLOOKUP($A296,[1]New!$A$2:$DE$2108,76,FALSE))</f>
        <v/>
      </c>
      <c r="BH296" t="str">
        <f t="array" ref="BH296">IF(VLOOKUP($A296,[1]New!$A$2:$DE$2108,77,FALSE)="","",VLOOKUP($A296,[1]New!$A$2:$DE$2108,77,FALSE))</f>
        <v/>
      </c>
      <c r="BL296" t="str">
        <f t="array" ref="BL296">IF(VLOOKUP($A296,[1]New!$A$2:$DE$2108,80,FALSE)="High",1,IF(VLOOKUP($A296,[1]New!$A$2:$DE$2108,80,FALSE)="HiAvg",2,IF(VLOOKUP($A296,[1]New!$A$2:$DE$2108,80,FALSE)="Avg",3,IF(VLOOKUP($A296,[1]New!$A$2:$DE$2108,80,FALSE)="LoAvg",4,IF(VLOOKUP($A296,[1]New!$A$2:$DE$2108,80,FALSE)="Low",5,"")))))</f>
        <v/>
      </c>
    </row>
    <row r="297" spans="1:64" x14ac:dyDescent="0.2">
      <c r="A297" s="7" t="s">
        <v>420</v>
      </c>
      <c r="B297">
        <v>2015</v>
      </c>
      <c r="C297" t="s">
        <v>2233</v>
      </c>
      <c r="D297" t="str">
        <f t="array" ref="D297">VLOOKUP($A297,[1]New!$A$2:$DE$2108,5,FALSE)</f>
        <v>Mathematics</v>
      </c>
      <c r="E297">
        <f t="array" ref="E297">VLOOKUP($A297,[1]New!$A$2:$DE$2108,3,FALSE)</f>
        <v>6056139</v>
      </c>
      <c r="F297" t="str">
        <f t="array" ref="F297">VLOOKUP($A297,[1]New!$A$2:$DE$2108,4,FALSE)</f>
        <v>School 1</v>
      </c>
      <c r="H297">
        <f t="array" ref="H297">VLOOKUP($A297,[1]New!$A$2:$DE$2108,3,FALSE)</f>
        <v>6056139</v>
      </c>
      <c r="Q297">
        <f t="array" ref="Q297">VLOOKUP($A297,[1]New!$A$2:$DE$2108,19,FALSE)</f>
        <v>183</v>
      </c>
      <c r="S297">
        <f t="array" ref="S297">VLOOKUP($A297,[1]New!$A$2:$DE$2108,21,FALSE)</f>
        <v>68</v>
      </c>
      <c r="U297">
        <f t="array" ref="U297">IF(S297&gt;=75,1,IF(AND(S297&gt;=50,S297&lt;75),2,IF(AND(S297&gt;=25,S297&lt;50),3,IF(S297&lt;25,4,"NA"))))</f>
        <v>2</v>
      </c>
      <c r="V297" s="8">
        <f t="array" ref="V297">VLOOKUP($A297,[1]New!$A$2:$DE$2108,17,FALSE)</f>
        <v>42270</v>
      </c>
      <c r="AG297" t="str">
        <f t="array" ref="AG297">VLOOKUP($A297,[1]New!$A$2:$DE$2108,61,FALSE)</f>
        <v>Operations and Algebraic Thinking</v>
      </c>
      <c r="AJ297">
        <f t="array" ref="AJ297">VLOOKUP($A297,[1]New!$A$2:$DE$2108,62,FALSE)</f>
        <v>194</v>
      </c>
      <c r="AN297">
        <f t="array" ref="AN297">IF(VLOOKUP($A297,[1]New!$A$2:$DE$2108,65,FALSE)="High",1,IF(VLOOKUP($A297,[1]New!$A$2:$DE$2108,65,FALSE)="HiAvg",2,IF(VLOOKUP($A297,[1]New!$A$2:$DE$2108,65,FALSE)="Avg",3,IF(VLOOKUP($A297,[1]New!$A$2:$DE$2108,65,FALSE)="LoAvg",4,5))))</f>
        <v>1</v>
      </c>
      <c r="AO297" t="str">
        <f t="array" ref="AO297">VLOOKUP($A297,[1]New!$A$2:$DE$2108,66,FALSE)</f>
        <v>Number and Operations</v>
      </c>
      <c r="AR297">
        <f t="array" ref="AR297">VLOOKUP($A297,[1]New!$A$2:$DE$2108,67,FALSE)</f>
        <v>188</v>
      </c>
      <c r="AV297">
        <f t="array" ref="AV297">IF(VLOOKUP($A297,[1]New!$A$2:$DE$2108,70,FALSE)="High",1,IF(VLOOKUP($A297,[1]New!$A$2:$DE$2108,70,FALSE)="HiAvg",2,IF(VLOOKUP($A297,[1]New!$A$2:$DE$2108,70,FALSE)="Avg",3,IF(VLOOKUP($A297,[1]New!$A$2:$DE$2108,70,FALSE)="LoAvg",4,5))))</f>
        <v>2</v>
      </c>
      <c r="AW297" t="str">
        <f t="array" ref="AW297">VLOOKUP($A297,[1]New!$A$2:$DE$2108,71,FALSE)</f>
        <v>Measurement and Data</v>
      </c>
      <c r="AZ297">
        <f t="array" ref="AZ297">VLOOKUP($A297,[1]New!$A$2:$DE$2108,72,FALSE)</f>
        <v>188</v>
      </c>
      <c r="BD297">
        <f t="array" ref="BD297">IF(VLOOKUP($A297,[1]New!$A$2:$DE$2108,75,FALSE)="High",1,IF(VLOOKUP($A297,[1]New!$A$2:$DE$2108,75,FALSE)="HiAvg",2,IF(VLOOKUP($A297,[1]New!$A$2:$DE$2108,75,FALSE)="Avg",3,IF(VLOOKUP($A297,[1]New!$A$2:$DE$2108,75,FALSE)="LoAvg",4,5))))</f>
        <v>2</v>
      </c>
      <c r="BE297" t="str">
        <f t="array" ref="BE297">IF(VLOOKUP($A297,[1]New!$A$2:$DE$2108,76,FALSE)="","",VLOOKUP($A297,[1]New!$A$2:$DE$2108,76,FALSE))</f>
        <v>Geometry</v>
      </c>
      <c r="BH297">
        <f t="array" ref="BH297">IF(VLOOKUP($A297,[1]New!$A$2:$DE$2108,77,FALSE)="","",VLOOKUP($A297,[1]New!$A$2:$DE$2108,77,FALSE))</f>
        <v>167</v>
      </c>
      <c r="BL297">
        <f t="array" ref="BL297">IF(VLOOKUP($A297,[1]New!$A$2:$DE$2108,80,FALSE)="High",1,IF(VLOOKUP($A297,[1]New!$A$2:$DE$2108,80,FALSE)="HiAvg",2,IF(VLOOKUP($A297,[1]New!$A$2:$DE$2108,80,FALSE)="Avg",3,IF(VLOOKUP($A297,[1]New!$A$2:$DE$2108,80,FALSE)="LoAvg",4,IF(VLOOKUP($A297,[1]New!$A$2:$DE$2108,80,FALSE)="Low",5,"")))))</f>
        <v>5</v>
      </c>
    </row>
    <row r="298" spans="1:64" x14ac:dyDescent="0.2">
      <c r="A298" s="7" t="s">
        <v>421</v>
      </c>
      <c r="B298">
        <v>2015</v>
      </c>
      <c r="C298" t="s">
        <v>2233</v>
      </c>
      <c r="D298" t="str">
        <f t="array" ref="D298">VLOOKUP($A298,[1]New!$A$2:$DE$2108,5,FALSE)</f>
        <v>Reading</v>
      </c>
      <c r="E298">
        <f t="array" ref="E298">VLOOKUP($A298,[1]New!$A$2:$DE$2108,3,FALSE)</f>
        <v>6056139</v>
      </c>
      <c r="F298" t="str">
        <f t="array" ref="F298">VLOOKUP($A298,[1]New!$A$2:$DE$2108,4,FALSE)</f>
        <v>School 1</v>
      </c>
      <c r="H298">
        <f t="array" ref="H298">VLOOKUP($A298,[1]New!$A$2:$DE$2108,3,FALSE)</f>
        <v>6056139</v>
      </c>
      <c r="Q298">
        <f t="array" ref="Q298">VLOOKUP($A298,[1]New!$A$2:$DE$2108,19,FALSE)</f>
        <v>196</v>
      </c>
      <c r="S298">
        <f t="array" ref="S298">VLOOKUP($A298,[1]New!$A$2:$DE$2108,21,FALSE)</f>
        <v>92</v>
      </c>
      <c r="U298">
        <f t="array" ref="U298">IF(S298&gt;=75,1,IF(AND(S298&gt;=50,S298&lt;75),2,IF(AND(S298&gt;=25,S298&lt;50),3,IF(S298&lt;25,4,"NA"))))</f>
        <v>1</v>
      </c>
      <c r="V298" s="8">
        <f t="array" ref="V298">VLOOKUP($A298,[1]New!$A$2:$DE$2108,17,FALSE)</f>
        <v>42257</v>
      </c>
      <c r="AG298" t="str">
        <f t="array" ref="AG298">VLOOKUP($A298,[1]New!$A$2:$DE$2108,61,FALSE)</f>
        <v>Foundational Skills</v>
      </c>
      <c r="AJ298">
        <f t="array" ref="AJ298">VLOOKUP($A298,[1]New!$A$2:$DE$2108,62,FALSE)</f>
        <v>211</v>
      </c>
      <c r="AN298">
        <f t="array" ref="AN298">IF(VLOOKUP($A298,[1]New!$A$2:$DE$2108,65,FALSE)="High",1,IF(VLOOKUP($A298,[1]New!$A$2:$DE$2108,65,FALSE)="HiAvg",2,IF(VLOOKUP($A298,[1]New!$A$2:$DE$2108,65,FALSE)="Avg",3,IF(VLOOKUP($A298,[1]New!$A$2:$DE$2108,65,FALSE)="LoAvg",4,5))))</f>
        <v>1</v>
      </c>
      <c r="AO298" t="str">
        <f t="array" ref="AO298">VLOOKUP($A298,[1]New!$A$2:$DE$2108,66,FALSE)</f>
        <v>Language and Writing</v>
      </c>
      <c r="AR298">
        <f t="array" ref="AR298">VLOOKUP($A298,[1]New!$A$2:$DE$2108,67,FALSE)</f>
        <v>196</v>
      </c>
      <c r="AV298">
        <f t="array" ref="AV298">IF(VLOOKUP($A298,[1]New!$A$2:$DE$2108,70,FALSE)="High",1,IF(VLOOKUP($A298,[1]New!$A$2:$DE$2108,70,FALSE)="HiAvg",2,IF(VLOOKUP($A298,[1]New!$A$2:$DE$2108,70,FALSE)="Avg",3,IF(VLOOKUP($A298,[1]New!$A$2:$DE$2108,70,FALSE)="LoAvg",4,5))))</f>
        <v>1</v>
      </c>
      <c r="AW298" t="str">
        <f t="array" ref="AW298">VLOOKUP($A298,[1]New!$A$2:$DE$2108,71,FALSE)</f>
        <v>Literature and Informational</v>
      </c>
      <c r="AZ298">
        <f t="array" ref="AZ298">VLOOKUP($A298,[1]New!$A$2:$DE$2108,72,FALSE)</f>
        <v>181</v>
      </c>
      <c r="BD298">
        <f t="array" ref="BD298">IF(VLOOKUP($A298,[1]New!$A$2:$DE$2108,75,FALSE)="High",1,IF(VLOOKUP($A298,[1]New!$A$2:$DE$2108,75,FALSE)="HiAvg",2,IF(VLOOKUP($A298,[1]New!$A$2:$DE$2108,75,FALSE)="Avg",3,IF(VLOOKUP($A298,[1]New!$A$2:$DE$2108,75,FALSE)="LoAvg",4,5))))</f>
        <v>2</v>
      </c>
      <c r="BE298" t="str">
        <f t="array" ref="BE298">IF(VLOOKUP($A298,[1]New!$A$2:$DE$2108,76,FALSE)="","",VLOOKUP($A298,[1]New!$A$2:$DE$2108,76,FALSE))</f>
        <v>Vocabulary Use and Functions</v>
      </c>
      <c r="BH298">
        <f t="array" ref="BH298">IF(VLOOKUP($A298,[1]New!$A$2:$DE$2108,77,FALSE)="","",VLOOKUP($A298,[1]New!$A$2:$DE$2108,77,FALSE))</f>
        <v>193</v>
      </c>
      <c r="BL298">
        <f t="array" ref="BL298">IF(VLOOKUP($A298,[1]New!$A$2:$DE$2108,80,FALSE)="High",1,IF(VLOOKUP($A298,[1]New!$A$2:$DE$2108,80,FALSE)="HiAvg",2,IF(VLOOKUP($A298,[1]New!$A$2:$DE$2108,80,FALSE)="Avg",3,IF(VLOOKUP($A298,[1]New!$A$2:$DE$2108,80,FALSE)="LoAvg",4,IF(VLOOKUP($A298,[1]New!$A$2:$DE$2108,80,FALSE)="Low",5,"")))))</f>
        <v>1</v>
      </c>
    </row>
    <row r="299" spans="1:64" x14ac:dyDescent="0.2">
      <c r="A299" s="7" t="s">
        <v>422</v>
      </c>
      <c r="B299">
        <v>2015</v>
      </c>
      <c r="C299" t="s">
        <v>2233</v>
      </c>
      <c r="D299" t="str">
        <f t="array" ref="D299">VLOOKUP($A299,[1]New!$A$2:$DE$2108,5,FALSE)</f>
        <v>Language Usage</v>
      </c>
      <c r="E299">
        <f t="array" ref="E299">VLOOKUP($A299,[1]New!$A$2:$DE$2108,3,FALSE)</f>
        <v>6056140</v>
      </c>
      <c r="F299" t="str">
        <f t="array" ref="F299">VLOOKUP($A299,[1]New!$A$2:$DE$2108,4,FALSE)</f>
        <v>School 1</v>
      </c>
      <c r="H299">
        <f t="array" ref="H299">VLOOKUP($A299,[1]New!$A$2:$DE$2108,3,FALSE)</f>
        <v>6056140</v>
      </c>
      <c r="Q299">
        <f t="array" ref="Q299">VLOOKUP($A299,[1]New!$A$2:$DE$2108,19,FALSE)</f>
        <v>199</v>
      </c>
      <c r="S299">
        <f t="array" ref="S299">VLOOKUP($A299,[1]New!$A$2:$DE$2108,21,FALSE)</f>
        <v>74</v>
      </c>
      <c r="U299">
        <f t="array" ref="U299">IF(S299&gt;=75,1,IF(AND(S299&gt;=50,S299&lt;75),2,IF(AND(S299&gt;=25,S299&lt;50),3,IF(S299&lt;25,4,"NA"))))</f>
        <v>2</v>
      </c>
      <c r="V299" s="8">
        <f t="array" ref="V299">VLOOKUP($A299,[1]New!$A$2:$DE$2108,17,FALSE)</f>
        <v>42261</v>
      </c>
      <c r="AG299" t="str">
        <f t="array" ref="AG299">VLOOKUP($A299,[1]New!$A$2:$DE$2108,61,FALSE)</f>
        <v>Writing: Plan, Organize, Develop, Revise, Research</v>
      </c>
      <c r="AJ299">
        <f t="array" ref="AJ299">VLOOKUP($A299,[1]New!$A$2:$DE$2108,62,FALSE)</f>
        <v>197</v>
      </c>
      <c r="AN299">
        <f t="array" ref="AN299">IF(VLOOKUP($A299,[1]New!$A$2:$DE$2108,65,FALSE)="High",1,IF(VLOOKUP($A299,[1]New!$A$2:$DE$2108,65,FALSE)="HiAvg",2,IF(VLOOKUP($A299,[1]New!$A$2:$DE$2108,65,FALSE)="Avg",3,IF(VLOOKUP($A299,[1]New!$A$2:$DE$2108,65,FALSE)="LoAvg",4,5))))</f>
        <v>2</v>
      </c>
      <c r="AO299" t="str">
        <f t="array" ref="AO299">VLOOKUP($A299,[1]New!$A$2:$DE$2108,66,FALSE)</f>
        <v>Language: Understand, Edit for Grammar, Usage</v>
      </c>
      <c r="AR299">
        <f t="array" ref="AR299">VLOOKUP($A299,[1]New!$A$2:$DE$2108,67,FALSE)</f>
        <v>201</v>
      </c>
      <c r="AV299">
        <f t="array" ref="AV299">IF(VLOOKUP($A299,[1]New!$A$2:$DE$2108,70,FALSE)="High",1,IF(VLOOKUP($A299,[1]New!$A$2:$DE$2108,70,FALSE)="HiAvg",2,IF(VLOOKUP($A299,[1]New!$A$2:$DE$2108,70,FALSE)="Avg",3,IF(VLOOKUP($A299,[1]New!$A$2:$DE$2108,70,FALSE)="LoAvg",4,5))))</f>
        <v>2</v>
      </c>
      <c r="AW299" t="str">
        <f t="array" ref="AW299">VLOOKUP($A299,[1]New!$A$2:$DE$2108,71,FALSE)</f>
        <v>Language: Understand, Edit Mechanics</v>
      </c>
      <c r="AZ299">
        <f t="array" ref="AZ299">VLOOKUP($A299,[1]New!$A$2:$DE$2108,72,FALSE)</f>
        <v>201</v>
      </c>
      <c r="BD299">
        <f t="array" ref="BD299">IF(VLOOKUP($A299,[1]New!$A$2:$DE$2108,75,FALSE)="High",1,IF(VLOOKUP($A299,[1]New!$A$2:$DE$2108,75,FALSE)="HiAvg",2,IF(VLOOKUP($A299,[1]New!$A$2:$DE$2108,75,FALSE)="Avg",3,IF(VLOOKUP($A299,[1]New!$A$2:$DE$2108,75,FALSE)="LoAvg",4,5))))</f>
        <v>2</v>
      </c>
      <c r="BE299" t="str">
        <f t="array" ref="BE299">IF(VLOOKUP($A299,[1]New!$A$2:$DE$2108,76,FALSE)="","",VLOOKUP($A299,[1]New!$A$2:$DE$2108,76,FALSE))</f>
        <v/>
      </c>
      <c r="BH299" t="str">
        <f t="array" ref="BH299">IF(VLOOKUP($A299,[1]New!$A$2:$DE$2108,77,FALSE)="","",VLOOKUP($A299,[1]New!$A$2:$DE$2108,77,FALSE))</f>
        <v/>
      </c>
      <c r="BL299" t="str">
        <f t="array" ref="BL299">IF(VLOOKUP($A299,[1]New!$A$2:$DE$2108,80,FALSE)="High",1,IF(VLOOKUP($A299,[1]New!$A$2:$DE$2108,80,FALSE)="HiAvg",2,IF(VLOOKUP($A299,[1]New!$A$2:$DE$2108,80,FALSE)="Avg",3,IF(VLOOKUP($A299,[1]New!$A$2:$DE$2108,80,FALSE)="LoAvg",4,IF(VLOOKUP($A299,[1]New!$A$2:$DE$2108,80,FALSE)="Low",5,"")))))</f>
        <v/>
      </c>
    </row>
    <row r="300" spans="1:64" x14ac:dyDescent="0.2">
      <c r="A300" s="7" t="s">
        <v>423</v>
      </c>
      <c r="B300">
        <v>2015</v>
      </c>
      <c r="C300" t="s">
        <v>2233</v>
      </c>
      <c r="D300" t="str">
        <f t="array" ref="D300">VLOOKUP($A300,[1]New!$A$2:$DE$2108,5,FALSE)</f>
        <v>Mathematics</v>
      </c>
      <c r="E300">
        <f t="array" ref="E300">VLOOKUP($A300,[1]New!$A$2:$DE$2108,3,FALSE)</f>
        <v>6056140</v>
      </c>
      <c r="F300" t="str">
        <f t="array" ref="F300">VLOOKUP($A300,[1]New!$A$2:$DE$2108,4,FALSE)</f>
        <v>School 1</v>
      </c>
      <c r="H300">
        <f t="array" ref="H300">VLOOKUP($A300,[1]New!$A$2:$DE$2108,3,FALSE)</f>
        <v>6056140</v>
      </c>
      <c r="Q300">
        <f t="array" ref="Q300">VLOOKUP($A300,[1]New!$A$2:$DE$2108,19,FALSE)</f>
        <v>184</v>
      </c>
      <c r="S300">
        <f t="array" ref="S300">VLOOKUP($A300,[1]New!$A$2:$DE$2108,21,FALSE)</f>
        <v>31</v>
      </c>
      <c r="U300">
        <f t="array" ref="U300">IF(S300&gt;=75,1,IF(AND(S300&gt;=50,S300&lt;75),2,IF(AND(S300&gt;=25,S300&lt;50),3,IF(S300&lt;25,4,"NA"))))</f>
        <v>3</v>
      </c>
      <c r="V300" s="8">
        <f t="array" ref="V300">VLOOKUP($A300,[1]New!$A$2:$DE$2108,17,FALSE)</f>
        <v>42272</v>
      </c>
      <c r="AG300" t="str">
        <f t="array" ref="AG300">VLOOKUP($A300,[1]New!$A$2:$DE$2108,61,FALSE)</f>
        <v>Operations and Algebraic Thinking</v>
      </c>
      <c r="AJ300">
        <f t="array" ref="AJ300">VLOOKUP($A300,[1]New!$A$2:$DE$2108,62,FALSE)</f>
        <v>181</v>
      </c>
      <c r="AN300">
        <f t="array" ref="AN300">IF(VLOOKUP($A300,[1]New!$A$2:$DE$2108,65,FALSE)="High",1,IF(VLOOKUP($A300,[1]New!$A$2:$DE$2108,65,FALSE)="HiAvg",2,IF(VLOOKUP($A300,[1]New!$A$2:$DE$2108,65,FALSE)="Avg",3,IF(VLOOKUP($A300,[1]New!$A$2:$DE$2108,65,FALSE)="LoAvg",4,5))))</f>
        <v>5</v>
      </c>
      <c r="AO300" t="str">
        <f t="array" ref="AO300">VLOOKUP($A300,[1]New!$A$2:$DE$2108,66,FALSE)</f>
        <v>Number and Operations</v>
      </c>
      <c r="AR300">
        <f t="array" ref="AR300">VLOOKUP($A300,[1]New!$A$2:$DE$2108,67,FALSE)</f>
        <v>186</v>
      </c>
      <c r="AV300">
        <f t="array" ref="AV300">IF(VLOOKUP($A300,[1]New!$A$2:$DE$2108,70,FALSE)="High",1,IF(VLOOKUP($A300,[1]New!$A$2:$DE$2108,70,FALSE)="HiAvg",2,IF(VLOOKUP($A300,[1]New!$A$2:$DE$2108,70,FALSE)="Avg",3,IF(VLOOKUP($A300,[1]New!$A$2:$DE$2108,70,FALSE)="LoAvg",4,5))))</f>
        <v>4</v>
      </c>
      <c r="AW300" t="str">
        <f t="array" ref="AW300">VLOOKUP($A300,[1]New!$A$2:$DE$2108,71,FALSE)</f>
        <v>Measurement and Data</v>
      </c>
      <c r="AZ300">
        <f t="array" ref="AZ300">VLOOKUP($A300,[1]New!$A$2:$DE$2108,72,FALSE)</f>
        <v>191</v>
      </c>
      <c r="BD300">
        <f t="array" ref="BD300">IF(VLOOKUP($A300,[1]New!$A$2:$DE$2108,75,FALSE)="High",1,IF(VLOOKUP($A300,[1]New!$A$2:$DE$2108,75,FALSE)="HiAvg",2,IF(VLOOKUP($A300,[1]New!$A$2:$DE$2108,75,FALSE)="Avg",3,IF(VLOOKUP($A300,[1]New!$A$2:$DE$2108,75,FALSE)="LoAvg",4,5))))</f>
        <v>3</v>
      </c>
      <c r="BE300" t="str">
        <f t="array" ref="BE300">IF(VLOOKUP($A300,[1]New!$A$2:$DE$2108,76,FALSE)="","",VLOOKUP($A300,[1]New!$A$2:$DE$2108,76,FALSE))</f>
        <v>Geometry</v>
      </c>
      <c r="BH300">
        <f t="array" ref="BH300">IF(VLOOKUP($A300,[1]New!$A$2:$DE$2108,77,FALSE)="","",VLOOKUP($A300,[1]New!$A$2:$DE$2108,77,FALSE))</f>
        <v>177</v>
      </c>
      <c r="BL300">
        <f t="array" ref="BL300">IF(VLOOKUP($A300,[1]New!$A$2:$DE$2108,80,FALSE)="High",1,IF(VLOOKUP($A300,[1]New!$A$2:$DE$2108,80,FALSE)="HiAvg",2,IF(VLOOKUP($A300,[1]New!$A$2:$DE$2108,80,FALSE)="Avg",3,IF(VLOOKUP($A300,[1]New!$A$2:$DE$2108,80,FALSE)="LoAvg",4,IF(VLOOKUP($A300,[1]New!$A$2:$DE$2108,80,FALSE)="Low",5,"")))))</f>
        <v>5</v>
      </c>
    </row>
    <row r="301" spans="1:64" x14ac:dyDescent="0.2">
      <c r="A301" s="7" t="s">
        <v>424</v>
      </c>
      <c r="B301">
        <v>2015</v>
      </c>
      <c r="C301" t="s">
        <v>2233</v>
      </c>
      <c r="D301" t="str">
        <f t="array" ref="D301">VLOOKUP($A301,[1]New!$A$2:$DE$2108,5,FALSE)</f>
        <v>Reading</v>
      </c>
      <c r="E301">
        <f t="array" ref="E301">VLOOKUP($A301,[1]New!$A$2:$DE$2108,3,FALSE)</f>
        <v>6056140</v>
      </c>
      <c r="F301" t="str">
        <f t="array" ref="F301">VLOOKUP($A301,[1]New!$A$2:$DE$2108,4,FALSE)</f>
        <v>School 1</v>
      </c>
      <c r="H301">
        <f t="array" ref="H301">VLOOKUP($A301,[1]New!$A$2:$DE$2108,3,FALSE)</f>
        <v>6056140</v>
      </c>
      <c r="Q301">
        <f t="array" ref="Q301">VLOOKUP($A301,[1]New!$A$2:$DE$2108,19,FALSE)</f>
        <v>191</v>
      </c>
      <c r="S301">
        <f t="array" ref="S301">VLOOKUP($A301,[1]New!$A$2:$DE$2108,21,FALSE)</f>
        <v>57</v>
      </c>
      <c r="U301">
        <f t="array" ref="U301">IF(S301&gt;=75,1,IF(AND(S301&gt;=50,S301&lt;75),2,IF(AND(S301&gt;=25,S301&lt;50),3,IF(S301&lt;25,4,"NA"))))</f>
        <v>2</v>
      </c>
      <c r="V301" s="8">
        <f t="array" ref="V301">VLOOKUP($A301,[1]New!$A$2:$DE$2108,17,FALSE)</f>
        <v>42255</v>
      </c>
      <c r="AG301" t="str">
        <f t="array" ref="AG301">VLOOKUP($A301,[1]New!$A$2:$DE$2108,61,FALSE)</f>
        <v>Literature</v>
      </c>
      <c r="AJ301">
        <f t="array" ref="AJ301">VLOOKUP($A301,[1]New!$A$2:$DE$2108,62,FALSE)</f>
        <v>199</v>
      </c>
      <c r="AN301">
        <f t="array" ref="AN301">IF(VLOOKUP($A301,[1]New!$A$2:$DE$2108,65,FALSE)="High",1,IF(VLOOKUP($A301,[1]New!$A$2:$DE$2108,65,FALSE)="HiAvg",2,IF(VLOOKUP($A301,[1]New!$A$2:$DE$2108,65,FALSE)="Avg",3,IF(VLOOKUP($A301,[1]New!$A$2:$DE$2108,65,FALSE)="LoAvg",4,5))))</f>
        <v>2</v>
      </c>
      <c r="AO301" t="str">
        <f t="array" ref="AO301">VLOOKUP($A301,[1]New!$A$2:$DE$2108,66,FALSE)</f>
        <v>Informational Text</v>
      </c>
      <c r="AR301">
        <f t="array" ref="AR301">VLOOKUP($A301,[1]New!$A$2:$DE$2108,67,FALSE)</f>
        <v>177</v>
      </c>
      <c r="AV301">
        <f t="array" ref="AV301">IF(VLOOKUP($A301,[1]New!$A$2:$DE$2108,70,FALSE)="High",1,IF(VLOOKUP($A301,[1]New!$A$2:$DE$2108,70,FALSE)="HiAvg",2,IF(VLOOKUP($A301,[1]New!$A$2:$DE$2108,70,FALSE)="Avg",3,IF(VLOOKUP($A301,[1]New!$A$2:$DE$2108,70,FALSE)="LoAvg",4,5))))</f>
        <v>5</v>
      </c>
      <c r="AW301" t="str">
        <f t="array" ref="AW301">VLOOKUP($A301,[1]New!$A$2:$DE$2108,71,FALSE)</f>
        <v>Vocabulary Acquisition and Use</v>
      </c>
      <c r="AZ301">
        <f t="array" ref="AZ301">VLOOKUP($A301,[1]New!$A$2:$DE$2108,72,FALSE)</f>
        <v>198</v>
      </c>
      <c r="BD301">
        <f t="array" ref="BD301">IF(VLOOKUP($A301,[1]New!$A$2:$DE$2108,75,FALSE)="High",1,IF(VLOOKUP($A301,[1]New!$A$2:$DE$2108,75,FALSE)="HiAvg",2,IF(VLOOKUP($A301,[1]New!$A$2:$DE$2108,75,FALSE)="Avg",3,IF(VLOOKUP($A301,[1]New!$A$2:$DE$2108,75,FALSE)="LoAvg",4,5))))</f>
        <v>2</v>
      </c>
      <c r="BE301" t="str">
        <f t="array" ref="BE301">IF(VLOOKUP($A301,[1]New!$A$2:$DE$2108,76,FALSE)="","",VLOOKUP($A301,[1]New!$A$2:$DE$2108,76,FALSE))</f>
        <v/>
      </c>
      <c r="BH301" t="str">
        <f t="array" ref="BH301">IF(VLOOKUP($A301,[1]New!$A$2:$DE$2108,77,FALSE)="","",VLOOKUP($A301,[1]New!$A$2:$DE$2108,77,FALSE))</f>
        <v/>
      </c>
      <c r="BL301" t="str">
        <f t="array" ref="BL301">IF(VLOOKUP($A301,[1]New!$A$2:$DE$2108,80,FALSE)="High",1,IF(VLOOKUP($A301,[1]New!$A$2:$DE$2108,80,FALSE)="HiAvg",2,IF(VLOOKUP($A301,[1]New!$A$2:$DE$2108,80,FALSE)="Avg",3,IF(VLOOKUP($A301,[1]New!$A$2:$DE$2108,80,FALSE)="LoAvg",4,IF(VLOOKUP($A301,[1]New!$A$2:$DE$2108,80,FALSE)="Low",5,"")))))</f>
        <v/>
      </c>
    </row>
    <row r="302" spans="1:64" x14ac:dyDescent="0.2">
      <c r="A302" s="7" t="s">
        <v>425</v>
      </c>
      <c r="B302">
        <v>2015</v>
      </c>
      <c r="C302" t="s">
        <v>2233</v>
      </c>
      <c r="D302" t="str">
        <f t="array" ref="D302">VLOOKUP($A302,[1]New!$A$2:$DE$2108,5,FALSE)</f>
        <v>Language Usage</v>
      </c>
      <c r="E302">
        <f t="array" ref="E302">VLOOKUP($A302,[1]New!$A$2:$DE$2108,3,FALSE)</f>
        <v>6056141</v>
      </c>
      <c r="F302" t="str">
        <f t="array" ref="F302">VLOOKUP($A302,[1]New!$A$2:$DE$2108,4,FALSE)</f>
        <v>School 1</v>
      </c>
      <c r="H302">
        <f t="array" ref="H302">VLOOKUP($A302,[1]New!$A$2:$DE$2108,3,FALSE)</f>
        <v>6056141</v>
      </c>
      <c r="Q302">
        <f t="array" ref="Q302">VLOOKUP($A302,[1]New!$A$2:$DE$2108,19,FALSE)</f>
        <v>163</v>
      </c>
      <c r="S302">
        <f t="array" ref="S302">VLOOKUP($A302,[1]New!$A$2:$DE$2108,21,FALSE)</f>
        <v>4</v>
      </c>
      <c r="U302">
        <f t="array" ref="U302">IF(S302&gt;=75,1,IF(AND(S302&gt;=50,S302&lt;75),2,IF(AND(S302&gt;=25,S302&lt;50),3,IF(S302&lt;25,4,"NA"))))</f>
        <v>4</v>
      </c>
      <c r="V302" s="8">
        <f t="array" ref="V302">VLOOKUP($A302,[1]New!$A$2:$DE$2108,17,FALSE)</f>
        <v>42262</v>
      </c>
      <c r="AG302" t="str">
        <f t="array" ref="AG302">VLOOKUP($A302,[1]New!$A$2:$DE$2108,61,FALSE)</f>
        <v>Writing: Plan, Organize, Develop, Revise, Research</v>
      </c>
      <c r="AJ302">
        <f t="array" ref="AJ302">VLOOKUP($A302,[1]New!$A$2:$DE$2108,62,FALSE)</f>
        <v>175</v>
      </c>
      <c r="AN302">
        <f t="array" ref="AN302">IF(VLOOKUP($A302,[1]New!$A$2:$DE$2108,65,FALSE)="High",1,IF(VLOOKUP($A302,[1]New!$A$2:$DE$2108,65,FALSE)="HiAvg",2,IF(VLOOKUP($A302,[1]New!$A$2:$DE$2108,65,FALSE)="Avg",3,IF(VLOOKUP($A302,[1]New!$A$2:$DE$2108,65,FALSE)="LoAvg",4,5))))</f>
        <v>5</v>
      </c>
      <c r="AO302" t="str">
        <f t="array" ref="AO302">VLOOKUP($A302,[1]New!$A$2:$DE$2108,66,FALSE)</f>
        <v>Language: Understand, Edit for Grammar, Usage</v>
      </c>
      <c r="AR302">
        <f t="array" ref="AR302">VLOOKUP($A302,[1]New!$A$2:$DE$2108,67,FALSE)</f>
        <v>160</v>
      </c>
      <c r="AV302">
        <f t="array" ref="AV302">IF(VLOOKUP($A302,[1]New!$A$2:$DE$2108,70,FALSE)="High",1,IF(VLOOKUP($A302,[1]New!$A$2:$DE$2108,70,FALSE)="HiAvg",2,IF(VLOOKUP($A302,[1]New!$A$2:$DE$2108,70,FALSE)="Avg",3,IF(VLOOKUP($A302,[1]New!$A$2:$DE$2108,70,FALSE)="LoAvg",4,5))))</f>
        <v>5</v>
      </c>
      <c r="AW302" t="str">
        <f t="array" ref="AW302">VLOOKUP($A302,[1]New!$A$2:$DE$2108,71,FALSE)</f>
        <v>Language: Understand, Edit Mechanics</v>
      </c>
      <c r="AZ302">
        <f t="array" ref="AZ302">VLOOKUP($A302,[1]New!$A$2:$DE$2108,72,FALSE)</f>
        <v>154</v>
      </c>
      <c r="BD302">
        <f t="array" ref="BD302">IF(VLOOKUP($A302,[1]New!$A$2:$DE$2108,75,FALSE)="High",1,IF(VLOOKUP($A302,[1]New!$A$2:$DE$2108,75,FALSE)="HiAvg",2,IF(VLOOKUP($A302,[1]New!$A$2:$DE$2108,75,FALSE)="Avg",3,IF(VLOOKUP($A302,[1]New!$A$2:$DE$2108,75,FALSE)="LoAvg",4,5))))</f>
        <v>5</v>
      </c>
      <c r="BE302" t="str">
        <f t="array" ref="BE302">IF(VLOOKUP($A302,[1]New!$A$2:$DE$2108,76,FALSE)="","",VLOOKUP($A302,[1]New!$A$2:$DE$2108,76,FALSE))</f>
        <v/>
      </c>
      <c r="BH302" t="str">
        <f t="array" ref="BH302">IF(VLOOKUP($A302,[1]New!$A$2:$DE$2108,77,FALSE)="","",VLOOKUP($A302,[1]New!$A$2:$DE$2108,77,FALSE))</f>
        <v/>
      </c>
      <c r="BL302" t="str">
        <f t="array" ref="BL302">IF(VLOOKUP($A302,[1]New!$A$2:$DE$2108,80,FALSE)="High",1,IF(VLOOKUP($A302,[1]New!$A$2:$DE$2108,80,FALSE)="HiAvg",2,IF(VLOOKUP($A302,[1]New!$A$2:$DE$2108,80,FALSE)="Avg",3,IF(VLOOKUP($A302,[1]New!$A$2:$DE$2108,80,FALSE)="LoAvg",4,IF(VLOOKUP($A302,[1]New!$A$2:$DE$2108,80,FALSE)="Low",5,"")))))</f>
        <v/>
      </c>
    </row>
    <row r="303" spans="1:64" x14ac:dyDescent="0.2">
      <c r="A303" s="7" t="s">
        <v>426</v>
      </c>
      <c r="B303">
        <v>2015</v>
      </c>
      <c r="C303" t="s">
        <v>2233</v>
      </c>
      <c r="D303" t="str">
        <f t="array" ref="D303">VLOOKUP($A303,[1]New!$A$2:$DE$2108,5,FALSE)</f>
        <v>Mathematics</v>
      </c>
      <c r="E303">
        <f t="array" ref="E303">VLOOKUP($A303,[1]New!$A$2:$DE$2108,3,FALSE)</f>
        <v>6056141</v>
      </c>
      <c r="F303" t="str">
        <f t="array" ref="F303">VLOOKUP($A303,[1]New!$A$2:$DE$2108,4,FALSE)</f>
        <v>School 1</v>
      </c>
      <c r="H303">
        <f t="array" ref="H303">VLOOKUP($A303,[1]New!$A$2:$DE$2108,3,FALSE)</f>
        <v>6056141</v>
      </c>
      <c r="Q303">
        <f t="array" ref="Q303">VLOOKUP($A303,[1]New!$A$2:$DE$2108,19,FALSE)</f>
        <v>155</v>
      </c>
      <c r="S303">
        <f t="array" ref="S303">VLOOKUP($A303,[1]New!$A$2:$DE$2108,21,FALSE)</f>
        <v>1</v>
      </c>
      <c r="U303">
        <f t="array" ref="U303">IF(S303&gt;=75,1,IF(AND(S303&gt;=50,S303&lt;75),2,IF(AND(S303&gt;=25,S303&lt;50),3,IF(S303&lt;25,4,"NA"))))</f>
        <v>4</v>
      </c>
      <c r="V303" s="8">
        <f t="array" ref="V303">VLOOKUP($A303,[1]New!$A$2:$DE$2108,17,FALSE)</f>
        <v>42269</v>
      </c>
      <c r="AG303" t="str">
        <f t="array" ref="AG303">VLOOKUP($A303,[1]New!$A$2:$DE$2108,61,FALSE)</f>
        <v>Operations and Algebraic Thinking</v>
      </c>
      <c r="AJ303">
        <f t="array" ref="AJ303">VLOOKUP($A303,[1]New!$A$2:$DE$2108,62,FALSE)</f>
        <v>161</v>
      </c>
      <c r="AN303">
        <f t="array" ref="AN303">IF(VLOOKUP($A303,[1]New!$A$2:$DE$2108,65,FALSE)="High",1,IF(VLOOKUP($A303,[1]New!$A$2:$DE$2108,65,FALSE)="HiAvg",2,IF(VLOOKUP($A303,[1]New!$A$2:$DE$2108,65,FALSE)="Avg",3,IF(VLOOKUP($A303,[1]New!$A$2:$DE$2108,65,FALSE)="LoAvg",4,5))))</f>
        <v>5</v>
      </c>
      <c r="AO303" t="str">
        <f t="array" ref="AO303">VLOOKUP($A303,[1]New!$A$2:$DE$2108,66,FALSE)</f>
        <v>Number and Operations</v>
      </c>
      <c r="AR303">
        <f t="array" ref="AR303">VLOOKUP($A303,[1]New!$A$2:$DE$2108,67,FALSE)</f>
        <v>155</v>
      </c>
      <c r="AV303">
        <f t="array" ref="AV303">IF(VLOOKUP($A303,[1]New!$A$2:$DE$2108,70,FALSE)="High",1,IF(VLOOKUP($A303,[1]New!$A$2:$DE$2108,70,FALSE)="HiAvg",2,IF(VLOOKUP($A303,[1]New!$A$2:$DE$2108,70,FALSE)="Avg",3,IF(VLOOKUP($A303,[1]New!$A$2:$DE$2108,70,FALSE)="LoAvg",4,5))))</f>
        <v>5</v>
      </c>
      <c r="AW303" t="str">
        <f t="array" ref="AW303">VLOOKUP($A303,[1]New!$A$2:$DE$2108,71,FALSE)</f>
        <v>Measurement and Data</v>
      </c>
      <c r="AZ303">
        <f t="array" ref="AZ303">VLOOKUP($A303,[1]New!$A$2:$DE$2108,72,FALSE)</f>
        <v>156</v>
      </c>
      <c r="BD303">
        <f t="array" ref="BD303">IF(VLOOKUP($A303,[1]New!$A$2:$DE$2108,75,FALSE)="High",1,IF(VLOOKUP($A303,[1]New!$A$2:$DE$2108,75,FALSE)="HiAvg",2,IF(VLOOKUP($A303,[1]New!$A$2:$DE$2108,75,FALSE)="Avg",3,IF(VLOOKUP($A303,[1]New!$A$2:$DE$2108,75,FALSE)="LoAvg",4,5))))</f>
        <v>5</v>
      </c>
      <c r="BE303" t="str">
        <f t="array" ref="BE303">IF(VLOOKUP($A303,[1]New!$A$2:$DE$2108,76,FALSE)="","",VLOOKUP($A303,[1]New!$A$2:$DE$2108,76,FALSE))</f>
        <v>Geometry</v>
      </c>
      <c r="BH303">
        <f t="array" ref="BH303">IF(VLOOKUP($A303,[1]New!$A$2:$DE$2108,77,FALSE)="","",VLOOKUP($A303,[1]New!$A$2:$DE$2108,77,FALSE))</f>
        <v>148</v>
      </c>
      <c r="BL303">
        <f t="array" ref="BL303">IF(VLOOKUP($A303,[1]New!$A$2:$DE$2108,80,FALSE)="High",1,IF(VLOOKUP($A303,[1]New!$A$2:$DE$2108,80,FALSE)="HiAvg",2,IF(VLOOKUP($A303,[1]New!$A$2:$DE$2108,80,FALSE)="Avg",3,IF(VLOOKUP($A303,[1]New!$A$2:$DE$2108,80,FALSE)="LoAvg",4,IF(VLOOKUP($A303,[1]New!$A$2:$DE$2108,80,FALSE)="Low",5,"")))))</f>
        <v>5</v>
      </c>
    </row>
    <row r="304" spans="1:64" x14ac:dyDescent="0.2">
      <c r="A304" s="7" t="s">
        <v>427</v>
      </c>
      <c r="B304">
        <v>2015</v>
      </c>
      <c r="C304" t="s">
        <v>2233</v>
      </c>
      <c r="D304" t="str">
        <f t="array" ref="D304">VLOOKUP($A304,[1]New!$A$2:$DE$2108,5,FALSE)</f>
        <v>Reading</v>
      </c>
      <c r="E304">
        <f t="array" ref="E304">VLOOKUP($A304,[1]New!$A$2:$DE$2108,3,FALSE)</f>
        <v>6056141</v>
      </c>
      <c r="F304" t="str">
        <f t="array" ref="F304">VLOOKUP($A304,[1]New!$A$2:$DE$2108,4,FALSE)</f>
        <v>School 1</v>
      </c>
      <c r="H304">
        <f t="array" ref="H304">VLOOKUP($A304,[1]New!$A$2:$DE$2108,3,FALSE)</f>
        <v>6056141</v>
      </c>
      <c r="Q304">
        <f t="array" ref="Q304">VLOOKUP($A304,[1]New!$A$2:$DE$2108,19,FALSE)</f>
        <v>158</v>
      </c>
      <c r="S304">
        <f t="array" ref="S304">VLOOKUP($A304,[1]New!$A$2:$DE$2108,21,FALSE)</f>
        <v>3</v>
      </c>
      <c r="U304">
        <f t="array" ref="U304">IF(S304&gt;=75,1,IF(AND(S304&gt;=50,S304&lt;75),2,IF(AND(S304&gt;=25,S304&lt;50),3,IF(S304&lt;25,4,"NA"))))</f>
        <v>4</v>
      </c>
      <c r="V304" s="8">
        <f t="array" ref="V304">VLOOKUP($A304,[1]New!$A$2:$DE$2108,17,FALSE)</f>
        <v>42256</v>
      </c>
      <c r="AG304" t="str">
        <f t="array" ref="AG304">VLOOKUP($A304,[1]New!$A$2:$DE$2108,61,FALSE)</f>
        <v>Literature</v>
      </c>
      <c r="AJ304">
        <f t="array" ref="AJ304">VLOOKUP($A304,[1]New!$A$2:$DE$2108,62,FALSE)</f>
        <v>165</v>
      </c>
      <c r="AN304">
        <f t="array" ref="AN304">IF(VLOOKUP($A304,[1]New!$A$2:$DE$2108,65,FALSE)="High",1,IF(VLOOKUP($A304,[1]New!$A$2:$DE$2108,65,FALSE)="HiAvg",2,IF(VLOOKUP($A304,[1]New!$A$2:$DE$2108,65,FALSE)="Avg",3,IF(VLOOKUP($A304,[1]New!$A$2:$DE$2108,65,FALSE)="LoAvg",4,5))))</f>
        <v>5</v>
      </c>
      <c r="AO304" t="str">
        <f t="array" ref="AO304">VLOOKUP($A304,[1]New!$A$2:$DE$2108,66,FALSE)</f>
        <v>Informational Text</v>
      </c>
      <c r="AR304">
        <f t="array" ref="AR304">VLOOKUP($A304,[1]New!$A$2:$DE$2108,67,FALSE)</f>
        <v>154</v>
      </c>
      <c r="AV304">
        <f t="array" ref="AV304">IF(VLOOKUP($A304,[1]New!$A$2:$DE$2108,70,FALSE)="High",1,IF(VLOOKUP($A304,[1]New!$A$2:$DE$2108,70,FALSE)="HiAvg",2,IF(VLOOKUP($A304,[1]New!$A$2:$DE$2108,70,FALSE)="Avg",3,IF(VLOOKUP($A304,[1]New!$A$2:$DE$2108,70,FALSE)="LoAvg",4,5))))</f>
        <v>5</v>
      </c>
      <c r="AW304" t="str">
        <f t="array" ref="AW304">VLOOKUP($A304,[1]New!$A$2:$DE$2108,71,FALSE)</f>
        <v>Vocabulary Acquisition and Use</v>
      </c>
      <c r="AZ304">
        <f t="array" ref="AZ304">VLOOKUP($A304,[1]New!$A$2:$DE$2108,72,FALSE)</f>
        <v>156</v>
      </c>
      <c r="BD304">
        <f t="array" ref="BD304">IF(VLOOKUP($A304,[1]New!$A$2:$DE$2108,75,FALSE)="High",1,IF(VLOOKUP($A304,[1]New!$A$2:$DE$2108,75,FALSE)="HiAvg",2,IF(VLOOKUP($A304,[1]New!$A$2:$DE$2108,75,FALSE)="Avg",3,IF(VLOOKUP($A304,[1]New!$A$2:$DE$2108,75,FALSE)="LoAvg",4,5))))</f>
        <v>5</v>
      </c>
      <c r="BE304" t="str">
        <f t="array" ref="BE304">IF(VLOOKUP($A304,[1]New!$A$2:$DE$2108,76,FALSE)="","",VLOOKUP($A304,[1]New!$A$2:$DE$2108,76,FALSE))</f>
        <v/>
      </c>
      <c r="BH304" t="str">
        <f t="array" ref="BH304">IF(VLOOKUP($A304,[1]New!$A$2:$DE$2108,77,FALSE)="","",VLOOKUP($A304,[1]New!$A$2:$DE$2108,77,FALSE))</f>
        <v/>
      </c>
      <c r="BL304" t="str">
        <f t="array" ref="BL304">IF(VLOOKUP($A304,[1]New!$A$2:$DE$2108,80,FALSE)="High",1,IF(VLOOKUP($A304,[1]New!$A$2:$DE$2108,80,FALSE)="HiAvg",2,IF(VLOOKUP($A304,[1]New!$A$2:$DE$2108,80,FALSE)="Avg",3,IF(VLOOKUP($A304,[1]New!$A$2:$DE$2108,80,FALSE)="LoAvg",4,IF(VLOOKUP($A304,[1]New!$A$2:$DE$2108,80,FALSE)="Low",5,"")))))</f>
        <v/>
      </c>
    </row>
    <row r="305" spans="1:64" x14ac:dyDescent="0.2">
      <c r="A305" s="7" t="s">
        <v>428</v>
      </c>
      <c r="B305">
        <v>2015</v>
      </c>
      <c r="C305" t="s">
        <v>2233</v>
      </c>
      <c r="D305" t="str">
        <f t="array" ref="D305">VLOOKUP($A305,[1]New!$A$2:$DE$2108,5,FALSE)</f>
        <v>Language Usage</v>
      </c>
      <c r="E305">
        <f t="array" ref="E305">VLOOKUP($A305,[1]New!$A$2:$DE$2108,3,FALSE)</f>
        <v>6056142</v>
      </c>
      <c r="F305" t="str">
        <f t="array" ref="F305">VLOOKUP($A305,[1]New!$A$2:$DE$2108,4,FALSE)</f>
        <v>School 1</v>
      </c>
      <c r="H305">
        <f t="array" ref="H305">VLOOKUP($A305,[1]New!$A$2:$DE$2108,3,FALSE)</f>
        <v>6056142</v>
      </c>
      <c r="Q305">
        <f t="array" ref="Q305">VLOOKUP($A305,[1]New!$A$2:$DE$2108,19,FALSE)</f>
        <v>170</v>
      </c>
      <c r="S305">
        <f t="array" ref="S305">VLOOKUP($A305,[1]New!$A$2:$DE$2108,21,FALSE)</f>
        <v>39</v>
      </c>
      <c r="U305">
        <f t="array" ref="U305">IF(S305&gt;=75,1,IF(AND(S305&gt;=50,S305&lt;75),2,IF(AND(S305&gt;=25,S305&lt;50),3,IF(S305&lt;25,4,"NA"))))</f>
        <v>3</v>
      </c>
      <c r="V305" s="8">
        <f t="array" ref="V305">VLOOKUP($A305,[1]New!$A$2:$DE$2108,17,FALSE)</f>
        <v>42264</v>
      </c>
      <c r="AG305" t="str">
        <f t="array" ref="AG305">VLOOKUP($A305,[1]New!$A$2:$DE$2108,61,FALSE)</f>
        <v>Writing: Plan, Organize, Develop, Revise, Research</v>
      </c>
      <c r="AJ305">
        <f t="array" ref="AJ305">VLOOKUP($A305,[1]New!$A$2:$DE$2108,62,FALSE)</f>
        <v>169</v>
      </c>
      <c r="AN305">
        <f t="array" ref="AN305">IF(VLOOKUP($A305,[1]New!$A$2:$DE$2108,65,FALSE)="High",1,IF(VLOOKUP($A305,[1]New!$A$2:$DE$2108,65,FALSE)="HiAvg",2,IF(VLOOKUP($A305,[1]New!$A$2:$DE$2108,65,FALSE)="Avg",3,IF(VLOOKUP($A305,[1]New!$A$2:$DE$2108,65,FALSE)="LoAvg",4,5))))</f>
        <v>4</v>
      </c>
      <c r="AO305" t="str">
        <f t="array" ref="AO305">VLOOKUP($A305,[1]New!$A$2:$DE$2108,66,FALSE)</f>
        <v>Language: Understand, Edit for Grammar, Usage</v>
      </c>
      <c r="AR305">
        <f t="array" ref="AR305">VLOOKUP($A305,[1]New!$A$2:$DE$2108,67,FALSE)</f>
        <v>176</v>
      </c>
      <c r="AV305">
        <f t="array" ref="AV305">IF(VLOOKUP($A305,[1]New!$A$2:$DE$2108,70,FALSE)="High",1,IF(VLOOKUP($A305,[1]New!$A$2:$DE$2108,70,FALSE)="HiAvg",2,IF(VLOOKUP($A305,[1]New!$A$2:$DE$2108,70,FALSE)="Avg",3,IF(VLOOKUP($A305,[1]New!$A$2:$DE$2108,70,FALSE)="LoAvg",4,5))))</f>
        <v>3</v>
      </c>
      <c r="AW305" t="str">
        <f t="array" ref="AW305">VLOOKUP($A305,[1]New!$A$2:$DE$2108,71,FALSE)</f>
        <v>Language: Understand, Edit Mechanics</v>
      </c>
      <c r="AZ305">
        <f t="array" ref="AZ305">VLOOKUP($A305,[1]New!$A$2:$DE$2108,72,FALSE)</f>
        <v>164</v>
      </c>
      <c r="BD305">
        <f t="array" ref="BD305">IF(VLOOKUP($A305,[1]New!$A$2:$DE$2108,75,FALSE)="High",1,IF(VLOOKUP($A305,[1]New!$A$2:$DE$2108,75,FALSE)="HiAvg",2,IF(VLOOKUP($A305,[1]New!$A$2:$DE$2108,75,FALSE)="Avg",3,IF(VLOOKUP($A305,[1]New!$A$2:$DE$2108,75,FALSE)="LoAvg",4,5))))</f>
        <v>4</v>
      </c>
      <c r="BE305" t="str">
        <f t="array" ref="BE305">IF(VLOOKUP($A305,[1]New!$A$2:$DE$2108,76,FALSE)="","",VLOOKUP($A305,[1]New!$A$2:$DE$2108,76,FALSE))</f>
        <v/>
      </c>
      <c r="BH305" t="str">
        <f t="array" ref="BH305">IF(VLOOKUP($A305,[1]New!$A$2:$DE$2108,77,FALSE)="","",VLOOKUP($A305,[1]New!$A$2:$DE$2108,77,FALSE))</f>
        <v/>
      </c>
      <c r="BL305" t="str">
        <f t="array" ref="BL305">IF(VLOOKUP($A305,[1]New!$A$2:$DE$2108,80,FALSE)="High",1,IF(VLOOKUP($A305,[1]New!$A$2:$DE$2108,80,FALSE)="HiAvg",2,IF(VLOOKUP($A305,[1]New!$A$2:$DE$2108,80,FALSE)="Avg",3,IF(VLOOKUP($A305,[1]New!$A$2:$DE$2108,80,FALSE)="LoAvg",4,IF(VLOOKUP($A305,[1]New!$A$2:$DE$2108,80,FALSE)="Low",5,"")))))</f>
        <v/>
      </c>
    </row>
    <row r="306" spans="1:64" x14ac:dyDescent="0.2">
      <c r="A306" s="7" t="s">
        <v>429</v>
      </c>
      <c r="B306">
        <v>2015</v>
      </c>
      <c r="C306" t="s">
        <v>2233</v>
      </c>
      <c r="D306" t="str">
        <f t="array" ref="D306">VLOOKUP($A306,[1]New!$A$2:$DE$2108,5,FALSE)</f>
        <v>Mathematics</v>
      </c>
      <c r="E306">
        <f t="array" ref="E306">VLOOKUP($A306,[1]New!$A$2:$DE$2108,3,FALSE)</f>
        <v>6056142</v>
      </c>
      <c r="F306" t="str">
        <f t="array" ref="F306">VLOOKUP($A306,[1]New!$A$2:$DE$2108,4,FALSE)</f>
        <v>School 1</v>
      </c>
      <c r="H306">
        <f t="array" ref="H306">VLOOKUP($A306,[1]New!$A$2:$DE$2108,3,FALSE)</f>
        <v>6056142</v>
      </c>
      <c r="Q306">
        <f t="array" ref="Q306">VLOOKUP($A306,[1]New!$A$2:$DE$2108,19,FALSE)</f>
        <v>175</v>
      </c>
      <c r="S306">
        <f t="array" ref="S306">VLOOKUP($A306,[1]New!$A$2:$DE$2108,21,FALSE)</f>
        <v>44</v>
      </c>
      <c r="U306">
        <f t="array" ref="U306">IF(S306&gt;=75,1,IF(AND(S306&gt;=50,S306&lt;75),2,IF(AND(S306&gt;=25,S306&lt;50),3,IF(S306&lt;25,4,"NA"))))</f>
        <v>3</v>
      </c>
      <c r="V306" s="8">
        <f t="array" ref="V306">VLOOKUP($A306,[1]New!$A$2:$DE$2108,17,FALSE)</f>
        <v>42271</v>
      </c>
      <c r="AG306" t="str">
        <f t="array" ref="AG306">VLOOKUP($A306,[1]New!$A$2:$DE$2108,61,FALSE)</f>
        <v>Operations and Algebraic Thinking</v>
      </c>
      <c r="AJ306">
        <f t="array" ref="AJ306">VLOOKUP($A306,[1]New!$A$2:$DE$2108,62,FALSE)</f>
        <v>193</v>
      </c>
      <c r="AN306">
        <f t="array" ref="AN306">IF(VLOOKUP($A306,[1]New!$A$2:$DE$2108,65,FALSE)="High",1,IF(VLOOKUP($A306,[1]New!$A$2:$DE$2108,65,FALSE)="HiAvg",2,IF(VLOOKUP($A306,[1]New!$A$2:$DE$2108,65,FALSE)="Avg",3,IF(VLOOKUP($A306,[1]New!$A$2:$DE$2108,65,FALSE)="LoAvg",4,5))))</f>
        <v>1</v>
      </c>
      <c r="AO306" t="str">
        <f t="array" ref="AO306">VLOOKUP($A306,[1]New!$A$2:$DE$2108,66,FALSE)</f>
        <v>Number and Operations</v>
      </c>
      <c r="AR306">
        <f t="array" ref="AR306">VLOOKUP($A306,[1]New!$A$2:$DE$2108,67,FALSE)</f>
        <v>170</v>
      </c>
      <c r="AV306">
        <f t="array" ref="AV306">IF(VLOOKUP($A306,[1]New!$A$2:$DE$2108,70,FALSE)="High",1,IF(VLOOKUP($A306,[1]New!$A$2:$DE$2108,70,FALSE)="HiAvg",2,IF(VLOOKUP($A306,[1]New!$A$2:$DE$2108,70,FALSE)="Avg",3,IF(VLOOKUP($A306,[1]New!$A$2:$DE$2108,70,FALSE)="LoAvg",4,5))))</f>
        <v>4</v>
      </c>
      <c r="AW306" t="str">
        <f t="array" ref="AW306">VLOOKUP($A306,[1]New!$A$2:$DE$2108,71,FALSE)</f>
        <v>Measurement and Data</v>
      </c>
      <c r="AZ306">
        <f t="array" ref="AZ306">VLOOKUP($A306,[1]New!$A$2:$DE$2108,72,FALSE)</f>
        <v>168</v>
      </c>
      <c r="BD306">
        <f t="array" ref="BD306">IF(VLOOKUP($A306,[1]New!$A$2:$DE$2108,75,FALSE)="High",1,IF(VLOOKUP($A306,[1]New!$A$2:$DE$2108,75,FALSE)="HiAvg",2,IF(VLOOKUP($A306,[1]New!$A$2:$DE$2108,75,FALSE)="Avg",3,IF(VLOOKUP($A306,[1]New!$A$2:$DE$2108,75,FALSE)="LoAvg",4,5))))</f>
        <v>4</v>
      </c>
      <c r="BE306" t="str">
        <f t="array" ref="BE306">IF(VLOOKUP($A306,[1]New!$A$2:$DE$2108,76,FALSE)="","",VLOOKUP($A306,[1]New!$A$2:$DE$2108,76,FALSE))</f>
        <v>Geometry</v>
      </c>
      <c r="BH306">
        <f t="array" ref="BH306">IF(VLOOKUP($A306,[1]New!$A$2:$DE$2108,77,FALSE)="","",VLOOKUP($A306,[1]New!$A$2:$DE$2108,77,FALSE))</f>
        <v>167</v>
      </c>
      <c r="BL306">
        <f t="array" ref="BL306">IF(VLOOKUP($A306,[1]New!$A$2:$DE$2108,80,FALSE)="High",1,IF(VLOOKUP($A306,[1]New!$A$2:$DE$2108,80,FALSE)="HiAvg",2,IF(VLOOKUP($A306,[1]New!$A$2:$DE$2108,80,FALSE)="Avg",3,IF(VLOOKUP($A306,[1]New!$A$2:$DE$2108,80,FALSE)="LoAvg",4,IF(VLOOKUP($A306,[1]New!$A$2:$DE$2108,80,FALSE)="Low",5,"")))))</f>
        <v>5</v>
      </c>
    </row>
    <row r="307" spans="1:64" x14ac:dyDescent="0.2">
      <c r="A307" s="7" t="s">
        <v>430</v>
      </c>
      <c r="B307">
        <v>2015</v>
      </c>
      <c r="C307" t="s">
        <v>2233</v>
      </c>
      <c r="D307" t="str">
        <f t="array" ref="D307">VLOOKUP($A307,[1]New!$A$2:$DE$2108,5,FALSE)</f>
        <v>Reading</v>
      </c>
      <c r="E307">
        <f t="array" ref="E307">VLOOKUP($A307,[1]New!$A$2:$DE$2108,3,FALSE)</f>
        <v>6056142</v>
      </c>
      <c r="F307" t="str">
        <f t="array" ref="F307">VLOOKUP($A307,[1]New!$A$2:$DE$2108,4,FALSE)</f>
        <v>School 1</v>
      </c>
      <c r="H307">
        <f t="array" ref="H307">VLOOKUP($A307,[1]New!$A$2:$DE$2108,3,FALSE)</f>
        <v>6056142</v>
      </c>
      <c r="Q307">
        <f t="array" ref="Q307">VLOOKUP($A307,[1]New!$A$2:$DE$2108,19,FALSE)</f>
        <v>172</v>
      </c>
      <c r="S307">
        <f t="array" ref="S307">VLOOKUP($A307,[1]New!$A$2:$DE$2108,21,FALSE)</f>
        <v>43</v>
      </c>
      <c r="U307">
        <f t="array" ref="U307">IF(S307&gt;=75,1,IF(AND(S307&gt;=50,S307&lt;75),2,IF(AND(S307&gt;=25,S307&lt;50),3,IF(S307&lt;25,4,"NA"))))</f>
        <v>3</v>
      </c>
      <c r="V307" s="8">
        <f t="array" ref="V307">VLOOKUP($A307,[1]New!$A$2:$DE$2108,17,FALSE)</f>
        <v>42258</v>
      </c>
      <c r="AG307" t="str">
        <f t="array" ref="AG307">VLOOKUP($A307,[1]New!$A$2:$DE$2108,61,FALSE)</f>
        <v>Foundational Skills</v>
      </c>
      <c r="AJ307">
        <f t="array" ref="AJ307">VLOOKUP($A307,[1]New!$A$2:$DE$2108,62,FALSE)</f>
        <v>173</v>
      </c>
      <c r="AN307">
        <f t="array" ref="AN307">IF(VLOOKUP($A307,[1]New!$A$2:$DE$2108,65,FALSE)="High",1,IF(VLOOKUP($A307,[1]New!$A$2:$DE$2108,65,FALSE)="HiAvg",2,IF(VLOOKUP($A307,[1]New!$A$2:$DE$2108,65,FALSE)="Avg",3,IF(VLOOKUP($A307,[1]New!$A$2:$DE$2108,65,FALSE)="LoAvg",4,5))))</f>
        <v>3</v>
      </c>
      <c r="AO307" t="str">
        <f t="array" ref="AO307">VLOOKUP($A307,[1]New!$A$2:$DE$2108,66,FALSE)</f>
        <v>Language and Writing</v>
      </c>
      <c r="AR307">
        <f t="array" ref="AR307">VLOOKUP($A307,[1]New!$A$2:$DE$2108,67,FALSE)</f>
        <v>168</v>
      </c>
      <c r="AV307">
        <f t="array" ref="AV307">IF(VLOOKUP($A307,[1]New!$A$2:$DE$2108,70,FALSE)="High",1,IF(VLOOKUP($A307,[1]New!$A$2:$DE$2108,70,FALSE)="HiAvg",2,IF(VLOOKUP($A307,[1]New!$A$2:$DE$2108,70,FALSE)="Avg",3,IF(VLOOKUP($A307,[1]New!$A$2:$DE$2108,70,FALSE)="LoAvg",4,5))))</f>
        <v>4</v>
      </c>
      <c r="AW307" t="str">
        <f t="array" ref="AW307">VLOOKUP($A307,[1]New!$A$2:$DE$2108,71,FALSE)</f>
        <v>Literature and Informational</v>
      </c>
      <c r="AZ307">
        <f t="array" ref="AZ307">VLOOKUP($A307,[1]New!$A$2:$DE$2108,72,FALSE)</f>
        <v>171</v>
      </c>
      <c r="BD307">
        <f t="array" ref="BD307">IF(VLOOKUP($A307,[1]New!$A$2:$DE$2108,75,FALSE)="High",1,IF(VLOOKUP($A307,[1]New!$A$2:$DE$2108,75,FALSE)="HiAvg",2,IF(VLOOKUP($A307,[1]New!$A$2:$DE$2108,75,FALSE)="Avg",3,IF(VLOOKUP($A307,[1]New!$A$2:$DE$2108,75,FALSE)="LoAvg",4,5))))</f>
        <v>4</v>
      </c>
      <c r="BE307" t="str">
        <f t="array" ref="BE307">IF(VLOOKUP($A307,[1]New!$A$2:$DE$2108,76,FALSE)="","",VLOOKUP($A307,[1]New!$A$2:$DE$2108,76,FALSE))</f>
        <v>Vocabulary Use and Functions</v>
      </c>
      <c r="BH307">
        <f t="array" ref="BH307">IF(VLOOKUP($A307,[1]New!$A$2:$DE$2108,77,FALSE)="","",VLOOKUP($A307,[1]New!$A$2:$DE$2108,77,FALSE))</f>
        <v>175</v>
      </c>
      <c r="BL307">
        <f t="array" ref="BL307">IF(VLOOKUP($A307,[1]New!$A$2:$DE$2108,80,FALSE)="High",1,IF(VLOOKUP($A307,[1]New!$A$2:$DE$2108,80,FALSE)="HiAvg",2,IF(VLOOKUP($A307,[1]New!$A$2:$DE$2108,80,FALSE)="Avg",3,IF(VLOOKUP($A307,[1]New!$A$2:$DE$2108,80,FALSE)="LoAvg",4,IF(VLOOKUP($A307,[1]New!$A$2:$DE$2108,80,FALSE)="Low",5,"")))))</f>
        <v>3</v>
      </c>
    </row>
    <row r="308" spans="1:64" x14ac:dyDescent="0.2">
      <c r="A308" s="7" t="s">
        <v>431</v>
      </c>
      <c r="B308">
        <v>2015</v>
      </c>
      <c r="C308" t="s">
        <v>2233</v>
      </c>
      <c r="D308" t="str">
        <f t="array" ref="D308">VLOOKUP($A308,[1]New!$A$2:$DE$2108,5,FALSE)</f>
        <v>Language Usage</v>
      </c>
      <c r="E308">
        <f t="array" ref="E308">VLOOKUP($A308,[1]New!$A$2:$DE$2108,3,FALSE)</f>
        <v>6056143</v>
      </c>
      <c r="F308" t="str">
        <f t="array" ref="F308">VLOOKUP($A308,[1]New!$A$2:$DE$2108,4,FALSE)</f>
        <v>School 1</v>
      </c>
      <c r="H308">
        <f t="array" ref="H308">VLOOKUP($A308,[1]New!$A$2:$DE$2108,3,FALSE)</f>
        <v>6056143</v>
      </c>
      <c r="Q308">
        <f t="array" ref="Q308">VLOOKUP($A308,[1]New!$A$2:$DE$2108,19,FALSE)</f>
        <v>198</v>
      </c>
      <c r="S308">
        <f t="array" ref="S308">VLOOKUP($A308,[1]New!$A$2:$DE$2108,21,FALSE)</f>
        <v>71</v>
      </c>
      <c r="U308">
        <f t="array" ref="U308">IF(S308&gt;=75,1,IF(AND(S308&gt;=50,S308&lt;75),2,IF(AND(S308&gt;=25,S308&lt;50),3,IF(S308&lt;25,4,"NA"))))</f>
        <v>2</v>
      </c>
      <c r="V308" s="8">
        <f t="array" ref="V308">VLOOKUP($A308,[1]New!$A$2:$DE$2108,17,FALSE)</f>
        <v>42261</v>
      </c>
      <c r="AG308" t="str">
        <f t="array" ref="AG308">VLOOKUP($A308,[1]New!$A$2:$DE$2108,61,FALSE)</f>
        <v>Writing: Plan, Organize, Develop, Revise, Research</v>
      </c>
      <c r="AJ308">
        <f t="array" ref="AJ308">VLOOKUP($A308,[1]New!$A$2:$DE$2108,62,FALSE)</f>
        <v>190</v>
      </c>
      <c r="AN308">
        <f t="array" ref="AN308">IF(VLOOKUP($A308,[1]New!$A$2:$DE$2108,65,FALSE)="High",1,IF(VLOOKUP($A308,[1]New!$A$2:$DE$2108,65,FALSE)="HiAvg",2,IF(VLOOKUP($A308,[1]New!$A$2:$DE$2108,65,FALSE)="Avg",3,IF(VLOOKUP($A308,[1]New!$A$2:$DE$2108,65,FALSE)="LoAvg",4,5))))</f>
        <v>3</v>
      </c>
      <c r="AO308" t="str">
        <f t="array" ref="AO308">VLOOKUP($A308,[1]New!$A$2:$DE$2108,66,FALSE)</f>
        <v>Language: Understand, Edit for Grammar, Usage</v>
      </c>
      <c r="AR308">
        <f t="array" ref="AR308">VLOOKUP($A308,[1]New!$A$2:$DE$2108,67,FALSE)</f>
        <v>195</v>
      </c>
      <c r="AV308">
        <f t="array" ref="AV308">IF(VLOOKUP($A308,[1]New!$A$2:$DE$2108,70,FALSE)="High",1,IF(VLOOKUP($A308,[1]New!$A$2:$DE$2108,70,FALSE)="HiAvg",2,IF(VLOOKUP($A308,[1]New!$A$2:$DE$2108,70,FALSE)="Avg",3,IF(VLOOKUP($A308,[1]New!$A$2:$DE$2108,70,FALSE)="LoAvg",4,5))))</f>
        <v>2</v>
      </c>
      <c r="AW308" t="str">
        <f t="array" ref="AW308">VLOOKUP($A308,[1]New!$A$2:$DE$2108,71,FALSE)</f>
        <v>Language: Understand, Edit Mechanics</v>
      </c>
      <c r="AZ308">
        <f t="array" ref="AZ308">VLOOKUP($A308,[1]New!$A$2:$DE$2108,72,FALSE)</f>
        <v>209</v>
      </c>
      <c r="BD308">
        <f t="array" ref="BD308">IF(VLOOKUP($A308,[1]New!$A$2:$DE$2108,75,FALSE)="High",1,IF(VLOOKUP($A308,[1]New!$A$2:$DE$2108,75,FALSE)="HiAvg",2,IF(VLOOKUP($A308,[1]New!$A$2:$DE$2108,75,FALSE)="Avg",3,IF(VLOOKUP($A308,[1]New!$A$2:$DE$2108,75,FALSE)="LoAvg",4,5))))</f>
        <v>1</v>
      </c>
      <c r="BE308" t="str">
        <f t="array" ref="BE308">IF(VLOOKUP($A308,[1]New!$A$2:$DE$2108,76,FALSE)="","",VLOOKUP($A308,[1]New!$A$2:$DE$2108,76,FALSE))</f>
        <v/>
      </c>
      <c r="BH308" t="str">
        <f t="array" ref="BH308">IF(VLOOKUP($A308,[1]New!$A$2:$DE$2108,77,FALSE)="","",VLOOKUP($A308,[1]New!$A$2:$DE$2108,77,FALSE))</f>
        <v/>
      </c>
      <c r="BL308" t="str">
        <f t="array" ref="BL308">IF(VLOOKUP($A308,[1]New!$A$2:$DE$2108,80,FALSE)="High",1,IF(VLOOKUP($A308,[1]New!$A$2:$DE$2108,80,FALSE)="HiAvg",2,IF(VLOOKUP($A308,[1]New!$A$2:$DE$2108,80,FALSE)="Avg",3,IF(VLOOKUP($A308,[1]New!$A$2:$DE$2108,80,FALSE)="LoAvg",4,IF(VLOOKUP($A308,[1]New!$A$2:$DE$2108,80,FALSE)="Low",5,"")))))</f>
        <v/>
      </c>
    </row>
    <row r="309" spans="1:64" x14ac:dyDescent="0.2">
      <c r="A309" s="7" t="s">
        <v>432</v>
      </c>
      <c r="B309">
        <v>2015</v>
      </c>
      <c r="C309" t="s">
        <v>2233</v>
      </c>
      <c r="D309" t="str">
        <f t="array" ref="D309">VLOOKUP($A309,[1]New!$A$2:$DE$2108,5,FALSE)</f>
        <v>Mathematics</v>
      </c>
      <c r="E309">
        <f t="array" ref="E309">VLOOKUP($A309,[1]New!$A$2:$DE$2108,3,FALSE)</f>
        <v>6056143</v>
      </c>
      <c r="F309" t="str">
        <f t="array" ref="F309">VLOOKUP($A309,[1]New!$A$2:$DE$2108,4,FALSE)</f>
        <v>School 1</v>
      </c>
      <c r="H309">
        <f t="array" ref="H309">VLOOKUP($A309,[1]New!$A$2:$DE$2108,3,FALSE)</f>
        <v>6056143</v>
      </c>
      <c r="Q309">
        <f t="array" ref="Q309">VLOOKUP($A309,[1]New!$A$2:$DE$2108,19,FALSE)</f>
        <v>192</v>
      </c>
      <c r="S309">
        <f t="array" ref="S309">VLOOKUP($A309,[1]New!$A$2:$DE$2108,21,FALSE)</f>
        <v>55</v>
      </c>
      <c r="U309">
        <f t="array" ref="U309">IF(S309&gt;=75,1,IF(AND(S309&gt;=50,S309&lt;75),2,IF(AND(S309&gt;=25,S309&lt;50),3,IF(S309&lt;25,4,"NA"))))</f>
        <v>2</v>
      </c>
      <c r="V309" s="8">
        <f t="array" ref="V309">VLOOKUP($A309,[1]New!$A$2:$DE$2108,17,FALSE)</f>
        <v>42268</v>
      </c>
      <c r="AG309" t="str">
        <f t="array" ref="AG309">VLOOKUP($A309,[1]New!$A$2:$DE$2108,61,FALSE)</f>
        <v>Operations and Algebraic Thinking</v>
      </c>
      <c r="AJ309">
        <f t="array" ref="AJ309">VLOOKUP($A309,[1]New!$A$2:$DE$2108,62,FALSE)</f>
        <v>192</v>
      </c>
      <c r="AN309">
        <f t="array" ref="AN309">IF(VLOOKUP($A309,[1]New!$A$2:$DE$2108,65,FALSE)="High",1,IF(VLOOKUP($A309,[1]New!$A$2:$DE$2108,65,FALSE)="HiAvg",2,IF(VLOOKUP($A309,[1]New!$A$2:$DE$2108,65,FALSE)="Avg",3,IF(VLOOKUP($A309,[1]New!$A$2:$DE$2108,65,FALSE)="LoAvg",4,5))))</f>
        <v>3</v>
      </c>
      <c r="AO309" t="str">
        <f t="array" ref="AO309">VLOOKUP($A309,[1]New!$A$2:$DE$2108,66,FALSE)</f>
        <v>Number and Operations</v>
      </c>
      <c r="AR309">
        <f t="array" ref="AR309">VLOOKUP($A309,[1]New!$A$2:$DE$2108,67,FALSE)</f>
        <v>187</v>
      </c>
      <c r="AV309">
        <f t="array" ref="AV309">IF(VLOOKUP($A309,[1]New!$A$2:$DE$2108,70,FALSE)="High",1,IF(VLOOKUP($A309,[1]New!$A$2:$DE$2108,70,FALSE)="HiAvg",2,IF(VLOOKUP($A309,[1]New!$A$2:$DE$2108,70,FALSE)="Avg",3,IF(VLOOKUP($A309,[1]New!$A$2:$DE$2108,70,FALSE)="LoAvg",4,5))))</f>
        <v>4</v>
      </c>
      <c r="AW309" t="str">
        <f t="array" ref="AW309">VLOOKUP($A309,[1]New!$A$2:$DE$2108,71,FALSE)</f>
        <v>Measurement and Data</v>
      </c>
      <c r="AZ309">
        <f t="array" ref="AZ309">VLOOKUP($A309,[1]New!$A$2:$DE$2108,72,FALSE)</f>
        <v>198</v>
      </c>
      <c r="BD309">
        <f t="array" ref="BD309">IF(VLOOKUP($A309,[1]New!$A$2:$DE$2108,75,FALSE)="High",1,IF(VLOOKUP($A309,[1]New!$A$2:$DE$2108,75,FALSE)="HiAvg",2,IF(VLOOKUP($A309,[1]New!$A$2:$DE$2108,75,FALSE)="Avg",3,IF(VLOOKUP($A309,[1]New!$A$2:$DE$2108,75,FALSE)="LoAvg",4,5))))</f>
        <v>2</v>
      </c>
      <c r="BE309" t="str">
        <f t="array" ref="BE309">IF(VLOOKUP($A309,[1]New!$A$2:$DE$2108,76,FALSE)="","",VLOOKUP($A309,[1]New!$A$2:$DE$2108,76,FALSE))</f>
        <v>Geometry</v>
      </c>
      <c r="BH309">
        <f t="array" ref="BH309">IF(VLOOKUP($A309,[1]New!$A$2:$DE$2108,77,FALSE)="","",VLOOKUP($A309,[1]New!$A$2:$DE$2108,77,FALSE))</f>
        <v>192</v>
      </c>
      <c r="BL309">
        <f t="array" ref="BL309">IF(VLOOKUP($A309,[1]New!$A$2:$DE$2108,80,FALSE)="High",1,IF(VLOOKUP($A309,[1]New!$A$2:$DE$2108,80,FALSE)="HiAvg",2,IF(VLOOKUP($A309,[1]New!$A$2:$DE$2108,80,FALSE)="Avg",3,IF(VLOOKUP($A309,[1]New!$A$2:$DE$2108,80,FALSE)="LoAvg",4,IF(VLOOKUP($A309,[1]New!$A$2:$DE$2108,80,FALSE)="Low",5,"")))))</f>
        <v>3</v>
      </c>
    </row>
    <row r="310" spans="1:64" x14ac:dyDescent="0.2">
      <c r="A310" s="7" t="s">
        <v>433</v>
      </c>
      <c r="B310">
        <v>2015</v>
      </c>
      <c r="C310" t="s">
        <v>2233</v>
      </c>
      <c r="D310" t="str">
        <f t="array" ref="D310">VLOOKUP($A310,[1]New!$A$2:$DE$2108,5,FALSE)</f>
        <v>Reading</v>
      </c>
      <c r="E310">
        <f t="array" ref="E310">VLOOKUP($A310,[1]New!$A$2:$DE$2108,3,FALSE)</f>
        <v>6056143</v>
      </c>
      <c r="F310" t="str">
        <f t="array" ref="F310">VLOOKUP($A310,[1]New!$A$2:$DE$2108,4,FALSE)</f>
        <v>School 1</v>
      </c>
      <c r="H310">
        <f t="array" ref="H310">VLOOKUP($A310,[1]New!$A$2:$DE$2108,3,FALSE)</f>
        <v>6056143</v>
      </c>
      <c r="Q310">
        <f t="array" ref="Q310">VLOOKUP($A310,[1]New!$A$2:$DE$2108,19,FALSE)</f>
        <v>189</v>
      </c>
      <c r="S310">
        <f t="array" ref="S310">VLOOKUP($A310,[1]New!$A$2:$DE$2108,21,FALSE)</f>
        <v>52</v>
      </c>
      <c r="U310">
        <f t="array" ref="U310">IF(S310&gt;=75,1,IF(AND(S310&gt;=50,S310&lt;75),2,IF(AND(S310&gt;=25,S310&lt;50),3,IF(S310&lt;25,4,"NA"))))</f>
        <v>2</v>
      </c>
      <c r="V310" s="8">
        <f t="array" ref="V310">VLOOKUP($A310,[1]New!$A$2:$DE$2108,17,FALSE)</f>
        <v>42255</v>
      </c>
      <c r="AG310" t="str">
        <f t="array" ref="AG310">VLOOKUP($A310,[1]New!$A$2:$DE$2108,61,FALSE)</f>
        <v>Literature</v>
      </c>
      <c r="AJ310">
        <f t="array" ref="AJ310">VLOOKUP($A310,[1]New!$A$2:$DE$2108,62,FALSE)</f>
        <v>188</v>
      </c>
      <c r="AN310">
        <f t="array" ref="AN310">IF(VLOOKUP($A310,[1]New!$A$2:$DE$2108,65,FALSE)="High",1,IF(VLOOKUP($A310,[1]New!$A$2:$DE$2108,65,FALSE)="HiAvg",2,IF(VLOOKUP($A310,[1]New!$A$2:$DE$2108,65,FALSE)="Avg",3,IF(VLOOKUP($A310,[1]New!$A$2:$DE$2108,65,FALSE)="LoAvg",4,5))))</f>
        <v>3</v>
      </c>
      <c r="AO310" t="str">
        <f t="array" ref="AO310">VLOOKUP($A310,[1]New!$A$2:$DE$2108,66,FALSE)</f>
        <v>Informational Text</v>
      </c>
      <c r="AR310">
        <f t="array" ref="AR310">VLOOKUP($A310,[1]New!$A$2:$DE$2108,67,FALSE)</f>
        <v>185</v>
      </c>
      <c r="AV310">
        <f t="array" ref="AV310">IF(VLOOKUP($A310,[1]New!$A$2:$DE$2108,70,FALSE)="High",1,IF(VLOOKUP($A310,[1]New!$A$2:$DE$2108,70,FALSE)="HiAvg",2,IF(VLOOKUP($A310,[1]New!$A$2:$DE$2108,70,FALSE)="Avg",3,IF(VLOOKUP($A310,[1]New!$A$2:$DE$2108,70,FALSE)="LoAvg",4,5))))</f>
        <v>4</v>
      </c>
      <c r="AW310" t="str">
        <f t="array" ref="AW310">VLOOKUP($A310,[1]New!$A$2:$DE$2108,71,FALSE)</f>
        <v>Vocabulary Acquisition and Use</v>
      </c>
      <c r="AZ310">
        <f t="array" ref="AZ310">VLOOKUP($A310,[1]New!$A$2:$DE$2108,72,FALSE)</f>
        <v>195</v>
      </c>
      <c r="BD310">
        <f t="array" ref="BD310">IF(VLOOKUP($A310,[1]New!$A$2:$DE$2108,75,FALSE)="High",1,IF(VLOOKUP($A310,[1]New!$A$2:$DE$2108,75,FALSE)="HiAvg",2,IF(VLOOKUP($A310,[1]New!$A$2:$DE$2108,75,FALSE)="Avg",3,IF(VLOOKUP($A310,[1]New!$A$2:$DE$2108,75,FALSE)="LoAvg",4,5))))</f>
        <v>2</v>
      </c>
      <c r="BE310" t="str">
        <f t="array" ref="BE310">IF(VLOOKUP($A310,[1]New!$A$2:$DE$2108,76,FALSE)="","",VLOOKUP($A310,[1]New!$A$2:$DE$2108,76,FALSE))</f>
        <v/>
      </c>
      <c r="BH310" t="str">
        <f t="array" ref="BH310">IF(VLOOKUP($A310,[1]New!$A$2:$DE$2108,77,FALSE)="","",VLOOKUP($A310,[1]New!$A$2:$DE$2108,77,FALSE))</f>
        <v/>
      </c>
      <c r="BL310" t="str">
        <f t="array" ref="BL310">IF(VLOOKUP($A310,[1]New!$A$2:$DE$2108,80,FALSE)="High",1,IF(VLOOKUP($A310,[1]New!$A$2:$DE$2108,80,FALSE)="HiAvg",2,IF(VLOOKUP($A310,[1]New!$A$2:$DE$2108,80,FALSE)="Avg",3,IF(VLOOKUP($A310,[1]New!$A$2:$DE$2108,80,FALSE)="LoAvg",4,IF(VLOOKUP($A310,[1]New!$A$2:$DE$2108,80,FALSE)="Low",5,"")))))</f>
        <v/>
      </c>
    </row>
    <row r="311" spans="1:64" x14ac:dyDescent="0.2">
      <c r="A311" s="7" t="s">
        <v>434</v>
      </c>
      <c r="B311">
        <v>2015</v>
      </c>
      <c r="C311" t="s">
        <v>2233</v>
      </c>
      <c r="D311" t="str">
        <f t="array" ref="D311">VLOOKUP($A311,[1]New!$A$2:$DE$2108,5,FALSE)</f>
        <v>Language Usage</v>
      </c>
      <c r="E311">
        <f t="array" ref="E311">VLOOKUP($A311,[1]New!$A$2:$DE$2108,3,FALSE)</f>
        <v>6056145</v>
      </c>
      <c r="F311" t="str">
        <f t="array" ref="F311">VLOOKUP($A311,[1]New!$A$2:$DE$2108,4,FALSE)</f>
        <v>School 1</v>
      </c>
      <c r="H311">
        <f t="array" ref="H311">VLOOKUP($A311,[1]New!$A$2:$DE$2108,3,FALSE)</f>
        <v>6056145</v>
      </c>
      <c r="Q311">
        <f t="array" ref="Q311">VLOOKUP($A311,[1]New!$A$2:$DE$2108,19,FALSE)</f>
        <v>160</v>
      </c>
      <c r="S311">
        <f t="array" ref="S311">VLOOKUP($A311,[1]New!$A$2:$DE$2108,21,FALSE)</f>
        <v>3</v>
      </c>
      <c r="U311">
        <f t="array" ref="U311">IF(S311&gt;=75,1,IF(AND(S311&gt;=50,S311&lt;75),2,IF(AND(S311&gt;=25,S311&lt;50),3,IF(S311&lt;25,4,"NA"))))</f>
        <v>4</v>
      </c>
      <c r="V311" s="8">
        <f t="array" ref="V311">VLOOKUP($A311,[1]New!$A$2:$DE$2108,17,FALSE)</f>
        <v>42262</v>
      </c>
      <c r="AG311" t="str">
        <f t="array" ref="AG311">VLOOKUP($A311,[1]New!$A$2:$DE$2108,61,FALSE)</f>
        <v>Writing: Plan, Organize, Develop, Revise, Research</v>
      </c>
      <c r="AJ311">
        <f t="array" ref="AJ311">VLOOKUP($A311,[1]New!$A$2:$DE$2108,62,FALSE)</f>
        <v>160</v>
      </c>
      <c r="AN311">
        <f t="array" ref="AN311">IF(VLOOKUP($A311,[1]New!$A$2:$DE$2108,65,FALSE)="High",1,IF(VLOOKUP($A311,[1]New!$A$2:$DE$2108,65,FALSE)="HiAvg",2,IF(VLOOKUP($A311,[1]New!$A$2:$DE$2108,65,FALSE)="Avg",3,IF(VLOOKUP($A311,[1]New!$A$2:$DE$2108,65,FALSE)="LoAvg",4,5))))</f>
        <v>5</v>
      </c>
      <c r="AO311" t="str">
        <f t="array" ref="AO311">VLOOKUP($A311,[1]New!$A$2:$DE$2108,66,FALSE)</f>
        <v>Language: Understand, Edit for Grammar, Usage</v>
      </c>
      <c r="AR311">
        <f t="array" ref="AR311">VLOOKUP($A311,[1]New!$A$2:$DE$2108,67,FALSE)</f>
        <v>166</v>
      </c>
      <c r="AV311">
        <f t="array" ref="AV311">IF(VLOOKUP($A311,[1]New!$A$2:$DE$2108,70,FALSE)="High",1,IF(VLOOKUP($A311,[1]New!$A$2:$DE$2108,70,FALSE)="HiAvg",2,IF(VLOOKUP($A311,[1]New!$A$2:$DE$2108,70,FALSE)="Avg",3,IF(VLOOKUP($A311,[1]New!$A$2:$DE$2108,70,FALSE)="LoAvg",4,5))))</f>
        <v>5</v>
      </c>
      <c r="AW311" t="str">
        <f t="array" ref="AW311">VLOOKUP($A311,[1]New!$A$2:$DE$2108,71,FALSE)</f>
        <v>Language: Understand, Edit Mechanics</v>
      </c>
      <c r="AZ311">
        <f t="array" ref="AZ311">VLOOKUP($A311,[1]New!$A$2:$DE$2108,72,FALSE)</f>
        <v>156</v>
      </c>
      <c r="BD311">
        <f t="array" ref="BD311">IF(VLOOKUP($A311,[1]New!$A$2:$DE$2108,75,FALSE)="High",1,IF(VLOOKUP($A311,[1]New!$A$2:$DE$2108,75,FALSE)="HiAvg",2,IF(VLOOKUP($A311,[1]New!$A$2:$DE$2108,75,FALSE)="Avg",3,IF(VLOOKUP($A311,[1]New!$A$2:$DE$2108,75,FALSE)="LoAvg",4,5))))</f>
        <v>5</v>
      </c>
      <c r="BE311" t="str">
        <f t="array" ref="BE311">IF(VLOOKUP($A311,[1]New!$A$2:$DE$2108,76,FALSE)="","",VLOOKUP($A311,[1]New!$A$2:$DE$2108,76,FALSE))</f>
        <v/>
      </c>
      <c r="BH311" t="str">
        <f t="array" ref="BH311">IF(VLOOKUP($A311,[1]New!$A$2:$DE$2108,77,FALSE)="","",VLOOKUP($A311,[1]New!$A$2:$DE$2108,77,FALSE))</f>
        <v/>
      </c>
      <c r="BL311" t="str">
        <f t="array" ref="BL311">IF(VLOOKUP($A311,[1]New!$A$2:$DE$2108,80,FALSE)="High",1,IF(VLOOKUP($A311,[1]New!$A$2:$DE$2108,80,FALSE)="HiAvg",2,IF(VLOOKUP($A311,[1]New!$A$2:$DE$2108,80,FALSE)="Avg",3,IF(VLOOKUP($A311,[1]New!$A$2:$DE$2108,80,FALSE)="LoAvg",4,IF(VLOOKUP($A311,[1]New!$A$2:$DE$2108,80,FALSE)="Low",5,"")))))</f>
        <v/>
      </c>
    </row>
    <row r="312" spans="1:64" x14ac:dyDescent="0.2">
      <c r="A312" s="7" t="s">
        <v>435</v>
      </c>
      <c r="B312">
        <v>2015</v>
      </c>
      <c r="C312" t="s">
        <v>2233</v>
      </c>
      <c r="D312" t="str">
        <f t="array" ref="D312">VLOOKUP($A312,[1]New!$A$2:$DE$2108,5,FALSE)</f>
        <v>Mathematics</v>
      </c>
      <c r="E312">
        <f t="array" ref="E312">VLOOKUP($A312,[1]New!$A$2:$DE$2108,3,FALSE)</f>
        <v>6056145</v>
      </c>
      <c r="F312" t="str">
        <f t="array" ref="F312">VLOOKUP($A312,[1]New!$A$2:$DE$2108,4,FALSE)</f>
        <v>School 1</v>
      </c>
      <c r="H312">
        <f t="array" ref="H312">VLOOKUP($A312,[1]New!$A$2:$DE$2108,3,FALSE)</f>
        <v>6056145</v>
      </c>
      <c r="Q312">
        <f t="array" ref="Q312">VLOOKUP($A312,[1]New!$A$2:$DE$2108,19,FALSE)</f>
        <v>178</v>
      </c>
      <c r="S312">
        <f t="array" ref="S312">VLOOKUP($A312,[1]New!$A$2:$DE$2108,21,FALSE)</f>
        <v>17</v>
      </c>
      <c r="U312">
        <f t="array" ref="U312">IF(S312&gt;=75,1,IF(AND(S312&gt;=50,S312&lt;75),2,IF(AND(S312&gt;=25,S312&lt;50),3,IF(S312&lt;25,4,"NA"))))</f>
        <v>4</v>
      </c>
      <c r="V312" s="8">
        <f t="array" ref="V312">VLOOKUP($A312,[1]New!$A$2:$DE$2108,17,FALSE)</f>
        <v>42269</v>
      </c>
      <c r="AG312" t="str">
        <f t="array" ref="AG312">VLOOKUP($A312,[1]New!$A$2:$DE$2108,61,FALSE)</f>
        <v>Operations and Algebraic Thinking</v>
      </c>
      <c r="AJ312">
        <f t="array" ref="AJ312">VLOOKUP($A312,[1]New!$A$2:$DE$2108,62,FALSE)</f>
        <v>180</v>
      </c>
      <c r="AN312">
        <f t="array" ref="AN312">IF(VLOOKUP($A312,[1]New!$A$2:$DE$2108,65,FALSE)="High",1,IF(VLOOKUP($A312,[1]New!$A$2:$DE$2108,65,FALSE)="HiAvg",2,IF(VLOOKUP($A312,[1]New!$A$2:$DE$2108,65,FALSE)="Avg",3,IF(VLOOKUP($A312,[1]New!$A$2:$DE$2108,65,FALSE)="LoAvg",4,5))))</f>
        <v>5</v>
      </c>
      <c r="AO312" t="str">
        <f t="array" ref="AO312">VLOOKUP($A312,[1]New!$A$2:$DE$2108,66,FALSE)</f>
        <v>Number and Operations</v>
      </c>
      <c r="AR312">
        <f t="array" ref="AR312">VLOOKUP($A312,[1]New!$A$2:$DE$2108,67,FALSE)</f>
        <v>178</v>
      </c>
      <c r="AV312">
        <f t="array" ref="AV312">IF(VLOOKUP($A312,[1]New!$A$2:$DE$2108,70,FALSE)="High",1,IF(VLOOKUP($A312,[1]New!$A$2:$DE$2108,70,FALSE)="HiAvg",2,IF(VLOOKUP($A312,[1]New!$A$2:$DE$2108,70,FALSE)="Avg",3,IF(VLOOKUP($A312,[1]New!$A$2:$DE$2108,70,FALSE)="LoAvg",4,5))))</f>
        <v>5</v>
      </c>
      <c r="AW312" t="str">
        <f t="array" ref="AW312">VLOOKUP($A312,[1]New!$A$2:$DE$2108,71,FALSE)</f>
        <v>Measurement and Data</v>
      </c>
      <c r="AZ312">
        <f t="array" ref="AZ312">VLOOKUP($A312,[1]New!$A$2:$DE$2108,72,FALSE)</f>
        <v>177</v>
      </c>
      <c r="BD312">
        <f t="array" ref="BD312">IF(VLOOKUP($A312,[1]New!$A$2:$DE$2108,75,FALSE)="High",1,IF(VLOOKUP($A312,[1]New!$A$2:$DE$2108,75,FALSE)="HiAvg",2,IF(VLOOKUP($A312,[1]New!$A$2:$DE$2108,75,FALSE)="Avg",3,IF(VLOOKUP($A312,[1]New!$A$2:$DE$2108,75,FALSE)="LoAvg",4,5))))</f>
        <v>5</v>
      </c>
      <c r="BE312" t="str">
        <f t="array" ref="BE312">IF(VLOOKUP($A312,[1]New!$A$2:$DE$2108,76,FALSE)="","",VLOOKUP($A312,[1]New!$A$2:$DE$2108,76,FALSE))</f>
        <v>Geometry</v>
      </c>
      <c r="BH312">
        <f t="array" ref="BH312">IF(VLOOKUP($A312,[1]New!$A$2:$DE$2108,77,FALSE)="","",VLOOKUP($A312,[1]New!$A$2:$DE$2108,77,FALSE))</f>
        <v>175</v>
      </c>
      <c r="BL312">
        <f t="array" ref="BL312">IF(VLOOKUP($A312,[1]New!$A$2:$DE$2108,80,FALSE)="High",1,IF(VLOOKUP($A312,[1]New!$A$2:$DE$2108,80,FALSE)="HiAvg",2,IF(VLOOKUP($A312,[1]New!$A$2:$DE$2108,80,FALSE)="Avg",3,IF(VLOOKUP($A312,[1]New!$A$2:$DE$2108,80,FALSE)="LoAvg",4,IF(VLOOKUP($A312,[1]New!$A$2:$DE$2108,80,FALSE)="Low",5,"")))))</f>
        <v>5</v>
      </c>
    </row>
    <row r="313" spans="1:64" x14ac:dyDescent="0.2">
      <c r="A313" s="7" t="s">
        <v>436</v>
      </c>
      <c r="B313">
        <v>2015</v>
      </c>
      <c r="C313" t="s">
        <v>2233</v>
      </c>
      <c r="D313" t="str">
        <f t="array" ref="D313">VLOOKUP($A313,[1]New!$A$2:$DE$2108,5,FALSE)</f>
        <v>Reading</v>
      </c>
      <c r="E313">
        <f t="array" ref="E313">VLOOKUP($A313,[1]New!$A$2:$DE$2108,3,FALSE)</f>
        <v>6056145</v>
      </c>
      <c r="F313" t="str">
        <f t="array" ref="F313">VLOOKUP($A313,[1]New!$A$2:$DE$2108,4,FALSE)</f>
        <v>School 1</v>
      </c>
      <c r="H313">
        <f t="array" ref="H313">VLOOKUP($A313,[1]New!$A$2:$DE$2108,3,FALSE)</f>
        <v>6056145</v>
      </c>
      <c r="Q313">
        <f t="array" ref="Q313">VLOOKUP($A313,[1]New!$A$2:$DE$2108,19,FALSE)</f>
        <v>158</v>
      </c>
      <c r="S313">
        <f t="array" ref="S313">VLOOKUP($A313,[1]New!$A$2:$DE$2108,21,FALSE)</f>
        <v>3</v>
      </c>
      <c r="U313">
        <f t="array" ref="U313">IF(S313&gt;=75,1,IF(AND(S313&gt;=50,S313&lt;75),2,IF(AND(S313&gt;=25,S313&lt;50),3,IF(S313&lt;25,4,"NA"))))</f>
        <v>4</v>
      </c>
      <c r="V313" s="8">
        <f t="array" ref="V313">VLOOKUP($A313,[1]New!$A$2:$DE$2108,17,FALSE)</f>
        <v>42256</v>
      </c>
      <c r="AG313" t="str">
        <f t="array" ref="AG313">VLOOKUP($A313,[1]New!$A$2:$DE$2108,61,FALSE)</f>
        <v>Literature</v>
      </c>
      <c r="AJ313">
        <f t="array" ref="AJ313">VLOOKUP($A313,[1]New!$A$2:$DE$2108,62,FALSE)</f>
        <v>167</v>
      </c>
      <c r="AN313">
        <f t="array" ref="AN313">IF(VLOOKUP($A313,[1]New!$A$2:$DE$2108,65,FALSE)="High",1,IF(VLOOKUP($A313,[1]New!$A$2:$DE$2108,65,FALSE)="HiAvg",2,IF(VLOOKUP($A313,[1]New!$A$2:$DE$2108,65,FALSE)="Avg",3,IF(VLOOKUP($A313,[1]New!$A$2:$DE$2108,65,FALSE)="LoAvg",4,5))))</f>
        <v>5</v>
      </c>
      <c r="AO313" t="str">
        <f t="array" ref="AO313">VLOOKUP($A313,[1]New!$A$2:$DE$2108,66,FALSE)</f>
        <v>Informational Text</v>
      </c>
      <c r="AR313">
        <f t="array" ref="AR313">VLOOKUP($A313,[1]New!$A$2:$DE$2108,67,FALSE)</f>
        <v>151</v>
      </c>
      <c r="AV313">
        <f t="array" ref="AV313">IF(VLOOKUP($A313,[1]New!$A$2:$DE$2108,70,FALSE)="High",1,IF(VLOOKUP($A313,[1]New!$A$2:$DE$2108,70,FALSE)="HiAvg",2,IF(VLOOKUP($A313,[1]New!$A$2:$DE$2108,70,FALSE)="Avg",3,IF(VLOOKUP($A313,[1]New!$A$2:$DE$2108,70,FALSE)="LoAvg",4,5))))</f>
        <v>5</v>
      </c>
      <c r="AW313" t="str">
        <f t="array" ref="AW313">VLOOKUP($A313,[1]New!$A$2:$DE$2108,71,FALSE)</f>
        <v>Vocabulary Acquisition and Use</v>
      </c>
      <c r="AZ313">
        <f t="array" ref="AZ313">VLOOKUP($A313,[1]New!$A$2:$DE$2108,72,FALSE)</f>
        <v>155</v>
      </c>
      <c r="BD313">
        <f t="array" ref="BD313">IF(VLOOKUP($A313,[1]New!$A$2:$DE$2108,75,FALSE)="High",1,IF(VLOOKUP($A313,[1]New!$A$2:$DE$2108,75,FALSE)="HiAvg",2,IF(VLOOKUP($A313,[1]New!$A$2:$DE$2108,75,FALSE)="Avg",3,IF(VLOOKUP($A313,[1]New!$A$2:$DE$2108,75,FALSE)="LoAvg",4,5))))</f>
        <v>5</v>
      </c>
      <c r="BE313" t="str">
        <f t="array" ref="BE313">IF(VLOOKUP($A313,[1]New!$A$2:$DE$2108,76,FALSE)="","",VLOOKUP($A313,[1]New!$A$2:$DE$2108,76,FALSE))</f>
        <v/>
      </c>
      <c r="BH313" t="str">
        <f t="array" ref="BH313">IF(VLOOKUP($A313,[1]New!$A$2:$DE$2108,77,FALSE)="","",VLOOKUP($A313,[1]New!$A$2:$DE$2108,77,FALSE))</f>
        <v/>
      </c>
      <c r="BL313" t="str">
        <f t="array" ref="BL313">IF(VLOOKUP($A313,[1]New!$A$2:$DE$2108,80,FALSE)="High",1,IF(VLOOKUP($A313,[1]New!$A$2:$DE$2108,80,FALSE)="HiAvg",2,IF(VLOOKUP($A313,[1]New!$A$2:$DE$2108,80,FALSE)="Avg",3,IF(VLOOKUP($A313,[1]New!$A$2:$DE$2108,80,FALSE)="LoAvg",4,IF(VLOOKUP($A313,[1]New!$A$2:$DE$2108,80,FALSE)="Low",5,"")))))</f>
        <v/>
      </c>
    </row>
    <row r="314" spans="1:64" x14ac:dyDescent="0.2">
      <c r="A314" s="7" t="s">
        <v>437</v>
      </c>
      <c r="B314">
        <v>2015</v>
      </c>
      <c r="C314" t="s">
        <v>2233</v>
      </c>
      <c r="D314" t="str">
        <f t="array" ref="D314">VLOOKUP($A314,[1]New!$A$2:$DE$2108,5,FALSE)</f>
        <v>Language Usage</v>
      </c>
      <c r="E314">
        <f t="array" ref="E314">VLOOKUP($A314,[1]New!$A$2:$DE$2108,3,FALSE)</f>
        <v>6056147</v>
      </c>
      <c r="F314" t="str">
        <f t="array" ref="F314">VLOOKUP($A314,[1]New!$A$2:$DE$2108,4,FALSE)</f>
        <v>School 1</v>
      </c>
      <c r="H314">
        <f t="array" ref="H314">VLOOKUP($A314,[1]New!$A$2:$DE$2108,3,FALSE)</f>
        <v>6056147</v>
      </c>
      <c r="Q314">
        <f t="array" ref="Q314">VLOOKUP($A314,[1]New!$A$2:$DE$2108,19,FALSE)</f>
        <v>166</v>
      </c>
      <c r="S314">
        <f t="array" ref="S314">VLOOKUP($A314,[1]New!$A$2:$DE$2108,21,FALSE)</f>
        <v>30</v>
      </c>
      <c r="U314">
        <f t="array" ref="U314">IF(S314&gt;=75,1,IF(AND(S314&gt;=50,S314&lt;75),2,IF(AND(S314&gt;=25,S314&lt;50),3,IF(S314&lt;25,4,"NA"))))</f>
        <v>3</v>
      </c>
      <c r="V314" s="8">
        <f t="array" ref="V314">VLOOKUP($A314,[1]New!$A$2:$DE$2108,17,FALSE)</f>
        <v>42263</v>
      </c>
      <c r="AG314" t="str">
        <f t="array" ref="AG314">VLOOKUP($A314,[1]New!$A$2:$DE$2108,61,FALSE)</f>
        <v>Writing: Plan, Organize, Develop, Revise, Research</v>
      </c>
      <c r="AJ314">
        <f t="array" ref="AJ314">VLOOKUP($A314,[1]New!$A$2:$DE$2108,62,FALSE)</f>
        <v>164</v>
      </c>
      <c r="AN314">
        <f t="array" ref="AN314">IF(VLOOKUP($A314,[1]New!$A$2:$DE$2108,65,FALSE)="High",1,IF(VLOOKUP($A314,[1]New!$A$2:$DE$2108,65,FALSE)="HiAvg",2,IF(VLOOKUP($A314,[1]New!$A$2:$DE$2108,65,FALSE)="Avg",3,IF(VLOOKUP($A314,[1]New!$A$2:$DE$2108,65,FALSE)="LoAvg",4,5))))</f>
        <v>4</v>
      </c>
      <c r="AO314" t="str">
        <f t="array" ref="AO314">VLOOKUP($A314,[1]New!$A$2:$DE$2108,66,FALSE)</f>
        <v>Language: Understand, Edit for Grammar, Usage</v>
      </c>
      <c r="AR314">
        <f t="array" ref="AR314">VLOOKUP($A314,[1]New!$A$2:$DE$2108,67,FALSE)</f>
        <v>172</v>
      </c>
      <c r="AV314">
        <f t="array" ref="AV314">IF(VLOOKUP($A314,[1]New!$A$2:$DE$2108,70,FALSE)="High",1,IF(VLOOKUP($A314,[1]New!$A$2:$DE$2108,70,FALSE)="HiAvg",2,IF(VLOOKUP($A314,[1]New!$A$2:$DE$2108,70,FALSE)="Avg",3,IF(VLOOKUP($A314,[1]New!$A$2:$DE$2108,70,FALSE)="LoAvg",4,5))))</f>
        <v>3</v>
      </c>
      <c r="AW314" t="str">
        <f t="array" ref="AW314">VLOOKUP($A314,[1]New!$A$2:$DE$2108,71,FALSE)</f>
        <v>Language: Understand, Edit Mechanics</v>
      </c>
      <c r="AZ314">
        <f t="array" ref="AZ314">VLOOKUP($A314,[1]New!$A$2:$DE$2108,72,FALSE)</f>
        <v>162</v>
      </c>
      <c r="BD314">
        <f t="array" ref="BD314">IF(VLOOKUP($A314,[1]New!$A$2:$DE$2108,75,FALSE)="High",1,IF(VLOOKUP($A314,[1]New!$A$2:$DE$2108,75,FALSE)="HiAvg",2,IF(VLOOKUP($A314,[1]New!$A$2:$DE$2108,75,FALSE)="Avg",3,IF(VLOOKUP($A314,[1]New!$A$2:$DE$2108,75,FALSE)="LoAvg",4,5))))</f>
        <v>5</v>
      </c>
      <c r="BE314" t="str">
        <f t="array" ref="BE314">IF(VLOOKUP($A314,[1]New!$A$2:$DE$2108,76,FALSE)="","",VLOOKUP($A314,[1]New!$A$2:$DE$2108,76,FALSE))</f>
        <v/>
      </c>
      <c r="BH314" t="str">
        <f t="array" ref="BH314">IF(VLOOKUP($A314,[1]New!$A$2:$DE$2108,77,FALSE)="","",VLOOKUP($A314,[1]New!$A$2:$DE$2108,77,FALSE))</f>
        <v/>
      </c>
      <c r="BL314" t="str">
        <f t="array" ref="BL314">IF(VLOOKUP($A314,[1]New!$A$2:$DE$2108,80,FALSE)="High",1,IF(VLOOKUP($A314,[1]New!$A$2:$DE$2108,80,FALSE)="HiAvg",2,IF(VLOOKUP($A314,[1]New!$A$2:$DE$2108,80,FALSE)="Avg",3,IF(VLOOKUP($A314,[1]New!$A$2:$DE$2108,80,FALSE)="LoAvg",4,IF(VLOOKUP($A314,[1]New!$A$2:$DE$2108,80,FALSE)="Low",5,"")))))</f>
        <v/>
      </c>
    </row>
    <row r="315" spans="1:64" x14ac:dyDescent="0.2">
      <c r="A315" s="7" t="s">
        <v>438</v>
      </c>
      <c r="B315">
        <v>2015</v>
      </c>
      <c r="C315" t="s">
        <v>2233</v>
      </c>
      <c r="D315" t="str">
        <f t="array" ref="D315">VLOOKUP($A315,[1]New!$A$2:$DE$2108,5,FALSE)</f>
        <v>Mathematics</v>
      </c>
      <c r="E315">
        <f t="array" ref="E315">VLOOKUP($A315,[1]New!$A$2:$DE$2108,3,FALSE)</f>
        <v>6056147</v>
      </c>
      <c r="F315" t="str">
        <f t="array" ref="F315">VLOOKUP($A315,[1]New!$A$2:$DE$2108,4,FALSE)</f>
        <v>School 1</v>
      </c>
      <c r="H315">
        <f t="array" ref="H315">VLOOKUP($A315,[1]New!$A$2:$DE$2108,3,FALSE)</f>
        <v>6056147</v>
      </c>
      <c r="Q315">
        <f t="array" ref="Q315">VLOOKUP($A315,[1]New!$A$2:$DE$2108,19,FALSE)</f>
        <v>192</v>
      </c>
      <c r="S315">
        <f t="array" ref="S315">VLOOKUP($A315,[1]New!$A$2:$DE$2108,21,FALSE)</f>
        <v>87</v>
      </c>
      <c r="U315">
        <f t="array" ref="U315">IF(S315&gt;=75,1,IF(AND(S315&gt;=50,S315&lt;75),2,IF(AND(S315&gt;=25,S315&lt;50),3,IF(S315&lt;25,4,"NA"))))</f>
        <v>1</v>
      </c>
      <c r="V315" s="8">
        <f t="array" ref="V315">VLOOKUP($A315,[1]New!$A$2:$DE$2108,17,FALSE)</f>
        <v>42270</v>
      </c>
      <c r="AG315" t="str">
        <f t="array" ref="AG315">VLOOKUP($A315,[1]New!$A$2:$DE$2108,61,FALSE)</f>
        <v>Operations and Algebraic Thinking</v>
      </c>
      <c r="AJ315">
        <f t="array" ref="AJ315">VLOOKUP($A315,[1]New!$A$2:$DE$2108,62,FALSE)</f>
        <v>183</v>
      </c>
      <c r="AN315">
        <f t="array" ref="AN315">IF(VLOOKUP($A315,[1]New!$A$2:$DE$2108,65,FALSE)="High",1,IF(VLOOKUP($A315,[1]New!$A$2:$DE$2108,65,FALSE)="HiAvg",2,IF(VLOOKUP($A315,[1]New!$A$2:$DE$2108,65,FALSE)="Avg",3,IF(VLOOKUP($A315,[1]New!$A$2:$DE$2108,65,FALSE)="LoAvg",4,5))))</f>
        <v>2</v>
      </c>
      <c r="AO315" t="str">
        <f t="array" ref="AO315">VLOOKUP($A315,[1]New!$A$2:$DE$2108,66,FALSE)</f>
        <v>Number and Operations</v>
      </c>
      <c r="AR315">
        <f t="array" ref="AR315">VLOOKUP($A315,[1]New!$A$2:$DE$2108,67,FALSE)</f>
        <v>200</v>
      </c>
      <c r="AV315">
        <f t="array" ref="AV315">IF(VLOOKUP($A315,[1]New!$A$2:$DE$2108,70,FALSE)="High",1,IF(VLOOKUP($A315,[1]New!$A$2:$DE$2108,70,FALSE)="HiAvg",2,IF(VLOOKUP($A315,[1]New!$A$2:$DE$2108,70,FALSE)="Avg",3,IF(VLOOKUP($A315,[1]New!$A$2:$DE$2108,70,FALSE)="LoAvg",4,5))))</f>
        <v>1</v>
      </c>
      <c r="AW315" t="str">
        <f t="array" ref="AW315">VLOOKUP($A315,[1]New!$A$2:$DE$2108,71,FALSE)</f>
        <v>Measurement and Data</v>
      </c>
      <c r="AZ315">
        <f t="array" ref="AZ315">VLOOKUP($A315,[1]New!$A$2:$DE$2108,72,FALSE)</f>
        <v>195</v>
      </c>
      <c r="BD315">
        <f t="array" ref="BD315">IF(VLOOKUP($A315,[1]New!$A$2:$DE$2108,75,FALSE)="High",1,IF(VLOOKUP($A315,[1]New!$A$2:$DE$2108,75,FALSE)="HiAvg",2,IF(VLOOKUP($A315,[1]New!$A$2:$DE$2108,75,FALSE)="Avg",3,IF(VLOOKUP($A315,[1]New!$A$2:$DE$2108,75,FALSE)="LoAvg",4,5))))</f>
        <v>1</v>
      </c>
      <c r="BE315" t="str">
        <f t="array" ref="BE315">IF(VLOOKUP($A315,[1]New!$A$2:$DE$2108,76,FALSE)="","",VLOOKUP($A315,[1]New!$A$2:$DE$2108,76,FALSE))</f>
        <v>Geometry</v>
      </c>
      <c r="BH315">
        <f t="array" ref="BH315">IF(VLOOKUP($A315,[1]New!$A$2:$DE$2108,77,FALSE)="","",VLOOKUP($A315,[1]New!$A$2:$DE$2108,77,FALSE))</f>
        <v>192</v>
      </c>
      <c r="BL315">
        <f t="array" ref="BL315">IF(VLOOKUP($A315,[1]New!$A$2:$DE$2108,80,FALSE)="High",1,IF(VLOOKUP($A315,[1]New!$A$2:$DE$2108,80,FALSE)="HiAvg",2,IF(VLOOKUP($A315,[1]New!$A$2:$DE$2108,80,FALSE)="Avg",3,IF(VLOOKUP($A315,[1]New!$A$2:$DE$2108,80,FALSE)="LoAvg",4,IF(VLOOKUP($A315,[1]New!$A$2:$DE$2108,80,FALSE)="Low",5,"")))))</f>
        <v>1</v>
      </c>
    </row>
    <row r="316" spans="1:64" x14ac:dyDescent="0.2">
      <c r="A316" s="7" t="s">
        <v>439</v>
      </c>
      <c r="B316">
        <v>2015</v>
      </c>
      <c r="C316" t="s">
        <v>2233</v>
      </c>
      <c r="D316" t="str">
        <f t="array" ref="D316">VLOOKUP($A316,[1]New!$A$2:$DE$2108,5,FALSE)</f>
        <v>Reading</v>
      </c>
      <c r="E316">
        <f t="array" ref="E316">VLOOKUP($A316,[1]New!$A$2:$DE$2108,3,FALSE)</f>
        <v>6056147</v>
      </c>
      <c r="F316" t="str">
        <f t="array" ref="F316">VLOOKUP($A316,[1]New!$A$2:$DE$2108,4,FALSE)</f>
        <v>School 1</v>
      </c>
      <c r="H316">
        <f t="array" ref="H316">VLOOKUP($A316,[1]New!$A$2:$DE$2108,3,FALSE)</f>
        <v>6056147</v>
      </c>
      <c r="Q316">
        <f t="array" ref="Q316">VLOOKUP($A316,[1]New!$A$2:$DE$2108,19,FALSE)</f>
        <v>182</v>
      </c>
      <c r="S316">
        <f t="array" ref="S316">VLOOKUP($A316,[1]New!$A$2:$DE$2108,21,FALSE)</f>
        <v>68</v>
      </c>
      <c r="U316">
        <f t="array" ref="U316">IF(S316&gt;=75,1,IF(AND(S316&gt;=50,S316&lt;75),2,IF(AND(S316&gt;=25,S316&lt;50),3,IF(S316&lt;25,4,"NA"))))</f>
        <v>2</v>
      </c>
      <c r="V316" s="8">
        <f t="array" ref="V316">VLOOKUP($A316,[1]New!$A$2:$DE$2108,17,FALSE)</f>
        <v>42257</v>
      </c>
      <c r="AG316" t="str">
        <f t="array" ref="AG316">VLOOKUP($A316,[1]New!$A$2:$DE$2108,61,FALSE)</f>
        <v>Foundational Skills</v>
      </c>
      <c r="AJ316">
        <f t="array" ref="AJ316">VLOOKUP($A316,[1]New!$A$2:$DE$2108,62,FALSE)</f>
        <v>174</v>
      </c>
      <c r="AN316">
        <f t="array" ref="AN316">IF(VLOOKUP($A316,[1]New!$A$2:$DE$2108,65,FALSE)="High",1,IF(VLOOKUP($A316,[1]New!$A$2:$DE$2108,65,FALSE)="HiAvg",2,IF(VLOOKUP($A316,[1]New!$A$2:$DE$2108,65,FALSE)="Avg",3,IF(VLOOKUP($A316,[1]New!$A$2:$DE$2108,65,FALSE)="LoAvg",4,5))))</f>
        <v>3</v>
      </c>
      <c r="AO316" t="str">
        <f t="array" ref="AO316">VLOOKUP($A316,[1]New!$A$2:$DE$2108,66,FALSE)</f>
        <v>Language and Writing</v>
      </c>
      <c r="AR316">
        <f t="array" ref="AR316">VLOOKUP($A316,[1]New!$A$2:$DE$2108,67,FALSE)</f>
        <v>173</v>
      </c>
      <c r="AV316">
        <f t="array" ref="AV316">IF(VLOOKUP($A316,[1]New!$A$2:$DE$2108,70,FALSE)="High",1,IF(VLOOKUP($A316,[1]New!$A$2:$DE$2108,70,FALSE)="HiAvg",2,IF(VLOOKUP($A316,[1]New!$A$2:$DE$2108,70,FALSE)="Avg",3,IF(VLOOKUP($A316,[1]New!$A$2:$DE$2108,70,FALSE)="LoAvg",4,5))))</f>
        <v>3</v>
      </c>
      <c r="AW316" t="str">
        <f t="array" ref="AW316">VLOOKUP($A316,[1]New!$A$2:$DE$2108,71,FALSE)</f>
        <v>Literature and Informational</v>
      </c>
      <c r="AZ316">
        <f t="array" ref="AZ316">VLOOKUP($A316,[1]New!$A$2:$DE$2108,72,FALSE)</f>
        <v>190</v>
      </c>
      <c r="BD316">
        <f t="array" ref="BD316">IF(VLOOKUP($A316,[1]New!$A$2:$DE$2108,75,FALSE)="High",1,IF(VLOOKUP($A316,[1]New!$A$2:$DE$2108,75,FALSE)="HiAvg",2,IF(VLOOKUP($A316,[1]New!$A$2:$DE$2108,75,FALSE)="Avg",3,IF(VLOOKUP($A316,[1]New!$A$2:$DE$2108,75,FALSE)="LoAvg",4,5))))</f>
        <v>1</v>
      </c>
      <c r="BE316" t="str">
        <f t="array" ref="BE316">IF(VLOOKUP($A316,[1]New!$A$2:$DE$2108,76,FALSE)="","",VLOOKUP($A316,[1]New!$A$2:$DE$2108,76,FALSE))</f>
        <v>Vocabulary Use and Functions</v>
      </c>
      <c r="BH316">
        <f t="array" ref="BH316">IF(VLOOKUP($A316,[1]New!$A$2:$DE$2108,77,FALSE)="","",VLOOKUP($A316,[1]New!$A$2:$DE$2108,77,FALSE))</f>
        <v>187</v>
      </c>
      <c r="BL316">
        <f t="array" ref="BL316">IF(VLOOKUP($A316,[1]New!$A$2:$DE$2108,80,FALSE)="High",1,IF(VLOOKUP($A316,[1]New!$A$2:$DE$2108,80,FALSE)="HiAvg",2,IF(VLOOKUP($A316,[1]New!$A$2:$DE$2108,80,FALSE)="Avg",3,IF(VLOOKUP($A316,[1]New!$A$2:$DE$2108,80,FALSE)="LoAvg",4,IF(VLOOKUP($A316,[1]New!$A$2:$DE$2108,80,FALSE)="Low",5,"")))))</f>
        <v>2</v>
      </c>
    </row>
    <row r="317" spans="1:64" x14ac:dyDescent="0.2">
      <c r="A317" s="7" t="s">
        <v>440</v>
      </c>
      <c r="B317">
        <v>2015</v>
      </c>
      <c r="C317" t="s">
        <v>2233</v>
      </c>
      <c r="D317" t="str">
        <f t="array" ref="D317">VLOOKUP($A317,[1]New!$A$2:$DE$2108,5,FALSE)</f>
        <v>Language Usage</v>
      </c>
      <c r="E317">
        <f t="array" ref="E317">VLOOKUP($A317,[1]New!$A$2:$DE$2108,3,FALSE)</f>
        <v>6056148</v>
      </c>
      <c r="F317" t="str">
        <f t="array" ref="F317">VLOOKUP($A317,[1]New!$A$2:$DE$2108,4,FALSE)</f>
        <v>School 1</v>
      </c>
      <c r="H317">
        <f t="array" ref="H317">VLOOKUP($A317,[1]New!$A$2:$DE$2108,3,FALSE)</f>
        <v>6056148</v>
      </c>
      <c r="Q317">
        <f t="array" ref="Q317">VLOOKUP($A317,[1]New!$A$2:$DE$2108,19,FALSE)</f>
        <v>183</v>
      </c>
      <c r="S317">
        <f t="array" ref="S317">VLOOKUP($A317,[1]New!$A$2:$DE$2108,21,FALSE)</f>
        <v>34</v>
      </c>
      <c r="U317">
        <f t="array" ref="U317">IF(S317&gt;=75,1,IF(AND(S317&gt;=50,S317&lt;75),2,IF(AND(S317&gt;=25,S317&lt;50),3,IF(S317&lt;25,4,"NA"))))</f>
        <v>3</v>
      </c>
      <c r="V317" s="8">
        <f t="array" ref="V317">VLOOKUP($A317,[1]New!$A$2:$DE$2108,17,FALSE)</f>
        <v>42262</v>
      </c>
      <c r="AG317" t="str">
        <f t="array" ref="AG317">VLOOKUP($A317,[1]New!$A$2:$DE$2108,61,FALSE)</f>
        <v>Writing: Plan, Organize, Develop, Revise, Research</v>
      </c>
      <c r="AJ317">
        <f t="array" ref="AJ317">VLOOKUP($A317,[1]New!$A$2:$DE$2108,62,FALSE)</f>
        <v>180</v>
      </c>
      <c r="AN317">
        <f t="array" ref="AN317">IF(VLOOKUP($A317,[1]New!$A$2:$DE$2108,65,FALSE)="High",1,IF(VLOOKUP($A317,[1]New!$A$2:$DE$2108,65,FALSE)="HiAvg",2,IF(VLOOKUP($A317,[1]New!$A$2:$DE$2108,65,FALSE)="Avg",3,IF(VLOOKUP($A317,[1]New!$A$2:$DE$2108,65,FALSE)="LoAvg",4,5))))</f>
        <v>4</v>
      </c>
      <c r="AO317" t="str">
        <f t="array" ref="AO317">VLOOKUP($A317,[1]New!$A$2:$DE$2108,66,FALSE)</f>
        <v>Language: Understand, Edit for Grammar, Usage</v>
      </c>
      <c r="AR317">
        <f t="array" ref="AR317">VLOOKUP($A317,[1]New!$A$2:$DE$2108,67,FALSE)</f>
        <v>188</v>
      </c>
      <c r="AV317">
        <f t="array" ref="AV317">IF(VLOOKUP($A317,[1]New!$A$2:$DE$2108,70,FALSE)="High",1,IF(VLOOKUP($A317,[1]New!$A$2:$DE$2108,70,FALSE)="HiAvg",2,IF(VLOOKUP($A317,[1]New!$A$2:$DE$2108,70,FALSE)="Avg",3,IF(VLOOKUP($A317,[1]New!$A$2:$DE$2108,70,FALSE)="LoAvg",4,5))))</f>
        <v>3</v>
      </c>
      <c r="AW317" t="str">
        <f t="array" ref="AW317">VLOOKUP($A317,[1]New!$A$2:$DE$2108,71,FALSE)</f>
        <v>Language: Understand, Edit Mechanics</v>
      </c>
      <c r="AZ317">
        <f t="array" ref="AZ317">VLOOKUP($A317,[1]New!$A$2:$DE$2108,72,FALSE)</f>
        <v>180</v>
      </c>
      <c r="BD317">
        <f t="array" ref="BD317">IF(VLOOKUP($A317,[1]New!$A$2:$DE$2108,75,FALSE)="High",1,IF(VLOOKUP($A317,[1]New!$A$2:$DE$2108,75,FALSE)="HiAvg",2,IF(VLOOKUP($A317,[1]New!$A$2:$DE$2108,75,FALSE)="Avg",3,IF(VLOOKUP($A317,[1]New!$A$2:$DE$2108,75,FALSE)="LoAvg",4,5))))</f>
        <v>4</v>
      </c>
      <c r="BE317" t="str">
        <f t="array" ref="BE317">IF(VLOOKUP($A317,[1]New!$A$2:$DE$2108,76,FALSE)="","",VLOOKUP($A317,[1]New!$A$2:$DE$2108,76,FALSE))</f>
        <v/>
      </c>
      <c r="BH317" t="str">
        <f t="array" ref="BH317">IF(VLOOKUP($A317,[1]New!$A$2:$DE$2108,77,FALSE)="","",VLOOKUP($A317,[1]New!$A$2:$DE$2108,77,FALSE))</f>
        <v/>
      </c>
      <c r="BL317" t="str">
        <f t="array" ref="BL317">IF(VLOOKUP($A317,[1]New!$A$2:$DE$2108,80,FALSE)="High",1,IF(VLOOKUP($A317,[1]New!$A$2:$DE$2108,80,FALSE)="HiAvg",2,IF(VLOOKUP($A317,[1]New!$A$2:$DE$2108,80,FALSE)="Avg",3,IF(VLOOKUP($A317,[1]New!$A$2:$DE$2108,80,FALSE)="LoAvg",4,IF(VLOOKUP($A317,[1]New!$A$2:$DE$2108,80,FALSE)="Low",5,"")))))</f>
        <v/>
      </c>
    </row>
    <row r="318" spans="1:64" x14ac:dyDescent="0.2">
      <c r="A318" s="7" t="s">
        <v>441</v>
      </c>
      <c r="B318">
        <v>2015</v>
      </c>
      <c r="C318" t="s">
        <v>2233</v>
      </c>
      <c r="D318" t="str">
        <f t="array" ref="D318">VLOOKUP($A318,[1]New!$A$2:$DE$2108,5,FALSE)</f>
        <v>Mathematics</v>
      </c>
      <c r="E318">
        <f t="array" ref="E318">VLOOKUP($A318,[1]New!$A$2:$DE$2108,3,FALSE)</f>
        <v>6056148</v>
      </c>
      <c r="F318" t="str">
        <f t="array" ref="F318">VLOOKUP($A318,[1]New!$A$2:$DE$2108,4,FALSE)</f>
        <v>School 1</v>
      </c>
      <c r="H318">
        <f t="array" ref="H318">VLOOKUP($A318,[1]New!$A$2:$DE$2108,3,FALSE)</f>
        <v>6056148</v>
      </c>
      <c r="Q318">
        <f t="array" ref="Q318">VLOOKUP($A318,[1]New!$A$2:$DE$2108,19,FALSE)</f>
        <v>182</v>
      </c>
      <c r="S318">
        <f t="array" ref="S318">VLOOKUP($A318,[1]New!$A$2:$DE$2108,21,FALSE)</f>
        <v>26</v>
      </c>
      <c r="U318">
        <f t="array" ref="U318">IF(S318&gt;=75,1,IF(AND(S318&gt;=50,S318&lt;75),2,IF(AND(S318&gt;=25,S318&lt;50),3,IF(S318&lt;25,4,"NA"))))</f>
        <v>3</v>
      </c>
      <c r="V318" s="8">
        <f t="array" ref="V318">VLOOKUP($A318,[1]New!$A$2:$DE$2108,17,FALSE)</f>
        <v>42269</v>
      </c>
      <c r="AG318" t="str">
        <f t="array" ref="AG318">VLOOKUP($A318,[1]New!$A$2:$DE$2108,61,FALSE)</f>
        <v>Operations and Algebraic Thinking</v>
      </c>
      <c r="AJ318">
        <f t="array" ref="AJ318">VLOOKUP($A318,[1]New!$A$2:$DE$2108,62,FALSE)</f>
        <v>169</v>
      </c>
      <c r="AN318">
        <f t="array" ref="AN318">IF(VLOOKUP($A318,[1]New!$A$2:$DE$2108,65,FALSE)="High",1,IF(VLOOKUP($A318,[1]New!$A$2:$DE$2108,65,FALSE)="HiAvg",2,IF(VLOOKUP($A318,[1]New!$A$2:$DE$2108,65,FALSE)="Avg",3,IF(VLOOKUP($A318,[1]New!$A$2:$DE$2108,65,FALSE)="LoAvg",4,5))))</f>
        <v>5</v>
      </c>
      <c r="AO318" t="str">
        <f t="array" ref="AO318">VLOOKUP($A318,[1]New!$A$2:$DE$2108,66,FALSE)</f>
        <v>Number and Operations</v>
      </c>
      <c r="AR318">
        <f t="array" ref="AR318">VLOOKUP($A318,[1]New!$A$2:$DE$2108,67,FALSE)</f>
        <v>199</v>
      </c>
      <c r="AV318">
        <f t="array" ref="AV318">IF(VLOOKUP($A318,[1]New!$A$2:$DE$2108,70,FALSE)="High",1,IF(VLOOKUP($A318,[1]New!$A$2:$DE$2108,70,FALSE)="HiAvg",2,IF(VLOOKUP($A318,[1]New!$A$2:$DE$2108,70,FALSE)="Avg",3,IF(VLOOKUP($A318,[1]New!$A$2:$DE$2108,70,FALSE)="LoAvg",4,5))))</f>
        <v>2</v>
      </c>
      <c r="AW318" t="str">
        <f t="array" ref="AW318">VLOOKUP($A318,[1]New!$A$2:$DE$2108,71,FALSE)</f>
        <v>Measurement and Data</v>
      </c>
      <c r="AZ318">
        <f t="array" ref="AZ318">VLOOKUP($A318,[1]New!$A$2:$DE$2108,72,FALSE)</f>
        <v>180</v>
      </c>
      <c r="BD318">
        <f t="array" ref="BD318">IF(VLOOKUP($A318,[1]New!$A$2:$DE$2108,75,FALSE)="High",1,IF(VLOOKUP($A318,[1]New!$A$2:$DE$2108,75,FALSE)="HiAvg",2,IF(VLOOKUP($A318,[1]New!$A$2:$DE$2108,75,FALSE)="Avg",3,IF(VLOOKUP($A318,[1]New!$A$2:$DE$2108,75,FALSE)="LoAvg",4,5))))</f>
        <v>5</v>
      </c>
      <c r="BE318" t="str">
        <f t="array" ref="BE318">IF(VLOOKUP($A318,[1]New!$A$2:$DE$2108,76,FALSE)="","",VLOOKUP($A318,[1]New!$A$2:$DE$2108,76,FALSE))</f>
        <v>Geometry</v>
      </c>
      <c r="BH318">
        <f t="array" ref="BH318">IF(VLOOKUP($A318,[1]New!$A$2:$DE$2108,77,FALSE)="","",VLOOKUP($A318,[1]New!$A$2:$DE$2108,77,FALSE))</f>
        <v>175</v>
      </c>
      <c r="BL318">
        <f t="array" ref="BL318">IF(VLOOKUP($A318,[1]New!$A$2:$DE$2108,80,FALSE)="High",1,IF(VLOOKUP($A318,[1]New!$A$2:$DE$2108,80,FALSE)="HiAvg",2,IF(VLOOKUP($A318,[1]New!$A$2:$DE$2108,80,FALSE)="Avg",3,IF(VLOOKUP($A318,[1]New!$A$2:$DE$2108,80,FALSE)="LoAvg",4,IF(VLOOKUP($A318,[1]New!$A$2:$DE$2108,80,FALSE)="Low",5,"")))))</f>
        <v>5</v>
      </c>
    </row>
    <row r="319" spans="1:64" x14ac:dyDescent="0.2">
      <c r="A319" s="7" t="s">
        <v>442</v>
      </c>
      <c r="B319">
        <v>2015</v>
      </c>
      <c r="C319" t="s">
        <v>2233</v>
      </c>
      <c r="D319" t="str">
        <f t="array" ref="D319">VLOOKUP($A319,[1]New!$A$2:$DE$2108,5,FALSE)</f>
        <v>Reading</v>
      </c>
      <c r="E319">
        <f t="array" ref="E319">VLOOKUP($A319,[1]New!$A$2:$DE$2108,3,FALSE)</f>
        <v>6056148</v>
      </c>
      <c r="F319" t="str">
        <f t="array" ref="F319">VLOOKUP($A319,[1]New!$A$2:$DE$2108,4,FALSE)</f>
        <v>School 1</v>
      </c>
      <c r="H319">
        <f t="array" ref="H319">VLOOKUP($A319,[1]New!$A$2:$DE$2108,3,FALSE)</f>
        <v>6056148</v>
      </c>
      <c r="Q319">
        <f t="array" ref="Q319">VLOOKUP($A319,[1]New!$A$2:$DE$2108,19,FALSE)</f>
        <v>183</v>
      </c>
      <c r="S319">
        <f t="array" ref="S319">VLOOKUP($A319,[1]New!$A$2:$DE$2108,21,FALSE)</f>
        <v>37</v>
      </c>
      <c r="U319">
        <f t="array" ref="U319">IF(S319&gt;=75,1,IF(AND(S319&gt;=50,S319&lt;75),2,IF(AND(S319&gt;=25,S319&lt;50),3,IF(S319&lt;25,4,"NA"))))</f>
        <v>3</v>
      </c>
      <c r="V319" s="8">
        <f t="array" ref="V319">VLOOKUP($A319,[1]New!$A$2:$DE$2108,17,FALSE)</f>
        <v>42256</v>
      </c>
      <c r="AG319" t="str">
        <f t="array" ref="AG319">VLOOKUP($A319,[1]New!$A$2:$DE$2108,61,FALSE)</f>
        <v>Literature</v>
      </c>
      <c r="AJ319">
        <f t="array" ref="AJ319">VLOOKUP($A319,[1]New!$A$2:$DE$2108,62,FALSE)</f>
        <v>193</v>
      </c>
      <c r="AN319">
        <f t="array" ref="AN319">IF(VLOOKUP($A319,[1]New!$A$2:$DE$2108,65,FALSE)="High",1,IF(VLOOKUP($A319,[1]New!$A$2:$DE$2108,65,FALSE)="HiAvg",2,IF(VLOOKUP($A319,[1]New!$A$2:$DE$2108,65,FALSE)="Avg",3,IF(VLOOKUP($A319,[1]New!$A$2:$DE$2108,65,FALSE)="LoAvg",4,5))))</f>
        <v>3</v>
      </c>
      <c r="AO319" t="str">
        <f t="array" ref="AO319">VLOOKUP($A319,[1]New!$A$2:$DE$2108,66,FALSE)</f>
        <v>Informational Text</v>
      </c>
      <c r="AR319">
        <f t="array" ref="AR319">VLOOKUP($A319,[1]New!$A$2:$DE$2108,67,FALSE)</f>
        <v>176</v>
      </c>
      <c r="AV319">
        <f t="array" ref="AV319">IF(VLOOKUP($A319,[1]New!$A$2:$DE$2108,70,FALSE)="High",1,IF(VLOOKUP($A319,[1]New!$A$2:$DE$2108,70,FALSE)="HiAvg",2,IF(VLOOKUP($A319,[1]New!$A$2:$DE$2108,70,FALSE)="Avg",3,IF(VLOOKUP($A319,[1]New!$A$2:$DE$2108,70,FALSE)="LoAvg",4,5))))</f>
        <v>5</v>
      </c>
      <c r="AW319" t="str">
        <f t="array" ref="AW319">VLOOKUP($A319,[1]New!$A$2:$DE$2108,71,FALSE)</f>
        <v>Vocabulary Acquisition and Use</v>
      </c>
      <c r="AZ319">
        <f t="array" ref="AZ319">VLOOKUP($A319,[1]New!$A$2:$DE$2108,72,FALSE)</f>
        <v>181</v>
      </c>
      <c r="BD319">
        <f t="array" ref="BD319">IF(VLOOKUP($A319,[1]New!$A$2:$DE$2108,75,FALSE)="High",1,IF(VLOOKUP($A319,[1]New!$A$2:$DE$2108,75,FALSE)="HiAvg",2,IF(VLOOKUP($A319,[1]New!$A$2:$DE$2108,75,FALSE)="Avg",3,IF(VLOOKUP($A319,[1]New!$A$2:$DE$2108,75,FALSE)="LoAvg",4,5))))</f>
        <v>4</v>
      </c>
      <c r="BE319" t="str">
        <f t="array" ref="BE319">IF(VLOOKUP($A319,[1]New!$A$2:$DE$2108,76,FALSE)="","",VLOOKUP($A319,[1]New!$A$2:$DE$2108,76,FALSE))</f>
        <v/>
      </c>
      <c r="BH319" t="str">
        <f t="array" ref="BH319">IF(VLOOKUP($A319,[1]New!$A$2:$DE$2108,77,FALSE)="","",VLOOKUP($A319,[1]New!$A$2:$DE$2108,77,FALSE))</f>
        <v/>
      </c>
      <c r="BL319" t="str">
        <f t="array" ref="BL319">IF(VLOOKUP($A319,[1]New!$A$2:$DE$2108,80,FALSE)="High",1,IF(VLOOKUP($A319,[1]New!$A$2:$DE$2108,80,FALSE)="HiAvg",2,IF(VLOOKUP($A319,[1]New!$A$2:$DE$2108,80,FALSE)="Avg",3,IF(VLOOKUP($A319,[1]New!$A$2:$DE$2108,80,FALSE)="LoAvg",4,IF(VLOOKUP($A319,[1]New!$A$2:$DE$2108,80,FALSE)="Low",5,"")))))</f>
        <v/>
      </c>
    </row>
    <row r="320" spans="1:64" x14ac:dyDescent="0.2">
      <c r="A320" s="7" t="s">
        <v>443</v>
      </c>
      <c r="B320">
        <v>2015</v>
      </c>
      <c r="C320" t="s">
        <v>2233</v>
      </c>
      <c r="D320" t="str">
        <f t="array" ref="D320">VLOOKUP($A320,[1]New!$A$2:$DE$2108,5,FALSE)</f>
        <v>Language Usage</v>
      </c>
      <c r="E320">
        <f t="array" ref="E320">VLOOKUP($A320,[1]New!$A$2:$DE$2108,3,FALSE)</f>
        <v>6056149</v>
      </c>
      <c r="F320" t="str">
        <f t="array" ref="F320">VLOOKUP($A320,[1]New!$A$2:$DE$2108,4,FALSE)</f>
        <v>School 1</v>
      </c>
      <c r="H320">
        <f t="array" ref="H320">VLOOKUP($A320,[1]New!$A$2:$DE$2108,3,FALSE)</f>
        <v>6056149</v>
      </c>
      <c r="Q320">
        <f t="array" ref="Q320">VLOOKUP($A320,[1]New!$A$2:$DE$2108,19,FALSE)</f>
        <v>189</v>
      </c>
      <c r="S320">
        <f t="array" ref="S320">VLOOKUP($A320,[1]New!$A$2:$DE$2108,21,FALSE)</f>
        <v>49</v>
      </c>
      <c r="U320">
        <f t="array" ref="U320">IF(S320&gt;=75,1,IF(AND(S320&gt;=50,S320&lt;75),2,IF(AND(S320&gt;=25,S320&lt;50),3,IF(S320&lt;25,4,"NA"))))</f>
        <v>3</v>
      </c>
      <c r="V320" s="8">
        <f t="array" ref="V320">VLOOKUP($A320,[1]New!$A$2:$DE$2108,17,FALSE)</f>
        <v>42261</v>
      </c>
      <c r="AG320" t="str">
        <f t="array" ref="AG320">VLOOKUP($A320,[1]New!$A$2:$DE$2108,61,FALSE)</f>
        <v>Writing: Plan, Organize, Develop, Revise, Research</v>
      </c>
      <c r="AJ320">
        <f t="array" ref="AJ320">VLOOKUP($A320,[1]New!$A$2:$DE$2108,62,FALSE)</f>
        <v>197</v>
      </c>
      <c r="AN320">
        <f t="array" ref="AN320">IF(VLOOKUP($A320,[1]New!$A$2:$DE$2108,65,FALSE)="High",1,IF(VLOOKUP($A320,[1]New!$A$2:$DE$2108,65,FALSE)="HiAvg",2,IF(VLOOKUP($A320,[1]New!$A$2:$DE$2108,65,FALSE)="Avg",3,IF(VLOOKUP($A320,[1]New!$A$2:$DE$2108,65,FALSE)="LoAvg",4,5))))</f>
        <v>2</v>
      </c>
      <c r="AO320" t="str">
        <f t="array" ref="AO320">VLOOKUP($A320,[1]New!$A$2:$DE$2108,66,FALSE)</f>
        <v>Language: Understand, Edit for Grammar, Usage</v>
      </c>
      <c r="AR320">
        <f t="array" ref="AR320">VLOOKUP($A320,[1]New!$A$2:$DE$2108,67,FALSE)</f>
        <v>185</v>
      </c>
      <c r="AV320">
        <f t="array" ref="AV320">IF(VLOOKUP($A320,[1]New!$A$2:$DE$2108,70,FALSE)="High",1,IF(VLOOKUP($A320,[1]New!$A$2:$DE$2108,70,FALSE)="HiAvg",2,IF(VLOOKUP($A320,[1]New!$A$2:$DE$2108,70,FALSE)="Avg",3,IF(VLOOKUP($A320,[1]New!$A$2:$DE$2108,70,FALSE)="LoAvg",4,5))))</f>
        <v>4</v>
      </c>
      <c r="AW320" t="str">
        <f t="array" ref="AW320">VLOOKUP($A320,[1]New!$A$2:$DE$2108,71,FALSE)</f>
        <v>Language: Understand, Edit Mechanics</v>
      </c>
      <c r="AZ320">
        <f t="array" ref="AZ320">VLOOKUP($A320,[1]New!$A$2:$DE$2108,72,FALSE)</f>
        <v>185</v>
      </c>
      <c r="BD320">
        <f t="array" ref="BD320">IF(VLOOKUP($A320,[1]New!$A$2:$DE$2108,75,FALSE)="High",1,IF(VLOOKUP($A320,[1]New!$A$2:$DE$2108,75,FALSE)="HiAvg",2,IF(VLOOKUP($A320,[1]New!$A$2:$DE$2108,75,FALSE)="Avg",3,IF(VLOOKUP($A320,[1]New!$A$2:$DE$2108,75,FALSE)="LoAvg",4,5))))</f>
        <v>4</v>
      </c>
      <c r="BE320" t="str">
        <f t="array" ref="BE320">IF(VLOOKUP($A320,[1]New!$A$2:$DE$2108,76,FALSE)="","",VLOOKUP($A320,[1]New!$A$2:$DE$2108,76,FALSE))</f>
        <v/>
      </c>
      <c r="BH320" t="str">
        <f t="array" ref="BH320">IF(VLOOKUP($A320,[1]New!$A$2:$DE$2108,77,FALSE)="","",VLOOKUP($A320,[1]New!$A$2:$DE$2108,77,FALSE))</f>
        <v/>
      </c>
      <c r="BL320" t="str">
        <f t="array" ref="BL320">IF(VLOOKUP($A320,[1]New!$A$2:$DE$2108,80,FALSE)="High",1,IF(VLOOKUP($A320,[1]New!$A$2:$DE$2108,80,FALSE)="HiAvg",2,IF(VLOOKUP($A320,[1]New!$A$2:$DE$2108,80,FALSE)="Avg",3,IF(VLOOKUP($A320,[1]New!$A$2:$DE$2108,80,FALSE)="LoAvg",4,IF(VLOOKUP($A320,[1]New!$A$2:$DE$2108,80,FALSE)="Low",5,"")))))</f>
        <v/>
      </c>
    </row>
    <row r="321" spans="1:64" x14ac:dyDescent="0.2">
      <c r="A321" s="7" t="s">
        <v>444</v>
      </c>
      <c r="B321">
        <v>2015</v>
      </c>
      <c r="C321" t="s">
        <v>2233</v>
      </c>
      <c r="D321" t="str">
        <f t="array" ref="D321">VLOOKUP($A321,[1]New!$A$2:$DE$2108,5,FALSE)</f>
        <v>Mathematics</v>
      </c>
      <c r="E321">
        <f t="array" ref="E321">VLOOKUP($A321,[1]New!$A$2:$DE$2108,3,FALSE)</f>
        <v>6056149</v>
      </c>
      <c r="F321" t="str">
        <f t="array" ref="F321">VLOOKUP($A321,[1]New!$A$2:$DE$2108,4,FALSE)</f>
        <v>School 1</v>
      </c>
      <c r="H321">
        <f t="array" ref="H321">VLOOKUP($A321,[1]New!$A$2:$DE$2108,3,FALSE)</f>
        <v>6056149</v>
      </c>
      <c r="Q321">
        <f t="array" ref="Q321">VLOOKUP($A321,[1]New!$A$2:$DE$2108,19,FALSE)</f>
        <v>181</v>
      </c>
      <c r="S321">
        <f t="array" ref="S321">VLOOKUP($A321,[1]New!$A$2:$DE$2108,21,FALSE)</f>
        <v>24</v>
      </c>
      <c r="U321">
        <f t="array" ref="U321">IF(S321&gt;=75,1,IF(AND(S321&gt;=50,S321&lt;75),2,IF(AND(S321&gt;=25,S321&lt;50),3,IF(S321&lt;25,4,"NA"))))</f>
        <v>4</v>
      </c>
      <c r="V321" s="8">
        <f t="array" ref="V321">VLOOKUP($A321,[1]New!$A$2:$DE$2108,17,FALSE)</f>
        <v>42268</v>
      </c>
      <c r="AG321" t="str">
        <f t="array" ref="AG321">VLOOKUP($A321,[1]New!$A$2:$DE$2108,61,FALSE)</f>
        <v>Operations and Algebraic Thinking</v>
      </c>
      <c r="AJ321">
        <f t="array" ref="AJ321">VLOOKUP($A321,[1]New!$A$2:$DE$2108,62,FALSE)</f>
        <v>188</v>
      </c>
      <c r="AN321">
        <f t="array" ref="AN321">IF(VLOOKUP($A321,[1]New!$A$2:$DE$2108,65,FALSE)="High",1,IF(VLOOKUP($A321,[1]New!$A$2:$DE$2108,65,FALSE)="HiAvg",2,IF(VLOOKUP($A321,[1]New!$A$2:$DE$2108,65,FALSE)="Avg",3,IF(VLOOKUP($A321,[1]New!$A$2:$DE$2108,65,FALSE)="LoAvg",4,5))))</f>
        <v>4</v>
      </c>
      <c r="AO321" t="str">
        <f t="array" ref="AO321">VLOOKUP($A321,[1]New!$A$2:$DE$2108,66,FALSE)</f>
        <v>Number and Operations</v>
      </c>
      <c r="AR321">
        <f t="array" ref="AR321">VLOOKUP($A321,[1]New!$A$2:$DE$2108,67,FALSE)</f>
        <v>177</v>
      </c>
      <c r="AV321">
        <f t="array" ref="AV321">IF(VLOOKUP($A321,[1]New!$A$2:$DE$2108,70,FALSE)="High",1,IF(VLOOKUP($A321,[1]New!$A$2:$DE$2108,70,FALSE)="HiAvg",2,IF(VLOOKUP($A321,[1]New!$A$2:$DE$2108,70,FALSE)="Avg",3,IF(VLOOKUP($A321,[1]New!$A$2:$DE$2108,70,FALSE)="LoAvg",4,5))))</f>
        <v>5</v>
      </c>
      <c r="AW321" t="str">
        <f t="array" ref="AW321">VLOOKUP($A321,[1]New!$A$2:$DE$2108,71,FALSE)</f>
        <v>Measurement and Data</v>
      </c>
      <c r="AZ321">
        <f t="array" ref="AZ321">VLOOKUP($A321,[1]New!$A$2:$DE$2108,72,FALSE)</f>
        <v>177</v>
      </c>
      <c r="BD321">
        <f t="array" ref="BD321">IF(VLOOKUP($A321,[1]New!$A$2:$DE$2108,75,FALSE)="High",1,IF(VLOOKUP($A321,[1]New!$A$2:$DE$2108,75,FALSE)="HiAvg",2,IF(VLOOKUP($A321,[1]New!$A$2:$DE$2108,75,FALSE)="Avg",3,IF(VLOOKUP($A321,[1]New!$A$2:$DE$2108,75,FALSE)="LoAvg",4,5))))</f>
        <v>5</v>
      </c>
      <c r="BE321" t="str">
        <f t="array" ref="BE321">IF(VLOOKUP($A321,[1]New!$A$2:$DE$2108,76,FALSE)="","",VLOOKUP($A321,[1]New!$A$2:$DE$2108,76,FALSE))</f>
        <v>Geometry</v>
      </c>
      <c r="BH321">
        <f t="array" ref="BH321">IF(VLOOKUP($A321,[1]New!$A$2:$DE$2108,77,FALSE)="","",VLOOKUP($A321,[1]New!$A$2:$DE$2108,77,FALSE))</f>
        <v>183</v>
      </c>
      <c r="BL321">
        <f t="array" ref="BL321">IF(VLOOKUP($A321,[1]New!$A$2:$DE$2108,80,FALSE)="High",1,IF(VLOOKUP($A321,[1]New!$A$2:$DE$2108,80,FALSE)="HiAvg",2,IF(VLOOKUP($A321,[1]New!$A$2:$DE$2108,80,FALSE)="Avg",3,IF(VLOOKUP($A321,[1]New!$A$2:$DE$2108,80,FALSE)="LoAvg",4,IF(VLOOKUP($A321,[1]New!$A$2:$DE$2108,80,FALSE)="Low",5,"")))))</f>
        <v>4</v>
      </c>
    </row>
    <row r="322" spans="1:64" x14ac:dyDescent="0.2">
      <c r="A322" s="7" t="s">
        <v>445</v>
      </c>
      <c r="B322">
        <v>2015</v>
      </c>
      <c r="C322" t="s">
        <v>2233</v>
      </c>
      <c r="D322" t="str">
        <f t="array" ref="D322">VLOOKUP($A322,[1]New!$A$2:$DE$2108,5,FALSE)</f>
        <v>Reading</v>
      </c>
      <c r="E322">
        <f t="array" ref="E322">VLOOKUP($A322,[1]New!$A$2:$DE$2108,3,FALSE)</f>
        <v>6056149</v>
      </c>
      <c r="F322" t="str">
        <f t="array" ref="F322">VLOOKUP($A322,[1]New!$A$2:$DE$2108,4,FALSE)</f>
        <v>School 1</v>
      </c>
      <c r="H322">
        <f t="array" ref="H322">VLOOKUP($A322,[1]New!$A$2:$DE$2108,3,FALSE)</f>
        <v>6056149</v>
      </c>
      <c r="Q322">
        <f t="array" ref="Q322">VLOOKUP($A322,[1]New!$A$2:$DE$2108,19,FALSE)</f>
        <v>185</v>
      </c>
      <c r="S322">
        <f t="array" ref="S322">VLOOKUP($A322,[1]New!$A$2:$DE$2108,21,FALSE)</f>
        <v>42</v>
      </c>
      <c r="U322">
        <f t="array" ref="U322">IF(S322&gt;=75,1,IF(AND(S322&gt;=50,S322&lt;75),2,IF(AND(S322&gt;=25,S322&lt;50),3,IF(S322&lt;25,4,"NA"))))</f>
        <v>3</v>
      </c>
      <c r="V322" s="8">
        <f t="array" ref="V322">VLOOKUP($A322,[1]New!$A$2:$DE$2108,17,FALSE)</f>
        <v>42255</v>
      </c>
      <c r="AG322" t="str">
        <f t="array" ref="AG322">VLOOKUP($A322,[1]New!$A$2:$DE$2108,61,FALSE)</f>
        <v>Literature</v>
      </c>
      <c r="AJ322">
        <f t="array" ref="AJ322">VLOOKUP($A322,[1]New!$A$2:$DE$2108,62,FALSE)</f>
        <v>188</v>
      </c>
      <c r="AN322">
        <f t="array" ref="AN322">IF(VLOOKUP($A322,[1]New!$A$2:$DE$2108,65,FALSE)="High",1,IF(VLOOKUP($A322,[1]New!$A$2:$DE$2108,65,FALSE)="HiAvg",2,IF(VLOOKUP($A322,[1]New!$A$2:$DE$2108,65,FALSE)="Avg",3,IF(VLOOKUP($A322,[1]New!$A$2:$DE$2108,65,FALSE)="LoAvg",4,5))))</f>
        <v>3</v>
      </c>
      <c r="AO322" t="str">
        <f t="array" ref="AO322">VLOOKUP($A322,[1]New!$A$2:$DE$2108,66,FALSE)</f>
        <v>Informational Text</v>
      </c>
      <c r="AR322">
        <f t="array" ref="AR322">VLOOKUP($A322,[1]New!$A$2:$DE$2108,67,FALSE)</f>
        <v>190</v>
      </c>
      <c r="AV322">
        <f t="array" ref="AV322">IF(VLOOKUP($A322,[1]New!$A$2:$DE$2108,70,FALSE)="High",1,IF(VLOOKUP($A322,[1]New!$A$2:$DE$2108,70,FALSE)="HiAvg",2,IF(VLOOKUP($A322,[1]New!$A$2:$DE$2108,70,FALSE)="Avg",3,IF(VLOOKUP($A322,[1]New!$A$2:$DE$2108,70,FALSE)="LoAvg",4,5))))</f>
        <v>3</v>
      </c>
      <c r="AW322" t="str">
        <f t="array" ref="AW322">VLOOKUP($A322,[1]New!$A$2:$DE$2108,71,FALSE)</f>
        <v>Vocabulary Acquisition and Use</v>
      </c>
      <c r="AZ322">
        <f t="array" ref="AZ322">VLOOKUP($A322,[1]New!$A$2:$DE$2108,72,FALSE)</f>
        <v>179</v>
      </c>
      <c r="BD322">
        <f t="array" ref="BD322">IF(VLOOKUP($A322,[1]New!$A$2:$DE$2108,75,FALSE)="High",1,IF(VLOOKUP($A322,[1]New!$A$2:$DE$2108,75,FALSE)="HiAvg",2,IF(VLOOKUP($A322,[1]New!$A$2:$DE$2108,75,FALSE)="Avg",3,IF(VLOOKUP($A322,[1]New!$A$2:$DE$2108,75,FALSE)="LoAvg",4,5))))</f>
        <v>4</v>
      </c>
      <c r="BE322" t="str">
        <f t="array" ref="BE322">IF(VLOOKUP($A322,[1]New!$A$2:$DE$2108,76,FALSE)="","",VLOOKUP($A322,[1]New!$A$2:$DE$2108,76,FALSE))</f>
        <v/>
      </c>
      <c r="BH322" t="str">
        <f t="array" ref="BH322">IF(VLOOKUP($A322,[1]New!$A$2:$DE$2108,77,FALSE)="","",VLOOKUP($A322,[1]New!$A$2:$DE$2108,77,FALSE))</f>
        <v/>
      </c>
      <c r="BL322" t="str">
        <f t="array" ref="BL322">IF(VLOOKUP($A322,[1]New!$A$2:$DE$2108,80,FALSE)="High",1,IF(VLOOKUP($A322,[1]New!$A$2:$DE$2108,80,FALSE)="HiAvg",2,IF(VLOOKUP($A322,[1]New!$A$2:$DE$2108,80,FALSE)="Avg",3,IF(VLOOKUP($A322,[1]New!$A$2:$DE$2108,80,FALSE)="LoAvg",4,IF(VLOOKUP($A322,[1]New!$A$2:$DE$2108,80,FALSE)="Low",5,"")))))</f>
        <v/>
      </c>
    </row>
    <row r="323" spans="1:64" x14ac:dyDescent="0.2">
      <c r="A323" s="7" t="s">
        <v>446</v>
      </c>
      <c r="B323">
        <v>2015</v>
      </c>
      <c r="C323" t="s">
        <v>2233</v>
      </c>
      <c r="D323" t="str">
        <f t="array" ref="D323">VLOOKUP($A323,[1]New!$A$2:$DE$2108,5,FALSE)</f>
        <v>Language Usage</v>
      </c>
      <c r="E323">
        <f t="array" ref="E323">VLOOKUP($A323,[1]New!$A$2:$DE$2108,3,FALSE)</f>
        <v>6056150</v>
      </c>
      <c r="F323" t="str">
        <f t="array" ref="F323">VLOOKUP($A323,[1]New!$A$2:$DE$2108,4,FALSE)</f>
        <v>School 1</v>
      </c>
      <c r="H323">
        <f t="array" ref="H323">VLOOKUP($A323,[1]New!$A$2:$DE$2108,3,FALSE)</f>
        <v>6056150</v>
      </c>
      <c r="Q323">
        <f t="array" ref="Q323">VLOOKUP($A323,[1]New!$A$2:$DE$2108,19,FALSE)</f>
        <v>196</v>
      </c>
      <c r="S323">
        <f t="array" ref="S323">VLOOKUP($A323,[1]New!$A$2:$DE$2108,21,FALSE)</f>
        <v>90</v>
      </c>
      <c r="U323">
        <f t="array" ref="U323">IF(S323&gt;=75,1,IF(AND(S323&gt;=50,S323&lt;75),2,IF(AND(S323&gt;=25,S323&lt;50),3,IF(S323&lt;25,4,"NA"))))</f>
        <v>1</v>
      </c>
      <c r="V323" s="8">
        <f t="array" ref="V323">VLOOKUP($A323,[1]New!$A$2:$DE$2108,17,FALSE)</f>
        <v>42264</v>
      </c>
      <c r="AG323" t="str">
        <f t="array" ref="AG323">VLOOKUP($A323,[1]New!$A$2:$DE$2108,61,FALSE)</f>
        <v>Writing: Plan, Organize, Develop, Revise, Research</v>
      </c>
      <c r="AJ323">
        <f t="array" ref="AJ323">VLOOKUP($A323,[1]New!$A$2:$DE$2108,62,FALSE)</f>
        <v>193</v>
      </c>
      <c r="AN323">
        <f t="array" ref="AN323">IF(VLOOKUP($A323,[1]New!$A$2:$DE$2108,65,FALSE)="High",1,IF(VLOOKUP($A323,[1]New!$A$2:$DE$2108,65,FALSE)="HiAvg",2,IF(VLOOKUP($A323,[1]New!$A$2:$DE$2108,65,FALSE)="Avg",3,IF(VLOOKUP($A323,[1]New!$A$2:$DE$2108,65,FALSE)="LoAvg",4,5))))</f>
        <v>1</v>
      </c>
      <c r="AO323" t="str">
        <f t="array" ref="AO323">VLOOKUP($A323,[1]New!$A$2:$DE$2108,66,FALSE)</f>
        <v>Language: Understand, Edit for Grammar, Usage</v>
      </c>
      <c r="AR323">
        <f t="array" ref="AR323">VLOOKUP($A323,[1]New!$A$2:$DE$2108,67,FALSE)</f>
        <v>201</v>
      </c>
      <c r="AV323">
        <f t="array" ref="AV323">IF(VLOOKUP($A323,[1]New!$A$2:$DE$2108,70,FALSE)="High",1,IF(VLOOKUP($A323,[1]New!$A$2:$DE$2108,70,FALSE)="HiAvg",2,IF(VLOOKUP($A323,[1]New!$A$2:$DE$2108,70,FALSE)="Avg",3,IF(VLOOKUP($A323,[1]New!$A$2:$DE$2108,70,FALSE)="LoAvg",4,5))))</f>
        <v>1</v>
      </c>
      <c r="AW323" t="str">
        <f t="array" ref="AW323">VLOOKUP($A323,[1]New!$A$2:$DE$2108,71,FALSE)</f>
        <v>Language: Understand, Edit Mechanics</v>
      </c>
      <c r="AZ323">
        <f t="array" ref="AZ323">VLOOKUP($A323,[1]New!$A$2:$DE$2108,72,FALSE)</f>
        <v>194</v>
      </c>
      <c r="BD323">
        <f t="array" ref="BD323">IF(VLOOKUP($A323,[1]New!$A$2:$DE$2108,75,FALSE)="High",1,IF(VLOOKUP($A323,[1]New!$A$2:$DE$2108,75,FALSE)="HiAvg",2,IF(VLOOKUP($A323,[1]New!$A$2:$DE$2108,75,FALSE)="Avg",3,IF(VLOOKUP($A323,[1]New!$A$2:$DE$2108,75,FALSE)="LoAvg",4,5))))</f>
        <v>1</v>
      </c>
      <c r="BE323" t="str">
        <f t="array" ref="BE323">IF(VLOOKUP($A323,[1]New!$A$2:$DE$2108,76,FALSE)="","",VLOOKUP($A323,[1]New!$A$2:$DE$2108,76,FALSE))</f>
        <v/>
      </c>
      <c r="BH323" t="str">
        <f t="array" ref="BH323">IF(VLOOKUP($A323,[1]New!$A$2:$DE$2108,77,FALSE)="","",VLOOKUP($A323,[1]New!$A$2:$DE$2108,77,FALSE))</f>
        <v/>
      </c>
      <c r="BL323" t="str">
        <f t="array" ref="BL323">IF(VLOOKUP($A323,[1]New!$A$2:$DE$2108,80,FALSE)="High",1,IF(VLOOKUP($A323,[1]New!$A$2:$DE$2108,80,FALSE)="HiAvg",2,IF(VLOOKUP($A323,[1]New!$A$2:$DE$2108,80,FALSE)="Avg",3,IF(VLOOKUP($A323,[1]New!$A$2:$DE$2108,80,FALSE)="LoAvg",4,IF(VLOOKUP($A323,[1]New!$A$2:$DE$2108,80,FALSE)="Low",5,"")))))</f>
        <v/>
      </c>
    </row>
    <row r="324" spans="1:64" x14ac:dyDescent="0.2">
      <c r="A324" s="7" t="s">
        <v>447</v>
      </c>
      <c r="B324">
        <v>2015</v>
      </c>
      <c r="C324" t="s">
        <v>2233</v>
      </c>
      <c r="D324" t="str">
        <f t="array" ref="D324">VLOOKUP($A324,[1]New!$A$2:$DE$2108,5,FALSE)</f>
        <v>Mathematics</v>
      </c>
      <c r="E324">
        <f t="array" ref="E324">VLOOKUP($A324,[1]New!$A$2:$DE$2108,3,FALSE)</f>
        <v>6056150</v>
      </c>
      <c r="F324" t="str">
        <f t="array" ref="F324">VLOOKUP($A324,[1]New!$A$2:$DE$2108,4,FALSE)</f>
        <v>School 1</v>
      </c>
      <c r="H324">
        <f t="array" ref="H324">VLOOKUP($A324,[1]New!$A$2:$DE$2108,3,FALSE)</f>
        <v>6056150</v>
      </c>
      <c r="Q324">
        <f t="array" ref="Q324">VLOOKUP($A324,[1]New!$A$2:$DE$2108,19,FALSE)</f>
        <v>189</v>
      </c>
      <c r="S324">
        <f t="array" ref="S324">VLOOKUP($A324,[1]New!$A$2:$DE$2108,21,FALSE)</f>
        <v>82</v>
      </c>
      <c r="U324">
        <f t="array" ref="U324">IF(S324&gt;=75,1,IF(AND(S324&gt;=50,S324&lt;75),2,IF(AND(S324&gt;=25,S324&lt;50),3,IF(S324&lt;25,4,"NA"))))</f>
        <v>1</v>
      </c>
      <c r="V324" s="8">
        <f t="array" ref="V324">VLOOKUP($A324,[1]New!$A$2:$DE$2108,17,FALSE)</f>
        <v>42271</v>
      </c>
      <c r="AG324" t="str">
        <f t="array" ref="AG324">VLOOKUP($A324,[1]New!$A$2:$DE$2108,61,FALSE)</f>
        <v>Operations and Algebraic Thinking</v>
      </c>
      <c r="AJ324">
        <f t="array" ref="AJ324">VLOOKUP($A324,[1]New!$A$2:$DE$2108,62,FALSE)</f>
        <v>189</v>
      </c>
      <c r="AN324">
        <f t="array" ref="AN324">IF(VLOOKUP($A324,[1]New!$A$2:$DE$2108,65,FALSE)="High",1,IF(VLOOKUP($A324,[1]New!$A$2:$DE$2108,65,FALSE)="HiAvg",2,IF(VLOOKUP($A324,[1]New!$A$2:$DE$2108,65,FALSE)="Avg",3,IF(VLOOKUP($A324,[1]New!$A$2:$DE$2108,65,FALSE)="LoAvg",4,5))))</f>
        <v>2</v>
      </c>
      <c r="AO324" t="str">
        <f t="array" ref="AO324">VLOOKUP($A324,[1]New!$A$2:$DE$2108,66,FALSE)</f>
        <v>Number and Operations</v>
      </c>
      <c r="AR324">
        <f t="array" ref="AR324">VLOOKUP($A324,[1]New!$A$2:$DE$2108,67,FALSE)</f>
        <v>184</v>
      </c>
      <c r="AV324">
        <f t="array" ref="AV324">IF(VLOOKUP($A324,[1]New!$A$2:$DE$2108,70,FALSE)="High",1,IF(VLOOKUP($A324,[1]New!$A$2:$DE$2108,70,FALSE)="HiAvg",2,IF(VLOOKUP($A324,[1]New!$A$2:$DE$2108,70,FALSE)="Avg",3,IF(VLOOKUP($A324,[1]New!$A$2:$DE$2108,70,FALSE)="LoAvg",4,5))))</f>
        <v>2</v>
      </c>
      <c r="AW324" t="str">
        <f t="array" ref="AW324">VLOOKUP($A324,[1]New!$A$2:$DE$2108,71,FALSE)</f>
        <v>Measurement and Data</v>
      </c>
      <c r="AZ324">
        <f t="array" ref="AZ324">VLOOKUP($A324,[1]New!$A$2:$DE$2108,72,FALSE)</f>
        <v>188</v>
      </c>
      <c r="BD324">
        <f t="array" ref="BD324">IF(VLOOKUP($A324,[1]New!$A$2:$DE$2108,75,FALSE)="High",1,IF(VLOOKUP($A324,[1]New!$A$2:$DE$2108,75,FALSE)="HiAvg",2,IF(VLOOKUP($A324,[1]New!$A$2:$DE$2108,75,FALSE)="Avg",3,IF(VLOOKUP($A324,[1]New!$A$2:$DE$2108,75,FALSE)="LoAvg",4,5))))</f>
        <v>2</v>
      </c>
      <c r="BE324" t="str">
        <f t="array" ref="BE324">IF(VLOOKUP($A324,[1]New!$A$2:$DE$2108,76,FALSE)="","",VLOOKUP($A324,[1]New!$A$2:$DE$2108,76,FALSE))</f>
        <v>Geometry</v>
      </c>
      <c r="BH324">
        <f t="array" ref="BH324">IF(VLOOKUP($A324,[1]New!$A$2:$DE$2108,77,FALSE)="","",VLOOKUP($A324,[1]New!$A$2:$DE$2108,77,FALSE))</f>
        <v>193</v>
      </c>
      <c r="BL324">
        <f t="array" ref="BL324">IF(VLOOKUP($A324,[1]New!$A$2:$DE$2108,80,FALSE)="High",1,IF(VLOOKUP($A324,[1]New!$A$2:$DE$2108,80,FALSE)="HiAvg",2,IF(VLOOKUP($A324,[1]New!$A$2:$DE$2108,80,FALSE)="Avg",3,IF(VLOOKUP($A324,[1]New!$A$2:$DE$2108,80,FALSE)="LoAvg",4,IF(VLOOKUP($A324,[1]New!$A$2:$DE$2108,80,FALSE)="Low",5,"")))))</f>
        <v>1</v>
      </c>
    </row>
    <row r="325" spans="1:64" x14ac:dyDescent="0.2">
      <c r="A325" s="7" t="s">
        <v>448</v>
      </c>
      <c r="B325">
        <v>2015</v>
      </c>
      <c r="C325" t="s">
        <v>2233</v>
      </c>
      <c r="D325" t="str">
        <f t="array" ref="D325">VLOOKUP($A325,[1]New!$A$2:$DE$2108,5,FALSE)</f>
        <v>Reading</v>
      </c>
      <c r="E325">
        <f t="array" ref="E325">VLOOKUP($A325,[1]New!$A$2:$DE$2108,3,FALSE)</f>
        <v>6056150</v>
      </c>
      <c r="F325" t="str">
        <f t="array" ref="F325">VLOOKUP($A325,[1]New!$A$2:$DE$2108,4,FALSE)</f>
        <v>School 1</v>
      </c>
      <c r="H325">
        <f t="array" ref="H325">VLOOKUP($A325,[1]New!$A$2:$DE$2108,3,FALSE)</f>
        <v>6056150</v>
      </c>
      <c r="Q325">
        <f t="array" ref="Q325">VLOOKUP($A325,[1]New!$A$2:$DE$2108,19,FALSE)</f>
        <v>190</v>
      </c>
      <c r="S325">
        <f t="array" ref="S325">VLOOKUP($A325,[1]New!$A$2:$DE$2108,21,FALSE)</f>
        <v>84</v>
      </c>
      <c r="U325">
        <f t="array" ref="U325">IF(S325&gt;=75,1,IF(AND(S325&gt;=50,S325&lt;75),2,IF(AND(S325&gt;=25,S325&lt;50),3,IF(S325&lt;25,4,"NA"))))</f>
        <v>1</v>
      </c>
      <c r="V325" s="8">
        <f t="array" ref="V325">VLOOKUP($A325,[1]New!$A$2:$DE$2108,17,FALSE)</f>
        <v>42258</v>
      </c>
      <c r="AG325" t="str">
        <f t="array" ref="AG325">VLOOKUP($A325,[1]New!$A$2:$DE$2108,61,FALSE)</f>
        <v>Foundational Skills</v>
      </c>
      <c r="AJ325">
        <f t="array" ref="AJ325">VLOOKUP($A325,[1]New!$A$2:$DE$2108,62,FALSE)</f>
        <v>179</v>
      </c>
      <c r="AN325">
        <f t="array" ref="AN325">IF(VLOOKUP($A325,[1]New!$A$2:$DE$2108,65,FALSE)="High",1,IF(VLOOKUP($A325,[1]New!$A$2:$DE$2108,65,FALSE)="HiAvg",2,IF(VLOOKUP($A325,[1]New!$A$2:$DE$2108,65,FALSE)="Avg",3,IF(VLOOKUP($A325,[1]New!$A$2:$DE$2108,65,FALSE)="LoAvg",4,5))))</f>
        <v>3</v>
      </c>
      <c r="AO325" t="str">
        <f t="array" ref="AO325">VLOOKUP($A325,[1]New!$A$2:$DE$2108,66,FALSE)</f>
        <v>Language and Writing</v>
      </c>
      <c r="AR325">
        <f t="array" ref="AR325">VLOOKUP($A325,[1]New!$A$2:$DE$2108,67,FALSE)</f>
        <v>204</v>
      </c>
      <c r="AV325">
        <f t="array" ref="AV325">IF(VLOOKUP($A325,[1]New!$A$2:$DE$2108,70,FALSE)="High",1,IF(VLOOKUP($A325,[1]New!$A$2:$DE$2108,70,FALSE)="HiAvg",2,IF(VLOOKUP($A325,[1]New!$A$2:$DE$2108,70,FALSE)="Avg",3,IF(VLOOKUP($A325,[1]New!$A$2:$DE$2108,70,FALSE)="LoAvg",4,5))))</f>
        <v>1</v>
      </c>
      <c r="AW325" t="str">
        <f t="array" ref="AW325">VLOOKUP($A325,[1]New!$A$2:$DE$2108,71,FALSE)</f>
        <v>Literature and Informational</v>
      </c>
      <c r="AZ325">
        <f t="array" ref="AZ325">VLOOKUP($A325,[1]New!$A$2:$DE$2108,72,FALSE)</f>
        <v>184</v>
      </c>
      <c r="BD325">
        <f t="array" ref="BD325">IF(VLOOKUP($A325,[1]New!$A$2:$DE$2108,75,FALSE)="High",1,IF(VLOOKUP($A325,[1]New!$A$2:$DE$2108,75,FALSE)="HiAvg",2,IF(VLOOKUP($A325,[1]New!$A$2:$DE$2108,75,FALSE)="Avg",3,IF(VLOOKUP($A325,[1]New!$A$2:$DE$2108,75,FALSE)="LoAvg",4,5))))</f>
        <v>2</v>
      </c>
      <c r="BE325" t="str">
        <f t="array" ref="BE325">IF(VLOOKUP($A325,[1]New!$A$2:$DE$2108,76,FALSE)="","",VLOOKUP($A325,[1]New!$A$2:$DE$2108,76,FALSE))</f>
        <v>Vocabulary Use and Functions</v>
      </c>
      <c r="BH325">
        <f t="array" ref="BH325">IF(VLOOKUP($A325,[1]New!$A$2:$DE$2108,77,FALSE)="","",VLOOKUP($A325,[1]New!$A$2:$DE$2108,77,FALSE))</f>
        <v>192</v>
      </c>
      <c r="BL325">
        <f t="array" ref="BL325">IF(VLOOKUP($A325,[1]New!$A$2:$DE$2108,80,FALSE)="High",1,IF(VLOOKUP($A325,[1]New!$A$2:$DE$2108,80,FALSE)="HiAvg",2,IF(VLOOKUP($A325,[1]New!$A$2:$DE$2108,80,FALSE)="Avg",3,IF(VLOOKUP($A325,[1]New!$A$2:$DE$2108,80,FALSE)="LoAvg",4,IF(VLOOKUP($A325,[1]New!$A$2:$DE$2108,80,FALSE)="Low",5,"")))))</f>
        <v>1</v>
      </c>
    </row>
    <row r="326" spans="1:64" x14ac:dyDescent="0.2">
      <c r="A326" s="7" t="s">
        <v>449</v>
      </c>
      <c r="B326">
        <v>2015</v>
      </c>
      <c r="C326" t="s">
        <v>2233</v>
      </c>
      <c r="D326" t="str">
        <f t="array" ref="D326">VLOOKUP($A326,[1]New!$A$2:$DE$2108,5,FALSE)</f>
        <v>Language Usage</v>
      </c>
      <c r="E326">
        <f t="array" ref="E326">VLOOKUP($A326,[1]New!$A$2:$DE$2108,3,FALSE)</f>
        <v>6056154</v>
      </c>
      <c r="F326" t="str">
        <f t="array" ref="F326">VLOOKUP($A326,[1]New!$A$2:$DE$2108,4,FALSE)</f>
        <v>School 1</v>
      </c>
      <c r="H326">
        <f t="array" ref="H326">VLOOKUP($A326,[1]New!$A$2:$DE$2108,3,FALSE)</f>
        <v>6056154</v>
      </c>
      <c r="Q326">
        <f t="array" ref="Q326">VLOOKUP($A326,[1]New!$A$2:$DE$2108,19,FALSE)</f>
        <v>178</v>
      </c>
      <c r="S326">
        <f t="array" ref="S326">VLOOKUP($A326,[1]New!$A$2:$DE$2108,21,FALSE)</f>
        <v>23</v>
      </c>
      <c r="U326">
        <f t="array" ref="U326">IF(S326&gt;=75,1,IF(AND(S326&gt;=50,S326&lt;75),2,IF(AND(S326&gt;=25,S326&lt;50),3,IF(S326&lt;25,4,"NA"))))</f>
        <v>4</v>
      </c>
      <c r="V326" s="8">
        <f t="array" ref="V326">VLOOKUP($A326,[1]New!$A$2:$DE$2108,17,FALSE)</f>
        <v>42261</v>
      </c>
      <c r="AG326" t="str">
        <f t="array" ref="AG326">VLOOKUP($A326,[1]New!$A$2:$DE$2108,61,FALSE)</f>
        <v>Writing: Plan, Organize, Develop, Revise, Research</v>
      </c>
      <c r="AJ326">
        <f t="array" ref="AJ326">VLOOKUP($A326,[1]New!$A$2:$DE$2108,62,FALSE)</f>
        <v>167</v>
      </c>
      <c r="AN326">
        <f t="array" ref="AN326">IF(VLOOKUP($A326,[1]New!$A$2:$DE$2108,65,FALSE)="High",1,IF(VLOOKUP($A326,[1]New!$A$2:$DE$2108,65,FALSE)="HiAvg",2,IF(VLOOKUP($A326,[1]New!$A$2:$DE$2108,65,FALSE)="Avg",3,IF(VLOOKUP($A326,[1]New!$A$2:$DE$2108,65,FALSE)="LoAvg",4,5))))</f>
        <v>5</v>
      </c>
      <c r="AO326" t="str">
        <f t="array" ref="AO326">VLOOKUP($A326,[1]New!$A$2:$DE$2108,66,FALSE)</f>
        <v>Language: Understand, Edit for Grammar, Usage</v>
      </c>
      <c r="AR326">
        <f t="array" ref="AR326">VLOOKUP($A326,[1]New!$A$2:$DE$2108,67,FALSE)</f>
        <v>185</v>
      </c>
      <c r="AV326">
        <f t="array" ref="AV326">IF(VLOOKUP($A326,[1]New!$A$2:$DE$2108,70,FALSE)="High",1,IF(VLOOKUP($A326,[1]New!$A$2:$DE$2108,70,FALSE)="HiAvg",2,IF(VLOOKUP($A326,[1]New!$A$2:$DE$2108,70,FALSE)="Avg",3,IF(VLOOKUP($A326,[1]New!$A$2:$DE$2108,70,FALSE)="LoAvg",4,5))))</f>
        <v>4</v>
      </c>
      <c r="AW326" t="str">
        <f t="array" ref="AW326">VLOOKUP($A326,[1]New!$A$2:$DE$2108,71,FALSE)</f>
        <v>Language: Understand, Edit Mechanics</v>
      </c>
      <c r="AZ326">
        <f t="array" ref="AZ326">VLOOKUP($A326,[1]New!$A$2:$DE$2108,72,FALSE)</f>
        <v>182</v>
      </c>
      <c r="BD326">
        <f t="array" ref="BD326">IF(VLOOKUP($A326,[1]New!$A$2:$DE$2108,75,FALSE)="High",1,IF(VLOOKUP($A326,[1]New!$A$2:$DE$2108,75,FALSE)="HiAvg",2,IF(VLOOKUP($A326,[1]New!$A$2:$DE$2108,75,FALSE)="Avg",3,IF(VLOOKUP($A326,[1]New!$A$2:$DE$2108,75,FALSE)="LoAvg",4,5))))</f>
        <v>4</v>
      </c>
      <c r="BE326" t="str">
        <f t="array" ref="BE326">IF(VLOOKUP($A326,[1]New!$A$2:$DE$2108,76,FALSE)="","",VLOOKUP($A326,[1]New!$A$2:$DE$2108,76,FALSE))</f>
        <v/>
      </c>
      <c r="BH326" t="str">
        <f t="array" ref="BH326">IF(VLOOKUP($A326,[1]New!$A$2:$DE$2108,77,FALSE)="","",VLOOKUP($A326,[1]New!$A$2:$DE$2108,77,FALSE))</f>
        <v/>
      </c>
      <c r="BL326" t="str">
        <f t="array" ref="BL326">IF(VLOOKUP($A326,[1]New!$A$2:$DE$2108,80,FALSE)="High",1,IF(VLOOKUP($A326,[1]New!$A$2:$DE$2108,80,FALSE)="HiAvg",2,IF(VLOOKUP($A326,[1]New!$A$2:$DE$2108,80,FALSE)="Avg",3,IF(VLOOKUP($A326,[1]New!$A$2:$DE$2108,80,FALSE)="LoAvg",4,IF(VLOOKUP($A326,[1]New!$A$2:$DE$2108,80,FALSE)="Low",5,"")))))</f>
        <v/>
      </c>
    </row>
    <row r="327" spans="1:64" x14ac:dyDescent="0.2">
      <c r="A327" s="7" t="s">
        <v>450</v>
      </c>
      <c r="B327">
        <v>2015</v>
      </c>
      <c r="C327" t="s">
        <v>2233</v>
      </c>
      <c r="D327" t="str">
        <f t="array" ref="D327">VLOOKUP($A327,[1]New!$A$2:$DE$2108,5,FALSE)</f>
        <v>Mathematics</v>
      </c>
      <c r="E327">
        <f t="array" ref="E327">VLOOKUP($A327,[1]New!$A$2:$DE$2108,3,FALSE)</f>
        <v>6056154</v>
      </c>
      <c r="F327" t="str">
        <f t="array" ref="F327">VLOOKUP($A327,[1]New!$A$2:$DE$2108,4,FALSE)</f>
        <v>School 1</v>
      </c>
      <c r="H327">
        <f t="array" ref="H327">VLOOKUP($A327,[1]New!$A$2:$DE$2108,3,FALSE)</f>
        <v>6056154</v>
      </c>
      <c r="Q327">
        <f t="array" ref="Q327">VLOOKUP($A327,[1]New!$A$2:$DE$2108,19,FALSE)</f>
        <v>178</v>
      </c>
      <c r="S327">
        <f t="array" ref="S327">VLOOKUP($A327,[1]New!$A$2:$DE$2108,21,FALSE)</f>
        <v>17</v>
      </c>
      <c r="U327">
        <f t="array" ref="U327">IF(S327&gt;=75,1,IF(AND(S327&gt;=50,S327&lt;75),2,IF(AND(S327&gt;=25,S327&lt;50),3,IF(S327&lt;25,4,"NA"))))</f>
        <v>4</v>
      </c>
      <c r="V327" s="8">
        <f t="array" ref="V327">VLOOKUP($A327,[1]New!$A$2:$DE$2108,17,FALSE)</f>
        <v>42268</v>
      </c>
      <c r="AG327" t="str">
        <f t="array" ref="AG327">VLOOKUP($A327,[1]New!$A$2:$DE$2108,61,FALSE)</f>
        <v>Operations and Algebraic Thinking</v>
      </c>
      <c r="AJ327">
        <f t="array" ref="AJ327">VLOOKUP($A327,[1]New!$A$2:$DE$2108,62,FALSE)</f>
        <v>175</v>
      </c>
      <c r="AN327">
        <f t="array" ref="AN327">IF(VLOOKUP($A327,[1]New!$A$2:$DE$2108,65,FALSE)="High",1,IF(VLOOKUP($A327,[1]New!$A$2:$DE$2108,65,FALSE)="HiAvg",2,IF(VLOOKUP($A327,[1]New!$A$2:$DE$2108,65,FALSE)="Avg",3,IF(VLOOKUP($A327,[1]New!$A$2:$DE$2108,65,FALSE)="LoAvg",4,5))))</f>
        <v>5</v>
      </c>
      <c r="AO327" t="str">
        <f t="array" ref="AO327">VLOOKUP($A327,[1]New!$A$2:$DE$2108,66,FALSE)</f>
        <v>Number and Operations</v>
      </c>
      <c r="AR327">
        <f t="array" ref="AR327">VLOOKUP($A327,[1]New!$A$2:$DE$2108,67,FALSE)</f>
        <v>175</v>
      </c>
      <c r="AV327">
        <f t="array" ref="AV327">IF(VLOOKUP($A327,[1]New!$A$2:$DE$2108,70,FALSE)="High",1,IF(VLOOKUP($A327,[1]New!$A$2:$DE$2108,70,FALSE)="HiAvg",2,IF(VLOOKUP($A327,[1]New!$A$2:$DE$2108,70,FALSE)="Avg",3,IF(VLOOKUP($A327,[1]New!$A$2:$DE$2108,70,FALSE)="LoAvg",4,5))))</f>
        <v>5</v>
      </c>
      <c r="AW327" t="str">
        <f t="array" ref="AW327">VLOOKUP($A327,[1]New!$A$2:$DE$2108,71,FALSE)</f>
        <v>Measurement and Data</v>
      </c>
      <c r="AZ327">
        <f t="array" ref="AZ327">VLOOKUP($A327,[1]New!$A$2:$DE$2108,72,FALSE)</f>
        <v>173</v>
      </c>
      <c r="BD327">
        <f t="array" ref="BD327">IF(VLOOKUP($A327,[1]New!$A$2:$DE$2108,75,FALSE)="High",1,IF(VLOOKUP($A327,[1]New!$A$2:$DE$2108,75,FALSE)="HiAvg",2,IF(VLOOKUP($A327,[1]New!$A$2:$DE$2108,75,FALSE)="Avg",3,IF(VLOOKUP($A327,[1]New!$A$2:$DE$2108,75,FALSE)="LoAvg",4,5))))</f>
        <v>5</v>
      </c>
      <c r="BE327" t="str">
        <f t="array" ref="BE327">IF(VLOOKUP($A327,[1]New!$A$2:$DE$2108,76,FALSE)="","",VLOOKUP($A327,[1]New!$A$2:$DE$2108,76,FALSE))</f>
        <v>Geometry</v>
      </c>
      <c r="BH327">
        <f t="array" ref="BH327">IF(VLOOKUP($A327,[1]New!$A$2:$DE$2108,77,FALSE)="","",VLOOKUP($A327,[1]New!$A$2:$DE$2108,77,FALSE))</f>
        <v>187</v>
      </c>
      <c r="BL327">
        <f t="array" ref="BL327">IF(VLOOKUP($A327,[1]New!$A$2:$DE$2108,80,FALSE)="High",1,IF(VLOOKUP($A327,[1]New!$A$2:$DE$2108,80,FALSE)="HiAvg",2,IF(VLOOKUP($A327,[1]New!$A$2:$DE$2108,80,FALSE)="Avg",3,IF(VLOOKUP($A327,[1]New!$A$2:$DE$2108,80,FALSE)="LoAvg",4,IF(VLOOKUP($A327,[1]New!$A$2:$DE$2108,80,FALSE)="Low",5,"")))))</f>
        <v>4</v>
      </c>
    </row>
    <row r="328" spans="1:64" x14ac:dyDescent="0.2">
      <c r="A328" s="7" t="s">
        <v>451</v>
      </c>
      <c r="B328">
        <v>2015</v>
      </c>
      <c r="C328" t="s">
        <v>2233</v>
      </c>
      <c r="D328" t="str">
        <f t="array" ref="D328">VLOOKUP($A328,[1]New!$A$2:$DE$2108,5,FALSE)</f>
        <v>Reading</v>
      </c>
      <c r="E328">
        <f t="array" ref="E328">VLOOKUP($A328,[1]New!$A$2:$DE$2108,3,FALSE)</f>
        <v>6056154</v>
      </c>
      <c r="F328" t="str">
        <f t="array" ref="F328">VLOOKUP($A328,[1]New!$A$2:$DE$2108,4,FALSE)</f>
        <v>School 1</v>
      </c>
      <c r="H328">
        <f t="array" ref="H328">VLOOKUP($A328,[1]New!$A$2:$DE$2108,3,FALSE)</f>
        <v>6056154</v>
      </c>
      <c r="Q328">
        <f t="array" ref="Q328">VLOOKUP($A328,[1]New!$A$2:$DE$2108,19,FALSE)</f>
        <v>208</v>
      </c>
      <c r="S328">
        <f t="array" ref="S328">VLOOKUP($A328,[1]New!$A$2:$DE$2108,21,FALSE)</f>
        <v>89</v>
      </c>
      <c r="U328">
        <f t="array" ref="U328">IF(S328&gt;=75,1,IF(AND(S328&gt;=50,S328&lt;75),2,IF(AND(S328&gt;=25,S328&lt;50),3,IF(S328&lt;25,4,"NA"))))</f>
        <v>1</v>
      </c>
      <c r="V328" s="8">
        <f t="array" ref="V328">VLOOKUP($A328,[1]New!$A$2:$DE$2108,17,FALSE)</f>
        <v>42255</v>
      </c>
      <c r="AG328" t="str">
        <f t="array" ref="AG328">VLOOKUP($A328,[1]New!$A$2:$DE$2108,61,FALSE)</f>
        <v>Literature</v>
      </c>
      <c r="AJ328">
        <f t="array" ref="AJ328">VLOOKUP($A328,[1]New!$A$2:$DE$2108,62,FALSE)</f>
        <v>210</v>
      </c>
      <c r="AN328">
        <f t="array" ref="AN328">IF(VLOOKUP($A328,[1]New!$A$2:$DE$2108,65,FALSE)="High",1,IF(VLOOKUP($A328,[1]New!$A$2:$DE$2108,65,FALSE)="HiAvg",2,IF(VLOOKUP($A328,[1]New!$A$2:$DE$2108,65,FALSE)="Avg",3,IF(VLOOKUP($A328,[1]New!$A$2:$DE$2108,65,FALSE)="LoAvg",4,5))))</f>
        <v>1</v>
      </c>
      <c r="AO328" t="str">
        <f t="array" ref="AO328">VLOOKUP($A328,[1]New!$A$2:$DE$2108,66,FALSE)</f>
        <v>Informational Text</v>
      </c>
      <c r="AR328">
        <f t="array" ref="AR328">VLOOKUP($A328,[1]New!$A$2:$DE$2108,67,FALSE)</f>
        <v>208</v>
      </c>
      <c r="AV328">
        <f t="array" ref="AV328">IF(VLOOKUP($A328,[1]New!$A$2:$DE$2108,70,FALSE)="High",1,IF(VLOOKUP($A328,[1]New!$A$2:$DE$2108,70,FALSE)="HiAvg",2,IF(VLOOKUP($A328,[1]New!$A$2:$DE$2108,70,FALSE)="Avg",3,IF(VLOOKUP($A328,[1]New!$A$2:$DE$2108,70,FALSE)="LoAvg",4,5))))</f>
        <v>1</v>
      </c>
      <c r="AW328" t="str">
        <f t="array" ref="AW328">VLOOKUP($A328,[1]New!$A$2:$DE$2108,71,FALSE)</f>
        <v>Vocabulary Acquisition and Use</v>
      </c>
      <c r="AZ328">
        <f t="array" ref="AZ328">VLOOKUP($A328,[1]New!$A$2:$DE$2108,72,FALSE)</f>
        <v>205</v>
      </c>
      <c r="BD328">
        <f t="array" ref="BD328">IF(VLOOKUP($A328,[1]New!$A$2:$DE$2108,75,FALSE)="High",1,IF(VLOOKUP($A328,[1]New!$A$2:$DE$2108,75,FALSE)="HiAvg",2,IF(VLOOKUP($A328,[1]New!$A$2:$DE$2108,75,FALSE)="Avg",3,IF(VLOOKUP($A328,[1]New!$A$2:$DE$2108,75,FALSE)="LoAvg",4,5))))</f>
        <v>1</v>
      </c>
      <c r="BE328" t="str">
        <f t="array" ref="BE328">IF(VLOOKUP($A328,[1]New!$A$2:$DE$2108,76,FALSE)="","",VLOOKUP($A328,[1]New!$A$2:$DE$2108,76,FALSE))</f>
        <v/>
      </c>
      <c r="BH328" t="str">
        <f t="array" ref="BH328">IF(VLOOKUP($A328,[1]New!$A$2:$DE$2108,77,FALSE)="","",VLOOKUP($A328,[1]New!$A$2:$DE$2108,77,FALSE))</f>
        <v/>
      </c>
      <c r="BL328" t="str">
        <f t="array" ref="BL328">IF(VLOOKUP($A328,[1]New!$A$2:$DE$2108,80,FALSE)="High",1,IF(VLOOKUP($A328,[1]New!$A$2:$DE$2108,80,FALSE)="HiAvg",2,IF(VLOOKUP($A328,[1]New!$A$2:$DE$2108,80,FALSE)="Avg",3,IF(VLOOKUP($A328,[1]New!$A$2:$DE$2108,80,FALSE)="LoAvg",4,IF(VLOOKUP($A328,[1]New!$A$2:$DE$2108,80,FALSE)="Low",5,"")))))</f>
        <v/>
      </c>
    </row>
    <row r="329" spans="1:64" x14ac:dyDescent="0.2">
      <c r="A329" s="7" t="s">
        <v>452</v>
      </c>
      <c r="B329">
        <v>2015</v>
      </c>
      <c r="C329" t="s">
        <v>2233</v>
      </c>
      <c r="D329" t="str">
        <f t="array" ref="D329">VLOOKUP($A329,[1]New!$A$2:$DE$2108,5,FALSE)</f>
        <v>Language Usage</v>
      </c>
      <c r="E329">
        <f t="array" ref="E329">VLOOKUP($A329,[1]New!$A$2:$DE$2108,3,FALSE)</f>
        <v>6056155</v>
      </c>
      <c r="F329" t="str">
        <f t="array" ref="F329">VLOOKUP($A329,[1]New!$A$2:$DE$2108,4,FALSE)</f>
        <v>School 1</v>
      </c>
      <c r="H329">
        <f t="array" ref="H329">VLOOKUP($A329,[1]New!$A$2:$DE$2108,3,FALSE)</f>
        <v>6056155</v>
      </c>
      <c r="Q329">
        <f t="array" ref="Q329">VLOOKUP($A329,[1]New!$A$2:$DE$2108,19,FALSE)</f>
        <v>157</v>
      </c>
      <c r="S329">
        <f t="array" ref="S329">VLOOKUP($A329,[1]New!$A$2:$DE$2108,21,FALSE)</f>
        <v>2</v>
      </c>
      <c r="U329">
        <f t="array" ref="U329">IF(S329&gt;=75,1,IF(AND(S329&gt;=50,S329&lt;75),2,IF(AND(S329&gt;=25,S329&lt;50),3,IF(S329&lt;25,4,"NA"))))</f>
        <v>4</v>
      </c>
      <c r="V329" s="8">
        <f t="array" ref="V329">VLOOKUP($A329,[1]New!$A$2:$DE$2108,17,FALSE)</f>
        <v>42261</v>
      </c>
      <c r="AG329" t="str">
        <f t="array" ref="AG329">VLOOKUP($A329,[1]New!$A$2:$DE$2108,61,FALSE)</f>
        <v>Writing: Plan, Organize, Develop, Revise, Research</v>
      </c>
      <c r="AJ329">
        <f t="array" ref="AJ329">VLOOKUP($A329,[1]New!$A$2:$DE$2108,62,FALSE)</f>
        <v>157</v>
      </c>
      <c r="AN329">
        <f t="array" ref="AN329">IF(VLOOKUP($A329,[1]New!$A$2:$DE$2108,65,FALSE)="High",1,IF(VLOOKUP($A329,[1]New!$A$2:$DE$2108,65,FALSE)="HiAvg",2,IF(VLOOKUP($A329,[1]New!$A$2:$DE$2108,65,FALSE)="Avg",3,IF(VLOOKUP($A329,[1]New!$A$2:$DE$2108,65,FALSE)="LoAvg",4,5))))</f>
        <v>5</v>
      </c>
      <c r="AO329" t="str">
        <f t="array" ref="AO329">VLOOKUP($A329,[1]New!$A$2:$DE$2108,66,FALSE)</f>
        <v>Language: Understand, Edit for Grammar, Usage</v>
      </c>
      <c r="AR329">
        <f t="array" ref="AR329">VLOOKUP($A329,[1]New!$A$2:$DE$2108,67,FALSE)</f>
        <v>154</v>
      </c>
      <c r="AV329">
        <f t="array" ref="AV329">IF(VLOOKUP($A329,[1]New!$A$2:$DE$2108,70,FALSE)="High",1,IF(VLOOKUP($A329,[1]New!$A$2:$DE$2108,70,FALSE)="HiAvg",2,IF(VLOOKUP($A329,[1]New!$A$2:$DE$2108,70,FALSE)="Avg",3,IF(VLOOKUP($A329,[1]New!$A$2:$DE$2108,70,FALSE)="LoAvg",4,5))))</f>
        <v>5</v>
      </c>
      <c r="AW329" t="str">
        <f t="array" ref="AW329">VLOOKUP($A329,[1]New!$A$2:$DE$2108,71,FALSE)</f>
        <v>Language: Understand, Edit Mechanics</v>
      </c>
      <c r="AZ329">
        <f t="array" ref="AZ329">VLOOKUP($A329,[1]New!$A$2:$DE$2108,72,FALSE)</f>
        <v>160</v>
      </c>
      <c r="BD329">
        <f t="array" ref="BD329">IF(VLOOKUP($A329,[1]New!$A$2:$DE$2108,75,FALSE)="High",1,IF(VLOOKUP($A329,[1]New!$A$2:$DE$2108,75,FALSE)="HiAvg",2,IF(VLOOKUP($A329,[1]New!$A$2:$DE$2108,75,FALSE)="Avg",3,IF(VLOOKUP($A329,[1]New!$A$2:$DE$2108,75,FALSE)="LoAvg",4,5))))</f>
        <v>5</v>
      </c>
      <c r="BE329" t="str">
        <f t="array" ref="BE329">IF(VLOOKUP($A329,[1]New!$A$2:$DE$2108,76,FALSE)="","",VLOOKUP($A329,[1]New!$A$2:$DE$2108,76,FALSE))</f>
        <v/>
      </c>
      <c r="BH329" t="str">
        <f t="array" ref="BH329">IF(VLOOKUP($A329,[1]New!$A$2:$DE$2108,77,FALSE)="","",VLOOKUP($A329,[1]New!$A$2:$DE$2108,77,FALSE))</f>
        <v/>
      </c>
      <c r="BL329" t="str">
        <f t="array" ref="BL329">IF(VLOOKUP($A329,[1]New!$A$2:$DE$2108,80,FALSE)="High",1,IF(VLOOKUP($A329,[1]New!$A$2:$DE$2108,80,FALSE)="HiAvg",2,IF(VLOOKUP($A329,[1]New!$A$2:$DE$2108,80,FALSE)="Avg",3,IF(VLOOKUP($A329,[1]New!$A$2:$DE$2108,80,FALSE)="LoAvg",4,IF(VLOOKUP($A329,[1]New!$A$2:$DE$2108,80,FALSE)="Low",5,"")))))</f>
        <v/>
      </c>
    </row>
    <row r="330" spans="1:64" x14ac:dyDescent="0.2">
      <c r="A330" s="7" t="s">
        <v>453</v>
      </c>
      <c r="B330">
        <v>2015</v>
      </c>
      <c r="C330" t="s">
        <v>2233</v>
      </c>
      <c r="D330" t="str">
        <f t="array" ref="D330">VLOOKUP($A330,[1]New!$A$2:$DE$2108,5,FALSE)</f>
        <v>Mathematics</v>
      </c>
      <c r="E330">
        <f t="array" ref="E330">VLOOKUP($A330,[1]New!$A$2:$DE$2108,3,FALSE)</f>
        <v>6056155</v>
      </c>
      <c r="F330" t="str">
        <f t="array" ref="F330">VLOOKUP($A330,[1]New!$A$2:$DE$2108,4,FALSE)</f>
        <v>School 1</v>
      </c>
      <c r="H330">
        <f t="array" ref="H330">VLOOKUP($A330,[1]New!$A$2:$DE$2108,3,FALSE)</f>
        <v>6056155</v>
      </c>
      <c r="Q330">
        <f t="array" ref="Q330">VLOOKUP($A330,[1]New!$A$2:$DE$2108,19,FALSE)</f>
        <v>155</v>
      </c>
      <c r="S330">
        <f t="array" ref="S330">VLOOKUP($A330,[1]New!$A$2:$DE$2108,21,FALSE)</f>
        <v>1</v>
      </c>
      <c r="U330">
        <f t="array" ref="U330">IF(S330&gt;=75,1,IF(AND(S330&gt;=50,S330&lt;75),2,IF(AND(S330&gt;=25,S330&lt;50),3,IF(S330&lt;25,4,"NA"))))</f>
        <v>4</v>
      </c>
      <c r="V330" s="8">
        <f t="array" ref="V330">VLOOKUP($A330,[1]New!$A$2:$DE$2108,17,FALSE)</f>
        <v>42268</v>
      </c>
      <c r="AG330" t="str">
        <f t="array" ref="AG330">VLOOKUP($A330,[1]New!$A$2:$DE$2108,61,FALSE)</f>
        <v>Operations and Algebraic Thinking</v>
      </c>
      <c r="AJ330">
        <f t="array" ref="AJ330">VLOOKUP($A330,[1]New!$A$2:$DE$2108,62,FALSE)</f>
        <v>159</v>
      </c>
      <c r="AN330">
        <f t="array" ref="AN330">IF(VLOOKUP($A330,[1]New!$A$2:$DE$2108,65,FALSE)="High",1,IF(VLOOKUP($A330,[1]New!$A$2:$DE$2108,65,FALSE)="HiAvg",2,IF(VLOOKUP($A330,[1]New!$A$2:$DE$2108,65,FALSE)="Avg",3,IF(VLOOKUP($A330,[1]New!$A$2:$DE$2108,65,FALSE)="LoAvg",4,5))))</f>
        <v>5</v>
      </c>
      <c r="AO330" t="str">
        <f t="array" ref="AO330">VLOOKUP($A330,[1]New!$A$2:$DE$2108,66,FALSE)</f>
        <v>Number and Operations</v>
      </c>
      <c r="AR330">
        <f t="array" ref="AR330">VLOOKUP($A330,[1]New!$A$2:$DE$2108,67,FALSE)</f>
        <v>153</v>
      </c>
      <c r="AV330">
        <f t="array" ref="AV330">IF(VLOOKUP($A330,[1]New!$A$2:$DE$2108,70,FALSE)="High",1,IF(VLOOKUP($A330,[1]New!$A$2:$DE$2108,70,FALSE)="HiAvg",2,IF(VLOOKUP($A330,[1]New!$A$2:$DE$2108,70,FALSE)="Avg",3,IF(VLOOKUP($A330,[1]New!$A$2:$DE$2108,70,FALSE)="LoAvg",4,5))))</f>
        <v>5</v>
      </c>
      <c r="AW330" t="str">
        <f t="array" ref="AW330">VLOOKUP($A330,[1]New!$A$2:$DE$2108,71,FALSE)</f>
        <v>Measurement and Data</v>
      </c>
      <c r="AZ330">
        <f t="array" ref="AZ330">VLOOKUP($A330,[1]New!$A$2:$DE$2108,72,FALSE)</f>
        <v>153</v>
      </c>
      <c r="BD330">
        <f t="array" ref="BD330">IF(VLOOKUP($A330,[1]New!$A$2:$DE$2108,75,FALSE)="High",1,IF(VLOOKUP($A330,[1]New!$A$2:$DE$2108,75,FALSE)="HiAvg",2,IF(VLOOKUP($A330,[1]New!$A$2:$DE$2108,75,FALSE)="Avg",3,IF(VLOOKUP($A330,[1]New!$A$2:$DE$2108,75,FALSE)="LoAvg",4,5))))</f>
        <v>5</v>
      </c>
      <c r="BE330" t="str">
        <f t="array" ref="BE330">IF(VLOOKUP($A330,[1]New!$A$2:$DE$2108,76,FALSE)="","",VLOOKUP($A330,[1]New!$A$2:$DE$2108,76,FALSE))</f>
        <v>Geometry</v>
      </c>
      <c r="BH330">
        <f t="array" ref="BH330">IF(VLOOKUP($A330,[1]New!$A$2:$DE$2108,77,FALSE)="","",VLOOKUP($A330,[1]New!$A$2:$DE$2108,77,FALSE))</f>
        <v>156</v>
      </c>
      <c r="BL330">
        <f t="array" ref="BL330">IF(VLOOKUP($A330,[1]New!$A$2:$DE$2108,80,FALSE)="High",1,IF(VLOOKUP($A330,[1]New!$A$2:$DE$2108,80,FALSE)="HiAvg",2,IF(VLOOKUP($A330,[1]New!$A$2:$DE$2108,80,FALSE)="Avg",3,IF(VLOOKUP($A330,[1]New!$A$2:$DE$2108,80,FALSE)="LoAvg",4,IF(VLOOKUP($A330,[1]New!$A$2:$DE$2108,80,FALSE)="Low",5,"")))))</f>
        <v>5</v>
      </c>
    </row>
    <row r="331" spans="1:64" x14ac:dyDescent="0.2">
      <c r="A331" s="7" t="s">
        <v>454</v>
      </c>
      <c r="B331">
        <v>2015</v>
      </c>
      <c r="C331" t="s">
        <v>2233</v>
      </c>
      <c r="D331" t="str">
        <f t="array" ref="D331">VLOOKUP($A331,[1]New!$A$2:$DE$2108,5,FALSE)</f>
        <v>Language Usage</v>
      </c>
      <c r="E331">
        <f t="array" ref="E331">VLOOKUP($A331,[1]New!$A$2:$DE$2108,3,FALSE)</f>
        <v>6056156</v>
      </c>
      <c r="F331" t="str">
        <f t="array" ref="F331">VLOOKUP($A331,[1]New!$A$2:$DE$2108,4,FALSE)</f>
        <v>School 1</v>
      </c>
      <c r="H331">
        <f t="array" ref="H331">VLOOKUP($A331,[1]New!$A$2:$DE$2108,3,FALSE)</f>
        <v>6056156</v>
      </c>
      <c r="Q331">
        <f t="array" ref="Q331">VLOOKUP($A331,[1]New!$A$2:$DE$2108,19,FALSE)</f>
        <v>177</v>
      </c>
      <c r="S331">
        <f t="array" ref="S331">VLOOKUP($A331,[1]New!$A$2:$DE$2108,21,FALSE)</f>
        <v>56</v>
      </c>
      <c r="U331">
        <f t="array" ref="U331">IF(S331&gt;=75,1,IF(AND(S331&gt;=50,S331&lt;75),2,IF(AND(S331&gt;=25,S331&lt;50),3,IF(S331&lt;25,4,"NA"))))</f>
        <v>2</v>
      </c>
      <c r="V331" s="8">
        <f t="array" ref="V331">VLOOKUP($A331,[1]New!$A$2:$DE$2108,17,FALSE)</f>
        <v>42264</v>
      </c>
      <c r="AG331" t="str">
        <f t="array" ref="AG331">VLOOKUP($A331,[1]New!$A$2:$DE$2108,61,FALSE)</f>
        <v>Writing: Plan, Organize, Develop, Revise, Research</v>
      </c>
      <c r="AJ331">
        <f t="array" ref="AJ331">VLOOKUP($A331,[1]New!$A$2:$DE$2108,62,FALSE)</f>
        <v>173</v>
      </c>
      <c r="AN331">
        <f t="array" ref="AN331">IF(VLOOKUP($A331,[1]New!$A$2:$DE$2108,65,FALSE)="High",1,IF(VLOOKUP($A331,[1]New!$A$2:$DE$2108,65,FALSE)="HiAvg",2,IF(VLOOKUP($A331,[1]New!$A$2:$DE$2108,65,FALSE)="Avg",3,IF(VLOOKUP($A331,[1]New!$A$2:$DE$2108,65,FALSE)="LoAvg",4,5))))</f>
        <v>3</v>
      </c>
      <c r="AO331" t="str">
        <f t="array" ref="AO331">VLOOKUP($A331,[1]New!$A$2:$DE$2108,66,FALSE)</f>
        <v>Language: Understand, Edit for Grammar, Usage</v>
      </c>
      <c r="AR331">
        <f t="array" ref="AR331">VLOOKUP($A331,[1]New!$A$2:$DE$2108,67,FALSE)</f>
        <v>179</v>
      </c>
      <c r="AV331">
        <f t="array" ref="AV331">IF(VLOOKUP($A331,[1]New!$A$2:$DE$2108,70,FALSE)="High",1,IF(VLOOKUP($A331,[1]New!$A$2:$DE$2108,70,FALSE)="HiAvg",2,IF(VLOOKUP($A331,[1]New!$A$2:$DE$2108,70,FALSE)="Avg",3,IF(VLOOKUP($A331,[1]New!$A$2:$DE$2108,70,FALSE)="LoAvg",4,5))))</f>
        <v>3</v>
      </c>
      <c r="AW331" t="str">
        <f t="array" ref="AW331">VLOOKUP($A331,[1]New!$A$2:$DE$2108,71,FALSE)</f>
        <v>Language: Understand, Edit Mechanics</v>
      </c>
      <c r="AZ331">
        <f t="array" ref="AZ331">VLOOKUP($A331,[1]New!$A$2:$DE$2108,72,FALSE)</f>
        <v>178</v>
      </c>
      <c r="BD331">
        <f t="array" ref="BD331">IF(VLOOKUP($A331,[1]New!$A$2:$DE$2108,75,FALSE)="High",1,IF(VLOOKUP($A331,[1]New!$A$2:$DE$2108,75,FALSE)="HiAvg",2,IF(VLOOKUP($A331,[1]New!$A$2:$DE$2108,75,FALSE)="Avg",3,IF(VLOOKUP($A331,[1]New!$A$2:$DE$2108,75,FALSE)="LoAvg",4,5))))</f>
        <v>3</v>
      </c>
      <c r="BE331" t="str">
        <f t="array" ref="BE331">IF(VLOOKUP($A331,[1]New!$A$2:$DE$2108,76,FALSE)="","",VLOOKUP($A331,[1]New!$A$2:$DE$2108,76,FALSE))</f>
        <v/>
      </c>
      <c r="BH331" t="str">
        <f t="array" ref="BH331">IF(VLOOKUP($A331,[1]New!$A$2:$DE$2108,77,FALSE)="","",VLOOKUP($A331,[1]New!$A$2:$DE$2108,77,FALSE))</f>
        <v/>
      </c>
      <c r="BL331" t="str">
        <f t="array" ref="BL331">IF(VLOOKUP($A331,[1]New!$A$2:$DE$2108,80,FALSE)="High",1,IF(VLOOKUP($A331,[1]New!$A$2:$DE$2108,80,FALSE)="HiAvg",2,IF(VLOOKUP($A331,[1]New!$A$2:$DE$2108,80,FALSE)="Avg",3,IF(VLOOKUP($A331,[1]New!$A$2:$DE$2108,80,FALSE)="LoAvg",4,IF(VLOOKUP($A331,[1]New!$A$2:$DE$2108,80,FALSE)="Low",5,"")))))</f>
        <v/>
      </c>
    </row>
    <row r="332" spans="1:64" x14ac:dyDescent="0.2">
      <c r="A332" s="7" t="s">
        <v>455</v>
      </c>
      <c r="B332">
        <v>2015</v>
      </c>
      <c r="C332" t="s">
        <v>2233</v>
      </c>
      <c r="D332" t="str">
        <f t="array" ref="D332">VLOOKUP($A332,[1]New!$A$2:$DE$2108,5,FALSE)</f>
        <v>Mathematics</v>
      </c>
      <c r="E332">
        <f t="array" ref="E332">VLOOKUP($A332,[1]New!$A$2:$DE$2108,3,FALSE)</f>
        <v>6056156</v>
      </c>
      <c r="F332" t="str">
        <f t="array" ref="F332">VLOOKUP($A332,[1]New!$A$2:$DE$2108,4,FALSE)</f>
        <v>School 1</v>
      </c>
      <c r="H332">
        <f t="array" ref="H332">VLOOKUP($A332,[1]New!$A$2:$DE$2108,3,FALSE)</f>
        <v>6056156</v>
      </c>
      <c r="Q332">
        <f t="array" ref="Q332">VLOOKUP($A332,[1]New!$A$2:$DE$2108,19,FALSE)</f>
        <v>168</v>
      </c>
      <c r="S332">
        <f t="array" ref="S332">VLOOKUP($A332,[1]New!$A$2:$DE$2108,21,FALSE)</f>
        <v>25</v>
      </c>
      <c r="U332">
        <f t="array" ref="U332">IF(S332&gt;=75,1,IF(AND(S332&gt;=50,S332&lt;75),2,IF(AND(S332&gt;=25,S332&lt;50),3,IF(S332&lt;25,4,"NA"))))</f>
        <v>3</v>
      </c>
      <c r="V332" s="8">
        <f t="array" ref="V332">VLOOKUP($A332,[1]New!$A$2:$DE$2108,17,FALSE)</f>
        <v>42271</v>
      </c>
      <c r="AG332" t="str">
        <f t="array" ref="AG332">VLOOKUP($A332,[1]New!$A$2:$DE$2108,61,FALSE)</f>
        <v>Operations and Algebraic Thinking</v>
      </c>
      <c r="AJ332">
        <f t="array" ref="AJ332">VLOOKUP($A332,[1]New!$A$2:$DE$2108,62,FALSE)</f>
        <v>172</v>
      </c>
      <c r="AN332">
        <f t="array" ref="AN332">IF(VLOOKUP($A332,[1]New!$A$2:$DE$2108,65,FALSE)="High",1,IF(VLOOKUP($A332,[1]New!$A$2:$DE$2108,65,FALSE)="HiAvg",2,IF(VLOOKUP($A332,[1]New!$A$2:$DE$2108,65,FALSE)="Avg",3,IF(VLOOKUP($A332,[1]New!$A$2:$DE$2108,65,FALSE)="LoAvg",4,5))))</f>
        <v>4</v>
      </c>
      <c r="AO332" t="str">
        <f t="array" ref="AO332">VLOOKUP($A332,[1]New!$A$2:$DE$2108,66,FALSE)</f>
        <v>Number and Operations</v>
      </c>
      <c r="AR332">
        <f t="array" ref="AR332">VLOOKUP($A332,[1]New!$A$2:$DE$2108,67,FALSE)</f>
        <v>162</v>
      </c>
      <c r="AV332">
        <f t="array" ref="AV332">IF(VLOOKUP($A332,[1]New!$A$2:$DE$2108,70,FALSE)="High",1,IF(VLOOKUP($A332,[1]New!$A$2:$DE$2108,70,FALSE)="HiAvg",2,IF(VLOOKUP($A332,[1]New!$A$2:$DE$2108,70,FALSE)="Avg",3,IF(VLOOKUP($A332,[1]New!$A$2:$DE$2108,70,FALSE)="LoAvg",4,5))))</f>
        <v>5</v>
      </c>
      <c r="AW332" t="str">
        <f t="array" ref="AW332">VLOOKUP($A332,[1]New!$A$2:$DE$2108,71,FALSE)</f>
        <v>Measurement and Data</v>
      </c>
      <c r="AZ332">
        <f t="array" ref="AZ332">VLOOKUP($A332,[1]New!$A$2:$DE$2108,72,FALSE)</f>
        <v>173</v>
      </c>
      <c r="BD332">
        <f t="array" ref="BD332">IF(VLOOKUP($A332,[1]New!$A$2:$DE$2108,75,FALSE)="High",1,IF(VLOOKUP($A332,[1]New!$A$2:$DE$2108,75,FALSE)="HiAvg",2,IF(VLOOKUP($A332,[1]New!$A$2:$DE$2108,75,FALSE)="Avg",3,IF(VLOOKUP($A332,[1]New!$A$2:$DE$2108,75,FALSE)="LoAvg",4,5))))</f>
        <v>4</v>
      </c>
      <c r="BE332" t="str">
        <f t="array" ref="BE332">IF(VLOOKUP($A332,[1]New!$A$2:$DE$2108,76,FALSE)="","",VLOOKUP($A332,[1]New!$A$2:$DE$2108,76,FALSE))</f>
        <v>Geometry</v>
      </c>
      <c r="BH332">
        <f t="array" ref="BH332">IF(VLOOKUP($A332,[1]New!$A$2:$DE$2108,77,FALSE)="","",VLOOKUP($A332,[1]New!$A$2:$DE$2108,77,FALSE))</f>
        <v>164</v>
      </c>
      <c r="BL332">
        <f t="array" ref="BL332">IF(VLOOKUP($A332,[1]New!$A$2:$DE$2108,80,FALSE)="High",1,IF(VLOOKUP($A332,[1]New!$A$2:$DE$2108,80,FALSE)="HiAvg",2,IF(VLOOKUP($A332,[1]New!$A$2:$DE$2108,80,FALSE)="Avg",3,IF(VLOOKUP($A332,[1]New!$A$2:$DE$2108,80,FALSE)="LoAvg",4,IF(VLOOKUP($A332,[1]New!$A$2:$DE$2108,80,FALSE)="Low",5,"")))))</f>
        <v>5</v>
      </c>
    </row>
    <row r="333" spans="1:64" x14ac:dyDescent="0.2">
      <c r="A333" s="7" t="s">
        <v>456</v>
      </c>
      <c r="B333">
        <v>2015</v>
      </c>
      <c r="C333" t="s">
        <v>2233</v>
      </c>
      <c r="D333" t="str">
        <f t="array" ref="D333">VLOOKUP($A333,[1]New!$A$2:$DE$2108,5,FALSE)</f>
        <v>Reading</v>
      </c>
      <c r="E333">
        <f t="array" ref="E333">VLOOKUP($A333,[1]New!$A$2:$DE$2108,3,FALSE)</f>
        <v>6056156</v>
      </c>
      <c r="F333" t="str">
        <f t="array" ref="F333">VLOOKUP($A333,[1]New!$A$2:$DE$2108,4,FALSE)</f>
        <v>School 1</v>
      </c>
      <c r="H333">
        <f t="array" ref="H333">VLOOKUP($A333,[1]New!$A$2:$DE$2108,3,FALSE)</f>
        <v>6056156</v>
      </c>
      <c r="Q333">
        <f t="array" ref="Q333">VLOOKUP($A333,[1]New!$A$2:$DE$2108,19,FALSE)</f>
        <v>177</v>
      </c>
      <c r="S333">
        <f t="array" ref="S333">VLOOKUP($A333,[1]New!$A$2:$DE$2108,21,FALSE)</f>
        <v>56</v>
      </c>
      <c r="U333">
        <f t="array" ref="U333">IF(S333&gt;=75,1,IF(AND(S333&gt;=50,S333&lt;75),2,IF(AND(S333&gt;=25,S333&lt;50),3,IF(S333&lt;25,4,"NA"))))</f>
        <v>2</v>
      </c>
      <c r="V333" s="8">
        <f t="array" ref="V333">VLOOKUP($A333,[1]New!$A$2:$DE$2108,17,FALSE)</f>
        <v>42258</v>
      </c>
      <c r="AG333" t="str">
        <f t="array" ref="AG333">VLOOKUP($A333,[1]New!$A$2:$DE$2108,61,FALSE)</f>
        <v>Foundational Skills</v>
      </c>
      <c r="AJ333">
        <f t="array" ref="AJ333">VLOOKUP($A333,[1]New!$A$2:$DE$2108,62,FALSE)</f>
        <v>171</v>
      </c>
      <c r="AN333">
        <f t="array" ref="AN333">IF(VLOOKUP($A333,[1]New!$A$2:$DE$2108,65,FALSE)="High",1,IF(VLOOKUP($A333,[1]New!$A$2:$DE$2108,65,FALSE)="HiAvg",2,IF(VLOOKUP($A333,[1]New!$A$2:$DE$2108,65,FALSE)="Avg",3,IF(VLOOKUP($A333,[1]New!$A$2:$DE$2108,65,FALSE)="LoAvg",4,5))))</f>
        <v>4</v>
      </c>
      <c r="AO333" t="str">
        <f t="array" ref="AO333">VLOOKUP($A333,[1]New!$A$2:$DE$2108,66,FALSE)</f>
        <v>Language and Writing</v>
      </c>
      <c r="AR333">
        <f t="array" ref="AR333">VLOOKUP($A333,[1]New!$A$2:$DE$2108,67,FALSE)</f>
        <v>187</v>
      </c>
      <c r="AV333">
        <f t="array" ref="AV333">IF(VLOOKUP($A333,[1]New!$A$2:$DE$2108,70,FALSE)="High",1,IF(VLOOKUP($A333,[1]New!$A$2:$DE$2108,70,FALSE)="HiAvg",2,IF(VLOOKUP($A333,[1]New!$A$2:$DE$2108,70,FALSE)="Avg",3,IF(VLOOKUP($A333,[1]New!$A$2:$DE$2108,70,FALSE)="LoAvg",4,5))))</f>
        <v>2</v>
      </c>
      <c r="AW333" t="str">
        <f t="array" ref="AW333">VLOOKUP($A333,[1]New!$A$2:$DE$2108,71,FALSE)</f>
        <v>Literature and Informational</v>
      </c>
      <c r="AZ333">
        <f t="array" ref="AZ333">VLOOKUP($A333,[1]New!$A$2:$DE$2108,72,FALSE)</f>
        <v>179</v>
      </c>
      <c r="BD333">
        <f t="array" ref="BD333">IF(VLOOKUP($A333,[1]New!$A$2:$DE$2108,75,FALSE)="High",1,IF(VLOOKUP($A333,[1]New!$A$2:$DE$2108,75,FALSE)="HiAvg",2,IF(VLOOKUP($A333,[1]New!$A$2:$DE$2108,75,FALSE)="Avg",3,IF(VLOOKUP($A333,[1]New!$A$2:$DE$2108,75,FALSE)="LoAvg",4,5))))</f>
        <v>3</v>
      </c>
      <c r="BE333" t="str">
        <f t="array" ref="BE333">IF(VLOOKUP($A333,[1]New!$A$2:$DE$2108,76,FALSE)="","",VLOOKUP($A333,[1]New!$A$2:$DE$2108,76,FALSE))</f>
        <v>Vocabulary Use and Functions</v>
      </c>
      <c r="BH333">
        <f t="array" ref="BH333">IF(VLOOKUP($A333,[1]New!$A$2:$DE$2108,77,FALSE)="","",VLOOKUP($A333,[1]New!$A$2:$DE$2108,77,FALSE))</f>
        <v>173</v>
      </c>
      <c r="BL333">
        <f t="array" ref="BL333">IF(VLOOKUP($A333,[1]New!$A$2:$DE$2108,80,FALSE)="High",1,IF(VLOOKUP($A333,[1]New!$A$2:$DE$2108,80,FALSE)="HiAvg",2,IF(VLOOKUP($A333,[1]New!$A$2:$DE$2108,80,FALSE)="Avg",3,IF(VLOOKUP($A333,[1]New!$A$2:$DE$2108,80,FALSE)="LoAvg",4,IF(VLOOKUP($A333,[1]New!$A$2:$DE$2108,80,FALSE)="Low",5,"")))))</f>
        <v>3</v>
      </c>
    </row>
    <row r="334" spans="1:64" x14ac:dyDescent="0.2">
      <c r="A334" s="7" t="s">
        <v>457</v>
      </c>
      <c r="B334">
        <v>2015</v>
      </c>
      <c r="C334" t="s">
        <v>2233</v>
      </c>
      <c r="D334" t="str">
        <f t="array" ref="D334">VLOOKUP($A334,[1]New!$A$2:$DE$2108,5,FALSE)</f>
        <v>Language Usage</v>
      </c>
      <c r="E334">
        <f t="array" ref="E334">VLOOKUP($A334,[1]New!$A$2:$DE$2108,3,FALSE)</f>
        <v>6056157</v>
      </c>
      <c r="F334" t="str">
        <f t="array" ref="F334">VLOOKUP($A334,[1]New!$A$2:$DE$2108,4,FALSE)</f>
        <v>School 1</v>
      </c>
      <c r="H334">
        <f t="array" ref="H334">VLOOKUP($A334,[1]New!$A$2:$DE$2108,3,FALSE)</f>
        <v>6056157</v>
      </c>
      <c r="Q334">
        <f t="array" ref="Q334">VLOOKUP($A334,[1]New!$A$2:$DE$2108,19,FALSE)</f>
        <v>174</v>
      </c>
      <c r="S334">
        <f t="array" ref="S334">VLOOKUP($A334,[1]New!$A$2:$DE$2108,21,FALSE)</f>
        <v>16</v>
      </c>
      <c r="U334">
        <f t="array" ref="U334">IF(S334&gt;=75,1,IF(AND(S334&gt;=50,S334&lt;75),2,IF(AND(S334&gt;=25,S334&lt;50),3,IF(S334&lt;25,4,"NA"))))</f>
        <v>4</v>
      </c>
      <c r="V334" s="8">
        <f t="array" ref="V334">VLOOKUP($A334,[1]New!$A$2:$DE$2108,17,FALSE)</f>
        <v>42262</v>
      </c>
      <c r="AG334" t="str">
        <f t="array" ref="AG334">VLOOKUP($A334,[1]New!$A$2:$DE$2108,61,FALSE)</f>
        <v>Writing: Plan, Organize, Develop, Revise, Research</v>
      </c>
      <c r="AJ334">
        <f t="array" ref="AJ334">VLOOKUP($A334,[1]New!$A$2:$DE$2108,62,FALSE)</f>
        <v>176</v>
      </c>
      <c r="AN334">
        <f t="array" ref="AN334">IF(VLOOKUP($A334,[1]New!$A$2:$DE$2108,65,FALSE)="High",1,IF(VLOOKUP($A334,[1]New!$A$2:$DE$2108,65,FALSE)="HiAvg",2,IF(VLOOKUP($A334,[1]New!$A$2:$DE$2108,65,FALSE)="Avg",3,IF(VLOOKUP($A334,[1]New!$A$2:$DE$2108,65,FALSE)="LoAvg",4,5))))</f>
        <v>5</v>
      </c>
      <c r="AO334" t="str">
        <f t="array" ref="AO334">VLOOKUP($A334,[1]New!$A$2:$DE$2108,66,FALSE)</f>
        <v>Language: Understand, Edit for Grammar, Usage</v>
      </c>
      <c r="AR334">
        <f t="array" ref="AR334">VLOOKUP($A334,[1]New!$A$2:$DE$2108,67,FALSE)</f>
        <v>181</v>
      </c>
      <c r="AV334">
        <f t="array" ref="AV334">IF(VLOOKUP($A334,[1]New!$A$2:$DE$2108,70,FALSE)="High",1,IF(VLOOKUP($A334,[1]New!$A$2:$DE$2108,70,FALSE)="HiAvg",2,IF(VLOOKUP($A334,[1]New!$A$2:$DE$2108,70,FALSE)="Avg",3,IF(VLOOKUP($A334,[1]New!$A$2:$DE$2108,70,FALSE)="LoAvg",4,5))))</f>
        <v>4</v>
      </c>
      <c r="AW334" t="str">
        <f t="array" ref="AW334">VLOOKUP($A334,[1]New!$A$2:$DE$2108,71,FALSE)</f>
        <v>Language: Understand, Edit Mechanics</v>
      </c>
      <c r="AZ334">
        <f t="array" ref="AZ334">VLOOKUP($A334,[1]New!$A$2:$DE$2108,72,FALSE)</f>
        <v>166</v>
      </c>
      <c r="BD334">
        <f t="array" ref="BD334">IF(VLOOKUP($A334,[1]New!$A$2:$DE$2108,75,FALSE)="High",1,IF(VLOOKUP($A334,[1]New!$A$2:$DE$2108,75,FALSE)="HiAvg",2,IF(VLOOKUP($A334,[1]New!$A$2:$DE$2108,75,FALSE)="Avg",3,IF(VLOOKUP($A334,[1]New!$A$2:$DE$2108,75,FALSE)="LoAvg",4,5))))</f>
        <v>5</v>
      </c>
      <c r="BE334" t="str">
        <f t="array" ref="BE334">IF(VLOOKUP($A334,[1]New!$A$2:$DE$2108,76,FALSE)="","",VLOOKUP($A334,[1]New!$A$2:$DE$2108,76,FALSE))</f>
        <v/>
      </c>
      <c r="BH334" t="str">
        <f t="array" ref="BH334">IF(VLOOKUP($A334,[1]New!$A$2:$DE$2108,77,FALSE)="","",VLOOKUP($A334,[1]New!$A$2:$DE$2108,77,FALSE))</f>
        <v/>
      </c>
      <c r="BL334" t="str">
        <f t="array" ref="BL334">IF(VLOOKUP($A334,[1]New!$A$2:$DE$2108,80,FALSE)="High",1,IF(VLOOKUP($A334,[1]New!$A$2:$DE$2108,80,FALSE)="HiAvg",2,IF(VLOOKUP($A334,[1]New!$A$2:$DE$2108,80,FALSE)="Avg",3,IF(VLOOKUP($A334,[1]New!$A$2:$DE$2108,80,FALSE)="LoAvg",4,IF(VLOOKUP($A334,[1]New!$A$2:$DE$2108,80,FALSE)="Low",5,"")))))</f>
        <v/>
      </c>
    </row>
    <row r="335" spans="1:64" x14ac:dyDescent="0.2">
      <c r="A335" s="7" t="s">
        <v>458</v>
      </c>
      <c r="B335">
        <v>2015</v>
      </c>
      <c r="C335" t="s">
        <v>2233</v>
      </c>
      <c r="D335" t="str">
        <f t="array" ref="D335">VLOOKUP($A335,[1]New!$A$2:$DE$2108,5,FALSE)</f>
        <v>Mathematics</v>
      </c>
      <c r="E335">
        <f t="array" ref="E335">VLOOKUP($A335,[1]New!$A$2:$DE$2108,3,FALSE)</f>
        <v>6056157</v>
      </c>
      <c r="F335" t="str">
        <f t="array" ref="F335">VLOOKUP($A335,[1]New!$A$2:$DE$2108,4,FALSE)</f>
        <v>School 1</v>
      </c>
      <c r="H335">
        <f t="array" ref="H335">VLOOKUP($A335,[1]New!$A$2:$DE$2108,3,FALSE)</f>
        <v>6056157</v>
      </c>
      <c r="Q335">
        <f t="array" ref="Q335">VLOOKUP($A335,[1]New!$A$2:$DE$2108,19,FALSE)</f>
        <v>187</v>
      </c>
      <c r="S335">
        <f t="array" ref="S335">VLOOKUP($A335,[1]New!$A$2:$DE$2108,21,FALSE)</f>
        <v>40</v>
      </c>
      <c r="U335">
        <f t="array" ref="U335">IF(S335&gt;=75,1,IF(AND(S335&gt;=50,S335&lt;75),2,IF(AND(S335&gt;=25,S335&lt;50),3,IF(S335&lt;25,4,"NA"))))</f>
        <v>3</v>
      </c>
      <c r="V335" s="8">
        <f t="array" ref="V335">VLOOKUP($A335,[1]New!$A$2:$DE$2108,17,FALSE)</f>
        <v>42269</v>
      </c>
      <c r="AG335" t="str">
        <f t="array" ref="AG335">VLOOKUP($A335,[1]New!$A$2:$DE$2108,61,FALSE)</f>
        <v>Operations and Algebraic Thinking</v>
      </c>
      <c r="AJ335">
        <f t="array" ref="AJ335">VLOOKUP($A335,[1]New!$A$2:$DE$2108,62,FALSE)</f>
        <v>188</v>
      </c>
      <c r="AN335">
        <f t="array" ref="AN335">IF(VLOOKUP($A335,[1]New!$A$2:$DE$2108,65,FALSE)="High",1,IF(VLOOKUP($A335,[1]New!$A$2:$DE$2108,65,FALSE)="HiAvg",2,IF(VLOOKUP($A335,[1]New!$A$2:$DE$2108,65,FALSE)="Avg",3,IF(VLOOKUP($A335,[1]New!$A$2:$DE$2108,65,FALSE)="LoAvg",4,5))))</f>
        <v>4</v>
      </c>
      <c r="AO335" t="str">
        <f t="array" ref="AO335">VLOOKUP($A335,[1]New!$A$2:$DE$2108,66,FALSE)</f>
        <v>Number and Operations</v>
      </c>
      <c r="AR335">
        <f t="array" ref="AR335">VLOOKUP($A335,[1]New!$A$2:$DE$2108,67,FALSE)</f>
        <v>191</v>
      </c>
      <c r="AV335">
        <f t="array" ref="AV335">IF(VLOOKUP($A335,[1]New!$A$2:$DE$2108,70,FALSE)="High",1,IF(VLOOKUP($A335,[1]New!$A$2:$DE$2108,70,FALSE)="HiAvg",2,IF(VLOOKUP($A335,[1]New!$A$2:$DE$2108,70,FALSE)="Avg",3,IF(VLOOKUP($A335,[1]New!$A$2:$DE$2108,70,FALSE)="LoAvg",4,5))))</f>
        <v>3</v>
      </c>
      <c r="AW335" t="str">
        <f t="array" ref="AW335">VLOOKUP($A335,[1]New!$A$2:$DE$2108,71,FALSE)</f>
        <v>Measurement and Data</v>
      </c>
      <c r="AZ335">
        <f t="array" ref="AZ335">VLOOKUP($A335,[1]New!$A$2:$DE$2108,72,FALSE)</f>
        <v>179</v>
      </c>
      <c r="BD335">
        <f t="array" ref="BD335">IF(VLOOKUP($A335,[1]New!$A$2:$DE$2108,75,FALSE)="High",1,IF(VLOOKUP($A335,[1]New!$A$2:$DE$2108,75,FALSE)="HiAvg",2,IF(VLOOKUP($A335,[1]New!$A$2:$DE$2108,75,FALSE)="Avg",3,IF(VLOOKUP($A335,[1]New!$A$2:$DE$2108,75,FALSE)="LoAvg",4,5))))</f>
        <v>5</v>
      </c>
      <c r="BE335" t="str">
        <f t="array" ref="BE335">IF(VLOOKUP($A335,[1]New!$A$2:$DE$2108,76,FALSE)="","",VLOOKUP($A335,[1]New!$A$2:$DE$2108,76,FALSE))</f>
        <v>Geometry</v>
      </c>
      <c r="BH335">
        <f t="array" ref="BH335">IF(VLOOKUP($A335,[1]New!$A$2:$DE$2108,77,FALSE)="","",VLOOKUP($A335,[1]New!$A$2:$DE$2108,77,FALSE))</f>
        <v>190</v>
      </c>
      <c r="BL335">
        <f t="array" ref="BL335">IF(VLOOKUP($A335,[1]New!$A$2:$DE$2108,80,FALSE)="High",1,IF(VLOOKUP($A335,[1]New!$A$2:$DE$2108,80,FALSE)="HiAvg",2,IF(VLOOKUP($A335,[1]New!$A$2:$DE$2108,80,FALSE)="Avg",3,IF(VLOOKUP($A335,[1]New!$A$2:$DE$2108,80,FALSE)="LoAvg",4,IF(VLOOKUP($A335,[1]New!$A$2:$DE$2108,80,FALSE)="Low",5,"")))))</f>
        <v>3</v>
      </c>
    </row>
    <row r="336" spans="1:64" x14ac:dyDescent="0.2">
      <c r="A336" s="7" t="s">
        <v>459</v>
      </c>
      <c r="B336">
        <v>2015</v>
      </c>
      <c r="C336" t="s">
        <v>2233</v>
      </c>
      <c r="D336" t="str">
        <f t="array" ref="D336">VLOOKUP($A336,[1]New!$A$2:$DE$2108,5,FALSE)</f>
        <v>Reading</v>
      </c>
      <c r="E336">
        <f t="array" ref="E336">VLOOKUP($A336,[1]New!$A$2:$DE$2108,3,FALSE)</f>
        <v>6056157</v>
      </c>
      <c r="F336" t="str">
        <f t="array" ref="F336">VLOOKUP($A336,[1]New!$A$2:$DE$2108,4,FALSE)</f>
        <v>School 1</v>
      </c>
      <c r="H336">
        <f t="array" ref="H336">VLOOKUP($A336,[1]New!$A$2:$DE$2108,3,FALSE)</f>
        <v>6056157</v>
      </c>
      <c r="Q336">
        <f t="array" ref="Q336">VLOOKUP($A336,[1]New!$A$2:$DE$2108,19,FALSE)</f>
        <v>184</v>
      </c>
      <c r="S336">
        <f t="array" ref="S336">VLOOKUP($A336,[1]New!$A$2:$DE$2108,21,FALSE)</f>
        <v>39</v>
      </c>
      <c r="U336">
        <f t="array" ref="U336">IF(S336&gt;=75,1,IF(AND(S336&gt;=50,S336&lt;75),2,IF(AND(S336&gt;=25,S336&lt;50),3,IF(S336&lt;25,4,"NA"))))</f>
        <v>3</v>
      </c>
      <c r="V336" s="8">
        <f t="array" ref="V336">VLOOKUP($A336,[1]New!$A$2:$DE$2108,17,FALSE)</f>
        <v>42256</v>
      </c>
      <c r="AG336" t="str">
        <f t="array" ref="AG336">VLOOKUP($A336,[1]New!$A$2:$DE$2108,61,FALSE)</f>
        <v>Literature</v>
      </c>
      <c r="AJ336">
        <f t="array" ref="AJ336">VLOOKUP($A336,[1]New!$A$2:$DE$2108,62,FALSE)</f>
        <v>185</v>
      </c>
      <c r="AN336">
        <f t="array" ref="AN336">IF(VLOOKUP($A336,[1]New!$A$2:$DE$2108,65,FALSE)="High",1,IF(VLOOKUP($A336,[1]New!$A$2:$DE$2108,65,FALSE)="HiAvg",2,IF(VLOOKUP($A336,[1]New!$A$2:$DE$2108,65,FALSE)="Avg",3,IF(VLOOKUP($A336,[1]New!$A$2:$DE$2108,65,FALSE)="LoAvg",4,5))))</f>
        <v>4</v>
      </c>
      <c r="AO336" t="str">
        <f t="array" ref="AO336">VLOOKUP($A336,[1]New!$A$2:$DE$2108,66,FALSE)</f>
        <v>Informational Text</v>
      </c>
      <c r="AR336">
        <f t="array" ref="AR336">VLOOKUP($A336,[1]New!$A$2:$DE$2108,67,FALSE)</f>
        <v>185</v>
      </c>
      <c r="AV336">
        <f t="array" ref="AV336">IF(VLOOKUP($A336,[1]New!$A$2:$DE$2108,70,FALSE)="High",1,IF(VLOOKUP($A336,[1]New!$A$2:$DE$2108,70,FALSE)="HiAvg",2,IF(VLOOKUP($A336,[1]New!$A$2:$DE$2108,70,FALSE)="Avg",3,IF(VLOOKUP($A336,[1]New!$A$2:$DE$2108,70,FALSE)="LoAvg",4,5))))</f>
        <v>4</v>
      </c>
      <c r="AW336" t="str">
        <f t="array" ref="AW336">VLOOKUP($A336,[1]New!$A$2:$DE$2108,71,FALSE)</f>
        <v>Vocabulary Acquisition and Use</v>
      </c>
      <c r="AZ336">
        <f t="array" ref="AZ336">VLOOKUP($A336,[1]New!$A$2:$DE$2108,72,FALSE)</f>
        <v>180</v>
      </c>
      <c r="BD336">
        <f t="array" ref="BD336">IF(VLOOKUP($A336,[1]New!$A$2:$DE$2108,75,FALSE)="High",1,IF(VLOOKUP($A336,[1]New!$A$2:$DE$2108,75,FALSE)="HiAvg",2,IF(VLOOKUP($A336,[1]New!$A$2:$DE$2108,75,FALSE)="Avg",3,IF(VLOOKUP($A336,[1]New!$A$2:$DE$2108,75,FALSE)="LoAvg",4,5))))</f>
        <v>4</v>
      </c>
      <c r="BE336" t="str">
        <f t="array" ref="BE336">IF(VLOOKUP($A336,[1]New!$A$2:$DE$2108,76,FALSE)="","",VLOOKUP($A336,[1]New!$A$2:$DE$2108,76,FALSE))</f>
        <v/>
      </c>
      <c r="BH336" t="str">
        <f t="array" ref="BH336">IF(VLOOKUP($A336,[1]New!$A$2:$DE$2108,77,FALSE)="","",VLOOKUP($A336,[1]New!$A$2:$DE$2108,77,FALSE))</f>
        <v/>
      </c>
      <c r="BL336" t="str">
        <f t="array" ref="BL336">IF(VLOOKUP($A336,[1]New!$A$2:$DE$2108,80,FALSE)="High",1,IF(VLOOKUP($A336,[1]New!$A$2:$DE$2108,80,FALSE)="HiAvg",2,IF(VLOOKUP($A336,[1]New!$A$2:$DE$2108,80,FALSE)="Avg",3,IF(VLOOKUP($A336,[1]New!$A$2:$DE$2108,80,FALSE)="LoAvg",4,IF(VLOOKUP($A336,[1]New!$A$2:$DE$2108,80,FALSE)="Low",5,"")))))</f>
        <v/>
      </c>
    </row>
    <row r="337" spans="1:64" x14ac:dyDescent="0.2">
      <c r="A337" s="7" t="s">
        <v>460</v>
      </c>
      <c r="B337">
        <v>2015</v>
      </c>
      <c r="C337" t="s">
        <v>2233</v>
      </c>
      <c r="D337" t="str">
        <f t="array" ref="D337">VLOOKUP($A337,[1]New!$A$2:$DE$2108,5,FALSE)</f>
        <v>Language Usage</v>
      </c>
      <c r="E337">
        <f t="array" ref="E337">VLOOKUP($A337,[1]New!$A$2:$DE$2108,3,FALSE)</f>
        <v>6056158</v>
      </c>
      <c r="F337" t="str">
        <f t="array" ref="F337">VLOOKUP($A337,[1]New!$A$2:$DE$2108,4,FALSE)</f>
        <v>School 1</v>
      </c>
      <c r="H337">
        <f t="array" ref="H337">VLOOKUP($A337,[1]New!$A$2:$DE$2108,3,FALSE)</f>
        <v>6056158</v>
      </c>
      <c r="Q337">
        <f t="array" ref="Q337">VLOOKUP($A337,[1]New!$A$2:$DE$2108,19,FALSE)</f>
        <v>154</v>
      </c>
      <c r="S337">
        <f t="array" ref="S337">VLOOKUP($A337,[1]New!$A$2:$DE$2108,21,FALSE)</f>
        <v>1</v>
      </c>
      <c r="U337">
        <f t="array" ref="U337">IF(S337&gt;=75,1,IF(AND(S337&gt;=50,S337&lt;75),2,IF(AND(S337&gt;=25,S337&lt;50),3,IF(S337&lt;25,4,"NA"))))</f>
        <v>4</v>
      </c>
      <c r="V337" s="8">
        <f t="array" ref="V337">VLOOKUP($A337,[1]New!$A$2:$DE$2108,17,FALSE)</f>
        <v>42262</v>
      </c>
      <c r="AG337" t="str">
        <f t="array" ref="AG337">VLOOKUP($A337,[1]New!$A$2:$DE$2108,61,FALSE)</f>
        <v>Writing: Plan, Organize, Develop, Revise, Research</v>
      </c>
      <c r="AJ337">
        <f t="array" ref="AJ337">VLOOKUP($A337,[1]New!$A$2:$DE$2108,62,FALSE)</f>
        <v>162</v>
      </c>
      <c r="AN337">
        <f t="array" ref="AN337">IF(VLOOKUP($A337,[1]New!$A$2:$DE$2108,65,FALSE)="High",1,IF(VLOOKUP($A337,[1]New!$A$2:$DE$2108,65,FALSE)="HiAvg",2,IF(VLOOKUP($A337,[1]New!$A$2:$DE$2108,65,FALSE)="Avg",3,IF(VLOOKUP($A337,[1]New!$A$2:$DE$2108,65,FALSE)="LoAvg",4,5))))</f>
        <v>5</v>
      </c>
      <c r="AO337" t="str">
        <f t="array" ref="AO337">VLOOKUP($A337,[1]New!$A$2:$DE$2108,66,FALSE)</f>
        <v>Language: Understand, Edit for Grammar, Usage</v>
      </c>
      <c r="AR337">
        <f t="array" ref="AR337">VLOOKUP($A337,[1]New!$A$2:$DE$2108,67,FALSE)</f>
        <v>153</v>
      </c>
      <c r="AV337">
        <f t="array" ref="AV337">IF(VLOOKUP($A337,[1]New!$A$2:$DE$2108,70,FALSE)="High",1,IF(VLOOKUP($A337,[1]New!$A$2:$DE$2108,70,FALSE)="HiAvg",2,IF(VLOOKUP($A337,[1]New!$A$2:$DE$2108,70,FALSE)="Avg",3,IF(VLOOKUP($A337,[1]New!$A$2:$DE$2108,70,FALSE)="LoAvg",4,5))))</f>
        <v>5</v>
      </c>
      <c r="AW337" t="str">
        <f t="array" ref="AW337">VLOOKUP($A337,[1]New!$A$2:$DE$2108,71,FALSE)</f>
        <v>Language: Understand, Edit Mechanics</v>
      </c>
      <c r="AZ337">
        <f t="array" ref="AZ337">VLOOKUP($A337,[1]New!$A$2:$DE$2108,72,FALSE)</f>
        <v>148</v>
      </c>
      <c r="BD337">
        <f t="array" ref="BD337">IF(VLOOKUP($A337,[1]New!$A$2:$DE$2108,75,FALSE)="High",1,IF(VLOOKUP($A337,[1]New!$A$2:$DE$2108,75,FALSE)="HiAvg",2,IF(VLOOKUP($A337,[1]New!$A$2:$DE$2108,75,FALSE)="Avg",3,IF(VLOOKUP($A337,[1]New!$A$2:$DE$2108,75,FALSE)="LoAvg",4,5))))</f>
        <v>5</v>
      </c>
      <c r="BE337" t="str">
        <f t="array" ref="BE337">IF(VLOOKUP($A337,[1]New!$A$2:$DE$2108,76,FALSE)="","",VLOOKUP($A337,[1]New!$A$2:$DE$2108,76,FALSE))</f>
        <v/>
      </c>
      <c r="BH337" t="str">
        <f t="array" ref="BH337">IF(VLOOKUP($A337,[1]New!$A$2:$DE$2108,77,FALSE)="","",VLOOKUP($A337,[1]New!$A$2:$DE$2108,77,FALSE))</f>
        <v/>
      </c>
      <c r="BL337" t="str">
        <f t="array" ref="BL337">IF(VLOOKUP($A337,[1]New!$A$2:$DE$2108,80,FALSE)="High",1,IF(VLOOKUP($A337,[1]New!$A$2:$DE$2108,80,FALSE)="HiAvg",2,IF(VLOOKUP($A337,[1]New!$A$2:$DE$2108,80,FALSE)="Avg",3,IF(VLOOKUP($A337,[1]New!$A$2:$DE$2108,80,FALSE)="LoAvg",4,IF(VLOOKUP($A337,[1]New!$A$2:$DE$2108,80,FALSE)="Low",5,"")))))</f>
        <v/>
      </c>
    </row>
    <row r="338" spans="1:64" x14ac:dyDescent="0.2">
      <c r="A338" s="7" t="s">
        <v>461</v>
      </c>
      <c r="B338">
        <v>2015</v>
      </c>
      <c r="C338" t="s">
        <v>2233</v>
      </c>
      <c r="D338" t="str">
        <f t="array" ref="D338">VLOOKUP($A338,[1]New!$A$2:$DE$2108,5,FALSE)</f>
        <v>Mathematics</v>
      </c>
      <c r="E338">
        <f t="array" ref="E338">VLOOKUP($A338,[1]New!$A$2:$DE$2108,3,FALSE)</f>
        <v>6056158</v>
      </c>
      <c r="F338" t="str">
        <f t="array" ref="F338">VLOOKUP($A338,[1]New!$A$2:$DE$2108,4,FALSE)</f>
        <v>School 1</v>
      </c>
      <c r="H338">
        <f t="array" ref="H338">VLOOKUP($A338,[1]New!$A$2:$DE$2108,3,FALSE)</f>
        <v>6056158</v>
      </c>
      <c r="Q338">
        <f t="array" ref="Q338">VLOOKUP($A338,[1]New!$A$2:$DE$2108,19,FALSE)</f>
        <v>162</v>
      </c>
      <c r="S338">
        <f t="array" ref="S338">VLOOKUP($A338,[1]New!$A$2:$DE$2108,21,FALSE)</f>
        <v>1</v>
      </c>
      <c r="U338">
        <f t="array" ref="U338">IF(S338&gt;=75,1,IF(AND(S338&gt;=50,S338&lt;75),2,IF(AND(S338&gt;=25,S338&lt;50),3,IF(S338&lt;25,4,"NA"))))</f>
        <v>4</v>
      </c>
      <c r="V338" s="8">
        <f t="array" ref="V338">VLOOKUP($A338,[1]New!$A$2:$DE$2108,17,FALSE)</f>
        <v>42269</v>
      </c>
      <c r="AG338" t="str">
        <f t="array" ref="AG338">VLOOKUP($A338,[1]New!$A$2:$DE$2108,61,FALSE)</f>
        <v>Operations and Algebraic Thinking</v>
      </c>
      <c r="AJ338">
        <f t="array" ref="AJ338">VLOOKUP($A338,[1]New!$A$2:$DE$2108,62,FALSE)</f>
        <v>169</v>
      </c>
      <c r="AN338">
        <f t="array" ref="AN338">IF(VLOOKUP($A338,[1]New!$A$2:$DE$2108,65,FALSE)="High",1,IF(VLOOKUP($A338,[1]New!$A$2:$DE$2108,65,FALSE)="HiAvg",2,IF(VLOOKUP($A338,[1]New!$A$2:$DE$2108,65,FALSE)="Avg",3,IF(VLOOKUP($A338,[1]New!$A$2:$DE$2108,65,FALSE)="LoAvg",4,5))))</f>
        <v>5</v>
      </c>
      <c r="AO338" t="str">
        <f t="array" ref="AO338">VLOOKUP($A338,[1]New!$A$2:$DE$2108,66,FALSE)</f>
        <v>Number and Operations</v>
      </c>
      <c r="AR338">
        <f t="array" ref="AR338">VLOOKUP($A338,[1]New!$A$2:$DE$2108,67,FALSE)</f>
        <v>167</v>
      </c>
      <c r="AV338">
        <f t="array" ref="AV338">IF(VLOOKUP($A338,[1]New!$A$2:$DE$2108,70,FALSE)="High",1,IF(VLOOKUP($A338,[1]New!$A$2:$DE$2108,70,FALSE)="HiAvg",2,IF(VLOOKUP($A338,[1]New!$A$2:$DE$2108,70,FALSE)="Avg",3,IF(VLOOKUP($A338,[1]New!$A$2:$DE$2108,70,FALSE)="LoAvg",4,5))))</f>
        <v>5</v>
      </c>
      <c r="AW338" t="str">
        <f t="array" ref="AW338">VLOOKUP($A338,[1]New!$A$2:$DE$2108,71,FALSE)</f>
        <v>Measurement and Data</v>
      </c>
      <c r="AZ338">
        <f t="array" ref="AZ338">VLOOKUP($A338,[1]New!$A$2:$DE$2108,72,FALSE)</f>
        <v>165</v>
      </c>
      <c r="BD338">
        <f t="array" ref="BD338">IF(VLOOKUP($A338,[1]New!$A$2:$DE$2108,75,FALSE)="High",1,IF(VLOOKUP($A338,[1]New!$A$2:$DE$2108,75,FALSE)="HiAvg",2,IF(VLOOKUP($A338,[1]New!$A$2:$DE$2108,75,FALSE)="Avg",3,IF(VLOOKUP($A338,[1]New!$A$2:$DE$2108,75,FALSE)="LoAvg",4,5))))</f>
        <v>5</v>
      </c>
      <c r="BE338" t="str">
        <f t="array" ref="BE338">IF(VLOOKUP($A338,[1]New!$A$2:$DE$2108,76,FALSE)="","",VLOOKUP($A338,[1]New!$A$2:$DE$2108,76,FALSE))</f>
        <v>Geometry</v>
      </c>
      <c r="BH338">
        <f t="array" ref="BH338">IF(VLOOKUP($A338,[1]New!$A$2:$DE$2108,77,FALSE)="","",VLOOKUP($A338,[1]New!$A$2:$DE$2108,77,FALSE))</f>
        <v>150</v>
      </c>
      <c r="BL338">
        <f t="array" ref="BL338">IF(VLOOKUP($A338,[1]New!$A$2:$DE$2108,80,FALSE)="High",1,IF(VLOOKUP($A338,[1]New!$A$2:$DE$2108,80,FALSE)="HiAvg",2,IF(VLOOKUP($A338,[1]New!$A$2:$DE$2108,80,FALSE)="Avg",3,IF(VLOOKUP($A338,[1]New!$A$2:$DE$2108,80,FALSE)="LoAvg",4,IF(VLOOKUP($A338,[1]New!$A$2:$DE$2108,80,FALSE)="Low",5,"")))))</f>
        <v>5</v>
      </c>
    </row>
    <row r="339" spans="1:64" x14ac:dyDescent="0.2">
      <c r="A339" s="7" t="s">
        <v>462</v>
      </c>
      <c r="B339">
        <v>2015</v>
      </c>
      <c r="C339" t="s">
        <v>2233</v>
      </c>
      <c r="D339" t="str">
        <f t="array" ref="D339">VLOOKUP($A339,[1]New!$A$2:$DE$2108,5,FALSE)</f>
        <v>Reading</v>
      </c>
      <c r="E339">
        <f t="array" ref="E339">VLOOKUP($A339,[1]New!$A$2:$DE$2108,3,FALSE)</f>
        <v>6056158</v>
      </c>
      <c r="F339" t="str">
        <f t="array" ref="F339">VLOOKUP($A339,[1]New!$A$2:$DE$2108,4,FALSE)</f>
        <v>School 1</v>
      </c>
      <c r="H339">
        <f t="array" ref="H339">VLOOKUP($A339,[1]New!$A$2:$DE$2108,3,FALSE)</f>
        <v>6056158</v>
      </c>
      <c r="Q339">
        <f t="array" ref="Q339">VLOOKUP($A339,[1]New!$A$2:$DE$2108,19,FALSE)</f>
        <v>155</v>
      </c>
      <c r="S339">
        <f t="array" ref="S339">VLOOKUP($A339,[1]New!$A$2:$DE$2108,21,FALSE)</f>
        <v>2</v>
      </c>
      <c r="U339">
        <f t="array" ref="U339">IF(S339&gt;=75,1,IF(AND(S339&gt;=50,S339&lt;75),2,IF(AND(S339&gt;=25,S339&lt;50),3,IF(S339&lt;25,4,"NA"))))</f>
        <v>4</v>
      </c>
      <c r="V339" s="8">
        <f t="array" ref="V339">VLOOKUP($A339,[1]New!$A$2:$DE$2108,17,FALSE)</f>
        <v>42256</v>
      </c>
      <c r="AG339" t="str">
        <f t="array" ref="AG339">VLOOKUP($A339,[1]New!$A$2:$DE$2108,61,FALSE)</f>
        <v>Literature</v>
      </c>
      <c r="AJ339">
        <f t="array" ref="AJ339">VLOOKUP($A339,[1]New!$A$2:$DE$2108,62,FALSE)</f>
        <v>164</v>
      </c>
      <c r="AN339">
        <f t="array" ref="AN339">IF(VLOOKUP($A339,[1]New!$A$2:$DE$2108,65,FALSE)="High",1,IF(VLOOKUP($A339,[1]New!$A$2:$DE$2108,65,FALSE)="HiAvg",2,IF(VLOOKUP($A339,[1]New!$A$2:$DE$2108,65,FALSE)="Avg",3,IF(VLOOKUP($A339,[1]New!$A$2:$DE$2108,65,FALSE)="LoAvg",4,5))))</f>
        <v>5</v>
      </c>
      <c r="AO339" t="str">
        <f t="array" ref="AO339">VLOOKUP($A339,[1]New!$A$2:$DE$2108,66,FALSE)</f>
        <v>Informational Text</v>
      </c>
      <c r="AR339">
        <f t="array" ref="AR339">VLOOKUP($A339,[1]New!$A$2:$DE$2108,67,FALSE)</f>
        <v>144</v>
      </c>
      <c r="AV339">
        <f t="array" ref="AV339">IF(VLOOKUP($A339,[1]New!$A$2:$DE$2108,70,FALSE)="High",1,IF(VLOOKUP($A339,[1]New!$A$2:$DE$2108,70,FALSE)="HiAvg",2,IF(VLOOKUP($A339,[1]New!$A$2:$DE$2108,70,FALSE)="Avg",3,IF(VLOOKUP($A339,[1]New!$A$2:$DE$2108,70,FALSE)="LoAvg",4,5))))</f>
        <v>5</v>
      </c>
      <c r="AW339" t="str">
        <f t="array" ref="AW339">VLOOKUP($A339,[1]New!$A$2:$DE$2108,71,FALSE)</f>
        <v>Vocabulary Acquisition and Use</v>
      </c>
      <c r="AZ339">
        <f t="array" ref="AZ339">VLOOKUP($A339,[1]New!$A$2:$DE$2108,72,FALSE)</f>
        <v>158</v>
      </c>
      <c r="BD339">
        <f t="array" ref="BD339">IF(VLOOKUP($A339,[1]New!$A$2:$DE$2108,75,FALSE)="High",1,IF(VLOOKUP($A339,[1]New!$A$2:$DE$2108,75,FALSE)="HiAvg",2,IF(VLOOKUP($A339,[1]New!$A$2:$DE$2108,75,FALSE)="Avg",3,IF(VLOOKUP($A339,[1]New!$A$2:$DE$2108,75,FALSE)="LoAvg",4,5))))</f>
        <v>5</v>
      </c>
      <c r="BE339" t="str">
        <f t="array" ref="BE339">IF(VLOOKUP($A339,[1]New!$A$2:$DE$2108,76,FALSE)="","",VLOOKUP($A339,[1]New!$A$2:$DE$2108,76,FALSE))</f>
        <v/>
      </c>
      <c r="BH339" t="str">
        <f t="array" ref="BH339">IF(VLOOKUP($A339,[1]New!$A$2:$DE$2108,77,FALSE)="","",VLOOKUP($A339,[1]New!$A$2:$DE$2108,77,FALSE))</f>
        <v/>
      </c>
      <c r="BL339" t="str">
        <f t="array" ref="BL339">IF(VLOOKUP($A339,[1]New!$A$2:$DE$2108,80,FALSE)="High",1,IF(VLOOKUP($A339,[1]New!$A$2:$DE$2108,80,FALSE)="HiAvg",2,IF(VLOOKUP($A339,[1]New!$A$2:$DE$2108,80,FALSE)="Avg",3,IF(VLOOKUP($A339,[1]New!$A$2:$DE$2108,80,FALSE)="LoAvg",4,IF(VLOOKUP($A339,[1]New!$A$2:$DE$2108,80,FALSE)="Low",5,"")))))</f>
        <v/>
      </c>
    </row>
    <row r="340" spans="1:64" x14ac:dyDescent="0.2">
      <c r="A340" s="7" t="s">
        <v>463</v>
      </c>
      <c r="B340">
        <v>2015</v>
      </c>
      <c r="C340" t="s">
        <v>2233</v>
      </c>
      <c r="D340" t="str">
        <f t="array" ref="D340">VLOOKUP($A340,[1]New!$A$2:$DE$2108,5,FALSE)</f>
        <v>Language Usage</v>
      </c>
      <c r="E340">
        <f t="array" ref="E340">VLOOKUP($A340,[1]New!$A$2:$DE$2108,3,FALSE)</f>
        <v>6056159</v>
      </c>
      <c r="F340" t="str">
        <f t="array" ref="F340">VLOOKUP($A340,[1]New!$A$2:$DE$2108,4,FALSE)</f>
        <v>School 1</v>
      </c>
      <c r="H340">
        <f t="array" ref="H340">VLOOKUP($A340,[1]New!$A$2:$DE$2108,3,FALSE)</f>
        <v>6056159</v>
      </c>
      <c r="Q340">
        <f t="array" ref="Q340">VLOOKUP($A340,[1]New!$A$2:$DE$2108,19,FALSE)</f>
        <v>157</v>
      </c>
      <c r="S340">
        <f t="array" ref="S340">VLOOKUP($A340,[1]New!$A$2:$DE$2108,21,FALSE)</f>
        <v>15</v>
      </c>
      <c r="U340">
        <f t="array" ref="U340">IF(S340&gt;=75,1,IF(AND(S340&gt;=50,S340&lt;75),2,IF(AND(S340&gt;=25,S340&lt;50),3,IF(S340&lt;25,4,"NA"))))</f>
        <v>4</v>
      </c>
      <c r="V340" s="8">
        <f t="array" ref="V340">VLOOKUP($A340,[1]New!$A$2:$DE$2108,17,FALSE)</f>
        <v>42264</v>
      </c>
      <c r="AG340" t="str">
        <f t="array" ref="AG340">VLOOKUP($A340,[1]New!$A$2:$DE$2108,61,FALSE)</f>
        <v>Writing: Plan, Organize, Develop, Revise, Research</v>
      </c>
      <c r="AJ340">
        <f t="array" ref="AJ340">VLOOKUP($A340,[1]New!$A$2:$DE$2108,62,FALSE)</f>
        <v>160</v>
      </c>
      <c r="AN340">
        <f t="array" ref="AN340">IF(VLOOKUP($A340,[1]New!$A$2:$DE$2108,65,FALSE)="High",1,IF(VLOOKUP($A340,[1]New!$A$2:$DE$2108,65,FALSE)="HiAvg",2,IF(VLOOKUP($A340,[1]New!$A$2:$DE$2108,65,FALSE)="Avg",3,IF(VLOOKUP($A340,[1]New!$A$2:$DE$2108,65,FALSE)="LoAvg",4,5))))</f>
        <v>5</v>
      </c>
      <c r="AO340" t="str">
        <f t="array" ref="AO340">VLOOKUP($A340,[1]New!$A$2:$DE$2108,66,FALSE)</f>
        <v>Language: Understand, Edit for Grammar, Usage</v>
      </c>
      <c r="AR340">
        <f t="array" ref="AR340">VLOOKUP($A340,[1]New!$A$2:$DE$2108,67,FALSE)</f>
        <v>153</v>
      </c>
      <c r="AV340">
        <f t="array" ref="AV340">IF(VLOOKUP($A340,[1]New!$A$2:$DE$2108,70,FALSE)="High",1,IF(VLOOKUP($A340,[1]New!$A$2:$DE$2108,70,FALSE)="HiAvg",2,IF(VLOOKUP($A340,[1]New!$A$2:$DE$2108,70,FALSE)="Avg",3,IF(VLOOKUP($A340,[1]New!$A$2:$DE$2108,70,FALSE)="LoAvg",4,5))))</f>
        <v>5</v>
      </c>
      <c r="AW340" t="str">
        <f t="array" ref="AW340">VLOOKUP($A340,[1]New!$A$2:$DE$2108,71,FALSE)</f>
        <v>Language: Understand, Edit Mechanics</v>
      </c>
      <c r="AZ340">
        <f t="array" ref="AZ340">VLOOKUP($A340,[1]New!$A$2:$DE$2108,72,FALSE)</f>
        <v>160</v>
      </c>
      <c r="BD340">
        <f t="array" ref="BD340">IF(VLOOKUP($A340,[1]New!$A$2:$DE$2108,75,FALSE)="High",1,IF(VLOOKUP($A340,[1]New!$A$2:$DE$2108,75,FALSE)="HiAvg",2,IF(VLOOKUP($A340,[1]New!$A$2:$DE$2108,75,FALSE)="Avg",3,IF(VLOOKUP($A340,[1]New!$A$2:$DE$2108,75,FALSE)="LoAvg",4,5))))</f>
        <v>5</v>
      </c>
      <c r="BE340" t="str">
        <f t="array" ref="BE340">IF(VLOOKUP($A340,[1]New!$A$2:$DE$2108,76,FALSE)="","",VLOOKUP($A340,[1]New!$A$2:$DE$2108,76,FALSE))</f>
        <v/>
      </c>
      <c r="BH340" t="str">
        <f t="array" ref="BH340">IF(VLOOKUP($A340,[1]New!$A$2:$DE$2108,77,FALSE)="","",VLOOKUP($A340,[1]New!$A$2:$DE$2108,77,FALSE))</f>
        <v/>
      </c>
      <c r="BL340" t="str">
        <f t="array" ref="BL340">IF(VLOOKUP($A340,[1]New!$A$2:$DE$2108,80,FALSE)="High",1,IF(VLOOKUP($A340,[1]New!$A$2:$DE$2108,80,FALSE)="HiAvg",2,IF(VLOOKUP($A340,[1]New!$A$2:$DE$2108,80,FALSE)="Avg",3,IF(VLOOKUP($A340,[1]New!$A$2:$DE$2108,80,FALSE)="LoAvg",4,IF(VLOOKUP($A340,[1]New!$A$2:$DE$2108,80,FALSE)="Low",5,"")))))</f>
        <v/>
      </c>
    </row>
    <row r="341" spans="1:64" x14ac:dyDescent="0.2">
      <c r="A341" s="7" t="s">
        <v>464</v>
      </c>
      <c r="B341">
        <v>2015</v>
      </c>
      <c r="C341" t="s">
        <v>2233</v>
      </c>
      <c r="D341" t="str">
        <f t="array" ref="D341">VLOOKUP($A341,[1]New!$A$2:$DE$2108,5,FALSE)</f>
        <v>Mathematics</v>
      </c>
      <c r="E341">
        <f t="array" ref="E341">VLOOKUP($A341,[1]New!$A$2:$DE$2108,3,FALSE)</f>
        <v>6056159</v>
      </c>
      <c r="F341" t="str">
        <f t="array" ref="F341">VLOOKUP($A341,[1]New!$A$2:$DE$2108,4,FALSE)</f>
        <v>School 1</v>
      </c>
      <c r="H341">
        <f t="array" ref="H341">VLOOKUP($A341,[1]New!$A$2:$DE$2108,3,FALSE)</f>
        <v>6056159</v>
      </c>
      <c r="Q341">
        <f t="array" ref="Q341">VLOOKUP($A341,[1]New!$A$2:$DE$2108,19,FALSE)</f>
        <v>178</v>
      </c>
      <c r="S341">
        <f t="array" ref="S341">VLOOKUP($A341,[1]New!$A$2:$DE$2108,21,FALSE)</f>
        <v>53</v>
      </c>
      <c r="U341">
        <f t="array" ref="U341">IF(S341&gt;=75,1,IF(AND(S341&gt;=50,S341&lt;75),2,IF(AND(S341&gt;=25,S341&lt;50),3,IF(S341&lt;25,4,"NA"))))</f>
        <v>2</v>
      </c>
      <c r="V341" s="8">
        <f t="array" ref="V341">VLOOKUP($A341,[1]New!$A$2:$DE$2108,17,FALSE)</f>
        <v>42271</v>
      </c>
      <c r="AG341" t="str">
        <f t="array" ref="AG341">VLOOKUP($A341,[1]New!$A$2:$DE$2108,61,FALSE)</f>
        <v>Operations and Algebraic Thinking</v>
      </c>
      <c r="AJ341">
        <f t="array" ref="AJ341">VLOOKUP($A341,[1]New!$A$2:$DE$2108,62,FALSE)</f>
        <v>182</v>
      </c>
      <c r="AN341">
        <f t="array" ref="AN341">IF(VLOOKUP($A341,[1]New!$A$2:$DE$2108,65,FALSE)="High",1,IF(VLOOKUP($A341,[1]New!$A$2:$DE$2108,65,FALSE)="HiAvg",2,IF(VLOOKUP($A341,[1]New!$A$2:$DE$2108,65,FALSE)="Avg",3,IF(VLOOKUP($A341,[1]New!$A$2:$DE$2108,65,FALSE)="LoAvg",4,5))))</f>
        <v>2</v>
      </c>
      <c r="AO341" t="str">
        <f t="array" ref="AO341">VLOOKUP($A341,[1]New!$A$2:$DE$2108,66,FALSE)</f>
        <v>Number and Operations</v>
      </c>
      <c r="AR341">
        <f t="array" ref="AR341">VLOOKUP($A341,[1]New!$A$2:$DE$2108,67,FALSE)</f>
        <v>188</v>
      </c>
      <c r="AV341">
        <f t="array" ref="AV341">IF(VLOOKUP($A341,[1]New!$A$2:$DE$2108,70,FALSE)="High",1,IF(VLOOKUP($A341,[1]New!$A$2:$DE$2108,70,FALSE)="HiAvg",2,IF(VLOOKUP($A341,[1]New!$A$2:$DE$2108,70,FALSE)="Avg",3,IF(VLOOKUP($A341,[1]New!$A$2:$DE$2108,70,FALSE)="LoAvg",4,5))))</f>
        <v>2</v>
      </c>
      <c r="AW341" t="str">
        <f t="array" ref="AW341">VLOOKUP($A341,[1]New!$A$2:$DE$2108,71,FALSE)</f>
        <v>Measurement and Data</v>
      </c>
      <c r="AZ341">
        <f t="array" ref="AZ341">VLOOKUP($A341,[1]New!$A$2:$DE$2108,72,FALSE)</f>
        <v>166</v>
      </c>
      <c r="BD341">
        <f t="array" ref="BD341">IF(VLOOKUP($A341,[1]New!$A$2:$DE$2108,75,FALSE)="High",1,IF(VLOOKUP($A341,[1]New!$A$2:$DE$2108,75,FALSE)="HiAvg",2,IF(VLOOKUP($A341,[1]New!$A$2:$DE$2108,75,FALSE)="Avg",3,IF(VLOOKUP($A341,[1]New!$A$2:$DE$2108,75,FALSE)="LoAvg",4,5))))</f>
        <v>5</v>
      </c>
      <c r="BE341" t="str">
        <f t="array" ref="BE341">IF(VLOOKUP($A341,[1]New!$A$2:$DE$2108,76,FALSE)="","",VLOOKUP($A341,[1]New!$A$2:$DE$2108,76,FALSE))</f>
        <v>Geometry</v>
      </c>
      <c r="BH341">
        <f t="array" ref="BH341">IF(VLOOKUP($A341,[1]New!$A$2:$DE$2108,77,FALSE)="","",VLOOKUP($A341,[1]New!$A$2:$DE$2108,77,FALSE))</f>
        <v>178</v>
      </c>
      <c r="BL341">
        <f t="array" ref="BL341">IF(VLOOKUP($A341,[1]New!$A$2:$DE$2108,80,FALSE)="High",1,IF(VLOOKUP($A341,[1]New!$A$2:$DE$2108,80,FALSE)="HiAvg",2,IF(VLOOKUP($A341,[1]New!$A$2:$DE$2108,80,FALSE)="Avg",3,IF(VLOOKUP($A341,[1]New!$A$2:$DE$2108,80,FALSE)="LoAvg",4,IF(VLOOKUP($A341,[1]New!$A$2:$DE$2108,80,FALSE)="Low",5,"")))))</f>
        <v>3</v>
      </c>
    </row>
    <row r="342" spans="1:64" x14ac:dyDescent="0.2">
      <c r="A342" s="7" t="s">
        <v>465</v>
      </c>
      <c r="B342">
        <v>2015</v>
      </c>
      <c r="C342" t="s">
        <v>2233</v>
      </c>
      <c r="D342" t="str">
        <f t="array" ref="D342">VLOOKUP($A342,[1]New!$A$2:$DE$2108,5,FALSE)</f>
        <v>Reading</v>
      </c>
      <c r="E342">
        <f t="array" ref="E342">VLOOKUP($A342,[1]New!$A$2:$DE$2108,3,FALSE)</f>
        <v>6056159</v>
      </c>
      <c r="F342" t="str">
        <f t="array" ref="F342">VLOOKUP($A342,[1]New!$A$2:$DE$2108,4,FALSE)</f>
        <v>School 1</v>
      </c>
      <c r="H342">
        <f t="array" ref="H342">VLOOKUP($A342,[1]New!$A$2:$DE$2108,3,FALSE)</f>
        <v>6056159</v>
      </c>
      <c r="Q342">
        <f t="array" ref="Q342">VLOOKUP($A342,[1]New!$A$2:$DE$2108,19,FALSE)</f>
        <v>169</v>
      </c>
      <c r="S342">
        <f t="array" ref="S342">VLOOKUP($A342,[1]New!$A$2:$DE$2108,21,FALSE)</f>
        <v>36</v>
      </c>
      <c r="U342">
        <f t="array" ref="U342">IF(S342&gt;=75,1,IF(AND(S342&gt;=50,S342&lt;75),2,IF(AND(S342&gt;=25,S342&lt;50),3,IF(S342&lt;25,4,"NA"))))</f>
        <v>3</v>
      </c>
      <c r="V342" s="8">
        <f t="array" ref="V342">VLOOKUP($A342,[1]New!$A$2:$DE$2108,17,FALSE)</f>
        <v>42258</v>
      </c>
      <c r="AG342" t="str">
        <f t="array" ref="AG342">VLOOKUP($A342,[1]New!$A$2:$DE$2108,61,FALSE)</f>
        <v>Foundational Skills</v>
      </c>
      <c r="AJ342">
        <f t="array" ref="AJ342">VLOOKUP($A342,[1]New!$A$2:$DE$2108,62,FALSE)</f>
        <v>165</v>
      </c>
      <c r="AN342">
        <f t="array" ref="AN342">IF(VLOOKUP($A342,[1]New!$A$2:$DE$2108,65,FALSE)="High",1,IF(VLOOKUP($A342,[1]New!$A$2:$DE$2108,65,FALSE)="HiAvg",2,IF(VLOOKUP($A342,[1]New!$A$2:$DE$2108,65,FALSE)="Avg",3,IF(VLOOKUP($A342,[1]New!$A$2:$DE$2108,65,FALSE)="LoAvg",4,5))))</f>
        <v>4</v>
      </c>
      <c r="AO342" t="str">
        <f t="array" ref="AO342">VLOOKUP($A342,[1]New!$A$2:$DE$2108,66,FALSE)</f>
        <v>Language and Writing</v>
      </c>
      <c r="AR342">
        <f t="array" ref="AR342">VLOOKUP($A342,[1]New!$A$2:$DE$2108,67,FALSE)</f>
        <v>168</v>
      </c>
      <c r="AV342">
        <f t="array" ref="AV342">IF(VLOOKUP($A342,[1]New!$A$2:$DE$2108,70,FALSE)="High",1,IF(VLOOKUP($A342,[1]New!$A$2:$DE$2108,70,FALSE)="HiAvg",2,IF(VLOOKUP($A342,[1]New!$A$2:$DE$2108,70,FALSE)="Avg",3,IF(VLOOKUP($A342,[1]New!$A$2:$DE$2108,70,FALSE)="LoAvg",4,5))))</f>
        <v>4</v>
      </c>
      <c r="AW342" t="str">
        <f t="array" ref="AW342">VLOOKUP($A342,[1]New!$A$2:$DE$2108,71,FALSE)</f>
        <v>Literature and Informational</v>
      </c>
      <c r="AZ342">
        <f t="array" ref="AZ342">VLOOKUP($A342,[1]New!$A$2:$DE$2108,72,FALSE)</f>
        <v>173</v>
      </c>
      <c r="BD342">
        <f t="array" ref="BD342">IF(VLOOKUP($A342,[1]New!$A$2:$DE$2108,75,FALSE)="High",1,IF(VLOOKUP($A342,[1]New!$A$2:$DE$2108,75,FALSE)="HiAvg",2,IF(VLOOKUP($A342,[1]New!$A$2:$DE$2108,75,FALSE)="Avg",3,IF(VLOOKUP($A342,[1]New!$A$2:$DE$2108,75,FALSE)="LoAvg",4,5))))</f>
        <v>3</v>
      </c>
      <c r="BE342" t="str">
        <f t="array" ref="BE342">IF(VLOOKUP($A342,[1]New!$A$2:$DE$2108,76,FALSE)="","",VLOOKUP($A342,[1]New!$A$2:$DE$2108,76,FALSE))</f>
        <v>Vocabulary Use and Functions</v>
      </c>
      <c r="BH342">
        <f t="array" ref="BH342">IF(VLOOKUP($A342,[1]New!$A$2:$DE$2108,77,FALSE)="","",VLOOKUP($A342,[1]New!$A$2:$DE$2108,77,FALSE))</f>
        <v>169</v>
      </c>
      <c r="BL342">
        <f t="array" ref="BL342">IF(VLOOKUP($A342,[1]New!$A$2:$DE$2108,80,FALSE)="High",1,IF(VLOOKUP($A342,[1]New!$A$2:$DE$2108,80,FALSE)="HiAvg",2,IF(VLOOKUP($A342,[1]New!$A$2:$DE$2108,80,FALSE)="Avg",3,IF(VLOOKUP($A342,[1]New!$A$2:$DE$2108,80,FALSE)="LoAvg",4,IF(VLOOKUP($A342,[1]New!$A$2:$DE$2108,80,FALSE)="Low",5,"")))))</f>
        <v>4</v>
      </c>
    </row>
    <row r="343" spans="1:64" x14ac:dyDescent="0.2">
      <c r="A343" s="7" t="s">
        <v>466</v>
      </c>
      <c r="B343">
        <v>2015</v>
      </c>
      <c r="C343" t="s">
        <v>2233</v>
      </c>
      <c r="D343" t="str">
        <f t="array" ref="D343">VLOOKUP($A343,[1]New!$A$2:$DE$2108,5,FALSE)</f>
        <v>Language Usage</v>
      </c>
      <c r="E343">
        <f t="array" ref="E343">VLOOKUP($A343,[1]New!$A$2:$DE$2108,3,FALSE)</f>
        <v>6056160</v>
      </c>
      <c r="F343" t="str">
        <f t="array" ref="F343">VLOOKUP($A343,[1]New!$A$2:$DE$2108,4,FALSE)</f>
        <v>School 1</v>
      </c>
      <c r="H343">
        <f t="array" ref="H343">VLOOKUP($A343,[1]New!$A$2:$DE$2108,3,FALSE)</f>
        <v>6056160</v>
      </c>
      <c r="Q343">
        <f t="array" ref="Q343">VLOOKUP($A343,[1]New!$A$2:$DE$2108,19,FALSE)</f>
        <v>157</v>
      </c>
      <c r="S343">
        <f t="array" ref="S343">VLOOKUP($A343,[1]New!$A$2:$DE$2108,21,FALSE)</f>
        <v>15</v>
      </c>
      <c r="U343">
        <f t="array" ref="U343">IF(S343&gt;=75,1,IF(AND(S343&gt;=50,S343&lt;75),2,IF(AND(S343&gt;=25,S343&lt;50),3,IF(S343&lt;25,4,"NA"))))</f>
        <v>4</v>
      </c>
      <c r="V343" s="8">
        <f t="array" ref="V343">VLOOKUP($A343,[1]New!$A$2:$DE$2108,17,FALSE)</f>
        <v>42263</v>
      </c>
      <c r="AG343" t="str">
        <f t="array" ref="AG343">VLOOKUP($A343,[1]New!$A$2:$DE$2108,61,FALSE)</f>
        <v>Writing: Plan, Organize, Develop, Revise, Research</v>
      </c>
      <c r="AJ343">
        <f t="array" ref="AJ343">VLOOKUP($A343,[1]New!$A$2:$DE$2108,62,FALSE)</f>
        <v>156</v>
      </c>
      <c r="AN343">
        <f t="array" ref="AN343">IF(VLOOKUP($A343,[1]New!$A$2:$DE$2108,65,FALSE)="High",1,IF(VLOOKUP($A343,[1]New!$A$2:$DE$2108,65,FALSE)="HiAvg",2,IF(VLOOKUP($A343,[1]New!$A$2:$DE$2108,65,FALSE)="Avg",3,IF(VLOOKUP($A343,[1]New!$A$2:$DE$2108,65,FALSE)="LoAvg",4,5))))</f>
        <v>5</v>
      </c>
      <c r="AO343" t="str">
        <f t="array" ref="AO343">VLOOKUP($A343,[1]New!$A$2:$DE$2108,66,FALSE)</f>
        <v>Language: Understand, Edit for Grammar, Usage</v>
      </c>
      <c r="AR343">
        <f t="array" ref="AR343">VLOOKUP($A343,[1]New!$A$2:$DE$2108,67,FALSE)</f>
        <v>155</v>
      </c>
      <c r="AV343">
        <f t="array" ref="AV343">IF(VLOOKUP($A343,[1]New!$A$2:$DE$2108,70,FALSE)="High",1,IF(VLOOKUP($A343,[1]New!$A$2:$DE$2108,70,FALSE)="HiAvg",2,IF(VLOOKUP($A343,[1]New!$A$2:$DE$2108,70,FALSE)="Avg",3,IF(VLOOKUP($A343,[1]New!$A$2:$DE$2108,70,FALSE)="LoAvg",4,5))))</f>
        <v>5</v>
      </c>
      <c r="AW343" t="str">
        <f t="array" ref="AW343">VLOOKUP($A343,[1]New!$A$2:$DE$2108,71,FALSE)</f>
        <v>Language: Understand, Edit Mechanics</v>
      </c>
      <c r="AZ343">
        <f t="array" ref="AZ343">VLOOKUP($A343,[1]New!$A$2:$DE$2108,72,FALSE)</f>
        <v>158</v>
      </c>
      <c r="BD343">
        <f t="array" ref="BD343">IF(VLOOKUP($A343,[1]New!$A$2:$DE$2108,75,FALSE)="High",1,IF(VLOOKUP($A343,[1]New!$A$2:$DE$2108,75,FALSE)="HiAvg",2,IF(VLOOKUP($A343,[1]New!$A$2:$DE$2108,75,FALSE)="Avg",3,IF(VLOOKUP($A343,[1]New!$A$2:$DE$2108,75,FALSE)="LoAvg",4,5))))</f>
        <v>5</v>
      </c>
      <c r="BE343" t="str">
        <f t="array" ref="BE343">IF(VLOOKUP($A343,[1]New!$A$2:$DE$2108,76,FALSE)="","",VLOOKUP($A343,[1]New!$A$2:$DE$2108,76,FALSE))</f>
        <v/>
      </c>
      <c r="BH343" t="str">
        <f t="array" ref="BH343">IF(VLOOKUP($A343,[1]New!$A$2:$DE$2108,77,FALSE)="","",VLOOKUP($A343,[1]New!$A$2:$DE$2108,77,FALSE))</f>
        <v/>
      </c>
      <c r="BL343" t="str">
        <f t="array" ref="BL343">IF(VLOOKUP($A343,[1]New!$A$2:$DE$2108,80,FALSE)="High",1,IF(VLOOKUP($A343,[1]New!$A$2:$DE$2108,80,FALSE)="HiAvg",2,IF(VLOOKUP($A343,[1]New!$A$2:$DE$2108,80,FALSE)="Avg",3,IF(VLOOKUP($A343,[1]New!$A$2:$DE$2108,80,FALSE)="LoAvg",4,IF(VLOOKUP($A343,[1]New!$A$2:$DE$2108,80,FALSE)="Low",5,"")))))</f>
        <v/>
      </c>
    </row>
    <row r="344" spans="1:64" x14ac:dyDescent="0.2">
      <c r="A344" s="7" t="s">
        <v>467</v>
      </c>
      <c r="B344">
        <v>2015</v>
      </c>
      <c r="C344" t="s">
        <v>2233</v>
      </c>
      <c r="D344" t="str">
        <f t="array" ref="D344">VLOOKUP($A344,[1]New!$A$2:$DE$2108,5,FALSE)</f>
        <v>Mathematics</v>
      </c>
      <c r="E344">
        <f t="array" ref="E344">VLOOKUP($A344,[1]New!$A$2:$DE$2108,3,FALSE)</f>
        <v>6056160</v>
      </c>
      <c r="F344" t="str">
        <f t="array" ref="F344">VLOOKUP($A344,[1]New!$A$2:$DE$2108,4,FALSE)</f>
        <v>School 1</v>
      </c>
      <c r="H344">
        <f t="array" ref="H344">VLOOKUP($A344,[1]New!$A$2:$DE$2108,3,FALSE)</f>
        <v>6056160</v>
      </c>
      <c r="Q344">
        <f t="array" ref="Q344">VLOOKUP($A344,[1]New!$A$2:$DE$2108,19,FALSE)</f>
        <v>177</v>
      </c>
      <c r="S344">
        <f t="array" ref="S344">VLOOKUP($A344,[1]New!$A$2:$DE$2108,21,FALSE)</f>
        <v>50</v>
      </c>
      <c r="U344">
        <f t="array" ref="U344">IF(S344&gt;=75,1,IF(AND(S344&gt;=50,S344&lt;75),2,IF(AND(S344&gt;=25,S344&lt;50),3,IF(S344&lt;25,4,"NA"))))</f>
        <v>2</v>
      </c>
      <c r="V344" s="8">
        <f t="array" ref="V344">VLOOKUP($A344,[1]New!$A$2:$DE$2108,17,FALSE)</f>
        <v>42275</v>
      </c>
      <c r="AG344" t="str">
        <f t="array" ref="AG344">VLOOKUP($A344,[1]New!$A$2:$DE$2108,61,FALSE)</f>
        <v>Operations and Algebraic Thinking</v>
      </c>
      <c r="AJ344">
        <f t="array" ref="AJ344">VLOOKUP($A344,[1]New!$A$2:$DE$2108,62,FALSE)</f>
        <v>174</v>
      </c>
      <c r="AN344">
        <f t="array" ref="AN344">IF(VLOOKUP($A344,[1]New!$A$2:$DE$2108,65,FALSE)="High",1,IF(VLOOKUP($A344,[1]New!$A$2:$DE$2108,65,FALSE)="HiAvg",2,IF(VLOOKUP($A344,[1]New!$A$2:$DE$2108,65,FALSE)="Avg",3,IF(VLOOKUP($A344,[1]New!$A$2:$DE$2108,65,FALSE)="LoAvg",4,5))))</f>
        <v>4</v>
      </c>
      <c r="AO344" t="str">
        <f t="array" ref="AO344">VLOOKUP($A344,[1]New!$A$2:$DE$2108,66,FALSE)</f>
        <v>Number and Operations</v>
      </c>
      <c r="AR344">
        <f t="array" ref="AR344">VLOOKUP($A344,[1]New!$A$2:$DE$2108,67,FALSE)</f>
        <v>179</v>
      </c>
      <c r="AV344">
        <f t="array" ref="AV344">IF(VLOOKUP($A344,[1]New!$A$2:$DE$2108,70,FALSE)="High",1,IF(VLOOKUP($A344,[1]New!$A$2:$DE$2108,70,FALSE)="HiAvg",2,IF(VLOOKUP($A344,[1]New!$A$2:$DE$2108,70,FALSE)="Avg",3,IF(VLOOKUP($A344,[1]New!$A$2:$DE$2108,70,FALSE)="LoAvg",4,5))))</f>
        <v>3</v>
      </c>
      <c r="AW344" t="str">
        <f t="array" ref="AW344">VLOOKUP($A344,[1]New!$A$2:$DE$2108,71,FALSE)</f>
        <v>Measurement and Data</v>
      </c>
      <c r="AZ344">
        <f t="array" ref="AZ344">VLOOKUP($A344,[1]New!$A$2:$DE$2108,72,FALSE)</f>
        <v>175</v>
      </c>
      <c r="BD344">
        <f t="array" ref="BD344">IF(VLOOKUP($A344,[1]New!$A$2:$DE$2108,75,FALSE)="High",1,IF(VLOOKUP($A344,[1]New!$A$2:$DE$2108,75,FALSE)="HiAvg",2,IF(VLOOKUP($A344,[1]New!$A$2:$DE$2108,75,FALSE)="Avg",3,IF(VLOOKUP($A344,[1]New!$A$2:$DE$2108,75,FALSE)="LoAvg",4,5))))</f>
        <v>4</v>
      </c>
      <c r="BE344" t="str">
        <f t="array" ref="BE344">IF(VLOOKUP($A344,[1]New!$A$2:$DE$2108,76,FALSE)="","",VLOOKUP($A344,[1]New!$A$2:$DE$2108,76,FALSE))</f>
        <v>Geometry</v>
      </c>
      <c r="BH344">
        <f t="array" ref="BH344">IF(VLOOKUP($A344,[1]New!$A$2:$DE$2108,77,FALSE)="","",VLOOKUP($A344,[1]New!$A$2:$DE$2108,77,FALSE))</f>
        <v>180</v>
      </c>
      <c r="BL344">
        <f t="array" ref="BL344">IF(VLOOKUP($A344,[1]New!$A$2:$DE$2108,80,FALSE)="High",1,IF(VLOOKUP($A344,[1]New!$A$2:$DE$2108,80,FALSE)="HiAvg",2,IF(VLOOKUP($A344,[1]New!$A$2:$DE$2108,80,FALSE)="Avg",3,IF(VLOOKUP($A344,[1]New!$A$2:$DE$2108,80,FALSE)="LoAvg",4,IF(VLOOKUP($A344,[1]New!$A$2:$DE$2108,80,FALSE)="Low",5,"")))))</f>
        <v>3</v>
      </c>
    </row>
    <row r="345" spans="1:64" x14ac:dyDescent="0.2">
      <c r="A345" s="7" t="s">
        <v>468</v>
      </c>
      <c r="B345">
        <v>2015</v>
      </c>
      <c r="C345" t="s">
        <v>2233</v>
      </c>
      <c r="D345" t="str">
        <f t="array" ref="D345">VLOOKUP($A345,[1]New!$A$2:$DE$2108,5,FALSE)</f>
        <v>Reading</v>
      </c>
      <c r="E345">
        <f t="array" ref="E345">VLOOKUP($A345,[1]New!$A$2:$DE$2108,3,FALSE)</f>
        <v>6056160</v>
      </c>
      <c r="F345" t="str">
        <f t="array" ref="F345">VLOOKUP($A345,[1]New!$A$2:$DE$2108,4,FALSE)</f>
        <v>School 1</v>
      </c>
      <c r="H345">
        <f t="array" ref="H345">VLOOKUP($A345,[1]New!$A$2:$DE$2108,3,FALSE)</f>
        <v>6056160</v>
      </c>
      <c r="Q345">
        <f t="array" ref="Q345">VLOOKUP($A345,[1]New!$A$2:$DE$2108,19,FALSE)</f>
        <v>165</v>
      </c>
      <c r="S345">
        <f t="array" ref="S345">VLOOKUP($A345,[1]New!$A$2:$DE$2108,21,FALSE)</f>
        <v>26</v>
      </c>
      <c r="U345">
        <f t="array" ref="U345">IF(S345&gt;=75,1,IF(AND(S345&gt;=50,S345&lt;75),2,IF(AND(S345&gt;=25,S345&lt;50),3,IF(S345&lt;25,4,"NA"))))</f>
        <v>3</v>
      </c>
      <c r="V345" s="8">
        <f t="array" ref="V345">VLOOKUP($A345,[1]New!$A$2:$DE$2108,17,FALSE)</f>
        <v>42257</v>
      </c>
      <c r="AG345" t="str">
        <f t="array" ref="AG345">VLOOKUP($A345,[1]New!$A$2:$DE$2108,61,FALSE)</f>
        <v>Foundational Skills</v>
      </c>
      <c r="AJ345">
        <f t="array" ref="AJ345">VLOOKUP($A345,[1]New!$A$2:$DE$2108,62,FALSE)</f>
        <v>163</v>
      </c>
      <c r="AN345">
        <f t="array" ref="AN345">IF(VLOOKUP($A345,[1]New!$A$2:$DE$2108,65,FALSE)="High",1,IF(VLOOKUP($A345,[1]New!$A$2:$DE$2108,65,FALSE)="HiAvg",2,IF(VLOOKUP($A345,[1]New!$A$2:$DE$2108,65,FALSE)="Avg",3,IF(VLOOKUP($A345,[1]New!$A$2:$DE$2108,65,FALSE)="LoAvg",4,5))))</f>
        <v>5</v>
      </c>
      <c r="AO345" t="str">
        <f t="array" ref="AO345">VLOOKUP($A345,[1]New!$A$2:$DE$2108,66,FALSE)</f>
        <v>Language and Writing</v>
      </c>
      <c r="AR345">
        <f t="array" ref="AR345">VLOOKUP($A345,[1]New!$A$2:$DE$2108,67,FALSE)</f>
        <v>163</v>
      </c>
      <c r="AV345">
        <f t="array" ref="AV345">IF(VLOOKUP($A345,[1]New!$A$2:$DE$2108,70,FALSE)="High",1,IF(VLOOKUP($A345,[1]New!$A$2:$DE$2108,70,FALSE)="HiAvg",2,IF(VLOOKUP($A345,[1]New!$A$2:$DE$2108,70,FALSE)="Avg",3,IF(VLOOKUP($A345,[1]New!$A$2:$DE$2108,70,FALSE)="LoAvg",4,5))))</f>
        <v>5</v>
      </c>
      <c r="AW345" t="str">
        <f t="array" ref="AW345">VLOOKUP($A345,[1]New!$A$2:$DE$2108,71,FALSE)</f>
        <v>Literature and Informational</v>
      </c>
      <c r="AZ345">
        <f t="array" ref="AZ345">VLOOKUP($A345,[1]New!$A$2:$DE$2108,72,FALSE)</f>
        <v>167</v>
      </c>
      <c r="BD345">
        <f t="array" ref="BD345">IF(VLOOKUP($A345,[1]New!$A$2:$DE$2108,75,FALSE)="High",1,IF(VLOOKUP($A345,[1]New!$A$2:$DE$2108,75,FALSE)="HiAvg",2,IF(VLOOKUP($A345,[1]New!$A$2:$DE$2108,75,FALSE)="Avg",3,IF(VLOOKUP($A345,[1]New!$A$2:$DE$2108,75,FALSE)="LoAvg",4,5))))</f>
        <v>4</v>
      </c>
      <c r="BE345" t="str">
        <f t="array" ref="BE345">IF(VLOOKUP($A345,[1]New!$A$2:$DE$2108,76,FALSE)="","",VLOOKUP($A345,[1]New!$A$2:$DE$2108,76,FALSE))</f>
        <v>Vocabulary Use and Functions</v>
      </c>
      <c r="BH345">
        <f t="array" ref="BH345">IF(VLOOKUP($A345,[1]New!$A$2:$DE$2108,77,FALSE)="","",VLOOKUP($A345,[1]New!$A$2:$DE$2108,77,FALSE))</f>
        <v>165</v>
      </c>
      <c r="BL345">
        <f t="array" ref="BL345">IF(VLOOKUP($A345,[1]New!$A$2:$DE$2108,80,FALSE)="High",1,IF(VLOOKUP($A345,[1]New!$A$2:$DE$2108,80,FALSE)="HiAvg",2,IF(VLOOKUP($A345,[1]New!$A$2:$DE$2108,80,FALSE)="Avg",3,IF(VLOOKUP($A345,[1]New!$A$2:$DE$2108,80,FALSE)="LoAvg",4,IF(VLOOKUP($A345,[1]New!$A$2:$DE$2108,80,FALSE)="Low",5,"")))))</f>
        <v>4</v>
      </c>
    </row>
    <row r="346" spans="1:64" x14ac:dyDescent="0.2">
      <c r="A346" s="7" t="s">
        <v>469</v>
      </c>
      <c r="B346">
        <v>2015</v>
      </c>
      <c r="C346" t="s">
        <v>2233</v>
      </c>
      <c r="D346" t="str">
        <f t="array" ref="D346">VLOOKUP($A346,[1]New!$A$2:$DE$2108,5,FALSE)</f>
        <v>Language Usage</v>
      </c>
      <c r="E346">
        <f t="array" ref="E346">VLOOKUP($A346,[1]New!$A$2:$DE$2108,3,FALSE)</f>
        <v>6056161</v>
      </c>
      <c r="F346" t="str">
        <f t="array" ref="F346">VLOOKUP($A346,[1]New!$A$2:$DE$2108,4,FALSE)</f>
        <v>School 1</v>
      </c>
      <c r="H346">
        <f t="array" ref="H346">VLOOKUP($A346,[1]New!$A$2:$DE$2108,3,FALSE)</f>
        <v>6056161</v>
      </c>
      <c r="Q346">
        <f t="array" ref="Q346">VLOOKUP($A346,[1]New!$A$2:$DE$2108,19,FALSE)</f>
        <v>169</v>
      </c>
      <c r="S346">
        <f t="array" ref="S346">VLOOKUP($A346,[1]New!$A$2:$DE$2108,21,FALSE)</f>
        <v>9</v>
      </c>
      <c r="U346">
        <f t="array" ref="U346">IF(S346&gt;=75,1,IF(AND(S346&gt;=50,S346&lt;75),2,IF(AND(S346&gt;=25,S346&lt;50),3,IF(S346&lt;25,4,"NA"))))</f>
        <v>4</v>
      </c>
      <c r="V346" s="8">
        <f t="array" ref="V346">VLOOKUP($A346,[1]New!$A$2:$DE$2108,17,FALSE)</f>
        <v>42262</v>
      </c>
      <c r="AG346" t="str">
        <f t="array" ref="AG346">VLOOKUP($A346,[1]New!$A$2:$DE$2108,61,FALSE)</f>
        <v>Writing: Plan, Organize, Develop, Revise, Research</v>
      </c>
      <c r="AJ346">
        <f t="array" ref="AJ346">VLOOKUP($A346,[1]New!$A$2:$DE$2108,62,FALSE)</f>
        <v>171</v>
      </c>
      <c r="AN346">
        <f t="array" ref="AN346">IF(VLOOKUP($A346,[1]New!$A$2:$DE$2108,65,FALSE)="High",1,IF(VLOOKUP($A346,[1]New!$A$2:$DE$2108,65,FALSE)="HiAvg",2,IF(VLOOKUP($A346,[1]New!$A$2:$DE$2108,65,FALSE)="Avg",3,IF(VLOOKUP($A346,[1]New!$A$2:$DE$2108,65,FALSE)="LoAvg",4,5))))</f>
        <v>5</v>
      </c>
      <c r="AO346" t="str">
        <f t="array" ref="AO346">VLOOKUP($A346,[1]New!$A$2:$DE$2108,66,FALSE)</f>
        <v>Language: Understand, Edit for Grammar, Usage</v>
      </c>
      <c r="AR346">
        <f t="array" ref="AR346">VLOOKUP($A346,[1]New!$A$2:$DE$2108,67,FALSE)</f>
        <v>171</v>
      </c>
      <c r="AV346">
        <f t="array" ref="AV346">IF(VLOOKUP($A346,[1]New!$A$2:$DE$2108,70,FALSE)="High",1,IF(VLOOKUP($A346,[1]New!$A$2:$DE$2108,70,FALSE)="HiAvg",2,IF(VLOOKUP($A346,[1]New!$A$2:$DE$2108,70,FALSE)="Avg",3,IF(VLOOKUP($A346,[1]New!$A$2:$DE$2108,70,FALSE)="LoAvg",4,5))))</f>
        <v>5</v>
      </c>
      <c r="AW346" t="str">
        <f t="array" ref="AW346">VLOOKUP($A346,[1]New!$A$2:$DE$2108,71,FALSE)</f>
        <v>Language: Understand, Edit Mechanics</v>
      </c>
      <c r="AZ346">
        <f t="array" ref="AZ346">VLOOKUP($A346,[1]New!$A$2:$DE$2108,72,FALSE)</f>
        <v>167</v>
      </c>
      <c r="BD346">
        <f t="array" ref="BD346">IF(VLOOKUP($A346,[1]New!$A$2:$DE$2108,75,FALSE)="High",1,IF(VLOOKUP($A346,[1]New!$A$2:$DE$2108,75,FALSE)="HiAvg",2,IF(VLOOKUP($A346,[1]New!$A$2:$DE$2108,75,FALSE)="Avg",3,IF(VLOOKUP($A346,[1]New!$A$2:$DE$2108,75,FALSE)="LoAvg",4,5))))</f>
        <v>5</v>
      </c>
      <c r="BE346" t="str">
        <f t="array" ref="BE346">IF(VLOOKUP($A346,[1]New!$A$2:$DE$2108,76,FALSE)="","",VLOOKUP($A346,[1]New!$A$2:$DE$2108,76,FALSE))</f>
        <v/>
      </c>
      <c r="BH346" t="str">
        <f t="array" ref="BH346">IF(VLOOKUP($A346,[1]New!$A$2:$DE$2108,77,FALSE)="","",VLOOKUP($A346,[1]New!$A$2:$DE$2108,77,FALSE))</f>
        <v/>
      </c>
      <c r="BL346" t="str">
        <f t="array" ref="BL346">IF(VLOOKUP($A346,[1]New!$A$2:$DE$2108,80,FALSE)="High",1,IF(VLOOKUP($A346,[1]New!$A$2:$DE$2108,80,FALSE)="HiAvg",2,IF(VLOOKUP($A346,[1]New!$A$2:$DE$2108,80,FALSE)="Avg",3,IF(VLOOKUP($A346,[1]New!$A$2:$DE$2108,80,FALSE)="LoAvg",4,IF(VLOOKUP($A346,[1]New!$A$2:$DE$2108,80,FALSE)="Low",5,"")))))</f>
        <v/>
      </c>
    </row>
    <row r="347" spans="1:64" x14ac:dyDescent="0.2">
      <c r="A347" s="7" t="s">
        <v>470</v>
      </c>
      <c r="B347">
        <v>2015</v>
      </c>
      <c r="C347" t="s">
        <v>2233</v>
      </c>
      <c r="D347" t="str">
        <f t="array" ref="D347">VLOOKUP($A347,[1]New!$A$2:$DE$2108,5,FALSE)</f>
        <v>Mathematics</v>
      </c>
      <c r="E347">
        <f t="array" ref="E347">VLOOKUP($A347,[1]New!$A$2:$DE$2108,3,FALSE)</f>
        <v>6056161</v>
      </c>
      <c r="F347" t="str">
        <f t="array" ref="F347">VLOOKUP($A347,[1]New!$A$2:$DE$2108,4,FALSE)</f>
        <v>School 1</v>
      </c>
      <c r="H347">
        <f t="array" ref="H347">VLOOKUP($A347,[1]New!$A$2:$DE$2108,3,FALSE)</f>
        <v>6056161</v>
      </c>
      <c r="Q347">
        <f t="array" ref="Q347">VLOOKUP($A347,[1]New!$A$2:$DE$2108,19,FALSE)</f>
        <v>169</v>
      </c>
      <c r="S347">
        <f t="array" ref="S347">VLOOKUP($A347,[1]New!$A$2:$DE$2108,21,FALSE)</f>
        <v>5</v>
      </c>
      <c r="U347">
        <f t="array" ref="U347">IF(S347&gt;=75,1,IF(AND(S347&gt;=50,S347&lt;75),2,IF(AND(S347&gt;=25,S347&lt;50),3,IF(S347&lt;25,4,"NA"))))</f>
        <v>4</v>
      </c>
      <c r="V347" s="8">
        <f t="array" ref="V347">VLOOKUP($A347,[1]New!$A$2:$DE$2108,17,FALSE)</f>
        <v>42269</v>
      </c>
      <c r="AG347" t="str">
        <f t="array" ref="AG347">VLOOKUP($A347,[1]New!$A$2:$DE$2108,61,FALSE)</f>
        <v>Operations and Algebraic Thinking</v>
      </c>
      <c r="AJ347">
        <f t="array" ref="AJ347">VLOOKUP($A347,[1]New!$A$2:$DE$2108,62,FALSE)</f>
        <v>174</v>
      </c>
      <c r="AN347">
        <f t="array" ref="AN347">IF(VLOOKUP($A347,[1]New!$A$2:$DE$2108,65,FALSE)="High",1,IF(VLOOKUP($A347,[1]New!$A$2:$DE$2108,65,FALSE)="HiAvg",2,IF(VLOOKUP($A347,[1]New!$A$2:$DE$2108,65,FALSE)="Avg",3,IF(VLOOKUP($A347,[1]New!$A$2:$DE$2108,65,FALSE)="LoAvg",4,5))))</f>
        <v>5</v>
      </c>
      <c r="AO347" t="str">
        <f t="array" ref="AO347">VLOOKUP($A347,[1]New!$A$2:$DE$2108,66,FALSE)</f>
        <v>Number and Operations</v>
      </c>
      <c r="AR347">
        <f t="array" ref="AR347">VLOOKUP($A347,[1]New!$A$2:$DE$2108,67,FALSE)</f>
        <v>161</v>
      </c>
      <c r="AV347">
        <f t="array" ref="AV347">IF(VLOOKUP($A347,[1]New!$A$2:$DE$2108,70,FALSE)="High",1,IF(VLOOKUP($A347,[1]New!$A$2:$DE$2108,70,FALSE)="HiAvg",2,IF(VLOOKUP($A347,[1]New!$A$2:$DE$2108,70,FALSE)="Avg",3,IF(VLOOKUP($A347,[1]New!$A$2:$DE$2108,70,FALSE)="LoAvg",4,5))))</f>
        <v>5</v>
      </c>
      <c r="AW347" t="str">
        <f t="array" ref="AW347">VLOOKUP($A347,[1]New!$A$2:$DE$2108,71,FALSE)</f>
        <v>Measurement and Data</v>
      </c>
      <c r="AZ347">
        <f t="array" ref="AZ347">VLOOKUP($A347,[1]New!$A$2:$DE$2108,72,FALSE)</f>
        <v>157</v>
      </c>
      <c r="BD347">
        <f t="array" ref="BD347">IF(VLOOKUP($A347,[1]New!$A$2:$DE$2108,75,FALSE)="High",1,IF(VLOOKUP($A347,[1]New!$A$2:$DE$2108,75,FALSE)="HiAvg",2,IF(VLOOKUP($A347,[1]New!$A$2:$DE$2108,75,FALSE)="Avg",3,IF(VLOOKUP($A347,[1]New!$A$2:$DE$2108,75,FALSE)="LoAvg",4,5))))</f>
        <v>5</v>
      </c>
      <c r="BE347" t="str">
        <f t="array" ref="BE347">IF(VLOOKUP($A347,[1]New!$A$2:$DE$2108,76,FALSE)="","",VLOOKUP($A347,[1]New!$A$2:$DE$2108,76,FALSE))</f>
        <v>Geometry</v>
      </c>
      <c r="BH347">
        <f t="array" ref="BH347">IF(VLOOKUP($A347,[1]New!$A$2:$DE$2108,77,FALSE)="","",VLOOKUP($A347,[1]New!$A$2:$DE$2108,77,FALSE))</f>
        <v>182</v>
      </c>
      <c r="BL347">
        <f t="array" ref="BL347">IF(VLOOKUP($A347,[1]New!$A$2:$DE$2108,80,FALSE)="High",1,IF(VLOOKUP($A347,[1]New!$A$2:$DE$2108,80,FALSE)="HiAvg",2,IF(VLOOKUP($A347,[1]New!$A$2:$DE$2108,80,FALSE)="Avg",3,IF(VLOOKUP($A347,[1]New!$A$2:$DE$2108,80,FALSE)="LoAvg",4,IF(VLOOKUP($A347,[1]New!$A$2:$DE$2108,80,FALSE)="Low",5,"")))))</f>
        <v>4</v>
      </c>
    </row>
    <row r="348" spans="1:64" x14ac:dyDescent="0.2">
      <c r="A348" s="7" t="s">
        <v>471</v>
      </c>
      <c r="B348">
        <v>2015</v>
      </c>
      <c r="C348" t="s">
        <v>2233</v>
      </c>
      <c r="D348" t="str">
        <f t="array" ref="D348">VLOOKUP($A348,[1]New!$A$2:$DE$2108,5,FALSE)</f>
        <v>Reading</v>
      </c>
      <c r="E348">
        <f t="array" ref="E348">VLOOKUP($A348,[1]New!$A$2:$DE$2108,3,FALSE)</f>
        <v>6056161</v>
      </c>
      <c r="F348" t="str">
        <f t="array" ref="F348">VLOOKUP($A348,[1]New!$A$2:$DE$2108,4,FALSE)</f>
        <v>School 1</v>
      </c>
      <c r="H348">
        <f t="array" ref="H348">VLOOKUP($A348,[1]New!$A$2:$DE$2108,3,FALSE)</f>
        <v>6056161</v>
      </c>
      <c r="Q348">
        <f t="array" ref="Q348">VLOOKUP($A348,[1]New!$A$2:$DE$2108,19,FALSE)</f>
        <v>180</v>
      </c>
      <c r="S348">
        <f t="array" ref="S348">VLOOKUP($A348,[1]New!$A$2:$DE$2108,21,FALSE)</f>
        <v>30</v>
      </c>
      <c r="U348">
        <f t="array" ref="U348">IF(S348&gt;=75,1,IF(AND(S348&gt;=50,S348&lt;75),2,IF(AND(S348&gt;=25,S348&lt;50),3,IF(S348&lt;25,4,"NA"))))</f>
        <v>3</v>
      </c>
      <c r="V348" s="8">
        <f t="array" ref="V348">VLOOKUP($A348,[1]New!$A$2:$DE$2108,17,FALSE)</f>
        <v>42256</v>
      </c>
      <c r="AG348" t="str">
        <f t="array" ref="AG348">VLOOKUP($A348,[1]New!$A$2:$DE$2108,61,FALSE)</f>
        <v>Literature</v>
      </c>
      <c r="AJ348">
        <f t="array" ref="AJ348">VLOOKUP($A348,[1]New!$A$2:$DE$2108,62,FALSE)</f>
        <v>180</v>
      </c>
      <c r="AN348">
        <f t="array" ref="AN348">IF(VLOOKUP($A348,[1]New!$A$2:$DE$2108,65,FALSE)="High",1,IF(VLOOKUP($A348,[1]New!$A$2:$DE$2108,65,FALSE)="HiAvg",2,IF(VLOOKUP($A348,[1]New!$A$2:$DE$2108,65,FALSE)="Avg",3,IF(VLOOKUP($A348,[1]New!$A$2:$DE$2108,65,FALSE)="LoAvg",4,5))))</f>
        <v>4</v>
      </c>
      <c r="AO348" t="str">
        <f t="array" ref="AO348">VLOOKUP($A348,[1]New!$A$2:$DE$2108,66,FALSE)</f>
        <v>Informational Text</v>
      </c>
      <c r="AR348">
        <f t="array" ref="AR348">VLOOKUP($A348,[1]New!$A$2:$DE$2108,67,FALSE)</f>
        <v>179</v>
      </c>
      <c r="AV348">
        <f t="array" ref="AV348">IF(VLOOKUP($A348,[1]New!$A$2:$DE$2108,70,FALSE)="High",1,IF(VLOOKUP($A348,[1]New!$A$2:$DE$2108,70,FALSE)="HiAvg",2,IF(VLOOKUP($A348,[1]New!$A$2:$DE$2108,70,FALSE)="Avg",3,IF(VLOOKUP($A348,[1]New!$A$2:$DE$2108,70,FALSE)="LoAvg",4,5))))</f>
        <v>4</v>
      </c>
      <c r="AW348" t="str">
        <f t="array" ref="AW348">VLOOKUP($A348,[1]New!$A$2:$DE$2108,71,FALSE)</f>
        <v>Vocabulary Acquisition and Use</v>
      </c>
      <c r="AZ348">
        <f t="array" ref="AZ348">VLOOKUP($A348,[1]New!$A$2:$DE$2108,72,FALSE)</f>
        <v>180</v>
      </c>
      <c r="BD348">
        <f t="array" ref="BD348">IF(VLOOKUP($A348,[1]New!$A$2:$DE$2108,75,FALSE)="High",1,IF(VLOOKUP($A348,[1]New!$A$2:$DE$2108,75,FALSE)="HiAvg",2,IF(VLOOKUP($A348,[1]New!$A$2:$DE$2108,75,FALSE)="Avg",3,IF(VLOOKUP($A348,[1]New!$A$2:$DE$2108,75,FALSE)="LoAvg",4,5))))</f>
        <v>4</v>
      </c>
      <c r="BE348" t="str">
        <f t="array" ref="BE348">IF(VLOOKUP($A348,[1]New!$A$2:$DE$2108,76,FALSE)="","",VLOOKUP($A348,[1]New!$A$2:$DE$2108,76,FALSE))</f>
        <v/>
      </c>
      <c r="BH348" t="str">
        <f t="array" ref="BH348">IF(VLOOKUP($A348,[1]New!$A$2:$DE$2108,77,FALSE)="","",VLOOKUP($A348,[1]New!$A$2:$DE$2108,77,FALSE))</f>
        <v/>
      </c>
      <c r="BL348" t="str">
        <f t="array" ref="BL348">IF(VLOOKUP($A348,[1]New!$A$2:$DE$2108,80,FALSE)="High",1,IF(VLOOKUP($A348,[1]New!$A$2:$DE$2108,80,FALSE)="HiAvg",2,IF(VLOOKUP($A348,[1]New!$A$2:$DE$2108,80,FALSE)="Avg",3,IF(VLOOKUP($A348,[1]New!$A$2:$DE$2108,80,FALSE)="LoAvg",4,IF(VLOOKUP($A348,[1]New!$A$2:$DE$2108,80,FALSE)="Low",5,"")))))</f>
        <v/>
      </c>
    </row>
    <row r="349" spans="1:64" x14ac:dyDescent="0.2">
      <c r="A349" s="7" t="s">
        <v>472</v>
      </c>
      <c r="B349">
        <v>2015</v>
      </c>
      <c r="C349" t="s">
        <v>2233</v>
      </c>
      <c r="D349" t="str">
        <f t="array" ref="D349">VLOOKUP($A349,[1]New!$A$2:$DE$2108,5,FALSE)</f>
        <v>Language Usage</v>
      </c>
      <c r="E349">
        <f t="array" ref="E349">VLOOKUP($A349,[1]New!$A$2:$DE$2108,3,FALSE)</f>
        <v>6056162</v>
      </c>
      <c r="F349" t="str">
        <f t="array" ref="F349">VLOOKUP($A349,[1]New!$A$2:$DE$2108,4,FALSE)</f>
        <v>School 1</v>
      </c>
      <c r="H349">
        <f t="array" ref="H349">VLOOKUP($A349,[1]New!$A$2:$DE$2108,3,FALSE)</f>
        <v>6056162</v>
      </c>
      <c r="Q349">
        <f t="array" ref="Q349">VLOOKUP($A349,[1]New!$A$2:$DE$2108,19,FALSE)</f>
        <v>176</v>
      </c>
      <c r="S349">
        <f t="array" ref="S349">VLOOKUP($A349,[1]New!$A$2:$DE$2108,21,FALSE)</f>
        <v>54</v>
      </c>
      <c r="U349">
        <f t="array" ref="U349">IF(S349&gt;=75,1,IF(AND(S349&gt;=50,S349&lt;75),2,IF(AND(S349&gt;=25,S349&lt;50),3,IF(S349&lt;25,4,"NA"))))</f>
        <v>2</v>
      </c>
      <c r="V349" s="8">
        <f t="array" ref="V349">VLOOKUP($A349,[1]New!$A$2:$DE$2108,17,FALSE)</f>
        <v>42263</v>
      </c>
      <c r="AG349" t="str">
        <f t="array" ref="AG349">VLOOKUP($A349,[1]New!$A$2:$DE$2108,61,FALSE)</f>
        <v>Writing: Plan, Organize, Develop, Revise, Research</v>
      </c>
      <c r="AJ349">
        <f t="array" ref="AJ349">VLOOKUP($A349,[1]New!$A$2:$DE$2108,62,FALSE)</f>
        <v>177</v>
      </c>
      <c r="AN349">
        <f t="array" ref="AN349">IF(VLOOKUP($A349,[1]New!$A$2:$DE$2108,65,FALSE)="High",1,IF(VLOOKUP($A349,[1]New!$A$2:$DE$2108,65,FALSE)="HiAvg",2,IF(VLOOKUP($A349,[1]New!$A$2:$DE$2108,65,FALSE)="Avg",3,IF(VLOOKUP($A349,[1]New!$A$2:$DE$2108,65,FALSE)="LoAvg",4,5))))</f>
        <v>3</v>
      </c>
      <c r="AO349" t="str">
        <f t="array" ref="AO349">VLOOKUP($A349,[1]New!$A$2:$DE$2108,66,FALSE)</f>
        <v>Language: Understand, Edit for Grammar, Usage</v>
      </c>
      <c r="AR349">
        <f t="array" ref="AR349">VLOOKUP($A349,[1]New!$A$2:$DE$2108,67,FALSE)</f>
        <v>171</v>
      </c>
      <c r="AV349">
        <f t="array" ref="AV349">IF(VLOOKUP($A349,[1]New!$A$2:$DE$2108,70,FALSE)="High",1,IF(VLOOKUP($A349,[1]New!$A$2:$DE$2108,70,FALSE)="HiAvg",2,IF(VLOOKUP($A349,[1]New!$A$2:$DE$2108,70,FALSE)="Avg",3,IF(VLOOKUP($A349,[1]New!$A$2:$DE$2108,70,FALSE)="LoAvg",4,5))))</f>
        <v>4</v>
      </c>
      <c r="AW349" t="str">
        <f t="array" ref="AW349">VLOOKUP($A349,[1]New!$A$2:$DE$2108,71,FALSE)</f>
        <v>Language: Understand, Edit Mechanics</v>
      </c>
      <c r="AZ349">
        <f t="array" ref="AZ349">VLOOKUP($A349,[1]New!$A$2:$DE$2108,72,FALSE)</f>
        <v>181</v>
      </c>
      <c r="BD349">
        <f t="array" ref="BD349">IF(VLOOKUP($A349,[1]New!$A$2:$DE$2108,75,FALSE)="High",1,IF(VLOOKUP($A349,[1]New!$A$2:$DE$2108,75,FALSE)="HiAvg",2,IF(VLOOKUP($A349,[1]New!$A$2:$DE$2108,75,FALSE)="Avg",3,IF(VLOOKUP($A349,[1]New!$A$2:$DE$2108,75,FALSE)="LoAvg",4,5))))</f>
        <v>2</v>
      </c>
      <c r="BE349" t="str">
        <f t="array" ref="BE349">IF(VLOOKUP($A349,[1]New!$A$2:$DE$2108,76,FALSE)="","",VLOOKUP($A349,[1]New!$A$2:$DE$2108,76,FALSE))</f>
        <v/>
      </c>
      <c r="BH349" t="str">
        <f t="array" ref="BH349">IF(VLOOKUP($A349,[1]New!$A$2:$DE$2108,77,FALSE)="","",VLOOKUP($A349,[1]New!$A$2:$DE$2108,77,FALSE))</f>
        <v/>
      </c>
      <c r="BL349" t="str">
        <f t="array" ref="BL349">IF(VLOOKUP($A349,[1]New!$A$2:$DE$2108,80,FALSE)="High",1,IF(VLOOKUP($A349,[1]New!$A$2:$DE$2108,80,FALSE)="HiAvg",2,IF(VLOOKUP($A349,[1]New!$A$2:$DE$2108,80,FALSE)="Avg",3,IF(VLOOKUP($A349,[1]New!$A$2:$DE$2108,80,FALSE)="LoAvg",4,IF(VLOOKUP($A349,[1]New!$A$2:$DE$2108,80,FALSE)="Low",5,"")))))</f>
        <v/>
      </c>
    </row>
    <row r="350" spans="1:64" x14ac:dyDescent="0.2">
      <c r="A350" s="7" t="s">
        <v>473</v>
      </c>
      <c r="B350">
        <v>2015</v>
      </c>
      <c r="C350" t="s">
        <v>2233</v>
      </c>
      <c r="D350" t="str">
        <f t="array" ref="D350">VLOOKUP($A350,[1]New!$A$2:$DE$2108,5,FALSE)</f>
        <v>Mathematics</v>
      </c>
      <c r="E350">
        <f t="array" ref="E350">VLOOKUP($A350,[1]New!$A$2:$DE$2108,3,FALSE)</f>
        <v>6056162</v>
      </c>
      <c r="F350" t="str">
        <f t="array" ref="F350">VLOOKUP($A350,[1]New!$A$2:$DE$2108,4,FALSE)</f>
        <v>School 1</v>
      </c>
      <c r="H350">
        <f t="array" ref="H350">VLOOKUP($A350,[1]New!$A$2:$DE$2108,3,FALSE)</f>
        <v>6056162</v>
      </c>
      <c r="Q350">
        <f t="array" ref="Q350">VLOOKUP($A350,[1]New!$A$2:$DE$2108,19,FALSE)</f>
        <v>182</v>
      </c>
      <c r="S350">
        <f t="array" ref="S350">VLOOKUP($A350,[1]New!$A$2:$DE$2108,21,FALSE)</f>
        <v>65</v>
      </c>
      <c r="U350">
        <f t="array" ref="U350">IF(S350&gt;=75,1,IF(AND(S350&gt;=50,S350&lt;75),2,IF(AND(S350&gt;=25,S350&lt;50),3,IF(S350&lt;25,4,"NA"))))</f>
        <v>2</v>
      </c>
      <c r="V350" s="8">
        <f t="array" ref="V350">VLOOKUP($A350,[1]New!$A$2:$DE$2108,17,FALSE)</f>
        <v>42270</v>
      </c>
      <c r="AG350" t="str">
        <f t="array" ref="AG350">VLOOKUP($A350,[1]New!$A$2:$DE$2108,61,FALSE)</f>
        <v>Operations and Algebraic Thinking</v>
      </c>
      <c r="AJ350">
        <f t="array" ref="AJ350">VLOOKUP($A350,[1]New!$A$2:$DE$2108,62,FALSE)</f>
        <v>186</v>
      </c>
      <c r="AN350">
        <f t="array" ref="AN350">IF(VLOOKUP($A350,[1]New!$A$2:$DE$2108,65,FALSE)="High",1,IF(VLOOKUP($A350,[1]New!$A$2:$DE$2108,65,FALSE)="HiAvg",2,IF(VLOOKUP($A350,[1]New!$A$2:$DE$2108,65,FALSE)="Avg",3,IF(VLOOKUP($A350,[1]New!$A$2:$DE$2108,65,FALSE)="LoAvg",4,5))))</f>
        <v>2</v>
      </c>
      <c r="AO350" t="str">
        <f t="array" ref="AO350">VLOOKUP($A350,[1]New!$A$2:$DE$2108,66,FALSE)</f>
        <v>Number and Operations</v>
      </c>
      <c r="AR350">
        <f t="array" ref="AR350">VLOOKUP($A350,[1]New!$A$2:$DE$2108,67,FALSE)</f>
        <v>174</v>
      </c>
      <c r="AV350">
        <f t="array" ref="AV350">IF(VLOOKUP($A350,[1]New!$A$2:$DE$2108,70,FALSE)="High",1,IF(VLOOKUP($A350,[1]New!$A$2:$DE$2108,70,FALSE)="HiAvg",2,IF(VLOOKUP($A350,[1]New!$A$2:$DE$2108,70,FALSE)="Avg",3,IF(VLOOKUP($A350,[1]New!$A$2:$DE$2108,70,FALSE)="LoAvg",4,5))))</f>
        <v>4</v>
      </c>
      <c r="AW350" t="str">
        <f t="array" ref="AW350">VLOOKUP($A350,[1]New!$A$2:$DE$2108,71,FALSE)</f>
        <v>Measurement and Data</v>
      </c>
      <c r="AZ350">
        <f t="array" ref="AZ350">VLOOKUP($A350,[1]New!$A$2:$DE$2108,72,FALSE)</f>
        <v>185</v>
      </c>
      <c r="BD350">
        <f t="array" ref="BD350">IF(VLOOKUP($A350,[1]New!$A$2:$DE$2108,75,FALSE)="High",1,IF(VLOOKUP($A350,[1]New!$A$2:$DE$2108,75,FALSE)="HiAvg",2,IF(VLOOKUP($A350,[1]New!$A$2:$DE$2108,75,FALSE)="Avg",3,IF(VLOOKUP($A350,[1]New!$A$2:$DE$2108,75,FALSE)="LoAvg",4,5))))</f>
        <v>2</v>
      </c>
      <c r="BE350" t="str">
        <f t="array" ref="BE350">IF(VLOOKUP($A350,[1]New!$A$2:$DE$2108,76,FALSE)="","",VLOOKUP($A350,[1]New!$A$2:$DE$2108,76,FALSE))</f>
        <v>Geometry</v>
      </c>
      <c r="BH350">
        <f t="array" ref="BH350">IF(VLOOKUP($A350,[1]New!$A$2:$DE$2108,77,FALSE)="","",VLOOKUP($A350,[1]New!$A$2:$DE$2108,77,FALSE))</f>
        <v>183</v>
      </c>
      <c r="BL350">
        <f t="array" ref="BL350">IF(VLOOKUP($A350,[1]New!$A$2:$DE$2108,80,FALSE)="High",1,IF(VLOOKUP($A350,[1]New!$A$2:$DE$2108,80,FALSE)="HiAvg",2,IF(VLOOKUP($A350,[1]New!$A$2:$DE$2108,80,FALSE)="Avg",3,IF(VLOOKUP($A350,[1]New!$A$2:$DE$2108,80,FALSE)="LoAvg",4,IF(VLOOKUP($A350,[1]New!$A$2:$DE$2108,80,FALSE)="Low",5,"")))))</f>
        <v>2</v>
      </c>
    </row>
    <row r="351" spans="1:64" x14ac:dyDescent="0.2">
      <c r="A351" s="7" t="s">
        <v>474</v>
      </c>
      <c r="B351">
        <v>2015</v>
      </c>
      <c r="C351" t="s">
        <v>2233</v>
      </c>
      <c r="D351" t="str">
        <f t="array" ref="D351">VLOOKUP($A351,[1]New!$A$2:$DE$2108,5,FALSE)</f>
        <v>Reading</v>
      </c>
      <c r="E351">
        <f t="array" ref="E351">VLOOKUP($A351,[1]New!$A$2:$DE$2108,3,FALSE)</f>
        <v>6056162</v>
      </c>
      <c r="F351" t="str">
        <f t="array" ref="F351">VLOOKUP($A351,[1]New!$A$2:$DE$2108,4,FALSE)</f>
        <v>School 1</v>
      </c>
      <c r="H351">
        <f t="array" ref="H351">VLOOKUP($A351,[1]New!$A$2:$DE$2108,3,FALSE)</f>
        <v>6056162</v>
      </c>
      <c r="Q351">
        <f t="array" ref="Q351">VLOOKUP($A351,[1]New!$A$2:$DE$2108,19,FALSE)</f>
        <v>176</v>
      </c>
      <c r="S351">
        <f t="array" ref="S351">VLOOKUP($A351,[1]New!$A$2:$DE$2108,21,FALSE)</f>
        <v>53</v>
      </c>
      <c r="U351">
        <f t="array" ref="U351">IF(S351&gt;=75,1,IF(AND(S351&gt;=50,S351&lt;75),2,IF(AND(S351&gt;=25,S351&lt;50),3,IF(S351&lt;25,4,"NA"))))</f>
        <v>2</v>
      </c>
      <c r="V351" s="8">
        <f t="array" ref="V351">VLOOKUP($A351,[1]New!$A$2:$DE$2108,17,FALSE)</f>
        <v>42257</v>
      </c>
      <c r="AG351" t="str">
        <f t="array" ref="AG351">VLOOKUP($A351,[1]New!$A$2:$DE$2108,61,FALSE)</f>
        <v>Foundational Skills</v>
      </c>
      <c r="AJ351">
        <f t="array" ref="AJ351">VLOOKUP($A351,[1]New!$A$2:$DE$2108,62,FALSE)</f>
        <v>169</v>
      </c>
      <c r="AN351">
        <f t="array" ref="AN351">IF(VLOOKUP($A351,[1]New!$A$2:$DE$2108,65,FALSE)="High",1,IF(VLOOKUP($A351,[1]New!$A$2:$DE$2108,65,FALSE)="HiAvg",2,IF(VLOOKUP($A351,[1]New!$A$2:$DE$2108,65,FALSE)="Avg",3,IF(VLOOKUP($A351,[1]New!$A$2:$DE$2108,65,FALSE)="LoAvg",4,5))))</f>
        <v>4</v>
      </c>
      <c r="AO351" t="str">
        <f t="array" ref="AO351">VLOOKUP($A351,[1]New!$A$2:$DE$2108,66,FALSE)</f>
        <v>Language and Writing</v>
      </c>
      <c r="AR351">
        <f t="array" ref="AR351">VLOOKUP($A351,[1]New!$A$2:$DE$2108,67,FALSE)</f>
        <v>170</v>
      </c>
      <c r="AV351">
        <f t="array" ref="AV351">IF(VLOOKUP($A351,[1]New!$A$2:$DE$2108,70,FALSE)="High",1,IF(VLOOKUP($A351,[1]New!$A$2:$DE$2108,70,FALSE)="HiAvg",2,IF(VLOOKUP($A351,[1]New!$A$2:$DE$2108,70,FALSE)="Avg",3,IF(VLOOKUP($A351,[1]New!$A$2:$DE$2108,70,FALSE)="LoAvg",4,5))))</f>
        <v>4</v>
      </c>
      <c r="AW351" t="str">
        <f t="array" ref="AW351">VLOOKUP($A351,[1]New!$A$2:$DE$2108,71,FALSE)</f>
        <v>Literature and Informational</v>
      </c>
      <c r="AZ351">
        <f t="array" ref="AZ351">VLOOKUP($A351,[1]New!$A$2:$DE$2108,72,FALSE)</f>
        <v>181</v>
      </c>
      <c r="BD351">
        <f t="array" ref="BD351">IF(VLOOKUP($A351,[1]New!$A$2:$DE$2108,75,FALSE)="High",1,IF(VLOOKUP($A351,[1]New!$A$2:$DE$2108,75,FALSE)="HiAvg",2,IF(VLOOKUP($A351,[1]New!$A$2:$DE$2108,75,FALSE)="Avg",3,IF(VLOOKUP($A351,[1]New!$A$2:$DE$2108,75,FALSE)="LoAvg",4,5))))</f>
        <v>2</v>
      </c>
      <c r="BE351" t="str">
        <f t="array" ref="BE351">IF(VLOOKUP($A351,[1]New!$A$2:$DE$2108,76,FALSE)="","",VLOOKUP($A351,[1]New!$A$2:$DE$2108,76,FALSE))</f>
        <v>Vocabulary Use and Functions</v>
      </c>
      <c r="BH351">
        <f t="array" ref="BH351">IF(VLOOKUP($A351,[1]New!$A$2:$DE$2108,77,FALSE)="","",VLOOKUP($A351,[1]New!$A$2:$DE$2108,77,FALSE))</f>
        <v>181</v>
      </c>
      <c r="BL351">
        <f t="array" ref="BL351">IF(VLOOKUP($A351,[1]New!$A$2:$DE$2108,80,FALSE)="High",1,IF(VLOOKUP($A351,[1]New!$A$2:$DE$2108,80,FALSE)="HiAvg",2,IF(VLOOKUP($A351,[1]New!$A$2:$DE$2108,80,FALSE)="Avg",3,IF(VLOOKUP($A351,[1]New!$A$2:$DE$2108,80,FALSE)="LoAvg",4,IF(VLOOKUP($A351,[1]New!$A$2:$DE$2108,80,FALSE)="Low",5,"")))))</f>
        <v>2</v>
      </c>
    </row>
    <row r="352" spans="1:64" x14ac:dyDescent="0.2">
      <c r="A352" s="7" t="s">
        <v>475</v>
      </c>
      <c r="B352">
        <v>2015</v>
      </c>
      <c r="C352" t="s">
        <v>2233</v>
      </c>
      <c r="D352" t="str">
        <f t="array" ref="D352">VLOOKUP($A352,[1]New!$A$2:$DE$2108,5,FALSE)</f>
        <v>Language Usage</v>
      </c>
      <c r="E352">
        <f t="array" ref="E352">VLOOKUP($A352,[1]New!$A$2:$DE$2108,3,FALSE)</f>
        <v>6056163</v>
      </c>
      <c r="F352" t="str">
        <f t="array" ref="F352">VLOOKUP($A352,[1]New!$A$2:$DE$2108,4,FALSE)</f>
        <v>School 1</v>
      </c>
      <c r="H352">
        <f t="array" ref="H352">VLOOKUP($A352,[1]New!$A$2:$DE$2108,3,FALSE)</f>
        <v>6056163</v>
      </c>
      <c r="Q352">
        <f t="array" ref="Q352">VLOOKUP($A352,[1]New!$A$2:$DE$2108,19,FALSE)</f>
        <v>168</v>
      </c>
      <c r="S352">
        <f t="array" ref="S352">VLOOKUP($A352,[1]New!$A$2:$DE$2108,21,FALSE)</f>
        <v>8</v>
      </c>
      <c r="U352">
        <f t="array" ref="U352">IF(S352&gt;=75,1,IF(AND(S352&gt;=50,S352&lt;75),2,IF(AND(S352&gt;=25,S352&lt;50),3,IF(S352&lt;25,4,"NA"))))</f>
        <v>4</v>
      </c>
      <c r="V352" s="8">
        <f t="array" ref="V352">VLOOKUP($A352,[1]New!$A$2:$DE$2108,17,FALSE)</f>
        <v>42262</v>
      </c>
      <c r="AG352" t="str">
        <f t="array" ref="AG352">VLOOKUP($A352,[1]New!$A$2:$DE$2108,61,FALSE)</f>
        <v>Writing: Plan, Organize, Develop, Revise, Research</v>
      </c>
      <c r="AJ352">
        <f t="array" ref="AJ352">VLOOKUP($A352,[1]New!$A$2:$DE$2108,62,FALSE)</f>
        <v>170</v>
      </c>
      <c r="AN352">
        <f t="array" ref="AN352">IF(VLOOKUP($A352,[1]New!$A$2:$DE$2108,65,FALSE)="High",1,IF(VLOOKUP($A352,[1]New!$A$2:$DE$2108,65,FALSE)="HiAvg",2,IF(VLOOKUP($A352,[1]New!$A$2:$DE$2108,65,FALSE)="Avg",3,IF(VLOOKUP($A352,[1]New!$A$2:$DE$2108,65,FALSE)="LoAvg",4,5))))</f>
        <v>5</v>
      </c>
      <c r="AO352" t="str">
        <f t="array" ref="AO352">VLOOKUP($A352,[1]New!$A$2:$DE$2108,66,FALSE)</f>
        <v>Language: Understand, Edit for Grammar, Usage</v>
      </c>
      <c r="AR352">
        <f t="array" ref="AR352">VLOOKUP($A352,[1]New!$A$2:$DE$2108,67,FALSE)</f>
        <v>172</v>
      </c>
      <c r="AV352">
        <f t="array" ref="AV352">IF(VLOOKUP($A352,[1]New!$A$2:$DE$2108,70,FALSE)="High",1,IF(VLOOKUP($A352,[1]New!$A$2:$DE$2108,70,FALSE)="HiAvg",2,IF(VLOOKUP($A352,[1]New!$A$2:$DE$2108,70,FALSE)="Avg",3,IF(VLOOKUP($A352,[1]New!$A$2:$DE$2108,70,FALSE)="LoAvg",4,5))))</f>
        <v>5</v>
      </c>
      <c r="AW352" t="str">
        <f t="array" ref="AW352">VLOOKUP($A352,[1]New!$A$2:$DE$2108,71,FALSE)</f>
        <v>Language: Understand, Edit Mechanics</v>
      </c>
      <c r="AZ352">
        <f t="array" ref="AZ352">VLOOKUP($A352,[1]New!$A$2:$DE$2108,72,FALSE)</f>
        <v>162</v>
      </c>
      <c r="BD352">
        <f t="array" ref="BD352">IF(VLOOKUP($A352,[1]New!$A$2:$DE$2108,75,FALSE)="High",1,IF(VLOOKUP($A352,[1]New!$A$2:$DE$2108,75,FALSE)="HiAvg",2,IF(VLOOKUP($A352,[1]New!$A$2:$DE$2108,75,FALSE)="Avg",3,IF(VLOOKUP($A352,[1]New!$A$2:$DE$2108,75,FALSE)="LoAvg",4,5))))</f>
        <v>5</v>
      </c>
      <c r="BE352" t="str">
        <f t="array" ref="BE352">IF(VLOOKUP($A352,[1]New!$A$2:$DE$2108,76,FALSE)="","",VLOOKUP($A352,[1]New!$A$2:$DE$2108,76,FALSE))</f>
        <v/>
      </c>
      <c r="BH352" t="str">
        <f t="array" ref="BH352">IF(VLOOKUP($A352,[1]New!$A$2:$DE$2108,77,FALSE)="","",VLOOKUP($A352,[1]New!$A$2:$DE$2108,77,FALSE))</f>
        <v/>
      </c>
      <c r="BL352" t="str">
        <f t="array" ref="BL352">IF(VLOOKUP($A352,[1]New!$A$2:$DE$2108,80,FALSE)="High",1,IF(VLOOKUP($A352,[1]New!$A$2:$DE$2108,80,FALSE)="HiAvg",2,IF(VLOOKUP($A352,[1]New!$A$2:$DE$2108,80,FALSE)="Avg",3,IF(VLOOKUP($A352,[1]New!$A$2:$DE$2108,80,FALSE)="LoAvg",4,IF(VLOOKUP($A352,[1]New!$A$2:$DE$2108,80,FALSE)="Low",5,"")))))</f>
        <v/>
      </c>
    </row>
    <row r="353" spans="1:64" x14ac:dyDescent="0.2">
      <c r="A353" s="7" t="s">
        <v>476</v>
      </c>
      <c r="B353">
        <v>2015</v>
      </c>
      <c r="C353" t="s">
        <v>2233</v>
      </c>
      <c r="D353" t="str">
        <f t="array" ref="D353">VLOOKUP($A353,[1]New!$A$2:$DE$2108,5,FALSE)</f>
        <v>Mathematics</v>
      </c>
      <c r="E353">
        <f t="array" ref="E353">VLOOKUP($A353,[1]New!$A$2:$DE$2108,3,FALSE)</f>
        <v>6056163</v>
      </c>
      <c r="F353" t="str">
        <f t="array" ref="F353">VLOOKUP($A353,[1]New!$A$2:$DE$2108,4,FALSE)</f>
        <v>School 1</v>
      </c>
      <c r="H353">
        <f t="array" ref="H353">VLOOKUP($A353,[1]New!$A$2:$DE$2108,3,FALSE)</f>
        <v>6056163</v>
      </c>
      <c r="Q353">
        <f t="array" ref="Q353">VLOOKUP($A353,[1]New!$A$2:$DE$2108,19,FALSE)</f>
        <v>165</v>
      </c>
      <c r="S353">
        <f t="array" ref="S353">VLOOKUP($A353,[1]New!$A$2:$DE$2108,21,FALSE)</f>
        <v>3</v>
      </c>
      <c r="U353">
        <f t="array" ref="U353">IF(S353&gt;=75,1,IF(AND(S353&gt;=50,S353&lt;75),2,IF(AND(S353&gt;=25,S353&lt;50),3,IF(S353&lt;25,4,"NA"))))</f>
        <v>4</v>
      </c>
      <c r="V353" s="8">
        <f t="array" ref="V353">VLOOKUP($A353,[1]New!$A$2:$DE$2108,17,FALSE)</f>
        <v>42269</v>
      </c>
      <c r="AG353" t="str">
        <f t="array" ref="AG353">VLOOKUP($A353,[1]New!$A$2:$DE$2108,61,FALSE)</f>
        <v>Operations and Algebraic Thinking</v>
      </c>
      <c r="AJ353">
        <f t="array" ref="AJ353">VLOOKUP($A353,[1]New!$A$2:$DE$2108,62,FALSE)</f>
        <v>165</v>
      </c>
      <c r="AN353">
        <f t="array" ref="AN353">IF(VLOOKUP($A353,[1]New!$A$2:$DE$2108,65,FALSE)="High",1,IF(VLOOKUP($A353,[1]New!$A$2:$DE$2108,65,FALSE)="HiAvg",2,IF(VLOOKUP($A353,[1]New!$A$2:$DE$2108,65,FALSE)="Avg",3,IF(VLOOKUP($A353,[1]New!$A$2:$DE$2108,65,FALSE)="LoAvg",4,5))))</f>
        <v>5</v>
      </c>
      <c r="AO353" t="str">
        <f t="array" ref="AO353">VLOOKUP($A353,[1]New!$A$2:$DE$2108,66,FALSE)</f>
        <v>Number and Operations</v>
      </c>
      <c r="AR353">
        <f t="array" ref="AR353">VLOOKUP($A353,[1]New!$A$2:$DE$2108,67,FALSE)</f>
        <v>178</v>
      </c>
      <c r="AV353">
        <f t="array" ref="AV353">IF(VLOOKUP($A353,[1]New!$A$2:$DE$2108,70,FALSE)="High",1,IF(VLOOKUP($A353,[1]New!$A$2:$DE$2108,70,FALSE)="HiAvg",2,IF(VLOOKUP($A353,[1]New!$A$2:$DE$2108,70,FALSE)="Avg",3,IF(VLOOKUP($A353,[1]New!$A$2:$DE$2108,70,FALSE)="LoAvg",4,5))))</f>
        <v>5</v>
      </c>
      <c r="AW353" t="str">
        <f t="array" ref="AW353">VLOOKUP($A353,[1]New!$A$2:$DE$2108,71,FALSE)</f>
        <v>Measurement and Data</v>
      </c>
      <c r="AZ353">
        <f t="array" ref="AZ353">VLOOKUP($A353,[1]New!$A$2:$DE$2108,72,FALSE)</f>
        <v>167</v>
      </c>
      <c r="BD353">
        <f t="array" ref="BD353">IF(VLOOKUP($A353,[1]New!$A$2:$DE$2108,75,FALSE)="High",1,IF(VLOOKUP($A353,[1]New!$A$2:$DE$2108,75,FALSE)="HiAvg",2,IF(VLOOKUP($A353,[1]New!$A$2:$DE$2108,75,FALSE)="Avg",3,IF(VLOOKUP($A353,[1]New!$A$2:$DE$2108,75,FALSE)="LoAvg",4,5))))</f>
        <v>5</v>
      </c>
      <c r="BE353" t="str">
        <f t="array" ref="BE353">IF(VLOOKUP($A353,[1]New!$A$2:$DE$2108,76,FALSE)="","",VLOOKUP($A353,[1]New!$A$2:$DE$2108,76,FALSE))</f>
        <v>Geometry</v>
      </c>
      <c r="BH353">
        <f t="array" ref="BH353">IF(VLOOKUP($A353,[1]New!$A$2:$DE$2108,77,FALSE)="","",VLOOKUP($A353,[1]New!$A$2:$DE$2108,77,FALSE))</f>
        <v>152</v>
      </c>
      <c r="BL353">
        <f t="array" ref="BL353">IF(VLOOKUP($A353,[1]New!$A$2:$DE$2108,80,FALSE)="High",1,IF(VLOOKUP($A353,[1]New!$A$2:$DE$2108,80,FALSE)="HiAvg",2,IF(VLOOKUP($A353,[1]New!$A$2:$DE$2108,80,FALSE)="Avg",3,IF(VLOOKUP($A353,[1]New!$A$2:$DE$2108,80,FALSE)="LoAvg",4,IF(VLOOKUP($A353,[1]New!$A$2:$DE$2108,80,FALSE)="Low",5,"")))))</f>
        <v>5</v>
      </c>
    </row>
    <row r="354" spans="1:64" x14ac:dyDescent="0.2">
      <c r="A354" s="7" t="s">
        <v>477</v>
      </c>
      <c r="B354">
        <v>2015</v>
      </c>
      <c r="C354" t="s">
        <v>2233</v>
      </c>
      <c r="D354" t="str">
        <f t="array" ref="D354">VLOOKUP($A354,[1]New!$A$2:$DE$2108,5,FALSE)</f>
        <v>Reading</v>
      </c>
      <c r="E354">
        <f t="array" ref="E354">VLOOKUP($A354,[1]New!$A$2:$DE$2108,3,FALSE)</f>
        <v>6056163</v>
      </c>
      <c r="F354" t="str">
        <f t="array" ref="F354">VLOOKUP($A354,[1]New!$A$2:$DE$2108,4,FALSE)</f>
        <v>School 1</v>
      </c>
      <c r="H354">
        <f t="array" ref="H354">VLOOKUP($A354,[1]New!$A$2:$DE$2108,3,FALSE)</f>
        <v>6056163</v>
      </c>
      <c r="Q354">
        <f t="array" ref="Q354">VLOOKUP($A354,[1]New!$A$2:$DE$2108,19,FALSE)</f>
        <v>172</v>
      </c>
      <c r="S354">
        <f t="array" ref="S354">VLOOKUP($A354,[1]New!$A$2:$DE$2108,21,FALSE)</f>
        <v>15</v>
      </c>
      <c r="U354">
        <f t="array" ref="U354">IF(S354&gt;=75,1,IF(AND(S354&gt;=50,S354&lt;75),2,IF(AND(S354&gt;=25,S354&lt;50),3,IF(S354&lt;25,4,"NA"))))</f>
        <v>4</v>
      </c>
      <c r="V354" s="8">
        <f t="array" ref="V354">VLOOKUP($A354,[1]New!$A$2:$DE$2108,17,FALSE)</f>
        <v>42256</v>
      </c>
      <c r="AG354" t="str">
        <f t="array" ref="AG354">VLOOKUP($A354,[1]New!$A$2:$DE$2108,61,FALSE)</f>
        <v>Literature</v>
      </c>
      <c r="AJ354">
        <f t="array" ref="AJ354">VLOOKUP($A354,[1]New!$A$2:$DE$2108,62,FALSE)</f>
        <v>173</v>
      </c>
      <c r="AN354">
        <f t="array" ref="AN354">IF(VLOOKUP($A354,[1]New!$A$2:$DE$2108,65,FALSE)="High",1,IF(VLOOKUP($A354,[1]New!$A$2:$DE$2108,65,FALSE)="HiAvg",2,IF(VLOOKUP($A354,[1]New!$A$2:$DE$2108,65,FALSE)="Avg",3,IF(VLOOKUP($A354,[1]New!$A$2:$DE$2108,65,FALSE)="LoAvg",4,5))))</f>
        <v>5</v>
      </c>
      <c r="AO354" t="str">
        <f t="array" ref="AO354">VLOOKUP($A354,[1]New!$A$2:$DE$2108,66,FALSE)</f>
        <v>Informational Text</v>
      </c>
      <c r="AR354">
        <f t="array" ref="AR354">VLOOKUP($A354,[1]New!$A$2:$DE$2108,67,FALSE)</f>
        <v>174</v>
      </c>
      <c r="AV354">
        <f t="array" ref="AV354">IF(VLOOKUP($A354,[1]New!$A$2:$DE$2108,70,FALSE)="High",1,IF(VLOOKUP($A354,[1]New!$A$2:$DE$2108,70,FALSE)="HiAvg",2,IF(VLOOKUP($A354,[1]New!$A$2:$DE$2108,70,FALSE)="Avg",3,IF(VLOOKUP($A354,[1]New!$A$2:$DE$2108,70,FALSE)="LoAvg",4,5))))</f>
        <v>5</v>
      </c>
      <c r="AW354" t="str">
        <f t="array" ref="AW354">VLOOKUP($A354,[1]New!$A$2:$DE$2108,71,FALSE)</f>
        <v>Vocabulary Acquisition and Use</v>
      </c>
      <c r="AZ354">
        <f t="array" ref="AZ354">VLOOKUP($A354,[1]New!$A$2:$DE$2108,72,FALSE)</f>
        <v>169</v>
      </c>
      <c r="BD354">
        <f t="array" ref="BD354">IF(VLOOKUP($A354,[1]New!$A$2:$DE$2108,75,FALSE)="High",1,IF(VLOOKUP($A354,[1]New!$A$2:$DE$2108,75,FALSE)="HiAvg",2,IF(VLOOKUP($A354,[1]New!$A$2:$DE$2108,75,FALSE)="Avg",3,IF(VLOOKUP($A354,[1]New!$A$2:$DE$2108,75,FALSE)="LoAvg",4,5))))</f>
        <v>5</v>
      </c>
      <c r="BE354" t="str">
        <f t="array" ref="BE354">IF(VLOOKUP($A354,[1]New!$A$2:$DE$2108,76,FALSE)="","",VLOOKUP($A354,[1]New!$A$2:$DE$2108,76,FALSE))</f>
        <v/>
      </c>
      <c r="BH354" t="str">
        <f t="array" ref="BH354">IF(VLOOKUP($A354,[1]New!$A$2:$DE$2108,77,FALSE)="","",VLOOKUP($A354,[1]New!$A$2:$DE$2108,77,FALSE))</f>
        <v/>
      </c>
      <c r="BL354" t="str">
        <f t="array" ref="BL354">IF(VLOOKUP($A354,[1]New!$A$2:$DE$2108,80,FALSE)="High",1,IF(VLOOKUP($A354,[1]New!$A$2:$DE$2108,80,FALSE)="HiAvg",2,IF(VLOOKUP($A354,[1]New!$A$2:$DE$2108,80,FALSE)="Avg",3,IF(VLOOKUP($A354,[1]New!$A$2:$DE$2108,80,FALSE)="LoAvg",4,IF(VLOOKUP($A354,[1]New!$A$2:$DE$2108,80,FALSE)="Low",5,"")))))</f>
        <v/>
      </c>
    </row>
    <row r="355" spans="1:64" x14ac:dyDescent="0.2">
      <c r="A355" s="7" t="s">
        <v>478</v>
      </c>
      <c r="B355">
        <v>2015</v>
      </c>
      <c r="C355" t="s">
        <v>2233</v>
      </c>
      <c r="D355" t="str">
        <f t="array" ref="D355">VLOOKUP($A355,[1]New!$A$2:$DE$2108,5,FALSE)</f>
        <v>Language Usage</v>
      </c>
      <c r="E355">
        <f t="array" ref="E355">VLOOKUP($A355,[1]New!$A$2:$DE$2108,3,FALSE)</f>
        <v>6056164</v>
      </c>
      <c r="F355" t="str">
        <f t="array" ref="F355">VLOOKUP($A355,[1]New!$A$2:$DE$2108,4,FALSE)</f>
        <v>School 1</v>
      </c>
      <c r="H355">
        <f t="array" ref="H355">VLOOKUP($A355,[1]New!$A$2:$DE$2108,3,FALSE)</f>
        <v>6056164</v>
      </c>
      <c r="Q355">
        <f t="array" ref="Q355">VLOOKUP($A355,[1]New!$A$2:$DE$2108,19,FALSE)</f>
        <v>156</v>
      </c>
      <c r="S355">
        <f t="array" ref="S355">VLOOKUP($A355,[1]New!$A$2:$DE$2108,21,FALSE)</f>
        <v>1</v>
      </c>
      <c r="U355">
        <f t="array" ref="U355">IF(S355&gt;=75,1,IF(AND(S355&gt;=50,S355&lt;75),2,IF(AND(S355&gt;=25,S355&lt;50),3,IF(S355&lt;25,4,"NA"))))</f>
        <v>4</v>
      </c>
      <c r="V355" s="8">
        <f t="array" ref="V355">VLOOKUP($A355,[1]New!$A$2:$DE$2108,17,FALSE)</f>
        <v>42261</v>
      </c>
      <c r="AG355" t="str">
        <f t="array" ref="AG355">VLOOKUP($A355,[1]New!$A$2:$DE$2108,61,FALSE)</f>
        <v>Writing: Plan, Organize, Develop, Revise, Research</v>
      </c>
      <c r="AJ355">
        <f t="array" ref="AJ355">VLOOKUP($A355,[1]New!$A$2:$DE$2108,62,FALSE)</f>
        <v>165</v>
      </c>
      <c r="AN355">
        <f t="array" ref="AN355">IF(VLOOKUP($A355,[1]New!$A$2:$DE$2108,65,FALSE)="High",1,IF(VLOOKUP($A355,[1]New!$A$2:$DE$2108,65,FALSE)="HiAvg",2,IF(VLOOKUP($A355,[1]New!$A$2:$DE$2108,65,FALSE)="Avg",3,IF(VLOOKUP($A355,[1]New!$A$2:$DE$2108,65,FALSE)="LoAvg",4,5))))</f>
        <v>5</v>
      </c>
      <c r="AO355" t="str">
        <f t="array" ref="AO355">VLOOKUP($A355,[1]New!$A$2:$DE$2108,66,FALSE)</f>
        <v>Language: Understand, Edit for Grammar, Usage</v>
      </c>
      <c r="AR355">
        <f t="array" ref="AR355">VLOOKUP($A355,[1]New!$A$2:$DE$2108,67,FALSE)</f>
        <v>149</v>
      </c>
      <c r="AV355">
        <f t="array" ref="AV355">IF(VLOOKUP($A355,[1]New!$A$2:$DE$2108,70,FALSE)="High",1,IF(VLOOKUP($A355,[1]New!$A$2:$DE$2108,70,FALSE)="HiAvg",2,IF(VLOOKUP($A355,[1]New!$A$2:$DE$2108,70,FALSE)="Avg",3,IF(VLOOKUP($A355,[1]New!$A$2:$DE$2108,70,FALSE)="LoAvg",4,5))))</f>
        <v>5</v>
      </c>
      <c r="AW355" t="str">
        <f t="array" ref="AW355">VLOOKUP($A355,[1]New!$A$2:$DE$2108,71,FALSE)</f>
        <v>Language: Understand, Edit Mechanics</v>
      </c>
      <c r="AZ355">
        <f t="array" ref="AZ355">VLOOKUP($A355,[1]New!$A$2:$DE$2108,72,FALSE)</f>
        <v>156</v>
      </c>
      <c r="BD355">
        <f t="array" ref="BD355">IF(VLOOKUP($A355,[1]New!$A$2:$DE$2108,75,FALSE)="High",1,IF(VLOOKUP($A355,[1]New!$A$2:$DE$2108,75,FALSE)="HiAvg",2,IF(VLOOKUP($A355,[1]New!$A$2:$DE$2108,75,FALSE)="Avg",3,IF(VLOOKUP($A355,[1]New!$A$2:$DE$2108,75,FALSE)="LoAvg",4,5))))</f>
        <v>5</v>
      </c>
      <c r="BE355" t="str">
        <f t="array" ref="BE355">IF(VLOOKUP($A355,[1]New!$A$2:$DE$2108,76,FALSE)="","",VLOOKUP($A355,[1]New!$A$2:$DE$2108,76,FALSE))</f>
        <v/>
      </c>
      <c r="BH355" t="str">
        <f t="array" ref="BH355">IF(VLOOKUP($A355,[1]New!$A$2:$DE$2108,77,FALSE)="","",VLOOKUP($A355,[1]New!$A$2:$DE$2108,77,FALSE))</f>
        <v/>
      </c>
      <c r="BL355" t="str">
        <f t="array" ref="BL355">IF(VLOOKUP($A355,[1]New!$A$2:$DE$2108,80,FALSE)="High",1,IF(VLOOKUP($A355,[1]New!$A$2:$DE$2108,80,FALSE)="HiAvg",2,IF(VLOOKUP($A355,[1]New!$A$2:$DE$2108,80,FALSE)="Avg",3,IF(VLOOKUP($A355,[1]New!$A$2:$DE$2108,80,FALSE)="LoAvg",4,IF(VLOOKUP($A355,[1]New!$A$2:$DE$2108,80,FALSE)="Low",5,"")))))</f>
        <v/>
      </c>
    </row>
    <row r="356" spans="1:64" x14ac:dyDescent="0.2">
      <c r="A356" s="7" t="s">
        <v>479</v>
      </c>
      <c r="B356">
        <v>2015</v>
      </c>
      <c r="C356" t="s">
        <v>2233</v>
      </c>
      <c r="D356" t="str">
        <f t="array" ref="D356">VLOOKUP($A356,[1]New!$A$2:$DE$2108,5,FALSE)</f>
        <v>Mathematics</v>
      </c>
      <c r="E356">
        <f t="array" ref="E356">VLOOKUP($A356,[1]New!$A$2:$DE$2108,3,FALSE)</f>
        <v>6056164</v>
      </c>
      <c r="F356" t="str">
        <f t="array" ref="F356">VLOOKUP($A356,[1]New!$A$2:$DE$2108,4,FALSE)</f>
        <v>School 1</v>
      </c>
      <c r="H356">
        <f t="array" ref="H356">VLOOKUP($A356,[1]New!$A$2:$DE$2108,3,FALSE)</f>
        <v>6056164</v>
      </c>
      <c r="Q356">
        <f t="array" ref="Q356">VLOOKUP($A356,[1]New!$A$2:$DE$2108,19,FALSE)</f>
        <v>167</v>
      </c>
      <c r="S356">
        <f t="array" ref="S356">VLOOKUP($A356,[1]New!$A$2:$DE$2108,21,FALSE)</f>
        <v>4</v>
      </c>
      <c r="U356">
        <f t="array" ref="U356">IF(S356&gt;=75,1,IF(AND(S356&gt;=50,S356&lt;75),2,IF(AND(S356&gt;=25,S356&lt;50),3,IF(S356&lt;25,4,"NA"))))</f>
        <v>4</v>
      </c>
      <c r="V356" s="8">
        <f t="array" ref="V356">VLOOKUP($A356,[1]New!$A$2:$DE$2108,17,FALSE)</f>
        <v>42268</v>
      </c>
      <c r="AG356" t="str">
        <f t="array" ref="AG356">VLOOKUP($A356,[1]New!$A$2:$DE$2108,61,FALSE)</f>
        <v>Operations and Algebraic Thinking</v>
      </c>
      <c r="AJ356">
        <f t="array" ref="AJ356">VLOOKUP($A356,[1]New!$A$2:$DE$2108,62,FALSE)</f>
        <v>167</v>
      </c>
      <c r="AN356">
        <f t="array" ref="AN356">IF(VLOOKUP($A356,[1]New!$A$2:$DE$2108,65,FALSE)="High",1,IF(VLOOKUP($A356,[1]New!$A$2:$DE$2108,65,FALSE)="HiAvg",2,IF(VLOOKUP($A356,[1]New!$A$2:$DE$2108,65,FALSE)="Avg",3,IF(VLOOKUP($A356,[1]New!$A$2:$DE$2108,65,FALSE)="LoAvg",4,5))))</f>
        <v>5</v>
      </c>
      <c r="AO356" t="str">
        <f t="array" ref="AO356">VLOOKUP($A356,[1]New!$A$2:$DE$2108,66,FALSE)</f>
        <v>Number and Operations</v>
      </c>
      <c r="AR356">
        <f t="array" ref="AR356">VLOOKUP($A356,[1]New!$A$2:$DE$2108,67,FALSE)</f>
        <v>165</v>
      </c>
      <c r="AV356">
        <f t="array" ref="AV356">IF(VLOOKUP($A356,[1]New!$A$2:$DE$2108,70,FALSE)="High",1,IF(VLOOKUP($A356,[1]New!$A$2:$DE$2108,70,FALSE)="HiAvg",2,IF(VLOOKUP($A356,[1]New!$A$2:$DE$2108,70,FALSE)="Avg",3,IF(VLOOKUP($A356,[1]New!$A$2:$DE$2108,70,FALSE)="LoAvg",4,5))))</f>
        <v>5</v>
      </c>
      <c r="AW356" t="str">
        <f t="array" ref="AW356">VLOOKUP($A356,[1]New!$A$2:$DE$2108,71,FALSE)</f>
        <v>Measurement and Data</v>
      </c>
      <c r="AZ356">
        <f t="array" ref="AZ356">VLOOKUP($A356,[1]New!$A$2:$DE$2108,72,FALSE)</f>
        <v>173</v>
      </c>
      <c r="BD356">
        <f t="array" ref="BD356">IF(VLOOKUP($A356,[1]New!$A$2:$DE$2108,75,FALSE)="High",1,IF(VLOOKUP($A356,[1]New!$A$2:$DE$2108,75,FALSE)="HiAvg",2,IF(VLOOKUP($A356,[1]New!$A$2:$DE$2108,75,FALSE)="Avg",3,IF(VLOOKUP($A356,[1]New!$A$2:$DE$2108,75,FALSE)="LoAvg",4,5))))</f>
        <v>5</v>
      </c>
      <c r="BE356" t="str">
        <f t="array" ref="BE356">IF(VLOOKUP($A356,[1]New!$A$2:$DE$2108,76,FALSE)="","",VLOOKUP($A356,[1]New!$A$2:$DE$2108,76,FALSE))</f>
        <v>Geometry</v>
      </c>
      <c r="BH356">
        <f t="array" ref="BH356">IF(VLOOKUP($A356,[1]New!$A$2:$DE$2108,77,FALSE)="","",VLOOKUP($A356,[1]New!$A$2:$DE$2108,77,FALSE))</f>
        <v>162</v>
      </c>
      <c r="BL356">
        <f t="array" ref="BL356">IF(VLOOKUP($A356,[1]New!$A$2:$DE$2108,80,FALSE)="High",1,IF(VLOOKUP($A356,[1]New!$A$2:$DE$2108,80,FALSE)="HiAvg",2,IF(VLOOKUP($A356,[1]New!$A$2:$DE$2108,80,FALSE)="Avg",3,IF(VLOOKUP($A356,[1]New!$A$2:$DE$2108,80,FALSE)="LoAvg",4,IF(VLOOKUP($A356,[1]New!$A$2:$DE$2108,80,FALSE)="Low",5,"")))))</f>
        <v>5</v>
      </c>
    </row>
    <row r="357" spans="1:64" x14ac:dyDescent="0.2">
      <c r="A357" s="7" t="s">
        <v>480</v>
      </c>
      <c r="B357">
        <v>2015</v>
      </c>
      <c r="C357" t="s">
        <v>2233</v>
      </c>
      <c r="D357" t="str">
        <f t="array" ref="D357">VLOOKUP($A357,[1]New!$A$2:$DE$2108,5,FALSE)</f>
        <v>Reading</v>
      </c>
      <c r="E357">
        <f t="array" ref="E357">VLOOKUP($A357,[1]New!$A$2:$DE$2108,3,FALSE)</f>
        <v>6056164</v>
      </c>
      <c r="F357" t="str">
        <f t="array" ref="F357">VLOOKUP($A357,[1]New!$A$2:$DE$2108,4,FALSE)</f>
        <v>School 1</v>
      </c>
      <c r="H357">
        <f t="array" ref="H357">VLOOKUP($A357,[1]New!$A$2:$DE$2108,3,FALSE)</f>
        <v>6056164</v>
      </c>
      <c r="Q357">
        <f t="array" ref="Q357">VLOOKUP($A357,[1]New!$A$2:$DE$2108,19,FALSE)</f>
        <v>158</v>
      </c>
      <c r="S357">
        <f t="array" ref="S357">VLOOKUP($A357,[1]New!$A$2:$DE$2108,21,FALSE)</f>
        <v>3</v>
      </c>
      <c r="U357">
        <f t="array" ref="U357">IF(S357&gt;=75,1,IF(AND(S357&gt;=50,S357&lt;75),2,IF(AND(S357&gt;=25,S357&lt;50),3,IF(S357&lt;25,4,"NA"))))</f>
        <v>4</v>
      </c>
      <c r="V357" s="8">
        <f t="array" ref="V357">VLOOKUP($A357,[1]New!$A$2:$DE$2108,17,FALSE)</f>
        <v>42255</v>
      </c>
      <c r="AG357" t="str">
        <f t="array" ref="AG357">VLOOKUP($A357,[1]New!$A$2:$DE$2108,61,FALSE)</f>
        <v>Literature</v>
      </c>
      <c r="AJ357">
        <f t="array" ref="AJ357">VLOOKUP($A357,[1]New!$A$2:$DE$2108,62,FALSE)</f>
        <v>158</v>
      </c>
      <c r="AN357">
        <f t="array" ref="AN357">IF(VLOOKUP($A357,[1]New!$A$2:$DE$2108,65,FALSE)="High",1,IF(VLOOKUP($A357,[1]New!$A$2:$DE$2108,65,FALSE)="HiAvg",2,IF(VLOOKUP($A357,[1]New!$A$2:$DE$2108,65,FALSE)="Avg",3,IF(VLOOKUP($A357,[1]New!$A$2:$DE$2108,65,FALSE)="LoAvg",4,5))))</f>
        <v>5</v>
      </c>
      <c r="AO357" t="str">
        <f t="array" ref="AO357">VLOOKUP($A357,[1]New!$A$2:$DE$2108,66,FALSE)</f>
        <v>Informational Text</v>
      </c>
      <c r="AR357">
        <f t="array" ref="AR357">VLOOKUP($A357,[1]New!$A$2:$DE$2108,67,FALSE)</f>
        <v>162</v>
      </c>
      <c r="AV357">
        <f t="array" ref="AV357">IF(VLOOKUP($A357,[1]New!$A$2:$DE$2108,70,FALSE)="High",1,IF(VLOOKUP($A357,[1]New!$A$2:$DE$2108,70,FALSE)="HiAvg",2,IF(VLOOKUP($A357,[1]New!$A$2:$DE$2108,70,FALSE)="Avg",3,IF(VLOOKUP($A357,[1]New!$A$2:$DE$2108,70,FALSE)="LoAvg",4,5))))</f>
        <v>5</v>
      </c>
      <c r="AW357" t="str">
        <f t="array" ref="AW357">VLOOKUP($A357,[1]New!$A$2:$DE$2108,71,FALSE)</f>
        <v>Vocabulary Acquisition and Use</v>
      </c>
      <c r="AZ357">
        <f t="array" ref="AZ357">VLOOKUP($A357,[1]New!$A$2:$DE$2108,72,FALSE)</f>
        <v>155</v>
      </c>
      <c r="BD357">
        <f t="array" ref="BD357">IF(VLOOKUP($A357,[1]New!$A$2:$DE$2108,75,FALSE)="High",1,IF(VLOOKUP($A357,[1]New!$A$2:$DE$2108,75,FALSE)="HiAvg",2,IF(VLOOKUP($A357,[1]New!$A$2:$DE$2108,75,FALSE)="Avg",3,IF(VLOOKUP($A357,[1]New!$A$2:$DE$2108,75,FALSE)="LoAvg",4,5))))</f>
        <v>5</v>
      </c>
      <c r="BE357" t="str">
        <f t="array" ref="BE357">IF(VLOOKUP($A357,[1]New!$A$2:$DE$2108,76,FALSE)="","",VLOOKUP($A357,[1]New!$A$2:$DE$2108,76,FALSE))</f>
        <v/>
      </c>
      <c r="BH357" t="str">
        <f t="array" ref="BH357">IF(VLOOKUP($A357,[1]New!$A$2:$DE$2108,77,FALSE)="","",VLOOKUP($A357,[1]New!$A$2:$DE$2108,77,FALSE))</f>
        <v/>
      </c>
      <c r="BL357" t="str">
        <f t="array" ref="BL357">IF(VLOOKUP($A357,[1]New!$A$2:$DE$2108,80,FALSE)="High",1,IF(VLOOKUP($A357,[1]New!$A$2:$DE$2108,80,FALSE)="HiAvg",2,IF(VLOOKUP($A357,[1]New!$A$2:$DE$2108,80,FALSE)="Avg",3,IF(VLOOKUP($A357,[1]New!$A$2:$DE$2108,80,FALSE)="LoAvg",4,IF(VLOOKUP($A357,[1]New!$A$2:$DE$2108,80,FALSE)="Low",5,"")))))</f>
        <v/>
      </c>
    </row>
    <row r="358" spans="1:64" x14ac:dyDescent="0.2">
      <c r="A358" s="7" t="s">
        <v>481</v>
      </c>
      <c r="B358">
        <v>2015</v>
      </c>
      <c r="C358" t="s">
        <v>2233</v>
      </c>
      <c r="D358" t="str">
        <f t="array" ref="D358">VLOOKUP($A358,[1]New!$A$2:$DE$2108,5,FALSE)</f>
        <v>Language Usage</v>
      </c>
      <c r="E358">
        <f t="array" ref="E358">VLOOKUP($A358,[1]New!$A$2:$DE$2108,3,FALSE)</f>
        <v>6056165</v>
      </c>
      <c r="F358" t="str">
        <f t="array" ref="F358">VLOOKUP($A358,[1]New!$A$2:$DE$2108,4,FALSE)</f>
        <v>School 1</v>
      </c>
      <c r="H358">
        <f t="array" ref="H358">VLOOKUP($A358,[1]New!$A$2:$DE$2108,3,FALSE)</f>
        <v>6056165</v>
      </c>
      <c r="Q358">
        <f t="array" ref="Q358">VLOOKUP($A358,[1]New!$A$2:$DE$2108,19,FALSE)</f>
        <v>159</v>
      </c>
      <c r="S358">
        <f t="array" ref="S358">VLOOKUP($A358,[1]New!$A$2:$DE$2108,21,FALSE)</f>
        <v>2</v>
      </c>
      <c r="U358">
        <f t="array" ref="U358">IF(S358&gt;=75,1,IF(AND(S358&gt;=50,S358&lt;75),2,IF(AND(S358&gt;=25,S358&lt;50),3,IF(S358&lt;25,4,"NA"))))</f>
        <v>4</v>
      </c>
      <c r="V358" s="8">
        <f t="array" ref="V358">VLOOKUP($A358,[1]New!$A$2:$DE$2108,17,FALSE)</f>
        <v>42261</v>
      </c>
      <c r="AG358" t="str">
        <f t="array" ref="AG358">VLOOKUP($A358,[1]New!$A$2:$DE$2108,61,FALSE)</f>
        <v>Writing: Plan, Organize, Develop, Revise, Research</v>
      </c>
      <c r="AJ358">
        <f t="array" ref="AJ358">VLOOKUP($A358,[1]New!$A$2:$DE$2108,62,FALSE)</f>
        <v>153</v>
      </c>
      <c r="AN358">
        <f t="array" ref="AN358">IF(VLOOKUP($A358,[1]New!$A$2:$DE$2108,65,FALSE)="High",1,IF(VLOOKUP($A358,[1]New!$A$2:$DE$2108,65,FALSE)="HiAvg",2,IF(VLOOKUP($A358,[1]New!$A$2:$DE$2108,65,FALSE)="Avg",3,IF(VLOOKUP($A358,[1]New!$A$2:$DE$2108,65,FALSE)="LoAvg",4,5))))</f>
        <v>5</v>
      </c>
      <c r="AO358" t="str">
        <f t="array" ref="AO358">VLOOKUP($A358,[1]New!$A$2:$DE$2108,66,FALSE)</f>
        <v>Language: Understand, Edit for Grammar, Usage</v>
      </c>
      <c r="AR358">
        <f t="array" ref="AR358">VLOOKUP($A358,[1]New!$A$2:$DE$2108,67,FALSE)</f>
        <v>161</v>
      </c>
      <c r="AV358">
        <f t="array" ref="AV358">IF(VLOOKUP($A358,[1]New!$A$2:$DE$2108,70,FALSE)="High",1,IF(VLOOKUP($A358,[1]New!$A$2:$DE$2108,70,FALSE)="HiAvg",2,IF(VLOOKUP($A358,[1]New!$A$2:$DE$2108,70,FALSE)="Avg",3,IF(VLOOKUP($A358,[1]New!$A$2:$DE$2108,70,FALSE)="LoAvg",4,5))))</f>
        <v>5</v>
      </c>
      <c r="AW358" t="str">
        <f t="array" ref="AW358">VLOOKUP($A358,[1]New!$A$2:$DE$2108,71,FALSE)</f>
        <v>Language: Understand, Edit Mechanics</v>
      </c>
      <c r="AZ358">
        <f t="array" ref="AZ358">VLOOKUP($A358,[1]New!$A$2:$DE$2108,72,FALSE)</f>
        <v>161</v>
      </c>
      <c r="BD358">
        <f t="array" ref="BD358">IF(VLOOKUP($A358,[1]New!$A$2:$DE$2108,75,FALSE)="High",1,IF(VLOOKUP($A358,[1]New!$A$2:$DE$2108,75,FALSE)="HiAvg",2,IF(VLOOKUP($A358,[1]New!$A$2:$DE$2108,75,FALSE)="Avg",3,IF(VLOOKUP($A358,[1]New!$A$2:$DE$2108,75,FALSE)="LoAvg",4,5))))</f>
        <v>5</v>
      </c>
      <c r="BE358" t="str">
        <f t="array" ref="BE358">IF(VLOOKUP($A358,[1]New!$A$2:$DE$2108,76,FALSE)="","",VLOOKUP($A358,[1]New!$A$2:$DE$2108,76,FALSE))</f>
        <v/>
      </c>
      <c r="BH358" t="str">
        <f t="array" ref="BH358">IF(VLOOKUP($A358,[1]New!$A$2:$DE$2108,77,FALSE)="","",VLOOKUP($A358,[1]New!$A$2:$DE$2108,77,FALSE))</f>
        <v/>
      </c>
      <c r="BL358" t="str">
        <f t="array" ref="BL358">IF(VLOOKUP($A358,[1]New!$A$2:$DE$2108,80,FALSE)="High",1,IF(VLOOKUP($A358,[1]New!$A$2:$DE$2108,80,FALSE)="HiAvg",2,IF(VLOOKUP($A358,[1]New!$A$2:$DE$2108,80,FALSE)="Avg",3,IF(VLOOKUP($A358,[1]New!$A$2:$DE$2108,80,FALSE)="LoAvg",4,IF(VLOOKUP($A358,[1]New!$A$2:$DE$2108,80,FALSE)="Low",5,"")))))</f>
        <v/>
      </c>
    </row>
    <row r="359" spans="1:64" x14ac:dyDescent="0.2">
      <c r="A359" s="7" t="s">
        <v>482</v>
      </c>
      <c r="B359">
        <v>2015</v>
      </c>
      <c r="C359" t="s">
        <v>2233</v>
      </c>
      <c r="D359" t="str">
        <f t="array" ref="D359">VLOOKUP($A359,[1]New!$A$2:$DE$2108,5,FALSE)</f>
        <v>Mathematics</v>
      </c>
      <c r="E359">
        <f t="array" ref="E359">VLOOKUP($A359,[1]New!$A$2:$DE$2108,3,FALSE)</f>
        <v>6056165</v>
      </c>
      <c r="F359" t="str">
        <f t="array" ref="F359">VLOOKUP($A359,[1]New!$A$2:$DE$2108,4,FALSE)</f>
        <v>School 1</v>
      </c>
      <c r="H359">
        <f t="array" ref="H359">VLOOKUP($A359,[1]New!$A$2:$DE$2108,3,FALSE)</f>
        <v>6056165</v>
      </c>
      <c r="Q359">
        <f t="array" ref="Q359">VLOOKUP($A359,[1]New!$A$2:$DE$2108,19,FALSE)</f>
        <v>161</v>
      </c>
      <c r="S359">
        <f t="array" ref="S359">VLOOKUP($A359,[1]New!$A$2:$DE$2108,21,FALSE)</f>
        <v>1</v>
      </c>
      <c r="U359">
        <f t="array" ref="U359">IF(S359&gt;=75,1,IF(AND(S359&gt;=50,S359&lt;75),2,IF(AND(S359&gt;=25,S359&lt;50),3,IF(S359&lt;25,4,"NA"))))</f>
        <v>4</v>
      </c>
      <c r="V359" s="8">
        <f t="array" ref="V359">VLOOKUP($A359,[1]New!$A$2:$DE$2108,17,FALSE)</f>
        <v>42268</v>
      </c>
      <c r="AG359" t="str">
        <f t="array" ref="AG359">VLOOKUP($A359,[1]New!$A$2:$DE$2108,61,FALSE)</f>
        <v>Operations and Algebraic Thinking</v>
      </c>
      <c r="AJ359">
        <f t="array" ref="AJ359">VLOOKUP($A359,[1]New!$A$2:$DE$2108,62,FALSE)</f>
        <v>147</v>
      </c>
      <c r="AN359">
        <f t="array" ref="AN359">IF(VLOOKUP($A359,[1]New!$A$2:$DE$2108,65,FALSE)="High",1,IF(VLOOKUP($A359,[1]New!$A$2:$DE$2108,65,FALSE)="HiAvg",2,IF(VLOOKUP($A359,[1]New!$A$2:$DE$2108,65,FALSE)="Avg",3,IF(VLOOKUP($A359,[1]New!$A$2:$DE$2108,65,FALSE)="LoAvg",4,5))))</f>
        <v>5</v>
      </c>
      <c r="AO359" t="str">
        <f t="array" ref="AO359">VLOOKUP($A359,[1]New!$A$2:$DE$2108,66,FALSE)</f>
        <v>Number and Operations</v>
      </c>
      <c r="AR359">
        <f t="array" ref="AR359">VLOOKUP($A359,[1]New!$A$2:$DE$2108,67,FALSE)</f>
        <v>160</v>
      </c>
      <c r="AV359">
        <f t="array" ref="AV359">IF(VLOOKUP($A359,[1]New!$A$2:$DE$2108,70,FALSE)="High",1,IF(VLOOKUP($A359,[1]New!$A$2:$DE$2108,70,FALSE)="HiAvg",2,IF(VLOOKUP($A359,[1]New!$A$2:$DE$2108,70,FALSE)="Avg",3,IF(VLOOKUP($A359,[1]New!$A$2:$DE$2108,70,FALSE)="LoAvg",4,5))))</f>
        <v>5</v>
      </c>
      <c r="AW359" t="str">
        <f t="array" ref="AW359">VLOOKUP($A359,[1]New!$A$2:$DE$2108,71,FALSE)</f>
        <v>Measurement and Data</v>
      </c>
      <c r="AZ359">
        <f t="array" ref="AZ359">VLOOKUP($A359,[1]New!$A$2:$DE$2108,72,FALSE)</f>
        <v>175</v>
      </c>
      <c r="BD359">
        <f t="array" ref="BD359">IF(VLOOKUP($A359,[1]New!$A$2:$DE$2108,75,FALSE)="High",1,IF(VLOOKUP($A359,[1]New!$A$2:$DE$2108,75,FALSE)="HiAvg",2,IF(VLOOKUP($A359,[1]New!$A$2:$DE$2108,75,FALSE)="Avg",3,IF(VLOOKUP($A359,[1]New!$A$2:$DE$2108,75,FALSE)="LoAvg",4,5))))</f>
        <v>5</v>
      </c>
      <c r="BE359" t="str">
        <f t="array" ref="BE359">IF(VLOOKUP($A359,[1]New!$A$2:$DE$2108,76,FALSE)="","",VLOOKUP($A359,[1]New!$A$2:$DE$2108,76,FALSE))</f>
        <v>Geometry</v>
      </c>
      <c r="BH359">
        <f t="array" ref="BH359">IF(VLOOKUP($A359,[1]New!$A$2:$DE$2108,77,FALSE)="","",VLOOKUP($A359,[1]New!$A$2:$DE$2108,77,FALSE))</f>
        <v>162</v>
      </c>
      <c r="BL359">
        <f t="array" ref="BL359">IF(VLOOKUP($A359,[1]New!$A$2:$DE$2108,80,FALSE)="High",1,IF(VLOOKUP($A359,[1]New!$A$2:$DE$2108,80,FALSE)="HiAvg",2,IF(VLOOKUP($A359,[1]New!$A$2:$DE$2108,80,FALSE)="Avg",3,IF(VLOOKUP($A359,[1]New!$A$2:$DE$2108,80,FALSE)="LoAvg",4,IF(VLOOKUP($A359,[1]New!$A$2:$DE$2108,80,FALSE)="Low",5,"")))))</f>
        <v>5</v>
      </c>
    </row>
    <row r="360" spans="1:64" x14ac:dyDescent="0.2">
      <c r="A360" s="7" t="s">
        <v>483</v>
      </c>
      <c r="B360">
        <v>2015</v>
      </c>
      <c r="C360" t="s">
        <v>2233</v>
      </c>
      <c r="D360" t="str">
        <f t="array" ref="D360">VLOOKUP($A360,[1]New!$A$2:$DE$2108,5,FALSE)</f>
        <v>Reading</v>
      </c>
      <c r="E360">
        <f t="array" ref="E360">VLOOKUP($A360,[1]New!$A$2:$DE$2108,3,FALSE)</f>
        <v>6056165</v>
      </c>
      <c r="F360" t="str">
        <f t="array" ref="F360">VLOOKUP($A360,[1]New!$A$2:$DE$2108,4,FALSE)</f>
        <v>School 1</v>
      </c>
      <c r="H360">
        <f t="array" ref="H360">VLOOKUP($A360,[1]New!$A$2:$DE$2108,3,FALSE)</f>
        <v>6056165</v>
      </c>
      <c r="Q360">
        <f t="array" ref="Q360">VLOOKUP($A360,[1]New!$A$2:$DE$2108,19,FALSE)</f>
        <v>160</v>
      </c>
      <c r="S360">
        <f t="array" ref="S360">VLOOKUP($A360,[1]New!$A$2:$DE$2108,21,FALSE)</f>
        <v>4</v>
      </c>
      <c r="U360">
        <f t="array" ref="U360">IF(S360&gt;=75,1,IF(AND(S360&gt;=50,S360&lt;75),2,IF(AND(S360&gt;=25,S360&lt;50),3,IF(S360&lt;25,4,"NA"))))</f>
        <v>4</v>
      </c>
      <c r="V360" s="8">
        <f t="array" ref="V360">VLOOKUP($A360,[1]New!$A$2:$DE$2108,17,FALSE)</f>
        <v>42255</v>
      </c>
      <c r="AG360" t="str">
        <f t="array" ref="AG360">VLOOKUP($A360,[1]New!$A$2:$DE$2108,61,FALSE)</f>
        <v>Literature</v>
      </c>
      <c r="AJ360">
        <f t="array" ref="AJ360">VLOOKUP($A360,[1]New!$A$2:$DE$2108,62,FALSE)</f>
        <v>156</v>
      </c>
      <c r="AN360">
        <f t="array" ref="AN360">IF(VLOOKUP($A360,[1]New!$A$2:$DE$2108,65,FALSE)="High",1,IF(VLOOKUP($A360,[1]New!$A$2:$DE$2108,65,FALSE)="HiAvg",2,IF(VLOOKUP($A360,[1]New!$A$2:$DE$2108,65,FALSE)="Avg",3,IF(VLOOKUP($A360,[1]New!$A$2:$DE$2108,65,FALSE)="LoAvg",4,5))))</f>
        <v>5</v>
      </c>
      <c r="AO360" t="str">
        <f t="array" ref="AO360">VLOOKUP($A360,[1]New!$A$2:$DE$2108,66,FALSE)</f>
        <v>Informational Text</v>
      </c>
      <c r="AR360">
        <f t="array" ref="AR360">VLOOKUP($A360,[1]New!$A$2:$DE$2108,67,FALSE)</f>
        <v>163</v>
      </c>
      <c r="AV360">
        <f t="array" ref="AV360">IF(VLOOKUP($A360,[1]New!$A$2:$DE$2108,70,FALSE)="High",1,IF(VLOOKUP($A360,[1]New!$A$2:$DE$2108,70,FALSE)="HiAvg",2,IF(VLOOKUP($A360,[1]New!$A$2:$DE$2108,70,FALSE)="Avg",3,IF(VLOOKUP($A360,[1]New!$A$2:$DE$2108,70,FALSE)="LoAvg",4,5))))</f>
        <v>5</v>
      </c>
      <c r="AW360" t="str">
        <f t="array" ref="AW360">VLOOKUP($A360,[1]New!$A$2:$DE$2108,71,FALSE)</f>
        <v>Vocabulary Acquisition and Use</v>
      </c>
      <c r="AZ360">
        <f t="array" ref="AZ360">VLOOKUP($A360,[1]New!$A$2:$DE$2108,72,FALSE)</f>
        <v>161</v>
      </c>
      <c r="BD360">
        <f t="array" ref="BD360">IF(VLOOKUP($A360,[1]New!$A$2:$DE$2108,75,FALSE)="High",1,IF(VLOOKUP($A360,[1]New!$A$2:$DE$2108,75,FALSE)="HiAvg",2,IF(VLOOKUP($A360,[1]New!$A$2:$DE$2108,75,FALSE)="Avg",3,IF(VLOOKUP($A360,[1]New!$A$2:$DE$2108,75,FALSE)="LoAvg",4,5))))</f>
        <v>5</v>
      </c>
      <c r="BE360" t="str">
        <f t="array" ref="BE360">IF(VLOOKUP($A360,[1]New!$A$2:$DE$2108,76,FALSE)="","",VLOOKUP($A360,[1]New!$A$2:$DE$2108,76,FALSE))</f>
        <v/>
      </c>
      <c r="BH360" t="str">
        <f t="array" ref="BH360">IF(VLOOKUP($A360,[1]New!$A$2:$DE$2108,77,FALSE)="","",VLOOKUP($A360,[1]New!$A$2:$DE$2108,77,FALSE))</f>
        <v/>
      </c>
      <c r="BL360" t="str">
        <f t="array" ref="BL360">IF(VLOOKUP($A360,[1]New!$A$2:$DE$2108,80,FALSE)="High",1,IF(VLOOKUP($A360,[1]New!$A$2:$DE$2108,80,FALSE)="HiAvg",2,IF(VLOOKUP($A360,[1]New!$A$2:$DE$2108,80,FALSE)="Avg",3,IF(VLOOKUP($A360,[1]New!$A$2:$DE$2108,80,FALSE)="LoAvg",4,IF(VLOOKUP($A360,[1]New!$A$2:$DE$2108,80,FALSE)="Low",5,"")))))</f>
        <v/>
      </c>
    </row>
    <row r="361" spans="1:64" x14ac:dyDescent="0.2">
      <c r="A361" s="7" t="s">
        <v>484</v>
      </c>
      <c r="B361">
        <v>2015</v>
      </c>
      <c r="C361" t="s">
        <v>2233</v>
      </c>
      <c r="D361" t="str">
        <f t="array" ref="D361">VLOOKUP($A361,[1]New!$A$2:$DE$2108,5,FALSE)</f>
        <v>Language Usage</v>
      </c>
      <c r="E361">
        <f t="array" ref="E361">VLOOKUP($A361,[1]New!$A$2:$DE$2108,3,FALSE)</f>
        <v>6056166</v>
      </c>
      <c r="F361" t="str">
        <f t="array" ref="F361">VLOOKUP($A361,[1]New!$A$2:$DE$2108,4,FALSE)</f>
        <v>School 1</v>
      </c>
      <c r="H361">
        <f t="array" ref="H361">VLOOKUP($A361,[1]New!$A$2:$DE$2108,3,FALSE)</f>
        <v>6056166</v>
      </c>
      <c r="Q361">
        <f t="array" ref="Q361">VLOOKUP($A361,[1]New!$A$2:$DE$2108,19,FALSE)</f>
        <v>197</v>
      </c>
      <c r="S361">
        <f t="array" ref="S361">VLOOKUP($A361,[1]New!$A$2:$DE$2108,21,FALSE)</f>
        <v>69</v>
      </c>
      <c r="U361">
        <f t="array" ref="U361">IF(S361&gt;=75,1,IF(AND(S361&gt;=50,S361&lt;75),2,IF(AND(S361&gt;=25,S361&lt;50),3,IF(S361&lt;25,4,"NA"))))</f>
        <v>2</v>
      </c>
      <c r="V361" s="8">
        <f t="array" ref="V361">VLOOKUP($A361,[1]New!$A$2:$DE$2108,17,FALSE)</f>
        <v>42261</v>
      </c>
      <c r="AG361" t="str">
        <f t="array" ref="AG361">VLOOKUP($A361,[1]New!$A$2:$DE$2108,61,FALSE)</f>
        <v>Writing: Plan, Organize, Develop, Revise, Research</v>
      </c>
      <c r="AJ361">
        <f t="array" ref="AJ361">VLOOKUP($A361,[1]New!$A$2:$DE$2108,62,FALSE)</f>
        <v>196</v>
      </c>
      <c r="AN361">
        <f t="array" ref="AN361">IF(VLOOKUP($A361,[1]New!$A$2:$DE$2108,65,FALSE)="High",1,IF(VLOOKUP($A361,[1]New!$A$2:$DE$2108,65,FALSE)="HiAvg",2,IF(VLOOKUP($A361,[1]New!$A$2:$DE$2108,65,FALSE)="Avg",3,IF(VLOOKUP($A361,[1]New!$A$2:$DE$2108,65,FALSE)="LoAvg",4,5))))</f>
        <v>2</v>
      </c>
      <c r="AO361" t="str">
        <f t="array" ref="AO361">VLOOKUP($A361,[1]New!$A$2:$DE$2108,66,FALSE)</f>
        <v>Language: Understand, Edit for Grammar, Usage</v>
      </c>
      <c r="AR361">
        <f t="array" ref="AR361">VLOOKUP($A361,[1]New!$A$2:$DE$2108,67,FALSE)</f>
        <v>204</v>
      </c>
      <c r="AV361">
        <f t="array" ref="AV361">IF(VLOOKUP($A361,[1]New!$A$2:$DE$2108,70,FALSE)="High",1,IF(VLOOKUP($A361,[1]New!$A$2:$DE$2108,70,FALSE)="HiAvg",2,IF(VLOOKUP($A361,[1]New!$A$2:$DE$2108,70,FALSE)="Avg",3,IF(VLOOKUP($A361,[1]New!$A$2:$DE$2108,70,FALSE)="LoAvg",4,5))))</f>
        <v>1</v>
      </c>
      <c r="AW361" t="str">
        <f t="array" ref="AW361">VLOOKUP($A361,[1]New!$A$2:$DE$2108,71,FALSE)</f>
        <v>Language: Understand, Edit Mechanics</v>
      </c>
      <c r="AZ361">
        <f t="array" ref="AZ361">VLOOKUP($A361,[1]New!$A$2:$DE$2108,72,FALSE)</f>
        <v>192</v>
      </c>
      <c r="BD361">
        <f t="array" ref="BD361">IF(VLOOKUP($A361,[1]New!$A$2:$DE$2108,75,FALSE)="High",1,IF(VLOOKUP($A361,[1]New!$A$2:$DE$2108,75,FALSE)="HiAvg",2,IF(VLOOKUP($A361,[1]New!$A$2:$DE$2108,75,FALSE)="Avg",3,IF(VLOOKUP($A361,[1]New!$A$2:$DE$2108,75,FALSE)="LoAvg",4,5))))</f>
        <v>3</v>
      </c>
      <c r="BE361" t="str">
        <f t="array" ref="BE361">IF(VLOOKUP($A361,[1]New!$A$2:$DE$2108,76,FALSE)="","",VLOOKUP($A361,[1]New!$A$2:$DE$2108,76,FALSE))</f>
        <v/>
      </c>
      <c r="BH361" t="str">
        <f t="array" ref="BH361">IF(VLOOKUP($A361,[1]New!$A$2:$DE$2108,77,FALSE)="","",VLOOKUP($A361,[1]New!$A$2:$DE$2108,77,FALSE))</f>
        <v/>
      </c>
      <c r="BL361" t="str">
        <f t="array" ref="BL361">IF(VLOOKUP($A361,[1]New!$A$2:$DE$2108,80,FALSE)="High",1,IF(VLOOKUP($A361,[1]New!$A$2:$DE$2108,80,FALSE)="HiAvg",2,IF(VLOOKUP($A361,[1]New!$A$2:$DE$2108,80,FALSE)="Avg",3,IF(VLOOKUP($A361,[1]New!$A$2:$DE$2108,80,FALSE)="LoAvg",4,IF(VLOOKUP($A361,[1]New!$A$2:$DE$2108,80,FALSE)="Low",5,"")))))</f>
        <v/>
      </c>
    </row>
    <row r="362" spans="1:64" x14ac:dyDescent="0.2">
      <c r="A362" s="7" t="s">
        <v>485</v>
      </c>
      <c r="B362">
        <v>2015</v>
      </c>
      <c r="C362" t="s">
        <v>2233</v>
      </c>
      <c r="D362" t="str">
        <f t="array" ref="D362">VLOOKUP($A362,[1]New!$A$2:$DE$2108,5,FALSE)</f>
        <v>Mathematics</v>
      </c>
      <c r="E362">
        <f t="array" ref="E362">VLOOKUP($A362,[1]New!$A$2:$DE$2108,3,FALSE)</f>
        <v>6056166</v>
      </c>
      <c r="F362" t="str">
        <f t="array" ref="F362">VLOOKUP($A362,[1]New!$A$2:$DE$2108,4,FALSE)</f>
        <v>School 1</v>
      </c>
      <c r="H362">
        <f t="array" ref="H362">VLOOKUP($A362,[1]New!$A$2:$DE$2108,3,FALSE)</f>
        <v>6056166</v>
      </c>
      <c r="Q362">
        <f t="array" ref="Q362">VLOOKUP($A362,[1]New!$A$2:$DE$2108,19,FALSE)</f>
        <v>191</v>
      </c>
      <c r="S362">
        <f t="array" ref="S362">VLOOKUP($A362,[1]New!$A$2:$DE$2108,21,FALSE)</f>
        <v>52</v>
      </c>
      <c r="U362">
        <f t="array" ref="U362">IF(S362&gt;=75,1,IF(AND(S362&gt;=50,S362&lt;75),2,IF(AND(S362&gt;=25,S362&lt;50),3,IF(S362&lt;25,4,"NA"))))</f>
        <v>2</v>
      </c>
      <c r="V362" s="8">
        <f t="array" ref="V362">VLOOKUP($A362,[1]New!$A$2:$DE$2108,17,FALSE)</f>
        <v>42272</v>
      </c>
      <c r="AG362" t="str">
        <f t="array" ref="AG362">VLOOKUP($A362,[1]New!$A$2:$DE$2108,61,FALSE)</f>
        <v>Operations and Algebraic Thinking</v>
      </c>
      <c r="AJ362">
        <f t="array" ref="AJ362">VLOOKUP($A362,[1]New!$A$2:$DE$2108,62,FALSE)</f>
        <v>188</v>
      </c>
      <c r="AN362">
        <f t="array" ref="AN362">IF(VLOOKUP($A362,[1]New!$A$2:$DE$2108,65,FALSE)="High",1,IF(VLOOKUP($A362,[1]New!$A$2:$DE$2108,65,FALSE)="HiAvg",2,IF(VLOOKUP($A362,[1]New!$A$2:$DE$2108,65,FALSE)="Avg",3,IF(VLOOKUP($A362,[1]New!$A$2:$DE$2108,65,FALSE)="LoAvg",4,5))))</f>
        <v>4</v>
      </c>
      <c r="AO362" t="str">
        <f t="array" ref="AO362">VLOOKUP($A362,[1]New!$A$2:$DE$2108,66,FALSE)</f>
        <v>Number and Operations</v>
      </c>
      <c r="AR362">
        <f t="array" ref="AR362">VLOOKUP($A362,[1]New!$A$2:$DE$2108,67,FALSE)</f>
        <v>190</v>
      </c>
      <c r="AV362">
        <f t="array" ref="AV362">IF(VLOOKUP($A362,[1]New!$A$2:$DE$2108,70,FALSE)="High",1,IF(VLOOKUP($A362,[1]New!$A$2:$DE$2108,70,FALSE)="HiAvg",2,IF(VLOOKUP($A362,[1]New!$A$2:$DE$2108,70,FALSE)="Avg",3,IF(VLOOKUP($A362,[1]New!$A$2:$DE$2108,70,FALSE)="LoAvg",4,5))))</f>
        <v>3</v>
      </c>
      <c r="AW362" t="str">
        <f t="array" ref="AW362">VLOOKUP($A362,[1]New!$A$2:$DE$2108,71,FALSE)</f>
        <v>Measurement and Data</v>
      </c>
      <c r="AZ362">
        <f t="array" ref="AZ362">VLOOKUP($A362,[1]New!$A$2:$DE$2108,72,FALSE)</f>
        <v>184</v>
      </c>
      <c r="BD362">
        <f t="array" ref="BD362">IF(VLOOKUP($A362,[1]New!$A$2:$DE$2108,75,FALSE)="High",1,IF(VLOOKUP($A362,[1]New!$A$2:$DE$2108,75,FALSE)="HiAvg",2,IF(VLOOKUP($A362,[1]New!$A$2:$DE$2108,75,FALSE)="Avg",3,IF(VLOOKUP($A362,[1]New!$A$2:$DE$2108,75,FALSE)="LoAvg",4,5))))</f>
        <v>4</v>
      </c>
      <c r="BE362" t="str">
        <f t="array" ref="BE362">IF(VLOOKUP($A362,[1]New!$A$2:$DE$2108,76,FALSE)="","",VLOOKUP($A362,[1]New!$A$2:$DE$2108,76,FALSE))</f>
        <v>Geometry</v>
      </c>
      <c r="BH362">
        <f t="array" ref="BH362">IF(VLOOKUP($A362,[1]New!$A$2:$DE$2108,77,FALSE)="","",VLOOKUP($A362,[1]New!$A$2:$DE$2108,77,FALSE))</f>
        <v>200</v>
      </c>
      <c r="BL362">
        <f t="array" ref="BL362">IF(VLOOKUP($A362,[1]New!$A$2:$DE$2108,80,FALSE)="High",1,IF(VLOOKUP($A362,[1]New!$A$2:$DE$2108,80,FALSE)="HiAvg",2,IF(VLOOKUP($A362,[1]New!$A$2:$DE$2108,80,FALSE)="Avg",3,IF(VLOOKUP($A362,[1]New!$A$2:$DE$2108,80,FALSE)="LoAvg",4,IF(VLOOKUP($A362,[1]New!$A$2:$DE$2108,80,FALSE)="Low",5,"")))))</f>
        <v>2</v>
      </c>
    </row>
    <row r="363" spans="1:64" x14ac:dyDescent="0.2">
      <c r="A363" s="7" t="s">
        <v>486</v>
      </c>
      <c r="B363">
        <v>2015</v>
      </c>
      <c r="C363" t="s">
        <v>2233</v>
      </c>
      <c r="D363" t="str">
        <f t="array" ref="D363">VLOOKUP($A363,[1]New!$A$2:$DE$2108,5,FALSE)</f>
        <v>Reading</v>
      </c>
      <c r="E363">
        <f t="array" ref="E363">VLOOKUP($A363,[1]New!$A$2:$DE$2108,3,FALSE)</f>
        <v>6056166</v>
      </c>
      <c r="F363" t="str">
        <f t="array" ref="F363">VLOOKUP($A363,[1]New!$A$2:$DE$2108,4,FALSE)</f>
        <v>School 1</v>
      </c>
      <c r="H363">
        <f t="array" ref="H363">VLOOKUP($A363,[1]New!$A$2:$DE$2108,3,FALSE)</f>
        <v>6056166</v>
      </c>
      <c r="Q363">
        <f t="array" ref="Q363">VLOOKUP($A363,[1]New!$A$2:$DE$2108,19,FALSE)</f>
        <v>204</v>
      </c>
      <c r="S363">
        <f t="array" ref="S363">VLOOKUP($A363,[1]New!$A$2:$DE$2108,21,FALSE)</f>
        <v>84</v>
      </c>
      <c r="U363">
        <f t="array" ref="U363">IF(S363&gt;=75,1,IF(AND(S363&gt;=50,S363&lt;75),2,IF(AND(S363&gt;=25,S363&lt;50),3,IF(S363&lt;25,4,"NA"))))</f>
        <v>1</v>
      </c>
      <c r="V363" s="8">
        <f t="array" ref="V363">VLOOKUP($A363,[1]New!$A$2:$DE$2108,17,FALSE)</f>
        <v>42255</v>
      </c>
      <c r="AG363" t="str">
        <f t="array" ref="AG363">VLOOKUP($A363,[1]New!$A$2:$DE$2108,61,FALSE)</f>
        <v>Literature</v>
      </c>
      <c r="AJ363">
        <f t="array" ref="AJ363">VLOOKUP($A363,[1]New!$A$2:$DE$2108,62,FALSE)</f>
        <v>206</v>
      </c>
      <c r="AN363">
        <f t="array" ref="AN363">IF(VLOOKUP($A363,[1]New!$A$2:$DE$2108,65,FALSE)="High",1,IF(VLOOKUP($A363,[1]New!$A$2:$DE$2108,65,FALSE)="HiAvg",2,IF(VLOOKUP($A363,[1]New!$A$2:$DE$2108,65,FALSE)="Avg",3,IF(VLOOKUP($A363,[1]New!$A$2:$DE$2108,65,FALSE)="LoAvg",4,5))))</f>
        <v>1</v>
      </c>
      <c r="AO363" t="str">
        <f t="array" ref="AO363">VLOOKUP($A363,[1]New!$A$2:$DE$2108,66,FALSE)</f>
        <v>Informational Text</v>
      </c>
      <c r="AR363">
        <f t="array" ref="AR363">VLOOKUP($A363,[1]New!$A$2:$DE$2108,67,FALSE)</f>
        <v>202</v>
      </c>
      <c r="AV363">
        <f t="array" ref="AV363">IF(VLOOKUP($A363,[1]New!$A$2:$DE$2108,70,FALSE)="High",1,IF(VLOOKUP($A363,[1]New!$A$2:$DE$2108,70,FALSE)="HiAvg",2,IF(VLOOKUP($A363,[1]New!$A$2:$DE$2108,70,FALSE)="Avg",3,IF(VLOOKUP($A363,[1]New!$A$2:$DE$2108,70,FALSE)="LoAvg",4,5))))</f>
        <v>2</v>
      </c>
      <c r="AW363" t="str">
        <f t="array" ref="AW363">VLOOKUP($A363,[1]New!$A$2:$DE$2108,71,FALSE)</f>
        <v>Vocabulary Acquisition and Use</v>
      </c>
      <c r="AZ363">
        <f t="array" ref="AZ363">VLOOKUP($A363,[1]New!$A$2:$DE$2108,72,FALSE)</f>
        <v>203</v>
      </c>
      <c r="BD363">
        <f t="array" ref="BD363">IF(VLOOKUP($A363,[1]New!$A$2:$DE$2108,75,FALSE)="High",1,IF(VLOOKUP($A363,[1]New!$A$2:$DE$2108,75,FALSE)="HiAvg",2,IF(VLOOKUP($A363,[1]New!$A$2:$DE$2108,75,FALSE)="Avg",3,IF(VLOOKUP($A363,[1]New!$A$2:$DE$2108,75,FALSE)="LoAvg",4,5))))</f>
        <v>1</v>
      </c>
      <c r="BE363" t="str">
        <f t="array" ref="BE363">IF(VLOOKUP($A363,[1]New!$A$2:$DE$2108,76,FALSE)="","",VLOOKUP($A363,[1]New!$A$2:$DE$2108,76,FALSE))</f>
        <v/>
      </c>
      <c r="BH363" t="str">
        <f t="array" ref="BH363">IF(VLOOKUP($A363,[1]New!$A$2:$DE$2108,77,FALSE)="","",VLOOKUP($A363,[1]New!$A$2:$DE$2108,77,FALSE))</f>
        <v/>
      </c>
      <c r="BL363" t="str">
        <f t="array" ref="BL363">IF(VLOOKUP($A363,[1]New!$A$2:$DE$2108,80,FALSE)="High",1,IF(VLOOKUP($A363,[1]New!$A$2:$DE$2108,80,FALSE)="HiAvg",2,IF(VLOOKUP($A363,[1]New!$A$2:$DE$2108,80,FALSE)="Avg",3,IF(VLOOKUP($A363,[1]New!$A$2:$DE$2108,80,FALSE)="LoAvg",4,IF(VLOOKUP($A363,[1]New!$A$2:$DE$2108,80,FALSE)="Low",5,"")))))</f>
        <v/>
      </c>
    </row>
    <row r="364" spans="1:64" x14ac:dyDescent="0.2">
      <c r="A364" s="7" t="s">
        <v>487</v>
      </c>
      <c r="B364">
        <v>2015</v>
      </c>
      <c r="C364" t="s">
        <v>2233</v>
      </c>
      <c r="D364" t="str">
        <f t="array" ref="D364">VLOOKUP($A364,[1]New!$A$2:$DE$2108,5,FALSE)</f>
        <v>Language Usage</v>
      </c>
      <c r="E364">
        <f t="array" ref="E364">VLOOKUP($A364,[1]New!$A$2:$DE$2108,3,FALSE)</f>
        <v>6056168</v>
      </c>
      <c r="F364" t="str">
        <f t="array" ref="F364">VLOOKUP($A364,[1]New!$A$2:$DE$2108,4,FALSE)</f>
        <v>School 1</v>
      </c>
      <c r="H364">
        <f t="array" ref="H364">VLOOKUP($A364,[1]New!$A$2:$DE$2108,3,FALSE)</f>
        <v>6056168</v>
      </c>
      <c r="Q364">
        <f t="array" ref="Q364">VLOOKUP($A364,[1]New!$A$2:$DE$2108,19,FALSE)</f>
        <v>161</v>
      </c>
      <c r="S364">
        <f t="array" ref="S364">VLOOKUP($A364,[1]New!$A$2:$DE$2108,21,FALSE)</f>
        <v>3</v>
      </c>
      <c r="U364">
        <f t="array" ref="U364">IF(S364&gt;=75,1,IF(AND(S364&gt;=50,S364&lt;75),2,IF(AND(S364&gt;=25,S364&lt;50),3,IF(S364&lt;25,4,"NA"))))</f>
        <v>4</v>
      </c>
      <c r="V364" s="8">
        <f t="array" ref="V364">VLOOKUP($A364,[1]New!$A$2:$DE$2108,17,FALSE)</f>
        <v>42261</v>
      </c>
      <c r="AG364" t="str">
        <f t="array" ref="AG364">VLOOKUP($A364,[1]New!$A$2:$DE$2108,61,FALSE)</f>
        <v>Writing: Plan, Organize, Develop, Revise, Research</v>
      </c>
      <c r="AJ364">
        <f t="array" ref="AJ364">VLOOKUP($A364,[1]New!$A$2:$DE$2108,62,FALSE)</f>
        <v>163</v>
      </c>
      <c r="AN364">
        <f t="array" ref="AN364">IF(VLOOKUP($A364,[1]New!$A$2:$DE$2108,65,FALSE)="High",1,IF(VLOOKUP($A364,[1]New!$A$2:$DE$2108,65,FALSE)="HiAvg",2,IF(VLOOKUP($A364,[1]New!$A$2:$DE$2108,65,FALSE)="Avg",3,IF(VLOOKUP($A364,[1]New!$A$2:$DE$2108,65,FALSE)="LoAvg",4,5))))</f>
        <v>5</v>
      </c>
      <c r="AO364" t="str">
        <f t="array" ref="AO364">VLOOKUP($A364,[1]New!$A$2:$DE$2108,66,FALSE)</f>
        <v>Language: Understand, Edit for Grammar, Usage</v>
      </c>
      <c r="AR364">
        <f t="array" ref="AR364">VLOOKUP($A364,[1]New!$A$2:$DE$2108,67,FALSE)</f>
        <v>157</v>
      </c>
      <c r="AV364">
        <f t="array" ref="AV364">IF(VLOOKUP($A364,[1]New!$A$2:$DE$2108,70,FALSE)="High",1,IF(VLOOKUP($A364,[1]New!$A$2:$DE$2108,70,FALSE)="HiAvg",2,IF(VLOOKUP($A364,[1]New!$A$2:$DE$2108,70,FALSE)="Avg",3,IF(VLOOKUP($A364,[1]New!$A$2:$DE$2108,70,FALSE)="LoAvg",4,5))))</f>
        <v>5</v>
      </c>
      <c r="AW364" t="str">
        <f t="array" ref="AW364">VLOOKUP($A364,[1]New!$A$2:$DE$2108,71,FALSE)</f>
        <v>Language: Understand, Edit Mechanics</v>
      </c>
      <c r="AZ364">
        <f t="array" ref="AZ364">VLOOKUP($A364,[1]New!$A$2:$DE$2108,72,FALSE)</f>
        <v>164</v>
      </c>
      <c r="BD364">
        <f t="array" ref="BD364">IF(VLOOKUP($A364,[1]New!$A$2:$DE$2108,75,FALSE)="High",1,IF(VLOOKUP($A364,[1]New!$A$2:$DE$2108,75,FALSE)="HiAvg",2,IF(VLOOKUP($A364,[1]New!$A$2:$DE$2108,75,FALSE)="Avg",3,IF(VLOOKUP($A364,[1]New!$A$2:$DE$2108,75,FALSE)="LoAvg",4,5))))</f>
        <v>5</v>
      </c>
      <c r="BE364" t="str">
        <f t="array" ref="BE364">IF(VLOOKUP($A364,[1]New!$A$2:$DE$2108,76,FALSE)="","",VLOOKUP($A364,[1]New!$A$2:$DE$2108,76,FALSE))</f>
        <v/>
      </c>
      <c r="BH364" t="str">
        <f t="array" ref="BH364">IF(VLOOKUP($A364,[1]New!$A$2:$DE$2108,77,FALSE)="","",VLOOKUP($A364,[1]New!$A$2:$DE$2108,77,FALSE))</f>
        <v/>
      </c>
      <c r="BL364" t="str">
        <f t="array" ref="BL364">IF(VLOOKUP($A364,[1]New!$A$2:$DE$2108,80,FALSE)="High",1,IF(VLOOKUP($A364,[1]New!$A$2:$DE$2108,80,FALSE)="HiAvg",2,IF(VLOOKUP($A364,[1]New!$A$2:$DE$2108,80,FALSE)="Avg",3,IF(VLOOKUP($A364,[1]New!$A$2:$DE$2108,80,FALSE)="LoAvg",4,IF(VLOOKUP($A364,[1]New!$A$2:$DE$2108,80,FALSE)="Low",5,"")))))</f>
        <v/>
      </c>
    </row>
    <row r="365" spans="1:64" x14ac:dyDescent="0.2">
      <c r="A365" s="7" t="s">
        <v>488</v>
      </c>
      <c r="B365">
        <v>2015</v>
      </c>
      <c r="C365" t="s">
        <v>2233</v>
      </c>
      <c r="D365" t="str">
        <f t="array" ref="D365">VLOOKUP($A365,[1]New!$A$2:$DE$2108,5,FALSE)</f>
        <v>Mathematics</v>
      </c>
      <c r="E365">
        <f t="array" ref="E365">VLOOKUP($A365,[1]New!$A$2:$DE$2108,3,FALSE)</f>
        <v>6056168</v>
      </c>
      <c r="F365" t="str">
        <f t="array" ref="F365">VLOOKUP($A365,[1]New!$A$2:$DE$2108,4,FALSE)</f>
        <v>School 1</v>
      </c>
      <c r="H365">
        <f t="array" ref="H365">VLOOKUP($A365,[1]New!$A$2:$DE$2108,3,FALSE)</f>
        <v>6056168</v>
      </c>
      <c r="Q365">
        <f t="array" ref="Q365">VLOOKUP($A365,[1]New!$A$2:$DE$2108,19,FALSE)</f>
        <v>166</v>
      </c>
      <c r="S365">
        <f t="array" ref="S365">VLOOKUP($A365,[1]New!$A$2:$DE$2108,21,FALSE)</f>
        <v>3</v>
      </c>
      <c r="U365">
        <f t="array" ref="U365">IF(S365&gt;=75,1,IF(AND(S365&gt;=50,S365&lt;75),2,IF(AND(S365&gt;=25,S365&lt;50),3,IF(S365&lt;25,4,"NA"))))</f>
        <v>4</v>
      </c>
      <c r="V365" s="8">
        <f t="array" ref="V365">VLOOKUP($A365,[1]New!$A$2:$DE$2108,17,FALSE)</f>
        <v>42268</v>
      </c>
      <c r="AG365" t="str">
        <f t="array" ref="AG365">VLOOKUP($A365,[1]New!$A$2:$DE$2108,61,FALSE)</f>
        <v>Operations and Algebraic Thinking</v>
      </c>
      <c r="AJ365">
        <f t="array" ref="AJ365">VLOOKUP($A365,[1]New!$A$2:$DE$2108,62,FALSE)</f>
        <v>167</v>
      </c>
      <c r="AN365">
        <f t="array" ref="AN365">IF(VLOOKUP($A365,[1]New!$A$2:$DE$2108,65,FALSE)="High",1,IF(VLOOKUP($A365,[1]New!$A$2:$DE$2108,65,FALSE)="HiAvg",2,IF(VLOOKUP($A365,[1]New!$A$2:$DE$2108,65,FALSE)="Avg",3,IF(VLOOKUP($A365,[1]New!$A$2:$DE$2108,65,FALSE)="LoAvg",4,5))))</f>
        <v>5</v>
      </c>
      <c r="AO365" t="str">
        <f t="array" ref="AO365">VLOOKUP($A365,[1]New!$A$2:$DE$2108,66,FALSE)</f>
        <v>Number and Operations</v>
      </c>
      <c r="AR365">
        <f t="array" ref="AR365">VLOOKUP($A365,[1]New!$A$2:$DE$2108,67,FALSE)</f>
        <v>161</v>
      </c>
      <c r="AV365">
        <f t="array" ref="AV365">IF(VLOOKUP($A365,[1]New!$A$2:$DE$2108,70,FALSE)="High",1,IF(VLOOKUP($A365,[1]New!$A$2:$DE$2108,70,FALSE)="HiAvg",2,IF(VLOOKUP($A365,[1]New!$A$2:$DE$2108,70,FALSE)="Avg",3,IF(VLOOKUP($A365,[1]New!$A$2:$DE$2108,70,FALSE)="LoAvg",4,5))))</f>
        <v>5</v>
      </c>
      <c r="AW365" t="str">
        <f t="array" ref="AW365">VLOOKUP($A365,[1]New!$A$2:$DE$2108,71,FALSE)</f>
        <v>Measurement and Data</v>
      </c>
      <c r="AZ365">
        <f t="array" ref="AZ365">VLOOKUP($A365,[1]New!$A$2:$DE$2108,72,FALSE)</f>
        <v>171</v>
      </c>
      <c r="BD365">
        <f t="array" ref="BD365">IF(VLOOKUP($A365,[1]New!$A$2:$DE$2108,75,FALSE)="High",1,IF(VLOOKUP($A365,[1]New!$A$2:$DE$2108,75,FALSE)="HiAvg",2,IF(VLOOKUP($A365,[1]New!$A$2:$DE$2108,75,FALSE)="Avg",3,IF(VLOOKUP($A365,[1]New!$A$2:$DE$2108,75,FALSE)="LoAvg",4,5))))</f>
        <v>5</v>
      </c>
      <c r="BE365" t="str">
        <f t="array" ref="BE365">IF(VLOOKUP($A365,[1]New!$A$2:$DE$2108,76,FALSE)="","",VLOOKUP($A365,[1]New!$A$2:$DE$2108,76,FALSE))</f>
        <v>Geometry</v>
      </c>
      <c r="BH365">
        <f t="array" ref="BH365">IF(VLOOKUP($A365,[1]New!$A$2:$DE$2108,77,FALSE)="","",VLOOKUP($A365,[1]New!$A$2:$DE$2108,77,FALSE))</f>
        <v>165</v>
      </c>
      <c r="BL365">
        <f t="array" ref="BL365">IF(VLOOKUP($A365,[1]New!$A$2:$DE$2108,80,FALSE)="High",1,IF(VLOOKUP($A365,[1]New!$A$2:$DE$2108,80,FALSE)="HiAvg",2,IF(VLOOKUP($A365,[1]New!$A$2:$DE$2108,80,FALSE)="Avg",3,IF(VLOOKUP($A365,[1]New!$A$2:$DE$2108,80,FALSE)="LoAvg",4,IF(VLOOKUP($A365,[1]New!$A$2:$DE$2108,80,FALSE)="Low",5,"")))))</f>
        <v>5</v>
      </c>
    </row>
    <row r="366" spans="1:64" x14ac:dyDescent="0.2">
      <c r="A366" s="7" t="s">
        <v>489</v>
      </c>
      <c r="B366">
        <v>2015</v>
      </c>
      <c r="C366" t="s">
        <v>2233</v>
      </c>
      <c r="D366" t="str">
        <f t="array" ref="D366">VLOOKUP($A366,[1]New!$A$2:$DE$2108,5,FALSE)</f>
        <v>Reading</v>
      </c>
      <c r="E366">
        <f t="array" ref="E366">VLOOKUP($A366,[1]New!$A$2:$DE$2108,3,FALSE)</f>
        <v>6056168</v>
      </c>
      <c r="F366" t="str">
        <f t="array" ref="F366">VLOOKUP($A366,[1]New!$A$2:$DE$2108,4,FALSE)</f>
        <v>School 1</v>
      </c>
      <c r="H366">
        <f t="array" ref="H366">VLOOKUP($A366,[1]New!$A$2:$DE$2108,3,FALSE)</f>
        <v>6056168</v>
      </c>
      <c r="Q366">
        <f t="array" ref="Q366">VLOOKUP($A366,[1]New!$A$2:$DE$2108,19,FALSE)</f>
        <v>157</v>
      </c>
      <c r="S366">
        <f t="array" ref="S366">VLOOKUP($A366,[1]New!$A$2:$DE$2108,21,FALSE)</f>
        <v>2</v>
      </c>
      <c r="U366">
        <f t="array" ref="U366">IF(S366&gt;=75,1,IF(AND(S366&gt;=50,S366&lt;75),2,IF(AND(S366&gt;=25,S366&lt;50),3,IF(S366&lt;25,4,"NA"))))</f>
        <v>4</v>
      </c>
      <c r="V366" s="8">
        <f t="array" ref="V366">VLOOKUP($A366,[1]New!$A$2:$DE$2108,17,FALSE)</f>
        <v>42255</v>
      </c>
      <c r="AG366" t="str">
        <f t="array" ref="AG366">VLOOKUP($A366,[1]New!$A$2:$DE$2108,61,FALSE)</f>
        <v>Literature</v>
      </c>
      <c r="AJ366">
        <f t="array" ref="AJ366">VLOOKUP($A366,[1]New!$A$2:$DE$2108,62,FALSE)</f>
        <v>158</v>
      </c>
      <c r="AN366">
        <f t="array" ref="AN366">IF(VLOOKUP($A366,[1]New!$A$2:$DE$2108,65,FALSE)="High",1,IF(VLOOKUP($A366,[1]New!$A$2:$DE$2108,65,FALSE)="HiAvg",2,IF(VLOOKUP($A366,[1]New!$A$2:$DE$2108,65,FALSE)="Avg",3,IF(VLOOKUP($A366,[1]New!$A$2:$DE$2108,65,FALSE)="LoAvg",4,5))))</f>
        <v>5</v>
      </c>
      <c r="AO366" t="str">
        <f t="array" ref="AO366">VLOOKUP($A366,[1]New!$A$2:$DE$2108,66,FALSE)</f>
        <v>Informational Text</v>
      </c>
      <c r="AR366">
        <f t="array" ref="AR366">VLOOKUP($A366,[1]New!$A$2:$DE$2108,67,FALSE)</f>
        <v>152</v>
      </c>
      <c r="AV366">
        <f t="array" ref="AV366">IF(VLOOKUP($A366,[1]New!$A$2:$DE$2108,70,FALSE)="High",1,IF(VLOOKUP($A366,[1]New!$A$2:$DE$2108,70,FALSE)="HiAvg",2,IF(VLOOKUP($A366,[1]New!$A$2:$DE$2108,70,FALSE)="Avg",3,IF(VLOOKUP($A366,[1]New!$A$2:$DE$2108,70,FALSE)="LoAvg",4,5))))</f>
        <v>5</v>
      </c>
      <c r="AW366" t="str">
        <f t="array" ref="AW366">VLOOKUP($A366,[1]New!$A$2:$DE$2108,71,FALSE)</f>
        <v>Vocabulary Acquisition and Use</v>
      </c>
      <c r="AZ366">
        <f t="array" ref="AZ366">VLOOKUP($A366,[1]New!$A$2:$DE$2108,72,FALSE)</f>
        <v>160</v>
      </c>
      <c r="BD366">
        <f t="array" ref="BD366">IF(VLOOKUP($A366,[1]New!$A$2:$DE$2108,75,FALSE)="High",1,IF(VLOOKUP($A366,[1]New!$A$2:$DE$2108,75,FALSE)="HiAvg",2,IF(VLOOKUP($A366,[1]New!$A$2:$DE$2108,75,FALSE)="Avg",3,IF(VLOOKUP($A366,[1]New!$A$2:$DE$2108,75,FALSE)="LoAvg",4,5))))</f>
        <v>5</v>
      </c>
      <c r="BE366" t="str">
        <f t="array" ref="BE366">IF(VLOOKUP($A366,[1]New!$A$2:$DE$2108,76,FALSE)="","",VLOOKUP($A366,[1]New!$A$2:$DE$2108,76,FALSE))</f>
        <v/>
      </c>
      <c r="BH366" t="str">
        <f t="array" ref="BH366">IF(VLOOKUP($A366,[1]New!$A$2:$DE$2108,77,FALSE)="","",VLOOKUP($A366,[1]New!$A$2:$DE$2108,77,FALSE))</f>
        <v/>
      </c>
      <c r="BL366" t="str">
        <f t="array" ref="BL366">IF(VLOOKUP($A366,[1]New!$A$2:$DE$2108,80,FALSE)="High",1,IF(VLOOKUP($A366,[1]New!$A$2:$DE$2108,80,FALSE)="HiAvg",2,IF(VLOOKUP($A366,[1]New!$A$2:$DE$2108,80,FALSE)="Avg",3,IF(VLOOKUP($A366,[1]New!$A$2:$DE$2108,80,FALSE)="LoAvg",4,IF(VLOOKUP($A366,[1]New!$A$2:$DE$2108,80,FALSE)="Low",5,"")))))</f>
        <v/>
      </c>
    </row>
    <row r="367" spans="1:64" x14ac:dyDescent="0.2">
      <c r="A367" s="7" t="s">
        <v>490</v>
      </c>
      <c r="B367">
        <v>2015</v>
      </c>
      <c r="C367" t="s">
        <v>2233</v>
      </c>
      <c r="D367" t="str">
        <f t="array" ref="D367">VLOOKUP($A367,[1]New!$A$2:$DE$2108,5,FALSE)</f>
        <v>Language Usage</v>
      </c>
      <c r="E367">
        <f t="array" ref="E367">VLOOKUP($A367,[1]New!$A$2:$DE$2108,3,FALSE)</f>
        <v>6056169</v>
      </c>
      <c r="F367" t="str">
        <f t="array" ref="F367">VLOOKUP($A367,[1]New!$A$2:$DE$2108,4,FALSE)</f>
        <v>School 1</v>
      </c>
      <c r="H367">
        <f t="array" ref="H367">VLOOKUP($A367,[1]New!$A$2:$DE$2108,3,FALSE)</f>
        <v>6056169</v>
      </c>
      <c r="Q367">
        <f t="array" ref="Q367">VLOOKUP($A367,[1]New!$A$2:$DE$2108,19,FALSE)</f>
        <v>192</v>
      </c>
      <c r="S367">
        <f t="array" ref="S367">VLOOKUP($A367,[1]New!$A$2:$DE$2108,21,FALSE)</f>
        <v>57</v>
      </c>
      <c r="U367">
        <f t="array" ref="U367">IF(S367&gt;=75,1,IF(AND(S367&gt;=50,S367&lt;75),2,IF(AND(S367&gt;=25,S367&lt;50),3,IF(S367&lt;25,4,"NA"))))</f>
        <v>2</v>
      </c>
      <c r="V367" s="8">
        <f t="array" ref="V367">VLOOKUP($A367,[1]New!$A$2:$DE$2108,17,FALSE)</f>
        <v>42261</v>
      </c>
      <c r="AG367" t="str">
        <f t="array" ref="AG367">VLOOKUP($A367,[1]New!$A$2:$DE$2108,61,FALSE)</f>
        <v>Writing: Plan, Organize, Develop, Revise, Research</v>
      </c>
      <c r="AJ367">
        <f t="array" ref="AJ367">VLOOKUP($A367,[1]New!$A$2:$DE$2108,62,FALSE)</f>
        <v>193</v>
      </c>
      <c r="AN367">
        <f t="array" ref="AN367">IF(VLOOKUP($A367,[1]New!$A$2:$DE$2108,65,FALSE)="High",1,IF(VLOOKUP($A367,[1]New!$A$2:$DE$2108,65,FALSE)="HiAvg",2,IF(VLOOKUP($A367,[1]New!$A$2:$DE$2108,65,FALSE)="Avg",3,IF(VLOOKUP($A367,[1]New!$A$2:$DE$2108,65,FALSE)="LoAvg",4,5))))</f>
        <v>3</v>
      </c>
      <c r="AO367" t="str">
        <f t="array" ref="AO367">VLOOKUP($A367,[1]New!$A$2:$DE$2108,66,FALSE)</f>
        <v>Language: Understand, Edit for Grammar, Usage</v>
      </c>
      <c r="AR367">
        <f t="array" ref="AR367">VLOOKUP($A367,[1]New!$A$2:$DE$2108,67,FALSE)</f>
        <v>204</v>
      </c>
      <c r="AV367">
        <f t="array" ref="AV367">IF(VLOOKUP($A367,[1]New!$A$2:$DE$2108,70,FALSE)="High",1,IF(VLOOKUP($A367,[1]New!$A$2:$DE$2108,70,FALSE)="HiAvg",2,IF(VLOOKUP($A367,[1]New!$A$2:$DE$2108,70,FALSE)="Avg",3,IF(VLOOKUP($A367,[1]New!$A$2:$DE$2108,70,FALSE)="LoAvg",4,5))))</f>
        <v>1</v>
      </c>
      <c r="AW367" t="str">
        <f t="array" ref="AW367">VLOOKUP($A367,[1]New!$A$2:$DE$2108,71,FALSE)</f>
        <v>Language: Understand, Edit Mechanics</v>
      </c>
      <c r="AZ367">
        <f t="array" ref="AZ367">VLOOKUP($A367,[1]New!$A$2:$DE$2108,72,FALSE)</f>
        <v>179</v>
      </c>
      <c r="BD367">
        <f t="array" ref="BD367">IF(VLOOKUP($A367,[1]New!$A$2:$DE$2108,75,FALSE)="High",1,IF(VLOOKUP($A367,[1]New!$A$2:$DE$2108,75,FALSE)="HiAvg",2,IF(VLOOKUP($A367,[1]New!$A$2:$DE$2108,75,FALSE)="Avg",3,IF(VLOOKUP($A367,[1]New!$A$2:$DE$2108,75,FALSE)="LoAvg",4,5))))</f>
        <v>5</v>
      </c>
      <c r="BE367" t="str">
        <f t="array" ref="BE367">IF(VLOOKUP($A367,[1]New!$A$2:$DE$2108,76,FALSE)="","",VLOOKUP($A367,[1]New!$A$2:$DE$2108,76,FALSE))</f>
        <v/>
      </c>
      <c r="BH367" t="str">
        <f t="array" ref="BH367">IF(VLOOKUP($A367,[1]New!$A$2:$DE$2108,77,FALSE)="","",VLOOKUP($A367,[1]New!$A$2:$DE$2108,77,FALSE))</f>
        <v/>
      </c>
      <c r="BL367" t="str">
        <f t="array" ref="BL367">IF(VLOOKUP($A367,[1]New!$A$2:$DE$2108,80,FALSE)="High",1,IF(VLOOKUP($A367,[1]New!$A$2:$DE$2108,80,FALSE)="HiAvg",2,IF(VLOOKUP($A367,[1]New!$A$2:$DE$2108,80,FALSE)="Avg",3,IF(VLOOKUP($A367,[1]New!$A$2:$DE$2108,80,FALSE)="LoAvg",4,IF(VLOOKUP($A367,[1]New!$A$2:$DE$2108,80,FALSE)="Low",5,"")))))</f>
        <v/>
      </c>
    </row>
    <row r="368" spans="1:64" x14ac:dyDescent="0.2">
      <c r="A368" s="7" t="s">
        <v>491</v>
      </c>
      <c r="B368">
        <v>2015</v>
      </c>
      <c r="C368" t="s">
        <v>2233</v>
      </c>
      <c r="D368" t="str">
        <f t="array" ref="D368">VLOOKUP($A368,[1]New!$A$2:$DE$2108,5,FALSE)</f>
        <v>Mathematics</v>
      </c>
      <c r="E368">
        <f t="array" ref="E368">VLOOKUP($A368,[1]New!$A$2:$DE$2108,3,FALSE)</f>
        <v>6056169</v>
      </c>
      <c r="F368" t="str">
        <f t="array" ref="F368">VLOOKUP($A368,[1]New!$A$2:$DE$2108,4,FALSE)</f>
        <v>School 1</v>
      </c>
      <c r="H368">
        <f t="array" ref="H368">VLOOKUP($A368,[1]New!$A$2:$DE$2108,3,FALSE)</f>
        <v>6056169</v>
      </c>
      <c r="Q368">
        <f t="array" ref="Q368">VLOOKUP($A368,[1]New!$A$2:$DE$2108,19,FALSE)</f>
        <v>180</v>
      </c>
      <c r="S368">
        <f t="array" ref="S368">VLOOKUP($A368,[1]New!$A$2:$DE$2108,21,FALSE)</f>
        <v>21</v>
      </c>
      <c r="U368">
        <f t="array" ref="U368">IF(S368&gt;=75,1,IF(AND(S368&gt;=50,S368&lt;75),2,IF(AND(S368&gt;=25,S368&lt;50),3,IF(S368&lt;25,4,"NA"))))</f>
        <v>4</v>
      </c>
      <c r="V368" s="8">
        <f t="array" ref="V368">VLOOKUP($A368,[1]New!$A$2:$DE$2108,17,FALSE)</f>
        <v>42268</v>
      </c>
      <c r="AG368" t="str">
        <f t="array" ref="AG368">VLOOKUP($A368,[1]New!$A$2:$DE$2108,61,FALSE)</f>
        <v>Operations and Algebraic Thinking</v>
      </c>
      <c r="AJ368">
        <f t="array" ref="AJ368">VLOOKUP($A368,[1]New!$A$2:$DE$2108,62,FALSE)</f>
        <v>177</v>
      </c>
      <c r="AN368">
        <f t="array" ref="AN368">IF(VLOOKUP($A368,[1]New!$A$2:$DE$2108,65,FALSE)="High",1,IF(VLOOKUP($A368,[1]New!$A$2:$DE$2108,65,FALSE)="HiAvg",2,IF(VLOOKUP($A368,[1]New!$A$2:$DE$2108,65,FALSE)="Avg",3,IF(VLOOKUP($A368,[1]New!$A$2:$DE$2108,65,FALSE)="LoAvg",4,5))))</f>
        <v>5</v>
      </c>
      <c r="AO368" t="str">
        <f t="array" ref="AO368">VLOOKUP($A368,[1]New!$A$2:$DE$2108,66,FALSE)</f>
        <v>Number and Operations</v>
      </c>
      <c r="AR368">
        <f t="array" ref="AR368">VLOOKUP($A368,[1]New!$A$2:$DE$2108,67,FALSE)</f>
        <v>182</v>
      </c>
      <c r="AV368">
        <f t="array" ref="AV368">IF(VLOOKUP($A368,[1]New!$A$2:$DE$2108,70,FALSE)="High",1,IF(VLOOKUP($A368,[1]New!$A$2:$DE$2108,70,FALSE)="HiAvg",2,IF(VLOOKUP($A368,[1]New!$A$2:$DE$2108,70,FALSE)="Avg",3,IF(VLOOKUP($A368,[1]New!$A$2:$DE$2108,70,FALSE)="LoAvg",4,5))))</f>
        <v>4</v>
      </c>
      <c r="AW368" t="str">
        <f t="array" ref="AW368">VLOOKUP($A368,[1]New!$A$2:$DE$2108,71,FALSE)</f>
        <v>Measurement and Data</v>
      </c>
      <c r="AZ368">
        <f t="array" ref="AZ368">VLOOKUP($A368,[1]New!$A$2:$DE$2108,72,FALSE)</f>
        <v>187</v>
      </c>
      <c r="BD368">
        <f t="array" ref="BD368">IF(VLOOKUP($A368,[1]New!$A$2:$DE$2108,75,FALSE)="High",1,IF(VLOOKUP($A368,[1]New!$A$2:$DE$2108,75,FALSE)="HiAvg",2,IF(VLOOKUP($A368,[1]New!$A$2:$DE$2108,75,FALSE)="Avg",3,IF(VLOOKUP($A368,[1]New!$A$2:$DE$2108,75,FALSE)="LoAvg",4,5))))</f>
        <v>4</v>
      </c>
      <c r="BE368" t="str">
        <f t="array" ref="BE368">IF(VLOOKUP($A368,[1]New!$A$2:$DE$2108,76,FALSE)="","",VLOOKUP($A368,[1]New!$A$2:$DE$2108,76,FALSE))</f>
        <v>Geometry</v>
      </c>
      <c r="BH368">
        <f t="array" ref="BH368">IF(VLOOKUP($A368,[1]New!$A$2:$DE$2108,77,FALSE)="","",VLOOKUP($A368,[1]New!$A$2:$DE$2108,77,FALSE))</f>
        <v>172</v>
      </c>
      <c r="BL368">
        <f t="array" ref="BL368">IF(VLOOKUP($A368,[1]New!$A$2:$DE$2108,80,FALSE)="High",1,IF(VLOOKUP($A368,[1]New!$A$2:$DE$2108,80,FALSE)="HiAvg",2,IF(VLOOKUP($A368,[1]New!$A$2:$DE$2108,80,FALSE)="Avg",3,IF(VLOOKUP($A368,[1]New!$A$2:$DE$2108,80,FALSE)="LoAvg",4,IF(VLOOKUP($A368,[1]New!$A$2:$DE$2108,80,FALSE)="Low",5,"")))))</f>
        <v>5</v>
      </c>
    </row>
    <row r="369" spans="1:64" x14ac:dyDescent="0.2">
      <c r="A369" s="7" t="s">
        <v>492</v>
      </c>
      <c r="B369">
        <v>2015</v>
      </c>
      <c r="C369" t="s">
        <v>2233</v>
      </c>
      <c r="D369" t="str">
        <f t="array" ref="D369">VLOOKUP($A369,[1]New!$A$2:$DE$2108,5,FALSE)</f>
        <v>Reading</v>
      </c>
      <c r="E369">
        <f t="array" ref="E369">VLOOKUP($A369,[1]New!$A$2:$DE$2108,3,FALSE)</f>
        <v>6056169</v>
      </c>
      <c r="F369" t="str">
        <f t="array" ref="F369">VLOOKUP($A369,[1]New!$A$2:$DE$2108,4,FALSE)</f>
        <v>School 1</v>
      </c>
      <c r="H369">
        <f t="array" ref="H369">VLOOKUP($A369,[1]New!$A$2:$DE$2108,3,FALSE)</f>
        <v>6056169</v>
      </c>
      <c r="Q369">
        <f t="array" ref="Q369">VLOOKUP($A369,[1]New!$A$2:$DE$2108,19,FALSE)</f>
        <v>185</v>
      </c>
      <c r="S369">
        <f t="array" ref="S369">VLOOKUP($A369,[1]New!$A$2:$DE$2108,21,FALSE)</f>
        <v>42</v>
      </c>
      <c r="U369">
        <f t="array" ref="U369">IF(S369&gt;=75,1,IF(AND(S369&gt;=50,S369&lt;75),2,IF(AND(S369&gt;=25,S369&lt;50),3,IF(S369&lt;25,4,"NA"))))</f>
        <v>3</v>
      </c>
      <c r="V369" s="8">
        <f t="array" ref="V369">VLOOKUP($A369,[1]New!$A$2:$DE$2108,17,FALSE)</f>
        <v>42255</v>
      </c>
      <c r="AG369" t="str">
        <f t="array" ref="AG369">VLOOKUP($A369,[1]New!$A$2:$DE$2108,61,FALSE)</f>
        <v>Literature</v>
      </c>
      <c r="AJ369">
        <f t="array" ref="AJ369">VLOOKUP($A369,[1]New!$A$2:$DE$2108,62,FALSE)</f>
        <v>188</v>
      </c>
      <c r="AN369">
        <f t="array" ref="AN369">IF(VLOOKUP($A369,[1]New!$A$2:$DE$2108,65,FALSE)="High",1,IF(VLOOKUP($A369,[1]New!$A$2:$DE$2108,65,FALSE)="HiAvg",2,IF(VLOOKUP($A369,[1]New!$A$2:$DE$2108,65,FALSE)="Avg",3,IF(VLOOKUP($A369,[1]New!$A$2:$DE$2108,65,FALSE)="LoAvg",4,5))))</f>
        <v>3</v>
      </c>
      <c r="AO369" t="str">
        <f t="array" ref="AO369">VLOOKUP($A369,[1]New!$A$2:$DE$2108,66,FALSE)</f>
        <v>Informational Text</v>
      </c>
      <c r="AR369">
        <f t="array" ref="AR369">VLOOKUP($A369,[1]New!$A$2:$DE$2108,67,FALSE)</f>
        <v>186</v>
      </c>
      <c r="AV369">
        <f t="array" ref="AV369">IF(VLOOKUP($A369,[1]New!$A$2:$DE$2108,70,FALSE)="High",1,IF(VLOOKUP($A369,[1]New!$A$2:$DE$2108,70,FALSE)="HiAvg",2,IF(VLOOKUP($A369,[1]New!$A$2:$DE$2108,70,FALSE)="Avg",3,IF(VLOOKUP($A369,[1]New!$A$2:$DE$2108,70,FALSE)="LoAvg",4,5))))</f>
        <v>4</v>
      </c>
      <c r="AW369" t="str">
        <f t="array" ref="AW369">VLOOKUP($A369,[1]New!$A$2:$DE$2108,71,FALSE)</f>
        <v>Vocabulary Acquisition and Use</v>
      </c>
      <c r="AZ369">
        <f t="array" ref="AZ369">VLOOKUP($A369,[1]New!$A$2:$DE$2108,72,FALSE)</f>
        <v>182</v>
      </c>
      <c r="BD369">
        <f t="array" ref="BD369">IF(VLOOKUP($A369,[1]New!$A$2:$DE$2108,75,FALSE)="High",1,IF(VLOOKUP($A369,[1]New!$A$2:$DE$2108,75,FALSE)="HiAvg",2,IF(VLOOKUP($A369,[1]New!$A$2:$DE$2108,75,FALSE)="Avg",3,IF(VLOOKUP($A369,[1]New!$A$2:$DE$2108,75,FALSE)="LoAvg",4,5))))</f>
        <v>4</v>
      </c>
      <c r="BE369" t="str">
        <f t="array" ref="BE369">IF(VLOOKUP($A369,[1]New!$A$2:$DE$2108,76,FALSE)="","",VLOOKUP($A369,[1]New!$A$2:$DE$2108,76,FALSE))</f>
        <v/>
      </c>
      <c r="BH369" t="str">
        <f t="array" ref="BH369">IF(VLOOKUP($A369,[1]New!$A$2:$DE$2108,77,FALSE)="","",VLOOKUP($A369,[1]New!$A$2:$DE$2108,77,FALSE))</f>
        <v/>
      </c>
      <c r="BL369" t="str">
        <f t="array" ref="BL369">IF(VLOOKUP($A369,[1]New!$A$2:$DE$2108,80,FALSE)="High",1,IF(VLOOKUP($A369,[1]New!$A$2:$DE$2108,80,FALSE)="HiAvg",2,IF(VLOOKUP($A369,[1]New!$A$2:$DE$2108,80,FALSE)="Avg",3,IF(VLOOKUP($A369,[1]New!$A$2:$DE$2108,80,FALSE)="LoAvg",4,IF(VLOOKUP($A369,[1]New!$A$2:$DE$2108,80,FALSE)="Low",5,"")))))</f>
        <v/>
      </c>
    </row>
    <row r="370" spans="1:64" x14ac:dyDescent="0.2">
      <c r="A370" s="7" t="s">
        <v>493</v>
      </c>
      <c r="B370">
        <v>2015</v>
      </c>
      <c r="C370" t="s">
        <v>2233</v>
      </c>
      <c r="D370" t="str">
        <f t="array" ref="D370">VLOOKUP($A370,[1]New!$A$2:$DE$2108,5,FALSE)</f>
        <v>Language Usage</v>
      </c>
      <c r="E370">
        <f t="array" ref="E370">VLOOKUP($A370,[1]New!$A$2:$DE$2108,3,FALSE)</f>
        <v>6056170</v>
      </c>
      <c r="F370" t="str">
        <f t="array" ref="F370">VLOOKUP($A370,[1]New!$A$2:$DE$2108,4,FALSE)</f>
        <v>School 1</v>
      </c>
      <c r="H370">
        <f t="array" ref="H370">VLOOKUP($A370,[1]New!$A$2:$DE$2108,3,FALSE)</f>
        <v>6056170</v>
      </c>
      <c r="Q370">
        <f t="array" ref="Q370">VLOOKUP($A370,[1]New!$A$2:$DE$2108,19,FALSE)</f>
        <v>200</v>
      </c>
      <c r="S370">
        <f t="array" ref="S370">VLOOKUP($A370,[1]New!$A$2:$DE$2108,21,FALSE)</f>
        <v>76</v>
      </c>
      <c r="U370">
        <f t="array" ref="U370">IF(S370&gt;=75,1,IF(AND(S370&gt;=50,S370&lt;75),2,IF(AND(S370&gt;=25,S370&lt;50),3,IF(S370&lt;25,4,"NA"))))</f>
        <v>1</v>
      </c>
      <c r="V370" s="8">
        <f t="array" ref="V370">VLOOKUP($A370,[1]New!$A$2:$DE$2108,17,FALSE)</f>
        <v>42262</v>
      </c>
      <c r="AG370" t="str">
        <f t="array" ref="AG370">VLOOKUP($A370,[1]New!$A$2:$DE$2108,61,FALSE)</f>
        <v>Writing: Plan, Organize, Develop, Revise, Research</v>
      </c>
      <c r="AJ370">
        <f t="array" ref="AJ370">VLOOKUP($A370,[1]New!$A$2:$DE$2108,62,FALSE)</f>
        <v>207</v>
      </c>
      <c r="AN370">
        <f t="array" ref="AN370">IF(VLOOKUP($A370,[1]New!$A$2:$DE$2108,65,FALSE)="High",1,IF(VLOOKUP($A370,[1]New!$A$2:$DE$2108,65,FALSE)="HiAvg",2,IF(VLOOKUP($A370,[1]New!$A$2:$DE$2108,65,FALSE)="Avg",3,IF(VLOOKUP($A370,[1]New!$A$2:$DE$2108,65,FALSE)="LoAvg",4,5))))</f>
        <v>1</v>
      </c>
      <c r="AO370" t="str">
        <f t="array" ref="AO370">VLOOKUP($A370,[1]New!$A$2:$DE$2108,66,FALSE)</f>
        <v>Language: Understand, Edit for Grammar, Usage</v>
      </c>
      <c r="AR370">
        <f t="array" ref="AR370">VLOOKUP($A370,[1]New!$A$2:$DE$2108,67,FALSE)</f>
        <v>194</v>
      </c>
      <c r="AV370">
        <f t="array" ref="AV370">IF(VLOOKUP($A370,[1]New!$A$2:$DE$2108,70,FALSE)="High",1,IF(VLOOKUP($A370,[1]New!$A$2:$DE$2108,70,FALSE)="HiAvg",2,IF(VLOOKUP($A370,[1]New!$A$2:$DE$2108,70,FALSE)="Avg",3,IF(VLOOKUP($A370,[1]New!$A$2:$DE$2108,70,FALSE)="LoAvg",4,5))))</f>
        <v>3</v>
      </c>
      <c r="AW370" t="str">
        <f t="array" ref="AW370">VLOOKUP($A370,[1]New!$A$2:$DE$2108,71,FALSE)</f>
        <v>Language: Understand, Edit Mechanics</v>
      </c>
      <c r="AZ370">
        <f t="array" ref="AZ370">VLOOKUP($A370,[1]New!$A$2:$DE$2108,72,FALSE)</f>
        <v>200</v>
      </c>
      <c r="BD370">
        <f t="array" ref="BD370">IF(VLOOKUP($A370,[1]New!$A$2:$DE$2108,75,FALSE)="High",1,IF(VLOOKUP($A370,[1]New!$A$2:$DE$2108,75,FALSE)="HiAvg",2,IF(VLOOKUP($A370,[1]New!$A$2:$DE$2108,75,FALSE)="Avg",3,IF(VLOOKUP($A370,[1]New!$A$2:$DE$2108,75,FALSE)="LoAvg",4,5))))</f>
        <v>2</v>
      </c>
      <c r="BE370" t="str">
        <f t="array" ref="BE370">IF(VLOOKUP($A370,[1]New!$A$2:$DE$2108,76,FALSE)="","",VLOOKUP($A370,[1]New!$A$2:$DE$2108,76,FALSE))</f>
        <v/>
      </c>
      <c r="BH370" t="str">
        <f t="array" ref="BH370">IF(VLOOKUP($A370,[1]New!$A$2:$DE$2108,77,FALSE)="","",VLOOKUP($A370,[1]New!$A$2:$DE$2108,77,FALSE))</f>
        <v/>
      </c>
      <c r="BL370" t="str">
        <f t="array" ref="BL370">IF(VLOOKUP($A370,[1]New!$A$2:$DE$2108,80,FALSE)="High",1,IF(VLOOKUP($A370,[1]New!$A$2:$DE$2108,80,FALSE)="HiAvg",2,IF(VLOOKUP($A370,[1]New!$A$2:$DE$2108,80,FALSE)="Avg",3,IF(VLOOKUP($A370,[1]New!$A$2:$DE$2108,80,FALSE)="LoAvg",4,IF(VLOOKUP($A370,[1]New!$A$2:$DE$2108,80,FALSE)="Low",5,"")))))</f>
        <v/>
      </c>
    </row>
    <row r="371" spans="1:64" x14ac:dyDescent="0.2">
      <c r="A371" s="7" t="s">
        <v>494</v>
      </c>
      <c r="B371">
        <v>2015</v>
      </c>
      <c r="C371" t="s">
        <v>2233</v>
      </c>
      <c r="D371" t="str">
        <f t="array" ref="D371">VLOOKUP($A371,[1]New!$A$2:$DE$2108,5,FALSE)</f>
        <v>Mathematics</v>
      </c>
      <c r="E371">
        <f t="array" ref="E371">VLOOKUP($A371,[1]New!$A$2:$DE$2108,3,FALSE)</f>
        <v>6056170</v>
      </c>
      <c r="F371" t="str">
        <f t="array" ref="F371">VLOOKUP($A371,[1]New!$A$2:$DE$2108,4,FALSE)</f>
        <v>School 1</v>
      </c>
      <c r="H371">
        <f t="array" ref="H371">VLOOKUP($A371,[1]New!$A$2:$DE$2108,3,FALSE)</f>
        <v>6056170</v>
      </c>
      <c r="Q371">
        <f t="array" ref="Q371">VLOOKUP($A371,[1]New!$A$2:$DE$2108,19,FALSE)</f>
        <v>193</v>
      </c>
      <c r="S371">
        <f t="array" ref="S371">VLOOKUP($A371,[1]New!$A$2:$DE$2108,21,FALSE)</f>
        <v>58</v>
      </c>
      <c r="U371">
        <f t="array" ref="U371">IF(S371&gt;=75,1,IF(AND(S371&gt;=50,S371&lt;75),2,IF(AND(S371&gt;=25,S371&lt;50),3,IF(S371&lt;25,4,"NA"))))</f>
        <v>2</v>
      </c>
      <c r="V371" s="8">
        <f t="array" ref="V371">VLOOKUP($A371,[1]New!$A$2:$DE$2108,17,FALSE)</f>
        <v>42269</v>
      </c>
      <c r="AG371" t="str">
        <f t="array" ref="AG371">VLOOKUP($A371,[1]New!$A$2:$DE$2108,61,FALSE)</f>
        <v>Operations and Algebraic Thinking</v>
      </c>
      <c r="AJ371">
        <f t="array" ref="AJ371">VLOOKUP($A371,[1]New!$A$2:$DE$2108,62,FALSE)</f>
        <v>192</v>
      </c>
      <c r="AN371">
        <f t="array" ref="AN371">IF(VLOOKUP($A371,[1]New!$A$2:$DE$2108,65,FALSE)="High",1,IF(VLOOKUP($A371,[1]New!$A$2:$DE$2108,65,FALSE)="HiAvg",2,IF(VLOOKUP($A371,[1]New!$A$2:$DE$2108,65,FALSE)="Avg",3,IF(VLOOKUP($A371,[1]New!$A$2:$DE$2108,65,FALSE)="LoAvg",4,5))))</f>
        <v>3</v>
      </c>
      <c r="AO371" t="str">
        <f t="array" ref="AO371">VLOOKUP($A371,[1]New!$A$2:$DE$2108,66,FALSE)</f>
        <v>Number and Operations</v>
      </c>
      <c r="AR371">
        <f t="array" ref="AR371">VLOOKUP($A371,[1]New!$A$2:$DE$2108,67,FALSE)</f>
        <v>193</v>
      </c>
      <c r="AV371">
        <f t="array" ref="AV371">IF(VLOOKUP($A371,[1]New!$A$2:$DE$2108,70,FALSE)="High",1,IF(VLOOKUP($A371,[1]New!$A$2:$DE$2108,70,FALSE)="HiAvg",2,IF(VLOOKUP($A371,[1]New!$A$2:$DE$2108,70,FALSE)="Avg",3,IF(VLOOKUP($A371,[1]New!$A$2:$DE$2108,70,FALSE)="LoAvg",4,5))))</f>
        <v>3</v>
      </c>
      <c r="AW371" t="str">
        <f t="array" ref="AW371">VLOOKUP($A371,[1]New!$A$2:$DE$2108,71,FALSE)</f>
        <v>Measurement and Data</v>
      </c>
      <c r="AZ371">
        <f t="array" ref="AZ371">VLOOKUP($A371,[1]New!$A$2:$DE$2108,72,FALSE)</f>
        <v>186</v>
      </c>
      <c r="BD371">
        <f t="array" ref="BD371">IF(VLOOKUP($A371,[1]New!$A$2:$DE$2108,75,FALSE)="High",1,IF(VLOOKUP($A371,[1]New!$A$2:$DE$2108,75,FALSE)="HiAvg",2,IF(VLOOKUP($A371,[1]New!$A$2:$DE$2108,75,FALSE)="Avg",3,IF(VLOOKUP($A371,[1]New!$A$2:$DE$2108,75,FALSE)="LoAvg",4,5))))</f>
        <v>4</v>
      </c>
      <c r="BE371" t="str">
        <f t="array" ref="BE371">IF(VLOOKUP($A371,[1]New!$A$2:$DE$2108,76,FALSE)="","",VLOOKUP($A371,[1]New!$A$2:$DE$2108,76,FALSE))</f>
        <v>Geometry</v>
      </c>
      <c r="BH371">
        <f t="array" ref="BH371">IF(VLOOKUP($A371,[1]New!$A$2:$DE$2108,77,FALSE)="","",VLOOKUP($A371,[1]New!$A$2:$DE$2108,77,FALSE))</f>
        <v>203</v>
      </c>
      <c r="BL371">
        <f t="array" ref="BL371">IF(VLOOKUP($A371,[1]New!$A$2:$DE$2108,80,FALSE)="High",1,IF(VLOOKUP($A371,[1]New!$A$2:$DE$2108,80,FALSE)="HiAvg",2,IF(VLOOKUP($A371,[1]New!$A$2:$DE$2108,80,FALSE)="Avg",3,IF(VLOOKUP($A371,[1]New!$A$2:$DE$2108,80,FALSE)="LoAvg",4,IF(VLOOKUP($A371,[1]New!$A$2:$DE$2108,80,FALSE)="Low",5,"")))))</f>
        <v>1</v>
      </c>
    </row>
    <row r="372" spans="1:64" x14ac:dyDescent="0.2">
      <c r="A372" s="7" t="s">
        <v>495</v>
      </c>
      <c r="B372">
        <v>2015</v>
      </c>
      <c r="C372" t="s">
        <v>2233</v>
      </c>
      <c r="D372" t="str">
        <f t="array" ref="D372">VLOOKUP($A372,[1]New!$A$2:$DE$2108,5,FALSE)</f>
        <v>Reading</v>
      </c>
      <c r="E372">
        <f t="array" ref="E372">VLOOKUP($A372,[1]New!$A$2:$DE$2108,3,FALSE)</f>
        <v>6056170</v>
      </c>
      <c r="F372" t="str">
        <f t="array" ref="F372">VLOOKUP($A372,[1]New!$A$2:$DE$2108,4,FALSE)</f>
        <v>School 1</v>
      </c>
      <c r="H372">
        <f t="array" ref="H372">VLOOKUP($A372,[1]New!$A$2:$DE$2108,3,FALSE)</f>
        <v>6056170</v>
      </c>
      <c r="Q372">
        <f t="array" ref="Q372">VLOOKUP($A372,[1]New!$A$2:$DE$2108,19,FALSE)</f>
        <v>173</v>
      </c>
      <c r="S372">
        <f t="array" ref="S372">VLOOKUP($A372,[1]New!$A$2:$DE$2108,21,FALSE)</f>
        <v>17</v>
      </c>
      <c r="U372">
        <f t="array" ref="U372">IF(S372&gt;=75,1,IF(AND(S372&gt;=50,S372&lt;75),2,IF(AND(S372&gt;=25,S372&lt;50),3,IF(S372&lt;25,4,"NA"))))</f>
        <v>4</v>
      </c>
      <c r="V372" s="8">
        <f t="array" ref="V372">VLOOKUP($A372,[1]New!$A$2:$DE$2108,17,FALSE)</f>
        <v>42256</v>
      </c>
      <c r="AG372" t="str">
        <f t="array" ref="AG372">VLOOKUP($A372,[1]New!$A$2:$DE$2108,61,FALSE)</f>
        <v>Literature</v>
      </c>
      <c r="AJ372">
        <f t="array" ref="AJ372">VLOOKUP($A372,[1]New!$A$2:$DE$2108,62,FALSE)</f>
        <v>175</v>
      </c>
      <c r="AN372">
        <f t="array" ref="AN372">IF(VLOOKUP($A372,[1]New!$A$2:$DE$2108,65,FALSE)="High",1,IF(VLOOKUP($A372,[1]New!$A$2:$DE$2108,65,FALSE)="HiAvg",2,IF(VLOOKUP($A372,[1]New!$A$2:$DE$2108,65,FALSE)="Avg",3,IF(VLOOKUP($A372,[1]New!$A$2:$DE$2108,65,FALSE)="LoAvg",4,5))))</f>
        <v>5</v>
      </c>
      <c r="AO372" t="str">
        <f t="array" ref="AO372">VLOOKUP($A372,[1]New!$A$2:$DE$2108,66,FALSE)</f>
        <v>Informational Text</v>
      </c>
      <c r="AR372">
        <f t="array" ref="AR372">VLOOKUP($A372,[1]New!$A$2:$DE$2108,67,FALSE)</f>
        <v>177</v>
      </c>
      <c r="AV372">
        <f t="array" ref="AV372">IF(VLOOKUP($A372,[1]New!$A$2:$DE$2108,70,FALSE)="High",1,IF(VLOOKUP($A372,[1]New!$A$2:$DE$2108,70,FALSE)="HiAvg",2,IF(VLOOKUP($A372,[1]New!$A$2:$DE$2108,70,FALSE)="Avg",3,IF(VLOOKUP($A372,[1]New!$A$2:$DE$2108,70,FALSE)="LoAvg",4,5))))</f>
        <v>5</v>
      </c>
      <c r="AW372" t="str">
        <f t="array" ref="AW372">VLOOKUP($A372,[1]New!$A$2:$DE$2108,71,FALSE)</f>
        <v>Vocabulary Acquisition and Use</v>
      </c>
      <c r="AZ372">
        <f t="array" ref="AZ372">VLOOKUP($A372,[1]New!$A$2:$DE$2108,72,FALSE)</f>
        <v>168</v>
      </c>
      <c r="BD372">
        <f t="array" ref="BD372">IF(VLOOKUP($A372,[1]New!$A$2:$DE$2108,75,FALSE)="High",1,IF(VLOOKUP($A372,[1]New!$A$2:$DE$2108,75,FALSE)="HiAvg",2,IF(VLOOKUP($A372,[1]New!$A$2:$DE$2108,75,FALSE)="Avg",3,IF(VLOOKUP($A372,[1]New!$A$2:$DE$2108,75,FALSE)="LoAvg",4,5))))</f>
        <v>5</v>
      </c>
      <c r="BE372" t="str">
        <f t="array" ref="BE372">IF(VLOOKUP($A372,[1]New!$A$2:$DE$2108,76,FALSE)="","",VLOOKUP($A372,[1]New!$A$2:$DE$2108,76,FALSE))</f>
        <v/>
      </c>
      <c r="BH372" t="str">
        <f t="array" ref="BH372">IF(VLOOKUP($A372,[1]New!$A$2:$DE$2108,77,FALSE)="","",VLOOKUP($A372,[1]New!$A$2:$DE$2108,77,FALSE))</f>
        <v/>
      </c>
      <c r="BL372" t="str">
        <f t="array" ref="BL372">IF(VLOOKUP($A372,[1]New!$A$2:$DE$2108,80,FALSE)="High",1,IF(VLOOKUP($A372,[1]New!$A$2:$DE$2108,80,FALSE)="HiAvg",2,IF(VLOOKUP($A372,[1]New!$A$2:$DE$2108,80,FALSE)="Avg",3,IF(VLOOKUP($A372,[1]New!$A$2:$DE$2108,80,FALSE)="LoAvg",4,IF(VLOOKUP($A372,[1]New!$A$2:$DE$2108,80,FALSE)="Low",5,"")))))</f>
        <v/>
      </c>
    </row>
    <row r="373" spans="1:64" x14ac:dyDescent="0.2">
      <c r="A373" s="7" t="s">
        <v>496</v>
      </c>
      <c r="B373">
        <v>2015</v>
      </c>
      <c r="C373" t="s">
        <v>2233</v>
      </c>
      <c r="D373" t="str">
        <f t="array" ref="D373">VLOOKUP($A373,[1]New!$A$2:$DE$2108,5,FALSE)</f>
        <v>Language Usage</v>
      </c>
      <c r="E373">
        <f t="array" ref="E373">VLOOKUP($A373,[1]New!$A$2:$DE$2108,3,FALSE)</f>
        <v>6056171</v>
      </c>
      <c r="F373" t="str">
        <f t="array" ref="F373">VLOOKUP($A373,[1]New!$A$2:$DE$2108,4,FALSE)</f>
        <v>School 1</v>
      </c>
      <c r="H373">
        <f t="array" ref="H373">VLOOKUP($A373,[1]New!$A$2:$DE$2108,3,FALSE)</f>
        <v>6056171</v>
      </c>
      <c r="Q373">
        <f t="array" ref="Q373">VLOOKUP($A373,[1]New!$A$2:$DE$2108,19,FALSE)</f>
        <v>187</v>
      </c>
      <c r="S373">
        <f t="array" ref="S373">VLOOKUP($A373,[1]New!$A$2:$DE$2108,21,FALSE)</f>
        <v>44</v>
      </c>
      <c r="U373">
        <f t="array" ref="U373">IF(S373&gt;=75,1,IF(AND(S373&gt;=50,S373&lt;75),2,IF(AND(S373&gt;=25,S373&lt;50),3,IF(S373&lt;25,4,"NA"))))</f>
        <v>3</v>
      </c>
      <c r="V373" s="8">
        <f t="array" ref="V373">VLOOKUP($A373,[1]New!$A$2:$DE$2108,17,FALSE)</f>
        <v>42262</v>
      </c>
      <c r="AG373" t="str">
        <f t="array" ref="AG373">VLOOKUP($A373,[1]New!$A$2:$DE$2108,61,FALSE)</f>
        <v>Writing: Plan, Organize, Develop, Revise, Research</v>
      </c>
      <c r="AJ373">
        <f t="array" ref="AJ373">VLOOKUP($A373,[1]New!$A$2:$DE$2108,62,FALSE)</f>
        <v>185</v>
      </c>
      <c r="AN373">
        <f t="array" ref="AN373">IF(VLOOKUP($A373,[1]New!$A$2:$DE$2108,65,FALSE)="High",1,IF(VLOOKUP($A373,[1]New!$A$2:$DE$2108,65,FALSE)="HiAvg",2,IF(VLOOKUP($A373,[1]New!$A$2:$DE$2108,65,FALSE)="Avg",3,IF(VLOOKUP($A373,[1]New!$A$2:$DE$2108,65,FALSE)="LoAvg",4,5))))</f>
        <v>4</v>
      </c>
      <c r="AO373" t="str">
        <f t="array" ref="AO373">VLOOKUP($A373,[1]New!$A$2:$DE$2108,66,FALSE)</f>
        <v>Language: Understand, Edit for Grammar, Usage</v>
      </c>
      <c r="AR373">
        <f t="array" ref="AR373">VLOOKUP($A373,[1]New!$A$2:$DE$2108,67,FALSE)</f>
        <v>187</v>
      </c>
      <c r="AV373">
        <f t="array" ref="AV373">IF(VLOOKUP($A373,[1]New!$A$2:$DE$2108,70,FALSE)="High",1,IF(VLOOKUP($A373,[1]New!$A$2:$DE$2108,70,FALSE)="HiAvg",2,IF(VLOOKUP($A373,[1]New!$A$2:$DE$2108,70,FALSE)="Avg",3,IF(VLOOKUP($A373,[1]New!$A$2:$DE$2108,70,FALSE)="LoAvg",4,5))))</f>
        <v>4</v>
      </c>
      <c r="AW373" t="str">
        <f t="array" ref="AW373">VLOOKUP($A373,[1]New!$A$2:$DE$2108,71,FALSE)</f>
        <v>Language: Understand, Edit Mechanics</v>
      </c>
      <c r="AZ373">
        <f t="array" ref="AZ373">VLOOKUP($A373,[1]New!$A$2:$DE$2108,72,FALSE)</f>
        <v>188</v>
      </c>
      <c r="BD373">
        <f t="array" ref="BD373">IF(VLOOKUP($A373,[1]New!$A$2:$DE$2108,75,FALSE)="High",1,IF(VLOOKUP($A373,[1]New!$A$2:$DE$2108,75,FALSE)="HiAvg",2,IF(VLOOKUP($A373,[1]New!$A$2:$DE$2108,75,FALSE)="Avg",3,IF(VLOOKUP($A373,[1]New!$A$2:$DE$2108,75,FALSE)="LoAvg",4,5))))</f>
        <v>3</v>
      </c>
      <c r="BE373" t="str">
        <f t="array" ref="BE373">IF(VLOOKUP($A373,[1]New!$A$2:$DE$2108,76,FALSE)="","",VLOOKUP($A373,[1]New!$A$2:$DE$2108,76,FALSE))</f>
        <v/>
      </c>
      <c r="BH373" t="str">
        <f t="array" ref="BH373">IF(VLOOKUP($A373,[1]New!$A$2:$DE$2108,77,FALSE)="","",VLOOKUP($A373,[1]New!$A$2:$DE$2108,77,FALSE))</f>
        <v/>
      </c>
      <c r="BL373" t="str">
        <f t="array" ref="BL373">IF(VLOOKUP($A373,[1]New!$A$2:$DE$2108,80,FALSE)="High",1,IF(VLOOKUP($A373,[1]New!$A$2:$DE$2108,80,FALSE)="HiAvg",2,IF(VLOOKUP($A373,[1]New!$A$2:$DE$2108,80,FALSE)="Avg",3,IF(VLOOKUP($A373,[1]New!$A$2:$DE$2108,80,FALSE)="LoAvg",4,IF(VLOOKUP($A373,[1]New!$A$2:$DE$2108,80,FALSE)="Low",5,"")))))</f>
        <v/>
      </c>
    </row>
    <row r="374" spans="1:64" x14ac:dyDescent="0.2">
      <c r="A374" s="7" t="s">
        <v>497</v>
      </c>
      <c r="B374">
        <v>2015</v>
      </c>
      <c r="C374" t="s">
        <v>2233</v>
      </c>
      <c r="D374" t="str">
        <f t="array" ref="D374">VLOOKUP($A374,[1]New!$A$2:$DE$2108,5,FALSE)</f>
        <v>Mathematics</v>
      </c>
      <c r="E374">
        <f t="array" ref="E374">VLOOKUP($A374,[1]New!$A$2:$DE$2108,3,FALSE)</f>
        <v>6056171</v>
      </c>
      <c r="F374" t="str">
        <f t="array" ref="F374">VLOOKUP($A374,[1]New!$A$2:$DE$2108,4,FALSE)</f>
        <v>School 1</v>
      </c>
      <c r="H374">
        <f t="array" ref="H374">VLOOKUP($A374,[1]New!$A$2:$DE$2108,3,FALSE)</f>
        <v>6056171</v>
      </c>
      <c r="Q374">
        <f t="array" ref="Q374">VLOOKUP($A374,[1]New!$A$2:$DE$2108,19,FALSE)</f>
        <v>177</v>
      </c>
      <c r="S374">
        <f t="array" ref="S374">VLOOKUP($A374,[1]New!$A$2:$DE$2108,21,FALSE)</f>
        <v>15</v>
      </c>
      <c r="U374">
        <f t="array" ref="U374">IF(S374&gt;=75,1,IF(AND(S374&gt;=50,S374&lt;75),2,IF(AND(S374&gt;=25,S374&lt;50),3,IF(S374&lt;25,4,"NA"))))</f>
        <v>4</v>
      </c>
      <c r="V374" s="8">
        <f t="array" ref="V374">VLOOKUP($A374,[1]New!$A$2:$DE$2108,17,FALSE)</f>
        <v>42269</v>
      </c>
      <c r="AG374" t="str">
        <f t="array" ref="AG374">VLOOKUP($A374,[1]New!$A$2:$DE$2108,61,FALSE)</f>
        <v>Operations and Algebraic Thinking</v>
      </c>
      <c r="AJ374">
        <f t="array" ref="AJ374">VLOOKUP($A374,[1]New!$A$2:$DE$2108,62,FALSE)</f>
        <v>179</v>
      </c>
      <c r="AN374">
        <f t="array" ref="AN374">IF(VLOOKUP($A374,[1]New!$A$2:$DE$2108,65,FALSE)="High",1,IF(VLOOKUP($A374,[1]New!$A$2:$DE$2108,65,FALSE)="HiAvg",2,IF(VLOOKUP($A374,[1]New!$A$2:$DE$2108,65,FALSE)="Avg",3,IF(VLOOKUP($A374,[1]New!$A$2:$DE$2108,65,FALSE)="LoAvg",4,5))))</f>
        <v>5</v>
      </c>
      <c r="AO374" t="str">
        <f t="array" ref="AO374">VLOOKUP($A374,[1]New!$A$2:$DE$2108,66,FALSE)</f>
        <v>Number and Operations</v>
      </c>
      <c r="AR374">
        <f t="array" ref="AR374">VLOOKUP($A374,[1]New!$A$2:$DE$2108,67,FALSE)</f>
        <v>179</v>
      </c>
      <c r="AV374">
        <f t="array" ref="AV374">IF(VLOOKUP($A374,[1]New!$A$2:$DE$2108,70,FALSE)="High",1,IF(VLOOKUP($A374,[1]New!$A$2:$DE$2108,70,FALSE)="HiAvg",2,IF(VLOOKUP($A374,[1]New!$A$2:$DE$2108,70,FALSE)="Avg",3,IF(VLOOKUP($A374,[1]New!$A$2:$DE$2108,70,FALSE)="LoAvg",4,5))))</f>
        <v>5</v>
      </c>
      <c r="AW374" t="str">
        <f t="array" ref="AW374">VLOOKUP($A374,[1]New!$A$2:$DE$2108,71,FALSE)</f>
        <v>Measurement and Data</v>
      </c>
      <c r="AZ374">
        <f t="array" ref="AZ374">VLOOKUP($A374,[1]New!$A$2:$DE$2108,72,FALSE)</f>
        <v>172</v>
      </c>
      <c r="BD374">
        <f t="array" ref="BD374">IF(VLOOKUP($A374,[1]New!$A$2:$DE$2108,75,FALSE)="High",1,IF(VLOOKUP($A374,[1]New!$A$2:$DE$2108,75,FALSE)="HiAvg",2,IF(VLOOKUP($A374,[1]New!$A$2:$DE$2108,75,FALSE)="Avg",3,IF(VLOOKUP($A374,[1]New!$A$2:$DE$2108,75,FALSE)="LoAvg",4,5))))</f>
        <v>5</v>
      </c>
      <c r="BE374" t="str">
        <f t="array" ref="BE374">IF(VLOOKUP($A374,[1]New!$A$2:$DE$2108,76,FALSE)="","",VLOOKUP($A374,[1]New!$A$2:$DE$2108,76,FALSE))</f>
        <v>Geometry</v>
      </c>
      <c r="BH374">
        <f t="array" ref="BH374">IF(VLOOKUP($A374,[1]New!$A$2:$DE$2108,77,FALSE)="","",VLOOKUP($A374,[1]New!$A$2:$DE$2108,77,FALSE))</f>
        <v>178</v>
      </c>
      <c r="BL374">
        <f t="array" ref="BL374">IF(VLOOKUP($A374,[1]New!$A$2:$DE$2108,80,FALSE)="High",1,IF(VLOOKUP($A374,[1]New!$A$2:$DE$2108,80,FALSE)="HiAvg",2,IF(VLOOKUP($A374,[1]New!$A$2:$DE$2108,80,FALSE)="Avg",3,IF(VLOOKUP($A374,[1]New!$A$2:$DE$2108,80,FALSE)="LoAvg",4,IF(VLOOKUP($A374,[1]New!$A$2:$DE$2108,80,FALSE)="Low",5,"")))))</f>
        <v>5</v>
      </c>
    </row>
    <row r="375" spans="1:64" x14ac:dyDescent="0.2">
      <c r="A375" s="7" t="s">
        <v>498</v>
      </c>
      <c r="B375">
        <v>2015</v>
      </c>
      <c r="C375" t="s">
        <v>2233</v>
      </c>
      <c r="D375" t="str">
        <f t="array" ref="D375">VLOOKUP($A375,[1]New!$A$2:$DE$2108,5,FALSE)</f>
        <v>Reading</v>
      </c>
      <c r="E375">
        <f t="array" ref="E375">VLOOKUP($A375,[1]New!$A$2:$DE$2108,3,FALSE)</f>
        <v>6056171</v>
      </c>
      <c r="F375" t="str">
        <f t="array" ref="F375">VLOOKUP($A375,[1]New!$A$2:$DE$2108,4,FALSE)</f>
        <v>School 1</v>
      </c>
      <c r="H375">
        <f t="array" ref="H375">VLOOKUP($A375,[1]New!$A$2:$DE$2108,3,FALSE)</f>
        <v>6056171</v>
      </c>
      <c r="Q375">
        <f t="array" ref="Q375">VLOOKUP($A375,[1]New!$A$2:$DE$2108,19,FALSE)</f>
        <v>181</v>
      </c>
      <c r="S375">
        <f t="array" ref="S375">VLOOKUP($A375,[1]New!$A$2:$DE$2108,21,FALSE)</f>
        <v>32</v>
      </c>
      <c r="U375">
        <f t="array" ref="U375">IF(S375&gt;=75,1,IF(AND(S375&gt;=50,S375&lt;75),2,IF(AND(S375&gt;=25,S375&lt;50),3,IF(S375&lt;25,4,"NA"))))</f>
        <v>3</v>
      </c>
      <c r="V375" s="8">
        <f t="array" ref="V375">VLOOKUP($A375,[1]New!$A$2:$DE$2108,17,FALSE)</f>
        <v>42256</v>
      </c>
      <c r="AG375" t="str">
        <f t="array" ref="AG375">VLOOKUP($A375,[1]New!$A$2:$DE$2108,61,FALSE)</f>
        <v>Literature</v>
      </c>
      <c r="AJ375">
        <f t="array" ref="AJ375">VLOOKUP($A375,[1]New!$A$2:$DE$2108,62,FALSE)</f>
        <v>181</v>
      </c>
      <c r="AN375">
        <f t="array" ref="AN375">IF(VLOOKUP($A375,[1]New!$A$2:$DE$2108,65,FALSE)="High",1,IF(VLOOKUP($A375,[1]New!$A$2:$DE$2108,65,FALSE)="HiAvg",2,IF(VLOOKUP($A375,[1]New!$A$2:$DE$2108,65,FALSE)="Avg",3,IF(VLOOKUP($A375,[1]New!$A$2:$DE$2108,65,FALSE)="LoAvg",4,5))))</f>
        <v>4</v>
      </c>
      <c r="AO375" t="str">
        <f t="array" ref="AO375">VLOOKUP($A375,[1]New!$A$2:$DE$2108,66,FALSE)</f>
        <v>Informational Text</v>
      </c>
      <c r="AR375">
        <f t="array" ref="AR375">VLOOKUP($A375,[1]New!$A$2:$DE$2108,67,FALSE)</f>
        <v>178</v>
      </c>
      <c r="AV375">
        <f t="array" ref="AV375">IF(VLOOKUP($A375,[1]New!$A$2:$DE$2108,70,FALSE)="High",1,IF(VLOOKUP($A375,[1]New!$A$2:$DE$2108,70,FALSE)="HiAvg",2,IF(VLOOKUP($A375,[1]New!$A$2:$DE$2108,70,FALSE)="Avg",3,IF(VLOOKUP($A375,[1]New!$A$2:$DE$2108,70,FALSE)="LoAvg",4,5))))</f>
        <v>4</v>
      </c>
      <c r="AW375" t="str">
        <f t="array" ref="AW375">VLOOKUP($A375,[1]New!$A$2:$DE$2108,71,FALSE)</f>
        <v>Vocabulary Acquisition and Use</v>
      </c>
      <c r="AZ375">
        <f t="array" ref="AZ375">VLOOKUP($A375,[1]New!$A$2:$DE$2108,72,FALSE)</f>
        <v>184</v>
      </c>
      <c r="BD375">
        <f t="array" ref="BD375">IF(VLOOKUP($A375,[1]New!$A$2:$DE$2108,75,FALSE)="High",1,IF(VLOOKUP($A375,[1]New!$A$2:$DE$2108,75,FALSE)="HiAvg",2,IF(VLOOKUP($A375,[1]New!$A$2:$DE$2108,75,FALSE)="Avg",3,IF(VLOOKUP($A375,[1]New!$A$2:$DE$2108,75,FALSE)="LoAvg",4,5))))</f>
        <v>4</v>
      </c>
      <c r="BE375" t="str">
        <f t="array" ref="BE375">IF(VLOOKUP($A375,[1]New!$A$2:$DE$2108,76,FALSE)="","",VLOOKUP($A375,[1]New!$A$2:$DE$2108,76,FALSE))</f>
        <v/>
      </c>
      <c r="BH375" t="str">
        <f t="array" ref="BH375">IF(VLOOKUP($A375,[1]New!$A$2:$DE$2108,77,FALSE)="","",VLOOKUP($A375,[1]New!$A$2:$DE$2108,77,FALSE))</f>
        <v/>
      </c>
      <c r="BL375" t="str">
        <f t="array" ref="BL375">IF(VLOOKUP($A375,[1]New!$A$2:$DE$2108,80,FALSE)="High",1,IF(VLOOKUP($A375,[1]New!$A$2:$DE$2108,80,FALSE)="HiAvg",2,IF(VLOOKUP($A375,[1]New!$A$2:$DE$2108,80,FALSE)="Avg",3,IF(VLOOKUP($A375,[1]New!$A$2:$DE$2108,80,FALSE)="LoAvg",4,IF(VLOOKUP($A375,[1]New!$A$2:$DE$2108,80,FALSE)="Low",5,"")))))</f>
        <v/>
      </c>
    </row>
    <row r="376" spans="1:64" x14ac:dyDescent="0.2">
      <c r="A376" s="7" t="s">
        <v>499</v>
      </c>
      <c r="B376">
        <v>2015</v>
      </c>
      <c r="C376" t="s">
        <v>2233</v>
      </c>
      <c r="D376" t="str">
        <f t="array" ref="D376">VLOOKUP($A376,[1]New!$A$2:$DE$2108,5,FALSE)</f>
        <v>Language Usage</v>
      </c>
      <c r="E376">
        <f t="array" ref="E376">VLOOKUP($A376,[1]New!$A$2:$DE$2108,3,FALSE)</f>
        <v>6056172</v>
      </c>
      <c r="F376" t="str">
        <f t="array" ref="F376">VLOOKUP($A376,[1]New!$A$2:$DE$2108,4,FALSE)</f>
        <v>School 1</v>
      </c>
      <c r="H376">
        <f t="array" ref="H376">VLOOKUP($A376,[1]New!$A$2:$DE$2108,3,FALSE)</f>
        <v>6056172</v>
      </c>
      <c r="Q376">
        <f t="array" ref="Q376">VLOOKUP($A376,[1]New!$A$2:$DE$2108,19,FALSE)</f>
        <v>203</v>
      </c>
      <c r="S376">
        <f t="array" ref="S376">VLOOKUP($A376,[1]New!$A$2:$DE$2108,21,FALSE)</f>
        <v>81</v>
      </c>
      <c r="U376">
        <f t="array" ref="U376">IF(S376&gt;=75,1,IF(AND(S376&gt;=50,S376&lt;75),2,IF(AND(S376&gt;=25,S376&lt;50),3,IF(S376&lt;25,4,"NA"))))</f>
        <v>1</v>
      </c>
      <c r="V376" s="8">
        <f t="array" ref="V376">VLOOKUP($A376,[1]New!$A$2:$DE$2108,17,FALSE)</f>
        <v>42261</v>
      </c>
      <c r="AG376" t="str">
        <f t="array" ref="AG376">VLOOKUP($A376,[1]New!$A$2:$DE$2108,61,FALSE)</f>
        <v>Writing: Plan, Organize, Develop, Revise, Research</v>
      </c>
      <c r="AJ376">
        <f t="array" ref="AJ376">VLOOKUP($A376,[1]New!$A$2:$DE$2108,62,FALSE)</f>
        <v>207</v>
      </c>
      <c r="AN376">
        <f t="array" ref="AN376">IF(VLOOKUP($A376,[1]New!$A$2:$DE$2108,65,FALSE)="High",1,IF(VLOOKUP($A376,[1]New!$A$2:$DE$2108,65,FALSE)="HiAvg",2,IF(VLOOKUP($A376,[1]New!$A$2:$DE$2108,65,FALSE)="Avg",3,IF(VLOOKUP($A376,[1]New!$A$2:$DE$2108,65,FALSE)="LoAvg",4,5))))</f>
        <v>1</v>
      </c>
      <c r="AO376" t="str">
        <f t="array" ref="AO376">VLOOKUP($A376,[1]New!$A$2:$DE$2108,66,FALSE)</f>
        <v>Language: Understand, Edit for Grammar, Usage</v>
      </c>
      <c r="AR376">
        <f t="array" ref="AR376">VLOOKUP($A376,[1]New!$A$2:$DE$2108,67,FALSE)</f>
        <v>201</v>
      </c>
      <c r="AV376">
        <f t="array" ref="AV376">IF(VLOOKUP($A376,[1]New!$A$2:$DE$2108,70,FALSE)="High",1,IF(VLOOKUP($A376,[1]New!$A$2:$DE$2108,70,FALSE)="HiAvg",2,IF(VLOOKUP($A376,[1]New!$A$2:$DE$2108,70,FALSE)="Avg",3,IF(VLOOKUP($A376,[1]New!$A$2:$DE$2108,70,FALSE)="LoAvg",4,5))))</f>
        <v>2</v>
      </c>
      <c r="AW376" t="str">
        <f t="array" ref="AW376">VLOOKUP($A376,[1]New!$A$2:$DE$2108,71,FALSE)</f>
        <v>Language: Understand, Edit Mechanics</v>
      </c>
      <c r="AZ376">
        <f t="array" ref="AZ376">VLOOKUP($A376,[1]New!$A$2:$DE$2108,72,FALSE)</f>
        <v>200</v>
      </c>
      <c r="BD376">
        <f t="array" ref="BD376">IF(VLOOKUP($A376,[1]New!$A$2:$DE$2108,75,FALSE)="High",1,IF(VLOOKUP($A376,[1]New!$A$2:$DE$2108,75,FALSE)="HiAvg",2,IF(VLOOKUP($A376,[1]New!$A$2:$DE$2108,75,FALSE)="Avg",3,IF(VLOOKUP($A376,[1]New!$A$2:$DE$2108,75,FALSE)="LoAvg",4,5))))</f>
        <v>2</v>
      </c>
      <c r="BE376" t="str">
        <f t="array" ref="BE376">IF(VLOOKUP($A376,[1]New!$A$2:$DE$2108,76,FALSE)="","",VLOOKUP($A376,[1]New!$A$2:$DE$2108,76,FALSE))</f>
        <v/>
      </c>
      <c r="BH376" t="str">
        <f t="array" ref="BH376">IF(VLOOKUP($A376,[1]New!$A$2:$DE$2108,77,FALSE)="","",VLOOKUP($A376,[1]New!$A$2:$DE$2108,77,FALSE))</f>
        <v/>
      </c>
      <c r="BL376" t="str">
        <f t="array" ref="BL376">IF(VLOOKUP($A376,[1]New!$A$2:$DE$2108,80,FALSE)="High",1,IF(VLOOKUP($A376,[1]New!$A$2:$DE$2108,80,FALSE)="HiAvg",2,IF(VLOOKUP($A376,[1]New!$A$2:$DE$2108,80,FALSE)="Avg",3,IF(VLOOKUP($A376,[1]New!$A$2:$DE$2108,80,FALSE)="LoAvg",4,IF(VLOOKUP($A376,[1]New!$A$2:$DE$2108,80,FALSE)="Low",5,"")))))</f>
        <v/>
      </c>
    </row>
    <row r="377" spans="1:64" x14ac:dyDescent="0.2">
      <c r="A377" s="7" t="s">
        <v>500</v>
      </c>
      <c r="B377">
        <v>2015</v>
      </c>
      <c r="C377" t="s">
        <v>2233</v>
      </c>
      <c r="D377" t="str">
        <f t="array" ref="D377">VLOOKUP($A377,[1]New!$A$2:$DE$2108,5,FALSE)</f>
        <v>Mathematics</v>
      </c>
      <c r="E377">
        <f t="array" ref="E377">VLOOKUP($A377,[1]New!$A$2:$DE$2108,3,FALSE)</f>
        <v>6056172</v>
      </c>
      <c r="F377" t="str">
        <f t="array" ref="F377">VLOOKUP($A377,[1]New!$A$2:$DE$2108,4,FALSE)</f>
        <v>School 1</v>
      </c>
      <c r="H377">
        <f t="array" ref="H377">VLOOKUP($A377,[1]New!$A$2:$DE$2108,3,FALSE)</f>
        <v>6056172</v>
      </c>
      <c r="Q377">
        <f t="array" ref="Q377">VLOOKUP($A377,[1]New!$A$2:$DE$2108,19,FALSE)</f>
        <v>178</v>
      </c>
      <c r="S377">
        <f t="array" ref="S377">VLOOKUP($A377,[1]New!$A$2:$DE$2108,21,FALSE)</f>
        <v>17</v>
      </c>
      <c r="U377">
        <f t="array" ref="U377">IF(S377&gt;=75,1,IF(AND(S377&gt;=50,S377&lt;75),2,IF(AND(S377&gt;=25,S377&lt;50),3,IF(S377&lt;25,4,"NA"))))</f>
        <v>4</v>
      </c>
      <c r="V377" s="8">
        <f t="array" ref="V377">VLOOKUP($A377,[1]New!$A$2:$DE$2108,17,FALSE)</f>
        <v>42268</v>
      </c>
      <c r="AG377" t="str">
        <f t="array" ref="AG377">VLOOKUP($A377,[1]New!$A$2:$DE$2108,61,FALSE)</f>
        <v>Operations and Algebraic Thinking</v>
      </c>
      <c r="AJ377">
        <f t="array" ref="AJ377">VLOOKUP($A377,[1]New!$A$2:$DE$2108,62,FALSE)</f>
        <v>178</v>
      </c>
      <c r="AN377">
        <f t="array" ref="AN377">IF(VLOOKUP($A377,[1]New!$A$2:$DE$2108,65,FALSE)="High",1,IF(VLOOKUP($A377,[1]New!$A$2:$DE$2108,65,FALSE)="HiAvg",2,IF(VLOOKUP($A377,[1]New!$A$2:$DE$2108,65,FALSE)="Avg",3,IF(VLOOKUP($A377,[1]New!$A$2:$DE$2108,65,FALSE)="LoAvg",4,5))))</f>
        <v>5</v>
      </c>
      <c r="AO377" t="str">
        <f t="array" ref="AO377">VLOOKUP($A377,[1]New!$A$2:$DE$2108,66,FALSE)</f>
        <v>Number and Operations</v>
      </c>
      <c r="AR377">
        <f t="array" ref="AR377">VLOOKUP($A377,[1]New!$A$2:$DE$2108,67,FALSE)</f>
        <v>181</v>
      </c>
      <c r="AV377">
        <f t="array" ref="AV377">IF(VLOOKUP($A377,[1]New!$A$2:$DE$2108,70,FALSE)="High",1,IF(VLOOKUP($A377,[1]New!$A$2:$DE$2108,70,FALSE)="HiAvg",2,IF(VLOOKUP($A377,[1]New!$A$2:$DE$2108,70,FALSE)="Avg",3,IF(VLOOKUP($A377,[1]New!$A$2:$DE$2108,70,FALSE)="LoAvg",4,5))))</f>
        <v>5</v>
      </c>
      <c r="AW377" t="str">
        <f t="array" ref="AW377">VLOOKUP($A377,[1]New!$A$2:$DE$2108,71,FALSE)</f>
        <v>Measurement and Data</v>
      </c>
      <c r="AZ377">
        <f t="array" ref="AZ377">VLOOKUP($A377,[1]New!$A$2:$DE$2108,72,FALSE)</f>
        <v>171</v>
      </c>
      <c r="BD377">
        <f t="array" ref="BD377">IF(VLOOKUP($A377,[1]New!$A$2:$DE$2108,75,FALSE)="High",1,IF(VLOOKUP($A377,[1]New!$A$2:$DE$2108,75,FALSE)="HiAvg",2,IF(VLOOKUP($A377,[1]New!$A$2:$DE$2108,75,FALSE)="Avg",3,IF(VLOOKUP($A377,[1]New!$A$2:$DE$2108,75,FALSE)="LoAvg",4,5))))</f>
        <v>5</v>
      </c>
      <c r="BE377" t="str">
        <f t="array" ref="BE377">IF(VLOOKUP($A377,[1]New!$A$2:$DE$2108,76,FALSE)="","",VLOOKUP($A377,[1]New!$A$2:$DE$2108,76,FALSE))</f>
        <v>Geometry</v>
      </c>
      <c r="BH377">
        <f t="array" ref="BH377">IF(VLOOKUP($A377,[1]New!$A$2:$DE$2108,77,FALSE)="","",VLOOKUP($A377,[1]New!$A$2:$DE$2108,77,FALSE))</f>
        <v>184</v>
      </c>
      <c r="BL377">
        <f t="array" ref="BL377">IF(VLOOKUP($A377,[1]New!$A$2:$DE$2108,80,FALSE)="High",1,IF(VLOOKUP($A377,[1]New!$A$2:$DE$2108,80,FALSE)="HiAvg",2,IF(VLOOKUP($A377,[1]New!$A$2:$DE$2108,80,FALSE)="Avg",3,IF(VLOOKUP($A377,[1]New!$A$2:$DE$2108,80,FALSE)="LoAvg",4,IF(VLOOKUP($A377,[1]New!$A$2:$DE$2108,80,FALSE)="Low",5,"")))))</f>
        <v>4</v>
      </c>
    </row>
    <row r="378" spans="1:64" x14ac:dyDescent="0.2">
      <c r="A378" s="7" t="s">
        <v>501</v>
      </c>
      <c r="B378">
        <v>2015</v>
      </c>
      <c r="C378" t="s">
        <v>2233</v>
      </c>
      <c r="D378" t="str">
        <f t="array" ref="D378">VLOOKUP($A378,[1]New!$A$2:$DE$2108,5,FALSE)</f>
        <v>Reading</v>
      </c>
      <c r="E378">
        <f t="array" ref="E378">VLOOKUP($A378,[1]New!$A$2:$DE$2108,3,FALSE)</f>
        <v>6056172</v>
      </c>
      <c r="F378" t="str">
        <f t="array" ref="F378">VLOOKUP($A378,[1]New!$A$2:$DE$2108,4,FALSE)</f>
        <v>School 1</v>
      </c>
      <c r="H378">
        <f t="array" ref="H378">VLOOKUP($A378,[1]New!$A$2:$DE$2108,3,FALSE)</f>
        <v>6056172</v>
      </c>
      <c r="Q378">
        <f t="array" ref="Q378">VLOOKUP($A378,[1]New!$A$2:$DE$2108,19,FALSE)</f>
        <v>201</v>
      </c>
      <c r="S378">
        <f t="array" ref="S378">VLOOKUP($A378,[1]New!$A$2:$DE$2108,21,FALSE)</f>
        <v>79</v>
      </c>
      <c r="U378">
        <f t="array" ref="U378">IF(S378&gt;=75,1,IF(AND(S378&gt;=50,S378&lt;75),2,IF(AND(S378&gt;=25,S378&lt;50),3,IF(S378&lt;25,4,"NA"))))</f>
        <v>1</v>
      </c>
      <c r="V378" s="8">
        <f t="array" ref="V378">VLOOKUP($A378,[1]New!$A$2:$DE$2108,17,FALSE)</f>
        <v>42255</v>
      </c>
      <c r="AG378" t="str">
        <f t="array" ref="AG378">VLOOKUP($A378,[1]New!$A$2:$DE$2108,61,FALSE)</f>
        <v>Literature</v>
      </c>
      <c r="AJ378">
        <f t="array" ref="AJ378">VLOOKUP($A378,[1]New!$A$2:$DE$2108,62,FALSE)</f>
        <v>202</v>
      </c>
      <c r="AN378">
        <f t="array" ref="AN378">IF(VLOOKUP($A378,[1]New!$A$2:$DE$2108,65,FALSE)="High",1,IF(VLOOKUP($A378,[1]New!$A$2:$DE$2108,65,FALSE)="HiAvg",2,IF(VLOOKUP($A378,[1]New!$A$2:$DE$2108,65,FALSE)="Avg",3,IF(VLOOKUP($A378,[1]New!$A$2:$DE$2108,65,FALSE)="LoAvg",4,5))))</f>
        <v>2</v>
      </c>
      <c r="AO378" t="str">
        <f t="array" ref="AO378">VLOOKUP($A378,[1]New!$A$2:$DE$2108,66,FALSE)</f>
        <v>Informational Text</v>
      </c>
      <c r="AR378">
        <f t="array" ref="AR378">VLOOKUP($A378,[1]New!$A$2:$DE$2108,67,FALSE)</f>
        <v>199</v>
      </c>
      <c r="AV378">
        <f t="array" ref="AV378">IF(VLOOKUP($A378,[1]New!$A$2:$DE$2108,70,FALSE)="High",1,IF(VLOOKUP($A378,[1]New!$A$2:$DE$2108,70,FALSE)="HiAvg",2,IF(VLOOKUP($A378,[1]New!$A$2:$DE$2108,70,FALSE)="Avg",3,IF(VLOOKUP($A378,[1]New!$A$2:$DE$2108,70,FALSE)="LoAvg",4,5))))</f>
        <v>2</v>
      </c>
      <c r="AW378" t="str">
        <f t="array" ref="AW378">VLOOKUP($A378,[1]New!$A$2:$DE$2108,71,FALSE)</f>
        <v>Vocabulary Acquisition and Use</v>
      </c>
      <c r="AZ378">
        <f t="array" ref="AZ378">VLOOKUP($A378,[1]New!$A$2:$DE$2108,72,FALSE)</f>
        <v>201</v>
      </c>
      <c r="BD378">
        <f t="array" ref="BD378">IF(VLOOKUP($A378,[1]New!$A$2:$DE$2108,75,FALSE)="High",1,IF(VLOOKUP($A378,[1]New!$A$2:$DE$2108,75,FALSE)="HiAvg",2,IF(VLOOKUP($A378,[1]New!$A$2:$DE$2108,75,FALSE)="Avg",3,IF(VLOOKUP($A378,[1]New!$A$2:$DE$2108,75,FALSE)="LoAvg",4,5))))</f>
        <v>2</v>
      </c>
      <c r="BE378" t="str">
        <f t="array" ref="BE378">IF(VLOOKUP($A378,[1]New!$A$2:$DE$2108,76,FALSE)="","",VLOOKUP($A378,[1]New!$A$2:$DE$2108,76,FALSE))</f>
        <v/>
      </c>
      <c r="BH378" t="str">
        <f t="array" ref="BH378">IF(VLOOKUP($A378,[1]New!$A$2:$DE$2108,77,FALSE)="","",VLOOKUP($A378,[1]New!$A$2:$DE$2108,77,FALSE))</f>
        <v/>
      </c>
      <c r="BL378" t="str">
        <f t="array" ref="BL378">IF(VLOOKUP($A378,[1]New!$A$2:$DE$2108,80,FALSE)="High",1,IF(VLOOKUP($A378,[1]New!$A$2:$DE$2108,80,FALSE)="HiAvg",2,IF(VLOOKUP($A378,[1]New!$A$2:$DE$2108,80,FALSE)="Avg",3,IF(VLOOKUP($A378,[1]New!$A$2:$DE$2108,80,FALSE)="LoAvg",4,IF(VLOOKUP($A378,[1]New!$A$2:$DE$2108,80,FALSE)="Low",5,"")))))</f>
        <v/>
      </c>
    </row>
    <row r="379" spans="1:64" x14ac:dyDescent="0.2">
      <c r="A379" s="7" t="s">
        <v>502</v>
      </c>
      <c r="B379">
        <v>2015</v>
      </c>
      <c r="C379" t="s">
        <v>2233</v>
      </c>
      <c r="D379" t="str">
        <f t="array" ref="D379">VLOOKUP($A379,[1]New!$A$2:$DE$2108,5,FALSE)</f>
        <v>Language Usage</v>
      </c>
      <c r="E379">
        <f t="array" ref="E379">VLOOKUP($A379,[1]New!$A$2:$DE$2108,3,FALSE)</f>
        <v>6056174</v>
      </c>
      <c r="F379" t="str">
        <f t="array" ref="F379">VLOOKUP($A379,[1]New!$A$2:$DE$2108,4,FALSE)</f>
        <v>School 1</v>
      </c>
      <c r="H379">
        <f t="array" ref="H379">VLOOKUP($A379,[1]New!$A$2:$DE$2108,3,FALSE)</f>
        <v>6056174</v>
      </c>
      <c r="Q379">
        <f t="array" ref="Q379">VLOOKUP($A379,[1]New!$A$2:$DE$2108,19,FALSE)</f>
        <v>193</v>
      </c>
      <c r="S379">
        <f t="array" ref="S379">VLOOKUP($A379,[1]New!$A$2:$DE$2108,21,FALSE)</f>
        <v>59</v>
      </c>
      <c r="U379">
        <f t="array" ref="U379">IF(S379&gt;=75,1,IF(AND(S379&gt;=50,S379&lt;75),2,IF(AND(S379&gt;=25,S379&lt;50),3,IF(S379&lt;25,4,"NA"))))</f>
        <v>2</v>
      </c>
      <c r="V379" s="8">
        <f t="array" ref="V379">VLOOKUP($A379,[1]New!$A$2:$DE$2108,17,FALSE)</f>
        <v>42262</v>
      </c>
      <c r="AG379" t="str">
        <f t="array" ref="AG379">VLOOKUP($A379,[1]New!$A$2:$DE$2108,61,FALSE)</f>
        <v>Writing: Plan, Organize, Develop, Revise, Research</v>
      </c>
      <c r="AJ379">
        <f t="array" ref="AJ379">VLOOKUP($A379,[1]New!$A$2:$DE$2108,62,FALSE)</f>
        <v>193</v>
      </c>
      <c r="AN379">
        <f t="array" ref="AN379">IF(VLOOKUP($A379,[1]New!$A$2:$DE$2108,65,FALSE)="High",1,IF(VLOOKUP($A379,[1]New!$A$2:$DE$2108,65,FALSE)="HiAvg",2,IF(VLOOKUP($A379,[1]New!$A$2:$DE$2108,65,FALSE)="Avg",3,IF(VLOOKUP($A379,[1]New!$A$2:$DE$2108,65,FALSE)="LoAvg",4,5))))</f>
        <v>3</v>
      </c>
      <c r="AO379" t="str">
        <f t="array" ref="AO379">VLOOKUP($A379,[1]New!$A$2:$DE$2108,66,FALSE)</f>
        <v>Language: Understand, Edit for Grammar, Usage</v>
      </c>
      <c r="AR379">
        <f t="array" ref="AR379">VLOOKUP($A379,[1]New!$A$2:$DE$2108,67,FALSE)</f>
        <v>192</v>
      </c>
      <c r="AV379">
        <f t="array" ref="AV379">IF(VLOOKUP($A379,[1]New!$A$2:$DE$2108,70,FALSE)="High",1,IF(VLOOKUP($A379,[1]New!$A$2:$DE$2108,70,FALSE)="HiAvg",2,IF(VLOOKUP($A379,[1]New!$A$2:$DE$2108,70,FALSE)="Avg",3,IF(VLOOKUP($A379,[1]New!$A$2:$DE$2108,70,FALSE)="LoAvg",4,5))))</f>
        <v>3</v>
      </c>
      <c r="AW379" t="str">
        <f t="array" ref="AW379">VLOOKUP($A379,[1]New!$A$2:$DE$2108,71,FALSE)</f>
        <v>Language: Understand, Edit Mechanics</v>
      </c>
      <c r="AZ379">
        <f t="array" ref="AZ379">VLOOKUP($A379,[1]New!$A$2:$DE$2108,72,FALSE)</f>
        <v>193</v>
      </c>
      <c r="BD379">
        <f t="array" ref="BD379">IF(VLOOKUP($A379,[1]New!$A$2:$DE$2108,75,FALSE)="High",1,IF(VLOOKUP($A379,[1]New!$A$2:$DE$2108,75,FALSE)="HiAvg",2,IF(VLOOKUP($A379,[1]New!$A$2:$DE$2108,75,FALSE)="Avg",3,IF(VLOOKUP($A379,[1]New!$A$2:$DE$2108,75,FALSE)="LoAvg",4,5))))</f>
        <v>3</v>
      </c>
      <c r="BE379" t="str">
        <f t="array" ref="BE379">IF(VLOOKUP($A379,[1]New!$A$2:$DE$2108,76,FALSE)="","",VLOOKUP($A379,[1]New!$A$2:$DE$2108,76,FALSE))</f>
        <v/>
      </c>
      <c r="BH379" t="str">
        <f t="array" ref="BH379">IF(VLOOKUP($A379,[1]New!$A$2:$DE$2108,77,FALSE)="","",VLOOKUP($A379,[1]New!$A$2:$DE$2108,77,FALSE))</f>
        <v/>
      </c>
      <c r="BL379" t="str">
        <f t="array" ref="BL379">IF(VLOOKUP($A379,[1]New!$A$2:$DE$2108,80,FALSE)="High",1,IF(VLOOKUP($A379,[1]New!$A$2:$DE$2108,80,FALSE)="HiAvg",2,IF(VLOOKUP($A379,[1]New!$A$2:$DE$2108,80,FALSE)="Avg",3,IF(VLOOKUP($A379,[1]New!$A$2:$DE$2108,80,FALSE)="LoAvg",4,IF(VLOOKUP($A379,[1]New!$A$2:$DE$2108,80,FALSE)="Low",5,"")))))</f>
        <v/>
      </c>
    </row>
    <row r="380" spans="1:64" x14ac:dyDescent="0.2">
      <c r="A380" s="7" t="s">
        <v>503</v>
      </c>
      <c r="B380">
        <v>2015</v>
      </c>
      <c r="C380" t="s">
        <v>2233</v>
      </c>
      <c r="D380" t="str">
        <f t="array" ref="D380">VLOOKUP($A380,[1]New!$A$2:$DE$2108,5,FALSE)</f>
        <v>Mathematics</v>
      </c>
      <c r="E380">
        <f t="array" ref="E380">VLOOKUP($A380,[1]New!$A$2:$DE$2108,3,FALSE)</f>
        <v>6056174</v>
      </c>
      <c r="F380" t="str">
        <f t="array" ref="F380">VLOOKUP($A380,[1]New!$A$2:$DE$2108,4,FALSE)</f>
        <v>School 1</v>
      </c>
      <c r="H380">
        <f t="array" ref="H380">VLOOKUP($A380,[1]New!$A$2:$DE$2108,3,FALSE)</f>
        <v>6056174</v>
      </c>
      <c r="Q380">
        <f t="array" ref="Q380">VLOOKUP($A380,[1]New!$A$2:$DE$2108,19,FALSE)</f>
        <v>178</v>
      </c>
      <c r="S380">
        <f t="array" ref="S380">VLOOKUP($A380,[1]New!$A$2:$DE$2108,21,FALSE)</f>
        <v>17</v>
      </c>
      <c r="U380">
        <f t="array" ref="U380">IF(S380&gt;=75,1,IF(AND(S380&gt;=50,S380&lt;75),2,IF(AND(S380&gt;=25,S380&lt;50),3,IF(S380&lt;25,4,"NA"))))</f>
        <v>4</v>
      </c>
      <c r="V380" s="8">
        <f t="array" ref="V380">VLOOKUP($A380,[1]New!$A$2:$DE$2108,17,FALSE)</f>
        <v>42269</v>
      </c>
      <c r="AG380" t="str">
        <f t="array" ref="AG380">VLOOKUP($A380,[1]New!$A$2:$DE$2108,61,FALSE)</f>
        <v>Operations and Algebraic Thinking</v>
      </c>
      <c r="AJ380">
        <f t="array" ref="AJ380">VLOOKUP($A380,[1]New!$A$2:$DE$2108,62,FALSE)</f>
        <v>185</v>
      </c>
      <c r="AN380">
        <f t="array" ref="AN380">IF(VLOOKUP($A380,[1]New!$A$2:$DE$2108,65,FALSE)="High",1,IF(VLOOKUP($A380,[1]New!$A$2:$DE$2108,65,FALSE)="HiAvg",2,IF(VLOOKUP($A380,[1]New!$A$2:$DE$2108,65,FALSE)="Avg",3,IF(VLOOKUP($A380,[1]New!$A$2:$DE$2108,65,FALSE)="LoAvg",4,5))))</f>
        <v>4</v>
      </c>
      <c r="AO380" t="str">
        <f t="array" ref="AO380">VLOOKUP($A380,[1]New!$A$2:$DE$2108,66,FALSE)</f>
        <v>Number and Operations</v>
      </c>
      <c r="AR380">
        <f t="array" ref="AR380">VLOOKUP($A380,[1]New!$A$2:$DE$2108,67,FALSE)</f>
        <v>173</v>
      </c>
      <c r="AV380">
        <f t="array" ref="AV380">IF(VLOOKUP($A380,[1]New!$A$2:$DE$2108,70,FALSE)="High",1,IF(VLOOKUP($A380,[1]New!$A$2:$DE$2108,70,FALSE)="HiAvg",2,IF(VLOOKUP($A380,[1]New!$A$2:$DE$2108,70,FALSE)="Avg",3,IF(VLOOKUP($A380,[1]New!$A$2:$DE$2108,70,FALSE)="LoAvg",4,5))))</f>
        <v>5</v>
      </c>
      <c r="AW380" t="str">
        <f t="array" ref="AW380">VLOOKUP($A380,[1]New!$A$2:$DE$2108,71,FALSE)</f>
        <v>Measurement and Data</v>
      </c>
      <c r="AZ380">
        <f t="array" ref="AZ380">VLOOKUP($A380,[1]New!$A$2:$DE$2108,72,FALSE)</f>
        <v>175</v>
      </c>
      <c r="BD380">
        <f t="array" ref="BD380">IF(VLOOKUP($A380,[1]New!$A$2:$DE$2108,75,FALSE)="High",1,IF(VLOOKUP($A380,[1]New!$A$2:$DE$2108,75,FALSE)="HiAvg",2,IF(VLOOKUP($A380,[1]New!$A$2:$DE$2108,75,FALSE)="Avg",3,IF(VLOOKUP($A380,[1]New!$A$2:$DE$2108,75,FALSE)="LoAvg",4,5))))</f>
        <v>5</v>
      </c>
      <c r="BE380" t="str">
        <f t="array" ref="BE380">IF(VLOOKUP($A380,[1]New!$A$2:$DE$2108,76,FALSE)="","",VLOOKUP($A380,[1]New!$A$2:$DE$2108,76,FALSE))</f>
        <v>Geometry</v>
      </c>
      <c r="BH380">
        <f t="array" ref="BH380">IF(VLOOKUP($A380,[1]New!$A$2:$DE$2108,77,FALSE)="","",VLOOKUP($A380,[1]New!$A$2:$DE$2108,77,FALSE))</f>
        <v>179</v>
      </c>
      <c r="BL380">
        <f t="array" ref="BL380">IF(VLOOKUP($A380,[1]New!$A$2:$DE$2108,80,FALSE)="High",1,IF(VLOOKUP($A380,[1]New!$A$2:$DE$2108,80,FALSE)="HiAvg",2,IF(VLOOKUP($A380,[1]New!$A$2:$DE$2108,80,FALSE)="Avg",3,IF(VLOOKUP($A380,[1]New!$A$2:$DE$2108,80,FALSE)="LoAvg",4,IF(VLOOKUP($A380,[1]New!$A$2:$DE$2108,80,FALSE)="Low",5,"")))))</f>
        <v>5</v>
      </c>
    </row>
    <row r="381" spans="1:64" x14ac:dyDescent="0.2">
      <c r="A381" s="7" t="s">
        <v>504</v>
      </c>
      <c r="B381">
        <v>2015</v>
      </c>
      <c r="C381" t="s">
        <v>2233</v>
      </c>
      <c r="D381" t="str">
        <f t="array" ref="D381">VLOOKUP($A381,[1]New!$A$2:$DE$2108,5,FALSE)</f>
        <v>Reading</v>
      </c>
      <c r="E381">
        <f t="array" ref="E381">VLOOKUP($A381,[1]New!$A$2:$DE$2108,3,FALSE)</f>
        <v>6056174</v>
      </c>
      <c r="F381" t="str">
        <f t="array" ref="F381">VLOOKUP($A381,[1]New!$A$2:$DE$2108,4,FALSE)</f>
        <v>School 1</v>
      </c>
      <c r="H381">
        <f t="array" ref="H381">VLOOKUP($A381,[1]New!$A$2:$DE$2108,3,FALSE)</f>
        <v>6056174</v>
      </c>
      <c r="Q381">
        <f t="array" ref="Q381">VLOOKUP($A381,[1]New!$A$2:$DE$2108,19,FALSE)</f>
        <v>186</v>
      </c>
      <c r="S381">
        <f t="array" ref="S381">VLOOKUP($A381,[1]New!$A$2:$DE$2108,21,FALSE)</f>
        <v>44</v>
      </c>
      <c r="U381">
        <f t="array" ref="U381">IF(S381&gt;=75,1,IF(AND(S381&gt;=50,S381&lt;75),2,IF(AND(S381&gt;=25,S381&lt;50),3,IF(S381&lt;25,4,"NA"))))</f>
        <v>3</v>
      </c>
      <c r="V381" s="8">
        <f t="array" ref="V381">VLOOKUP($A381,[1]New!$A$2:$DE$2108,17,FALSE)</f>
        <v>42256</v>
      </c>
      <c r="AG381" t="str">
        <f t="array" ref="AG381">VLOOKUP($A381,[1]New!$A$2:$DE$2108,61,FALSE)</f>
        <v>Literature</v>
      </c>
      <c r="AJ381">
        <f t="array" ref="AJ381">VLOOKUP($A381,[1]New!$A$2:$DE$2108,62,FALSE)</f>
        <v>175</v>
      </c>
      <c r="AN381">
        <f t="array" ref="AN381">IF(VLOOKUP($A381,[1]New!$A$2:$DE$2108,65,FALSE)="High",1,IF(VLOOKUP($A381,[1]New!$A$2:$DE$2108,65,FALSE)="HiAvg",2,IF(VLOOKUP($A381,[1]New!$A$2:$DE$2108,65,FALSE)="Avg",3,IF(VLOOKUP($A381,[1]New!$A$2:$DE$2108,65,FALSE)="LoAvg",4,5))))</f>
        <v>5</v>
      </c>
      <c r="AO381" t="str">
        <f t="array" ref="AO381">VLOOKUP($A381,[1]New!$A$2:$DE$2108,66,FALSE)</f>
        <v>Informational Text</v>
      </c>
      <c r="AR381">
        <f t="array" ref="AR381">VLOOKUP($A381,[1]New!$A$2:$DE$2108,67,FALSE)</f>
        <v>196</v>
      </c>
      <c r="AV381">
        <f t="array" ref="AV381">IF(VLOOKUP($A381,[1]New!$A$2:$DE$2108,70,FALSE)="High",1,IF(VLOOKUP($A381,[1]New!$A$2:$DE$2108,70,FALSE)="HiAvg",2,IF(VLOOKUP($A381,[1]New!$A$2:$DE$2108,70,FALSE)="Avg",3,IF(VLOOKUP($A381,[1]New!$A$2:$DE$2108,70,FALSE)="LoAvg",4,5))))</f>
        <v>2</v>
      </c>
      <c r="AW381" t="str">
        <f t="array" ref="AW381">VLOOKUP($A381,[1]New!$A$2:$DE$2108,71,FALSE)</f>
        <v>Vocabulary Acquisition and Use</v>
      </c>
      <c r="AZ381">
        <f t="array" ref="AZ381">VLOOKUP($A381,[1]New!$A$2:$DE$2108,72,FALSE)</f>
        <v>187</v>
      </c>
      <c r="BD381">
        <f t="array" ref="BD381">IF(VLOOKUP($A381,[1]New!$A$2:$DE$2108,75,FALSE)="High",1,IF(VLOOKUP($A381,[1]New!$A$2:$DE$2108,75,FALSE)="HiAvg",2,IF(VLOOKUP($A381,[1]New!$A$2:$DE$2108,75,FALSE)="Avg",3,IF(VLOOKUP($A381,[1]New!$A$2:$DE$2108,75,FALSE)="LoAvg",4,5))))</f>
        <v>3</v>
      </c>
      <c r="BE381" t="str">
        <f t="array" ref="BE381">IF(VLOOKUP($A381,[1]New!$A$2:$DE$2108,76,FALSE)="","",VLOOKUP($A381,[1]New!$A$2:$DE$2108,76,FALSE))</f>
        <v/>
      </c>
      <c r="BH381" t="str">
        <f t="array" ref="BH381">IF(VLOOKUP($A381,[1]New!$A$2:$DE$2108,77,FALSE)="","",VLOOKUP($A381,[1]New!$A$2:$DE$2108,77,FALSE))</f>
        <v/>
      </c>
      <c r="BL381" t="str">
        <f t="array" ref="BL381">IF(VLOOKUP($A381,[1]New!$A$2:$DE$2108,80,FALSE)="High",1,IF(VLOOKUP($A381,[1]New!$A$2:$DE$2108,80,FALSE)="HiAvg",2,IF(VLOOKUP($A381,[1]New!$A$2:$DE$2108,80,FALSE)="Avg",3,IF(VLOOKUP($A381,[1]New!$A$2:$DE$2108,80,FALSE)="LoAvg",4,IF(VLOOKUP($A381,[1]New!$A$2:$DE$2108,80,FALSE)="Low",5,"")))))</f>
        <v/>
      </c>
    </row>
    <row r="382" spans="1:64" x14ac:dyDescent="0.2">
      <c r="A382" s="7" t="s">
        <v>505</v>
      </c>
      <c r="B382">
        <v>2015</v>
      </c>
      <c r="C382" t="s">
        <v>2233</v>
      </c>
      <c r="D382" t="str">
        <f t="array" ref="D382">VLOOKUP($A382,[1]New!$A$2:$DE$2108,5,FALSE)</f>
        <v>Language Usage</v>
      </c>
      <c r="E382">
        <f t="array" ref="E382">VLOOKUP($A382,[1]New!$A$2:$DE$2108,3,FALSE)</f>
        <v>6056175</v>
      </c>
      <c r="F382" t="str">
        <f t="array" ref="F382">VLOOKUP($A382,[1]New!$A$2:$DE$2108,4,FALSE)</f>
        <v>School 1</v>
      </c>
      <c r="H382">
        <f t="array" ref="H382">VLOOKUP($A382,[1]New!$A$2:$DE$2108,3,FALSE)</f>
        <v>6056175</v>
      </c>
      <c r="Q382">
        <f t="array" ref="Q382">VLOOKUP($A382,[1]New!$A$2:$DE$2108,19,FALSE)</f>
        <v>193</v>
      </c>
      <c r="S382">
        <f t="array" ref="S382">VLOOKUP($A382,[1]New!$A$2:$DE$2108,21,FALSE)</f>
        <v>59</v>
      </c>
      <c r="U382">
        <f t="array" ref="U382">IF(S382&gt;=75,1,IF(AND(S382&gt;=50,S382&lt;75),2,IF(AND(S382&gt;=25,S382&lt;50),3,IF(S382&lt;25,4,"NA"))))</f>
        <v>2</v>
      </c>
      <c r="V382" s="8">
        <f t="array" ref="V382">VLOOKUP($A382,[1]New!$A$2:$DE$2108,17,FALSE)</f>
        <v>42261</v>
      </c>
      <c r="AG382" t="str">
        <f t="array" ref="AG382">VLOOKUP($A382,[1]New!$A$2:$DE$2108,61,FALSE)</f>
        <v>Writing: Plan, Organize, Develop, Revise, Research</v>
      </c>
      <c r="AJ382">
        <f t="array" ref="AJ382">VLOOKUP($A382,[1]New!$A$2:$DE$2108,62,FALSE)</f>
        <v>197</v>
      </c>
      <c r="AN382">
        <f t="array" ref="AN382">IF(VLOOKUP($A382,[1]New!$A$2:$DE$2108,65,FALSE)="High",1,IF(VLOOKUP($A382,[1]New!$A$2:$DE$2108,65,FALSE)="HiAvg",2,IF(VLOOKUP($A382,[1]New!$A$2:$DE$2108,65,FALSE)="Avg",3,IF(VLOOKUP($A382,[1]New!$A$2:$DE$2108,65,FALSE)="LoAvg",4,5))))</f>
        <v>2</v>
      </c>
      <c r="AO382" t="str">
        <f t="array" ref="AO382">VLOOKUP($A382,[1]New!$A$2:$DE$2108,66,FALSE)</f>
        <v>Language: Understand, Edit for Grammar, Usage</v>
      </c>
      <c r="AR382">
        <f t="array" ref="AR382">VLOOKUP($A382,[1]New!$A$2:$DE$2108,67,FALSE)</f>
        <v>196</v>
      </c>
      <c r="AV382">
        <f t="array" ref="AV382">IF(VLOOKUP($A382,[1]New!$A$2:$DE$2108,70,FALSE)="High",1,IF(VLOOKUP($A382,[1]New!$A$2:$DE$2108,70,FALSE)="HiAvg",2,IF(VLOOKUP($A382,[1]New!$A$2:$DE$2108,70,FALSE)="Avg",3,IF(VLOOKUP($A382,[1]New!$A$2:$DE$2108,70,FALSE)="LoAvg",4,5))))</f>
        <v>2</v>
      </c>
      <c r="AW382" t="str">
        <f t="array" ref="AW382">VLOOKUP($A382,[1]New!$A$2:$DE$2108,71,FALSE)</f>
        <v>Language: Understand, Edit Mechanics</v>
      </c>
      <c r="AZ382">
        <f t="array" ref="AZ382">VLOOKUP($A382,[1]New!$A$2:$DE$2108,72,FALSE)</f>
        <v>188</v>
      </c>
      <c r="BD382">
        <f t="array" ref="BD382">IF(VLOOKUP($A382,[1]New!$A$2:$DE$2108,75,FALSE)="High",1,IF(VLOOKUP($A382,[1]New!$A$2:$DE$2108,75,FALSE)="HiAvg",2,IF(VLOOKUP($A382,[1]New!$A$2:$DE$2108,75,FALSE)="Avg",3,IF(VLOOKUP($A382,[1]New!$A$2:$DE$2108,75,FALSE)="LoAvg",4,5))))</f>
        <v>3</v>
      </c>
      <c r="BE382" t="str">
        <f t="array" ref="BE382">IF(VLOOKUP($A382,[1]New!$A$2:$DE$2108,76,FALSE)="","",VLOOKUP($A382,[1]New!$A$2:$DE$2108,76,FALSE))</f>
        <v/>
      </c>
      <c r="BH382" t="str">
        <f t="array" ref="BH382">IF(VLOOKUP($A382,[1]New!$A$2:$DE$2108,77,FALSE)="","",VLOOKUP($A382,[1]New!$A$2:$DE$2108,77,FALSE))</f>
        <v/>
      </c>
      <c r="BL382" t="str">
        <f t="array" ref="BL382">IF(VLOOKUP($A382,[1]New!$A$2:$DE$2108,80,FALSE)="High",1,IF(VLOOKUP($A382,[1]New!$A$2:$DE$2108,80,FALSE)="HiAvg",2,IF(VLOOKUP($A382,[1]New!$A$2:$DE$2108,80,FALSE)="Avg",3,IF(VLOOKUP($A382,[1]New!$A$2:$DE$2108,80,FALSE)="LoAvg",4,IF(VLOOKUP($A382,[1]New!$A$2:$DE$2108,80,FALSE)="Low",5,"")))))</f>
        <v/>
      </c>
    </row>
    <row r="383" spans="1:64" x14ac:dyDescent="0.2">
      <c r="A383" s="7" t="s">
        <v>506</v>
      </c>
      <c r="B383">
        <v>2015</v>
      </c>
      <c r="C383" t="s">
        <v>2233</v>
      </c>
      <c r="D383" t="str">
        <f t="array" ref="D383">VLOOKUP($A383,[1]New!$A$2:$DE$2108,5,FALSE)</f>
        <v>Mathematics</v>
      </c>
      <c r="E383">
        <f t="array" ref="E383">VLOOKUP($A383,[1]New!$A$2:$DE$2108,3,FALSE)</f>
        <v>6056175</v>
      </c>
      <c r="F383" t="str">
        <f t="array" ref="F383">VLOOKUP($A383,[1]New!$A$2:$DE$2108,4,FALSE)</f>
        <v>School 1</v>
      </c>
      <c r="H383">
        <f t="array" ref="H383">VLOOKUP($A383,[1]New!$A$2:$DE$2108,3,FALSE)</f>
        <v>6056175</v>
      </c>
      <c r="Q383">
        <f t="array" ref="Q383">VLOOKUP($A383,[1]New!$A$2:$DE$2108,19,FALSE)</f>
        <v>182</v>
      </c>
      <c r="S383">
        <f t="array" ref="S383">VLOOKUP($A383,[1]New!$A$2:$DE$2108,21,FALSE)</f>
        <v>26</v>
      </c>
      <c r="U383">
        <f t="array" ref="U383">IF(S383&gt;=75,1,IF(AND(S383&gt;=50,S383&lt;75),2,IF(AND(S383&gt;=25,S383&lt;50),3,IF(S383&lt;25,4,"NA"))))</f>
        <v>3</v>
      </c>
      <c r="V383" s="8">
        <f t="array" ref="V383">VLOOKUP($A383,[1]New!$A$2:$DE$2108,17,FALSE)</f>
        <v>42268</v>
      </c>
      <c r="AG383" t="str">
        <f t="array" ref="AG383">VLOOKUP($A383,[1]New!$A$2:$DE$2108,61,FALSE)</f>
        <v>Operations and Algebraic Thinking</v>
      </c>
      <c r="AJ383">
        <f t="array" ref="AJ383">VLOOKUP($A383,[1]New!$A$2:$DE$2108,62,FALSE)</f>
        <v>173</v>
      </c>
      <c r="AN383">
        <f t="array" ref="AN383">IF(VLOOKUP($A383,[1]New!$A$2:$DE$2108,65,FALSE)="High",1,IF(VLOOKUP($A383,[1]New!$A$2:$DE$2108,65,FALSE)="HiAvg",2,IF(VLOOKUP($A383,[1]New!$A$2:$DE$2108,65,FALSE)="Avg",3,IF(VLOOKUP($A383,[1]New!$A$2:$DE$2108,65,FALSE)="LoAvg",4,5))))</f>
        <v>5</v>
      </c>
      <c r="AO383" t="str">
        <f t="array" ref="AO383">VLOOKUP($A383,[1]New!$A$2:$DE$2108,66,FALSE)</f>
        <v>Number and Operations</v>
      </c>
      <c r="AR383">
        <f t="array" ref="AR383">VLOOKUP($A383,[1]New!$A$2:$DE$2108,67,FALSE)</f>
        <v>185</v>
      </c>
      <c r="AV383">
        <f t="array" ref="AV383">IF(VLOOKUP($A383,[1]New!$A$2:$DE$2108,70,FALSE)="High",1,IF(VLOOKUP($A383,[1]New!$A$2:$DE$2108,70,FALSE)="HiAvg",2,IF(VLOOKUP($A383,[1]New!$A$2:$DE$2108,70,FALSE)="Avg",3,IF(VLOOKUP($A383,[1]New!$A$2:$DE$2108,70,FALSE)="LoAvg",4,5))))</f>
        <v>4</v>
      </c>
      <c r="AW383" t="str">
        <f t="array" ref="AW383">VLOOKUP($A383,[1]New!$A$2:$DE$2108,71,FALSE)</f>
        <v>Measurement and Data</v>
      </c>
      <c r="AZ383">
        <f t="array" ref="AZ383">VLOOKUP($A383,[1]New!$A$2:$DE$2108,72,FALSE)</f>
        <v>182</v>
      </c>
      <c r="BD383">
        <f t="array" ref="BD383">IF(VLOOKUP($A383,[1]New!$A$2:$DE$2108,75,FALSE)="High",1,IF(VLOOKUP($A383,[1]New!$A$2:$DE$2108,75,FALSE)="HiAvg",2,IF(VLOOKUP($A383,[1]New!$A$2:$DE$2108,75,FALSE)="Avg",3,IF(VLOOKUP($A383,[1]New!$A$2:$DE$2108,75,FALSE)="LoAvg",4,5))))</f>
        <v>4</v>
      </c>
      <c r="BE383" t="str">
        <f t="array" ref="BE383">IF(VLOOKUP($A383,[1]New!$A$2:$DE$2108,76,FALSE)="","",VLOOKUP($A383,[1]New!$A$2:$DE$2108,76,FALSE))</f>
        <v>Geometry</v>
      </c>
      <c r="BH383">
        <f t="array" ref="BH383">IF(VLOOKUP($A383,[1]New!$A$2:$DE$2108,77,FALSE)="","",VLOOKUP($A383,[1]New!$A$2:$DE$2108,77,FALSE))</f>
        <v>187</v>
      </c>
      <c r="BL383">
        <f t="array" ref="BL383">IF(VLOOKUP($A383,[1]New!$A$2:$DE$2108,80,FALSE)="High",1,IF(VLOOKUP($A383,[1]New!$A$2:$DE$2108,80,FALSE)="HiAvg",2,IF(VLOOKUP($A383,[1]New!$A$2:$DE$2108,80,FALSE)="Avg",3,IF(VLOOKUP($A383,[1]New!$A$2:$DE$2108,80,FALSE)="LoAvg",4,IF(VLOOKUP($A383,[1]New!$A$2:$DE$2108,80,FALSE)="Low",5,"")))))</f>
        <v>4</v>
      </c>
    </row>
    <row r="384" spans="1:64" x14ac:dyDescent="0.2">
      <c r="A384" s="7" t="s">
        <v>507</v>
      </c>
      <c r="B384">
        <v>2015</v>
      </c>
      <c r="C384" t="s">
        <v>2233</v>
      </c>
      <c r="D384" t="str">
        <f t="array" ref="D384">VLOOKUP($A384,[1]New!$A$2:$DE$2108,5,FALSE)</f>
        <v>Reading</v>
      </c>
      <c r="E384">
        <f t="array" ref="E384">VLOOKUP($A384,[1]New!$A$2:$DE$2108,3,FALSE)</f>
        <v>6056175</v>
      </c>
      <c r="F384" t="str">
        <f t="array" ref="F384">VLOOKUP($A384,[1]New!$A$2:$DE$2108,4,FALSE)</f>
        <v>School 1</v>
      </c>
      <c r="H384">
        <f t="array" ref="H384">VLOOKUP($A384,[1]New!$A$2:$DE$2108,3,FALSE)</f>
        <v>6056175</v>
      </c>
      <c r="Q384">
        <f t="array" ref="Q384">VLOOKUP($A384,[1]New!$A$2:$DE$2108,19,FALSE)</f>
        <v>193</v>
      </c>
      <c r="S384">
        <f t="array" ref="S384">VLOOKUP($A384,[1]New!$A$2:$DE$2108,21,FALSE)</f>
        <v>62</v>
      </c>
      <c r="U384">
        <f t="array" ref="U384">IF(S384&gt;=75,1,IF(AND(S384&gt;=50,S384&lt;75),2,IF(AND(S384&gt;=25,S384&lt;50),3,IF(S384&lt;25,4,"NA"))))</f>
        <v>2</v>
      </c>
      <c r="V384" s="8">
        <f t="array" ref="V384">VLOOKUP($A384,[1]New!$A$2:$DE$2108,17,FALSE)</f>
        <v>42255</v>
      </c>
      <c r="AG384" t="str">
        <f t="array" ref="AG384">VLOOKUP($A384,[1]New!$A$2:$DE$2108,61,FALSE)</f>
        <v>Literature</v>
      </c>
      <c r="AJ384">
        <f t="array" ref="AJ384">VLOOKUP($A384,[1]New!$A$2:$DE$2108,62,FALSE)</f>
        <v>188</v>
      </c>
      <c r="AN384">
        <f t="array" ref="AN384">IF(VLOOKUP($A384,[1]New!$A$2:$DE$2108,65,FALSE)="High",1,IF(VLOOKUP($A384,[1]New!$A$2:$DE$2108,65,FALSE)="HiAvg",2,IF(VLOOKUP($A384,[1]New!$A$2:$DE$2108,65,FALSE)="Avg",3,IF(VLOOKUP($A384,[1]New!$A$2:$DE$2108,65,FALSE)="LoAvg",4,5))))</f>
        <v>3</v>
      </c>
      <c r="AO384" t="str">
        <f t="array" ref="AO384">VLOOKUP($A384,[1]New!$A$2:$DE$2108,66,FALSE)</f>
        <v>Informational Text</v>
      </c>
      <c r="AR384">
        <f t="array" ref="AR384">VLOOKUP($A384,[1]New!$A$2:$DE$2108,67,FALSE)</f>
        <v>185</v>
      </c>
      <c r="AV384">
        <f t="array" ref="AV384">IF(VLOOKUP($A384,[1]New!$A$2:$DE$2108,70,FALSE)="High",1,IF(VLOOKUP($A384,[1]New!$A$2:$DE$2108,70,FALSE)="HiAvg",2,IF(VLOOKUP($A384,[1]New!$A$2:$DE$2108,70,FALSE)="Avg",3,IF(VLOOKUP($A384,[1]New!$A$2:$DE$2108,70,FALSE)="LoAvg",4,5))))</f>
        <v>4</v>
      </c>
      <c r="AW384" t="str">
        <f t="array" ref="AW384">VLOOKUP($A384,[1]New!$A$2:$DE$2108,71,FALSE)</f>
        <v>Vocabulary Acquisition and Use</v>
      </c>
      <c r="AZ384">
        <f t="array" ref="AZ384">VLOOKUP($A384,[1]New!$A$2:$DE$2108,72,FALSE)</f>
        <v>204</v>
      </c>
      <c r="BD384">
        <f t="array" ref="BD384">IF(VLOOKUP($A384,[1]New!$A$2:$DE$2108,75,FALSE)="High",1,IF(VLOOKUP($A384,[1]New!$A$2:$DE$2108,75,FALSE)="HiAvg",2,IF(VLOOKUP($A384,[1]New!$A$2:$DE$2108,75,FALSE)="Avg",3,IF(VLOOKUP($A384,[1]New!$A$2:$DE$2108,75,FALSE)="LoAvg",4,5))))</f>
        <v>1</v>
      </c>
      <c r="BE384" t="str">
        <f t="array" ref="BE384">IF(VLOOKUP($A384,[1]New!$A$2:$DE$2108,76,FALSE)="","",VLOOKUP($A384,[1]New!$A$2:$DE$2108,76,FALSE))</f>
        <v/>
      </c>
      <c r="BH384" t="str">
        <f t="array" ref="BH384">IF(VLOOKUP($A384,[1]New!$A$2:$DE$2108,77,FALSE)="","",VLOOKUP($A384,[1]New!$A$2:$DE$2108,77,FALSE))</f>
        <v/>
      </c>
      <c r="BL384" t="str">
        <f t="array" ref="BL384">IF(VLOOKUP($A384,[1]New!$A$2:$DE$2108,80,FALSE)="High",1,IF(VLOOKUP($A384,[1]New!$A$2:$DE$2108,80,FALSE)="HiAvg",2,IF(VLOOKUP($A384,[1]New!$A$2:$DE$2108,80,FALSE)="Avg",3,IF(VLOOKUP($A384,[1]New!$A$2:$DE$2108,80,FALSE)="LoAvg",4,IF(VLOOKUP($A384,[1]New!$A$2:$DE$2108,80,FALSE)="Low",5,"")))))</f>
        <v/>
      </c>
    </row>
    <row r="385" spans="1:64" x14ac:dyDescent="0.2">
      <c r="A385" s="7" t="s">
        <v>508</v>
      </c>
      <c r="B385">
        <v>2015</v>
      </c>
      <c r="C385" t="s">
        <v>2233</v>
      </c>
      <c r="D385" t="str">
        <f t="array" ref="D385">VLOOKUP($A385,[1]New!$A$2:$DE$2108,5,FALSE)</f>
        <v>Language Usage</v>
      </c>
      <c r="E385">
        <f t="array" ref="E385">VLOOKUP($A385,[1]New!$A$2:$DE$2108,3,FALSE)</f>
        <v>6056176</v>
      </c>
      <c r="F385" t="str">
        <f t="array" ref="F385">VLOOKUP($A385,[1]New!$A$2:$DE$2108,4,FALSE)</f>
        <v>School 1</v>
      </c>
      <c r="H385">
        <f t="array" ref="H385">VLOOKUP($A385,[1]New!$A$2:$DE$2108,3,FALSE)</f>
        <v>6056176</v>
      </c>
      <c r="Q385">
        <f t="array" ref="Q385">VLOOKUP($A385,[1]New!$A$2:$DE$2108,19,FALSE)</f>
        <v>157</v>
      </c>
      <c r="S385">
        <f t="array" ref="S385">VLOOKUP($A385,[1]New!$A$2:$DE$2108,21,FALSE)</f>
        <v>2</v>
      </c>
      <c r="U385">
        <f t="array" ref="U385">IF(S385&gt;=75,1,IF(AND(S385&gt;=50,S385&lt;75),2,IF(AND(S385&gt;=25,S385&lt;50),3,IF(S385&lt;25,4,"NA"))))</f>
        <v>4</v>
      </c>
      <c r="V385" s="8">
        <f t="array" ref="V385">VLOOKUP($A385,[1]New!$A$2:$DE$2108,17,FALSE)</f>
        <v>42262</v>
      </c>
      <c r="AG385" t="str">
        <f t="array" ref="AG385">VLOOKUP($A385,[1]New!$A$2:$DE$2108,61,FALSE)</f>
        <v>Writing: Plan, Organize, Develop, Revise, Research</v>
      </c>
      <c r="AJ385">
        <f t="array" ref="AJ385">VLOOKUP($A385,[1]New!$A$2:$DE$2108,62,FALSE)</f>
        <v>166</v>
      </c>
      <c r="AN385">
        <f t="array" ref="AN385">IF(VLOOKUP($A385,[1]New!$A$2:$DE$2108,65,FALSE)="High",1,IF(VLOOKUP($A385,[1]New!$A$2:$DE$2108,65,FALSE)="HiAvg",2,IF(VLOOKUP($A385,[1]New!$A$2:$DE$2108,65,FALSE)="Avg",3,IF(VLOOKUP($A385,[1]New!$A$2:$DE$2108,65,FALSE)="LoAvg",4,5))))</f>
        <v>5</v>
      </c>
      <c r="AO385" t="str">
        <f t="array" ref="AO385">VLOOKUP($A385,[1]New!$A$2:$DE$2108,66,FALSE)</f>
        <v>Language: Understand, Edit for Grammar, Usage</v>
      </c>
      <c r="AR385">
        <f t="array" ref="AR385">VLOOKUP($A385,[1]New!$A$2:$DE$2108,67,FALSE)</f>
        <v>149</v>
      </c>
      <c r="AV385">
        <f t="array" ref="AV385">IF(VLOOKUP($A385,[1]New!$A$2:$DE$2108,70,FALSE)="High",1,IF(VLOOKUP($A385,[1]New!$A$2:$DE$2108,70,FALSE)="HiAvg",2,IF(VLOOKUP($A385,[1]New!$A$2:$DE$2108,70,FALSE)="Avg",3,IF(VLOOKUP($A385,[1]New!$A$2:$DE$2108,70,FALSE)="LoAvg",4,5))))</f>
        <v>5</v>
      </c>
      <c r="AW385" t="str">
        <f t="array" ref="AW385">VLOOKUP($A385,[1]New!$A$2:$DE$2108,71,FALSE)</f>
        <v>Language: Understand, Edit Mechanics</v>
      </c>
      <c r="AZ385">
        <f t="array" ref="AZ385">VLOOKUP($A385,[1]New!$A$2:$DE$2108,72,FALSE)</f>
        <v>157</v>
      </c>
      <c r="BD385">
        <f t="array" ref="BD385">IF(VLOOKUP($A385,[1]New!$A$2:$DE$2108,75,FALSE)="High",1,IF(VLOOKUP($A385,[1]New!$A$2:$DE$2108,75,FALSE)="HiAvg",2,IF(VLOOKUP($A385,[1]New!$A$2:$DE$2108,75,FALSE)="Avg",3,IF(VLOOKUP($A385,[1]New!$A$2:$DE$2108,75,FALSE)="LoAvg",4,5))))</f>
        <v>5</v>
      </c>
      <c r="BE385" t="str">
        <f t="array" ref="BE385">IF(VLOOKUP($A385,[1]New!$A$2:$DE$2108,76,FALSE)="","",VLOOKUP($A385,[1]New!$A$2:$DE$2108,76,FALSE))</f>
        <v/>
      </c>
      <c r="BH385" t="str">
        <f t="array" ref="BH385">IF(VLOOKUP($A385,[1]New!$A$2:$DE$2108,77,FALSE)="","",VLOOKUP($A385,[1]New!$A$2:$DE$2108,77,FALSE))</f>
        <v/>
      </c>
      <c r="BL385" t="str">
        <f t="array" ref="BL385">IF(VLOOKUP($A385,[1]New!$A$2:$DE$2108,80,FALSE)="High",1,IF(VLOOKUP($A385,[1]New!$A$2:$DE$2108,80,FALSE)="HiAvg",2,IF(VLOOKUP($A385,[1]New!$A$2:$DE$2108,80,FALSE)="Avg",3,IF(VLOOKUP($A385,[1]New!$A$2:$DE$2108,80,FALSE)="LoAvg",4,IF(VLOOKUP($A385,[1]New!$A$2:$DE$2108,80,FALSE)="Low",5,"")))))</f>
        <v/>
      </c>
    </row>
    <row r="386" spans="1:64" x14ac:dyDescent="0.2">
      <c r="A386" s="7" t="s">
        <v>509</v>
      </c>
      <c r="B386">
        <v>2015</v>
      </c>
      <c r="C386" t="s">
        <v>2233</v>
      </c>
      <c r="D386" t="str">
        <f t="array" ref="D386">VLOOKUP($A386,[1]New!$A$2:$DE$2108,5,FALSE)</f>
        <v>Mathematics</v>
      </c>
      <c r="E386">
        <f t="array" ref="E386">VLOOKUP($A386,[1]New!$A$2:$DE$2108,3,FALSE)</f>
        <v>6056176</v>
      </c>
      <c r="F386" t="str">
        <f t="array" ref="F386">VLOOKUP($A386,[1]New!$A$2:$DE$2108,4,FALSE)</f>
        <v>School 1</v>
      </c>
      <c r="H386">
        <f t="array" ref="H386">VLOOKUP($A386,[1]New!$A$2:$DE$2108,3,FALSE)</f>
        <v>6056176</v>
      </c>
      <c r="Q386">
        <f t="array" ref="Q386">VLOOKUP($A386,[1]New!$A$2:$DE$2108,19,FALSE)</f>
        <v>183</v>
      </c>
      <c r="S386">
        <f t="array" ref="S386">VLOOKUP($A386,[1]New!$A$2:$DE$2108,21,FALSE)</f>
        <v>29</v>
      </c>
      <c r="U386">
        <f t="array" ref="U386">IF(S386&gt;=75,1,IF(AND(S386&gt;=50,S386&lt;75),2,IF(AND(S386&gt;=25,S386&lt;50),3,IF(S386&lt;25,4,"NA"))))</f>
        <v>3</v>
      </c>
      <c r="V386" s="8">
        <f t="array" ref="V386">VLOOKUP($A386,[1]New!$A$2:$DE$2108,17,FALSE)</f>
        <v>42269</v>
      </c>
      <c r="AG386" t="str">
        <f t="array" ref="AG386">VLOOKUP($A386,[1]New!$A$2:$DE$2108,61,FALSE)</f>
        <v>Operations and Algebraic Thinking</v>
      </c>
      <c r="AJ386">
        <f t="array" ref="AJ386">VLOOKUP($A386,[1]New!$A$2:$DE$2108,62,FALSE)</f>
        <v>184</v>
      </c>
      <c r="AN386">
        <f t="array" ref="AN386">IF(VLOOKUP($A386,[1]New!$A$2:$DE$2108,65,FALSE)="High",1,IF(VLOOKUP($A386,[1]New!$A$2:$DE$2108,65,FALSE)="HiAvg",2,IF(VLOOKUP($A386,[1]New!$A$2:$DE$2108,65,FALSE)="Avg",3,IF(VLOOKUP($A386,[1]New!$A$2:$DE$2108,65,FALSE)="LoAvg",4,5))))</f>
        <v>4</v>
      </c>
      <c r="AO386" t="str">
        <f t="array" ref="AO386">VLOOKUP($A386,[1]New!$A$2:$DE$2108,66,FALSE)</f>
        <v>Number and Operations</v>
      </c>
      <c r="AR386">
        <f t="array" ref="AR386">VLOOKUP($A386,[1]New!$A$2:$DE$2108,67,FALSE)</f>
        <v>184</v>
      </c>
      <c r="AV386">
        <f t="array" ref="AV386">IF(VLOOKUP($A386,[1]New!$A$2:$DE$2108,70,FALSE)="High",1,IF(VLOOKUP($A386,[1]New!$A$2:$DE$2108,70,FALSE)="HiAvg",2,IF(VLOOKUP($A386,[1]New!$A$2:$DE$2108,70,FALSE)="Avg",3,IF(VLOOKUP($A386,[1]New!$A$2:$DE$2108,70,FALSE)="LoAvg",4,5))))</f>
        <v>4</v>
      </c>
      <c r="AW386" t="str">
        <f t="array" ref="AW386">VLOOKUP($A386,[1]New!$A$2:$DE$2108,71,FALSE)</f>
        <v>Measurement and Data</v>
      </c>
      <c r="AZ386">
        <f t="array" ref="AZ386">VLOOKUP($A386,[1]New!$A$2:$DE$2108,72,FALSE)</f>
        <v>185</v>
      </c>
      <c r="BD386">
        <f t="array" ref="BD386">IF(VLOOKUP($A386,[1]New!$A$2:$DE$2108,75,FALSE)="High",1,IF(VLOOKUP($A386,[1]New!$A$2:$DE$2108,75,FALSE)="HiAvg",2,IF(VLOOKUP($A386,[1]New!$A$2:$DE$2108,75,FALSE)="Avg",3,IF(VLOOKUP($A386,[1]New!$A$2:$DE$2108,75,FALSE)="LoAvg",4,5))))</f>
        <v>4</v>
      </c>
      <c r="BE386" t="str">
        <f t="array" ref="BE386">IF(VLOOKUP($A386,[1]New!$A$2:$DE$2108,76,FALSE)="","",VLOOKUP($A386,[1]New!$A$2:$DE$2108,76,FALSE))</f>
        <v>Geometry</v>
      </c>
      <c r="BH386">
        <f t="array" ref="BH386">IF(VLOOKUP($A386,[1]New!$A$2:$DE$2108,77,FALSE)="","",VLOOKUP($A386,[1]New!$A$2:$DE$2108,77,FALSE))</f>
        <v>180</v>
      </c>
      <c r="BL386">
        <f t="array" ref="BL386">IF(VLOOKUP($A386,[1]New!$A$2:$DE$2108,80,FALSE)="High",1,IF(VLOOKUP($A386,[1]New!$A$2:$DE$2108,80,FALSE)="HiAvg",2,IF(VLOOKUP($A386,[1]New!$A$2:$DE$2108,80,FALSE)="Avg",3,IF(VLOOKUP($A386,[1]New!$A$2:$DE$2108,80,FALSE)="LoAvg",4,IF(VLOOKUP($A386,[1]New!$A$2:$DE$2108,80,FALSE)="Low",5,"")))))</f>
        <v>5</v>
      </c>
    </row>
    <row r="387" spans="1:64" x14ac:dyDescent="0.2">
      <c r="A387" s="7" t="s">
        <v>510</v>
      </c>
      <c r="B387">
        <v>2015</v>
      </c>
      <c r="C387" t="s">
        <v>2233</v>
      </c>
      <c r="D387" t="str">
        <f t="array" ref="D387">VLOOKUP($A387,[1]New!$A$2:$DE$2108,5,FALSE)</f>
        <v>Reading</v>
      </c>
      <c r="E387">
        <f t="array" ref="E387">VLOOKUP($A387,[1]New!$A$2:$DE$2108,3,FALSE)</f>
        <v>6056176</v>
      </c>
      <c r="F387" t="str">
        <f t="array" ref="F387">VLOOKUP($A387,[1]New!$A$2:$DE$2108,4,FALSE)</f>
        <v>School 1</v>
      </c>
      <c r="H387">
        <f t="array" ref="H387">VLOOKUP($A387,[1]New!$A$2:$DE$2108,3,FALSE)</f>
        <v>6056176</v>
      </c>
      <c r="Q387">
        <f t="array" ref="Q387">VLOOKUP($A387,[1]New!$A$2:$DE$2108,19,FALSE)</f>
        <v>158</v>
      </c>
      <c r="S387">
        <f t="array" ref="S387">VLOOKUP($A387,[1]New!$A$2:$DE$2108,21,FALSE)</f>
        <v>3</v>
      </c>
      <c r="U387">
        <f t="array" ref="U387">IF(S387&gt;=75,1,IF(AND(S387&gt;=50,S387&lt;75),2,IF(AND(S387&gt;=25,S387&lt;50),3,IF(S387&lt;25,4,"NA"))))</f>
        <v>4</v>
      </c>
      <c r="V387" s="8">
        <f t="array" ref="V387">VLOOKUP($A387,[1]New!$A$2:$DE$2108,17,FALSE)</f>
        <v>42272</v>
      </c>
      <c r="AG387" t="str">
        <f t="array" ref="AG387">VLOOKUP($A387,[1]New!$A$2:$DE$2108,61,FALSE)</f>
        <v>Literature</v>
      </c>
      <c r="AJ387">
        <f t="array" ref="AJ387">VLOOKUP($A387,[1]New!$A$2:$DE$2108,62,FALSE)</f>
        <v>142</v>
      </c>
      <c r="AN387">
        <f t="array" ref="AN387">IF(VLOOKUP($A387,[1]New!$A$2:$DE$2108,65,FALSE)="High",1,IF(VLOOKUP($A387,[1]New!$A$2:$DE$2108,65,FALSE)="HiAvg",2,IF(VLOOKUP($A387,[1]New!$A$2:$DE$2108,65,FALSE)="Avg",3,IF(VLOOKUP($A387,[1]New!$A$2:$DE$2108,65,FALSE)="LoAvg",4,5))))</f>
        <v>5</v>
      </c>
      <c r="AO387" t="str">
        <f t="array" ref="AO387">VLOOKUP($A387,[1]New!$A$2:$DE$2108,66,FALSE)</f>
        <v>Informational Text</v>
      </c>
      <c r="AR387">
        <f t="array" ref="AR387">VLOOKUP($A387,[1]New!$A$2:$DE$2108,67,FALSE)</f>
        <v>164</v>
      </c>
      <c r="AV387">
        <f t="array" ref="AV387">IF(VLOOKUP($A387,[1]New!$A$2:$DE$2108,70,FALSE)="High",1,IF(VLOOKUP($A387,[1]New!$A$2:$DE$2108,70,FALSE)="HiAvg",2,IF(VLOOKUP($A387,[1]New!$A$2:$DE$2108,70,FALSE)="Avg",3,IF(VLOOKUP($A387,[1]New!$A$2:$DE$2108,70,FALSE)="LoAvg",4,5))))</f>
        <v>5</v>
      </c>
      <c r="AW387" t="str">
        <f t="array" ref="AW387">VLOOKUP($A387,[1]New!$A$2:$DE$2108,71,FALSE)</f>
        <v>Vocabulary Acquisition and Use</v>
      </c>
      <c r="AZ387">
        <f t="array" ref="AZ387">VLOOKUP($A387,[1]New!$A$2:$DE$2108,72,FALSE)</f>
        <v>168</v>
      </c>
      <c r="BD387">
        <f t="array" ref="BD387">IF(VLOOKUP($A387,[1]New!$A$2:$DE$2108,75,FALSE)="High",1,IF(VLOOKUP($A387,[1]New!$A$2:$DE$2108,75,FALSE)="HiAvg",2,IF(VLOOKUP($A387,[1]New!$A$2:$DE$2108,75,FALSE)="Avg",3,IF(VLOOKUP($A387,[1]New!$A$2:$DE$2108,75,FALSE)="LoAvg",4,5))))</f>
        <v>5</v>
      </c>
      <c r="BE387" t="str">
        <f t="array" ref="BE387">IF(VLOOKUP($A387,[1]New!$A$2:$DE$2108,76,FALSE)="","",VLOOKUP($A387,[1]New!$A$2:$DE$2108,76,FALSE))</f>
        <v/>
      </c>
      <c r="BH387" t="str">
        <f t="array" ref="BH387">IF(VLOOKUP($A387,[1]New!$A$2:$DE$2108,77,FALSE)="","",VLOOKUP($A387,[1]New!$A$2:$DE$2108,77,FALSE))</f>
        <v/>
      </c>
      <c r="BL387" t="str">
        <f t="array" ref="BL387">IF(VLOOKUP($A387,[1]New!$A$2:$DE$2108,80,FALSE)="High",1,IF(VLOOKUP($A387,[1]New!$A$2:$DE$2108,80,FALSE)="HiAvg",2,IF(VLOOKUP($A387,[1]New!$A$2:$DE$2108,80,FALSE)="Avg",3,IF(VLOOKUP($A387,[1]New!$A$2:$DE$2108,80,FALSE)="LoAvg",4,IF(VLOOKUP($A387,[1]New!$A$2:$DE$2108,80,FALSE)="Low",5,"")))))</f>
        <v/>
      </c>
    </row>
    <row r="388" spans="1:64" x14ac:dyDescent="0.2">
      <c r="A388" s="7" t="s">
        <v>511</v>
      </c>
      <c r="B388">
        <v>2015</v>
      </c>
      <c r="C388" t="s">
        <v>2233</v>
      </c>
      <c r="D388" t="str">
        <f t="array" ref="D388">VLOOKUP($A388,[1]New!$A$2:$DE$2108,5,FALSE)</f>
        <v>Language Usage</v>
      </c>
      <c r="E388">
        <f t="array" ref="E388">VLOOKUP($A388,[1]New!$A$2:$DE$2108,3,FALSE)</f>
        <v>6056177</v>
      </c>
      <c r="F388" t="str">
        <f t="array" ref="F388">VLOOKUP($A388,[1]New!$A$2:$DE$2108,4,FALSE)</f>
        <v>School 1</v>
      </c>
      <c r="H388">
        <f t="array" ref="H388">VLOOKUP($A388,[1]New!$A$2:$DE$2108,3,FALSE)</f>
        <v>6056177</v>
      </c>
      <c r="Q388">
        <f t="array" ref="Q388">VLOOKUP($A388,[1]New!$A$2:$DE$2108,19,FALSE)</f>
        <v>186</v>
      </c>
      <c r="S388">
        <f t="array" ref="S388">VLOOKUP($A388,[1]New!$A$2:$DE$2108,21,FALSE)</f>
        <v>19</v>
      </c>
      <c r="U388">
        <f t="array" ref="U388">IF(S388&gt;=75,1,IF(AND(S388&gt;=50,S388&lt;75),2,IF(AND(S388&gt;=25,S388&lt;50),3,IF(S388&lt;25,4,"NA"))))</f>
        <v>4</v>
      </c>
      <c r="V388" s="8">
        <f t="array" ref="V388">VLOOKUP($A388,[1]New!$A$2:$DE$2108,17,FALSE)</f>
        <v>42262</v>
      </c>
      <c r="AG388" t="str">
        <f t="array" ref="AG388">VLOOKUP($A388,[1]New!$A$2:$DE$2108,61,FALSE)</f>
        <v>Writing: Plan, Organize, Develop, Revise, Research</v>
      </c>
      <c r="AJ388">
        <f t="array" ref="AJ388">VLOOKUP($A388,[1]New!$A$2:$DE$2108,62,FALSE)</f>
        <v>178</v>
      </c>
      <c r="AN388">
        <f t="array" ref="AN388">IF(VLOOKUP($A388,[1]New!$A$2:$DE$2108,65,FALSE)="High",1,IF(VLOOKUP($A388,[1]New!$A$2:$DE$2108,65,FALSE)="HiAvg",2,IF(VLOOKUP($A388,[1]New!$A$2:$DE$2108,65,FALSE)="Avg",3,IF(VLOOKUP($A388,[1]New!$A$2:$DE$2108,65,FALSE)="LoAvg",4,5))))</f>
        <v>5</v>
      </c>
      <c r="AO388" t="str">
        <f t="array" ref="AO388">VLOOKUP($A388,[1]New!$A$2:$DE$2108,66,FALSE)</f>
        <v>Language: Understand, Edit for Grammar, Usage</v>
      </c>
      <c r="AR388">
        <f t="array" ref="AR388">VLOOKUP($A388,[1]New!$A$2:$DE$2108,67,FALSE)</f>
        <v>179</v>
      </c>
      <c r="AV388">
        <f t="array" ref="AV388">IF(VLOOKUP($A388,[1]New!$A$2:$DE$2108,70,FALSE)="High",1,IF(VLOOKUP($A388,[1]New!$A$2:$DE$2108,70,FALSE)="HiAvg",2,IF(VLOOKUP($A388,[1]New!$A$2:$DE$2108,70,FALSE)="Avg",3,IF(VLOOKUP($A388,[1]New!$A$2:$DE$2108,70,FALSE)="LoAvg",4,5))))</f>
        <v>5</v>
      </c>
      <c r="AW388" t="str">
        <f t="array" ref="AW388">VLOOKUP($A388,[1]New!$A$2:$DE$2108,71,FALSE)</f>
        <v>Language: Understand, Edit Mechanics</v>
      </c>
      <c r="AZ388">
        <f t="array" ref="AZ388">VLOOKUP($A388,[1]New!$A$2:$DE$2108,72,FALSE)</f>
        <v>199</v>
      </c>
      <c r="BD388">
        <f t="array" ref="BD388">IF(VLOOKUP($A388,[1]New!$A$2:$DE$2108,75,FALSE)="High",1,IF(VLOOKUP($A388,[1]New!$A$2:$DE$2108,75,FALSE)="HiAvg",2,IF(VLOOKUP($A388,[1]New!$A$2:$DE$2108,75,FALSE)="Avg",3,IF(VLOOKUP($A388,[1]New!$A$2:$DE$2108,75,FALSE)="LoAvg",4,5))))</f>
        <v>3</v>
      </c>
      <c r="BE388" t="str">
        <f t="array" ref="BE388">IF(VLOOKUP($A388,[1]New!$A$2:$DE$2108,76,FALSE)="","",VLOOKUP($A388,[1]New!$A$2:$DE$2108,76,FALSE))</f>
        <v/>
      </c>
      <c r="BH388" t="str">
        <f t="array" ref="BH388">IF(VLOOKUP($A388,[1]New!$A$2:$DE$2108,77,FALSE)="","",VLOOKUP($A388,[1]New!$A$2:$DE$2108,77,FALSE))</f>
        <v/>
      </c>
      <c r="BL388" t="str">
        <f t="array" ref="BL388">IF(VLOOKUP($A388,[1]New!$A$2:$DE$2108,80,FALSE)="High",1,IF(VLOOKUP($A388,[1]New!$A$2:$DE$2108,80,FALSE)="HiAvg",2,IF(VLOOKUP($A388,[1]New!$A$2:$DE$2108,80,FALSE)="Avg",3,IF(VLOOKUP($A388,[1]New!$A$2:$DE$2108,80,FALSE)="LoAvg",4,IF(VLOOKUP($A388,[1]New!$A$2:$DE$2108,80,FALSE)="Low",5,"")))))</f>
        <v/>
      </c>
    </row>
    <row r="389" spans="1:64" x14ac:dyDescent="0.2">
      <c r="A389" s="7" t="s">
        <v>512</v>
      </c>
      <c r="B389">
        <v>2015</v>
      </c>
      <c r="C389" t="s">
        <v>2233</v>
      </c>
      <c r="D389" t="str">
        <f t="array" ref="D389">VLOOKUP($A389,[1]New!$A$2:$DE$2108,5,FALSE)</f>
        <v>Mathematics</v>
      </c>
      <c r="E389">
        <f t="array" ref="E389">VLOOKUP($A389,[1]New!$A$2:$DE$2108,3,FALSE)</f>
        <v>6056177</v>
      </c>
      <c r="F389" t="str">
        <f t="array" ref="F389">VLOOKUP($A389,[1]New!$A$2:$DE$2108,4,FALSE)</f>
        <v>School 1</v>
      </c>
      <c r="H389">
        <f t="array" ref="H389">VLOOKUP($A389,[1]New!$A$2:$DE$2108,3,FALSE)</f>
        <v>6056177</v>
      </c>
      <c r="Q389">
        <f t="array" ref="Q389">VLOOKUP($A389,[1]New!$A$2:$DE$2108,19,FALSE)</f>
        <v>186</v>
      </c>
      <c r="S389">
        <f t="array" ref="S389">VLOOKUP($A389,[1]New!$A$2:$DE$2108,21,FALSE)</f>
        <v>12</v>
      </c>
      <c r="U389">
        <f t="array" ref="U389">IF(S389&gt;=75,1,IF(AND(S389&gt;=50,S389&lt;75),2,IF(AND(S389&gt;=25,S389&lt;50),3,IF(S389&lt;25,4,"NA"))))</f>
        <v>4</v>
      </c>
      <c r="V389" s="8">
        <f t="array" ref="V389">VLOOKUP($A389,[1]New!$A$2:$DE$2108,17,FALSE)</f>
        <v>42269</v>
      </c>
      <c r="AG389" t="str">
        <f t="array" ref="AG389">VLOOKUP($A389,[1]New!$A$2:$DE$2108,61,FALSE)</f>
        <v>Operations and Algebraic Thinking</v>
      </c>
      <c r="AJ389">
        <f t="array" ref="AJ389">VLOOKUP($A389,[1]New!$A$2:$DE$2108,62,FALSE)</f>
        <v>189</v>
      </c>
      <c r="AN389">
        <f t="array" ref="AN389">IF(VLOOKUP($A389,[1]New!$A$2:$DE$2108,65,FALSE)="High",1,IF(VLOOKUP($A389,[1]New!$A$2:$DE$2108,65,FALSE)="HiAvg",2,IF(VLOOKUP($A389,[1]New!$A$2:$DE$2108,65,FALSE)="Avg",3,IF(VLOOKUP($A389,[1]New!$A$2:$DE$2108,65,FALSE)="LoAvg",4,5))))</f>
        <v>5</v>
      </c>
      <c r="AO389" t="str">
        <f t="array" ref="AO389">VLOOKUP($A389,[1]New!$A$2:$DE$2108,66,FALSE)</f>
        <v>Number and Operations</v>
      </c>
      <c r="AR389">
        <f t="array" ref="AR389">VLOOKUP($A389,[1]New!$A$2:$DE$2108,67,FALSE)</f>
        <v>183</v>
      </c>
      <c r="AV389">
        <f t="array" ref="AV389">IF(VLOOKUP($A389,[1]New!$A$2:$DE$2108,70,FALSE)="High",1,IF(VLOOKUP($A389,[1]New!$A$2:$DE$2108,70,FALSE)="HiAvg",2,IF(VLOOKUP($A389,[1]New!$A$2:$DE$2108,70,FALSE)="Avg",3,IF(VLOOKUP($A389,[1]New!$A$2:$DE$2108,70,FALSE)="LoAvg",4,5))))</f>
        <v>5</v>
      </c>
      <c r="AW389" t="str">
        <f t="array" ref="AW389">VLOOKUP($A389,[1]New!$A$2:$DE$2108,71,FALSE)</f>
        <v>Measurement and Data</v>
      </c>
      <c r="AZ389">
        <f t="array" ref="AZ389">VLOOKUP($A389,[1]New!$A$2:$DE$2108,72,FALSE)</f>
        <v>182</v>
      </c>
      <c r="BD389">
        <f t="array" ref="BD389">IF(VLOOKUP($A389,[1]New!$A$2:$DE$2108,75,FALSE)="High",1,IF(VLOOKUP($A389,[1]New!$A$2:$DE$2108,75,FALSE)="HiAvg",2,IF(VLOOKUP($A389,[1]New!$A$2:$DE$2108,75,FALSE)="Avg",3,IF(VLOOKUP($A389,[1]New!$A$2:$DE$2108,75,FALSE)="LoAvg",4,5))))</f>
        <v>5</v>
      </c>
      <c r="BE389" t="str">
        <f t="array" ref="BE389">IF(VLOOKUP($A389,[1]New!$A$2:$DE$2108,76,FALSE)="","",VLOOKUP($A389,[1]New!$A$2:$DE$2108,76,FALSE))</f>
        <v>Geometry</v>
      </c>
      <c r="BH389">
        <f t="array" ref="BH389">IF(VLOOKUP($A389,[1]New!$A$2:$DE$2108,77,FALSE)="","",VLOOKUP($A389,[1]New!$A$2:$DE$2108,77,FALSE))</f>
        <v>191</v>
      </c>
      <c r="BL389">
        <f t="array" ref="BL389">IF(VLOOKUP($A389,[1]New!$A$2:$DE$2108,80,FALSE)="High",1,IF(VLOOKUP($A389,[1]New!$A$2:$DE$2108,80,FALSE)="HiAvg",2,IF(VLOOKUP($A389,[1]New!$A$2:$DE$2108,80,FALSE)="Avg",3,IF(VLOOKUP($A389,[1]New!$A$2:$DE$2108,80,FALSE)="LoAvg",4,IF(VLOOKUP($A389,[1]New!$A$2:$DE$2108,80,FALSE)="Low",5,"")))))</f>
        <v>5</v>
      </c>
    </row>
    <row r="390" spans="1:64" x14ac:dyDescent="0.2">
      <c r="A390" s="7" t="s">
        <v>513</v>
      </c>
      <c r="B390">
        <v>2015</v>
      </c>
      <c r="C390" t="s">
        <v>2233</v>
      </c>
      <c r="D390" t="str">
        <f t="array" ref="D390">VLOOKUP($A390,[1]New!$A$2:$DE$2108,5,FALSE)</f>
        <v>Mathematics</v>
      </c>
      <c r="E390">
        <f t="array" ref="E390">VLOOKUP($A390,[1]New!$A$2:$DE$2108,3,FALSE)</f>
        <v>6056177</v>
      </c>
      <c r="F390" t="str">
        <f t="array" ref="F390">VLOOKUP($A390,[1]New!$A$2:$DE$2108,4,FALSE)</f>
        <v>School 1</v>
      </c>
      <c r="H390">
        <f t="array" ref="H390">VLOOKUP($A390,[1]New!$A$2:$DE$2108,3,FALSE)</f>
        <v>6056177</v>
      </c>
      <c r="Q390">
        <f t="array" ref="Q390">VLOOKUP($A390,[1]New!$A$2:$DE$2108,19,FALSE)</f>
        <v>173</v>
      </c>
      <c r="S390">
        <f t="array" ref="S390">VLOOKUP($A390,[1]New!$A$2:$DE$2108,21,FALSE)</f>
        <v>2</v>
      </c>
      <c r="U390">
        <f t="array" ref="U390">IF(S390&gt;=75,1,IF(AND(S390&gt;=50,S390&lt;75),2,IF(AND(S390&gt;=25,S390&lt;50),3,IF(S390&lt;25,4,"NA"))))</f>
        <v>4</v>
      </c>
      <c r="V390" s="8">
        <f t="array" ref="V390">VLOOKUP($A390,[1]New!$A$2:$DE$2108,17,FALSE)</f>
        <v>42269</v>
      </c>
      <c r="AG390" t="str">
        <f t="array" ref="AG390">VLOOKUP($A390,[1]New!$A$2:$DE$2108,61,FALSE)</f>
        <v>Operations and Algebraic Thinking</v>
      </c>
      <c r="AJ390">
        <f t="array" ref="AJ390">VLOOKUP($A390,[1]New!$A$2:$DE$2108,62,FALSE)</f>
        <v>175</v>
      </c>
      <c r="AN390">
        <f t="array" ref="AN390">IF(VLOOKUP($A390,[1]New!$A$2:$DE$2108,65,FALSE)="High",1,IF(VLOOKUP($A390,[1]New!$A$2:$DE$2108,65,FALSE)="HiAvg",2,IF(VLOOKUP($A390,[1]New!$A$2:$DE$2108,65,FALSE)="Avg",3,IF(VLOOKUP($A390,[1]New!$A$2:$DE$2108,65,FALSE)="LoAvg",4,5))))</f>
        <v>5</v>
      </c>
      <c r="AO390" t="str">
        <f t="array" ref="AO390">VLOOKUP($A390,[1]New!$A$2:$DE$2108,66,FALSE)</f>
        <v>Number and Operations</v>
      </c>
      <c r="AR390">
        <f t="array" ref="AR390">VLOOKUP($A390,[1]New!$A$2:$DE$2108,67,FALSE)</f>
        <v>181</v>
      </c>
      <c r="AV390">
        <f t="array" ref="AV390">IF(VLOOKUP($A390,[1]New!$A$2:$DE$2108,70,FALSE)="High",1,IF(VLOOKUP($A390,[1]New!$A$2:$DE$2108,70,FALSE)="HiAvg",2,IF(VLOOKUP($A390,[1]New!$A$2:$DE$2108,70,FALSE)="Avg",3,IF(VLOOKUP($A390,[1]New!$A$2:$DE$2108,70,FALSE)="LoAvg",4,5))))</f>
        <v>5</v>
      </c>
      <c r="AW390" t="str">
        <f t="array" ref="AW390">VLOOKUP($A390,[1]New!$A$2:$DE$2108,71,FALSE)</f>
        <v>Measurement and Data</v>
      </c>
      <c r="AZ390">
        <f t="array" ref="AZ390">VLOOKUP($A390,[1]New!$A$2:$DE$2108,72,FALSE)</f>
        <v>161</v>
      </c>
      <c r="BD390">
        <f t="array" ref="BD390">IF(VLOOKUP($A390,[1]New!$A$2:$DE$2108,75,FALSE)="High",1,IF(VLOOKUP($A390,[1]New!$A$2:$DE$2108,75,FALSE)="HiAvg",2,IF(VLOOKUP($A390,[1]New!$A$2:$DE$2108,75,FALSE)="Avg",3,IF(VLOOKUP($A390,[1]New!$A$2:$DE$2108,75,FALSE)="LoAvg",4,5))))</f>
        <v>5</v>
      </c>
      <c r="BE390" t="str">
        <f t="array" ref="BE390">IF(VLOOKUP($A390,[1]New!$A$2:$DE$2108,76,FALSE)="","",VLOOKUP($A390,[1]New!$A$2:$DE$2108,76,FALSE))</f>
        <v>Geometry</v>
      </c>
      <c r="BH390">
        <f t="array" ref="BH390">IF(VLOOKUP($A390,[1]New!$A$2:$DE$2108,77,FALSE)="","",VLOOKUP($A390,[1]New!$A$2:$DE$2108,77,FALSE))</f>
        <v>174</v>
      </c>
      <c r="BL390">
        <f t="array" ref="BL390">IF(VLOOKUP($A390,[1]New!$A$2:$DE$2108,80,FALSE)="High",1,IF(VLOOKUP($A390,[1]New!$A$2:$DE$2108,80,FALSE)="HiAvg",2,IF(VLOOKUP($A390,[1]New!$A$2:$DE$2108,80,FALSE)="Avg",3,IF(VLOOKUP($A390,[1]New!$A$2:$DE$2108,80,FALSE)="LoAvg",4,IF(VLOOKUP($A390,[1]New!$A$2:$DE$2108,80,FALSE)="Low",5,"")))))</f>
        <v>5</v>
      </c>
    </row>
    <row r="391" spans="1:64" x14ac:dyDescent="0.2">
      <c r="A391" s="7" t="s">
        <v>514</v>
      </c>
      <c r="B391">
        <v>2015</v>
      </c>
      <c r="C391" t="s">
        <v>2233</v>
      </c>
      <c r="D391" t="str">
        <f t="array" ref="D391">VLOOKUP($A391,[1]New!$A$2:$DE$2108,5,FALSE)</f>
        <v>Reading</v>
      </c>
      <c r="E391">
        <f t="array" ref="E391">VLOOKUP($A391,[1]New!$A$2:$DE$2108,3,FALSE)</f>
        <v>6056177</v>
      </c>
      <c r="F391" t="str">
        <f t="array" ref="F391">VLOOKUP($A391,[1]New!$A$2:$DE$2108,4,FALSE)</f>
        <v>School 1</v>
      </c>
      <c r="H391">
        <f t="array" ref="H391">VLOOKUP($A391,[1]New!$A$2:$DE$2108,3,FALSE)</f>
        <v>6056177</v>
      </c>
      <c r="Q391">
        <f t="array" ref="Q391">VLOOKUP($A391,[1]New!$A$2:$DE$2108,19,FALSE)</f>
        <v>177</v>
      </c>
      <c r="S391">
        <f t="array" ref="S391">VLOOKUP($A391,[1]New!$A$2:$DE$2108,21,FALSE)</f>
        <v>9</v>
      </c>
      <c r="U391">
        <f t="array" ref="U391">IF(S391&gt;=75,1,IF(AND(S391&gt;=50,S391&lt;75),2,IF(AND(S391&gt;=25,S391&lt;50),3,IF(S391&lt;25,4,"NA"))))</f>
        <v>4</v>
      </c>
      <c r="V391" s="8">
        <f t="array" ref="V391">VLOOKUP($A391,[1]New!$A$2:$DE$2108,17,FALSE)</f>
        <v>42256</v>
      </c>
      <c r="AG391" t="str">
        <f t="array" ref="AG391">VLOOKUP($A391,[1]New!$A$2:$DE$2108,61,FALSE)</f>
        <v>Literature</v>
      </c>
      <c r="AJ391">
        <f t="array" ref="AJ391">VLOOKUP($A391,[1]New!$A$2:$DE$2108,62,FALSE)</f>
        <v>173</v>
      </c>
      <c r="AN391">
        <f t="array" ref="AN391">IF(VLOOKUP($A391,[1]New!$A$2:$DE$2108,65,FALSE)="High",1,IF(VLOOKUP($A391,[1]New!$A$2:$DE$2108,65,FALSE)="HiAvg",2,IF(VLOOKUP($A391,[1]New!$A$2:$DE$2108,65,FALSE)="Avg",3,IF(VLOOKUP($A391,[1]New!$A$2:$DE$2108,65,FALSE)="LoAvg",4,5))))</f>
        <v>5</v>
      </c>
      <c r="AO391" t="str">
        <f t="array" ref="AO391">VLOOKUP($A391,[1]New!$A$2:$DE$2108,66,FALSE)</f>
        <v>Informational Text</v>
      </c>
      <c r="AR391">
        <f t="array" ref="AR391">VLOOKUP($A391,[1]New!$A$2:$DE$2108,67,FALSE)</f>
        <v>178</v>
      </c>
      <c r="AV391">
        <f t="array" ref="AV391">IF(VLOOKUP($A391,[1]New!$A$2:$DE$2108,70,FALSE)="High",1,IF(VLOOKUP($A391,[1]New!$A$2:$DE$2108,70,FALSE)="HiAvg",2,IF(VLOOKUP($A391,[1]New!$A$2:$DE$2108,70,FALSE)="Avg",3,IF(VLOOKUP($A391,[1]New!$A$2:$DE$2108,70,FALSE)="LoAvg",4,5))))</f>
        <v>5</v>
      </c>
      <c r="AW391" t="str">
        <f t="array" ref="AW391">VLOOKUP($A391,[1]New!$A$2:$DE$2108,71,FALSE)</f>
        <v>Vocabulary Acquisition and Use</v>
      </c>
      <c r="AZ391">
        <f t="array" ref="AZ391">VLOOKUP($A391,[1]New!$A$2:$DE$2108,72,FALSE)</f>
        <v>180</v>
      </c>
      <c r="BD391">
        <f t="array" ref="BD391">IF(VLOOKUP($A391,[1]New!$A$2:$DE$2108,75,FALSE)="High",1,IF(VLOOKUP($A391,[1]New!$A$2:$DE$2108,75,FALSE)="HiAvg",2,IF(VLOOKUP($A391,[1]New!$A$2:$DE$2108,75,FALSE)="Avg",3,IF(VLOOKUP($A391,[1]New!$A$2:$DE$2108,75,FALSE)="LoAvg",4,5))))</f>
        <v>5</v>
      </c>
      <c r="BE391" t="str">
        <f t="array" ref="BE391">IF(VLOOKUP($A391,[1]New!$A$2:$DE$2108,76,FALSE)="","",VLOOKUP($A391,[1]New!$A$2:$DE$2108,76,FALSE))</f>
        <v/>
      </c>
      <c r="BH391" t="str">
        <f t="array" ref="BH391">IF(VLOOKUP($A391,[1]New!$A$2:$DE$2108,77,FALSE)="","",VLOOKUP($A391,[1]New!$A$2:$DE$2108,77,FALSE))</f>
        <v/>
      </c>
      <c r="BL391" t="str">
        <f t="array" ref="BL391">IF(VLOOKUP($A391,[1]New!$A$2:$DE$2108,80,FALSE)="High",1,IF(VLOOKUP($A391,[1]New!$A$2:$DE$2108,80,FALSE)="HiAvg",2,IF(VLOOKUP($A391,[1]New!$A$2:$DE$2108,80,FALSE)="Avg",3,IF(VLOOKUP($A391,[1]New!$A$2:$DE$2108,80,FALSE)="LoAvg",4,IF(VLOOKUP($A391,[1]New!$A$2:$DE$2108,80,FALSE)="Low",5,"")))))</f>
        <v/>
      </c>
    </row>
    <row r="392" spans="1:64" x14ac:dyDescent="0.2">
      <c r="A392" s="7" t="s">
        <v>515</v>
      </c>
      <c r="B392">
        <v>2015</v>
      </c>
      <c r="C392" t="s">
        <v>2233</v>
      </c>
      <c r="D392" t="str">
        <f t="array" ref="D392">VLOOKUP($A392,[1]New!$A$2:$DE$2108,5,FALSE)</f>
        <v>Language Usage</v>
      </c>
      <c r="E392">
        <f t="array" ref="E392">VLOOKUP($A392,[1]New!$A$2:$DE$2108,3,FALSE)</f>
        <v>6056179</v>
      </c>
      <c r="F392" t="str">
        <f t="array" ref="F392">VLOOKUP($A392,[1]New!$A$2:$DE$2108,4,FALSE)</f>
        <v>School 1</v>
      </c>
      <c r="H392">
        <f t="array" ref="H392">VLOOKUP($A392,[1]New!$A$2:$DE$2108,3,FALSE)</f>
        <v>6056179</v>
      </c>
      <c r="Q392">
        <f t="array" ref="Q392">VLOOKUP($A392,[1]New!$A$2:$DE$2108,19,FALSE)</f>
        <v>198</v>
      </c>
      <c r="S392">
        <f t="array" ref="S392">VLOOKUP($A392,[1]New!$A$2:$DE$2108,21,FALSE)</f>
        <v>71</v>
      </c>
      <c r="U392">
        <f t="array" ref="U392">IF(S392&gt;=75,1,IF(AND(S392&gt;=50,S392&lt;75),2,IF(AND(S392&gt;=25,S392&lt;50),3,IF(S392&lt;25,4,"NA"))))</f>
        <v>2</v>
      </c>
      <c r="V392" s="8">
        <f t="array" ref="V392">VLOOKUP($A392,[1]New!$A$2:$DE$2108,17,FALSE)</f>
        <v>42261</v>
      </c>
      <c r="AG392" t="str">
        <f t="array" ref="AG392">VLOOKUP($A392,[1]New!$A$2:$DE$2108,61,FALSE)</f>
        <v>Writing: Plan, Organize, Develop, Revise, Research</v>
      </c>
      <c r="AJ392">
        <f t="array" ref="AJ392">VLOOKUP($A392,[1]New!$A$2:$DE$2108,62,FALSE)</f>
        <v>195</v>
      </c>
      <c r="AN392">
        <f t="array" ref="AN392">IF(VLOOKUP($A392,[1]New!$A$2:$DE$2108,65,FALSE)="High",1,IF(VLOOKUP($A392,[1]New!$A$2:$DE$2108,65,FALSE)="HiAvg",2,IF(VLOOKUP($A392,[1]New!$A$2:$DE$2108,65,FALSE)="Avg",3,IF(VLOOKUP($A392,[1]New!$A$2:$DE$2108,65,FALSE)="LoAvg",4,5))))</f>
        <v>2</v>
      </c>
      <c r="AO392" t="str">
        <f t="array" ref="AO392">VLOOKUP($A392,[1]New!$A$2:$DE$2108,66,FALSE)</f>
        <v>Language: Understand, Edit for Grammar, Usage</v>
      </c>
      <c r="AR392">
        <f t="array" ref="AR392">VLOOKUP($A392,[1]New!$A$2:$DE$2108,67,FALSE)</f>
        <v>197</v>
      </c>
      <c r="AV392">
        <f t="array" ref="AV392">IF(VLOOKUP($A392,[1]New!$A$2:$DE$2108,70,FALSE)="High",1,IF(VLOOKUP($A392,[1]New!$A$2:$DE$2108,70,FALSE)="HiAvg",2,IF(VLOOKUP($A392,[1]New!$A$2:$DE$2108,70,FALSE)="Avg",3,IF(VLOOKUP($A392,[1]New!$A$2:$DE$2108,70,FALSE)="LoAvg",4,5))))</f>
        <v>2</v>
      </c>
      <c r="AW392" t="str">
        <f t="array" ref="AW392">VLOOKUP($A392,[1]New!$A$2:$DE$2108,71,FALSE)</f>
        <v>Language: Understand, Edit Mechanics</v>
      </c>
      <c r="AZ392">
        <f t="array" ref="AZ392">VLOOKUP($A392,[1]New!$A$2:$DE$2108,72,FALSE)</f>
        <v>202</v>
      </c>
      <c r="BD392">
        <f t="array" ref="BD392">IF(VLOOKUP($A392,[1]New!$A$2:$DE$2108,75,FALSE)="High",1,IF(VLOOKUP($A392,[1]New!$A$2:$DE$2108,75,FALSE)="HiAvg",2,IF(VLOOKUP($A392,[1]New!$A$2:$DE$2108,75,FALSE)="Avg",3,IF(VLOOKUP($A392,[1]New!$A$2:$DE$2108,75,FALSE)="LoAvg",4,5))))</f>
        <v>2</v>
      </c>
      <c r="BE392" t="str">
        <f t="array" ref="BE392">IF(VLOOKUP($A392,[1]New!$A$2:$DE$2108,76,FALSE)="","",VLOOKUP($A392,[1]New!$A$2:$DE$2108,76,FALSE))</f>
        <v/>
      </c>
      <c r="BH392" t="str">
        <f t="array" ref="BH392">IF(VLOOKUP($A392,[1]New!$A$2:$DE$2108,77,FALSE)="","",VLOOKUP($A392,[1]New!$A$2:$DE$2108,77,FALSE))</f>
        <v/>
      </c>
      <c r="BL392" t="str">
        <f t="array" ref="BL392">IF(VLOOKUP($A392,[1]New!$A$2:$DE$2108,80,FALSE)="High",1,IF(VLOOKUP($A392,[1]New!$A$2:$DE$2108,80,FALSE)="HiAvg",2,IF(VLOOKUP($A392,[1]New!$A$2:$DE$2108,80,FALSE)="Avg",3,IF(VLOOKUP($A392,[1]New!$A$2:$DE$2108,80,FALSE)="LoAvg",4,IF(VLOOKUP($A392,[1]New!$A$2:$DE$2108,80,FALSE)="Low",5,"")))))</f>
        <v/>
      </c>
    </row>
    <row r="393" spans="1:64" x14ac:dyDescent="0.2">
      <c r="A393" s="7" t="s">
        <v>516</v>
      </c>
      <c r="B393">
        <v>2015</v>
      </c>
      <c r="C393" t="s">
        <v>2233</v>
      </c>
      <c r="D393" t="str">
        <f t="array" ref="D393">VLOOKUP($A393,[1]New!$A$2:$DE$2108,5,FALSE)</f>
        <v>Mathematics</v>
      </c>
      <c r="E393">
        <f t="array" ref="E393">VLOOKUP($A393,[1]New!$A$2:$DE$2108,3,FALSE)</f>
        <v>6056179</v>
      </c>
      <c r="F393" t="str">
        <f t="array" ref="F393">VLOOKUP($A393,[1]New!$A$2:$DE$2108,4,FALSE)</f>
        <v>School 1</v>
      </c>
      <c r="H393">
        <f t="array" ref="H393">VLOOKUP($A393,[1]New!$A$2:$DE$2108,3,FALSE)</f>
        <v>6056179</v>
      </c>
      <c r="Q393">
        <f t="array" ref="Q393">VLOOKUP($A393,[1]New!$A$2:$DE$2108,19,FALSE)</f>
        <v>202</v>
      </c>
      <c r="S393">
        <f t="array" ref="S393">VLOOKUP($A393,[1]New!$A$2:$DE$2108,21,FALSE)</f>
        <v>81</v>
      </c>
      <c r="U393">
        <f t="array" ref="U393">IF(S393&gt;=75,1,IF(AND(S393&gt;=50,S393&lt;75),2,IF(AND(S393&gt;=25,S393&lt;50),3,IF(S393&lt;25,4,"NA"))))</f>
        <v>1</v>
      </c>
      <c r="V393" s="8">
        <f t="array" ref="V393">VLOOKUP($A393,[1]New!$A$2:$DE$2108,17,FALSE)</f>
        <v>42268</v>
      </c>
      <c r="AG393" t="str">
        <f t="array" ref="AG393">VLOOKUP($A393,[1]New!$A$2:$DE$2108,61,FALSE)</f>
        <v>Operations and Algebraic Thinking</v>
      </c>
      <c r="AJ393">
        <f t="array" ref="AJ393">VLOOKUP($A393,[1]New!$A$2:$DE$2108,62,FALSE)</f>
        <v>203</v>
      </c>
      <c r="AN393">
        <f t="array" ref="AN393">IF(VLOOKUP($A393,[1]New!$A$2:$DE$2108,65,FALSE)="High",1,IF(VLOOKUP($A393,[1]New!$A$2:$DE$2108,65,FALSE)="HiAvg",2,IF(VLOOKUP($A393,[1]New!$A$2:$DE$2108,65,FALSE)="Avg",3,IF(VLOOKUP($A393,[1]New!$A$2:$DE$2108,65,FALSE)="LoAvg",4,5))))</f>
        <v>1</v>
      </c>
      <c r="AO393" t="str">
        <f t="array" ref="AO393">VLOOKUP($A393,[1]New!$A$2:$DE$2108,66,FALSE)</f>
        <v>Number and Operations</v>
      </c>
      <c r="AR393">
        <f t="array" ref="AR393">VLOOKUP($A393,[1]New!$A$2:$DE$2108,67,FALSE)</f>
        <v>202</v>
      </c>
      <c r="AV393">
        <f t="array" ref="AV393">IF(VLOOKUP($A393,[1]New!$A$2:$DE$2108,70,FALSE)="High",1,IF(VLOOKUP($A393,[1]New!$A$2:$DE$2108,70,FALSE)="HiAvg",2,IF(VLOOKUP($A393,[1]New!$A$2:$DE$2108,70,FALSE)="Avg",3,IF(VLOOKUP($A393,[1]New!$A$2:$DE$2108,70,FALSE)="LoAvg",4,5))))</f>
        <v>2</v>
      </c>
      <c r="AW393" t="str">
        <f t="array" ref="AW393">VLOOKUP($A393,[1]New!$A$2:$DE$2108,71,FALSE)</f>
        <v>Measurement and Data</v>
      </c>
      <c r="AZ393">
        <f t="array" ref="AZ393">VLOOKUP($A393,[1]New!$A$2:$DE$2108,72,FALSE)</f>
        <v>198</v>
      </c>
      <c r="BD393">
        <f t="array" ref="BD393">IF(VLOOKUP($A393,[1]New!$A$2:$DE$2108,75,FALSE)="High",1,IF(VLOOKUP($A393,[1]New!$A$2:$DE$2108,75,FALSE)="HiAvg",2,IF(VLOOKUP($A393,[1]New!$A$2:$DE$2108,75,FALSE)="Avg",3,IF(VLOOKUP($A393,[1]New!$A$2:$DE$2108,75,FALSE)="LoAvg",4,5))))</f>
        <v>2</v>
      </c>
      <c r="BE393" t="str">
        <f t="array" ref="BE393">IF(VLOOKUP($A393,[1]New!$A$2:$DE$2108,76,FALSE)="","",VLOOKUP($A393,[1]New!$A$2:$DE$2108,76,FALSE))</f>
        <v>Geometry</v>
      </c>
      <c r="BH393">
        <f t="array" ref="BH393">IF(VLOOKUP($A393,[1]New!$A$2:$DE$2108,77,FALSE)="","",VLOOKUP($A393,[1]New!$A$2:$DE$2108,77,FALSE))</f>
        <v>206</v>
      </c>
      <c r="BL393">
        <f t="array" ref="BL393">IF(VLOOKUP($A393,[1]New!$A$2:$DE$2108,80,FALSE)="High",1,IF(VLOOKUP($A393,[1]New!$A$2:$DE$2108,80,FALSE)="HiAvg",2,IF(VLOOKUP($A393,[1]New!$A$2:$DE$2108,80,FALSE)="Avg",3,IF(VLOOKUP($A393,[1]New!$A$2:$DE$2108,80,FALSE)="LoAvg",4,IF(VLOOKUP($A393,[1]New!$A$2:$DE$2108,80,FALSE)="Low",5,"")))))</f>
        <v>1</v>
      </c>
    </row>
    <row r="394" spans="1:64" x14ac:dyDescent="0.2">
      <c r="A394" s="7" t="s">
        <v>517</v>
      </c>
      <c r="B394">
        <v>2015</v>
      </c>
      <c r="C394" t="s">
        <v>2233</v>
      </c>
      <c r="D394" t="str">
        <f t="array" ref="D394">VLOOKUP($A394,[1]New!$A$2:$DE$2108,5,FALSE)</f>
        <v>Reading</v>
      </c>
      <c r="E394">
        <f t="array" ref="E394">VLOOKUP($A394,[1]New!$A$2:$DE$2108,3,FALSE)</f>
        <v>6056179</v>
      </c>
      <c r="F394" t="str">
        <f t="array" ref="F394">VLOOKUP($A394,[1]New!$A$2:$DE$2108,4,FALSE)</f>
        <v>School 1</v>
      </c>
      <c r="H394">
        <f t="array" ref="H394">VLOOKUP($A394,[1]New!$A$2:$DE$2108,3,FALSE)</f>
        <v>6056179</v>
      </c>
      <c r="Q394">
        <f t="array" ref="Q394">VLOOKUP($A394,[1]New!$A$2:$DE$2108,19,FALSE)</f>
        <v>196</v>
      </c>
      <c r="S394">
        <f t="array" ref="S394">VLOOKUP($A394,[1]New!$A$2:$DE$2108,21,FALSE)</f>
        <v>69</v>
      </c>
      <c r="U394">
        <f t="array" ref="U394">IF(S394&gt;=75,1,IF(AND(S394&gt;=50,S394&lt;75),2,IF(AND(S394&gt;=25,S394&lt;50),3,IF(S394&lt;25,4,"NA"))))</f>
        <v>2</v>
      </c>
      <c r="V394" s="8">
        <f t="array" ref="V394">VLOOKUP($A394,[1]New!$A$2:$DE$2108,17,FALSE)</f>
        <v>42255</v>
      </c>
      <c r="AG394" t="str">
        <f t="array" ref="AG394">VLOOKUP($A394,[1]New!$A$2:$DE$2108,61,FALSE)</f>
        <v>Literature</v>
      </c>
      <c r="AJ394">
        <f t="array" ref="AJ394">VLOOKUP($A394,[1]New!$A$2:$DE$2108,62,FALSE)</f>
        <v>188</v>
      </c>
      <c r="AN394">
        <f t="array" ref="AN394">IF(VLOOKUP($A394,[1]New!$A$2:$DE$2108,65,FALSE)="High",1,IF(VLOOKUP($A394,[1]New!$A$2:$DE$2108,65,FALSE)="HiAvg",2,IF(VLOOKUP($A394,[1]New!$A$2:$DE$2108,65,FALSE)="Avg",3,IF(VLOOKUP($A394,[1]New!$A$2:$DE$2108,65,FALSE)="LoAvg",4,5))))</f>
        <v>3</v>
      </c>
      <c r="AO394" t="str">
        <f t="array" ref="AO394">VLOOKUP($A394,[1]New!$A$2:$DE$2108,66,FALSE)</f>
        <v>Informational Text</v>
      </c>
      <c r="AR394">
        <f t="array" ref="AR394">VLOOKUP($A394,[1]New!$A$2:$DE$2108,67,FALSE)</f>
        <v>194</v>
      </c>
      <c r="AV394">
        <f t="array" ref="AV394">IF(VLOOKUP($A394,[1]New!$A$2:$DE$2108,70,FALSE)="High",1,IF(VLOOKUP($A394,[1]New!$A$2:$DE$2108,70,FALSE)="HiAvg",2,IF(VLOOKUP($A394,[1]New!$A$2:$DE$2108,70,FALSE)="Avg",3,IF(VLOOKUP($A394,[1]New!$A$2:$DE$2108,70,FALSE)="LoAvg",4,5))))</f>
        <v>2</v>
      </c>
      <c r="AW394" t="str">
        <f t="array" ref="AW394">VLOOKUP($A394,[1]New!$A$2:$DE$2108,71,FALSE)</f>
        <v>Vocabulary Acquisition and Use</v>
      </c>
      <c r="AZ394">
        <f t="array" ref="AZ394">VLOOKUP($A394,[1]New!$A$2:$DE$2108,72,FALSE)</f>
        <v>204</v>
      </c>
      <c r="BD394">
        <f t="array" ref="BD394">IF(VLOOKUP($A394,[1]New!$A$2:$DE$2108,75,FALSE)="High",1,IF(VLOOKUP($A394,[1]New!$A$2:$DE$2108,75,FALSE)="HiAvg",2,IF(VLOOKUP($A394,[1]New!$A$2:$DE$2108,75,FALSE)="Avg",3,IF(VLOOKUP($A394,[1]New!$A$2:$DE$2108,75,FALSE)="LoAvg",4,5))))</f>
        <v>1</v>
      </c>
      <c r="BE394" t="str">
        <f t="array" ref="BE394">IF(VLOOKUP($A394,[1]New!$A$2:$DE$2108,76,FALSE)="","",VLOOKUP($A394,[1]New!$A$2:$DE$2108,76,FALSE))</f>
        <v/>
      </c>
      <c r="BH394" t="str">
        <f t="array" ref="BH394">IF(VLOOKUP($A394,[1]New!$A$2:$DE$2108,77,FALSE)="","",VLOOKUP($A394,[1]New!$A$2:$DE$2108,77,FALSE))</f>
        <v/>
      </c>
      <c r="BL394" t="str">
        <f t="array" ref="BL394">IF(VLOOKUP($A394,[1]New!$A$2:$DE$2108,80,FALSE)="High",1,IF(VLOOKUP($A394,[1]New!$A$2:$DE$2108,80,FALSE)="HiAvg",2,IF(VLOOKUP($A394,[1]New!$A$2:$DE$2108,80,FALSE)="Avg",3,IF(VLOOKUP($A394,[1]New!$A$2:$DE$2108,80,FALSE)="LoAvg",4,IF(VLOOKUP($A394,[1]New!$A$2:$DE$2108,80,FALSE)="Low",5,"")))))</f>
        <v/>
      </c>
    </row>
    <row r="395" spans="1:64" x14ac:dyDescent="0.2">
      <c r="A395" s="7" t="s">
        <v>518</v>
      </c>
      <c r="B395">
        <v>2015</v>
      </c>
      <c r="C395" t="s">
        <v>2233</v>
      </c>
      <c r="D395" t="str">
        <f t="array" ref="D395">VLOOKUP($A395,[1]New!$A$2:$DE$2108,5,FALSE)</f>
        <v>Language Usage</v>
      </c>
      <c r="E395">
        <f t="array" ref="E395">VLOOKUP($A395,[1]New!$A$2:$DE$2108,3,FALSE)</f>
        <v>6056180</v>
      </c>
      <c r="F395" t="str">
        <f t="array" ref="F395">VLOOKUP($A395,[1]New!$A$2:$DE$2108,4,FALSE)</f>
        <v>School 1</v>
      </c>
      <c r="H395">
        <f t="array" ref="H395">VLOOKUP($A395,[1]New!$A$2:$DE$2108,3,FALSE)</f>
        <v>6056180</v>
      </c>
      <c r="Q395">
        <f t="array" ref="Q395">VLOOKUP($A395,[1]New!$A$2:$DE$2108,19,FALSE)</f>
        <v>196</v>
      </c>
      <c r="S395">
        <f t="array" ref="S395">VLOOKUP($A395,[1]New!$A$2:$DE$2108,21,FALSE)</f>
        <v>42</v>
      </c>
      <c r="U395">
        <f t="array" ref="U395">IF(S395&gt;=75,1,IF(AND(S395&gt;=50,S395&lt;75),2,IF(AND(S395&gt;=25,S395&lt;50),3,IF(S395&lt;25,4,"NA"))))</f>
        <v>3</v>
      </c>
      <c r="V395" s="8">
        <f t="array" ref="V395">VLOOKUP($A395,[1]New!$A$2:$DE$2108,17,FALSE)</f>
        <v>42261</v>
      </c>
      <c r="AG395" t="str">
        <f t="array" ref="AG395">VLOOKUP($A395,[1]New!$A$2:$DE$2108,61,FALSE)</f>
        <v>Writing: Plan, Organize, Develop, Revise, Research</v>
      </c>
      <c r="AJ395">
        <f t="array" ref="AJ395">VLOOKUP($A395,[1]New!$A$2:$DE$2108,62,FALSE)</f>
        <v>195</v>
      </c>
      <c r="AN395">
        <f t="array" ref="AN395">IF(VLOOKUP($A395,[1]New!$A$2:$DE$2108,65,FALSE)="High",1,IF(VLOOKUP($A395,[1]New!$A$2:$DE$2108,65,FALSE)="HiAvg",2,IF(VLOOKUP($A395,[1]New!$A$2:$DE$2108,65,FALSE)="Avg",3,IF(VLOOKUP($A395,[1]New!$A$2:$DE$2108,65,FALSE)="LoAvg",4,5))))</f>
        <v>4</v>
      </c>
      <c r="AO395" t="str">
        <f t="array" ref="AO395">VLOOKUP($A395,[1]New!$A$2:$DE$2108,66,FALSE)</f>
        <v>Language: Understand, Edit for Grammar, Usage</v>
      </c>
      <c r="AR395">
        <f t="array" ref="AR395">VLOOKUP($A395,[1]New!$A$2:$DE$2108,67,FALSE)</f>
        <v>187</v>
      </c>
      <c r="AV395">
        <f t="array" ref="AV395">IF(VLOOKUP($A395,[1]New!$A$2:$DE$2108,70,FALSE)="High",1,IF(VLOOKUP($A395,[1]New!$A$2:$DE$2108,70,FALSE)="HiAvg",2,IF(VLOOKUP($A395,[1]New!$A$2:$DE$2108,70,FALSE)="Avg",3,IF(VLOOKUP($A395,[1]New!$A$2:$DE$2108,70,FALSE)="LoAvg",4,5))))</f>
        <v>5</v>
      </c>
      <c r="AW395" t="str">
        <f t="array" ref="AW395">VLOOKUP($A395,[1]New!$A$2:$DE$2108,71,FALSE)</f>
        <v>Language: Understand, Edit Mechanics</v>
      </c>
      <c r="AZ395">
        <f t="array" ref="AZ395">VLOOKUP($A395,[1]New!$A$2:$DE$2108,72,FALSE)</f>
        <v>206</v>
      </c>
      <c r="BD395">
        <f t="array" ref="BD395">IF(VLOOKUP($A395,[1]New!$A$2:$DE$2108,75,FALSE)="High",1,IF(VLOOKUP($A395,[1]New!$A$2:$DE$2108,75,FALSE)="HiAvg",2,IF(VLOOKUP($A395,[1]New!$A$2:$DE$2108,75,FALSE)="Avg",3,IF(VLOOKUP($A395,[1]New!$A$2:$DE$2108,75,FALSE)="LoAvg",4,5))))</f>
        <v>2</v>
      </c>
      <c r="BE395" t="str">
        <f t="array" ref="BE395">IF(VLOOKUP($A395,[1]New!$A$2:$DE$2108,76,FALSE)="","",VLOOKUP($A395,[1]New!$A$2:$DE$2108,76,FALSE))</f>
        <v/>
      </c>
      <c r="BH395" t="str">
        <f t="array" ref="BH395">IF(VLOOKUP($A395,[1]New!$A$2:$DE$2108,77,FALSE)="","",VLOOKUP($A395,[1]New!$A$2:$DE$2108,77,FALSE))</f>
        <v/>
      </c>
      <c r="BL395" t="str">
        <f t="array" ref="BL395">IF(VLOOKUP($A395,[1]New!$A$2:$DE$2108,80,FALSE)="High",1,IF(VLOOKUP($A395,[1]New!$A$2:$DE$2108,80,FALSE)="HiAvg",2,IF(VLOOKUP($A395,[1]New!$A$2:$DE$2108,80,FALSE)="Avg",3,IF(VLOOKUP($A395,[1]New!$A$2:$DE$2108,80,FALSE)="LoAvg",4,IF(VLOOKUP($A395,[1]New!$A$2:$DE$2108,80,FALSE)="Low",5,"")))))</f>
        <v/>
      </c>
    </row>
    <row r="396" spans="1:64" x14ac:dyDescent="0.2">
      <c r="A396" s="7" t="s">
        <v>519</v>
      </c>
      <c r="B396">
        <v>2015</v>
      </c>
      <c r="C396" t="s">
        <v>2233</v>
      </c>
      <c r="D396" t="str">
        <f t="array" ref="D396">VLOOKUP($A396,[1]New!$A$2:$DE$2108,5,FALSE)</f>
        <v>Mathematics</v>
      </c>
      <c r="E396">
        <f t="array" ref="E396">VLOOKUP($A396,[1]New!$A$2:$DE$2108,3,FALSE)</f>
        <v>6056180</v>
      </c>
      <c r="F396" t="str">
        <f t="array" ref="F396">VLOOKUP($A396,[1]New!$A$2:$DE$2108,4,FALSE)</f>
        <v>School 1</v>
      </c>
      <c r="H396">
        <f t="array" ref="H396">VLOOKUP($A396,[1]New!$A$2:$DE$2108,3,FALSE)</f>
        <v>6056180</v>
      </c>
      <c r="Q396">
        <f t="array" ref="Q396">VLOOKUP($A396,[1]New!$A$2:$DE$2108,19,FALSE)</f>
        <v>184</v>
      </c>
      <c r="S396">
        <f t="array" ref="S396">VLOOKUP($A396,[1]New!$A$2:$DE$2108,21,FALSE)</f>
        <v>10</v>
      </c>
      <c r="U396">
        <f t="array" ref="U396">IF(S396&gt;=75,1,IF(AND(S396&gt;=50,S396&lt;75),2,IF(AND(S396&gt;=25,S396&lt;50),3,IF(S396&lt;25,4,"NA"))))</f>
        <v>4</v>
      </c>
      <c r="V396" s="8">
        <f t="array" ref="V396">VLOOKUP($A396,[1]New!$A$2:$DE$2108,17,FALSE)</f>
        <v>42268</v>
      </c>
      <c r="AG396" t="str">
        <f t="array" ref="AG396">VLOOKUP($A396,[1]New!$A$2:$DE$2108,61,FALSE)</f>
        <v>Operations and Algebraic Thinking</v>
      </c>
      <c r="AJ396">
        <f t="array" ref="AJ396">VLOOKUP($A396,[1]New!$A$2:$DE$2108,62,FALSE)</f>
        <v>186</v>
      </c>
      <c r="AN396">
        <f t="array" ref="AN396">IF(VLOOKUP($A396,[1]New!$A$2:$DE$2108,65,FALSE)="High",1,IF(VLOOKUP($A396,[1]New!$A$2:$DE$2108,65,FALSE)="HiAvg",2,IF(VLOOKUP($A396,[1]New!$A$2:$DE$2108,65,FALSE)="Avg",3,IF(VLOOKUP($A396,[1]New!$A$2:$DE$2108,65,FALSE)="LoAvg",4,5))))</f>
        <v>5</v>
      </c>
      <c r="AO396" t="str">
        <f t="array" ref="AO396">VLOOKUP($A396,[1]New!$A$2:$DE$2108,66,FALSE)</f>
        <v>Number and Operations</v>
      </c>
      <c r="AR396">
        <f t="array" ref="AR396">VLOOKUP($A396,[1]New!$A$2:$DE$2108,67,FALSE)</f>
        <v>190</v>
      </c>
      <c r="AV396">
        <f t="array" ref="AV396">IF(VLOOKUP($A396,[1]New!$A$2:$DE$2108,70,FALSE)="High",1,IF(VLOOKUP($A396,[1]New!$A$2:$DE$2108,70,FALSE)="HiAvg",2,IF(VLOOKUP($A396,[1]New!$A$2:$DE$2108,70,FALSE)="Avg",3,IF(VLOOKUP($A396,[1]New!$A$2:$DE$2108,70,FALSE)="LoAvg",4,5))))</f>
        <v>5</v>
      </c>
      <c r="AW396" t="str">
        <f t="array" ref="AW396">VLOOKUP($A396,[1]New!$A$2:$DE$2108,71,FALSE)</f>
        <v>Measurement and Data</v>
      </c>
      <c r="AZ396">
        <f t="array" ref="AZ396">VLOOKUP($A396,[1]New!$A$2:$DE$2108,72,FALSE)</f>
        <v>180</v>
      </c>
      <c r="BD396">
        <f t="array" ref="BD396">IF(VLOOKUP($A396,[1]New!$A$2:$DE$2108,75,FALSE)="High",1,IF(VLOOKUP($A396,[1]New!$A$2:$DE$2108,75,FALSE)="HiAvg",2,IF(VLOOKUP($A396,[1]New!$A$2:$DE$2108,75,FALSE)="Avg",3,IF(VLOOKUP($A396,[1]New!$A$2:$DE$2108,75,FALSE)="LoAvg",4,5))))</f>
        <v>5</v>
      </c>
      <c r="BE396" t="str">
        <f t="array" ref="BE396">IF(VLOOKUP($A396,[1]New!$A$2:$DE$2108,76,FALSE)="","",VLOOKUP($A396,[1]New!$A$2:$DE$2108,76,FALSE))</f>
        <v>Geometry</v>
      </c>
      <c r="BH396">
        <f t="array" ref="BH396">IF(VLOOKUP($A396,[1]New!$A$2:$DE$2108,77,FALSE)="","",VLOOKUP($A396,[1]New!$A$2:$DE$2108,77,FALSE))</f>
        <v>180</v>
      </c>
      <c r="BL396">
        <f t="array" ref="BL396">IF(VLOOKUP($A396,[1]New!$A$2:$DE$2108,80,FALSE)="High",1,IF(VLOOKUP($A396,[1]New!$A$2:$DE$2108,80,FALSE)="HiAvg",2,IF(VLOOKUP($A396,[1]New!$A$2:$DE$2108,80,FALSE)="Avg",3,IF(VLOOKUP($A396,[1]New!$A$2:$DE$2108,80,FALSE)="LoAvg",4,IF(VLOOKUP($A396,[1]New!$A$2:$DE$2108,80,FALSE)="Low",5,"")))))</f>
        <v>5</v>
      </c>
    </row>
    <row r="397" spans="1:64" x14ac:dyDescent="0.2">
      <c r="A397" s="7" t="s">
        <v>520</v>
      </c>
      <c r="B397">
        <v>2015</v>
      </c>
      <c r="C397" t="s">
        <v>2233</v>
      </c>
      <c r="D397" t="str">
        <f t="array" ref="D397">VLOOKUP($A397,[1]New!$A$2:$DE$2108,5,FALSE)</f>
        <v>Reading</v>
      </c>
      <c r="E397">
        <f t="array" ref="E397">VLOOKUP($A397,[1]New!$A$2:$DE$2108,3,FALSE)</f>
        <v>6056180</v>
      </c>
      <c r="F397" t="str">
        <f t="array" ref="F397">VLOOKUP($A397,[1]New!$A$2:$DE$2108,4,FALSE)</f>
        <v>School 1</v>
      </c>
      <c r="H397">
        <f t="array" ref="H397">VLOOKUP($A397,[1]New!$A$2:$DE$2108,3,FALSE)</f>
        <v>6056180</v>
      </c>
      <c r="Q397">
        <f t="array" ref="Q397">VLOOKUP($A397,[1]New!$A$2:$DE$2108,19,FALSE)</f>
        <v>190</v>
      </c>
      <c r="S397">
        <f t="array" ref="S397">VLOOKUP($A397,[1]New!$A$2:$DE$2108,21,FALSE)</f>
        <v>30</v>
      </c>
      <c r="U397">
        <f t="array" ref="U397">IF(S397&gt;=75,1,IF(AND(S397&gt;=50,S397&lt;75),2,IF(AND(S397&gt;=25,S397&lt;50),3,IF(S397&lt;25,4,"NA"))))</f>
        <v>3</v>
      </c>
      <c r="V397" s="8">
        <f t="array" ref="V397">VLOOKUP($A397,[1]New!$A$2:$DE$2108,17,FALSE)</f>
        <v>42262</v>
      </c>
      <c r="AG397" t="str">
        <f t="array" ref="AG397">VLOOKUP($A397,[1]New!$A$2:$DE$2108,61,FALSE)</f>
        <v>Literature</v>
      </c>
      <c r="AJ397">
        <f t="array" ref="AJ397">VLOOKUP($A397,[1]New!$A$2:$DE$2108,62,FALSE)</f>
        <v>199</v>
      </c>
      <c r="AN397">
        <f t="array" ref="AN397">IF(VLOOKUP($A397,[1]New!$A$2:$DE$2108,65,FALSE)="High",1,IF(VLOOKUP($A397,[1]New!$A$2:$DE$2108,65,FALSE)="HiAvg",2,IF(VLOOKUP($A397,[1]New!$A$2:$DE$2108,65,FALSE)="Avg",3,IF(VLOOKUP($A397,[1]New!$A$2:$DE$2108,65,FALSE)="LoAvg",4,5))))</f>
        <v>3</v>
      </c>
      <c r="AO397" t="str">
        <f t="array" ref="AO397">VLOOKUP($A397,[1]New!$A$2:$DE$2108,66,FALSE)</f>
        <v>Informational Text</v>
      </c>
      <c r="AR397">
        <f t="array" ref="AR397">VLOOKUP($A397,[1]New!$A$2:$DE$2108,67,FALSE)</f>
        <v>184</v>
      </c>
      <c r="AV397">
        <f t="array" ref="AV397">IF(VLOOKUP($A397,[1]New!$A$2:$DE$2108,70,FALSE)="High",1,IF(VLOOKUP($A397,[1]New!$A$2:$DE$2108,70,FALSE)="HiAvg",2,IF(VLOOKUP($A397,[1]New!$A$2:$DE$2108,70,FALSE)="Avg",3,IF(VLOOKUP($A397,[1]New!$A$2:$DE$2108,70,FALSE)="LoAvg",4,5))))</f>
        <v>5</v>
      </c>
      <c r="AW397" t="str">
        <f t="array" ref="AW397">VLOOKUP($A397,[1]New!$A$2:$DE$2108,71,FALSE)</f>
        <v>Vocabulary Acquisition and Use</v>
      </c>
      <c r="AZ397">
        <f t="array" ref="AZ397">VLOOKUP($A397,[1]New!$A$2:$DE$2108,72,FALSE)</f>
        <v>188</v>
      </c>
      <c r="BD397">
        <f t="array" ref="BD397">IF(VLOOKUP($A397,[1]New!$A$2:$DE$2108,75,FALSE)="High",1,IF(VLOOKUP($A397,[1]New!$A$2:$DE$2108,75,FALSE)="HiAvg",2,IF(VLOOKUP($A397,[1]New!$A$2:$DE$2108,75,FALSE)="Avg",3,IF(VLOOKUP($A397,[1]New!$A$2:$DE$2108,75,FALSE)="LoAvg",4,5))))</f>
        <v>5</v>
      </c>
      <c r="BE397" t="str">
        <f t="array" ref="BE397">IF(VLOOKUP($A397,[1]New!$A$2:$DE$2108,76,FALSE)="","",VLOOKUP($A397,[1]New!$A$2:$DE$2108,76,FALSE))</f>
        <v/>
      </c>
      <c r="BH397" t="str">
        <f t="array" ref="BH397">IF(VLOOKUP($A397,[1]New!$A$2:$DE$2108,77,FALSE)="","",VLOOKUP($A397,[1]New!$A$2:$DE$2108,77,FALSE))</f>
        <v/>
      </c>
      <c r="BL397" t="str">
        <f t="array" ref="BL397">IF(VLOOKUP($A397,[1]New!$A$2:$DE$2108,80,FALSE)="High",1,IF(VLOOKUP($A397,[1]New!$A$2:$DE$2108,80,FALSE)="HiAvg",2,IF(VLOOKUP($A397,[1]New!$A$2:$DE$2108,80,FALSE)="Avg",3,IF(VLOOKUP($A397,[1]New!$A$2:$DE$2108,80,FALSE)="LoAvg",4,IF(VLOOKUP($A397,[1]New!$A$2:$DE$2108,80,FALSE)="Low",5,"")))))</f>
        <v/>
      </c>
    </row>
    <row r="398" spans="1:64" x14ac:dyDescent="0.2">
      <c r="A398" s="7" t="s">
        <v>521</v>
      </c>
      <c r="B398">
        <v>2015</v>
      </c>
      <c r="C398" t="s">
        <v>2233</v>
      </c>
      <c r="D398" t="str">
        <f t="array" ref="D398">VLOOKUP($A398,[1]New!$A$2:$DE$2108,5,FALSE)</f>
        <v>Language Usage</v>
      </c>
      <c r="E398">
        <f t="array" ref="E398">VLOOKUP($A398,[1]New!$A$2:$DE$2108,3,FALSE)</f>
        <v>6056181</v>
      </c>
      <c r="F398" t="str">
        <f t="array" ref="F398">VLOOKUP($A398,[1]New!$A$2:$DE$2108,4,FALSE)</f>
        <v>School 1</v>
      </c>
      <c r="H398">
        <f t="array" ref="H398">VLOOKUP($A398,[1]New!$A$2:$DE$2108,3,FALSE)</f>
        <v>6056181</v>
      </c>
      <c r="Q398">
        <f t="array" ref="Q398">VLOOKUP($A398,[1]New!$A$2:$DE$2108,19,FALSE)</f>
        <v>188</v>
      </c>
      <c r="S398">
        <f t="array" ref="S398">VLOOKUP($A398,[1]New!$A$2:$DE$2108,21,FALSE)</f>
        <v>79</v>
      </c>
      <c r="U398">
        <f t="array" ref="U398">IF(S398&gt;=75,1,IF(AND(S398&gt;=50,S398&lt;75),2,IF(AND(S398&gt;=25,S398&lt;50),3,IF(S398&lt;25,4,"NA"))))</f>
        <v>1</v>
      </c>
      <c r="V398" s="8">
        <f t="array" ref="V398">VLOOKUP($A398,[1]New!$A$2:$DE$2108,17,FALSE)</f>
        <v>42263</v>
      </c>
      <c r="AG398" t="str">
        <f t="array" ref="AG398">VLOOKUP($A398,[1]New!$A$2:$DE$2108,61,FALSE)</f>
        <v>Writing: Plan, Organize, Develop, Revise, Research</v>
      </c>
      <c r="AJ398">
        <f t="array" ref="AJ398">VLOOKUP($A398,[1]New!$A$2:$DE$2108,62,FALSE)</f>
        <v>181</v>
      </c>
      <c r="AN398">
        <f t="array" ref="AN398">IF(VLOOKUP($A398,[1]New!$A$2:$DE$2108,65,FALSE)="High",1,IF(VLOOKUP($A398,[1]New!$A$2:$DE$2108,65,FALSE)="HiAvg",2,IF(VLOOKUP($A398,[1]New!$A$2:$DE$2108,65,FALSE)="Avg",3,IF(VLOOKUP($A398,[1]New!$A$2:$DE$2108,65,FALSE)="LoAvg",4,5))))</f>
        <v>2</v>
      </c>
      <c r="AO398" t="str">
        <f t="array" ref="AO398">VLOOKUP($A398,[1]New!$A$2:$DE$2108,66,FALSE)</f>
        <v>Language: Understand, Edit for Grammar, Usage</v>
      </c>
      <c r="AR398">
        <f t="array" ref="AR398">VLOOKUP($A398,[1]New!$A$2:$DE$2108,67,FALSE)</f>
        <v>193</v>
      </c>
      <c r="AV398">
        <f t="array" ref="AV398">IF(VLOOKUP($A398,[1]New!$A$2:$DE$2108,70,FALSE)="High",1,IF(VLOOKUP($A398,[1]New!$A$2:$DE$2108,70,FALSE)="HiAvg",2,IF(VLOOKUP($A398,[1]New!$A$2:$DE$2108,70,FALSE)="Avg",3,IF(VLOOKUP($A398,[1]New!$A$2:$DE$2108,70,FALSE)="LoAvg",4,5))))</f>
        <v>1</v>
      </c>
      <c r="AW398" t="str">
        <f t="array" ref="AW398">VLOOKUP($A398,[1]New!$A$2:$DE$2108,71,FALSE)</f>
        <v>Language: Understand, Edit Mechanics</v>
      </c>
      <c r="AZ398">
        <f t="array" ref="AZ398">VLOOKUP($A398,[1]New!$A$2:$DE$2108,72,FALSE)</f>
        <v>189</v>
      </c>
      <c r="BD398">
        <f t="array" ref="BD398">IF(VLOOKUP($A398,[1]New!$A$2:$DE$2108,75,FALSE)="High",1,IF(VLOOKUP($A398,[1]New!$A$2:$DE$2108,75,FALSE)="HiAvg",2,IF(VLOOKUP($A398,[1]New!$A$2:$DE$2108,75,FALSE)="Avg",3,IF(VLOOKUP($A398,[1]New!$A$2:$DE$2108,75,FALSE)="LoAvg",4,5))))</f>
        <v>1</v>
      </c>
      <c r="BE398" t="str">
        <f t="array" ref="BE398">IF(VLOOKUP($A398,[1]New!$A$2:$DE$2108,76,FALSE)="","",VLOOKUP($A398,[1]New!$A$2:$DE$2108,76,FALSE))</f>
        <v/>
      </c>
      <c r="BH398" t="str">
        <f t="array" ref="BH398">IF(VLOOKUP($A398,[1]New!$A$2:$DE$2108,77,FALSE)="","",VLOOKUP($A398,[1]New!$A$2:$DE$2108,77,FALSE))</f>
        <v/>
      </c>
      <c r="BL398" t="str">
        <f t="array" ref="BL398">IF(VLOOKUP($A398,[1]New!$A$2:$DE$2108,80,FALSE)="High",1,IF(VLOOKUP($A398,[1]New!$A$2:$DE$2108,80,FALSE)="HiAvg",2,IF(VLOOKUP($A398,[1]New!$A$2:$DE$2108,80,FALSE)="Avg",3,IF(VLOOKUP($A398,[1]New!$A$2:$DE$2108,80,FALSE)="LoAvg",4,IF(VLOOKUP($A398,[1]New!$A$2:$DE$2108,80,FALSE)="Low",5,"")))))</f>
        <v/>
      </c>
    </row>
    <row r="399" spans="1:64" x14ac:dyDescent="0.2">
      <c r="A399" s="7" t="s">
        <v>522</v>
      </c>
      <c r="B399">
        <v>2015</v>
      </c>
      <c r="C399" t="s">
        <v>2233</v>
      </c>
      <c r="D399" t="str">
        <f t="array" ref="D399">VLOOKUP($A399,[1]New!$A$2:$DE$2108,5,FALSE)</f>
        <v>Mathematics</v>
      </c>
      <c r="E399">
        <f t="array" ref="E399">VLOOKUP($A399,[1]New!$A$2:$DE$2108,3,FALSE)</f>
        <v>6056181</v>
      </c>
      <c r="F399" t="str">
        <f t="array" ref="F399">VLOOKUP($A399,[1]New!$A$2:$DE$2108,4,FALSE)</f>
        <v>School 1</v>
      </c>
      <c r="H399">
        <f t="array" ref="H399">VLOOKUP($A399,[1]New!$A$2:$DE$2108,3,FALSE)</f>
        <v>6056181</v>
      </c>
      <c r="Q399">
        <f t="array" ref="Q399">VLOOKUP($A399,[1]New!$A$2:$DE$2108,19,FALSE)</f>
        <v>186</v>
      </c>
      <c r="S399">
        <f t="array" ref="S399">VLOOKUP($A399,[1]New!$A$2:$DE$2108,21,FALSE)</f>
        <v>75</v>
      </c>
      <c r="U399">
        <f t="array" ref="U399">IF(S399&gt;=75,1,IF(AND(S399&gt;=50,S399&lt;75),2,IF(AND(S399&gt;=25,S399&lt;50),3,IF(S399&lt;25,4,"NA"))))</f>
        <v>1</v>
      </c>
      <c r="V399" s="8">
        <f t="array" ref="V399">VLOOKUP($A399,[1]New!$A$2:$DE$2108,17,FALSE)</f>
        <v>42270</v>
      </c>
      <c r="AG399" t="str">
        <f t="array" ref="AG399">VLOOKUP($A399,[1]New!$A$2:$DE$2108,61,FALSE)</f>
        <v>Operations and Algebraic Thinking</v>
      </c>
      <c r="AJ399">
        <f t="array" ref="AJ399">VLOOKUP($A399,[1]New!$A$2:$DE$2108,62,FALSE)</f>
        <v>192</v>
      </c>
      <c r="AN399">
        <f t="array" ref="AN399">IF(VLOOKUP($A399,[1]New!$A$2:$DE$2108,65,FALSE)="High",1,IF(VLOOKUP($A399,[1]New!$A$2:$DE$2108,65,FALSE)="HiAvg",2,IF(VLOOKUP($A399,[1]New!$A$2:$DE$2108,65,FALSE)="Avg",3,IF(VLOOKUP($A399,[1]New!$A$2:$DE$2108,65,FALSE)="LoAvg",4,5))))</f>
        <v>1</v>
      </c>
      <c r="AO399" t="str">
        <f t="array" ref="AO399">VLOOKUP($A399,[1]New!$A$2:$DE$2108,66,FALSE)</f>
        <v>Number and Operations</v>
      </c>
      <c r="AR399">
        <f t="array" ref="AR399">VLOOKUP($A399,[1]New!$A$2:$DE$2108,67,FALSE)</f>
        <v>176</v>
      </c>
      <c r="AV399">
        <f t="array" ref="AV399">IF(VLOOKUP($A399,[1]New!$A$2:$DE$2108,70,FALSE)="High",1,IF(VLOOKUP($A399,[1]New!$A$2:$DE$2108,70,FALSE)="HiAvg",2,IF(VLOOKUP($A399,[1]New!$A$2:$DE$2108,70,FALSE)="Avg",3,IF(VLOOKUP($A399,[1]New!$A$2:$DE$2108,70,FALSE)="LoAvg",4,5))))</f>
        <v>3</v>
      </c>
      <c r="AW399" t="str">
        <f t="array" ref="AW399">VLOOKUP($A399,[1]New!$A$2:$DE$2108,71,FALSE)</f>
        <v>Measurement and Data</v>
      </c>
      <c r="AZ399">
        <f t="array" ref="AZ399">VLOOKUP($A399,[1]New!$A$2:$DE$2108,72,FALSE)</f>
        <v>190</v>
      </c>
      <c r="BD399">
        <f t="array" ref="BD399">IF(VLOOKUP($A399,[1]New!$A$2:$DE$2108,75,FALSE)="High",1,IF(VLOOKUP($A399,[1]New!$A$2:$DE$2108,75,FALSE)="HiAvg",2,IF(VLOOKUP($A399,[1]New!$A$2:$DE$2108,75,FALSE)="Avg",3,IF(VLOOKUP($A399,[1]New!$A$2:$DE$2108,75,FALSE)="LoAvg",4,5))))</f>
        <v>1</v>
      </c>
      <c r="BE399" t="str">
        <f t="array" ref="BE399">IF(VLOOKUP($A399,[1]New!$A$2:$DE$2108,76,FALSE)="","",VLOOKUP($A399,[1]New!$A$2:$DE$2108,76,FALSE))</f>
        <v>Geometry</v>
      </c>
      <c r="BH399">
        <f t="array" ref="BH399">IF(VLOOKUP($A399,[1]New!$A$2:$DE$2108,77,FALSE)="","",VLOOKUP($A399,[1]New!$A$2:$DE$2108,77,FALSE))</f>
        <v>185</v>
      </c>
      <c r="BL399">
        <f t="array" ref="BL399">IF(VLOOKUP($A399,[1]New!$A$2:$DE$2108,80,FALSE)="High",1,IF(VLOOKUP($A399,[1]New!$A$2:$DE$2108,80,FALSE)="HiAvg",2,IF(VLOOKUP($A399,[1]New!$A$2:$DE$2108,80,FALSE)="Avg",3,IF(VLOOKUP($A399,[1]New!$A$2:$DE$2108,80,FALSE)="LoAvg",4,IF(VLOOKUP($A399,[1]New!$A$2:$DE$2108,80,FALSE)="Low",5,"")))))</f>
        <v>2</v>
      </c>
    </row>
    <row r="400" spans="1:64" x14ac:dyDescent="0.2">
      <c r="A400" s="7" t="s">
        <v>523</v>
      </c>
      <c r="B400">
        <v>2015</v>
      </c>
      <c r="C400" t="s">
        <v>2233</v>
      </c>
      <c r="D400" t="str">
        <f t="array" ref="D400">VLOOKUP($A400,[1]New!$A$2:$DE$2108,5,FALSE)</f>
        <v>Reading</v>
      </c>
      <c r="E400">
        <f t="array" ref="E400">VLOOKUP($A400,[1]New!$A$2:$DE$2108,3,FALSE)</f>
        <v>6056181</v>
      </c>
      <c r="F400" t="str">
        <f t="array" ref="F400">VLOOKUP($A400,[1]New!$A$2:$DE$2108,4,FALSE)</f>
        <v>School 1</v>
      </c>
      <c r="H400">
        <f t="array" ref="H400">VLOOKUP($A400,[1]New!$A$2:$DE$2108,3,FALSE)</f>
        <v>6056181</v>
      </c>
      <c r="Q400">
        <f t="array" ref="Q400">VLOOKUP($A400,[1]New!$A$2:$DE$2108,19,FALSE)</f>
        <v>182</v>
      </c>
      <c r="S400">
        <f t="array" ref="S400">VLOOKUP($A400,[1]New!$A$2:$DE$2108,21,FALSE)</f>
        <v>68</v>
      </c>
      <c r="U400">
        <f t="array" ref="U400">IF(S400&gt;=75,1,IF(AND(S400&gt;=50,S400&lt;75),2,IF(AND(S400&gt;=25,S400&lt;50),3,IF(S400&lt;25,4,"NA"))))</f>
        <v>2</v>
      </c>
      <c r="V400" s="8">
        <f t="array" ref="V400">VLOOKUP($A400,[1]New!$A$2:$DE$2108,17,FALSE)</f>
        <v>42257</v>
      </c>
      <c r="AG400" t="str">
        <f t="array" ref="AG400">VLOOKUP($A400,[1]New!$A$2:$DE$2108,61,FALSE)</f>
        <v>Foundational Skills</v>
      </c>
      <c r="AJ400">
        <f t="array" ref="AJ400">VLOOKUP($A400,[1]New!$A$2:$DE$2108,62,FALSE)</f>
        <v>178</v>
      </c>
      <c r="AN400">
        <f t="array" ref="AN400">IF(VLOOKUP($A400,[1]New!$A$2:$DE$2108,65,FALSE)="High",1,IF(VLOOKUP($A400,[1]New!$A$2:$DE$2108,65,FALSE)="HiAvg",2,IF(VLOOKUP($A400,[1]New!$A$2:$DE$2108,65,FALSE)="Avg",3,IF(VLOOKUP($A400,[1]New!$A$2:$DE$2108,65,FALSE)="LoAvg",4,5))))</f>
        <v>3</v>
      </c>
      <c r="AO400" t="str">
        <f t="array" ref="AO400">VLOOKUP($A400,[1]New!$A$2:$DE$2108,66,FALSE)</f>
        <v>Language and Writing</v>
      </c>
      <c r="AR400">
        <f t="array" ref="AR400">VLOOKUP($A400,[1]New!$A$2:$DE$2108,67,FALSE)</f>
        <v>185</v>
      </c>
      <c r="AV400">
        <f t="array" ref="AV400">IF(VLOOKUP($A400,[1]New!$A$2:$DE$2108,70,FALSE)="High",1,IF(VLOOKUP($A400,[1]New!$A$2:$DE$2108,70,FALSE)="HiAvg",2,IF(VLOOKUP($A400,[1]New!$A$2:$DE$2108,70,FALSE)="Avg",3,IF(VLOOKUP($A400,[1]New!$A$2:$DE$2108,70,FALSE)="LoAvg",4,5))))</f>
        <v>2</v>
      </c>
      <c r="AW400" t="str">
        <f t="array" ref="AW400">VLOOKUP($A400,[1]New!$A$2:$DE$2108,71,FALSE)</f>
        <v>Literature and Informational</v>
      </c>
      <c r="AZ400">
        <f t="array" ref="AZ400">VLOOKUP($A400,[1]New!$A$2:$DE$2108,72,FALSE)</f>
        <v>188</v>
      </c>
      <c r="BD400">
        <f t="array" ref="BD400">IF(VLOOKUP($A400,[1]New!$A$2:$DE$2108,75,FALSE)="High",1,IF(VLOOKUP($A400,[1]New!$A$2:$DE$2108,75,FALSE)="HiAvg",2,IF(VLOOKUP($A400,[1]New!$A$2:$DE$2108,75,FALSE)="Avg",3,IF(VLOOKUP($A400,[1]New!$A$2:$DE$2108,75,FALSE)="LoAvg",4,5))))</f>
        <v>2</v>
      </c>
      <c r="BE400" t="str">
        <f t="array" ref="BE400">IF(VLOOKUP($A400,[1]New!$A$2:$DE$2108,76,FALSE)="","",VLOOKUP($A400,[1]New!$A$2:$DE$2108,76,FALSE))</f>
        <v>Vocabulary Use and Functions</v>
      </c>
      <c r="BH400">
        <f t="array" ref="BH400">IF(VLOOKUP($A400,[1]New!$A$2:$DE$2108,77,FALSE)="","",VLOOKUP($A400,[1]New!$A$2:$DE$2108,77,FALSE))</f>
        <v>175</v>
      </c>
      <c r="BL400">
        <f t="array" ref="BL400">IF(VLOOKUP($A400,[1]New!$A$2:$DE$2108,80,FALSE)="High",1,IF(VLOOKUP($A400,[1]New!$A$2:$DE$2108,80,FALSE)="HiAvg",2,IF(VLOOKUP($A400,[1]New!$A$2:$DE$2108,80,FALSE)="Avg",3,IF(VLOOKUP($A400,[1]New!$A$2:$DE$2108,80,FALSE)="LoAvg",4,IF(VLOOKUP($A400,[1]New!$A$2:$DE$2108,80,FALSE)="Low",5,"")))))</f>
        <v>3</v>
      </c>
    </row>
    <row r="401" spans="1:64" x14ac:dyDescent="0.2">
      <c r="A401" s="7" t="s">
        <v>524</v>
      </c>
      <c r="B401">
        <v>2015</v>
      </c>
      <c r="C401" t="s">
        <v>2233</v>
      </c>
      <c r="D401" t="str">
        <f t="array" ref="D401">VLOOKUP($A401,[1]New!$A$2:$DE$2108,5,FALSE)</f>
        <v>Language Usage</v>
      </c>
      <c r="E401">
        <f t="array" ref="E401">VLOOKUP($A401,[1]New!$A$2:$DE$2108,3,FALSE)</f>
        <v>6056182</v>
      </c>
      <c r="F401" t="str">
        <f t="array" ref="F401">VLOOKUP($A401,[1]New!$A$2:$DE$2108,4,FALSE)</f>
        <v>School 1</v>
      </c>
      <c r="H401">
        <f t="array" ref="H401">VLOOKUP($A401,[1]New!$A$2:$DE$2108,3,FALSE)</f>
        <v>6056182</v>
      </c>
      <c r="Q401">
        <f t="array" ref="Q401">VLOOKUP($A401,[1]New!$A$2:$DE$2108,19,FALSE)</f>
        <v>154</v>
      </c>
      <c r="S401">
        <f t="array" ref="S401">VLOOKUP($A401,[1]New!$A$2:$DE$2108,21,FALSE)</f>
        <v>11</v>
      </c>
      <c r="U401">
        <f t="array" ref="U401">IF(S401&gt;=75,1,IF(AND(S401&gt;=50,S401&lt;75),2,IF(AND(S401&gt;=25,S401&lt;50),3,IF(S401&lt;25,4,"NA"))))</f>
        <v>4</v>
      </c>
      <c r="V401" s="8">
        <f t="array" ref="V401">VLOOKUP($A401,[1]New!$A$2:$DE$2108,17,FALSE)</f>
        <v>42264</v>
      </c>
      <c r="AG401" t="str">
        <f t="array" ref="AG401">VLOOKUP($A401,[1]New!$A$2:$DE$2108,61,FALSE)</f>
        <v>Writing: Plan, Organize, Develop, Revise, Research</v>
      </c>
      <c r="AJ401">
        <f t="array" ref="AJ401">VLOOKUP($A401,[1]New!$A$2:$DE$2108,62,FALSE)</f>
        <v>153</v>
      </c>
      <c r="AN401">
        <f t="array" ref="AN401">IF(VLOOKUP($A401,[1]New!$A$2:$DE$2108,65,FALSE)="High",1,IF(VLOOKUP($A401,[1]New!$A$2:$DE$2108,65,FALSE)="HiAvg",2,IF(VLOOKUP($A401,[1]New!$A$2:$DE$2108,65,FALSE)="Avg",3,IF(VLOOKUP($A401,[1]New!$A$2:$DE$2108,65,FALSE)="LoAvg",4,5))))</f>
        <v>5</v>
      </c>
      <c r="AO401" t="str">
        <f t="array" ref="AO401">VLOOKUP($A401,[1]New!$A$2:$DE$2108,66,FALSE)</f>
        <v>Language: Understand, Edit for Grammar, Usage</v>
      </c>
      <c r="AR401">
        <f t="array" ref="AR401">VLOOKUP($A401,[1]New!$A$2:$DE$2108,67,FALSE)</f>
        <v>152</v>
      </c>
      <c r="AV401">
        <f t="array" ref="AV401">IF(VLOOKUP($A401,[1]New!$A$2:$DE$2108,70,FALSE)="High",1,IF(VLOOKUP($A401,[1]New!$A$2:$DE$2108,70,FALSE)="HiAvg",2,IF(VLOOKUP($A401,[1]New!$A$2:$DE$2108,70,FALSE)="Avg",3,IF(VLOOKUP($A401,[1]New!$A$2:$DE$2108,70,FALSE)="LoAvg",4,5))))</f>
        <v>5</v>
      </c>
      <c r="AW401" t="str">
        <f t="array" ref="AW401">VLOOKUP($A401,[1]New!$A$2:$DE$2108,71,FALSE)</f>
        <v>Language: Understand, Edit Mechanics</v>
      </c>
      <c r="AZ401">
        <f t="array" ref="AZ401">VLOOKUP($A401,[1]New!$A$2:$DE$2108,72,FALSE)</f>
        <v>159</v>
      </c>
      <c r="BD401">
        <f t="array" ref="BD401">IF(VLOOKUP($A401,[1]New!$A$2:$DE$2108,75,FALSE)="High",1,IF(VLOOKUP($A401,[1]New!$A$2:$DE$2108,75,FALSE)="HiAvg",2,IF(VLOOKUP($A401,[1]New!$A$2:$DE$2108,75,FALSE)="Avg",3,IF(VLOOKUP($A401,[1]New!$A$2:$DE$2108,75,FALSE)="LoAvg",4,5))))</f>
        <v>5</v>
      </c>
      <c r="BE401" t="str">
        <f t="array" ref="BE401">IF(VLOOKUP($A401,[1]New!$A$2:$DE$2108,76,FALSE)="","",VLOOKUP($A401,[1]New!$A$2:$DE$2108,76,FALSE))</f>
        <v/>
      </c>
      <c r="BH401" t="str">
        <f t="array" ref="BH401">IF(VLOOKUP($A401,[1]New!$A$2:$DE$2108,77,FALSE)="","",VLOOKUP($A401,[1]New!$A$2:$DE$2108,77,FALSE))</f>
        <v/>
      </c>
      <c r="BL401" t="str">
        <f t="array" ref="BL401">IF(VLOOKUP($A401,[1]New!$A$2:$DE$2108,80,FALSE)="High",1,IF(VLOOKUP($A401,[1]New!$A$2:$DE$2108,80,FALSE)="HiAvg",2,IF(VLOOKUP($A401,[1]New!$A$2:$DE$2108,80,FALSE)="Avg",3,IF(VLOOKUP($A401,[1]New!$A$2:$DE$2108,80,FALSE)="LoAvg",4,IF(VLOOKUP($A401,[1]New!$A$2:$DE$2108,80,FALSE)="Low",5,"")))))</f>
        <v/>
      </c>
    </row>
    <row r="402" spans="1:64" x14ac:dyDescent="0.2">
      <c r="A402" s="7" t="s">
        <v>525</v>
      </c>
      <c r="B402">
        <v>2015</v>
      </c>
      <c r="C402" t="s">
        <v>2233</v>
      </c>
      <c r="D402" t="str">
        <f t="array" ref="D402">VLOOKUP($A402,[1]New!$A$2:$DE$2108,5,FALSE)</f>
        <v>Mathematics</v>
      </c>
      <c r="E402">
        <f t="array" ref="E402">VLOOKUP($A402,[1]New!$A$2:$DE$2108,3,FALSE)</f>
        <v>6056182</v>
      </c>
      <c r="F402" t="str">
        <f t="array" ref="F402">VLOOKUP($A402,[1]New!$A$2:$DE$2108,4,FALSE)</f>
        <v>School 1</v>
      </c>
      <c r="H402">
        <f t="array" ref="H402">VLOOKUP($A402,[1]New!$A$2:$DE$2108,3,FALSE)</f>
        <v>6056182</v>
      </c>
      <c r="Q402">
        <f t="array" ref="Q402">VLOOKUP($A402,[1]New!$A$2:$DE$2108,19,FALSE)</f>
        <v>165</v>
      </c>
      <c r="S402">
        <f t="array" ref="S402">VLOOKUP($A402,[1]New!$A$2:$DE$2108,21,FALSE)</f>
        <v>18</v>
      </c>
      <c r="U402">
        <f t="array" ref="U402">IF(S402&gt;=75,1,IF(AND(S402&gt;=50,S402&lt;75),2,IF(AND(S402&gt;=25,S402&lt;50),3,IF(S402&lt;25,4,"NA"))))</f>
        <v>4</v>
      </c>
      <c r="V402" s="8">
        <f t="array" ref="V402">VLOOKUP($A402,[1]New!$A$2:$DE$2108,17,FALSE)</f>
        <v>42271</v>
      </c>
      <c r="AG402" t="str">
        <f t="array" ref="AG402">VLOOKUP($A402,[1]New!$A$2:$DE$2108,61,FALSE)</f>
        <v>Operations and Algebraic Thinking</v>
      </c>
      <c r="AJ402">
        <f t="array" ref="AJ402">VLOOKUP($A402,[1]New!$A$2:$DE$2108,62,FALSE)</f>
        <v>168</v>
      </c>
      <c r="AN402">
        <f t="array" ref="AN402">IF(VLOOKUP($A402,[1]New!$A$2:$DE$2108,65,FALSE)="High",1,IF(VLOOKUP($A402,[1]New!$A$2:$DE$2108,65,FALSE)="HiAvg",2,IF(VLOOKUP($A402,[1]New!$A$2:$DE$2108,65,FALSE)="Avg",3,IF(VLOOKUP($A402,[1]New!$A$2:$DE$2108,65,FALSE)="LoAvg",4,5))))</f>
        <v>4</v>
      </c>
      <c r="AO402" t="str">
        <f t="array" ref="AO402">VLOOKUP($A402,[1]New!$A$2:$DE$2108,66,FALSE)</f>
        <v>Number and Operations</v>
      </c>
      <c r="AR402">
        <f t="array" ref="AR402">VLOOKUP($A402,[1]New!$A$2:$DE$2108,67,FALSE)</f>
        <v>167</v>
      </c>
      <c r="AV402">
        <f t="array" ref="AV402">IF(VLOOKUP($A402,[1]New!$A$2:$DE$2108,70,FALSE)="High",1,IF(VLOOKUP($A402,[1]New!$A$2:$DE$2108,70,FALSE)="HiAvg",2,IF(VLOOKUP($A402,[1]New!$A$2:$DE$2108,70,FALSE)="Avg",3,IF(VLOOKUP($A402,[1]New!$A$2:$DE$2108,70,FALSE)="LoAvg",4,5))))</f>
        <v>5</v>
      </c>
      <c r="AW402" t="str">
        <f t="array" ref="AW402">VLOOKUP($A402,[1]New!$A$2:$DE$2108,71,FALSE)</f>
        <v>Measurement and Data</v>
      </c>
      <c r="AZ402">
        <f t="array" ref="AZ402">VLOOKUP($A402,[1]New!$A$2:$DE$2108,72,FALSE)</f>
        <v>167</v>
      </c>
      <c r="BD402">
        <f t="array" ref="BD402">IF(VLOOKUP($A402,[1]New!$A$2:$DE$2108,75,FALSE)="High",1,IF(VLOOKUP($A402,[1]New!$A$2:$DE$2108,75,FALSE)="HiAvg",2,IF(VLOOKUP($A402,[1]New!$A$2:$DE$2108,75,FALSE)="Avg",3,IF(VLOOKUP($A402,[1]New!$A$2:$DE$2108,75,FALSE)="LoAvg",4,5))))</f>
        <v>5</v>
      </c>
      <c r="BE402" t="str">
        <f t="array" ref="BE402">IF(VLOOKUP($A402,[1]New!$A$2:$DE$2108,76,FALSE)="","",VLOOKUP($A402,[1]New!$A$2:$DE$2108,76,FALSE))</f>
        <v>Geometry</v>
      </c>
      <c r="BH402">
        <f t="array" ref="BH402">IF(VLOOKUP($A402,[1]New!$A$2:$DE$2108,77,FALSE)="","",VLOOKUP($A402,[1]New!$A$2:$DE$2108,77,FALSE))</f>
        <v>159</v>
      </c>
      <c r="BL402">
        <f t="array" ref="BL402">IF(VLOOKUP($A402,[1]New!$A$2:$DE$2108,80,FALSE)="High",1,IF(VLOOKUP($A402,[1]New!$A$2:$DE$2108,80,FALSE)="HiAvg",2,IF(VLOOKUP($A402,[1]New!$A$2:$DE$2108,80,FALSE)="Avg",3,IF(VLOOKUP($A402,[1]New!$A$2:$DE$2108,80,FALSE)="LoAvg",4,IF(VLOOKUP($A402,[1]New!$A$2:$DE$2108,80,FALSE)="Low",5,"")))))</f>
        <v>5</v>
      </c>
    </row>
    <row r="403" spans="1:64" x14ac:dyDescent="0.2">
      <c r="A403" s="7" t="s">
        <v>526</v>
      </c>
      <c r="B403">
        <v>2015</v>
      </c>
      <c r="C403" t="s">
        <v>2233</v>
      </c>
      <c r="D403" t="str">
        <f t="array" ref="D403">VLOOKUP($A403,[1]New!$A$2:$DE$2108,5,FALSE)</f>
        <v>Reading</v>
      </c>
      <c r="E403">
        <f t="array" ref="E403">VLOOKUP($A403,[1]New!$A$2:$DE$2108,3,FALSE)</f>
        <v>6056182</v>
      </c>
      <c r="F403" t="str">
        <f t="array" ref="F403">VLOOKUP($A403,[1]New!$A$2:$DE$2108,4,FALSE)</f>
        <v>School 1</v>
      </c>
      <c r="H403">
        <f t="array" ref="H403">VLOOKUP($A403,[1]New!$A$2:$DE$2108,3,FALSE)</f>
        <v>6056182</v>
      </c>
      <c r="Q403">
        <f t="array" ref="Q403">VLOOKUP($A403,[1]New!$A$2:$DE$2108,19,FALSE)</f>
        <v>162</v>
      </c>
      <c r="S403">
        <f t="array" ref="S403">VLOOKUP($A403,[1]New!$A$2:$DE$2108,21,FALSE)</f>
        <v>21</v>
      </c>
      <c r="U403">
        <f t="array" ref="U403">IF(S403&gt;=75,1,IF(AND(S403&gt;=50,S403&lt;75),2,IF(AND(S403&gt;=25,S403&lt;50),3,IF(S403&lt;25,4,"NA"))))</f>
        <v>4</v>
      </c>
      <c r="V403" s="8">
        <f t="array" ref="V403">VLOOKUP($A403,[1]New!$A$2:$DE$2108,17,FALSE)</f>
        <v>42258</v>
      </c>
      <c r="AG403" t="str">
        <f t="array" ref="AG403">VLOOKUP($A403,[1]New!$A$2:$DE$2108,61,FALSE)</f>
        <v>Foundational Skills</v>
      </c>
      <c r="AJ403">
        <f t="array" ref="AJ403">VLOOKUP($A403,[1]New!$A$2:$DE$2108,62,FALSE)</f>
        <v>161</v>
      </c>
      <c r="AN403">
        <f t="array" ref="AN403">IF(VLOOKUP($A403,[1]New!$A$2:$DE$2108,65,FALSE)="High",1,IF(VLOOKUP($A403,[1]New!$A$2:$DE$2108,65,FALSE)="HiAvg",2,IF(VLOOKUP($A403,[1]New!$A$2:$DE$2108,65,FALSE)="Avg",3,IF(VLOOKUP($A403,[1]New!$A$2:$DE$2108,65,FALSE)="LoAvg",4,5))))</f>
        <v>5</v>
      </c>
      <c r="AO403" t="str">
        <f t="array" ref="AO403">VLOOKUP($A403,[1]New!$A$2:$DE$2108,66,FALSE)</f>
        <v>Language and Writing</v>
      </c>
      <c r="AR403">
        <f t="array" ref="AR403">VLOOKUP($A403,[1]New!$A$2:$DE$2108,67,FALSE)</f>
        <v>162</v>
      </c>
      <c r="AV403">
        <f t="array" ref="AV403">IF(VLOOKUP($A403,[1]New!$A$2:$DE$2108,70,FALSE)="High",1,IF(VLOOKUP($A403,[1]New!$A$2:$DE$2108,70,FALSE)="HiAvg",2,IF(VLOOKUP($A403,[1]New!$A$2:$DE$2108,70,FALSE)="Avg",3,IF(VLOOKUP($A403,[1]New!$A$2:$DE$2108,70,FALSE)="LoAvg",4,5))))</f>
        <v>5</v>
      </c>
      <c r="AW403" t="str">
        <f t="array" ref="AW403">VLOOKUP($A403,[1]New!$A$2:$DE$2108,71,FALSE)</f>
        <v>Literature and Informational</v>
      </c>
      <c r="AZ403">
        <f t="array" ref="AZ403">VLOOKUP($A403,[1]New!$A$2:$DE$2108,72,FALSE)</f>
        <v>169</v>
      </c>
      <c r="BD403">
        <f t="array" ref="BD403">IF(VLOOKUP($A403,[1]New!$A$2:$DE$2108,75,FALSE)="High",1,IF(VLOOKUP($A403,[1]New!$A$2:$DE$2108,75,FALSE)="HiAvg",2,IF(VLOOKUP($A403,[1]New!$A$2:$DE$2108,75,FALSE)="Avg",3,IF(VLOOKUP($A403,[1]New!$A$2:$DE$2108,75,FALSE)="LoAvg",4,5))))</f>
        <v>4</v>
      </c>
      <c r="BE403" t="str">
        <f t="array" ref="BE403">IF(VLOOKUP($A403,[1]New!$A$2:$DE$2108,76,FALSE)="","",VLOOKUP($A403,[1]New!$A$2:$DE$2108,76,FALSE))</f>
        <v>Vocabulary Use and Functions</v>
      </c>
      <c r="BH403">
        <f t="array" ref="BH403">IF(VLOOKUP($A403,[1]New!$A$2:$DE$2108,77,FALSE)="","",VLOOKUP($A403,[1]New!$A$2:$DE$2108,77,FALSE))</f>
        <v>154</v>
      </c>
      <c r="BL403">
        <f t="array" ref="BL403">IF(VLOOKUP($A403,[1]New!$A$2:$DE$2108,80,FALSE)="High",1,IF(VLOOKUP($A403,[1]New!$A$2:$DE$2108,80,FALSE)="HiAvg",2,IF(VLOOKUP($A403,[1]New!$A$2:$DE$2108,80,FALSE)="Avg",3,IF(VLOOKUP($A403,[1]New!$A$2:$DE$2108,80,FALSE)="LoAvg",4,IF(VLOOKUP($A403,[1]New!$A$2:$DE$2108,80,FALSE)="Low",5,"")))))</f>
        <v>5</v>
      </c>
    </row>
    <row r="404" spans="1:64" x14ac:dyDescent="0.2">
      <c r="A404" s="7" t="s">
        <v>527</v>
      </c>
      <c r="B404">
        <v>2015</v>
      </c>
      <c r="C404" t="s">
        <v>2233</v>
      </c>
      <c r="D404" t="str">
        <f t="array" ref="D404">VLOOKUP($A404,[1]New!$A$2:$DE$2108,5,FALSE)</f>
        <v>Language Usage</v>
      </c>
      <c r="E404">
        <f t="array" ref="E404">VLOOKUP($A404,[1]New!$A$2:$DE$2108,3,FALSE)</f>
        <v>6056183</v>
      </c>
      <c r="F404" t="str">
        <f t="array" ref="F404">VLOOKUP($A404,[1]New!$A$2:$DE$2108,4,FALSE)</f>
        <v>School 1</v>
      </c>
      <c r="H404">
        <f t="array" ref="H404">VLOOKUP($A404,[1]New!$A$2:$DE$2108,3,FALSE)</f>
        <v>6056183</v>
      </c>
      <c r="Q404">
        <f t="array" ref="Q404">VLOOKUP($A404,[1]New!$A$2:$DE$2108,19,FALSE)</f>
        <v>157</v>
      </c>
      <c r="S404">
        <f t="array" ref="S404">VLOOKUP($A404,[1]New!$A$2:$DE$2108,21,FALSE)</f>
        <v>15</v>
      </c>
      <c r="U404">
        <f t="array" ref="U404">IF(S404&gt;=75,1,IF(AND(S404&gt;=50,S404&lt;75),2,IF(AND(S404&gt;=25,S404&lt;50),3,IF(S404&lt;25,4,"NA"))))</f>
        <v>4</v>
      </c>
      <c r="V404" s="8">
        <f t="array" ref="V404">VLOOKUP($A404,[1]New!$A$2:$DE$2108,17,FALSE)</f>
        <v>42264</v>
      </c>
      <c r="AG404" t="str">
        <f t="array" ref="AG404">VLOOKUP($A404,[1]New!$A$2:$DE$2108,61,FALSE)</f>
        <v>Writing: Plan, Organize, Develop, Revise, Research</v>
      </c>
      <c r="AJ404">
        <f t="array" ref="AJ404">VLOOKUP($A404,[1]New!$A$2:$DE$2108,62,FALSE)</f>
        <v>148</v>
      </c>
      <c r="AN404">
        <f t="array" ref="AN404">IF(VLOOKUP($A404,[1]New!$A$2:$DE$2108,65,FALSE)="High",1,IF(VLOOKUP($A404,[1]New!$A$2:$DE$2108,65,FALSE)="HiAvg",2,IF(VLOOKUP($A404,[1]New!$A$2:$DE$2108,65,FALSE)="Avg",3,IF(VLOOKUP($A404,[1]New!$A$2:$DE$2108,65,FALSE)="LoAvg",4,5))))</f>
        <v>5</v>
      </c>
      <c r="AO404" t="str">
        <f t="array" ref="AO404">VLOOKUP($A404,[1]New!$A$2:$DE$2108,66,FALSE)</f>
        <v>Language: Understand, Edit for Grammar, Usage</v>
      </c>
      <c r="AR404">
        <f t="array" ref="AR404">VLOOKUP($A404,[1]New!$A$2:$DE$2108,67,FALSE)</f>
        <v>161</v>
      </c>
      <c r="AV404">
        <f t="array" ref="AV404">IF(VLOOKUP($A404,[1]New!$A$2:$DE$2108,70,FALSE)="High",1,IF(VLOOKUP($A404,[1]New!$A$2:$DE$2108,70,FALSE)="HiAvg",2,IF(VLOOKUP($A404,[1]New!$A$2:$DE$2108,70,FALSE)="Avg",3,IF(VLOOKUP($A404,[1]New!$A$2:$DE$2108,70,FALSE)="LoAvg",4,5))))</f>
        <v>5</v>
      </c>
      <c r="AW404" t="str">
        <f t="array" ref="AW404">VLOOKUP($A404,[1]New!$A$2:$DE$2108,71,FALSE)</f>
        <v>Language: Understand, Edit Mechanics</v>
      </c>
      <c r="AZ404">
        <f t="array" ref="AZ404">VLOOKUP($A404,[1]New!$A$2:$DE$2108,72,FALSE)</f>
        <v>159</v>
      </c>
      <c r="BD404">
        <f t="array" ref="BD404">IF(VLOOKUP($A404,[1]New!$A$2:$DE$2108,75,FALSE)="High",1,IF(VLOOKUP($A404,[1]New!$A$2:$DE$2108,75,FALSE)="HiAvg",2,IF(VLOOKUP($A404,[1]New!$A$2:$DE$2108,75,FALSE)="Avg",3,IF(VLOOKUP($A404,[1]New!$A$2:$DE$2108,75,FALSE)="LoAvg",4,5))))</f>
        <v>5</v>
      </c>
      <c r="BE404" t="str">
        <f t="array" ref="BE404">IF(VLOOKUP($A404,[1]New!$A$2:$DE$2108,76,FALSE)="","",VLOOKUP($A404,[1]New!$A$2:$DE$2108,76,FALSE))</f>
        <v/>
      </c>
      <c r="BH404" t="str">
        <f t="array" ref="BH404">IF(VLOOKUP($A404,[1]New!$A$2:$DE$2108,77,FALSE)="","",VLOOKUP($A404,[1]New!$A$2:$DE$2108,77,FALSE))</f>
        <v/>
      </c>
      <c r="BL404" t="str">
        <f t="array" ref="BL404">IF(VLOOKUP($A404,[1]New!$A$2:$DE$2108,80,FALSE)="High",1,IF(VLOOKUP($A404,[1]New!$A$2:$DE$2108,80,FALSE)="HiAvg",2,IF(VLOOKUP($A404,[1]New!$A$2:$DE$2108,80,FALSE)="Avg",3,IF(VLOOKUP($A404,[1]New!$A$2:$DE$2108,80,FALSE)="LoAvg",4,IF(VLOOKUP($A404,[1]New!$A$2:$DE$2108,80,FALSE)="Low",5,"")))))</f>
        <v/>
      </c>
    </row>
    <row r="405" spans="1:64" x14ac:dyDescent="0.2">
      <c r="A405" s="7" t="s">
        <v>528</v>
      </c>
      <c r="B405">
        <v>2015</v>
      </c>
      <c r="C405" t="s">
        <v>2233</v>
      </c>
      <c r="D405" t="str">
        <f t="array" ref="D405">VLOOKUP($A405,[1]New!$A$2:$DE$2108,5,FALSE)</f>
        <v>Reading</v>
      </c>
      <c r="E405">
        <f t="array" ref="E405">VLOOKUP($A405,[1]New!$A$2:$DE$2108,3,FALSE)</f>
        <v>6056183</v>
      </c>
      <c r="F405" t="str">
        <f t="array" ref="F405">VLOOKUP($A405,[1]New!$A$2:$DE$2108,4,FALSE)</f>
        <v>School 1</v>
      </c>
      <c r="H405">
        <f t="array" ref="H405">VLOOKUP($A405,[1]New!$A$2:$DE$2108,3,FALSE)</f>
        <v>6056183</v>
      </c>
      <c r="Q405">
        <f t="array" ref="Q405">VLOOKUP($A405,[1]New!$A$2:$DE$2108,19,FALSE)</f>
        <v>166</v>
      </c>
      <c r="S405">
        <f t="array" ref="S405">VLOOKUP($A405,[1]New!$A$2:$DE$2108,21,FALSE)</f>
        <v>29</v>
      </c>
      <c r="U405">
        <f t="array" ref="U405">IF(S405&gt;=75,1,IF(AND(S405&gt;=50,S405&lt;75),2,IF(AND(S405&gt;=25,S405&lt;50),3,IF(S405&lt;25,4,"NA"))))</f>
        <v>3</v>
      </c>
      <c r="V405" s="8">
        <f t="array" ref="V405">VLOOKUP($A405,[1]New!$A$2:$DE$2108,17,FALSE)</f>
        <v>42258</v>
      </c>
      <c r="AG405" t="str">
        <f t="array" ref="AG405">VLOOKUP($A405,[1]New!$A$2:$DE$2108,61,FALSE)</f>
        <v>Foundational Skills</v>
      </c>
      <c r="AJ405">
        <f t="array" ref="AJ405">VLOOKUP($A405,[1]New!$A$2:$DE$2108,62,FALSE)</f>
        <v>168</v>
      </c>
      <c r="AN405">
        <f t="array" ref="AN405">IF(VLOOKUP($A405,[1]New!$A$2:$DE$2108,65,FALSE)="High",1,IF(VLOOKUP($A405,[1]New!$A$2:$DE$2108,65,FALSE)="HiAvg",2,IF(VLOOKUP($A405,[1]New!$A$2:$DE$2108,65,FALSE)="Avg",3,IF(VLOOKUP($A405,[1]New!$A$2:$DE$2108,65,FALSE)="LoAvg",4,5))))</f>
        <v>4</v>
      </c>
      <c r="AO405" t="str">
        <f t="array" ref="AO405">VLOOKUP($A405,[1]New!$A$2:$DE$2108,66,FALSE)</f>
        <v>Language and Writing</v>
      </c>
      <c r="AR405">
        <f t="array" ref="AR405">VLOOKUP($A405,[1]New!$A$2:$DE$2108,67,FALSE)</f>
        <v>164</v>
      </c>
      <c r="AV405">
        <f t="array" ref="AV405">IF(VLOOKUP($A405,[1]New!$A$2:$DE$2108,70,FALSE)="High",1,IF(VLOOKUP($A405,[1]New!$A$2:$DE$2108,70,FALSE)="HiAvg",2,IF(VLOOKUP($A405,[1]New!$A$2:$DE$2108,70,FALSE)="Avg",3,IF(VLOOKUP($A405,[1]New!$A$2:$DE$2108,70,FALSE)="LoAvg",4,5))))</f>
        <v>4</v>
      </c>
      <c r="AW405" t="str">
        <f t="array" ref="AW405">VLOOKUP($A405,[1]New!$A$2:$DE$2108,71,FALSE)</f>
        <v>Literature and Informational</v>
      </c>
      <c r="AZ405">
        <f t="array" ref="AZ405">VLOOKUP($A405,[1]New!$A$2:$DE$2108,72,FALSE)</f>
        <v>167</v>
      </c>
      <c r="BD405">
        <f t="array" ref="BD405">IF(VLOOKUP($A405,[1]New!$A$2:$DE$2108,75,FALSE)="High",1,IF(VLOOKUP($A405,[1]New!$A$2:$DE$2108,75,FALSE)="HiAvg",2,IF(VLOOKUP($A405,[1]New!$A$2:$DE$2108,75,FALSE)="Avg",3,IF(VLOOKUP($A405,[1]New!$A$2:$DE$2108,75,FALSE)="LoAvg",4,5))))</f>
        <v>4</v>
      </c>
      <c r="BE405" t="str">
        <f t="array" ref="BE405">IF(VLOOKUP($A405,[1]New!$A$2:$DE$2108,76,FALSE)="","",VLOOKUP($A405,[1]New!$A$2:$DE$2108,76,FALSE))</f>
        <v>Vocabulary Use and Functions</v>
      </c>
      <c r="BH405">
        <f t="array" ref="BH405">IF(VLOOKUP($A405,[1]New!$A$2:$DE$2108,77,FALSE)="","",VLOOKUP($A405,[1]New!$A$2:$DE$2108,77,FALSE))</f>
        <v>163</v>
      </c>
      <c r="BL405">
        <f t="array" ref="BL405">IF(VLOOKUP($A405,[1]New!$A$2:$DE$2108,80,FALSE)="High",1,IF(VLOOKUP($A405,[1]New!$A$2:$DE$2108,80,FALSE)="HiAvg",2,IF(VLOOKUP($A405,[1]New!$A$2:$DE$2108,80,FALSE)="Avg",3,IF(VLOOKUP($A405,[1]New!$A$2:$DE$2108,80,FALSE)="LoAvg",4,IF(VLOOKUP($A405,[1]New!$A$2:$DE$2108,80,FALSE)="Low",5,"")))))</f>
        <v>5</v>
      </c>
    </row>
    <row r="406" spans="1:64" x14ac:dyDescent="0.2">
      <c r="A406" s="7" t="s">
        <v>529</v>
      </c>
      <c r="B406">
        <v>2015</v>
      </c>
      <c r="C406" t="s">
        <v>2233</v>
      </c>
      <c r="D406" t="str">
        <f t="array" ref="D406">VLOOKUP($A406,[1]New!$A$2:$DE$2108,5,FALSE)</f>
        <v>Language Usage</v>
      </c>
      <c r="E406">
        <f t="array" ref="E406">VLOOKUP($A406,[1]New!$A$2:$DE$2108,3,FALSE)</f>
        <v>6056185</v>
      </c>
      <c r="F406" t="str">
        <f t="array" ref="F406">VLOOKUP($A406,[1]New!$A$2:$DE$2108,4,FALSE)</f>
        <v>School 1</v>
      </c>
      <c r="H406">
        <f t="array" ref="H406">VLOOKUP($A406,[1]New!$A$2:$DE$2108,3,FALSE)</f>
        <v>6056185</v>
      </c>
      <c r="Q406">
        <f t="array" ref="Q406">VLOOKUP($A406,[1]New!$A$2:$DE$2108,19,FALSE)</f>
        <v>163</v>
      </c>
      <c r="S406">
        <f t="array" ref="S406">VLOOKUP($A406,[1]New!$A$2:$DE$2108,21,FALSE)</f>
        <v>24</v>
      </c>
      <c r="U406">
        <f t="array" ref="U406">IF(S406&gt;=75,1,IF(AND(S406&gt;=50,S406&lt;75),2,IF(AND(S406&gt;=25,S406&lt;50),3,IF(S406&lt;25,4,"NA"))))</f>
        <v>4</v>
      </c>
      <c r="V406" s="8">
        <f t="array" ref="V406">VLOOKUP($A406,[1]New!$A$2:$DE$2108,17,FALSE)</f>
        <v>42271</v>
      </c>
      <c r="AG406" t="str">
        <f t="array" ref="AG406">VLOOKUP($A406,[1]New!$A$2:$DE$2108,61,FALSE)</f>
        <v>Writing: Plan, Organize, Develop, Revise, Research</v>
      </c>
      <c r="AJ406">
        <f t="array" ref="AJ406">VLOOKUP($A406,[1]New!$A$2:$DE$2108,62,FALSE)</f>
        <v>164</v>
      </c>
      <c r="AN406">
        <f t="array" ref="AN406">IF(VLOOKUP($A406,[1]New!$A$2:$DE$2108,65,FALSE)="High",1,IF(VLOOKUP($A406,[1]New!$A$2:$DE$2108,65,FALSE)="HiAvg",2,IF(VLOOKUP($A406,[1]New!$A$2:$DE$2108,65,FALSE)="Avg",3,IF(VLOOKUP($A406,[1]New!$A$2:$DE$2108,65,FALSE)="LoAvg",4,5))))</f>
        <v>4</v>
      </c>
      <c r="AO406" t="str">
        <f t="array" ref="AO406">VLOOKUP($A406,[1]New!$A$2:$DE$2108,66,FALSE)</f>
        <v>Language: Understand, Edit for Grammar, Usage</v>
      </c>
      <c r="AR406">
        <f t="array" ref="AR406">VLOOKUP($A406,[1]New!$A$2:$DE$2108,67,FALSE)</f>
        <v>165</v>
      </c>
      <c r="AV406">
        <f t="array" ref="AV406">IF(VLOOKUP($A406,[1]New!$A$2:$DE$2108,70,FALSE)="High",1,IF(VLOOKUP($A406,[1]New!$A$2:$DE$2108,70,FALSE)="HiAvg",2,IF(VLOOKUP($A406,[1]New!$A$2:$DE$2108,70,FALSE)="Avg",3,IF(VLOOKUP($A406,[1]New!$A$2:$DE$2108,70,FALSE)="LoAvg",4,5))))</f>
        <v>4</v>
      </c>
      <c r="AW406" t="str">
        <f t="array" ref="AW406">VLOOKUP($A406,[1]New!$A$2:$DE$2108,71,FALSE)</f>
        <v>Language: Understand, Edit Mechanics</v>
      </c>
      <c r="AZ406">
        <f t="array" ref="AZ406">VLOOKUP($A406,[1]New!$A$2:$DE$2108,72,FALSE)</f>
        <v>160</v>
      </c>
      <c r="BD406">
        <f t="array" ref="BD406">IF(VLOOKUP($A406,[1]New!$A$2:$DE$2108,75,FALSE)="High",1,IF(VLOOKUP($A406,[1]New!$A$2:$DE$2108,75,FALSE)="HiAvg",2,IF(VLOOKUP($A406,[1]New!$A$2:$DE$2108,75,FALSE)="Avg",3,IF(VLOOKUP($A406,[1]New!$A$2:$DE$2108,75,FALSE)="LoAvg",4,5))))</f>
        <v>5</v>
      </c>
      <c r="BE406" t="str">
        <f t="array" ref="BE406">IF(VLOOKUP($A406,[1]New!$A$2:$DE$2108,76,FALSE)="","",VLOOKUP($A406,[1]New!$A$2:$DE$2108,76,FALSE))</f>
        <v/>
      </c>
      <c r="BH406" t="str">
        <f t="array" ref="BH406">IF(VLOOKUP($A406,[1]New!$A$2:$DE$2108,77,FALSE)="","",VLOOKUP($A406,[1]New!$A$2:$DE$2108,77,FALSE))</f>
        <v/>
      </c>
      <c r="BL406" t="str">
        <f t="array" ref="BL406">IF(VLOOKUP($A406,[1]New!$A$2:$DE$2108,80,FALSE)="High",1,IF(VLOOKUP($A406,[1]New!$A$2:$DE$2108,80,FALSE)="HiAvg",2,IF(VLOOKUP($A406,[1]New!$A$2:$DE$2108,80,FALSE)="Avg",3,IF(VLOOKUP($A406,[1]New!$A$2:$DE$2108,80,FALSE)="LoAvg",4,IF(VLOOKUP($A406,[1]New!$A$2:$DE$2108,80,FALSE)="Low",5,"")))))</f>
        <v/>
      </c>
    </row>
    <row r="407" spans="1:64" x14ac:dyDescent="0.2">
      <c r="A407" s="7" t="s">
        <v>530</v>
      </c>
      <c r="B407">
        <v>2015</v>
      </c>
      <c r="C407" t="s">
        <v>2233</v>
      </c>
      <c r="D407" t="str">
        <f t="array" ref="D407">VLOOKUP($A407,[1]New!$A$2:$DE$2108,5,FALSE)</f>
        <v>Mathematics</v>
      </c>
      <c r="E407">
        <f t="array" ref="E407">VLOOKUP($A407,[1]New!$A$2:$DE$2108,3,FALSE)</f>
        <v>6056185</v>
      </c>
      <c r="F407" t="str">
        <f t="array" ref="F407">VLOOKUP($A407,[1]New!$A$2:$DE$2108,4,FALSE)</f>
        <v>School 1</v>
      </c>
      <c r="H407">
        <f t="array" ref="H407">VLOOKUP($A407,[1]New!$A$2:$DE$2108,3,FALSE)</f>
        <v>6056185</v>
      </c>
      <c r="Q407">
        <f t="array" ref="Q407">VLOOKUP($A407,[1]New!$A$2:$DE$2108,19,FALSE)</f>
        <v>176</v>
      </c>
      <c r="S407">
        <f t="array" ref="S407">VLOOKUP($A407,[1]New!$A$2:$DE$2108,21,FALSE)</f>
        <v>47</v>
      </c>
      <c r="U407">
        <f t="array" ref="U407">IF(S407&gt;=75,1,IF(AND(S407&gt;=50,S407&lt;75),2,IF(AND(S407&gt;=25,S407&lt;50),3,IF(S407&lt;25,4,"NA"))))</f>
        <v>3</v>
      </c>
      <c r="V407" s="8">
        <f t="array" ref="V407">VLOOKUP($A407,[1]New!$A$2:$DE$2108,17,FALSE)</f>
        <v>42271</v>
      </c>
      <c r="AG407" t="str">
        <f t="array" ref="AG407">VLOOKUP($A407,[1]New!$A$2:$DE$2108,61,FALSE)</f>
        <v>Operations and Algebraic Thinking</v>
      </c>
      <c r="AJ407">
        <f t="array" ref="AJ407">VLOOKUP($A407,[1]New!$A$2:$DE$2108,62,FALSE)</f>
        <v>166</v>
      </c>
      <c r="AN407">
        <f t="array" ref="AN407">IF(VLOOKUP($A407,[1]New!$A$2:$DE$2108,65,FALSE)="High",1,IF(VLOOKUP($A407,[1]New!$A$2:$DE$2108,65,FALSE)="HiAvg",2,IF(VLOOKUP($A407,[1]New!$A$2:$DE$2108,65,FALSE)="Avg",3,IF(VLOOKUP($A407,[1]New!$A$2:$DE$2108,65,FALSE)="LoAvg",4,5))))</f>
        <v>5</v>
      </c>
      <c r="AO407" t="str">
        <f t="array" ref="AO407">VLOOKUP($A407,[1]New!$A$2:$DE$2108,66,FALSE)</f>
        <v>Number and Operations</v>
      </c>
      <c r="AR407">
        <f t="array" ref="AR407">VLOOKUP($A407,[1]New!$A$2:$DE$2108,67,FALSE)</f>
        <v>182</v>
      </c>
      <c r="AV407">
        <f t="array" ref="AV407">IF(VLOOKUP($A407,[1]New!$A$2:$DE$2108,70,FALSE)="High",1,IF(VLOOKUP($A407,[1]New!$A$2:$DE$2108,70,FALSE)="HiAvg",2,IF(VLOOKUP($A407,[1]New!$A$2:$DE$2108,70,FALSE)="Avg",3,IF(VLOOKUP($A407,[1]New!$A$2:$DE$2108,70,FALSE)="LoAvg",4,5))))</f>
        <v>2</v>
      </c>
      <c r="AW407" t="str">
        <f t="array" ref="AW407">VLOOKUP($A407,[1]New!$A$2:$DE$2108,71,FALSE)</f>
        <v>Measurement and Data</v>
      </c>
      <c r="AZ407">
        <f t="array" ref="AZ407">VLOOKUP($A407,[1]New!$A$2:$DE$2108,72,FALSE)</f>
        <v>174</v>
      </c>
      <c r="BD407">
        <f t="array" ref="BD407">IF(VLOOKUP($A407,[1]New!$A$2:$DE$2108,75,FALSE)="High",1,IF(VLOOKUP($A407,[1]New!$A$2:$DE$2108,75,FALSE)="HiAvg",2,IF(VLOOKUP($A407,[1]New!$A$2:$DE$2108,75,FALSE)="Avg",3,IF(VLOOKUP($A407,[1]New!$A$2:$DE$2108,75,FALSE)="LoAvg",4,5))))</f>
        <v>4</v>
      </c>
      <c r="BE407" t="str">
        <f t="array" ref="BE407">IF(VLOOKUP($A407,[1]New!$A$2:$DE$2108,76,FALSE)="","",VLOOKUP($A407,[1]New!$A$2:$DE$2108,76,FALSE))</f>
        <v>Geometry</v>
      </c>
      <c r="BH407">
        <f t="array" ref="BH407">IF(VLOOKUP($A407,[1]New!$A$2:$DE$2108,77,FALSE)="","",VLOOKUP($A407,[1]New!$A$2:$DE$2108,77,FALSE))</f>
        <v>182</v>
      </c>
      <c r="BL407">
        <f t="array" ref="BL407">IF(VLOOKUP($A407,[1]New!$A$2:$DE$2108,80,FALSE)="High",1,IF(VLOOKUP($A407,[1]New!$A$2:$DE$2108,80,FALSE)="HiAvg",2,IF(VLOOKUP($A407,[1]New!$A$2:$DE$2108,80,FALSE)="Avg",3,IF(VLOOKUP($A407,[1]New!$A$2:$DE$2108,80,FALSE)="LoAvg",4,IF(VLOOKUP($A407,[1]New!$A$2:$DE$2108,80,FALSE)="Low",5,"")))))</f>
        <v>2</v>
      </c>
    </row>
    <row r="408" spans="1:64" x14ac:dyDescent="0.2">
      <c r="A408" s="7" t="s">
        <v>531</v>
      </c>
      <c r="B408">
        <v>2015</v>
      </c>
      <c r="C408" t="s">
        <v>2233</v>
      </c>
      <c r="D408" t="str">
        <f t="array" ref="D408">VLOOKUP($A408,[1]New!$A$2:$DE$2108,5,FALSE)</f>
        <v>Reading</v>
      </c>
      <c r="E408">
        <f t="array" ref="E408">VLOOKUP($A408,[1]New!$A$2:$DE$2108,3,FALSE)</f>
        <v>6056185</v>
      </c>
      <c r="F408" t="str">
        <f t="array" ref="F408">VLOOKUP($A408,[1]New!$A$2:$DE$2108,4,FALSE)</f>
        <v>School 1</v>
      </c>
      <c r="H408">
        <f t="array" ref="H408">VLOOKUP($A408,[1]New!$A$2:$DE$2108,3,FALSE)</f>
        <v>6056185</v>
      </c>
      <c r="Q408">
        <f t="array" ref="Q408">VLOOKUP($A408,[1]New!$A$2:$DE$2108,19,FALSE)</f>
        <v>176</v>
      </c>
      <c r="S408">
        <f t="array" ref="S408">VLOOKUP($A408,[1]New!$A$2:$DE$2108,21,FALSE)</f>
        <v>53</v>
      </c>
      <c r="U408">
        <f t="array" ref="U408">IF(S408&gt;=75,1,IF(AND(S408&gt;=50,S408&lt;75),2,IF(AND(S408&gt;=25,S408&lt;50),3,IF(S408&lt;25,4,"NA"))))</f>
        <v>2</v>
      </c>
      <c r="V408" s="8">
        <f t="array" ref="V408">VLOOKUP($A408,[1]New!$A$2:$DE$2108,17,FALSE)</f>
        <v>42258</v>
      </c>
      <c r="AG408" t="str">
        <f t="array" ref="AG408">VLOOKUP($A408,[1]New!$A$2:$DE$2108,61,FALSE)</f>
        <v>Foundational Skills</v>
      </c>
      <c r="AJ408">
        <f t="array" ref="AJ408">VLOOKUP($A408,[1]New!$A$2:$DE$2108,62,FALSE)</f>
        <v>170</v>
      </c>
      <c r="AN408">
        <f t="array" ref="AN408">IF(VLOOKUP($A408,[1]New!$A$2:$DE$2108,65,FALSE)="High",1,IF(VLOOKUP($A408,[1]New!$A$2:$DE$2108,65,FALSE)="HiAvg",2,IF(VLOOKUP($A408,[1]New!$A$2:$DE$2108,65,FALSE)="Avg",3,IF(VLOOKUP($A408,[1]New!$A$2:$DE$2108,65,FALSE)="LoAvg",4,5))))</f>
        <v>4</v>
      </c>
      <c r="AO408" t="str">
        <f t="array" ref="AO408">VLOOKUP($A408,[1]New!$A$2:$DE$2108,66,FALSE)</f>
        <v>Language and Writing</v>
      </c>
      <c r="AR408">
        <f t="array" ref="AR408">VLOOKUP($A408,[1]New!$A$2:$DE$2108,67,FALSE)</f>
        <v>184</v>
      </c>
      <c r="AV408">
        <f t="array" ref="AV408">IF(VLOOKUP($A408,[1]New!$A$2:$DE$2108,70,FALSE)="High",1,IF(VLOOKUP($A408,[1]New!$A$2:$DE$2108,70,FALSE)="HiAvg",2,IF(VLOOKUP($A408,[1]New!$A$2:$DE$2108,70,FALSE)="Avg",3,IF(VLOOKUP($A408,[1]New!$A$2:$DE$2108,70,FALSE)="LoAvg",4,5))))</f>
        <v>2</v>
      </c>
      <c r="AW408" t="str">
        <f t="array" ref="AW408">VLOOKUP($A408,[1]New!$A$2:$DE$2108,71,FALSE)</f>
        <v>Literature and Informational</v>
      </c>
      <c r="AZ408">
        <f t="array" ref="AZ408">VLOOKUP($A408,[1]New!$A$2:$DE$2108,72,FALSE)</f>
        <v>176</v>
      </c>
      <c r="BD408">
        <f t="array" ref="BD408">IF(VLOOKUP($A408,[1]New!$A$2:$DE$2108,75,FALSE)="High",1,IF(VLOOKUP($A408,[1]New!$A$2:$DE$2108,75,FALSE)="HiAvg",2,IF(VLOOKUP($A408,[1]New!$A$2:$DE$2108,75,FALSE)="Avg",3,IF(VLOOKUP($A408,[1]New!$A$2:$DE$2108,75,FALSE)="LoAvg",4,5))))</f>
        <v>3</v>
      </c>
      <c r="BE408" t="str">
        <f t="array" ref="BE408">IF(VLOOKUP($A408,[1]New!$A$2:$DE$2108,76,FALSE)="","",VLOOKUP($A408,[1]New!$A$2:$DE$2108,76,FALSE))</f>
        <v>Vocabulary Use and Functions</v>
      </c>
      <c r="BH408">
        <f t="array" ref="BH408">IF(VLOOKUP($A408,[1]New!$A$2:$DE$2108,77,FALSE)="","",VLOOKUP($A408,[1]New!$A$2:$DE$2108,77,FALSE))</f>
        <v>175</v>
      </c>
      <c r="BL408">
        <f t="array" ref="BL408">IF(VLOOKUP($A408,[1]New!$A$2:$DE$2108,80,FALSE)="High",1,IF(VLOOKUP($A408,[1]New!$A$2:$DE$2108,80,FALSE)="HiAvg",2,IF(VLOOKUP($A408,[1]New!$A$2:$DE$2108,80,FALSE)="Avg",3,IF(VLOOKUP($A408,[1]New!$A$2:$DE$2108,80,FALSE)="LoAvg",4,IF(VLOOKUP($A408,[1]New!$A$2:$DE$2108,80,FALSE)="Low",5,"")))))</f>
        <v>3</v>
      </c>
    </row>
    <row r="409" spans="1:64" x14ac:dyDescent="0.2">
      <c r="A409" s="7" t="s">
        <v>532</v>
      </c>
      <c r="B409">
        <v>2015</v>
      </c>
      <c r="C409" t="s">
        <v>2233</v>
      </c>
      <c r="D409" t="str">
        <f t="array" ref="D409">VLOOKUP($A409,[1]New!$A$2:$DE$2108,5,FALSE)</f>
        <v>Language Usage</v>
      </c>
      <c r="E409">
        <f t="array" ref="E409">VLOOKUP($A409,[1]New!$A$2:$DE$2108,3,FALSE)</f>
        <v>6056188</v>
      </c>
      <c r="F409" t="str">
        <f t="array" ref="F409">VLOOKUP($A409,[1]New!$A$2:$DE$2108,4,FALSE)</f>
        <v>School 1</v>
      </c>
      <c r="H409">
        <f t="array" ref="H409">VLOOKUP($A409,[1]New!$A$2:$DE$2108,3,FALSE)</f>
        <v>6056188</v>
      </c>
      <c r="Q409">
        <f t="array" ref="Q409">VLOOKUP($A409,[1]New!$A$2:$DE$2108,19,FALSE)</f>
        <v>166</v>
      </c>
      <c r="S409">
        <f t="array" ref="S409">VLOOKUP($A409,[1]New!$A$2:$DE$2108,21,FALSE)</f>
        <v>30</v>
      </c>
      <c r="U409">
        <f t="array" ref="U409">IF(S409&gt;=75,1,IF(AND(S409&gt;=50,S409&lt;75),2,IF(AND(S409&gt;=25,S409&lt;50),3,IF(S409&lt;25,4,"NA"))))</f>
        <v>3</v>
      </c>
      <c r="V409" s="8">
        <f t="array" ref="V409">VLOOKUP($A409,[1]New!$A$2:$DE$2108,17,FALSE)</f>
        <v>42263</v>
      </c>
      <c r="AG409" t="str">
        <f t="array" ref="AG409">VLOOKUP($A409,[1]New!$A$2:$DE$2108,61,FALSE)</f>
        <v>Writing: Plan, Organize, Develop, Revise, Research</v>
      </c>
      <c r="AJ409">
        <f t="array" ref="AJ409">VLOOKUP($A409,[1]New!$A$2:$DE$2108,62,FALSE)</f>
        <v>173</v>
      </c>
      <c r="AN409">
        <f t="array" ref="AN409">IF(VLOOKUP($A409,[1]New!$A$2:$DE$2108,65,FALSE)="High",1,IF(VLOOKUP($A409,[1]New!$A$2:$DE$2108,65,FALSE)="HiAvg",2,IF(VLOOKUP($A409,[1]New!$A$2:$DE$2108,65,FALSE)="Avg",3,IF(VLOOKUP($A409,[1]New!$A$2:$DE$2108,65,FALSE)="LoAvg",4,5))))</f>
        <v>3</v>
      </c>
      <c r="AO409" t="str">
        <f t="array" ref="AO409">VLOOKUP($A409,[1]New!$A$2:$DE$2108,66,FALSE)</f>
        <v>Language: Understand, Edit for Grammar, Usage</v>
      </c>
      <c r="AR409">
        <f t="array" ref="AR409">VLOOKUP($A409,[1]New!$A$2:$DE$2108,67,FALSE)</f>
        <v>157</v>
      </c>
      <c r="AV409">
        <f t="array" ref="AV409">IF(VLOOKUP($A409,[1]New!$A$2:$DE$2108,70,FALSE)="High",1,IF(VLOOKUP($A409,[1]New!$A$2:$DE$2108,70,FALSE)="HiAvg",2,IF(VLOOKUP($A409,[1]New!$A$2:$DE$2108,70,FALSE)="Avg",3,IF(VLOOKUP($A409,[1]New!$A$2:$DE$2108,70,FALSE)="LoAvg",4,5))))</f>
        <v>5</v>
      </c>
      <c r="AW409" t="str">
        <f t="array" ref="AW409">VLOOKUP($A409,[1]New!$A$2:$DE$2108,71,FALSE)</f>
        <v>Language: Understand, Edit Mechanics</v>
      </c>
      <c r="AZ409">
        <f t="array" ref="AZ409">VLOOKUP($A409,[1]New!$A$2:$DE$2108,72,FALSE)</f>
        <v>171</v>
      </c>
      <c r="BD409">
        <f t="array" ref="BD409">IF(VLOOKUP($A409,[1]New!$A$2:$DE$2108,75,FALSE)="High",1,IF(VLOOKUP($A409,[1]New!$A$2:$DE$2108,75,FALSE)="HiAvg",2,IF(VLOOKUP($A409,[1]New!$A$2:$DE$2108,75,FALSE)="Avg",3,IF(VLOOKUP($A409,[1]New!$A$2:$DE$2108,75,FALSE)="LoAvg",4,5))))</f>
        <v>4</v>
      </c>
      <c r="BE409" t="str">
        <f t="array" ref="BE409">IF(VLOOKUP($A409,[1]New!$A$2:$DE$2108,76,FALSE)="","",VLOOKUP($A409,[1]New!$A$2:$DE$2108,76,FALSE))</f>
        <v/>
      </c>
      <c r="BH409" t="str">
        <f t="array" ref="BH409">IF(VLOOKUP($A409,[1]New!$A$2:$DE$2108,77,FALSE)="","",VLOOKUP($A409,[1]New!$A$2:$DE$2108,77,FALSE))</f>
        <v/>
      </c>
      <c r="BL409" t="str">
        <f t="array" ref="BL409">IF(VLOOKUP($A409,[1]New!$A$2:$DE$2108,80,FALSE)="High",1,IF(VLOOKUP($A409,[1]New!$A$2:$DE$2108,80,FALSE)="HiAvg",2,IF(VLOOKUP($A409,[1]New!$A$2:$DE$2108,80,FALSE)="Avg",3,IF(VLOOKUP($A409,[1]New!$A$2:$DE$2108,80,FALSE)="LoAvg",4,IF(VLOOKUP($A409,[1]New!$A$2:$DE$2108,80,FALSE)="Low",5,"")))))</f>
        <v/>
      </c>
    </row>
    <row r="410" spans="1:64" x14ac:dyDescent="0.2">
      <c r="A410" s="7" t="s">
        <v>533</v>
      </c>
      <c r="B410">
        <v>2015</v>
      </c>
      <c r="C410" t="s">
        <v>2233</v>
      </c>
      <c r="D410" t="str">
        <f t="array" ref="D410">VLOOKUP($A410,[1]New!$A$2:$DE$2108,5,FALSE)</f>
        <v>Mathematics</v>
      </c>
      <c r="E410">
        <f t="array" ref="E410">VLOOKUP($A410,[1]New!$A$2:$DE$2108,3,FALSE)</f>
        <v>6056188</v>
      </c>
      <c r="F410" t="str">
        <f t="array" ref="F410">VLOOKUP($A410,[1]New!$A$2:$DE$2108,4,FALSE)</f>
        <v>School 1</v>
      </c>
      <c r="H410">
        <f t="array" ref="H410">VLOOKUP($A410,[1]New!$A$2:$DE$2108,3,FALSE)</f>
        <v>6056188</v>
      </c>
      <c r="Q410">
        <f t="array" ref="Q410">VLOOKUP($A410,[1]New!$A$2:$DE$2108,19,FALSE)</f>
        <v>170</v>
      </c>
      <c r="S410">
        <f t="array" ref="S410">VLOOKUP($A410,[1]New!$A$2:$DE$2108,21,FALSE)</f>
        <v>30</v>
      </c>
      <c r="U410">
        <f t="array" ref="U410">IF(S410&gt;=75,1,IF(AND(S410&gt;=50,S410&lt;75),2,IF(AND(S410&gt;=25,S410&lt;50),3,IF(S410&lt;25,4,"NA"))))</f>
        <v>3</v>
      </c>
      <c r="V410" s="8">
        <f t="array" ref="V410">VLOOKUP($A410,[1]New!$A$2:$DE$2108,17,FALSE)</f>
        <v>42270</v>
      </c>
      <c r="AG410" t="str">
        <f t="array" ref="AG410">VLOOKUP($A410,[1]New!$A$2:$DE$2108,61,FALSE)</f>
        <v>Operations and Algebraic Thinking</v>
      </c>
      <c r="AJ410">
        <f t="array" ref="AJ410">VLOOKUP($A410,[1]New!$A$2:$DE$2108,62,FALSE)</f>
        <v>182</v>
      </c>
      <c r="AN410">
        <f t="array" ref="AN410">IF(VLOOKUP($A410,[1]New!$A$2:$DE$2108,65,FALSE)="High",1,IF(VLOOKUP($A410,[1]New!$A$2:$DE$2108,65,FALSE)="HiAvg",2,IF(VLOOKUP($A410,[1]New!$A$2:$DE$2108,65,FALSE)="Avg",3,IF(VLOOKUP($A410,[1]New!$A$2:$DE$2108,65,FALSE)="LoAvg",4,5))))</f>
        <v>2</v>
      </c>
      <c r="AO410" t="str">
        <f t="array" ref="AO410">VLOOKUP($A410,[1]New!$A$2:$DE$2108,66,FALSE)</f>
        <v>Number and Operations</v>
      </c>
      <c r="AR410">
        <f t="array" ref="AR410">VLOOKUP($A410,[1]New!$A$2:$DE$2108,67,FALSE)</f>
        <v>169</v>
      </c>
      <c r="AV410">
        <f t="array" ref="AV410">IF(VLOOKUP($A410,[1]New!$A$2:$DE$2108,70,FALSE)="High",1,IF(VLOOKUP($A410,[1]New!$A$2:$DE$2108,70,FALSE)="HiAvg",2,IF(VLOOKUP($A410,[1]New!$A$2:$DE$2108,70,FALSE)="Avg",3,IF(VLOOKUP($A410,[1]New!$A$2:$DE$2108,70,FALSE)="LoAvg",4,5))))</f>
        <v>4</v>
      </c>
      <c r="AW410" t="str">
        <f t="array" ref="AW410">VLOOKUP($A410,[1]New!$A$2:$DE$2108,71,FALSE)</f>
        <v>Measurement and Data</v>
      </c>
      <c r="AZ410">
        <f t="array" ref="AZ410">VLOOKUP($A410,[1]New!$A$2:$DE$2108,72,FALSE)</f>
        <v>159</v>
      </c>
      <c r="BD410">
        <f t="array" ref="BD410">IF(VLOOKUP($A410,[1]New!$A$2:$DE$2108,75,FALSE)="High",1,IF(VLOOKUP($A410,[1]New!$A$2:$DE$2108,75,FALSE)="HiAvg",2,IF(VLOOKUP($A410,[1]New!$A$2:$DE$2108,75,FALSE)="Avg",3,IF(VLOOKUP($A410,[1]New!$A$2:$DE$2108,75,FALSE)="LoAvg",4,5))))</f>
        <v>5</v>
      </c>
      <c r="BE410" t="str">
        <f t="array" ref="BE410">IF(VLOOKUP($A410,[1]New!$A$2:$DE$2108,76,FALSE)="","",VLOOKUP($A410,[1]New!$A$2:$DE$2108,76,FALSE))</f>
        <v>Geometry</v>
      </c>
      <c r="BH410">
        <f t="array" ref="BH410">IF(VLOOKUP($A410,[1]New!$A$2:$DE$2108,77,FALSE)="","",VLOOKUP($A410,[1]New!$A$2:$DE$2108,77,FALSE))</f>
        <v>167</v>
      </c>
      <c r="BL410">
        <f t="array" ref="BL410">IF(VLOOKUP($A410,[1]New!$A$2:$DE$2108,80,FALSE)="High",1,IF(VLOOKUP($A410,[1]New!$A$2:$DE$2108,80,FALSE)="HiAvg",2,IF(VLOOKUP($A410,[1]New!$A$2:$DE$2108,80,FALSE)="Avg",3,IF(VLOOKUP($A410,[1]New!$A$2:$DE$2108,80,FALSE)="LoAvg",4,IF(VLOOKUP($A410,[1]New!$A$2:$DE$2108,80,FALSE)="Low",5,"")))))</f>
        <v>5</v>
      </c>
    </row>
    <row r="411" spans="1:64" x14ac:dyDescent="0.2">
      <c r="A411" s="7" t="s">
        <v>534</v>
      </c>
      <c r="B411">
        <v>2015</v>
      </c>
      <c r="C411" t="s">
        <v>2233</v>
      </c>
      <c r="D411" t="str">
        <f t="array" ref="D411">VLOOKUP($A411,[1]New!$A$2:$DE$2108,5,FALSE)</f>
        <v>Reading</v>
      </c>
      <c r="E411">
        <f t="array" ref="E411">VLOOKUP($A411,[1]New!$A$2:$DE$2108,3,FALSE)</f>
        <v>6056188</v>
      </c>
      <c r="F411" t="str">
        <f t="array" ref="F411">VLOOKUP($A411,[1]New!$A$2:$DE$2108,4,FALSE)</f>
        <v>School 1</v>
      </c>
      <c r="H411">
        <f t="array" ref="H411">VLOOKUP($A411,[1]New!$A$2:$DE$2108,3,FALSE)</f>
        <v>6056188</v>
      </c>
      <c r="Q411">
        <f t="array" ref="Q411">VLOOKUP($A411,[1]New!$A$2:$DE$2108,19,FALSE)</f>
        <v>167</v>
      </c>
      <c r="S411">
        <f t="array" ref="S411">VLOOKUP($A411,[1]New!$A$2:$DE$2108,21,FALSE)</f>
        <v>31</v>
      </c>
      <c r="U411">
        <f t="array" ref="U411">IF(S411&gt;=75,1,IF(AND(S411&gt;=50,S411&lt;75),2,IF(AND(S411&gt;=25,S411&lt;50),3,IF(S411&lt;25,4,"NA"))))</f>
        <v>3</v>
      </c>
      <c r="V411" s="8">
        <f t="array" ref="V411">VLOOKUP($A411,[1]New!$A$2:$DE$2108,17,FALSE)</f>
        <v>42257</v>
      </c>
      <c r="AG411" t="str">
        <f t="array" ref="AG411">VLOOKUP($A411,[1]New!$A$2:$DE$2108,61,FALSE)</f>
        <v>Foundational Skills</v>
      </c>
      <c r="AJ411">
        <f t="array" ref="AJ411">VLOOKUP($A411,[1]New!$A$2:$DE$2108,62,FALSE)</f>
        <v>154</v>
      </c>
      <c r="AN411">
        <f t="array" ref="AN411">IF(VLOOKUP($A411,[1]New!$A$2:$DE$2108,65,FALSE)="High",1,IF(VLOOKUP($A411,[1]New!$A$2:$DE$2108,65,FALSE)="HiAvg",2,IF(VLOOKUP($A411,[1]New!$A$2:$DE$2108,65,FALSE)="Avg",3,IF(VLOOKUP($A411,[1]New!$A$2:$DE$2108,65,FALSE)="LoAvg",4,5))))</f>
        <v>5</v>
      </c>
      <c r="AO411" t="str">
        <f t="array" ref="AO411">VLOOKUP($A411,[1]New!$A$2:$DE$2108,66,FALSE)</f>
        <v>Language and Writing</v>
      </c>
      <c r="AR411">
        <f t="array" ref="AR411">VLOOKUP($A411,[1]New!$A$2:$DE$2108,67,FALSE)</f>
        <v>161</v>
      </c>
      <c r="AV411">
        <f t="array" ref="AV411">IF(VLOOKUP($A411,[1]New!$A$2:$DE$2108,70,FALSE)="High",1,IF(VLOOKUP($A411,[1]New!$A$2:$DE$2108,70,FALSE)="HiAvg",2,IF(VLOOKUP($A411,[1]New!$A$2:$DE$2108,70,FALSE)="Avg",3,IF(VLOOKUP($A411,[1]New!$A$2:$DE$2108,70,FALSE)="LoAvg",4,5))))</f>
        <v>5</v>
      </c>
      <c r="AW411" t="str">
        <f t="array" ref="AW411">VLOOKUP($A411,[1]New!$A$2:$DE$2108,71,FALSE)</f>
        <v>Literature and Informational</v>
      </c>
      <c r="AZ411">
        <f t="array" ref="AZ411">VLOOKUP($A411,[1]New!$A$2:$DE$2108,72,FALSE)</f>
        <v>182</v>
      </c>
      <c r="BD411">
        <f t="array" ref="BD411">IF(VLOOKUP($A411,[1]New!$A$2:$DE$2108,75,FALSE)="High",1,IF(VLOOKUP($A411,[1]New!$A$2:$DE$2108,75,FALSE)="HiAvg",2,IF(VLOOKUP($A411,[1]New!$A$2:$DE$2108,75,FALSE)="Avg",3,IF(VLOOKUP($A411,[1]New!$A$2:$DE$2108,75,FALSE)="LoAvg",4,5))))</f>
        <v>2</v>
      </c>
      <c r="BE411" t="str">
        <f t="array" ref="BE411">IF(VLOOKUP($A411,[1]New!$A$2:$DE$2108,76,FALSE)="","",VLOOKUP($A411,[1]New!$A$2:$DE$2108,76,FALSE))</f>
        <v>Vocabulary Use and Functions</v>
      </c>
      <c r="BH411">
        <f t="array" ref="BH411">IF(VLOOKUP($A411,[1]New!$A$2:$DE$2108,77,FALSE)="","",VLOOKUP($A411,[1]New!$A$2:$DE$2108,77,FALSE))</f>
        <v>168</v>
      </c>
      <c r="BL411">
        <f t="array" ref="BL411">IF(VLOOKUP($A411,[1]New!$A$2:$DE$2108,80,FALSE)="High",1,IF(VLOOKUP($A411,[1]New!$A$2:$DE$2108,80,FALSE)="HiAvg",2,IF(VLOOKUP($A411,[1]New!$A$2:$DE$2108,80,FALSE)="Avg",3,IF(VLOOKUP($A411,[1]New!$A$2:$DE$2108,80,FALSE)="LoAvg",4,IF(VLOOKUP($A411,[1]New!$A$2:$DE$2108,80,FALSE)="Low",5,"")))))</f>
        <v>4</v>
      </c>
    </row>
    <row r="412" spans="1:64" x14ac:dyDescent="0.2">
      <c r="A412" s="7" t="s">
        <v>535</v>
      </c>
      <c r="B412">
        <v>2015</v>
      </c>
      <c r="C412" t="s">
        <v>2233</v>
      </c>
      <c r="D412" t="str">
        <f t="array" ref="D412">VLOOKUP($A412,[1]New!$A$2:$DE$2108,5,FALSE)</f>
        <v>Language Usage</v>
      </c>
      <c r="E412">
        <f t="array" ref="E412">VLOOKUP($A412,[1]New!$A$2:$DE$2108,3,FALSE)</f>
        <v>6056189</v>
      </c>
      <c r="F412" t="str">
        <f t="array" ref="F412">VLOOKUP($A412,[1]New!$A$2:$DE$2108,4,FALSE)</f>
        <v>School 1</v>
      </c>
      <c r="H412">
        <f t="array" ref="H412">VLOOKUP($A412,[1]New!$A$2:$DE$2108,3,FALSE)</f>
        <v>6056189</v>
      </c>
      <c r="Q412">
        <f t="array" ref="Q412">VLOOKUP($A412,[1]New!$A$2:$DE$2108,19,FALSE)</f>
        <v>169</v>
      </c>
      <c r="S412">
        <f t="array" ref="S412">VLOOKUP($A412,[1]New!$A$2:$DE$2108,21,FALSE)</f>
        <v>37</v>
      </c>
      <c r="U412">
        <f t="array" ref="U412">IF(S412&gt;=75,1,IF(AND(S412&gt;=50,S412&lt;75),2,IF(AND(S412&gt;=25,S412&lt;50),3,IF(S412&lt;25,4,"NA"))))</f>
        <v>3</v>
      </c>
      <c r="V412" s="8">
        <f t="array" ref="V412">VLOOKUP($A412,[1]New!$A$2:$DE$2108,17,FALSE)</f>
        <v>42263</v>
      </c>
      <c r="AG412" t="str">
        <f t="array" ref="AG412">VLOOKUP($A412,[1]New!$A$2:$DE$2108,61,FALSE)</f>
        <v>Writing: Plan, Organize, Develop, Revise, Research</v>
      </c>
      <c r="AJ412">
        <f t="array" ref="AJ412">VLOOKUP($A412,[1]New!$A$2:$DE$2108,62,FALSE)</f>
        <v>170</v>
      </c>
      <c r="AN412">
        <f t="array" ref="AN412">IF(VLOOKUP($A412,[1]New!$A$2:$DE$2108,65,FALSE)="High",1,IF(VLOOKUP($A412,[1]New!$A$2:$DE$2108,65,FALSE)="HiAvg",2,IF(VLOOKUP($A412,[1]New!$A$2:$DE$2108,65,FALSE)="Avg",3,IF(VLOOKUP($A412,[1]New!$A$2:$DE$2108,65,FALSE)="LoAvg",4,5))))</f>
        <v>4</v>
      </c>
      <c r="AO412" t="str">
        <f t="array" ref="AO412">VLOOKUP($A412,[1]New!$A$2:$DE$2108,66,FALSE)</f>
        <v>Language: Understand, Edit for Grammar, Usage</v>
      </c>
      <c r="AR412">
        <f t="array" ref="AR412">VLOOKUP($A412,[1]New!$A$2:$DE$2108,67,FALSE)</f>
        <v>172</v>
      </c>
      <c r="AV412">
        <f t="array" ref="AV412">IF(VLOOKUP($A412,[1]New!$A$2:$DE$2108,70,FALSE)="High",1,IF(VLOOKUP($A412,[1]New!$A$2:$DE$2108,70,FALSE)="HiAvg",2,IF(VLOOKUP($A412,[1]New!$A$2:$DE$2108,70,FALSE)="Avg",3,IF(VLOOKUP($A412,[1]New!$A$2:$DE$2108,70,FALSE)="LoAvg",4,5))))</f>
        <v>3</v>
      </c>
      <c r="AW412" t="str">
        <f t="array" ref="AW412">VLOOKUP($A412,[1]New!$A$2:$DE$2108,71,FALSE)</f>
        <v>Language: Understand, Edit Mechanics</v>
      </c>
      <c r="AZ412">
        <f t="array" ref="AZ412">VLOOKUP($A412,[1]New!$A$2:$DE$2108,72,FALSE)</f>
        <v>165</v>
      </c>
      <c r="BD412">
        <f t="array" ref="BD412">IF(VLOOKUP($A412,[1]New!$A$2:$DE$2108,75,FALSE)="High",1,IF(VLOOKUP($A412,[1]New!$A$2:$DE$2108,75,FALSE)="HiAvg",2,IF(VLOOKUP($A412,[1]New!$A$2:$DE$2108,75,FALSE)="Avg",3,IF(VLOOKUP($A412,[1]New!$A$2:$DE$2108,75,FALSE)="LoAvg",4,5))))</f>
        <v>4</v>
      </c>
      <c r="BE412" t="str">
        <f t="array" ref="BE412">IF(VLOOKUP($A412,[1]New!$A$2:$DE$2108,76,FALSE)="","",VLOOKUP($A412,[1]New!$A$2:$DE$2108,76,FALSE))</f>
        <v/>
      </c>
      <c r="BH412" t="str">
        <f t="array" ref="BH412">IF(VLOOKUP($A412,[1]New!$A$2:$DE$2108,77,FALSE)="","",VLOOKUP($A412,[1]New!$A$2:$DE$2108,77,FALSE))</f>
        <v/>
      </c>
      <c r="BL412" t="str">
        <f t="array" ref="BL412">IF(VLOOKUP($A412,[1]New!$A$2:$DE$2108,80,FALSE)="High",1,IF(VLOOKUP($A412,[1]New!$A$2:$DE$2108,80,FALSE)="HiAvg",2,IF(VLOOKUP($A412,[1]New!$A$2:$DE$2108,80,FALSE)="Avg",3,IF(VLOOKUP($A412,[1]New!$A$2:$DE$2108,80,FALSE)="LoAvg",4,IF(VLOOKUP($A412,[1]New!$A$2:$DE$2108,80,FALSE)="Low",5,"")))))</f>
        <v/>
      </c>
    </row>
    <row r="413" spans="1:64" x14ac:dyDescent="0.2">
      <c r="A413" s="7" t="s">
        <v>536</v>
      </c>
      <c r="B413">
        <v>2015</v>
      </c>
      <c r="C413" t="s">
        <v>2233</v>
      </c>
      <c r="D413" t="str">
        <f t="array" ref="D413">VLOOKUP($A413,[1]New!$A$2:$DE$2108,5,FALSE)</f>
        <v>Mathematics</v>
      </c>
      <c r="E413">
        <f t="array" ref="E413">VLOOKUP($A413,[1]New!$A$2:$DE$2108,3,FALSE)</f>
        <v>6056189</v>
      </c>
      <c r="F413" t="str">
        <f t="array" ref="F413">VLOOKUP($A413,[1]New!$A$2:$DE$2108,4,FALSE)</f>
        <v>School 1</v>
      </c>
      <c r="H413">
        <f t="array" ref="H413">VLOOKUP($A413,[1]New!$A$2:$DE$2108,3,FALSE)</f>
        <v>6056189</v>
      </c>
      <c r="Q413">
        <f t="array" ref="Q413">VLOOKUP($A413,[1]New!$A$2:$DE$2108,19,FALSE)</f>
        <v>183</v>
      </c>
      <c r="S413">
        <f t="array" ref="S413">VLOOKUP($A413,[1]New!$A$2:$DE$2108,21,FALSE)</f>
        <v>68</v>
      </c>
      <c r="U413">
        <f t="array" ref="U413">IF(S413&gt;=75,1,IF(AND(S413&gt;=50,S413&lt;75),2,IF(AND(S413&gt;=25,S413&lt;50),3,IF(S413&lt;25,4,"NA"))))</f>
        <v>2</v>
      </c>
      <c r="V413" s="8">
        <f t="array" ref="V413">VLOOKUP($A413,[1]New!$A$2:$DE$2108,17,FALSE)</f>
        <v>42270</v>
      </c>
      <c r="AG413" t="str">
        <f t="array" ref="AG413">VLOOKUP($A413,[1]New!$A$2:$DE$2108,61,FALSE)</f>
        <v>Operations and Algebraic Thinking</v>
      </c>
      <c r="AJ413">
        <f t="array" ref="AJ413">VLOOKUP($A413,[1]New!$A$2:$DE$2108,62,FALSE)</f>
        <v>195</v>
      </c>
      <c r="AN413">
        <f t="array" ref="AN413">IF(VLOOKUP($A413,[1]New!$A$2:$DE$2108,65,FALSE)="High",1,IF(VLOOKUP($A413,[1]New!$A$2:$DE$2108,65,FALSE)="HiAvg",2,IF(VLOOKUP($A413,[1]New!$A$2:$DE$2108,65,FALSE)="Avg",3,IF(VLOOKUP($A413,[1]New!$A$2:$DE$2108,65,FALSE)="LoAvg",4,5))))</f>
        <v>1</v>
      </c>
      <c r="AO413" t="str">
        <f t="array" ref="AO413">VLOOKUP($A413,[1]New!$A$2:$DE$2108,66,FALSE)</f>
        <v>Number and Operations</v>
      </c>
      <c r="AR413">
        <f t="array" ref="AR413">VLOOKUP($A413,[1]New!$A$2:$DE$2108,67,FALSE)</f>
        <v>196</v>
      </c>
      <c r="AV413">
        <f t="array" ref="AV413">IF(VLOOKUP($A413,[1]New!$A$2:$DE$2108,70,FALSE)="High",1,IF(VLOOKUP($A413,[1]New!$A$2:$DE$2108,70,FALSE)="HiAvg",2,IF(VLOOKUP($A413,[1]New!$A$2:$DE$2108,70,FALSE)="Avg",3,IF(VLOOKUP($A413,[1]New!$A$2:$DE$2108,70,FALSE)="LoAvg",4,5))))</f>
        <v>1</v>
      </c>
      <c r="AW413" t="str">
        <f t="array" ref="AW413">VLOOKUP($A413,[1]New!$A$2:$DE$2108,71,FALSE)</f>
        <v>Measurement and Data</v>
      </c>
      <c r="AZ413">
        <f t="array" ref="AZ413">VLOOKUP($A413,[1]New!$A$2:$DE$2108,72,FALSE)</f>
        <v>184</v>
      </c>
      <c r="BD413">
        <f t="array" ref="BD413">IF(VLOOKUP($A413,[1]New!$A$2:$DE$2108,75,FALSE)="High",1,IF(VLOOKUP($A413,[1]New!$A$2:$DE$2108,75,FALSE)="HiAvg",2,IF(VLOOKUP($A413,[1]New!$A$2:$DE$2108,75,FALSE)="Avg",3,IF(VLOOKUP($A413,[1]New!$A$2:$DE$2108,75,FALSE)="LoAvg",4,5))))</f>
        <v>2</v>
      </c>
      <c r="BE413" t="str">
        <f t="array" ref="BE413">IF(VLOOKUP($A413,[1]New!$A$2:$DE$2108,76,FALSE)="","",VLOOKUP($A413,[1]New!$A$2:$DE$2108,76,FALSE))</f>
        <v>Geometry</v>
      </c>
      <c r="BH413">
        <f t="array" ref="BH413">IF(VLOOKUP($A413,[1]New!$A$2:$DE$2108,77,FALSE)="","",VLOOKUP($A413,[1]New!$A$2:$DE$2108,77,FALSE))</f>
        <v>163</v>
      </c>
      <c r="BL413">
        <f t="array" ref="BL413">IF(VLOOKUP($A413,[1]New!$A$2:$DE$2108,80,FALSE)="High",1,IF(VLOOKUP($A413,[1]New!$A$2:$DE$2108,80,FALSE)="HiAvg",2,IF(VLOOKUP($A413,[1]New!$A$2:$DE$2108,80,FALSE)="Avg",3,IF(VLOOKUP($A413,[1]New!$A$2:$DE$2108,80,FALSE)="LoAvg",4,IF(VLOOKUP($A413,[1]New!$A$2:$DE$2108,80,FALSE)="Low",5,"")))))</f>
        <v>5</v>
      </c>
    </row>
    <row r="414" spans="1:64" x14ac:dyDescent="0.2">
      <c r="A414" s="7" t="s">
        <v>537</v>
      </c>
      <c r="B414">
        <v>2015</v>
      </c>
      <c r="C414" t="s">
        <v>2233</v>
      </c>
      <c r="D414" t="str">
        <f t="array" ref="D414">VLOOKUP($A414,[1]New!$A$2:$DE$2108,5,FALSE)</f>
        <v>Reading</v>
      </c>
      <c r="E414">
        <f t="array" ref="E414">VLOOKUP($A414,[1]New!$A$2:$DE$2108,3,FALSE)</f>
        <v>6056189</v>
      </c>
      <c r="F414" t="str">
        <f t="array" ref="F414">VLOOKUP($A414,[1]New!$A$2:$DE$2108,4,FALSE)</f>
        <v>School 1</v>
      </c>
      <c r="H414">
        <f t="array" ref="H414">VLOOKUP($A414,[1]New!$A$2:$DE$2108,3,FALSE)</f>
        <v>6056189</v>
      </c>
      <c r="Q414">
        <f t="array" ref="Q414">VLOOKUP($A414,[1]New!$A$2:$DE$2108,19,FALSE)</f>
        <v>174</v>
      </c>
      <c r="S414">
        <f t="array" ref="S414">VLOOKUP($A414,[1]New!$A$2:$DE$2108,21,FALSE)</f>
        <v>48</v>
      </c>
      <c r="U414">
        <f t="array" ref="U414">IF(S414&gt;=75,1,IF(AND(S414&gt;=50,S414&lt;75),2,IF(AND(S414&gt;=25,S414&lt;50),3,IF(S414&lt;25,4,"NA"))))</f>
        <v>3</v>
      </c>
      <c r="V414" s="8">
        <f t="array" ref="V414">VLOOKUP($A414,[1]New!$A$2:$DE$2108,17,FALSE)</f>
        <v>42257</v>
      </c>
      <c r="AG414" t="str">
        <f t="array" ref="AG414">VLOOKUP($A414,[1]New!$A$2:$DE$2108,61,FALSE)</f>
        <v>Foundational Skills</v>
      </c>
      <c r="AJ414">
        <f t="array" ref="AJ414">VLOOKUP($A414,[1]New!$A$2:$DE$2108,62,FALSE)</f>
        <v>169</v>
      </c>
      <c r="AN414">
        <f t="array" ref="AN414">IF(VLOOKUP($A414,[1]New!$A$2:$DE$2108,65,FALSE)="High",1,IF(VLOOKUP($A414,[1]New!$A$2:$DE$2108,65,FALSE)="HiAvg",2,IF(VLOOKUP($A414,[1]New!$A$2:$DE$2108,65,FALSE)="Avg",3,IF(VLOOKUP($A414,[1]New!$A$2:$DE$2108,65,FALSE)="LoAvg",4,5))))</f>
        <v>4</v>
      </c>
      <c r="AO414" t="str">
        <f t="array" ref="AO414">VLOOKUP($A414,[1]New!$A$2:$DE$2108,66,FALSE)</f>
        <v>Language and Writing</v>
      </c>
      <c r="AR414">
        <f t="array" ref="AR414">VLOOKUP($A414,[1]New!$A$2:$DE$2108,67,FALSE)</f>
        <v>174</v>
      </c>
      <c r="AV414">
        <f t="array" ref="AV414">IF(VLOOKUP($A414,[1]New!$A$2:$DE$2108,70,FALSE)="High",1,IF(VLOOKUP($A414,[1]New!$A$2:$DE$2108,70,FALSE)="HiAvg",2,IF(VLOOKUP($A414,[1]New!$A$2:$DE$2108,70,FALSE)="Avg",3,IF(VLOOKUP($A414,[1]New!$A$2:$DE$2108,70,FALSE)="LoAvg",4,5))))</f>
        <v>3</v>
      </c>
      <c r="AW414" t="str">
        <f t="array" ref="AW414">VLOOKUP($A414,[1]New!$A$2:$DE$2108,71,FALSE)</f>
        <v>Literature and Informational</v>
      </c>
      <c r="AZ414">
        <f t="array" ref="AZ414">VLOOKUP($A414,[1]New!$A$2:$DE$2108,72,FALSE)</f>
        <v>172</v>
      </c>
      <c r="BD414">
        <f t="array" ref="BD414">IF(VLOOKUP($A414,[1]New!$A$2:$DE$2108,75,FALSE)="High",1,IF(VLOOKUP($A414,[1]New!$A$2:$DE$2108,75,FALSE)="HiAvg",2,IF(VLOOKUP($A414,[1]New!$A$2:$DE$2108,75,FALSE)="Avg",3,IF(VLOOKUP($A414,[1]New!$A$2:$DE$2108,75,FALSE)="LoAvg",4,5))))</f>
        <v>4</v>
      </c>
      <c r="BE414" t="str">
        <f t="array" ref="BE414">IF(VLOOKUP($A414,[1]New!$A$2:$DE$2108,76,FALSE)="","",VLOOKUP($A414,[1]New!$A$2:$DE$2108,76,FALSE))</f>
        <v>Vocabulary Use and Functions</v>
      </c>
      <c r="BH414">
        <f t="array" ref="BH414">IF(VLOOKUP($A414,[1]New!$A$2:$DE$2108,77,FALSE)="","",VLOOKUP($A414,[1]New!$A$2:$DE$2108,77,FALSE))</f>
        <v>181</v>
      </c>
      <c r="BL414">
        <f t="array" ref="BL414">IF(VLOOKUP($A414,[1]New!$A$2:$DE$2108,80,FALSE)="High",1,IF(VLOOKUP($A414,[1]New!$A$2:$DE$2108,80,FALSE)="HiAvg",2,IF(VLOOKUP($A414,[1]New!$A$2:$DE$2108,80,FALSE)="Avg",3,IF(VLOOKUP($A414,[1]New!$A$2:$DE$2108,80,FALSE)="LoAvg",4,IF(VLOOKUP($A414,[1]New!$A$2:$DE$2108,80,FALSE)="Low",5,"")))))</f>
        <v>2</v>
      </c>
    </row>
    <row r="415" spans="1:64" x14ac:dyDescent="0.2">
      <c r="A415" s="7" t="s">
        <v>538</v>
      </c>
      <c r="B415">
        <v>2015</v>
      </c>
      <c r="C415" t="s">
        <v>2233</v>
      </c>
      <c r="D415" t="str">
        <f t="array" ref="D415">VLOOKUP($A415,[1]New!$A$2:$DE$2108,5,FALSE)</f>
        <v>Language Usage</v>
      </c>
      <c r="E415">
        <f t="array" ref="E415">VLOOKUP($A415,[1]New!$A$2:$DE$2108,3,FALSE)</f>
        <v>6056190</v>
      </c>
      <c r="F415" t="str">
        <f t="array" ref="F415">VLOOKUP($A415,[1]New!$A$2:$DE$2108,4,FALSE)</f>
        <v>School 1</v>
      </c>
      <c r="H415">
        <f t="array" ref="H415">VLOOKUP($A415,[1]New!$A$2:$DE$2108,3,FALSE)</f>
        <v>6056190</v>
      </c>
      <c r="Q415">
        <f t="array" ref="Q415">VLOOKUP($A415,[1]New!$A$2:$DE$2108,19,FALSE)</f>
        <v>154</v>
      </c>
      <c r="S415">
        <f t="array" ref="S415">VLOOKUP($A415,[1]New!$A$2:$DE$2108,21,FALSE)</f>
        <v>1</v>
      </c>
      <c r="U415">
        <f t="array" ref="U415">IF(S415&gt;=75,1,IF(AND(S415&gt;=50,S415&lt;75),2,IF(AND(S415&gt;=25,S415&lt;50),3,IF(S415&lt;25,4,"NA"))))</f>
        <v>4</v>
      </c>
      <c r="V415" s="8">
        <f t="array" ref="V415">VLOOKUP($A415,[1]New!$A$2:$DE$2108,17,FALSE)</f>
        <v>42262</v>
      </c>
      <c r="AG415" t="str">
        <f t="array" ref="AG415">VLOOKUP($A415,[1]New!$A$2:$DE$2108,61,FALSE)</f>
        <v>Writing: Plan, Organize, Develop, Revise, Research</v>
      </c>
      <c r="AJ415">
        <f t="array" ref="AJ415">VLOOKUP($A415,[1]New!$A$2:$DE$2108,62,FALSE)</f>
        <v>156</v>
      </c>
      <c r="AN415">
        <f t="array" ref="AN415">IF(VLOOKUP($A415,[1]New!$A$2:$DE$2108,65,FALSE)="High",1,IF(VLOOKUP($A415,[1]New!$A$2:$DE$2108,65,FALSE)="HiAvg",2,IF(VLOOKUP($A415,[1]New!$A$2:$DE$2108,65,FALSE)="Avg",3,IF(VLOOKUP($A415,[1]New!$A$2:$DE$2108,65,FALSE)="LoAvg",4,5))))</f>
        <v>5</v>
      </c>
      <c r="AO415" t="str">
        <f t="array" ref="AO415">VLOOKUP($A415,[1]New!$A$2:$DE$2108,66,FALSE)</f>
        <v>Language: Understand, Edit for Grammar, Usage</v>
      </c>
      <c r="AR415">
        <f t="array" ref="AR415">VLOOKUP($A415,[1]New!$A$2:$DE$2108,67,FALSE)</f>
        <v>155</v>
      </c>
      <c r="AV415">
        <f t="array" ref="AV415">IF(VLOOKUP($A415,[1]New!$A$2:$DE$2108,70,FALSE)="High",1,IF(VLOOKUP($A415,[1]New!$A$2:$DE$2108,70,FALSE)="HiAvg",2,IF(VLOOKUP($A415,[1]New!$A$2:$DE$2108,70,FALSE)="Avg",3,IF(VLOOKUP($A415,[1]New!$A$2:$DE$2108,70,FALSE)="LoAvg",4,5))))</f>
        <v>5</v>
      </c>
      <c r="AW415" t="str">
        <f t="array" ref="AW415">VLOOKUP($A415,[1]New!$A$2:$DE$2108,71,FALSE)</f>
        <v>Language: Understand, Edit Mechanics</v>
      </c>
      <c r="AZ415">
        <f t="array" ref="AZ415">VLOOKUP($A415,[1]New!$A$2:$DE$2108,72,FALSE)</f>
        <v>150</v>
      </c>
      <c r="BD415">
        <f t="array" ref="BD415">IF(VLOOKUP($A415,[1]New!$A$2:$DE$2108,75,FALSE)="High",1,IF(VLOOKUP($A415,[1]New!$A$2:$DE$2108,75,FALSE)="HiAvg",2,IF(VLOOKUP($A415,[1]New!$A$2:$DE$2108,75,FALSE)="Avg",3,IF(VLOOKUP($A415,[1]New!$A$2:$DE$2108,75,FALSE)="LoAvg",4,5))))</f>
        <v>5</v>
      </c>
      <c r="BE415" t="str">
        <f t="array" ref="BE415">IF(VLOOKUP($A415,[1]New!$A$2:$DE$2108,76,FALSE)="","",VLOOKUP($A415,[1]New!$A$2:$DE$2108,76,FALSE))</f>
        <v/>
      </c>
      <c r="BH415" t="str">
        <f t="array" ref="BH415">IF(VLOOKUP($A415,[1]New!$A$2:$DE$2108,77,FALSE)="","",VLOOKUP($A415,[1]New!$A$2:$DE$2108,77,FALSE))</f>
        <v/>
      </c>
      <c r="BL415" t="str">
        <f t="array" ref="BL415">IF(VLOOKUP($A415,[1]New!$A$2:$DE$2108,80,FALSE)="High",1,IF(VLOOKUP($A415,[1]New!$A$2:$DE$2108,80,FALSE)="HiAvg",2,IF(VLOOKUP($A415,[1]New!$A$2:$DE$2108,80,FALSE)="Avg",3,IF(VLOOKUP($A415,[1]New!$A$2:$DE$2108,80,FALSE)="LoAvg",4,IF(VLOOKUP($A415,[1]New!$A$2:$DE$2108,80,FALSE)="Low",5,"")))))</f>
        <v/>
      </c>
    </row>
    <row r="416" spans="1:64" x14ac:dyDescent="0.2">
      <c r="A416" s="7" t="s">
        <v>539</v>
      </c>
      <c r="B416">
        <v>2015</v>
      </c>
      <c r="C416" t="s">
        <v>2233</v>
      </c>
      <c r="D416" t="str">
        <f t="array" ref="D416">VLOOKUP($A416,[1]New!$A$2:$DE$2108,5,FALSE)</f>
        <v>Mathematics</v>
      </c>
      <c r="E416">
        <f t="array" ref="E416">VLOOKUP($A416,[1]New!$A$2:$DE$2108,3,FALSE)</f>
        <v>6056190</v>
      </c>
      <c r="F416" t="str">
        <f t="array" ref="F416">VLOOKUP($A416,[1]New!$A$2:$DE$2108,4,FALSE)</f>
        <v>School 1</v>
      </c>
      <c r="H416">
        <f t="array" ref="H416">VLOOKUP($A416,[1]New!$A$2:$DE$2108,3,FALSE)</f>
        <v>6056190</v>
      </c>
      <c r="Q416">
        <f t="array" ref="Q416">VLOOKUP($A416,[1]New!$A$2:$DE$2108,19,FALSE)</f>
        <v>165</v>
      </c>
      <c r="S416">
        <f t="array" ref="S416">VLOOKUP($A416,[1]New!$A$2:$DE$2108,21,FALSE)</f>
        <v>3</v>
      </c>
      <c r="U416">
        <f t="array" ref="U416">IF(S416&gt;=75,1,IF(AND(S416&gt;=50,S416&lt;75),2,IF(AND(S416&gt;=25,S416&lt;50),3,IF(S416&lt;25,4,"NA"))))</f>
        <v>4</v>
      </c>
      <c r="V416" s="8">
        <f t="array" ref="V416">VLOOKUP($A416,[1]New!$A$2:$DE$2108,17,FALSE)</f>
        <v>42269</v>
      </c>
      <c r="AG416" t="str">
        <f t="array" ref="AG416">VLOOKUP($A416,[1]New!$A$2:$DE$2108,61,FALSE)</f>
        <v>Operations and Algebraic Thinking</v>
      </c>
      <c r="AJ416">
        <f t="array" ref="AJ416">VLOOKUP($A416,[1]New!$A$2:$DE$2108,62,FALSE)</f>
        <v>161</v>
      </c>
      <c r="AN416">
        <f t="array" ref="AN416">IF(VLOOKUP($A416,[1]New!$A$2:$DE$2108,65,FALSE)="High",1,IF(VLOOKUP($A416,[1]New!$A$2:$DE$2108,65,FALSE)="HiAvg",2,IF(VLOOKUP($A416,[1]New!$A$2:$DE$2108,65,FALSE)="Avg",3,IF(VLOOKUP($A416,[1]New!$A$2:$DE$2108,65,FALSE)="LoAvg",4,5))))</f>
        <v>5</v>
      </c>
      <c r="AO416" t="str">
        <f t="array" ref="AO416">VLOOKUP($A416,[1]New!$A$2:$DE$2108,66,FALSE)</f>
        <v>Number and Operations</v>
      </c>
      <c r="AR416">
        <f t="array" ref="AR416">VLOOKUP($A416,[1]New!$A$2:$DE$2108,67,FALSE)</f>
        <v>171</v>
      </c>
      <c r="AV416">
        <f t="array" ref="AV416">IF(VLOOKUP($A416,[1]New!$A$2:$DE$2108,70,FALSE)="High",1,IF(VLOOKUP($A416,[1]New!$A$2:$DE$2108,70,FALSE)="HiAvg",2,IF(VLOOKUP($A416,[1]New!$A$2:$DE$2108,70,FALSE)="Avg",3,IF(VLOOKUP($A416,[1]New!$A$2:$DE$2108,70,FALSE)="LoAvg",4,5))))</f>
        <v>5</v>
      </c>
      <c r="AW416" t="str">
        <f t="array" ref="AW416">VLOOKUP($A416,[1]New!$A$2:$DE$2108,71,FALSE)</f>
        <v>Measurement and Data</v>
      </c>
      <c r="AZ416">
        <f t="array" ref="AZ416">VLOOKUP($A416,[1]New!$A$2:$DE$2108,72,FALSE)</f>
        <v>171</v>
      </c>
      <c r="BD416">
        <f t="array" ref="BD416">IF(VLOOKUP($A416,[1]New!$A$2:$DE$2108,75,FALSE)="High",1,IF(VLOOKUP($A416,[1]New!$A$2:$DE$2108,75,FALSE)="HiAvg",2,IF(VLOOKUP($A416,[1]New!$A$2:$DE$2108,75,FALSE)="Avg",3,IF(VLOOKUP($A416,[1]New!$A$2:$DE$2108,75,FALSE)="LoAvg",4,5))))</f>
        <v>5</v>
      </c>
      <c r="BE416" t="str">
        <f t="array" ref="BE416">IF(VLOOKUP($A416,[1]New!$A$2:$DE$2108,76,FALSE)="","",VLOOKUP($A416,[1]New!$A$2:$DE$2108,76,FALSE))</f>
        <v>Geometry</v>
      </c>
      <c r="BH416">
        <f t="array" ref="BH416">IF(VLOOKUP($A416,[1]New!$A$2:$DE$2108,77,FALSE)="","",VLOOKUP($A416,[1]New!$A$2:$DE$2108,77,FALSE))</f>
        <v>159</v>
      </c>
      <c r="BL416">
        <f t="array" ref="BL416">IF(VLOOKUP($A416,[1]New!$A$2:$DE$2108,80,FALSE)="High",1,IF(VLOOKUP($A416,[1]New!$A$2:$DE$2108,80,FALSE)="HiAvg",2,IF(VLOOKUP($A416,[1]New!$A$2:$DE$2108,80,FALSE)="Avg",3,IF(VLOOKUP($A416,[1]New!$A$2:$DE$2108,80,FALSE)="LoAvg",4,IF(VLOOKUP($A416,[1]New!$A$2:$DE$2108,80,FALSE)="Low",5,"")))))</f>
        <v>5</v>
      </c>
    </row>
    <row r="417" spans="1:64" x14ac:dyDescent="0.2">
      <c r="A417" s="7" t="s">
        <v>540</v>
      </c>
      <c r="B417">
        <v>2015</v>
      </c>
      <c r="C417" t="s">
        <v>2233</v>
      </c>
      <c r="D417" t="str">
        <f t="array" ref="D417">VLOOKUP($A417,[1]New!$A$2:$DE$2108,5,FALSE)</f>
        <v>Reading</v>
      </c>
      <c r="E417">
        <f t="array" ref="E417">VLOOKUP($A417,[1]New!$A$2:$DE$2108,3,FALSE)</f>
        <v>6056190</v>
      </c>
      <c r="F417" t="str">
        <f t="array" ref="F417">VLOOKUP($A417,[1]New!$A$2:$DE$2108,4,FALSE)</f>
        <v>School 1</v>
      </c>
      <c r="H417">
        <f t="array" ref="H417">VLOOKUP($A417,[1]New!$A$2:$DE$2108,3,FALSE)</f>
        <v>6056190</v>
      </c>
      <c r="Q417">
        <f t="array" ref="Q417">VLOOKUP($A417,[1]New!$A$2:$DE$2108,19,FALSE)</f>
        <v>152</v>
      </c>
      <c r="S417">
        <f t="array" ref="S417">VLOOKUP($A417,[1]New!$A$2:$DE$2108,21,FALSE)</f>
        <v>1</v>
      </c>
      <c r="U417">
        <f t="array" ref="U417">IF(S417&gt;=75,1,IF(AND(S417&gt;=50,S417&lt;75),2,IF(AND(S417&gt;=25,S417&lt;50),3,IF(S417&lt;25,4,"NA"))))</f>
        <v>4</v>
      </c>
      <c r="V417" s="8">
        <f t="array" ref="V417">VLOOKUP($A417,[1]New!$A$2:$DE$2108,17,FALSE)</f>
        <v>42256</v>
      </c>
      <c r="AG417" t="str">
        <f t="array" ref="AG417">VLOOKUP($A417,[1]New!$A$2:$DE$2108,61,FALSE)</f>
        <v>Literature</v>
      </c>
      <c r="AJ417">
        <f t="array" ref="AJ417">VLOOKUP($A417,[1]New!$A$2:$DE$2108,62,FALSE)</f>
        <v>156</v>
      </c>
      <c r="AN417">
        <f t="array" ref="AN417">IF(VLOOKUP($A417,[1]New!$A$2:$DE$2108,65,FALSE)="High",1,IF(VLOOKUP($A417,[1]New!$A$2:$DE$2108,65,FALSE)="HiAvg",2,IF(VLOOKUP($A417,[1]New!$A$2:$DE$2108,65,FALSE)="Avg",3,IF(VLOOKUP($A417,[1]New!$A$2:$DE$2108,65,FALSE)="LoAvg",4,5))))</f>
        <v>5</v>
      </c>
      <c r="AO417" t="str">
        <f t="array" ref="AO417">VLOOKUP($A417,[1]New!$A$2:$DE$2108,66,FALSE)</f>
        <v>Informational Text</v>
      </c>
      <c r="AR417">
        <f t="array" ref="AR417">VLOOKUP($A417,[1]New!$A$2:$DE$2108,67,FALSE)</f>
        <v>150</v>
      </c>
      <c r="AV417">
        <f t="array" ref="AV417">IF(VLOOKUP($A417,[1]New!$A$2:$DE$2108,70,FALSE)="High",1,IF(VLOOKUP($A417,[1]New!$A$2:$DE$2108,70,FALSE)="HiAvg",2,IF(VLOOKUP($A417,[1]New!$A$2:$DE$2108,70,FALSE)="Avg",3,IF(VLOOKUP($A417,[1]New!$A$2:$DE$2108,70,FALSE)="LoAvg",4,5))))</f>
        <v>5</v>
      </c>
      <c r="AW417" t="str">
        <f t="array" ref="AW417">VLOOKUP($A417,[1]New!$A$2:$DE$2108,71,FALSE)</f>
        <v>Vocabulary Acquisition and Use</v>
      </c>
      <c r="AZ417">
        <f t="array" ref="AZ417">VLOOKUP($A417,[1]New!$A$2:$DE$2108,72,FALSE)</f>
        <v>151</v>
      </c>
      <c r="BD417">
        <f t="array" ref="BD417">IF(VLOOKUP($A417,[1]New!$A$2:$DE$2108,75,FALSE)="High",1,IF(VLOOKUP($A417,[1]New!$A$2:$DE$2108,75,FALSE)="HiAvg",2,IF(VLOOKUP($A417,[1]New!$A$2:$DE$2108,75,FALSE)="Avg",3,IF(VLOOKUP($A417,[1]New!$A$2:$DE$2108,75,FALSE)="LoAvg",4,5))))</f>
        <v>5</v>
      </c>
      <c r="BE417" t="str">
        <f t="array" ref="BE417">IF(VLOOKUP($A417,[1]New!$A$2:$DE$2108,76,FALSE)="","",VLOOKUP($A417,[1]New!$A$2:$DE$2108,76,FALSE))</f>
        <v/>
      </c>
      <c r="BH417" t="str">
        <f t="array" ref="BH417">IF(VLOOKUP($A417,[1]New!$A$2:$DE$2108,77,FALSE)="","",VLOOKUP($A417,[1]New!$A$2:$DE$2108,77,FALSE))</f>
        <v/>
      </c>
      <c r="BL417" t="str">
        <f t="array" ref="BL417">IF(VLOOKUP($A417,[1]New!$A$2:$DE$2108,80,FALSE)="High",1,IF(VLOOKUP($A417,[1]New!$A$2:$DE$2108,80,FALSE)="HiAvg",2,IF(VLOOKUP($A417,[1]New!$A$2:$DE$2108,80,FALSE)="Avg",3,IF(VLOOKUP($A417,[1]New!$A$2:$DE$2108,80,FALSE)="LoAvg",4,IF(VLOOKUP($A417,[1]New!$A$2:$DE$2108,80,FALSE)="Low",5,"")))))</f>
        <v/>
      </c>
    </row>
    <row r="418" spans="1:64" x14ac:dyDescent="0.2">
      <c r="A418" s="7" t="s">
        <v>541</v>
      </c>
      <c r="B418">
        <v>2015</v>
      </c>
      <c r="C418" t="s">
        <v>2233</v>
      </c>
      <c r="D418" t="str">
        <f t="array" ref="D418">VLOOKUP($A418,[1]New!$A$2:$DE$2108,5,FALSE)</f>
        <v>Language Usage</v>
      </c>
      <c r="E418">
        <f t="array" ref="E418">VLOOKUP($A418,[1]New!$A$2:$DE$2108,3,FALSE)</f>
        <v>6056191</v>
      </c>
      <c r="F418" t="str">
        <f t="array" ref="F418">VLOOKUP($A418,[1]New!$A$2:$DE$2108,4,FALSE)</f>
        <v>School 1</v>
      </c>
      <c r="H418">
        <f t="array" ref="H418">VLOOKUP($A418,[1]New!$A$2:$DE$2108,3,FALSE)</f>
        <v>6056191</v>
      </c>
      <c r="Q418">
        <f t="array" ref="Q418">VLOOKUP($A418,[1]New!$A$2:$DE$2108,19,FALSE)</f>
        <v>185</v>
      </c>
      <c r="S418">
        <f t="array" ref="S418">VLOOKUP($A418,[1]New!$A$2:$DE$2108,21,FALSE)</f>
        <v>74</v>
      </c>
      <c r="U418">
        <f t="array" ref="U418">IF(S418&gt;=75,1,IF(AND(S418&gt;=50,S418&lt;75),2,IF(AND(S418&gt;=25,S418&lt;50),3,IF(S418&lt;25,4,"NA"))))</f>
        <v>2</v>
      </c>
      <c r="V418" s="8">
        <f t="array" ref="V418">VLOOKUP($A418,[1]New!$A$2:$DE$2108,17,FALSE)</f>
        <v>42263</v>
      </c>
      <c r="AG418" t="str">
        <f t="array" ref="AG418">VLOOKUP($A418,[1]New!$A$2:$DE$2108,61,FALSE)</f>
        <v>Writing: Plan, Organize, Develop, Revise, Research</v>
      </c>
      <c r="AJ418">
        <f t="array" ref="AJ418">VLOOKUP($A418,[1]New!$A$2:$DE$2108,62,FALSE)</f>
        <v>168</v>
      </c>
      <c r="AN418">
        <f t="array" ref="AN418">IF(VLOOKUP($A418,[1]New!$A$2:$DE$2108,65,FALSE)="High",1,IF(VLOOKUP($A418,[1]New!$A$2:$DE$2108,65,FALSE)="HiAvg",2,IF(VLOOKUP($A418,[1]New!$A$2:$DE$2108,65,FALSE)="Avg",3,IF(VLOOKUP($A418,[1]New!$A$2:$DE$2108,65,FALSE)="LoAvg",4,5))))</f>
        <v>4</v>
      </c>
      <c r="AO418" t="str">
        <f t="array" ref="AO418">VLOOKUP($A418,[1]New!$A$2:$DE$2108,66,FALSE)</f>
        <v>Language: Understand, Edit for Grammar, Usage</v>
      </c>
      <c r="AR418">
        <f t="array" ref="AR418">VLOOKUP($A418,[1]New!$A$2:$DE$2108,67,FALSE)</f>
        <v>194</v>
      </c>
      <c r="AV418">
        <f t="array" ref="AV418">IF(VLOOKUP($A418,[1]New!$A$2:$DE$2108,70,FALSE)="High",1,IF(VLOOKUP($A418,[1]New!$A$2:$DE$2108,70,FALSE)="HiAvg",2,IF(VLOOKUP($A418,[1]New!$A$2:$DE$2108,70,FALSE)="Avg",3,IF(VLOOKUP($A418,[1]New!$A$2:$DE$2108,70,FALSE)="LoAvg",4,5))))</f>
        <v>1</v>
      </c>
      <c r="AW418" t="str">
        <f t="array" ref="AW418">VLOOKUP($A418,[1]New!$A$2:$DE$2108,71,FALSE)</f>
        <v>Language: Understand, Edit Mechanics</v>
      </c>
      <c r="AZ418">
        <f t="array" ref="AZ418">VLOOKUP($A418,[1]New!$A$2:$DE$2108,72,FALSE)</f>
        <v>192</v>
      </c>
      <c r="BD418">
        <f t="array" ref="BD418">IF(VLOOKUP($A418,[1]New!$A$2:$DE$2108,75,FALSE)="High",1,IF(VLOOKUP($A418,[1]New!$A$2:$DE$2108,75,FALSE)="HiAvg",2,IF(VLOOKUP($A418,[1]New!$A$2:$DE$2108,75,FALSE)="Avg",3,IF(VLOOKUP($A418,[1]New!$A$2:$DE$2108,75,FALSE)="LoAvg",4,5))))</f>
        <v>1</v>
      </c>
      <c r="BE418" t="str">
        <f t="array" ref="BE418">IF(VLOOKUP($A418,[1]New!$A$2:$DE$2108,76,FALSE)="","",VLOOKUP($A418,[1]New!$A$2:$DE$2108,76,FALSE))</f>
        <v/>
      </c>
      <c r="BH418" t="str">
        <f t="array" ref="BH418">IF(VLOOKUP($A418,[1]New!$A$2:$DE$2108,77,FALSE)="","",VLOOKUP($A418,[1]New!$A$2:$DE$2108,77,FALSE))</f>
        <v/>
      </c>
      <c r="BL418" t="str">
        <f t="array" ref="BL418">IF(VLOOKUP($A418,[1]New!$A$2:$DE$2108,80,FALSE)="High",1,IF(VLOOKUP($A418,[1]New!$A$2:$DE$2108,80,FALSE)="HiAvg",2,IF(VLOOKUP($A418,[1]New!$A$2:$DE$2108,80,FALSE)="Avg",3,IF(VLOOKUP($A418,[1]New!$A$2:$DE$2108,80,FALSE)="LoAvg",4,IF(VLOOKUP($A418,[1]New!$A$2:$DE$2108,80,FALSE)="Low",5,"")))))</f>
        <v/>
      </c>
    </row>
    <row r="419" spans="1:64" x14ac:dyDescent="0.2">
      <c r="A419" s="7" t="s">
        <v>542</v>
      </c>
      <c r="B419">
        <v>2015</v>
      </c>
      <c r="C419" t="s">
        <v>2233</v>
      </c>
      <c r="D419" t="str">
        <f t="array" ref="D419">VLOOKUP($A419,[1]New!$A$2:$DE$2108,5,FALSE)</f>
        <v>Mathematics</v>
      </c>
      <c r="E419">
        <f t="array" ref="E419">VLOOKUP($A419,[1]New!$A$2:$DE$2108,3,FALSE)</f>
        <v>6056191</v>
      </c>
      <c r="F419" t="str">
        <f t="array" ref="F419">VLOOKUP($A419,[1]New!$A$2:$DE$2108,4,FALSE)</f>
        <v>School 1</v>
      </c>
      <c r="H419">
        <f t="array" ref="H419">VLOOKUP($A419,[1]New!$A$2:$DE$2108,3,FALSE)</f>
        <v>6056191</v>
      </c>
      <c r="Q419">
        <f t="array" ref="Q419">VLOOKUP($A419,[1]New!$A$2:$DE$2108,19,FALSE)</f>
        <v>190</v>
      </c>
      <c r="S419">
        <f t="array" ref="S419">VLOOKUP($A419,[1]New!$A$2:$DE$2108,21,FALSE)</f>
        <v>84</v>
      </c>
      <c r="U419">
        <f t="array" ref="U419">IF(S419&gt;=75,1,IF(AND(S419&gt;=50,S419&lt;75),2,IF(AND(S419&gt;=25,S419&lt;50),3,IF(S419&lt;25,4,"NA"))))</f>
        <v>1</v>
      </c>
      <c r="V419" s="8">
        <f t="array" ref="V419">VLOOKUP($A419,[1]New!$A$2:$DE$2108,17,FALSE)</f>
        <v>42270</v>
      </c>
      <c r="AG419" t="str">
        <f t="array" ref="AG419">VLOOKUP($A419,[1]New!$A$2:$DE$2108,61,FALSE)</f>
        <v>Operations and Algebraic Thinking</v>
      </c>
      <c r="AJ419">
        <f t="array" ref="AJ419">VLOOKUP($A419,[1]New!$A$2:$DE$2108,62,FALSE)</f>
        <v>174</v>
      </c>
      <c r="AN419">
        <f t="array" ref="AN419">IF(VLOOKUP($A419,[1]New!$A$2:$DE$2108,65,FALSE)="High",1,IF(VLOOKUP($A419,[1]New!$A$2:$DE$2108,65,FALSE)="HiAvg",2,IF(VLOOKUP($A419,[1]New!$A$2:$DE$2108,65,FALSE)="Avg",3,IF(VLOOKUP($A419,[1]New!$A$2:$DE$2108,65,FALSE)="LoAvg",4,5))))</f>
        <v>4</v>
      </c>
      <c r="AO419" t="str">
        <f t="array" ref="AO419">VLOOKUP($A419,[1]New!$A$2:$DE$2108,66,FALSE)</f>
        <v>Number and Operations</v>
      </c>
      <c r="AR419">
        <f t="array" ref="AR419">VLOOKUP($A419,[1]New!$A$2:$DE$2108,67,FALSE)</f>
        <v>204</v>
      </c>
      <c r="AV419">
        <f t="array" ref="AV419">IF(VLOOKUP($A419,[1]New!$A$2:$DE$2108,70,FALSE)="High",1,IF(VLOOKUP($A419,[1]New!$A$2:$DE$2108,70,FALSE)="HiAvg",2,IF(VLOOKUP($A419,[1]New!$A$2:$DE$2108,70,FALSE)="Avg",3,IF(VLOOKUP($A419,[1]New!$A$2:$DE$2108,70,FALSE)="LoAvg",4,5))))</f>
        <v>1</v>
      </c>
      <c r="AW419" t="str">
        <f t="array" ref="AW419">VLOOKUP($A419,[1]New!$A$2:$DE$2108,71,FALSE)</f>
        <v>Measurement and Data</v>
      </c>
      <c r="AZ419">
        <f t="array" ref="AZ419">VLOOKUP($A419,[1]New!$A$2:$DE$2108,72,FALSE)</f>
        <v>184</v>
      </c>
      <c r="BD419">
        <f t="array" ref="BD419">IF(VLOOKUP($A419,[1]New!$A$2:$DE$2108,75,FALSE)="High",1,IF(VLOOKUP($A419,[1]New!$A$2:$DE$2108,75,FALSE)="HiAvg",2,IF(VLOOKUP($A419,[1]New!$A$2:$DE$2108,75,FALSE)="Avg",3,IF(VLOOKUP($A419,[1]New!$A$2:$DE$2108,75,FALSE)="LoAvg",4,5))))</f>
        <v>2</v>
      </c>
      <c r="BE419" t="str">
        <f t="array" ref="BE419">IF(VLOOKUP($A419,[1]New!$A$2:$DE$2108,76,FALSE)="","",VLOOKUP($A419,[1]New!$A$2:$DE$2108,76,FALSE))</f>
        <v>Geometry</v>
      </c>
      <c r="BH419">
        <f t="array" ref="BH419">IF(VLOOKUP($A419,[1]New!$A$2:$DE$2108,77,FALSE)="","",VLOOKUP($A419,[1]New!$A$2:$DE$2108,77,FALSE))</f>
        <v>199</v>
      </c>
      <c r="BL419">
        <f t="array" ref="BL419">IF(VLOOKUP($A419,[1]New!$A$2:$DE$2108,80,FALSE)="High",1,IF(VLOOKUP($A419,[1]New!$A$2:$DE$2108,80,FALSE)="HiAvg",2,IF(VLOOKUP($A419,[1]New!$A$2:$DE$2108,80,FALSE)="Avg",3,IF(VLOOKUP($A419,[1]New!$A$2:$DE$2108,80,FALSE)="LoAvg",4,IF(VLOOKUP($A419,[1]New!$A$2:$DE$2108,80,FALSE)="Low",5,"")))))</f>
        <v>1</v>
      </c>
    </row>
    <row r="420" spans="1:64" x14ac:dyDescent="0.2">
      <c r="A420" s="7" t="s">
        <v>543</v>
      </c>
      <c r="B420">
        <v>2015</v>
      </c>
      <c r="C420" t="s">
        <v>2233</v>
      </c>
      <c r="D420" t="str">
        <f t="array" ref="D420">VLOOKUP($A420,[1]New!$A$2:$DE$2108,5,FALSE)</f>
        <v>Reading</v>
      </c>
      <c r="E420">
        <f t="array" ref="E420">VLOOKUP($A420,[1]New!$A$2:$DE$2108,3,FALSE)</f>
        <v>6056191</v>
      </c>
      <c r="F420" t="str">
        <f t="array" ref="F420">VLOOKUP($A420,[1]New!$A$2:$DE$2108,4,FALSE)</f>
        <v>School 1</v>
      </c>
      <c r="H420">
        <f t="array" ref="H420">VLOOKUP($A420,[1]New!$A$2:$DE$2108,3,FALSE)</f>
        <v>6056191</v>
      </c>
      <c r="Q420">
        <f t="array" ref="Q420">VLOOKUP($A420,[1]New!$A$2:$DE$2108,19,FALSE)</f>
        <v>189</v>
      </c>
      <c r="S420">
        <f t="array" ref="S420">VLOOKUP($A420,[1]New!$A$2:$DE$2108,21,FALSE)</f>
        <v>82</v>
      </c>
      <c r="U420">
        <f t="array" ref="U420">IF(S420&gt;=75,1,IF(AND(S420&gt;=50,S420&lt;75),2,IF(AND(S420&gt;=25,S420&lt;50),3,IF(S420&lt;25,4,"NA"))))</f>
        <v>1</v>
      </c>
      <c r="V420" s="8">
        <f t="array" ref="V420">VLOOKUP($A420,[1]New!$A$2:$DE$2108,17,FALSE)</f>
        <v>42257</v>
      </c>
      <c r="AG420" t="str">
        <f t="array" ref="AG420">VLOOKUP($A420,[1]New!$A$2:$DE$2108,61,FALSE)</f>
        <v>Foundational Skills</v>
      </c>
      <c r="AJ420">
        <f t="array" ref="AJ420">VLOOKUP($A420,[1]New!$A$2:$DE$2108,62,FALSE)</f>
        <v>195</v>
      </c>
      <c r="AN420">
        <f t="array" ref="AN420">IF(VLOOKUP($A420,[1]New!$A$2:$DE$2108,65,FALSE)="High",1,IF(VLOOKUP($A420,[1]New!$A$2:$DE$2108,65,FALSE)="HiAvg",2,IF(VLOOKUP($A420,[1]New!$A$2:$DE$2108,65,FALSE)="Avg",3,IF(VLOOKUP($A420,[1]New!$A$2:$DE$2108,65,FALSE)="LoAvg",4,5))))</f>
        <v>1</v>
      </c>
      <c r="AO420" t="str">
        <f t="array" ref="AO420">VLOOKUP($A420,[1]New!$A$2:$DE$2108,66,FALSE)</f>
        <v>Language and Writing</v>
      </c>
      <c r="AR420">
        <f t="array" ref="AR420">VLOOKUP($A420,[1]New!$A$2:$DE$2108,67,FALSE)</f>
        <v>193</v>
      </c>
      <c r="AV420">
        <f t="array" ref="AV420">IF(VLOOKUP($A420,[1]New!$A$2:$DE$2108,70,FALSE)="High",1,IF(VLOOKUP($A420,[1]New!$A$2:$DE$2108,70,FALSE)="HiAvg",2,IF(VLOOKUP($A420,[1]New!$A$2:$DE$2108,70,FALSE)="Avg",3,IF(VLOOKUP($A420,[1]New!$A$2:$DE$2108,70,FALSE)="LoAvg",4,5))))</f>
        <v>1</v>
      </c>
      <c r="AW420" t="str">
        <f t="array" ref="AW420">VLOOKUP($A420,[1]New!$A$2:$DE$2108,71,FALSE)</f>
        <v>Literature and Informational</v>
      </c>
      <c r="AZ420">
        <f t="array" ref="AZ420">VLOOKUP($A420,[1]New!$A$2:$DE$2108,72,FALSE)</f>
        <v>184</v>
      </c>
      <c r="BD420">
        <f t="array" ref="BD420">IF(VLOOKUP($A420,[1]New!$A$2:$DE$2108,75,FALSE)="High",1,IF(VLOOKUP($A420,[1]New!$A$2:$DE$2108,75,FALSE)="HiAvg",2,IF(VLOOKUP($A420,[1]New!$A$2:$DE$2108,75,FALSE)="Avg",3,IF(VLOOKUP($A420,[1]New!$A$2:$DE$2108,75,FALSE)="LoAvg",4,5))))</f>
        <v>2</v>
      </c>
      <c r="BE420" t="str">
        <f t="array" ref="BE420">IF(VLOOKUP($A420,[1]New!$A$2:$DE$2108,76,FALSE)="","",VLOOKUP($A420,[1]New!$A$2:$DE$2108,76,FALSE))</f>
        <v>Vocabulary Use and Functions</v>
      </c>
      <c r="BH420">
        <f t="array" ref="BH420">IF(VLOOKUP($A420,[1]New!$A$2:$DE$2108,77,FALSE)="","",VLOOKUP($A420,[1]New!$A$2:$DE$2108,77,FALSE))</f>
        <v>185</v>
      </c>
      <c r="BL420">
        <f t="array" ref="BL420">IF(VLOOKUP($A420,[1]New!$A$2:$DE$2108,80,FALSE)="High",1,IF(VLOOKUP($A420,[1]New!$A$2:$DE$2108,80,FALSE)="HiAvg",2,IF(VLOOKUP($A420,[1]New!$A$2:$DE$2108,80,FALSE)="Avg",3,IF(VLOOKUP($A420,[1]New!$A$2:$DE$2108,80,FALSE)="LoAvg",4,IF(VLOOKUP($A420,[1]New!$A$2:$DE$2108,80,FALSE)="Low",5,"")))))</f>
        <v>2</v>
      </c>
    </row>
    <row r="421" spans="1:64" x14ac:dyDescent="0.2">
      <c r="A421" s="7" t="s">
        <v>544</v>
      </c>
      <c r="B421">
        <v>2015</v>
      </c>
      <c r="C421" t="s">
        <v>2233</v>
      </c>
      <c r="D421" t="str">
        <f t="array" ref="D421">VLOOKUP($A421,[1]New!$A$2:$DE$2108,5,FALSE)</f>
        <v>Language Usage</v>
      </c>
      <c r="E421">
        <f t="array" ref="E421">VLOOKUP($A421,[1]New!$A$2:$DE$2108,3,FALSE)</f>
        <v>6056194</v>
      </c>
      <c r="F421" t="str">
        <f t="array" ref="F421">VLOOKUP($A421,[1]New!$A$2:$DE$2108,4,FALSE)</f>
        <v>School 1</v>
      </c>
      <c r="H421">
        <f t="array" ref="H421">VLOOKUP($A421,[1]New!$A$2:$DE$2108,3,FALSE)</f>
        <v>6056194</v>
      </c>
      <c r="Q421">
        <f t="array" ref="Q421">VLOOKUP($A421,[1]New!$A$2:$DE$2108,19,FALSE)</f>
        <v>160</v>
      </c>
      <c r="S421">
        <f t="array" ref="S421">VLOOKUP($A421,[1]New!$A$2:$DE$2108,21,FALSE)</f>
        <v>19</v>
      </c>
      <c r="U421">
        <f t="array" ref="U421">IF(S421&gt;=75,1,IF(AND(S421&gt;=50,S421&lt;75),2,IF(AND(S421&gt;=25,S421&lt;50),3,IF(S421&lt;25,4,"NA"))))</f>
        <v>4</v>
      </c>
      <c r="V421" s="8">
        <f t="array" ref="V421">VLOOKUP($A421,[1]New!$A$2:$DE$2108,17,FALSE)</f>
        <v>42263</v>
      </c>
      <c r="AG421" t="str">
        <f t="array" ref="AG421">VLOOKUP($A421,[1]New!$A$2:$DE$2108,61,FALSE)</f>
        <v>Writing: Plan, Organize, Develop, Revise, Research</v>
      </c>
      <c r="AJ421">
        <f t="array" ref="AJ421">VLOOKUP($A421,[1]New!$A$2:$DE$2108,62,FALSE)</f>
        <v>159</v>
      </c>
      <c r="AN421">
        <f t="array" ref="AN421">IF(VLOOKUP($A421,[1]New!$A$2:$DE$2108,65,FALSE)="High",1,IF(VLOOKUP($A421,[1]New!$A$2:$DE$2108,65,FALSE)="HiAvg",2,IF(VLOOKUP($A421,[1]New!$A$2:$DE$2108,65,FALSE)="Avg",3,IF(VLOOKUP($A421,[1]New!$A$2:$DE$2108,65,FALSE)="LoAvg",4,5))))</f>
        <v>5</v>
      </c>
      <c r="AO421" t="str">
        <f t="array" ref="AO421">VLOOKUP($A421,[1]New!$A$2:$DE$2108,66,FALSE)</f>
        <v>Language: Understand, Edit for Grammar, Usage</v>
      </c>
      <c r="AR421">
        <f t="array" ref="AR421">VLOOKUP($A421,[1]New!$A$2:$DE$2108,67,FALSE)</f>
        <v>159</v>
      </c>
      <c r="AV421">
        <f t="array" ref="AV421">IF(VLOOKUP($A421,[1]New!$A$2:$DE$2108,70,FALSE)="High",1,IF(VLOOKUP($A421,[1]New!$A$2:$DE$2108,70,FALSE)="HiAvg",2,IF(VLOOKUP($A421,[1]New!$A$2:$DE$2108,70,FALSE)="Avg",3,IF(VLOOKUP($A421,[1]New!$A$2:$DE$2108,70,FALSE)="LoAvg",4,5))))</f>
        <v>5</v>
      </c>
      <c r="AW421" t="str">
        <f t="array" ref="AW421">VLOOKUP($A421,[1]New!$A$2:$DE$2108,71,FALSE)</f>
        <v>Language: Understand, Edit Mechanics</v>
      </c>
      <c r="AZ421">
        <f t="array" ref="AZ421">VLOOKUP($A421,[1]New!$A$2:$DE$2108,72,FALSE)</f>
        <v>162</v>
      </c>
      <c r="BD421">
        <f t="array" ref="BD421">IF(VLOOKUP($A421,[1]New!$A$2:$DE$2108,75,FALSE)="High",1,IF(VLOOKUP($A421,[1]New!$A$2:$DE$2108,75,FALSE)="HiAvg",2,IF(VLOOKUP($A421,[1]New!$A$2:$DE$2108,75,FALSE)="Avg",3,IF(VLOOKUP($A421,[1]New!$A$2:$DE$2108,75,FALSE)="LoAvg",4,5))))</f>
        <v>5</v>
      </c>
      <c r="BE421" t="str">
        <f t="array" ref="BE421">IF(VLOOKUP($A421,[1]New!$A$2:$DE$2108,76,FALSE)="","",VLOOKUP($A421,[1]New!$A$2:$DE$2108,76,FALSE))</f>
        <v/>
      </c>
      <c r="BH421" t="str">
        <f t="array" ref="BH421">IF(VLOOKUP($A421,[1]New!$A$2:$DE$2108,77,FALSE)="","",VLOOKUP($A421,[1]New!$A$2:$DE$2108,77,FALSE))</f>
        <v/>
      </c>
      <c r="BL421" t="str">
        <f t="array" ref="BL421">IF(VLOOKUP($A421,[1]New!$A$2:$DE$2108,80,FALSE)="High",1,IF(VLOOKUP($A421,[1]New!$A$2:$DE$2108,80,FALSE)="HiAvg",2,IF(VLOOKUP($A421,[1]New!$A$2:$DE$2108,80,FALSE)="Avg",3,IF(VLOOKUP($A421,[1]New!$A$2:$DE$2108,80,FALSE)="LoAvg",4,IF(VLOOKUP($A421,[1]New!$A$2:$DE$2108,80,FALSE)="Low",5,"")))))</f>
        <v/>
      </c>
    </row>
    <row r="422" spans="1:64" x14ac:dyDescent="0.2">
      <c r="A422" s="7" t="s">
        <v>545</v>
      </c>
      <c r="B422">
        <v>2015</v>
      </c>
      <c r="C422" t="s">
        <v>2233</v>
      </c>
      <c r="D422" t="str">
        <f t="array" ref="D422">VLOOKUP($A422,[1]New!$A$2:$DE$2108,5,FALSE)</f>
        <v>Mathematics</v>
      </c>
      <c r="E422">
        <f t="array" ref="E422">VLOOKUP($A422,[1]New!$A$2:$DE$2108,3,FALSE)</f>
        <v>6056194</v>
      </c>
      <c r="F422" t="str">
        <f t="array" ref="F422">VLOOKUP($A422,[1]New!$A$2:$DE$2108,4,FALSE)</f>
        <v>School 1</v>
      </c>
      <c r="H422">
        <f t="array" ref="H422">VLOOKUP($A422,[1]New!$A$2:$DE$2108,3,FALSE)</f>
        <v>6056194</v>
      </c>
      <c r="Q422">
        <f t="array" ref="Q422">VLOOKUP($A422,[1]New!$A$2:$DE$2108,19,FALSE)</f>
        <v>184</v>
      </c>
      <c r="S422">
        <f t="array" ref="S422">VLOOKUP($A422,[1]New!$A$2:$DE$2108,21,FALSE)</f>
        <v>70</v>
      </c>
      <c r="U422">
        <f t="array" ref="U422">IF(S422&gt;=75,1,IF(AND(S422&gt;=50,S422&lt;75),2,IF(AND(S422&gt;=25,S422&lt;50),3,IF(S422&lt;25,4,"NA"))))</f>
        <v>2</v>
      </c>
      <c r="V422" s="8">
        <f t="array" ref="V422">VLOOKUP($A422,[1]New!$A$2:$DE$2108,17,FALSE)</f>
        <v>42270</v>
      </c>
      <c r="AG422" t="str">
        <f t="array" ref="AG422">VLOOKUP($A422,[1]New!$A$2:$DE$2108,61,FALSE)</f>
        <v>Operations and Algebraic Thinking</v>
      </c>
      <c r="AJ422">
        <f t="array" ref="AJ422">VLOOKUP($A422,[1]New!$A$2:$DE$2108,62,FALSE)</f>
        <v>183</v>
      </c>
      <c r="AN422">
        <f t="array" ref="AN422">IF(VLOOKUP($A422,[1]New!$A$2:$DE$2108,65,FALSE)="High",1,IF(VLOOKUP($A422,[1]New!$A$2:$DE$2108,65,FALSE)="HiAvg",2,IF(VLOOKUP($A422,[1]New!$A$2:$DE$2108,65,FALSE)="Avg",3,IF(VLOOKUP($A422,[1]New!$A$2:$DE$2108,65,FALSE)="LoAvg",4,5))))</f>
        <v>2</v>
      </c>
      <c r="AO422" t="str">
        <f t="array" ref="AO422">VLOOKUP($A422,[1]New!$A$2:$DE$2108,66,FALSE)</f>
        <v>Number and Operations</v>
      </c>
      <c r="AR422">
        <f t="array" ref="AR422">VLOOKUP($A422,[1]New!$A$2:$DE$2108,67,FALSE)</f>
        <v>193</v>
      </c>
      <c r="AV422">
        <f t="array" ref="AV422">IF(VLOOKUP($A422,[1]New!$A$2:$DE$2108,70,FALSE)="High",1,IF(VLOOKUP($A422,[1]New!$A$2:$DE$2108,70,FALSE)="HiAvg",2,IF(VLOOKUP($A422,[1]New!$A$2:$DE$2108,70,FALSE)="Avg",3,IF(VLOOKUP($A422,[1]New!$A$2:$DE$2108,70,FALSE)="LoAvg",4,5))))</f>
        <v>1</v>
      </c>
      <c r="AW422" t="str">
        <f t="array" ref="AW422">VLOOKUP($A422,[1]New!$A$2:$DE$2108,71,FALSE)</f>
        <v>Measurement and Data</v>
      </c>
      <c r="AZ422">
        <f t="array" ref="AZ422">VLOOKUP($A422,[1]New!$A$2:$DE$2108,72,FALSE)</f>
        <v>178</v>
      </c>
      <c r="BD422">
        <f t="array" ref="BD422">IF(VLOOKUP($A422,[1]New!$A$2:$DE$2108,75,FALSE)="High",1,IF(VLOOKUP($A422,[1]New!$A$2:$DE$2108,75,FALSE)="HiAvg",2,IF(VLOOKUP($A422,[1]New!$A$2:$DE$2108,75,FALSE)="Avg",3,IF(VLOOKUP($A422,[1]New!$A$2:$DE$2108,75,FALSE)="LoAvg",4,5))))</f>
        <v>3</v>
      </c>
      <c r="BE422" t="str">
        <f t="array" ref="BE422">IF(VLOOKUP($A422,[1]New!$A$2:$DE$2108,76,FALSE)="","",VLOOKUP($A422,[1]New!$A$2:$DE$2108,76,FALSE))</f>
        <v>Geometry</v>
      </c>
      <c r="BH422">
        <f t="array" ref="BH422">IF(VLOOKUP($A422,[1]New!$A$2:$DE$2108,77,FALSE)="","",VLOOKUP($A422,[1]New!$A$2:$DE$2108,77,FALSE))</f>
        <v>180</v>
      </c>
      <c r="BL422">
        <f t="array" ref="BL422">IF(VLOOKUP($A422,[1]New!$A$2:$DE$2108,80,FALSE)="High",1,IF(VLOOKUP($A422,[1]New!$A$2:$DE$2108,80,FALSE)="HiAvg",2,IF(VLOOKUP($A422,[1]New!$A$2:$DE$2108,80,FALSE)="Avg",3,IF(VLOOKUP($A422,[1]New!$A$2:$DE$2108,80,FALSE)="LoAvg",4,IF(VLOOKUP($A422,[1]New!$A$2:$DE$2108,80,FALSE)="Low",5,"")))))</f>
        <v>3</v>
      </c>
    </row>
    <row r="423" spans="1:64" x14ac:dyDescent="0.2">
      <c r="A423" s="7" t="s">
        <v>546</v>
      </c>
      <c r="B423">
        <v>2015</v>
      </c>
      <c r="C423" t="s">
        <v>2233</v>
      </c>
      <c r="D423" t="str">
        <f t="array" ref="D423">VLOOKUP($A423,[1]New!$A$2:$DE$2108,5,FALSE)</f>
        <v>Reading</v>
      </c>
      <c r="E423">
        <f t="array" ref="E423">VLOOKUP($A423,[1]New!$A$2:$DE$2108,3,FALSE)</f>
        <v>6056194</v>
      </c>
      <c r="F423" t="str">
        <f t="array" ref="F423">VLOOKUP($A423,[1]New!$A$2:$DE$2108,4,FALSE)</f>
        <v>School 1</v>
      </c>
      <c r="H423">
        <f t="array" ref="H423">VLOOKUP($A423,[1]New!$A$2:$DE$2108,3,FALSE)</f>
        <v>6056194</v>
      </c>
      <c r="Q423">
        <f t="array" ref="Q423">VLOOKUP($A423,[1]New!$A$2:$DE$2108,19,FALSE)</f>
        <v>172</v>
      </c>
      <c r="S423">
        <f t="array" ref="S423">VLOOKUP($A423,[1]New!$A$2:$DE$2108,21,FALSE)</f>
        <v>43</v>
      </c>
      <c r="U423">
        <f t="array" ref="U423">IF(S423&gt;=75,1,IF(AND(S423&gt;=50,S423&lt;75),2,IF(AND(S423&gt;=25,S423&lt;50),3,IF(S423&lt;25,4,"NA"))))</f>
        <v>3</v>
      </c>
      <c r="V423" s="8">
        <f t="array" ref="V423">VLOOKUP($A423,[1]New!$A$2:$DE$2108,17,FALSE)</f>
        <v>42257</v>
      </c>
      <c r="AG423" t="str">
        <f t="array" ref="AG423">VLOOKUP($A423,[1]New!$A$2:$DE$2108,61,FALSE)</f>
        <v>Foundational Skills</v>
      </c>
      <c r="AJ423">
        <f t="array" ref="AJ423">VLOOKUP($A423,[1]New!$A$2:$DE$2108,62,FALSE)</f>
        <v>178</v>
      </c>
      <c r="AN423">
        <f t="array" ref="AN423">IF(VLOOKUP($A423,[1]New!$A$2:$DE$2108,65,FALSE)="High",1,IF(VLOOKUP($A423,[1]New!$A$2:$DE$2108,65,FALSE)="HiAvg",2,IF(VLOOKUP($A423,[1]New!$A$2:$DE$2108,65,FALSE)="Avg",3,IF(VLOOKUP($A423,[1]New!$A$2:$DE$2108,65,FALSE)="LoAvg",4,5))))</f>
        <v>3</v>
      </c>
      <c r="AO423" t="str">
        <f t="array" ref="AO423">VLOOKUP($A423,[1]New!$A$2:$DE$2108,66,FALSE)</f>
        <v>Language and Writing</v>
      </c>
      <c r="AR423">
        <f t="array" ref="AR423">VLOOKUP($A423,[1]New!$A$2:$DE$2108,67,FALSE)</f>
        <v>164</v>
      </c>
      <c r="AV423">
        <f t="array" ref="AV423">IF(VLOOKUP($A423,[1]New!$A$2:$DE$2108,70,FALSE)="High",1,IF(VLOOKUP($A423,[1]New!$A$2:$DE$2108,70,FALSE)="HiAvg",2,IF(VLOOKUP($A423,[1]New!$A$2:$DE$2108,70,FALSE)="Avg",3,IF(VLOOKUP($A423,[1]New!$A$2:$DE$2108,70,FALSE)="LoAvg",4,5))))</f>
        <v>4</v>
      </c>
      <c r="AW423" t="str">
        <f t="array" ref="AW423">VLOOKUP($A423,[1]New!$A$2:$DE$2108,71,FALSE)</f>
        <v>Literature and Informational</v>
      </c>
      <c r="AZ423">
        <f t="array" ref="AZ423">VLOOKUP($A423,[1]New!$A$2:$DE$2108,72,FALSE)</f>
        <v>170</v>
      </c>
      <c r="BD423">
        <f t="array" ref="BD423">IF(VLOOKUP($A423,[1]New!$A$2:$DE$2108,75,FALSE)="High",1,IF(VLOOKUP($A423,[1]New!$A$2:$DE$2108,75,FALSE)="HiAvg",2,IF(VLOOKUP($A423,[1]New!$A$2:$DE$2108,75,FALSE)="Avg",3,IF(VLOOKUP($A423,[1]New!$A$2:$DE$2108,75,FALSE)="LoAvg",4,5))))</f>
        <v>4</v>
      </c>
      <c r="BE423" t="str">
        <f t="array" ref="BE423">IF(VLOOKUP($A423,[1]New!$A$2:$DE$2108,76,FALSE)="","",VLOOKUP($A423,[1]New!$A$2:$DE$2108,76,FALSE))</f>
        <v>Vocabulary Use and Functions</v>
      </c>
      <c r="BH423">
        <f t="array" ref="BH423">IF(VLOOKUP($A423,[1]New!$A$2:$DE$2108,77,FALSE)="","",VLOOKUP($A423,[1]New!$A$2:$DE$2108,77,FALSE))</f>
        <v>178</v>
      </c>
      <c r="BL423">
        <f t="array" ref="BL423">IF(VLOOKUP($A423,[1]New!$A$2:$DE$2108,80,FALSE)="High",1,IF(VLOOKUP($A423,[1]New!$A$2:$DE$2108,80,FALSE)="HiAvg",2,IF(VLOOKUP($A423,[1]New!$A$2:$DE$2108,80,FALSE)="Avg",3,IF(VLOOKUP($A423,[1]New!$A$2:$DE$2108,80,FALSE)="LoAvg",4,IF(VLOOKUP($A423,[1]New!$A$2:$DE$2108,80,FALSE)="Low",5,"")))))</f>
        <v>3</v>
      </c>
    </row>
    <row r="424" spans="1:64" x14ac:dyDescent="0.2">
      <c r="A424" s="7" t="s">
        <v>547</v>
      </c>
      <c r="B424">
        <v>2015</v>
      </c>
      <c r="C424" t="s">
        <v>2233</v>
      </c>
      <c r="D424" t="str">
        <f t="array" ref="D424">VLOOKUP($A424,[1]New!$A$2:$DE$2108,5,FALSE)</f>
        <v>Language Usage</v>
      </c>
      <c r="E424">
        <f t="array" ref="E424">VLOOKUP($A424,[1]New!$A$2:$DE$2108,3,FALSE)</f>
        <v>6056197</v>
      </c>
      <c r="F424" t="str">
        <f t="array" ref="F424">VLOOKUP($A424,[1]New!$A$2:$DE$2108,4,FALSE)</f>
        <v>School 1</v>
      </c>
      <c r="H424">
        <f t="array" ref="H424">VLOOKUP($A424,[1]New!$A$2:$DE$2108,3,FALSE)</f>
        <v>6056197</v>
      </c>
      <c r="Q424">
        <f t="array" ref="Q424">VLOOKUP($A424,[1]New!$A$2:$DE$2108,19,FALSE)</f>
        <v>166</v>
      </c>
      <c r="S424">
        <f t="array" ref="S424">VLOOKUP($A424,[1]New!$A$2:$DE$2108,21,FALSE)</f>
        <v>30</v>
      </c>
      <c r="U424">
        <f t="array" ref="U424">IF(S424&gt;=75,1,IF(AND(S424&gt;=50,S424&lt;75),2,IF(AND(S424&gt;=25,S424&lt;50),3,IF(S424&lt;25,4,"NA"))))</f>
        <v>3</v>
      </c>
      <c r="V424" s="8">
        <f t="array" ref="V424">VLOOKUP($A424,[1]New!$A$2:$DE$2108,17,FALSE)</f>
        <v>42264</v>
      </c>
      <c r="AG424" t="str">
        <f t="array" ref="AG424">VLOOKUP($A424,[1]New!$A$2:$DE$2108,61,FALSE)</f>
        <v>Writing: Plan, Organize, Develop, Revise, Research</v>
      </c>
      <c r="AJ424">
        <f t="array" ref="AJ424">VLOOKUP($A424,[1]New!$A$2:$DE$2108,62,FALSE)</f>
        <v>153</v>
      </c>
      <c r="AN424">
        <f t="array" ref="AN424">IF(VLOOKUP($A424,[1]New!$A$2:$DE$2108,65,FALSE)="High",1,IF(VLOOKUP($A424,[1]New!$A$2:$DE$2108,65,FALSE)="HiAvg",2,IF(VLOOKUP($A424,[1]New!$A$2:$DE$2108,65,FALSE)="Avg",3,IF(VLOOKUP($A424,[1]New!$A$2:$DE$2108,65,FALSE)="LoAvg",4,5))))</f>
        <v>5</v>
      </c>
      <c r="AO424" t="str">
        <f t="array" ref="AO424">VLOOKUP($A424,[1]New!$A$2:$DE$2108,66,FALSE)</f>
        <v>Language: Understand, Edit for Grammar, Usage</v>
      </c>
      <c r="AR424">
        <f t="array" ref="AR424">VLOOKUP($A424,[1]New!$A$2:$DE$2108,67,FALSE)</f>
        <v>170</v>
      </c>
      <c r="AV424">
        <f t="array" ref="AV424">IF(VLOOKUP($A424,[1]New!$A$2:$DE$2108,70,FALSE)="High",1,IF(VLOOKUP($A424,[1]New!$A$2:$DE$2108,70,FALSE)="HiAvg",2,IF(VLOOKUP($A424,[1]New!$A$2:$DE$2108,70,FALSE)="Avg",3,IF(VLOOKUP($A424,[1]New!$A$2:$DE$2108,70,FALSE)="LoAvg",4,5))))</f>
        <v>4</v>
      </c>
      <c r="AW424" t="str">
        <f t="array" ref="AW424">VLOOKUP($A424,[1]New!$A$2:$DE$2108,71,FALSE)</f>
        <v>Language: Understand, Edit Mechanics</v>
      </c>
      <c r="AZ424">
        <f t="array" ref="AZ424">VLOOKUP($A424,[1]New!$A$2:$DE$2108,72,FALSE)</f>
        <v>172</v>
      </c>
      <c r="BD424">
        <f t="array" ref="BD424">IF(VLOOKUP($A424,[1]New!$A$2:$DE$2108,75,FALSE)="High",1,IF(VLOOKUP($A424,[1]New!$A$2:$DE$2108,75,FALSE)="HiAvg",2,IF(VLOOKUP($A424,[1]New!$A$2:$DE$2108,75,FALSE)="Avg",3,IF(VLOOKUP($A424,[1]New!$A$2:$DE$2108,75,FALSE)="LoAvg",4,5))))</f>
        <v>3</v>
      </c>
      <c r="BE424" t="str">
        <f t="array" ref="BE424">IF(VLOOKUP($A424,[1]New!$A$2:$DE$2108,76,FALSE)="","",VLOOKUP($A424,[1]New!$A$2:$DE$2108,76,FALSE))</f>
        <v/>
      </c>
      <c r="BH424" t="str">
        <f t="array" ref="BH424">IF(VLOOKUP($A424,[1]New!$A$2:$DE$2108,77,FALSE)="","",VLOOKUP($A424,[1]New!$A$2:$DE$2108,77,FALSE))</f>
        <v/>
      </c>
      <c r="BL424" t="str">
        <f t="array" ref="BL424">IF(VLOOKUP($A424,[1]New!$A$2:$DE$2108,80,FALSE)="High",1,IF(VLOOKUP($A424,[1]New!$A$2:$DE$2108,80,FALSE)="HiAvg",2,IF(VLOOKUP($A424,[1]New!$A$2:$DE$2108,80,FALSE)="Avg",3,IF(VLOOKUP($A424,[1]New!$A$2:$DE$2108,80,FALSE)="LoAvg",4,IF(VLOOKUP($A424,[1]New!$A$2:$DE$2108,80,FALSE)="Low",5,"")))))</f>
        <v/>
      </c>
    </row>
    <row r="425" spans="1:64" x14ac:dyDescent="0.2">
      <c r="A425" s="7" t="s">
        <v>548</v>
      </c>
      <c r="B425">
        <v>2015</v>
      </c>
      <c r="C425" t="s">
        <v>2233</v>
      </c>
      <c r="D425" t="str">
        <f t="array" ref="D425">VLOOKUP($A425,[1]New!$A$2:$DE$2108,5,FALSE)</f>
        <v>Mathematics</v>
      </c>
      <c r="E425">
        <f t="array" ref="E425">VLOOKUP($A425,[1]New!$A$2:$DE$2108,3,FALSE)</f>
        <v>6056197</v>
      </c>
      <c r="F425" t="str">
        <f t="array" ref="F425">VLOOKUP($A425,[1]New!$A$2:$DE$2108,4,FALSE)</f>
        <v>School 1</v>
      </c>
      <c r="H425">
        <f t="array" ref="H425">VLOOKUP($A425,[1]New!$A$2:$DE$2108,3,FALSE)</f>
        <v>6056197</v>
      </c>
      <c r="Q425">
        <f t="array" ref="Q425">VLOOKUP($A425,[1]New!$A$2:$DE$2108,19,FALSE)</f>
        <v>185</v>
      </c>
      <c r="S425">
        <f t="array" ref="S425">VLOOKUP($A425,[1]New!$A$2:$DE$2108,21,FALSE)</f>
        <v>73</v>
      </c>
      <c r="U425">
        <f t="array" ref="U425">IF(S425&gt;=75,1,IF(AND(S425&gt;=50,S425&lt;75),2,IF(AND(S425&gt;=25,S425&lt;50),3,IF(S425&lt;25,4,"NA"))))</f>
        <v>2</v>
      </c>
      <c r="V425" s="8">
        <f t="array" ref="V425">VLOOKUP($A425,[1]New!$A$2:$DE$2108,17,FALSE)</f>
        <v>42271</v>
      </c>
      <c r="AG425" t="str">
        <f t="array" ref="AG425">VLOOKUP($A425,[1]New!$A$2:$DE$2108,61,FALSE)</f>
        <v>Operations and Algebraic Thinking</v>
      </c>
      <c r="AJ425">
        <f t="array" ref="AJ425">VLOOKUP($A425,[1]New!$A$2:$DE$2108,62,FALSE)</f>
        <v>191</v>
      </c>
      <c r="AN425">
        <f t="array" ref="AN425">IF(VLOOKUP($A425,[1]New!$A$2:$DE$2108,65,FALSE)="High",1,IF(VLOOKUP($A425,[1]New!$A$2:$DE$2108,65,FALSE)="HiAvg",2,IF(VLOOKUP($A425,[1]New!$A$2:$DE$2108,65,FALSE)="Avg",3,IF(VLOOKUP($A425,[1]New!$A$2:$DE$2108,65,FALSE)="LoAvg",4,5))))</f>
        <v>1</v>
      </c>
      <c r="AO425" t="str">
        <f t="array" ref="AO425">VLOOKUP($A425,[1]New!$A$2:$DE$2108,66,FALSE)</f>
        <v>Number and Operations</v>
      </c>
      <c r="AR425">
        <f t="array" ref="AR425">VLOOKUP($A425,[1]New!$A$2:$DE$2108,67,FALSE)</f>
        <v>181</v>
      </c>
      <c r="AV425">
        <f t="array" ref="AV425">IF(VLOOKUP($A425,[1]New!$A$2:$DE$2108,70,FALSE)="High",1,IF(VLOOKUP($A425,[1]New!$A$2:$DE$2108,70,FALSE)="HiAvg",2,IF(VLOOKUP($A425,[1]New!$A$2:$DE$2108,70,FALSE)="Avg",3,IF(VLOOKUP($A425,[1]New!$A$2:$DE$2108,70,FALSE)="LoAvg",4,5))))</f>
        <v>3</v>
      </c>
      <c r="AW425" t="str">
        <f t="array" ref="AW425">VLOOKUP($A425,[1]New!$A$2:$DE$2108,71,FALSE)</f>
        <v>Measurement and Data</v>
      </c>
      <c r="AZ425">
        <f t="array" ref="AZ425">VLOOKUP($A425,[1]New!$A$2:$DE$2108,72,FALSE)</f>
        <v>183</v>
      </c>
      <c r="BD425">
        <f t="array" ref="BD425">IF(VLOOKUP($A425,[1]New!$A$2:$DE$2108,75,FALSE)="High",1,IF(VLOOKUP($A425,[1]New!$A$2:$DE$2108,75,FALSE)="HiAvg",2,IF(VLOOKUP($A425,[1]New!$A$2:$DE$2108,75,FALSE)="Avg",3,IF(VLOOKUP($A425,[1]New!$A$2:$DE$2108,75,FALSE)="LoAvg",4,5))))</f>
        <v>2</v>
      </c>
      <c r="BE425" t="str">
        <f t="array" ref="BE425">IF(VLOOKUP($A425,[1]New!$A$2:$DE$2108,76,FALSE)="","",VLOOKUP($A425,[1]New!$A$2:$DE$2108,76,FALSE))</f>
        <v>Geometry</v>
      </c>
      <c r="BH425">
        <f t="array" ref="BH425">IF(VLOOKUP($A425,[1]New!$A$2:$DE$2108,77,FALSE)="","",VLOOKUP($A425,[1]New!$A$2:$DE$2108,77,FALSE))</f>
        <v>184</v>
      </c>
      <c r="BL425">
        <f t="array" ref="BL425">IF(VLOOKUP($A425,[1]New!$A$2:$DE$2108,80,FALSE)="High",1,IF(VLOOKUP($A425,[1]New!$A$2:$DE$2108,80,FALSE)="HiAvg",2,IF(VLOOKUP($A425,[1]New!$A$2:$DE$2108,80,FALSE)="Avg",3,IF(VLOOKUP($A425,[1]New!$A$2:$DE$2108,80,FALSE)="LoAvg",4,IF(VLOOKUP($A425,[1]New!$A$2:$DE$2108,80,FALSE)="Low",5,"")))))</f>
        <v>2</v>
      </c>
    </row>
    <row r="426" spans="1:64" x14ac:dyDescent="0.2">
      <c r="A426" s="7" t="s">
        <v>549</v>
      </c>
      <c r="B426">
        <v>2015</v>
      </c>
      <c r="C426" t="s">
        <v>2233</v>
      </c>
      <c r="D426" t="str">
        <f t="array" ref="D426">VLOOKUP($A426,[1]New!$A$2:$DE$2108,5,FALSE)</f>
        <v>Reading</v>
      </c>
      <c r="E426">
        <f t="array" ref="E426">VLOOKUP($A426,[1]New!$A$2:$DE$2108,3,FALSE)</f>
        <v>6056197</v>
      </c>
      <c r="F426" t="str">
        <f t="array" ref="F426">VLOOKUP($A426,[1]New!$A$2:$DE$2108,4,FALSE)</f>
        <v>School 1</v>
      </c>
      <c r="H426">
        <f t="array" ref="H426">VLOOKUP($A426,[1]New!$A$2:$DE$2108,3,FALSE)</f>
        <v>6056197</v>
      </c>
      <c r="Q426">
        <f t="array" ref="Q426">VLOOKUP($A426,[1]New!$A$2:$DE$2108,19,FALSE)</f>
        <v>178</v>
      </c>
      <c r="S426">
        <f t="array" ref="S426">VLOOKUP($A426,[1]New!$A$2:$DE$2108,21,FALSE)</f>
        <v>58</v>
      </c>
      <c r="U426">
        <f t="array" ref="U426">IF(S426&gt;=75,1,IF(AND(S426&gt;=50,S426&lt;75),2,IF(AND(S426&gt;=25,S426&lt;50),3,IF(S426&lt;25,4,"NA"))))</f>
        <v>2</v>
      </c>
      <c r="V426" s="8">
        <f t="array" ref="V426">VLOOKUP($A426,[1]New!$A$2:$DE$2108,17,FALSE)</f>
        <v>42258</v>
      </c>
      <c r="AG426" t="str">
        <f t="array" ref="AG426">VLOOKUP($A426,[1]New!$A$2:$DE$2108,61,FALSE)</f>
        <v>Foundational Skills</v>
      </c>
      <c r="AJ426">
        <f t="array" ref="AJ426">VLOOKUP($A426,[1]New!$A$2:$DE$2108,62,FALSE)</f>
        <v>172</v>
      </c>
      <c r="AN426">
        <f t="array" ref="AN426">IF(VLOOKUP($A426,[1]New!$A$2:$DE$2108,65,FALSE)="High",1,IF(VLOOKUP($A426,[1]New!$A$2:$DE$2108,65,FALSE)="HiAvg",2,IF(VLOOKUP($A426,[1]New!$A$2:$DE$2108,65,FALSE)="Avg",3,IF(VLOOKUP($A426,[1]New!$A$2:$DE$2108,65,FALSE)="LoAvg",4,5))))</f>
        <v>4</v>
      </c>
      <c r="AO426" t="str">
        <f t="array" ref="AO426">VLOOKUP($A426,[1]New!$A$2:$DE$2108,66,FALSE)</f>
        <v>Language and Writing</v>
      </c>
      <c r="AR426">
        <f t="array" ref="AR426">VLOOKUP($A426,[1]New!$A$2:$DE$2108,67,FALSE)</f>
        <v>180</v>
      </c>
      <c r="AV426">
        <f t="array" ref="AV426">IF(VLOOKUP($A426,[1]New!$A$2:$DE$2108,70,FALSE)="High",1,IF(VLOOKUP($A426,[1]New!$A$2:$DE$2108,70,FALSE)="HiAvg",2,IF(VLOOKUP($A426,[1]New!$A$2:$DE$2108,70,FALSE)="Avg",3,IF(VLOOKUP($A426,[1]New!$A$2:$DE$2108,70,FALSE)="LoAvg",4,5))))</f>
        <v>3</v>
      </c>
      <c r="AW426" t="str">
        <f t="array" ref="AW426">VLOOKUP($A426,[1]New!$A$2:$DE$2108,71,FALSE)</f>
        <v>Literature and Informational</v>
      </c>
      <c r="AZ426">
        <f t="array" ref="AZ426">VLOOKUP($A426,[1]New!$A$2:$DE$2108,72,FALSE)</f>
        <v>178</v>
      </c>
      <c r="BD426">
        <f t="array" ref="BD426">IF(VLOOKUP($A426,[1]New!$A$2:$DE$2108,75,FALSE)="High",1,IF(VLOOKUP($A426,[1]New!$A$2:$DE$2108,75,FALSE)="HiAvg",2,IF(VLOOKUP($A426,[1]New!$A$2:$DE$2108,75,FALSE)="Avg",3,IF(VLOOKUP($A426,[1]New!$A$2:$DE$2108,75,FALSE)="LoAvg",4,5))))</f>
        <v>3</v>
      </c>
      <c r="BE426" t="str">
        <f t="array" ref="BE426">IF(VLOOKUP($A426,[1]New!$A$2:$DE$2108,76,FALSE)="","",VLOOKUP($A426,[1]New!$A$2:$DE$2108,76,FALSE))</f>
        <v>Vocabulary Use and Functions</v>
      </c>
      <c r="BH426">
        <f t="array" ref="BH426">IF(VLOOKUP($A426,[1]New!$A$2:$DE$2108,77,FALSE)="","",VLOOKUP($A426,[1]New!$A$2:$DE$2108,77,FALSE))</f>
        <v>181</v>
      </c>
      <c r="BL426">
        <f t="array" ref="BL426">IF(VLOOKUP($A426,[1]New!$A$2:$DE$2108,80,FALSE)="High",1,IF(VLOOKUP($A426,[1]New!$A$2:$DE$2108,80,FALSE)="HiAvg",2,IF(VLOOKUP($A426,[1]New!$A$2:$DE$2108,80,FALSE)="Avg",3,IF(VLOOKUP($A426,[1]New!$A$2:$DE$2108,80,FALSE)="LoAvg",4,IF(VLOOKUP($A426,[1]New!$A$2:$DE$2108,80,FALSE)="Low",5,"")))))</f>
        <v>2</v>
      </c>
    </row>
    <row r="427" spans="1:64" x14ac:dyDescent="0.2">
      <c r="A427" s="7" t="s">
        <v>550</v>
      </c>
      <c r="B427">
        <v>2015</v>
      </c>
      <c r="C427" t="s">
        <v>2233</v>
      </c>
      <c r="D427" t="str">
        <f t="array" ref="D427">VLOOKUP($A427,[1]New!$A$2:$DE$2108,5,FALSE)</f>
        <v>Language Usage</v>
      </c>
      <c r="E427">
        <f t="array" ref="E427">VLOOKUP($A427,[1]New!$A$2:$DE$2108,3,FALSE)</f>
        <v>6056198</v>
      </c>
      <c r="F427" t="str">
        <f t="array" ref="F427">VLOOKUP($A427,[1]New!$A$2:$DE$2108,4,FALSE)</f>
        <v>School 1</v>
      </c>
      <c r="H427">
        <f t="array" ref="H427">VLOOKUP($A427,[1]New!$A$2:$DE$2108,3,FALSE)</f>
        <v>6056198</v>
      </c>
      <c r="Q427">
        <f t="array" ref="Q427">VLOOKUP($A427,[1]New!$A$2:$DE$2108,19,FALSE)</f>
        <v>158</v>
      </c>
      <c r="S427">
        <f t="array" ref="S427">VLOOKUP($A427,[1]New!$A$2:$DE$2108,21,FALSE)</f>
        <v>16</v>
      </c>
      <c r="U427">
        <f t="array" ref="U427">IF(S427&gt;=75,1,IF(AND(S427&gt;=50,S427&lt;75),2,IF(AND(S427&gt;=25,S427&lt;50),3,IF(S427&lt;25,4,"NA"))))</f>
        <v>4</v>
      </c>
      <c r="V427" s="8">
        <f t="array" ref="V427">VLOOKUP($A427,[1]New!$A$2:$DE$2108,17,FALSE)</f>
        <v>42264</v>
      </c>
      <c r="AG427" t="str">
        <f t="array" ref="AG427">VLOOKUP($A427,[1]New!$A$2:$DE$2108,61,FALSE)</f>
        <v>Writing: Plan, Organize, Develop, Revise, Research</v>
      </c>
      <c r="AJ427">
        <f t="array" ref="AJ427">VLOOKUP($A427,[1]New!$A$2:$DE$2108,62,FALSE)</f>
        <v>160</v>
      </c>
      <c r="AN427">
        <f t="array" ref="AN427">IF(VLOOKUP($A427,[1]New!$A$2:$DE$2108,65,FALSE)="High",1,IF(VLOOKUP($A427,[1]New!$A$2:$DE$2108,65,FALSE)="HiAvg",2,IF(VLOOKUP($A427,[1]New!$A$2:$DE$2108,65,FALSE)="Avg",3,IF(VLOOKUP($A427,[1]New!$A$2:$DE$2108,65,FALSE)="LoAvg",4,5))))</f>
        <v>5</v>
      </c>
      <c r="AO427" t="str">
        <f t="array" ref="AO427">VLOOKUP($A427,[1]New!$A$2:$DE$2108,66,FALSE)</f>
        <v>Language: Understand, Edit for Grammar, Usage</v>
      </c>
      <c r="AR427">
        <f t="array" ref="AR427">VLOOKUP($A427,[1]New!$A$2:$DE$2108,67,FALSE)</f>
        <v>153</v>
      </c>
      <c r="AV427">
        <f t="array" ref="AV427">IF(VLOOKUP($A427,[1]New!$A$2:$DE$2108,70,FALSE)="High",1,IF(VLOOKUP($A427,[1]New!$A$2:$DE$2108,70,FALSE)="HiAvg",2,IF(VLOOKUP($A427,[1]New!$A$2:$DE$2108,70,FALSE)="Avg",3,IF(VLOOKUP($A427,[1]New!$A$2:$DE$2108,70,FALSE)="LoAvg",4,5))))</f>
        <v>5</v>
      </c>
      <c r="AW427" t="str">
        <f t="array" ref="AW427">VLOOKUP($A427,[1]New!$A$2:$DE$2108,71,FALSE)</f>
        <v>Language: Understand, Edit Mechanics</v>
      </c>
      <c r="AZ427">
        <f t="array" ref="AZ427">VLOOKUP($A427,[1]New!$A$2:$DE$2108,72,FALSE)</f>
        <v>160</v>
      </c>
      <c r="BD427">
        <f t="array" ref="BD427">IF(VLOOKUP($A427,[1]New!$A$2:$DE$2108,75,FALSE)="High",1,IF(VLOOKUP($A427,[1]New!$A$2:$DE$2108,75,FALSE)="HiAvg",2,IF(VLOOKUP($A427,[1]New!$A$2:$DE$2108,75,FALSE)="Avg",3,IF(VLOOKUP($A427,[1]New!$A$2:$DE$2108,75,FALSE)="LoAvg",4,5))))</f>
        <v>5</v>
      </c>
      <c r="BE427" t="str">
        <f t="array" ref="BE427">IF(VLOOKUP($A427,[1]New!$A$2:$DE$2108,76,FALSE)="","",VLOOKUP($A427,[1]New!$A$2:$DE$2108,76,FALSE))</f>
        <v/>
      </c>
      <c r="BH427" t="str">
        <f t="array" ref="BH427">IF(VLOOKUP($A427,[1]New!$A$2:$DE$2108,77,FALSE)="","",VLOOKUP($A427,[1]New!$A$2:$DE$2108,77,FALSE))</f>
        <v/>
      </c>
      <c r="BL427" t="str">
        <f t="array" ref="BL427">IF(VLOOKUP($A427,[1]New!$A$2:$DE$2108,80,FALSE)="High",1,IF(VLOOKUP($A427,[1]New!$A$2:$DE$2108,80,FALSE)="HiAvg",2,IF(VLOOKUP($A427,[1]New!$A$2:$DE$2108,80,FALSE)="Avg",3,IF(VLOOKUP($A427,[1]New!$A$2:$DE$2108,80,FALSE)="LoAvg",4,IF(VLOOKUP($A427,[1]New!$A$2:$DE$2108,80,FALSE)="Low",5,"")))))</f>
        <v/>
      </c>
    </row>
    <row r="428" spans="1:64" x14ac:dyDescent="0.2">
      <c r="A428" s="7" t="s">
        <v>551</v>
      </c>
      <c r="B428">
        <v>2015</v>
      </c>
      <c r="C428" t="s">
        <v>2233</v>
      </c>
      <c r="D428" t="str">
        <f t="array" ref="D428">VLOOKUP($A428,[1]New!$A$2:$DE$2108,5,FALSE)</f>
        <v>Mathematics</v>
      </c>
      <c r="E428">
        <f t="array" ref="E428">VLOOKUP($A428,[1]New!$A$2:$DE$2108,3,FALSE)</f>
        <v>6056198</v>
      </c>
      <c r="F428" t="str">
        <f t="array" ref="F428">VLOOKUP($A428,[1]New!$A$2:$DE$2108,4,FALSE)</f>
        <v>School 1</v>
      </c>
      <c r="H428">
        <f t="array" ref="H428">VLOOKUP($A428,[1]New!$A$2:$DE$2108,3,FALSE)</f>
        <v>6056198</v>
      </c>
      <c r="Q428">
        <f t="array" ref="Q428">VLOOKUP($A428,[1]New!$A$2:$DE$2108,19,FALSE)</f>
        <v>170</v>
      </c>
      <c r="S428">
        <f t="array" ref="S428">VLOOKUP($A428,[1]New!$A$2:$DE$2108,21,FALSE)</f>
        <v>30</v>
      </c>
      <c r="U428">
        <f t="array" ref="U428">IF(S428&gt;=75,1,IF(AND(S428&gt;=50,S428&lt;75),2,IF(AND(S428&gt;=25,S428&lt;50),3,IF(S428&lt;25,4,"NA"))))</f>
        <v>3</v>
      </c>
      <c r="V428" s="8">
        <f t="array" ref="V428">VLOOKUP($A428,[1]New!$A$2:$DE$2108,17,FALSE)</f>
        <v>42271</v>
      </c>
      <c r="AG428" t="str">
        <f t="array" ref="AG428">VLOOKUP($A428,[1]New!$A$2:$DE$2108,61,FALSE)</f>
        <v>Operations and Algebraic Thinking</v>
      </c>
      <c r="AJ428">
        <f t="array" ref="AJ428">VLOOKUP($A428,[1]New!$A$2:$DE$2108,62,FALSE)</f>
        <v>172</v>
      </c>
      <c r="AN428">
        <f t="array" ref="AN428">IF(VLOOKUP($A428,[1]New!$A$2:$DE$2108,65,FALSE)="High",1,IF(VLOOKUP($A428,[1]New!$A$2:$DE$2108,65,FALSE)="HiAvg",2,IF(VLOOKUP($A428,[1]New!$A$2:$DE$2108,65,FALSE)="Avg",3,IF(VLOOKUP($A428,[1]New!$A$2:$DE$2108,65,FALSE)="LoAvg",4,5))))</f>
        <v>4</v>
      </c>
      <c r="AO428" t="str">
        <f t="array" ref="AO428">VLOOKUP($A428,[1]New!$A$2:$DE$2108,66,FALSE)</f>
        <v>Number and Operations</v>
      </c>
      <c r="AR428">
        <f t="array" ref="AR428">VLOOKUP($A428,[1]New!$A$2:$DE$2108,67,FALSE)</f>
        <v>163</v>
      </c>
      <c r="AV428">
        <f t="array" ref="AV428">IF(VLOOKUP($A428,[1]New!$A$2:$DE$2108,70,FALSE)="High",1,IF(VLOOKUP($A428,[1]New!$A$2:$DE$2108,70,FALSE)="HiAvg",2,IF(VLOOKUP($A428,[1]New!$A$2:$DE$2108,70,FALSE)="Avg",3,IF(VLOOKUP($A428,[1]New!$A$2:$DE$2108,70,FALSE)="LoAvg",4,5))))</f>
        <v>5</v>
      </c>
      <c r="AW428" t="str">
        <f t="array" ref="AW428">VLOOKUP($A428,[1]New!$A$2:$DE$2108,71,FALSE)</f>
        <v>Measurement and Data</v>
      </c>
      <c r="AZ428">
        <f t="array" ref="AZ428">VLOOKUP($A428,[1]New!$A$2:$DE$2108,72,FALSE)</f>
        <v>169</v>
      </c>
      <c r="BD428">
        <f t="array" ref="BD428">IF(VLOOKUP($A428,[1]New!$A$2:$DE$2108,75,FALSE)="High",1,IF(VLOOKUP($A428,[1]New!$A$2:$DE$2108,75,FALSE)="HiAvg",2,IF(VLOOKUP($A428,[1]New!$A$2:$DE$2108,75,FALSE)="Avg",3,IF(VLOOKUP($A428,[1]New!$A$2:$DE$2108,75,FALSE)="LoAvg",4,5))))</f>
        <v>4</v>
      </c>
      <c r="BE428" t="str">
        <f t="array" ref="BE428">IF(VLOOKUP($A428,[1]New!$A$2:$DE$2108,76,FALSE)="","",VLOOKUP($A428,[1]New!$A$2:$DE$2108,76,FALSE))</f>
        <v>Geometry</v>
      </c>
      <c r="BH428">
        <f t="array" ref="BH428">IF(VLOOKUP($A428,[1]New!$A$2:$DE$2108,77,FALSE)="","",VLOOKUP($A428,[1]New!$A$2:$DE$2108,77,FALSE))</f>
        <v>178</v>
      </c>
      <c r="BL428">
        <f t="array" ref="BL428">IF(VLOOKUP($A428,[1]New!$A$2:$DE$2108,80,FALSE)="High",1,IF(VLOOKUP($A428,[1]New!$A$2:$DE$2108,80,FALSE)="HiAvg",2,IF(VLOOKUP($A428,[1]New!$A$2:$DE$2108,80,FALSE)="Avg",3,IF(VLOOKUP($A428,[1]New!$A$2:$DE$2108,80,FALSE)="LoAvg",4,IF(VLOOKUP($A428,[1]New!$A$2:$DE$2108,80,FALSE)="Low",5,"")))))</f>
        <v>3</v>
      </c>
    </row>
    <row r="429" spans="1:64" x14ac:dyDescent="0.2">
      <c r="A429" s="7" t="s">
        <v>552</v>
      </c>
      <c r="B429">
        <v>2015</v>
      </c>
      <c r="C429" t="s">
        <v>2233</v>
      </c>
      <c r="D429" t="str">
        <f t="array" ref="D429">VLOOKUP($A429,[1]New!$A$2:$DE$2108,5,FALSE)</f>
        <v>Reading</v>
      </c>
      <c r="E429">
        <f t="array" ref="E429">VLOOKUP($A429,[1]New!$A$2:$DE$2108,3,FALSE)</f>
        <v>6056198</v>
      </c>
      <c r="F429" t="str">
        <f t="array" ref="F429">VLOOKUP($A429,[1]New!$A$2:$DE$2108,4,FALSE)</f>
        <v>School 1</v>
      </c>
      <c r="H429">
        <f t="array" ref="H429">VLOOKUP($A429,[1]New!$A$2:$DE$2108,3,FALSE)</f>
        <v>6056198</v>
      </c>
      <c r="Q429">
        <f t="array" ref="Q429">VLOOKUP($A429,[1]New!$A$2:$DE$2108,19,FALSE)</f>
        <v>156</v>
      </c>
      <c r="S429">
        <f t="array" ref="S429">VLOOKUP($A429,[1]New!$A$2:$DE$2108,21,FALSE)</f>
        <v>11</v>
      </c>
      <c r="U429">
        <f t="array" ref="U429">IF(S429&gt;=75,1,IF(AND(S429&gt;=50,S429&lt;75),2,IF(AND(S429&gt;=25,S429&lt;50),3,IF(S429&lt;25,4,"NA"))))</f>
        <v>4</v>
      </c>
      <c r="V429" s="8">
        <f t="array" ref="V429">VLOOKUP($A429,[1]New!$A$2:$DE$2108,17,FALSE)</f>
        <v>42258</v>
      </c>
      <c r="AG429" t="str">
        <f t="array" ref="AG429">VLOOKUP($A429,[1]New!$A$2:$DE$2108,61,FALSE)</f>
        <v>Foundational Skills</v>
      </c>
      <c r="AJ429">
        <f t="array" ref="AJ429">VLOOKUP($A429,[1]New!$A$2:$DE$2108,62,FALSE)</f>
        <v>162</v>
      </c>
      <c r="AN429">
        <f t="array" ref="AN429">IF(VLOOKUP($A429,[1]New!$A$2:$DE$2108,65,FALSE)="High",1,IF(VLOOKUP($A429,[1]New!$A$2:$DE$2108,65,FALSE)="HiAvg",2,IF(VLOOKUP($A429,[1]New!$A$2:$DE$2108,65,FALSE)="Avg",3,IF(VLOOKUP($A429,[1]New!$A$2:$DE$2108,65,FALSE)="LoAvg",4,5))))</f>
        <v>5</v>
      </c>
      <c r="AO429" t="str">
        <f t="array" ref="AO429">VLOOKUP($A429,[1]New!$A$2:$DE$2108,66,FALSE)</f>
        <v>Language and Writing</v>
      </c>
      <c r="AR429">
        <f t="array" ref="AR429">VLOOKUP($A429,[1]New!$A$2:$DE$2108,67,FALSE)</f>
        <v>153</v>
      </c>
      <c r="AV429">
        <f t="array" ref="AV429">IF(VLOOKUP($A429,[1]New!$A$2:$DE$2108,70,FALSE)="High",1,IF(VLOOKUP($A429,[1]New!$A$2:$DE$2108,70,FALSE)="HiAvg",2,IF(VLOOKUP($A429,[1]New!$A$2:$DE$2108,70,FALSE)="Avg",3,IF(VLOOKUP($A429,[1]New!$A$2:$DE$2108,70,FALSE)="LoAvg",4,5))))</f>
        <v>5</v>
      </c>
      <c r="AW429" t="str">
        <f t="array" ref="AW429">VLOOKUP($A429,[1]New!$A$2:$DE$2108,71,FALSE)</f>
        <v>Literature and Informational</v>
      </c>
      <c r="AZ429">
        <f t="array" ref="AZ429">VLOOKUP($A429,[1]New!$A$2:$DE$2108,72,FALSE)</f>
        <v>156</v>
      </c>
      <c r="BD429">
        <f t="array" ref="BD429">IF(VLOOKUP($A429,[1]New!$A$2:$DE$2108,75,FALSE)="High",1,IF(VLOOKUP($A429,[1]New!$A$2:$DE$2108,75,FALSE)="HiAvg",2,IF(VLOOKUP($A429,[1]New!$A$2:$DE$2108,75,FALSE)="Avg",3,IF(VLOOKUP($A429,[1]New!$A$2:$DE$2108,75,FALSE)="LoAvg",4,5))))</f>
        <v>5</v>
      </c>
      <c r="BE429" t="str">
        <f t="array" ref="BE429">IF(VLOOKUP($A429,[1]New!$A$2:$DE$2108,76,FALSE)="","",VLOOKUP($A429,[1]New!$A$2:$DE$2108,76,FALSE))</f>
        <v>Vocabulary Use and Functions</v>
      </c>
      <c r="BH429">
        <f t="array" ref="BH429">IF(VLOOKUP($A429,[1]New!$A$2:$DE$2108,77,FALSE)="","",VLOOKUP($A429,[1]New!$A$2:$DE$2108,77,FALSE))</f>
        <v>153</v>
      </c>
      <c r="BL429">
        <f t="array" ref="BL429">IF(VLOOKUP($A429,[1]New!$A$2:$DE$2108,80,FALSE)="High",1,IF(VLOOKUP($A429,[1]New!$A$2:$DE$2108,80,FALSE)="HiAvg",2,IF(VLOOKUP($A429,[1]New!$A$2:$DE$2108,80,FALSE)="Avg",3,IF(VLOOKUP($A429,[1]New!$A$2:$DE$2108,80,FALSE)="LoAvg",4,IF(VLOOKUP($A429,[1]New!$A$2:$DE$2108,80,FALSE)="Low",5,"")))))</f>
        <v>5</v>
      </c>
    </row>
    <row r="430" spans="1:64" x14ac:dyDescent="0.2">
      <c r="A430" s="7" t="s">
        <v>553</v>
      </c>
      <c r="B430">
        <v>2015</v>
      </c>
      <c r="C430" t="s">
        <v>2233</v>
      </c>
      <c r="D430" t="str">
        <f t="array" ref="D430">VLOOKUP($A430,[1]New!$A$2:$DE$2108,5,FALSE)</f>
        <v>Language Usage</v>
      </c>
      <c r="E430">
        <f t="array" ref="E430">VLOOKUP($A430,[1]New!$A$2:$DE$2108,3,FALSE)</f>
        <v>6056199</v>
      </c>
      <c r="F430" t="str">
        <f t="array" ref="F430">VLOOKUP($A430,[1]New!$A$2:$DE$2108,4,FALSE)</f>
        <v>School 1</v>
      </c>
      <c r="H430">
        <f t="array" ref="H430">VLOOKUP($A430,[1]New!$A$2:$DE$2108,3,FALSE)</f>
        <v>6056199</v>
      </c>
      <c r="Q430">
        <f t="array" ref="Q430">VLOOKUP($A430,[1]New!$A$2:$DE$2108,19,FALSE)</f>
        <v>169</v>
      </c>
      <c r="S430">
        <f t="array" ref="S430">VLOOKUP($A430,[1]New!$A$2:$DE$2108,21,FALSE)</f>
        <v>37</v>
      </c>
      <c r="U430">
        <f t="array" ref="U430">IF(S430&gt;=75,1,IF(AND(S430&gt;=50,S430&lt;75),2,IF(AND(S430&gt;=25,S430&lt;50),3,IF(S430&lt;25,4,"NA"))))</f>
        <v>3</v>
      </c>
      <c r="V430" s="8">
        <f t="array" ref="V430">VLOOKUP($A430,[1]New!$A$2:$DE$2108,17,FALSE)</f>
        <v>42264</v>
      </c>
      <c r="AG430" t="str">
        <f t="array" ref="AG430">VLOOKUP($A430,[1]New!$A$2:$DE$2108,61,FALSE)</f>
        <v>Writing: Plan, Organize, Develop, Revise, Research</v>
      </c>
      <c r="AJ430">
        <f t="array" ref="AJ430">VLOOKUP($A430,[1]New!$A$2:$DE$2108,62,FALSE)</f>
        <v>165</v>
      </c>
      <c r="AN430">
        <f t="array" ref="AN430">IF(VLOOKUP($A430,[1]New!$A$2:$DE$2108,65,FALSE)="High",1,IF(VLOOKUP($A430,[1]New!$A$2:$DE$2108,65,FALSE)="HiAvg",2,IF(VLOOKUP($A430,[1]New!$A$2:$DE$2108,65,FALSE)="Avg",3,IF(VLOOKUP($A430,[1]New!$A$2:$DE$2108,65,FALSE)="LoAvg",4,5))))</f>
        <v>4</v>
      </c>
      <c r="AO430" t="str">
        <f t="array" ref="AO430">VLOOKUP($A430,[1]New!$A$2:$DE$2108,66,FALSE)</f>
        <v>Language: Understand, Edit for Grammar, Usage</v>
      </c>
      <c r="AR430">
        <f t="array" ref="AR430">VLOOKUP($A430,[1]New!$A$2:$DE$2108,67,FALSE)</f>
        <v>175</v>
      </c>
      <c r="AV430">
        <f t="array" ref="AV430">IF(VLOOKUP($A430,[1]New!$A$2:$DE$2108,70,FALSE)="High",1,IF(VLOOKUP($A430,[1]New!$A$2:$DE$2108,70,FALSE)="HiAvg",2,IF(VLOOKUP($A430,[1]New!$A$2:$DE$2108,70,FALSE)="Avg",3,IF(VLOOKUP($A430,[1]New!$A$2:$DE$2108,70,FALSE)="LoAvg",4,5))))</f>
        <v>3</v>
      </c>
      <c r="AW430" t="str">
        <f t="array" ref="AW430">VLOOKUP($A430,[1]New!$A$2:$DE$2108,71,FALSE)</f>
        <v>Language: Understand, Edit Mechanics</v>
      </c>
      <c r="AZ430">
        <f t="array" ref="AZ430">VLOOKUP($A430,[1]New!$A$2:$DE$2108,72,FALSE)</f>
        <v>166</v>
      </c>
      <c r="BD430">
        <f t="array" ref="BD430">IF(VLOOKUP($A430,[1]New!$A$2:$DE$2108,75,FALSE)="High",1,IF(VLOOKUP($A430,[1]New!$A$2:$DE$2108,75,FALSE)="HiAvg",2,IF(VLOOKUP($A430,[1]New!$A$2:$DE$2108,75,FALSE)="Avg",3,IF(VLOOKUP($A430,[1]New!$A$2:$DE$2108,75,FALSE)="LoAvg",4,5))))</f>
        <v>4</v>
      </c>
      <c r="BE430" t="str">
        <f t="array" ref="BE430">IF(VLOOKUP($A430,[1]New!$A$2:$DE$2108,76,FALSE)="","",VLOOKUP($A430,[1]New!$A$2:$DE$2108,76,FALSE))</f>
        <v/>
      </c>
      <c r="BH430" t="str">
        <f t="array" ref="BH430">IF(VLOOKUP($A430,[1]New!$A$2:$DE$2108,77,FALSE)="","",VLOOKUP($A430,[1]New!$A$2:$DE$2108,77,FALSE))</f>
        <v/>
      </c>
      <c r="BL430" t="str">
        <f t="array" ref="BL430">IF(VLOOKUP($A430,[1]New!$A$2:$DE$2108,80,FALSE)="High",1,IF(VLOOKUP($A430,[1]New!$A$2:$DE$2108,80,FALSE)="HiAvg",2,IF(VLOOKUP($A430,[1]New!$A$2:$DE$2108,80,FALSE)="Avg",3,IF(VLOOKUP($A430,[1]New!$A$2:$DE$2108,80,FALSE)="LoAvg",4,IF(VLOOKUP($A430,[1]New!$A$2:$DE$2108,80,FALSE)="Low",5,"")))))</f>
        <v/>
      </c>
    </row>
    <row r="431" spans="1:64" x14ac:dyDescent="0.2">
      <c r="A431" s="7" t="s">
        <v>554</v>
      </c>
      <c r="B431">
        <v>2015</v>
      </c>
      <c r="C431" t="s">
        <v>2233</v>
      </c>
      <c r="D431" t="str">
        <f t="array" ref="D431">VLOOKUP($A431,[1]New!$A$2:$DE$2108,5,FALSE)</f>
        <v>Mathematics</v>
      </c>
      <c r="E431">
        <f t="array" ref="E431">VLOOKUP($A431,[1]New!$A$2:$DE$2108,3,FALSE)</f>
        <v>6056199</v>
      </c>
      <c r="F431" t="str">
        <f t="array" ref="F431">VLOOKUP($A431,[1]New!$A$2:$DE$2108,4,FALSE)</f>
        <v>School 1</v>
      </c>
      <c r="H431">
        <f t="array" ref="H431">VLOOKUP($A431,[1]New!$A$2:$DE$2108,3,FALSE)</f>
        <v>6056199</v>
      </c>
      <c r="Q431">
        <f t="array" ref="Q431">VLOOKUP($A431,[1]New!$A$2:$DE$2108,19,FALSE)</f>
        <v>173</v>
      </c>
      <c r="S431">
        <f t="array" ref="S431">VLOOKUP($A431,[1]New!$A$2:$DE$2108,21,FALSE)</f>
        <v>38</v>
      </c>
      <c r="U431">
        <f t="array" ref="U431">IF(S431&gt;=75,1,IF(AND(S431&gt;=50,S431&lt;75),2,IF(AND(S431&gt;=25,S431&lt;50),3,IF(S431&lt;25,4,"NA"))))</f>
        <v>3</v>
      </c>
      <c r="V431" s="8">
        <f t="array" ref="V431">VLOOKUP($A431,[1]New!$A$2:$DE$2108,17,FALSE)</f>
        <v>42271</v>
      </c>
      <c r="AG431" t="str">
        <f t="array" ref="AG431">VLOOKUP($A431,[1]New!$A$2:$DE$2108,61,FALSE)</f>
        <v>Operations and Algebraic Thinking</v>
      </c>
      <c r="AJ431">
        <f t="array" ref="AJ431">VLOOKUP($A431,[1]New!$A$2:$DE$2108,62,FALSE)</f>
        <v>175</v>
      </c>
      <c r="AN431">
        <f t="array" ref="AN431">IF(VLOOKUP($A431,[1]New!$A$2:$DE$2108,65,FALSE)="High",1,IF(VLOOKUP($A431,[1]New!$A$2:$DE$2108,65,FALSE)="HiAvg",2,IF(VLOOKUP($A431,[1]New!$A$2:$DE$2108,65,FALSE)="Avg",3,IF(VLOOKUP($A431,[1]New!$A$2:$DE$2108,65,FALSE)="LoAvg",4,5))))</f>
        <v>4</v>
      </c>
      <c r="AO431" t="str">
        <f t="array" ref="AO431">VLOOKUP($A431,[1]New!$A$2:$DE$2108,66,FALSE)</f>
        <v>Number and Operations</v>
      </c>
      <c r="AR431">
        <f t="array" ref="AR431">VLOOKUP($A431,[1]New!$A$2:$DE$2108,67,FALSE)</f>
        <v>176</v>
      </c>
      <c r="AV431">
        <f t="array" ref="AV431">IF(VLOOKUP($A431,[1]New!$A$2:$DE$2108,70,FALSE)="High",1,IF(VLOOKUP($A431,[1]New!$A$2:$DE$2108,70,FALSE)="HiAvg",2,IF(VLOOKUP($A431,[1]New!$A$2:$DE$2108,70,FALSE)="Avg",3,IF(VLOOKUP($A431,[1]New!$A$2:$DE$2108,70,FALSE)="LoAvg",4,5))))</f>
        <v>3</v>
      </c>
      <c r="AW431" t="str">
        <f t="array" ref="AW431">VLOOKUP($A431,[1]New!$A$2:$DE$2108,71,FALSE)</f>
        <v>Measurement and Data</v>
      </c>
      <c r="AZ431">
        <f t="array" ref="AZ431">VLOOKUP($A431,[1]New!$A$2:$DE$2108,72,FALSE)</f>
        <v>169</v>
      </c>
      <c r="BD431">
        <f t="array" ref="BD431">IF(VLOOKUP($A431,[1]New!$A$2:$DE$2108,75,FALSE)="High",1,IF(VLOOKUP($A431,[1]New!$A$2:$DE$2108,75,FALSE)="HiAvg",2,IF(VLOOKUP($A431,[1]New!$A$2:$DE$2108,75,FALSE)="Avg",3,IF(VLOOKUP($A431,[1]New!$A$2:$DE$2108,75,FALSE)="LoAvg",4,5))))</f>
        <v>4</v>
      </c>
      <c r="BE431" t="str">
        <f t="array" ref="BE431">IF(VLOOKUP($A431,[1]New!$A$2:$DE$2108,76,FALSE)="","",VLOOKUP($A431,[1]New!$A$2:$DE$2108,76,FALSE))</f>
        <v>Geometry</v>
      </c>
      <c r="BH431">
        <f t="array" ref="BH431">IF(VLOOKUP($A431,[1]New!$A$2:$DE$2108,77,FALSE)="","",VLOOKUP($A431,[1]New!$A$2:$DE$2108,77,FALSE))</f>
        <v>174</v>
      </c>
      <c r="BL431">
        <f t="array" ref="BL431">IF(VLOOKUP($A431,[1]New!$A$2:$DE$2108,80,FALSE)="High",1,IF(VLOOKUP($A431,[1]New!$A$2:$DE$2108,80,FALSE)="HiAvg",2,IF(VLOOKUP($A431,[1]New!$A$2:$DE$2108,80,FALSE)="Avg",3,IF(VLOOKUP($A431,[1]New!$A$2:$DE$2108,80,FALSE)="LoAvg",4,IF(VLOOKUP($A431,[1]New!$A$2:$DE$2108,80,FALSE)="Low",5,"")))))</f>
        <v>4</v>
      </c>
    </row>
    <row r="432" spans="1:64" x14ac:dyDescent="0.2">
      <c r="A432" s="7" t="s">
        <v>555</v>
      </c>
      <c r="B432">
        <v>2015</v>
      </c>
      <c r="C432" t="s">
        <v>2233</v>
      </c>
      <c r="D432" t="str">
        <f t="array" ref="D432">VLOOKUP($A432,[1]New!$A$2:$DE$2108,5,FALSE)</f>
        <v>Reading</v>
      </c>
      <c r="E432">
        <f t="array" ref="E432">VLOOKUP($A432,[1]New!$A$2:$DE$2108,3,FALSE)</f>
        <v>6056199</v>
      </c>
      <c r="F432" t="str">
        <f t="array" ref="F432">VLOOKUP($A432,[1]New!$A$2:$DE$2108,4,FALSE)</f>
        <v>School 1</v>
      </c>
      <c r="H432">
        <f t="array" ref="H432">VLOOKUP($A432,[1]New!$A$2:$DE$2108,3,FALSE)</f>
        <v>6056199</v>
      </c>
      <c r="Q432">
        <f t="array" ref="Q432">VLOOKUP($A432,[1]New!$A$2:$DE$2108,19,FALSE)</f>
        <v>165</v>
      </c>
      <c r="S432">
        <f t="array" ref="S432">VLOOKUP($A432,[1]New!$A$2:$DE$2108,21,FALSE)</f>
        <v>26</v>
      </c>
      <c r="U432">
        <f t="array" ref="U432">IF(S432&gt;=75,1,IF(AND(S432&gt;=50,S432&lt;75),2,IF(AND(S432&gt;=25,S432&lt;50),3,IF(S432&lt;25,4,"NA"))))</f>
        <v>3</v>
      </c>
      <c r="V432" s="8">
        <f t="array" ref="V432">VLOOKUP($A432,[1]New!$A$2:$DE$2108,17,FALSE)</f>
        <v>42258</v>
      </c>
      <c r="AG432" t="str">
        <f t="array" ref="AG432">VLOOKUP($A432,[1]New!$A$2:$DE$2108,61,FALSE)</f>
        <v>Foundational Skills</v>
      </c>
      <c r="AJ432">
        <f t="array" ref="AJ432">VLOOKUP($A432,[1]New!$A$2:$DE$2108,62,FALSE)</f>
        <v>161</v>
      </c>
      <c r="AN432">
        <f t="array" ref="AN432">IF(VLOOKUP($A432,[1]New!$A$2:$DE$2108,65,FALSE)="High",1,IF(VLOOKUP($A432,[1]New!$A$2:$DE$2108,65,FALSE)="HiAvg",2,IF(VLOOKUP($A432,[1]New!$A$2:$DE$2108,65,FALSE)="Avg",3,IF(VLOOKUP($A432,[1]New!$A$2:$DE$2108,65,FALSE)="LoAvg",4,5))))</f>
        <v>5</v>
      </c>
      <c r="AO432" t="str">
        <f t="array" ref="AO432">VLOOKUP($A432,[1]New!$A$2:$DE$2108,66,FALSE)</f>
        <v>Language and Writing</v>
      </c>
      <c r="AR432">
        <f t="array" ref="AR432">VLOOKUP($A432,[1]New!$A$2:$DE$2108,67,FALSE)</f>
        <v>161</v>
      </c>
      <c r="AV432">
        <f t="array" ref="AV432">IF(VLOOKUP($A432,[1]New!$A$2:$DE$2108,70,FALSE)="High",1,IF(VLOOKUP($A432,[1]New!$A$2:$DE$2108,70,FALSE)="HiAvg",2,IF(VLOOKUP($A432,[1]New!$A$2:$DE$2108,70,FALSE)="Avg",3,IF(VLOOKUP($A432,[1]New!$A$2:$DE$2108,70,FALSE)="LoAvg",4,5))))</f>
        <v>5</v>
      </c>
      <c r="AW432" t="str">
        <f t="array" ref="AW432">VLOOKUP($A432,[1]New!$A$2:$DE$2108,71,FALSE)</f>
        <v>Literature and Informational</v>
      </c>
      <c r="AZ432">
        <f t="array" ref="AZ432">VLOOKUP($A432,[1]New!$A$2:$DE$2108,72,FALSE)</f>
        <v>179</v>
      </c>
      <c r="BD432">
        <f t="array" ref="BD432">IF(VLOOKUP($A432,[1]New!$A$2:$DE$2108,75,FALSE)="High",1,IF(VLOOKUP($A432,[1]New!$A$2:$DE$2108,75,FALSE)="HiAvg",2,IF(VLOOKUP($A432,[1]New!$A$2:$DE$2108,75,FALSE)="Avg",3,IF(VLOOKUP($A432,[1]New!$A$2:$DE$2108,75,FALSE)="LoAvg",4,5))))</f>
        <v>3</v>
      </c>
      <c r="BE432" t="str">
        <f t="array" ref="BE432">IF(VLOOKUP($A432,[1]New!$A$2:$DE$2108,76,FALSE)="","",VLOOKUP($A432,[1]New!$A$2:$DE$2108,76,FALSE))</f>
        <v>Vocabulary Use and Functions</v>
      </c>
      <c r="BH432">
        <f t="array" ref="BH432">IF(VLOOKUP($A432,[1]New!$A$2:$DE$2108,77,FALSE)="","",VLOOKUP($A432,[1]New!$A$2:$DE$2108,77,FALSE))</f>
        <v>158</v>
      </c>
      <c r="BL432">
        <f t="array" ref="BL432">IF(VLOOKUP($A432,[1]New!$A$2:$DE$2108,80,FALSE)="High",1,IF(VLOOKUP($A432,[1]New!$A$2:$DE$2108,80,FALSE)="HiAvg",2,IF(VLOOKUP($A432,[1]New!$A$2:$DE$2108,80,FALSE)="Avg",3,IF(VLOOKUP($A432,[1]New!$A$2:$DE$2108,80,FALSE)="LoAvg",4,IF(VLOOKUP($A432,[1]New!$A$2:$DE$2108,80,FALSE)="Low",5,"")))))</f>
        <v>5</v>
      </c>
    </row>
    <row r="433" spans="1:64" x14ac:dyDescent="0.2">
      <c r="A433" s="7" t="s">
        <v>556</v>
      </c>
      <c r="B433">
        <v>2015</v>
      </c>
      <c r="C433" t="s">
        <v>2233</v>
      </c>
      <c r="D433" t="str">
        <f t="array" ref="D433">VLOOKUP($A433,[1]New!$A$2:$DE$2108,5,FALSE)</f>
        <v>Language Usage</v>
      </c>
      <c r="E433">
        <f t="array" ref="E433">VLOOKUP($A433,[1]New!$A$2:$DE$2108,3,FALSE)</f>
        <v>6056200</v>
      </c>
      <c r="F433" t="str">
        <f t="array" ref="F433">VLOOKUP($A433,[1]New!$A$2:$DE$2108,4,FALSE)</f>
        <v>School 1</v>
      </c>
      <c r="H433">
        <f t="array" ref="H433">VLOOKUP($A433,[1]New!$A$2:$DE$2108,3,FALSE)</f>
        <v>6056200</v>
      </c>
      <c r="Q433">
        <f t="array" ref="Q433">VLOOKUP($A433,[1]New!$A$2:$DE$2108,19,FALSE)</f>
        <v>185</v>
      </c>
      <c r="S433">
        <f t="array" ref="S433">VLOOKUP($A433,[1]New!$A$2:$DE$2108,21,FALSE)</f>
        <v>74</v>
      </c>
      <c r="U433">
        <f t="array" ref="U433">IF(S433&gt;=75,1,IF(AND(S433&gt;=50,S433&lt;75),2,IF(AND(S433&gt;=25,S433&lt;50),3,IF(S433&lt;25,4,"NA"))))</f>
        <v>2</v>
      </c>
      <c r="V433" s="8">
        <f t="array" ref="V433">VLOOKUP($A433,[1]New!$A$2:$DE$2108,17,FALSE)</f>
        <v>42263</v>
      </c>
      <c r="AG433" t="str">
        <f t="array" ref="AG433">VLOOKUP($A433,[1]New!$A$2:$DE$2108,61,FALSE)</f>
        <v>Writing: Plan, Organize, Develop, Revise, Research</v>
      </c>
      <c r="AJ433">
        <f t="array" ref="AJ433">VLOOKUP($A433,[1]New!$A$2:$DE$2108,62,FALSE)</f>
        <v>181</v>
      </c>
      <c r="AN433">
        <f t="array" ref="AN433">IF(VLOOKUP($A433,[1]New!$A$2:$DE$2108,65,FALSE)="High",1,IF(VLOOKUP($A433,[1]New!$A$2:$DE$2108,65,FALSE)="HiAvg",2,IF(VLOOKUP($A433,[1]New!$A$2:$DE$2108,65,FALSE)="Avg",3,IF(VLOOKUP($A433,[1]New!$A$2:$DE$2108,65,FALSE)="LoAvg",4,5))))</f>
        <v>2</v>
      </c>
      <c r="AO433" t="str">
        <f t="array" ref="AO433">VLOOKUP($A433,[1]New!$A$2:$DE$2108,66,FALSE)</f>
        <v>Language: Understand, Edit for Grammar, Usage</v>
      </c>
      <c r="AR433">
        <f t="array" ref="AR433">VLOOKUP($A433,[1]New!$A$2:$DE$2108,67,FALSE)</f>
        <v>190</v>
      </c>
      <c r="AV433">
        <f t="array" ref="AV433">IF(VLOOKUP($A433,[1]New!$A$2:$DE$2108,70,FALSE)="High",1,IF(VLOOKUP($A433,[1]New!$A$2:$DE$2108,70,FALSE)="HiAvg",2,IF(VLOOKUP($A433,[1]New!$A$2:$DE$2108,70,FALSE)="Avg",3,IF(VLOOKUP($A433,[1]New!$A$2:$DE$2108,70,FALSE)="LoAvg",4,5))))</f>
        <v>1</v>
      </c>
      <c r="AW433" t="str">
        <f t="array" ref="AW433">VLOOKUP($A433,[1]New!$A$2:$DE$2108,71,FALSE)</f>
        <v>Language: Understand, Edit Mechanics</v>
      </c>
      <c r="AZ433">
        <f t="array" ref="AZ433">VLOOKUP($A433,[1]New!$A$2:$DE$2108,72,FALSE)</f>
        <v>184</v>
      </c>
      <c r="BD433">
        <f t="array" ref="BD433">IF(VLOOKUP($A433,[1]New!$A$2:$DE$2108,75,FALSE)="High",1,IF(VLOOKUP($A433,[1]New!$A$2:$DE$2108,75,FALSE)="HiAvg",2,IF(VLOOKUP($A433,[1]New!$A$2:$DE$2108,75,FALSE)="Avg",3,IF(VLOOKUP($A433,[1]New!$A$2:$DE$2108,75,FALSE)="LoAvg",4,5))))</f>
        <v>2</v>
      </c>
      <c r="BE433" t="str">
        <f t="array" ref="BE433">IF(VLOOKUP($A433,[1]New!$A$2:$DE$2108,76,FALSE)="","",VLOOKUP($A433,[1]New!$A$2:$DE$2108,76,FALSE))</f>
        <v/>
      </c>
      <c r="BH433" t="str">
        <f t="array" ref="BH433">IF(VLOOKUP($A433,[1]New!$A$2:$DE$2108,77,FALSE)="","",VLOOKUP($A433,[1]New!$A$2:$DE$2108,77,FALSE))</f>
        <v/>
      </c>
      <c r="BL433" t="str">
        <f t="array" ref="BL433">IF(VLOOKUP($A433,[1]New!$A$2:$DE$2108,80,FALSE)="High",1,IF(VLOOKUP($A433,[1]New!$A$2:$DE$2108,80,FALSE)="HiAvg",2,IF(VLOOKUP($A433,[1]New!$A$2:$DE$2108,80,FALSE)="Avg",3,IF(VLOOKUP($A433,[1]New!$A$2:$DE$2108,80,FALSE)="LoAvg",4,IF(VLOOKUP($A433,[1]New!$A$2:$DE$2108,80,FALSE)="Low",5,"")))))</f>
        <v/>
      </c>
    </row>
    <row r="434" spans="1:64" x14ac:dyDescent="0.2">
      <c r="A434" s="7" t="s">
        <v>557</v>
      </c>
      <c r="B434">
        <v>2015</v>
      </c>
      <c r="C434" t="s">
        <v>2233</v>
      </c>
      <c r="D434" t="str">
        <f t="array" ref="D434">VLOOKUP($A434,[1]New!$A$2:$DE$2108,5,FALSE)</f>
        <v>Mathematics</v>
      </c>
      <c r="E434">
        <f t="array" ref="E434">VLOOKUP($A434,[1]New!$A$2:$DE$2108,3,FALSE)</f>
        <v>6056200</v>
      </c>
      <c r="F434" t="str">
        <f t="array" ref="F434">VLOOKUP($A434,[1]New!$A$2:$DE$2108,4,FALSE)</f>
        <v>School 1</v>
      </c>
      <c r="H434">
        <f t="array" ref="H434">VLOOKUP($A434,[1]New!$A$2:$DE$2108,3,FALSE)</f>
        <v>6056200</v>
      </c>
      <c r="Q434">
        <f t="array" ref="Q434">VLOOKUP($A434,[1]New!$A$2:$DE$2108,19,FALSE)</f>
        <v>178</v>
      </c>
      <c r="S434">
        <f t="array" ref="S434">VLOOKUP($A434,[1]New!$A$2:$DE$2108,21,FALSE)</f>
        <v>53</v>
      </c>
      <c r="U434">
        <f t="array" ref="U434">IF(S434&gt;=75,1,IF(AND(S434&gt;=50,S434&lt;75),2,IF(AND(S434&gt;=25,S434&lt;50),3,IF(S434&lt;25,4,"NA"))))</f>
        <v>2</v>
      </c>
      <c r="V434" s="8">
        <f t="array" ref="V434">VLOOKUP($A434,[1]New!$A$2:$DE$2108,17,FALSE)</f>
        <v>42270</v>
      </c>
      <c r="AG434" t="str">
        <f t="array" ref="AG434">VLOOKUP($A434,[1]New!$A$2:$DE$2108,61,FALSE)</f>
        <v>Operations and Algebraic Thinking</v>
      </c>
      <c r="AJ434">
        <f t="array" ref="AJ434">VLOOKUP($A434,[1]New!$A$2:$DE$2108,62,FALSE)</f>
        <v>175</v>
      </c>
      <c r="AN434">
        <f t="array" ref="AN434">IF(VLOOKUP($A434,[1]New!$A$2:$DE$2108,65,FALSE)="High",1,IF(VLOOKUP($A434,[1]New!$A$2:$DE$2108,65,FALSE)="HiAvg",2,IF(VLOOKUP($A434,[1]New!$A$2:$DE$2108,65,FALSE)="Avg",3,IF(VLOOKUP($A434,[1]New!$A$2:$DE$2108,65,FALSE)="LoAvg",4,5))))</f>
        <v>4</v>
      </c>
      <c r="AO434" t="str">
        <f t="array" ref="AO434">VLOOKUP($A434,[1]New!$A$2:$DE$2108,66,FALSE)</f>
        <v>Number and Operations</v>
      </c>
      <c r="AR434">
        <f t="array" ref="AR434">VLOOKUP($A434,[1]New!$A$2:$DE$2108,67,FALSE)</f>
        <v>169</v>
      </c>
      <c r="AV434">
        <f t="array" ref="AV434">IF(VLOOKUP($A434,[1]New!$A$2:$DE$2108,70,FALSE)="High",1,IF(VLOOKUP($A434,[1]New!$A$2:$DE$2108,70,FALSE)="HiAvg",2,IF(VLOOKUP($A434,[1]New!$A$2:$DE$2108,70,FALSE)="Avg",3,IF(VLOOKUP($A434,[1]New!$A$2:$DE$2108,70,FALSE)="LoAvg",4,5))))</f>
        <v>4</v>
      </c>
      <c r="AW434" t="str">
        <f t="array" ref="AW434">VLOOKUP($A434,[1]New!$A$2:$DE$2108,71,FALSE)</f>
        <v>Measurement and Data</v>
      </c>
      <c r="AZ434">
        <f t="array" ref="AZ434">VLOOKUP($A434,[1]New!$A$2:$DE$2108,72,FALSE)</f>
        <v>186</v>
      </c>
      <c r="BD434">
        <f t="array" ref="BD434">IF(VLOOKUP($A434,[1]New!$A$2:$DE$2108,75,FALSE)="High",1,IF(VLOOKUP($A434,[1]New!$A$2:$DE$2108,75,FALSE)="HiAvg",2,IF(VLOOKUP($A434,[1]New!$A$2:$DE$2108,75,FALSE)="Avg",3,IF(VLOOKUP($A434,[1]New!$A$2:$DE$2108,75,FALSE)="LoAvg",4,5))))</f>
        <v>2</v>
      </c>
      <c r="BE434" t="str">
        <f t="array" ref="BE434">IF(VLOOKUP($A434,[1]New!$A$2:$DE$2108,76,FALSE)="","",VLOOKUP($A434,[1]New!$A$2:$DE$2108,76,FALSE))</f>
        <v>Geometry</v>
      </c>
      <c r="BH434">
        <f t="array" ref="BH434">IF(VLOOKUP($A434,[1]New!$A$2:$DE$2108,77,FALSE)="","",VLOOKUP($A434,[1]New!$A$2:$DE$2108,77,FALSE))</f>
        <v>182</v>
      </c>
      <c r="BL434">
        <f t="array" ref="BL434">IF(VLOOKUP($A434,[1]New!$A$2:$DE$2108,80,FALSE)="High",1,IF(VLOOKUP($A434,[1]New!$A$2:$DE$2108,80,FALSE)="HiAvg",2,IF(VLOOKUP($A434,[1]New!$A$2:$DE$2108,80,FALSE)="Avg",3,IF(VLOOKUP($A434,[1]New!$A$2:$DE$2108,80,FALSE)="LoAvg",4,IF(VLOOKUP($A434,[1]New!$A$2:$DE$2108,80,FALSE)="Low",5,"")))))</f>
        <v>2</v>
      </c>
    </row>
    <row r="435" spans="1:64" x14ac:dyDescent="0.2">
      <c r="A435" s="7" t="s">
        <v>558</v>
      </c>
      <c r="B435">
        <v>2015</v>
      </c>
      <c r="C435" t="s">
        <v>2233</v>
      </c>
      <c r="D435" t="str">
        <f t="array" ref="D435">VLOOKUP($A435,[1]New!$A$2:$DE$2108,5,FALSE)</f>
        <v>Reading</v>
      </c>
      <c r="E435">
        <f t="array" ref="E435">VLOOKUP($A435,[1]New!$A$2:$DE$2108,3,FALSE)</f>
        <v>6056200</v>
      </c>
      <c r="F435" t="str">
        <f t="array" ref="F435">VLOOKUP($A435,[1]New!$A$2:$DE$2108,4,FALSE)</f>
        <v>School 1</v>
      </c>
      <c r="H435">
        <f t="array" ref="H435">VLOOKUP($A435,[1]New!$A$2:$DE$2108,3,FALSE)</f>
        <v>6056200</v>
      </c>
      <c r="Q435">
        <f t="array" ref="Q435">VLOOKUP($A435,[1]New!$A$2:$DE$2108,19,FALSE)</f>
        <v>176</v>
      </c>
      <c r="S435">
        <f t="array" ref="S435">VLOOKUP($A435,[1]New!$A$2:$DE$2108,21,FALSE)</f>
        <v>53</v>
      </c>
      <c r="U435">
        <f t="array" ref="U435">IF(S435&gt;=75,1,IF(AND(S435&gt;=50,S435&lt;75),2,IF(AND(S435&gt;=25,S435&lt;50),3,IF(S435&lt;25,4,"NA"))))</f>
        <v>2</v>
      </c>
      <c r="V435" s="8">
        <f t="array" ref="V435">VLOOKUP($A435,[1]New!$A$2:$DE$2108,17,FALSE)</f>
        <v>42257</v>
      </c>
      <c r="AG435" t="str">
        <f t="array" ref="AG435">VLOOKUP($A435,[1]New!$A$2:$DE$2108,61,FALSE)</f>
        <v>Foundational Skills</v>
      </c>
      <c r="AJ435">
        <f t="array" ref="AJ435">VLOOKUP($A435,[1]New!$A$2:$DE$2108,62,FALSE)</f>
        <v>171</v>
      </c>
      <c r="AN435">
        <f t="array" ref="AN435">IF(VLOOKUP($A435,[1]New!$A$2:$DE$2108,65,FALSE)="High",1,IF(VLOOKUP($A435,[1]New!$A$2:$DE$2108,65,FALSE)="HiAvg",2,IF(VLOOKUP($A435,[1]New!$A$2:$DE$2108,65,FALSE)="Avg",3,IF(VLOOKUP($A435,[1]New!$A$2:$DE$2108,65,FALSE)="LoAvg",4,5))))</f>
        <v>4</v>
      </c>
      <c r="AO435" t="str">
        <f t="array" ref="AO435">VLOOKUP($A435,[1]New!$A$2:$DE$2108,66,FALSE)</f>
        <v>Language and Writing</v>
      </c>
      <c r="AR435">
        <f t="array" ref="AR435">VLOOKUP($A435,[1]New!$A$2:$DE$2108,67,FALSE)</f>
        <v>176</v>
      </c>
      <c r="AV435">
        <f t="array" ref="AV435">IF(VLOOKUP($A435,[1]New!$A$2:$DE$2108,70,FALSE)="High",1,IF(VLOOKUP($A435,[1]New!$A$2:$DE$2108,70,FALSE)="HiAvg",2,IF(VLOOKUP($A435,[1]New!$A$2:$DE$2108,70,FALSE)="Avg",3,IF(VLOOKUP($A435,[1]New!$A$2:$DE$2108,70,FALSE)="LoAvg",4,5))))</f>
        <v>3</v>
      </c>
      <c r="AW435" t="str">
        <f t="array" ref="AW435">VLOOKUP($A435,[1]New!$A$2:$DE$2108,71,FALSE)</f>
        <v>Literature and Informational</v>
      </c>
      <c r="AZ435">
        <f t="array" ref="AZ435">VLOOKUP($A435,[1]New!$A$2:$DE$2108,72,FALSE)</f>
        <v>177</v>
      </c>
      <c r="BD435">
        <f t="array" ref="BD435">IF(VLOOKUP($A435,[1]New!$A$2:$DE$2108,75,FALSE)="High",1,IF(VLOOKUP($A435,[1]New!$A$2:$DE$2108,75,FALSE)="HiAvg",2,IF(VLOOKUP($A435,[1]New!$A$2:$DE$2108,75,FALSE)="Avg",3,IF(VLOOKUP($A435,[1]New!$A$2:$DE$2108,75,FALSE)="LoAvg",4,5))))</f>
        <v>3</v>
      </c>
      <c r="BE435" t="str">
        <f t="array" ref="BE435">IF(VLOOKUP($A435,[1]New!$A$2:$DE$2108,76,FALSE)="","",VLOOKUP($A435,[1]New!$A$2:$DE$2108,76,FALSE))</f>
        <v>Vocabulary Use and Functions</v>
      </c>
      <c r="BH435">
        <f t="array" ref="BH435">IF(VLOOKUP($A435,[1]New!$A$2:$DE$2108,77,FALSE)="","",VLOOKUP($A435,[1]New!$A$2:$DE$2108,77,FALSE))</f>
        <v>179</v>
      </c>
      <c r="BL435">
        <f t="array" ref="BL435">IF(VLOOKUP($A435,[1]New!$A$2:$DE$2108,80,FALSE)="High",1,IF(VLOOKUP($A435,[1]New!$A$2:$DE$2108,80,FALSE)="HiAvg",2,IF(VLOOKUP($A435,[1]New!$A$2:$DE$2108,80,FALSE)="Avg",3,IF(VLOOKUP($A435,[1]New!$A$2:$DE$2108,80,FALSE)="LoAvg",4,IF(VLOOKUP($A435,[1]New!$A$2:$DE$2108,80,FALSE)="Low",5,"")))))</f>
        <v>3</v>
      </c>
    </row>
    <row r="436" spans="1:64" x14ac:dyDescent="0.2">
      <c r="A436" s="7" t="s">
        <v>559</v>
      </c>
      <c r="B436">
        <v>2015</v>
      </c>
      <c r="C436" t="s">
        <v>2233</v>
      </c>
      <c r="D436" t="str">
        <f t="array" ref="D436">VLOOKUP($A436,[1]New!$A$2:$DE$2108,5,FALSE)</f>
        <v>Language Usage</v>
      </c>
      <c r="E436">
        <f t="array" ref="E436">VLOOKUP($A436,[1]New!$A$2:$DE$2108,3,FALSE)</f>
        <v>6056201</v>
      </c>
      <c r="F436" t="str">
        <f t="array" ref="F436">VLOOKUP($A436,[1]New!$A$2:$DE$2108,4,FALSE)</f>
        <v>School 1</v>
      </c>
      <c r="H436">
        <f t="array" ref="H436">VLOOKUP($A436,[1]New!$A$2:$DE$2108,3,FALSE)</f>
        <v>6056201</v>
      </c>
      <c r="Q436">
        <f t="array" ref="Q436">VLOOKUP($A436,[1]New!$A$2:$DE$2108,19,FALSE)</f>
        <v>159</v>
      </c>
      <c r="S436">
        <f t="array" ref="S436">VLOOKUP($A436,[1]New!$A$2:$DE$2108,21,FALSE)</f>
        <v>17</v>
      </c>
      <c r="U436">
        <f t="array" ref="U436">IF(S436&gt;=75,1,IF(AND(S436&gt;=50,S436&lt;75),2,IF(AND(S436&gt;=25,S436&lt;50),3,IF(S436&lt;25,4,"NA"))))</f>
        <v>4</v>
      </c>
      <c r="V436" s="8">
        <f t="array" ref="V436">VLOOKUP($A436,[1]New!$A$2:$DE$2108,17,FALSE)</f>
        <v>42263</v>
      </c>
      <c r="AG436" t="str">
        <f t="array" ref="AG436">VLOOKUP($A436,[1]New!$A$2:$DE$2108,61,FALSE)</f>
        <v>Writing: Plan, Organize, Develop, Revise, Research</v>
      </c>
      <c r="AJ436">
        <f t="array" ref="AJ436">VLOOKUP($A436,[1]New!$A$2:$DE$2108,62,FALSE)</f>
        <v>156</v>
      </c>
      <c r="AN436">
        <f t="array" ref="AN436">IF(VLOOKUP($A436,[1]New!$A$2:$DE$2108,65,FALSE)="High",1,IF(VLOOKUP($A436,[1]New!$A$2:$DE$2108,65,FALSE)="HiAvg",2,IF(VLOOKUP($A436,[1]New!$A$2:$DE$2108,65,FALSE)="Avg",3,IF(VLOOKUP($A436,[1]New!$A$2:$DE$2108,65,FALSE)="LoAvg",4,5))))</f>
        <v>5</v>
      </c>
      <c r="AO436" t="str">
        <f t="array" ref="AO436">VLOOKUP($A436,[1]New!$A$2:$DE$2108,66,FALSE)</f>
        <v>Language: Understand, Edit for Grammar, Usage</v>
      </c>
      <c r="AR436">
        <f t="array" ref="AR436">VLOOKUP($A436,[1]New!$A$2:$DE$2108,67,FALSE)</f>
        <v>162</v>
      </c>
      <c r="AV436">
        <f t="array" ref="AV436">IF(VLOOKUP($A436,[1]New!$A$2:$DE$2108,70,FALSE)="High",1,IF(VLOOKUP($A436,[1]New!$A$2:$DE$2108,70,FALSE)="HiAvg",2,IF(VLOOKUP($A436,[1]New!$A$2:$DE$2108,70,FALSE)="Avg",3,IF(VLOOKUP($A436,[1]New!$A$2:$DE$2108,70,FALSE)="LoAvg",4,5))))</f>
        <v>5</v>
      </c>
      <c r="AW436" t="str">
        <f t="array" ref="AW436">VLOOKUP($A436,[1]New!$A$2:$DE$2108,71,FALSE)</f>
        <v>Language: Understand, Edit Mechanics</v>
      </c>
      <c r="AZ436">
        <f t="array" ref="AZ436">VLOOKUP($A436,[1]New!$A$2:$DE$2108,72,FALSE)</f>
        <v>159</v>
      </c>
      <c r="BD436">
        <f t="array" ref="BD436">IF(VLOOKUP($A436,[1]New!$A$2:$DE$2108,75,FALSE)="High",1,IF(VLOOKUP($A436,[1]New!$A$2:$DE$2108,75,FALSE)="HiAvg",2,IF(VLOOKUP($A436,[1]New!$A$2:$DE$2108,75,FALSE)="Avg",3,IF(VLOOKUP($A436,[1]New!$A$2:$DE$2108,75,FALSE)="LoAvg",4,5))))</f>
        <v>5</v>
      </c>
      <c r="BE436" t="str">
        <f t="array" ref="BE436">IF(VLOOKUP($A436,[1]New!$A$2:$DE$2108,76,FALSE)="","",VLOOKUP($A436,[1]New!$A$2:$DE$2108,76,FALSE))</f>
        <v/>
      </c>
      <c r="BH436" t="str">
        <f t="array" ref="BH436">IF(VLOOKUP($A436,[1]New!$A$2:$DE$2108,77,FALSE)="","",VLOOKUP($A436,[1]New!$A$2:$DE$2108,77,FALSE))</f>
        <v/>
      </c>
      <c r="BL436" t="str">
        <f t="array" ref="BL436">IF(VLOOKUP($A436,[1]New!$A$2:$DE$2108,80,FALSE)="High",1,IF(VLOOKUP($A436,[1]New!$A$2:$DE$2108,80,FALSE)="HiAvg",2,IF(VLOOKUP($A436,[1]New!$A$2:$DE$2108,80,FALSE)="Avg",3,IF(VLOOKUP($A436,[1]New!$A$2:$DE$2108,80,FALSE)="LoAvg",4,IF(VLOOKUP($A436,[1]New!$A$2:$DE$2108,80,FALSE)="Low",5,"")))))</f>
        <v/>
      </c>
    </row>
    <row r="437" spans="1:64" x14ac:dyDescent="0.2">
      <c r="A437" s="7" t="s">
        <v>560</v>
      </c>
      <c r="B437">
        <v>2015</v>
      </c>
      <c r="C437" t="s">
        <v>2233</v>
      </c>
      <c r="D437" t="str">
        <f t="array" ref="D437">VLOOKUP($A437,[1]New!$A$2:$DE$2108,5,FALSE)</f>
        <v>Mathematics</v>
      </c>
      <c r="E437">
        <f t="array" ref="E437">VLOOKUP($A437,[1]New!$A$2:$DE$2108,3,FALSE)</f>
        <v>6056201</v>
      </c>
      <c r="F437" t="str">
        <f t="array" ref="F437">VLOOKUP($A437,[1]New!$A$2:$DE$2108,4,FALSE)</f>
        <v>School 1</v>
      </c>
      <c r="H437">
        <f t="array" ref="H437">VLOOKUP($A437,[1]New!$A$2:$DE$2108,3,FALSE)</f>
        <v>6056201</v>
      </c>
      <c r="Q437">
        <f t="array" ref="Q437">VLOOKUP($A437,[1]New!$A$2:$DE$2108,19,FALSE)</f>
        <v>170</v>
      </c>
      <c r="S437">
        <f t="array" ref="S437">VLOOKUP($A437,[1]New!$A$2:$DE$2108,21,FALSE)</f>
        <v>30</v>
      </c>
      <c r="U437">
        <f t="array" ref="U437">IF(S437&gt;=75,1,IF(AND(S437&gt;=50,S437&lt;75),2,IF(AND(S437&gt;=25,S437&lt;50),3,IF(S437&lt;25,4,"NA"))))</f>
        <v>3</v>
      </c>
      <c r="V437" s="8">
        <f t="array" ref="V437">VLOOKUP($A437,[1]New!$A$2:$DE$2108,17,FALSE)</f>
        <v>42270</v>
      </c>
      <c r="AG437" t="str">
        <f t="array" ref="AG437">VLOOKUP($A437,[1]New!$A$2:$DE$2108,61,FALSE)</f>
        <v>Operations and Algebraic Thinking</v>
      </c>
      <c r="AJ437">
        <f t="array" ref="AJ437">VLOOKUP($A437,[1]New!$A$2:$DE$2108,62,FALSE)</f>
        <v>180</v>
      </c>
      <c r="AN437">
        <f t="array" ref="AN437">IF(VLOOKUP($A437,[1]New!$A$2:$DE$2108,65,FALSE)="High",1,IF(VLOOKUP($A437,[1]New!$A$2:$DE$2108,65,FALSE)="HiAvg",2,IF(VLOOKUP($A437,[1]New!$A$2:$DE$2108,65,FALSE)="Avg",3,IF(VLOOKUP($A437,[1]New!$A$2:$DE$2108,65,FALSE)="LoAvg",4,5))))</f>
        <v>3</v>
      </c>
      <c r="AO437" t="str">
        <f t="array" ref="AO437">VLOOKUP($A437,[1]New!$A$2:$DE$2108,66,FALSE)</f>
        <v>Number and Operations</v>
      </c>
      <c r="AR437">
        <f t="array" ref="AR437">VLOOKUP($A437,[1]New!$A$2:$DE$2108,67,FALSE)</f>
        <v>177</v>
      </c>
      <c r="AV437">
        <f t="array" ref="AV437">IF(VLOOKUP($A437,[1]New!$A$2:$DE$2108,70,FALSE)="High",1,IF(VLOOKUP($A437,[1]New!$A$2:$DE$2108,70,FALSE)="HiAvg",2,IF(VLOOKUP($A437,[1]New!$A$2:$DE$2108,70,FALSE)="Avg",3,IF(VLOOKUP($A437,[1]New!$A$2:$DE$2108,70,FALSE)="LoAvg",4,5))))</f>
        <v>3</v>
      </c>
      <c r="AW437" t="str">
        <f t="array" ref="AW437">VLOOKUP($A437,[1]New!$A$2:$DE$2108,71,FALSE)</f>
        <v>Measurement and Data</v>
      </c>
      <c r="AZ437">
        <f t="array" ref="AZ437">VLOOKUP($A437,[1]New!$A$2:$DE$2108,72,FALSE)</f>
        <v>166</v>
      </c>
      <c r="BD437">
        <f t="array" ref="BD437">IF(VLOOKUP($A437,[1]New!$A$2:$DE$2108,75,FALSE)="High",1,IF(VLOOKUP($A437,[1]New!$A$2:$DE$2108,75,FALSE)="HiAvg",2,IF(VLOOKUP($A437,[1]New!$A$2:$DE$2108,75,FALSE)="Avg",3,IF(VLOOKUP($A437,[1]New!$A$2:$DE$2108,75,FALSE)="LoAvg",4,5))))</f>
        <v>5</v>
      </c>
      <c r="BE437" t="str">
        <f t="array" ref="BE437">IF(VLOOKUP($A437,[1]New!$A$2:$DE$2108,76,FALSE)="","",VLOOKUP($A437,[1]New!$A$2:$DE$2108,76,FALSE))</f>
        <v>Geometry</v>
      </c>
      <c r="BH437">
        <f t="array" ref="BH437">IF(VLOOKUP($A437,[1]New!$A$2:$DE$2108,77,FALSE)="","",VLOOKUP($A437,[1]New!$A$2:$DE$2108,77,FALSE))</f>
        <v>158</v>
      </c>
      <c r="BL437">
        <f t="array" ref="BL437">IF(VLOOKUP($A437,[1]New!$A$2:$DE$2108,80,FALSE)="High",1,IF(VLOOKUP($A437,[1]New!$A$2:$DE$2108,80,FALSE)="HiAvg",2,IF(VLOOKUP($A437,[1]New!$A$2:$DE$2108,80,FALSE)="Avg",3,IF(VLOOKUP($A437,[1]New!$A$2:$DE$2108,80,FALSE)="LoAvg",4,IF(VLOOKUP($A437,[1]New!$A$2:$DE$2108,80,FALSE)="Low",5,"")))))</f>
        <v>5</v>
      </c>
    </row>
    <row r="438" spans="1:64" x14ac:dyDescent="0.2">
      <c r="A438" s="7" t="s">
        <v>561</v>
      </c>
      <c r="B438">
        <v>2015</v>
      </c>
      <c r="C438" t="s">
        <v>2233</v>
      </c>
      <c r="D438" t="str">
        <f t="array" ref="D438">VLOOKUP($A438,[1]New!$A$2:$DE$2108,5,FALSE)</f>
        <v>Reading</v>
      </c>
      <c r="E438">
        <f t="array" ref="E438">VLOOKUP($A438,[1]New!$A$2:$DE$2108,3,FALSE)</f>
        <v>6056201</v>
      </c>
      <c r="F438" t="str">
        <f t="array" ref="F438">VLOOKUP($A438,[1]New!$A$2:$DE$2108,4,FALSE)</f>
        <v>School 1</v>
      </c>
      <c r="H438">
        <f t="array" ref="H438">VLOOKUP($A438,[1]New!$A$2:$DE$2108,3,FALSE)</f>
        <v>6056201</v>
      </c>
      <c r="Q438">
        <f t="array" ref="Q438">VLOOKUP($A438,[1]New!$A$2:$DE$2108,19,FALSE)</f>
        <v>167</v>
      </c>
      <c r="S438">
        <f t="array" ref="S438">VLOOKUP($A438,[1]New!$A$2:$DE$2108,21,FALSE)</f>
        <v>31</v>
      </c>
      <c r="U438">
        <f t="array" ref="U438">IF(S438&gt;=75,1,IF(AND(S438&gt;=50,S438&lt;75),2,IF(AND(S438&gt;=25,S438&lt;50),3,IF(S438&lt;25,4,"NA"))))</f>
        <v>3</v>
      </c>
      <c r="V438" s="8">
        <f t="array" ref="V438">VLOOKUP($A438,[1]New!$A$2:$DE$2108,17,FALSE)</f>
        <v>42257</v>
      </c>
      <c r="AG438" t="str">
        <f t="array" ref="AG438">VLOOKUP($A438,[1]New!$A$2:$DE$2108,61,FALSE)</f>
        <v>Foundational Skills</v>
      </c>
      <c r="AJ438">
        <f t="array" ref="AJ438">VLOOKUP($A438,[1]New!$A$2:$DE$2108,62,FALSE)</f>
        <v>168</v>
      </c>
      <c r="AN438">
        <f t="array" ref="AN438">IF(VLOOKUP($A438,[1]New!$A$2:$DE$2108,65,FALSE)="High",1,IF(VLOOKUP($A438,[1]New!$A$2:$DE$2108,65,FALSE)="HiAvg",2,IF(VLOOKUP($A438,[1]New!$A$2:$DE$2108,65,FALSE)="Avg",3,IF(VLOOKUP($A438,[1]New!$A$2:$DE$2108,65,FALSE)="LoAvg",4,5))))</f>
        <v>4</v>
      </c>
      <c r="AO438" t="str">
        <f t="array" ref="AO438">VLOOKUP($A438,[1]New!$A$2:$DE$2108,66,FALSE)</f>
        <v>Language and Writing</v>
      </c>
      <c r="AR438">
        <f t="array" ref="AR438">VLOOKUP($A438,[1]New!$A$2:$DE$2108,67,FALSE)</f>
        <v>161</v>
      </c>
      <c r="AV438">
        <f t="array" ref="AV438">IF(VLOOKUP($A438,[1]New!$A$2:$DE$2108,70,FALSE)="High",1,IF(VLOOKUP($A438,[1]New!$A$2:$DE$2108,70,FALSE)="HiAvg",2,IF(VLOOKUP($A438,[1]New!$A$2:$DE$2108,70,FALSE)="Avg",3,IF(VLOOKUP($A438,[1]New!$A$2:$DE$2108,70,FALSE)="LoAvg",4,5))))</f>
        <v>5</v>
      </c>
      <c r="AW438" t="str">
        <f t="array" ref="AW438">VLOOKUP($A438,[1]New!$A$2:$DE$2108,71,FALSE)</f>
        <v>Literature and Informational</v>
      </c>
      <c r="AZ438">
        <f t="array" ref="AZ438">VLOOKUP($A438,[1]New!$A$2:$DE$2108,72,FALSE)</f>
        <v>171</v>
      </c>
      <c r="BD438">
        <f t="array" ref="BD438">IF(VLOOKUP($A438,[1]New!$A$2:$DE$2108,75,FALSE)="High",1,IF(VLOOKUP($A438,[1]New!$A$2:$DE$2108,75,FALSE)="HiAvg",2,IF(VLOOKUP($A438,[1]New!$A$2:$DE$2108,75,FALSE)="Avg",3,IF(VLOOKUP($A438,[1]New!$A$2:$DE$2108,75,FALSE)="LoAvg",4,5))))</f>
        <v>4</v>
      </c>
      <c r="BE438" t="str">
        <f t="array" ref="BE438">IF(VLOOKUP($A438,[1]New!$A$2:$DE$2108,76,FALSE)="","",VLOOKUP($A438,[1]New!$A$2:$DE$2108,76,FALSE))</f>
        <v>Vocabulary Use and Functions</v>
      </c>
      <c r="BH438">
        <f t="array" ref="BH438">IF(VLOOKUP($A438,[1]New!$A$2:$DE$2108,77,FALSE)="","",VLOOKUP($A438,[1]New!$A$2:$DE$2108,77,FALSE))</f>
        <v>167</v>
      </c>
      <c r="BL438">
        <f t="array" ref="BL438">IF(VLOOKUP($A438,[1]New!$A$2:$DE$2108,80,FALSE)="High",1,IF(VLOOKUP($A438,[1]New!$A$2:$DE$2108,80,FALSE)="HiAvg",2,IF(VLOOKUP($A438,[1]New!$A$2:$DE$2108,80,FALSE)="Avg",3,IF(VLOOKUP($A438,[1]New!$A$2:$DE$2108,80,FALSE)="LoAvg",4,IF(VLOOKUP($A438,[1]New!$A$2:$DE$2108,80,FALSE)="Low",5,"")))))</f>
        <v>4</v>
      </c>
    </row>
    <row r="439" spans="1:64" x14ac:dyDescent="0.2">
      <c r="A439" s="7" t="s">
        <v>562</v>
      </c>
      <c r="B439">
        <v>2015</v>
      </c>
      <c r="C439" t="s">
        <v>2233</v>
      </c>
      <c r="D439" t="str">
        <f t="array" ref="D439">VLOOKUP($A439,[1]New!$A$2:$DE$2108,5,FALSE)</f>
        <v>Language Usage</v>
      </c>
      <c r="E439">
        <f t="array" ref="E439">VLOOKUP($A439,[1]New!$A$2:$DE$2108,3,FALSE)</f>
        <v>6056202</v>
      </c>
      <c r="F439" t="str">
        <f t="array" ref="F439">VLOOKUP($A439,[1]New!$A$2:$DE$2108,4,FALSE)</f>
        <v>School 1</v>
      </c>
      <c r="H439">
        <f t="array" ref="H439">VLOOKUP($A439,[1]New!$A$2:$DE$2108,3,FALSE)</f>
        <v>6056202</v>
      </c>
      <c r="Q439">
        <f t="array" ref="Q439">VLOOKUP($A439,[1]New!$A$2:$DE$2108,19,FALSE)</f>
        <v>169</v>
      </c>
      <c r="S439">
        <f t="array" ref="S439">VLOOKUP($A439,[1]New!$A$2:$DE$2108,21,FALSE)</f>
        <v>37</v>
      </c>
      <c r="U439">
        <f t="array" ref="U439">IF(S439&gt;=75,1,IF(AND(S439&gt;=50,S439&lt;75),2,IF(AND(S439&gt;=25,S439&lt;50),3,IF(S439&lt;25,4,"NA"))))</f>
        <v>3</v>
      </c>
      <c r="V439" s="8">
        <f t="array" ref="V439">VLOOKUP($A439,[1]New!$A$2:$DE$2108,17,FALSE)</f>
        <v>42264</v>
      </c>
      <c r="AG439" t="str">
        <f t="array" ref="AG439">VLOOKUP($A439,[1]New!$A$2:$DE$2108,61,FALSE)</f>
        <v>Writing: Plan, Organize, Develop, Revise, Research</v>
      </c>
      <c r="AJ439">
        <f t="array" ref="AJ439">VLOOKUP($A439,[1]New!$A$2:$DE$2108,62,FALSE)</f>
        <v>167</v>
      </c>
      <c r="AN439">
        <f t="array" ref="AN439">IF(VLOOKUP($A439,[1]New!$A$2:$DE$2108,65,FALSE)="High",1,IF(VLOOKUP($A439,[1]New!$A$2:$DE$2108,65,FALSE)="HiAvg",2,IF(VLOOKUP($A439,[1]New!$A$2:$DE$2108,65,FALSE)="Avg",3,IF(VLOOKUP($A439,[1]New!$A$2:$DE$2108,65,FALSE)="LoAvg",4,5))))</f>
        <v>4</v>
      </c>
      <c r="AO439" t="str">
        <f t="array" ref="AO439">VLOOKUP($A439,[1]New!$A$2:$DE$2108,66,FALSE)</f>
        <v>Language: Understand, Edit for Grammar, Usage</v>
      </c>
      <c r="AR439">
        <f t="array" ref="AR439">VLOOKUP($A439,[1]New!$A$2:$DE$2108,67,FALSE)</f>
        <v>176</v>
      </c>
      <c r="AV439">
        <f t="array" ref="AV439">IF(VLOOKUP($A439,[1]New!$A$2:$DE$2108,70,FALSE)="High",1,IF(VLOOKUP($A439,[1]New!$A$2:$DE$2108,70,FALSE)="HiAvg",2,IF(VLOOKUP($A439,[1]New!$A$2:$DE$2108,70,FALSE)="Avg",3,IF(VLOOKUP($A439,[1]New!$A$2:$DE$2108,70,FALSE)="LoAvg",4,5))))</f>
        <v>3</v>
      </c>
      <c r="AW439" t="str">
        <f t="array" ref="AW439">VLOOKUP($A439,[1]New!$A$2:$DE$2108,71,FALSE)</f>
        <v>Language: Understand, Edit Mechanics</v>
      </c>
      <c r="AZ439">
        <f t="array" ref="AZ439">VLOOKUP($A439,[1]New!$A$2:$DE$2108,72,FALSE)</f>
        <v>164</v>
      </c>
      <c r="BD439">
        <f t="array" ref="BD439">IF(VLOOKUP($A439,[1]New!$A$2:$DE$2108,75,FALSE)="High",1,IF(VLOOKUP($A439,[1]New!$A$2:$DE$2108,75,FALSE)="HiAvg",2,IF(VLOOKUP($A439,[1]New!$A$2:$DE$2108,75,FALSE)="Avg",3,IF(VLOOKUP($A439,[1]New!$A$2:$DE$2108,75,FALSE)="LoAvg",4,5))))</f>
        <v>4</v>
      </c>
      <c r="BE439" t="str">
        <f t="array" ref="BE439">IF(VLOOKUP($A439,[1]New!$A$2:$DE$2108,76,FALSE)="","",VLOOKUP($A439,[1]New!$A$2:$DE$2108,76,FALSE))</f>
        <v/>
      </c>
      <c r="BH439" t="str">
        <f t="array" ref="BH439">IF(VLOOKUP($A439,[1]New!$A$2:$DE$2108,77,FALSE)="","",VLOOKUP($A439,[1]New!$A$2:$DE$2108,77,FALSE))</f>
        <v/>
      </c>
      <c r="BL439" t="str">
        <f t="array" ref="BL439">IF(VLOOKUP($A439,[1]New!$A$2:$DE$2108,80,FALSE)="High",1,IF(VLOOKUP($A439,[1]New!$A$2:$DE$2108,80,FALSE)="HiAvg",2,IF(VLOOKUP($A439,[1]New!$A$2:$DE$2108,80,FALSE)="Avg",3,IF(VLOOKUP($A439,[1]New!$A$2:$DE$2108,80,FALSE)="LoAvg",4,IF(VLOOKUP($A439,[1]New!$A$2:$DE$2108,80,FALSE)="Low",5,"")))))</f>
        <v/>
      </c>
    </row>
    <row r="440" spans="1:64" x14ac:dyDescent="0.2">
      <c r="A440" s="7" t="s">
        <v>563</v>
      </c>
      <c r="B440">
        <v>2015</v>
      </c>
      <c r="C440" t="s">
        <v>2233</v>
      </c>
      <c r="D440" t="str">
        <f t="array" ref="D440">VLOOKUP($A440,[1]New!$A$2:$DE$2108,5,FALSE)</f>
        <v>Mathematics</v>
      </c>
      <c r="E440">
        <f t="array" ref="E440">VLOOKUP($A440,[1]New!$A$2:$DE$2108,3,FALSE)</f>
        <v>6056202</v>
      </c>
      <c r="F440" t="str">
        <f t="array" ref="F440">VLOOKUP($A440,[1]New!$A$2:$DE$2108,4,FALSE)</f>
        <v>School 1</v>
      </c>
      <c r="H440">
        <f t="array" ref="H440">VLOOKUP($A440,[1]New!$A$2:$DE$2108,3,FALSE)</f>
        <v>6056202</v>
      </c>
      <c r="Q440">
        <f t="array" ref="Q440">VLOOKUP($A440,[1]New!$A$2:$DE$2108,19,FALSE)</f>
        <v>184</v>
      </c>
      <c r="S440">
        <f t="array" ref="S440">VLOOKUP($A440,[1]New!$A$2:$DE$2108,21,FALSE)</f>
        <v>71</v>
      </c>
      <c r="U440">
        <f t="array" ref="U440">IF(S440&gt;=75,1,IF(AND(S440&gt;=50,S440&lt;75),2,IF(AND(S440&gt;=25,S440&lt;50),3,IF(S440&lt;25,4,"NA"))))</f>
        <v>2</v>
      </c>
      <c r="V440" s="8">
        <f t="array" ref="V440">VLOOKUP($A440,[1]New!$A$2:$DE$2108,17,FALSE)</f>
        <v>42271</v>
      </c>
      <c r="AG440" t="str">
        <f t="array" ref="AG440">VLOOKUP($A440,[1]New!$A$2:$DE$2108,61,FALSE)</f>
        <v>Operations and Algebraic Thinking</v>
      </c>
      <c r="AJ440">
        <f t="array" ref="AJ440">VLOOKUP($A440,[1]New!$A$2:$DE$2108,62,FALSE)</f>
        <v>184</v>
      </c>
      <c r="AN440">
        <f t="array" ref="AN440">IF(VLOOKUP($A440,[1]New!$A$2:$DE$2108,65,FALSE)="High",1,IF(VLOOKUP($A440,[1]New!$A$2:$DE$2108,65,FALSE)="HiAvg",2,IF(VLOOKUP($A440,[1]New!$A$2:$DE$2108,65,FALSE)="Avg",3,IF(VLOOKUP($A440,[1]New!$A$2:$DE$2108,65,FALSE)="LoAvg",4,5))))</f>
        <v>2</v>
      </c>
      <c r="AO440" t="str">
        <f t="array" ref="AO440">VLOOKUP($A440,[1]New!$A$2:$DE$2108,66,FALSE)</f>
        <v>Number and Operations</v>
      </c>
      <c r="AR440">
        <f t="array" ref="AR440">VLOOKUP($A440,[1]New!$A$2:$DE$2108,67,FALSE)</f>
        <v>186</v>
      </c>
      <c r="AV440">
        <f t="array" ref="AV440">IF(VLOOKUP($A440,[1]New!$A$2:$DE$2108,70,FALSE)="High",1,IF(VLOOKUP($A440,[1]New!$A$2:$DE$2108,70,FALSE)="HiAvg",2,IF(VLOOKUP($A440,[1]New!$A$2:$DE$2108,70,FALSE)="Avg",3,IF(VLOOKUP($A440,[1]New!$A$2:$DE$2108,70,FALSE)="LoAvg",4,5))))</f>
        <v>2</v>
      </c>
      <c r="AW440" t="str">
        <f t="array" ref="AW440">VLOOKUP($A440,[1]New!$A$2:$DE$2108,71,FALSE)</f>
        <v>Measurement and Data</v>
      </c>
      <c r="AZ440">
        <f t="array" ref="AZ440">VLOOKUP($A440,[1]New!$A$2:$DE$2108,72,FALSE)</f>
        <v>186</v>
      </c>
      <c r="BD440">
        <f t="array" ref="BD440">IF(VLOOKUP($A440,[1]New!$A$2:$DE$2108,75,FALSE)="High",1,IF(VLOOKUP($A440,[1]New!$A$2:$DE$2108,75,FALSE)="HiAvg",2,IF(VLOOKUP($A440,[1]New!$A$2:$DE$2108,75,FALSE)="Avg",3,IF(VLOOKUP($A440,[1]New!$A$2:$DE$2108,75,FALSE)="LoAvg",4,5))))</f>
        <v>2</v>
      </c>
      <c r="BE440" t="str">
        <f t="array" ref="BE440">IF(VLOOKUP($A440,[1]New!$A$2:$DE$2108,76,FALSE)="","",VLOOKUP($A440,[1]New!$A$2:$DE$2108,76,FALSE))</f>
        <v>Geometry</v>
      </c>
      <c r="BH440">
        <f t="array" ref="BH440">IF(VLOOKUP($A440,[1]New!$A$2:$DE$2108,77,FALSE)="","",VLOOKUP($A440,[1]New!$A$2:$DE$2108,77,FALSE))</f>
        <v>180</v>
      </c>
      <c r="BL440">
        <f t="array" ref="BL440">IF(VLOOKUP($A440,[1]New!$A$2:$DE$2108,80,FALSE)="High",1,IF(VLOOKUP($A440,[1]New!$A$2:$DE$2108,80,FALSE)="HiAvg",2,IF(VLOOKUP($A440,[1]New!$A$2:$DE$2108,80,FALSE)="Avg",3,IF(VLOOKUP($A440,[1]New!$A$2:$DE$2108,80,FALSE)="LoAvg",4,IF(VLOOKUP($A440,[1]New!$A$2:$DE$2108,80,FALSE)="Low",5,"")))))</f>
        <v>3</v>
      </c>
    </row>
    <row r="441" spans="1:64" x14ac:dyDescent="0.2">
      <c r="A441" s="7" t="s">
        <v>564</v>
      </c>
      <c r="B441">
        <v>2015</v>
      </c>
      <c r="C441" t="s">
        <v>2233</v>
      </c>
      <c r="D441" t="str">
        <f t="array" ref="D441">VLOOKUP($A441,[1]New!$A$2:$DE$2108,5,FALSE)</f>
        <v>Reading</v>
      </c>
      <c r="E441">
        <f t="array" ref="E441">VLOOKUP($A441,[1]New!$A$2:$DE$2108,3,FALSE)</f>
        <v>6056202</v>
      </c>
      <c r="F441" t="str">
        <f t="array" ref="F441">VLOOKUP($A441,[1]New!$A$2:$DE$2108,4,FALSE)</f>
        <v>School 1</v>
      </c>
      <c r="H441">
        <f t="array" ref="H441">VLOOKUP($A441,[1]New!$A$2:$DE$2108,3,FALSE)</f>
        <v>6056202</v>
      </c>
      <c r="Q441">
        <f t="array" ref="Q441">VLOOKUP($A441,[1]New!$A$2:$DE$2108,19,FALSE)</f>
        <v>176</v>
      </c>
      <c r="S441">
        <f t="array" ref="S441">VLOOKUP($A441,[1]New!$A$2:$DE$2108,21,FALSE)</f>
        <v>53</v>
      </c>
      <c r="U441">
        <f t="array" ref="U441">IF(S441&gt;=75,1,IF(AND(S441&gt;=50,S441&lt;75),2,IF(AND(S441&gt;=25,S441&lt;50),3,IF(S441&lt;25,4,"NA"))))</f>
        <v>2</v>
      </c>
      <c r="V441" s="8">
        <f t="array" ref="V441">VLOOKUP($A441,[1]New!$A$2:$DE$2108,17,FALSE)</f>
        <v>42258</v>
      </c>
      <c r="AG441" t="str">
        <f t="array" ref="AG441">VLOOKUP($A441,[1]New!$A$2:$DE$2108,61,FALSE)</f>
        <v>Foundational Skills</v>
      </c>
      <c r="AJ441">
        <f t="array" ref="AJ441">VLOOKUP($A441,[1]New!$A$2:$DE$2108,62,FALSE)</f>
        <v>183</v>
      </c>
      <c r="AN441">
        <f t="array" ref="AN441">IF(VLOOKUP($A441,[1]New!$A$2:$DE$2108,65,FALSE)="High",1,IF(VLOOKUP($A441,[1]New!$A$2:$DE$2108,65,FALSE)="HiAvg",2,IF(VLOOKUP($A441,[1]New!$A$2:$DE$2108,65,FALSE)="Avg",3,IF(VLOOKUP($A441,[1]New!$A$2:$DE$2108,65,FALSE)="LoAvg",4,5))))</f>
        <v>2</v>
      </c>
      <c r="AO441" t="str">
        <f t="array" ref="AO441">VLOOKUP($A441,[1]New!$A$2:$DE$2108,66,FALSE)</f>
        <v>Language and Writing</v>
      </c>
      <c r="AR441">
        <f t="array" ref="AR441">VLOOKUP($A441,[1]New!$A$2:$DE$2108,67,FALSE)</f>
        <v>180</v>
      </c>
      <c r="AV441">
        <f t="array" ref="AV441">IF(VLOOKUP($A441,[1]New!$A$2:$DE$2108,70,FALSE)="High",1,IF(VLOOKUP($A441,[1]New!$A$2:$DE$2108,70,FALSE)="HiAvg",2,IF(VLOOKUP($A441,[1]New!$A$2:$DE$2108,70,FALSE)="Avg",3,IF(VLOOKUP($A441,[1]New!$A$2:$DE$2108,70,FALSE)="LoAvg",4,5))))</f>
        <v>3</v>
      </c>
      <c r="AW441" t="str">
        <f t="array" ref="AW441">VLOOKUP($A441,[1]New!$A$2:$DE$2108,71,FALSE)</f>
        <v>Literature and Informational</v>
      </c>
      <c r="AZ441">
        <f t="array" ref="AZ441">VLOOKUP($A441,[1]New!$A$2:$DE$2108,72,FALSE)</f>
        <v>162</v>
      </c>
      <c r="BD441">
        <f t="array" ref="BD441">IF(VLOOKUP($A441,[1]New!$A$2:$DE$2108,75,FALSE)="High",1,IF(VLOOKUP($A441,[1]New!$A$2:$DE$2108,75,FALSE)="HiAvg",2,IF(VLOOKUP($A441,[1]New!$A$2:$DE$2108,75,FALSE)="Avg",3,IF(VLOOKUP($A441,[1]New!$A$2:$DE$2108,75,FALSE)="LoAvg",4,5))))</f>
        <v>5</v>
      </c>
      <c r="BE441" t="str">
        <f t="array" ref="BE441">IF(VLOOKUP($A441,[1]New!$A$2:$DE$2108,76,FALSE)="","",VLOOKUP($A441,[1]New!$A$2:$DE$2108,76,FALSE))</f>
        <v>Vocabulary Use and Functions</v>
      </c>
      <c r="BH441">
        <f t="array" ref="BH441">IF(VLOOKUP($A441,[1]New!$A$2:$DE$2108,77,FALSE)="","",VLOOKUP($A441,[1]New!$A$2:$DE$2108,77,FALSE))</f>
        <v>179</v>
      </c>
      <c r="BL441">
        <f t="array" ref="BL441">IF(VLOOKUP($A441,[1]New!$A$2:$DE$2108,80,FALSE)="High",1,IF(VLOOKUP($A441,[1]New!$A$2:$DE$2108,80,FALSE)="HiAvg",2,IF(VLOOKUP($A441,[1]New!$A$2:$DE$2108,80,FALSE)="Avg",3,IF(VLOOKUP($A441,[1]New!$A$2:$DE$2108,80,FALSE)="LoAvg",4,IF(VLOOKUP($A441,[1]New!$A$2:$DE$2108,80,FALSE)="Low",5,"")))))</f>
        <v>3</v>
      </c>
    </row>
    <row r="442" spans="1:64" x14ac:dyDescent="0.2">
      <c r="A442" s="7" t="s">
        <v>565</v>
      </c>
      <c r="B442">
        <v>2015</v>
      </c>
      <c r="C442" t="s">
        <v>2233</v>
      </c>
      <c r="D442" t="str">
        <f t="array" ref="D442">VLOOKUP($A442,[1]New!$A$2:$DE$2108,5,FALSE)</f>
        <v>Language Usage</v>
      </c>
      <c r="E442">
        <f t="array" ref="E442">VLOOKUP($A442,[1]New!$A$2:$DE$2108,3,FALSE)</f>
        <v>6056203</v>
      </c>
      <c r="F442" t="str">
        <f t="array" ref="F442">VLOOKUP($A442,[1]New!$A$2:$DE$2108,4,FALSE)</f>
        <v>School 1</v>
      </c>
      <c r="H442">
        <f t="array" ref="H442">VLOOKUP($A442,[1]New!$A$2:$DE$2108,3,FALSE)</f>
        <v>6056203</v>
      </c>
      <c r="Q442">
        <f t="array" ref="Q442">VLOOKUP($A442,[1]New!$A$2:$DE$2108,19,FALSE)</f>
        <v>158</v>
      </c>
      <c r="S442">
        <f t="array" ref="S442">VLOOKUP($A442,[1]New!$A$2:$DE$2108,21,FALSE)</f>
        <v>16</v>
      </c>
      <c r="U442">
        <f t="array" ref="U442">IF(S442&gt;=75,1,IF(AND(S442&gt;=50,S442&lt;75),2,IF(AND(S442&gt;=25,S442&lt;50),3,IF(S442&lt;25,4,"NA"))))</f>
        <v>4</v>
      </c>
      <c r="V442" s="8">
        <f t="array" ref="V442">VLOOKUP($A442,[1]New!$A$2:$DE$2108,17,FALSE)</f>
        <v>42275</v>
      </c>
      <c r="AG442" t="str">
        <f t="array" ref="AG442">VLOOKUP($A442,[1]New!$A$2:$DE$2108,61,FALSE)</f>
        <v>Writing: Plan, Organize, Develop, Revise, Research</v>
      </c>
      <c r="AJ442">
        <f t="array" ref="AJ442">VLOOKUP($A442,[1]New!$A$2:$DE$2108,62,FALSE)</f>
        <v>160</v>
      </c>
      <c r="AN442">
        <f t="array" ref="AN442">IF(VLOOKUP($A442,[1]New!$A$2:$DE$2108,65,FALSE)="High",1,IF(VLOOKUP($A442,[1]New!$A$2:$DE$2108,65,FALSE)="HiAvg",2,IF(VLOOKUP($A442,[1]New!$A$2:$DE$2108,65,FALSE)="Avg",3,IF(VLOOKUP($A442,[1]New!$A$2:$DE$2108,65,FALSE)="LoAvg",4,5))))</f>
        <v>5</v>
      </c>
      <c r="AO442" t="str">
        <f t="array" ref="AO442">VLOOKUP($A442,[1]New!$A$2:$DE$2108,66,FALSE)</f>
        <v>Language: Understand, Edit for Grammar, Usage</v>
      </c>
      <c r="AR442">
        <f t="array" ref="AR442">VLOOKUP($A442,[1]New!$A$2:$DE$2108,67,FALSE)</f>
        <v>158</v>
      </c>
      <c r="AV442">
        <f t="array" ref="AV442">IF(VLOOKUP($A442,[1]New!$A$2:$DE$2108,70,FALSE)="High",1,IF(VLOOKUP($A442,[1]New!$A$2:$DE$2108,70,FALSE)="HiAvg",2,IF(VLOOKUP($A442,[1]New!$A$2:$DE$2108,70,FALSE)="Avg",3,IF(VLOOKUP($A442,[1]New!$A$2:$DE$2108,70,FALSE)="LoAvg",4,5))))</f>
        <v>5</v>
      </c>
      <c r="AW442" t="str">
        <f t="array" ref="AW442">VLOOKUP($A442,[1]New!$A$2:$DE$2108,71,FALSE)</f>
        <v>Language: Understand, Edit Mechanics</v>
      </c>
      <c r="AZ442">
        <f t="array" ref="AZ442">VLOOKUP($A442,[1]New!$A$2:$DE$2108,72,FALSE)</f>
        <v>155</v>
      </c>
      <c r="BD442">
        <f t="array" ref="BD442">IF(VLOOKUP($A442,[1]New!$A$2:$DE$2108,75,FALSE)="High",1,IF(VLOOKUP($A442,[1]New!$A$2:$DE$2108,75,FALSE)="HiAvg",2,IF(VLOOKUP($A442,[1]New!$A$2:$DE$2108,75,FALSE)="Avg",3,IF(VLOOKUP($A442,[1]New!$A$2:$DE$2108,75,FALSE)="LoAvg",4,5))))</f>
        <v>5</v>
      </c>
      <c r="BE442" t="str">
        <f t="array" ref="BE442">IF(VLOOKUP($A442,[1]New!$A$2:$DE$2108,76,FALSE)="","",VLOOKUP($A442,[1]New!$A$2:$DE$2108,76,FALSE))</f>
        <v/>
      </c>
      <c r="BH442" t="str">
        <f t="array" ref="BH442">IF(VLOOKUP($A442,[1]New!$A$2:$DE$2108,77,FALSE)="","",VLOOKUP($A442,[1]New!$A$2:$DE$2108,77,FALSE))</f>
        <v/>
      </c>
      <c r="BL442" t="str">
        <f t="array" ref="BL442">IF(VLOOKUP($A442,[1]New!$A$2:$DE$2108,80,FALSE)="High",1,IF(VLOOKUP($A442,[1]New!$A$2:$DE$2108,80,FALSE)="HiAvg",2,IF(VLOOKUP($A442,[1]New!$A$2:$DE$2108,80,FALSE)="Avg",3,IF(VLOOKUP($A442,[1]New!$A$2:$DE$2108,80,FALSE)="LoAvg",4,IF(VLOOKUP($A442,[1]New!$A$2:$DE$2108,80,FALSE)="Low",5,"")))))</f>
        <v/>
      </c>
    </row>
    <row r="443" spans="1:64" x14ac:dyDescent="0.2">
      <c r="A443" s="7" t="s">
        <v>566</v>
      </c>
      <c r="B443">
        <v>2015</v>
      </c>
      <c r="C443" t="s">
        <v>2233</v>
      </c>
      <c r="D443" t="str">
        <f t="array" ref="D443">VLOOKUP($A443,[1]New!$A$2:$DE$2108,5,FALSE)</f>
        <v>Mathematics</v>
      </c>
      <c r="E443">
        <f t="array" ref="E443">VLOOKUP($A443,[1]New!$A$2:$DE$2108,3,FALSE)</f>
        <v>6056203</v>
      </c>
      <c r="F443" t="str">
        <f t="array" ref="F443">VLOOKUP($A443,[1]New!$A$2:$DE$2108,4,FALSE)</f>
        <v>School 1</v>
      </c>
      <c r="H443">
        <f t="array" ref="H443">VLOOKUP($A443,[1]New!$A$2:$DE$2108,3,FALSE)</f>
        <v>6056203</v>
      </c>
      <c r="Q443">
        <f t="array" ref="Q443">VLOOKUP($A443,[1]New!$A$2:$DE$2108,19,FALSE)</f>
        <v>161</v>
      </c>
      <c r="S443">
        <f t="array" ref="S443">VLOOKUP($A443,[1]New!$A$2:$DE$2108,21,FALSE)</f>
        <v>11</v>
      </c>
      <c r="U443">
        <f t="array" ref="U443">IF(S443&gt;=75,1,IF(AND(S443&gt;=50,S443&lt;75),2,IF(AND(S443&gt;=25,S443&lt;50),3,IF(S443&lt;25,4,"NA"))))</f>
        <v>4</v>
      </c>
      <c r="V443" s="8">
        <f t="array" ref="V443">VLOOKUP($A443,[1]New!$A$2:$DE$2108,17,FALSE)</f>
        <v>42275</v>
      </c>
      <c r="AG443" t="str">
        <f t="array" ref="AG443">VLOOKUP($A443,[1]New!$A$2:$DE$2108,61,FALSE)</f>
        <v>Operations and Algebraic Thinking</v>
      </c>
      <c r="AJ443">
        <f t="array" ref="AJ443">VLOOKUP($A443,[1]New!$A$2:$DE$2108,62,FALSE)</f>
        <v>163</v>
      </c>
      <c r="AN443">
        <f t="array" ref="AN443">IF(VLOOKUP($A443,[1]New!$A$2:$DE$2108,65,FALSE)="High",1,IF(VLOOKUP($A443,[1]New!$A$2:$DE$2108,65,FALSE)="HiAvg",2,IF(VLOOKUP($A443,[1]New!$A$2:$DE$2108,65,FALSE)="Avg",3,IF(VLOOKUP($A443,[1]New!$A$2:$DE$2108,65,FALSE)="LoAvg",4,5))))</f>
        <v>5</v>
      </c>
      <c r="AO443" t="str">
        <f t="array" ref="AO443">VLOOKUP($A443,[1]New!$A$2:$DE$2108,66,FALSE)</f>
        <v>Number and Operations</v>
      </c>
      <c r="AR443">
        <f t="array" ref="AR443">VLOOKUP($A443,[1]New!$A$2:$DE$2108,67,FALSE)</f>
        <v>160</v>
      </c>
      <c r="AV443">
        <f t="array" ref="AV443">IF(VLOOKUP($A443,[1]New!$A$2:$DE$2108,70,FALSE)="High",1,IF(VLOOKUP($A443,[1]New!$A$2:$DE$2108,70,FALSE)="HiAvg",2,IF(VLOOKUP($A443,[1]New!$A$2:$DE$2108,70,FALSE)="Avg",3,IF(VLOOKUP($A443,[1]New!$A$2:$DE$2108,70,FALSE)="LoAvg",4,5))))</f>
        <v>5</v>
      </c>
      <c r="AW443" t="str">
        <f t="array" ref="AW443">VLOOKUP($A443,[1]New!$A$2:$DE$2108,71,FALSE)</f>
        <v>Measurement and Data</v>
      </c>
      <c r="AZ443">
        <f t="array" ref="AZ443">VLOOKUP($A443,[1]New!$A$2:$DE$2108,72,FALSE)</f>
        <v>165</v>
      </c>
      <c r="BD443">
        <f t="array" ref="BD443">IF(VLOOKUP($A443,[1]New!$A$2:$DE$2108,75,FALSE)="High",1,IF(VLOOKUP($A443,[1]New!$A$2:$DE$2108,75,FALSE)="HiAvg",2,IF(VLOOKUP($A443,[1]New!$A$2:$DE$2108,75,FALSE)="Avg",3,IF(VLOOKUP($A443,[1]New!$A$2:$DE$2108,75,FALSE)="LoAvg",4,5))))</f>
        <v>5</v>
      </c>
      <c r="BE443" t="str">
        <f t="array" ref="BE443">IF(VLOOKUP($A443,[1]New!$A$2:$DE$2108,76,FALSE)="","",VLOOKUP($A443,[1]New!$A$2:$DE$2108,76,FALSE))</f>
        <v>Geometry</v>
      </c>
      <c r="BH443">
        <f t="array" ref="BH443">IF(VLOOKUP($A443,[1]New!$A$2:$DE$2108,77,FALSE)="","",VLOOKUP($A443,[1]New!$A$2:$DE$2108,77,FALSE))</f>
        <v>157</v>
      </c>
      <c r="BL443">
        <f t="array" ref="BL443">IF(VLOOKUP($A443,[1]New!$A$2:$DE$2108,80,FALSE)="High",1,IF(VLOOKUP($A443,[1]New!$A$2:$DE$2108,80,FALSE)="HiAvg",2,IF(VLOOKUP($A443,[1]New!$A$2:$DE$2108,80,FALSE)="Avg",3,IF(VLOOKUP($A443,[1]New!$A$2:$DE$2108,80,FALSE)="LoAvg",4,IF(VLOOKUP($A443,[1]New!$A$2:$DE$2108,80,FALSE)="Low",5,"")))))</f>
        <v>5</v>
      </c>
    </row>
    <row r="444" spans="1:64" x14ac:dyDescent="0.2">
      <c r="A444" s="7" t="s">
        <v>567</v>
      </c>
      <c r="B444">
        <v>2015</v>
      </c>
      <c r="C444" t="s">
        <v>2233</v>
      </c>
      <c r="D444" t="str">
        <f t="array" ref="D444">VLOOKUP($A444,[1]New!$A$2:$DE$2108,5,FALSE)</f>
        <v>Reading</v>
      </c>
      <c r="E444">
        <f t="array" ref="E444">VLOOKUP($A444,[1]New!$A$2:$DE$2108,3,FALSE)</f>
        <v>6056203</v>
      </c>
      <c r="F444" t="str">
        <f t="array" ref="F444">VLOOKUP($A444,[1]New!$A$2:$DE$2108,4,FALSE)</f>
        <v>School 1</v>
      </c>
      <c r="H444">
        <f t="array" ref="H444">VLOOKUP($A444,[1]New!$A$2:$DE$2108,3,FALSE)</f>
        <v>6056203</v>
      </c>
      <c r="Q444">
        <f t="array" ref="Q444">VLOOKUP($A444,[1]New!$A$2:$DE$2108,19,FALSE)</f>
        <v>172</v>
      </c>
      <c r="S444">
        <f t="array" ref="S444">VLOOKUP($A444,[1]New!$A$2:$DE$2108,21,FALSE)</f>
        <v>43</v>
      </c>
      <c r="U444">
        <f t="array" ref="U444">IF(S444&gt;=75,1,IF(AND(S444&gt;=50,S444&lt;75),2,IF(AND(S444&gt;=25,S444&lt;50),3,IF(S444&lt;25,4,"NA"))))</f>
        <v>3</v>
      </c>
      <c r="V444" s="8">
        <f t="array" ref="V444">VLOOKUP($A444,[1]New!$A$2:$DE$2108,17,FALSE)</f>
        <v>42257</v>
      </c>
      <c r="AG444" t="str">
        <f t="array" ref="AG444">VLOOKUP($A444,[1]New!$A$2:$DE$2108,61,FALSE)</f>
        <v>Foundational Skills</v>
      </c>
      <c r="AJ444">
        <f t="array" ref="AJ444">VLOOKUP($A444,[1]New!$A$2:$DE$2108,62,FALSE)</f>
        <v>172</v>
      </c>
      <c r="AN444">
        <f t="array" ref="AN444">IF(VLOOKUP($A444,[1]New!$A$2:$DE$2108,65,FALSE)="High",1,IF(VLOOKUP($A444,[1]New!$A$2:$DE$2108,65,FALSE)="HiAvg",2,IF(VLOOKUP($A444,[1]New!$A$2:$DE$2108,65,FALSE)="Avg",3,IF(VLOOKUP($A444,[1]New!$A$2:$DE$2108,65,FALSE)="LoAvg",4,5))))</f>
        <v>4</v>
      </c>
      <c r="AO444" t="str">
        <f t="array" ref="AO444">VLOOKUP($A444,[1]New!$A$2:$DE$2108,66,FALSE)</f>
        <v>Language and Writing</v>
      </c>
      <c r="AR444">
        <f t="array" ref="AR444">VLOOKUP($A444,[1]New!$A$2:$DE$2108,67,FALSE)</f>
        <v>165</v>
      </c>
      <c r="AV444">
        <f t="array" ref="AV444">IF(VLOOKUP($A444,[1]New!$A$2:$DE$2108,70,FALSE)="High",1,IF(VLOOKUP($A444,[1]New!$A$2:$DE$2108,70,FALSE)="HiAvg",2,IF(VLOOKUP($A444,[1]New!$A$2:$DE$2108,70,FALSE)="Avg",3,IF(VLOOKUP($A444,[1]New!$A$2:$DE$2108,70,FALSE)="LoAvg",4,5))))</f>
        <v>4</v>
      </c>
      <c r="AW444" t="str">
        <f t="array" ref="AW444">VLOOKUP($A444,[1]New!$A$2:$DE$2108,71,FALSE)</f>
        <v>Literature and Informational</v>
      </c>
      <c r="AZ444">
        <f t="array" ref="AZ444">VLOOKUP($A444,[1]New!$A$2:$DE$2108,72,FALSE)</f>
        <v>174</v>
      </c>
      <c r="BD444">
        <f t="array" ref="BD444">IF(VLOOKUP($A444,[1]New!$A$2:$DE$2108,75,FALSE)="High",1,IF(VLOOKUP($A444,[1]New!$A$2:$DE$2108,75,FALSE)="HiAvg",2,IF(VLOOKUP($A444,[1]New!$A$2:$DE$2108,75,FALSE)="Avg",3,IF(VLOOKUP($A444,[1]New!$A$2:$DE$2108,75,FALSE)="LoAvg",4,5))))</f>
        <v>3</v>
      </c>
      <c r="BE444" t="str">
        <f t="array" ref="BE444">IF(VLOOKUP($A444,[1]New!$A$2:$DE$2108,76,FALSE)="","",VLOOKUP($A444,[1]New!$A$2:$DE$2108,76,FALSE))</f>
        <v>Vocabulary Use and Functions</v>
      </c>
      <c r="BH444">
        <f t="array" ref="BH444">IF(VLOOKUP($A444,[1]New!$A$2:$DE$2108,77,FALSE)="","",VLOOKUP($A444,[1]New!$A$2:$DE$2108,77,FALSE))</f>
        <v>178</v>
      </c>
      <c r="BL444">
        <f t="array" ref="BL444">IF(VLOOKUP($A444,[1]New!$A$2:$DE$2108,80,FALSE)="High",1,IF(VLOOKUP($A444,[1]New!$A$2:$DE$2108,80,FALSE)="HiAvg",2,IF(VLOOKUP($A444,[1]New!$A$2:$DE$2108,80,FALSE)="Avg",3,IF(VLOOKUP($A444,[1]New!$A$2:$DE$2108,80,FALSE)="LoAvg",4,IF(VLOOKUP($A444,[1]New!$A$2:$DE$2108,80,FALSE)="Low",5,"")))))</f>
        <v>3</v>
      </c>
    </row>
    <row r="445" spans="1:64" x14ac:dyDescent="0.2">
      <c r="A445" s="7" t="s">
        <v>568</v>
      </c>
      <c r="B445">
        <v>2015</v>
      </c>
      <c r="C445" t="s">
        <v>2233</v>
      </c>
      <c r="D445" t="str">
        <f t="array" ref="D445">VLOOKUP($A445,[1]New!$A$2:$DE$2108,5,FALSE)</f>
        <v>Language Usage</v>
      </c>
      <c r="E445">
        <f t="array" ref="E445">VLOOKUP($A445,[1]New!$A$2:$DE$2108,3,FALSE)</f>
        <v>6056204</v>
      </c>
      <c r="F445" t="str">
        <f t="array" ref="F445">VLOOKUP($A445,[1]New!$A$2:$DE$2108,4,FALSE)</f>
        <v>School 1</v>
      </c>
      <c r="H445">
        <f t="array" ref="H445">VLOOKUP($A445,[1]New!$A$2:$DE$2108,3,FALSE)</f>
        <v>6056204</v>
      </c>
      <c r="Q445">
        <f t="array" ref="Q445">VLOOKUP($A445,[1]New!$A$2:$DE$2108,19,FALSE)</f>
        <v>159</v>
      </c>
      <c r="S445">
        <f t="array" ref="S445">VLOOKUP($A445,[1]New!$A$2:$DE$2108,21,FALSE)</f>
        <v>17</v>
      </c>
      <c r="U445">
        <f t="array" ref="U445">IF(S445&gt;=75,1,IF(AND(S445&gt;=50,S445&lt;75),2,IF(AND(S445&gt;=25,S445&lt;50),3,IF(S445&lt;25,4,"NA"))))</f>
        <v>4</v>
      </c>
      <c r="V445" s="8">
        <f t="array" ref="V445">VLOOKUP($A445,[1]New!$A$2:$DE$2108,17,FALSE)</f>
        <v>42264</v>
      </c>
      <c r="AG445" t="str">
        <f t="array" ref="AG445">VLOOKUP($A445,[1]New!$A$2:$DE$2108,61,FALSE)</f>
        <v>Writing: Plan, Organize, Develop, Revise, Research</v>
      </c>
      <c r="AJ445">
        <f t="array" ref="AJ445">VLOOKUP($A445,[1]New!$A$2:$DE$2108,62,FALSE)</f>
        <v>159</v>
      </c>
      <c r="AN445">
        <f t="array" ref="AN445">IF(VLOOKUP($A445,[1]New!$A$2:$DE$2108,65,FALSE)="High",1,IF(VLOOKUP($A445,[1]New!$A$2:$DE$2108,65,FALSE)="HiAvg",2,IF(VLOOKUP($A445,[1]New!$A$2:$DE$2108,65,FALSE)="Avg",3,IF(VLOOKUP($A445,[1]New!$A$2:$DE$2108,65,FALSE)="LoAvg",4,5))))</f>
        <v>5</v>
      </c>
      <c r="AO445" t="str">
        <f t="array" ref="AO445">VLOOKUP($A445,[1]New!$A$2:$DE$2108,66,FALSE)</f>
        <v>Language: Understand, Edit for Grammar, Usage</v>
      </c>
      <c r="AR445">
        <f t="array" ref="AR445">VLOOKUP($A445,[1]New!$A$2:$DE$2108,67,FALSE)</f>
        <v>159</v>
      </c>
      <c r="AV445">
        <f t="array" ref="AV445">IF(VLOOKUP($A445,[1]New!$A$2:$DE$2108,70,FALSE)="High",1,IF(VLOOKUP($A445,[1]New!$A$2:$DE$2108,70,FALSE)="HiAvg",2,IF(VLOOKUP($A445,[1]New!$A$2:$DE$2108,70,FALSE)="Avg",3,IF(VLOOKUP($A445,[1]New!$A$2:$DE$2108,70,FALSE)="LoAvg",4,5))))</f>
        <v>5</v>
      </c>
      <c r="AW445" t="str">
        <f t="array" ref="AW445">VLOOKUP($A445,[1]New!$A$2:$DE$2108,71,FALSE)</f>
        <v>Language: Understand, Edit Mechanics</v>
      </c>
      <c r="AZ445">
        <f t="array" ref="AZ445">VLOOKUP($A445,[1]New!$A$2:$DE$2108,72,FALSE)</f>
        <v>160</v>
      </c>
      <c r="BD445">
        <f t="array" ref="BD445">IF(VLOOKUP($A445,[1]New!$A$2:$DE$2108,75,FALSE)="High",1,IF(VLOOKUP($A445,[1]New!$A$2:$DE$2108,75,FALSE)="HiAvg",2,IF(VLOOKUP($A445,[1]New!$A$2:$DE$2108,75,FALSE)="Avg",3,IF(VLOOKUP($A445,[1]New!$A$2:$DE$2108,75,FALSE)="LoAvg",4,5))))</f>
        <v>5</v>
      </c>
      <c r="BE445" t="str">
        <f t="array" ref="BE445">IF(VLOOKUP($A445,[1]New!$A$2:$DE$2108,76,FALSE)="","",VLOOKUP($A445,[1]New!$A$2:$DE$2108,76,FALSE))</f>
        <v/>
      </c>
      <c r="BH445" t="str">
        <f t="array" ref="BH445">IF(VLOOKUP($A445,[1]New!$A$2:$DE$2108,77,FALSE)="","",VLOOKUP($A445,[1]New!$A$2:$DE$2108,77,FALSE))</f>
        <v/>
      </c>
      <c r="BL445" t="str">
        <f t="array" ref="BL445">IF(VLOOKUP($A445,[1]New!$A$2:$DE$2108,80,FALSE)="High",1,IF(VLOOKUP($A445,[1]New!$A$2:$DE$2108,80,FALSE)="HiAvg",2,IF(VLOOKUP($A445,[1]New!$A$2:$DE$2108,80,FALSE)="Avg",3,IF(VLOOKUP($A445,[1]New!$A$2:$DE$2108,80,FALSE)="LoAvg",4,IF(VLOOKUP($A445,[1]New!$A$2:$DE$2108,80,FALSE)="Low",5,"")))))</f>
        <v/>
      </c>
    </row>
    <row r="446" spans="1:64" x14ac:dyDescent="0.2">
      <c r="A446" s="7" t="s">
        <v>569</v>
      </c>
      <c r="B446">
        <v>2015</v>
      </c>
      <c r="C446" t="s">
        <v>2233</v>
      </c>
      <c r="D446" t="str">
        <f t="array" ref="D446">VLOOKUP($A446,[1]New!$A$2:$DE$2108,5,FALSE)</f>
        <v>Mathematics</v>
      </c>
      <c r="E446">
        <f t="array" ref="E446">VLOOKUP($A446,[1]New!$A$2:$DE$2108,3,FALSE)</f>
        <v>6056204</v>
      </c>
      <c r="F446" t="str">
        <f t="array" ref="F446">VLOOKUP($A446,[1]New!$A$2:$DE$2108,4,FALSE)</f>
        <v>School 1</v>
      </c>
      <c r="H446">
        <f t="array" ref="H446">VLOOKUP($A446,[1]New!$A$2:$DE$2108,3,FALSE)</f>
        <v>6056204</v>
      </c>
      <c r="Q446">
        <f t="array" ref="Q446">VLOOKUP($A446,[1]New!$A$2:$DE$2108,19,FALSE)</f>
        <v>156</v>
      </c>
      <c r="S446">
        <f t="array" ref="S446">VLOOKUP($A446,[1]New!$A$2:$DE$2108,21,FALSE)</f>
        <v>6</v>
      </c>
      <c r="U446">
        <f t="array" ref="U446">IF(S446&gt;=75,1,IF(AND(S446&gt;=50,S446&lt;75),2,IF(AND(S446&gt;=25,S446&lt;50),3,IF(S446&lt;25,4,"NA"))))</f>
        <v>4</v>
      </c>
      <c r="V446" s="8">
        <f t="array" ref="V446">VLOOKUP($A446,[1]New!$A$2:$DE$2108,17,FALSE)</f>
        <v>42271</v>
      </c>
      <c r="AG446" t="str">
        <f t="array" ref="AG446">VLOOKUP($A446,[1]New!$A$2:$DE$2108,61,FALSE)</f>
        <v>Operations and Algebraic Thinking</v>
      </c>
      <c r="AJ446">
        <f t="array" ref="AJ446">VLOOKUP($A446,[1]New!$A$2:$DE$2108,62,FALSE)</f>
        <v>159</v>
      </c>
      <c r="AN446">
        <f t="array" ref="AN446">IF(VLOOKUP($A446,[1]New!$A$2:$DE$2108,65,FALSE)="High",1,IF(VLOOKUP($A446,[1]New!$A$2:$DE$2108,65,FALSE)="HiAvg",2,IF(VLOOKUP($A446,[1]New!$A$2:$DE$2108,65,FALSE)="Avg",3,IF(VLOOKUP($A446,[1]New!$A$2:$DE$2108,65,FALSE)="LoAvg",4,5))))</f>
        <v>5</v>
      </c>
      <c r="AO446" t="str">
        <f t="array" ref="AO446">VLOOKUP($A446,[1]New!$A$2:$DE$2108,66,FALSE)</f>
        <v>Number and Operations</v>
      </c>
      <c r="AR446">
        <f t="array" ref="AR446">VLOOKUP($A446,[1]New!$A$2:$DE$2108,67,FALSE)</f>
        <v>148</v>
      </c>
      <c r="AV446">
        <f t="array" ref="AV446">IF(VLOOKUP($A446,[1]New!$A$2:$DE$2108,70,FALSE)="High",1,IF(VLOOKUP($A446,[1]New!$A$2:$DE$2108,70,FALSE)="HiAvg",2,IF(VLOOKUP($A446,[1]New!$A$2:$DE$2108,70,FALSE)="Avg",3,IF(VLOOKUP($A446,[1]New!$A$2:$DE$2108,70,FALSE)="LoAvg",4,5))))</f>
        <v>5</v>
      </c>
      <c r="AW446" t="str">
        <f t="array" ref="AW446">VLOOKUP($A446,[1]New!$A$2:$DE$2108,71,FALSE)</f>
        <v>Measurement and Data</v>
      </c>
      <c r="AZ446">
        <f t="array" ref="AZ446">VLOOKUP($A446,[1]New!$A$2:$DE$2108,72,FALSE)</f>
        <v>163</v>
      </c>
      <c r="BD446">
        <f t="array" ref="BD446">IF(VLOOKUP($A446,[1]New!$A$2:$DE$2108,75,FALSE)="High",1,IF(VLOOKUP($A446,[1]New!$A$2:$DE$2108,75,FALSE)="HiAvg",2,IF(VLOOKUP($A446,[1]New!$A$2:$DE$2108,75,FALSE)="Avg",3,IF(VLOOKUP($A446,[1]New!$A$2:$DE$2108,75,FALSE)="LoAvg",4,5))))</f>
        <v>5</v>
      </c>
      <c r="BE446" t="str">
        <f t="array" ref="BE446">IF(VLOOKUP($A446,[1]New!$A$2:$DE$2108,76,FALSE)="","",VLOOKUP($A446,[1]New!$A$2:$DE$2108,76,FALSE))</f>
        <v>Geometry</v>
      </c>
      <c r="BH446">
        <f t="array" ref="BH446">IF(VLOOKUP($A446,[1]New!$A$2:$DE$2108,77,FALSE)="","",VLOOKUP($A446,[1]New!$A$2:$DE$2108,77,FALSE))</f>
        <v>155</v>
      </c>
      <c r="BL446">
        <f t="array" ref="BL446">IF(VLOOKUP($A446,[1]New!$A$2:$DE$2108,80,FALSE)="High",1,IF(VLOOKUP($A446,[1]New!$A$2:$DE$2108,80,FALSE)="HiAvg",2,IF(VLOOKUP($A446,[1]New!$A$2:$DE$2108,80,FALSE)="Avg",3,IF(VLOOKUP($A446,[1]New!$A$2:$DE$2108,80,FALSE)="LoAvg",4,IF(VLOOKUP($A446,[1]New!$A$2:$DE$2108,80,FALSE)="Low",5,"")))))</f>
        <v>5</v>
      </c>
    </row>
    <row r="447" spans="1:64" x14ac:dyDescent="0.2">
      <c r="A447" s="7" t="s">
        <v>570</v>
      </c>
      <c r="B447">
        <v>2015</v>
      </c>
      <c r="C447" t="s">
        <v>2233</v>
      </c>
      <c r="D447" t="str">
        <f t="array" ref="D447">VLOOKUP($A447,[1]New!$A$2:$DE$2108,5,FALSE)</f>
        <v>Reading</v>
      </c>
      <c r="E447">
        <f t="array" ref="E447">VLOOKUP($A447,[1]New!$A$2:$DE$2108,3,FALSE)</f>
        <v>6056204</v>
      </c>
      <c r="F447" t="str">
        <f t="array" ref="F447">VLOOKUP($A447,[1]New!$A$2:$DE$2108,4,FALSE)</f>
        <v>School 1</v>
      </c>
      <c r="H447">
        <f t="array" ref="H447">VLOOKUP($A447,[1]New!$A$2:$DE$2108,3,FALSE)</f>
        <v>6056204</v>
      </c>
      <c r="Q447">
        <f t="array" ref="Q447">VLOOKUP($A447,[1]New!$A$2:$DE$2108,19,FALSE)</f>
        <v>157</v>
      </c>
      <c r="S447">
        <f t="array" ref="S447">VLOOKUP($A447,[1]New!$A$2:$DE$2108,21,FALSE)</f>
        <v>13</v>
      </c>
      <c r="U447">
        <f t="array" ref="U447">IF(S447&gt;=75,1,IF(AND(S447&gt;=50,S447&lt;75),2,IF(AND(S447&gt;=25,S447&lt;50),3,IF(S447&lt;25,4,"NA"))))</f>
        <v>4</v>
      </c>
      <c r="V447" s="8">
        <f t="array" ref="V447">VLOOKUP($A447,[1]New!$A$2:$DE$2108,17,FALSE)</f>
        <v>42258</v>
      </c>
      <c r="AG447" t="str">
        <f t="array" ref="AG447">VLOOKUP($A447,[1]New!$A$2:$DE$2108,61,FALSE)</f>
        <v>Foundational Skills</v>
      </c>
      <c r="AJ447">
        <f t="array" ref="AJ447">VLOOKUP($A447,[1]New!$A$2:$DE$2108,62,FALSE)</f>
        <v>159</v>
      </c>
      <c r="AN447">
        <f t="array" ref="AN447">IF(VLOOKUP($A447,[1]New!$A$2:$DE$2108,65,FALSE)="High",1,IF(VLOOKUP($A447,[1]New!$A$2:$DE$2108,65,FALSE)="HiAvg",2,IF(VLOOKUP($A447,[1]New!$A$2:$DE$2108,65,FALSE)="Avg",3,IF(VLOOKUP($A447,[1]New!$A$2:$DE$2108,65,FALSE)="LoAvg",4,5))))</f>
        <v>5</v>
      </c>
      <c r="AO447" t="str">
        <f t="array" ref="AO447">VLOOKUP($A447,[1]New!$A$2:$DE$2108,66,FALSE)</f>
        <v>Language and Writing</v>
      </c>
      <c r="AR447">
        <f t="array" ref="AR447">VLOOKUP($A447,[1]New!$A$2:$DE$2108,67,FALSE)</f>
        <v>161</v>
      </c>
      <c r="AV447">
        <f t="array" ref="AV447">IF(VLOOKUP($A447,[1]New!$A$2:$DE$2108,70,FALSE)="High",1,IF(VLOOKUP($A447,[1]New!$A$2:$DE$2108,70,FALSE)="HiAvg",2,IF(VLOOKUP($A447,[1]New!$A$2:$DE$2108,70,FALSE)="Avg",3,IF(VLOOKUP($A447,[1]New!$A$2:$DE$2108,70,FALSE)="LoAvg",4,5))))</f>
        <v>5</v>
      </c>
      <c r="AW447" t="str">
        <f t="array" ref="AW447">VLOOKUP($A447,[1]New!$A$2:$DE$2108,71,FALSE)</f>
        <v>Literature and Informational</v>
      </c>
      <c r="AZ447">
        <f t="array" ref="AZ447">VLOOKUP($A447,[1]New!$A$2:$DE$2108,72,FALSE)</f>
        <v>151</v>
      </c>
      <c r="BD447">
        <f t="array" ref="BD447">IF(VLOOKUP($A447,[1]New!$A$2:$DE$2108,75,FALSE)="High",1,IF(VLOOKUP($A447,[1]New!$A$2:$DE$2108,75,FALSE)="HiAvg",2,IF(VLOOKUP($A447,[1]New!$A$2:$DE$2108,75,FALSE)="Avg",3,IF(VLOOKUP($A447,[1]New!$A$2:$DE$2108,75,FALSE)="LoAvg",4,5))))</f>
        <v>5</v>
      </c>
      <c r="BE447" t="str">
        <f t="array" ref="BE447">IF(VLOOKUP($A447,[1]New!$A$2:$DE$2108,76,FALSE)="","",VLOOKUP($A447,[1]New!$A$2:$DE$2108,76,FALSE))</f>
        <v>Vocabulary Use and Functions</v>
      </c>
      <c r="BH447">
        <f t="array" ref="BH447">IF(VLOOKUP($A447,[1]New!$A$2:$DE$2108,77,FALSE)="","",VLOOKUP($A447,[1]New!$A$2:$DE$2108,77,FALSE))</f>
        <v>158</v>
      </c>
      <c r="BL447">
        <f t="array" ref="BL447">IF(VLOOKUP($A447,[1]New!$A$2:$DE$2108,80,FALSE)="High",1,IF(VLOOKUP($A447,[1]New!$A$2:$DE$2108,80,FALSE)="HiAvg",2,IF(VLOOKUP($A447,[1]New!$A$2:$DE$2108,80,FALSE)="Avg",3,IF(VLOOKUP($A447,[1]New!$A$2:$DE$2108,80,FALSE)="LoAvg",4,IF(VLOOKUP($A447,[1]New!$A$2:$DE$2108,80,FALSE)="Low",5,"")))))</f>
        <v>5</v>
      </c>
    </row>
    <row r="448" spans="1:64" x14ac:dyDescent="0.2">
      <c r="A448" s="7" t="s">
        <v>571</v>
      </c>
      <c r="B448">
        <v>2015</v>
      </c>
      <c r="C448" t="s">
        <v>2233</v>
      </c>
      <c r="D448" t="str">
        <f t="array" ref="D448">VLOOKUP($A448,[1]New!$A$2:$DE$2108,5,FALSE)</f>
        <v>Language Usage</v>
      </c>
      <c r="E448">
        <f t="array" ref="E448">VLOOKUP($A448,[1]New!$A$2:$DE$2108,3,FALSE)</f>
        <v>6056206</v>
      </c>
      <c r="F448" t="str">
        <f t="array" ref="F448">VLOOKUP($A448,[1]New!$A$2:$DE$2108,4,FALSE)</f>
        <v>School 1</v>
      </c>
      <c r="H448">
        <f t="array" ref="H448">VLOOKUP($A448,[1]New!$A$2:$DE$2108,3,FALSE)</f>
        <v>6056206</v>
      </c>
      <c r="Q448">
        <f t="array" ref="Q448">VLOOKUP($A448,[1]New!$A$2:$DE$2108,19,FALSE)</f>
        <v>150</v>
      </c>
      <c r="S448">
        <f t="array" ref="S448">VLOOKUP($A448,[1]New!$A$2:$DE$2108,21,FALSE)</f>
        <v>7</v>
      </c>
      <c r="U448">
        <f t="array" ref="U448">IF(S448&gt;=75,1,IF(AND(S448&gt;=50,S448&lt;75),2,IF(AND(S448&gt;=25,S448&lt;50),3,IF(S448&lt;25,4,"NA"))))</f>
        <v>4</v>
      </c>
      <c r="V448" s="8">
        <f t="array" ref="V448">VLOOKUP($A448,[1]New!$A$2:$DE$2108,17,FALSE)</f>
        <v>42263</v>
      </c>
      <c r="AG448" t="str">
        <f t="array" ref="AG448">VLOOKUP($A448,[1]New!$A$2:$DE$2108,61,FALSE)</f>
        <v>Writing: Plan, Organize, Develop, Revise, Research</v>
      </c>
      <c r="AJ448">
        <f t="array" ref="AJ448">VLOOKUP($A448,[1]New!$A$2:$DE$2108,62,FALSE)</f>
        <v>156</v>
      </c>
      <c r="AN448">
        <f t="array" ref="AN448">IF(VLOOKUP($A448,[1]New!$A$2:$DE$2108,65,FALSE)="High",1,IF(VLOOKUP($A448,[1]New!$A$2:$DE$2108,65,FALSE)="HiAvg",2,IF(VLOOKUP($A448,[1]New!$A$2:$DE$2108,65,FALSE)="Avg",3,IF(VLOOKUP($A448,[1]New!$A$2:$DE$2108,65,FALSE)="LoAvg",4,5))))</f>
        <v>5</v>
      </c>
      <c r="AO448" t="str">
        <f t="array" ref="AO448">VLOOKUP($A448,[1]New!$A$2:$DE$2108,66,FALSE)</f>
        <v>Language: Understand, Edit for Grammar, Usage</v>
      </c>
      <c r="AR448">
        <f t="array" ref="AR448">VLOOKUP($A448,[1]New!$A$2:$DE$2108,67,FALSE)</f>
        <v>151</v>
      </c>
      <c r="AV448">
        <f t="array" ref="AV448">IF(VLOOKUP($A448,[1]New!$A$2:$DE$2108,70,FALSE)="High",1,IF(VLOOKUP($A448,[1]New!$A$2:$DE$2108,70,FALSE)="HiAvg",2,IF(VLOOKUP($A448,[1]New!$A$2:$DE$2108,70,FALSE)="Avg",3,IF(VLOOKUP($A448,[1]New!$A$2:$DE$2108,70,FALSE)="LoAvg",4,5))))</f>
        <v>5</v>
      </c>
      <c r="AW448" t="str">
        <f t="array" ref="AW448">VLOOKUP($A448,[1]New!$A$2:$DE$2108,71,FALSE)</f>
        <v>Language: Understand, Edit Mechanics</v>
      </c>
      <c r="AZ448">
        <f t="array" ref="AZ448">VLOOKUP($A448,[1]New!$A$2:$DE$2108,72,FALSE)</f>
        <v>144</v>
      </c>
      <c r="BD448">
        <f t="array" ref="BD448">IF(VLOOKUP($A448,[1]New!$A$2:$DE$2108,75,FALSE)="High",1,IF(VLOOKUP($A448,[1]New!$A$2:$DE$2108,75,FALSE)="HiAvg",2,IF(VLOOKUP($A448,[1]New!$A$2:$DE$2108,75,FALSE)="Avg",3,IF(VLOOKUP($A448,[1]New!$A$2:$DE$2108,75,FALSE)="LoAvg",4,5))))</f>
        <v>5</v>
      </c>
      <c r="BE448" t="str">
        <f t="array" ref="BE448">IF(VLOOKUP($A448,[1]New!$A$2:$DE$2108,76,FALSE)="","",VLOOKUP($A448,[1]New!$A$2:$DE$2108,76,FALSE))</f>
        <v/>
      </c>
      <c r="BH448" t="str">
        <f t="array" ref="BH448">IF(VLOOKUP($A448,[1]New!$A$2:$DE$2108,77,FALSE)="","",VLOOKUP($A448,[1]New!$A$2:$DE$2108,77,FALSE))</f>
        <v/>
      </c>
      <c r="BL448" t="str">
        <f t="array" ref="BL448">IF(VLOOKUP($A448,[1]New!$A$2:$DE$2108,80,FALSE)="High",1,IF(VLOOKUP($A448,[1]New!$A$2:$DE$2108,80,FALSE)="HiAvg",2,IF(VLOOKUP($A448,[1]New!$A$2:$DE$2108,80,FALSE)="Avg",3,IF(VLOOKUP($A448,[1]New!$A$2:$DE$2108,80,FALSE)="LoAvg",4,IF(VLOOKUP($A448,[1]New!$A$2:$DE$2108,80,FALSE)="Low",5,"")))))</f>
        <v/>
      </c>
    </row>
    <row r="449" spans="1:64" x14ac:dyDescent="0.2">
      <c r="A449" s="7" t="s">
        <v>572</v>
      </c>
      <c r="B449">
        <v>2015</v>
      </c>
      <c r="C449" t="s">
        <v>2233</v>
      </c>
      <c r="D449" t="str">
        <f t="array" ref="D449">VLOOKUP($A449,[1]New!$A$2:$DE$2108,5,FALSE)</f>
        <v>Mathematics</v>
      </c>
      <c r="E449">
        <f t="array" ref="E449">VLOOKUP($A449,[1]New!$A$2:$DE$2108,3,FALSE)</f>
        <v>6056206</v>
      </c>
      <c r="F449" t="str">
        <f t="array" ref="F449">VLOOKUP($A449,[1]New!$A$2:$DE$2108,4,FALSE)</f>
        <v>School 1</v>
      </c>
      <c r="H449">
        <f t="array" ref="H449">VLOOKUP($A449,[1]New!$A$2:$DE$2108,3,FALSE)</f>
        <v>6056206</v>
      </c>
      <c r="Q449">
        <f t="array" ref="Q449">VLOOKUP($A449,[1]New!$A$2:$DE$2108,19,FALSE)</f>
        <v>160</v>
      </c>
      <c r="S449">
        <f t="array" ref="S449">VLOOKUP($A449,[1]New!$A$2:$DE$2108,21,FALSE)</f>
        <v>10</v>
      </c>
      <c r="U449">
        <f t="array" ref="U449">IF(S449&gt;=75,1,IF(AND(S449&gt;=50,S449&lt;75),2,IF(AND(S449&gt;=25,S449&lt;50),3,IF(S449&lt;25,4,"NA"))))</f>
        <v>4</v>
      </c>
      <c r="V449" s="8">
        <f t="array" ref="V449">VLOOKUP($A449,[1]New!$A$2:$DE$2108,17,FALSE)</f>
        <v>42270</v>
      </c>
      <c r="AG449" t="str">
        <f t="array" ref="AG449">VLOOKUP($A449,[1]New!$A$2:$DE$2108,61,FALSE)</f>
        <v>Operations and Algebraic Thinking</v>
      </c>
      <c r="AJ449">
        <f t="array" ref="AJ449">VLOOKUP($A449,[1]New!$A$2:$DE$2108,62,FALSE)</f>
        <v>180</v>
      </c>
      <c r="AN449">
        <f t="array" ref="AN449">IF(VLOOKUP($A449,[1]New!$A$2:$DE$2108,65,FALSE)="High",1,IF(VLOOKUP($A449,[1]New!$A$2:$DE$2108,65,FALSE)="HiAvg",2,IF(VLOOKUP($A449,[1]New!$A$2:$DE$2108,65,FALSE)="Avg",3,IF(VLOOKUP($A449,[1]New!$A$2:$DE$2108,65,FALSE)="LoAvg",4,5))))</f>
        <v>3</v>
      </c>
      <c r="AO449" t="str">
        <f t="array" ref="AO449">VLOOKUP($A449,[1]New!$A$2:$DE$2108,66,FALSE)</f>
        <v>Number and Operations</v>
      </c>
      <c r="AR449">
        <f t="array" ref="AR449">VLOOKUP($A449,[1]New!$A$2:$DE$2108,67,FALSE)</f>
        <v>147</v>
      </c>
      <c r="AV449">
        <f t="array" ref="AV449">IF(VLOOKUP($A449,[1]New!$A$2:$DE$2108,70,FALSE)="High",1,IF(VLOOKUP($A449,[1]New!$A$2:$DE$2108,70,FALSE)="HiAvg",2,IF(VLOOKUP($A449,[1]New!$A$2:$DE$2108,70,FALSE)="Avg",3,IF(VLOOKUP($A449,[1]New!$A$2:$DE$2108,70,FALSE)="LoAvg",4,5))))</f>
        <v>5</v>
      </c>
      <c r="AW449" t="str">
        <f t="array" ref="AW449">VLOOKUP($A449,[1]New!$A$2:$DE$2108,71,FALSE)</f>
        <v>Measurement and Data</v>
      </c>
      <c r="AZ449">
        <f t="array" ref="AZ449">VLOOKUP($A449,[1]New!$A$2:$DE$2108,72,FALSE)</f>
        <v>158</v>
      </c>
      <c r="BD449">
        <f t="array" ref="BD449">IF(VLOOKUP($A449,[1]New!$A$2:$DE$2108,75,FALSE)="High",1,IF(VLOOKUP($A449,[1]New!$A$2:$DE$2108,75,FALSE)="HiAvg",2,IF(VLOOKUP($A449,[1]New!$A$2:$DE$2108,75,FALSE)="Avg",3,IF(VLOOKUP($A449,[1]New!$A$2:$DE$2108,75,FALSE)="LoAvg",4,5))))</f>
        <v>5</v>
      </c>
      <c r="BE449" t="str">
        <f t="array" ref="BE449">IF(VLOOKUP($A449,[1]New!$A$2:$DE$2108,76,FALSE)="","",VLOOKUP($A449,[1]New!$A$2:$DE$2108,76,FALSE))</f>
        <v>Geometry</v>
      </c>
      <c r="BH449">
        <f t="array" ref="BH449">IF(VLOOKUP($A449,[1]New!$A$2:$DE$2108,77,FALSE)="","",VLOOKUP($A449,[1]New!$A$2:$DE$2108,77,FALSE))</f>
        <v>155</v>
      </c>
      <c r="BL449">
        <f t="array" ref="BL449">IF(VLOOKUP($A449,[1]New!$A$2:$DE$2108,80,FALSE)="High",1,IF(VLOOKUP($A449,[1]New!$A$2:$DE$2108,80,FALSE)="HiAvg",2,IF(VLOOKUP($A449,[1]New!$A$2:$DE$2108,80,FALSE)="Avg",3,IF(VLOOKUP($A449,[1]New!$A$2:$DE$2108,80,FALSE)="LoAvg",4,IF(VLOOKUP($A449,[1]New!$A$2:$DE$2108,80,FALSE)="Low",5,"")))))</f>
        <v>5</v>
      </c>
    </row>
    <row r="450" spans="1:64" x14ac:dyDescent="0.2">
      <c r="A450" s="7" t="s">
        <v>573</v>
      </c>
      <c r="B450">
        <v>2015</v>
      </c>
      <c r="C450" t="s">
        <v>2233</v>
      </c>
      <c r="D450" t="str">
        <f t="array" ref="D450">VLOOKUP($A450,[1]New!$A$2:$DE$2108,5,FALSE)</f>
        <v>Reading</v>
      </c>
      <c r="E450">
        <f t="array" ref="E450">VLOOKUP($A450,[1]New!$A$2:$DE$2108,3,FALSE)</f>
        <v>6056206</v>
      </c>
      <c r="F450" t="str">
        <f t="array" ref="F450">VLOOKUP($A450,[1]New!$A$2:$DE$2108,4,FALSE)</f>
        <v>School 1</v>
      </c>
      <c r="H450">
        <f t="array" ref="H450">VLOOKUP($A450,[1]New!$A$2:$DE$2108,3,FALSE)</f>
        <v>6056206</v>
      </c>
      <c r="Q450">
        <f t="array" ref="Q450">VLOOKUP($A450,[1]New!$A$2:$DE$2108,19,FALSE)</f>
        <v>156</v>
      </c>
      <c r="S450">
        <f t="array" ref="S450">VLOOKUP($A450,[1]New!$A$2:$DE$2108,21,FALSE)</f>
        <v>11</v>
      </c>
      <c r="U450">
        <f t="array" ref="U450">IF(S450&gt;=75,1,IF(AND(S450&gt;=50,S450&lt;75),2,IF(AND(S450&gt;=25,S450&lt;50),3,IF(S450&lt;25,4,"NA"))))</f>
        <v>4</v>
      </c>
      <c r="V450" s="8">
        <f t="array" ref="V450">VLOOKUP($A450,[1]New!$A$2:$DE$2108,17,FALSE)</f>
        <v>42257</v>
      </c>
      <c r="AG450" t="str">
        <f t="array" ref="AG450">VLOOKUP($A450,[1]New!$A$2:$DE$2108,61,FALSE)</f>
        <v>Foundational Skills</v>
      </c>
      <c r="AJ450">
        <f t="array" ref="AJ450">VLOOKUP($A450,[1]New!$A$2:$DE$2108,62,FALSE)</f>
        <v>151</v>
      </c>
      <c r="AN450">
        <f t="array" ref="AN450">IF(VLOOKUP($A450,[1]New!$A$2:$DE$2108,65,FALSE)="High",1,IF(VLOOKUP($A450,[1]New!$A$2:$DE$2108,65,FALSE)="HiAvg",2,IF(VLOOKUP($A450,[1]New!$A$2:$DE$2108,65,FALSE)="Avg",3,IF(VLOOKUP($A450,[1]New!$A$2:$DE$2108,65,FALSE)="LoAvg",4,5))))</f>
        <v>5</v>
      </c>
      <c r="AO450" t="str">
        <f t="array" ref="AO450">VLOOKUP($A450,[1]New!$A$2:$DE$2108,66,FALSE)</f>
        <v>Language and Writing</v>
      </c>
      <c r="AR450">
        <f t="array" ref="AR450">VLOOKUP($A450,[1]New!$A$2:$DE$2108,67,FALSE)</f>
        <v>167</v>
      </c>
      <c r="AV450">
        <f t="array" ref="AV450">IF(VLOOKUP($A450,[1]New!$A$2:$DE$2108,70,FALSE)="High",1,IF(VLOOKUP($A450,[1]New!$A$2:$DE$2108,70,FALSE)="HiAvg",2,IF(VLOOKUP($A450,[1]New!$A$2:$DE$2108,70,FALSE)="Avg",3,IF(VLOOKUP($A450,[1]New!$A$2:$DE$2108,70,FALSE)="LoAvg",4,5))))</f>
        <v>4</v>
      </c>
      <c r="AW450" t="str">
        <f t="array" ref="AW450">VLOOKUP($A450,[1]New!$A$2:$DE$2108,71,FALSE)</f>
        <v>Literature and Informational</v>
      </c>
      <c r="AZ450">
        <f t="array" ref="AZ450">VLOOKUP($A450,[1]New!$A$2:$DE$2108,72,FALSE)</f>
        <v>148</v>
      </c>
      <c r="BD450">
        <f t="array" ref="BD450">IF(VLOOKUP($A450,[1]New!$A$2:$DE$2108,75,FALSE)="High",1,IF(VLOOKUP($A450,[1]New!$A$2:$DE$2108,75,FALSE)="HiAvg",2,IF(VLOOKUP($A450,[1]New!$A$2:$DE$2108,75,FALSE)="Avg",3,IF(VLOOKUP($A450,[1]New!$A$2:$DE$2108,75,FALSE)="LoAvg",4,5))))</f>
        <v>5</v>
      </c>
      <c r="BE450" t="str">
        <f t="array" ref="BE450">IF(VLOOKUP($A450,[1]New!$A$2:$DE$2108,76,FALSE)="","",VLOOKUP($A450,[1]New!$A$2:$DE$2108,76,FALSE))</f>
        <v>Vocabulary Use and Functions</v>
      </c>
      <c r="BH450">
        <f t="array" ref="BH450">IF(VLOOKUP($A450,[1]New!$A$2:$DE$2108,77,FALSE)="","",VLOOKUP($A450,[1]New!$A$2:$DE$2108,77,FALSE))</f>
        <v>158</v>
      </c>
      <c r="BL450">
        <f t="array" ref="BL450">IF(VLOOKUP($A450,[1]New!$A$2:$DE$2108,80,FALSE)="High",1,IF(VLOOKUP($A450,[1]New!$A$2:$DE$2108,80,FALSE)="HiAvg",2,IF(VLOOKUP($A450,[1]New!$A$2:$DE$2108,80,FALSE)="Avg",3,IF(VLOOKUP($A450,[1]New!$A$2:$DE$2108,80,FALSE)="LoAvg",4,IF(VLOOKUP($A450,[1]New!$A$2:$DE$2108,80,FALSE)="Low",5,"")))))</f>
        <v>5</v>
      </c>
    </row>
    <row r="451" spans="1:64" x14ac:dyDescent="0.2">
      <c r="A451" s="7" t="s">
        <v>574</v>
      </c>
      <c r="B451">
        <v>2015</v>
      </c>
      <c r="C451" t="s">
        <v>2233</v>
      </c>
      <c r="D451" t="str">
        <f t="array" ref="D451">VLOOKUP($A451,[1]New!$A$2:$DE$2108,5,FALSE)</f>
        <v>Language Usage</v>
      </c>
      <c r="E451">
        <f t="array" ref="E451">VLOOKUP($A451,[1]New!$A$2:$DE$2108,3,FALSE)</f>
        <v>6056207</v>
      </c>
      <c r="F451" t="str">
        <f t="array" ref="F451">VLOOKUP($A451,[1]New!$A$2:$DE$2108,4,FALSE)</f>
        <v>School 1</v>
      </c>
      <c r="H451">
        <f t="array" ref="H451">VLOOKUP($A451,[1]New!$A$2:$DE$2108,3,FALSE)</f>
        <v>6056207</v>
      </c>
      <c r="Q451">
        <f t="array" ref="Q451">VLOOKUP($A451,[1]New!$A$2:$DE$2108,19,FALSE)</f>
        <v>160</v>
      </c>
      <c r="S451">
        <f t="array" ref="S451">VLOOKUP($A451,[1]New!$A$2:$DE$2108,21,FALSE)</f>
        <v>19</v>
      </c>
      <c r="U451">
        <f t="array" ref="U451">IF(S451&gt;=75,1,IF(AND(S451&gt;=50,S451&lt;75),2,IF(AND(S451&gt;=25,S451&lt;50),3,IF(S451&lt;25,4,"NA"))))</f>
        <v>4</v>
      </c>
      <c r="V451" s="8">
        <f t="array" ref="V451">VLOOKUP($A451,[1]New!$A$2:$DE$2108,17,FALSE)</f>
        <v>42264</v>
      </c>
      <c r="AG451" t="str">
        <f t="array" ref="AG451">VLOOKUP($A451,[1]New!$A$2:$DE$2108,61,FALSE)</f>
        <v>Writing: Plan, Organize, Develop, Revise, Research</v>
      </c>
      <c r="AJ451">
        <f t="array" ref="AJ451">VLOOKUP($A451,[1]New!$A$2:$DE$2108,62,FALSE)</f>
        <v>160</v>
      </c>
      <c r="AN451">
        <f t="array" ref="AN451">IF(VLOOKUP($A451,[1]New!$A$2:$DE$2108,65,FALSE)="High",1,IF(VLOOKUP($A451,[1]New!$A$2:$DE$2108,65,FALSE)="HiAvg",2,IF(VLOOKUP($A451,[1]New!$A$2:$DE$2108,65,FALSE)="Avg",3,IF(VLOOKUP($A451,[1]New!$A$2:$DE$2108,65,FALSE)="LoAvg",4,5))))</f>
        <v>5</v>
      </c>
      <c r="AO451" t="str">
        <f t="array" ref="AO451">VLOOKUP($A451,[1]New!$A$2:$DE$2108,66,FALSE)</f>
        <v>Language: Understand, Edit for Grammar, Usage</v>
      </c>
      <c r="AR451">
        <f t="array" ref="AR451">VLOOKUP($A451,[1]New!$A$2:$DE$2108,67,FALSE)</f>
        <v>155</v>
      </c>
      <c r="AV451">
        <f t="array" ref="AV451">IF(VLOOKUP($A451,[1]New!$A$2:$DE$2108,70,FALSE)="High",1,IF(VLOOKUP($A451,[1]New!$A$2:$DE$2108,70,FALSE)="HiAvg",2,IF(VLOOKUP($A451,[1]New!$A$2:$DE$2108,70,FALSE)="Avg",3,IF(VLOOKUP($A451,[1]New!$A$2:$DE$2108,70,FALSE)="LoAvg",4,5))))</f>
        <v>5</v>
      </c>
      <c r="AW451" t="str">
        <f t="array" ref="AW451">VLOOKUP($A451,[1]New!$A$2:$DE$2108,71,FALSE)</f>
        <v>Language: Understand, Edit Mechanics</v>
      </c>
      <c r="AZ451">
        <f t="array" ref="AZ451">VLOOKUP($A451,[1]New!$A$2:$DE$2108,72,FALSE)</f>
        <v>166</v>
      </c>
      <c r="BD451">
        <f t="array" ref="BD451">IF(VLOOKUP($A451,[1]New!$A$2:$DE$2108,75,FALSE)="High",1,IF(VLOOKUP($A451,[1]New!$A$2:$DE$2108,75,FALSE)="HiAvg",2,IF(VLOOKUP($A451,[1]New!$A$2:$DE$2108,75,FALSE)="Avg",3,IF(VLOOKUP($A451,[1]New!$A$2:$DE$2108,75,FALSE)="LoAvg",4,5))))</f>
        <v>4</v>
      </c>
      <c r="BE451" t="str">
        <f t="array" ref="BE451">IF(VLOOKUP($A451,[1]New!$A$2:$DE$2108,76,FALSE)="","",VLOOKUP($A451,[1]New!$A$2:$DE$2108,76,FALSE))</f>
        <v/>
      </c>
      <c r="BH451" t="str">
        <f t="array" ref="BH451">IF(VLOOKUP($A451,[1]New!$A$2:$DE$2108,77,FALSE)="","",VLOOKUP($A451,[1]New!$A$2:$DE$2108,77,FALSE))</f>
        <v/>
      </c>
      <c r="BL451" t="str">
        <f t="array" ref="BL451">IF(VLOOKUP($A451,[1]New!$A$2:$DE$2108,80,FALSE)="High",1,IF(VLOOKUP($A451,[1]New!$A$2:$DE$2108,80,FALSE)="HiAvg",2,IF(VLOOKUP($A451,[1]New!$A$2:$DE$2108,80,FALSE)="Avg",3,IF(VLOOKUP($A451,[1]New!$A$2:$DE$2108,80,FALSE)="LoAvg",4,IF(VLOOKUP($A451,[1]New!$A$2:$DE$2108,80,FALSE)="Low",5,"")))))</f>
        <v/>
      </c>
    </row>
    <row r="452" spans="1:64" x14ac:dyDescent="0.2">
      <c r="A452" s="7" t="s">
        <v>575</v>
      </c>
      <c r="B452">
        <v>2015</v>
      </c>
      <c r="C452" t="s">
        <v>2233</v>
      </c>
      <c r="D452" t="str">
        <f t="array" ref="D452">VLOOKUP($A452,[1]New!$A$2:$DE$2108,5,FALSE)</f>
        <v>Mathematics</v>
      </c>
      <c r="E452">
        <f t="array" ref="E452">VLOOKUP($A452,[1]New!$A$2:$DE$2108,3,FALSE)</f>
        <v>6056207</v>
      </c>
      <c r="F452" t="str">
        <f t="array" ref="F452">VLOOKUP($A452,[1]New!$A$2:$DE$2108,4,FALSE)</f>
        <v>School 1</v>
      </c>
      <c r="H452">
        <f t="array" ref="H452">VLOOKUP($A452,[1]New!$A$2:$DE$2108,3,FALSE)</f>
        <v>6056207</v>
      </c>
      <c r="Q452">
        <f t="array" ref="Q452">VLOOKUP($A452,[1]New!$A$2:$DE$2108,19,FALSE)</f>
        <v>170</v>
      </c>
      <c r="S452">
        <f t="array" ref="S452">VLOOKUP($A452,[1]New!$A$2:$DE$2108,21,FALSE)</f>
        <v>30</v>
      </c>
      <c r="U452">
        <f t="array" ref="U452">IF(S452&gt;=75,1,IF(AND(S452&gt;=50,S452&lt;75),2,IF(AND(S452&gt;=25,S452&lt;50),3,IF(S452&lt;25,4,"NA"))))</f>
        <v>3</v>
      </c>
      <c r="V452" s="8">
        <f t="array" ref="V452">VLOOKUP($A452,[1]New!$A$2:$DE$2108,17,FALSE)</f>
        <v>42271</v>
      </c>
      <c r="AG452" t="str">
        <f t="array" ref="AG452">VLOOKUP($A452,[1]New!$A$2:$DE$2108,61,FALSE)</f>
        <v>Operations and Algebraic Thinking</v>
      </c>
      <c r="AJ452">
        <f t="array" ref="AJ452">VLOOKUP($A452,[1]New!$A$2:$DE$2108,62,FALSE)</f>
        <v>164</v>
      </c>
      <c r="AN452">
        <f t="array" ref="AN452">IF(VLOOKUP($A452,[1]New!$A$2:$DE$2108,65,FALSE)="High",1,IF(VLOOKUP($A452,[1]New!$A$2:$DE$2108,65,FALSE)="HiAvg",2,IF(VLOOKUP($A452,[1]New!$A$2:$DE$2108,65,FALSE)="Avg",3,IF(VLOOKUP($A452,[1]New!$A$2:$DE$2108,65,FALSE)="LoAvg",4,5))))</f>
        <v>5</v>
      </c>
      <c r="AO452" t="str">
        <f t="array" ref="AO452">VLOOKUP($A452,[1]New!$A$2:$DE$2108,66,FALSE)</f>
        <v>Number and Operations</v>
      </c>
      <c r="AR452">
        <f t="array" ref="AR452">VLOOKUP($A452,[1]New!$A$2:$DE$2108,67,FALSE)</f>
        <v>173</v>
      </c>
      <c r="AV452">
        <f t="array" ref="AV452">IF(VLOOKUP($A452,[1]New!$A$2:$DE$2108,70,FALSE)="High",1,IF(VLOOKUP($A452,[1]New!$A$2:$DE$2108,70,FALSE)="HiAvg",2,IF(VLOOKUP($A452,[1]New!$A$2:$DE$2108,70,FALSE)="Avg",3,IF(VLOOKUP($A452,[1]New!$A$2:$DE$2108,70,FALSE)="LoAvg",4,5))))</f>
        <v>4</v>
      </c>
      <c r="AW452" t="str">
        <f t="array" ref="AW452">VLOOKUP($A452,[1]New!$A$2:$DE$2108,71,FALSE)</f>
        <v>Measurement and Data</v>
      </c>
      <c r="AZ452">
        <f t="array" ref="AZ452">VLOOKUP($A452,[1]New!$A$2:$DE$2108,72,FALSE)</f>
        <v>173</v>
      </c>
      <c r="BD452">
        <f t="array" ref="BD452">IF(VLOOKUP($A452,[1]New!$A$2:$DE$2108,75,FALSE)="High",1,IF(VLOOKUP($A452,[1]New!$A$2:$DE$2108,75,FALSE)="HiAvg",2,IF(VLOOKUP($A452,[1]New!$A$2:$DE$2108,75,FALSE)="Avg",3,IF(VLOOKUP($A452,[1]New!$A$2:$DE$2108,75,FALSE)="LoAvg",4,5))))</f>
        <v>4</v>
      </c>
      <c r="BE452" t="str">
        <f t="array" ref="BE452">IF(VLOOKUP($A452,[1]New!$A$2:$DE$2108,76,FALSE)="","",VLOOKUP($A452,[1]New!$A$2:$DE$2108,76,FALSE))</f>
        <v>Geometry</v>
      </c>
      <c r="BH452">
        <f t="array" ref="BH452">IF(VLOOKUP($A452,[1]New!$A$2:$DE$2108,77,FALSE)="","",VLOOKUP($A452,[1]New!$A$2:$DE$2108,77,FALSE))</f>
        <v>170</v>
      </c>
      <c r="BL452">
        <f t="array" ref="BL452">IF(VLOOKUP($A452,[1]New!$A$2:$DE$2108,80,FALSE)="High",1,IF(VLOOKUP($A452,[1]New!$A$2:$DE$2108,80,FALSE)="HiAvg",2,IF(VLOOKUP($A452,[1]New!$A$2:$DE$2108,80,FALSE)="Avg",3,IF(VLOOKUP($A452,[1]New!$A$2:$DE$2108,80,FALSE)="LoAvg",4,IF(VLOOKUP($A452,[1]New!$A$2:$DE$2108,80,FALSE)="Low",5,"")))))</f>
        <v>4</v>
      </c>
    </row>
    <row r="453" spans="1:64" x14ac:dyDescent="0.2">
      <c r="A453" s="7" t="s">
        <v>576</v>
      </c>
      <c r="B453">
        <v>2015</v>
      </c>
      <c r="C453" t="s">
        <v>2233</v>
      </c>
      <c r="D453" t="str">
        <f t="array" ref="D453">VLOOKUP($A453,[1]New!$A$2:$DE$2108,5,FALSE)</f>
        <v>Reading</v>
      </c>
      <c r="E453">
        <f t="array" ref="E453">VLOOKUP($A453,[1]New!$A$2:$DE$2108,3,FALSE)</f>
        <v>6056207</v>
      </c>
      <c r="F453" t="str">
        <f t="array" ref="F453">VLOOKUP($A453,[1]New!$A$2:$DE$2108,4,FALSE)</f>
        <v>School 1</v>
      </c>
      <c r="H453">
        <f t="array" ref="H453">VLOOKUP($A453,[1]New!$A$2:$DE$2108,3,FALSE)</f>
        <v>6056207</v>
      </c>
      <c r="Q453">
        <f t="array" ref="Q453">VLOOKUP($A453,[1]New!$A$2:$DE$2108,19,FALSE)</f>
        <v>159</v>
      </c>
      <c r="S453">
        <f t="array" ref="S453">VLOOKUP($A453,[1]New!$A$2:$DE$2108,21,FALSE)</f>
        <v>15</v>
      </c>
      <c r="U453">
        <f t="array" ref="U453">IF(S453&gt;=75,1,IF(AND(S453&gt;=50,S453&lt;75),2,IF(AND(S453&gt;=25,S453&lt;50),3,IF(S453&lt;25,4,"NA"))))</f>
        <v>4</v>
      </c>
      <c r="V453" s="8">
        <f t="array" ref="V453">VLOOKUP($A453,[1]New!$A$2:$DE$2108,17,FALSE)</f>
        <v>42258</v>
      </c>
      <c r="AG453" t="str">
        <f t="array" ref="AG453">VLOOKUP($A453,[1]New!$A$2:$DE$2108,61,FALSE)</f>
        <v>Foundational Skills</v>
      </c>
      <c r="AJ453">
        <f t="array" ref="AJ453">VLOOKUP($A453,[1]New!$A$2:$DE$2108,62,FALSE)</f>
        <v>161</v>
      </c>
      <c r="AN453">
        <f t="array" ref="AN453">IF(VLOOKUP($A453,[1]New!$A$2:$DE$2108,65,FALSE)="High",1,IF(VLOOKUP($A453,[1]New!$A$2:$DE$2108,65,FALSE)="HiAvg",2,IF(VLOOKUP($A453,[1]New!$A$2:$DE$2108,65,FALSE)="Avg",3,IF(VLOOKUP($A453,[1]New!$A$2:$DE$2108,65,FALSE)="LoAvg",4,5))))</f>
        <v>5</v>
      </c>
      <c r="AO453" t="str">
        <f t="array" ref="AO453">VLOOKUP($A453,[1]New!$A$2:$DE$2108,66,FALSE)</f>
        <v>Language and Writing</v>
      </c>
      <c r="AR453">
        <f t="array" ref="AR453">VLOOKUP($A453,[1]New!$A$2:$DE$2108,67,FALSE)</f>
        <v>154</v>
      </c>
      <c r="AV453">
        <f t="array" ref="AV453">IF(VLOOKUP($A453,[1]New!$A$2:$DE$2108,70,FALSE)="High",1,IF(VLOOKUP($A453,[1]New!$A$2:$DE$2108,70,FALSE)="HiAvg",2,IF(VLOOKUP($A453,[1]New!$A$2:$DE$2108,70,FALSE)="Avg",3,IF(VLOOKUP($A453,[1]New!$A$2:$DE$2108,70,FALSE)="LoAvg",4,5))))</f>
        <v>5</v>
      </c>
      <c r="AW453" t="str">
        <f t="array" ref="AW453">VLOOKUP($A453,[1]New!$A$2:$DE$2108,71,FALSE)</f>
        <v>Literature and Informational</v>
      </c>
      <c r="AZ453">
        <f t="array" ref="AZ453">VLOOKUP($A453,[1]New!$A$2:$DE$2108,72,FALSE)</f>
        <v>164</v>
      </c>
      <c r="BD453">
        <f t="array" ref="BD453">IF(VLOOKUP($A453,[1]New!$A$2:$DE$2108,75,FALSE)="High",1,IF(VLOOKUP($A453,[1]New!$A$2:$DE$2108,75,FALSE)="HiAvg",2,IF(VLOOKUP($A453,[1]New!$A$2:$DE$2108,75,FALSE)="Avg",3,IF(VLOOKUP($A453,[1]New!$A$2:$DE$2108,75,FALSE)="LoAvg",4,5))))</f>
        <v>4</v>
      </c>
      <c r="BE453" t="str">
        <f t="array" ref="BE453">IF(VLOOKUP($A453,[1]New!$A$2:$DE$2108,76,FALSE)="","",VLOOKUP($A453,[1]New!$A$2:$DE$2108,76,FALSE))</f>
        <v>Vocabulary Use and Functions</v>
      </c>
      <c r="BH453">
        <f t="array" ref="BH453">IF(VLOOKUP($A453,[1]New!$A$2:$DE$2108,77,FALSE)="","",VLOOKUP($A453,[1]New!$A$2:$DE$2108,77,FALSE))</f>
        <v>155</v>
      </c>
      <c r="BL453">
        <f t="array" ref="BL453">IF(VLOOKUP($A453,[1]New!$A$2:$DE$2108,80,FALSE)="High",1,IF(VLOOKUP($A453,[1]New!$A$2:$DE$2108,80,FALSE)="HiAvg",2,IF(VLOOKUP($A453,[1]New!$A$2:$DE$2108,80,FALSE)="Avg",3,IF(VLOOKUP($A453,[1]New!$A$2:$DE$2108,80,FALSE)="LoAvg",4,IF(VLOOKUP($A453,[1]New!$A$2:$DE$2108,80,FALSE)="Low",5,"")))))</f>
        <v>5</v>
      </c>
    </row>
    <row r="454" spans="1:64" x14ac:dyDescent="0.2">
      <c r="A454" s="7" t="s">
        <v>577</v>
      </c>
      <c r="B454">
        <v>2015</v>
      </c>
      <c r="C454" t="s">
        <v>2233</v>
      </c>
      <c r="D454" t="str">
        <f t="array" ref="D454">VLOOKUP($A454,[1]New!$A$2:$DE$2108,5,FALSE)</f>
        <v>Language Usage</v>
      </c>
      <c r="E454">
        <f t="array" ref="E454">VLOOKUP($A454,[1]New!$A$2:$DE$2108,3,FALSE)</f>
        <v>6056208</v>
      </c>
      <c r="F454" t="str">
        <f t="array" ref="F454">VLOOKUP($A454,[1]New!$A$2:$DE$2108,4,FALSE)</f>
        <v>School 1</v>
      </c>
      <c r="H454">
        <f t="array" ref="H454">VLOOKUP($A454,[1]New!$A$2:$DE$2108,3,FALSE)</f>
        <v>6056208</v>
      </c>
      <c r="Q454">
        <f t="array" ref="Q454">VLOOKUP($A454,[1]New!$A$2:$DE$2108,19,FALSE)</f>
        <v>151</v>
      </c>
      <c r="S454">
        <f t="array" ref="S454">VLOOKUP($A454,[1]New!$A$2:$DE$2108,21,FALSE)</f>
        <v>8</v>
      </c>
      <c r="U454">
        <f t="array" ref="U454">IF(S454&gt;=75,1,IF(AND(S454&gt;=50,S454&lt;75),2,IF(AND(S454&gt;=25,S454&lt;50),3,IF(S454&lt;25,4,"NA"))))</f>
        <v>4</v>
      </c>
      <c r="V454" s="8">
        <f t="array" ref="V454">VLOOKUP($A454,[1]New!$A$2:$DE$2108,17,FALSE)</f>
        <v>42264</v>
      </c>
      <c r="AG454" t="str">
        <f t="array" ref="AG454">VLOOKUP($A454,[1]New!$A$2:$DE$2108,61,FALSE)</f>
        <v>Writing: Plan, Organize, Develop, Revise, Research</v>
      </c>
      <c r="AJ454">
        <f t="array" ref="AJ454">VLOOKUP($A454,[1]New!$A$2:$DE$2108,62,FALSE)</f>
        <v>148</v>
      </c>
      <c r="AN454">
        <f t="array" ref="AN454">IF(VLOOKUP($A454,[1]New!$A$2:$DE$2108,65,FALSE)="High",1,IF(VLOOKUP($A454,[1]New!$A$2:$DE$2108,65,FALSE)="HiAvg",2,IF(VLOOKUP($A454,[1]New!$A$2:$DE$2108,65,FALSE)="Avg",3,IF(VLOOKUP($A454,[1]New!$A$2:$DE$2108,65,FALSE)="LoAvg",4,5))))</f>
        <v>5</v>
      </c>
      <c r="AO454" t="str">
        <f t="array" ref="AO454">VLOOKUP($A454,[1]New!$A$2:$DE$2108,66,FALSE)</f>
        <v>Language: Understand, Edit for Grammar, Usage</v>
      </c>
      <c r="AR454">
        <f t="array" ref="AR454">VLOOKUP($A454,[1]New!$A$2:$DE$2108,67,FALSE)</f>
        <v>157</v>
      </c>
      <c r="AV454">
        <f t="array" ref="AV454">IF(VLOOKUP($A454,[1]New!$A$2:$DE$2108,70,FALSE)="High",1,IF(VLOOKUP($A454,[1]New!$A$2:$DE$2108,70,FALSE)="HiAvg",2,IF(VLOOKUP($A454,[1]New!$A$2:$DE$2108,70,FALSE)="Avg",3,IF(VLOOKUP($A454,[1]New!$A$2:$DE$2108,70,FALSE)="LoAvg",4,5))))</f>
        <v>5</v>
      </c>
      <c r="AW454" t="str">
        <f t="array" ref="AW454">VLOOKUP($A454,[1]New!$A$2:$DE$2108,71,FALSE)</f>
        <v>Language: Understand, Edit Mechanics</v>
      </c>
      <c r="AZ454">
        <f t="array" ref="AZ454">VLOOKUP($A454,[1]New!$A$2:$DE$2108,72,FALSE)</f>
        <v>146</v>
      </c>
      <c r="BD454">
        <f t="array" ref="BD454">IF(VLOOKUP($A454,[1]New!$A$2:$DE$2108,75,FALSE)="High",1,IF(VLOOKUP($A454,[1]New!$A$2:$DE$2108,75,FALSE)="HiAvg",2,IF(VLOOKUP($A454,[1]New!$A$2:$DE$2108,75,FALSE)="Avg",3,IF(VLOOKUP($A454,[1]New!$A$2:$DE$2108,75,FALSE)="LoAvg",4,5))))</f>
        <v>5</v>
      </c>
      <c r="BE454" t="str">
        <f t="array" ref="BE454">IF(VLOOKUP($A454,[1]New!$A$2:$DE$2108,76,FALSE)="","",VLOOKUP($A454,[1]New!$A$2:$DE$2108,76,FALSE))</f>
        <v/>
      </c>
      <c r="BH454" t="str">
        <f t="array" ref="BH454">IF(VLOOKUP($A454,[1]New!$A$2:$DE$2108,77,FALSE)="","",VLOOKUP($A454,[1]New!$A$2:$DE$2108,77,FALSE))</f>
        <v/>
      </c>
      <c r="BL454" t="str">
        <f t="array" ref="BL454">IF(VLOOKUP($A454,[1]New!$A$2:$DE$2108,80,FALSE)="High",1,IF(VLOOKUP($A454,[1]New!$A$2:$DE$2108,80,FALSE)="HiAvg",2,IF(VLOOKUP($A454,[1]New!$A$2:$DE$2108,80,FALSE)="Avg",3,IF(VLOOKUP($A454,[1]New!$A$2:$DE$2108,80,FALSE)="LoAvg",4,IF(VLOOKUP($A454,[1]New!$A$2:$DE$2108,80,FALSE)="Low",5,"")))))</f>
        <v/>
      </c>
    </row>
    <row r="455" spans="1:64" x14ac:dyDescent="0.2">
      <c r="A455" s="7" t="s">
        <v>578</v>
      </c>
      <c r="B455">
        <v>2015</v>
      </c>
      <c r="C455" t="s">
        <v>2233</v>
      </c>
      <c r="D455" t="str">
        <f t="array" ref="D455">VLOOKUP($A455,[1]New!$A$2:$DE$2108,5,FALSE)</f>
        <v>Mathematics</v>
      </c>
      <c r="E455">
        <f t="array" ref="E455">VLOOKUP($A455,[1]New!$A$2:$DE$2108,3,FALSE)</f>
        <v>6056208</v>
      </c>
      <c r="F455" t="str">
        <f t="array" ref="F455">VLOOKUP($A455,[1]New!$A$2:$DE$2108,4,FALSE)</f>
        <v>School 1</v>
      </c>
      <c r="H455">
        <f t="array" ref="H455">VLOOKUP($A455,[1]New!$A$2:$DE$2108,3,FALSE)</f>
        <v>6056208</v>
      </c>
      <c r="Q455">
        <f t="array" ref="Q455">VLOOKUP($A455,[1]New!$A$2:$DE$2108,19,FALSE)</f>
        <v>175</v>
      </c>
      <c r="S455">
        <f t="array" ref="S455">VLOOKUP($A455,[1]New!$A$2:$DE$2108,21,FALSE)</f>
        <v>44</v>
      </c>
      <c r="U455">
        <f t="array" ref="U455">IF(S455&gt;=75,1,IF(AND(S455&gt;=50,S455&lt;75),2,IF(AND(S455&gt;=25,S455&lt;50),3,IF(S455&lt;25,4,"NA"))))</f>
        <v>3</v>
      </c>
      <c r="V455" s="8">
        <f t="array" ref="V455">VLOOKUP($A455,[1]New!$A$2:$DE$2108,17,FALSE)</f>
        <v>42271</v>
      </c>
      <c r="AG455" t="str">
        <f t="array" ref="AG455">VLOOKUP($A455,[1]New!$A$2:$DE$2108,61,FALSE)</f>
        <v>Operations and Algebraic Thinking</v>
      </c>
      <c r="AJ455">
        <f t="array" ref="AJ455">VLOOKUP($A455,[1]New!$A$2:$DE$2108,62,FALSE)</f>
        <v>192</v>
      </c>
      <c r="AN455">
        <f t="array" ref="AN455">IF(VLOOKUP($A455,[1]New!$A$2:$DE$2108,65,FALSE)="High",1,IF(VLOOKUP($A455,[1]New!$A$2:$DE$2108,65,FALSE)="HiAvg",2,IF(VLOOKUP($A455,[1]New!$A$2:$DE$2108,65,FALSE)="Avg",3,IF(VLOOKUP($A455,[1]New!$A$2:$DE$2108,65,FALSE)="LoAvg",4,5))))</f>
        <v>1</v>
      </c>
      <c r="AO455" t="str">
        <f t="array" ref="AO455">VLOOKUP($A455,[1]New!$A$2:$DE$2108,66,FALSE)</f>
        <v>Number and Operations</v>
      </c>
      <c r="AR455">
        <f t="array" ref="AR455">VLOOKUP($A455,[1]New!$A$2:$DE$2108,67,FALSE)</f>
        <v>174</v>
      </c>
      <c r="AV455">
        <f t="array" ref="AV455">IF(VLOOKUP($A455,[1]New!$A$2:$DE$2108,70,FALSE)="High",1,IF(VLOOKUP($A455,[1]New!$A$2:$DE$2108,70,FALSE)="HiAvg",2,IF(VLOOKUP($A455,[1]New!$A$2:$DE$2108,70,FALSE)="Avg",3,IF(VLOOKUP($A455,[1]New!$A$2:$DE$2108,70,FALSE)="LoAvg",4,5))))</f>
        <v>4</v>
      </c>
      <c r="AW455" t="str">
        <f t="array" ref="AW455">VLOOKUP($A455,[1]New!$A$2:$DE$2108,71,FALSE)</f>
        <v>Measurement and Data</v>
      </c>
      <c r="AZ455">
        <f t="array" ref="AZ455">VLOOKUP($A455,[1]New!$A$2:$DE$2108,72,FALSE)</f>
        <v>163</v>
      </c>
      <c r="BD455">
        <f t="array" ref="BD455">IF(VLOOKUP($A455,[1]New!$A$2:$DE$2108,75,FALSE)="High",1,IF(VLOOKUP($A455,[1]New!$A$2:$DE$2108,75,FALSE)="HiAvg",2,IF(VLOOKUP($A455,[1]New!$A$2:$DE$2108,75,FALSE)="Avg",3,IF(VLOOKUP($A455,[1]New!$A$2:$DE$2108,75,FALSE)="LoAvg",4,5))))</f>
        <v>5</v>
      </c>
      <c r="BE455" t="str">
        <f t="array" ref="BE455">IF(VLOOKUP($A455,[1]New!$A$2:$DE$2108,76,FALSE)="","",VLOOKUP($A455,[1]New!$A$2:$DE$2108,76,FALSE))</f>
        <v>Geometry</v>
      </c>
      <c r="BH455">
        <f t="array" ref="BH455">IF(VLOOKUP($A455,[1]New!$A$2:$DE$2108,77,FALSE)="","",VLOOKUP($A455,[1]New!$A$2:$DE$2108,77,FALSE))</f>
        <v>170</v>
      </c>
      <c r="BL455">
        <f t="array" ref="BL455">IF(VLOOKUP($A455,[1]New!$A$2:$DE$2108,80,FALSE)="High",1,IF(VLOOKUP($A455,[1]New!$A$2:$DE$2108,80,FALSE)="HiAvg",2,IF(VLOOKUP($A455,[1]New!$A$2:$DE$2108,80,FALSE)="Avg",3,IF(VLOOKUP($A455,[1]New!$A$2:$DE$2108,80,FALSE)="LoAvg",4,IF(VLOOKUP($A455,[1]New!$A$2:$DE$2108,80,FALSE)="Low",5,"")))))</f>
        <v>4</v>
      </c>
    </row>
    <row r="456" spans="1:64" x14ac:dyDescent="0.2">
      <c r="A456" s="7" t="s">
        <v>579</v>
      </c>
      <c r="B456">
        <v>2015</v>
      </c>
      <c r="C456" t="s">
        <v>2233</v>
      </c>
      <c r="D456" t="str">
        <f t="array" ref="D456">VLOOKUP($A456,[1]New!$A$2:$DE$2108,5,FALSE)</f>
        <v>Reading</v>
      </c>
      <c r="E456">
        <f t="array" ref="E456">VLOOKUP($A456,[1]New!$A$2:$DE$2108,3,FALSE)</f>
        <v>6056208</v>
      </c>
      <c r="F456" t="str">
        <f t="array" ref="F456">VLOOKUP($A456,[1]New!$A$2:$DE$2108,4,FALSE)</f>
        <v>School 1</v>
      </c>
      <c r="H456">
        <f t="array" ref="H456">VLOOKUP($A456,[1]New!$A$2:$DE$2108,3,FALSE)</f>
        <v>6056208</v>
      </c>
      <c r="Q456">
        <f t="array" ref="Q456">VLOOKUP($A456,[1]New!$A$2:$DE$2108,19,FALSE)</f>
        <v>166</v>
      </c>
      <c r="S456">
        <f t="array" ref="S456">VLOOKUP($A456,[1]New!$A$2:$DE$2108,21,FALSE)</f>
        <v>29</v>
      </c>
      <c r="U456">
        <f t="array" ref="U456">IF(S456&gt;=75,1,IF(AND(S456&gt;=50,S456&lt;75),2,IF(AND(S456&gt;=25,S456&lt;50),3,IF(S456&lt;25,4,"NA"))))</f>
        <v>3</v>
      </c>
      <c r="V456" s="8">
        <f t="array" ref="V456">VLOOKUP($A456,[1]New!$A$2:$DE$2108,17,FALSE)</f>
        <v>42258</v>
      </c>
      <c r="AG456" t="str">
        <f t="array" ref="AG456">VLOOKUP($A456,[1]New!$A$2:$DE$2108,61,FALSE)</f>
        <v>Foundational Skills</v>
      </c>
      <c r="AJ456">
        <f t="array" ref="AJ456">VLOOKUP($A456,[1]New!$A$2:$DE$2108,62,FALSE)</f>
        <v>167</v>
      </c>
      <c r="AN456">
        <f t="array" ref="AN456">IF(VLOOKUP($A456,[1]New!$A$2:$DE$2108,65,FALSE)="High",1,IF(VLOOKUP($A456,[1]New!$A$2:$DE$2108,65,FALSE)="HiAvg",2,IF(VLOOKUP($A456,[1]New!$A$2:$DE$2108,65,FALSE)="Avg",3,IF(VLOOKUP($A456,[1]New!$A$2:$DE$2108,65,FALSE)="LoAvg",4,5))))</f>
        <v>4</v>
      </c>
      <c r="AO456" t="str">
        <f t="array" ref="AO456">VLOOKUP($A456,[1]New!$A$2:$DE$2108,66,FALSE)</f>
        <v>Language and Writing</v>
      </c>
      <c r="AR456">
        <f t="array" ref="AR456">VLOOKUP($A456,[1]New!$A$2:$DE$2108,67,FALSE)</f>
        <v>171</v>
      </c>
      <c r="AV456">
        <f t="array" ref="AV456">IF(VLOOKUP($A456,[1]New!$A$2:$DE$2108,70,FALSE)="High",1,IF(VLOOKUP($A456,[1]New!$A$2:$DE$2108,70,FALSE)="HiAvg",2,IF(VLOOKUP($A456,[1]New!$A$2:$DE$2108,70,FALSE)="Avg",3,IF(VLOOKUP($A456,[1]New!$A$2:$DE$2108,70,FALSE)="LoAvg",4,5))))</f>
        <v>4</v>
      </c>
      <c r="AW456" t="str">
        <f t="array" ref="AW456">VLOOKUP($A456,[1]New!$A$2:$DE$2108,71,FALSE)</f>
        <v>Literature and Informational</v>
      </c>
      <c r="AZ456">
        <f t="array" ref="AZ456">VLOOKUP($A456,[1]New!$A$2:$DE$2108,72,FALSE)</f>
        <v>160</v>
      </c>
      <c r="BD456">
        <f t="array" ref="BD456">IF(VLOOKUP($A456,[1]New!$A$2:$DE$2108,75,FALSE)="High",1,IF(VLOOKUP($A456,[1]New!$A$2:$DE$2108,75,FALSE)="HiAvg",2,IF(VLOOKUP($A456,[1]New!$A$2:$DE$2108,75,FALSE)="Avg",3,IF(VLOOKUP($A456,[1]New!$A$2:$DE$2108,75,FALSE)="LoAvg",4,5))))</f>
        <v>5</v>
      </c>
      <c r="BE456" t="str">
        <f t="array" ref="BE456">IF(VLOOKUP($A456,[1]New!$A$2:$DE$2108,76,FALSE)="","",VLOOKUP($A456,[1]New!$A$2:$DE$2108,76,FALSE))</f>
        <v>Vocabulary Use and Functions</v>
      </c>
      <c r="BH456">
        <f t="array" ref="BH456">IF(VLOOKUP($A456,[1]New!$A$2:$DE$2108,77,FALSE)="","",VLOOKUP($A456,[1]New!$A$2:$DE$2108,77,FALSE))</f>
        <v>166</v>
      </c>
      <c r="BL456">
        <f t="array" ref="BL456">IF(VLOOKUP($A456,[1]New!$A$2:$DE$2108,80,FALSE)="High",1,IF(VLOOKUP($A456,[1]New!$A$2:$DE$2108,80,FALSE)="HiAvg",2,IF(VLOOKUP($A456,[1]New!$A$2:$DE$2108,80,FALSE)="Avg",3,IF(VLOOKUP($A456,[1]New!$A$2:$DE$2108,80,FALSE)="LoAvg",4,IF(VLOOKUP($A456,[1]New!$A$2:$DE$2108,80,FALSE)="Low",5,"")))))</f>
        <v>4</v>
      </c>
    </row>
    <row r="457" spans="1:64" x14ac:dyDescent="0.2">
      <c r="A457" s="7" t="s">
        <v>580</v>
      </c>
      <c r="B457">
        <v>2015</v>
      </c>
      <c r="C457" t="s">
        <v>2233</v>
      </c>
      <c r="D457" t="str">
        <f t="array" ref="D457">VLOOKUP($A457,[1]New!$A$2:$DE$2108,5,FALSE)</f>
        <v>Mathematics</v>
      </c>
      <c r="E457">
        <f t="array" ref="E457">VLOOKUP($A457,[1]New!$A$2:$DE$2108,3,FALSE)</f>
        <v>6056212</v>
      </c>
      <c r="F457" t="str">
        <f t="array" ref="F457">VLOOKUP($A457,[1]New!$A$2:$DE$2108,4,FALSE)</f>
        <v>School 1</v>
      </c>
      <c r="H457">
        <f t="array" ref="H457">VLOOKUP($A457,[1]New!$A$2:$DE$2108,3,FALSE)</f>
        <v>6056212</v>
      </c>
      <c r="Q457">
        <f t="array" ref="Q457">VLOOKUP($A457,[1]New!$A$2:$DE$2108,19,FALSE)</f>
        <v>173</v>
      </c>
      <c r="S457">
        <f t="array" ref="S457">VLOOKUP($A457,[1]New!$A$2:$DE$2108,21,FALSE)</f>
        <v>80</v>
      </c>
      <c r="U457">
        <f t="array" ref="U457">IF(S457&gt;=75,1,IF(AND(S457&gt;=50,S457&lt;75),2,IF(AND(S457&gt;=25,S457&lt;50),3,IF(S457&lt;25,4,"NA"))))</f>
        <v>1</v>
      </c>
      <c r="V457" s="8">
        <f t="array" ref="V457">VLOOKUP($A457,[1]New!$A$2:$DE$2108,17,FALSE)</f>
        <v>42269</v>
      </c>
      <c r="AG457" t="str">
        <f t="array" ref="AG457">VLOOKUP($A457,[1]New!$A$2:$DE$2108,61,FALSE)</f>
        <v>Operations and Algebraic Thinking</v>
      </c>
      <c r="AJ457">
        <f t="array" ref="AJ457">VLOOKUP($A457,[1]New!$A$2:$DE$2108,62,FALSE)</f>
        <v>179</v>
      </c>
      <c r="AN457">
        <f t="array" ref="AN457">IF(VLOOKUP($A457,[1]New!$A$2:$DE$2108,65,FALSE)="High",1,IF(VLOOKUP($A457,[1]New!$A$2:$DE$2108,65,FALSE)="HiAvg",2,IF(VLOOKUP($A457,[1]New!$A$2:$DE$2108,65,FALSE)="Avg",3,IF(VLOOKUP($A457,[1]New!$A$2:$DE$2108,65,FALSE)="LoAvg",4,5))))</f>
        <v>1</v>
      </c>
      <c r="AO457" t="str">
        <f t="array" ref="AO457">VLOOKUP($A457,[1]New!$A$2:$DE$2108,66,FALSE)</f>
        <v>Number and Operations</v>
      </c>
      <c r="AR457">
        <f t="array" ref="AR457">VLOOKUP($A457,[1]New!$A$2:$DE$2108,67,FALSE)</f>
        <v>171</v>
      </c>
      <c r="AV457">
        <f t="array" ref="AV457">IF(VLOOKUP($A457,[1]New!$A$2:$DE$2108,70,FALSE)="High",1,IF(VLOOKUP($A457,[1]New!$A$2:$DE$2108,70,FALSE)="HiAvg",2,IF(VLOOKUP($A457,[1]New!$A$2:$DE$2108,70,FALSE)="Avg",3,IF(VLOOKUP($A457,[1]New!$A$2:$DE$2108,70,FALSE)="LoAvg",4,5))))</f>
        <v>2</v>
      </c>
      <c r="AW457" t="str">
        <f t="array" ref="AW457">VLOOKUP($A457,[1]New!$A$2:$DE$2108,71,FALSE)</f>
        <v>Measurement and Data</v>
      </c>
      <c r="AZ457">
        <f t="array" ref="AZ457">VLOOKUP($A457,[1]New!$A$2:$DE$2108,72,FALSE)</f>
        <v>174</v>
      </c>
      <c r="BD457">
        <f t="array" ref="BD457">IF(VLOOKUP($A457,[1]New!$A$2:$DE$2108,75,FALSE)="High",1,IF(VLOOKUP($A457,[1]New!$A$2:$DE$2108,75,FALSE)="HiAvg",2,IF(VLOOKUP($A457,[1]New!$A$2:$DE$2108,75,FALSE)="Avg",3,IF(VLOOKUP($A457,[1]New!$A$2:$DE$2108,75,FALSE)="LoAvg",4,5))))</f>
        <v>2</v>
      </c>
      <c r="BE457" t="str">
        <f t="array" ref="BE457">IF(VLOOKUP($A457,[1]New!$A$2:$DE$2108,76,FALSE)="","",VLOOKUP($A457,[1]New!$A$2:$DE$2108,76,FALSE))</f>
        <v>Geometry</v>
      </c>
      <c r="BH457">
        <f t="array" ref="BH457">IF(VLOOKUP($A457,[1]New!$A$2:$DE$2108,77,FALSE)="","",VLOOKUP($A457,[1]New!$A$2:$DE$2108,77,FALSE))</f>
        <v>167</v>
      </c>
      <c r="BL457">
        <f t="array" ref="BL457">IF(VLOOKUP($A457,[1]New!$A$2:$DE$2108,80,FALSE)="High",1,IF(VLOOKUP($A457,[1]New!$A$2:$DE$2108,80,FALSE)="HiAvg",2,IF(VLOOKUP($A457,[1]New!$A$2:$DE$2108,80,FALSE)="Avg",3,IF(VLOOKUP($A457,[1]New!$A$2:$DE$2108,80,FALSE)="LoAvg",4,IF(VLOOKUP($A457,[1]New!$A$2:$DE$2108,80,FALSE)="Low",5,"")))))</f>
        <v>2</v>
      </c>
    </row>
    <row r="458" spans="1:64" x14ac:dyDescent="0.2">
      <c r="A458" s="7" t="s">
        <v>581</v>
      </c>
      <c r="B458">
        <v>2015</v>
      </c>
      <c r="C458" t="s">
        <v>2233</v>
      </c>
      <c r="D458" t="str">
        <f t="array" ref="D458">VLOOKUP($A458,[1]New!$A$2:$DE$2108,5,FALSE)</f>
        <v>Reading</v>
      </c>
      <c r="E458">
        <f t="array" ref="E458">VLOOKUP($A458,[1]New!$A$2:$DE$2108,3,FALSE)</f>
        <v>6056212</v>
      </c>
      <c r="F458" t="str">
        <f t="array" ref="F458">VLOOKUP($A458,[1]New!$A$2:$DE$2108,4,FALSE)</f>
        <v>School 1</v>
      </c>
      <c r="H458">
        <f t="array" ref="H458">VLOOKUP($A458,[1]New!$A$2:$DE$2108,3,FALSE)</f>
        <v>6056212</v>
      </c>
      <c r="Q458">
        <f t="array" ref="Q458">VLOOKUP($A458,[1]New!$A$2:$DE$2108,19,FALSE)</f>
        <v>163</v>
      </c>
      <c r="S458">
        <f t="array" ref="S458">VLOOKUP($A458,[1]New!$A$2:$DE$2108,21,FALSE)</f>
        <v>57</v>
      </c>
      <c r="U458">
        <f t="array" ref="U458">IF(S458&gt;=75,1,IF(AND(S458&gt;=50,S458&lt;75),2,IF(AND(S458&gt;=25,S458&lt;50),3,IF(S458&lt;25,4,"NA"))))</f>
        <v>2</v>
      </c>
      <c r="V458" s="8">
        <f t="array" ref="V458">VLOOKUP($A458,[1]New!$A$2:$DE$2108,17,FALSE)</f>
        <v>42256</v>
      </c>
      <c r="AG458" t="str">
        <f t="array" ref="AG458">VLOOKUP($A458,[1]New!$A$2:$DE$2108,61,FALSE)</f>
        <v>Foundational Skills</v>
      </c>
      <c r="AJ458">
        <f t="array" ref="AJ458">VLOOKUP($A458,[1]New!$A$2:$DE$2108,62,FALSE)</f>
        <v>157</v>
      </c>
      <c r="AN458">
        <f t="array" ref="AN458">IF(VLOOKUP($A458,[1]New!$A$2:$DE$2108,65,FALSE)="High",1,IF(VLOOKUP($A458,[1]New!$A$2:$DE$2108,65,FALSE)="HiAvg",2,IF(VLOOKUP($A458,[1]New!$A$2:$DE$2108,65,FALSE)="Avg",3,IF(VLOOKUP($A458,[1]New!$A$2:$DE$2108,65,FALSE)="LoAvg",4,5))))</f>
        <v>4</v>
      </c>
      <c r="AO458" t="str">
        <f t="array" ref="AO458">VLOOKUP($A458,[1]New!$A$2:$DE$2108,66,FALSE)</f>
        <v>Language and Writing</v>
      </c>
      <c r="AR458">
        <f t="array" ref="AR458">VLOOKUP($A458,[1]New!$A$2:$DE$2108,67,FALSE)</f>
        <v>167</v>
      </c>
      <c r="AV458">
        <f t="array" ref="AV458">IF(VLOOKUP($A458,[1]New!$A$2:$DE$2108,70,FALSE)="High",1,IF(VLOOKUP($A458,[1]New!$A$2:$DE$2108,70,FALSE)="HiAvg",2,IF(VLOOKUP($A458,[1]New!$A$2:$DE$2108,70,FALSE)="Avg",3,IF(VLOOKUP($A458,[1]New!$A$2:$DE$2108,70,FALSE)="LoAvg",4,5))))</f>
        <v>2</v>
      </c>
      <c r="AW458" t="str">
        <f t="array" ref="AW458">VLOOKUP($A458,[1]New!$A$2:$DE$2108,71,FALSE)</f>
        <v>Literature and Informational</v>
      </c>
      <c r="AZ458">
        <f t="array" ref="AZ458">VLOOKUP($A458,[1]New!$A$2:$DE$2108,72,FALSE)</f>
        <v>166</v>
      </c>
      <c r="BD458">
        <f t="array" ref="BD458">IF(VLOOKUP($A458,[1]New!$A$2:$DE$2108,75,FALSE)="High",1,IF(VLOOKUP($A458,[1]New!$A$2:$DE$2108,75,FALSE)="HiAvg",2,IF(VLOOKUP($A458,[1]New!$A$2:$DE$2108,75,FALSE)="Avg",3,IF(VLOOKUP($A458,[1]New!$A$2:$DE$2108,75,FALSE)="LoAvg",4,5))))</f>
        <v>2</v>
      </c>
      <c r="BE458" t="str">
        <f t="array" ref="BE458">IF(VLOOKUP($A458,[1]New!$A$2:$DE$2108,76,FALSE)="","",VLOOKUP($A458,[1]New!$A$2:$DE$2108,76,FALSE))</f>
        <v>Vocabulary Use and Functions</v>
      </c>
      <c r="BH458">
        <f t="array" ref="BH458">IF(VLOOKUP($A458,[1]New!$A$2:$DE$2108,77,FALSE)="","",VLOOKUP($A458,[1]New!$A$2:$DE$2108,77,FALSE))</f>
        <v>161</v>
      </c>
      <c r="BL458">
        <f t="array" ref="BL458">IF(VLOOKUP($A458,[1]New!$A$2:$DE$2108,80,FALSE)="High",1,IF(VLOOKUP($A458,[1]New!$A$2:$DE$2108,80,FALSE)="HiAvg",2,IF(VLOOKUP($A458,[1]New!$A$2:$DE$2108,80,FALSE)="Avg",3,IF(VLOOKUP($A458,[1]New!$A$2:$DE$2108,80,FALSE)="LoAvg",4,IF(VLOOKUP($A458,[1]New!$A$2:$DE$2108,80,FALSE)="Low",5,"")))))</f>
        <v>3</v>
      </c>
    </row>
    <row r="459" spans="1:64" x14ac:dyDescent="0.2">
      <c r="A459" s="7" t="s">
        <v>582</v>
      </c>
      <c r="B459">
        <v>2015</v>
      </c>
      <c r="C459" t="s">
        <v>2233</v>
      </c>
      <c r="D459" t="str">
        <f t="array" ref="D459">VLOOKUP($A459,[1]New!$A$2:$DE$2108,5,FALSE)</f>
        <v>Language Usage</v>
      </c>
      <c r="E459">
        <f t="array" ref="E459">VLOOKUP($A459,[1]New!$A$2:$DE$2108,3,FALSE)</f>
        <v>6056213</v>
      </c>
      <c r="F459" t="str">
        <f t="array" ref="F459">VLOOKUP($A459,[1]New!$A$2:$DE$2108,4,FALSE)</f>
        <v>School 1</v>
      </c>
      <c r="H459">
        <f t="array" ref="H459">VLOOKUP($A459,[1]New!$A$2:$DE$2108,3,FALSE)</f>
        <v>6056213</v>
      </c>
      <c r="Q459">
        <f t="array" ref="Q459">VLOOKUP($A459,[1]New!$A$2:$DE$2108,19,FALSE)</f>
        <v>159</v>
      </c>
      <c r="S459">
        <f t="array" ref="S459">VLOOKUP($A459,[1]New!$A$2:$DE$2108,21,FALSE)</f>
        <v>17</v>
      </c>
      <c r="U459">
        <f t="array" ref="U459">IF(S459&gt;=75,1,IF(AND(S459&gt;=50,S459&lt;75),2,IF(AND(S459&gt;=25,S459&lt;50),3,IF(S459&lt;25,4,"NA"))))</f>
        <v>4</v>
      </c>
      <c r="V459" s="8">
        <f t="array" ref="V459">VLOOKUP($A459,[1]New!$A$2:$DE$2108,17,FALSE)</f>
        <v>42264</v>
      </c>
      <c r="AG459" t="str">
        <f t="array" ref="AG459">VLOOKUP($A459,[1]New!$A$2:$DE$2108,61,FALSE)</f>
        <v>Writing: Plan, Organize, Develop, Revise, Research</v>
      </c>
      <c r="AJ459">
        <f t="array" ref="AJ459">VLOOKUP($A459,[1]New!$A$2:$DE$2108,62,FALSE)</f>
        <v>167</v>
      </c>
      <c r="AN459">
        <f t="array" ref="AN459">IF(VLOOKUP($A459,[1]New!$A$2:$DE$2108,65,FALSE)="High",1,IF(VLOOKUP($A459,[1]New!$A$2:$DE$2108,65,FALSE)="HiAvg",2,IF(VLOOKUP($A459,[1]New!$A$2:$DE$2108,65,FALSE)="Avg",3,IF(VLOOKUP($A459,[1]New!$A$2:$DE$2108,65,FALSE)="LoAvg",4,5))))</f>
        <v>4</v>
      </c>
      <c r="AO459" t="str">
        <f t="array" ref="AO459">VLOOKUP($A459,[1]New!$A$2:$DE$2108,66,FALSE)</f>
        <v>Language: Understand, Edit for Grammar, Usage</v>
      </c>
      <c r="AR459">
        <f t="array" ref="AR459">VLOOKUP($A459,[1]New!$A$2:$DE$2108,67,FALSE)</f>
        <v>161</v>
      </c>
      <c r="AV459">
        <f t="array" ref="AV459">IF(VLOOKUP($A459,[1]New!$A$2:$DE$2108,70,FALSE)="High",1,IF(VLOOKUP($A459,[1]New!$A$2:$DE$2108,70,FALSE)="HiAvg",2,IF(VLOOKUP($A459,[1]New!$A$2:$DE$2108,70,FALSE)="Avg",3,IF(VLOOKUP($A459,[1]New!$A$2:$DE$2108,70,FALSE)="LoAvg",4,5))))</f>
        <v>5</v>
      </c>
      <c r="AW459" t="str">
        <f t="array" ref="AW459">VLOOKUP($A459,[1]New!$A$2:$DE$2108,71,FALSE)</f>
        <v>Language: Understand, Edit Mechanics</v>
      </c>
      <c r="AZ459">
        <f t="array" ref="AZ459">VLOOKUP($A459,[1]New!$A$2:$DE$2108,72,FALSE)</f>
        <v>151</v>
      </c>
      <c r="BD459">
        <f t="array" ref="BD459">IF(VLOOKUP($A459,[1]New!$A$2:$DE$2108,75,FALSE)="High",1,IF(VLOOKUP($A459,[1]New!$A$2:$DE$2108,75,FALSE)="HiAvg",2,IF(VLOOKUP($A459,[1]New!$A$2:$DE$2108,75,FALSE)="Avg",3,IF(VLOOKUP($A459,[1]New!$A$2:$DE$2108,75,FALSE)="LoAvg",4,5))))</f>
        <v>5</v>
      </c>
      <c r="BE459" t="str">
        <f t="array" ref="BE459">IF(VLOOKUP($A459,[1]New!$A$2:$DE$2108,76,FALSE)="","",VLOOKUP($A459,[1]New!$A$2:$DE$2108,76,FALSE))</f>
        <v/>
      </c>
      <c r="BH459" t="str">
        <f t="array" ref="BH459">IF(VLOOKUP($A459,[1]New!$A$2:$DE$2108,77,FALSE)="","",VLOOKUP($A459,[1]New!$A$2:$DE$2108,77,FALSE))</f>
        <v/>
      </c>
      <c r="BL459" t="str">
        <f t="array" ref="BL459">IF(VLOOKUP($A459,[1]New!$A$2:$DE$2108,80,FALSE)="High",1,IF(VLOOKUP($A459,[1]New!$A$2:$DE$2108,80,FALSE)="HiAvg",2,IF(VLOOKUP($A459,[1]New!$A$2:$DE$2108,80,FALSE)="Avg",3,IF(VLOOKUP($A459,[1]New!$A$2:$DE$2108,80,FALSE)="LoAvg",4,IF(VLOOKUP($A459,[1]New!$A$2:$DE$2108,80,FALSE)="Low",5,"")))))</f>
        <v/>
      </c>
    </row>
    <row r="460" spans="1:64" x14ac:dyDescent="0.2">
      <c r="A460" s="7" t="s">
        <v>583</v>
      </c>
      <c r="B460">
        <v>2015</v>
      </c>
      <c r="C460" t="s">
        <v>2233</v>
      </c>
      <c r="D460" t="str">
        <f t="array" ref="D460">VLOOKUP($A460,[1]New!$A$2:$DE$2108,5,FALSE)</f>
        <v>Mathematics</v>
      </c>
      <c r="E460">
        <f t="array" ref="E460">VLOOKUP($A460,[1]New!$A$2:$DE$2108,3,FALSE)</f>
        <v>6056213</v>
      </c>
      <c r="F460" t="str">
        <f t="array" ref="F460">VLOOKUP($A460,[1]New!$A$2:$DE$2108,4,FALSE)</f>
        <v>School 1</v>
      </c>
      <c r="H460">
        <f t="array" ref="H460">VLOOKUP($A460,[1]New!$A$2:$DE$2108,3,FALSE)</f>
        <v>6056213</v>
      </c>
      <c r="Q460">
        <f t="array" ref="Q460">VLOOKUP($A460,[1]New!$A$2:$DE$2108,19,FALSE)</f>
        <v>182</v>
      </c>
      <c r="S460">
        <f t="array" ref="S460">VLOOKUP($A460,[1]New!$A$2:$DE$2108,21,FALSE)</f>
        <v>65</v>
      </c>
      <c r="U460">
        <f t="array" ref="U460">IF(S460&gt;=75,1,IF(AND(S460&gt;=50,S460&lt;75),2,IF(AND(S460&gt;=25,S460&lt;50),3,IF(S460&lt;25,4,"NA"))))</f>
        <v>2</v>
      </c>
      <c r="V460" s="8">
        <f t="array" ref="V460">VLOOKUP($A460,[1]New!$A$2:$DE$2108,17,FALSE)</f>
        <v>42271</v>
      </c>
      <c r="AG460" t="str">
        <f t="array" ref="AG460">VLOOKUP($A460,[1]New!$A$2:$DE$2108,61,FALSE)</f>
        <v>Operations and Algebraic Thinking</v>
      </c>
      <c r="AJ460">
        <f t="array" ref="AJ460">VLOOKUP($A460,[1]New!$A$2:$DE$2108,62,FALSE)</f>
        <v>189</v>
      </c>
      <c r="AN460">
        <f t="array" ref="AN460">IF(VLOOKUP($A460,[1]New!$A$2:$DE$2108,65,FALSE)="High",1,IF(VLOOKUP($A460,[1]New!$A$2:$DE$2108,65,FALSE)="HiAvg",2,IF(VLOOKUP($A460,[1]New!$A$2:$DE$2108,65,FALSE)="Avg",3,IF(VLOOKUP($A460,[1]New!$A$2:$DE$2108,65,FALSE)="LoAvg",4,5))))</f>
        <v>2</v>
      </c>
      <c r="AO460" t="str">
        <f t="array" ref="AO460">VLOOKUP($A460,[1]New!$A$2:$DE$2108,66,FALSE)</f>
        <v>Number and Operations</v>
      </c>
      <c r="AR460">
        <f t="array" ref="AR460">VLOOKUP($A460,[1]New!$A$2:$DE$2108,67,FALSE)</f>
        <v>176</v>
      </c>
      <c r="AV460">
        <f t="array" ref="AV460">IF(VLOOKUP($A460,[1]New!$A$2:$DE$2108,70,FALSE)="High",1,IF(VLOOKUP($A460,[1]New!$A$2:$DE$2108,70,FALSE)="HiAvg",2,IF(VLOOKUP($A460,[1]New!$A$2:$DE$2108,70,FALSE)="Avg",3,IF(VLOOKUP($A460,[1]New!$A$2:$DE$2108,70,FALSE)="LoAvg",4,5))))</f>
        <v>3</v>
      </c>
      <c r="AW460" t="str">
        <f t="array" ref="AW460">VLOOKUP($A460,[1]New!$A$2:$DE$2108,71,FALSE)</f>
        <v>Measurement and Data</v>
      </c>
      <c r="AZ460">
        <f t="array" ref="AZ460">VLOOKUP($A460,[1]New!$A$2:$DE$2108,72,FALSE)</f>
        <v>177</v>
      </c>
      <c r="BD460">
        <f t="array" ref="BD460">IF(VLOOKUP($A460,[1]New!$A$2:$DE$2108,75,FALSE)="High",1,IF(VLOOKUP($A460,[1]New!$A$2:$DE$2108,75,FALSE)="HiAvg",2,IF(VLOOKUP($A460,[1]New!$A$2:$DE$2108,75,FALSE)="Avg",3,IF(VLOOKUP($A460,[1]New!$A$2:$DE$2108,75,FALSE)="LoAvg",4,5))))</f>
        <v>3</v>
      </c>
      <c r="BE460" t="str">
        <f t="array" ref="BE460">IF(VLOOKUP($A460,[1]New!$A$2:$DE$2108,76,FALSE)="","",VLOOKUP($A460,[1]New!$A$2:$DE$2108,76,FALSE))</f>
        <v>Geometry</v>
      </c>
      <c r="BH460">
        <f t="array" ref="BH460">IF(VLOOKUP($A460,[1]New!$A$2:$DE$2108,77,FALSE)="","",VLOOKUP($A460,[1]New!$A$2:$DE$2108,77,FALSE))</f>
        <v>186</v>
      </c>
      <c r="BL460">
        <f t="array" ref="BL460">IF(VLOOKUP($A460,[1]New!$A$2:$DE$2108,80,FALSE)="High",1,IF(VLOOKUP($A460,[1]New!$A$2:$DE$2108,80,FALSE)="HiAvg",2,IF(VLOOKUP($A460,[1]New!$A$2:$DE$2108,80,FALSE)="Avg",3,IF(VLOOKUP($A460,[1]New!$A$2:$DE$2108,80,FALSE)="LoAvg",4,IF(VLOOKUP($A460,[1]New!$A$2:$DE$2108,80,FALSE)="Low",5,"")))))</f>
        <v>2</v>
      </c>
    </row>
    <row r="461" spans="1:64" x14ac:dyDescent="0.2">
      <c r="A461" s="7" t="s">
        <v>584</v>
      </c>
      <c r="B461">
        <v>2015</v>
      </c>
      <c r="C461" t="s">
        <v>2233</v>
      </c>
      <c r="D461" t="str">
        <f t="array" ref="D461">VLOOKUP($A461,[1]New!$A$2:$DE$2108,5,FALSE)</f>
        <v>Reading</v>
      </c>
      <c r="E461">
        <f t="array" ref="E461">VLOOKUP($A461,[1]New!$A$2:$DE$2108,3,FALSE)</f>
        <v>6056213</v>
      </c>
      <c r="F461" t="str">
        <f t="array" ref="F461">VLOOKUP($A461,[1]New!$A$2:$DE$2108,4,FALSE)</f>
        <v>School 1</v>
      </c>
      <c r="H461">
        <f t="array" ref="H461">VLOOKUP($A461,[1]New!$A$2:$DE$2108,3,FALSE)</f>
        <v>6056213</v>
      </c>
      <c r="Q461">
        <f t="array" ref="Q461">VLOOKUP($A461,[1]New!$A$2:$DE$2108,19,FALSE)</f>
        <v>175</v>
      </c>
      <c r="S461">
        <f t="array" ref="S461">VLOOKUP($A461,[1]New!$A$2:$DE$2108,21,FALSE)</f>
        <v>51</v>
      </c>
      <c r="U461">
        <f t="array" ref="U461">IF(S461&gt;=75,1,IF(AND(S461&gt;=50,S461&lt;75),2,IF(AND(S461&gt;=25,S461&lt;50),3,IF(S461&lt;25,4,"NA"))))</f>
        <v>2</v>
      </c>
      <c r="V461" s="8">
        <f t="array" ref="V461">VLOOKUP($A461,[1]New!$A$2:$DE$2108,17,FALSE)</f>
        <v>42258</v>
      </c>
      <c r="AG461" t="str">
        <f t="array" ref="AG461">VLOOKUP($A461,[1]New!$A$2:$DE$2108,61,FALSE)</f>
        <v>Foundational Skills</v>
      </c>
      <c r="AJ461">
        <f t="array" ref="AJ461">VLOOKUP($A461,[1]New!$A$2:$DE$2108,62,FALSE)</f>
        <v>169</v>
      </c>
      <c r="AN461">
        <f t="array" ref="AN461">IF(VLOOKUP($A461,[1]New!$A$2:$DE$2108,65,FALSE)="High",1,IF(VLOOKUP($A461,[1]New!$A$2:$DE$2108,65,FALSE)="HiAvg",2,IF(VLOOKUP($A461,[1]New!$A$2:$DE$2108,65,FALSE)="Avg",3,IF(VLOOKUP($A461,[1]New!$A$2:$DE$2108,65,FALSE)="LoAvg",4,5))))</f>
        <v>4</v>
      </c>
      <c r="AO461" t="str">
        <f t="array" ref="AO461">VLOOKUP($A461,[1]New!$A$2:$DE$2108,66,FALSE)</f>
        <v>Language and Writing</v>
      </c>
      <c r="AR461">
        <f t="array" ref="AR461">VLOOKUP($A461,[1]New!$A$2:$DE$2108,67,FALSE)</f>
        <v>179</v>
      </c>
      <c r="AV461">
        <f t="array" ref="AV461">IF(VLOOKUP($A461,[1]New!$A$2:$DE$2108,70,FALSE)="High",1,IF(VLOOKUP($A461,[1]New!$A$2:$DE$2108,70,FALSE)="HiAvg",2,IF(VLOOKUP($A461,[1]New!$A$2:$DE$2108,70,FALSE)="Avg",3,IF(VLOOKUP($A461,[1]New!$A$2:$DE$2108,70,FALSE)="LoAvg",4,5))))</f>
        <v>3</v>
      </c>
      <c r="AW461" t="str">
        <f t="array" ref="AW461">VLOOKUP($A461,[1]New!$A$2:$DE$2108,71,FALSE)</f>
        <v>Literature and Informational</v>
      </c>
      <c r="AZ461">
        <f t="array" ref="AZ461">VLOOKUP($A461,[1]New!$A$2:$DE$2108,72,FALSE)</f>
        <v>172</v>
      </c>
      <c r="BD461">
        <f t="array" ref="BD461">IF(VLOOKUP($A461,[1]New!$A$2:$DE$2108,75,FALSE)="High",1,IF(VLOOKUP($A461,[1]New!$A$2:$DE$2108,75,FALSE)="HiAvg",2,IF(VLOOKUP($A461,[1]New!$A$2:$DE$2108,75,FALSE)="Avg",3,IF(VLOOKUP($A461,[1]New!$A$2:$DE$2108,75,FALSE)="LoAvg",4,5))))</f>
        <v>4</v>
      </c>
      <c r="BE461" t="str">
        <f t="array" ref="BE461">IF(VLOOKUP($A461,[1]New!$A$2:$DE$2108,76,FALSE)="","",VLOOKUP($A461,[1]New!$A$2:$DE$2108,76,FALSE))</f>
        <v>Vocabulary Use and Functions</v>
      </c>
      <c r="BH461">
        <f t="array" ref="BH461">IF(VLOOKUP($A461,[1]New!$A$2:$DE$2108,77,FALSE)="","",VLOOKUP($A461,[1]New!$A$2:$DE$2108,77,FALSE))</f>
        <v>179</v>
      </c>
      <c r="BL461">
        <f t="array" ref="BL461">IF(VLOOKUP($A461,[1]New!$A$2:$DE$2108,80,FALSE)="High",1,IF(VLOOKUP($A461,[1]New!$A$2:$DE$2108,80,FALSE)="HiAvg",2,IF(VLOOKUP($A461,[1]New!$A$2:$DE$2108,80,FALSE)="Avg",3,IF(VLOOKUP($A461,[1]New!$A$2:$DE$2108,80,FALSE)="LoAvg",4,IF(VLOOKUP($A461,[1]New!$A$2:$DE$2108,80,FALSE)="Low",5,"")))))</f>
        <v>3</v>
      </c>
    </row>
    <row r="462" spans="1:64" x14ac:dyDescent="0.2">
      <c r="A462" s="7" t="s">
        <v>585</v>
      </c>
      <c r="B462">
        <v>2015</v>
      </c>
      <c r="C462" t="s">
        <v>2233</v>
      </c>
      <c r="D462" t="str">
        <f t="array" ref="D462">VLOOKUP($A462,[1]New!$A$2:$DE$2108,5,FALSE)</f>
        <v>Language Usage</v>
      </c>
      <c r="E462">
        <f t="array" ref="E462">VLOOKUP($A462,[1]New!$A$2:$DE$2108,3,FALSE)</f>
        <v>6056214</v>
      </c>
      <c r="F462" t="str">
        <f t="array" ref="F462">VLOOKUP($A462,[1]New!$A$2:$DE$2108,4,FALSE)</f>
        <v>School 1</v>
      </c>
      <c r="H462">
        <f t="array" ref="H462">VLOOKUP($A462,[1]New!$A$2:$DE$2108,3,FALSE)</f>
        <v>6056214</v>
      </c>
      <c r="Q462">
        <f t="array" ref="Q462">VLOOKUP($A462,[1]New!$A$2:$DE$2108,19,FALSE)</f>
        <v>147</v>
      </c>
      <c r="S462">
        <f t="array" ref="S462">VLOOKUP($A462,[1]New!$A$2:$DE$2108,21,FALSE)</f>
        <v>5</v>
      </c>
      <c r="U462">
        <f t="array" ref="U462">IF(S462&gt;=75,1,IF(AND(S462&gt;=50,S462&lt;75),2,IF(AND(S462&gt;=25,S462&lt;50),3,IF(S462&lt;25,4,"NA"))))</f>
        <v>4</v>
      </c>
      <c r="V462" s="8">
        <f t="array" ref="V462">VLOOKUP($A462,[1]New!$A$2:$DE$2108,17,FALSE)</f>
        <v>42263</v>
      </c>
      <c r="AG462" t="str">
        <f t="array" ref="AG462">VLOOKUP($A462,[1]New!$A$2:$DE$2108,61,FALSE)</f>
        <v>Writing: Plan, Organize, Develop, Revise, Research</v>
      </c>
      <c r="AJ462">
        <f t="array" ref="AJ462">VLOOKUP($A462,[1]New!$A$2:$DE$2108,62,FALSE)</f>
        <v>163</v>
      </c>
      <c r="AN462">
        <f t="array" ref="AN462">IF(VLOOKUP($A462,[1]New!$A$2:$DE$2108,65,FALSE)="High",1,IF(VLOOKUP($A462,[1]New!$A$2:$DE$2108,65,FALSE)="HiAvg",2,IF(VLOOKUP($A462,[1]New!$A$2:$DE$2108,65,FALSE)="Avg",3,IF(VLOOKUP($A462,[1]New!$A$2:$DE$2108,65,FALSE)="LoAvg",4,5))))</f>
        <v>4</v>
      </c>
      <c r="AO462" t="str">
        <f t="array" ref="AO462">VLOOKUP($A462,[1]New!$A$2:$DE$2108,66,FALSE)</f>
        <v>Language: Understand, Edit for Grammar, Usage</v>
      </c>
      <c r="AR462">
        <f t="array" ref="AR462">VLOOKUP($A462,[1]New!$A$2:$DE$2108,67,FALSE)</f>
        <v>135</v>
      </c>
      <c r="AV462">
        <f t="array" ref="AV462">IF(VLOOKUP($A462,[1]New!$A$2:$DE$2108,70,FALSE)="High",1,IF(VLOOKUP($A462,[1]New!$A$2:$DE$2108,70,FALSE)="HiAvg",2,IF(VLOOKUP($A462,[1]New!$A$2:$DE$2108,70,FALSE)="Avg",3,IF(VLOOKUP($A462,[1]New!$A$2:$DE$2108,70,FALSE)="LoAvg",4,5))))</f>
        <v>5</v>
      </c>
      <c r="AW462" t="str">
        <f t="array" ref="AW462">VLOOKUP($A462,[1]New!$A$2:$DE$2108,71,FALSE)</f>
        <v>Language: Understand, Edit Mechanics</v>
      </c>
      <c r="AZ462">
        <f t="array" ref="AZ462">VLOOKUP($A462,[1]New!$A$2:$DE$2108,72,FALSE)</f>
        <v>145</v>
      </c>
      <c r="BD462">
        <f t="array" ref="BD462">IF(VLOOKUP($A462,[1]New!$A$2:$DE$2108,75,FALSE)="High",1,IF(VLOOKUP($A462,[1]New!$A$2:$DE$2108,75,FALSE)="HiAvg",2,IF(VLOOKUP($A462,[1]New!$A$2:$DE$2108,75,FALSE)="Avg",3,IF(VLOOKUP($A462,[1]New!$A$2:$DE$2108,75,FALSE)="LoAvg",4,5))))</f>
        <v>5</v>
      </c>
      <c r="BE462" t="str">
        <f t="array" ref="BE462">IF(VLOOKUP($A462,[1]New!$A$2:$DE$2108,76,FALSE)="","",VLOOKUP($A462,[1]New!$A$2:$DE$2108,76,FALSE))</f>
        <v/>
      </c>
      <c r="BH462" t="str">
        <f t="array" ref="BH462">IF(VLOOKUP($A462,[1]New!$A$2:$DE$2108,77,FALSE)="","",VLOOKUP($A462,[1]New!$A$2:$DE$2108,77,FALSE))</f>
        <v/>
      </c>
      <c r="BL462" t="str">
        <f t="array" ref="BL462">IF(VLOOKUP($A462,[1]New!$A$2:$DE$2108,80,FALSE)="High",1,IF(VLOOKUP($A462,[1]New!$A$2:$DE$2108,80,FALSE)="HiAvg",2,IF(VLOOKUP($A462,[1]New!$A$2:$DE$2108,80,FALSE)="Avg",3,IF(VLOOKUP($A462,[1]New!$A$2:$DE$2108,80,FALSE)="LoAvg",4,IF(VLOOKUP($A462,[1]New!$A$2:$DE$2108,80,FALSE)="Low",5,"")))))</f>
        <v/>
      </c>
    </row>
    <row r="463" spans="1:64" x14ac:dyDescent="0.2">
      <c r="A463" s="7" t="s">
        <v>586</v>
      </c>
      <c r="B463">
        <v>2015</v>
      </c>
      <c r="C463" t="s">
        <v>2233</v>
      </c>
      <c r="D463" t="str">
        <f t="array" ref="D463">VLOOKUP($A463,[1]New!$A$2:$DE$2108,5,FALSE)</f>
        <v>Language Usage</v>
      </c>
      <c r="E463">
        <f t="array" ref="E463">VLOOKUP($A463,[1]New!$A$2:$DE$2108,3,FALSE)</f>
        <v>6056214</v>
      </c>
      <c r="F463" t="str">
        <f t="array" ref="F463">VLOOKUP($A463,[1]New!$A$2:$DE$2108,4,FALSE)</f>
        <v>School 1</v>
      </c>
      <c r="H463">
        <f t="array" ref="H463">VLOOKUP($A463,[1]New!$A$2:$DE$2108,3,FALSE)</f>
        <v>6056214</v>
      </c>
      <c r="Q463">
        <f t="array" ref="Q463">VLOOKUP($A463,[1]New!$A$2:$DE$2108,19,FALSE)</f>
        <v>157</v>
      </c>
      <c r="S463">
        <f t="array" ref="S463">VLOOKUP($A463,[1]New!$A$2:$DE$2108,21,FALSE)</f>
        <v>15</v>
      </c>
      <c r="U463">
        <f t="array" ref="U463">IF(S463&gt;=75,1,IF(AND(S463&gt;=50,S463&lt;75),2,IF(AND(S463&gt;=25,S463&lt;50),3,IF(S463&lt;25,4,"NA"))))</f>
        <v>4</v>
      </c>
      <c r="V463" s="8">
        <f t="array" ref="V463">VLOOKUP($A463,[1]New!$A$2:$DE$2108,17,FALSE)</f>
        <v>42263</v>
      </c>
      <c r="AG463" t="str">
        <f t="array" ref="AG463">VLOOKUP($A463,[1]New!$A$2:$DE$2108,61,FALSE)</f>
        <v>Writing: Plan, Organize, Develop, Revise, Research</v>
      </c>
      <c r="AJ463">
        <f t="array" ref="AJ463">VLOOKUP($A463,[1]New!$A$2:$DE$2108,62,FALSE)</f>
        <v>166</v>
      </c>
      <c r="AN463">
        <f t="array" ref="AN463">IF(VLOOKUP($A463,[1]New!$A$2:$DE$2108,65,FALSE)="High",1,IF(VLOOKUP($A463,[1]New!$A$2:$DE$2108,65,FALSE)="HiAvg",2,IF(VLOOKUP($A463,[1]New!$A$2:$DE$2108,65,FALSE)="Avg",3,IF(VLOOKUP($A463,[1]New!$A$2:$DE$2108,65,FALSE)="LoAvg",4,5))))</f>
        <v>4</v>
      </c>
      <c r="AO463" t="str">
        <f t="array" ref="AO463">VLOOKUP($A463,[1]New!$A$2:$DE$2108,66,FALSE)</f>
        <v>Language: Understand, Edit for Grammar, Usage</v>
      </c>
      <c r="AR463">
        <f t="array" ref="AR463">VLOOKUP($A463,[1]New!$A$2:$DE$2108,67,FALSE)</f>
        <v>148</v>
      </c>
      <c r="AV463">
        <f t="array" ref="AV463">IF(VLOOKUP($A463,[1]New!$A$2:$DE$2108,70,FALSE)="High",1,IF(VLOOKUP($A463,[1]New!$A$2:$DE$2108,70,FALSE)="HiAvg",2,IF(VLOOKUP($A463,[1]New!$A$2:$DE$2108,70,FALSE)="Avg",3,IF(VLOOKUP($A463,[1]New!$A$2:$DE$2108,70,FALSE)="LoAvg",4,5))))</f>
        <v>5</v>
      </c>
      <c r="AW463" t="str">
        <f t="array" ref="AW463">VLOOKUP($A463,[1]New!$A$2:$DE$2108,71,FALSE)</f>
        <v>Language: Understand, Edit Mechanics</v>
      </c>
      <c r="AZ463">
        <f t="array" ref="AZ463">VLOOKUP($A463,[1]New!$A$2:$DE$2108,72,FALSE)</f>
        <v>160</v>
      </c>
      <c r="BD463">
        <f t="array" ref="BD463">IF(VLOOKUP($A463,[1]New!$A$2:$DE$2108,75,FALSE)="High",1,IF(VLOOKUP($A463,[1]New!$A$2:$DE$2108,75,FALSE)="HiAvg",2,IF(VLOOKUP($A463,[1]New!$A$2:$DE$2108,75,FALSE)="Avg",3,IF(VLOOKUP($A463,[1]New!$A$2:$DE$2108,75,FALSE)="LoAvg",4,5))))</f>
        <v>5</v>
      </c>
      <c r="BE463" t="str">
        <f t="array" ref="BE463">IF(VLOOKUP($A463,[1]New!$A$2:$DE$2108,76,FALSE)="","",VLOOKUP($A463,[1]New!$A$2:$DE$2108,76,FALSE))</f>
        <v/>
      </c>
      <c r="BH463" t="str">
        <f t="array" ref="BH463">IF(VLOOKUP($A463,[1]New!$A$2:$DE$2108,77,FALSE)="","",VLOOKUP($A463,[1]New!$A$2:$DE$2108,77,FALSE))</f>
        <v/>
      </c>
      <c r="BL463" t="str">
        <f t="array" ref="BL463">IF(VLOOKUP($A463,[1]New!$A$2:$DE$2108,80,FALSE)="High",1,IF(VLOOKUP($A463,[1]New!$A$2:$DE$2108,80,FALSE)="HiAvg",2,IF(VLOOKUP($A463,[1]New!$A$2:$DE$2108,80,FALSE)="Avg",3,IF(VLOOKUP($A463,[1]New!$A$2:$DE$2108,80,FALSE)="LoAvg",4,IF(VLOOKUP($A463,[1]New!$A$2:$DE$2108,80,FALSE)="Low",5,"")))))</f>
        <v/>
      </c>
    </row>
    <row r="464" spans="1:64" x14ac:dyDescent="0.2">
      <c r="A464" s="7" t="s">
        <v>587</v>
      </c>
      <c r="B464">
        <v>2015</v>
      </c>
      <c r="C464" t="s">
        <v>2233</v>
      </c>
      <c r="D464" t="str">
        <f t="array" ref="D464">VLOOKUP($A464,[1]New!$A$2:$DE$2108,5,FALSE)</f>
        <v>Mathematics</v>
      </c>
      <c r="E464">
        <f t="array" ref="E464">VLOOKUP($A464,[1]New!$A$2:$DE$2108,3,FALSE)</f>
        <v>6056214</v>
      </c>
      <c r="F464" t="str">
        <f t="array" ref="F464">VLOOKUP($A464,[1]New!$A$2:$DE$2108,4,FALSE)</f>
        <v>School 1</v>
      </c>
      <c r="H464">
        <f t="array" ref="H464">VLOOKUP($A464,[1]New!$A$2:$DE$2108,3,FALSE)</f>
        <v>6056214</v>
      </c>
      <c r="Q464">
        <f t="array" ref="Q464">VLOOKUP($A464,[1]New!$A$2:$DE$2108,19,FALSE)</f>
        <v>173</v>
      </c>
      <c r="S464">
        <f t="array" ref="S464">VLOOKUP($A464,[1]New!$A$2:$DE$2108,21,FALSE)</f>
        <v>38</v>
      </c>
      <c r="U464">
        <f t="array" ref="U464">IF(S464&gt;=75,1,IF(AND(S464&gt;=50,S464&lt;75),2,IF(AND(S464&gt;=25,S464&lt;50),3,IF(S464&lt;25,4,"NA"))))</f>
        <v>3</v>
      </c>
      <c r="V464" s="8">
        <f t="array" ref="V464">VLOOKUP($A464,[1]New!$A$2:$DE$2108,17,FALSE)</f>
        <v>42270</v>
      </c>
      <c r="AG464" t="str">
        <f t="array" ref="AG464">VLOOKUP($A464,[1]New!$A$2:$DE$2108,61,FALSE)</f>
        <v>Operations and Algebraic Thinking</v>
      </c>
      <c r="AJ464">
        <f t="array" ref="AJ464">VLOOKUP($A464,[1]New!$A$2:$DE$2108,62,FALSE)</f>
        <v>184</v>
      </c>
      <c r="AN464">
        <f t="array" ref="AN464">IF(VLOOKUP($A464,[1]New!$A$2:$DE$2108,65,FALSE)="High",1,IF(VLOOKUP($A464,[1]New!$A$2:$DE$2108,65,FALSE)="HiAvg",2,IF(VLOOKUP($A464,[1]New!$A$2:$DE$2108,65,FALSE)="Avg",3,IF(VLOOKUP($A464,[1]New!$A$2:$DE$2108,65,FALSE)="LoAvg",4,5))))</f>
        <v>2</v>
      </c>
      <c r="AO464" t="str">
        <f t="array" ref="AO464">VLOOKUP($A464,[1]New!$A$2:$DE$2108,66,FALSE)</f>
        <v>Number and Operations</v>
      </c>
      <c r="AR464">
        <f t="array" ref="AR464">VLOOKUP($A464,[1]New!$A$2:$DE$2108,67,FALSE)</f>
        <v>173</v>
      </c>
      <c r="AV464">
        <f t="array" ref="AV464">IF(VLOOKUP($A464,[1]New!$A$2:$DE$2108,70,FALSE)="High",1,IF(VLOOKUP($A464,[1]New!$A$2:$DE$2108,70,FALSE)="HiAvg",2,IF(VLOOKUP($A464,[1]New!$A$2:$DE$2108,70,FALSE)="Avg",3,IF(VLOOKUP($A464,[1]New!$A$2:$DE$2108,70,FALSE)="LoAvg",4,5))))</f>
        <v>4</v>
      </c>
      <c r="AW464" t="str">
        <f t="array" ref="AW464">VLOOKUP($A464,[1]New!$A$2:$DE$2108,71,FALSE)</f>
        <v>Measurement and Data</v>
      </c>
      <c r="AZ464">
        <f t="array" ref="AZ464">VLOOKUP($A464,[1]New!$A$2:$DE$2108,72,FALSE)</f>
        <v>181</v>
      </c>
      <c r="BD464">
        <f t="array" ref="BD464">IF(VLOOKUP($A464,[1]New!$A$2:$DE$2108,75,FALSE)="High",1,IF(VLOOKUP($A464,[1]New!$A$2:$DE$2108,75,FALSE)="HiAvg",2,IF(VLOOKUP($A464,[1]New!$A$2:$DE$2108,75,FALSE)="Avg",3,IF(VLOOKUP($A464,[1]New!$A$2:$DE$2108,75,FALSE)="LoAvg",4,5))))</f>
        <v>3</v>
      </c>
      <c r="BE464" t="str">
        <f t="array" ref="BE464">IF(VLOOKUP($A464,[1]New!$A$2:$DE$2108,76,FALSE)="","",VLOOKUP($A464,[1]New!$A$2:$DE$2108,76,FALSE))</f>
        <v>Geometry</v>
      </c>
      <c r="BH464">
        <f t="array" ref="BH464">IF(VLOOKUP($A464,[1]New!$A$2:$DE$2108,77,FALSE)="","",VLOOKUP($A464,[1]New!$A$2:$DE$2108,77,FALSE))</f>
        <v>156</v>
      </c>
      <c r="BL464">
        <f t="array" ref="BL464">IF(VLOOKUP($A464,[1]New!$A$2:$DE$2108,80,FALSE)="High",1,IF(VLOOKUP($A464,[1]New!$A$2:$DE$2108,80,FALSE)="HiAvg",2,IF(VLOOKUP($A464,[1]New!$A$2:$DE$2108,80,FALSE)="Avg",3,IF(VLOOKUP($A464,[1]New!$A$2:$DE$2108,80,FALSE)="LoAvg",4,IF(VLOOKUP($A464,[1]New!$A$2:$DE$2108,80,FALSE)="Low",5,"")))))</f>
        <v>5</v>
      </c>
    </row>
    <row r="465" spans="1:64" x14ac:dyDescent="0.2">
      <c r="A465" s="7" t="s">
        <v>588</v>
      </c>
      <c r="B465">
        <v>2015</v>
      </c>
      <c r="C465" t="s">
        <v>2233</v>
      </c>
      <c r="D465" t="str">
        <f t="array" ref="D465">VLOOKUP($A465,[1]New!$A$2:$DE$2108,5,FALSE)</f>
        <v>Reading</v>
      </c>
      <c r="E465">
        <f t="array" ref="E465">VLOOKUP($A465,[1]New!$A$2:$DE$2108,3,FALSE)</f>
        <v>6056214</v>
      </c>
      <c r="F465" t="str">
        <f t="array" ref="F465">VLOOKUP($A465,[1]New!$A$2:$DE$2108,4,FALSE)</f>
        <v>School 1</v>
      </c>
      <c r="H465">
        <f t="array" ref="H465">VLOOKUP($A465,[1]New!$A$2:$DE$2108,3,FALSE)</f>
        <v>6056214</v>
      </c>
      <c r="Q465">
        <f t="array" ref="Q465">VLOOKUP($A465,[1]New!$A$2:$DE$2108,19,FALSE)</f>
        <v>150</v>
      </c>
      <c r="S465">
        <f t="array" ref="S465">VLOOKUP($A465,[1]New!$A$2:$DE$2108,21,FALSE)</f>
        <v>5</v>
      </c>
      <c r="U465">
        <f t="array" ref="U465">IF(S465&gt;=75,1,IF(AND(S465&gt;=50,S465&lt;75),2,IF(AND(S465&gt;=25,S465&lt;50),3,IF(S465&lt;25,4,"NA"))))</f>
        <v>4</v>
      </c>
      <c r="V465" s="8">
        <f t="array" ref="V465">VLOOKUP($A465,[1]New!$A$2:$DE$2108,17,FALSE)</f>
        <v>42257</v>
      </c>
      <c r="AG465" t="str">
        <f t="array" ref="AG465">VLOOKUP($A465,[1]New!$A$2:$DE$2108,61,FALSE)</f>
        <v>Foundational Skills</v>
      </c>
      <c r="AJ465">
        <f t="array" ref="AJ465">VLOOKUP($A465,[1]New!$A$2:$DE$2108,62,FALSE)</f>
        <v>143</v>
      </c>
      <c r="AN465">
        <f t="array" ref="AN465">IF(VLOOKUP($A465,[1]New!$A$2:$DE$2108,65,FALSE)="High",1,IF(VLOOKUP($A465,[1]New!$A$2:$DE$2108,65,FALSE)="HiAvg",2,IF(VLOOKUP($A465,[1]New!$A$2:$DE$2108,65,FALSE)="Avg",3,IF(VLOOKUP($A465,[1]New!$A$2:$DE$2108,65,FALSE)="LoAvg",4,5))))</f>
        <v>5</v>
      </c>
      <c r="AO465" t="str">
        <f t="array" ref="AO465">VLOOKUP($A465,[1]New!$A$2:$DE$2108,66,FALSE)</f>
        <v>Language and Writing</v>
      </c>
      <c r="AR465">
        <f t="array" ref="AR465">VLOOKUP($A465,[1]New!$A$2:$DE$2108,67,FALSE)</f>
        <v>148</v>
      </c>
      <c r="AV465">
        <f t="array" ref="AV465">IF(VLOOKUP($A465,[1]New!$A$2:$DE$2108,70,FALSE)="High",1,IF(VLOOKUP($A465,[1]New!$A$2:$DE$2108,70,FALSE)="HiAvg",2,IF(VLOOKUP($A465,[1]New!$A$2:$DE$2108,70,FALSE)="Avg",3,IF(VLOOKUP($A465,[1]New!$A$2:$DE$2108,70,FALSE)="LoAvg",4,5))))</f>
        <v>5</v>
      </c>
      <c r="AW465" t="str">
        <f t="array" ref="AW465">VLOOKUP($A465,[1]New!$A$2:$DE$2108,71,FALSE)</f>
        <v>Literature and Informational</v>
      </c>
      <c r="AZ465">
        <f t="array" ref="AZ465">VLOOKUP($A465,[1]New!$A$2:$DE$2108,72,FALSE)</f>
        <v>149</v>
      </c>
      <c r="BD465">
        <f t="array" ref="BD465">IF(VLOOKUP($A465,[1]New!$A$2:$DE$2108,75,FALSE)="High",1,IF(VLOOKUP($A465,[1]New!$A$2:$DE$2108,75,FALSE)="HiAvg",2,IF(VLOOKUP($A465,[1]New!$A$2:$DE$2108,75,FALSE)="Avg",3,IF(VLOOKUP($A465,[1]New!$A$2:$DE$2108,75,FALSE)="LoAvg",4,5))))</f>
        <v>5</v>
      </c>
      <c r="BE465" t="str">
        <f t="array" ref="BE465">IF(VLOOKUP($A465,[1]New!$A$2:$DE$2108,76,FALSE)="","",VLOOKUP($A465,[1]New!$A$2:$DE$2108,76,FALSE))</f>
        <v>Vocabulary Use and Functions</v>
      </c>
      <c r="BH465">
        <f t="array" ref="BH465">IF(VLOOKUP($A465,[1]New!$A$2:$DE$2108,77,FALSE)="","",VLOOKUP($A465,[1]New!$A$2:$DE$2108,77,FALSE))</f>
        <v>158</v>
      </c>
      <c r="BL465">
        <f t="array" ref="BL465">IF(VLOOKUP($A465,[1]New!$A$2:$DE$2108,80,FALSE)="High",1,IF(VLOOKUP($A465,[1]New!$A$2:$DE$2108,80,FALSE)="HiAvg",2,IF(VLOOKUP($A465,[1]New!$A$2:$DE$2108,80,FALSE)="Avg",3,IF(VLOOKUP($A465,[1]New!$A$2:$DE$2108,80,FALSE)="LoAvg",4,IF(VLOOKUP($A465,[1]New!$A$2:$DE$2108,80,FALSE)="Low",5,"")))))</f>
        <v>5</v>
      </c>
    </row>
    <row r="466" spans="1:64" x14ac:dyDescent="0.2">
      <c r="A466" s="7" t="s">
        <v>589</v>
      </c>
      <c r="B466">
        <v>2015</v>
      </c>
      <c r="C466" t="s">
        <v>2233</v>
      </c>
      <c r="D466" t="str">
        <f t="array" ref="D466">VLOOKUP($A466,[1]New!$A$2:$DE$2108,5,FALSE)</f>
        <v>Mathematics</v>
      </c>
      <c r="E466">
        <f t="array" ref="E466">VLOOKUP($A466,[1]New!$A$2:$DE$2108,3,FALSE)</f>
        <v>6056216</v>
      </c>
      <c r="F466" t="str">
        <f t="array" ref="F466">VLOOKUP($A466,[1]New!$A$2:$DE$2108,4,FALSE)</f>
        <v>School 1</v>
      </c>
      <c r="H466">
        <f t="array" ref="H466">VLOOKUP($A466,[1]New!$A$2:$DE$2108,3,FALSE)</f>
        <v>6056216</v>
      </c>
      <c r="Q466">
        <f t="array" ref="Q466">VLOOKUP($A466,[1]New!$A$2:$DE$2108,19,FALSE)</f>
        <v>162</v>
      </c>
      <c r="S466">
        <f t="array" ref="S466">VLOOKUP($A466,[1]New!$A$2:$DE$2108,21,FALSE)</f>
        <v>49</v>
      </c>
      <c r="U466">
        <f t="array" ref="U466">IF(S466&gt;=75,1,IF(AND(S466&gt;=50,S466&lt;75),2,IF(AND(S466&gt;=25,S466&lt;50),3,IF(S466&lt;25,4,"NA"))))</f>
        <v>3</v>
      </c>
      <c r="V466" s="8">
        <f t="array" ref="V466">VLOOKUP($A466,[1]New!$A$2:$DE$2108,17,FALSE)</f>
        <v>42268</v>
      </c>
      <c r="AG466" t="str">
        <f t="array" ref="AG466">VLOOKUP($A466,[1]New!$A$2:$DE$2108,61,FALSE)</f>
        <v>Operations and Algebraic Thinking</v>
      </c>
      <c r="AJ466">
        <f t="array" ref="AJ466">VLOOKUP($A466,[1]New!$A$2:$DE$2108,62,FALSE)</f>
        <v>163</v>
      </c>
      <c r="AN466">
        <f t="array" ref="AN466">IF(VLOOKUP($A466,[1]New!$A$2:$DE$2108,65,FALSE)="High",1,IF(VLOOKUP($A466,[1]New!$A$2:$DE$2108,65,FALSE)="HiAvg",2,IF(VLOOKUP($A466,[1]New!$A$2:$DE$2108,65,FALSE)="Avg",3,IF(VLOOKUP($A466,[1]New!$A$2:$DE$2108,65,FALSE)="LoAvg",4,5))))</f>
        <v>3</v>
      </c>
      <c r="AO466" t="str">
        <f t="array" ref="AO466">VLOOKUP($A466,[1]New!$A$2:$DE$2108,66,FALSE)</f>
        <v>Number and Operations</v>
      </c>
      <c r="AR466">
        <f t="array" ref="AR466">VLOOKUP($A466,[1]New!$A$2:$DE$2108,67,FALSE)</f>
        <v>165</v>
      </c>
      <c r="AV466">
        <f t="array" ref="AV466">IF(VLOOKUP($A466,[1]New!$A$2:$DE$2108,70,FALSE)="High",1,IF(VLOOKUP($A466,[1]New!$A$2:$DE$2108,70,FALSE)="HiAvg",2,IF(VLOOKUP($A466,[1]New!$A$2:$DE$2108,70,FALSE)="Avg",3,IF(VLOOKUP($A466,[1]New!$A$2:$DE$2108,70,FALSE)="LoAvg",4,5))))</f>
        <v>3</v>
      </c>
      <c r="AW466" t="str">
        <f t="array" ref="AW466">VLOOKUP($A466,[1]New!$A$2:$DE$2108,71,FALSE)</f>
        <v>Measurement and Data</v>
      </c>
      <c r="AZ466">
        <f t="array" ref="AZ466">VLOOKUP($A466,[1]New!$A$2:$DE$2108,72,FALSE)</f>
        <v>161</v>
      </c>
      <c r="BD466">
        <f t="array" ref="BD466">IF(VLOOKUP($A466,[1]New!$A$2:$DE$2108,75,FALSE)="High",1,IF(VLOOKUP($A466,[1]New!$A$2:$DE$2108,75,FALSE)="HiAvg",2,IF(VLOOKUP($A466,[1]New!$A$2:$DE$2108,75,FALSE)="Avg",3,IF(VLOOKUP($A466,[1]New!$A$2:$DE$2108,75,FALSE)="LoAvg",4,5))))</f>
        <v>3</v>
      </c>
      <c r="BE466" t="str">
        <f t="array" ref="BE466">IF(VLOOKUP($A466,[1]New!$A$2:$DE$2108,76,FALSE)="","",VLOOKUP($A466,[1]New!$A$2:$DE$2108,76,FALSE))</f>
        <v>Geometry</v>
      </c>
      <c r="BH466">
        <f t="array" ref="BH466">IF(VLOOKUP($A466,[1]New!$A$2:$DE$2108,77,FALSE)="","",VLOOKUP($A466,[1]New!$A$2:$DE$2108,77,FALSE))</f>
        <v>159</v>
      </c>
      <c r="BL466">
        <f t="array" ref="BL466">IF(VLOOKUP($A466,[1]New!$A$2:$DE$2108,80,FALSE)="High",1,IF(VLOOKUP($A466,[1]New!$A$2:$DE$2108,80,FALSE)="HiAvg",2,IF(VLOOKUP($A466,[1]New!$A$2:$DE$2108,80,FALSE)="Avg",3,IF(VLOOKUP($A466,[1]New!$A$2:$DE$2108,80,FALSE)="LoAvg",4,IF(VLOOKUP($A466,[1]New!$A$2:$DE$2108,80,FALSE)="Low",5,"")))))</f>
        <v>4</v>
      </c>
    </row>
    <row r="467" spans="1:64" x14ac:dyDescent="0.2">
      <c r="A467" s="7" t="s">
        <v>590</v>
      </c>
      <c r="B467">
        <v>2015</v>
      </c>
      <c r="C467" t="s">
        <v>2233</v>
      </c>
      <c r="D467" t="str">
        <f t="array" ref="D467">VLOOKUP($A467,[1]New!$A$2:$DE$2108,5,FALSE)</f>
        <v>Reading</v>
      </c>
      <c r="E467">
        <f t="array" ref="E467">VLOOKUP($A467,[1]New!$A$2:$DE$2108,3,FALSE)</f>
        <v>6056216</v>
      </c>
      <c r="F467" t="str">
        <f t="array" ref="F467">VLOOKUP($A467,[1]New!$A$2:$DE$2108,4,FALSE)</f>
        <v>School 1</v>
      </c>
      <c r="H467">
        <f t="array" ref="H467">VLOOKUP($A467,[1]New!$A$2:$DE$2108,3,FALSE)</f>
        <v>6056216</v>
      </c>
      <c r="Q467">
        <f t="array" ref="Q467">VLOOKUP($A467,[1]New!$A$2:$DE$2108,19,FALSE)</f>
        <v>145</v>
      </c>
      <c r="S467">
        <f t="array" ref="S467">VLOOKUP($A467,[1]New!$A$2:$DE$2108,21,FALSE)</f>
        <v>11</v>
      </c>
      <c r="U467">
        <f t="array" ref="U467">IF(S467&gt;=75,1,IF(AND(S467&gt;=50,S467&lt;75),2,IF(AND(S467&gt;=25,S467&lt;50),3,IF(S467&lt;25,4,"NA"))))</f>
        <v>4</v>
      </c>
      <c r="V467" s="8">
        <f t="array" ref="V467">VLOOKUP($A467,[1]New!$A$2:$DE$2108,17,FALSE)</f>
        <v>42255</v>
      </c>
      <c r="AG467" t="str">
        <f t="array" ref="AG467">VLOOKUP($A467,[1]New!$A$2:$DE$2108,61,FALSE)</f>
        <v>Foundational Skills</v>
      </c>
      <c r="AJ467">
        <f t="array" ref="AJ467">VLOOKUP($A467,[1]New!$A$2:$DE$2108,62,FALSE)</f>
        <v>156</v>
      </c>
      <c r="AN467">
        <f t="array" ref="AN467">IF(VLOOKUP($A467,[1]New!$A$2:$DE$2108,65,FALSE)="High",1,IF(VLOOKUP($A467,[1]New!$A$2:$DE$2108,65,FALSE)="HiAvg",2,IF(VLOOKUP($A467,[1]New!$A$2:$DE$2108,65,FALSE)="Avg",3,IF(VLOOKUP($A467,[1]New!$A$2:$DE$2108,65,FALSE)="LoAvg",4,5))))</f>
        <v>4</v>
      </c>
      <c r="AO467" t="str">
        <f t="array" ref="AO467">VLOOKUP($A467,[1]New!$A$2:$DE$2108,66,FALSE)</f>
        <v>Language and Writing</v>
      </c>
      <c r="AR467">
        <f t="array" ref="AR467">VLOOKUP($A467,[1]New!$A$2:$DE$2108,67,FALSE)</f>
        <v>138</v>
      </c>
      <c r="AV467">
        <f t="array" ref="AV467">IF(VLOOKUP($A467,[1]New!$A$2:$DE$2108,70,FALSE)="High",1,IF(VLOOKUP($A467,[1]New!$A$2:$DE$2108,70,FALSE)="HiAvg",2,IF(VLOOKUP($A467,[1]New!$A$2:$DE$2108,70,FALSE)="Avg",3,IF(VLOOKUP($A467,[1]New!$A$2:$DE$2108,70,FALSE)="LoAvg",4,5))))</f>
        <v>5</v>
      </c>
      <c r="AW467" t="str">
        <f t="array" ref="AW467">VLOOKUP($A467,[1]New!$A$2:$DE$2108,71,FALSE)</f>
        <v>Literature and Informational</v>
      </c>
      <c r="AZ467">
        <f t="array" ref="AZ467">VLOOKUP($A467,[1]New!$A$2:$DE$2108,72,FALSE)</f>
        <v>144</v>
      </c>
      <c r="BD467">
        <f t="array" ref="BD467">IF(VLOOKUP($A467,[1]New!$A$2:$DE$2108,75,FALSE)="High",1,IF(VLOOKUP($A467,[1]New!$A$2:$DE$2108,75,FALSE)="HiAvg",2,IF(VLOOKUP($A467,[1]New!$A$2:$DE$2108,75,FALSE)="Avg",3,IF(VLOOKUP($A467,[1]New!$A$2:$DE$2108,75,FALSE)="LoAvg",4,5))))</f>
        <v>5</v>
      </c>
      <c r="BE467" t="str">
        <f t="array" ref="BE467">IF(VLOOKUP($A467,[1]New!$A$2:$DE$2108,76,FALSE)="","",VLOOKUP($A467,[1]New!$A$2:$DE$2108,76,FALSE))</f>
        <v>Vocabulary Use and Functions</v>
      </c>
      <c r="BH467">
        <f t="array" ref="BH467">IF(VLOOKUP($A467,[1]New!$A$2:$DE$2108,77,FALSE)="","",VLOOKUP($A467,[1]New!$A$2:$DE$2108,77,FALSE))</f>
        <v>142</v>
      </c>
      <c r="BL467">
        <f t="array" ref="BL467">IF(VLOOKUP($A467,[1]New!$A$2:$DE$2108,80,FALSE)="High",1,IF(VLOOKUP($A467,[1]New!$A$2:$DE$2108,80,FALSE)="HiAvg",2,IF(VLOOKUP($A467,[1]New!$A$2:$DE$2108,80,FALSE)="Avg",3,IF(VLOOKUP($A467,[1]New!$A$2:$DE$2108,80,FALSE)="LoAvg",4,IF(VLOOKUP($A467,[1]New!$A$2:$DE$2108,80,FALSE)="Low",5,"")))))</f>
        <v>5</v>
      </c>
    </row>
    <row r="468" spans="1:64" x14ac:dyDescent="0.2">
      <c r="A468" s="7" t="s">
        <v>591</v>
      </c>
      <c r="B468">
        <v>2015</v>
      </c>
      <c r="C468" t="s">
        <v>2233</v>
      </c>
      <c r="D468" t="str">
        <f t="array" ref="D468">VLOOKUP($A468,[1]New!$A$2:$DE$2108,5,FALSE)</f>
        <v>Mathematics</v>
      </c>
      <c r="E468">
        <f t="array" ref="E468">VLOOKUP($A468,[1]New!$A$2:$DE$2108,3,FALSE)</f>
        <v>6056217</v>
      </c>
      <c r="F468" t="str">
        <f t="array" ref="F468">VLOOKUP($A468,[1]New!$A$2:$DE$2108,4,FALSE)</f>
        <v>School 1</v>
      </c>
      <c r="H468">
        <f t="array" ref="H468">VLOOKUP($A468,[1]New!$A$2:$DE$2108,3,FALSE)</f>
        <v>6056217</v>
      </c>
      <c r="Q468">
        <f t="array" ref="Q468">VLOOKUP($A468,[1]New!$A$2:$DE$2108,19,FALSE)</f>
        <v>167</v>
      </c>
      <c r="S468">
        <f t="array" ref="S468">VLOOKUP($A468,[1]New!$A$2:$DE$2108,21,FALSE)</f>
        <v>64</v>
      </c>
      <c r="U468">
        <f t="array" ref="U468">IF(S468&gt;=75,1,IF(AND(S468&gt;=50,S468&lt;75),2,IF(AND(S468&gt;=25,S468&lt;50),3,IF(S468&lt;25,4,"NA"))))</f>
        <v>2</v>
      </c>
      <c r="V468" s="8">
        <f t="array" ref="V468">VLOOKUP($A468,[1]New!$A$2:$DE$2108,17,FALSE)</f>
        <v>42269</v>
      </c>
      <c r="AG468" t="str">
        <f t="array" ref="AG468">VLOOKUP($A468,[1]New!$A$2:$DE$2108,61,FALSE)</f>
        <v>Operations and Algebraic Thinking</v>
      </c>
      <c r="AJ468">
        <f t="array" ref="AJ468">VLOOKUP($A468,[1]New!$A$2:$DE$2108,62,FALSE)</f>
        <v>169</v>
      </c>
      <c r="AN468">
        <f t="array" ref="AN468">IF(VLOOKUP($A468,[1]New!$A$2:$DE$2108,65,FALSE)="High",1,IF(VLOOKUP($A468,[1]New!$A$2:$DE$2108,65,FALSE)="HiAvg",2,IF(VLOOKUP($A468,[1]New!$A$2:$DE$2108,65,FALSE)="Avg",3,IF(VLOOKUP($A468,[1]New!$A$2:$DE$2108,65,FALSE)="LoAvg",4,5))))</f>
        <v>2</v>
      </c>
      <c r="AO468" t="str">
        <f t="array" ref="AO468">VLOOKUP($A468,[1]New!$A$2:$DE$2108,66,FALSE)</f>
        <v>Number and Operations</v>
      </c>
      <c r="AR468">
        <f t="array" ref="AR468">VLOOKUP($A468,[1]New!$A$2:$DE$2108,67,FALSE)</f>
        <v>163</v>
      </c>
      <c r="AV468">
        <f t="array" ref="AV468">IF(VLOOKUP($A468,[1]New!$A$2:$DE$2108,70,FALSE)="High",1,IF(VLOOKUP($A468,[1]New!$A$2:$DE$2108,70,FALSE)="HiAvg",2,IF(VLOOKUP($A468,[1]New!$A$2:$DE$2108,70,FALSE)="Avg",3,IF(VLOOKUP($A468,[1]New!$A$2:$DE$2108,70,FALSE)="LoAvg",4,5))))</f>
        <v>3</v>
      </c>
      <c r="AW468" t="str">
        <f t="array" ref="AW468">VLOOKUP($A468,[1]New!$A$2:$DE$2108,71,FALSE)</f>
        <v>Measurement and Data</v>
      </c>
      <c r="AZ468">
        <f t="array" ref="AZ468">VLOOKUP($A468,[1]New!$A$2:$DE$2108,72,FALSE)</f>
        <v>168</v>
      </c>
      <c r="BD468">
        <f t="array" ref="BD468">IF(VLOOKUP($A468,[1]New!$A$2:$DE$2108,75,FALSE)="High",1,IF(VLOOKUP($A468,[1]New!$A$2:$DE$2108,75,FALSE)="HiAvg",2,IF(VLOOKUP($A468,[1]New!$A$2:$DE$2108,75,FALSE)="Avg",3,IF(VLOOKUP($A468,[1]New!$A$2:$DE$2108,75,FALSE)="LoAvg",4,5))))</f>
        <v>2</v>
      </c>
      <c r="BE468" t="str">
        <f t="array" ref="BE468">IF(VLOOKUP($A468,[1]New!$A$2:$DE$2108,76,FALSE)="","",VLOOKUP($A468,[1]New!$A$2:$DE$2108,76,FALSE))</f>
        <v>Geometry</v>
      </c>
      <c r="BH468">
        <f t="array" ref="BH468">IF(VLOOKUP($A468,[1]New!$A$2:$DE$2108,77,FALSE)="","",VLOOKUP($A468,[1]New!$A$2:$DE$2108,77,FALSE))</f>
        <v>166</v>
      </c>
      <c r="BL468">
        <f t="array" ref="BL468">IF(VLOOKUP($A468,[1]New!$A$2:$DE$2108,80,FALSE)="High",1,IF(VLOOKUP($A468,[1]New!$A$2:$DE$2108,80,FALSE)="HiAvg",2,IF(VLOOKUP($A468,[1]New!$A$2:$DE$2108,80,FALSE)="Avg",3,IF(VLOOKUP($A468,[1]New!$A$2:$DE$2108,80,FALSE)="LoAvg",4,IF(VLOOKUP($A468,[1]New!$A$2:$DE$2108,80,FALSE)="Low",5,"")))))</f>
        <v>3</v>
      </c>
    </row>
    <row r="469" spans="1:64" x14ac:dyDescent="0.2">
      <c r="A469" s="7" t="s">
        <v>592</v>
      </c>
      <c r="B469">
        <v>2015</v>
      </c>
      <c r="C469" t="s">
        <v>2233</v>
      </c>
      <c r="D469" t="str">
        <f t="array" ref="D469">VLOOKUP($A469,[1]New!$A$2:$DE$2108,5,FALSE)</f>
        <v>Reading</v>
      </c>
      <c r="E469">
        <f t="array" ref="E469">VLOOKUP($A469,[1]New!$A$2:$DE$2108,3,FALSE)</f>
        <v>6056217</v>
      </c>
      <c r="F469" t="str">
        <f t="array" ref="F469">VLOOKUP($A469,[1]New!$A$2:$DE$2108,4,FALSE)</f>
        <v>School 1</v>
      </c>
      <c r="H469">
        <f t="array" ref="H469">VLOOKUP($A469,[1]New!$A$2:$DE$2108,3,FALSE)</f>
        <v>6056217</v>
      </c>
      <c r="Q469">
        <f t="array" ref="Q469">VLOOKUP($A469,[1]New!$A$2:$DE$2108,19,FALSE)</f>
        <v>150</v>
      </c>
      <c r="S469">
        <f t="array" ref="S469">VLOOKUP($A469,[1]New!$A$2:$DE$2108,21,FALSE)</f>
        <v>20</v>
      </c>
      <c r="U469">
        <f t="array" ref="U469">IF(S469&gt;=75,1,IF(AND(S469&gt;=50,S469&lt;75),2,IF(AND(S469&gt;=25,S469&lt;50),3,IF(S469&lt;25,4,"NA"))))</f>
        <v>4</v>
      </c>
      <c r="V469" s="8">
        <f t="array" ref="V469">VLOOKUP($A469,[1]New!$A$2:$DE$2108,17,FALSE)</f>
        <v>42256</v>
      </c>
      <c r="AG469" t="str">
        <f t="array" ref="AG469">VLOOKUP($A469,[1]New!$A$2:$DE$2108,61,FALSE)</f>
        <v>Foundational Skills</v>
      </c>
      <c r="AJ469">
        <f t="array" ref="AJ469">VLOOKUP($A469,[1]New!$A$2:$DE$2108,62,FALSE)</f>
        <v>148</v>
      </c>
      <c r="AN469">
        <f t="array" ref="AN469">IF(VLOOKUP($A469,[1]New!$A$2:$DE$2108,65,FALSE)="High",1,IF(VLOOKUP($A469,[1]New!$A$2:$DE$2108,65,FALSE)="HiAvg",2,IF(VLOOKUP($A469,[1]New!$A$2:$DE$2108,65,FALSE)="Avg",3,IF(VLOOKUP($A469,[1]New!$A$2:$DE$2108,65,FALSE)="LoAvg",4,5))))</f>
        <v>5</v>
      </c>
      <c r="AO469" t="str">
        <f t="array" ref="AO469">VLOOKUP($A469,[1]New!$A$2:$DE$2108,66,FALSE)</f>
        <v>Language and Writing</v>
      </c>
      <c r="AR469">
        <f t="array" ref="AR469">VLOOKUP($A469,[1]New!$A$2:$DE$2108,67,FALSE)</f>
        <v>151</v>
      </c>
      <c r="AV469">
        <f t="array" ref="AV469">IF(VLOOKUP($A469,[1]New!$A$2:$DE$2108,70,FALSE)="High",1,IF(VLOOKUP($A469,[1]New!$A$2:$DE$2108,70,FALSE)="HiAvg",2,IF(VLOOKUP($A469,[1]New!$A$2:$DE$2108,70,FALSE)="Avg",3,IF(VLOOKUP($A469,[1]New!$A$2:$DE$2108,70,FALSE)="LoAvg",4,5))))</f>
        <v>4</v>
      </c>
      <c r="AW469" t="str">
        <f t="array" ref="AW469">VLOOKUP($A469,[1]New!$A$2:$DE$2108,71,FALSE)</f>
        <v>Literature and Informational</v>
      </c>
      <c r="AZ469">
        <f t="array" ref="AZ469">VLOOKUP($A469,[1]New!$A$2:$DE$2108,72,FALSE)</f>
        <v>145</v>
      </c>
      <c r="BD469">
        <f t="array" ref="BD469">IF(VLOOKUP($A469,[1]New!$A$2:$DE$2108,75,FALSE)="High",1,IF(VLOOKUP($A469,[1]New!$A$2:$DE$2108,75,FALSE)="HiAvg",2,IF(VLOOKUP($A469,[1]New!$A$2:$DE$2108,75,FALSE)="Avg",3,IF(VLOOKUP($A469,[1]New!$A$2:$DE$2108,75,FALSE)="LoAvg",4,5))))</f>
        <v>5</v>
      </c>
      <c r="BE469" t="str">
        <f t="array" ref="BE469">IF(VLOOKUP($A469,[1]New!$A$2:$DE$2108,76,FALSE)="","",VLOOKUP($A469,[1]New!$A$2:$DE$2108,76,FALSE))</f>
        <v>Vocabulary Use and Functions</v>
      </c>
      <c r="BH469">
        <f t="array" ref="BH469">IF(VLOOKUP($A469,[1]New!$A$2:$DE$2108,77,FALSE)="","",VLOOKUP($A469,[1]New!$A$2:$DE$2108,77,FALSE))</f>
        <v>154</v>
      </c>
      <c r="BL469">
        <f t="array" ref="BL469">IF(VLOOKUP($A469,[1]New!$A$2:$DE$2108,80,FALSE)="High",1,IF(VLOOKUP($A469,[1]New!$A$2:$DE$2108,80,FALSE)="HiAvg",2,IF(VLOOKUP($A469,[1]New!$A$2:$DE$2108,80,FALSE)="Avg",3,IF(VLOOKUP($A469,[1]New!$A$2:$DE$2108,80,FALSE)="LoAvg",4,IF(VLOOKUP($A469,[1]New!$A$2:$DE$2108,80,FALSE)="Low",5,"")))))</f>
        <v>4</v>
      </c>
    </row>
    <row r="470" spans="1:64" x14ac:dyDescent="0.2">
      <c r="A470" s="7" t="s">
        <v>593</v>
      </c>
      <c r="B470">
        <v>2015</v>
      </c>
      <c r="C470" t="s">
        <v>2233</v>
      </c>
      <c r="D470" t="str">
        <f t="array" ref="D470">VLOOKUP($A470,[1]New!$A$2:$DE$2108,5,FALSE)</f>
        <v>Mathematics</v>
      </c>
      <c r="E470">
        <f t="array" ref="E470">VLOOKUP($A470,[1]New!$A$2:$DE$2108,3,FALSE)</f>
        <v>6056219</v>
      </c>
      <c r="F470" t="str">
        <f t="array" ref="F470">VLOOKUP($A470,[1]New!$A$2:$DE$2108,4,FALSE)</f>
        <v>School 1</v>
      </c>
      <c r="H470">
        <f t="array" ref="H470">VLOOKUP($A470,[1]New!$A$2:$DE$2108,3,FALSE)</f>
        <v>6056219</v>
      </c>
      <c r="Q470">
        <f t="array" ref="Q470">VLOOKUP($A470,[1]New!$A$2:$DE$2108,19,FALSE)</f>
        <v>138</v>
      </c>
      <c r="S470">
        <f t="array" ref="S470">VLOOKUP($A470,[1]New!$A$2:$DE$2108,21,FALSE)</f>
        <v>3</v>
      </c>
      <c r="U470">
        <f t="array" ref="U470">IF(S470&gt;=75,1,IF(AND(S470&gt;=50,S470&lt;75),2,IF(AND(S470&gt;=25,S470&lt;50),3,IF(S470&lt;25,4,"NA"))))</f>
        <v>4</v>
      </c>
      <c r="V470" s="8">
        <f t="array" ref="V470">VLOOKUP($A470,[1]New!$A$2:$DE$2108,17,FALSE)</f>
        <v>42268</v>
      </c>
      <c r="AG470" t="str">
        <f t="array" ref="AG470">VLOOKUP($A470,[1]New!$A$2:$DE$2108,61,FALSE)</f>
        <v>Operations and Algebraic Thinking</v>
      </c>
      <c r="AJ470">
        <f t="array" ref="AJ470">VLOOKUP($A470,[1]New!$A$2:$DE$2108,62,FALSE)</f>
        <v>125</v>
      </c>
      <c r="AN470">
        <f t="array" ref="AN470">IF(VLOOKUP($A470,[1]New!$A$2:$DE$2108,65,FALSE)="High",1,IF(VLOOKUP($A470,[1]New!$A$2:$DE$2108,65,FALSE)="HiAvg",2,IF(VLOOKUP($A470,[1]New!$A$2:$DE$2108,65,FALSE)="Avg",3,IF(VLOOKUP($A470,[1]New!$A$2:$DE$2108,65,FALSE)="LoAvg",4,5))))</f>
        <v>5</v>
      </c>
      <c r="AO470" t="str">
        <f t="array" ref="AO470">VLOOKUP($A470,[1]New!$A$2:$DE$2108,66,FALSE)</f>
        <v>Number and Operations</v>
      </c>
      <c r="AR470">
        <f t="array" ref="AR470">VLOOKUP($A470,[1]New!$A$2:$DE$2108,67,FALSE)</f>
        <v>136</v>
      </c>
      <c r="AV470">
        <f t="array" ref="AV470">IF(VLOOKUP($A470,[1]New!$A$2:$DE$2108,70,FALSE)="High",1,IF(VLOOKUP($A470,[1]New!$A$2:$DE$2108,70,FALSE)="HiAvg",2,IF(VLOOKUP($A470,[1]New!$A$2:$DE$2108,70,FALSE)="Avg",3,IF(VLOOKUP($A470,[1]New!$A$2:$DE$2108,70,FALSE)="LoAvg",4,5))))</f>
        <v>5</v>
      </c>
      <c r="AW470" t="str">
        <f t="array" ref="AW470">VLOOKUP($A470,[1]New!$A$2:$DE$2108,71,FALSE)</f>
        <v>Measurement and Data</v>
      </c>
      <c r="AZ470">
        <f t="array" ref="AZ470">VLOOKUP($A470,[1]New!$A$2:$DE$2108,72,FALSE)</f>
        <v>147</v>
      </c>
      <c r="BD470">
        <f t="array" ref="BD470">IF(VLOOKUP($A470,[1]New!$A$2:$DE$2108,75,FALSE)="High",1,IF(VLOOKUP($A470,[1]New!$A$2:$DE$2108,75,FALSE)="HiAvg",2,IF(VLOOKUP($A470,[1]New!$A$2:$DE$2108,75,FALSE)="Avg",3,IF(VLOOKUP($A470,[1]New!$A$2:$DE$2108,75,FALSE)="LoAvg",4,5))))</f>
        <v>5</v>
      </c>
      <c r="BE470" t="str">
        <f t="array" ref="BE470">IF(VLOOKUP($A470,[1]New!$A$2:$DE$2108,76,FALSE)="","",VLOOKUP($A470,[1]New!$A$2:$DE$2108,76,FALSE))</f>
        <v>Geometry</v>
      </c>
      <c r="BH470">
        <f t="array" ref="BH470">IF(VLOOKUP($A470,[1]New!$A$2:$DE$2108,77,FALSE)="","",VLOOKUP($A470,[1]New!$A$2:$DE$2108,77,FALSE))</f>
        <v>142</v>
      </c>
      <c r="BL470">
        <f t="array" ref="BL470">IF(VLOOKUP($A470,[1]New!$A$2:$DE$2108,80,FALSE)="High",1,IF(VLOOKUP($A470,[1]New!$A$2:$DE$2108,80,FALSE)="HiAvg",2,IF(VLOOKUP($A470,[1]New!$A$2:$DE$2108,80,FALSE)="Avg",3,IF(VLOOKUP($A470,[1]New!$A$2:$DE$2108,80,FALSE)="LoAvg",4,IF(VLOOKUP($A470,[1]New!$A$2:$DE$2108,80,FALSE)="Low",5,"")))))</f>
        <v>5</v>
      </c>
    </row>
    <row r="471" spans="1:64" x14ac:dyDescent="0.2">
      <c r="A471" s="7" t="s">
        <v>594</v>
      </c>
      <c r="B471">
        <v>2015</v>
      </c>
      <c r="C471" t="s">
        <v>2233</v>
      </c>
      <c r="D471" t="str">
        <f t="array" ref="D471">VLOOKUP($A471,[1]New!$A$2:$DE$2108,5,FALSE)</f>
        <v>Reading</v>
      </c>
      <c r="E471">
        <f t="array" ref="E471">VLOOKUP($A471,[1]New!$A$2:$DE$2108,3,FALSE)</f>
        <v>6056219</v>
      </c>
      <c r="F471" t="str">
        <f t="array" ref="F471">VLOOKUP($A471,[1]New!$A$2:$DE$2108,4,FALSE)</f>
        <v>School 1</v>
      </c>
      <c r="H471">
        <f t="array" ref="H471">VLOOKUP($A471,[1]New!$A$2:$DE$2108,3,FALSE)</f>
        <v>6056219</v>
      </c>
      <c r="Q471">
        <f t="array" ref="Q471">VLOOKUP($A471,[1]New!$A$2:$DE$2108,19,FALSE)</f>
        <v>143</v>
      </c>
      <c r="S471">
        <f t="array" ref="S471">VLOOKUP($A471,[1]New!$A$2:$DE$2108,21,FALSE)</f>
        <v>9</v>
      </c>
      <c r="U471">
        <f t="array" ref="U471">IF(S471&gt;=75,1,IF(AND(S471&gt;=50,S471&lt;75),2,IF(AND(S471&gt;=25,S471&lt;50),3,IF(S471&lt;25,4,"NA"))))</f>
        <v>4</v>
      </c>
      <c r="V471" s="8">
        <f t="array" ref="V471">VLOOKUP($A471,[1]New!$A$2:$DE$2108,17,FALSE)</f>
        <v>42255</v>
      </c>
      <c r="AG471" t="str">
        <f t="array" ref="AG471">VLOOKUP($A471,[1]New!$A$2:$DE$2108,61,FALSE)</f>
        <v>Foundational Skills</v>
      </c>
      <c r="AJ471">
        <f t="array" ref="AJ471">VLOOKUP($A471,[1]New!$A$2:$DE$2108,62,FALSE)</f>
        <v>153</v>
      </c>
      <c r="AN471">
        <f t="array" ref="AN471">IF(VLOOKUP($A471,[1]New!$A$2:$DE$2108,65,FALSE)="High",1,IF(VLOOKUP($A471,[1]New!$A$2:$DE$2108,65,FALSE)="HiAvg",2,IF(VLOOKUP($A471,[1]New!$A$2:$DE$2108,65,FALSE)="Avg",3,IF(VLOOKUP($A471,[1]New!$A$2:$DE$2108,65,FALSE)="LoAvg",4,5))))</f>
        <v>4</v>
      </c>
      <c r="AO471" t="str">
        <f t="array" ref="AO471">VLOOKUP($A471,[1]New!$A$2:$DE$2108,66,FALSE)</f>
        <v>Language and Writing</v>
      </c>
      <c r="AR471">
        <f t="array" ref="AR471">VLOOKUP($A471,[1]New!$A$2:$DE$2108,67,FALSE)</f>
        <v>145</v>
      </c>
      <c r="AV471">
        <f t="array" ref="AV471">IF(VLOOKUP($A471,[1]New!$A$2:$DE$2108,70,FALSE)="High",1,IF(VLOOKUP($A471,[1]New!$A$2:$DE$2108,70,FALSE)="HiAvg",2,IF(VLOOKUP($A471,[1]New!$A$2:$DE$2108,70,FALSE)="Avg",3,IF(VLOOKUP($A471,[1]New!$A$2:$DE$2108,70,FALSE)="LoAvg",4,5))))</f>
        <v>5</v>
      </c>
      <c r="AW471" t="str">
        <f t="array" ref="AW471">VLOOKUP($A471,[1]New!$A$2:$DE$2108,71,FALSE)</f>
        <v>Literature and Informational</v>
      </c>
      <c r="AZ471">
        <f t="array" ref="AZ471">VLOOKUP($A471,[1]New!$A$2:$DE$2108,72,FALSE)</f>
        <v>127</v>
      </c>
      <c r="BD471">
        <f t="array" ref="BD471">IF(VLOOKUP($A471,[1]New!$A$2:$DE$2108,75,FALSE)="High",1,IF(VLOOKUP($A471,[1]New!$A$2:$DE$2108,75,FALSE)="HiAvg",2,IF(VLOOKUP($A471,[1]New!$A$2:$DE$2108,75,FALSE)="Avg",3,IF(VLOOKUP($A471,[1]New!$A$2:$DE$2108,75,FALSE)="LoAvg",4,5))))</f>
        <v>5</v>
      </c>
      <c r="BE471" t="str">
        <f t="array" ref="BE471">IF(VLOOKUP($A471,[1]New!$A$2:$DE$2108,76,FALSE)="","",VLOOKUP($A471,[1]New!$A$2:$DE$2108,76,FALSE))</f>
        <v>Vocabulary Use and Functions</v>
      </c>
      <c r="BH471">
        <f t="array" ref="BH471">IF(VLOOKUP($A471,[1]New!$A$2:$DE$2108,77,FALSE)="","",VLOOKUP($A471,[1]New!$A$2:$DE$2108,77,FALSE))</f>
        <v>151</v>
      </c>
      <c r="BL471">
        <f t="array" ref="BL471">IF(VLOOKUP($A471,[1]New!$A$2:$DE$2108,80,FALSE)="High",1,IF(VLOOKUP($A471,[1]New!$A$2:$DE$2108,80,FALSE)="HiAvg",2,IF(VLOOKUP($A471,[1]New!$A$2:$DE$2108,80,FALSE)="Avg",3,IF(VLOOKUP($A471,[1]New!$A$2:$DE$2108,80,FALSE)="LoAvg",4,IF(VLOOKUP($A471,[1]New!$A$2:$DE$2108,80,FALSE)="Low",5,"")))))</f>
        <v>4</v>
      </c>
    </row>
    <row r="472" spans="1:64" x14ac:dyDescent="0.2">
      <c r="A472" s="7" t="s">
        <v>595</v>
      </c>
      <c r="B472">
        <v>2015</v>
      </c>
      <c r="C472" t="s">
        <v>2233</v>
      </c>
      <c r="D472" t="str">
        <f t="array" ref="D472">VLOOKUP($A472,[1]New!$A$2:$DE$2108,5,FALSE)</f>
        <v>Mathematics</v>
      </c>
      <c r="E472">
        <f t="array" ref="E472">VLOOKUP($A472,[1]New!$A$2:$DE$2108,3,FALSE)</f>
        <v>6056220</v>
      </c>
      <c r="F472" t="str">
        <f t="array" ref="F472">VLOOKUP($A472,[1]New!$A$2:$DE$2108,4,FALSE)</f>
        <v>School 1</v>
      </c>
      <c r="H472">
        <f t="array" ref="H472">VLOOKUP($A472,[1]New!$A$2:$DE$2108,3,FALSE)</f>
        <v>6056220</v>
      </c>
      <c r="Q472">
        <f t="array" ref="Q472">VLOOKUP($A472,[1]New!$A$2:$DE$2108,19,FALSE)</f>
        <v>176</v>
      </c>
      <c r="S472">
        <f t="array" ref="S472">VLOOKUP($A472,[1]New!$A$2:$DE$2108,21,FALSE)</f>
        <v>85</v>
      </c>
      <c r="U472">
        <f t="array" ref="U472">IF(S472&gt;=75,1,IF(AND(S472&gt;=50,S472&lt;75),2,IF(AND(S472&gt;=25,S472&lt;50),3,IF(S472&lt;25,4,"NA"))))</f>
        <v>1</v>
      </c>
      <c r="V472" s="8">
        <f t="array" ref="V472">VLOOKUP($A472,[1]New!$A$2:$DE$2108,17,FALSE)</f>
        <v>42269</v>
      </c>
      <c r="AG472" t="str">
        <f t="array" ref="AG472">VLOOKUP($A472,[1]New!$A$2:$DE$2108,61,FALSE)</f>
        <v>Operations and Algebraic Thinking</v>
      </c>
      <c r="AJ472">
        <f t="array" ref="AJ472">VLOOKUP($A472,[1]New!$A$2:$DE$2108,62,FALSE)</f>
        <v>173</v>
      </c>
      <c r="AN472">
        <f t="array" ref="AN472">IF(VLOOKUP($A472,[1]New!$A$2:$DE$2108,65,FALSE)="High",1,IF(VLOOKUP($A472,[1]New!$A$2:$DE$2108,65,FALSE)="HiAvg",2,IF(VLOOKUP($A472,[1]New!$A$2:$DE$2108,65,FALSE)="Avg",3,IF(VLOOKUP($A472,[1]New!$A$2:$DE$2108,65,FALSE)="LoAvg",4,5))))</f>
        <v>2</v>
      </c>
      <c r="AO472" t="str">
        <f t="array" ref="AO472">VLOOKUP($A472,[1]New!$A$2:$DE$2108,66,FALSE)</f>
        <v>Number and Operations</v>
      </c>
      <c r="AR472">
        <f t="array" ref="AR472">VLOOKUP($A472,[1]New!$A$2:$DE$2108,67,FALSE)</f>
        <v>171</v>
      </c>
      <c r="AV472">
        <f t="array" ref="AV472">IF(VLOOKUP($A472,[1]New!$A$2:$DE$2108,70,FALSE)="High",1,IF(VLOOKUP($A472,[1]New!$A$2:$DE$2108,70,FALSE)="HiAvg",2,IF(VLOOKUP($A472,[1]New!$A$2:$DE$2108,70,FALSE)="Avg",3,IF(VLOOKUP($A472,[1]New!$A$2:$DE$2108,70,FALSE)="LoAvg",4,5))))</f>
        <v>2</v>
      </c>
      <c r="AW472" t="str">
        <f t="array" ref="AW472">VLOOKUP($A472,[1]New!$A$2:$DE$2108,71,FALSE)</f>
        <v>Measurement and Data</v>
      </c>
      <c r="AZ472">
        <f t="array" ref="AZ472">VLOOKUP($A472,[1]New!$A$2:$DE$2108,72,FALSE)</f>
        <v>180</v>
      </c>
      <c r="BD472">
        <f t="array" ref="BD472">IF(VLOOKUP($A472,[1]New!$A$2:$DE$2108,75,FALSE)="High",1,IF(VLOOKUP($A472,[1]New!$A$2:$DE$2108,75,FALSE)="HiAvg",2,IF(VLOOKUP($A472,[1]New!$A$2:$DE$2108,75,FALSE)="Avg",3,IF(VLOOKUP($A472,[1]New!$A$2:$DE$2108,75,FALSE)="LoAvg",4,5))))</f>
        <v>1</v>
      </c>
      <c r="BE472" t="str">
        <f t="array" ref="BE472">IF(VLOOKUP($A472,[1]New!$A$2:$DE$2108,76,FALSE)="","",VLOOKUP($A472,[1]New!$A$2:$DE$2108,76,FALSE))</f>
        <v>Geometry</v>
      </c>
      <c r="BH472">
        <f t="array" ref="BH472">IF(VLOOKUP($A472,[1]New!$A$2:$DE$2108,77,FALSE)="","",VLOOKUP($A472,[1]New!$A$2:$DE$2108,77,FALSE))</f>
        <v>181</v>
      </c>
      <c r="BL472">
        <f t="array" ref="BL472">IF(VLOOKUP($A472,[1]New!$A$2:$DE$2108,80,FALSE)="High",1,IF(VLOOKUP($A472,[1]New!$A$2:$DE$2108,80,FALSE)="HiAvg",2,IF(VLOOKUP($A472,[1]New!$A$2:$DE$2108,80,FALSE)="Avg",3,IF(VLOOKUP($A472,[1]New!$A$2:$DE$2108,80,FALSE)="LoAvg",4,IF(VLOOKUP($A472,[1]New!$A$2:$DE$2108,80,FALSE)="Low",5,"")))))</f>
        <v>1</v>
      </c>
    </row>
    <row r="473" spans="1:64" x14ac:dyDescent="0.2">
      <c r="A473" s="7" t="s">
        <v>596</v>
      </c>
      <c r="B473">
        <v>2015</v>
      </c>
      <c r="C473" t="s">
        <v>2233</v>
      </c>
      <c r="D473" t="str">
        <f t="array" ref="D473">VLOOKUP($A473,[1]New!$A$2:$DE$2108,5,FALSE)</f>
        <v>Reading</v>
      </c>
      <c r="E473">
        <f t="array" ref="E473">VLOOKUP($A473,[1]New!$A$2:$DE$2108,3,FALSE)</f>
        <v>6056220</v>
      </c>
      <c r="F473" t="str">
        <f t="array" ref="F473">VLOOKUP($A473,[1]New!$A$2:$DE$2108,4,FALSE)</f>
        <v>School 1</v>
      </c>
      <c r="H473">
        <f t="array" ref="H473">VLOOKUP($A473,[1]New!$A$2:$DE$2108,3,FALSE)</f>
        <v>6056220</v>
      </c>
      <c r="Q473">
        <f t="array" ref="Q473">VLOOKUP($A473,[1]New!$A$2:$DE$2108,19,FALSE)</f>
        <v>172</v>
      </c>
      <c r="S473">
        <f t="array" ref="S473">VLOOKUP($A473,[1]New!$A$2:$DE$2108,21,FALSE)</f>
        <v>81</v>
      </c>
      <c r="U473">
        <f t="array" ref="U473">IF(S473&gt;=75,1,IF(AND(S473&gt;=50,S473&lt;75),2,IF(AND(S473&gt;=25,S473&lt;50),3,IF(S473&lt;25,4,"NA"))))</f>
        <v>1</v>
      </c>
      <c r="V473" s="8">
        <f t="array" ref="V473">VLOOKUP($A473,[1]New!$A$2:$DE$2108,17,FALSE)</f>
        <v>42256</v>
      </c>
      <c r="AG473" t="str">
        <f t="array" ref="AG473">VLOOKUP($A473,[1]New!$A$2:$DE$2108,61,FALSE)</f>
        <v>Foundational Skills</v>
      </c>
      <c r="AJ473">
        <f t="array" ref="AJ473">VLOOKUP($A473,[1]New!$A$2:$DE$2108,62,FALSE)</f>
        <v>170</v>
      </c>
      <c r="AN473">
        <f t="array" ref="AN473">IF(VLOOKUP($A473,[1]New!$A$2:$DE$2108,65,FALSE)="High",1,IF(VLOOKUP($A473,[1]New!$A$2:$DE$2108,65,FALSE)="HiAvg",2,IF(VLOOKUP($A473,[1]New!$A$2:$DE$2108,65,FALSE)="Avg",3,IF(VLOOKUP($A473,[1]New!$A$2:$DE$2108,65,FALSE)="LoAvg",4,5))))</f>
        <v>2</v>
      </c>
      <c r="AO473" t="str">
        <f t="array" ref="AO473">VLOOKUP($A473,[1]New!$A$2:$DE$2108,66,FALSE)</f>
        <v>Language and Writing</v>
      </c>
      <c r="AR473">
        <f t="array" ref="AR473">VLOOKUP($A473,[1]New!$A$2:$DE$2108,67,FALSE)</f>
        <v>174</v>
      </c>
      <c r="AV473">
        <f t="array" ref="AV473">IF(VLOOKUP($A473,[1]New!$A$2:$DE$2108,70,FALSE)="High",1,IF(VLOOKUP($A473,[1]New!$A$2:$DE$2108,70,FALSE)="HiAvg",2,IF(VLOOKUP($A473,[1]New!$A$2:$DE$2108,70,FALSE)="Avg",3,IF(VLOOKUP($A473,[1]New!$A$2:$DE$2108,70,FALSE)="LoAvg",4,5))))</f>
        <v>1</v>
      </c>
      <c r="AW473" t="str">
        <f t="array" ref="AW473">VLOOKUP($A473,[1]New!$A$2:$DE$2108,71,FALSE)</f>
        <v>Literature and Informational</v>
      </c>
      <c r="AZ473">
        <f t="array" ref="AZ473">VLOOKUP($A473,[1]New!$A$2:$DE$2108,72,FALSE)</f>
        <v>173</v>
      </c>
      <c r="BD473">
        <f t="array" ref="BD473">IF(VLOOKUP($A473,[1]New!$A$2:$DE$2108,75,FALSE)="High",1,IF(VLOOKUP($A473,[1]New!$A$2:$DE$2108,75,FALSE)="HiAvg",2,IF(VLOOKUP($A473,[1]New!$A$2:$DE$2108,75,FALSE)="Avg",3,IF(VLOOKUP($A473,[1]New!$A$2:$DE$2108,75,FALSE)="LoAvg",4,5))))</f>
        <v>1</v>
      </c>
      <c r="BE473" t="str">
        <f t="array" ref="BE473">IF(VLOOKUP($A473,[1]New!$A$2:$DE$2108,76,FALSE)="","",VLOOKUP($A473,[1]New!$A$2:$DE$2108,76,FALSE))</f>
        <v>Vocabulary Use and Functions</v>
      </c>
      <c r="BH473">
        <f t="array" ref="BH473">IF(VLOOKUP($A473,[1]New!$A$2:$DE$2108,77,FALSE)="","",VLOOKUP($A473,[1]New!$A$2:$DE$2108,77,FALSE))</f>
        <v>171</v>
      </c>
      <c r="BL473">
        <f t="array" ref="BL473">IF(VLOOKUP($A473,[1]New!$A$2:$DE$2108,80,FALSE)="High",1,IF(VLOOKUP($A473,[1]New!$A$2:$DE$2108,80,FALSE)="HiAvg",2,IF(VLOOKUP($A473,[1]New!$A$2:$DE$2108,80,FALSE)="Avg",3,IF(VLOOKUP($A473,[1]New!$A$2:$DE$2108,80,FALSE)="LoAvg",4,IF(VLOOKUP($A473,[1]New!$A$2:$DE$2108,80,FALSE)="Low",5,"")))))</f>
        <v>2</v>
      </c>
    </row>
    <row r="474" spans="1:64" x14ac:dyDescent="0.2">
      <c r="A474" s="7" t="s">
        <v>597</v>
      </c>
      <c r="B474">
        <v>2015</v>
      </c>
      <c r="C474" t="s">
        <v>2233</v>
      </c>
      <c r="D474" t="str">
        <f t="array" ref="D474">VLOOKUP($A474,[1]New!$A$2:$DE$2108,5,FALSE)</f>
        <v>Mathematics</v>
      </c>
      <c r="E474">
        <f t="array" ref="E474">VLOOKUP($A474,[1]New!$A$2:$DE$2108,3,FALSE)</f>
        <v>6056221</v>
      </c>
      <c r="F474" t="str">
        <f t="array" ref="F474">VLOOKUP($A474,[1]New!$A$2:$DE$2108,4,FALSE)</f>
        <v>School 1</v>
      </c>
      <c r="H474">
        <f t="array" ref="H474">VLOOKUP($A474,[1]New!$A$2:$DE$2108,3,FALSE)</f>
        <v>6056221</v>
      </c>
      <c r="Q474">
        <f t="array" ref="Q474">VLOOKUP($A474,[1]New!$A$2:$DE$2108,19,FALSE)</f>
        <v>155</v>
      </c>
      <c r="S474">
        <f t="array" ref="S474">VLOOKUP($A474,[1]New!$A$2:$DE$2108,21,FALSE)</f>
        <v>28</v>
      </c>
      <c r="U474">
        <f t="array" ref="U474">IF(S474&gt;=75,1,IF(AND(S474&gt;=50,S474&lt;75),2,IF(AND(S474&gt;=25,S474&lt;50),3,IF(S474&lt;25,4,"NA"))))</f>
        <v>3</v>
      </c>
      <c r="V474" s="8">
        <f t="array" ref="V474">VLOOKUP($A474,[1]New!$A$2:$DE$2108,17,FALSE)</f>
        <v>42268</v>
      </c>
      <c r="AG474" t="str">
        <f t="array" ref="AG474">VLOOKUP($A474,[1]New!$A$2:$DE$2108,61,FALSE)</f>
        <v>Operations and Algebraic Thinking</v>
      </c>
      <c r="AJ474">
        <f t="array" ref="AJ474">VLOOKUP($A474,[1]New!$A$2:$DE$2108,62,FALSE)</f>
        <v>160</v>
      </c>
      <c r="AN474">
        <f t="array" ref="AN474">IF(VLOOKUP($A474,[1]New!$A$2:$DE$2108,65,FALSE)="High",1,IF(VLOOKUP($A474,[1]New!$A$2:$DE$2108,65,FALSE)="HiAvg",2,IF(VLOOKUP($A474,[1]New!$A$2:$DE$2108,65,FALSE)="Avg",3,IF(VLOOKUP($A474,[1]New!$A$2:$DE$2108,65,FALSE)="LoAvg",4,5))))</f>
        <v>3</v>
      </c>
      <c r="AO474" t="str">
        <f t="array" ref="AO474">VLOOKUP($A474,[1]New!$A$2:$DE$2108,66,FALSE)</f>
        <v>Number and Operations</v>
      </c>
      <c r="AR474">
        <f t="array" ref="AR474">VLOOKUP($A474,[1]New!$A$2:$DE$2108,67,FALSE)</f>
        <v>149</v>
      </c>
      <c r="AV474">
        <f t="array" ref="AV474">IF(VLOOKUP($A474,[1]New!$A$2:$DE$2108,70,FALSE)="High",1,IF(VLOOKUP($A474,[1]New!$A$2:$DE$2108,70,FALSE)="HiAvg",2,IF(VLOOKUP($A474,[1]New!$A$2:$DE$2108,70,FALSE)="Avg",3,IF(VLOOKUP($A474,[1]New!$A$2:$DE$2108,70,FALSE)="LoAvg",4,5))))</f>
        <v>5</v>
      </c>
      <c r="AW474" t="str">
        <f t="array" ref="AW474">VLOOKUP($A474,[1]New!$A$2:$DE$2108,71,FALSE)</f>
        <v>Measurement and Data</v>
      </c>
      <c r="AZ474">
        <f t="array" ref="AZ474">VLOOKUP($A474,[1]New!$A$2:$DE$2108,72,FALSE)</f>
        <v>159</v>
      </c>
      <c r="BD474">
        <f t="array" ref="BD474">IF(VLOOKUP($A474,[1]New!$A$2:$DE$2108,75,FALSE)="High",1,IF(VLOOKUP($A474,[1]New!$A$2:$DE$2108,75,FALSE)="HiAvg",2,IF(VLOOKUP($A474,[1]New!$A$2:$DE$2108,75,FALSE)="Avg",3,IF(VLOOKUP($A474,[1]New!$A$2:$DE$2108,75,FALSE)="LoAvg",4,5))))</f>
        <v>4</v>
      </c>
      <c r="BE474" t="str">
        <f t="array" ref="BE474">IF(VLOOKUP($A474,[1]New!$A$2:$DE$2108,76,FALSE)="","",VLOOKUP($A474,[1]New!$A$2:$DE$2108,76,FALSE))</f>
        <v>Geometry</v>
      </c>
      <c r="BH474">
        <f t="array" ref="BH474">IF(VLOOKUP($A474,[1]New!$A$2:$DE$2108,77,FALSE)="","",VLOOKUP($A474,[1]New!$A$2:$DE$2108,77,FALSE))</f>
        <v>152</v>
      </c>
      <c r="BL474">
        <f t="array" ref="BL474">IF(VLOOKUP($A474,[1]New!$A$2:$DE$2108,80,FALSE)="High",1,IF(VLOOKUP($A474,[1]New!$A$2:$DE$2108,80,FALSE)="HiAvg",2,IF(VLOOKUP($A474,[1]New!$A$2:$DE$2108,80,FALSE)="Avg",3,IF(VLOOKUP($A474,[1]New!$A$2:$DE$2108,80,FALSE)="LoAvg",4,IF(VLOOKUP($A474,[1]New!$A$2:$DE$2108,80,FALSE)="Low",5,"")))))</f>
        <v>4</v>
      </c>
    </row>
    <row r="475" spans="1:64" x14ac:dyDescent="0.2">
      <c r="A475" s="7" t="s">
        <v>598</v>
      </c>
      <c r="B475">
        <v>2015</v>
      </c>
      <c r="C475" t="s">
        <v>2233</v>
      </c>
      <c r="D475" t="str">
        <f t="array" ref="D475">VLOOKUP($A475,[1]New!$A$2:$DE$2108,5,FALSE)</f>
        <v>Reading</v>
      </c>
      <c r="E475">
        <f t="array" ref="E475">VLOOKUP($A475,[1]New!$A$2:$DE$2108,3,FALSE)</f>
        <v>6056221</v>
      </c>
      <c r="F475" t="str">
        <f t="array" ref="F475">VLOOKUP($A475,[1]New!$A$2:$DE$2108,4,FALSE)</f>
        <v>School 1</v>
      </c>
      <c r="H475">
        <f t="array" ref="H475">VLOOKUP($A475,[1]New!$A$2:$DE$2108,3,FALSE)</f>
        <v>6056221</v>
      </c>
      <c r="Q475">
        <f t="array" ref="Q475">VLOOKUP($A475,[1]New!$A$2:$DE$2108,19,FALSE)</f>
        <v>152</v>
      </c>
      <c r="S475">
        <f t="array" ref="S475">VLOOKUP($A475,[1]New!$A$2:$DE$2108,21,FALSE)</f>
        <v>25</v>
      </c>
      <c r="U475">
        <f t="array" ref="U475">IF(S475&gt;=75,1,IF(AND(S475&gt;=50,S475&lt;75),2,IF(AND(S475&gt;=25,S475&lt;50),3,IF(S475&lt;25,4,"NA"))))</f>
        <v>3</v>
      </c>
      <c r="V475" s="8">
        <f t="array" ref="V475">VLOOKUP($A475,[1]New!$A$2:$DE$2108,17,FALSE)</f>
        <v>42255</v>
      </c>
      <c r="AG475" t="str">
        <f t="array" ref="AG475">VLOOKUP($A475,[1]New!$A$2:$DE$2108,61,FALSE)</f>
        <v>Foundational Skills</v>
      </c>
      <c r="AJ475">
        <f t="array" ref="AJ475">VLOOKUP($A475,[1]New!$A$2:$DE$2108,62,FALSE)</f>
        <v>141</v>
      </c>
      <c r="AN475">
        <f t="array" ref="AN475">IF(VLOOKUP($A475,[1]New!$A$2:$DE$2108,65,FALSE)="High",1,IF(VLOOKUP($A475,[1]New!$A$2:$DE$2108,65,FALSE)="HiAvg",2,IF(VLOOKUP($A475,[1]New!$A$2:$DE$2108,65,FALSE)="Avg",3,IF(VLOOKUP($A475,[1]New!$A$2:$DE$2108,65,FALSE)="LoAvg",4,5))))</f>
        <v>5</v>
      </c>
      <c r="AO475" t="str">
        <f t="array" ref="AO475">VLOOKUP($A475,[1]New!$A$2:$DE$2108,66,FALSE)</f>
        <v>Language and Writing</v>
      </c>
      <c r="AR475">
        <f t="array" ref="AR475">VLOOKUP($A475,[1]New!$A$2:$DE$2108,67,FALSE)</f>
        <v>150</v>
      </c>
      <c r="AV475">
        <f t="array" ref="AV475">IF(VLOOKUP($A475,[1]New!$A$2:$DE$2108,70,FALSE)="High",1,IF(VLOOKUP($A475,[1]New!$A$2:$DE$2108,70,FALSE)="HiAvg",2,IF(VLOOKUP($A475,[1]New!$A$2:$DE$2108,70,FALSE)="Avg",3,IF(VLOOKUP($A475,[1]New!$A$2:$DE$2108,70,FALSE)="LoAvg",4,5))))</f>
        <v>4</v>
      </c>
      <c r="AW475" t="str">
        <f t="array" ref="AW475">VLOOKUP($A475,[1]New!$A$2:$DE$2108,71,FALSE)</f>
        <v>Literature and Informational</v>
      </c>
      <c r="AZ475">
        <f t="array" ref="AZ475">VLOOKUP($A475,[1]New!$A$2:$DE$2108,72,FALSE)</f>
        <v>157</v>
      </c>
      <c r="BD475">
        <f t="array" ref="BD475">IF(VLOOKUP($A475,[1]New!$A$2:$DE$2108,75,FALSE)="High",1,IF(VLOOKUP($A475,[1]New!$A$2:$DE$2108,75,FALSE)="HiAvg",2,IF(VLOOKUP($A475,[1]New!$A$2:$DE$2108,75,FALSE)="Avg",3,IF(VLOOKUP($A475,[1]New!$A$2:$DE$2108,75,FALSE)="LoAvg",4,5))))</f>
        <v>4</v>
      </c>
      <c r="BE475" t="str">
        <f t="array" ref="BE475">IF(VLOOKUP($A475,[1]New!$A$2:$DE$2108,76,FALSE)="","",VLOOKUP($A475,[1]New!$A$2:$DE$2108,76,FALSE))</f>
        <v>Vocabulary Use and Functions</v>
      </c>
      <c r="BH475">
        <f t="array" ref="BH475">IF(VLOOKUP($A475,[1]New!$A$2:$DE$2108,77,FALSE)="","",VLOOKUP($A475,[1]New!$A$2:$DE$2108,77,FALSE))</f>
        <v>162</v>
      </c>
      <c r="BL475">
        <f t="array" ref="BL475">IF(VLOOKUP($A475,[1]New!$A$2:$DE$2108,80,FALSE)="High",1,IF(VLOOKUP($A475,[1]New!$A$2:$DE$2108,80,FALSE)="HiAvg",2,IF(VLOOKUP($A475,[1]New!$A$2:$DE$2108,80,FALSE)="Avg",3,IF(VLOOKUP($A475,[1]New!$A$2:$DE$2108,80,FALSE)="LoAvg",4,IF(VLOOKUP($A475,[1]New!$A$2:$DE$2108,80,FALSE)="Low",5,"")))))</f>
        <v>3</v>
      </c>
    </row>
    <row r="476" spans="1:64" x14ac:dyDescent="0.2">
      <c r="A476" s="7" t="s">
        <v>599</v>
      </c>
      <c r="B476">
        <v>2015</v>
      </c>
      <c r="C476" t="s">
        <v>2233</v>
      </c>
      <c r="D476" t="str">
        <f t="array" ref="D476">VLOOKUP($A476,[1]New!$A$2:$DE$2108,5,FALSE)</f>
        <v>Mathematics</v>
      </c>
      <c r="E476">
        <f t="array" ref="E476">VLOOKUP($A476,[1]New!$A$2:$DE$2108,3,FALSE)</f>
        <v>6056222</v>
      </c>
      <c r="F476" t="str">
        <f t="array" ref="F476">VLOOKUP($A476,[1]New!$A$2:$DE$2108,4,FALSE)</f>
        <v>School 1</v>
      </c>
      <c r="H476">
        <f t="array" ref="H476">VLOOKUP($A476,[1]New!$A$2:$DE$2108,3,FALSE)</f>
        <v>6056222</v>
      </c>
      <c r="Q476">
        <f t="array" ref="Q476">VLOOKUP($A476,[1]New!$A$2:$DE$2108,19,FALSE)</f>
        <v>147</v>
      </c>
      <c r="S476">
        <f t="array" ref="S476">VLOOKUP($A476,[1]New!$A$2:$DE$2108,21,FALSE)</f>
        <v>12</v>
      </c>
      <c r="U476">
        <f t="array" ref="U476">IF(S476&gt;=75,1,IF(AND(S476&gt;=50,S476&lt;75),2,IF(AND(S476&gt;=25,S476&lt;50),3,IF(S476&lt;25,4,"NA"))))</f>
        <v>4</v>
      </c>
      <c r="V476" s="8">
        <f t="array" ref="V476">VLOOKUP($A476,[1]New!$A$2:$DE$2108,17,FALSE)</f>
        <v>42268</v>
      </c>
      <c r="AG476" t="str">
        <f t="array" ref="AG476">VLOOKUP($A476,[1]New!$A$2:$DE$2108,61,FALSE)</f>
        <v>Operations and Algebraic Thinking</v>
      </c>
      <c r="AJ476">
        <f t="array" ref="AJ476">VLOOKUP($A476,[1]New!$A$2:$DE$2108,62,FALSE)</f>
        <v>156</v>
      </c>
      <c r="AN476">
        <f t="array" ref="AN476">IF(VLOOKUP($A476,[1]New!$A$2:$DE$2108,65,FALSE)="High",1,IF(VLOOKUP($A476,[1]New!$A$2:$DE$2108,65,FALSE)="HiAvg",2,IF(VLOOKUP($A476,[1]New!$A$2:$DE$2108,65,FALSE)="Avg",3,IF(VLOOKUP($A476,[1]New!$A$2:$DE$2108,65,FALSE)="LoAvg",4,5))))</f>
        <v>4</v>
      </c>
      <c r="AO476" t="str">
        <f t="array" ref="AO476">VLOOKUP($A476,[1]New!$A$2:$DE$2108,66,FALSE)</f>
        <v>Number and Operations</v>
      </c>
      <c r="AR476">
        <f t="array" ref="AR476">VLOOKUP($A476,[1]New!$A$2:$DE$2108,67,FALSE)</f>
        <v>147</v>
      </c>
      <c r="AV476">
        <f t="array" ref="AV476">IF(VLOOKUP($A476,[1]New!$A$2:$DE$2108,70,FALSE)="High",1,IF(VLOOKUP($A476,[1]New!$A$2:$DE$2108,70,FALSE)="HiAvg",2,IF(VLOOKUP($A476,[1]New!$A$2:$DE$2108,70,FALSE)="Avg",3,IF(VLOOKUP($A476,[1]New!$A$2:$DE$2108,70,FALSE)="LoAvg",4,5))))</f>
        <v>5</v>
      </c>
      <c r="AW476" t="str">
        <f t="array" ref="AW476">VLOOKUP($A476,[1]New!$A$2:$DE$2108,71,FALSE)</f>
        <v>Measurement and Data</v>
      </c>
      <c r="AZ476">
        <f t="array" ref="AZ476">VLOOKUP($A476,[1]New!$A$2:$DE$2108,72,FALSE)</f>
        <v>146</v>
      </c>
      <c r="BD476">
        <f t="array" ref="BD476">IF(VLOOKUP($A476,[1]New!$A$2:$DE$2108,75,FALSE)="High",1,IF(VLOOKUP($A476,[1]New!$A$2:$DE$2108,75,FALSE)="HiAvg",2,IF(VLOOKUP($A476,[1]New!$A$2:$DE$2108,75,FALSE)="Avg",3,IF(VLOOKUP($A476,[1]New!$A$2:$DE$2108,75,FALSE)="LoAvg",4,5))))</f>
        <v>5</v>
      </c>
      <c r="BE476" t="str">
        <f t="array" ref="BE476">IF(VLOOKUP($A476,[1]New!$A$2:$DE$2108,76,FALSE)="","",VLOOKUP($A476,[1]New!$A$2:$DE$2108,76,FALSE))</f>
        <v>Geometry</v>
      </c>
      <c r="BH476">
        <f t="array" ref="BH476">IF(VLOOKUP($A476,[1]New!$A$2:$DE$2108,77,FALSE)="","",VLOOKUP($A476,[1]New!$A$2:$DE$2108,77,FALSE))</f>
        <v>141</v>
      </c>
      <c r="BL476">
        <f t="array" ref="BL476">IF(VLOOKUP($A476,[1]New!$A$2:$DE$2108,80,FALSE)="High",1,IF(VLOOKUP($A476,[1]New!$A$2:$DE$2108,80,FALSE)="HiAvg",2,IF(VLOOKUP($A476,[1]New!$A$2:$DE$2108,80,FALSE)="Avg",3,IF(VLOOKUP($A476,[1]New!$A$2:$DE$2108,80,FALSE)="LoAvg",4,IF(VLOOKUP($A476,[1]New!$A$2:$DE$2108,80,FALSE)="Low",5,"")))))</f>
        <v>5</v>
      </c>
    </row>
    <row r="477" spans="1:64" x14ac:dyDescent="0.2">
      <c r="A477" s="7" t="s">
        <v>600</v>
      </c>
      <c r="B477">
        <v>2015</v>
      </c>
      <c r="C477" t="s">
        <v>2233</v>
      </c>
      <c r="D477" t="str">
        <f t="array" ref="D477">VLOOKUP($A477,[1]New!$A$2:$DE$2108,5,FALSE)</f>
        <v>Reading</v>
      </c>
      <c r="E477">
        <f t="array" ref="E477">VLOOKUP($A477,[1]New!$A$2:$DE$2108,3,FALSE)</f>
        <v>6056222</v>
      </c>
      <c r="F477" t="str">
        <f t="array" ref="F477">VLOOKUP($A477,[1]New!$A$2:$DE$2108,4,FALSE)</f>
        <v>School 1</v>
      </c>
      <c r="H477">
        <f t="array" ref="H477">VLOOKUP($A477,[1]New!$A$2:$DE$2108,3,FALSE)</f>
        <v>6056222</v>
      </c>
      <c r="Q477">
        <f t="array" ref="Q477">VLOOKUP($A477,[1]New!$A$2:$DE$2108,19,FALSE)</f>
        <v>150</v>
      </c>
      <c r="S477">
        <f t="array" ref="S477">VLOOKUP($A477,[1]New!$A$2:$DE$2108,21,FALSE)</f>
        <v>20</v>
      </c>
      <c r="U477">
        <f t="array" ref="U477">IF(S477&gt;=75,1,IF(AND(S477&gt;=50,S477&lt;75),2,IF(AND(S477&gt;=25,S477&lt;50),3,IF(S477&lt;25,4,"NA"))))</f>
        <v>4</v>
      </c>
      <c r="V477" s="8">
        <f t="array" ref="V477">VLOOKUP($A477,[1]New!$A$2:$DE$2108,17,FALSE)</f>
        <v>42275</v>
      </c>
      <c r="AG477" t="str">
        <f t="array" ref="AG477">VLOOKUP($A477,[1]New!$A$2:$DE$2108,61,FALSE)</f>
        <v>Foundational Skills</v>
      </c>
      <c r="AJ477">
        <f t="array" ref="AJ477">VLOOKUP($A477,[1]New!$A$2:$DE$2108,62,FALSE)</f>
        <v>154</v>
      </c>
      <c r="AN477">
        <f t="array" ref="AN477">IF(VLOOKUP($A477,[1]New!$A$2:$DE$2108,65,FALSE)="High",1,IF(VLOOKUP($A477,[1]New!$A$2:$DE$2108,65,FALSE)="HiAvg",2,IF(VLOOKUP($A477,[1]New!$A$2:$DE$2108,65,FALSE)="Avg",3,IF(VLOOKUP($A477,[1]New!$A$2:$DE$2108,65,FALSE)="LoAvg",4,5))))</f>
        <v>4</v>
      </c>
      <c r="AO477" t="str">
        <f t="array" ref="AO477">VLOOKUP($A477,[1]New!$A$2:$DE$2108,66,FALSE)</f>
        <v>Language and Writing</v>
      </c>
      <c r="AR477">
        <f t="array" ref="AR477">VLOOKUP($A477,[1]New!$A$2:$DE$2108,67,FALSE)</f>
        <v>160</v>
      </c>
      <c r="AV477">
        <f t="array" ref="AV477">IF(VLOOKUP($A477,[1]New!$A$2:$DE$2108,70,FALSE)="High",1,IF(VLOOKUP($A477,[1]New!$A$2:$DE$2108,70,FALSE)="HiAvg",2,IF(VLOOKUP($A477,[1]New!$A$2:$DE$2108,70,FALSE)="Avg",3,IF(VLOOKUP($A477,[1]New!$A$2:$DE$2108,70,FALSE)="LoAvg",4,5))))</f>
        <v>3</v>
      </c>
      <c r="AW477" t="str">
        <f t="array" ref="AW477">VLOOKUP($A477,[1]New!$A$2:$DE$2108,71,FALSE)</f>
        <v>Literature and Informational</v>
      </c>
      <c r="AZ477">
        <f t="array" ref="AZ477">VLOOKUP($A477,[1]New!$A$2:$DE$2108,72,FALSE)</f>
        <v>141</v>
      </c>
      <c r="BD477">
        <f t="array" ref="BD477">IF(VLOOKUP($A477,[1]New!$A$2:$DE$2108,75,FALSE)="High",1,IF(VLOOKUP($A477,[1]New!$A$2:$DE$2108,75,FALSE)="HiAvg",2,IF(VLOOKUP($A477,[1]New!$A$2:$DE$2108,75,FALSE)="Avg",3,IF(VLOOKUP($A477,[1]New!$A$2:$DE$2108,75,FALSE)="LoAvg",4,5))))</f>
        <v>5</v>
      </c>
      <c r="BE477" t="str">
        <f t="array" ref="BE477">IF(VLOOKUP($A477,[1]New!$A$2:$DE$2108,76,FALSE)="","",VLOOKUP($A477,[1]New!$A$2:$DE$2108,76,FALSE))</f>
        <v>Vocabulary Use and Functions</v>
      </c>
      <c r="BH477">
        <f t="array" ref="BH477">IF(VLOOKUP($A477,[1]New!$A$2:$DE$2108,77,FALSE)="","",VLOOKUP($A477,[1]New!$A$2:$DE$2108,77,FALSE))</f>
        <v>144</v>
      </c>
      <c r="BL477">
        <f t="array" ref="BL477">IF(VLOOKUP($A477,[1]New!$A$2:$DE$2108,80,FALSE)="High",1,IF(VLOOKUP($A477,[1]New!$A$2:$DE$2108,80,FALSE)="HiAvg",2,IF(VLOOKUP($A477,[1]New!$A$2:$DE$2108,80,FALSE)="Avg",3,IF(VLOOKUP($A477,[1]New!$A$2:$DE$2108,80,FALSE)="LoAvg",4,IF(VLOOKUP($A477,[1]New!$A$2:$DE$2108,80,FALSE)="Low",5,"")))))</f>
        <v>5</v>
      </c>
    </row>
    <row r="478" spans="1:64" x14ac:dyDescent="0.2">
      <c r="A478" s="7" t="s">
        <v>601</v>
      </c>
      <c r="B478">
        <v>2015</v>
      </c>
      <c r="C478" t="s">
        <v>2233</v>
      </c>
      <c r="D478" t="str">
        <f t="array" ref="D478">VLOOKUP($A478,[1]New!$A$2:$DE$2108,5,FALSE)</f>
        <v>Mathematics</v>
      </c>
      <c r="E478">
        <f t="array" ref="E478">VLOOKUP($A478,[1]New!$A$2:$DE$2108,3,FALSE)</f>
        <v>6056223</v>
      </c>
      <c r="F478" t="str">
        <f t="array" ref="F478">VLOOKUP($A478,[1]New!$A$2:$DE$2108,4,FALSE)</f>
        <v>School 1</v>
      </c>
      <c r="H478">
        <f t="array" ref="H478">VLOOKUP($A478,[1]New!$A$2:$DE$2108,3,FALSE)</f>
        <v>6056223</v>
      </c>
      <c r="Q478">
        <f t="array" ref="Q478">VLOOKUP($A478,[1]New!$A$2:$DE$2108,19,FALSE)</f>
        <v>161</v>
      </c>
      <c r="S478">
        <f t="array" ref="S478">VLOOKUP($A478,[1]New!$A$2:$DE$2108,21,FALSE)</f>
        <v>46</v>
      </c>
      <c r="U478">
        <f t="array" ref="U478">IF(S478&gt;=75,1,IF(AND(S478&gt;=50,S478&lt;75),2,IF(AND(S478&gt;=25,S478&lt;50),3,IF(S478&lt;25,4,"NA"))))</f>
        <v>3</v>
      </c>
      <c r="V478" s="8">
        <f t="array" ref="V478">VLOOKUP($A478,[1]New!$A$2:$DE$2108,17,FALSE)</f>
        <v>42268</v>
      </c>
      <c r="AG478" t="str">
        <f t="array" ref="AG478">VLOOKUP($A478,[1]New!$A$2:$DE$2108,61,FALSE)</f>
        <v>Operations and Algebraic Thinking</v>
      </c>
      <c r="AJ478">
        <f t="array" ref="AJ478">VLOOKUP($A478,[1]New!$A$2:$DE$2108,62,FALSE)</f>
        <v>171</v>
      </c>
      <c r="AN478">
        <f t="array" ref="AN478">IF(VLOOKUP($A478,[1]New!$A$2:$DE$2108,65,FALSE)="High",1,IF(VLOOKUP($A478,[1]New!$A$2:$DE$2108,65,FALSE)="HiAvg",2,IF(VLOOKUP($A478,[1]New!$A$2:$DE$2108,65,FALSE)="Avg",3,IF(VLOOKUP($A478,[1]New!$A$2:$DE$2108,65,FALSE)="LoAvg",4,5))))</f>
        <v>2</v>
      </c>
      <c r="AO478" t="str">
        <f t="array" ref="AO478">VLOOKUP($A478,[1]New!$A$2:$DE$2108,66,FALSE)</f>
        <v>Number and Operations</v>
      </c>
      <c r="AR478">
        <f t="array" ref="AR478">VLOOKUP($A478,[1]New!$A$2:$DE$2108,67,FALSE)</f>
        <v>151</v>
      </c>
      <c r="AV478">
        <f t="array" ref="AV478">IF(VLOOKUP($A478,[1]New!$A$2:$DE$2108,70,FALSE)="High",1,IF(VLOOKUP($A478,[1]New!$A$2:$DE$2108,70,FALSE)="HiAvg",2,IF(VLOOKUP($A478,[1]New!$A$2:$DE$2108,70,FALSE)="Avg",3,IF(VLOOKUP($A478,[1]New!$A$2:$DE$2108,70,FALSE)="LoAvg",4,5))))</f>
        <v>5</v>
      </c>
      <c r="AW478" t="str">
        <f t="array" ref="AW478">VLOOKUP($A478,[1]New!$A$2:$DE$2108,71,FALSE)</f>
        <v>Measurement and Data</v>
      </c>
      <c r="AZ478">
        <f t="array" ref="AZ478">VLOOKUP($A478,[1]New!$A$2:$DE$2108,72,FALSE)</f>
        <v>165</v>
      </c>
      <c r="BD478">
        <f t="array" ref="BD478">IF(VLOOKUP($A478,[1]New!$A$2:$DE$2108,75,FALSE)="High",1,IF(VLOOKUP($A478,[1]New!$A$2:$DE$2108,75,FALSE)="HiAvg",2,IF(VLOOKUP($A478,[1]New!$A$2:$DE$2108,75,FALSE)="Avg",3,IF(VLOOKUP($A478,[1]New!$A$2:$DE$2108,75,FALSE)="LoAvg",4,5))))</f>
        <v>3</v>
      </c>
      <c r="BE478" t="str">
        <f t="array" ref="BE478">IF(VLOOKUP($A478,[1]New!$A$2:$DE$2108,76,FALSE)="","",VLOOKUP($A478,[1]New!$A$2:$DE$2108,76,FALSE))</f>
        <v>Geometry</v>
      </c>
      <c r="BH478">
        <f t="array" ref="BH478">IF(VLOOKUP($A478,[1]New!$A$2:$DE$2108,77,FALSE)="","",VLOOKUP($A478,[1]New!$A$2:$DE$2108,77,FALSE))</f>
        <v>158</v>
      </c>
      <c r="BL478">
        <f t="array" ref="BL478">IF(VLOOKUP($A478,[1]New!$A$2:$DE$2108,80,FALSE)="High",1,IF(VLOOKUP($A478,[1]New!$A$2:$DE$2108,80,FALSE)="HiAvg",2,IF(VLOOKUP($A478,[1]New!$A$2:$DE$2108,80,FALSE)="Avg",3,IF(VLOOKUP($A478,[1]New!$A$2:$DE$2108,80,FALSE)="LoAvg",4,IF(VLOOKUP($A478,[1]New!$A$2:$DE$2108,80,FALSE)="Low",5,"")))))</f>
        <v>4</v>
      </c>
    </row>
    <row r="479" spans="1:64" x14ac:dyDescent="0.2">
      <c r="A479" s="7" t="s">
        <v>602</v>
      </c>
      <c r="B479">
        <v>2015</v>
      </c>
      <c r="C479" t="s">
        <v>2233</v>
      </c>
      <c r="D479" t="str">
        <f t="array" ref="D479">VLOOKUP($A479,[1]New!$A$2:$DE$2108,5,FALSE)</f>
        <v>Reading</v>
      </c>
      <c r="E479">
        <f t="array" ref="E479">VLOOKUP($A479,[1]New!$A$2:$DE$2108,3,FALSE)</f>
        <v>6056223</v>
      </c>
      <c r="F479" t="str">
        <f t="array" ref="F479">VLOOKUP($A479,[1]New!$A$2:$DE$2108,4,FALSE)</f>
        <v>School 1</v>
      </c>
      <c r="H479">
        <f t="array" ref="H479">VLOOKUP($A479,[1]New!$A$2:$DE$2108,3,FALSE)</f>
        <v>6056223</v>
      </c>
      <c r="Q479">
        <f t="array" ref="Q479">VLOOKUP($A479,[1]New!$A$2:$DE$2108,19,FALSE)</f>
        <v>165</v>
      </c>
      <c r="S479">
        <f t="array" ref="S479">VLOOKUP($A479,[1]New!$A$2:$DE$2108,21,FALSE)</f>
        <v>63</v>
      </c>
      <c r="U479">
        <f t="array" ref="U479">IF(S479&gt;=75,1,IF(AND(S479&gt;=50,S479&lt;75),2,IF(AND(S479&gt;=25,S479&lt;50),3,IF(S479&lt;25,4,"NA"))))</f>
        <v>2</v>
      </c>
      <c r="V479" s="8">
        <f t="array" ref="V479">VLOOKUP($A479,[1]New!$A$2:$DE$2108,17,FALSE)</f>
        <v>42255</v>
      </c>
      <c r="AG479" t="str">
        <f t="array" ref="AG479">VLOOKUP($A479,[1]New!$A$2:$DE$2108,61,FALSE)</f>
        <v>Foundational Skills</v>
      </c>
      <c r="AJ479">
        <f t="array" ref="AJ479">VLOOKUP($A479,[1]New!$A$2:$DE$2108,62,FALSE)</f>
        <v>162</v>
      </c>
      <c r="AN479">
        <f t="array" ref="AN479">IF(VLOOKUP($A479,[1]New!$A$2:$DE$2108,65,FALSE)="High",1,IF(VLOOKUP($A479,[1]New!$A$2:$DE$2108,65,FALSE)="HiAvg",2,IF(VLOOKUP($A479,[1]New!$A$2:$DE$2108,65,FALSE)="Avg",3,IF(VLOOKUP($A479,[1]New!$A$2:$DE$2108,65,FALSE)="LoAvg",4,5))))</f>
        <v>3</v>
      </c>
      <c r="AO479" t="str">
        <f t="array" ref="AO479">VLOOKUP($A479,[1]New!$A$2:$DE$2108,66,FALSE)</f>
        <v>Language and Writing</v>
      </c>
      <c r="AR479">
        <f t="array" ref="AR479">VLOOKUP($A479,[1]New!$A$2:$DE$2108,67,FALSE)</f>
        <v>164</v>
      </c>
      <c r="AV479">
        <f t="array" ref="AV479">IF(VLOOKUP($A479,[1]New!$A$2:$DE$2108,70,FALSE)="High",1,IF(VLOOKUP($A479,[1]New!$A$2:$DE$2108,70,FALSE)="HiAvg",2,IF(VLOOKUP($A479,[1]New!$A$2:$DE$2108,70,FALSE)="Avg",3,IF(VLOOKUP($A479,[1]New!$A$2:$DE$2108,70,FALSE)="LoAvg",4,5))))</f>
        <v>2</v>
      </c>
      <c r="AW479" t="str">
        <f t="array" ref="AW479">VLOOKUP($A479,[1]New!$A$2:$DE$2108,71,FALSE)</f>
        <v>Literature and Informational</v>
      </c>
      <c r="AZ479">
        <f t="array" ref="AZ479">VLOOKUP($A479,[1]New!$A$2:$DE$2108,72,FALSE)</f>
        <v>167</v>
      </c>
      <c r="BD479">
        <f t="array" ref="BD479">IF(VLOOKUP($A479,[1]New!$A$2:$DE$2108,75,FALSE)="High",1,IF(VLOOKUP($A479,[1]New!$A$2:$DE$2108,75,FALSE)="HiAvg",2,IF(VLOOKUP($A479,[1]New!$A$2:$DE$2108,75,FALSE)="Avg",3,IF(VLOOKUP($A479,[1]New!$A$2:$DE$2108,75,FALSE)="LoAvg",4,5))))</f>
        <v>2</v>
      </c>
      <c r="BE479" t="str">
        <f t="array" ref="BE479">IF(VLOOKUP($A479,[1]New!$A$2:$DE$2108,76,FALSE)="","",VLOOKUP($A479,[1]New!$A$2:$DE$2108,76,FALSE))</f>
        <v>Vocabulary Use and Functions</v>
      </c>
      <c r="BH479">
        <f t="array" ref="BH479">IF(VLOOKUP($A479,[1]New!$A$2:$DE$2108,77,FALSE)="","",VLOOKUP($A479,[1]New!$A$2:$DE$2108,77,FALSE))</f>
        <v>167</v>
      </c>
      <c r="BL479">
        <f t="array" ref="BL479">IF(VLOOKUP($A479,[1]New!$A$2:$DE$2108,80,FALSE)="High",1,IF(VLOOKUP($A479,[1]New!$A$2:$DE$2108,80,FALSE)="HiAvg",2,IF(VLOOKUP($A479,[1]New!$A$2:$DE$2108,80,FALSE)="Avg",3,IF(VLOOKUP($A479,[1]New!$A$2:$DE$2108,80,FALSE)="LoAvg",4,IF(VLOOKUP($A479,[1]New!$A$2:$DE$2108,80,FALSE)="Low",5,"")))))</f>
        <v>2</v>
      </c>
    </row>
    <row r="480" spans="1:64" x14ac:dyDescent="0.2">
      <c r="A480" s="7" t="s">
        <v>603</v>
      </c>
      <c r="B480">
        <v>2015</v>
      </c>
      <c r="C480" t="s">
        <v>2233</v>
      </c>
      <c r="D480" t="str">
        <f t="array" ref="D480">VLOOKUP($A480,[1]New!$A$2:$DE$2108,5,FALSE)</f>
        <v>Language Usage</v>
      </c>
      <c r="E480">
        <f t="array" ref="E480">VLOOKUP($A480,[1]New!$A$2:$DE$2108,3,FALSE)</f>
        <v>6056227</v>
      </c>
      <c r="F480" t="str">
        <f t="array" ref="F480">VLOOKUP($A480,[1]New!$A$2:$DE$2108,4,FALSE)</f>
        <v>School 1</v>
      </c>
      <c r="H480">
        <f t="array" ref="H480">VLOOKUP($A480,[1]New!$A$2:$DE$2108,3,FALSE)</f>
        <v>6056227</v>
      </c>
      <c r="Q480">
        <f t="array" ref="Q480">VLOOKUP($A480,[1]New!$A$2:$DE$2108,19,FALSE)</f>
        <v>160</v>
      </c>
      <c r="S480">
        <f t="array" ref="S480">VLOOKUP($A480,[1]New!$A$2:$DE$2108,21,FALSE)</f>
        <v>19</v>
      </c>
      <c r="U480">
        <f t="array" ref="U480">IF(S480&gt;=75,1,IF(AND(S480&gt;=50,S480&lt;75),2,IF(AND(S480&gt;=25,S480&lt;50),3,IF(S480&lt;25,4,"NA"))))</f>
        <v>4</v>
      </c>
      <c r="V480" s="8">
        <f t="array" ref="V480">VLOOKUP($A480,[1]New!$A$2:$DE$2108,17,FALSE)</f>
        <v>42263</v>
      </c>
      <c r="AG480" t="str">
        <f t="array" ref="AG480">VLOOKUP($A480,[1]New!$A$2:$DE$2108,61,FALSE)</f>
        <v>Writing: Plan, Organize, Develop, Revise, Research</v>
      </c>
      <c r="AJ480">
        <f t="array" ref="AJ480">VLOOKUP($A480,[1]New!$A$2:$DE$2108,62,FALSE)</f>
        <v>156</v>
      </c>
      <c r="AN480">
        <f t="array" ref="AN480">IF(VLOOKUP($A480,[1]New!$A$2:$DE$2108,65,FALSE)="High",1,IF(VLOOKUP($A480,[1]New!$A$2:$DE$2108,65,FALSE)="HiAvg",2,IF(VLOOKUP($A480,[1]New!$A$2:$DE$2108,65,FALSE)="Avg",3,IF(VLOOKUP($A480,[1]New!$A$2:$DE$2108,65,FALSE)="LoAvg",4,5))))</f>
        <v>5</v>
      </c>
      <c r="AO480" t="str">
        <f t="array" ref="AO480">VLOOKUP($A480,[1]New!$A$2:$DE$2108,66,FALSE)</f>
        <v>Language: Understand, Edit for Grammar, Usage</v>
      </c>
      <c r="AR480">
        <f t="array" ref="AR480">VLOOKUP($A480,[1]New!$A$2:$DE$2108,67,FALSE)</f>
        <v>161</v>
      </c>
      <c r="AV480">
        <f t="array" ref="AV480">IF(VLOOKUP($A480,[1]New!$A$2:$DE$2108,70,FALSE)="High",1,IF(VLOOKUP($A480,[1]New!$A$2:$DE$2108,70,FALSE)="HiAvg",2,IF(VLOOKUP($A480,[1]New!$A$2:$DE$2108,70,FALSE)="Avg",3,IF(VLOOKUP($A480,[1]New!$A$2:$DE$2108,70,FALSE)="LoAvg",4,5))))</f>
        <v>5</v>
      </c>
      <c r="AW480" t="str">
        <f t="array" ref="AW480">VLOOKUP($A480,[1]New!$A$2:$DE$2108,71,FALSE)</f>
        <v>Language: Understand, Edit Mechanics</v>
      </c>
      <c r="AZ480">
        <f t="array" ref="AZ480">VLOOKUP($A480,[1]New!$A$2:$DE$2108,72,FALSE)</f>
        <v>163</v>
      </c>
      <c r="BD480">
        <f t="array" ref="BD480">IF(VLOOKUP($A480,[1]New!$A$2:$DE$2108,75,FALSE)="High",1,IF(VLOOKUP($A480,[1]New!$A$2:$DE$2108,75,FALSE)="HiAvg",2,IF(VLOOKUP($A480,[1]New!$A$2:$DE$2108,75,FALSE)="Avg",3,IF(VLOOKUP($A480,[1]New!$A$2:$DE$2108,75,FALSE)="LoAvg",4,5))))</f>
        <v>4</v>
      </c>
      <c r="BE480" t="str">
        <f t="array" ref="BE480">IF(VLOOKUP($A480,[1]New!$A$2:$DE$2108,76,FALSE)="","",VLOOKUP($A480,[1]New!$A$2:$DE$2108,76,FALSE))</f>
        <v/>
      </c>
      <c r="BH480" t="str">
        <f t="array" ref="BH480">IF(VLOOKUP($A480,[1]New!$A$2:$DE$2108,77,FALSE)="","",VLOOKUP($A480,[1]New!$A$2:$DE$2108,77,FALSE))</f>
        <v/>
      </c>
      <c r="BL480" t="str">
        <f t="array" ref="BL480">IF(VLOOKUP($A480,[1]New!$A$2:$DE$2108,80,FALSE)="High",1,IF(VLOOKUP($A480,[1]New!$A$2:$DE$2108,80,FALSE)="HiAvg",2,IF(VLOOKUP($A480,[1]New!$A$2:$DE$2108,80,FALSE)="Avg",3,IF(VLOOKUP($A480,[1]New!$A$2:$DE$2108,80,FALSE)="LoAvg",4,IF(VLOOKUP($A480,[1]New!$A$2:$DE$2108,80,FALSE)="Low",5,"")))))</f>
        <v/>
      </c>
    </row>
    <row r="481" spans="1:64" x14ac:dyDescent="0.2">
      <c r="A481" s="7" t="s">
        <v>604</v>
      </c>
      <c r="B481">
        <v>2015</v>
      </c>
      <c r="C481" t="s">
        <v>2233</v>
      </c>
      <c r="D481" t="str">
        <f t="array" ref="D481">VLOOKUP($A481,[1]New!$A$2:$DE$2108,5,FALSE)</f>
        <v>Mathematics</v>
      </c>
      <c r="E481">
        <f t="array" ref="E481">VLOOKUP($A481,[1]New!$A$2:$DE$2108,3,FALSE)</f>
        <v>6056227</v>
      </c>
      <c r="F481" t="str">
        <f t="array" ref="F481">VLOOKUP($A481,[1]New!$A$2:$DE$2108,4,FALSE)</f>
        <v>School 1</v>
      </c>
      <c r="H481">
        <f t="array" ref="H481">VLOOKUP($A481,[1]New!$A$2:$DE$2108,3,FALSE)</f>
        <v>6056227</v>
      </c>
      <c r="Q481">
        <f t="array" ref="Q481">VLOOKUP($A481,[1]New!$A$2:$DE$2108,19,FALSE)</f>
        <v>166</v>
      </c>
      <c r="S481">
        <f t="array" ref="S481">VLOOKUP($A481,[1]New!$A$2:$DE$2108,21,FALSE)</f>
        <v>20</v>
      </c>
      <c r="U481">
        <f t="array" ref="U481">IF(S481&gt;=75,1,IF(AND(S481&gt;=50,S481&lt;75),2,IF(AND(S481&gt;=25,S481&lt;50),3,IF(S481&lt;25,4,"NA"))))</f>
        <v>4</v>
      </c>
      <c r="V481" s="8">
        <f t="array" ref="V481">VLOOKUP($A481,[1]New!$A$2:$DE$2108,17,FALSE)</f>
        <v>42270</v>
      </c>
      <c r="AG481" t="str">
        <f t="array" ref="AG481">VLOOKUP($A481,[1]New!$A$2:$DE$2108,61,FALSE)</f>
        <v>Operations and Algebraic Thinking</v>
      </c>
      <c r="AJ481">
        <f t="array" ref="AJ481">VLOOKUP($A481,[1]New!$A$2:$DE$2108,62,FALSE)</f>
        <v>177</v>
      </c>
      <c r="AN481">
        <f t="array" ref="AN481">IF(VLOOKUP($A481,[1]New!$A$2:$DE$2108,65,FALSE)="High",1,IF(VLOOKUP($A481,[1]New!$A$2:$DE$2108,65,FALSE)="HiAvg",2,IF(VLOOKUP($A481,[1]New!$A$2:$DE$2108,65,FALSE)="Avg",3,IF(VLOOKUP($A481,[1]New!$A$2:$DE$2108,65,FALSE)="LoAvg",4,5))))</f>
        <v>3</v>
      </c>
      <c r="AO481" t="str">
        <f t="array" ref="AO481">VLOOKUP($A481,[1]New!$A$2:$DE$2108,66,FALSE)</f>
        <v>Number and Operations</v>
      </c>
      <c r="AR481">
        <f t="array" ref="AR481">VLOOKUP($A481,[1]New!$A$2:$DE$2108,67,FALSE)</f>
        <v>160</v>
      </c>
      <c r="AV481">
        <f t="array" ref="AV481">IF(VLOOKUP($A481,[1]New!$A$2:$DE$2108,70,FALSE)="High",1,IF(VLOOKUP($A481,[1]New!$A$2:$DE$2108,70,FALSE)="HiAvg",2,IF(VLOOKUP($A481,[1]New!$A$2:$DE$2108,70,FALSE)="Avg",3,IF(VLOOKUP($A481,[1]New!$A$2:$DE$2108,70,FALSE)="LoAvg",4,5))))</f>
        <v>5</v>
      </c>
      <c r="AW481" t="str">
        <f t="array" ref="AW481">VLOOKUP($A481,[1]New!$A$2:$DE$2108,71,FALSE)</f>
        <v>Measurement and Data</v>
      </c>
      <c r="AZ481">
        <f t="array" ref="AZ481">VLOOKUP($A481,[1]New!$A$2:$DE$2108,72,FALSE)</f>
        <v>170</v>
      </c>
      <c r="BD481">
        <f t="array" ref="BD481">IF(VLOOKUP($A481,[1]New!$A$2:$DE$2108,75,FALSE)="High",1,IF(VLOOKUP($A481,[1]New!$A$2:$DE$2108,75,FALSE)="HiAvg",2,IF(VLOOKUP($A481,[1]New!$A$2:$DE$2108,75,FALSE)="Avg",3,IF(VLOOKUP($A481,[1]New!$A$2:$DE$2108,75,FALSE)="LoAvg",4,5))))</f>
        <v>4</v>
      </c>
      <c r="BE481" t="str">
        <f t="array" ref="BE481">IF(VLOOKUP($A481,[1]New!$A$2:$DE$2108,76,FALSE)="","",VLOOKUP($A481,[1]New!$A$2:$DE$2108,76,FALSE))</f>
        <v>Geometry</v>
      </c>
      <c r="BH481">
        <f t="array" ref="BH481">IF(VLOOKUP($A481,[1]New!$A$2:$DE$2108,77,FALSE)="","",VLOOKUP($A481,[1]New!$A$2:$DE$2108,77,FALSE))</f>
        <v>156</v>
      </c>
      <c r="BL481">
        <f t="array" ref="BL481">IF(VLOOKUP($A481,[1]New!$A$2:$DE$2108,80,FALSE)="High",1,IF(VLOOKUP($A481,[1]New!$A$2:$DE$2108,80,FALSE)="HiAvg",2,IF(VLOOKUP($A481,[1]New!$A$2:$DE$2108,80,FALSE)="Avg",3,IF(VLOOKUP($A481,[1]New!$A$2:$DE$2108,80,FALSE)="LoAvg",4,IF(VLOOKUP($A481,[1]New!$A$2:$DE$2108,80,FALSE)="Low",5,"")))))</f>
        <v>5</v>
      </c>
    </row>
    <row r="482" spans="1:64" x14ac:dyDescent="0.2">
      <c r="A482" s="7" t="s">
        <v>605</v>
      </c>
      <c r="B482">
        <v>2015</v>
      </c>
      <c r="C482" t="s">
        <v>2233</v>
      </c>
      <c r="D482" t="str">
        <f t="array" ref="D482">VLOOKUP($A482,[1]New!$A$2:$DE$2108,5,FALSE)</f>
        <v>Reading</v>
      </c>
      <c r="E482">
        <f t="array" ref="E482">VLOOKUP($A482,[1]New!$A$2:$DE$2108,3,FALSE)</f>
        <v>6056227</v>
      </c>
      <c r="F482" t="str">
        <f t="array" ref="F482">VLOOKUP($A482,[1]New!$A$2:$DE$2108,4,FALSE)</f>
        <v>School 1</v>
      </c>
      <c r="H482">
        <f t="array" ref="H482">VLOOKUP($A482,[1]New!$A$2:$DE$2108,3,FALSE)</f>
        <v>6056227</v>
      </c>
      <c r="Q482">
        <f t="array" ref="Q482">VLOOKUP($A482,[1]New!$A$2:$DE$2108,19,FALSE)</f>
        <v>161</v>
      </c>
      <c r="S482">
        <f t="array" ref="S482">VLOOKUP($A482,[1]New!$A$2:$DE$2108,21,FALSE)</f>
        <v>19</v>
      </c>
      <c r="U482">
        <f t="array" ref="U482">IF(S482&gt;=75,1,IF(AND(S482&gt;=50,S482&lt;75),2,IF(AND(S482&gt;=25,S482&lt;50),3,IF(S482&lt;25,4,"NA"))))</f>
        <v>4</v>
      </c>
      <c r="V482" s="8">
        <f t="array" ref="V482">VLOOKUP($A482,[1]New!$A$2:$DE$2108,17,FALSE)</f>
        <v>42257</v>
      </c>
      <c r="AG482" t="str">
        <f t="array" ref="AG482">VLOOKUP($A482,[1]New!$A$2:$DE$2108,61,FALSE)</f>
        <v>Foundational Skills</v>
      </c>
      <c r="AJ482">
        <f t="array" ref="AJ482">VLOOKUP($A482,[1]New!$A$2:$DE$2108,62,FALSE)</f>
        <v>154</v>
      </c>
      <c r="AN482">
        <f t="array" ref="AN482">IF(VLOOKUP($A482,[1]New!$A$2:$DE$2108,65,FALSE)="High",1,IF(VLOOKUP($A482,[1]New!$A$2:$DE$2108,65,FALSE)="HiAvg",2,IF(VLOOKUP($A482,[1]New!$A$2:$DE$2108,65,FALSE)="Avg",3,IF(VLOOKUP($A482,[1]New!$A$2:$DE$2108,65,FALSE)="LoAvg",4,5))))</f>
        <v>5</v>
      </c>
      <c r="AO482" t="str">
        <f t="array" ref="AO482">VLOOKUP($A482,[1]New!$A$2:$DE$2108,66,FALSE)</f>
        <v>Language and Writing</v>
      </c>
      <c r="AR482">
        <f t="array" ref="AR482">VLOOKUP($A482,[1]New!$A$2:$DE$2108,67,FALSE)</f>
        <v>162</v>
      </c>
      <c r="AV482">
        <f t="array" ref="AV482">IF(VLOOKUP($A482,[1]New!$A$2:$DE$2108,70,FALSE)="High",1,IF(VLOOKUP($A482,[1]New!$A$2:$DE$2108,70,FALSE)="HiAvg",2,IF(VLOOKUP($A482,[1]New!$A$2:$DE$2108,70,FALSE)="Avg",3,IF(VLOOKUP($A482,[1]New!$A$2:$DE$2108,70,FALSE)="LoAvg",4,5))))</f>
        <v>5</v>
      </c>
      <c r="AW482" t="str">
        <f t="array" ref="AW482">VLOOKUP($A482,[1]New!$A$2:$DE$2108,71,FALSE)</f>
        <v>Literature and Informational</v>
      </c>
      <c r="AZ482">
        <f t="array" ref="AZ482">VLOOKUP($A482,[1]New!$A$2:$DE$2108,72,FALSE)</f>
        <v>166</v>
      </c>
      <c r="BD482">
        <f t="array" ref="BD482">IF(VLOOKUP($A482,[1]New!$A$2:$DE$2108,75,FALSE)="High",1,IF(VLOOKUP($A482,[1]New!$A$2:$DE$2108,75,FALSE)="HiAvg",2,IF(VLOOKUP($A482,[1]New!$A$2:$DE$2108,75,FALSE)="Avg",3,IF(VLOOKUP($A482,[1]New!$A$2:$DE$2108,75,FALSE)="LoAvg",4,5))))</f>
        <v>4</v>
      </c>
      <c r="BE482" t="str">
        <f t="array" ref="BE482">IF(VLOOKUP($A482,[1]New!$A$2:$DE$2108,76,FALSE)="","",VLOOKUP($A482,[1]New!$A$2:$DE$2108,76,FALSE))</f>
        <v>Vocabulary Use and Functions</v>
      </c>
      <c r="BH482">
        <f t="array" ref="BH482">IF(VLOOKUP($A482,[1]New!$A$2:$DE$2108,77,FALSE)="","",VLOOKUP($A482,[1]New!$A$2:$DE$2108,77,FALSE))</f>
        <v>164</v>
      </c>
      <c r="BL482">
        <f t="array" ref="BL482">IF(VLOOKUP($A482,[1]New!$A$2:$DE$2108,80,FALSE)="High",1,IF(VLOOKUP($A482,[1]New!$A$2:$DE$2108,80,FALSE)="HiAvg",2,IF(VLOOKUP($A482,[1]New!$A$2:$DE$2108,80,FALSE)="Avg",3,IF(VLOOKUP($A482,[1]New!$A$2:$DE$2108,80,FALSE)="LoAvg",4,IF(VLOOKUP($A482,[1]New!$A$2:$DE$2108,80,FALSE)="Low",5,"")))))</f>
        <v>4</v>
      </c>
    </row>
    <row r="483" spans="1:64" x14ac:dyDescent="0.2">
      <c r="A483" s="7" t="s">
        <v>606</v>
      </c>
      <c r="B483">
        <v>2015</v>
      </c>
      <c r="C483" t="s">
        <v>2233</v>
      </c>
      <c r="D483" t="str">
        <f t="array" ref="D483">VLOOKUP($A483,[1]New!$A$2:$DE$2108,5,FALSE)</f>
        <v>Mathematics</v>
      </c>
      <c r="E483">
        <f t="array" ref="E483">VLOOKUP($A483,[1]New!$A$2:$DE$2108,3,FALSE)</f>
        <v>6056231</v>
      </c>
      <c r="F483" t="str">
        <f t="array" ref="F483">VLOOKUP($A483,[1]New!$A$2:$DE$2108,4,FALSE)</f>
        <v>School 1</v>
      </c>
      <c r="H483">
        <f t="array" ref="H483">VLOOKUP($A483,[1]New!$A$2:$DE$2108,3,FALSE)</f>
        <v>6056231</v>
      </c>
      <c r="Q483">
        <f t="array" ref="Q483">VLOOKUP($A483,[1]New!$A$2:$DE$2108,19,FALSE)</f>
        <v>149</v>
      </c>
      <c r="S483">
        <f t="array" ref="S483">VLOOKUP($A483,[1]New!$A$2:$DE$2108,21,FALSE)</f>
        <v>15</v>
      </c>
      <c r="U483">
        <f t="array" ref="U483">IF(S483&gt;=75,1,IF(AND(S483&gt;=50,S483&lt;75),2,IF(AND(S483&gt;=25,S483&lt;50),3,IF(S483&lt;25,4,"NA"))))</f>
        <v>4</v>
      </c>
      <c r="V483" s="8">
        <f t="array" ref="V483">VLOOKUP($A483,[1]New!$A$2:$DE$2108,17,FALSE)</f>
        <v>42269</v>
      </c>
      <c r="AG483" t="str">
        <f t="array" ref="AG483">VLOOKUP($A483,[1]New!$A$2:$DE$2108,61,FALSE)</f>
        <v>Operations and Algebraic Thinking</v>
      </c>
      <c r="AJ483">
        <f t="array" ref="AJ483">VLOOKUP($A483,[1]New!$A$2:$DE$2108,62,FALSE)</f>
        <v>151</v>
      </c>
      <c r="AN483">
        <f t="array" ref="AN483">IF(VLOOKUP($A483,[1]New!$A$2:$DE$2108,65,FALSE)="High",1,IF(VLOOKUP($A483,[1]New!$A$2:$DE$2108,65,FALSE)="HiAvg",2,IF(VLOOKUP($A483,[1]New!$A$2:$DE$2108,65,FALSE)="Avg",3,IF(VLOOKUP($A483,[1]New!$A$2:$DE$2108,65,FALSE)="LoAvg",4,5))))</f>
        <v>5</v>
      </c>
      <c r="AO483" t="str">
        <f t="array" ref="AO483">VLOOKUP($A483,[1]New!$A$2:$DE$2108,66,FALSE)</f>
        <v>Number and Operations</v>
      </c>
      <c r="AR483">
        <f t="array" ref="AR483">VLOOKUP($A483,[1]New!$A$2:$DE$2108,67,FALSE)</f>
        <v>149</v>
      </c>
      <c r="AV483">
        <f t="array" ref="AV483">IF(VLOOKUP($A483,[1]New!$A$2:$DE$2108,70,FALSE)="High",1,IF(VLOOKUP($A483,[1]New!$A$2:$DE$2108,70,FALSE)="HiAvg",2,IF(VLOOKUP($A483,[1]New!$A$2:$DE$2108,70,FALSE)="Avg",3,IF(VLOOKUP($A483,[1]New!$A$2:$DE$2108,70,FALSE)="LoAvg",4,5))))</f>
        <v>5</v>
      </c>
      <c r="AW483" t="str">
        <f t="array" ref="AW483">VLOOKUP($A483,[1]New!$A$2:$DE$2108,71,FALSE)</f>
        <v>Measurement and Data</v>
      </c>
      <c r="AZ483">
        <f t="array" ref="AZ483">VLOOKUP($A483,[1]New!$A$2:$DE$2108,72,FALSE)</f>
        <v>146</v>
      </c>
      <c r="BD483">
        <f t="array" ref="BD483">IF(VLOOKUP($A483,[1]New!$A$2:$DE$2108,75,FALSE)="High",1,IF(VLOOKUP($A483,[1]New!$A$2:$DE$2108,75,FALSE)="HiAvg",2,IF(VLOOKUP($A483,[1]New!$A$2:$DE$2108,75,FALSE)="Avg",3,IF(VLOOKUP($A483,[1]New!$A$2:$DE$2108,75,FALSE)="LoAvg",4,5))))</f>
        <v>5</v>
      </c>
      <c r="BE483" t="str">
        <f t="array" ref="BE483">IF(VLOOKUP($A483,[1]New!$A$2:$DE$2108,76,FALSE)="","",VLOOKUP($A483,[1]New!$A$2:$DE$2108,76,FALSE))</f>
        <v>Geometry</v>
      </c>
      <c r="BH483">
        <f t="array" ref="BH483">IF(VLOOKUP($A483,[1]New!$A$2:$DE$2108,77,FALSE)="","",VLOOKUP($A483,[1]New!$A$2:$DE$2108,77,FALSE))</f>
        <v>151</v>
      </c>
      <c r="BL483">
        <f t="array" ref="BL483">IF(VLOOKUP($A483,[1]New!$A$2:$DE$2108,80,FALSE)="High",1,IF(VLOOKUP($A483,[1]New!$A$2:$DE$2108,80,FALSE)="HiAvg",2,IF(VLOOKUP($A483,[1]New!$A$2:$DE$2108,80,FALSE)="Avg",3,IF(VLOOKUP($A483,[1]New!$A$2:$DE$2108,80,FALSE)="LoAvg",4,IF(VLOOKUP($A483,[1]New!$A$2:$DE$2108,80,FALSE)="Low",5,"")))))</f>
        <v>5</v>
      </c>
    </row>
    <row r="484" spans="1:64" x14ac:dyDescent="0.2">
      <c r="A484" s="7" t="s">
        <v>607</v>
      </c>
      <c r="B484">
        <v>2015</v>
      </c>
      <c r="C484" t="s">
        <v>2233</v>
      </c>
      <c r="D484" t="str">
        <f t="array" ref="D484">VLOOKUP($A484,[1]New!$A$2:$DE$2108,5,FALSE)</f>
        <v>Reading</v>
      </c>
      <c r="E484">
        <f t="array" ref="E484">VLOOKUP($A484,[1]New!$A$2:$DE$2108,3,FALSE)</f>
        <v>6056231</v>
      </c>
      <c r="F484" t="str">
        <f t="array" ref="F484">VLOOKUP($A484,[1]New!$A$2:$DE$2108,4,FALSE)</f>
        <v>School 1</v>
      </c>
      <c r="H484">
        <f t="array" ref="H484">VLOOKUP($A484,[1]New!$A$2:$DE$2108,3,FALSE)</f>
        <v>6056231</v>
      </c>
      <c r="Q484">
        <f t="array" ref="Q484">VLOOKUP($A484,[1]New!$A$2:$DE$2108,19,FALSE)</f>
        <v>147</v>
      </c>
      <c r="S484">
        <f t="array" ref="S484">VLOOKUP($A484,[1]New!$A$2:$DE$2108,21,FALSE)</f>
        <v>15</v>
      </c>
      <c r="U484">
        <f t="array" ref="U484">IF(S484&gt;=75,1,IF(AND(S484&gt;=50,S484&lt;75),2,IF(AND(S484&gt;=25,S484&lt;50),3,IF(S484&lt;25,4,"NA"))))</f>
        <v>4</v>
      </c>
      <c r="V484" s="8">
        <f t="array" ref="V484">VLOOKUP($A484,[1]New!$A$2:$DE$2108,17,FALSE)</f>
        <v>42256</v>
      </c>
      <c r="AG484" t="str">
        <f t="array" ref="AG484">VLOOKUP($A484,[1]New!$A$2:$DE$2108,61,FALSE)</f>
        <v>Foundational Skills</v>
      </c>
      <c r="AJ484">
        <f t="array" ref="AJ484">VLOOKUP($A484,[1]New!$A$2:$DE$2108,62,FALSE)</f>
        <v>149</v>
      </c>
      <c r="AN484">
        <f t="array" ref="AN484">IF(VLOOKUP($A484,[1]New!$A$2:$DE$2108,65,FALSE)="High",1,IF(VLOOKUP($A484,[1]New!$A$2:$DE$2108,65,FALSE)="HiAvg",2,IF(VLOOKUP($A484,[1]New!$A$2:$DE$2108,65,FALSE)="Avg",3,IF(VLOOKUP($A484,[1]New!$A$2:$DE$2108,65,FALSE)="LoAvg",4,5))))</f>
        <v>5</v>
      </c>
      <c r="AO484" t="str">
        <f t="array" ref="AO484">VLOOKUP($A484,[1]New!$A$2:$DE$2108,66,FALSE)</f>
        <v>Language and Writing</v>
      </c>
      <c r="AR484">
        <f t="array" ref="AR484">VLOOKUP($A484,[1]New!$A$2:$DE$2108,67,FALSE)</f>
        <v>145</v>
      </c>
      <c r="AV484">
        <f t="array" ref="AV484">IF(VLOOKUP($A484,[1]New!$A$2:$DE$2108,70,FALSE)="High",1,IF(VLOOKUP($A484,[1]New!$A$2:$DE$2108,70,FALSE)="HiAvg",2,IF(VLOOKUP($A484,[1]New!$A$2:$DE$2108,70,FALSE)="Avg",3,IF(VLOOKUP($A484,[1]New!$A$2:$DE$2108,70,FALSE)="LoAvg",4,5))))</f>
        <v>5</v>
      </c>
      <c r="AW484" t="str">
        <f t="array" ref="AW484">VLOOKUP($A484,[1]New!$A$2:$DE$2108,71,FALSE)</f>
        <v>Literature and Informational</v>
      </c>
      <c r="AZ484">
        <f t="array" ref="AZ484">VLOOKUP($A484,[1]New!$A$2:$DE$2108,72,FALSE)</f>
        <v>147</v>
      </c>
      <c r="BD484">
        <f t="array" ref="BD484">IF(VLOOKUP($A484,[1]New!$A$2:$DE$2108,75,FALSE)="High",1,IF(VLOOKUP($A484,[1]New!$A$2:$DE$2108,75,FALSE)="HiAvg",2,IF(VLOOKUP($A484,[1]New!$A$2:$DE$2108,75,FALSE)="Avg",3,IF(VLOOKUP($A484,[1]New!$A$2:$DE$2108,75,FALSE)="LoAvg",4,5))))</f>
        <v>5</v>
      </c>
      <c r="BE484" t="str">
        <f t="array" ref="BE484">IF(VLOOKUP($A484,[1]New!$A$2:$DE$2108,76,FALSE)="","",VLOOKUP($A484,[1]New!$A$2:$DE$2108,76,FALSE))</f>
        <v>Vocabulary Use and Functions</v>
      </c>
      <c r="BH484">
        <f t="array" ref="BH484">IF(VLOOKUP($A484,[1]New!$A$2:$DE$2108,77,FALSE)="","",VLOOKUP($A484,[1]New!$A$2:$DE$2108,77,FALSE))</f>
        <v>149</v>
      </c>
      <c r="BL484">
        <f t="array" ref="BL484">IF(VLOOKUP($A484,[1]New!$A$2:$DE$2108,80,FALSE)="High",1,IF(VLOOKUP($A484,[1]New!$A$2:$DE$2108,80,FALSE)="HiAvg",2,IF(VLOOKUP($A484,[1]New!$A$2:$DE$2108,80,FALSE)="Avg",3,IF(VLOOKUP($A484,[1]New!$A$2:$DE$2108,80,FALSE)="LoAvg",4,IF(VLOOKUP($A484,[1]New!$A$2:$DE$2108,80,FALSE)="Low",5,"")))))</f>
        <v>5</v>
      </c>
    </row>
    <row r="485" spans="1:64" x14ac:dyDescent="0.2">
      <c r="A485" s="7" t="s">
        <v>608</v>
      </c>
      <c r="B485">
        <v>2015</v>
      </c>
      <c r="C485" t="s">
        <v>2233</v>
      </c>
      <c r="D485" t="str">
        <f t="array" ref="D485">VLOOKUP($A485,[1]New!$A$2:$DE$2108,5,FALSE)</f>
        <v>Mathematics</v>
      </c>
      <c r="E485">
        <f t="array" ref="E485">VLOOKUP($A485,[1]New!$A$2:$DE$2108,3,FALSE)</f>
        <v>6056232</v>
      </c>
      <c r="F485" t="str">
        <f t="array" ref="F485">VLOOKUP($A485,[1]New!$A$2:$DE$2108,4,FALSE)</f>
        <v>School 1</v>
      </c>
      <c r="H485">
        <f t="array" ref="H485">VLOOKUP($A485,[1]New!$A$2:$DE$2108,3,FALSE)</f>
        <v>6056232</v>
      </c>
      <c r="Q485">
        <f t="array" ref="Q485">VLOOKUP($A485,[1]New!$A$2:$DE$2108,19,FALSE)</f>
        <v>162</v>
      </c>
      <c r="S485">
        <f t="array" ref="S485">VLOOKUP($A485,[1]New!$A$2:$DE$2108,21,FALSE)</f>
        <v>49</v>
      </c>
      <c r="U485">
        <f t="array" ref="U485">IF(S485&gt;=75,1,IF(AND(S485&gt;=50,S485&lt;75),2,IF(AND(S485&gt;=25,S485&lt;50),3,IF(S485&lt;25,4,"NA"))))</f>
        <v>3</v>
      </c>
      <c r="V485" s="8">
        <f t="array" ref="V485">VLOOKUP($A485,[1]New!$A$2:$DE$2108,17,FALSE)</f>
        <v>42268</v>
      </c>
      <c r="AG485" t="str">
        <f t="array" ref="AG485">VLOOKUP($A485,[1]New!$A$2:$DE$2108,61,FALSE)</f>
        <v>Operations and Algebraic Thinking</v>
      </c>
      <c r="AJ485">
        <f t="array" ref="AJ485">VLOOKUP($A485,[1]New!$A$2:$DE$2108,62,FALSE)</f>
        <v>158</v>
      </c>
      <c r="AN485">
        <f t="array" ref="AN485">IF(VLOOKUP($A485,[1]New!$A$2:$DE$2108,65,FALSE)="High",1,IF(VLOOKUP($A485,[1]New!$A$2:$DE$2108,65,FALSE)="HiAvg",2,IF(VLOOKUP($A485,[1]New!$A$2:$DE$2108,65,FALSE)="Avg",3,IF(VLOOKUP($A485,[1]New!$A$2:$DE$2108,65,FALSE)="LoAvg",4,5))))</f>
        <v>4</v>
      </c>
      <c r="AO485" t="str">
        <f t="array" ref="AO485">VLOOKUP($A485,[1]New!$A$2:$DE$2108,66,FALSE)</f>
        <v>Number and Operations</v>
      </c>
      <c r="AR485">
        <f t="array" ref="AR485">VLOOKUP($A485,[1]New!$A$2:$DE$2108,67,FALSE)</f>
        <v>171</v>
      </c>
      <c r="AV485">
        <f t="array" ref="AV485">IF(VLOOKUP($A485,[1]New!$A$2:$DE$2108,70,FALSE)="High",1,IF(VLOOKUP($A485,[1]New!$A$2:$DE$2108,70,FALSE)="HiAvg",2,IF(VLOOKUP($A485,[1]New!$A$2:$DE$2108,70,FALSE)="Avg",3,IF(VLOOKUP($A485,[1]New!$A$2:$DE$2108,70,FALSE)="LoAvg",4,5))))</f>
        <v>2</v>
      </c>
      <c r="AW485" t="str">
        <f t="array" ref="AW485">VLOOKUP($A485,[1]New!$A$2:$DE$2108,71,FALSE)</f>
        <v>Measurement and Data</v>
      </c>
      <c r="AZ485">
        <f t="array" ref="AZ485">VLOOKUP($A485,[1]New!$A$2:$DE$2108,72,FALSE)</f>
        <v>162</v>
      </c>
      <c r="BD485">
        <f t="array" ref="BD485">IF(VLOOKUP($A485,[1]New!$A$2:$DE$2108,75,FALSE)="High",1,IF(VLOOKUP($A485,[1]New!$A$2:$DE$2108,75,FALSE)="HiAvg",2,IF(VLOOKUP($A485,[1]New!$A$2:$DE$2108,75,FALSE)="Avg",3,IF(VLOOKUP($A485,[1]New!$A$2:$DE$2108,75,FALSE)="LoAvg",4,5))))</f>
        <v>3</v>
      </c>
      <c r="BE485" t="str">
        <f t="array" ref="BE485">IF(VLOOKUP($A485,[1]New!$A$2:$DE$2108,76,FALSE)="","",VLOOKUP($A485,[1]New!$A$2:$DE$2108,76,FALSE))</f>
        <v>Geometry</v>
      </c>
      <c r="BH485">
        <f t="array" ref="BH485">IF(VLOOKUP($A485,[1]New!$A$2:$DE$2108,77,FALSE)="","",VLOOKUP($A485,[1]New!$A$2:$DE$2108,77,FALSE))</f>
        <v>154</v>
      </c>
      <c r="BL485">
        <f t="array" ref="BL485">IF(VLOOKUP($A485,[1]New!$A$2:$DE$2108,80,FALSE)="High",1,IF(VLOOKUP($A485,[1]New!$A$2:$DE$2108,80,FALSE)="HiAvg",2,IF(VLOOKUP($A485,[1]New!$A$2:$DE$2108,80,FALSE)="Avg",3,IF(VLOOKUP($A485,[1]New!$A$2:$DE$2108,80,FALSE)="LoAvg",4,IF(VLOOKUP($A485,[1]New!$A$2:$DE$2108,80,FALSE)="Low",5,"")))))</f>
        <v>4</v>
      </c>
    </row>
    <row r="486" spans="1:64" x14ac:dyDescent="0.2">
      <c r="A486" s="7" t="s">
        <v>609</v>
      </c>
      <c r="B486">
        <v>2015</v>
      </c>
      <c r="C486" t="s">
        <v>2233</v>
      </c>
      <c r="D486" t="str">
        <f t="array" ref="D486">VLOOKUP($A486,[1]New!$A$2:$DE$2108,5,FALSE)</f>
        <v>Reading</v>
      </c>
      <c r="E486">
        <f t="array" ref="E486">VLOOKUP($A486,[1]New!$A$2:$DE$2108,3,FALSE)</f>
        <v>6056232</v>
      </c>
      <c r="F486" t="str">
        <f t="array" ref="F486">VLOOKUP($A486,[1]New!$A$2:$DE$2108,4,FALSE)</f>
        <v>School 1</v>
      </c>
      <c r="H486">
        <f t="array" ref="H486">VLOOKUP($A486,[1]New!$A$2:$DE$2108,3,FALSE)</f>
        <v>6056232</v>
      </c>
      <c r="Q486">
        <f t="array" ref="Q486">VLOOKUP($A486,[1]New!$A$2:$DE$2108,19,FALSE)</f>
        <v>160</v>
      </c>
      <c r="S486">
        <f t="array" ref="S486">VLOOKUP($A486,[1]New!$A$2:$DE$2108,21,FALSE)</f>
        <v>48</v>
      </c>
      <c r="U486">
        <f t="array" ref="U486">IF(S486&gt;=75,1,IF(AND(S486&gt;=50,S486&lt;75),2,IF(AND(S486&gt;=25,S486&lt;50),3,IF(S486&lt;25,4,"NA"))))</f>
        <v>3</v>
      </c>
      <c r="V486" s="8">
        <f t="array" ref="V486">VLOOKUP($A486,[1]New!$A$2:$DE$2108,17,FALSE)</f>
        <v>42255</v>
      </c>
      <c r="AG486" t="str">
        <f t="array" ref="AG486">VLOOKUP($A486,[1]New!$A$2:$DE$2108,61,FALSE)</f>
        <v>Foundational Skills</v>
      </c>
      <c r="AJ486">
        <f t="array" ref="AJ486">VLOOKUP($A486,[1]New!$A$2:$DE$2108,62,FALSE)</f>
        <v>167</v>
      </c>
      <c r="AN486">
        <f t="array" ref="AN486">IF(VLOOKUP($A486,[1]New!$A$2:$DE$2108,65,FALSE)="High",1,IF(VLOOKUP($A486,[1]New!$A$2:$DE$2108,65,FALSE)="HiAvg",2,IF(VLOOKUP($A486,[1]New!$A$2:$DE$2108,65,FALSE)="Avg",3,IF(VLOOKUP($A486,[1]New!$A$2:$DE$2108,65,FALSE)="LoAvg",4,5))))</f>
        <v>2</v>
      </c>
      <c r="AO486" t="str">
        <f t="array" ref="AO486">VLOOKUP($A486,[1]New!$A$2:$DE$2108,66,FALSE)</f>
        <v>Language and Writing</v>
      </c>
      <c r="AR486">
        <f t="array" ref="AR486">VLOOKUP($A486,[1]New!$A$2:$DE$2108,67,FALSE)</f>
        <v>161</v>
      </c>
      <c r="AV486">
        <f t="array" ref="AV486">IF(VLOOKUP($A486,[1]New!$A$2:$DE$2108,70,FALSE)="High",1,IF(VLOOKUP($A486,[1]New!$A$2:$DE$2108,70,FALSE)="HiAvg",2,IF(VLOOKUP($A486,[1]New!$A$2:$DE$2108,70,FALSE)="Avg",3,IF(VLOOKUP($A486,[1]New!$A$2:$DE$2108,70,FALSE)="LoAvg",4,5))))</f>
        <v>3</v>
      </c>
      <c r="AW486" t="str">
        <f t="array" ref="AW486">VLOOKUP($A486,[1]New!$A$2:$DE$2108,71,FALSE)</f>
        <v>Literature and Informational</v>
      </c>
      <c r="AZ486">
        <f t="array" ref="AZ486">VLOOKUP($A486,[1]New!$A$2:$DE$2108,72,FALSE)</f>
        <v>150</v>
      </c>
      <c r="BD486">
        <f t="array" ref="BD486">IF(VLOOKUP($A486,[1]New!$A$2:$DE$2108,75,FALSE)="High",1,IF(VLOOKUP($A486,[1]New!$A$2:$DE$2108,75,FALSE)="HiAvg",2,IF(VLOOKUP($A486,[1]New!$A$2:$DE$2108,75,FALSE)="Avg",3,IF(VLOOKUP($A486,[1]New!$A$2:$DE$2108,75,FALSE)="LoAvg",4,5))))</f>
        <v>4</v>
      </c>
      <c r="BE486" t="str">
        <f t="array" ref="BE486">IF(VLOOKUP($A486,[1]New!$A$2:$DE$2108,76,FALSE)="","",VLOOKUP($A486,[1]New!$A$2:$DE$2108,76,FALSE))</f>
        <v>Vocabulary Use and Functions</v>
      </c>
      <c r="BH486">
        <f t="array" ref="BH486">IF(VLOOKUP($A486,[1]New!$A$2:$DE$2108,77,FALSE)="","",VLOOKUP($A486,[1]New!$A$2:$DE$2108,77,FALSE))</f>
        <v>162</v>
      </c>
      <c r="BL486">
        <f t="array" ref="BL486">IF(VLOOKUP($A486,[1]New!$A$2:$DE$2108,80,FALSE)="High",1,IF(VLOOKUP($A486,[1]New!$A$2:$DE$2108,80,FALSE)="HiAvg",2,IF(VLOOKUP($A486,[1]New!$A$2:$DE$2108,80,FALSE)="Avg",3,IF(VLOOKUP($A486,[1]New!$A$2:$DE$2108,80,FALSE)="LoAvg",4,IF(VLOOKUP($A486,[1]New!$A$2:$DE$2108,80,FALSE)="Low",5,"")))))</f>
        <v>3</v>
      </c>
    </row>
    <row r="487" spans="1:64" x14ac:dyDescent="0.2">
      <c r="A487" s="7" t="s">
        <v>610</v>
      </c>
      <c r="B487">
        <v>2015</v>
      </c>
      <c r="C487" t="s">
        <v>2233</v>
      </c>
      <c r="D487" t="str">
        <f t="array" ref="D487">VLOOKUP($A487,[1]New!$A$2:$DE$2108,5,FALSE)</f>
        <v>Mathematics</v>
      </c>
      <c r="E487">
        <f t="array" ref="E487">VLOOKUP($A487,[1]New!$A$2:$DE$2108,3,FALSE)</f>
        <v>6056234</v>
      </c>
      <c r="F487" t="str">
        <f t="array" ref="F487">VLOOKUP($A487,[1]New!$A$2:$DE$2108,4,FALSE)</f>
        <v>School 1</v>
      </c>
      <c r="H487">
        <f t="array" ref="H487">VLOOKUP($A487,[1]New!$A$2:$DE$2108,3,FALSE)</f>
        <v>6056234</v>
      </c>
      <c r="Q487">
        <f t="array" ref="Q487">VLOOKUP($A487,[1]New!$A$2:$DE$2108,19,FALSE)</f>
        <v>166</v>
      </c>
      <c r="S487">
        <f t="array" ref="S487">VLOOKUP($A487,[1]New!$A$2:$DE$2108,21,FALSE)</f>
        <v>61</v>
      </c>
      <c r="U487">
        <f t="array" ref="U487">IF(S487&gt;=75,1,IF(AND(S487&gt;=50,S487&lt;75),2,IF(AND(S487&gt;=25,S487&lt;50),3,IF(S487&lt;25,4,"NA"))))</f>
        <v>2</v>
      </c>
      <c r="V487" s="8">
        <f t="array" ref="V487">VLOOKUP($A487,[1]New!$A$2:$DE$2108,17,FALSE)</f>
        <v>42268</v>
      </c>
      <c r="AG487" t="str">
        <f t="array" ref="AG487">VLOOKUP($A487,[1]New!$A$2:$DE$2108,61,FALSE)</f>
        <v>Operations and Algebraic Thinking</v>
      </c>
      <c r="AJ487">
        <f t="array" ref="AJ487">VLOOKUP($A487,[1]New!$A$2:$DE$2108,62,FALSE)</f>
        <v>168</v>
      </c>
      <c r="AN487">
        <f t="array" ref="AN487">IF(VLOOKUP($A487,[1]New!$A$2:$DE$2108,65,FALSE)="High",1,IF(VLOOKUP($A487,[1]New!$A$2:$DE$2108,65,FALSE)="HiAvg",2,IF(VLOOKUP($A487,[1]New!$A$2:$DE$2108,65,FALSE)="Avg",3,IF(VLOOKUP($A487,[1]New!$A$2:$DE$2108,65,FALSE)="LoAvg",4,5))))</f>
        <v>2</v>
      </c>
      <c r="AO487" t="str">
        <f t="array" ref="AO487">VLOOKUP($A487,[1]New!$A$2:$DE$2108,66,FALSE)</f>
        <v>Number and Operations</v>
      </c>
      <c r="AR487">
        <f t="array" ref="AR487">VLOOKUP($A487,[1]New!$A$2:$DE$2108,67,FALSE)</f>
        <v>160</v>
      </c>
      <c r="AV487">
        <f t="array" ref="AV487">IF(VLOOKUP($A487,[1]New!$A$2:$DE$2108,70,FALSE)="High",1,IF(VLOOKUP($A487,[1]New!$A$2:$DE$2108,70,FALSE)="HiAvg",2,IF(VLOOKUP($A487,[1]New!$A$2:$DE$2108,70,FALSE)="Avg",3,IF(VLOOKUP($A487,[1]New!$A$2:$DE$2108,70,FALSE)="LoAvg",4,5))))</f>
        <v>3</v>
      </c>
      <c r="AW487" t="str">
        <f t="array" ref="AW487">VLOOKUP($A487,[1]New!$A$2:$DE$2108,71,FALSE)</f>
        <v>Measurement and Data</v>
      </c>
      <c r="AZ487">
        <f t="array" ref="AZ487">VLOOKUP($A487,[1]New!$A$2:$DE$2108,72,FALSE)</f>
        <v>158</v>
      </c>
      <c r="BD487">
        <f t="array" ref="BD487">IF(VLOOKUP($A487,[1]New!$A$2:$DE$2108,75,FALSE)="High",1,IF(VLOOKUP($A487,[1]New!$A$2:$DE$2108,75,FALSE)="HiAvg",2,IF(VLOOKUP($A487,[1]New!$A$2:$DE$2108,75,FALSE)="Avg",3,IF(VLOOKUP($A487,[1]New!$A$2:$DE$2108,75,FALSE)="LoAvg",4,5))))</f>
        <v>4</v>
      </c>
      <c r="BE487" t="str">
        <f t="array" ref="BE487">IF(VLOOKUP($A487,[1]New!$A$2:$DE$2108,76,FALSE)="","",VLOOKUP($A487,[1]New!$A$2:$DE$2108,76,FALSE))</f>
        <v>Geometry</v>
      </c>
      <c r="BH487">
        <f t="array" ref="BH487">IF(VLOOKUP($A487,[1]New!$A$2:$DE$2108,77,FALSE)="","",VLOOKUP($A487,[1]New!$A$2:$DE$2108,77,FALSE))</f>
        <v>176</v>
      </c>
      <c r="BL487">
        <f t="array" ref="BL487">IF(VLOOKUP($A487,[1]New!$A$2:$DE$2108,80,FALSE)="High",1,IF(VLOOKUP($A487,[1]New!$A$2:$DE$2108,80,FALSE)="HiAvg",2,IF(VLOOKUP($A487,[1]New!$A$2:$DE$2108,80,FALSE)="Avg",3,IF(VLOOKUP($A487,[1]New!$A$2:$DE$2108,80,FALSE)="LoAvg",4,IF(VLOOKUP($A487,[1]New!$A$2:$DE$2108,80,FALSE)="Low",5,"")))))</f>
        <v>1</v>
      </c>
    </row>
    <row r="488" spans="1:64" x14ac:dyDescent="0.2">
      <c r="A488" s="7" t="s">
        <v>611</v>
      </c>
      <c r="B488">
        <v>2015</v>
      </c>
      <c r="C488" t="s">
        <v>2233</v>
      </c>
      <c r="D488" t="str">
        <f t="array" ref="D488">VLOOKUP($A488,[1]New!$A$2:$DE$2108,5,FALSE)</f>
        <v>Reading</v>
      </c>
      <c r="E488">
        <f t="array" ref="E488">VLOOKUP($A488,[1]New!$A$2:$DE$2108,3,FALSE)</f>
        <v>6056234</v>
      </c>
      <c r="F488" t="str">
        <f t="array" ref="F488">VLOOKUP($A488,[1]New!$A$2:$DE$2108,4,FALSE)</f>
        <v>School 1</v>
      </c>
      <c r="H488">
        <f t="array" ref="H488">VLOOKUP($A488,[1]New!$A$2:$DE$2108,3,FALSE)</f>
        <v>6056234</v>
      </c>
      <c r="Q488">
        <f t="array" ref="Q488">VLOOKUP($A488,[1]New!$A$2:$DE$2108,19,FALSE)</f>
        <v>165</v>
      </c>
      <c r="S488">
        <f t="array" ref="S488">VLOOKUP($A488,[1]New!$A$2:$DE$2108,21,FALSE)</f>
        <v>63</v>
      </c>
      <c r="U488">
        <f t="array" ref="U488">IF(S488&gt;=75,1,IF(AND(S488&gt;=50,S488&lt;75),2,IF(AND(S488&gt;=25,S488&lt;50),3,IF(S488&lt;25,4,"NA"))))</f>
        <v>2</v>
      </c>
      <c r="V488" s="8">
        <f t="array" ref="V488">VLOOKUP($A488,[1]New!$A$2:$DE$2108,17,FALSE)</f>
        <v>42255</v>
      </c>
      <c r="AG488" t="str">
        <f t="array" ref="AG488">VLOOKUP($A488,[1]New!$A$2:$DE$2108,61,FALSE)</f>
        <v>Foundational Skills</v>
      </c>
      <c r="AJ488">
        <f t="array" ref="AJ488">VLOOKUP($A488,[1]New!$A$2:$DE$2108,62,FALSE)</f>
        <v>155</v>
      </c>
      <c r="AN488">
        <f t="array" ref="AN488">IF(VLOOKUP($A488,[1]New!$A$2:$DE$2108,65,FALSE)="High",1,IF(VLOOKUP($A488,[1]New!$A$2:$DE$2108,65,FALSE)="HiAvg",2,IF(VLOOKUP($A488,[1]New!$A$2:$DE$2108,65,FALSE)="Avg",3,IF(VLOOKUP($A488,[1]New!$A$2:$DE$2108,65,FALSE)="LoAvg",4,5))))</f>
        <v>4</v>
      </c>
      <c r="AO488" t="str">
        <f t="array" ref="AO488">VLOOKUP($A488,[1]New!$A$2:$DE$2108,66,FALSE)</f>
        <v>Language and Writing</v>
      </c>
      <c r="AR488">
        <f t="array" ref="AR488">VLOOKUP($A488,[1]New!$A$2:$DE$2108,67,FALSE)</f>
        <v>168</v>
      </c>
      <c r="AV488">
        <f t="array" ref="AV488">IF(VLOOKUP($A488,[1]New!$A$2:$DE$2108,70,FALSE)="High",1,IF(VLOOKUP($A488,[1]New!$A$2:$DE$2108,70,FALSE)="HiAvg",2,IF(VLOOKUP($A488,[1]New!$A$2:$DE$2108,70,FALSE)="Avg",3,IF(VLOOKUP($A488,[1]New!$A$2:$DE$2108,70,FALSE)="LoAvg",4,5))))</f>
        <v>2</v>
      </c>
      <c r="AW488" t="str">
        <f t="array" ref="AW488">VLOOKUP($A488,[1]New!$A$2:$DE$2108,71,FALSE)</f>
        <v>Literature and Informational</v>
      </c>
      <c r="AZ488">
        <f t="array" ref="AZ488">VLOOKUP($A488,[1]New!$A$2:$DE$2108,72,FALSE)</f>
        <v>162</v>
      </c>
      <c r="BD488">
        <f t="array" ref="BD488">IF(VLOOKUP($A488,[1]New!$A$2:$DE$2108,75,FALSE)="High",1,IF(VLOOKUP($A488,[1]New!$A$2:$DE$2108,75,FALSE)="HiAvg",2,IF(VLOOKUP($A488,[1]New!$A$2:$DE$2108,75,FALSE)="Avg",3,IF(VLOOKUP($A488,[1]New!$A$2:$DE$2108,75,FALSE)="LoAvg",4,5))))</f>
        <v>3</v>
      </c>
      <c r="BE488" t="str">
        <f t="array" ref="BE488">IF(VLOOKUP($A488,[1]New!$A$2:$DE$2108,76,FALSE)="","",VLOOKUP($A488,[1]New!$A$2:$DE$2108,76,FALSE))</f>
        <v>Vocabulary Use and Functions</v>
      </c>
      <c r="BH488">
        <f t="array" ref="BH488">IF(VLOOKUP($A488,[1]New!$A$2:$DE$2108,77,FALSE)="","",VLOOKUP($A488,[1]New!$A$2:$DE$2108,77,FALSE))</f>
        <v>173</v>
      </c>
      <c r="BL488">
        <f t="array" ref="BL488">IF(VLOOKUP($A488,[1]New!$A$2:$DE$2108,80,FALSE)="High",1,IF(VLOOKUP($A488,[1]New!$A$2:$DE$2108,80,FALSE)="HiAvg",2,IF(VLOOKUP($A488,[1]New!$A$2:$DE$2108,80,FALSE)="Avg",3,IF(VLOOKUP($A488,[1]New!$A$2:$DE$2108,80,FALSE)="LoAvg",4,IF(VLOOKUP($A488,[1]New!$A$2:$DE$2108,80,FALSE)="Low",5,"")))))</f>
        <v>1</v>
      </c>
    </row>
    <row r="489" spans="1:64" x14ac:dyDescent="0.2">
      <c r="A489" s="7" t="s">
        <v>612</v>
      </c>
      <c r="B489">
        <v>2015</v>
      </c>
      <c r="C489" t="s">
        <v>2233</v>
      </c>
      <c r="D489" t="str">
        <f t="array" ref="D489">VLOOKUP($A489,[1]New!$A$2:$DE$2108,5,FALSE)</f>
        <v>Mathematics</v>
      </c>
      <c r="E489">
        <f t="array" ref="E489">VLOOKUP($A489,[1]New!$A$2:$DE$2108,3,FALSE)</f>
        <v>6056235</v>
      </c>
      <c r="F489" t="str">
        <f t="array" ref="F489">VLOOKUP($A489,[1]New!$A$2:$DE$2108,4,FALSE)</f>
        <v>School 1</v>
      </c>
      <c r="H489">
        <f t="array" ref="H489">VLOOKUP($A489,[1]New!$A$2:$DE$2108,3,FALSE)</f>
        <v>6056235</v>
      </c>
      <c r="Q489">
        <f t="array" ref="Q489">VLOOKUP($A489,[1]New!$A$2:$DE$2108,19,FALSE)</f>
        <v>183</v>
      </c>
      <c r="S489">
        <f t="array" ref="S489">VLOOKUP($A489,[1]New!$A$2:$DE$2108,21,FALSE)</f>
        <v>94</v>
      </c>
      <c r="U489">
        <f t="array" ref="U489">IF(S489&gt;=75,1,IF(AND(S489&gt;=50,S489&lt;75),2,IF(AND(S489&gt;=25,S489&lt;50),3,IF(S489&lt;25,4,"NA"))))</f>
        <v>1</v>
      </c>
      <c r="V489" s="8">
        <f t="array" ref="V489">VLOOKUP($A489,[1]New!$A$2:$DE$2108,17,FALSE)</f>
        <v>42269</v>
      </c>
      <c r="AG489" t="str">
        <f t="array" ref="AG489">VLOOKUP($A489,[1]New!$A$2:$DE$2108,61,FALSE)</f>
        <v>Operations and Algebraic Thinking</v>
      </c>
      <c r="AJ489">
        <f t="array" ref="AJ489">VLOOKUP($A489,[1]New!$A$2:$DE$2108,62,FALSE)</f>
        <v>168</v>
      </c>
      <c r="AN489">
        <f t="array" ref="AN489">IF(VLOOKUP($A489,[1]New!$A$2:$DE$2108,65,FALSE)="High",1,IF(VLOOKUP($A489,[1]New!$A$2:$DE$2108,65,FALSE)="HiAvg",2,IF(VLOOKUP($A489,[1]New!$A$2:$DE$2108,65,FALSE)="Avg",3,IF(VLOOKUP($A489,[1]New!$A$2:$DE$2108,65,FALSE)="LoAvg",4,5))))</f>
        <v>2</v>
      </c>
      <c r="AO489" t="str">
        <f t="array" ref="AO489">VLOOKUP($A489,[1]New!$A$2:$DE$2108,66,FALSE)</f>
        <v>Number and Operations</v>
      </c>
      <c r="AR489">
        <f t="array" ref="AR489">VLOOKUP($A489,[1]New!$A$2:$DE$2108,67,FALSE)</f>
        <v>183</v>
      </c>
      <c r="AV489">
        <f t="array" ref="AV489">IF(VLOOKUP($A489,[1]New!$A$2:$DE$2108,70,FALSE)="High",1,IF(VLOOKUP($A489,[1]New!$A$2:$DE$2108,70,FALSE)="HiAvg",2,IF(VLOOKUP($A489,[1]New!$A$2:$DE$2108,70,FALSE)="Avg",3,IF(VLOOKUP($A489,[1]New!$A$2:$DE$2108,70,FALSE)="LoAvg",4,5))))</f>
        <v>1</v>
      </c>
      <c r="AW489" t="str">
        <f t="array" ref="AW489">VLOOKUP($A489,[1]New!$A$2:$DE$2108,71,FALSE)</f>
        <v>Measurement and Data</v>
      </c>
      <c r="AZ489">
        <f t="array" ref="AZ489">VLOOKUP($A489,[1]New!$A$2:$DE$2108,72,FALSE)</f>
        <v>171</v>
      </c>
      <c r="BD489">
        <f t="array" ref="BD489">IF(VLOOKUP($A489,[1]New!$A$2:$DE$2108,75,FALSE)="High",1,IF(VLOOKUP($A489,[1]New!$A$2:$DE$2108,75,FALSE)="HiAvg",2,IF(VLOOKUP($A489,[1]New!$A$2:$DE$2108,75,FALSE)="Avg",3,IF(VLOOKUP($A489,[1]New!$A$2:$DE$2108,75,FALSE)="LoAvg",4,5))))</f>
        <v>2</v>
      </c>
      <c r="BE489" t="str">
        <f t="array" ref="BE489">IF(VLOOKUP($A489,[1]New!$A$2:$DE$2108,76,FALSE)="","",VLOOKUP($A489,[1]New!$A$2:$DE$2108,76,FALSE))</f>
        <v>Geometry</v>
      </c>
      <c r="BH489">
        <f t="array" ref="BH489">IF(VLOOKUP($A489,[1]New!$A$2:$DE$2108,77,FALSE)="","",VLOOKUP($A489,[1]New!$A$2:$DE$2108,77,FALSE))</f>
        <v>202</v>
      </c>
      <c r="BL489">
        <f t="array" ref="BL489">IF(VLOOKUP($A489,[1]New!$A$2:$DE$2108,80,FALSE)="High",1,IF(VLOOKUP($A489,[1]New!$A$2:$DE$2108,80,FALSE)="HiAvg",2,IF(VLOOKUP($A489,[1]New!$A$2:$DE$2108,80,FALSE)="Avg",3,IF(VLOOKUP($A489,[1]New!$A$2:$DE$2108,80,FALSE)="LoAvg",4,IF(VLOOKUP($A489,[1]New!$A$2:$DE$2108,80,FALSE)="Low",5,"")))))</f>
        <v>1</v>
      </c>
    </row>
    <row r="490" spans="1:64" x14ac:dyDescent="0.2">
      <c r="A490" s="7" t="s">
        <v>613</v>
      </c>
      <c r="B490">
        <v>2015</v>
      </c>
      <c r="C490" t="s">
        <v>2233</v>
      </c>
      <c r="D490" t="str">
        <f t="array" ref="D490">VLOOKUP($A490,[1]New!$A$2:$DE$2108,5,FALSE)</f>
        <v>Reading</v>
      </c>
      <c r="E490">
        <f t="array" ref="E490">VLOOKUP($A490,[1]New!$A$2:$DE$2108,3,FALSE)</f>
        <v>6056235</v>
      </c>
      <c r="F490" t="str">
        <f t="array" ref="F490">VLOOKUP($A490,[1]New!$A$2:$DE$2108,4,FALSE)</f>
        <v>School 1</v>
      </c>
      <c r="H490">
        <f t="array" ref="H490">VLOOKUP($A490,[1]New!$A$2:$DE$2108,3,FALSE)</f>
        <v>6056235</v>
      </c>
      <c r="Q490">
        <f t="array" ref="Q490">VLOOKUP($A490,[1]New!$A$2:$DE$2108,19,FALSE)</f>
        <v>173</v>
      </c>
      <c r="S490">
        <f t="array" ref="S490">VLOOKUP($A490,[1]New!$A$2:$DE$2108,21,FALSE)</f>
        <v>83</v>
      </c>
      <c r="U490">
        <f t="array" ref="U490">IF(S490&gt;=75,1,IF(AND(S490&gt;=50,S490&lt;75),2,IF(AND(S490&gt;=25,S490&lt;50),3,IF(S490&lt;25,4,"NA"))))</f>
        <v>1</v>
      </c>
      <c r="V490" s="8">
        <f t="array" ref="V490">VLOOKUP($A490,[1]New!$A$2:$DE$2108,17,FALSE)</f>
        <v>42256</v>
      </c>
      <c r="AG490" t="str">
        <f t="array" ref="AG490">VLOOKUP($A490,[1]New!$A$2:$DE$2108,61,FALSE)</f>
        <v>Foundational Skills</v>
      </c>
      <c r="AJ490">
        <f t="array" ref="AJ490">VLOOKUP($A490,[1]New!$A$2:$DE$2108,62,FALSE)</f>
        <v>169</v>
      </c>
      <c r="AN490">
        <f t="array" ref="AN490">IF(VLOOKUP($A490,[1]New!$A$2:$DE$2108,65,FALSE)="High",1,IF(VLOOKUP($A490,[1]New!$A$2:$DE$2108,65,FALSE)="HiAvg",2,IF(VLOOKUP($A490,[1]New!$A$2:$DE$2108,65,FALSE)="Avg",3,IF(VLOOKUP($A490,[1]New!$A$2:$DE$2108,65,FALSE)="LoAvg",4,5))))</f>
        <v>2</v>
      </c>
      <c r="AO490" t="str">
        <f t="array" ref="AO490">VLOOKUP($A490,[1]New!$A$2:$DE$2108,66,FALSE)</f>
        <v>Language and Writing</v>
      </c>
      <c r="AR490">
        <f t="array" ref="AR490">VLOOKUP($A490,[1]New!$A$2:$DE$2108,67,FALSE)</f>
        <v>164</v>
      </c>
      <c r="AV490">
        <f t="array" ref="AV490">IF(VLOOKUP($A490,[1]New!$A$2:$DE$2108,70,FALSE)="High",1,IF(VLOOKUP($A490,[1]New!$A$2:$DE$2108,70,FALSE)="HiAvg",2,IF(VLOOKUP($A490,[1]New!$A$2:$DE$2108,70,FALSE)="Avg",3,IF(VLOOKUP($A490,[1]New!$A$2:$DE$2108,70,FALSE)="LoAvg",4,5))))</f>
        <v>2</v>
      </c>
      <c r="AW490" t="str">
        <f t="array" ref="AW490">VLOOKUP($A490,[1]New!$A$2:$DE$2108,71,FALSE)</f>
        <v>Literature and Informational</v>
      </c>
      <c r="AZ490">
        <f t="array" ref="AZ490">VLOOKUP($A490,[1]New!$A$2:$DE$2108,72,FALSE)</f>
        <v>179</v>
      </c>
      <c r="BD490">
        <f t="array" ref="BD490">IF(VLOOKUP($A490,[1]New!$A$2:$DE$2108,75,FALSE)="High",1,IF(VLOOKUP($A490,[1]New!$A$2:$DE$2108,75,FALSE)="HiAvg",2,IF(VLOOKUP($A490,[1]New!$A$2:$DE$2108,75,FALSE)="Avg",3,IF(VLOOKUP($A490,[1]New!$A$2:$DE$2108,75,FALSE)="LoAvg",4,5))))</f>
        <v>1</v>
      </c>
      <c r="BE490" t="str">
        <f t="array" ref="BE490">IF(VLOOKUP($A490,[1]New!$A$2:$DE$2108,76,FALSE)="","",VLOOKUP($A490,[1]New!$A$2:$DE$2108,76,FALSE))</f>
        <v>Vocabulary Use and Functions</v>
      </c>
      <c r="BH490">
        <f t="array" ref="BH490">IF(VLOOKUP($A490,[1]New!$A$2:$DE$2108,77,FALSE)="","",VLOOKUP($A490,[1]New!$A$2:$DE$2108,77,FALSE))</f>
        <v>181</v>
      </c>
      <c r="BL490">
        <f t="array" ref="BL490">IF(VLOOKUP($A490,[1]New!$A$2:$DE$2108,80,FALSE)="High",1,IF(VLOOKUP($A490,[1]New!$A$2:$DE$2108,80,FALSE)="HiAvg",2,IF(VLOOKUP($A490,[1]New!$A$2:$DE$2108,80,FALSE)="Avg",3,IF(VLOOKUP($A490,[1]New!$A$2:$DE$2108,80,FALSE)="LoAvg",4,IF(VLOOKUP($A490,[1]New!$A$2:$DE$2108,80,FALSE)="Low",5,"")))))</f>
        <v>1</v>
      </c>
    </row>
    <row r="491" spans="1:64" x14ac:dyDescent="0.2">
      <c r="A491" s="7" t="s">
        <v>614</v>
      </c>
      <c r="B491">
        <v>2015</v>
      </c>
      <c r="C491" t="s">
        <v>2233</v>
      </c>
      <c r="D491" t="str">
        <f t="array" ref="D491">VLOOKUP($A491,[1]New!$A$2:$DE$2108,5,FALSE)</f>
        <v>Mathematics</v>
      </c>
      <c r="E491">
        <f t="array" ref="E491">VLOOKUP($A491,[1]New!$A$2:$DE$2108,3,FALSE)</f>
        <v>6056236</v>
      </c>
      <c r="F491" t="str">
        <f t="array" ref="F491">VLOOKUP($A491,[1]New!$A$2:$DE$2108,4,FALSE)</f>
        <v>School 1</v>
      </c>
      <c r="H491">
        <f t="array" ref="H491">VLOOKUP($A491,[1]New!$A$2:$DE$2108,3,FALSE)</f>
        <v>6056236</v>
      </c>
      <c r="Q491">
        <f t="array" ref="Q491">VLOOKUP($A491,[1]New!$A$2:$DE$2108,19,FALSE)</f>
        <v>161</v>
      </c>
      <c r="S491">
        <f t="array" ref="S491">VLOOKUP($A491,[1]New!$A$2:$DE$2108,21,FALSE)</f>
        <v>46</v>
      </c>
      <c r="U491">
        <f t="array" ref="U491">IF(S491&gt;=75,1,IF(AND(S491&gt;=50,S491&lt;75),2,IF(AND(S491&gt;=25,S491&lt;50),3,IF(S491&lt;25,4,"NA"))))</f>
        <v>3</v>
      </c>
      <c r="V491" s="8">
        <f t="array" ref="V491">VLOOKUP($A491,[1]New!$A$2:$DE$2108,17,FALSE)</f>
        <v>42268</v>
      </c>
      <c r="AG491" t="str">
        <f t="array" ref="AG491">VLOOKUP($A491,[1]New!$A$2:$DE$2108,61,FALSE)</f>
        <v>Operations and Algebraic Thinking</v>
      </c>
      <c r="AJ491">
        <f t="array" ref="AJ491">VLOOKUP($A491,[1]New!$A$2:$DE$2108,62,FALSE)</f>
        <v>161</v>
      </c>
      <c r="AN491">
        <f t="array" ref="AN491">IF(VLOOKUP($A491,[1]New!$A$2:$DE$2108,65,FALSE)="High",1,IF(VLOOKUP($A491,[1]New!$A$2:$DE$2108,65,FALSE)="HiAvg",2,IF(VLOOKUP($A491,[1]New!$A$2:$DE$2108,65,FALSE)="Avg",3,IF(VLOOKUP($A491,[1]New!$A$2:$DE$2108,65,FALSE)="LoAvg",4,5))))</f>
        <v>3</v>
      </c>
      <c r="AO491" t="str">
        <f t="array" ref="AO491">VLOOKUP($A491,[1]New!$A$2:$DE$2108,66,FALSE)</f>
        <v>Number and Operations</v>
      </c>
      <c r="AR491">
        <f t="array" ref="AR491">VLOOKUP($A491,[1]New!$A$2:$DE$2108,67,FALSE)</f>
        <v>156</v>
      </c>
      <c r="AV491">
        <f t="array" ref="AV491">IF(VLOOKUP($A491,[1]New!$A$2:$DE$2108,70,FALSE)="High",1,IF(VLOOKUP($A491,[1]New!$A$2:$DE$2108,70,FALSE)="HiAvg",2,IF(VLOOKUP($A491,[1]New!$A$2:$DE$2108,70,FALSE)="Avg",3,IF(VLOOKUP($A491,[1]New!$A$2:$DE$2108,70,FALSE)="LoAvg",4,5))))</f>
        <v>4</v>
      </c>
      <c r="AW491" t="str">
        <f t="array" ref="AW491">VLOOKUP($A491,[1]New!$A$2:$DE$2108,71,FALSE)</f>
        <v>Measurement and Data</v>
      </c>
      <c r="AZ491">
        <f t="array" ref="AZ491">VLOOKUP($A491,[1]New!$A$2:$DE$2108,72,FALSE)</f>
        <v>156</v>
      </c>
      <c r="BD491">
        <f t="array" ref="BD491">IF(VLOOKUP($A491,[1]New!$A$2:$DE$2108,75,FALSE)="High",1,IF(VLOOKUP($A491,[1]New!$A$2:$DE$2108,75,FALSE)="HiAvg",2,IF(VLOOKUP($A491,[1]New!$A$2:$DE$2108,75,FALSE)="Avg",3,IF(VLOOKUP($A491,[1]New!$A$2:$DE$2108,75,FALSE)="LoAvg",4,5))))</f>
        <v>4</v>
      </c>
      <c r="BE491" t="str">
        <f t="array" ref="BE491">IF(VLOOKUP($A491,[1]New!$A$2:$DE$2108,76,FALSE)="","",VLOOKUP($A491,[1]New!$A$2:$DE$2108,76,FALSE))</f>
        <v>Geometry</v>
      </c>
      <c r="BH491">
        <f t="array" ref="BH491">IF(VLOOKUP($A491,[1]New!$A$2:$DE$2108,77,FALSE)="","",VLOOKUP($A491,[1]New!$A$2:$DE$2108,77,FALSE))</f>
        <v>169</v>
      </c>
      <c r="BL491">
        <f t="array" ref="BL491">IF(VLOOKUP($A491,[1]New!$A$2:$DE$2108,80,FALSE)="High",1,IF(VLOOKUP($A491,[1]New!$A$2:$DE$2108,80,FALSE)="HiAvg",2,IF(VLOOKUP($A491,[1]New!$A$2:$DE$2108,80,FALSE)="Avg",3,IF(VLOOKUP($A491,[1]New!$A$2:$DE$2108,80,FALSE)="LoAvg",4,IF(VLOOKUP($A491,[1]New!$A$2:$DE$2108,80,FALSE)="Low",5,"")))))</f>
        <v>2</v>
      </c>
    </row>
    <row r="492" spans="1:64" x14ac:dyDescent="0.2">
      <c r="A492" s="7" t="s">
        <v>615</v>
      </c>
      <c r="B492">
        <v>2015</v>
      </c>
      <c r="C492" t="s">
        <v>2233</v>
      </c>
      <c r="D492" t="str">
        <f t="array" ref="D492">VLOOKUP($A492,[1]New!$A$2:$DE$2108,5,FALSE)</f>
        <v>Reading</v>
      </c>
      <c r="E492">
        <f t="array" ref="E492">VLOOKUP($A492,[1]New!$A$2:$DE$2108,3,FALSE)</f>
        <v>6056236</v>
      </c>
      <c r="F492" t="str">
        <f t="array" ref="F492">VLOOKUP($A492,[1]New!$A$2:$DE$2108,4,FALSE)</f>
        <v>School 1</v>
      </c>
      <c r="H492">
        <f t="array" ref="H492">VLOOKUP($A492,[1]New!$A$2:$DE$2108,3,FALSE)</f>
        <v>6056236</v>
      </c>
      <c r="Q492">
        <f t="array" ref="Q492">VLOOKUP($A492,[1]New!$A$2:$DE$2108,19,FALSE)</f>
        <v>158</v>
      </c>
      <c r="S492">
        <f t="array" ref="S492">VLOOKUP($A492,[1]New!$A$2:$DE$2108,21,FALSE)</f>
        <v>42</v>
      </c>
      <c r="U492">
        <f t="array" ref="U492">IF(S492&gt;=75,1,IF(AND(S492&gt;=50,S492&lt;75),2,IF(AND(S492&gt;=25,S492&lt;50),3,IF(S492&lt;25,4,"NA"))))</f>
        <v>3</v>
      </c>
      <c r="V492" s="8">
        <f t="array" ref="V492">VLOOKUP($A492,[1]New!$A$2:$DE$2108,17,FALSE)</f>
        <v>42255</v>
      </c>
      <c r="AG492" t="str">
        <f t="array" ref="AG492">VLOOKUP($A492,[1]New!$A$2:$DE$2108,61,FALSE)</f>
        <v>Foundational Skills</v>
      </c>
      <c r="AJ492">
        <f t="array" ref="AJ492">VLOOKUP($A492,[1]New!$A$2:$DE$2108,62,FALSE)</f>
        <v>160</v>
      </c>
      <c r="AN492">
        <f t="array" ref="AN492">IF(VLOOKUP($A492,[1]New!$A$2:$DE$2108,65,FALSE)="High",1,IF(VLOOKUP($A492,[1]New!$A$2:$DE$2108,65,FALSE)="HiAvg",2,IF(VLOOKUP($A492,[1]New!$A$2:$DE$2108,65,FALSE)="Avg",3,IF(VLOOKUP($A492,[1]New!$A$2:$DE$2108,65,FALSE)="LoAvg",4,5))))</f>
        <v>3</v>
      </c>
      <c r="AO492" t="str">
        <f t="array" ref="AO492">VLOOKUP($A492,[1]New!$A$2:$DE$2108,66,FALSE)</f>
        <v>Language and Writing</v>
      </c>
      <c r="AR492">
        <f t="array" ref="AR492">VLOOKUP($A492,[1]New!$A$2:$DE$2108,67,FALSE)</f>
        <v>152</v>
      </c>
      <c r="AV492">
        <f t="array" ref="AV492">IF(VLOOKUP($A492,[1]New!$A$2:$DE$2108,70,FALSE)="High",1,IF(VLOOKUP($A492,[1]New!$A$2:$DE$2108,70,FALSE)="HiAvg",2,IF(VLOOKUP($A492,[1]New!$A$2:$DE$2108,70,FALSE)="Avg",3,IF(VLOOKUP($A492,[1]New!$A$2:$DE$2108,70,FALSE)="LoAvg",4,5))))</f>
        <v>4</v>
      </c>
      <c r="AW492" t="str">
        <f t="array" ref="AW492">VLOOKUP($A492,[1]New!$A$2:$DE$2108,71,FALSE)</f>
        <v>Literature and Informational</v>
      </c>
      <c r="AZ492">
        <f t="array" ref="AZ492">VLOOKUP($A492,[1]New!$A$2:$DE$2108,72,FALSE)</f>
        <v>155</v>
      </c>
      <c r="BD492">
        <f t="array" ref="BD492">IF(VLOOKUP($A492,[1]New!$A$2:$DE$2108,75,FALSE)="High",1,IF(VLOOKUP($A492,[1]New!$A$2:$DE$2108,75,FALSE)="HiAvg",2,IF(VLOOKUP($A492,[1]New!$A$2:$DE$2108,75,FALSE)="Avg",3,IF(VLOOKUP($A492,[1]New!$A$2:$DE$2108,75,FALSE)="LoAvg",4,5))))</f>
        <v>4</v>
      </c>
      <c r="BE492" t="str">
        <f t="array" ref="BE492">IF(VLOOKUP($A492,[1]New!$A$2:$DE$2108,76,FALSE)="","",VLOOKUP($A492,[1]New!$A$2:$DE$2108,76,FALSE))</f>
        <v>Vocabulary Use and Functions</v>
      </c>
      <c r="BH492">
        <f t="array" ref="BH492">IF(VLOOKUP($A492,[1]New!$A$2:$DE$2108,77,FALSE)="","",VLOOKUP($A492,[1]New!$A$2:$DE$2108,77,FALSE))</f>
        <v>163</v>
      </c>
      <c r="BL492">
        <f t="array" ref="BL492">IF(VLOOKUP($A492,[1]New!$A$2:$DE$2108,80,FALSE)="High",1,IF(VLOOKUP($A492,[1]New!$A$2:$DE$2108,80,FALSE)="HiAvg",2,IF(VLOOKUP($A492,[1]New!$A$2:$DE$2108,80,FALSE)="Avg",3,IF(VLOOKUP($A492,[1]New!$A$2:$DE$2108,80,FALSE)="LoAvg",4,IF(VLOOKUP($A492,[1]New!$A$2:$DE$2108,80,FALSE)="Low",5,"")))))</f>
        <v>3</v>
      </c>
    </row>
    <row r="493" spans="1:64" x14ac:dyDescent="0.2">
      <c r="A493" s="7" t="s">
        <v>616</v>
      </c>
      <c r="B493">
        <v>2015</v>
      </c>
      <c r="C493" t="s">
        <v>2233</v>
      </c>
      <c r="D493" t="str">
        <f t="array" ref="D493">VLOOKUP($A493,[1]New!$A$2:$DE$2108,5,FALSE)</f>
        <v>Mathematics</v>
      </c>
      <c r="E493">
        <f t="array" ref="E493">VLOOKUP($A493,[1]New!$A$2:$DE$2108,3,FALSE)</f>
        <v>6056237</v>
      </c>
      <c r="F493" t="str">
        <f t="array" ref="F493">VLOOKUP($A493,[1]New!$A$2:$DE$2108,4,FALSE)</f>
        <v>School 1</v>
      </c>
      <c r="H493">
        <f t="array" ref="H493">VLOOKUP($A493,[1]New!$A$2:$DE$2108,3,FALSE)</f>
        <v>6056237</v>
      </c>
      <c r="Q493">
        <f t="array" ref="Q493">VLOOKUP($A493,[1]New!$A$2:$DE$2108,19,FALSE)</f>
        <v>133</v>
      </c>
      <c r="S493">
        <f t="array" ref="S493">VLOOKUP($A493,[1]New!$A$2:$DE$2108,21,FALSE)</f>
        <v>1</v>
      </c>
      <c r="U493">
        <f t="array" ref="U493">IF(S493&gt;=75,1,IF(AND(S493&gt;=50,S493&lt;75),2,IF(AND(S493&gt;=25,S493&lt;50),3,IF(S493&lt;25,4,"NA"))))</f>
        <v>4</v>
      </c>
      <c r="V493" s="8">
        <f t="array" ref="V493">VLOOKUP($A493,[1]New!$A$2:$DE$2108,17,FALSE)</f>
        <v>42264</v>
      </c>
      <c r="AG493" t="str">
        <f t="array" ref="AG493">VLOOKUP($A493,[1]New!$A$2:$DE$2108,61,FALSE)</f>
        <v>Operations and Algebraic Thinking</v>
      </c>
      <c r="AJ493">
        <f t="array" ref="AJ493">VLOOKUP($A493,[1]New!$A$2:$DE$2108,62,FALSE)</f>
        <v>129</v>
      </c>
      <c r="AN493">
        <f t="array" ref="AN493">IF(VLOOKUP($A493,[1]New!$A$2:$DE$2108,65,FALSE)="High",1,IF(VLOOKUP($A493,[1]New!$A$2:$DE$2108,65,FALSE)="HiAvg",2,IF(VLOOKUP($A493,[1]New!$A$2:$DE$2108,65,FALSE)="Avg",3,IF(VLOOKUP($A493,[1]New!$A$2:$DE$2108,65,FALSE)="LoAvg",4,5))))</f>
        <v>5</v>
      </c>
      <c r="AO493" t="str">
        <f t="array" ref="AO493">VLOOKUP($A493,[1]New!$A$2:$DE$2108,66,FALSE)</f>
        <v>Number and Operations</v>
      </c>
      <c r="AR493">
        <f t="array" ref="AR493">VLOOKUP($A493,[1]New!$A$2:$DE$2108,67,FALSE)</f>
        <v>134</v>
      </c>
      <c r="AV493">
        <f t="array" ref="AV493">IF(VLOOKUP($A493,[1]New!$A$2:$DE$2108,70,FALSE)="High",1,IF(VLOOKUP($A493,[1]New!$A$2:$DE$2108,70,FALSE)="HiAvg",2,IF(VLOOKUP($A493,[1]New!$A$2:$DE$2108,70,FALSE)="Avg",3,IF(VLOOKUP($A493,[1]New!$A$2:$DE$2108,70,FALSE)="LoAvg",4,5))))</f>
        <v>5</v>
      </c>
      <c r="AW493" t="str">
        <f t="array" ref="AW493">VLOOKUP($A493,[1]New!$A$2:$DE$2108,71,FALSE)</f>
        <v>Measurement and Data</v>
      </c>
      <c r="AZ493">
        <f t="array" ref="AZ493">VLOOKUP($A493,[1]New!$A$2:$DE$2108,72,FALSE)</f>
        <v>138</v>
      </c>
      <c r="BD493">
        <f t="array" ref="BD493">IF(VLOOKUP($A493,[1]New!$A$2:$DE$2108,75,FALSE)="High",1,IF(VLOOKUP($A493,[1]New!$A$2:$DE$2108,75,FALSE)="HiAvg",2,IF(VLOOKUP($A493,[1]New!$A$2:$DE$2108,75,FALSE)="Avg",3,IF(VLOOKUP($A493,[1]New!$A$2:$DE$2108,75,FALSE)="LoAvg",4,5))))</f>
        <v>5</v>
      </c>
      <c r="BE493" t="str">
        <f t="array" ref="BE493">IF(VLOOKUP($A493,[1]New!$A$2:$DE$2108,76,FALSE)="","",VLOOKUP($A493,[1]New!$A$2:$DE$2108,76,FALSE))</f>
        <v>Geometry</v>
      </c>
      <c r="BH493">
        <f t="array" ref="BH493">IF(VLOOKUP($A493,[1]New!$A$2:$DE$2108,77,FALSE)="","",VLOOKUP($A493,[1]New!$A$2:$DE$2108,77,FALSE))</f>
        <v>129</v>
      </c>
      <c r="BL493">
        <f t="array" ref="BL493">IF(VLOOKUP($A493,[1]New!$A$2:$DE$2108,80,FALSE)="High",1,IF(VLOOKUP($A493,[1]New!$A$2:$DE$2108,80,FALSE)="HiAvg",2,IF(VLOOKUP($A493,[1]New!$A$2:$DE$2108,80,FALSE)="Avg",3,IF(VLOOKUP($A493,[1]New!$A$2:$DE$2108,80,FALSE)="LoAvg",4,IF(VLOOKUP($A493,[1]New!$A$2:$DE$2108,80,FALSE)="Low",5,"")))))</f>
        <v>5</v>
      </c>
    </row>
    <row r="494" spans="1:64" x14ac:dyDescent="0.2">
      <c r="A494" s="7" t="s">
        <v>617</v>
      </c>
      <c r="B494">
        <v>2015</v>
      </c>
      <c r="C494" t="s">
        <v>2233</v>
      </c>
      <c r="D494" t="str">
        <f t="array" ref="D494">VLOOKUP($A494,[1]New!$A$2:$DE$2108,5,FALSE)</f>
        <v>Reading</v>
      </c>
      <c r="E494">
        <f t="array" ref="E494">VLOOKUP($A494,[1]New!$A$2:$DE$2108,3,FALSE)</f>
        <v>6056237</v>
      </c>
      <c r="F494" t="str">
        <f t="array" ref="F494">VLOOKUP($A494,[1]New!$A$2:$DE$2108,4,FALSE)</f>
        <v>School 1</v>
      </c>
      <c r="H494">
        <f t="array" ref="H494">VLOOKUP($A494,[1]New!$A$2:$DE$2108,3,FALSE)</f>
        <v>6056237</v>
      </c>
      <c r="Q494">
        <f t="array" ref="Q494">VLOOKUP($A494,[1]New!$A$2:$DE$2108,19,FALSE)</f>
        <v>123</v>
      </c>
      <c r="S494">
        <f t="array" ref="S494">VLOOKUP($A494,[1]New!$A$2:$DE$2108,21,FALSE)</f>
        <v>1</v>
      </c>
      <c r="U494">
        <f t="array" ref="U494">IF(S494&gt;=75,1,IF(AND(S494&gt;=50,S494&lt;75),2,IF(AND(S494&gt;=25,S494&lt;50),3,IF(S494&lt;25,4,"NA"))))</f>
        <v>4</v>
      </c>
      <c r="V494" s="8">
        <f t="array" ref="V494">VLOOKUP($A494,[1]New!$A$2:$DE$2108,17,FALSE)</f>
        <v>42256</v>
      </c>
      <c r="AG494" t="str">
        <f t="array" ref="AG494">VLOOKUP($A494,[1]New!$A$2:$DE$2108,61,FALSE)</f>
        <v>Foundational Skills</v>
      </c>
      <c r="AJ494">
        <f t="array" ref="AJ494">VLOOKUP($A494,[1]New!$A$2:$DE$2108,62,FALSE)</f>
        <v>119</v>
      </c>
      <c r="AN494">
        <f t="array" ref="AN494">IF(VLOOKUP($A494,[1]New!$A$2:$DE$2108,65,FALSE)="High",1,IF(VLOOKUP($A494,[1]New!$A$2:$DE$2108,65,FALSE)="HiAvg",2,IF(VLOOKUP($A494,[1]New!$A$2:$DE$2108,65,FALSE)="Avg",3,IF(VLOOKUP($A494,[1]New!$A$2:$DE$2108,65,FALSE)="LoAvg",4,5))))</f>
        <v>5</v>
      </c>
      <c r="AO494" t="str">
        <f t="array" ref="AO494">VLOOKUP($A494,[1]New!$A$2:$DE$2108,66,FALSE)</f>
        <v>Language and Writing</v>
      </c>
      <c r="AR494">
        <f t="array" ref="AR494">VLOOKUP($A494,[1]New!$A$2:$DE$2108,67,FALSE)</f>
        <v>119</v>
      </c>
      <c r="AV494">
        <f t="array" ref="AV494">IF(VLOOKUP($A494,[1]New!$A$2:$DE$2108,70,FALSE)="High",1,IF(VLOOKUP($A494,[1]New!$A$2:$DE$2108,70,FALSE)="HiAvg",2,IF(VLOOKUP($A494,[1]New!$A$2:$DE$2108,70,FALSE)="Avg",3,IF(VLOOKUP($A494,[1]New!$A$2:$DE$2108,70,FALSE)="LoAvg",4,5))))</f>
        <v>5</v>
      </c>
      <c r="AW494" t="str">
        <f t="array" ref="AW494">VLOOKUP($A494,[1]New!$A$2:$DE$2108,71,FALSE)</f>
        <v>Literature and Informational</v>
      </c>
      <c r="AZ494">
        <f t="array" ref="AZ494">VLOOKUP($A494,[1]New!$A$2:$DE$2108,72,FALSE)</f>
        <v>128</v>
      </c>
      <c r="BD494">
        <f t="array" ref="BD494">IF(VLOOKUP($A494,[1]New!$A$2:$DE$2108,75,FALSE)="High",1,IF(VLOOKUP($A494,[1]New!$A$2:$DE$2108,75,FALSE)="HiAvg",2,IF(VLOOKUP($A494,[1]New!$A$2:$DE$2108,75,FALSE)="Avg",3,IF(VLOOKUP($A494,[1]New!$A$2:$DE$2108,75,FALSE)="LoAvg",4,5))))</f>
        <v>5</v>
      </c>
      <c r="BE494" t="str">
        <f t="array" ref="BE494">IF(VLOOKUP($A494,[1]New!$A$2:$DE$2108,76,FALSE)="","",VLOOKUP($A494,[1]New!$A$2:$DE$2108,76,FALSE))</f>
        <v>Vocabulary Use and Functions</v>
      </c>
      <c r="BH494">
        <f t="array" ref="BH494">IF(VLOOKUP($A494,[1]New!$A$2:$DE$2108,77,FALSE)="","",VLOOKUP($A494,[1]New!$A$2:$DE$2108,77,FALSE))</f>
        <v>125</v>
      </c>
      <c r="BL494">
        <f t="array" ref="BL494">IF(VLOOKUP($A494,[1]New!$A$2:$DE$2108,80,FALSE)="High",1,IF(VLOOKUP($A494,[1]New!$A$2:$DE$2108,80,FALSE)="HiAvg",2,IF(VLOOKUP($A494,[1]New!$A$2:$DE$2108,80,FALSE)="Avg",3,IF(VLOOKUP($A494,[1]New!$A$2:$DE$2108,80,FALSE)="LoAvg",4,IF(VLOOKUP($A494,[1]New!$A$2:$DE$2108,80,FALSE)="Low",5,"")))))</f>
        <v>5</v>
      </c>
    </row>
    <row r="495" spans="1:64" x14ac:dyDescent="0.2">
      <c r="A495" s="7" t="s">
        <v>618</v>
      </c>
      <c r="B495">
        <v>2015</v>
      </c>
      <c r="C495" t="s">
        <v>2233</v>
      </c>
      <c r="D495" t="str">
        <f t="array" ref="D495">VLOOKUP($A495,[1]New!$A$2:$DE$2108,5,FALSE)</f>
        <v>Mathematics</v>
      </c>
      <c r="E495">
        <f t="array" ref="E495">VLOOKUP($A495,[1]New!$A$2:$DE$2108,3,FALSE)</f>
        <v>6056238</v>
      </c>
      <c r="F495" t="str">
        <f t="array" ref="F495">VLOOKUP($A495,[1]New!$A$2:$DE$2108,4,FALSE)</f>
        <v>School 1</v>
      </c>
      <c r="H495">
        <f t="array" ref="H495">VLOOKUP($A495,[1]New!$A$2:$DE$2108,3,FALSE)</f>
        <v>6056238</v>
      </c>
      <c r="Q495">
        <f t="array" ref="Q495">VLOOKUP($A495,[1]New!$A$2:$DE$2108,19,FALSE)</f>
        <v>144</v>
      </c>
      <c r="S495">
        <f t="array" ref="S495">VLOOKUP($A495,[1]New!$A$2:$DE$2108,21,FALSE)</f>
        <v>8</v>
      </c>
      <c r="U495">
        <f t="array" ref="U495">IF(S495&gt;=75,1,IF(AND(S495&gt;=50,S495&lt;75),2,IF(AND(S495&gt;=25,S495&lt;50),3,IF(S495&lt;25,4,"NA"))))</f>
        <v>4</v>
      </c>
      <c r="V495" s="8">
        <f t="array" ref="V495">VLOOKUP($A495,[1]New!$A$2:$DE$2108,17,FALSE)</f>
        <v>42268</v>
      </c>
      <c r="AG495" t="str">
        <f t="array" ref="AG495">VLOOKUP($A495,[1]New!$A$2:$DE$2108,61,FALSE)</f>
        <v>Operations and Algebraic Thinking</v>
      </c>
      <c r="AJ495">
        <f t="array" ref="AJ495">VLOOKUP($A495,[1]New!$A$2:$DE$2108,62,FALSE)</f>
        <v>140</v>
      </c>
      <c r="AN495">
        <f t="array" ref="AN495">IF(VLOOKUP($A495,[1]New!$A$2:$DE$2108,65,FALSE)="High",1,IF(VLOOKUP($A495,[1]New!$A$2:$DE$2108,65,FALSE)="HiAvg",2,IF(VLOOKUP($A495,[1]New!$A$2:$DE$2108,65,FALSE)="Avg",3,IF(VLOOKUP($A495,[1]New!$A$2:$DE$2108,65,FALSE)="LoAvg",4,5))))</f>
        <v>5</v>
      </c>
      <c r="AO495" t="str">
        <f t="array" ref="AO495">VLOOKUP($A495,[1]New!$A$2:$DE$2108,66,FALSE)</f>
        <v>Number and Operations</v>
      </c>
      <c r="AR495">
        <f t="array" ref="AR495">VLOOKUP($A495,[1]New!$A$2:$DE$2108,67,FALSE)</f>
        <v>129</v>
      </c>
      <c r="AV495">
        <f t="array" ref="AV495">IF(VLOOKUP($A495,[1]New!$A$2:$DE$2108,70,FALSE)="High",1,IF(VLOOKUP($A495,[1]New!$A$2:$DE$2108,70,FALSE)="HiAvg",2,IF(VLOOKUP($A495,[1]New!$A$2:$DE$2108,70,FALSE)="Avg",3,IF(VLOOKUP($A495,[1]New!$A$2:$DE$2108,70,FALSE)="LoAvg",4,5))))</f>
        <v>5</v>
      </c>
      <c r="AW495" t="str">
        <f t="array" ref="AW495">VLOOKUP($A495,[1]New!$A$2:$DE$2108,71,FALSE)</f>
        <v>Measurement and Data</v>
      </c>
      <c r="AZ495">
        <f t="array" ref="AZ495">VLOOKUP($A495,[1]New!$A$2:$DE$2108,72,FALSE)</f>
        <v>148</v>
      </c>
      <c r="BD495">
        <f t="array" ref="BD495">IF(VLOOKUP($A495,[1]New!$A$2:$DE$2108,75,FALSE)="High",1,IF(VLOOKUP($A495,[1]New!$A$2:$DE$2108,75,FALSE)="HiAvg",2,IF(VLOOKUP($A495,[1]New!$A$2:$DE$2108,75,FALSE)="Avg",3,IF(VLOOKUP($A495,[1]New!$A$2:$DE$2108,75,FALSE)="LoAvg",4,5))))</f>
        <v>5</v>
      </c>
      <c r="BE495" t="str">
        <f t="array" ref="BE495">IF(VLOOKUP($A495,[1]New!$A$2:$DE$2108,76,FALSE)="","",VLOOKUP($A495,[1]New!$A$2:$DE$2108,76,FALSE))</f>
        <v>Geometry</v>
      </c>
      <c r="BH495">
        <f t="array" ref="BH495">IF(VLOOKUP($A495,[1]New!$A$2:$DE$2108,77,FALSE)="","",VLOOKUP($A495,[1]New!$A$2:$DE$2108,77,FALSE))</f>
        <v>158</v>
      </c>
      <c r="BL495">
        <f t="array" ref="BL495">IF(VLOOKUP($A495,[1]New!$A$2:$DE$2108,80,FALSE)="High",1,IF(VLOOKUP($A495,[1]New!$A$2:$DE$2108,80,FALSE)="HiAvg",2,IF(VLOOKUP($A495,[1]New!$A$2:$DE$2108,80,FALSE)="Avg",3,IF(VLOOKUP($A495,[1]New!$A$2:$DE$2108,80,FALSE)="LoAvg",4,IF(VLOOKUP($A495,[1]New!$A$2:$DE$2108,80,FALSE)="Low",5,"")))))</f>
        <v>4</v>
      </c>
    </row>
    <row r="496" spans="1:64" x14ac:dyDescent="0.2">
      <c r="A496" s="7" t="s">
        <v>619</v>
      </c>
      <c r="B496">
        <v>2015</v>
      </c>
      <c r="C496" t="s">
        <v>2233</v>
      </c>
      <c r="D496" t="str">
        <f t="array" ref="D496">VLOOKUP($A496,[1]New!$A$2:$DE$2108,5,FALSE)</f>
        <v>Reading</v>
      </c>
      <c r="E496">
        <f t="array" ref="E496">VLOOKUP($A496,[1]New!$A$2:$DE$2108,3,FALSE)</f>
        <v>6056238</v>
      </c>
      <c r="F496" t="str">
        <f t="array" ref="F496">VLOOKUP($A496,[1]New!$A$2:$DE$2108,4,FALSE)</f>
        <v>School 1</v>
      </c>
      <c r="H496">
        <f t="array" ref="H496">VLOOKUP($A496,[1]New!$A$2:$DE$2108,3,FALSE)</f>
        <v>6056238</v>
      </c>
      <c r="Q496">
        <f t="array" ref="Q496">VLOOKUP($A496,[1]New!$A$2:$DE$2108,19,FALSE)</f>
        <v>149</v>
      </c>
      <c r="S496">
        <f t="array" ref="S496">VLOOKUP($A496,[1]New!$A$2:$DE$2108,21,FALSE)</f>
        <v>18</v>
      </c>
      <c r="U496">
        <f t="array" ref="U496">IF(S496&gt;=75,1,IF(AND(S496&gt;=50,S496&lt;75),2,IF(AND(S496&gt;=25,S496&lt;50),3,IF(S496&lt;25,4,"NA"))))</f>
        <v>4</v>
      </c>
      <c r="V496" s="8">
        <f t="array" ref="V496">VLOOKUP($A496,[1]New!$A$2:$DE$2108,17,FALSE)</f>
        <v>42255</v>
      </c>
      <c r="AG496" t="str">
        <f t="array" ref="AG496">VLOOKUP($A496,[1]New!$A$2:$DE$2108,61,FALSE)</f>
        <v>Foundational Skills</v>
      </c>
      <c r="AJ496">
        <f t="array" ref="AJ496">VLOOKUP($A496,[1]New!$A$2:$DE$2108,62,FALSE)</f>
        <v>153</v>
      </c>
      <c r="AN496">
        <f t="array" ref="AN496">IF(VLOOKUP($A496,[1]New!$A$2:$DE$2108,65,FALSE)="High",1,IF(VLOOKUP($A496,[1]New!$A$2:$DE$2108,65,FALSE)="HiAvg",2,IF(VLOOKUP($A496,[1]New!$A$2:$DE$2108,65,FALSE)="Avg",3,IF(VLOOKUP($A496,[1]New!$A$2:$DE$2108,65,FALSE)="LoAvg",4,5))))</f>
        <v>4</v>
      </c>
      <c r="AO496" t="str">
        <f t="array" ref="AO496">VLOOKUP($A496,[1]New!$A$2:$DE$2108,66,FALSE)</f>
        <v>Language and Writing</v>
      </c>
      <c r="AR496">
        <f t="array" ref="AR496">VLOOKUP($A496,[1]New!$A$2:$DE$2108,67,FALSE)</f>
        <v>138</v>
      </c>
      <c r="AV496">
        <f t="array" ref="AV496">IF(VLOOKUP($A496,[1]New!$A$2:$DE$2108,70,FALSE)="High",1,IF(VLOOKUP($A496,[1]New!$A$2:$DE$2108,70,FALSE)="HiAvg",2,IF(VLOOKUP($A496,[1]New!$A$2:$DE$2108,70,FALSE)="Avg",3,IF(VLOOKUP($A496,[1]New!$A$2:$DE$2108,70,FALSE)="LoAvg",4,5))))</f>
        <v>5</v>
      </c>
      <c r="AW496" t="str">
        <f t="array" ref="AW496">VLOOKUP($A496,[1]New!$A$2:$DE$2108,71,FALSE)</f>
        <v>Literature and Informational</v>
      </c>
      <c r="AZ496">
        <f t="array" ref="AZ496">VLOOKUP($A496,[1]New!$A$2:$DE$2108,72,FALSE)</f>
        <v>148</v>
      </c>
      <c r="BD496">
        <f t="array" ref="BD496">IF(VLOOKUP($A496,[1]New!$A$2:$DE$2108,75,FALSE)="High",1,IF(VLOOKUP($A496,[1]New!$A$2:$DE$2108,75,FALSE)="HiAvg",2,IF(VLOOKUP($A496,[1]New!$A$2:$DE$2108,75,FALSE)="Avg",3,IF(VLOOKUP($A496,[1]New!$A$2:$DE$2108,75,FALSE)="LoAvg",4,5))))</f>
        <v>5</v>
      </c>
      <c r="BE496" t="str">
        <f t="array" ref="BE496">IF(VLOOKUP($A496,[1]New!$A$2:$DE$2108,76,FALSE)="","",VLOOKUP($A496,[1]New!$A$2:$DE$2108,76,FALSE))</f>
        <v>Vocabulary Use and Functions</v>
      </c>
      <c r="BH496">
        <f t="array" ref="BH496">IF(VLOOKUP($A496,[1]New!$A$2:$DE$2108,77,FALSE)="","",VLOOKUP($A496,[1]New!$A$2:$DE$2108,77,FALSE))</f>
        <v>156</v>
      </c>
      <c r="BL496">
        <f t="array" ref="BL496">IF(VLOOKUP($A496,[1]New!$A$2:$DE$2108,80,FALSE)="High",1,IF(VLOOKUP($A496,[1]New!$A$2:$DE$2108,80,FALSE)="HiAvg",2,IF(VLOOKUP($A496,[1]New!$A$2:$DE$2108,80,FALSE)="Avg",3,IF(VLOOKUP($A496,[1]New!$A$2:$DE$2108,80,FALSE)="LoAvg",4,IF(VLOOKUP($A496,[1]New!$A$2:$DE$2108,80,FALSE)="Low",5,"")))))</f>
        <v>4</v>
      </c>
    </row>
    <row r="497" spans="1:64" x14ac:dyDescent="0.2">
      <c r="A497" s="7" t="s">
        <v>620</v>
      </c>
      <c r="B497">
        <v>2015</v>
      </c>
      <c r="C497" t="s">
        <v>2233</v>
      </c>
      <c r="D497" t="str">
        <f t="array" ref="D497">VLOOKUP($A497,[1]New!$A$2:$DE$2108,5,FALSE)</f>
        <v>Mathematics</v>
      </c>
      <c r="E497">
        <f t="array" ref="E497">VLOOKUP($A497,[1]New!$A$2:$DE$2108,3,FALSE)</f>
        <v>6056239</v>
      </c>
      <c r="F497" t="str">
        <f t="array" ref="F497">VLOOKUP($A497,[1]New!$A$2:$DE$2108,4,FALSE)</f>
        <v>School 1</v>
      </c>
      <c r="H497">
        <f t="array" ref="H497">VLOOKUP($A497,[1]New!$A$2:$DE$2108,3,FALSE)</f>
        <v>6056239</v>
      </c>
      <c r="Q497">
        <f t="array" ref="Q497">VLOOKUP($A497,[1]New!$A$2:$DE$2108,19,FALSE)</f>
        <v>158</v>
      </c>
      <c r="S497">
        <f t="array" ref="S497">VLOOKUP($A497,[1]New!$A$2:$DE$2108,21,FALSE)</f>
        <v>37</v>
      </c>
      <c r="U497">
        <f t="array" ref="U497">IF(S497&gt;=75,1,IF(AND(S497&gt;=50,S497&lt;75),2,IF(AND(S497&gt;=25,S497&lt;50),3,IF(S497&lt;25,4,"NA"))))</f>
        <v>3</v>
      </c>
      <c r="V497" s="8">
        <f t="array" ref="V497">VLOOKUP($A497,[1]New!$A$2:$DE$2108,17,FALSE)</f>
        <v>42269</v>
      </c>
      <c r="AG497" t="str">
        <f t="array" ref="AG497">VLOOKUP($A497,[1]New!$A$2:$DE$2108,61,FALSE)</f>
        <v>Operations and Algebraic Thinking</v>
      </c>
      <c r="AJ497">
        <f t="array" ref="AJ497">VLOOKUP($A497,[1]New!$A$2:$DE$2108,62,FALSE)</f>
        <v>163</v>
      </c>
      <c r="AN497">
        <f t="array" ref="AN497">IF(VLOOKUP($A497,[1]New!$A$2:$DE$2108,65,FALSE)="High",1,IF(VLOOKUP($A497,[1]New!$A$2:$DE$2108,65,FALSE)="HiAvg",2,IF(VLOOKUP($A497,[1]New!$A$2:$DE$2108,65,FALSE)="Avg",3,IF(VLOOKUP($A497,[1]New!$A$2:$DE$2108,65,FALSE)="LoAvg",4,5))))</f>
        <v>3</v>
      </c>
      <c r="AO497" t="str">
        <f t="array" ref="AO497">VLOOKUP($A497,[1]New!$A$2:$DE$2108,66,FALSE)</f>
        <v>Number and Operations</v>
      </c>
      <c r="AR497">
        <f t="array" ref="AR497">VLOOKUP($A497,[1]New!$A$2:$DE$2108,67,FALSE)</f>
        <v>157</v>
      </c>
      <c r="AV497">
        <f t="array" ref="AV497">IF(VLOOKUP($A497,[1]New!$A$2:$DE$2108,70,FALSE)="High",1,IF(VLOOKUP($A497,[1]New!$A$2:$DE$2108,70,FALSE)="HiAvg",2,IF(VLOOKUP($A497,[1]New!$A$2:$DE$2108,70,FALSE)="Avg",3,IF(VLOOKUP($A497,[1]New!$A$2:$DE$2108,70,FALSE)="LoAvg",4,5))))</f>
        <v>4</v>
      </c>
      <c r="AW497" t="str">
        <f t="array" ref="AW497">VLOOKUP($A497,[1]New!$A$2:$DE$2108,71,FALSE)</f>
        <v>Measurement and Data</v>
      </c>
      <c r="AZ497">
        <f t="array" ref="AZ497">VLOOKUP($A497,[1]New!$A$2:$DE$2108,72,FALSE)</f>
        <v>155</v>
      </c>
      <c r="BD497">
        <f t="array" ref="BD497">IF(VLOOKUP($A497,[1]New!$A$2:$DE$2108,75,FALSE)="High",1,IF(VLOOKUP($A497,[1]New!$A$2:$DE$2108,75,FALSE)="HiAvg",2,IF(VLOOKUP($A497,[1]New!$A$2:$DE$2108,75,FALSE)="Avg",3,IF(VLOOKUP($A497,[1]New!$A$2:$DE$2108,75,FALSE)="LoAvg",4,5))))</f>
        <v>4</v>
      </c>
      <c r="BE497" t="str">
        <f t="array" ref="BE497">IF(VLOOKUP($A497,[1]New!$A$2:$DE$2108,76,FALSE)="","",VLOOKUP($A497,[1]New!$A$2:$DE$2108,76,FALSE))</f>
        <v>Geometry</v>
      </c>
      <c r="BH497">
        <f t="array" ref="BH497">IF(VLOOKUP($A497,[1]New!$A$2:$DE$2108,77,FALSE)="","",VLOOKUP($A497,[1]New!$A$2:$DE$2108,77,FALSE))</f>
        <v>157</v>
      </c>
      <c r="BL497">
        <f t="array" ref="BL497">IF(VLOOKUP($A497,[1]New!$A$2:$DE$2108,80,FALSE)="High",1,IF(VLOOKUP($A497,[1]New!$A$2:$DE$2108,80,FALSE)="HiAvg",2,IF(VLOOKUP($A497,[1]New!$A$2:$DE$2108,80,FALSE)="Avg",3,IF(VLOOKUP($A497,[1]New!$A$2:$DE$2108,80,FALSE)="LoAvg",4,IF(VLOOKUP($A497,[1]New!$A$2:$DE$2108,80,FALSE)="Low",5,"")))))</f>
        <v>4</v>
      </c>
    </row>
    <row r="498" spans="1:64" x14ac:dyDescent="0.2">
      <c r="A498" s="7" t="s">
        <v>621</v>
      </c>
      <c r="B498">
        <v>2015</v>
      </c>
      <c r="C498" t="s">
        <v>2233</v>
      </c>
      <c r="D498" t="str">
        <f t="array" ref="D498">VLOOKUP($A498,[1]New!$A$2:$DE$2108,5,FALSE)</f>
        <v>Reading</v>
      </c>
      <c r="E498">
        <f t="array" ref="E498">VLOOKUP($A498,[1]New!$A$2:$DE$2108,3,FALSE)</f>
        <v>6056239</v>
      </c>
      <c r="F498" t="str">
        <f t="array" ref="F498">VLOOKUP($A498,[1]New!$A$2:$DE$2108,4,FALSE)</f>
        <v>School 1</v>
      </c>
      <c r="H498">
        <f t="array" ref="H498">VLOOKUP($A498,[1]New!$A$2:$DE$2108,3,FALSE)</f>
        <v>6056239</v>
      </c>
      <c r="Q498">
        <f t="array" ref="Q498">VLOOKUP($A498,[1]New!$A$2:$DE$2108,19,FALSE)</f>
        <v>153</v>
      </c>
      <c r="S498">
        <f t="array" ref="S498">VLOOKUP($A498,[1]New!$A$2:$DE$2108,21,FALSE)</f>
        <v>28</v>
      </c>
      <c r="U498">
        <f t="array" ref="U498">IF(S498&gt;=75,1,IF(AND(S498&gt;=50,S498&lt;75),2,IF(AND(S498&gt;=25,S498&lt;50),3,IF(S498&lt;25,4,"NA"))))</f>
        <v>3</v>
      </c>
      <c r="V498" s="8">
        <f t="array" ref="V498">VLOOKUP($A498,[1]New!$A$2:$DE$2108,17,FALSE)</f>
        <v>42256</v>
      </c>
      <c r="AG498" t="str">
        <f t="array" ref="AG498">VLOOKUP($A498,[1]New!$A$2:$DE$2108,61,FALSE)</f>
        <v>Foundational Skills</v>
      </c>
      <c r="AJ498">
        <f t="array" ref="AJ498">VLOOKUP($A498,[1]New!$A$2:$DE$2108,62,FALSE)</f>
        <v>157</v>
      </c>
      <c r="AN498">
        <f t="array" ref="AN498">IF(VLOOKUP($A498,[1]New!$A$2:$DE$2108,65,FALSE)="High",1,IF(VLOOKUP($A498,[1]New!$A$2:$DE$2108,65,FALSE)="HiAvg",2,IF(VLOOKUP($A498,[1]New!$A$2:$DE$2108,65,FALSE)="Avg",3,IF(VLOOKUP($A498,[1]New!$A$2:$DE$2108,65,FALSE)="LoAvg",4,5))))</f>
        <v>4</v>
      </c>
      <c r="AO498" t="str">
        <f t="array" ref="AO498">VLOOKUP($A498,[1]New!$A$2:$DE$2108,66,FALSE)</f>
        <v>Language and Writing</v>
      </c>
      <c r="AR498">
        <f t="array" ref="AR498">VLOOKUP($A498,[1]New!$A$2:$DE$2108,67,FALSE)</f>
        <v>152</v>
      </c>
      <c r="AV498">
        <f t="array" ref="AV498">IF(VLOOKUP($A498,[1]New!$A$2:$DE$2108,70,FALSE)="High",1,IF(VLOOKUP($A498,[1]New!$A$2:$DE$2108,70,FALSE)="HiAvg",2,IF(VLOOKUP($A498,[1]New!$A$2:$DE$2108,70,FALSE)="Avg",3,IF(VLOOKUP($A498,[1]New!$A$2:$DE$2108,70,FALSE)="LoAvg",4,5))))</f>
        <v>4</v>
      </c>
      <c r="AW498" t="str">
        <f t="array" ref="AW498">VLOOKUP($A498,[1]New!$A$2:$DE$2108,71,FALSE)</f>
        <v>Literature and Informational</v>
      </c>
      <c r="AZ498">
        <f t="array" ref="AZ498">VLOOKUP($A498,[1]New!$A$2:$DE$2108,72,FALSE)</f>
        <v>154</v>
      </c>
      <c r="BD498">
        <f t="array" ref="BD498">IF(VLOOKUP($A498,[1]New!$A$2:$DE$2108,75,FALSE)="High",1,IF(VLOOKUP($A498,[1]New!$A$2:$DE$2108,75,FALSE)="HiAvg",2,IF(VLOOKUP($A498,[1]New!$A$2:$DE$2108,75,FALSE)="Avg",3,IF(VLOOKUP($A498,[1]New!$A$2:$DE$2108,75,FALSE)="LoAvg",4,5))))</f>
        <v>4</v>
      </c>
      <c r="BE498" t="str">
        <f t="array" ref="BE498">IF(VLOOKUP($A498,[1]New!$A$2:$DE$2108,76,FALSE)="","",VLOOKUP($A498,[1]New!$A$2:$DE$2108,76,FALSE))</f>
        <v>Vocabulary Use and Functions</v>
      </c>
      <c r="BH498">
        <f t="array" ref="BH498">IF(VLOOKUP($A498,[1]New!$A$2:$DE$2108,77,FALSE)="","",VLOOKUP($A498,[1]New!$A$2:$DE$2108,77,FALSE))</f>
        <v>150</v>
      </c>
      <c r="BL498">
        <f t="array" ref="BL498">IF(VLOOKUP($A498,[1]New!$A$2:$DE$2108,80,FALSE)="High",1,IF(VLOOKUP($A498,[1]New!$A$2:$DE$2108,80,FALSE)="HiAvg",2,IF(VLOOKUP($A498,[1]New!$A$2:$DE$2108,80,FALSE)="Avg",3,IF(VLOOKUP($A498,[1]New!$A$2:$DE$2108,80,FALSE)="LoAvg",4,IF(VLOOKUP($A498,[1]New!$A$2:$DE$2108,80,FALSE)="Low",5,"")))))</f>
        <v>4</v>
      </c>
    </row>
    <row r="499" spans="1:64" x14ac:dyDescent="0.2">
      <c r="A499" s="7" t="s">
        <v>622</v>
      </c>
      <c r="B499">
        <v>2015</v>
      </c>
      <c r="C499" t="s">
        <v>2233</v>
      </c>
      <c r="D499" t="str">
        <f t="array" ref="D499">VLOOKUP($A499,[1]New!$A$2:$DE$2108,5,FALSE)</f>
        <v>Mathematics</v>
      </c>
      <c r="E499">
        <f t="array" ref="E499">VLOOKUP($A499,[1]New!$A$2:$DE$2108,3,FALSE)</f>
        <v>6056241</v>
      </c>
      <c r="F499" t="str">
        <f t="array" ref="F499">VLOOKUP($A499,[1]New!$A$2:$DE$2108,4,FALSE)</f>
        <v>School 1</v>
      </c>
      <c r="H499">
        <f t="array" ref="H499">VLOOKUP($A499,[1]New!$A$2:$DE$2108,3,FALSE)</f>
        <v>6056241</v>
      </c>
      <c r="Q499">
        <f t="array" ref="Q499">VLOOKUP($A499,[1]New!$A$2:$DE$2108,19,FALSE)</f>
        <v>150</v>
      </c>
      <c r="S499">
        <f t="array" ref="S499">VLOOKUP($A499,[1]New!$A$2:$DE$2108,21,FALSE)</f>
        <v>17</v>
      </c>
      <c r="U499">
        <f t="array" ref="U499">IF(S499&gt;=75,1,IF(AND(S499&gt;=50,S499&lt;75),2,IF(AND(S499&gt;=25,S499&lt;50),3,IF(S499&lt;25,4,"NA"))))</f>
        <v>4</v>
      </c>
      <c r="V499" s="8">
        <f t="array" ref="V499">VLOOKUP($A499,[1]New!$A$2:$DE$2108,17,FALSE)</f>
        <v>42268</v>
      </c>
      <c r="AG499" t="str">
        <f t="array" ref="AG499">VLOOKUP($A499,[1]New!$A$2:$DE$2108,61,FALSE)</f>
        <v>Operations and Algebraic Thinking</v>
      </c>
      <c r="AJ499">
        <f t="array" ref="AJ499">VLOOKUP($A499,[1]New!$A$2:$DE$2108,62,FALSE)</f>
        <v>153</v>
      </c>
      <c r="AN499">
        <f t="array" ref="AN499">IF(VLOOKUP($A499,[1]New!$A$2:$DE$2108,65,FALSE)="High",1,IF(VLOOKUP($A499,[1]New!$A$2:$DE$2108,65,FALSE)="HiAvg",2,IF(VLOOKUP($A499,[1]New!$A$2:$DE$2108,65,FALSE)="Avg",3,IF(VLOOKUP($A499,[1]New!$A$2:$DE$2108,65,FALSE)="LoAvg",4,5))))</f>
        <v>4</v>
      </c>
      <c r="AO499" t="str">
        <f t="array" ref="AO499">VLOOKUP($A499,[1]New!$A$2:$DE$2108,66,FALSE)</f>
        <v>Number and Operations</v>
      </c>
      <c r="AR499">
        <f t="array" ref="AR499">VLOOKUP($A499,[1]New!$A$2:$DE$2108,67,FALSE)</f>
        <v>148</v>
      </c>
      <c r="AV499">
        <f t="array" ref="AV499">IF(VLOOKUP($A499,[1]New!$A$2:$DE$2108,70,FALSE)="High",1,IF(VLOOKUP($A499,[1]New!$A$2:$DE$2108,70,FALSE)="HiAvg",2,IF(VLOOKUP($A499,[1]New!$A$2:$DE$2108,70,FALSE)="Avg",3,IF(VLOOKUP($A499,[1]New!$A$2:$DE$2108,70,FALSE)="LoAvg",4,5))))</f>
        <v>5</v>
      </c>
      <c r="AW499" t="str">
        <f t="array" ref="AW499">VLOOKUP($A499,[1]New!$A$2:$DE$2108,71,FALSE)</f>
        <v>Measurement and Data</v>
      </c>
      <c r="AZ499">
        <f t="array" ref="AZ499">VLOOKUP($A499,[1]New!$A$2:$DE$2108,72,FALSE)</f>
        <v>150</v>
      </c>
      <c r="BD499">
        <f t="array" ref="BD499">IF(VLOOKUP($A499,[1]New!$A$2:$DE$2108,75,FALSE)="High",1,IF(VLOOKUP($A499,[1]New!$A$2:$DE$2108,75,FALSE)="HiAvg",2,IF(VLOOKUP($A499,[1]New!$A$2:$DE$2108,75,FALSE)="Avg",3,IF(VLOOKUP($A499,[1]New!$A$2:$DE$2108,75,FALSE)="LoAvg",4,5))))</f>
        <v>5</v>
      </c>
      <c r="BE499" t="str">
        <f t="array" ref="BE499">IF(VLOOKUP($A499,[1]New!$A$2:$DE$2108,76,FALSE)="","",VLOOKUP($A499,[1]New!$A$2:$DE$2108,76,FALSE))</f>
        <v>Geometry</v>
      </c>
      <c r="BH499">
        <f t="array" ref="BH499">IF(VLOOKUP($A499,[1]New!$A$2:$DE$2108,77,FALSE)="","",VLOOKUP($A499,[1]New!$A$2:$DE$2108,77,FALSE))</f>
        <v>151</v>
      </c>
      <c r="BL499">
        <f t="array" ref="BL499">IF(VLOOKUP($A499,[1]New!$A$2:$DE$2108,80,FALSE)="High",1,IF(VLOOKUP($A499,[1]New!$A$2:$DE$2108,80,FALSE)="HiAvg",2,IF(VLOOKUP($A499,[1]New!$A$2:$DE$2108,80,FALSE)="Avg",3,IF(VLOOKUP($A499,[1]New!$A$2:$DE$2108,80,FALSE)="LoAvg",4,IF(VLOOKUP($A499,[1]New!$A$2:$DE$2108,80,FALSE)="Low",5,"")))))</f>
        <v>5</v>
      </c>
    </row>
    <row r="500" spans="1:64" x14ac:dyDescent="0.2">
      <c r="A500" s="7" t="s">
        <v>623</v>
      </c>
      <c r="B500">
        <v>2015</v>
      </c>
      <c r="C500" t="s">
        <v>2233</v>
      </c>
      <c r="D500" t="str">
        <f t="array" ref="D500">VLOOKUP($A500,[1]New!$A$2:$DE$2108,5,FALSE)</f>
        <v>Reading</v>
      </c>
      <c r="E500">
        <f t="array" ref="E500">VLOOKUP($A500,[1]New!$A$2:$DE$2108,3,FALSE)</f>
        <v>6056241</v>
      </c>
      <c r="F500" t="str">
        <f t="array" ref="F500">VLOOKUP($A500,[1]New!$A$2:$DE$2108,4,FALSE)</f>
        <v>School 1</v>
      </c>
      <c r="H500">
        <f t="array" ref="H500">VLOOKUP($A500,[1]New!$A$2:$DE$2108,3,FALSE)</f>
        <v>6056241</v>
      </c>
      <c r="Q500">
        <f t="array" ref="Q500">VLOOKUP($A500,[1]New!$A$2:$DE$2108,19,FALSE)</f>
        <v>153</v>
      </c>
      <c r="S500">
        <f t="array" ref="S500">VLOOKUP($A500,[1]New!$A$2:$DE$2108,21,FALSE)</f>
        <v>28</v>
      </c>
      <c r="U500">
        <f t="array" ref="U500">IF(S500&gt;=75,1,IF(AND(S500&gt;=50,S500&lt;75),2,IF(AND(S500&gt;=25,S500&lt;50),3,IF(S500&lt;25,4,"NA"))))</f>
        <v>3</v>
      </c>
      <c r="V500" s="8">
        <f t="array" ref="V500">VLOOKUP($A500,[1]New!$A$2:$DE$2108,17,FALSE)</f>
        <v>42255</v>
      </c>
      <c r="AG500" t="str">
        <f t="array" ref="AG500">VLOOKUP($A500,[1]New!$A$2:$DE$2108,61,FALSE)</f>
        <v>Foundational Skills</v>
      </c>
      <c r="AJ500">
        <f t="array" ref="AJ500">VLOOKUP($A500,[1]New!$A$2:$DE$2108,62,FALSE)</f>
        <v>157</v>
      </c>
      <c r="AN500">
        <f t="array" ref="AN500">IF(VLOOKUP($A500,[1]New!$A$2:$DE$2108,65,FALSE)="High",1,IF(VLOOKUP($A500,[1]New!$A$2:$DE$2108,65,FALSE)="HiAvg",2,IF(VLOOKUP($A500,[1]New!$A$2:$DE$2108,65,FALSE)="Avg",3,IF(VLOOKUP($A500,[1]New!$A$2:$DE$2108,65,FALSE)="LoAvg",4,5))))</f>
        <v>4</v>
      </c>
      <c r="AO500" t="str">
        <f t="array" ref="AO500">VLOOKUP($A500,[1]New!$A$2:$DE$2108,66,FALSE)</f>
        <v>Language and Writing</v>
      </c>
      <c r="AR500">
        <f t="array" ref="AR500">VLOOKUP($A500,[1]New!$A$2:$DE$2108,67,FALSE)</f>
        <v>148</v>
      </c>
      <c r="AV500">
        <f t="array" ref="AV500">IF(VLOOKUP($A500,[1]New!$A$2:$DE$2108,70,FALSE)="High",1,IF(VLOOKUP($A500,[1]New!$A$2:$DE$2108,70,FALSE)="HiAvg",2,IF(VLOOKUP($A500,[1]New!$A$2:$DE$2108,70,FALSE)="Avg",3,IF(VLOOKUP($A500,[1]New!$A$2:$DE$2108,70,FALSE)="LoAvg",4,5))))</f>
        <v>5</v>
      </c>
      <c r="AW500" t="str">
        <f t="array" ref="AW500">VLOOKUP($A500,[1]New!$A$2:$DE$2108,71,FALSE)</f>
        <v>Literature and Informational</v>
      </c>
      <c r="AZ500">
        <f t="array" ref="AZ500">VLOOKUP($A500,[1]New!$A$2:$DE$2108,72,FALSE)</f>
        <v>157</v>
      </c>
      <c r="BD500">
        <f t="array" ref="BD500">IF(VLOOKUP($A500,[1]New!$A$2:$DE$2108,75,FALSE)="High",1,IF(VLOOKUP($A500,[1]New!$A$2:$DE$2108,75,FALSE)="HiAvg",2,IF(VLOOKUP($A500,[1]New!$A$2:$DE$2108,75,FALSE)="Avg",3,IF(VLOOKUP($A500,[1]New!$A$2:$DE$2108,75,FALSE)="LoAvg",4,5))))</f>
        <v>4</v>
      </c>
      <c r="BE500" t="str">
        <f t="array" ref="BE500">IF(VLOOKUP($A500,[1]New!$A$2:$DE$2108,76,FALSE)="","",VLOOKUP($A500,[1]New!$A$2:$DE$2108,76,FALSE))</f>
        <v>Vocabulary Use and Functions</v>
      </c>
      <c r="BH500">
        <f t="array" ref="BH500">IF(VLOOKUP($A500,[1]New!$A$2:$DE$2108,77,FALSE)="","",VLOOKUP($A500,[1]New!$A$2:$DE$2108,77,FALSE))</f>
        <v>149</v>
      </c>
      <c r="BL500">
        <f t="array" ref="BL500">IF(VLOOKUP($A500,[1]New!$A$2:$DE$2108,80,FALSE)="High",1,IF(VLOOKUP($A500,[1]New!$A$2:$DE$2108,80,FALSE)="HiAvg",2,IF(VLOOKUP($A500,[1]New!$A$2:$DE$2108,80,FALSE)="Avg",3,IF(VLOOKUP($A500,[1]New!$A$2:$DE$2108,80,FALSE)="LoAvg",4,IF(VLOOKUP($A500,[1]New!$A$2:$DE$2108,80,FALSE)="Low",5,"")))))</f>
        <v>5</v>
      </c>
    </row>
    <row r="501" spans="1:64" x14ac:dyDescent="0.2">
      <c r="A501" s="7" t="s">
        <v>624</v>
      </c>
      <c r="B501">
        <v>2015</v>
      </c>
      <c r="C501" t="s">
        <v>2233</v>
      </c>
      <c r="D501" t="str">
        <f t="array" ref="D501">VLOOKUP($A501,[1]New!$A$2:$DE$2108,5,FALSE)</f>
        <v>Mathematics</v>
      </c>
      <c r="E501">
        <f t="array" ref="E501">VLOOKUP($A501,[1]New!$A$2:$DE$2108,3,FALSE)</f>
        <v>6056242</v>
      </c>
      <c r="F501" t="str">
        <f t="array" ref="F501">VLOOKUP($A501,[1]New!$A$2:$DE$2108,4,FALSE)</f>
        <v>School 1</v>
      </c>
      <c r="H501">
        <f t="array" ref="H501">VLOOKUP($A501,[1]New!$A$2:$DE$2108,3,FALSE)</f>
        <v>6056242</v>
      </c>
      <c r="Q501">
        <f t="array" ref="Q501">VLOOKUP($A501,[1]New!$A$2:$DE$2108,19,FALSE)</f>
        <v>139</v>
      </c>
      <c r="S501">
        <f t="array" ref="S501">VLOOKUP($A501,[1]New!$A$2:$DE$2108,21,FALSE)</f>
        <v>3</v>
      </c>
      <c r="U501">
        <f t="array" ref="U501">IF(S501&gt;=75,1,IF(AND(S501&gt;=50,S501&lt;75),2,IF(AND(S501&gt;=25,S501&lt;50),3,IF(S501&lt;25,4,"NA"))))</f>
        <v>4</v>
      </c>
      <c r="V501" s="8">
        <f t="array" ref="V501">VLOOKUP($A501,[1]New!$A$2:$DE$2108,17,FALSE)</f>
        <v>42269</v>
      </c>
      <c r="AG501" t="str">
        <f t="array" ref="AG501">VLOOKUP($A501,[1]New!$A$2:$DE$2108,61,FALSE)</f>
        <v>Operations and Algebraic Thinking</v>
      </c>
      <c r="AJ501">
        <f t="array" ref="AJ501">VLOOKUP($A501,[1]New!$A$2:$DE$2108,62,FALSE)</f>
        <v>141</v>
      </c>
      <c r="AN501">
        <f t="array" ref="AN501">IF(VLOOKUP($A501,[1]New!$A$2:$DE$2108,65,FALSE)="High",1,IF(VLOOKUP($A501,[1]New!$A$2:$DE$2108,65,FALSE)="HiAvg",2,IF(VLOOKUP($A501,[1]New!$A$2:$DE$2108,65,FALSE)="Avg",3,IF(VLOOKUP($A501,[1]New!$A$2:$DE$2108,65,FALSE)="LoAvg",4,5))))</f>
        <v>5</v>
      </c>
      <c r="AO501" t="str">
        <f t="array" ref="AO501">VLOOKUP($A501,[1]New!$A$2:$DE$2108,66,FALSE)</f>
        <v>Number and Operations</v>
      </c>
      <c r="AR501">
        <f t="array" ref="AR501">VLOOKUP($A501,[1]New!$A$2:$DE$2108,67,FALSE)</f>
        <v>140</v>
      </c>
      <c r="AV501">
        <f t="array" ref="AV501">IF(VLOOKUP($A501,[1]New!$A$2:$DE$2108,70,FALSE)="High",1,IF(VLOOKUP($A501,[1]New!$A$2:$DE$2108,70,FALSE)="HiAvg",2,IF(VLOOKUP($A501,[1]New!$A$2:$DE$2108,70,FALSE)="Avg",3,IF(VLOOKUP($A501,[1]New!$A$2:$DE$2108,70,FALSE)="LoAvg",4,5))))</f>
        <v>5</v>
      </c>
      <c r="AW501" t="str">
        <f t="array" ref="AW501">VLOOKUP($A501,[1]New!$A$2:$DE$2108,71,FALSE)</f>
        <v>Measurement and Data</v>
      </c>
      <c r="AZ501">
        <f t="array" ref="AZ501">VLOOKUP($A501,[1]New!$A$2:$DE$2108,72,FALSE)</f>
        <v>140</v>
      </c>
      <c r="BD501">
        <f t="array" ref="BD501">IF(VLOOKUP($A501,[1]New!$A$2:$DE$2108,75,FALSE)="High",1,IF(VLOOKUP($A501,[1]New!$A$2:$DE$2108,75,FALSE)="HiAvg",2,IF(VLOOKUP($A501,[1]New!$A$2:$DE$2108,75,FALSE)="Avg",3,IF(VLOOKUP($A501,[1]New!$A$2:$DE$2108,75,FALSE)="LoAvg",4,5))))</f>
        <v>5</v>
      </c>
      <c r="BE501" t="str">
        <f t="array" ref="BE501">IF(VLOOKUP($A501,[1]New!$A$2:$DE$2108,76,FALSE)="","",VLOOKUP($A501,[1]New!$A$2:$DE$2108,76,FALSE))</f>
        <v>Geometry</v>
      </c>
      <c r="BH501">
        <f t="array" ref="BH501">IF(VLOOKUP($A501,[1]New!$A$2:$DE$2108,77,FALSE)="","",VLOOKUP($A501,[1]New!$A$2:$DE$2108,77,FALSE))</f>
        <v>135</v>
      </c>
      <c r="BL501">
        <f t="array" ref="BL501">IF(VLOOKUP($A501,[1]New!$A$2:$DE$2108,80,FALSE)="High",1,IF(VLOOKUP($A501,[1]New!$A$2:$DE$2108,80,FALSE)="HiAvg",2,IF(VLOOKUP($A501,[1]New!$A$2:$DE$2108,80,FALSE)="Avg",3,IF(VLOOKUP($A501,[1]New!$A$2:$DE$2108,80,FALSE)="LoAvg",4,IF(VLOOKUP($A501,[1]New!$A$2:$DE$2108,80,FALSE)="Low",5,"")))))</f>
        <v>5</v>
      </c>
    </row>
    <row r="502" spans="1:64" x14ac:dyDescent="0.2">
      <c r="A502" s="7" t="s">
        <v>625</v>
      </c>
      <c r="B502">
        <v>2015</v>
      </c>
      <c r="C502" t="s">
        <v>2233</v>
      </c>
      <c r="D502" t="str">
        <f t="array" ref="D502">VLOOKUP($A502,[1]New!$A$2:$DE$2108,5,FALSE)</f>
        <v>Reading</v>
      </c>
      <c r="E502">
        <f t="array" ref="E502">VLOOKUP($A502,[1]New!$A$2:$DE$2108,3,FALSE)</f>
        <v>6056242</v>
      </c>
      <c r="F502" t="str">
        <f t="array" ref="F502">VLOOKUP($A502,[1]New!$A$2:$DE$2108,4,FALSE)</f>
        <v>School 1</v>
      </c>
      <c r="H502">
        <f t="array" ref="H502">VLOOKUP($A502,[1]New!$A$2:$DE$2108,3,FALSE)</f>
        <v>6056242</v>
      </c>
      <c r="Q502">
        <f t="array" ref="Q502">VLOOKUP($A502,[1]New!$A$2:$DE$2108,19,FALSE)</f>
        <v>144</v>
      </c>
      <c r="S502">
        <f t="array" ref="S502">VLOOKUP($A502,[1]New!$A$2:$DE$2108,21,FALSE)</f>
        <v>10</v>
      </c>
      <c r="U502">
        <f t="array" ref="U502">IF(S502&gt;=75,1,IF(AND(S502&gt;=50,S502&lt;75),2,IF(AND(S502&gt;=25,S502&lt;50),3,IF(S502&lt;25,4,"NA"))))</f>
        <v>4</v>
      </c>
      <c r="V502" s="8">
        <f t="array" ref="V502">VLOOKUP($A502,[1]New!$A$2:$DE$2108,17,FALSE)</f>
        <v>42256</v>
      </c>
      <c r="AG502" t="str">
        <f t="array" ref="AG502">VLOOKUP($A502,[1]New!$A$2:$DE$2108,61,FALSE)</f>
        <v>Foundational Skills</v>
      </c>
      <c r="AJ502">
        <f t="array" ref="AJ502">VLOOKUP($A502,[1]New!$A$2:$DE$2108,62,FALSE)</f>
        <v>144</v>
      </c>
      <c r="AN502">
        <f t="array" ref="AN502">IF(VLOOKUP($A502,[1]New!$A$2:$DE$2108,65,FALSE)="High",1,IF(VLOOKUP($A502,[1]New!$A$2:$DE$2108,65,FALSE)="HiAvg",2,IF(VLOOKUP($A502,[1]New!$A$2:$DE$2108,65,FALSE)="Avg",3,IF(VLOOKUP($A502,[1]New!$A$2:$DE$2108,65,FALSE)="LoAvg",4,5))))</f>
        <v>5</v>
      </c>
      <c r="AO502" t="str">
        <f t="array" ref="AO502">VLOOKUP($A502,[1]New!$A$2:$DE$2108,66,FALSE)</f>
        <v>Language and Writing</v>
      </c>
      <c r="AR502">
        <f t="array" ref="AR502">VLOOKUP($A502,[1]New!$A$2:$DE$2108,67,FALSE)</f>
        <v>141</v>
      </c>
      <c r="AV502">
        <f t="array" ref="AV502">IF(VLOOKUP($A502,[1]New!$A$2:$DE$2108,70,FALSE)="High",1,IF(VLOOKUP($A502,[1]New!$A$2:$DE$2108,70,FALSE)="HiAvg",2,IF(VLOOKUP($A502,[1]New!$A$2:$DE$2108,70,FALSE)="Avg",3,IF(VLOOKUP($A502,[1]New!$A$2:$DE$2108,70,FALSE)="LoAvg",4,5))))</f>
        <v>5</v>
      </c>
      <c r="AW502" t="str">
        <f t="array" ref="AW502">VLOOKUP($A502,[1]New!$A$2:$DE$2108,71,FALSE)</f>
        <v>Literature and Informational</v>
      </c>
      <c r="AZ502">
        <f t="array" ref="AZ502">VLOOKUP($A502,[1]New!$A$2:$DE$2108,72,FALSE)</f>
        <v>145</v>
      </c>
      <c r="BD502">
        <f t="array" ref="BD502">IF(VLOOKUP($A502,[1]New!$A$2:$DE$2108,75,FALSE)="High",1,IF(VLOOKUP($A502,[1]New!$A$2:$DE$2108,75,FALSE)="HiAvg",2,IF(VLOOKUP($A502,[1]New!$A$2:$DE$2108,75,FALSE)="Avg",3,IF(VLOOKUP($A502,[1]New!$A$2:$DE$2108,75,FALSE)="LoAvg",4,5))))</f>
        <v>5</v>
      </c>
      <c r="BE502" t="str">
        <f t="array" ref="BE502">IF(VLOOKUP($A502,[1]New!$A$2:$DE$2108,76,FALSE)="","",VLOOKUP($A502,[1]New!$A$2:$DE$2108,76,FALSE))</f>
        <v>Vocabulary Use and Functions</v>
      </c>
      <c r="BH502">
        <f t="array" ref="BH502">IF(VLOOKUP($A502,[1]New!$A$2:$DE$2108,77,FALSE)="","",VLOOKUP($A502,[1]New!$A$2:$DE$2108,77,FALSE))</f>
        <v>146</v>
      </c>
      <c r="BL502">
        <f t="array" ref="BL502">IF(VLOOKUP($A502,[1]New!$A$2:$DE$2108,80,FALSE)="High",1,IF(VLOOKUP($A502,[1]New!$A$2:$DE$2108,80,FALSE)="HiAvg",2,IF(VLOOKUP($A502,[1]New!$A$2:$DE$2108,80,FALSE)="Avg",3,IF(VLOOKUP($A502,[1]New!$A$2:$DE$2108,80,FALSE)="LoAvg",4,IF(VLOOKUP($A502,[1]New!$A$2:$DE$2108,80,FALSE)="Low",5,"")))))</f>
        <v>5</v>
      </c>
    </row>
    <row r="503" spans="1:64" x14ac:dyDescent="0.2">
      <c r="A503" s="7" t="s">
        <v>626</v>
      </c>
      <c r="B503">
        <v>2015</v>
      </c>
      <c r="C503" t="s">
        <v>2233</v>
      </c>
      <c r="D503" t="str">
        <f t="array" ref="D503">VLOOKUP($A503,[1]New!$A$2:$DE$2108,5,FALSE)</f>
        <v>Language Usage</v>
      </c>
      <c r="E503">
        <f t="array" ref="E503">VLOOKUP($A503,[1]New!$A$2:$DE$2108,3,FALSE)</f>
        <v>6056243</v>
      </c>
      <c r="F503" t="str">
        <f t="array" ref="F503">VLOOKUP($A503,[1]New!$A$2:$DE$2108,4,FALSE)</f>
        <v>School 1</v>
      </c>
      <c r="H503">
        <f t="array" ref="H503">VLOOKUP($A503,[1]New!$A$2:$DE$2108,3,FALSE)</f>
        <v>6056243</v>
      </c>
      <c r="Q503">
        <f t="array" ref="Q503">VLOOKUP($A503,[1]New!$A$2:$DE$2108,19,FALSE)</f>
        <v>163</v>
      </c>
      <c r="S503">
        <f t="array" ref="S503">VLOOKUP($A503,[1]New!$A$2:$DE$2108,21,FALSE)</f>
        <v>24</v>
      </c>
      <c r="U503">
        <f t="array" ref="U503">IF(S503&gt;=75,1,IF(AND(S503&gt;=50,S503&lt;75),2,IF(AND(S503&gt;=25,S503&lt;50),3,IF(S503&lt;25,4,"NA"))))</f>
        <v>4</v>
      </c>
      <c r="V503" s="8">
        <f t="array" ref="V503">VLOOKUP($A503,[1]New!$A$2:$DE$2108,17,FALSE)</f>
        <v>42263</v>
      </c>
      <c r="AG503" t="str">
        <f t="array" ref="AG503">VLOOKUP($A503,[1]New!$A$2:$DE$2108,61,FALSE)</f>
        <v>Writing: Plan, Organize, Develop, Revise, Research</v>
      </c>
      <c r="AJ503">
        <f t="array" ref="AJ503">VLOOKUP($A503,[1]New!$A$2:$DE$2108,62,FALSE)</f>
        <v>141</v>
      </c>
      <c r="AN503">
        <f t="array" ref="AN503">IF(VLOOKUP($A503,[1]New!$A$2:$DE$2108,65,FALSE)="High",1,IF(VLOOKUP($A503,[1]New!$A$2:$DE$2108,65,FALSE)="HiAvg",2,IF(VLOOKUP($A503,[1]New!$A$2:$DE$2108,65,FALSE)="Avg",3,IF(VLOOKUP($A503,[1]New!$A$2:$DE$2108,65,FALSE)="LoAvg",4,5))))</f>
        <v>5</v>
      </c>
      <c r="AO503" t="str">
        <f t="array" ref="AO503">VLOOKUP($A503,[1]New!$A$2:$DE$2108,66,FALSE)</f>
        <v>Language: Understand, Edit for Grammar, Usage</v>
      </c>
      <c r="AR503">
        <f t="array" ref="AR503">VLOOKUP($A503,[1]New!$A$2:$DE$2108,67,FALSE)</f>
        <v>166</v>
      </c>
      <c r="AV503">
        <f t="array" ref="AV503">IF(VLOOKUP($A503,[1]New!$A$2:$DE$2108,70,FALSE)="High",1,IF(VLOOKUP($A503,[1]New!$A$2:$DE$2108,70,FALSE)="HiAvg",2,IF(VLOOKUP($A503,[1]New!$A$2:$DE$2108,70,FALSE)="Avg",3,IF(VLOOKUP($A503,[1]New!$A$2:$DE$2108,70,FALSE)="LoAvg",4,5))))</f>
        <v>4</v>
      </c>
      <c r="AW503" t="str">
        <f t="array" ref="AW503">VLOOKUP($A503,[1]New!$A$2:$DE$2108,71,FALSE)</f>
        <v>Language: Understand, Edit Mechanics</v>
      </c>
      <c r="AZ503">
        <f t="array" ref="AZ503">VLOOKUP($A503,[1]New!$A$2:$DE$2108,72,FALSE)</f>
        <v>176</v>
      </c>
      <c r="BD503">
        <f t="array" ref="BD503">IF(VLOOKUP($A503,[1]New!$A$2:$DE$2108,75,FALSE)="High",1,IF(VLOOKUP($A503,[1]New!$A$2:$DE$2108,75,FALSE)="HiAvg",2,IF(VLOOKUP($A503,[1]New!$A$2:$DE$2108,75,FALSE)="Avg",3,IF(VLOOKUP($A503,[1]New!$A$2:$DE$2108,75,FALSE)="LoAvg",4,5))))</f>
        <v>3</v>
      </c>
      <c r="BE503" t="str">
        <f t="array" ref="BE503">IF(VLOOKUP($A503,[1]New!$A$2:$DE$2108,76,FALSE)="","",VLOOKUP($A503,[1]New!$A$2:$DE$2108,76,FALSE))</f>
        <v/>
      </c>
      <c r="BH503" t="str">
        <f t="array" ref="BH503">IF(VLOOKUP($A503,[1]New!$A$2:$DE$2108,77,FALSE)="","",VLOOKUP($A503,[1]New!$A$2:$DE$2108,77,FALSE))</f>
        <v/>
      </c>
      <c r="BL503" t="str">
        <f t="array" ref="BL503">IF(VLOOKUP($A503,[1]New!$A$2:$DE$2108,80,FALSE)="High",1,IF(VLOOKUP($A503,[1]New!$A$2:$DE$2108,80,FALSE)="HiAvg",2,IF(VLOOKUP($A503,[1]New!$A$2:$DE$2108,80,FALSE)="Avg",3,IF(VLOOKUP($A503,[1]New!$A$2:$DE$2108,80,FALSE)="LoAvg",4,IF(VLOOKUP($A503,[1]New!$A$2:$DE$2108,80,FALSE)="Low",5,"")))))</f>
        <v/>
      </c>
    </row>
    <row r="504" spans="1:64" x14ac:dyDescent="0.2">
      <c r="A504" s="7" t="s">
        <v>627</v>
      </c>
      <c r="B504">
        <v>2015</v>
      </c>
      <c r="C504" t="s">
        <v>2233</v>
      </c>
      <c r="D504" t="str">
        <f t="array" ref="D504">VLOOKUP($A504,[1]New!$A$2:$DE$2108,5,FALSE)</f>
        <v>Mathematics</v>
      </c>
      <c r="E504">
        <f t="array" ref="E504">VLOOKUP($A504,[1]New!$A$2:$DE$2108,3,FALSE)</f>
        <v>6056243</v>
      </c>
      <c r="F504" t="str">
        <f t="array" ref="F504">VLOOKUP($A504,[1]New!$A$2:$DE$2108,4,FALSE)</f>
        <v>School 1</v>
      </c>
      <c r="H504">
        <f t="array" ref="H504">VLOOKUP($A504,[1]New!$A$2:$DE$2108,3,FALSE)</f>
        <v>6056243</v>
      </c>
      <c r="Q504">
        <f t="array" ref="Q504">VLOOKUP($A504,[1]New!$A$2:$DE$2108,19,FALSE)</f>
        <v>173</v>
      </c>
      <c r="S504">
        <f t="array" ref="S504">VLOOKUP($A504,[1]New!$A$2:$DE$2108,21,FALSE)</f>
        <v>38</v>
      </c>
      <c r="U504">
        <f t="array" ref="U504">IF(S504&gt;=75,1,IF(AND(S504&gt;=50,S504&lt;75),2,IF(AND(S504&gt;=25,S504&lt;50),3,IF(S504&lt;25,4,"NA"))))</f>
        <v>3</v>
      </c>
      <c r="V504" s="8">
        <f t="array" ref="V504">VLOOKUP($A504,[1]New!$A$2:$DE$2108,17,FALSE)</f>
        <v>42270</v>
      </c>
      <c r="AG504" t="str">
        <f t="array" ref="AG504">VLOOKUP($A504,[1]New!$A$2:$DE$2108,61,FALSE)</f>
        <v>Operations and Algebraic Thinking</v>
      </c>
      <c r="AJ504">
        <f t="array" ref="AJ504">VLOOKUP($A504,[1]New!$A$2:$DE$2108,62,FALSE)</f>
        <v>185</v>
      </c>
      <c r="AN504">
        <f t="array" ref="AN504">IF(VLOOKUP($A504,[1]New!$A$2:$DE$2108,65,FALSE)="High",1,IF(VLOOKUP($A504,[1]New!$A$2:$DE$2108,65,FALSE)="HiAvg",2,IF(VLOOKUP($A504,[1]New!$A$2:$DE$2108,65,FALSE)="Avg",3,IF(VLOOKUP($A504,[1]New!$A$2:$DE$2108,65,FALSE)="LoAvg",4,5))))</f>
        <v>2</v>
      </c>
      <c r="AO504" t="str">
        <f t="array" ref="AO504">VLOOKUP($A504,[1]New!$A$2:$DE$2108,66,FALSE)</f>
        <v>Number and Operations</v>
      </c>
      <c r="AR504">
        <f t="array" ref="AR504">VLOOKUP($A504,[1]New!$A$2:$DE$2108,67,FALSE)</f>
        <v>175</v>
      </c>
      <c r="AV504">
        <f t="array" ref="AV504">IF(VLOOKUP($A504,[1]New!$A$2:$DE$2108,70,FALSE)="High",1,IF(VLOOKUP($A504,[1]New!$A$2:$DE$2108,70,FALSE)="HiAvg",2,IF(VLOOKUP($A504,[1]New!$A$2:$DE$2108,70,FALSE)="Avg",3,IF(VLOOKUP($A504,[1]New!$A$2:$DE$2108,70,FALSE)="LoAvg",4,5))))</f>
        <v>4</v>
      </c>
      <c r="AW504" t="str">
        <f t="array" ref="AW504">VLOOKUP($A504,[1]New!$A$2:$DE$2108,71,FALSE)</f>
        <v>Measurement and Data</v>
      </c>
      <c r="AZ504">
        <f t="array" ref="AZ504">VLOOKUP($A504,[1]New!$A$2:$DE$2108,72,FALSE)</f>
        <v>164</v>
      </c>
      <c r="BD504">
        <f t="array" ref="BD504">IF(VLOOKUP($A504,[1]New!$A$2:$DE$2108,75,FALSE)="High",1,IF(VLOOKUP($A504,[1]New!$A$2:$DE$2108,75,FALSE)="HiAvg",2,IF(VLOOKUP($A504,[1]New!$A$2:$DE$2108,75,FALSE)="Avg",3,IF(VLOOKUP($A504,[1]New!$A$2:$DE$2108,75,FALSE)="LoAvg",4,5))))</f>
        <v>5</v>
      </c>
      <c r="BE504" t="str">
        <f t="array" ref="BE504">IF(VLOOKUP($A504,[1]New!$A$2:$DE$2108,76,FALSE)="","",VLOOKUP($A504,[1]New!$A$2:$DE$2108,76,FALSE))</f>
        <v>Geometry</v>
      </c>
      <c r="BH504">
        <f t="array" ref="BH504">IF(VLOOKUP($A504,[1]New!$A$2:$DE$2108,77,FALSE)="","",VLOOKUP($A504,[1]New!$A$2:$DE$2108,77,FALSE))</f>
        <v>167</v>
      </c>
      <c r="BL504">
        <f t="array" ref="BL504">IF(VLOOKUP($A504,[1]New!$A$2:$DE$2108,80,FALSE)="High",1,IF(VLOOKUP($A504,[1]New!$A$2:$DE$2108,80,FALSE)="HiAvg",2,IF(VLOOKUP($A504,[1]New!$A$2:$DE$2108,80,FALSE)="Avg",3,IF(VLOOKUP($A504,[1]New!$A$2:$DE$2108,80,FALSE)="LoAvg",4,IF(VLOOKUP($A504,[1]New!$A$2:$DE$2108,80,FALSE)="Low",5,"")))))</f>
        <v>5</v>
      </c>
    </row>
    <row r="505" spans="1:64" x14ac:dyDescent="0.2">
      <c r="A505" s="7" t="s">
        <v>628</v>
      </c>
      <c r="B505">
        <v>2015</v>
      </c>
      <c r="C505" t="s">
        <v>2233</v>
      </c>
      <c r="D505" t="str">
        <f t="array" ref="D505">VLOOKUP($A505,[1]New!$A$2:$DE$2108,5,FALSE)</f>
        <v>Reading</v>
      </c>
      <c r="E505">
        <f t="array" ref="E505">VLOOKUP($A505,[1]New!$A$2:$DE$2108,3,FALSE)</f>
        <v>6056243</v>
      </c>
      <c r="F505" t="str">
        <f t="array" ref="F505">VLOOKUP($A505,[1]New!$A$2:$DE$2108,4,FALSE)</f>
        <v>School 1</v>
      </c>
      <c r="H505">
        <f t="array" ref="H505">VLOOKUP($A505,[1]New!$A$2:$DE$2108,3,FALSE)</f>
        <v>6056243</v>
      </c>
      <c r="Q505">
        <f t="array" ref="Q505">VLOOKUP($A505,[1]New!$A$2:$DE$2108,19,FALSE)</f>
        <v>171</v>
      </c>
      <c r="S505">
        <f t="array" ref="S505">VLOOKUP($A505,[1]New!$A$2:$DE$2108,21,FALSE)</f>
        <v>40</v>
      </c>
      <c r="U505">
        <f t="array" ref="U505">IF(S505&gt;=75,1,IF(AND(S505&gt;=50,S505&lt;75),2,IF(AND(S505&gt;=25,S505&lt;50),3,IF(S505&lt;25,4,"NA"))))</f>
        <v>3</v>
      </c>
      <c r="V505" s="8">
        <f t="array" ref="V505">VLOOKUP($A505,[1]New!$A$2:$DE$2108,17,FALSE)</f>
        <v>42257</v>
      </c>
      <c r="AG505" t="str">
        <f t="array" ref="AG505">VLOOKUP($A505,[1]New!$A$2:$DE$2108,61,FALSE)</f>
        <v>Foundational Skills</v>
      </c>
      <c r="AJ505">
        <f t="array" ref="AJ505">VLOOKUP($A505,[1]New!$A$2:$DE$2108,62,FALSE)</f>
        <v>168</v>
      </c>
      <c r="AN505">
        <f t="array" ref="AN505">IF(VLOOKUP($A505,[1]New!$A$2:$DE$2108,65,FALSE)="High",1,IF(VLOOKUP($A505,[1]New!$A$2:$DE$2108,65,FALSE)="HiAvg",2,IF(VLOOKUP($A505,[1]New!$A$2:$DE$2108,65,FALSE)="Avg",3,IF(VLOOKUP($A505,[1]New!$A$2:$DE$2108,65,FALSE)="LoAvg",4,5))))</f>
        <v>4</v>
      </c>
      <c r="AO505" t="str">
        <f t="array" ref="AO505">VLOOKUP($A505,[1]New!$A$2:$DE$2108,66,FALSE)</f>
        <v>Language and Writing</v>
      </c>
      <c r="AR505">
        <f t="array" ref="AR505">VLOOKUP($A505,[1]New!$A$2:$DE$2108,67,FALSE)</f>
        <v>165</v>
      </c>
      <c r="AV505">
        <f t="array" ref="AV505">IF(VLOOKUP($A505,[1]New!$A$2:$DE$2108,70,FALSE)="High",1,IF(VLOOKUP($A505,[1]New!$A$2:$DE$2108,70,FALSE)="HiAvg",2,IF(VLOOKUP($A505,[1]New!$A$2:$DE$2108,70,FALSE)="Avg",3,IF(VLOOKUP($A505,[1]New!$A$2:$DE$2108,70,FALSE)="LoAvg",4,5))))</f>
        <v>4</v>
      </c>
      <c r="AW505" t="str">
        <f t="array" ref="AW505">VLOOKUP($A505,[1]New!$A$2:$DE$2108,71,FALSE)</f>
        <v>Literature and Informational</v>
      </c>
      <c r="AZ505">
        <f t="array" ref="AZ505">VLOOKUP($A505,[1]New!$A$2:$DE$2108,72,FALSE)</f>
        <v>178</v>
      </c>
      <c r="BD505">
        <f t="array" ref="BD505">IF(VLOOKUP($A505,[1]New!$A$2:$DE$2108,75,FALSE)="High",1,IF(VLOOKUP($A505,[1]New!$A$2:$DE$2108,75,FALSE)="HiAvg",2,IF(VLOOKUP($A505,[1]New!$A$2:$DE$2108,75,FALSE)="Avg",3,IF(VLOOKUP($A505,[1]New!$A$2:$DE$2108,75,FALSE)="LoAvg",4,5))))</f>
        <v>3</v>
      </c>
      <c r="BE505" t="str">
        <f t="array" ref="BE505">IF(VLOOKUP($A505,[1]New!$A$2:$DE$2108,76,FALSE)="","",VLOOKUP($A505,[1]New!$A$2:$DE$2108,76,FALSE))</f>
        <v>Vocabulary Use and Functions</v>
      </c>
      <c r="BH505">
        <f t="array" ref="BH505">IF(VLOOKUP($A505,[1]New!$A$2:$DE$2108,77,FALSE)="","",VLOOKUP($A505,[1]New!$A$2:$DE$2108,77,FALSE))</f>
        <v>174</v>
      </c>
      <c r="BL505">
        <f t="array" ref="BL505">IF(VLOOKUP($A505,[1]New!$A$2:$DE$2108,80,FALSE)="High",1,IF(VLOOKUP($A505,[1]New!$A$2:$DE$2108,80,FALSE)="HiAvg",2,IF(VLOOKUP($A505,[1]New!$A$2:$DE$2108,80,FALSE)="Avg",3,IF(VLOOKUP($A505,[1]New!$A$2:$DE$2108,80,FALSE)="LoAvg",4,IF(VLOOKUP($A505,[1]New!$A$2:$DE$2108,80,FALSE)="Low",5,"")))))</f>
        <v>3</v>
      </c>
    </row>
    <row r="506" spans="1:64" x14ac:dyDescent="0.2">
      <c r="A506" s="7" t="s">
        <v>629</v>
      </c>
      <c r="B506">
        <v>2015</v>
      </c>
      <c r="C506" t="s">
        <v>2233</v>
      </c>
      <c r="D506" t="str">
        <f t="array" ref="D506">VLOOKUP($A506,[1]New!$A$2:$DE$2108,5,FALSE)</f>
        <v>Mathematics</v>
      </c>
      <c r="E506">
        <f t="array" ref="E506">VLOOKUP($A506,[1]New!$A$2:$DE$2108,3,FALSE)</f>
        <v>6056244</v>
      </c>
      <c r="F506" t="str">
        <f t="array" ref="F506">VLOOKUP($A506,[1]New!$A$2:$DE$2108,4,FALSE)</f>
        <v>School 1</v>
      </c>
      <c r="H506">
        <f t="array" ref="H506">VLOOKUP($A506,[1]New!$A$2:$DE$2108,3,FALSE)</f>
        <v>6056244</v>
      </c>
      <c r="Q506">
        <f t="array" ref="Q506">VLOOKUP($A506,[1]New!$A$2:$DE$2108,19,FALSE)</f>
        <v>168</v>
      </c>
      <c r="S506">
        <f t="array" ref="S506">VLOOKUP($A506,[1]New!$A$2:$DE$2108,21,FALSE)</f>
        <v>67</v>
      </c>
      <c r="U506">
        <f t="array" ref="U506">IF(S506&gt;=75,1,IF(AND(S506&gt;=50,S506&lt;75),2,IF(AND(S506&gt;=25,S506&lt;50),3,IF(S506&lt;25,4,"NA"))))</f>
        <v>2</v>
      </c>
      <c r="V506" s="8">
        <f t="array" ref="V506">VLOOKUP($A506,[1]New!$A$2:$DE$2108,17,FALSE)</f>
        <v>42268</v>
      </c>
      <c r="AG506" t="str">
        <f t="array" ref="AG506">VLOOKUP($A506,[1]New!$A$2:$DE$2108,61,FALSE)</f>
        <v>Operations and Algebraic Thinking</v>
      </c>
      <c r="AJ506">
        <f t="array" ref="AJ506">VLOOKUP($A506,[1]New!$A$2:$DE$2108,62,FALSE)</f>
        <v>164</v>
      </c>
      <c r="AN506">
        <f t="array" ref="AN506">IF(VLOOKUP($A506,[1]New!$A$2:$DE$2108,65,FALSE)="High",1,IF(VLOOKUP($A506,[1]New!$A$2:$DE$2108,65,FALSE)="HiAvg",2,IF(VLOOKUP($A506,[1]New!$A$2:$DE$2108,65,FALSE)="Avg",3,IF(VLOOKUP($A506,[1]New!$A$2:$DE$2108,65,FALSE)="LoAvg",4,5))))</f>
        <v>3</v>
      </c>
      <c r="AO506" t="str">
        <f t="array" ref="AO506">VLOOKUP($A506,[1]New!$A$2:$DE$2108,66,FALSE)</f>
        <v>Number and Operations</v>
      </c>
      <c r="AR506">
        <f t="array" ref="AR506">VLOOKUP($A506,[1]New!$A$2:$DE$2108,67,FALSE)</f>
        <v>165</v>
      </c>
      <c r="AV506">
        <f t="array" ref="AV506">IF(VLOOKUP($A506,[1]New!$A$2:$DE$2108,70,FALSE)="High",1,IF(VLOOKUP($A506,[1]New!$A$2:$DE$2108,70,FALSE)="HiAvg",2,IF(VLOOKUP($A506,[1]New!$A$2:$DE$2108,70,FALSE)="Avg",3,IF(VLOOKUP($A506,[1]New!$A$2:$DE$2108,70,FALSE)="LoAvg",4,5))))</f>
        <v>3</v>
      </c>
      <c r="AW506" t="str">
        <f t="array" ref="AW506">VLOOKUP($A506,[1]New!$A$2:$DE$2108,71,FALSE)</f>
        <v>Measurement and Data</v>
      </c>
      <c r="AZ506">
        <f t="array" ref="AZ506">VLOOKUP($A506,[1]New!$A$2:$DE$2108,72,FALSE)</f>
        <v>168</v>
      </c>
      <c r="BD506">
        <f t="array" ref="BD506">IF(VLOOKUP($A506,[1]New!$A$2:$DE$2108,75,FALSE)="High",1,IF(VLOOKUP($A506,[1]New!$A$2:$DE$2108,75,FALSE)="HiAvg",2,IF(VLOOKUP($A506,[1]New!$A$2:$DE$2108,75,FALSE)="Avg",3,IF(VLOOKUP($A506,[1]New!$A$2:$DE$2108,75,FALSE)="LoAvg",4,5))))</f>
        <v>2</v>
      </c>
      <c r="BE506" t="str">
        <f t="array" ref="BE506">IF(VLOOKUP($A506,[1]New!$A$2:$DE$2108,76,FALSE)="","",VLOOKUP($A506,[1]New!$A$2:$DE$2108,76,FALSE))</f>
        <v>Geometry</v>
      </c>
      <c r="BH506">
        <f t="array" ref="BH506">IF(VLOOKUP($A506,[1]New!$A$2:$DE$2108,77,FALSE)="","",VLOOKUP($A506,[1]New!$A$2:$DE$2108,77,FALSE))</f>
        <v>174</v>
      </c>
      <c r="BL506">
        <f t="array" ref="BL506">IF(VLOOKUP($A506,[1]New!$A$2:$DE$2108,80,FALSE)="High",1,IF(VLOOKUP($A506,[1]New!$A$2:$DE$2108,80,FALSE)="HiAvg",2,IF(VLOOKUP($A506,[1]New!$A$2:$DE$2108,80,FALSE)="Avg",3,IF(VLOOKUP($A506,[1]New!$A$2:$DE$2108,80,FALSE)="LoAvg",4,IF(VLOOKUP($A506,[1]New!$A$2:$DE$2108,80,FALSE)="Low",5,"")))))</f>
        <v>2</v>
      </c>
    </row>
    <row r="507" spans="1:64" x14ac:dyDescent="0.2">
      <c r="A507" s="7" t="s">
        <v>630</v>
      </c>
      <c r="B507">
        <v>2015</v>
      </c>
      <c r="C507" t="s">
        <v>2233</v>
      </c>
      <c r="D507" t="str">
        <f t="array" ref="D507">VLOOKUP($A507,[1]New!$A$2:$DE$2108,5,FALSE)</f>
        <v>Reading</v>
      </c>
      <c r="E507">
        <f t="array" ref="E507">VLOOKUP($A507,[1]New!$A$2:$DE$2108,3,FALSE)</f>
        <v>6056244</v>
      </c>
      <c r="F507" t="str">
        <f t="array" ref="F507">VLOOKUP($A507,[1]New!$A$2:$DE$2108,4,FALSE)</f>
        <v>School 1</v>
      </c>
      <c r="H507">
        <f t="array" ref="H507">VLOOKUP($A507,[1]New!$A$2:$DE$2108,3,FALSE)</f>
        <v>6056244</v>
      </c>
      <c r="Q507">
        <f t="array" ref="Q507">VLOOKUP($A507,[1]New!$A$2:$DE$2108,19,FALSE)</f>
        <v>158</v>
      </c>
      <c r="S507">
        <f t="array" ref="S507">VLOOKUP($A507,[1]New!$A$2:$DE$2108,21,FALSE)</f>
        <v>42</v>
      </c>
      <c r="U507">
        <f t="array" ref="U507">IF(S507&gt;=75,1,IF(AND(S507&gt;=50,S507&lt;75),2,IF(AND(S507&gt;=25,S507&lt;50),3,IF(S507&lt;25,4,"NA"))))</f>
        <v>3</v>
      </c>
      <c r="V507" s="8">
        <f t="array" ref="V507">VLOOKUP($A507,[1]New!$A$2:$DE$2108,17,FALSE)</f>
        <v>42255</v>
      </c>
      <c r="AG507" t="str">
        <f t="array" ref="AG507">VLOOKUP($A507,[1]New!$A$2:$DE$2108,61,FALSE)</f>
        <v>Foundational Skills</v>
      </c>
      <c r="AJ507">
        <f t="array" ref="AJ507">VLOOKUP($A507,[1]New!$A$2:$DE$2108,62,FALSE)</f>
        <v>165</v>
      </c>
      <c r="AN507">
        <f t="array" ref="AN507">IF(VLOOKUP($A507,[1]New!$A$2:$DE$2108,65,FALSE)="High",1,IF(VLOOKUP($A507,[1]New!$A$2:$DE$2108,65,FALSE)="HiAvg",2,IF(VLOOKUP($A507,[1]New!$A$2:$DE$2108,65,FALSE)="Avg",3,IF(VLOOKUP($A507,[1]New!$A$2:$DE$2108,65,FALSE)="LoAvg",4,5))))</f>
        <v>2</v>
      </c>
      <c r="AO507" t="str">
        <f t="array" ref="AO507">VLOOKUP($A507,[1]New!$A$2:$DE$2108,66,FALSE)</f>
        <v>Language and Writing</v>
      </c>
      <c r="AR507">
        <f t="array" ref="AR507">VLOOKUP($A507,[1]New!$A$2:$DE$2108,67,FALSE)</f>
        <v>154</v>
      </c>
      <c r="AV507">
        <f t="array" ref="AV507">IF(VLOOKUP($A507,[1]New!$A$2:$DE$2108,70,FALSE)="High",1,IF(VLOOKUP($A507,[1]New!$A$2:$DE$2108,70,FALSE)="HiAvg",2,IF(VLOOKUP($A507,[1]New!$A$2:$DE$2108,70,FALSE)="Avg",3,IF(VLOOKUP($A507,[1]New!$A$2:$DE$2108,70,FALSE)="LoAvg",4,5))))</f>
        <v>4</v>
      </c>
      <c r="AW507" t="str">
        <f t="array" ref="AW507">VLOOKUP($A507,[1]New!$A$2:$DE$2108,71,FALSE)</f>
        <v>Literature and Informational</v>
      </c>
      <c r="AZ507">
        <f t="array" ref="AZ507">VLOOKUP($A507,[1]New!$A$2:$DE$2108,72,FALSE)</f>
        <v>153</v>
      </c>
      <c r="BD507">
        <f t="array" ref="BD507">IF(VLOOKUP($A507,[1]New!$A$2:$DE$2108,75,FALSE)="High",1,IF(VLOOKUP($A507,[1]New!$A$2:$DE$2108,75,FALSE)="HiAvg",2,IF(VLOOKUP($A507,[1]New!$A$2:$DE$2108,75,FALSE)="Avg",3,IF(VLOOKUP($A507,[1]New!$A$2:$DE$2108,75,FALSE)="LoAvg",4,5))))</f>
        <v>4</v>
      </c>
      <c r="BE507" t="str">
        <f t="array" ref="BE507">IF(VLOOKUP($A507,[1]New!$A$2:$DE$2108,76,FALSE)="","",VLOOKUP($A507,[1]New!$A$2:$DE$2108,76,FALSE))</f>
        <v>Vocabulary Use and Functions</v>
      </c>
      <c r="BH507">
        <f t="array" ref="BH507">IF(VLOOKUP($A507,[1]New!$A$2:$DE$2108,77,FALSE)="","",VLOOKUP($A507,[1]New!$A$2:$DE$2108,77,FALSE))</f>
        <v>158</v>
      </c>
      <c r="BL507">
        <f t="array" ref="BL507">IF(VLOOKUP($A507,[1]New!$A$2:$DE$2108,80,FALSE)="High",1,IF(VLOOKUP($A507,[1]New!$A$2:$DE$2108,80,FALSE)="HiAvg",2,IF(VLOOKUP($A507,[1]New!$A$2:$DE$2108,80,FALSE)="Avg",3,IF(VLOOKUP($A507,[1]New!$A$2:$DE$2108,80,FALSE)="LoAvg",4,IF(VLOOKUP($A507,[1]New!$A$2:$DE$2108,80,FALSE)="Low",5,"")))))</f>
        <v>3</v>
      </c>
    </row>
    <row r="508" spans="1:64" x14ac:dyDescent="0.2">
      <c r="A508" s="7" t="s">
        <v>631</v>
      </c>
      <c r="B508">
        <v>2015</v>
      </c>
      <c r="C508" t="s">
        <v>2233</v>
      </c>
      <c r="D508" t="str">
        <f t="array" ref="D508">VLOOKUP($A508,[1]New!$A$2:$DE$2108,5,FALSE)</f>
        <v>Mathematics</v>
      </c>
      <c r="E508">
        <f t="array" ref="E508">VLOOKUP($A508,[1]New!$A$2:$DE$2108,3,FALSE)</f>
        <v>6056245</v>
      </c>
      <c r="F508" t="str">
        <f t="array" ref="F508">VLOOKUP($A508,[1]New!$A$2:$DE$2108,4,FALSE)</f>
        <v>School 1</v>
      </c>
      <c r="H508">
        <f t="array" ref="H508">VLOOKUP($A508,[1]New!$A$2:$DE$2108,3,FALSE)</f>
        <v>6056245</v>
      </c>
      <c r="Q508">
        <f t="array" ref="Q508">VLOOKUP($A508,[1]New!$A$2:$DE$2108,19,FALSE)</f>
        <v>161</v>
      </c>
      <c r="S508">
        <f t="array" ref="S508">VLOOKUP($A508,[1]New!$A$2:$DE$2108,21,FALSE)</f>
        <v>46</v>
      </c>
      <c r="U508">
        <f t="array" ref="U508">IF(S508&gt;=75,1,IF(AND(S508&gt;=50,S508&lt;75),2,IF(AND(S508&gt;=25,S508&lt;50),3,IF(S508&lt;25,4,"NA"))))</f>
        <v>3</v>
      </c>
      <c r="V508" s="8">
        <f t="array" ref="V508">VLOOKUP($A508,[1]New!$A$2:$DE$2108,17,FALSE)</f>
        <v>42269</v>
      </c>
      <c r="AG508" t="str">
        <f t="array" ref="AG508">VLOOKUP($A508,[1]New!$A$2:$DE$2108,61,FALSE)</f>
        <v>Operations and Algebraic Thinking</v>
      </c>
      <c r="AJ508">
        <f t="array" ref="AJ508">VLOOKUP($A508,[1]New!$A$2:$DE$2108,62,FALSE)</f>
        <v>169</v>
      </c>
      <c r="AN508">
        <f t="array" ref="AN508">IF(VLOOKUP($A508,[1]New!$A$2:$DE$2108,65,FALSE)="High",1,IF(VLOOKUP($A508,[1]New!$A$2:$DE$2108,65,FALSE)="HiAvg",2,IF(VLOOKUP($A508,[1]New!$A$2:$DE$2108,65,FALSE)="Avg",3,IF(VLOOKUP($A508,[1]New!$A$2:$DE$2108,65,FALSE)="LoAvg",4,5))))</f>
        <v>2</v>
      </c>
      <c r="AO508" t="str">
        <f t="array" ref="AO508">VLOOKUP($A508,[1]New!$A$2:$DE$2108,66,FALSE)</f>
        <v>Number and Operations</v>
      </c>
      <c r="AR508">
        <f t="array" ref="AR508">VLOOKUP($A508,[1]New!$A$2:$DE$2108,67,FALSE)</f>
        <v>156</v>
      </c>
      <c r="AV508">
        <f t="array" ref="AV508">IF(VLOOKUP($A508,[1]New!$A$2:$DE$2108,70,FALSE)="High",1,IF(VLOOKUP($A508,[1]New!$A$2:$DE$2108,70,FALSE)="HiAvg",2,IF(VLOOKUP($A508,[1]New!$A$2:$DE$2108,70,FALSE)="Avg",3,IF(VLOOKUP($A508,[1]New!$A$2:$DE$2108,70,FALSE)="LoAvg",4,5))))</f>
        <v>4</v>
      </c>
      <c r="AW508" t="str">
        <f t="array" ref="AW508">VLOOKUP($A508,[1]New!$A$2:$DE$2108,71,FALSE)</f>
        <v>Measurement and Data</v>
      </c>
      <c r="AZ508">
        <f t="array" ref="AZ508">VLOOKUP($A508,[1]New!$A$2:$DE$2108,72,FALSE)</f>
        <v>152</v>
      </c>
      <c r="BD508">
        <f t="array" ref="BD508">IF(VLOOKUP($A508,[1]New!$A$2:$DE$2108,75,FALSE)="High",1,IF(VLOOKUP($A508,[1]New!$A$2:$DE$2108,75,FALSE)="HiAvg",2,IF(VLOOKUP($A508,[1]New!$A$2:$DE$2108,75,FALSE)="Avg",3,IF(VLOOKUP($A508,[1]New!$A$2:$DE$2108,75,FALSE)="LoAvg",4,5))))</f>
        <v>4</v>
      </c>
      <c r="BE508" t="str">
        <f t="array" ref="BE508">IF(VLOOKUP($A508,[1]New!$A$2:$DE$2108,76,FALSE)="","",VLOOKUP($A508,[1]New!$A$2:$DE$2108,76,FALSE))</f>
        <v>Geometry</v>
      </c>
      <c r="BH508">
        <f t="array" ref="BH508">IF(VLOOKUP($A508,[1]New!$A$2:$DE$2108,77,FALSE)="","",VLOOKUP($A508,[1]New!$A$2:$DE$2108,77,FALSE))</f>
        <v>167</v>
      </c>
      <c r="BL508">
        <f t="array" ref="BL508">IF(VLOOKUP($A508,[1]New!$A$2:$DE$2108,80,FALSE)="High",1,IF(VLOOKUP($A508,[1]New!$A$2:$DE$2108,80,FALSE)="HiAvg",2,IF(VLOOKUP($A508,[1]New!$A$2:$DE$2108,80,FALSE)="Avg",3,IF(VLOOKUP($A508,[1]New!$A$2:$DE$2108,80,FALSE)="LoAvg",4,IF(VLOOKUP($A508,[1]New!$A$2:$DE$2108,80,FALSE)="Low",5,"")))))</f>
        <v>2</v>
      </c>
    </row>
    <row r="509" spans="1:64" x14ac:dyDescent="0.2">
      <c r="A509" s="7" t="s">
        <v>632</v>
      </c>
      <c r="B509">
        <v>2015</v>
      </c>
      <c r="C509" t="s">
        <v>2233</v>
      </c>
      <c r="D509" t="str">
        <f t="array" ref="D509">VLOOKUP($A509,[1]New!$A$2:$DE$2108,5,FALSE)</f>
        <v>Reading</v>
      </c>
      <c r="E509">
        <f t="array" ref="E509">VLOOKUP($A509,[1]New!$A$2:$DE$2108,3,FALSE)</f>
        <v>6056245</v>
      </c>
      <c r="F509" t="str">
        <f t="array" ref="F509">VLOOKUP($A509,[1]New!$A$2:$DE$2108,4,FALSE)</f>
        <v>School 1</v>
      </c>
      <c r="H509">
        <f t="array" ref="H509">VLOOKUP($A509,[1]New!$A$2:$DE$2108,3,FALSE)</f>
        <v>6056245</v>
      </c>
      <c r="Q509">
        <f t="array" ref="Q509">VLOOKUP($A509,[1]New!$A$2:$DE$2108,19,FALSE)</f>
        <v>150</v>
      </c>
      <c r="S509">
        <f t="array" ref="S509">VLOOKUP($A509,[1]New!$A$2:$DE$2108,21,FALSE)</f>
        <v>21</v>
      </c>
      <c r="U509">
        <f t="array" ref="U509">IF(S509&gt;=75,1,IF(AND(S509&gt;=50,S509&lt;75),2,IF(AND(S509&gt;=25,S509&lt;50),3,IF(S509&lt;25,4,"NA"))))</f>
        <v>4</v>
      </c>
      <c r="V509" s="8">
        <f t="array" ref="V509">VLOOKUP($A509,[1]New!$A$2:$DE$2108,17,FALSE)</f>
        <v>42256</v>
      </c>
      <c r="AG509" t="str">
        <f t="array" ref="AG509">VLOOKUP($A509,[1]New!$A$2:$DE$2108,61,FALSE)</f>
        <v>Foundational Skills</v>
      </c>
      <c r="AJ509">
        <f t="array" ref="AJ509">VLOOKUP($A509,[1]New!$A$2:$DE$2108,62,FALSE)</f>
        <v>149</v>
      </c>
      <c r="AN509">
        <f t="array" ref="AN509">IF(VLOOKUP($A509,[1]New!$A$2:$DE$2108,65,FALSE)="High",1,IF(VLOOKUP($A509,[1]New!$A$2:$DE$2108,65,FALSE)="HiAvg",2,IF(VLOOKUP($A509,[1]New!$A$2:$DE$2108,65,FALSE)="Avg",3,IF(VLOOKUP($A509,[1]New!$A$2:$DE$2108,65,FALSE)="LoAvg",4,5))))</f>
        <v>5</v>
      </c>
      <c r="AO509" t="str">
        <f t="array" ref="AO509">VLOOKUP($A509,[1]New!$A$2:$DE$2108,66,FALSE)</f>
        <v>Language and Writing</v>
      </c>
      <c r="AR509">
        <f t="array" ref="AR509">VLOOKUP($A509,[1]New!$A$2:$DE$2108,67,FALSE)</f>
        <v>148</v>
      </c>
      <c r="AV509">
        <f t="array" ref="AV509">IF(VLOOKUP($A509,[1]New!$A$2:$DE$2108,70,FALSE)="High",1,IF(VLOOKUP($A509,[1]New!$A$2:$DE$2108,70,FALSE)="HiAvg",2,IF(VLOOKUP($A509,[1]New!$A$2:$DE$2108,70,FALSE)="Avg",3,IF(VLOOKUP($A509,[1]New!$A$2:$DE$2108,70,FALSE)="LoAvg",4,5))))</f>
        <v>5</v>
      </c>
      <c r="AW509" t="str">
        <f t="array" ref="AW509">VLOOKUP($A509,[1]New!$A$2:$DE$2108,71,FALSE)</f>
        <v>Literature and Informational</v>
      </c>
      <c r="AZ509">
        <f t="array" ref="AZ509">VLOOKUP($A509,[1]New!$A$2:$DE$2108,72,FALSE)</f>
        <v>155</v>
      </c>
      <c r="BD509">
        <f t="array" ref="BD509">IF(VLOOKUP($A509,[1]New!$A$2:$DE$2108,75,FALSE)="High",1,IF(VLOOKUP($A509,[1]New!$A$2:$DE$2108,75,FALSE)="HiAvg",2,IF(VLOOKUP($A509,[1]New!$A$2:$DE$2108,75,FALSE)="Avg",3,IF(VLOOKUP($A509,[1]New!$A$2:$DE$2108,75,FALSE)="LoAvg",4,5))))</f>
        <v>4</v>
      </c>
      <c r="BE509" t="str">
        <f t="array" ref="BE509">IF(VLOOKUP($A509,[1]New!$A$2:$DE$2108,76,FALSE)="","",VLOOKUP($A509,[1]New!$A$2:$DE$2108,76,FALSE))</f>
        <v>Vocabulary Use and Functions</v>
      </c>
      <c r="BH509">
        <f t="array" ref="BH509">IF(VLOOKUP($A509,[1]New!$A$2:$DE$2108,77,FALSE)="","",VLOOKUP($A509,[1]New!$A$2:$DE$2108,77,FALSE))</f>
        <v>148</v>
      </c>
      <c r="BL509">
        <f t="array" ref="BL509">IF(VLOOKUP($A509,[1]New!$A$2:$DE$2108,80,FALSE)="High",1,IF(VLOOKUP($A509,[1]New!$A$2:$DE$2108,80,FALSE)="HiAvg",2,IF(VLOOKUP($A509,[1]New!$A$2:$DE$2108,80,FALSE)="Avg",3,IF(VLOOKUP($A509,[1]New!$A$2:$DE$2108,80,FALSE)="LoAvg",4,IF(VLOOKUP($A509,[1]New!$A$2:$DE$2108,80,FALSE)="Low",5,"")))))</f>
        <v>5</v>
      </c>
    </row>
    <row r="510" spans="1:64" x14ac:dyDescent="0.2">
      <c r="A510" s="7" t="s">
        <v>633</v>
      </c>
      <c r="B510">
        <v>2015</v>
      </c>
      <c r="C510" t="s">
        <v>2233</v>
      </c>
      <c r="D510" t="str">
        <f t="array" ref="D510">VLOOKUP($A510,[1]New!$A$2:$DE$2108,5,FALSE)</f>
        <v>Mathematics</v>
      </c>
      <c r="E510">
        <f t="array" ref="E510">VLOOKUP($A510,[1]New!$A$2:$DE$2108,3,FALSE)</f>
        <v>6056246</v>
      </c>
      <c r="F510" t="str">
        <f t="array" ref="F510">VLOOKUP($A510,[1]New!$A$2:$DE$2108,4,FALSE)</f>
        <v>School 1</v>
      </c>
      <c r="H510">
        <f t="array" ref="H510">VLOOKUP($A510,[1]New!$A$2:$DE$2108,3,FALSE)</f>
        <v>6056246</v>
      </c>
      <c r="Q510">
        <f t="array" ref="Q510">VLOOKUP($A510,[1]New!$A$2:$DE$2108,19,FALSE)</f>
        <v>122</v>
      </c>
      <c r="S510">
        <f t="array" ref="S510">VLOOKUP($A510,[1]New!$A$2:$DE$2108,21,FALSE)</f>
        <v>1</v>
      </c>
      <c r="U510">
        <f t="array" ref="U510">IF(S510&gt;=75,1,IF(AND(S510&gt;=50,S510&lt;75),2,IF(AND(S510&gt;=25,S510&lt;50),3,IF(S510&lt;25,4,"NA"))))</f>
        <v>4</v>
      </c>
      <c r="V510" s="8">
        <f t="array" ref="V510">VLOOKUP($A510,[1]New!$A$2:$DE$2108,17,FALSE)</f>
        <v>42264</v>
      </c>
      <c r="AG510" t="str">
        <f t="array" ref="AG510">VLOOKUP($A510,[1]New!$A$2:$DE$2108,61,FALSE)</f>
        <v>Operations and Algebraic Thinking</v>
      </c>
      <c r="AJ510">
        <f t="array" ref="AJ510">VLOOKUP($A510,[1]New!$A$2:$DE$2108,62,FALSE)</f>
        <v>116</v>
      </c>
      <c r="AN510">
        <f t="array" ref="AN510">IF(VLOOKUP($A510,[1]New!$A$2:$DE$2108,65,FALSE)="High",1,IF(VLOOKUP($A510,[1]New!$A$2:$DE$2108,65,FALSE)="HiAvg",2,IF(VLOOKUP($A510,[1]New!$A$2:$DE$2108,65,FALSE)="Avg",3,IF(VLOOKUP($A510,[1]New!$A$2:$DE$2108,65,FALSE)="LoAvg",4,5))))</f>
        <v>5</v>
      </c>
      <c r="AO510" t="str">
        <f t="array" ref="AO510">VLOOKUP($A510,[1]New!$A$2:$DE$2108,66,FALSE)</f>
        <v>Number and Operations</v>
      </c>
      <c r="AR510">
        <f t="array" ref="AR510">VLOOKUP($A510,[1]New!$A$2:$DE$2108,67,FALSE)</f>
        <v>123</v>
      </c>
      <c r="AV510">
        <f t="array" ref="AV510">IF(VLOOKUP($A510,[1]New!$A$2:$DE$2108,70,FALSE)="High",1,IF(VLOOKUP($A510,[1]New!$A$2:$DE$2108,70,FALSE)="HiAvg",2,IF(VLOOKUP($A510,[1]New!$A$2:$DE$2108,70,FALSE)="Avg",3,IF(VLOOKUP($A510,[1]New!$A$2:$DE$2108,70,FALSE)="LoAvg",4,5))))</f>
        <v>5</v>
      </c>
      <c r="AW510" t="str">
        <f t="array" ref="AW510">VLOOKUP($A510,[1]New!$A$2:$DE$2108,71,FALSE)</f>
        <v>Measurement and Data</v>
      </c>
      <c r="AZ510">
        <f t="array" ref="AZ510">VLOOKUP($A510,[1]New!$A$2:$DE$2108,72,FALSE)</f>
        <v>131</v>
      </c>
      <c r="BD510">
        <f t="array" ref="BD510">IF(VLOOKUP($A510,[1]New!$A$2:$DE$2108,75,FALSE)="High",1,IF(VLOOKUP($A510,[1]New!$A$2:$DE$2108,75,FALSE)="HiAvg",2,IF(VLOOKUP($A510,[1]New!$A$2:$DE$2108,75,FALSE)="Avg",3,IF(VLOOKUP($A510,[1]New!$A$2:$DE$2108,75,FALSE)="LoAvg",4,5))))</f>
        <v>5</v>
      </c>
      <c r="BE510" t="str">
        <f t="array" ref="BE510">IF(VLOOKUP($A510,[1]New!$A$2:$DE$2108,76,FALSE)="","",VLOOKUP($A510,[1]New!$A$2:$DE$2108,76,FALSE))</f>
        <v>Geometry</v>
      </c>
      <c r="BH510">
        <f t="array" ref="BH510">IF(VLOOKUP($A510,[1]New!$A$2:$DE$2108,77,FALSE)="","",VLOOKUP($A510,[1]New!$A$2:$DE$2108,77,FALSE))</f>
        <v>119</v>
      </c>
      <c r="BL510">
        <f t="array" ref="BL510">IF(VLOOKUP($A510,[1]New!$A$2:$DE$2108,80,FALSE)="High",1,IF(VLOOKUP($A510,[1]New!$A$2:$DE$2108,80,FALSE)="HiAvg",2,IF(VLOOKUP($A510,[1]New!$A$2:$DE$2108,80,FALSE)="Avg",3,IF(VLOOKUP($A510,[1]New!$A$2:$DE$2108,80,FALSE)="LoAvg",4,IF(VLOOKUP($A510,[1]New!$A$2:$DE$2108,80,FALSE)="Low",5,"")))))</f>
        <v>5</v>
      </c>
    </row>
    <row r="511" spans="1:64" x14ac:dyDescent="0.2">
      <c r="A511" s="7" t="s">
        <v>634</v>
      </c>
      <c r="B511">
        <v>2015</v>
      </c>
      <c r="C511" t="s">
        <v>2233</v>
      </c>
      <c r="D511" t="str">
        <f t="array" ref="D511">VLOOKUP($A511,[1]New!$A$2:$DE$2108,5,FALSE)</f>
        <v>Mathematics</v>
      </c>
      <c r="E511">
        <f t="array" ref="E511">VLOOKUP($A511,[1]New!$A$2:$DE$2108,3,FALSE)</f>
        <v>6056246</v>
      </c>
      <c r="F511" t="str">
        <f t="array" ref="F511">VLOOKUP($A511,[1]New!$A$2:$DE$2108,4,FALSE)</f>
        <v>School 1</v>
      </c>
      <c r="H511">
        <f t="array" ref="H511">VLOOKUP($A511,[1]New!$A$2:$DE$2108,3,FALSE)</f>
        <v>6056246</v>
      </c>
      <c r="Q511">
        <f t="array" ref="Q511">VLOOKUP($A511,[1]New!$A$2:$DE$2108,19,FALSE)</f>
        <v>116</v>
      </c>
      <c r="S511">
        <f t="array" ref="S511">VLOOKUP($A511,[1]New!$A$2:$DE$2108,21,FALSE)</f>
        <v>1</v>
      </c>
      <c r="U511">
        <f t="array" ref="U511">IF(S511&gt;=75,1,IF(AND(S511&gt;=50,S511&lt;75),2,IF(AND(S511&gt;=25,S511&lt;50),3,IF(S511&lt;25,4,"NA"))))</f>
        <v>4</v>
      </c>
      <c r="V511" s="8">
        <f t="array" ref="V511">VLOOKUP($A511,[1]New!$A$2:$DE$2108,17,FALSE)</f>
        <v>42269</v>
      </c>
      <c r="AG511" t="str">
        <f t="array" ref="AG511">VLOOKUP($A511,[1]New!$A$2:$DE$2108,61,FALSE)</f>
        <v>Operations and Algebraic Thinking</v>
      </c>
      <c r="AJ511">
        <f t="array" ref="AJ511">VLOOKUP($A511,[1]New!$A$2:$DE$2108,62,FALSE)</f>
        <v>113</v>
      </c>
      <c r="AN511">
        <f t="array" ref="AN511">IF(VLOOKUP($A511,[1]New!$A$2:$DE$2108,65,FALSE)="High",1,IF(VLOOKUP($A511,[1]New!$A$2:$DE$2108,65,FALSE)="HiAvg",2,IF(VLOOKUP($A511,[1]New!$A$2:$DE$2108,65,FALSE)="Avg",3,IF(VLOOKUP($A511,[1]New!$A$2:$DE$2108,65,FALSE)="LoAvg",4,5))))</f>
        <v>5</v>
      </c>
      <c r="AO511" t="str">
        <f t="array" ref="AO511">VLOOKUP($A511,[1]New!$A$2:$DE$2108,66,FALSE)</f>
        <v>Number and Operations</v>
      </c>
      <c r="AR511">
        <f t="array" ref="AR511">VLOOKUP($A511,[1]New!$A$2:$DE$2108,67,FALSE)</f>
        <v>127</v>
      </c>
      <c r="AV511">
        <f t="array" ref="AV511">IF(VLOOKUP($A511,[1]New!$A$2:$DE$2108,70,FALSE)="High",1,IF(VLOOKUP($A511,[1]New!$A$2:$DE$2108,70,FALSE)="HiAvg",2,IF(VLOOKUP($A511,[1]New!$A$2:$DE$2108,70,FALSE)="Avg",3,IF(VLOOKUP($A511,[1]New!$A$2:$DE$2108,70,FALSE)="LoAvg",4,5))))</f>
        <v>5</v>
      </c>
      <c r="AW511" t="str">
        <f t="array" ref="AW511">VLOOKUP($A511,[1]New!$A$2:$DE$2108,71,FALSE)</f>
        <v>Measurement and Data</v>
      </c>
      <c r="AZ511">
        <f t="array" ref="AZ511">VLOOKUP($A511,[1]New!$A$2:$DE$2108,72,FALSE)</f>
        <v>114</v>
      </c>
      <c r="BD511">
        <f t="array" ref="BD511">IF(VLOOKUP($A511,[1]New!$A$2:$DE$2108,75,FALSE)="High",1,IF(VLOOKUP($A511,[1]New!$A$2:$DE$2108,75,FALSE)="HiAvg",2,IF(VLOOKUP($A511,[1]New!$A$2:$DE$2108,75,FALSE)="Avg",3,IF(VLOOKUP($A511,[1]New!$A$2:$DE$2108,75,FALSE)="LoAvg",4,5))))</f>
        <v>5</v>
      </c>
      <c r="BE511" t="str">
        <f t="array" ref="BE511">IF(VLOOKUP($A511,[1]New!$A$2:$DE$2108,76,FALSE)="","",VLOOKUP($A511,[1]New!$A$2:$DE$2108,76,FALSE))</f>
        <v>Geometry</v>
      </c>
      <c r="BH511">
        <f t="array" ref="BH511">IF(VLOOKUP($A511,[1]New!$A$2:$DE$2108,77,FALSE)="","",VLOOKUP($A511,[1]New!$A$2:$DE$2108,77,FALSE))</f>
        <v>107</v>
      </c>
      <c r="BL511">
        <f t="array" ref="BL511">IF(VLOOKUP($A511,[1]New!$A$2:$DE$2108,80,FALSE)="High",1,IF(VLOOKUP($A511,[1]New!$A$2:$DE$2108,80,FALSE)="HiAvg",2,IF(VLOOKUP($A511,[1]New!$A$2:$DE$2108,80,FALSE)="Avg",3,IF(VLOOKUP($A511,[1]New!$A$2:$DE$2108,80,FALSE)="LoAvg",4,IF(VLOOKUP($A511,[1]New!$A$2:$DE$2108,80,FALSE)="Low",5,"")))))</f>
        <v>5</v>
      </c>
    </row>
    <row r="512" spans="1:64" x14ac:dyDescent="0.2">
      <c r="A512" s="7" t="s">
        <v>635</v>
      </c>
      <c r="B512">
        <v>2015</v>
      </c>
      <c r="C512" t="s">
        <v>2233</v>
      </c>
      <c r="D512" t="str">
        <f t="array" ref="D512">VLOOKUP($A512,[1]New!$A$2:$DE$2108,5,FALSE)</f>
        <v>Reading</v>
      </c>
      <c r="E512">
        <f t="array" ref="E512">VLOOKUP($A512,[1]New!$A$2:$DE$2108,3,FALSE)</f>
        <v>6056246</v>
      </c>
      <c r="F512" t="str">
        <f t="array" ref="F512">VLOOKUP($A512,[1]New!$A$2:$DE$2108,4,FALSE)</f>
        <v>School 1</v>
      </c>
      <c r="H512">
        <f t="array" ref="H512">VLOOKUP($A512,[1]New!$A$2:$DE$2108,3,FALSE)</f>
        <v>6056246</v>
      </c>
      <c r="Q512">
        <f t="array" ref="Q512">VLOOKUP($A512,[1]New!$A$2:$DE$2108,19,FALSE)</f>
        <v>133</v>
      </c>
      <c r="S512">
        <f t="array" ref="S512">VLOOKUP($A512,[1]New!$A$2:$DE$2108,21,FALSE)</f>
        <v>2</v>
      </c>
      <c r="U512">
        <f t="array" ref="U512">IF(S512&gt;=75,1,IF(AND(S512&gt;=50,S512&lt;75),2,IF(AND(S512&gt;=25,S512&lt;50),3,IF(S512&lt;25,4,"NA"))))</f>
        <v>4</v>
      </c>
      <c r="V512" s="8">
        <f t="array" ref="V512">VLOOKUP($A512,[1]New!$A$2:$DE$2108,17,FALSE)</f>
        <v>42256</v>
      </c>
      <c r="AG512" t="str">
        <f t="array" ref="AG512">VLOOKUP($A512,[1]New!$A$2:$DE$2108,61,FALSE)</f>
        <v>Foundational Skills</v>
      </c>
      <c r="AJ512">
        <f t="array" ref="AJ512">VLOOKUP($A512,[1]New!$A$2:$DE$2108,62,FALSE)</f>
        <v>137</v>
      </c>
      <c r="AN512">
        <f t="array" ref="AN512">IF(VLOOKUP($A512,[1]New!$A$2:$DE$2108,65,FALSE)="High",1,IF(VLOOKUP($A512,[1]New!$A$2:$DE$2108,65,FALSE)="HiAvg",2,IF(VLOOKUP($A512,[1]New!$A$2:$DE$2108,65,FALSE)="Avg",3,IF(VLOOKUP($A512,[1]New!$A$2:$DE$2108,65,FALSE)="LoAvg",4,5))))</f>
        <v>5</v>
      </c>
      <c r="AO512" t="str">
        <f t="array" ref="AO512">VLOOKUP($A512,[1]New!$A$2:$DE$2108,66,FALSE)</f>
        <v>Language and Writing</v>
      </c>
      <c r="AR512">
        <f t="array" ref="AR512">VLOOKUP($A512,[1]New!$A$2:$DE$2108,67,FALSE)</f>
        <v>130</v>
      </c>
      <c r="AV512">
        <f t="array" ref="AV512">IF(VLOOKUP($A512,[1]New!$A$2:$DE$2108,70,FALSE)="High",1,IF(VLOOKUP($A512,[1]New!$A$2:$DE$2108,70,FALSE)="HiAvg",2,IF(VLOOKUP($A512,[1]New!$A$2:$DE$2108,70,FALSE)="Avg",3,IF(VLOOKUP($A512,[1]New!$A$2:$DE$2108,70,FALSE)="LoAvg",4,5))))</f>
        <v>5</v>
      </c>
      <c r="AW512" t="str">
        <f t="array" ref="AW512">VLOOKUP($A512,[1]New!$A$2:$DE$2108,71,FALSE)</f>
        <v>Literature and Informational</v>
      </c>
      <c r="AZ512">
        <f t="array" ref="AZ512">VLOOKUP($A512,[1]New!$A$2:$DE$2108,72,FALSE)</f>
        <v>134</v>
      </c>
      <c r="BD512">
        <f t="array" ref="BD512">IF(VLOOKUP($A512,[1]New!$A$2:$DE$2108,75,FALSE)="High",1,IF(VLOOKUP($A512,[1]New!$A$2:$DE$2108,75,FALSE)="HiAvg",2,IF(VLOOKUP($A512,[1]New!$A$2:$DE$2108,75,FALSE)="Avg",3,IF(VLOOKUP($A512,[1]New!$A$2:$DE$2108,75,FALSE)="LoAvg",4,5))))</f>
        <v>5</v>
      </c>
      <c r="BE512" t="str">
        <f t="array" ref="BE512">IF(VLOOKUP($A512,[1]New!$A$2:$DE$2108,76,FALSE)="","",VLOOKUP($A512,[1]New!$A$2:$DE$2108,76,FALSE))</f>
        <v>Vocabulary Use and Functions</v>
      </c>
      <c r="BH512">
        <f t="array" ref="BH512">IF(VLOOKUP($A512,[1]New!$A$2:$DE$2108,77,FALSE)="","",VLOOKUP($A512,[1]New!$A$2:$DE$2108,77,FALSE))</f>
        <v>131</v>
      </c>
      <c r="BL512">
        <f t="array" ref="BL512">IF(VLOOKUP($A512,[1]New!$A$2:$DE$2108,80,FALSE)="High",1,IF(VLOOKUP($A512,[1]New!$A$2:$DE$2108,80,FALSE)="HiAvg",2,IF(VLOOKUP($A512,[1]New!$A$2:$DE$2108,80,FALSE)="Avg",3,IF(VLOOKUP($A512,[1]New!$A$2:$DE$2108,80,FALSE)="LoAvg",4,IF(VLOOKUP($A512,[1]New!$A$2:$DE$2108,80,FALSE)="Low",5,"")))))</f>
        <v>5</v>
      </c>
    </row>
    <row r="513" spans="1:64" x14ac:dyDescent="0.2">
      <c r="A513" s="7" t="s">
        <v>636</v>
      </c>
      <c r="B513">
        <v>2015</v>
      </c>
      <c r="C513" t="s">
        <v>2233</v>
      </c>
      <c r="D513" t="str">
        <f t="array" ref="D513">VLOOKUP($A513,[1]New!$A$2:$DE$2108,5,FALSE)</f>
        <v>Mathematics</v>
      </c>
      <c r="E513">
        <f t="array" ref="E513">VLOOKUP($A513,[1]New!$A$2:$DE$2108,3,FALSE)</f>
        <v>6056247</v>
      </c>
      <c r="F513" t="str">
        <f t="array" ref="F513">VLOOKUP($A513,[1]New!$A$2:$DE$2108,4,FALSE)</f>
        <v>School 1</v>
      </c>
      <c r="H513">
        <f t="array" ref="H513">VLOOKUP($A513,[1]New!$A$2:$DE$2108,3,FALSE)</f>
        <v>6056247</v>
      </c>
      <c r="Q513">
        <f t="array" ref="Q513">VLOOKUP($A513,[1]New!$A$2:$DE$2108,19,FALSE)</f>
        <v>162</v>
      </c>
      <c r="S513">
        <f t="array" ref="S513">VLOOKUP($A513,[1]New!$A$2:$DE$2108,21,FALSE)</f>
        <v>49</v>
      </c>
      <c r="U513">
        <f t="array" ref="U513">IF(S513&gt;=75,1,IF(AND(S513&gt;=50,S513&lt;75),2,IF(AND(S513&gt;=25,S513&lt;50),3,IF(S513&lt;25,4,"NA"))))</f>
        <v>3</v>
      </c>
      <c r="V513" s="8">
        <f t="array" ref="V513">VLOOKUP($A513,[1]New!$A$2:$DE$2108,17,FALSE)</f>
        <v>42268</v>
      </c>
      <c r="AG513" t="str">
        <f t="array" ref="AG513">VLOOKUP($A513,[1]New!$A$2:$DE$2108,61,FALSE)</f>
        <v>Operations and Algebraic Thinking</v>
      </c>
      <c r="AJ513">
        <f t="array" ref="AJ513">VLOOKUP($A513,[1]New!$A$2:$DE$2108,62,FALSE)</f>
        <v>157</v>
      </c>
      <c r="AN513">
        <f t="array" ref="AN513">IF(VLOOKUP($A513,[1]New!$A$2:$DE$2108,65,FALSE)="High",1,IF(VLOOKUP($A513,[1]New!$A$2:$DE$2108,65,FALSE)="HiAvg",2,IF(VLOOKUP($A513,[1]New!$A$2:$DE$2108,65,FALSE)="Avg",3,IF(VLOOKUP($A513,[1]New!$A$2:$DE$2108,65,FALSE)="LoAvg",4,5))))</f>
        <v>4</v>
      </c>
      <c r="AO513" t="str">
        <f t="array" ref="AO513">VLOOKUP($A513,[1]New!$A$2:$DE$2108,66,FALSE)</f>
        <v>Number and Operations</v>
      </c>
      <c r="AR513">
        <f t="array" ref="AR513">VLOOKUP($A513,[1]New!$A$2:$DE$2108,67,FALSE)</f>
        <v>163</v>
      </c>
      <c r="AV513">
        <f t="array" ref="AV513">IF(VLOOKUP($A513,[1]New!$A$2:$DE$2108,70,FALSE)="High",1,IF(VLOOKUP($A513,[1]New!$A$2:$DE$2108,70,FALSE)="HiAvg",2,IF(VLOOKUP($A513,[1]New!$A$2:$DE$2108,70,FALSE)="Avg",3,IF(VLOOKUP($A513,[1]New!$A$2:$DE$2108,70,FALSE)="LoAvg",4,5))))</f>
        <v>3</v>
      </c>
      <c r="AW513" t="str">
        <f t="array" ref="AW513">VLOOKUP($A513,[1]New!$A$2:$DE$2108,71,FALSE)</f>
        <v>Measurement and Data</v>
      </c>
      <c r="AZ513">
        <f t="array" ref="AZ513">VLOOKUP($A513,[1]New!$A$2:$DE$2108,72,FALSE)</f>
        <v>167</v>
      </c>
      <c r="BD513">
        <f t="array" ref="BD513">IF(VLOOKUP($A513,[1]New!$A$2:$DE$2108,75,FALSE)="High",1,IF(VLOOKUP($A513,[1]New!$A$2:$DE$2108,75,FALSE)="HiAvg",2,IF(VLOOKUP($A513,[1]New!$A$2:$DE$2108,75,FALSE)="Avg",3,IF(VLOOKUP($A513,[1]New!$A$2:$DE$2108,75,FALSE)="LoAvg",4,5))))</f>
        <v>2</v>
      </c>
      <c r="BE513" t="str">
        <f t="array" ref="BE513">IF(VLOOKUP($A513,[1]New!$A$2:$DE$2108,76,FALSE)="","",VLOOKUP($A513,[1]New!$A$2:$DE$2108,76,FALSE))</f>
        <v>Geometry</v>
      </c>
      <c r="BH513">
        <f t="array" ref="BH513">IF(VLOOKUP($A513,[1]New!$A$2:$DE$2108,77,FALSE)="","",VLOOKUP($A513,[1]New!$A$2:$DE$2108,77,FALSE))</f>
        <v>162</v>
      </c>
      <c r="BL513">
        <f t="array" ref="BL513">IF(VLOOKUP($A513,[1]New!$A$2:$DE$2108,80,FALSE)="High",1,IF(VLOOKUP($A513,[1]New!$A$2:$DE$2108,80,FALSE)="HiAvg",2,IF(VLOOKUP($A513,[1]New!$A$2:$DE$2108,80,FALSE)="Avg",3,IF(VLOOKUP($A513,[1]New!$A$2:$DE$2108,80,FALSE)="LoAvg",4,IF(VLOOKUP($A513,[1]New!$A$2:$DE$2108,80,FALSE)="Low",5,"")))))</f>
        <v>3</v>
      </c>
    </row>
    <row r="514" spans="1:64" x14ac:dyDescent="0.2">
      <c r="A514" s="7" t="s">
        <v>637</v>
      </c>
      <c r="B514">
        <v>2015</v>
      </c>
      <c r="C514" t="s">
        <v>2233</v>
      </c>
      <c r="D514" t="str">
        <f t="array" ref="D514">VLOOKUP($A514,[1]New!$A$2:$DE$2108,5,FALSE)</f>
        <v>Reading</v>
      </c>
      <c r="E514">
        <f t="array" ref="E514">VLOOKUP($A514,[1]New!$A$2:$DE$2108,3,FALSE)</f>
        <v>6056247</v>
      </c>
      <c r="F514" t="str">
        <f t="array" ref="F514">VLOOKUP($A514,[1]New!$A$2:$DE$2108,4,FALSE)</f>
        <v>School 1</v>
      </c>
      <c r="H514">
        <f t="array" ref="H514">VLOOKUP($A514,[1]New!$A$2:$DE$2108,3,FALSE)</f>
        <v>6056247</v>
      </c>
      <c r="Q514">
        <f t="array" ref="Q514">VLOOKUP($A514,[1]New!$A$2:$DE$2108,19,FALSE)</f>
        <v>160</v>
      </c>
      <c r="S514">
        <f t="array" ref="S514">VLOOKUP($A514,[1]New!$A$2:$DE$2108,21,FALSE)</f>
        <v>48</v>
      </c>
      <c r="U514">
        <f t="array" ref="U514">IF(S514&gt;=75,1,IF(AND(S514&gt;=50,S514&lt;75),2,IF(AND(S514&gt;=25,S514&lt;50),3,IF(S514&lt;25,4,"NA"))))</f>
        <v>3</v>
      </c>
      <c r="V514" s="8">
        <f t="array" ref="V514">VLOOKUP($A514,[1]New!$A$2:$DE$2108,17,FALSE)</f>
        <v>42255</v>
      </c>
      <c r="AG514" t="str">
        <f t="array" ref="AG514">VLOOKUP($A514,[1]New!$A$2:$DE$2108,61,FALSE)</f>
        <v>Foundational Skills</v>
      </c>
      <c r="AJ514">
        <f t="array" ref="AJ514">VLOOKUP($A514,[1]New!$A$2:$DE$2108,62,FALSE)</f>
        <v>171</v>
      </c>
      <c r="AN514">
        <f t="array" ref="AN514">IF(VLOOKUP($A514,[1]New!$A$2:$DE$2108,65,FALSE)="High",1,IF(VLOOKUP($A514,[1]New!$A$2:$DE$2108,65,FALSE)="HiAvg",2,IF(VLOOKUP($A514,[1]New!$A$2:$DE$2108,65,FALSE)="Avg",3,IF(VLOOKUP($A514,[1]New!$A$2:$DE$2108,65,FALSE)="LoAvg",4,5))))</f>
        <v>2</v>
      </c>
      <c r="AO514" t="str">
        <f t="array" ref="AO514">VLOOKUP($A514,[1]New!$A$2:$DE$2108,66,FALSE)</f>
        <v>Language and Writing</v>
      </c>
      <c r="AR514">
        <f t="array" ref="AR514">VLOOKUP($A514,[1]New!$A$2:$DE$2108,67,FALSE)</f>
        <v>154</v>
      </c>
      <c r="AV514">
        <f t="array" ref="AV514">IF(VLOOKUP($A514,[1]New!$A$2:$DE$2108,70,FALSE)="High",1,IF(VLOOKUP($A514,[1]New!$A$2:$DE$2108,70,FALSE)="HiAvg",2,IF(VLOOKUP($A514,[1]New!$A$2:$DE$2108,70,FALSE)="Avg",3,IF(VLOOKUP($A514,[1]New!$A$2:$DE$2108,70,FALSE)="LoAvg",4,5))))</f>
        <v>4</v>
      </c>
      <c r="AW514" t="str">
        <f t="array" ref="AW514">VLOOKUP($A514,[1]New!$A$2:$DE$2108,71,FALSE)</f>
        <v>Literature and Informational</v>
      </c>
      <c r="AZ514">
        <f t="array" ref="AZ514">VLOOKUP($A514,[1]New!$A$2:$DE$2108,72,FALSE)</f>
        <v>156</v>
      </c>
      <c r="BD514">
        <f t="array" ref="BD514">IF(VLOOKUP($A514,[1]New!$A$2:$DE$2108,75,FALSE)="High",1,IF(VLOOKUP($A514,[1]New!$A$2:$DE$2108,75,FALSE)="HiAvg",2,IF(VLOOKUP($A514,[1]New!$A$2:$DE$2108,75,FALSE)="Avg",3,IF(VLOOKUP($A514,[1]New!$A$2:$DE$2108,75,FALSE)="LoAvg",4,5))))</f>
        <v>4</v>
      </c>
      <c r="BE514" t="str">
        <f t="array" ref="BE514">IF(VLOOKUP($A514,[1]New!$A$2:$DE$2108,76,FALSE)="","",VLOOKUP($A514,[1]New!$A$2:$DE$2108,76,FALSE))</f>
        <v>Vocabulary Use and Functions</v>
      </c>
      <c r="BH514">
        <f t="array" ref="BH514">IF(VLOOKUP($A514,[1]New!$A$2:$DE$2108,77,FALSE)="","",VLOOKUP($A514,[1]New!$A$2:$DE$2108,77,FALSE))</f>
        <v>156</v>
      </c>
      <c r="BL514">
        <f t="array" ref="BL514">IF(VLOOKUP($A514,[1]New!$A$2:$DE$2108,80,FALSE)="High",1,IF(VLOOKUP($A514,[1]New!$A$2:$DE$2108,80,FALSE)="HiAvg",2,IF(VLOOKUP($A514,[1]New!$A$2:$DE$2108,80,FALSE)="Avg",3,IF(VLOOKUP($A514,[1]New!$A$2:$DE$2108,80,FALSE)="LoAvg",4,IF(VLOOKUP($A514,[1]New!$A$2:$DE$2108,80,FALSE)="Low",5,"")))))</f>
        <v>4</v>
      </c>
    </row>
    <row r="515" spans="1:64" x14ac:dyDescent="0.2">
      <c r="A515" s="7" t="s">
        <v>638</v>
      </c>
      <c r="B515">
        <v>2015</v>
      </c>
      <c r="C515" t="s">
        <v>2233</v>
      </c>
      <c r="D515" t="str">
        <f t="array" ref="D515">VLOOKUP($A515,[1]New!$A$2:$DE$2108,5,FALSE)</f>
        <v>Mathematics</v>
      </c>
      <c r="E515">
        <f t="array" ref="E515">VLOOKUP($A515,[1]New!$A$2:$DE$2108,3,FALSE)</f>
        <v>6056248</v>
      </c>
      <c r="F515" t="str">
        <f t="array" ref="F515">VLOOKUP($A515,[1]New!$A$2:$DE$2108,4,FALSE)</f>
        <v>School 1</v>
      </c>
      <c r="H515">
        <f t="array" ref="H515">VLOOKUP($A515,[1]New!$A$2:$DE$2108,3,FALSE)</f>
        <v>6056248</v>
      </c>
      <c r="Q515">
        <f t="array" ref="Q515">VLOOKUP($A515,[1]New!$A$2:$DE$2108,19,FALSE)</f>
        <v>133</v>
      </c>
      <c r="S515">
        <f t="array" ref="S515">VLOOKUP($A515,[1]New!$A$2:$DE$2108,21,FALSE)</f>
        <v>32</v>
      </c>
      <c r="U515">
        <f t="array" ref="U515">IF(S515&gt;=75,1,IF(AND(S515&gt;=50,S515&lt;75),2,IF(AND(S515&gt;=25,S515&lt;50),3,IF(S515&lt;25,4,"NA"))))</f>
        <v>3</v>
      </c>
      <c r="V515" s="8">
        <f t="array" ref="V515">VLOOKUP($A515,[1]New!$A$2:$DE$2108,17,FALSE)</f>
        <v>42269</v>
      </c>
      <c r="AG515" t="str">
        <f t="array" ref="AG515">VLOOKUP($A515,[1]New!$A$2:$DE$2108,61,FALSE)</f>
        <v>Operations and Algebraic Thinking</v>
      </c>
      <c r="AJ515">
        <f t="array" ref="AJ515">VLOOKUP($A515,[1]New!$A$2:$DE$2108,62,FALSE)</f>
        <v>129</v>
      </c>
      <c r="AN515">
        <f t="array" ref="AN515">IF(VLOOKUP($A515,[1]New!$A$2:$DE$2108,65,FALSE)="High",1,IF(VLOOKUP($A515,[1]New!$A$2:$DE$2108,65,FALSE)="HiAvg",2,IF(VLOOKUP($A515,[1]New!$A$2:$DE$2108,65,FALSE)="Avg",3,IF(VLOOKUP($A515,[1]New!$A$2:$DE$2108,65,FALSE)="LoAvg",4,5))))</f>
        <v>5</v>
      </c>
      <c r="AO515" t="str">
        <f t="array" ref="AO515">VLOOKUP($A515,[1]New!$A$2:$DE$2108,66,FALSE)</f>
        <v>Number and Operations</v>
      </c>
      <c r="AR515">
        <f t="array" ref="AR515">VLOOKUP($A515,[1]New!$A$2:$DE$2108,67,FALSE)</f>
        <v>141</v>
      </c>
      <c r="AV515">
        <f t="array" ref="AV515">IF(VLOOKUP($A515,[1]New!$A$2:$DE$2108,70,FALSE)="High",1,IF(VLOOKUP($A515,[1]New!$A$2:$DE$2108,70,FALSE)="HiAvg",2,IF(VLOOKUP($A515,[1]New!$A$2:$DE$2108,70,FALSE)="Avg",3,IF(VLOOKUP($A515,[1]New!$A$2:$DE$2108,70,FALSE)="LoAvg",4,5))))</f>
        <v>3</v>
      </c>
      <c r="AW515" t="str">
        <f t="array" ref="AW515">VLOOKUP($A515,[1]New!$A$2:$DE$2108,71,FALSE)</f>
        <v>Measurement and Data</v>
      </c>
      <c r="AZ515">
        <f t="array" ref="AZ515">VLOOKUP($A515,[1]New!$A$2:$DE$2108,72,FALSE)</f>
        <v>122</v>
      </c>
      <c r="BD515">
        <f t="array" ref="BD515">IF(VLOOKUP($A515,[1]New!$A$2:$DE$2108,75,FALSE)="High",1,IF(VLOOKUP($A515,[1]New!$A$2:$DE$2108,75,FALSE)="HiAvg",2,IF(VLOOKUP($A515,[1]New!$A$2:$DE$2108,75,FALSE)="Avg",3,IF(VLOOKUP($A515,[1]New!$A$2:$DE$2108,75,FALSE)="LoAvg",4,5))))</f>
        <v>5</v>
      </c>
      <c r="BE515" t="str">
        <f t="array" ref="BE515">IF(VLOOKUP($A515,[1]New!$A$2:$DE$2108,76,FALSE)="","",VLOOKUP($A515,[1]New!$A$2:$DE$2108,76,FALSE))</f>
        <v>Geometry</v>
      </c>
      <c r="BH515">
        <f t="array" ref="BH515">IF(VLOOKUP($A515,[1]New!$A$2:$DE$2108,77,FALSE)="","",VLOOKUP($A515,[1]New!$A$2:$DE$2108,77,FALSE))</f>
        <v>140</v>
      </c>
      <c r="BL515">
        <f t="array" ref="BL515">IF(VLOOKUP($A515,[1]New!$A$2:$DE$2108,80,FALSE)="High",1,IF(VLOOKUP($A515,[1]New!$A$2:$DE$2108,80,FALSE)="HiAvg",2,IF(VLOOKUP($A515,[1]New!$A$2:$DE$2108,80,FALSE)="Avg",3,IF(VLOOKUP($A515,[1]New!$A$2:$DE$2108,80,FALSE)="LoAvg",4,IF(VLOOKUP($A515,[1]New!$A$2:$DE$2108,80,FALSE)="Low",5,"")))))</f>
        <v>4</v>
      </c>
    </row>
    <row r="516" spans="1:64" x14ac:dyDescent="0.2">
      <c r="A516" s="7" t="s">
        <v>639</v>
      </c>
      <c r="B516">
        <v>2015</v>
      </c>
      <c r="C516" t="s">
        <v>2233</v>
      </c>
      <c r="D516" t="str">
        <f t="array" ref="D516">VLOOKUP($A516,[1]New!$A$2:$DE$2108,5,FALSE)</f>
        <v>Reading</v>
      </c>
      <c r="E516">
        <f t="array" ref="E516">VLOOKUP($A516,[1]New!$A$2:$DE$2108,3,FALSE)</f>
        <v>6056248</v>
      </c>
      <c r="F516" t="str">
        <f t="array" ref="F516">VLOOKUP($A516,[1]New!$A$2:$DE$2108,4,FALSE)</f>
        <v>School 1</v>
      </c>
      <c r="H516">
        <f t="array" ref="H516">VLOOKUP($A516,[1]New!$A$2:$DE$2108,3,FALSE)</f>
        <v>6056248</v>
      </c>
      <c r="Q516">
        <f t="array" ref="Q516">VLOOKUP($A516,[1]New!$A$2:$DE$2108,19,FALSE)</f>
        <v>144</v>
      </c>
      <c r="S516">
        <f t="array" ref="S516">VLOOKUP($A516,[1]New!$A$2:$DE$2108,21,FALSE)</f>
        <v>59</v>
      </c>
      <c r="U516">
        <f t="array" ref="U516">IF(S516&gt;=75,1,IF(AND(S516&gt;=50,S516&lt;75),2,IF(AND(S516&gt;=25,S516&lt;50),3,IF(S516&lt;25,4,"NA"))))</f>
        <v>2</v>
      </c>
      <c r="V516" s="8">
        <f t="array" ref="V516">VLOOKUP($A516,[1]New!$A$2:$DE$2108,17,FALSE)</f>
        <v>42255</v>
      </c>
      <c r="AG516" t="str">
        <f t="array" ref="AG516">VLOOKUP($A516,[1]New!$A$2:$DE$2108,61,FALSE)</f>
        <v>Foundational Skills</v>
      </c>
      <c r="AJ516">
        <f t="array" ref="AJ516">VLOOKUP($A516,[1]New!$A$2:$DE$2108,62,FALSE)</f>
        <v>146</v>
      </c>
      <c r="AN516">
        <f t="array" ref="AN516">IF(VLOOKUP($A516,[1]New!$A$2:$DE$2108,65,FALSE)="High",1,IF(VLOOKUP($A516,[1]New!$A$2:$DE$2108,65,FALSE)="HiAvg",2,IF(VLOOKUP($A516,[1]New!$A$2:$DE$2108,65,FALSE)="Avg",3,IF(VLOOKUP($A516,[1]New!$A$2:$DE$2108,65,FALSE)="LoAvg",4,5))))</f>
        <v>2</v>
      </c>
      <c r="AO516" t="str">
        <f t="array" ref="AO516">VLOOKUP($A516,[1]New!$A$2:$DE$2108,66,FALSE)</f>
        <v>Language and Writing</v>
      </c>
      <c r="AR516">
        <f t="array" ref="AR516">VLOOKUP($A516,[1]New!$A$2:$DE$2108,67,FALSE)</f>
        <v>142</v>
      </c>
      <c r="AV516">
        <f t="array" ref="AV516">IF(VLOOKUP($A516,[1]New!$A$2:$DE$2108,70,FALSE)="High",1,IF(VLOOKUP($A516,[1]New!$A$2:$DE$2108,70,FALSE)="HiAvg",2,IF(VLOOKUP($A516,[1]New!$A$2:$DE$2108,70,FALSE)="Avg",3,IF(VLOOKUP($A516,[1]New!$A$2:$DE$2108,70,FALSE)="LoAvg",4,5))))</f>
        <v>3</v>
      </c>
      <c r="AW516" t="str">
        <f t="array" ref="AW516">VLOOKUP($A516,[1]New!$A$2:$DE$2108,71,FALSE)</f>
        <v>Literature and Informational</v>
      </c>
      <c r="AZ516">
        <f t="array" ref="AZ516">VLOOKUP($A516,[1]New!$A$2:$DE$2108,72,FALSE)</f>
        <v>146</v>
      </c>
      <c r="BD516">
        <f t="array" ref="BD516">IF(VLOOKUP($A516,[1]New!$A$2:$DE$2108,75,FALSE)="High",1,IF(VLOOKUP($A516,[1]New!$A$2:$DE$2108,75,FALSE)="HiAvg",2,IF(VLOOKUP($A516,[1]New!$A$2:$DE$2108,75,FALSE)="Avg",3,IF(VLOOKUP($A516,[1]New!$A$2:$DE$2108,75,FALSE)="LoAvg",4,5))))</f>
        <v>2</v>
      </c>
      <c r="BE516" t="str">
        <f t="array" ref="BE516">IF(VLOOKUP($A516,[1]New!$A$2:$DE$2108,76,FALSE)="","",VLOOKUP($A516,[1]New!$A$2:$DE$2108,76,FALSE))</f>
        <v>Vocabulary Use and Functions</v>
      </c>
      <c r="BH516">
        <f t="array" ref="BH516">IF(VLOOKUP($A516,[1]New!$A$2:$DE$2108,77,FALSE)="","",VLOOKUP($A516,[1]New!$A$2:$DE$2108,77,FALSE))</f>
        <v>140</v>
      </c>
      <c r="BL516">
        <f t="array" ref="BL516">IF(VLOOKUP($A516,[1]New!$A$2:$DE$2108,80,FALSE)="High",1,IF(VLOOKUP($A516,[1]New!$A$2:$DE$2108,80,FALSE)="HiAvg",2,IF(VLOOKUP($A516,[1]New!$A$2:$DE$2108,80,FALSE)="Avg",3,IF(VLOOKUP($A516,[1]New!$A$2:$DE$2108,80,FALSE)="LoAvg",4,IF(VLOOKUP($A516,[1]New!$A$2:$DE$2108,80,FALSE)="Low",5,"")))))</f>
        <v>4</v>
      </c>
    </row>
    <row r="517" spans="1:64" x14ac:dyDescent="0.2">
      <c r="A517" s="7" t="s">
        <v>640</v>
      </c>
      <c r="B517">
        <v>2015</v>
      </c>
      <c r="C517" t="s">
        <v>2233</v>
      </c>
      <c r="D517" t="str">
        <f t="array" ref="D517">VLOOKUP($A517,[1]New!$A$2:$DE$2108,5,FALSE)</f>
        <v>Mathematics</v>
      </c>
      <c r="E517">
        <f t="array" ref="E517">VLOOKUP($A517,[1]New!$A$2:$DE$2108,3,FALSE)</f>
        <v>6056250</v>
      </c>
      <c r="F517" t="str">
        <f t="array" ref="F517">VLOOKUP($A517,[1]New!$A$2:$DE$2108,4,FALSE)</f>
        <v>School 1</v>
      </c>
      <c r="H517">
        <f t="array" ref="H517">VLOOKUP($A517,[1]New!$A$2:$DE$2108,3,FALSE)</f>
        <v>6056250</v>
      </c>
      <c r="Q517">
        <f t="array" ref="Q517">VLOOKUP($A517,[1]New!$A$2:$DE$2108,19,FALSE)</f>
        <v>155</v>
      </c>
      <c r="S517">
        <f t="array" ref="S517">VLOOKUP($A517,[1]New!$A$2:$DE$2108,21,FALSE)</f>
        <v>28</v>
      </c>
      <c r="U517">
        <f t="array" ref="U517">IF(S517&gt;=75,1,IF(AND(S517&gt;=50,S517&lt;75),2,IF(AND(S517&gt;=25,S517&lt;50),3,IF(S517&lt;25,4,"NA"))))</f>
        <v>3</v>
      </c>
      <c r="V517" s="8">
        <f t="array" ref="V517">VLOOKUP($A517,[1]New!$A$2:$DE$2108,17,FALSE)</f>
        <v>42268</v>
      </c>
      <c r="AG517" t="str">
        <f t="array" ref="AG517">VLOOKUP($A517,[1]New!$A$2:$DE$2108,61,FALSE)</f>
        <v>Operations and Algebraic Thinking</v>
      </c>
      <c r="AJ517">
        <f t="array" ref="AJ517">VLOOKUP($A517,[1]New!$A$2:$DE$2108,62,FALSE)</f>
        <v>158</v>
      </c>
      <c r="AN517">
        <f t="array" ref="AN517">IF(VLOOKUP($A517,[1]New!$A$2:$DE$2108,65,FALSE)="High",1,IF(VLOOKUP($A517,[1]New!$A$2:$DE$2108,65,FALSE)="HiAvg",2,IF(VLOOKUP($A517,[1]New!$A$2:$DE$2108,65,FALSE)="Avg",3,IF(VLOOKUP($A517,[1]New!$A$2:$DE$2108,65,FALSE)="LoAvg",4,5))))</f>
        <v>4</v>
      </c>
      <c r="AO517" t="str">
        <f t="array" ref="AO517">VLOOKUP($A517,[1]New!$A$2:$DE$2108,66,FALSE)</f>
        <v>Number and Operations</v>
      </c>
      <c r="AR517">
        <f t="array" ref="AR517">VLOOKUP($A517,[1]New!$A$2:$DE$2108,67,FALSE)</f>
        <v>152</v>
      </c>
      <c r="AV517">
        <f t="array" ref="AV517">IF(VLOOKUP($A517,[1]New!$A$2:$DE$2108,70,FALSE)="High",1,IF(VLOOKUP($A517,[1]New!$A$2:$DE$2108,70,FALSE)="HiAvg",2,IF(VLOOKUP($A517,[1]New!$A$2:$DE$2108,70,FALSE)="Avg",3,IF(VLOOKUP($A517,[1]New!$A$2:$DE$2108,70,FALSE)="LoAvg",4,5))))</f>
        <v>4</v>
      </c>
      <c r="AW517" t="str">
        <f t="array" ref="AW517">VLOOKUP($A517,[1]New!$A$2:$DE$2108,71,FALSE)</f>
        <v>Measurement and Data</v>
      </c>
      <c r="AZ517">
        <f t="array" ref="AZ517">VLOOKUP($A517,[1]New!$A$2:$DE$2108,72,FALSE)</f>
        <v>156</v>
      </c>
      <c r="BD517">
        <f t="array" ref="BD517">IF(VLOOKUP($A517,[1]New!$A$2:$DE$2108,75,FALSE)="High",1,IF(VLOOKUP($A517,[1]New!$A$2:$DE$2108,75,FALSE)="HiAvg",2,IF(VLOOKUP($A517,[1]New!$A$2:$DE$2108,75,FALSE)="Avg",3,IF(VLOOKUP($A517,[1]New!$A$2:$DE$2108,75,FALSE)="LoAvg",4,5))))</f>
        <v>4</v>
      </c>
      <c r="BE517" t="str">
        <f t="array" ref="BE517">IF(VLOOKUP($A517,[1]New!$A$2:$DE$2108,76,FALSE)="","",VLOOKUP($A517,[1]New!$A$2:$DE$2108,76,FALSE))</f>
        <v>Geometry</v>
      </c>
      <c r="BH517">
        <f t="array" ref="BH517">IF(VLOOKUP($A517,[1]New!$A$2:$DE$2108,77,FALSE)="","",VLOOKUP($A517,[1]New!$A$2:$DE$2108,77,FALSE))</f>
        <v>153</v>
      </c>
      <c r="BL517">
        <f t="array" ref="BL517">IF(VLOOKUP($A517,[1]New!$A$2:$DE$2108,80,FALSE)="High",1,IF(VLOOKUP($A517,[1]New!$A$2:$DE$2108,80,FALSE)="HiAvg",2,IF(VLOOKUP($A517,[1]New!$A$2:$DE$2108,80,FALSE)="Avg",3,IF(VLOOKUP($A517,[1]New!$A$2:$DE$2108,80,FALSE)="LoAvg",4,IF(VLOOKUP($A517,[1]New!$A$2:$DE$2108,80,FALSE)="Low",5,"")))))</f>
        <v>4</v>
      </c>
    </row>
    <row r="518" spans="1:64" x14ac:dyDescent="0.2">
      <c r="A518" s="7" t="s">
        <v>641</v>
      </c>
      <c r="B518">
        <v>2015</v>
      </c>
      <c r="C518" t="s">
        <v>2233</v>
      </c>
      <c r="D518" t="str">
        <f t="array" ref="D518">VLOOKUP($A518,[1]New!$A$2:$DE$2108,5,FALSE)</f>
        <v>Reading</v>
      </c>
      <c r="E518">
        <f t="array" ref="E518">VLOOKUP($A518,[1]New!$A$2:$DE$2108,3,FALSE)</f>
        <v>6056250</v>
      </c>
      <c r="F518" t="str">
        <f t="array" ref="F518">VLOOKUP($A518,[1]New!$A$2:$DE$2108,4,FALSE)</f>
        <v>School 1</v>
      </c>
      <c r="H518">
        <f t="array" ref="H518">VLOOKUP($A518,[1]New!$A$2:$DE$2108,3,FALSE)</f>
        <v>6056250</v>
      </c>
      <c r="Q518">
        <f t="array" ref="Q518">VLOOKUP($A518,[1]New!$A$2:$DE$2108,19,FALSE)</f>
        <v>145</v>
      </c>
      <c r="S518">
        <f t="array" ref="S518">VLOOKUP($A518,[1]New!$A$2:$DE$2108,21,FALSE)</f>
        <v>11</v>
      </c>
      <c r="U518">
        <f t="array" ref="U518">IF(S518&gt;=75,1,IF(AND(S518&gt;=50,S518&lt;75),2,IF(AND(S518&gt;=25,S518&lt;50),3,IF(S518&lt;25,4,"NA"))))</f>
        <v>4</v>
      </c>
      <c r="V518" s="8">
        <f t="array" ref="V518">VLOOKUP($A518,[1]New!$A$2:$DE$2108,17,FALSE)</f>
        <v>42255</v>
      </c>
      <c r="AG518" t="str">
        <f t="array" ref="AG518">VLOOKUP($A518,[1]New!$A$2:$DE$2108,61,FALSE)</f>
        <v>Foundational Skills</v>
      </c>
      <c r="AJ518">
        <f t="array" ref="AJ518">VLOOKUP($A518,[1]New!$A$2:$DE$2108,62,FALSE)</f>
        <v>147</v>
      </c>
      <c r="AN518">
        <f t="array" ref="AN518">IF(VLOOKUP($A518,[1]New!$A$2:$DE$2108,65,FALSE)="High",1,IF(VLOOKUP($A518,[1]New!$A$2:$DE$2108,65,FALSE)="HiAvg",2,IF(VLOOKUP($A518,[1]New!$A$2:$DE$2108,65,FALSE)="Avg",3,IF(VLOOKUP($A518,[1]New!$A$2:$DE$2108,65,FALSE)="LoAvg",4,5))))</f>
        <v>5</v>
      </c>
      <c r="AO518" t="str">
        <f t="array" ref="AO518">VLOOKUP($A518,[1]New!$A$2:$DE$2108,66,FALSE)</f>
        <v>Language and Writing</v>
      </c>
      <c r="AR518">
        <f t="array" ref="AR518">VLOOKUP($A518,[1]New!$A$2:$DE$2108,67,FALSE)</f>
        <v>145</v>
      </c>
      <c r="AV518">
        <f t="array" ref="AV518">IF(VLOOKUP($A518,[1]New!$A$2:$DE$2108,70,FALSE)="High",1,IF(VLOOKUP($A518,[1]New!$A$2:$DE$2108,70,FALSE)="HiAvg",2,IF(VLOOKUP($A518,[1]New!$A$2:$DE$2108,70,FALSE)="Avg",3,IF(VLOOKUP($A518,[1]New!$A$2:$DE$2108,70,FALSE)="LoAvg",4,5))))</f>
        <v>5</v>
      </c>
      <c r="AW518" t="str">
        <f t="array" ref="AW518">VLOOKUP($A518,[1]New!$A$2:$DE$2108,71,FALSE)</f>
        <v>Literature and Informational</v>
      </c>
      <c r="AZ518">
        <f t="array" ref="AZ518">VLOOKUP($A518,[1]New!$A$2:$DE$2108,72,FALSE)</f>
        <v>148</v>
      </c>
      <c r="BD518">
        <f t="array" ref="BD518">IF(VLOOKUP($A518,[1]New!$A$2:$DE$2108,75,FALSE)="High",1,IF(VLOOKUP($A518,[1]New!$A$2:$DE$2108,75,FALSE)="HiAvg",2,IF(VLOOKUP($A518,[1]New!$A$2:$DE$2108,75,FALSE)="Avg",3,IF(VLOOKUP($A518,[1]New!$A$2:$DE$2108,75,FALSE)="LoAvg",4,5))))</f>
        <v>5</v>
      </c>
      <c r="BE518" t="str">
        <f t="array" ref="BE518">IF(VLOOKUP($A518,[1]New!$A$2:$DE$2108,76,FALSE)="","",VLOOKUP($A518,[1]New!$A$2:$DE$2108,76,FALSE))</f>
        <v>Vocabulary Use and Functions</v>
      </c>
      <c r="BH518">
        <f t="array" ref="BH518">IF(VLOOKUP($A518,[1]New!$A$2:$DE$2108,77,FALSE)="","",VLOOKUP($A518,[1]New!$A$2:$DE$2108,77,FALSE))</f>
        <v>140</v>
      </c>
      <c r="BL518">
        <f t="array" ref="BL518">IF(VLOOKUP($A518,[1]New!$A$2:$DE$2108,80,FALSE)="High",1,IF(VLOOKUP($A518,[1]New!$A$2:$DE$2108,80,FALSE)="HiAvg",2,IF(VLOOKUP($A518,[1]New!$A$2:$DE$2108,80,FALSE)="Avg",3,IF(VLOOKUP($A518,[1]New!$A$2:$DE$2108,80,FALSE)="LoAvg",4,IF(VLOOKUP($A518,[1]New!$A$2:$DE$2108,80,FALSE)="Low",5,"")))))</f>
        <v>5</v>
      </c>
    </row>
    <row r="519" spans="1:64" x14ac:dyDescent="0.2">
      <c r="A519" s="7" t="s">
        <v>642</v>
      </c>
      <c r="B519">
        <v>2015</v>
      </c>
      <c r="C519" t="s">
        <v>2233</v>
      </c>
      <c r="D519" t="str">
        <f t="array" ref="D519">VLOOKUP($A519,[1]New!$A$2:$DE$2108,5,FALSE)</f>
        <v>Mathematics</v>
      </c>
      <c r="E519">
        <f t="array" ref="E519">VLOOKUP($A519,[1]New!$A$2:$DE$2108,3,FALSE)</f>
        <v>6056251</v>
      </c>
      <c r="F519" t="str">
        <f t="array" ref="F519">VLOOKUP($A519,[1]New!$A$2:$DE$2108,4,FALSE)</f>
        <v>School 1</v>
      </c>
      <c r="H519">
        <f t="array" ref="H519">VLOOKUP($A519,[1]New!$A$2:$DE$2108,3,FALSE)</f>
        <v>6056251</v>
      </c>
      <c r="Q519">
        <f t="array" ref="Q519">VLOOKUP($A519,[1]New!$A$2:$DE$2108,19,FALSE)</f>
        <v>135</v>
      </c>
      <c r="S519">
        <f t="array" ref="S519">VLOOKUP($A519,[1]New!$A$2:$DE$2108,21,FALSE)</f>
        <v>2</v>
      </c>
      <c r="U519">
        <f t="array" ref="U519">IF(S519&gt;=75,1,IF(AND(S519&gt;=50,S519&lt;75),2,IF(AND(S519&gt;=25,S519&lt;50),3,IF(S519&lt;25,4,"NA"))))</f>
        <v>4</v>
      </c>
      <c r="V519" s="8">
        <f t="array" ref="V519">VLOOKUP($A519,[1]New!$A$2:$DE$2108,17,FALSE)</f>
        <v>42268</v>
      </c>
      <c r="AG519" t="str">
        <f t="array" ref="AG519">VLOOKUP($A519,[1]New!$A$2:$DE$2108,61,FALSE)</f>
        <v>Operations and Algebraic Thinking</v>
      </c>
      <c r="AJ519">
        <f t="array" ref="AJ519">VLOOKUP($A519,[1]New!$A$2:$DE$2108,62,FALSE)</f>
        <v>153</v>
      </c>
      <c r="AN519">
        <f t="array" ref="AN519">IF(VLOOKUP($A519,[1]New!$A$2:$DE$2108,65,FALSE)="High",1,IF(VLOOKUP($A519,[1]New!$A$2:$DE$2108,65,FALSE)="HiAvg",2,IF(VLOOKUP($A519,[1]New!$A$2:$DE$2108,65,FALSE)="Avg",3,IF(VLOOKUP($A519,[1]New!$A$2:$DE$2108,65,FALSE)="LoAvg",4,5))))</f>
        <v>4</v>
      </c>
      <c r="AO519" t="str">
        <f t="array" ref="AO519">VLOOKUP($A519,[1]New!$A$2:$DE$2108,66,FALSE)</f>
        <v>Number and Operations</v>
      </c>
      <c r="AR519">
        <f t="array" ref="AR519">VLOOKUP($A519,[1]New!$A$2:$DE$2108,67,FALSE)</f>
        <v>136</v>
      </c>
      <c r="AV519">
        <f t="array" ref="AV519">IF(VLOOKUP($A519,[1]New!$A$2:$DE$2108,70,FALSE)="High",1,IF(VLOOKUP($A519,[1]New!$A$2:$DE$2108,70,FALSE)="HiAvg",2,IF(VLOOKUP($A519,[1]New!$A$2:$DE$2108,70,FALSE)="Avg",3,IF(VLOOKUP($A519,[1]New!$A$2:$DE$2108,70,FALSE)="LoAvg",4,5))))</f>
        <v>5</v>
      </c>
      <c r="AW519" t="str">
        <f t="array" ref="AW519">VLOOKUP($A519,[1]New!$A$2:$DE$2108,71,FALSE)</f>
        <v>Measurement and Data</v>
      </c>
      <c r="AZ519">
        <f t="array" ref="AZ519">VLOOKUP($A519,[1]New!$A$2:$DE$2108,72,FALSE)</f>
        <v>129</v>
      </c>
      <c r="BD519">
        <f t="array" ref="BD519">IF(VLOOKUP($A519,[1]New!$A$2:$DE$2108,75,FALSE)="High",1,IF(VLOOKUP($A519,[1]New!$A$2:$DE$2108,75,FALSE)="HiAvg",2,IF(VLOOKUP($A519,[1]New!$A$2:$DE$2108,75,FALSE)="Avg",3,IF(VLOOKUP($A519,[1]New!$A$2:$DE$2108,75,FALSE)="LoAvg",4,5))))</f>
        <v>5</v>
      </c>
      <c r="BE519" t="str">
        <f t="array" ref="BE519">IF(VLOOKUP($A519,[1]New!$A$2:$DE$2108,76,FALSE)="","",VLOOKUP($A519,[1]New!$A$2:$DE$2108,76,FALSE))</f>
        <v>Geometry</v>
      </c>
      <c r="BH519">
        <f t="array" ref="BH519">IF(VLOOKUP($A519,[1]New!$A$2:$DE$2108,77,FALSE)="","",VLOOKUP($A519,[1]New!$A$2:$DE$2108,77,FALSE))</f>
        <v>124</v>
      </c>
      <c r="BL519">
        <f t="array" ref="BL519">IF(VLOOKUP($A519,[1]New!$A$2:$DE$2108,80,FALSE)="High",1,IF(VLOOKUP($A519,[1]New!$A$2:$DE$2108,80,FALSE)="HiAvg",2,IF(VLOOKUP($A519,[1]New!$A$2:$DE$2108,80,FALSE)="Avg",3,IF(VLOOKUP($A519,[1]New!$A$2:$DE$2108,80,FALSE)="LoAvg",4,IF(VLOOKUP($A519,[1]New!$A$2:$DE$2108,80,FALSE)="Low",5,"")))))</f>
        <v>5</v>
      </c>
    </row>
    <row r="520" spans="1:64" x14ac:dyDescent="0.2">
      <c r="A520" s="7" t="s">
        <v>643</v>
      </c>
      <c r="B520">
        <v>2015</v>
      </c>
      <c r="C520" t="s">
        <v>2233</v>
      </c>
      <c r="D520" t="str">
        <f t="array" ref="D520">VLOOKUP($A520,[1]New!$A$2:$DE$2108,5,FALSE)</f>
        <v>Mathematics</v>
      </c>
      <c r="E520">
        <f t="array" ref="E520">VLOOKUP($A520,[1]New!$A$2:$DE$2108,3,FALSE)</f>
        <v>6056252</v>
      </c>
      <c r="F520" t="str">
        <f t="array" ref="F520">VLOOKUP($A520,[1]New!$A$2:$DE$2108,4,FALSE)</f>
        <v>School 1</v>
      </c>
      <c r="H520">
        <f t="array" ref="H520">VLOOKUP($A520,[1]New!$A$2:$DE$2108,3,FALSE)</f>
        <v>6056252</v>
      </c>
      <c r="Q520">
        <f t="array" ref="Q520">VLOOKUP($A520,[1]New!$A$2:$DE$2108,19,FALSE)</f>
        <v>152</v>
      </c>
      <c r="S520">
        <f t="array" ref="S520">VLOOKUP($A520,[1]New!$A$2:$DE$2108,21,FALSE)</f>
        <v>21</v>
      </c>
      <c r="U520">
        <f t="array" ref="U520">IF(S520&gt;=75,1,IF(AND(S520&gt;=50,S520&lt;75),2,IF(AND(S520&gt;=25,S520&lt;50),3,IF(S520&lt;25,4,"NA"))))</f>
        <v>4</v>
      </c>
      <c r="V520" s="8">
        <f t="array" ref="V520">VLOOKUP($A520,[1]New!$A$2:$DE$2108,17,FALSE)</f>
        <v>42269</v>
      </c>
      <c r="AG520" t="str">
        <f t="array" ref="AG520">VLOOKUP($A520,[1]New!$A$2:$DE$2108,61,FALSE)</f>
        <v>Operations and Algebraic Thinking</v>
      </c>
      <c r="AJ520">
        <f t="array" ref="AJ520">VLOOKUP($A520,[1]New!$A$2:$DE$2108,62,FALSE)</f>
        <v>160</v>
      </c>
      <c r="AN520">
        <f t="array" ref="AN520">IF(VLOOKUP($A520,[1]New!$A$2:$DE$2108,65,FALSE)="High",1,IF(VLOOKUP($A520,[1]New!$A$2:$DE$2108,65,FALSE)="HiAvg",2,IF(VLOOKUP($A520,[1]New!$A$2:$DE$2108,65,FALSE)="Avg",3,IF(VLOOKUP($A520,[1]New!$A$2:$DE$2108,65,FALSE)="LoAvg",4,5))))</f>
        <v>3</v>
      </c>
      <c r="AO520" t="str">
        <f t="array" ref="AO520">VLOOKUP($A520,[1]New!$A$2:$DE$2108,66,FALSE)</f>
        <v>Number and Operations</v>
      </c>
      <c r="AR520">
        <f t="array" ref="AR520">VLOOKUP($A520,[1]New!$A$2:$DE$2108,67,FALSE)</f>
        <v>139</v>
      </c>
      <c r="AV520">
        <f t="array" ref="AV520">IF(VLOOKUP($A520,[1]New!$A$2:$DE$2108,70,FALSE)="High",1,IF(VLOOKUP($A520,[1]New!$A$2:$DE$2108,70,FALSE)="HiAvg",2,IF(VLOOKUP($A520,[1]New!$A$2:$DE$2108,70,FALSE)="Avg",3,IF(VLOOKUP($A520,[1]New!$A$2:$DE$2108,70,FALSE)="LoAvg",4,5))))</f>
        <v>5</v>
      </c>
      <c r="AW520" t="str">
        <f t="array" ref="AW520">VLOOKUP($A520,[1]New!$A$2:$DE$2108,71,FALSE)</f>
        <v>Measurement and Data</v>
      </c>
      <c r="AZ520">
        <f t="array" ref="AZ520">VLOOKUP($A520,[1]New!$A$2:$DE$2108,72,FALSE)</f>
        <v>160</v>
      </c>
      <c r="BD520">
        <f t="array" ref="BD520">IF(VLOOKUP($A520,[1]New!$A$2:$DE$2108,75,FALSE)="High",1,IF(VLOOKUP($A520,[1]New!$A$2:$DE$2108,75,FALSE)="HiAvg",2,IF(VLOOKUP($A520,[1]New!$A$2:$DE$2108,75,FALSE)="Avg",3,IF(VLOOKUP($A520,[1]New!$A$2:$DE$2108,75,FALSE)="LoAvg",4,5))))</f>
        <v>3</v>
      </c>
      <c r="BE520" t="str">
        <f t="array" ref="BE520">IF(VLOOKUP($A520,[1]New!$A$2:$DE$2108,76,FALSE)="","",VLOOKUP($A520,[1]New!$A$2:$DE$2108,76,FALSE))</f>
        <v>Geometry</v>
      </c>
      <c r="BH520">
        <f t="array" ref="BH520">IF(VLOOKUP($A520,[1]New!$A$2:$DE$2108,77,FALSE)="","",VLOOKUP($A520,[1]New!$A$2:$DE$2108,77,FALSE))</f>
        <v>151</v>
      </c>
      <c r="BL520">
        <f t="array" ref="BL520">IF(VLOOKUP($A520,[1]New!$A$2:$DE$2108,80,FALSE)="High",1,IF(VLOOKUP($A520,[1]New!$A$2:$DE$2108,80,FALSE)="HiAvg",2,IF(VLOOKUP($A520,[1]New!$A$2:$DE$2108,80,FALSE)="Avg",3,IF(VLOOKUP($A520,[1]New!$A$2:$DE$2108,80,FALSE)="LoAvg",4,IF(VLOOKUP($A520,[1]New!$A$2:$DE$2108,80,FALSE)="Low",5,"")))))</f>
        <v>5</v>
      </c>
    </row>
    <row r="521" spans="1:64" x14ac:dyDescent="0.2">
      <c r="A521" s="7" t="s">
        <v>644</v>
      </c>
      <c r="B521">
        <v>2015</v>
      </c>
      <c r="C521" t="s">
        <v>2233</v>
      </c>
      <c r="D521" t="str">
        <f t="array" ref="D521">VLOOKUP($A521,[1]New!$A$2:$DE$2108,5,FALSE)</f>
        <v>Reading</v>
      </c>
      <c r="E521">
        <f t="array" ref="E521">VLOOKUP($A521,[1]New!$A$2:$DE$2108,3,FALSE)</f>
        <v>6056252</v>
      </c>
      <c r="F521" t="str">
        <f t="array" ref="F521">VLOOKUP($A521,[1]New!$A$2:$DE$2108,4,FALSE)</f>
        <v>School 1</v>
      </c>
      <c r="H521">
        <f t="array" ref="H521">VLOOKUP($A521,[1]New!$A$2:$DE$2108,3,FALSE)</f>
        <v>6056252</v>
      </c>
      <c r="Q521">
        <f t="array" ref="Q521">VLOOKUP($A521,[1]New!$A$2:$DE$2108,19,FALSE)</f>
        <v>158</v>
      </c>
      <c r="S521">
        <f t="array" ref="S521">VLOOKUP($A521,[1]New!$A$2:$DE$2108,21,FALSE)</f>
        <v>42</v>
      </c>
      <c r="U521">
        <f t="array" ref="U521">IF(S521&gt;=75,1,IF(AND(S521&gt;=50,S521&lt;75),2,IF(AND(S521&gt;=25,S521&lt;50),3,IF(S521&lt;25,4,"NA"))))</f>
        <v>3</v>
      </c>
      <c r="V521" s="8">
        <f t="array" ref="V521">VLOOKUP($A521,[1]New!$A$2:$DE$2108,17,FALSE)</f>
        <v>42275</v>
      </c>
      <c r="AG521" t="str">
        <f t="array" ref="AG521">VLOOKUP($A521,[1]New!$A$2:$DE$2108,61,FALSE)</f>
        <v>Foundational Skills</v>
      </c>
      <c r="AJ521">
        <f t="array" ref="AJ521">VLOOKUP($A521,[1]New!$A$2:$DE$2108,62,FALSE)</f>
        <v>154</v>
      </c>
      <c r="AN521">
        <f t="array" ref="AN521">IF(VLOOKUP($A521,[1]New!$A$2:$DE$2108,65,FALSE)="High",1,IF(VLOOKUP($A521,[1]New!$A$2:$DE$2108,65,FALSE)="HiAvg",2,IF(VLOOKUP($A521,[1]New!$A$2:$DE$2108,65,FALSE)="Avg",3,IF(VLOOKUP($A521,[1]New!$A$2:$DE$2108,65,FALSE)="LoAvg",4,5))))</f>
        <v>4</v>
      </c>
      <c r="AO521" t="str">
        <f t="array" ref="AO521">VLOOKUP($A521,[1]New!$A$2:$DE$2108,66,FALSE)</f>
        <v>Language and Writing</v>
      </c>
      <c r="AR521">
        <f t="array" ref="AR521">VLOOKUP($A521,[1]New!$A$2:$DE$2108,67,FALSE)</f>
        <v>163</v>
      </c>
      <c r="AV521">
        <f t="array" ref="AV521">IF(VLOOKUP($A521,[1]New!$A$2:$DE$2108,70,FALSE)="High",1,IF(VLOOKUP($A521,[1]New!$A$2:$DE$2108,70,FALSE)="HiAvg",2,IF(VLOOKUP($A521,[1]New!$A$2:$DE$2108,70,FALSE)="Avg",3,IF(VLOOKUP($A521,[1]New!$A$2:$DE$2108,70,FALSE)="LoAvg",4,5))))</f>
        <v>3</v>
      </c>
      <c r="AW521" t="str">
        <f t="array" ref="AW521">VLOOKUP($A521,[1]New!$A$2:$DE$2108,71,FALSE)</f>
        <v>Literature and Informational</v>
      </c>
      <c r="AZ521">
        <f t="array" ref="AZ521">VLOOKUP($A521,[1]New!$A$2:$DE$2108,72,FALSE)</f>
        <v>163</v>
      </c>
      <c r="BD521">
        <f t="array" ref="BD521">IF(VLOOKUP($A521,[1]New!$A$2:$DE$2108,75,FALSE)="High",1,IF(VLOOKUP($A521,[1]New!$A$2:$DE$2108,75,FALSE)="HiAvg",2,IF(VLOOKUP($A521,[1]New!$A$2:$DE$2108,75,FALSE)="Avg",3,IF(VLOOKUP($A521,[1]New!$A$2:$DE$2108,75,FALSE)="LoAvg",4,5))))</f>
        <v>3</v>
      </c>
      <c r="BE521" t="str">
        <f t="array" ref="BE521">IF(VLOOKUP($A521,[1]New!$A$2:$DE$2108,76,FALSE)="","",VLOOKUP($A521,[1]New!$A$2:$DE$2108,76,FALSE))</f>
        <v>Vocabulary Use and Functions</v>
      </c>
      <c r="BH521">
        <f t="array" ref="BH521">IF(VLOOKUP($A521,[1]New!$A$2:$DE$2108,77,FALSE)="","",VLOOKUP($A521,[1]New!$A$2:$DE$2108,77,FALSE))</f>
        <v>153</v>
      </c>
      <c r="BL521">
        <f t="array" ref="BL521">IF(VLOOKUP($A521,[1]New!$A$2:$DE$2108,80,FALSE)="High",1,IF(VLOOKUP($A521,[1]New!$A$2:$DE$2108,80,FALSE)="HiAvg",2,IF(VLOOKUP($A521,[1]New!$A$2:$DE$2108,80,FALSE)="Avg",3,IF(VLOOKUP($A521,[1]New!$A$2:$DE$2108,80,FALSE)="LoAvg",4,IF(VLOOKUP($A521,[1]New!$A$2:$DE$2108,80,FALSE)="Low",5,"")))))</f>
        <v>4</v>
      </c>
    </row>
    <row r="522" spans="1:64" x14ac:dyDescent="0.2">
      <c r="A522" s="7" t="s">
        <v>645</v>
      </c>
      <c r="B522">
        <v>2015</v>
      </c>
      <c r="C522" t="s">
        <v>2233</v>
      </c>
      <c r="D522" t="str">
        <f t="array" ref="D522">VLOOKUP($A522,[1]New!$A$2:$DE$2108,5,FALSE)</f>
        <v>Mathematics</v>
      </c>
      <c r="E522">
        <f t="array" ref="E522">VLOOKUP($A522,[1]New!$A$2:$DE$2108,3,FALSE)</f>
        <v>6056253</v>
      </c>
      <c r="F522" t="str">
        <f t="array" ref="F522">VLOOKUP($A522,[1]New!$A$2:$DE$2108,4,FALSE)</f>
        <v>School 1</v>
      </c>
      <c r="H522">
        <f t="array" ref="H522">VLOOKUP($A522,[1]New!$A$2:$DE$2108,3,FALSE)</f>
        <v>6056253</v>
      </c>
      <c r="Q522">
        <f t="array" ref="Q522">VLOOKUP($A522,[1]New!$A$2:$DE$2108,19,FALSE)</f>
        <v>140</v>
      </c>
      <c r="S522">
        <f t="array" ref="S522">VLOOKUP($A522,[1]New!$A$2:$DE$2108,21,FALSE)</f>
        <v>4</v>
      </c>
      <c r="U522">
        <f t="array" ref="U522">IF(S522&gt;=75,1,IF(AND(S522&gt;=50,S522&lt;75),2,IF(AND(S522&gt;=25,S522&lt;50),3,IF(S522&lt;25,4,"NA"))))</f>
        <v>4</v>
      </c>
      <c r="V522" s="8">
        <f t="array" ref="V522">VLOOKUP($A522,[1]New!$A$2:$DE$2108,17,FALSE)</f>
        <v>42268</v>
      </c>
      <c r="AG522" t="str">
        <f t="array" ref="AG522">VLOOKUP($A522,[1]New!$A$2:$DE$2108,61,FALSE)</f>
        <v>Operations and Algebraic Thinking</v>
      </c>
      <c r="AJ522">
        <f t="array" ref="AJ522">VLOOKUP($A522,[1]New!$A$2:$DE$2108,62,FALSE)</f>
        <v>139</v>
      </c>
      <c r="AN522">
        <f t="array" ref="AN522">IF(VLOOKUP($A522,[1]New!$A$2:$DE$2108,65,FALSE)="High",1,IF(VLOOKUP($A522,[1]New!$A$2:$DE$2108,65,FALSE)="HiAvg",2,IF(VLOOKUP($A522,[1]New!$A$2:$DE$2108,65,FALSE)="Avg",3,IF(VLOOKUP($A522,[1]New!$A$2:$DE$2108,65,FALSE)="LoAvg",4,5))))</f>
        <v>5</v>
      </c>
      <c r="AO522" t="str">
        <f t="array" ref="AO522">VLOOKUP($A522,[1]New!$A$2:$DE$2108,66,FALSE)</f>
        <v>Number and Operations</v>
      </c>
      <c r="AR522">
        <f t="array" ref="AR522">VLOOKUP($A522,[1]New!$A$2:$DE$2108,67,FALSE)</f>
        <v>144</v>
      </c>
      <c r="AV522">
        <f t="array" ref="AV522">IF(VLOOKUP($A522,[1]New!$A$2:$DE$2108,70,FALSE)="High",1,IF(VLOOKUP($A522,[1]New!$A$2:$DE$2108,70,FALSE)="HiAvg",2,IF(VLOOKUP($A522,[1]New!$A$2:$DE$2108,70,FALSE)="Avg",3,IF(VLOOKUP($A522,[1]New!$A$2:$DE$2108,70,FALSE)="LoAvg",4,5))))</f>
        <v>5</v>
      </c>
      <c r="AW522" t="str">
        <f t="array" ref="AW522">VLOOKUP($A522,[1]New!$A$2:$DE$2108,71,FALSE)</f>
        <v>Measurement and Data</v>
      </c>
      <c r="AZ522">
        <f t="array" ref="AZ522">VLOOKUP($A522,[1]New!$A$2:$DE$2108,72,FALSE)</f>
        <v>133</v>
      </c>
      <c r="BD522">
        <f t="array" ref="BD522">IF(VLOOKUP($A522,[1]New!$A$2:$DE$2108,75,FALSE)="High",1,IF(VLOOKUP($A522,[1]New!$A$2:$DE$2108,75,FALSE)="HiAvg",2,IF(VLOOKUP($A522,[1]New!$A$2:$DE$2108,75,FALSE)="Avg",3,IF(VLOOKUP($A522,[1]New!$A$2:$DE$2108,75,FALSE)="LoAvg",4,5))))</f>
        <v>5</v>
      </c>
      <c r="BE522" t="str">
        <f t="array" ref="BE522">IF(VLOOKUP($A522,[1]New!$A$2:$DE$2108,76,FALSE)="","",VLOOKUP($A522,[1]New!$A$2:$DE$2108,76,FALSE))</f>
        <v>Geometry</v>
      </c>
      <c r="BH522">
        <f t="array" ref="BH522">IF(VLOOKUP($A522,[1]New!$A$2:$DE$2108,77,FALSE)="","",VLOOKUP($A522,[1]New!$A$2:$DE$2108,77,FALSE))</f>
        <v>143</v>
      </c>
      <c r="BL522">
        <f t="array" ref="BL522">IF(VLOOKUP($A522,[1]New!$A$2:$DE$2108,80,FALSE)="High",1,IF(VLOOKUP($A522,[1]New!$A$2:$DE$2108,80,FALSE)="HiAvg",2,IF(VLOOKUP($A522,[1]New!$A$2:$DE$2108,80,FALSE)="Avg",3,IF(VLOOKUP($A522,[1]New!$A$2:$DE$2108,80,FALSE)="LoAvg",4,IF(VLOOKUP($A522,[1]New!$A$2:$DE$2108,80,FALSE)="Low",5,"")))))</f>
        <v>5</v>
      </c>
    </row>
    <row r="523" spans="1:64" x14ac:dyDescent="0.2">
      <c r="A523" s="7" t="s">
        <v>646</v>
      </c>
      <c r="B523">
        <v>2015</v>
      </c>
      <c r="C523" t="s">
        <v>2233</v>
      </c>
      <c r="D523" t="str">
        <f t="array" ref="D523">VLOOKUP($A523,[1]New!$A$2:$DE$2108,5,FALSE)</f>
        <v>Reading</v>
      </c>
      <c r="E523">
        <f t="array" ref="E523">VLOOKUP($A523,[1]New!$A$2:$DE$2108,3,FALSE)</f>
        <v>6056253</v>
      </c>
      <c r="F523" t="str">
        <f t="array" ref="F523">VLOOKUP($A523,[1]New!$A$2:$DE$2108,4,FALSE)</f>
        <v>School 1</v>
      </c>
      <c r="H523">
        <f t="array" ref="H523">VLOOKUP($A523,[1]New!$A$2:$DE$2108,3,FALSE)</f>
        <v>6056253</v>
      </c>
      <c r="Q523">
        <f t="array" ref="Q523">VLOOKUP($A523,[1]New!$A$2:$DE$2108,19,FALSE)</f>
        <v>142</v>
      </c>
      <c r="S523">
        <f t="array" ref="S523">VLOOKUP($A523,[1]New!$A$2:$DE$2108,21,FALSE)</f>
        <v>8</v>
      </c>
      <c r="U523">
        <f t="array" ref="U523">IF(S523&gt;=75,1,IF(AND(S523&gt;=50,S523&lt;75),2,IF(AND(S523&gt;=25,S523&lt;50),3,IF(S523&lt;25,4,"NA"))))</f>
        <v>4</v>
      </c>
      <c r="V523" s="8">
        <f t="array" ref="V523">VLOOKUP($A523,[1]New!$A$2:$DE$2108,17,FALSE)</f>
        <v>42255</v>
      </c>
      <c r="AG523" t="str">
        <f t="array" ref="AG523">VLOOKUP($A523,[1]New!$A$2:$DE$2108,61,FALSE)</f>
        <v>Foundational Skills</v>
      </c>
      <c r="AJ523">
        <f t="array" ref="AJ523">VLOOKUP($A523,[1]New!$A$2:$DE$2108,62,FALSE)</f>
        <v>138</v>
      </c>
      <c r="AN523">
        <f t="array" ref="AN523">IF(VLOOKUP($A523,[1]New!$A$2:$DE$2108,65,FALSE)="High",1,IF(VLOOKUP($A523,[1]New!$A$2:$DE$2108,65,FALSE)="HiAvg",2,IF(VLOOKUP($A523,[1]New!$A$2:$DE$2108,65,FALSE)="Avg",3,IF(VLOOKUP($A523,[1]New!$A$2:$DE$2108,65,FALSE)="LoAvg",4,5))))</f>
        <v>5</v>
      </c>
      <c r="AO523" t="str">
        <f t="array" ref="AO523">VLOOKUP($A523,[1]New!$A$2:$DE$2108,66,FALSE)</f>
        <v>Language and Writing</v>
      </c>
      <c r="AR523">
        <f t="array" ref="AR523">VLOOKUP($A523,[1]New!$A$2:$DE$2108,67,FALSE)</f>
        <v>153</v>
      </c>
      <c r="AV523">
        <f t="array" ref="AV523">IF(VLOOKUP($A523,[1]New!$A$2:$DE$2108,70,FALSE)="High",1,IF(VLOOKUP($A523,[1]New!$A$2:$DE$2108,70,FALSE)="HiAvg",2,IF(VLOOKUP($A523,[1]New!$A$2:$DE$2108,70,FALSE)="Avg",3,IF(VLOOKUP($A523,[1]New!$A$2:$DE$2108,70,FALSE)="LoAvg",4,5))))</f>
        <v>4</v>
      </c>
      <c r="AW523" t="str">
        <f t="array" ref="AW523">VLOOKUP($A523,[1]New!$A$2:$DE$2108,71,FALSE)</f>
        <v>Literature and Informational</v>
      </c>
      <c r="AZ523">
        <f t="array" ref="AZ523">VLOOKUP($A523,[1]New!$A$2:$DE$2108,72,FALSE)</f>
        <v>143</v>
      </c>
      <c r="BD523">
        <f t="array" ref="BD523">IF(VLOOKUP($A523,[1]New!$A$2:$DE$2108,75,FALSE)="High",1,IF(VLOOKUP($A523,[1]New!$A$2:$DE$2108,75,FALSE)="HiAvg",2,IF(VLOOKUP($A523,[1]New!$A$2:$DE$2108,75,FALSE)="Avg",3,IF(VLOOKUP($A523,[1]New!$A$2:$DE$2108,75,FALSE)="LoAvg",4,5))))</f>
        <v>5</v>
      </c>
      <c r="BE523" t="str">
        <f t="array" ref="BE523">IF(VLOOKUP($A523,[1]New!$A$2:$DE$2108,76,FALSE)="","",VLOOKUP($A523,[1]New!$A$2:$DE$2108,76,FALSE))</f>
        <v>Vocabulary Use and Functions</v>
      </c>
      <c r="BH523">
        <f t="array" ref="BH523">IF(VLOOKUP($A523,[1]New!$A$2:$DE$2108,77,FALSE)="","",VLOOKUP($A523,[1]New!$A$2:$DE$2108,77,FALSE))</f>
        <v>137</v>
      </c>
      <c r="BL523">
        <f t="array" ref="BL523">IF(VLOOKUP($A523,[1]New!$A$2:$DE$2108,80,FALSE)="High",1,IF(VLOOKUP($A523,[1]New!$A$2:$DE$2108,80,FALSE)="HiAvg",2,IF(VLOOKUP($A523,[1]New!$A$2:$DE$2108,80,FALSE)="Avg",3,IF(VLOOKUP($A523,[1]New!$A$2:$DE$2108,80,FALSE)="LoAvg",4,IF(VLOOKUP($A523,[1]New!$A$2:$DE$2108,80,FALSE)="Low",5,"")))))</f>
        <v>5</v>
      </c>
    </row>
    <row r="524" spans="1:64" x14ac:dyDescent="0.2">
      <c r="A524" s="7" t="s">
        <v>647</v>
      </c>
      <c r="B524">
        <v>2015</v>
      </c>
      <c r="C524" t="s">
        <v>2233</v>
      </c>
      <c r="D524" t="str">
        <f t="array" ref="D524">VLOOKUP($A524,[1]New!$A$2:$DE$2108,5,FALSE)</f>
        <v>Mathematics</v>
      </c>
      <c r="E524">
        <f t="array" ref="E524">VLOOKUP($A524,[1]New!$A$2:$DE$2108,3,FALSE)</f>
        <v>6056255</v>
      </c>
      <c r="F524" t="str">
        <f t="array" ref="F524">VLOOKUP($A524,[1]New!$A$2:$DE$2108,4,FALSE)</f>
        <v>School 1</v>
      </c>
      <c r="H524">
        <f t="array" ref="H524">VLOOKUP($A524,[1]New!$A$2:$DE$2108,3,FALSE)</f>
        <v>6056255</v>
      </c>
      <c r="Q524">
        <f t="array" ref="Q524">VLOOKUP($A524,[1]New!$A$2:$DE$2108,19,FALSE)</f>
        <v>160</v>
      </c>
      <c r="S524">
        <f t="array" ref="S524">VLOOKUP($A524,[1]New!$A$2:$DE$2108,21,FALSE)</f>
        <v>43</v>
      </c>
      <c r="U524">
        <f t="array" ref="U524">IF(S524&gt;=75,1,IF(AND(S524&gt;=50,S524&lt;75),2,IF(AND(S524&gt;=25,S524&lt;50),3,IF(S524&lt;25,4,"NA"))))</f>
        <v>3</v>
      </c>
      <c r="V524" s="8">
        <f t="array" ref="V524">VLOOKUP($A524,[1]New!$A$2:$DE$2108,17,FALSE)</f>
        <v>42268</v>
      </c>
      <c r="AG524" t="str">
        <f t="array" ref="AG524">VLOOKUP($A524,[1]New!$A$2:$DE$2108,61,FALSE)</f>
        <v>Operations and Algebraic Thinking</v>
      </c>
      <c r="AJ524">
        <f t="array" ref="AJ524">VLOOKUP($A524,[1]New!$A$2:$DE$2108,62,FALSE)</f>
        <v>169</v>
      </c>
      <c r="AN524">
        <f t="array" ref="AN524">IF(VLOOKUP($A524,[1]New!$A$2:$DE$2108,65,FALSE)="High",1,IF(VLOOKUP($A524,[1]New!$A$2:$DE$2108,65,FALSE)="HiAvg",2,IF(VLOOKUP($A524,[1]New!$A$2:$DE$2108,65,FALSE)="Avg",3,IF(VLOOKUP($A524,[1]New!$A$2:$DE$2108,65,FALSE)="LoAvg",4,5))))</f>
        <v>2</v>
      </c>
      <c r="AO524" t="str">
        <f t="array" ref="AO524">VLOOKUP($A524,[1]New!$A$2:$DE$2108,66,FALSE)</f>
        <v>Number and Operations</v>
      </c>
      <c r="AR524">
        <f t="array" ref="AR524">VLOOKUP($A524,[1]New!$A$2:$DE$2108,67,FALSE)</f>
        <v>151</v>
      </c>
      <c r="AV524">
        <f t="array" ref="AV524">IF(VLOOKUP($A524,[1]New!$A$2:$DE$2108,70,FALSE)="High",1,IF(VLOOKUP($A524,[1]New!$A$2:$DE$2108,70,FALSE)="HiAvg",2,IF(VLOOKUP($A524,[1]New!$A$2:$DE$2108,70,FALSE)="Avg",3,IF(VLOOKUP($A524,[1]New!$A$2:$DE$2108,70,FALSE)="LoAvg",4,5))))</f>
        <v>5</v>
      </c>
      <c r="AW524" t="str">
        <f t="array" ref="AW524">VLOOKUP($A524,[1]New!$A$2:$DE$2108,71,FALSE)</f>
        <v>Measurement and Data</v>
      </c>
      <c r="AZ524">
        <f t="array" ref="AZ524">VLOOKUP($A524,[1]New!$A$2:$DE$2108,72,FALSE)</f>
        <v>163</v>
      </c>
      <c r="BD524">
        <f t="array" ref="BD524">IF(VLOOKUP($A524,[1]New!$A$2:$DE$2108,75,FALSE)="High",1,IF(VLOOKUP($A524,[1]New!$A$2:$DE$2108,75,FALSE)="HiAvg",2,IF(VLOOKUP($A524,[1]New!$A$2:$DE$2108,75,FALSE)="Avg",3,IF(VLOOKUP($A524,[1]New!$A$2:$DE$2108,75,FALSE)="LoAvg",4,5))))</f>
        <v>3</v>
      </c>
      <c r="BE524" t="str">
        <f t="array" ref="BE524">IF(VLOOKUP($A524,[1]New!$A$2:$DE$2108,76,FALSE)="","",VLOOKUP($A524,[1]New!$A$2:$DE$2108,76,FALSE))</f>
        <v>Geometry</v>
      </c>
      <c r="BH524">
        <f t="array" ref="BH524">IF(VLOOKUP($A524,[1]New!$A$2:$DE$2108,77,FALSE)="","",VLOOKUP($A524,[1]New!$A$2:$DE$2108,77,FALSE))</f>
        <v>159</v>
      </c>
      <c r="BL524">
        <f t="array" ref="BL524">IF(VLOOKUP($A524,[1]New!$A$2:$DE$2108,80,FALSE)="High",1,IF(VLOOKUP($A524,[1]New!$A$2:$DE$2108,80,FALSE)="HiAvg",2,IF(VLOOKUP($A524,[1]New!$A$2:$DE$2108,80,FALSE)="Avg",3,IF(VLOOKUP($A524,[1]New!$A$2:$DE$2108,80,FALSE)="LoAvg",4,IF(VLOOKUP($A524,[1]New!$A$2:$DE$2108,80,FALSE)="Low",5,"")))))</f>
        <v>4</v>
      </c>
    </row>
    <row r="525" spans="1:64" x14ac:dyDescent="0.2">
      <c r="A525" s="7" t="s">
        <v>648</v>
      </c>
      <c r="B525">
        <v>2015</v>
      </c>
      <c r="C525" t="s">
        <v>2233</v>
      </c>
      <c r="D525" t="str">
        <f t="array" ref="D525">VLOOKUP($A525,[1]New!$A$2:$DE$2108,5,FALSE)</f>
        <v>Reading</v>
      </c>
      <c r="E525">
        <f t="array" ref="E525">VLOOKUP($A525,[1]New!$A$2:$DE$2108,3,FALSE)</f>
        <v>6056255</v>
      </c>
      <c r="F525" t="str">
        <f t="array" ref="F525">VLOOKUP($A525,[1]New!$A$2:$DE$2108,4,FALSE)</f>
        <v>School 1</v>
      </c>
      <c r="H525">
        <f t="array" ref="H525">VLOOKUP($A525,[1]New!$A$2:$DE$2108,3,FALSE)</f>
        <v>6056255</v>
      </c>
      <c r="Q525">
        <f t="array" ref="Q525">VLOOKUP($A525,[1]New!$A$2:$DE$2108,19,FALSE)</f>
        <v>125</v>
      </c>
      <c r="S525">
        <f t="array" ref="S525">VLOOKUP($A525,[1]New!$A$2:$DE$2108,21,FALSE)</f>
        <v>1</v>
      </c>
      <c r="U525">
        <f t="array" ref="U525">IF(S525&gt;=75,1,IF(AND(S525&gt;=50,S525&lt;75),2,IF(AND(S525&gt;=25,S525&lt;50),3,IF(S525&lt;25,4,"NA"))))</f>
        <v>4</v>
      </c>
      <c r="V525" s="8">
        <f t="array" ref="V525">VLOOKUP($A525,[1]New!$A$2:$DE$2108,17,FALSE)</f>
        <v>42255</v>
      </c>
      <c r="AG525" t="str">
        <f t="array" ref="AG525">VLOOKUP($A525,[1]New!$A$2:$DE$2108,61,FALSE)</f>
        <v>Foundational Skills</v>
      </c>
      <c r="AJ525">
        <f t="array" ref="AJ525">VLOOKUP($A525,[1]New!$A$2:$DE$2108,62,FALSE)</f>
        <v>142</v>
      </c>
      <c r="AN525">
        <f t="array" ref="AN525">IF(VLOOKUP($A525,[1]New!$A$2:$DE$2108,65,FALSE)="High",1,IF(VLOOKUP($A525,[1]New!$A$2:$DE$2108,65,FALSE)="HiAvg",2,IF(VLOOKUP($A525,[1]New!$A$2:$DE$2108,65,FALSE)="Avg",3,IF(VLOOKUP($A525,[1]New!$A$2:$DE$2108,65,FALSE)="LoAvg",4,5))))</f>
        <v>5</v>
      </c>
      <c r="AO525" t="str">
        <f t="array" ref="AO525">VLOOKUP($A525,[1]New!$A$2:$DE$2108,66,FALSE)</f>
        <v>Language and Writing</v>
      </c>
      <c r="AR525">
        <f t="array" ref="AR525">VLOOKUP($A525,[1]New!$A$2:$DE$2108,67,FALSE)</f>
        <v>124</v>
      </c>
      <c r="AV525">
        <f t="array" ref="AV525">IF(VLOOKUP($A525,[1]New!$A$2:$DE$2108,70,FALSE)="High",1,IF(VLOOKUP($A525,[1]New!$A$2:$DE$2108,70,FALSE)="HiAvg",2,IF(VLOOKUP($A525,[1]New!$A$2:$DE$2108,70,FALSE)="Avg",3,IF(VLOOKUP($A525,[1]New!$A$2:$DE$2108,70,FALSE)="LoAvg",4,5))))</f>
        <v>5</v>
      </c>
      <c r="AW525" t="str">
        <f t="array" ref="AW525">VLOOKUP($A525,[1]New!$A$2:$DE$2108,71,FALSE)</f>
        <v>Literature and Informational</v>
      </c>
      <c r="AZ525">
        <f t="array" ref="AZ525">VLOOKUP($A525,[1]New!$A$2:$DE$2108,72,FALSE)</f>
        <v>114</v>
      </c>
      <c r="BD525">
        <f t="array" ref="BD525">IF(VLOOKUP($A525,[1]New!$A$2:$DE$2108,75,FALSE)="High",1,IF(VLOOKUP($A525,[1]New!$A$2:$DE$2108,75,FALSE)="HiAvg",2,IF(VLOOKUP($A525,[1]New!$A$2:$DE$2108,75,FALSE)="Avg",3,IF(VLOOKUP($A525,[1]New!$A$2:$DE$2108,75,FALSE)="LoAvg",4,5))))</f>
        <v>5</v>
      </c>
      <c r="BE525" t="str">
        <f t="array" ref="BE525">IF(VLOOKUP($A525,[1]New!$A$2:$DE$2108,76,FALSE)="","",VLOOKUP($A525,[1]New!$A$2:$DE$2108,76,FALSE))</f>
        <v>Vocabulary Use and Functions</v>
      </c>
      <c r="BH525">
        <f t="array" ref="BH525">IF(VLOOKUP($A525,[1]New!$A$2:$DE$2108,77,FALSE)="","",VLOOKUP($A525,[1]New!$A$2:$DE$2108,77,FALSE))</f>
        <v>121</v>
      </c>
      <c r="BL525">
        <f t="array" ref="BL525">IF(VLOOKUP($A525,[1]New!$A$2:$DE$2108,80,FALSE)="High",1,IF(VLOOKUP($A525,[1]New!$A$2:$DE$2108,80,FALSE)="HiAvg",2,IF(VLOOKUP($A525,[1]New!$A$2:$DE$2108,80,FALSE)="Avg",3,IF(VLOOKUP($A525,[1]New!$A$2:$DE$2108,80,FALSE)="LoAvg",4,IF(VLOOKUP($A525,[1]New!$A$2:$DE$2108,80,FALSE)="Low",5,"")))))</f>
        <v>5</v>
      </c>
    </row>
    <row r="526" spans="1:64" x14ac:dyDescent="0.2">
      <c r="A526" s="7" t="s">
        <v>649</v>
      </c>
      <c r="B526">
        <v>2015</v>
      </c>
      <c r="C526" t="s">
        <v>2233</v>
      </c>
      <c r="D526" t="str">
        <f t="array" ref="D526">VLOOKUP($A526,[1]New!$A$2:$DE$2108,5,FALSE)</f>
        <v>Reading</v>
      </c>
      <c r="E526">
        <f t="array" ref="E526">VLOOKUP($A526,[1]New!$A$2:$DE$2108,3,FALSE)</f>
        <v>6056255</v>
      </c>
      <c r="F526" t="str">
        <f t="array" ref="F526">VLOOKUP($A526,[1]New!$A$2:$DE$2108,4,FALSE)</f>
        <v>School 1</v>
      </c>
      <c r="H526">
        <f t="array" ref="H526">VLOOKUP($A526,[1]New!$A$2:$DE$2108,3,FALSE)</f>
        <v>6056255</v>
      </c>
      <c r="Q526">
        <f t="array" ref="Q526">VLOOKUP($A526,[1]New!$A$2:$DE$2108,19,FALSE)</f>
        <v>155</v>
      </c>
      <c r="S526">
        <f t="array" ref="S526">VLOOKUP($A526,[1]New!$A$2:$DE$2108,21,FALSE)</f>
        <v>33</v>
      </c>
      <c r="U526">
        <f t="array" ref="U526">IF(S526&gt;=75,1,IF(AND(S526&gt;=50,S526&lt;75),2,IF(AND(S526&gt;=25,S526&lt;50),3,IF(S526&lt;25,4,"NA"))))</f>
        <v>3</v>
      </c>
      <c r="V526" s="8">
        <f t="array" ref="V526">VLOOKUP($A526,[1]New!$A$2:$DE$2108,17,FALSE)</f>
        <v>42255</v>
      </c>
      <c r="AG526" t="str">
        <f t="array" ref="AG526">VLOOKUP($A526,[1]New!$A$2:$DE$2108,61,FALSE)</f>
        <v>Foundational Skills</v>
      </c>
      <c r="AJ526">
        <f t="array" ref="AJ526">VLOOKUP($A526,[1]New!$A$2:$DE$2108,62,FALSE)</f>
        <v>165</v>
      </c>
      <c r="AN526">
        <f t="array" ref="AN526">IF(VLOOKUP($A526,[1]New!$A$2:$DE$2108,65,FALSE)="High",1,IF(VLOOKUP($A526,[1]New!$A$2:$DE$2108,65,FALSE)="HiAvg",2,IF(VLOOKUP($A526,[1]New!$A$2:$DE$2108,65,FALSE)="Avg",3,IF(VLOOKUP($A526,[1]New!$A$2:$DE$2108,65,FALSE)="LoAvg",4,5))))</f>
        <v>2</v>
      </c>
      <c r="AO526" t="str">
        <f t="array" ref="AO526">VLOOKUP($A526,[1]New!$A$2:$DE$2108,66,FALSE)</f>
        <v>Language and Writing</v>
      </c>
      <c r="AR526">
        <f t="array" ref="AR526">VLOOKUP($A526,[1]New!$A$2:$DE$2108,67,FALSE)</f>
        <v>153</v>
      </c>
      <c r="AV526">
        <f t="array" ref="AV526">IF(VLOOKUP($A526,[1]New!$A$2:$DE$2108,70,FALSE)="High",1,IF(VLOOKUP($A526,[1]New!$A$2:$DE$2108,70,FALSE)="HiAvg",2,IF(VLOOKUP($A526,[1]New!$A$2:$DE$2108,70,FALSE)="Avg",3,IF(VLOOKUP($A526,[1]New!$A$2:$DE$2108,70,FALSE)="LoAvg",4,5))))</f>
        <v>4</v>
      </c>
      <c r="AW526" t="str">
        <f t="array" ref="AW526">VLOOKUP($A526,[1]New!$A$2:$DE$2108,71,FALSE)</f>
        <v>Literature and Informational</v>
      </c>
      <c r="AZ526">
        <f t="array" ref="AZ526">VLOOKUP($A526,[1]New!$A$2:$DE$2108,72,FALSE)</f>
        <v>149</v>
      </c>
      <c r="BD526">
        <f t="array" ref="BD526">IF(VLOOKUP($A526,[1]New!$A$2:$DE$2108,75,FALSE)="High",1,IF(VLOOKUP($A526,[1]New!$A$2:$DE$2108,75,FALSE)="HiAvg",2,IF(VLOOKUP($A526,[1]New!$A$2:$DE$2108,75,FALSE)="Avg",3,IF(VLOOKUP($A526,[1]New!$A$2:$DE$2108,75,FALSE)="LoAvg",4,5))))</f>
        <v>5</v>
      </c>
      <c r="BE526" t="str">
        <f t="array" ref="BE526">IF(VLOOKUP($A526,[1]New!$A$2:$DE$2108,76,FALSE)="","",VLOOKUP($A526,[1]New!$A$2:$DE$2108,76,FALSE))</f>
        <v>Vocabulary Use and Functions</v>
      </c>
      <c r="BH526">
        <f t="array" ref="BH526">IF(VLOOKUP($A526,[1]New!$A$2:$DE$2108,77,FALSE)="","",VLOOKUP($A526,[1]New!$A$2:$DE$2108,77,FALSE))</f>
        <v>153</v>
      </c>
      <c r="BL526">
        <f t="array" ref="BL526">IF(VLOOKUP($A526,[1]New!$A$2:$DE$2108,80,FALSE)="High",1,IF(VLOOKUP($A526,[1]New!$A$2:$DE$2108,80,FALSE)="HiAvg",2,IF(VLOOKUP($A526,[1]New!$A$2:$DE$2108,80,FALSE)="Avg",3,IF(VLOOKUP($A526,[1]New!$A$2:$DE$2108,80,FALSE)="LoAvg",4,IF(VLOOKUP($A526,[1]New!$A$2:$DE$2108,80,FALSE)="Low",5,"")))))</f>
        <v>4</v>
      </c>
    </row>
    <row r="527" spans="1:64" x14ac:dyDescent="0.2">
      <c r="A527" s="7" t="s">
        <v>650</v>
      </c>
      <c r="B527">
        <v>2015</v>
      </c>
      <c r="C527" t="s">
        <v>2233</v>
      </c>
      <c r="D527" t="str">
        <f t="array" ref="D527">VLOOKUP($A527,[1]New!$A$2:$DE$2108,5,FALSE)</f>
        <v>Mathematics</v>
      </c>
      <c r="E527">
        <f t="array" ref="E527">VLOOKUP($A527,[1]New!$A$2:$DE$2108,3,FALSE)</f>
        <v>6056259</v>
      </c>
      <c r="F527" t="str">
        <f t="array" ref="F527">VLOOKUP($A527,[1]New!$A$2:$DE$2108,4,FALSE)</f>
        <v>School 1</v>
      </c>
      <c r="H527">
        <f t="array" ref="H527">VLOOKUP($A527,[1]New!$A$2:$DE$2108,3,FALSE)</f>
        <v>6056259</v>
      </c>
      <c r="Q527">
        <f t="array" ref="Q527">VLOOKUP($A527,[1]New!$A$2:$DE$2108,19,FALSE)</f>
        <v>150</v>
      </c>
      <c r="S527">
        <f t="array" ref="S527">VLOOKUP($A527,[1]New!$A$2:$DE$2108,21,FALSE)</f>
        <v>17</v>
      </c>
      <c r="U527">
        <f t="array" ref="U527">IF(S527&gt;=75,1,IF(AND(S527&gt;=50,S527&lt;75),2,IF(AND(S527&gt;=25,S527&lt;50),3,IF(S527&lt;25,4,"NA"))))</f>
        <v>4</v>
      </c>
      <c r="V527" s="8">
        <f t="array" ref="V527">VLOOKUP($A527,[1]New!$A$2:$DE$2108,17,FALSE)</f>
        <v>42268</v>
      </c>
      <c r="AG527" t="str">
        <f t="array" ref="AG527">VLOOKUP($A527,[1]New!$A$2:$DE$2108,61,FALSE)</f>
        <v>Operations and Algebraic Thinking</v>
      </c>
      <c r="AJ527">
        <f t="array" ref="AJ527">VLOOKUP($A527,[1]New!$A$2:$DE$2108,62,FALSE)</f>
        <v>154</v>
      </c>
      <c r="AN527">
        <f t="array" ref="AN527">IF(VLOOKUP($A527,[1]New!$A$2:$DE$2108,65,FALSE)="High",1,IF(VLOOKUP($A527,[1]New!$A$2:$DE$2108,65,FALSE)="HiAvg",2,IF(VLOOKUP($A527,[1]New!$A$2:$DE$2108,65,FALSE)="Avg",3,IF(VLOOKUP($A527,[1]New!$A$2:$DE$2108,65,FALSE)="LoAvg",4,5))))</f>
        <v>4</v>
      </c>
      <c r="AO527" t="str">
        <f t="array" ref="AO527">VLOOKUP($A527,[1]New!$A$2:$DE$2108,66,FALSE)</f>
        <v>Number and Operations</v>
      </c>
      <c r="AR527">
        <f t="array" ref="AR527">VLOOKUP($A527,[1]New!$A$2:$DE$2108,67,FALSE)</f>
        <v>148</v>
      </c>
      <c r="AV527">
        <f t="array" ref="AV527">IF(VLOOKUP($A527,[1]New!$A$2:$DE$2108,70,FALSE)="High",1,IF(VLOOKUP($A527,[1]New!$A$2:$DE$2108,70,FALSE)="HiAvg",2,IF(VLOOKUP($A527,[1]New!$A$2:$DE$2108,70,FALSE)="Avg",3,IF(VLOOKUP($A527,[1]New!$A$2:$DE$2108,70,FALSE)="LoAvg",4,5))))</f>
        <v>5</v>
      </c>
      <c r="AW527" t="str">
        <f t="array" ref="AW527">VLOOKUP($A527,[1]New!$A$2:$DE$2108,71,FALSE)</f>
        <v>Measurement and Data</v>
      </c>
      <c r="AZ527">
        <f t="array" ref="AZ527">VLOOKUP($A527,[1]New!$A$2:$DE$2108,72,FALSE)</f>
        <v>148</v>
      </c>
      <c r="BD527">
        <f t="array" ref="BD527">IF(VLOOKUP($A527,[1]New!$A$2:$DE$2108,75,FALSE)="High",1,IF(VLOOKUP($A527,[1]New!$A$2:$DE$2108,75,FALSE)="HiAvg",2,IF(VLOOKUP($A527,[1]New!$A$2:$DE$2108,75,FALSE)="Avg",3,IF(VLOOKUP($A527,[1]New!$A$2:$DE$2108,75,FALSE)="LoAvg",4,5))))</f>
        <v>5</v>
      </c>
      <c r="BE527" t="str">
        <f t="array" ref="BE527">IF(VLOOKUP($A527,[1]New!$A$2:$DE$2108,76,FALSE)="","",VLOOKUP($A527,[1]New!$A$2:$DE$2108,76,FALSE))</f>
        <v>Geometry</v>
      </c>
      <c r="BH527">
        <f t="array" ref="BH527">IF(VLOOKUP($A527,[1]New!$A$2:$DE$2108,77,FALSE)="","",VLOOKUP($A527,[1]New!$A$2:$DE$2108,77,FALSE))</f>
        <v>148</v>
      </c>
      <c r="BL527">
        <f t="array" ref="BL527">IF(VLOOKUP($A527,[1]New!$A$2:$DE$2108,80,FALSE)="High",1,IF(VLOOKUP($A527,[1]New!$A$2:$DE$2108,80,FALSE)="HiAvg",2,IF(VLOOKUP($A527,[1]New!$A$2:$DE$2108,80,FALSE)="Avg",3,IF(VLOOKUP($A527,[1]New!$A$2:$DE$2108,80,FALSE)="LoAvg",4,IF(VLOOKUP($A527,[1]New!$A$2:$DE$2108,80,FALSE)="Low",5,"")))))</f>
        <v>5</v>
      </c>
    </row>
    <row r="528" spans="1:64" x14ac:dyDescent="0.2">
      <c r="A528" s="7" t="s">
        <v>651</v>
      </c>
      <c r="B528">
        <v>2015</v>
      </c>
      <c r="C528" t="s">
        <v>2233</v>
      </c>
      <c r="D528" t="str">
        <f t="array" ref="D528">VLOOKUP($A528,[1]New!$A$2:$DE$2108,5,FALSE)</f>
        <v>Reading</v>
      </c>
      <c r="E528">
        <f t="array" ref="E528">VLOOKUP($A528,[1]New!$A$2:$DE$2108,3,FALSE)</f>
        <v>6056259</v>
      </c>
      <c r="F528" t="str">
        <f t="array" ref="F528">VLOOKUP($A528,[1]New!$A$2:$DE$2108,4,FALSE)</f>
        <v>School 1</v>
      </c>
      <c r="H528">
        <f t="array" ref="H528">VLOOKUP($A528,[1]New!$A$2:$DE$2108,3,FALSE)</f>
        <v>6056259</v>
      </c>
      <c r="Q528">
        <f t="array" ref="Q528">VLOOKUP($A528,[1]New!$A$2:$DE$2108,19,FALSE)</f>
        <v>149</v>
      </c>
      <c r="S528">
        <f t="array" ref="S528">VLOOKUP($A528,[1]New!$A$2:$DE$2108,21,FALSE)</f>
        <v>19</v>
      </c>
      <c r="U528">
        <f t="array" ref="U528">IF(S528&gt;=75,1,IF(AND(S528&gt;=50,S528&lt;75),2,IF(AND(S528&gt;=25,S528&lt;50),3,IF(S528&lt;25,4,"NA"))))</f>
        <v>4</v>
      </c>
      <c r="V528" s="8">
        <f t="array" ref="V528">VLOOKUP($A528,[1]New!$A$2:$DE$2108,17,FALSE)</f>
        <v>42255</v>
      </c>
      <c r="AG528" t="str">
        <f t="array" ref="AG528">VLOOKUP($A528,[1]New!$A$2:$DE$2108,61,FALSE)</f>
        <v>Foundational Skills</v>
      </c>
      <c r="AJ528">
        <f t="array" ref="AJ528">VLOOKUP($A528,[1]New!$A$2:$DE$2108,62,FALSE)</f>
        <v>149</v>
      </c>
      <c r="AN528">
        <f t="array" ref="AN528">IF(VLOOKUP($A528,[1]New!$A$2:$DE$2108,65,FALSE)="High",1,IF(VLOOKUP($A528,[1]New!$A$2:$DE$2108,65,FALSE)="HiAvg",2,IF(VLOOKUP($A528,[1]New!$A$2:$DE$2108,65,FALSE)="Avg",3,IF(VLOOKUP($A528,[1]New!$A$2:$DE$2108,65,FALSE)="LoAvg",4,5))))</f>
        <v>5</v>
      </c>
      <c r="AO528" t="str">
        <f t="array" ref="AO528">VLOOKUP($A528,[1]New!$A$2:$DE$2108,66,FALSE)</f>
        <v>Language and Writing</v>
      </c>
      <c r="AR528">
        <f t="array" ref="AR528">VLOOKUP($A528,[1]New!$A$2:$DE$2108,67,FALSE)</f>
        <v>152</v>
      </c>
      <c r="AV528">
        <f t="array" ref="AV528">IF(VLOOKUP($A528,[1]New!$A$2:$DE$2108,70,FALSE)="High",1,IF(VLOOKUP($A528,[1]New!$A$2:$DE$2108,70,FALSE)="HiAvg",2,IF(VLOOKUP($A528,[1]New!$A$2:$DE$2108,70,FALSE)="Avg",3,IF(VLOOKUP($A528,[1]New!$A$2:$DE$2108,70,FALSE)="LoAvg",4,5))))</f>
        <v>4</v>
      </c>
      <c r="AW528" t="str">
        <f t="array" ref="AW528">VLOOKUP($A528,[1]New!$A$2:$DE$2108,71,FALSE)</f>
        <v>Literature and Informational</v>
      </c>
      <c r="AZ528">
        <f t="array" ref="AZ528">VLOOKUP($A528,[1]New!$A$2:$DE$2108,72,FALSE)</f>
        <v>149</v>
      </c>
      <c r="BD528">
        <f t="array" ref="BD528">IF(VLOOKUP($A528,[1]New!$A$2:$DE$2108,75,FALSE)="High",1,IF(VLOOKUP($A528,[1]New!$A$2:$DE$2108,75,FALSE)="HiAvg",2,IF(VLOOKUP($A528,[1]New!$A$2:$DE$2108,75,FALSE)="Avg",3,IF(VLOOKUP($A528,[1]New!$A$2:$DE$2108,75,FALSE)="LoAvg",4,5))))</f>
        <v>5</v>
      </c>
      <c r="BE528" t="str">
        <f t="array" ref="BE528">IF(VLOOKUP($A528,[1]New!$A$2:$DE$2108,76,FALSE)="","",VLOOKUP($A528,[1]New!$A$2:$DE$2108,76,FALSE))</f>
        <v>Vocabulary Use and Functions</v>
      </c>
      <c r="BH528">
        <f t="array" ref="BH528">IF(VLOOKUP($A528,[1]New!$A$2:$DE$2108,77,FALSE)="","",VLOOKUP($A528,[1]New!$A$2:$DE$2108,77,FALSE))</f>
        <v>146</v>
      </c>
      <c r="BL528">
        <f t="array" ref="BL528">IF(VLOOKUP($A528,[1]New!$A$2:$DE$2108,80,FALSE)="High",1,IF(VLOOKUP($A528,[1]New!$A$2:$DE$2108,80,FALSE)="HiAvg",2,IF(VLOOKUP($A528,[1]New!$A$2:$DE$2108,80,FALSE)="Avg",3,IF(VLOOKUP($A528,[1]New!$A$2:$DE$2108,80,FALSE)="LoAvg",4,IF(VLOOKUP($A528,[1]New!$A$2:$DE$2108,80,FALSE)="Low",5,"")))))</f>
        <v>5</v>
      </c>
    </row>
    <row r="529" spans="1:64" x14ac:dyDescent="0.2">
      <c r="A529" s="7" t="s">
        <v>652</v>
      </c>
      <c r="B529">
        <v>2015</v>
      </c>
      <c r="C529" t="s">
        <v>2233</v>
      </c>
      <c r="D529" t="str">
        <f t="array" ref="D529">VLOOKUP($A529,[1]New!$A$2:$DE$2108,5,FALSE)</f>
        <v>Mathematics</v>
      </c>
      <c r="E529">
        <f t="array" ref="E529">VLOOKUP($A529,[1]New!$A$2:$DE$2108,3,FALSE)</f>
        <v>6056260</v>
      </c>
      <c r="F529" t="str">
        <f t="array" ref="F529">VLOOKUP($A529,[1]New!$A$2:$DE$2108,4,FALSE)</f>
        <v>School 1</v>
      </c>
      <c r="H529">
        <f t="array" ref="H529">VLOOKUP($A529,[1]New!$A$2:$DE$2108,3,FALSE)</f>
        <v>6056260</v>
      </c>
      <c r="Q529">
        <f t="array" ref="Q529">VLOOKUP($A529,[1]New!$A$2:$DE$2108,19,FALSE)</f>
        <v>166</v>
      </c>
      <c r="S529">
        <f t="array" ref="S529">VLOOKUP($A529,[1]New!$A$2:$DE$2108,21,FALSE)</f>
        <v>61</v>
      </c>
      <c r="U529">
        <f t="array" ref="U529">IF(S529&gt;=75,1,IF(AND(S529&gt;=50,S529&lt;75),2,IF(AND(S529&gt;=25,S529&lt;50),3,IF(S529&lt;25,4,"NA"))))</f>
        <v>2</v>
      </c>
      <c r="V529" s="8">
        <f t="array" ref="V529">VLOOKUP($A529,[1]New!$A$2:$DE$2108,17,FALSE)</f>
        <v>42268</v>
      </c>
      <c r="AG529" t="str">
        <f t="array" ref="AG529">VLOOKUP($A529,[1]New!$A$2:$DE$2108,61,FALSE)</f>
        <v>Operations and Algebraic Thinking</v>
      </c>
      <c r="AJ529">
        <f t="array" ref="AJ529">VLOOKUP($A529,[1]New!$A$2:$DE$2108,62,FALSE)</f>
        <v>176</v>
      </c>
      <c r="AN529">
        <f t="array" ref="AN529">IF(VLOOKUP($A529,[1]New!$A$2:$DE$2108,65,FALSE)="High",1,IF(VLOOKUP($A529,[1]New!$A$2:$DE$2108,65,FALSE)="HiAvg",2,IF(VLOOKUP($A529,[1]New!$A$2:$DE$2108,65,FALSE)="Avg",3,IF(VLOOKUP($A529,[1]New!$A$2:$DE$2108,65,FALSE)="LoAvg",4,5))))</f>
        <v>1</v>
      </c>
      <c r="AO529" t="str">
        <f t="array" ref="AO529">VLOOKUP($A529,[1]New!$A$2:$DE$2108,66,FALSE)</f>
        <v>Number and Operations</v>
      </c>
      <c r="AR529">
        <f t="array" ref="AR529">VLOOKUP($A529,[1]New!$A$2:$DE$2108,67,FALSE)</f>
        <v>156</v>
      </c>
      <c r="AV529">
        <f t="array" ref="AV529">IF(VLOOKUP($A529,[1]New!$A$2:$DE$2108,70,FALSE)="High",1,IF(VLOOKUP($A529,[1]New!$A$2:$DE$2108,70,FALSE)="HiAvg",2,IF(VLOOKUP($A529,[1]New!$A$2:$DE$2108,70,FALSE)="Avg",3,IF(VLOOKUP($A529,[1]New!$A$2:$DE$2108,70,FALSE)="LoAvg",4,5))))</f>
        <v>4</v>
      </c>
      <c r="AW529" t="str">
        <f t="array" ref="AW529">VLOOKUP($A529,[1]New!$A$2:$DE$2108,71,FALSE)</f>
        <v>Measurement and Data</v>
      </c>
      <c r="AZ529">
        <f t="array" ref="AZ529">VLOOKUP($A529,[1]New!$A$2:$DE$2108,72,FALSE)</f>
        <v>170</v>
      </c>
      <c r="BD529">
        <f t="array" ref="BD529">IF(VLOOKUP($A529,[1]New!$A$2:$DE$2108,75,FALSE)="High",1,IF(VLOOKUP($A529,[1]New!$A$2:$DE$2108,75,FALSE)="HiAvg",2,IF(VLOOKUP($A529,[1]New!$A$2:$DE$2108,75,FALSE)="Avg",3,IF(VLOOKUP($A529,[1]New!$A$2:$DE$2108,75,FALSE)="LoAvg",4,5))))</f>
        <v>2</v>
      </c>
      <c r="BE529" t="str">
        <f t="array" ref="BE529">IF(VLOOKUP($A529,[1]New!$A$2:$DE$2108,76,FALSE)="","",VLOOKUP($A529,[1]New!$A$2:$DE$2108,76,FALSE))</f>
        <v>Geometry</v>
      </c>
      <c r="BH529">
        <f t="array" ref="BH529">IF(VLOOKUP($A529,[1]New!$A$2:$DE$2108,77,FALSE)="","",VLOOKUP($A529,[1]New!$A$2:$DE$2108,77,FALSE))</f>
        <v>163</v>
      </c>
      <c r="BL529">
        <f t="array" ref="BL529">IF(VLOOKUP($A529,[1]New!$A$2:$DE$2108,80,FALSE)="High",1,IF(VLOOKUP($A529,[1]New!$A$2:$DE$2108,80,FALSE)="HiAvg",2,IF(VLOOKUP($A529,[1]New!$A$2:$DE$2108,80,FALSE)="Avg",3,IF(VLOOKUP($A529,[1]New!$A$2:$DE$2108,80,FALSE)="LoAvg",4,IF(VLOOKUP($A529,[1]New!$A$2:$DE$2108,80,FALSE)="Low",5,"")))))</f>
        <v>3</v>
      </c>
    </row>
    <row r="530" spans="1:64" x14ac:dyDescent="0.2">
      <c r="A530" s="7" t="s">
        <v>653</v>
      </c>
      <c r="B530">
        <v>2015</v>
      </c>
      <c r="C530" t="s">
        <v>2233</v>
      </c>
      <c r="D530" t="str">
        <f t="array" ref="D530">VLOOKUP($A530,[1]New!$A$2:$DE$2108,5,FALSE)</f>
        <v>Reading</v>
      </c>
      <c r="E530">
        <f t="array" ref="E530">VLOOKUP($A530,[1]New!$A$2:$DE$2108,3,FALSE)</f>
        <v>6056260</v>
      </c>
      <c r="F530" t="str">
        <f t="array" ref="F530">VLOOKUP($A530,[1]New!$A$2:$DE$2108,4,FALSE)</f>
        <v>School 1</v>
      </c>
      <c r="H530">
        <f t="array" ref="H530">VLOOKUP($A530,[1]New!$A$2:$DE$2108,3,FALSE)</f>
        <v>6056260</v>
      </c>
      <c r="Q530">
        <f t="array" ref="Q530">VLOOKUP($A530,[1]New!$A$2:$DE$2108,19,FALSE)</f>
        <v>167</v>
      </c>
      <c r="S530">
        <f t="array" ref="S530">VLOOKUP($A530,[1]New!$A$2:$DE$2108,21,FALSE)</f>
        <v>69</v>
      </c>
      <c r="U530">
        <f t="array" ref="U530">IF(S530&gt;=75,1,IF(AND(S530&gt;=50,S530&lt;75),2,IF(AND(S530&gt;=25,S530&lt;50),3,IF(S530&lt;25,4,"NA"))))</f>
        <v>2</v>
      </c>
      <c r="V530" s="8">
        <f t="array" ref="V530">VLOOKUP($A530,[1]New!$A$2:$DE$2108,17,FALSE)</f>
        <v>42255</v>
      </c>
      <c r="AG530" t="str">
        <f t="array" ref="AG530">VLOOKUP($A530,[1]New!$A$2:$DE$2108,61,FALSE)</f>
        <v>Foundational Skills</v>
      </c>
      <c r="AJ530">
        <f t="array" ref="AJ530">VLOOKUP($A530,[1]New!$A$2:$DE$2108,62,FALSE)</f>
        <v>161</v>
      </c>
      <c r="AN530">
        <f t="array" ref="AN530">IF(VLOOKUP($A530,[1]New!$A$2:$DE$2108,65,FALSE)="High",1,IF(VLOOKUP($A530,[1]New!$A$2:$DE$2108,65,FALSE)="HiAvg",2,IF(VLOOKUP($A530,[1]New!$A$2:$DE$2108,65,FALSE)="Avg",3,IF(VLOOKUP($A530,[1]New!$A$2:$DE$2108,65,FALSE)="LoAvg",4,5))))</f>
        <v>3</v>
      </c>
      <c r="AO530" t="str">
        <f t="array" ref="AO530">VLOOKUP($A530,[1]New!$A$2:$DE$2108,66,FALSE)</f>
        <v>Language and Writing</v>
      </c>
      <c r="AR530">
        <f t="array" ref="AR530">VLOOKUP($A530,[1]New!$A$2:$DE$2108,67,FALSE)</f>
        <v>162</v>
      </c>
      <c r="AV530">
        <f t="array" ref="AV530">IF(VLOOKUP($A530,[1]New!$A$2:$DE$2108,70,FALSE)="High",1,IF(VLOOKUP($A530,[1]New!$A$2:$DE$2108,70,FALSE)="HiAvg",2,IF(VLOOKUP($A530,[1]New!$A$2:$DE$2108,70,FALSE)="Avg",3,IF(VLOOKUP($A530,[1]New!$A$2:$DE$2108,70,FALSE)="LoAvg",4,5))))</f>
        <v>3</v>
      </c>
      <c r="AW530" t="str">
        <f t="array" ref="AW530">VLOOKUP($A530,[1]New!$A$2:$DE$2108,71,FALSE)</f>
        <v>Literature and Informational</v>
      </c>
      <c r="AZ530">
        <f t="array" ref="AZ530">VLOOKUP($A530,[1]New!$A$2:$DE$2108,72,FALSE)</f>
        <v>173</v>
      </c>
      <c r="BD530">
        <f t="array" ref="BD530">IF(VLOOKUP($A530,[1]New!$A$2:$DE$2108,75,FALSE)="High",1,IF(VLOOKUP($A530,[1]New!$A$2:$DE$2108,75,FALSE)="HiAvg",2,IF(VLOOKUP($A530,[1]New!$A$2:$DE$2108,75,FALSE)="Avg",3,IF(VLOOKUP($A530,[1]New!$A$2:$DE$2108,75,FALSE)="LoAvg",4,5))))</f>
        <v>1</v>
      </c>
      <c r="BE530" t="str">
        <f t="array" ref="BE530">IF(VLOOKUP($A530,[1]New!$A$2:$DE$2108,76,FALSE)="","",VLOOKUP($A530,[1]New!$A$2:$DE$2108,76,FALSE))</f>
        <v>Vocabulary Use and Functions</v>
      </c>
      <c r="BH530">
        <f t="array" ref="BH530">IF(VLOOKUP($A530,[1]New!$A$2:$DE$2108,77,FALSE)="","",VLOOKUP($A530,[1]New!$A$2:$DE$2108,77,FALSE))</f>
        <v>170</v>
      </c>
      <c r="BL530">
        <f t="array" ref="BL530">IF(VLOOKUP($A530,[1]New!$A$2:$DE$2108,80,FALSE)="High",1,IF(VLOOKUP($A530,[1]New!$A$2:$DE$2108,80,FALSE)="HiAvg",2,IF(VLOOKUP($A530,[1]New!$A$2:$DE$2108,80,FALSE)="Avg",3,IF(VLOOKUP($A530,[1]New!$A$2:$DE$2108,80,FALSE)="LoAvg",4,IF(VLOOKUP($A530,[1]New!$A$2:$DE$2108,80,FALSE)="Low",5,"")))))</f>
        <v>2</v>
      </c>
    </row>
    <row r="531" spans="1:64" x14ac:dyDescent="0.2">
      <c r="A531" s="7" t="s">
        <v>654</v>
      </c>
      <c r="B531">
        <v>2015</v>
      </c>
      <c r="C531" t="s">
        <v>2233</v>
      </c>
      <c r="D531" t="str">
        <f t="array" ref="D531">VLOOKUP($A531,[1]New!$A$2:$DE$2108,5,FALSE)</f>
        <v>Mathematics</v>
      </c>
      <c r="E531">
        <f t="array" ref="E531">VLOOKUP($A531,[1]New!$A$2:$DE$2108,3,FALSE)</f>
        <v>6056261</v>
      </c>
      <c r="F531" t="str">
        <f t="array" ref="F531">VLOOKUP($A531,[1]New!$A$2:$DE$2108,4,FALSE)</f>
        <v>School 1</v>
      </c>
      <c r="H531">
        <f t="array" ref="H531">VLOOKUP($A531,[1]New!$A$2:$DE$2108,3,FALSE)</f>
        <v>6056261</v>
      </c>
      <c r="Q531">
        <f t="array" ref="Q531">VLOOKUP($A531,[1]New!$A$2:$DE$2108,19,FALSE)</f>
        <v>182</v>
      </c>
      <c r="S531">
        <f t="array" ref="S531">VLOOKUP($A531,[1]New!$A$2:$DE$2108,21,FALSE)</f>
        <v>94</v>
      </c>
      <c r="U531">
        <f t="array" ref="U531">IF(S531&gt;=75,1,IF(AND(S531&gt;=50,S531&lt;75),2,IF(AND(S531&gt;=25,S531&lt;50),3,IF(S531&lt;25,4,"NA"))))</f>
        <v>1</v>
      </c>
      <c r="V531" s="8">
        <f t="array" ref="V531">VLOOKUP($A531,[1]New!$A$2:$DE$2108,17,FALSE)</f>
        <v>42268</v>
      </c>
      <c r="AG531" t="str">
        <f t="array" ref="AG531">VLOOKUP($A531,[1]New!$A$2:$DE$2108,61,FALSE)</f>
        <v>Operations and Algebraic Thinking</v>
      </c>
      <c r="AJ531">
        <f t="array" ref="AJ531">VLOOKUP($A531,[1]New!$A$2:$DE$2108,62,FALSE)</f>
        <v>183</v>
      </c>
      <c r="AN531">
        <f t="array" ref="AN531">IF(VLOOKUP($A531,[1]New!$A$2:$DE$2108,65,FALSE)="High",1,IF(VLOOKUP($A531,[1]New!$A$2:$DE$2108,65,FALSE)="HiAvg",2,IF(VLOOKUP($A531,[1]New!$A$2:$DE$2108,65,FALSE)="Avg",3,IF(VLOOKUP($A531,[1]New!$A$2:$DE$2108,65,FALSE)="LoAvg",4,5))))</f>
        <v>1</v>
      </c>
      <c r="AO531" t="str">
        <f t="array" ref="AO531">VLOOKUP($A531,[1]New!$A$2:$DE$2108,66,FALSE)</f>
        <v>Number and Operations</v>
      </c>
      <c r="AR531">
        <f t="array" ref="AR531">VLOOKUP($A531,[1]New!$A$2:$DE$2108,67,FALSE)</f>
        <v>184</v>
      </c>
      <c r="AV531">
        <f t="array" ref="AV531">IF(VLOOKUP($A531,[1]New!$A$2:$DE$2108,70,FALSE)="High",1,IF(VLOOKUP($A531,[1]New!$A$2:$DE$2108,70,FALSE)="HiAvg",2,IF(VLOOKUP($A531,[1]New!$A$2:$DE$2108,70,FALSE)="Avg",3,IF(VLOOKUP($A531,[1]New!$A$2:$DE$2108,70,FALSE)="LoAvg",4,5))))</f>
        <v>1</v>
      </c>
      <c r="AW531" t="str">
        <f t="array" ref="AW531">VLOOKUP($A531,[1]New!$A$2:$DE$2108,71,FALSE)</f>
        <v>Measurement and Data</v>
      </c>
      <c r="AZ531">
        <f t="array" ref="AZ531">VLOOKUP($A531,[1]New!$A$2:$DE$2108,72,FALSE)</f>
        <v>178</v>
      </c>
      <c r="BD531">
        <f t="array" ref="BD531">IF(VLOOKUP($A531,[1]New!$A$2:$DE$2108,75,FALSE)="High",1,IF(VLOOKUP($A531,[1]New!$A$2:$DE$2108,75,FALSE)="HiAvg",2,IF(VLOOKUP($A531,[1]New!$A$2:$DE$2108,75,FALSE)="Avg",3,IF(VLOOKUP($A531,[1]New!$A$2:$DE$2108,75,FALSE)="LoAvg",4,5))))</f>
        <v>1</v>
      </c>
      <c r="BE531" t="str">
        <f t="array" ref="BE531">IF(VLOOKUP($A531,[1]New!$A$2:$DE$2108,76,FALSE)="","",VLOOKUP($A531,[1]New!$A$2:$DE$2108,76,FALSE))</f>
        <v>Geometry</v>
      </c>
      <c r="BH531">
        <f t="array" ref="BH531">IF(VLOOKUP($A531,[1]New!$A$2:$DE$2108,77,FALSE)="","",VLOOKUP($A531,[1]New!$A$2:$DE$2108,77,FALSE))</f>
        <v>185</v>
      </c>
      <c r="BL531">
        <f t="array" ref="BL531">IF(VLOOKUP($A531,[1]New!$A$2:$DE$2108,80,FALSE)="High",1,IF(VLOOKUP($A531,[1]New!$A$2:$DE$2108,80,FALSE)="HiAvg",2,IF(VLOOKUP($A531,[1]New!$A$2:$DE$2108,80,FALSE)="Avg",3,IF(VLOOKUP($A531,[1]New!$A$2:$DE$2108,80,FALSE)="LoAvg",4,IF(VLOOKUP($A531,[1]New!$A$2:$DE$2108,80,FALSE)="Low",5,"")))))</f>
        <v>1</v>
      </c>
    </row>
    <row r="532" spans="1:64" x14ac:dyDescent="0.2">
      <c r="A532" s="7" t="s">
        <v>655</v>
      </c>
      <c r="B532">
        <v>2015</v>
      </c>
      <c r="C532" t="s">
        <v>2233</v>
      </c>
      <c r="D532" t="str">
        <f t="array" ref="D532">VLOOKUP($A532,[1]New!$A$2:$DE$2108,5,FALSE)</f>
        <v>Reading</v>
      </c>
      <c r="E532">
        <f t="array" ref="E532">VLOOKUP($A532,[1]New!$A$2:$DE$2108,3,FALSE)</f>
        <v>6056261</v>
      </c>
      <c r="F532" t="str">
        <f t="array" ref="F532">VLOOKUP($A532,[1]New!$A$2:$DE$2108,4,FALSE)</f>
        <v>School 1</v>
      </c>
      <c r="H532">
        <f t="array" ref="H532">VLOOKUP($A532,[1]New!$A$2:$DE$2108,3,FALSE)</f>
        <v>6056261</v>
      </c>
      <c r="Q532">
        <f t="array" ref="Q532">VLOOKUP($A532,[1]New!$A$2:$DE$2108,19,FALSE)</f>
        <v>181</v>
      </c>
      <c r="S532">
        <f t="array" ref="S532">VLOOKUP($A532,[1]New!$A$2:$DE$2108,21,FALSE)</f>
        <v>94</v>
      </c>
      <c r="U532">
        <f t="array" ref="U532">IF(S532&gt;=75,1,IF(AND(S532&gt;=50,S532&lt;75),2,IF(AND(S532&gt;=25,S532&lt;50),3,IF(S532&lt;25,4,"NA"))))</f>
        <v>1</v>
      </c>
      <c r="V532" s="8">
        <f t="array" ref="V532">VLOOKUP($A532,[1]New!$A$2:$DE$2108,17,FALSE)</f>
        <v>42255</v>
      </c>
      <c r="AG532" t="str">
        <f t="array" ref="AG532">VLOOKUP($A532,[1]New!$A$2:$DE$2108,61,FALSE)</f>
        <v>Foundational Skills</v>
      </c>
      <c r="AJ532">
        <f t="array" ref="AJ532">VLOOKUP($A532,[1]New!$A$2:$DE$2108,62,FALSE)</f>
        <v>174</v>
      </c>
      <c r="AN532">
        <f t="array" ref="AN532">IF(VLOOKUP($A532,[1]New!$A$2:$DE$2108,65,FALSE)="High",1,IF(VLOOKUP($A532,[1]New!$A$2:$DE$2108,65,FALSE)="HiAvg",2,IF(VLOOKUP($A532,[1]New!$A$2:$DE$2108,65,FALSE)="Avg",3,IF(VLOOKUP($A532,[1]New!$A$2:$DE$2108,65,FALSE)="LoAvg",4,5))))</f>
        <v>1</v>
      </c>
      <c r="AO532" t="str">
        <f t="array" ref="AO532">VLOOKUP($A532,[1]New!$A$2:$DE$2108,66,FALSE)</f>
        <v>Language and Writing</v>
      </c>
      <c r="AR532">
        <f t="array" ref="AR532">VLOOKUP($A532,[1]New!$A$2:$DE$2108,67,FALSE)</f>
        <v>178</v>
      </c>
      <c r="AV532">
        <f t="array" ref="AV532">IF(VLOOKUP($A532,[1]New!$A$2:$DE$2108,70,FALSE)="High",1,IF(VLOOKUP($A532,[1]New!$A$2:$DE$2108,70,FALSE)="HiAvg",2,IF(VLOOKUP($A532,[1]New!$A$2:$DE$2108,70,FALSE)="Avg",3,IF(VLOOKUP($A532,[1]New!$A$2:$DE$2108,70,FALSE)="LoAvg",4,5))))</f>
        <v>1</v>
      </c>
      <c r="AW532" t="str">
        <f t="array" ref="AW532">VLOOKUP($A532,[1]New!$A$2:$DE$2108,71,FALSE)</f>
        <v>Literature and Informational</v>
      </c>
      <c r="AZ532">
        <f t="array" ref="AZ532">VLOOKUP($A532,[1]New!$A$2:$DE$2108,72,FALSE)</f>
        <v>188</v>
      </c>
      <c r="BD532">
        <f t="array" ref="BD532">IF(VLOOKUP($A532,[1]New!$A$2:$DE$2108,75,FALSE)="High",1,IF(VLOOKUP($A532,[1]New!$A$2:$DE$2108,75,FALSE)="HiAvg",2,IF(VLOOKUP($A532,[1]New!$A$2:$DE$2108,75,FALSE)="Avg",3,IF(VLOOKUP($A532,[1]New!$A$2:$DE$2108,75,FALSE)="LoAvg",4,5))))</f>
        <v>1</v>
      </c>
      <c r="BE532" t="str">
        <f t="array" ref="BE532">IF(VLOOKUP($A532,[1]New!$A$2:$DE$2108,76,FALSE)="","",VLOOKUP($A532,[1]New!$A$2:$DE$2108,76,FALSE))</f>
        <v>Vocabulary Use and Functions</v>
      </c>
      <c r="BH532">
        <f t="array" ref="BH532">IF(VLOOKUP($A532,[1]New!$A$2:$DE$2108,77,FALSE)="","",VLOOKUP($A532,[1]New!$A$2:$DE$2108,77,FALSE))</f>
        <v>184</v>
      </c>
      <c r="BL532">
        <f t="array" ref="BL532">IF(VLOOKUP($A532,[1]New!$A$2:$DE$2108,80,FALSE)="High",1,IF(VLOOKUP($A532,[1]New!$A$2:$DE$2108,80,FALSE)="HiAvg",2,IF(VLOOKUP($A532,[1]New!$A$2:$DE$2108,80,FALSE)="Avg",3,IF(VLOOKUP($A532,[1]New!$A$2:$DE$2108,80,FALSE)="LoAvg",4,IF(VLOOKUP($A532,[1]New!$A$2:$DE$2108,80,FALSE)="Low",5,"")))))</f>
        <v>1</v>
      </c>
    </row>
    <row r="533" spans="1:64" x14ac:dyDescent="0.2">
      <c r="A533" s="7" t="s">
        <v>656</v>
      </c>
      <c r="B533">
        <v>2015</v>
      </c>
      <c r="C533" t="s">
        <v>2233</v>
      </c>
      <c r="D533" t="str">
        <f t="array" ref="D533">VLOOKUP($A533,[1]New!$A$2:$DE$2108,5,FALSE)</f>
        <v>Mathematics</v>
      </c>
      <c r="E533">
        <f t="array" ref="E533">VLOOKUP($A533,[1]New!$A$2:$DE$2108,3,FALSE)</f>
        <v>6056264</v>
      </c>
      <c r="F533" t="str">
        <f t="array" ref="F533">VLOOKUP($A533,[1]New!$A$2:$DE$2108,4,FALSE)</f>
        <v>School 1</v>
      </c>
      <c r="H533">
        <f t="array" ref="H533">VLOOKUP($A533,[1]New!$A$2:$DE$2108,3,FALSE)</f>
        <v>6056264</v>
      </c>
      <c r="Q533">
        <f t="array" ref="Q533">VLOOKUP($A533,[1]New!$A$2:$DE$2108,19,FALSE)</f>
        <v>165</v>
      </c>
      <c r="S533">
        <f t="array" ref="S533">VLOOKUP($A533,[1]New!$A$2:$DE$2108,21,FALSE)</f>
        <v>58</v>
      </c>
      <c r="U533">
        <f t="array" ref="U533">IF(S533&gt;=75,1,IF(AND(S533&gt;=50,S533&lt;75),2,IF(AND(S533&gt;=25,S533&lt;50),3,IF(S533&lt;25,4,"NA"))))</f>
        <v>2</v>
      </c>
      <c r="V533" s="8">
        <f t="array" ref="V533">VLOOKUP($A533,[1]New!$A$2:$DE$2108,17,FALSE)</f>
        <v>42268</v>
      </c>
      <c r="AG533" t="str">
        <f t="array" ref="AG533">VLOOKUP($A533,[1]New!$A$2:$DE$2108,61,FALSE)</f>
        <v>Operations and Algebraic Thinking</v>
      </c>
      <c r="AJ533">
        <f t="array" ref="AJ533">VLOOKUP($A533,[1]New!$A$2:$DE$2108,62,FALSE)</f>
        <v>162</v>
      </c>
      <c r="AN533">
        <f t="array" ref="AN533">IF(VLOOKUP($A533,[1]New!$A$2:$DE$2108,65,FALSE)="High",1,IF(VLOOKUP($A533,[1]New!$A$2:$DE$2108,65,FALSE)="HiAvg",2,IF(VLOOKUP($A533,[1]New!$A$2:$DE$2108,65,FALSE)="Avg",3,IF(VLOOKUP($A533,[1]New!$A$2:$DE$2108,65,FALSE)="LoAvg",4,5))))</f>
        <v>3</v>
      </c>
      <c r="AO533" t="str">
        <f t="array" ref="AO533">VLOOKUP($A533,[1]New!$A$2:$DE$2108,66,FALSE)</f>
        <v>Number and Operations</v>
      </c>
      <c r="AR533">
        <f t="array" ref="AR533">VLOOKUP($A533,[1]New!$A$2:$DE$2108,67,FALSE)</f>
        <v>158</v>
      </c>
      <c r="AV533">
        <f t="array" ref="AV533">IF(VLOOKUP($A533,[1]New!$A$2:$DE$2108,70,FALSE)="High",1,IF(VLOOKUP($A533,[1]New!$A$2:$DE$2108,70,FALSE)="HiAvg",2,IF(VLOOKUP($A533,[1]New!$A$2:$DE$2108,70,FALSE)="Avg",3,IF(VLOOKUP($A533,[1]New!$A$2:$DE$2108,70,FALSE)="LoAvg",4,5))))</f>
        <v>4</v>
      </c>
      <c r="AW533" t="str">
        <f t="array" ref="AW533">VLOOKUP($A533,[1]New!$A$2:$DE$2108,71,FALSE)</f>
        <v>Measurement and Data</v>
      </c>
      <c r="AZ533">
        <f t="array" ref="AZ533">VLOOKUP($A533,[1]New!$A$2:$DE$2108,72,FALSE)</f>
        <v>171</v>
      </c>
      <c r="BD533">
        <f t="array" ref="BD533">IF(VLOOKUP($A533,[1]New!$A$2:$DE$2108,75,FALSE)="High",1,IF(VLOOKUP($A533,[1]New!$A$2:$DE$2108,75,FALSE)="HiAvg",2,IF(VLOOKUP($A533,[1]New!$A$2:$DE$2108,75,FALSE)="Avg",3,IF(VLOOKUP($A533,[1]New!$A$2:$DE$2108,75,FALSE)="LoAvg",4,5))))</f>
        <v>2</v>
      </c>
      <c r="BE533" t="str">
        <f t="array" ref="BE533">IF(VLOOKUP($A533,[1]New!$A$2:$DE$2108,76,FALSE)="","",VLOOKUP($A533,[1]New!$A$2:$DE$2108,76,FALSE))</f>
        <v>Geometry</v>
      </c>
      <c r="BH533">
        <f t="array" ref="BH533">IF(VLOOKUP($A533,[1]New!$A$2:$DE$2108,77,FALSE)="","",VLOOKUP($A533,[1]New!$A$2:$DE$2108,77,FALSE))</f>
        <v>171</v>
      </c>
      <c r="BL533">
        <f t="array" ref="BL533">IF(VLOOKUP($A533,[1]New!$A$2:$DE$2108,80,FALSE)="High",1,IF(VLOOKUP($A533,[1]New!$A$2:$DE$2108,80,FALSE)="HiAvg",2,IF(VLOOKUP($A533,[1]New!$A$2:$DE$2108,80,FALSE)="Avg",3,IF(VLOOKUP($A533,[1]New!$A$2:$DE$2108,80,FALSE)="LoAvg",4,IF(VLOOKUP($A533,[1]New!$A$2:$DE$2108,80,FALSE)="Low",5,"")))))</f>
        <v>2</v>
      </c>
    </row>
    <row r="534" spans="1:64" x14ac:dyDescent="0.2">
      <c r="A534" s="7" t="s">
        <v>657</v>
      </c>
      <c r="B534">
        <v>2015</v>
      </c>
      <c r="C534" t="s">
        <v>2233</v>
      </c>
      <c r="D534" t="str">
        <f t="array" ref="D534">VLOOKUP($A534,[1]New!$A$2:$DE$2108,5,FALSE)</f>
        <v>Reading</v>
      </c>
      <c r="E534">
        <f t="array" ref="E534">VLOOKUP($A534,[1]New!$A$2:$DE$2108,3,FALSE)</f>
        <v>6056264</v>
      </c>
      <c r="F534" t="str">
        <f t="array" ref="F534">VLOOKUP($A534,[1]New!$A$2:$DE$2108,4,FALSE)</f>
        <v>School 1</v>
      </c>
      <c r="H534">
        <f t="array" ref="H534">VLOOKUP($A534,[1]New!$A$2:$DE$2108,3,FALSE)</f>
        <v>6056264</v>
      </c>
      <c r="Q534">
        <f t="array" ref="Q534">VLOOKUP($A534,[1]New!$A$2:$DE$2108,19,FALSE)</f>
        <v>164</v>
      </c>
      <c r="S534">
        <f t="array" ref="S534">VLOOKUP($A534,[1]New!$A$2:$DE$2108,21,FALSE)</f>
        <v>60</v>
      </c>
      <c r="U534">
        <f t="array" ref="U534">IF(S534&gt;=75,1,IF(AND(S534&gt;=50,S534&lt;75),2,IF(AND(S534&gt;=25,S534&lt;50),3,IF(S534&lt;25,4,"NA"))))</f>
        <v>2</v>
      </c>
      <c r="V534" s="8">
        <f t="array" ref="V534">VLOOKUP($A534,[1]New!$A$2:$DE$2108,17,FALSE)</f>
        <v>42255</v>
      </c>
      <c r="AG534" t="str">
        <f t="array" ref="AG534">VLOOKUP($A534,[1]New!$A$2:$DE$2108,61,FALSE)</f>
        <v>Foundational Skills</v>
      </c>
      <c r="AJ534">
        <f t="array" ref="AJ534">VLOOKUP($A534,[1]New!$A$2:$DE$2108,62,FALSE)</f>
        <v>163</v>
      </c>
      <c r="AN534">
        <f t="array" ref="AN534">IF(VLOOKUP($A534,[1]New!$A$2:$DE$2108,65,FALSE)="High",1,IF(VLOOKUP($A534,[1]New!$A$2:$DE$2108,65,FALSE)="HiAvg",2,IF(VLOOKUP($A534,[1]New!$A$2:$DE$2108,65,FALSE)="Avg",3,IF(VLOOKUP($A534,[1]New!$A$2:$DE$2108,65,FALSE)="LoAvg",4,5))))</f>
        <v>3</v>
      </c>
      <c r="AO534" t="str">
        <f t="array" ref="AO534">VLOOKUP($A534,[1]New!$A$2:$DE$2108,66,FALSE)</f>
        <v>Language and Writing</v>
      </c>
      <c r="AR534">
        <f t="array" ref="AR534">VLOOKUP($A534,[1]New!$A$2:$DE$2108,67,FALSE)</f>
        <v>157</v>
      </c>
      <c r="AV534">
        <f t="array" ref="AV534">IF(VLOOKUP($A534,[1]New!$A$2:$DE$2108,70,FALSE)="High",1,IF(VLOOKUP($A534,[1]New!$A$2:$DE$2108,70,FALSE)="HiAvg",2,IF(VLOOKUP($A534,[1]New!$A$2:$DE$2108,70,FALSE)="Avg",3,IF(VLOOKUP($A534,[1]New!$A$2:$DE$2108,70,FALSE)="LoAvg",4,5))))</f>
        <v>4</v>
      </c>
      <c r="AW534" t="str">
        <f t="array" ref="AW534">VLOOKUP($A534,[1]New!$A$2:$DE$2108,71,FALSE)</f>
        <v>Literature and Informational</v>
      </c>
      <c r="AZ534">
        <f t="array" ref="AZ534">VLOOKUP($A534,[1]New!$A$2:$DE$2108,72,FALSE)</f>
        <v>167</v>
      </c>
      <c r="BD534">
        <f t="array" ref="BD534">IF(VLOOKUP($A534,[1]New!$A$2:$DE$2108,75,FALSE)="High",1,IF(VLOOKUP($A534,[1]New!$A$2:$DE$2108,75,FALSE)="HiAvg",2,IF(VLOOKUP($A534,[1]New!$A$2:$DE$2108,75,FALSE)="Avg",3,IF(VLOOKUP($A534,[1]New!$A$2:$DE$2108,75,FALSE)="LoAvg",4,5))))</f>
        <v>2</v>
      </c>
      <c r="BE534" t="str">
        <f t="array" ref="BE534">IF(VLOOKUP($A534,[1]New!$A$2:$DE$2108,76,FALSE)="","",VLOOKUP($A534,[1]New!$A$2:$DE$2108,76,FALSE))</f>
        <v>Vocabulary Use and Functions</v>
      </c>
      <c r="BH534">
        <f t="array" ref="BH534">IF(VLOOKUP($A534,[1]New!$A$2:$DE$2108,77,FALSE)="","",VLOOKUP($A534,[1]New!$A$2:$DE$2108,77,FALSE))</f>
        <v>172</v>
      </c>
      <c r="BL534">
        <f t="array" ref="BL534">IF(VLOOKUP($A534,[1]New!$A$2:$DE$2108,80,FALSE)="High",1,IF(VLOOKUP($A534,[1]New!$A$2:$DE$2108,80,FALSE)="HiAvg",2,IF(VLOOKUP($A534,[1]New!$A$2:$DE$2108,80,FALSE)="Avg",3,IF(VLOOKUP($A534,[1]New!$A$2:$DE$2108,80,FALSE)="LoAvg",4,IF(VLOOKUP($A534,[1]New!$A$2:$DE$2108,80,FALSE)="Low",5,"")))))</f>
        <v>1</v>
      </c>
    </row>
    <row r="535" spans="1:64" x14ac:dyDescent="0.2">
      <c r="A535" s="7" t="s">
        <v>658</v>
      </c>
      <c r="B535">
        <v>2015</v>
      </c>
      <c r="C535" t="s">
        <v>2233</v>
      </c>
      <c r="D535" t="str">
        <f t="array" ref="D535">VLOOKUP($A535,[1]New!$A$2:$DE$2108,5,FALSE)</f>
        <v>Mathematics</v>
      </c>
      <c r="E535">
        <f t="array" ref="E535">VLOOKUP($A535,[1]New!$A$2:$DE$2108,3,FALSE)</f>
        <v>6056266</v>
      </c>
      <c r="F535" t="str">
        <f t="array" ref="F535">VLOOKUP($A535,[1]New!$A$2:$DE$2108,4,FALSE)</f>
        <v>School 1</v>
      </c>
      <c r="H535">
        <f t="array" ref="H535">VLOOKUP($A535,[1]New!$A$2:$DE$2108,3,FALSE)</f>
        <v>6056266</v>
      </c>
      <c r="Q535">
        <f t="array" ref="Q535">VLOOKUP($A535,[1]New!$A$2:$DE$2108,19,FALSE)</f>
        <v>147</v>
      </c>
      <c r="S535">
        <f t="array" ref="S535">VLOOKUP($A535,[1]New!$A$2:$DE$2108,21,FALSE)</f>
        <v>12</v>
      </c>
      <c r="U535">
        <f t="array" ref="U535">IF(S535&gt;=75,1,IF(AND(S535&gt;=50,S535&lt;75),2,IF(AND(S535&gt;=25,S535&lt;50),3,IF(S535&lt;25,4,"NA"))))</f>
        <v>4</v>
      </c>
      <c r="V535" s="8">
        <f t="array" ref="V535">VLOOKUP($A535,[1]New!$A$2:$DE$2108,17,FALSE)</f>
        <v>42268</v>
      </c>
      <c r="AG535" t="str">
        <f t="array" ref="AG535">VLOOKUP($A535,[1]New!$A$2:$DE$2108,61,FALSE)</f>
        <v>Operations and Algebraic Thinking</v>
      </c>
      <c r="AJ535">
        <f t="array" ref="AJ535">VLOOKUP($A535,[1]New!$A$2:$DE$2108,62,FALSE)</f>
        <v>145</v>
      </c>
      <c r="AN535">
        <f t="array" ref="AN535">IF(VLOOKUP($A535,[1]New!$A$2:$DE$2108,65,FALSE)="High",1,IF(VLOOKUP($A535,[1]New!$A$2:$DE$2108,65,FALSE)="HiAvg",2,IF(VLOOKUP($A535,[1]New!$A$2:$DE$2108,65,FALSE)="Avg",3,IF(VLOOKUP($A535,[1]New!$A$2:$DE$2108,65,FALSE)="LoAvg",4,5))))</f>
        <v>5</v>
      </c>
      <c r="AO535" t="str">
        <f t="array" ref="AO535">VLOOKUP($A535,[1]New!$A$2:$DE$2108,66,FALSE)</f>
        <v>Number and Operations</v>
      </c>
      <c r="AR535">
        <f t="array" ref="AR535">VLOOKUP($A535,[1]New!$A$2:$DE$2108,67,FALSE)</f>
        <v>149</v>
      </c>
      <c r="AV535">
        <f t="array" ref="AV535">IF(VLOOKUP($A535,[1]New!$A$2:$DE$2108,70,FALSE)="High",1,IF(VLOOKUP($A535,[1]New!$A$2:$DE$2108,70,FALSE)="HiAvg",2,IF(VLOOKUP($A535,[1]New!$A$2:$DE$2108,70,FALSE)="Avg",3,IF(VLOOKUP($A535,[1]New!$A$2:$DE$2108,70,FALSE)="LoAvg",4,5))))</f>
        <v>5</v>
      </c>
      <c r="AW535" t="str">
        <f t="array" ref="AW535">VLOOKUP($A535,[1]New!$A$2:$DE$2108,71,FALSE)</f>
        <v>Measurement and Data</v>
      </c>
      <c r="AZ535">
        <f t="array" ref="AZ535">VLOOKUP($A535,[1]New!$A$2:$DE$2108,72,FALSE)</f>
        <v>153</v>
      </c>
      <c r="BD535">
        <f t="array" ref="BD535">IF(VLOOKUP($A535,[1]New!$A$2:$DE$2108,75,FALSE)="High",1,IF(VLOOKUP($A535,[1]New!$A$2:$DE$2108,75,FALSE)="HiAvg",2,IF(VLOOKUP($A535,[1]New!$A$2:$DE$2108,75,FALSE)="Avg",3,IF(VLOOKUP($A535,[1]New!$A$2:$DE$2108,75,FALSE)="LoAvg",4,5))))</f>
        <v>4</v>
      </c>
      <c r="BE535" t="str">
        <f t="array" ref="BE535">IF(VLOOKUP($A535,[1]New!$A$2:$DE$2108,76,FALSE)="","",VLOOKUP($A535,[1]New!$A$2:$DE$2108,76,FALSE))</f>
        <v>Geometry</v>
      </c>
      <c r="BH535">
        <f t="array" ref="BH535">IF(VLOOKUP($A535,[1]New!$A$2:$DE$2108,77,FALSE)="","",VLOOKUP($A535,[1]New!$A$2:$DE$2108,77,FALSE))</f>
        <v>141</v>
      </c>
      <c r="BL535">
        <f t="array" ref="BL535">IF(VLOOKUP($A535,[1]New!$A$2:$DE$2108,80,FALSE)="High",1,IF(VLOOKUP($A535,[1]New!$A$2:$DE$2108,80,FALSE)="HiAvg",2,IF(VLOOKUP($A535,[1]New!$A$2:$DE$2108,80,FALSE)="Avg",3,IF(VLOOKUP($A535,[1]New!$A$2:$DE$2108,80,FALSE)="LoAvg",4,IF(VLOOKUP($A535,[1]New!$A$2:$DE$2108,80,FALSE)="Low",5,"")))))</f>
        <v>5</v>
      </c>
    </row>
    <row r="536" spans="1:64" x14ac:dyDescent="0.2">
      <c r="A536" s="7" t="s">
        <v>659</v>
      </c>
      <c r="B536">
        <v>2015</v>
      </c>
      <c r="C536" t="s">
        <v>2233</v>
      </c>
      <c r="D536" t="str">
        <f t="array" ref="D536">VLOOKUP($A536,[1]New!$A$2:$DE$2108,5,FALSE)</f>
        <v>Reading</v>
      </c>
      <c r="E536">
        <f t="array" ref="E536">VLOOKUP($A536,[1]New!$A$2:$DE$2108,3,FALSE)</f>
        <v>6056266</v>
      </c>
      <c r="F536" t="str">
        <f t="array" ref="F536">VLOOKUP($A536,[1]New!$A$2:$DE$2108,4,FALSE)</f>
        <v>School 1</v>
      </c>
      <c r="H536">
        <f t="array" ref="H536">VLOOKUP($A536,[1]New!$A$2:$DE$2108,3,FALSE)</f>
        <v>6056266</v>
      </c>
      <c r="Q536">
        <f t="array" ref="Q536">VLOOKUP($A536,[1]New!$A$2:$DE$2108,19,FALSE)</f>
        <v>150</v>
      </c>
      <c r="S536">
        <f t="array" ref="S536">VLOOKUP($A536,[1]New!$A$2:$DE$2108,21,FALSE)</f>
        <v>21</v>
      </c>
      <c r="U536">
        <f t="array" ref="U536">IF(S536&gt;=75,1,IF(AND(S536&gt;=50,S536&lt;75),2,IF(AND(S536&gt;=25,S536&lt;50),3,IF(S536&lt;25,4,"NA"))))</f>
        <v>4</v>
      </c>
      <c r="V536" s="8">
        <f t="array" ref="V536">VLOOKUP($A536,[1]New!$A$2:$DE$2108,17,FALSE)</f>
        <v>42255</v>
      </c>
      <c r="AG536" t="str">
        <f t="array" ref="AG536">VLOOKUP($A536,[1]New!$A$2:$DE$2108,61,FALSE)</f>
        <v>Foundational Skills</v>
      </c>
      <c r="AJ536">
        <f t="array" ref="AJ536">VLOOKUP($A536,[1]New!$A$2:$DE$2108,62,FALSE)</f>
        <v>150</v>
      </c>
      <c r="AN536">
        <f t="array" ref="AN536">IF(VLOOKUP($A536,[1]New!$A$2:$DE$2108,65,FALSE)="High",1,IF(VLOOKUP($A536,[1]New!$A$2:$DE$2108,65,FALSE)="HiAvg",2,IF(VLOOKUP($A536,[1]New!$A$2:$DE$2108,65,FALSE)="Avg",3,IF(VLOOKUP($A536,[1]New!$A$2:$DE$2108,65,FALSE)="LoAvg",4,5))))</f>
        <v>4</v>
      </c>
      <c r="AO536" t="str">
        <f t="array" ref="AO536">VLOOKUP($A536,[1]New!$A$2:$DE$2108,66,FALSE)</f>
        <v>Language and Writing</v>
      </c>
      <c r="AR536">
        <f t="array" ref="AR536">VLOOKUP($A536,[1]New!$A$2:$DE$2108,67,FALSE)</f>
        <v>139</v>
      </c>
      <c r="AV536">
        <f t="array" ref="AV536">IF(VLOOKUP($A536,[1]New!$A$2:$DE$2108,70,FALSE)="High",1,IF(VLOOKUP($A536,[1]New!$A$2:$DE$2108,70,FALSE)="HiAvg",2,IF(VLOOKUP($A536,[1]New!$A$2:$DE$2108,70,FALSE)="Avg",3,IF(VLOOKUP($A536,[1]New!$A$2:$DE$2108,70,FALSE)="LoAvg",4,5))))</f>
        <v>5</v>
      </c>
      <c r="AW536" t="str">
        <f t="array" ref="AW536">VLOOKUP($A536,[1]New!$A$2:$DE$2108,71,FALSE)</f>
        <v>Literature and Informational</v>
      </c>
      <c r="AZ536">
        <f t="array" ref="AZ536">VLOOKUP($A536,[1]New!$A$2:$DE$2108,72,FALSE)</f>
        <v>157</v>
      </c>
      <c r="BD536">
        <f t="array" ref="BD536">IF(VLOOKUP($A536,[1]New!$A$2:$DE$2108,75,FALSE)="High",1,IF(VLOOKUP($A536,[1]New!$A$2:$DE$2108,75,FALSE)="HiAvg",2,IF(VLOOKUP($A536,[1]New!$A$2:$DE$2108,75,FALSE)="Avg",3,IF(VLOOKUP($A536,[1]New!$A$2:$DE$2108,75,FALSE)="LoAvg",4,5))))</f>
        <v>4</v>
      </c>
      <c r="BE536" t="str">
        <f t="array" ref="BE536">IF(VLOOKUP($A536,[1]New!$A$2:$DE$2108,76,FALSE)="","",VLOOKUP($A536,[1]New!$A$2:$DE$2108,76,FALSE))</f>
        <v>Vocabulary Use and Functions</v>
      </c>
      <c r="BH536">
        <f t="array" ref="BH536">IF(VLOOKUP($A536,[1]New!$A$2:$DE$2108,77,FALSE)="","",VLOOKUP($A536,[1]New!$A$2:$DE$2108,77,FALSE))</f>
        <v>156</v>
      </c>
      <c r="BL536">
        <f t="array" ref="BL536">IF(VLOOKUP($A536,[1]New!$A$2:$DE$2108,80,FALSE)="High",1,IF(VLOOKUP($A536,[1]New!$A$2:$DE$2108,80,FALSE)="HiAvg",2,IF(VLOOKUP($A536,[1]New!$A$2:$DE$2108,80,FALSE)="Avg",3,IF(VLOOKUP($A536,[1]New!$A$2:$DE$2108,80,FALSE)="LoAvg",4,IF(VLOOKUP($A536,[1]New!$A$2:$DE$2108,80,FALSE)="Low",5,"")))))</f>
        <v>4</v>
      </c>
    </row>
    <row r="537" spans="1:64" x14ac:dyDescent="0.2">
      <c r="A537" s="7" t="s">
        <v>660</v>
      </c>
      <c r="B537">
        <v>2015</v>
      </c>
      <c r="C537" t="s">
        <v>2233</v>
      </c>
      <c r="D537" t="str">
        <f t="array" ref="D537">VLOOKUP($A537,[1]New!$A$2:$DE$2108,5,FALSE)</f>
        <v>Mathematics</v>
      </c>
      <c r="E537">
        <f t="array" ref="E537">VLOOKUP($A537,[1]New!$A$2:$DE$2108,3,FALSE)</f>
        <v>6056267</v>
      </c>
      <c r="F537" t="str">
        <f t="array" ref="F537">VLOOKUP($A537,[1]New!$A$2:$DE$2108,4,FALSE)</f>
        <v>School 1</v>
      </c>
      <c r="H537">
        <f t="array" ref="H537">VLOOKUP($A537,[1]New!$A$2:$DE$2108,3,FALSE)</f>
        <v>6056267</v>
      </c>
      <c r="Q537">
        <f t="array" ref="Q537">VLOOKUP($A537,[1]New!$A$2:$DE$2108,19,FALSE)</f>
        <v>143</v>
      </c>
      <c r="S537">
        <f t="array" ref="S537">VLOOKUP($A537,[1]New!$A$2:$DE$2108,21,FALSE)</f>
        <v>7</v>
      </c>
      <c r="U537">
        <f t="array" ref="U537">IF(S537&gt;=75,1,IF(AND(S537&gt;=50,S537&lt;75),2,IF(AND(S537&gt;=25,S537&lt;50),3,IF(S537&lt;25,4,"NA"))))</f>
        <v>4</v>
      </c>
      <c r="V537" s="8">
        <f t="array" ref="V537">VLOOKUP($A537,[1]New!$A$2:$DE$2108,17,FALSE)</f>
        <v>42269</v>
      </c>
      <c r="AG537" t="str">
        <f t="array" ref="AG537">VLOOKUP($A537,[1]New!$A$2:$DE$2108,61,FALSE)</f>
        <v>Operations and Algebraic Thinking</v>
      </c>
      <c r="AJ537">
        <f t="array" ref="AJ537">VLOOKUP($A537,[1]New!$A$2:$DE$2108,62,FALSE)</f>
        <v>149</v>
      </c>
      <c r="AN537">
        <f t="array" ref="AN537">IF(VLOOKUP($A537,[1]New!$A$2:$DE$2108,65,FALSE)="High",1,IF(VLOOKUP($A537,[1]New!$A$2:$DE$2108,65,FALSE)="HiAvg",2,IF(VLOOKUP($A537,[1]New!$A$2:$DE$2108,65,FALSE)="Avg",3,IF(VLOOKUP($A537,[1]New!$A$2:$DE$2108,65,FALSE)="LoAvg",4,5))))</f>
        <v>5</v>
      </c>
      <c r="AO537" t="str">
        <f t="array" ref="AO537">VLOOKUP($A537,[1]New!$A$2:$DE$2108,66,FALSE)</f>
        <v>Number and Operations</v>
      </c>
      <c r="AR537">
        <f t="array" ref="AR537">VLOOKUP($A537,[1]New!$A$2:$DE$2108,67,FALSE)</f>
        <v>140</v>
      </c>
      <c r="AV537">
        <f t="array" ref="AV537">IF(VLOOKUP($A537,[1]New!$A$2:$DE$2108,70,FALSE)="High",1,IF(VLOOKUP($A537,[1]New!$A$2:$DE$2108,70,FALSE)="HiAvg",2,IF(VLOOKUP($A537,[1]New!$A$2:$DE$2108,70,FALSE)="Avg",3,IF(VLOOKUP($A537,[1]New!$A$2:$DE$2108,70,FALSE)="LoAvg",4,5))))</f>
        <v>5</v>
      </c>
      <c r="AW537" t="str">
        <f t="array" ref="AW537">VLOOKUP($A537,[1]New!$A$2:$DE$2108,71,FALSE)</f>
        <v>Measurement and Data</v>
      </c>
      <c r="AZ537">
        <f t="array" ref="AZ537">VLOOKUP($A537,[1]New!$A$2:$DE$2108,72,FALSE)</f>
        <v>143</v>
      </c>
      <c r="BD537">
        <f t="array" ref="BD537">IF(VLOOKUP($A537,[1]New!$A$2:$DE$2108,75,FALSE)="High",1,IF(VLOOKUP($A537,[1]New!$A$2:$DE$2108,75,FALSE)="HiAvg",2,IF(VLOOKUP($A537,[1]New!$A$2:$DE$2108,75,FALSE)="Avg",3,IF(VLOOKUP($A537,[1]New!$A$2:$DE$2108,75,FALSE)="LoAvg",4,5))))</f>
        <v>5</v>
      </c>
      <c r="BE537" t="str">
        <f t="array" ref="BE537">IF(VLOOKUP($A537,[1]New!$A$2:$DE$2108,76,FALSE)="","",VLOOKUP($A537,[1]New!$A$2:$DE$2108,76,FALSE))</f>
        <v>Geometry</v>
      </c>
      <c r="BH537">
        <f t="array" ref="BH537">IF(VLOOKUP($A537,[1]New!$A$2:$DE$2108,77,FALSE)="","",VLOOKUP($A537,[1]New!$A$2:$DE$2108,77,FALSE))</f>
        <v>141</v>
      </c>
      <c r="BL537">
        <f t="array" ref="BL537">IF(VLOOKUP($A537,[1]New!$A$2:$DE$2108,80,FALSE)="High",1,IF(VLOOKUP($A537,[1]New!$A$2:$DE$2108,80,FALSE)="HiAvg",2,IF(VLOOKUP($A537,[1]New!$A$2:$DE$2108,80,FALSE)="Avg",3,IF(VLOOKUP($A537,[1]New!$A$2:$DE$2108,80,FALSE)="LoAvg",4,IF(VLOOKUP($A537,[1]New!$A$2:$DE$2108,80,FALSE)="Low",5,"")))))</f>
        <v>5</v>
      </c>
    </row>
    <row r="538" spans="1:64" x14ac:dyDescent="0.2">
      <c r="A538" s="7" t="s">
        <v>661</v>
      </c>
      <c r="B538">
        <v>2015</v>
      </c>
      <c r="C538" t="s">
        <v>2233</v>
      </c>
      <c r="D538" t="str">
        <f t="array" ref="D538">VLOOKUP($A538,[1]New!$A$2:$DE$2108,5,FALSE)</f>
        <v>Reading</v>
      </c>
      <c r="E538">
        <f t="array" ref="E538">VLOOKUP($A538,[1]New!$A$2:$DE$2108,3,FALSE)</f>
        <v>6056267</v>
      </c>
      <c r="F538" t="str">
        <f t="array" ref="F538">VLOOKUP($A538,[1]New!$A$2:$DE$2108,4,FALSE)</f>
        <v>School 1</v>
      </c>
      <c r="H538">
        <f t="array" ref="H538">VLOOKUP($A538,[1]New!$A$2:$DE$2108,3,FALSE)</f>
        <v>6056267</v>
      </c>
      <c r="Q538">
        <f t="array" ref="Q538">VLOOKUP($A538,[1]New!$A$2:$DE$2108,19,FALSE)</f>
        <v>150</v>
      </c>
      <c r="S538">
        <f t="array" ref="S538">VLOOKUP($A538,[1]New!$A$2:$DE$2108,21,FALSE)</f>
        <v>20</v>
      </c>
      <c r="U538">
        <f t="array" ref="U538">IF(S538&gt;=75,1,IF(AND(S538&gt;=50,S538&lt;75),2,IF(AND(S538&gt;=25,S538&lt;50),3,IF(S538&lt;25,4,"NA"))))</f>
        <v>4</v>
      </c>
      <c r="V538" s="8">
        <f t="array" ref="V538">VLOOKUP($A538,[1]New!$A$2:$DE$2108,17,FALSE)</f>
        <v>42256</v>
      </c>
      <c r="AG538" t="str">
        <f t="array" ref="AG538">VLOOKUP($A538,[1]New!$A$2:$DE$2108,61,FALSE)</f>
        <v>Foundational Skills</v>
      </c>
      <c r="AJ538">
        <f t="array" ref="AJ538">VLOOKUP($A538,[1]New!$A$2:$DE$2108,62,FALSE)</f>
        <v>141</v>
      </c>
      <c r="AN538">
        <f t="array" ref="AN538">IF(VLOOKUP($A538,[1]New!$A$2:$DE$2108,65,FALSE)="High",1,IF(VLOOKUP($A538,[1]New!$A$2:$DE$2108,65,FALSE)="HiAvg",2,IF(VLOOKUP($A538,[1]New!$A$2:$DE$2108,65,FALSE)="Avg",3,IF(VLOOKUP($A538,[1]New!$A$2:$DE$2108,65,FALSE)="LoAvg",4,5))))</f>
        <v>5</v>
      </c>
      <c r="AO538" t="str">
        <f t="array" ref="AO538">VLOOKUP($A538,[1]New!$A$2:$DE$2108,66,FALSE)</f>
        <v>Language and Writing</v>
      </c>
      <c r="AR538">
        <f t="array" ref="AR538">VLOOKUP($A538,[1]New!$A$2:$DE$2108,67,FALSE)</f>
        <v>158</v>
      </c>
      <c r="AV538">
        <f t="array" ref="AV538">IF(VLOOKUP($A538,[1]New!$A$2:$DE$2108,70,FALSE)="High",1,IF(VLOOKUP($A538,[1]New!$A$2:$DE$2108,70,FALSE)="HiAvg",2,IF(VLOOKUP($A538,[1]New!$A$2:$DE$2108,70,FALSE)="Avg",3,IF(VLOOKUP($A538,[1]New!$A$2:$DE$2108,70,FALSE)="LoAvg",4,5))))</f>
        <v>3</v>
      </c>
      <c r="AW538" t="str">
        <f t="array" ref="AW538">VLOOKUP($A538,[1]New!$A$2:$DE$2108,71,FALSE)</f>
        <v>Literature and Informational</v>
      </c>
      <c r="AZ538">
        <f t="array" ref="AZ538">VLOOKUP($A538,[1]New!$A$2:$DE$2108,72,FALSE)</f>
        <v>153</v>
      </c>
      <c r="BD538">
        <f t="array" ref="BD538">IF(VLOOKUP($A538,[1]New!$A$2:$DE$2108,75,FALSE)="High",1,IF(VLOOKUP($A538,[1]New!$A$2:$DE$2108,75,FALSE)="HiAvg",2,IF(VLOOKUP($A538,[1]New!$A$2:$DE$2108,75,FALSE)="Avg",3,IF(VLOOKUP($A538,[1]New!$A$2:$DE$2108,75,FALSE)="LoAvg",4,5))))</f>
        <v>4</v>
      </c>
      <c r="BE538" t="str">
        <f t="array" ref="BE538">IF(VLOOKUP($A538,[1]New!$A$2:$DE$2108,76,FALSE)="","",VLOOKUP($A538,[1]New!$A$2:$DE$2108,76,FALSE))</f>
        <v>Vocabulary Use and Functions</v>
      </c>
      <c r="BH538">
        <f t="array" ref="BH538">IF(VLOOKUP($A538,[1]New!$A$2:$DE$2108,77,FALSE)="","",VLOOKUP($A538,[1]New!$A$2:$DE$2108,77,FALSE))</f>
        <v>146</v>
      </c>
      <c r="BL538">
        <f t="array" ref="BL538">IF(VLOOKUP($A538,[1]New!$A$2:$DE$2108,80,FALSE)="High",1,IF(VLOOKUP($A538,[1]New!$A$2:$DE$2108,80,FALSE)="HiAvg",2,IF(VLOOKUP($A538,[1]New!$A$2:$DE$2108,80,FALSE)="Avg",3,IF(VLOOKUP($A538,[1]New!$A$2:$DE$2108,80,FALSE)="LoAvg",4,IF(VLOOKUP($A538,[1]New!$A$2:$DE$2108,80,FALSE)="Low",5,"")))))</f>
        <v>5</v>
      </c>
    </row>
    <row r="539" spans="1:64" x14ac:dyDescent="0.2">
      <c r="A539" s="7" t="s">
        <v>662</v>
      </c>
      <c r="B539">
        <v>2015</v>
      </c>
      <c r="C539" t="s">
        <v>2233</v>
      </c>
      <c r="D539" t="str">
        <f t="array" ref="D539">VLOOKUP($A539,[1]New!$A$2:$DE$2108,5,FALSE)</f>
        <v>Mathematics</v>
      </c>
      <c r="E539">
        <f t="array" ref="E539">VLOOKUP($A539,[1]New!$A$2:$DE$2108,3,FALSE)</f>
        <v>6056268</v>
      </c>
      <c r="F539" t="str">
        <f t="array" ref="F539">VLOOKUP($A539,[1]New!$A$2:$DE$2108,4,FALSE)</f>
        <v>School 1</v>
      </c>
      <c r="H539">
        <f t="array" ref="H539">VLOOKUP($A539,[1]New!$A$2:$DE$2108,3,FALSE)</f>
        <v>6056268</v>
      </c>
      <c r="Q539">
        <f t="array" ref="Q539">VLOOKUP($A539,[1]New!$A$2:$DE$2108,19,FALSE)</f>
        <v>177</v>
      </c>
      <c r="S539">
        <f t="array" ref="S539">VLOOKUP($A539,[1]New!$A$2:$DE$2108,21,FALSE)</f>
        <v>87</v>
      </c>
      <c r="U539">
        <f t="array" ref="U539">IF(S539&gt;=75,1,IF(AND(S539&gt;=50,S539&lt;75),2,IF(AND(S539&gt;=25,S539&lt;50),3,IF(S539&lt;25,4,"NA"))))</f>
        <v>1</v>
      </c>
      <c r="V539" s="8">
        <f t="array" ref="V539">VLOOKUP($A539,[1]New!$A$2:$DE$2108,17,FALSE)</f>
        <v>42269</v>
      </c>
      <c r="AG539" t="str">
        <f t="array" ref="AG539">VLOOKUP($A539,[1]New!$A$2:$DE$2108,61,FALSE)</f>
        <v>Operations and Algebraic Thinking</v>
      </c>
      <c r="AJ539">
        <f t="array" ref="AJ539">VLOOKUP($A539,[1]New!$A$2:$DE$2108,62,FALSE)</f>
        <v>183</v>
      </c>
      <c r="AN539">
        <f t="array" ref="AN539">IF(VLOOKUP($A539,[1]New!$A$2:$DE$2108,65,FALSE)="High",1,IF(VLOOKUP($A539,[1]New!$A$2:$DE$2108,65,FALSE)="HiAvg",2,IF(VLOOKUP($A539,[1]New!$A$2:$DE$2108,65,FALSE)="Avg",3,IF(VLOOKUP($A539,[1]New!$A$2:$DE$2108,65,FALSE)="LoAvg",4,5))))</f>
        <v>1</v>
      </c>
      <c r="AO539" t="str">
        <f t="array" ref="AO539">VLOOKUP($A539,[1]New!$A$2:$DE$2108,66,FALSE)</f>
        <v>Number and Operations</v>
      </c>
      <c r="AR539">
        <f t="array" ref="AR539">VLOOKUP($A539,[1]New!$A$2:$DE$2108,67,FALSE)</f>
        <v>174</v>
      </c>
      <c r="AV539">
        <f t="array" ref="AV539">IF(VLOOKUP($A539,[1]New!$A$2:$DE$2108,70,FALSE)="High",1,IF(VLOOKUP($A539,[1]New!$A$2:$DE$2108,70,FALSE)="HiAvg",2,IF(VLOOKUP($A539,[1]New!$A$2:$DE$2108,70,FALSE)="Avg",3,IF(VLOOKUP($A539,[1]New!$A$2:$DE$2108,70,FALSE)="LoAvg",4,5))))</f>
        <v>2</v>
      </c>
      <c r="AW539" t="str">
        <f t="array" ref="AW539">VLOOKUP($A539,[1]New!$A$2:$DE$2108,71,FALSE)</f>
        <v>Measurement and Data</v>
      </c>
      <c r="AZ539">
        <f t="array" ref="AZ539">VLOOKUP($A539,[1]New!$A$2:$DE$2108,72,FALSE)</f>
        <v>175</v>
      </c>
      <c r="BD539">
        <f t="array" ref="BD539">IF(VLOOKUP($A539,[1]New!$A$2:$DE$2108,75,FALSE)="High",1,IF(VLOOKUP($A539,[1]New!$A$2:$DE$2108,75,FALSE)="HiAvg",2,IF(VLOOKUP($A539,[1]New!$A$2:$DE$2108,75,FALSE)="Avg",3,IF(VLOOKUP($A539,[1]New!$A$2:$DE$2108,75,FALSE)="LoAvg",4,5))))</f>
        <v>1</v>
      </c>
      <c r="BE539" t="str">
        <f t="array" ref="BE539">IF(VLOOKUP($A539,[1]New!$A$2:$DE$2108,76,FALSE)="","",VLOOKUP($A539,[1]New!$A$2:$DE$2108,76,FALSE))</f>
        <v>Geometry</v>
      </c>
      <c r="BH539">
        <f t="array" ref="BH539">IF(VLOOKUP($A539,[1]New!$A$2:$DE$2108,77,FALSE)="","",VLOOKUP($A539,[1]New!$A$2:$DE$2108,77,FALSE))</f>
        <v>175</v>
      </c>
      <c r="BL539">
        <f t="array" ref="BL539">IF(VLOOKUP($A539,[1]New!$A$2:$DE$2108,80,FALSE)="High",1,IF(VLOOKUP($A539,[1]New!$A$2:$DE$2108,80,FALSE)="HiAvg",2,IF(VLOOKUP($A539,[1]New!$A$2:$DE$2108,80,FALSE)="Avg",3,IF(VLOOKUP($A539,[1]New!$A$2:$DE$2108,80,FALSE)="LoAvg",4,IF(VLOOKUP($A539,[1]New!$A$2:$DE$2108,80,FALSE)="Low",5,"")))))</f>
        <v>1</v>
      </c>
    </row>
    <row r="540" spans="1:64" x14ac:dyDescent="0.2">
      <c r="A540" s="7" t="s">
        <v>663</v>
      </c>
      <c r="B540">
        <v>2015</v>
      </c>
      <c r="C540" t="s">
        <v>2233</v>
      </c>
      <c r="D540" t="str">
        <f t="array" ref="D540">VLOOKUP($A540,[1]New!$A$2:$DE$2108,5,FALSE)</f>
        <v>Reading</v>
      </c>
      <c r="E540">
        <f t="array" ref="E540">VLOOKUP($A540,[1]New!$A$2:$DE$2108,3,FALSE)</f>
        <v>6056268</v>
      </c>
      <c r="F540" t="str">
        <f t="array" ref="F540">VLOOKUP($A540,[1]New!$A$2:$DE$2108,4,FALSE)</f>
        <v>School 1</v>
      </c>
      <c r="H540">
        <f t="array" ref="H540">VLOOKUP($A540,[1]New!$A$2:$DE$2108,3,FALSE)</f>
        <v>6056268</v>
      </c>
      <c r="Q540">
        <f t="array" ref="Q540">VLOOKUP($A540,[1]New!$A$2:$DE$2108,19,FALSE)</f>
        <v>170</v>
      </c>
      <c r="S540">
        <f t="array" ref="S540">VLOOKUP($A540,[1]New!$A$2:$DE$2108,21,FALSE)</f>
        <v>76</v>
      </c>
      <c r="U540">
        <f t="array" ref="U540">IF(S540&gt;=75,1,IF(AND(S540&gt;=50,S540&lt;75),2,IF(AND(S540&gt;=25,S540&lt;50),3,IF(S540&lt;25,4,"NA"))))</f>
        <v>1</v>
      </c>
      <c r="V540" s="8">
        <f t="array" ref="V540">VLOOKUP($A540,[1]New!$A$2:$DE$2108,17,FALSE)</f>
        <v>42256</v>
      </c>
      <c r="AG540" t="str">
        <f t="array" ref="AG540">VLOOKUP($A540,[1]New!$A$2:$DE$2108,61,FALSE)</f>
        <v>Foundational Skills</v>
      </c>
      <c r="AJ540">
        <f t="array" ref="AJ540">VLOOKUP($A540,[1]New!$A$2:$DE$2108,62,FALSE)</f>
        <v>173</v>
      </c>
      <c r="AN540">
        <f t="array" ref="AN540">IF(VLOOKUP($A540,[1]New!$A$2:$DE$2108,65,FALSE)="High",1,IF(VLOOKUP($A540,[1]New!$A$2:$DE$2108,65,FALSE)="HiAvg",2,IF(VLOOKUP($A540,[1]New!$A$2:$DE$2108,65,FALSE)="Avg",3,IF(VLOOKUP($A540,[1]New!$A$2:$DE$2108,65,FALSE)="LoAvg",4,5))))</f>
        <v>1</v>
      </c>
      <c r="AO540" t="str">
        <f t="array" ref="AO540">VLOOKUP($A540,[1]New!$A$2:$DE$2108,66,FALSE)</f>
        <v>Language and Writing</v>
      </c>
      <c r="AR540">
        <f t="array" ref="AR540">VLOOKUP($A540,[1]New!$A$2:$DE$2108,67,FALSE)</f>
        <v>165</v>
      </c>
      <c r="AV540">
        <f t="array" ref="AV540">IF(VLOOKUP($A540,[1]New!$A$2:$DE$2108,70,FALSE)="High",1,IF(VLOOKUP($A540,[1]New!$A$2:$DE$2108,70,FALSE)="HiAvg",2,IF(VLOOKUP($A540,[1]New!$A$2:$DE$2108,70,FALSE)="Avg",3,IF(VLOOKUP($A540,[1]New!$A$2:$DE$2108,70,FALSE)="LoAvg",4,5))))</f>
        <v>2</v>
      </c>
      <c r="AW540" t="str">
        <f t="array" ref="AW540">VLOOKUP($A540,[1]New!$A$2:$DE$2108,71,FALSE)</f>
        <v>Literature and Informational</v>
      </c>
      <c r="AZ540">
        <f t="array" ref="AZ540">VLOOKUP($A540,[1]New!$A$2:$DE$2108,72,FALSE)</f>
        <v>173</v>
      </c>
      <c r="BD540">
        <f t="array" ref="BD540">IF(VLOOKUP($A540,[1]New!$A$2:$DE$2108,75,FALSE)="High",1,IF(VLOOKUP($A540,[1]New!$A$2:$DE$2108,75,FALSE)="HiAvg",2,IF(VLOOKUP($A540,[1]New!$A$2:$DE$2108,75,FALSE)="Avg",3,IF(VLOOKUP($A540,[1]New!$A$2:$DE$2108,75,FALSE)="LoAvg",4,5))))</f>
        <v>1</v>
      </c>
      <c r="BE540" t="str">
        <f t="array" ref="BE540">IF(VLOOKUP($A540,[1]New!$A$2:$DE$2108,76,FALSE)="","",VLOOKUP($A540,[1]New!$A$2:$DE$2108,76,FALSE))</f>
        <v>Vocabulary Use and Functions</v>
      </c>
      <c r="BH540">
        <f t="array" ref="BH540">IF(VLOOKUP($A540,[1]New!$A$2:$DE$2108,77,FALSE)="","",VLOOKUP($A540,[1]New!$A$2:$DE$2108,77,FALSE))</f>
        <v>169</v>
      </c>
      <c r="BL540">
        <f t="array" ref="BL540">IF(VLOOKUP($A540,[1]New!$A$2:$DE$2108,80,FALSE)="High",1,IF(VLOOKUP($A540,[1]New!$A$2:$DE$2108,80,FALSE)="HiAvg",2,IF(VLOOKUP($A540,[1]New!$A$2:$DE$2108,80,FALSE)="Avg",3,IF(VLOOKUP($A540,[1]New!$A$2:$DE$2108,80,FALSE)="LoAvg",4,IF(VLOOKUP($A540,[1]New!$A$2:$DE$2108,80,FALSE)="Low",5,"")))))</f>
        <v>2</v>
      </c>
    </row>
    <row r="541" spans="1:64" x14ac:dyDescent="0.2">
      <c r="A541" s="7" t="s">
        <v>664</v>
      </c>
      <c r="B541">
        <v>2015</v>
      </c>
      <c r="C541" t="s">
        <v>2233</v>
      </c>
      <c r="D541" t="str">
        <f t="array" ref="D541">VLOOKUP($A541,[1]New!$A$2:$DE$2108,5,FALSE)</f>
        <v>Mathematics</v>
      </c>
      <c r="E541">
        <f t="array" ref="E541">VLOOKUP($A541,[1]New!$A$2:$DE$2108,3,FALSE)</f>
        <v>6056269</v>
      </c>
      <c r="F541" t="str">
        <f t="array" ref="F541">VLOOKUP($A541,[1]New!$A$2:$DE$2108,4,FALSE)</f>
        <v>School 1</v>
      </c>
      <c r="H541">
        <f t="array" ref="H541">VLOOKUP($A541,[1]New!$A$2:$DE$2108,3,FALSE)</f>
        <v>6056269</v>
      </c>
      <c r="Q541">
        <f t="array" ref="Q541">VLOOKUP($A541,[1]New!$A$2:$DE$2108,19,FALSE)</f>
        <v>145</v>
      </c>
      <c r="S541">
        <f t="array" ref="S541">VLOOKUP($A541,[1]New!$A$2:$DE$2108,21,FALSE)</f>
        <v>9</v>
      </c>
      <c r="U541">
        <f t="array" ref="U541">IF(S541&gt;=75,1,IF(AND(S541&gt;=50,S541&lt;75),2,IF(AND(S541&gt;=25,S541&lt;50),3,IF(S541&lt;25,4,"NA"))))</f>
        <v>4</v>
      </c>
      <c r="V541" s="8">
        <f t="array" ref="V541">VLOOKUP($A541,[1]New!$A$2:$DE$2108,17,FALSE)</f>
        <v>42268</v>
      </c>
      <c r="AG541" t="str">
        <f t="array" ref="AG541">VLOOKUP($A541,[1]New!$A$2:$DE$2108,61,FALSE)</f>
        <v>Operations and Algebraic Thinking</v>
      </c>
      <c r="AJ541">
        <f t="array" ref="AJ541">VLOOKUP($A541,[1]New!$A$2:$DE$2108,62,FALSE)</f>
        <v>142</v>
      </c>
      <c r="AN541">
        <f t="array" ref="AN541">IF(VLOOKUP($A541,[1]New!$A$2:$DE$2108,65,FALSE)="High",1,IF(VLOOKUP($A541,[1]New!$A$2:$DE$2108,65,FALSE)="HiAvg",2,IF(VLOOKUP($A541,[1]New!$A$2:$DE$2108,65,FALSE)="Avg",3,IF(VLOOKUP($A541,[1]New!$A$2:$DE$2108,65,FALSE)="LoAvg",4,5))))</f>
        <v>5</v>
      </c>
      <c r="AO541" t="str">
        <f t="array" ref="AO541">VLOOKUP($A541,[1]New!$A$2:$DE$2108,66,FALSE)</f>
        <v>Number and Operations</v>
      </c>
      <c r="AR541">
        <f t="array" ref="AR541">VLOOKUP($A541,[1]New!$A$2:$DE$2108,67,FALSE)</f>
        <v>147</v>
      </c>
      <c r="AV541">
        <f t="array" ref="AV541">IF(VLOOKUP($A541,[1]New!$A$2:$DE$2108,70,FALSE)="High",1,IF(VLOOKUP($A541,[1]New!$A$2:$DE$2108,70,FALSE)="HiAvg",2,IF(VLOOKUP($A541,[1]New!$A$2:$DE$2108,70,FALSE)="Avg",3,IF(VLOOKUP($A541,[1]New!$A$2:$DE$2108,70,FALSE)="LoAvg",4,5))))</f>
        <v>5</v>
      </c>
      <c r="AW541" t="str">
        <f t="array" ref="AW541">VLOOKUP($A541,[1]New!$A$2:$DE$2108,71,FALSE)</f>
        <v>Measurement and Data</v>
      </c>
      <c r="AZ541">
        <f t="array" ref="AZ541">VLOOKUP($A541,[1]New!$A$2:$DE$2108,72,FALSE)</f>
        <v>138</v>
      </c>
      <c r="BD541">
        <f t="array" ref="BD541">IF(VLOOKUP($A541,[1]New!$A$2:$DE$2108,75,FALSE)="High",1,IF(VLOOKUP($A541,[1]New!$A$2:$DE$2108,75,FALSE)="HiAvg",2,IF(VLOOKUP($A541,[1]New!$A$2:$DE$2108,75,FALSE)="Avg",3,IF(VLOOKUP($A541,[1]New!$A$2:$DE$2108,75,FALSE)="LoAvg",4,5))))</f>
        <v>5</v>
      </c>
      <c r="BE541" t="str">
        <f t="array" ref="BE541">IF(VLOOKUP($A541,[1]New!$A$2:$DE$2108,76,FALSE)="","",VLOOKUP($A541,[1]New!$A$2:$DE$2108,76,FALSE))</f>
        <v>Geometry</v>
      </c>
      <c r="BH541">
        <f t="array" ref="BH541">IF(VLOOKUP($A541,[1]New!$A$2:$DE$2108,77,FALSE)="","",VLOOKUP($A541,[1]New!$A$2:$DE$2108,77,FALSE))</f>
        <v>153</v>
      </c>
      <c r="BL541">
        <f t="array" ref="BL541">IF(VLOOKUP($A541,[1]New!$A$2:$DE$2108,80,FALSE)="High",1,IF(VLOOKUP($A541,[1]New!$A$2:$DE$2108,80,FALSE)="HiAvg",2,IF(VLOOKUP($A541,[1]New!$A$2:$DE$2108,80,FALSE)="Avg",3,IF(VLOOKUP($A541,[1]New!$A$2:$DE$2108,80,FALSE)="LoAvg",4,IF(VLOOKUP($A541,[1]New!$A$2:$DE$2108,80,FALSE)="Low",5,"")))))</f>
        <v>4</v>
      </c>
    </row>
    <row r="542" spans="1:64" x14ac:dyDescent="0.2">
      <c r="A542" s="7" t="s">
        <v>665</v>
      </c>
      <c r="B542">
        <v>2015</v>
      </c>
      <c r="C542" t="s">
        <v>2233</v>
      </c>
      <c r="D542" t="str">
        <f t="array" ref="D542">VLOOKUP($A542,[1]New!$A$2:$DE$2108,5,FALSE)</f>
        <v>Reading</v>
      </c>
      <c r="E542">
        <f t="array" ref="E542">VLOOKUP($A542,[1]New!$A$2:$DE$2108,3,FALSE)</f>
        <v>6056269</v>
      </c>
      <c r="F542" t="str">
        <f t="array" ref="F542">VLOOKUP($A542,[1]New!$A$2:$DE$2108,4,FALSE)</f>
        <v>School 1</v>
      </c>
      <c r="H542">
        <f t="array" ref="H542">VLOOKUP($A542,[1]New!$A$2:$DE$2108,3,FALSE)</f>
        <v>6056269</v>
      </c>
      <c r="Q542">
        <f t="array" ref="Q542">VLOOKUP($A542,[1]New!$A$2:$DE$2108,19,FALSE)</f>
        <v>149</v>
      </c>
      <c r="S542">
        <f t="array" ref="S542">VLOOKUP($A542,[1]New!$A$2:$DE$2108,21,FALSE)</f>
        <v>18</v>
      </c>
      <c r="U542">
        <f t="array" ref="U542">IF(S542&gt;=75,1,IF(AND(S542&gt;=50,S542&lt;75),2,IF(AND(S542&gt;=25,S542&lt;50),3,IF(S542&lt;25,4,"NA"))))</f>
        <v>4</v>
      </c>
      <c r="V542" s="8">
        <f t="array" ref="V542">VLOOKUP($A542,[1]New!$A$2:$DE$2108,17,FALSE)</f>
        <v>42255</v>
      </c>
      <c r="AG542" t="str">
        <f t="array" ref="AG542">VLOOKUP($A542,[1]New!$A$2:$DE$2108,61,FALSE)</f>
        <v>Foundational Skills</v>
      </c>
      <c r="AJ542">
        <f t="array" ref="AJ542">VLOOKUP($A542,[1]New!$A$2:$DE$2108,62,FALSE)</f>
        <v>145</v>
      </c>
      <c r="AN542">
        <f t="array" ref="AN542">IF(VLOOKUP($A542,[1]New!$A$2:$DE$2108,65,FALSE)="High",1,IF(VLOOKUP($A542,[1]New!$A$2:$DE$2108,65,FALSE)="HiAvg",2,IF(VLOOKUP($A542,[1]New!$A$2:$DE$2108,65,FALSE)="Avg",3,IF(VLOOKUP($A542,[1]New!$A$2:$DE$2108,65,FALSE)="LoAvg",4,5))))</f>
        <v>5</v>
      </c>
      <c r="AO542" t="str">
        <f t="array" ref="AO542">VLOOKUP($A542,[1]New!$A$2:$DE$2108,66,FALSE)</f>
        <v>Language and Writing</v>
      </c>
      <c r="AR542">
        <f t="array" ref="AR542">VLOOKUP($A542,[1]New!$A$2:$DE$2108,67,FALSE)</f>
        <v>145</v>
      </c>
      <c r="AV542">
        <f t="array" ref="AV542">IF(VLOOKUP($A542,[1]New!$A$2:$DE$2108,70,FALSE)="High",1,IF(VLOOKUP($A542,[1]New!$A$2:$DE$2108,70,FALSE)="HiAvg",2,IF(VLOOKUP($A542,[1]New!$A$2:$DE$2108,70,FALSE)="Avg",3,IF(VLOOKUP($A542,[1]New!$A$2:$DE$2108,70,FALSE)="LoAvg",4,5))))</f>
        <v>5</v>
      </c>
      <c r="AW542" t="str">
        <f t="array" ref="AW542">VLOOKUP($A542,[1]New!$A$2:$DE$2108,71,FALSE)</f>
        <v>Literature and Informational</v>
      </c>
      <c r="AZ542">
        <f t="array" ref="AZ542">VLOOKUP($A542,[1]New!$A$2:$DE$2108,72,FALSE)</f>
        <v>145</v>
      </c>
      <c r="BD542">
        <f t="array" ref="BD542">IF(VLOOKUP($A542,[1]New!$A$2:$DE$2108,75,FALSE)="High",1,IF(VLOOKUP($A542,[1]New!$A$2:$DE$2108,75,FALSE)="HiAvg",2,IF(VLOOKUP($A542,[1]New!$A$2:$DE$2108,75,FALSE)="Avg",3,IF(VLOOKUP($A542,[1]New!$A$2:$DE$2108,75,FALSE)="LoAvg",4,5))))</f>
        <v>5</v>
      </c>
      <c r="BE542" t="str">
        <f t="array" ref="BE542">IF(VLOOKUP($A542,[1]New!$A$2:$DE$2108,76,FALSE)="","",VLOOKUP($A542,[1]New!$A$2:$DE$2108,76,FALSE))</f>
        <v>Vocabulary Use and Functions</v>
      </c>
      <c r="BH542">
        <f t="array" ref="BH542">IF(VLOOKUP($A542,[1]New!$A$2:$DE$2108,77,FALSE)="","",VLOOKUP($A542,[1]New!$A$2:$DE$2108,77,FALSE))</f>
        <v>160</v>
      </c>
      <c r="BL542">
        <f t="array" ref="BL542">IF(VLOOKUP($A542,[1]New!$A$2:$DE$2108,80,FALSE)="High",1,IF(VLOOKUP($A542,[1]New!$A$2:$DE$2108,80,FALSE)="HiAvg",2,IF(VLOOKUP($A542,[1]New!$A$2:$DE$2108,80,FALSE)="Avg",3,IF(VLOOKUP($A542,[1]New!$A$2:$DE$2108,80,FALSE)="LoAvg",4,IF(VLOOKUP($A542,[1]New!$A$2:$DE$2108,80,FALSE)="Low",5,"")))))</f>
        <v>3</v>
      </c>
    </row>
    <row r="543" spans="1:64" x14ac:dyDescent="0.2">
      <c r="A543" s="7" t="s">
        <v>666</v>
      </c>
      <c r="B543">
        <v>2015</v>
      </c>
      <c r="C543" t="s">
        <v>2233</v>
      </c>
      <c r="D543" t="str">
        <f t="array" ref="D543">VLOOKUP($A543,[1]New!$A$2:$DE$2108,5,FALSE)</f>
        <v>Mathematics</v>
      </c>
      <c r="E543">
        <f t="array" ref="E543">VLOOKUP($A543,[1]New!$A$2:$DE$2108,3,FALSE)</f>
        <v>6056271</v>
      </c>
      <c r="F543" t="str">
        <f t="array" ref="F543">VLOOKUP($A543,[1]New!$A$2:$DE$2108,4,FALSE)</f>
        <v>School 1</v>
      </c>
      <c r="H543">
        <f t="array" ref="H543">VLOOKUP($A543,[1]New!$A$2:$DE$2108,3,FALSE)</f>
        <v>6056271</v>
      </c>
      <c r="Q543">
        <f t="array" ref="Q543">VLOOKUP($A543,[1]New!$A$2:$DE$2108,19,FALSE)</f>
        <v>152</v>
      </c>
      <c r="S543">
        <f t="array" ref="S543">VLOOKUP($A543,[1]New!$A$2:$DE$2108,21,FALSE)</f>
        <v>21</v>
      </c>
      <c r="U543">
        <f t="array" ref="U543">IF(S543&gt;=75,1,IF(AND(S543&gt;=50,S543&lt;75),2,IF(AND(S543&gt;=25,S543&lt;50),3,IF(S543&lt;25,4,"NA"))))</f>
        <v>4</v>
      </c>
      <c r="V543" s="8">
        <f t="array" ref="V543">VLOOKUP($A543,[1]New!$A$2:$DE$2108,17,FALSE)</f>
        <v>42268</v>
      </c>
      <c r="AG543" t="str">
        <f t="array" ref="AG543">VLOOKUP($A543,[1]New!$A$2:$DE$2108,61,FALSE)</f>
        <v>Operations and Algebraic Thinking</v>
      </c>
      <c r="AJ543">
        <f t="array" ref="AJ543">VLOOKUP($A543,[1]New!$A$2:$DE$2108,62,FALSE)</f>
        <v>161</v>
      </c>
      <c r="AN543">
        <f t="array" ref="AN543">IF(VLOOKUP($A543,[1]New!$A$2:$DE$2108,65,FALSE)="High",1,IF(VLOOKUP($A543,[1]New!$A$2:$DE$2108,65,FALSE)="HiAvg",2,IF(VLOOKUP($A543,[1]New!$A$2:$DE$2108,65,FALSE)="Avg",3,IF(VLOOKUP($A543,[1]New!$A$2:$DE$2108,65,FALSE)="LoAvg",4,5))))</f>
        <v>3</v>
      </c>
      <c r="AO543" t="str">
        <f t="array" ref="AO543">VLOOKUP($A543,[1]New!$A$2:$DE$2108,66,FALSE)</f>
        <v>Number and Operations</v>
      </c>
      <c r="AR543">
        <f t="array" ref="AR543">VLOOKUP($A543,[1]New!$A$2:$DE$2108,67,FALSE)</f>
        <v>142</v>
      </c>
      <c r="AV543">
        <f t="array" ref="AV543">IF(VLOOKUP($A543,[1]New!$A$2:$DE$2108,70,FALSE)="High",1,IF(VLOOKUP($A543,[1]New!$A$2:$DE$2108,70,FALSE)="HiAvg",2,IF(VLOOKUP($A543,[1]New!$A$2:$DE$2108,70,FALSE)="Avg",3,IF(VLOOKUP($A543,[1]New!$A$2:$DE$2108,70,FALSE)="LoAvg",4,5))))</f>
        <v>5</v>
      </c>
      <c r="AW543" t="str">
        <f t="array" ref="AW543">VLOOKUP($A543,[1]New!$A$2:$DE$2108,71,FALSE)</f>
        <v>Measurement and Data</v>
      </c>
      <c r="AZ543">
        <f t="array" ref="AZ543">VLOOKUP($A543,[1]New!$A$2:$DE$2108,72,FALSE)</f>
        <v>157</v>
      </c>
      <c r="BD543">
        <f t="array" ref="BD543">IF(VLOOKUP($A543,[1]New!$A$2:$DE$2108,75,FALSE)="High",1,IF(VLOOKUP($A543,[1]New!$A$2:$DE$2108,75,FALSE)="HiAvg",2,IF(VLOOKUP($A543,[1]New!$A$2:$DE$2108,75,FALSE)="Avg",3,IF(VLOOKUP($A543,[1]New!$A$2:$DE$2108,75,FALSE)="LoAvg",4,5))))</f>
        <v>4</v>
      </c>
      <c r="BE543" t="str">
        <f t="array" ref="BE543">IF(VLOOKUP($A543,[1]New!$A$2:$DE$2108,76,FALSE)="","",VLOOKUP($A543,[1]New!$A$2:$DE$2108,76,FALSE))</f>
        <v>Geometry</v>
      </c>
      <c r="BH543">
        <f t="array" ref="BH543">IF(VLOOKUP($A543,[1]New!$A$2:$DE$2108,77,FALSE)="","",VLOOKUP($A543,[1]New!$A$2:$DE$2108,77,FALSE))</f>
        <v>148</v>
      </c>
      <c r="BL543">
        <f t="array" ref="BL543">IF(VLOOKUP($A543,[1]New!$A$2:$DE$2108,80,FALSE)="High",1,IF(VLOOKUP($A543,[1]New!$A$2:$DE$2108,80,FALSE)="HiAvg",2,IF(VLOOKUP($A543,[1]New!$A$2:$DE$2108,80,FALSE)="Avg",3,IF(VLOOKUP($A543,[1]New!$A$2:$DE$2108,80,FALSE)="LoAvg",4,IF(VLOOKUP($A543,[1]New!$A$2:$DE$2108,80,FALSE)="Low",5,"")))))</f>
        <v>5</v>
      </c>
    </row>
    <row r="544" spans="1:64" x14ac:dyDescent="0.2">
      <c r="A544" s="7" t="s">
        <v>667</v>
      </c>
      <c r="B544">
        <v>2015</v>
      </c>
      <c r="C544" t="s">
        <v>2233</v>
      </c>
      <c r="D544" t="str">
        <f t="array" ref="D544">VLOOKUP($A544,[1]New!$A$2:$DE$2108,5,FALSE)</f>
        <v>Reading</v>
      </c>
      <c r="E544">
        <f t="array" ref="E544">VLOOKUP($A544,[1]New!$A$2:$DE$2108,3,FALSE)</f>
        <v>6056271</v>
      </c>
      <c r="F544" t="str">
        <f t="array" ref="F544">VLOOKUP($A544,[1]New!$A$2:$DE$2108,4,FALSE)</f>
        <v>School 1</v>
      </c>
      <c r="H544">
        <f t="array" ref="H544">VLOOKUP($A544,[1]New!$A$2:$DE$2108,3,FALSE)</f>
        <v>6056271</v>
      </c>
      <c r="Q544">
        <f t="array" ref="Q544">VLOOKUP($A544,[1]New!$A$2:$DE$2108,19,FALSE)</f>
        <v>125</v>
      </c>
      <c r="S544">
        <f t="array" ref="S544">VLOOKUP($A544,[1]New!$A$2:$DE$2108,21,FALSE)</f>
        <v>1</v>
      </c>
      <c r="U544">
        <f t="array" ref="U544">IF(S544&gt;=75,1,IF(AND(S544&gt;=50,S544&lt;75),2,IF(AND(S544&gt;=25,S544&lt;50),3,IF(S544&lt;25,4,"NA"))))</f>
        <v>4</v>
      </c>
      <c r="V544" s="8">
        <f t="array" ref="V544">VLOOKUP($A544,[1]New!$A$2:$DE$2108,17,FALSE)</f>
        <v>42255</v>
      </c>
      <c r="AG544" t="str">
        <f t="array" ref="AG544">VLOOKUP($A544,[1]New!$A$2:$DE$2108,61,FALSE)</f>
        <v>Foundational Skills</v>
      </c>
      <c r="AJ544">
        <f t="array" ref="AJ544">VLOOKUP($A544,[1]New!$A$2:$DE$2108,62,FALSE)</f>
        <v>138</v>
      </c>
      <c r="AN544">
        <f t="array" ref="AN544">IF(VLOOKUP($A544,[1]New!$A$2:$DE$2108,65,FALSE)="High",1,IF(VLOOKUP($A544,[1]New!$A$2:$DE$2108,65,FALSE)="HiAvg",2,IF(VLOOKUP($A544,[1]New!$A$2:$DE$2108,65,FALSE)="Avg",3,IF(VLOOKUP($A544,[1]New!$A$2:$DE$2108,65,FALSE)="LoAvg",4,5))))</f>
        <v>5</v>
      </c>
      <c r="AO544" t="str">
        <f t="array" ref="AO544">VLOOKUP($A544,[1]New!$A$2:$DE$2108,66,FALSE)</f>
        <v>Language and Writing</v>
      </c>
      <c r="AR544">
        <f t="array" ref="AR544">VLOOKUP($A544,[1]New!$A$2:$DE$2108,67,FALSE)</f>
        <v>120</v>
      </c>
      <c r="AV544">
        <f t="array" ref="AV544">IF(VLOOKUP($A544,[1]New!$A$2:$DE$2108,70,FALSE)="High",1,IF(VLOOKUP($A544,[1]New!$A$2:$DE$2108,70,FALSE)="HiAvg",2,IF(VLOOKUP($A544,[1]New!$A$2:$DE$2108,70,FALSE)="Avg",3,IF(VLOOKUP($A544,[1]New!$A$2:$DE$2108,70,FALSE)="LoAvg",4,5))))</f>
        <v>5</v>
      </c>
      <c r="AW544" t="str">
        <f t="array" ref="AW544">VLOOKUP($A544,[1]New!$A$2:$DE$2108,71,FALSE)</f>
        <v>Literature and Informational</v>
      </c>
      <c r="AZ544">
        <f t="array" ref="AZ544">VLOOKUP($A544,[1]New!$A$2:$DE$2108,72,FALSE)</f>
        <v>129</v>
      </c>
      <c r="BD544">
        <f t="array" ref="BD544">IF(VLOOKUP($A544,[1]New!$A$2:$DE$2108,75,FALSE)="High",1,IF(VLOOKUP($A544,[1]New!$A$2:$DE$2108,75,FALSE)="HiAvg",2,IF(VLOOKUP($A544,[1]New!$A$2:$DE$2108,75,FALSE)="Avg",3,IF(VLOOKUP($A544,[1]New!$A$2:$DE$2108,75,FALSE)="LoAvg",4,5))))</f>
        <v>5</v>
      </c>
      <c r="BE544" t="str">
        <f t="array" ref="BE544">IF(VLOOKUP($A544,[1]New!$A$2:$DE$2108,76,FALSE)="","",VLOOKUP($A544,[1]New!$A$2:$DE$2108,76,FALSE))</f>
        <v>Vocabulary Use and Functions</v>
      </c>
      <c r="BH544">
        <f t="array" ref="BH544">IF(VLOOKUP($A544,[1]New!$A$2:$DE$2108,77,FALSE)="","",VLOOKUP($A544,[1]New!$A$2:$DE$2108,77,FALSE))</f>
        <v>113</v>
      </c>
      <c r="BL544">
        <f t="array" ref="BL544">IF(VLOOKUP($A544,[1]New!$A$2:$DE$2108,80,FALSE)="High",1,IF(VLOOKUP($A544,[1]New!$A$2:$DE$2108,80,FALSE)="HiAvg",2,IF(VLOOKUP($A544,[1]New!$A$2:$DE$2108,80,FALSE)="Avg",3,IF(VLOOKUP($A544,[1]New!$A$2:$DE$2108,80,FALSE)="LoAvg",4,IF(VLOOKUP($A544,[1]New!$A$2:$DE$2108,80,FALSE)="Low",5,"")))))</f>
        <v>5</v>
      </c>
    </row>
    <row r="545" spans="1:64" x14ac:dyDescent="0.2">
      <c r="A545" s="7" t="s">
        <v>668</v>
      </c>
      <c r="B545">
        <v>2015</v>
      </c>
      <c r="C545" t="s">
        <v>2233</v>
      </c>
      <c r="D545" t="str">
        <f t="array" ref="D545">VLOOKUP($A545,[1]New!$A$2:$DE$2108,5,FALSE)</f>
        <v>Reading</v>
      </c>
      <c r="E545">
        <f t="array" ref="E545">VLOOKUP($A545,[1]New!$A$2:$DE$2108,3,FALSE)</f>
        <v>6056271</v>
      </c>
      <c r="F545" t="str">
        <f t="array" ref="F545">VLOOKUP($A545,[1]New!$A$2:$DE$2108,4,FALSE)</f>
        <v>School 1</v>
      </c>
      <c r="H545">
        <f t="array" ref="H545">VLOOKUP($A545,[1]New!$A$2:$DE$2108,3,FALSE)</f>
        <v>6056271</v>
      </c>
      <c r="Q545">
        <f t="array" ref="Q545">VLOOKUP($A545,[1]New!$A$2:$DE$2108,19,FALSE)</f>
        <v>149</v>
      </c>
      <c r="S545">
        <f t="array" ref="S545">VLOOKUP($A545,[1]New!$A$2:$DE$2108,21,FALSE)</f>
        <v>18</v>
      </c>
      <c r="U545">
        <f t="array" ref="U545">IF(S545&gt;=75,1,IF(AND(S545&gt;=50,S545&lt;75),2,IF(AND(S545&gt;=25,S545&lt;50),3,IF(S545&lt;25,4,"NA"))))</f>
        <v>4</v>
      </c>
      <c r="V545" s="8">
        <f t="array" ref="V545">VLOOKUP($A545,[1]New!$A$2:$DE$2108,17,FALSE)</f>
        <v>42255</v>
      </c>
      <c r="AG545" t="str">
        <f t="array" ref="AG545">VLOOKUP($A545,[1]New!$A$2:$DE$2108,61,FALSE)</f>
        <v>Foundational Skills</v>
      </c>
      <c r="AJ545">
        <f t="array" ref="AJ545">VLOOKUP($A545,[1]New!$A$2:$DE$2108,62,FALSE)</f>
        <v>155</v>
      </c>
      <c r="AN545">
        <f t="array" ref="AN545">IF(VLOOKUP($A545,[1]New!$A$2:$DE$2108,65,FALSE)="High",1,IF(VLOOKUP($A545,[1]New!$A$2:$DE$2108,65,FALSE)="HiAvg",2,IF(VLOOKUP($A545,[1]New!$A$2:$DE$2108,65,FALSE)="Avg",3,IF(VLOOKUP($A545,[1]New!$A$2:$DE$2108,65,FALSE)="LoAvg",4,5))))</f>
        <v>4</v>
      </c>
      <c r="AO545" t="str">
        <f t="array" ref="AO545">VLOOKUP($A545,[1]New!$A$2:$DE$2108,66,FALSE)</f>
        <v>Language and Writing</v>
      </c>
      <c r="AR545">
        <f t="array" ref="AR545">VLOOKUP($A545,[1]New!$A$2:$DE$2108,67,FALSE)</f>
        <v>146</v>
      </c>
      <c r="AV545">
        <f t="array" ref="AV545">IF(VLOOKUP($A545,[1]New!$A$2:$DE$2108,70,FALSE)="High",1,IF(VLOOKUP($A545,[1]New!$A$2:$DE$2108,70,FALSE)="HiAvg",2,IF(VLOOKUP($A545,[1]New!$A$2:$DE$2108,70,FALSE)="Avg",3,IF(VLOOKUP($A545,[1]New!$A$2:$DE$2108,70,FALSE)="LoAvg",4,5))))</f>
        <v>5</v>
      </c>
      <c r="AW545" t="str">
        <f t="array" ref="AW545">VLOOKUP($A545,[1]New!$A$2:$DE$2108,71,FALSE)</f>
        <v>Literature and Informational</v>
      </c>
      <c r="AZ545">
        <f t="array" ref="AZ545">VLOOKUP($A545,[1]New!$A$2:$DE$2108,72,FALSE)</f>
        <v>147</v>
      </c>
      <c r="BD545">
        <f t="array" ref="BD545">IF(VLOOKUP($A545,[1]New!$A$2:$DE$2108,75,FALSE)="High",1,IF(VLOOKUP($A545,[1]New!$A$2:$DE$2108,75,FALSE)="HiAvg",2,IF(VLOOKUP($A545,[1]New!$A$2:$DE$2108,75,FALSE)="Avg",3,IF(VLOOKUP($A545,[1]New!$A$2:$DE$2108,75,FALSE)="LoAvg",4,5))))</f>
        <v>5</v>
      </c>
      <c r="BE545" t="str">
        <f t="array" ref="BE545">IF(VLOOKUP($A545,[1]New!$A$2:$DE$2108,76,FALSE)="","",VLOOKUP($A545,[1]New!$A$2:$DE$2108,76,FALSE))</f>
        <v>Vocabulary Use and Functions</v>
      </c>
      <c r="BH545">
        <f t="array" ref="BH545">IF(VLOOKUP($A545,[1]New!$A$2:$DE$2108,77,FALSE)="","",VLOOKUP($A545,[1]New!$A$2:$DE$2108,77,FALSE))</f>
        <v>148</v>
      </c>
      <c r="BL545">
        <f t="array" ref="BL545">IF(VLOOKUP($A545,[1]New!$A$2:$DE$2108,80,FALSE)="High",1,IF(VLOOKUP($A545,[1]New!$A$2:$DE$2108,80,FALSE)="HiAvg",2,IF(VLOOKUP($A545,[1]New!$A$2:$DE$2108,80,FALSE)="Avg",3,IF(VLOOKUP($A545,[1]New!$A$2:$DE$2108,80,FALSE)="LoAvg",4,IF(VLOOKUP($A545,[1]New!$A$2:$DE$2108,80,FALSE)="Low",5,"")))))</f>
        <v>5</v>
      </c>
    </row>
    <row r="546" spans="1:64" x14ac:dyDescent="0.2">
      <c r="A546" s="7" t="s">
        <v>669</v>
      </c>
      <c r="B546">
        <v>2015</v>
      </c>
      <c r="C546" t="s">
        <v>2233</v>
      </c>
      <c r="D546" t="str">
        <f t="array" ref="D546">VLOOKUP($A546,[1]New!$A$2:$DE$2108,5,FALSE)</f>
        <v>Mathematics</v>
      </c>
      <c r="E546">
        <f t="array" ref="E546">VLOOKUP($A546,[1]New!$A$2:$DE$2108,3,FALSE)</f>
        <v>6056272</v>
      </c>
      <c r="F546" t="str">
        <f t="array" ref="F546">VLOOKUP($A546,[1]New!$A$2:$DE$2108,4,FALSE)</f>
        <v>School 1</v>
      </c>
      <c r="H546">
        <f t="array" ref="H546">VLOOKUP($A546,[1]New!$A$2:$DE$2108,3,FALSE)</f>
        <v>6056272</v>
      </c>
      <c r="Q546">
        <f t="array" ref="Q546">VLOOKUP($A546,[1]New!$A$2:$DE$2108,19,FALSE)</f>
        <v>135</v>
      </c>
      <c r="S546">
        <f t="array" ref="S546">VLOOKUP($A546,[1]New!$A$2:$DE$2108,21,FALSE)</f>
        <v>37</v>
      </c>
      <c r="U546">
        <f t="array" ref="U546">IF(S546&gt;=75,1,IF(AND(S546&gt;=50,S546&lt;75),2,IF(AND(S546&gt;=25,S546&lt;50),3,IF(S546&lt;25,4,"NA"))))</f>
        <v>3</v>
      </c>
      <c r="V546" s="8">
        <f t="array" ref="V546">VLOOKUP($A546,[1]New!$A$2:$DE$2108,17,FALSE)</f>
        <v>42270</v>
      </c>
      <c r="AG546" t="str">
        <f t="array" ref="AG546">VLOOKUP($A546,[1]New!$A$2:$DE$2108,61,FALSE)</f>
        <v>Operations and Algebraic Thinking</v>
      </c>
      <c r="AJ546">
        <f t="array" ref="AJ546">VLOOKUP($A546,[1]New!$A$2:$DE$2108,62,FALSE)</f>
        <v>124</v>
      </c>
      <c r="AN546">
        <f t="array" ref="AN546">IF(VLOOKUP($A546,[1]New!$A$2:$DE$2108,65,FALSE)="High",1,IF(VLOOKUP($A546,[1]New!$A$2:$DE$2108,65,FALSE)="HiAvg",2,IF(VLOOKUP($A546,[1]New!$A$2:$DE$2108,65,FALSE)="Avg",3,IF(VLOOKUP($A546,[1]New!$A$2:$DE$2108,65,FALSE)="LoAvg",4,5))))</f>
        <v>5</v>
      </c>
      <c r="AO546" t="str">
        <f t="array" ref="AO546">VLOOKUP($A546,[1]New!$A$2:$DE$2108,66,FALSE)</f>
        <v>Number and Operations</v>
      </c>
      <c r="AR546">
        <f t="array" ref="AR546">VLOOKUP($A546,[1]New!$A$2:$DE$2108,67,FALSE)</f>
        <v>125</v>
      </c>
      <c r="AV546">
        <f t="array" ref="AV546">IF(VLOOKUP($A546,[1]New!$A$2:$DE$2108,70,FALSE)="High",1,IF(VLOOKUP($A546,[1]New!$A$2:$DE$2108,70,FALSE)="HiAvg",2,IF(VLOOKUP($A546,[1]New!$A$2:$DE$2108,70,FALSE)="Avg",3,IF(VLOOKUP($A546,[1]New!$A$2:$DE$2108,70,FALSE)="LoAvg",4,5))))</f>
        <v>5</v>
      </c>
      <c r="AW546" t="str">
        <f t="array" ref="AW546">VLOOKUP($A546,[1]New!$A$2:$DE$2108,71,FALSE)</f>
        <v>Measurement and Data</v>
      </c>
      <c r="AZ546">
        <f t="array" ref="AZ546">VLOOKUP($A546,[1]New!$A$2:$DE$2108,72,FALSE)</f>
        <v>147</v>
      </c>
      <c r="BD546">
        <f t="array" ref="BD546">IF(VLOOKUP($A546,[1]New!$A$2:$DE$2108,75,FALSE)="High",1,IF(VLOOKUP($A546,[1]New!$A$2:$DE$2108,75,FALSE)="HiAvg",2,IF(VLOOKUP($A546,[1]New!$A$2:$DE$2108,75,FALSE)="Avg",3,IF(VLOOKUP($A546,[1]New!$A$2:$DE$2108,75,FALSE)="LoAvg",4,5))))</f>
        <v>2</v>
      </c>
      <c r="BE546" t="str">
        <f t="array" ref="BE546">IF(VLOOKUP($A546,[1]New!$A$2:$DE$2108,76,FALSE)="","",VLOOKUP($A546,[1]New!$A$2:$DE$2108,76,FALSE))</f>
        <v>Geometry</v>
      </c>
      <c r="BH546">
        <f t="array" ref="BH546">IF(VLOOKUP($A546,[1]New!$A$2:$DE$2108,77,FALSE)="","",VLOOKUP($A546,[1]New!$A$2:$DE$2108,77,FALSE))</f>
        <v>142</v>
      </c>
      <c r="BL546">
        <f t="array" ref="BL546">IF(VLOOKUP($A546,[1]New!$A$2:$DE$2108,80,FALSE)="High",1,IF(VLOOKUP($A546,[1]New!$A$2:$DE$2108,80,FALSE)="HiAvg",2,IF(VLOOKUP($A546,[1]New!$A$2:$DE$2108,80,FALSE)="Avg",3,IF(VLOOKUP($A546,[1]New!$A$2:$DE$2108,80,FALSE)="LoAvg",4,IF(VLOOKUP($A546,[1]New!$A$2:$DE$2108,80,FALSE)="Low",5,"")))))</f>
        <v>3</v>
      </c>
    </row>
    <row r="547" spans="1:64" x14ac:dyDescent="0.2">
      <c r="A547" s="7" t="s">
        <v>670</v>
      </c>
      <c r="B547">
        <v>2015</v>
      </c>
      <c r="C547" t="s">
        <v>2233</v>
      </c>
      <c r="D547" t="str">
        <f t="array" ref="D547">VLOOKUP($A547,[1]New!$A$2:$DE$2108,5,FALSE)</f>
        <v>Reading</v>
      </c>
      <c r="E547">
        <f t="array" ref="E547">VLOOKUP($A547,[1]New!$A$2:$DE$2108,3,FALSE)</f>
        <v>6056272</v>
      </c>
      <c r="F547" t="str">
        <f t="array" ref="F547">VLOOKUP($A547,[1]New!$A$2:$DE$2108,4,FALSE)</f>
        <v>School 1</v>
      </c>
      <c r="H547">
        <f t="array" ref="H547">VLOOKUP($A547,[1]New!$A$2:$DE$2108,3,FALSE)</f>
        <v>6056272</v>
      </c>
      <c r="Q547">
        <f t="array" ref="Q547">VLOOKUP($A547,[1]New!$A$2:$DE$2108,19,FALSE)</f>
        <v>125</v>
      </c>
      <c r="S547">
        <f t="array" ref="S547">VLOOKUP($A547,[1]New!$A$2:$DE$2108,21,FALSE)</f>
        <v>12</v>
      </c>
      <c r="U547">
        <f t="array" ref="U547">IF(S547&gt;=75,1,IF(AND(S547&gt;=50,S547&lt;75),2,IF(AND(S547&gt;=25,S547&lt;50),3,IF(S547&lt;25,4,"NA"))))</f>
        <v>4</v>
      </c>
      <c r="V547" s="8">
        <f t="array" ref="V547">VLOOKUP($A547,[1]New!$A$2:$DE$2108,17,FALSE)</f>
        <v>42257</v>
      </c>
      <c r="AG547" t="str">
        <f t="array" ref="AG547">VLOOKUP($A547,[1]New!$A$2:$DE$2108,61,FALSE)</f>
        <v>Foundational Skills</v>
      </c>
      <c r="AJ547">
        <f t="array" ref="AJ547">VLOOKUP($A547,[1]New!$A$2:$DE$2108,62,FALSE)</f>
        <v>0</v>
      </c>
      <c r="AN547">
        <f t="array" ref="AN547">IF(VLOOKUP($A547,[1]New!$A$2:$DE$2108,65,FALSE)="High",1,IF(VLOOKUP($A547,[1]New!$A$2:$DE$2108,65,FALSE)="HiAvg",2,IF(VLOOKUP($A547,[1]New!$A$2:$DE$2108,65,FALSE)="Avg",3,IF(VLOOKUP($A547,[1]New!$A$2:$DE$2108,65,FALSE)="LoAvg",4,5))))</f>
        <v>5</v>
      </c>
      <c r="AO547" t="str">
        <f t="array" ref="AO547">VLOOKUP($A547,[1]New!$A$2:$DE$2108,66,FALSE)</f>
        <v>Language and Writing</v>
      </c>
      <c r="AR547">
        <f t="array" ref="AR547">VLOOKUP($A547,[1]New!$A$2:$DE$2108,67,FALSE)</f>
        <v>131</v>
      </c>
      <c r="AV547">
        <f t="array" ref="AV547">IF(VLOOKUP($A547,[1]New!$A$2:$DE$2108,70,FALSE)="High",1,IF(VLOOKUP($A547,[1]New!$A$2:$DE$2108,70,FALSE)="HiAvg",2,IF(VLOOKUP($A547,[1]New!$A$2:$DE$2108,70,FALSE)="Avg",3,IF(VLOOKUP($A547,[1]New!$A$2:$DE$2108,70,FALSE)="LoAvg",4,5))))</f>
        <v>5</v>
      </c>
      <c r="AW547" t="str">
        <f t="array" ref="AW547">VLOOKUP($A547,[1]New!$A$2:$DE$2108,71,FALSE)</f>
        <v>Literature and Informational</v>
      </c>
      <c r="AZ547">
        <f t="array" ref="AZ547">VLOOKUP($A547,[1]New!$A$2:$DE$2108,72,FALSE)</f>
        <v>134</v>
      </c>
      <c r="BD547">
        <f t="array" ref="BD547">IF(VLOOKUP($A547,[1]New!$A$2:$DE$2108,75,FALSE)="High",1,IF(VLOOKUP($A547,[1]New!$A$2:$DE$2108,75,FALSE)="HiAvg",2,IF(VLOOKUP($A547,[1]New!$A$2:$DE$2108,75,FALSE)="Avg",3,IF(VLOOKUP($A547,[1]New!$A$2:$DE$2108,75,FALSE)="LoAvg",4,5))))</f>
        <v>4</v>
      </c>
      <c r="BE547" t="str">
        <f t="array" ref="BE547">IF(VLOOKUP($A547,[1]New!$A$2:$DE$2108,76,FALSE)="","",VLOOKUP($A547,[1]New!$A$2:$DE$2108,76,FALSE))</f>
        <v>Vocabulary Use and Functions</v>
      </c>
      <c r="BH547">
        <f t="array" ref="BH547">IF(VLOOKUP($A547,[1]New!$A$2:$DE$2108,77,FALSE)="","",VLOOKUP($A547,[1]New!$A$2:$DE$2108,77,FALSE))</f>
        <v>135</v>
      </c>
      <c r="BL547">
        <f t="array" ref="BL547">IF(VLOOKUP($A547,[1]New!$A$2:$DE$2108,80,FALSE)="High",1,IF(VLOOKUP($A547,[1]New!$A$2:$DE$2108,80,FALSE)="HiAvg",2,IF(VLOOKUP($A547,[1]New!$A$2:$DE$2108,80,FALSE)="Avg",3,IF(VLOOKUP($A547,[1]New!$A$2:$DE$2108,80,FALSE)="LoAvg",4,IF(VLOOKUP($A547,[1]New!$A$2:$DE$2108,80,FALSE)="Low",5,"")))))</f>
        <v>4</v>
      </c>
    </row>
    <row r="548" spans="1:64" x14ac:dyDescent="0.2">
      <c r="A548" s="7" t="s">
        <v>671</v>
      </c>
      <c r="B548">
        <v>2015</v>
      </c>
      <c r="C548" t="s">
        <v>2233</v>
      </c>
      <c r="D548" t="str">
        <f t="array" ref="D548">VLOOKUP($A548,[1]New!$A$2:$DE$2108,5,FALSE)</f>
        <v>Mathematics</v>
      </c>
      <c r="E548">
        <f t="array" ref="E548">VLOOKUP($A548,[1]New!$A$2:$DE$2108,3,FALSE)</f>
        <v>6056273</v>
      </c>
      <c r="F548" t="str">
        <f t="array" ref="F548">VLOOKUP($A548,[1]New!$A$2:$DE$2108,4,FALSE)</f>
        <v>School 1</v>
      </c>
      <c r="H548">
        <f t="array" ref="H548">VLOOKUP($A548,[1]New!$A$2:$DE$2108,3,FALSE)</f>
        <v>6056273</v>
      </c>
      <c r="Q548">
        <f t="array" ref="Q548">VLOOKUP($A548,[1]New!$A$2:$DE$2108,19,FALSE)</f>
        <v>123</v>
      </c>
      <c r="S548">
        <f t="array" ref="S548">VLOOKUP($A548,[1]New!$A$2:$DE$2108,21,FALSE)</f>
        <v>13</v>
      </c>
      <c r="U548">
        <f t="array" ref="U548">IF(S548&gt;=75,1,IF(AND(S548&gt;=50,S548&lt;75),2,IF(AND(S548&gt;=25,S548&lt;50),3,IF(S548&lt;25,4,"NA"))))</f>
        <v>4</v>
      </c>
      <c r="V548" s="8">
        <f t="array" ref="V548">VLOOKUP($A548,[1]New!$A$2:$DE$2108,17,FALSE)</f>
        <v>42268</v>
      </c>
      <c r="AG548" t="str">
        <f t="array" ref="AG548">VLOOKUP($A548,[1]New!$A$2:$DE$2108,61,FALSE)</f>
        <v>Operations and Algebraic Thinking</v>
      </c>
      <c r="AJ548">
        <f t="array" ref="AJ548">VLOOKUP($A548,[1]New!$A$2:$DE$2108,62,FALSE)</f>
        <v>126</v>
      </c>
      <c r="AN548">
        <f t="array" ref="AN548">IF(VLOOKUP($A548,[1]New!$A$2:$DE$2108,65,FALSE)="High",1,IF(VLOOKUP($A548,[1]New!$A$2:$DE$2108,65,FALSE)="HiAvg",2,IF(VLOOKUP($A548,[1]New!$A$2:$DE$2108,65,FALSE)="Avg",3,IF(VLOOKUP($A548,[1]New!$A$2:$DE$2108,65,FALSE)="LoAvg",4,5))))</f>
        <v>5</v>
      </c>
      <c r="AO548" t="str">
        <f t="array" ref="AO548">VLOOKUP($A548,[1]New!$A$2:$DE$2108,66,FALSE)</f>
        <v>Number and Operations</v>
      </c>
      <c r="AR548">
        <f t="array" ref="AR548">VLOOKUP($A548,[1]New!$A$2:$DE$2108,67,FALSE)</f>
        <v>114</v>
      </c>
      <c r="AV548">
        <f t="array" ref="AV548">IF(VLOOKUP($A548,[1]New!$A$2:$DE$2108,70,FALSE)="High",1,IF(VLOOKUP($A548,[1]New!$A$2:$DE$2108,70,FALSE)="HiAvg",2,IF(VLOOKUP($A548,[1]New!$A$2:$DE$2108,70,FALSE)="Avg",3,IF(VLOOKUP($A548,[1]New!$A$2:$DE$2108,70,FALSE)="LoAvg",4,5))))</f>
        <v>5</v>
      </c>
      <c r="AW548" t="str">
        <f t="array" ref="AW548">VLOOKUP($A548,[1]New!$A$2:$DE$2108,71,FALSE)</f>
        <v>Measurement and Data</v>
      </c>
      <c r="AZ548">
        <f t="array" ref="AZ548">VLOOKUP($A548,[1]New!$A$2:$DE$2108,72,FALSE)</f>
        <v>126</v>
      </c>
      <c r="BD548">
        <f t="array" ref="BD548">IF(VLOOKUP($A548,[1]New!$A$2:$DE$2108,75,FALSE)="High",1,IF(VLOOKUP($A548,[1]New!$A$2:$DE$2108,75,FALSE)="HiAvg",2,IF(VLOOKUP($A548,[1]New!$A$2:$DE$2108,75,FALSE)="Avg",3,IF(VLOOKUP($A548,[1]New!$A$2:$DE$2108,75,FALSE)="LoAvg",4,5))))</f>
        <v>5</v>
      </c>
      <c r="BE548" t="str">
        <f t="array" ref="BE548">IF(VLOOKUP($A548,[1]New!$A$2:$DE$2108,76,FALSE)="","",VLOOKUP($A548,[1]New!$A$2:$DE$2108,76,FALSE))</f>
        <v>Geometry</v>
      </c>
      <c r="BH548">
        <f t="array" ref="BH548">IF(VLOOKUP($A548,[1]New!$A$2:$DE$2108,77,FALSE)="","",VLOOKUP($A548,[1]New!$A$2:$DE$2108,77,FALSE))</f>
        <v>130</v>
      </c>
      <c r="BL548">
        <f t="array" ref="BL548">IF(VLOOKUP($A548,[1]New!$A$2:$DE$2108,80,FALSE)="High",1,IF(VLOOKUP($A548,[1]New!$A$2:$DE$2108,80,FALSE)="HiAvg",2,IF(VLOOKUP($A548,[1]New!$A$2:$DE$2108,80,FALSE)="Avg",3,IF(VLOOKUP($A548,[1]New!$A$2:$DE$2108,80,FALSE)="LoAvg",4,IF(VLOOKUP($A548,[1]New!$A$2:$DE$2108,80,FALSE)="Low",5,"")))))</f>
        <v>5</v>
      </c>
    </row>
    <row r="549" spans="1:64" x14ac:dyDescent="0.2">
      <c r="A549" s="7" t="s">
        <v>672</v>
      </c>
      <c r="B549">
        <v>2015</v>
      </c>
      <c r="C549" t="s">
        <v>2233</v>
      </c>
      <c r="D549" t="str">
        <f t="array" ref="D549">VLOOKUP($A549,[1]New!$A$2:$DE$2108,5,FALSE)</f>
        <v>Reading</v>
      </c>
      <c r="E549">
        <f t="array" ref="E549">VLOOKUP($A549,[1]New!$A$2:$DE$2108,3,FALSE)</f>
        <v>6056273</v>
      </c>
      <c r="F549" t="str">
        <f t="array" ref="F549">VLOOKUP($A549,[1]New!$A$2:$DE$2108,4,FALSE)</f>
        <v>School 1</v>
      </c>
      <c r="H549">
        <f t="array" ref="H549">VLOOKUP($A549,[1]New!$A$2:$DE$2108,3,FALSE)</f>
        <v>6056273</v>
      </c>
      <c r="Q549">
        <f t="array" ref="Q549">VLOOKUP($A549,[1]New!$A$2:$DE$2108,19,FALSE)</f>
        <v>120</v>
      </c>
      <c r="S549">
        <f t="array" ref="S549">VLOOKUP($A549,[1]New!$A$2:$DE$2108,21,FALSE)</f>
        <v>6</v>
      </c>
      <c r="U549">
        <f t="array" ref="U549">IF(S549&gt;=75,1,IF(AND(S549&gt;=50,S549&lt;75),2,IF(AND(S549&gt;=25,S549&lt;50),3,IF(S549&lt;25,4,"NA"))))</f>
        <v>4</v>
      </c>
      <c r="V549" s="8">
        <f t="array" ref="V549">VLOOKUP($A549,[1]New!$A$2:$DE$2108,17,FALSE)</f>
        <v>42256</v>
      </c>
      <c r="AG549" t="str">
        <f t="array" ref="AG549">VLOOKUP($A549,[1]New!$A$2:$DE$2108,61,FALSE)</f>
        <v>Foundational Skills</v>
      </c>
      <c r="AJ549">
        <f t="array" ref="AJ549">VLOOKUP($A549,[1]New!$A$2:$DE$2108,62,FALSE)</f>
        <v>109</v>
      </c>
      <c r="AN549">
        <f t="array" ref="AN549">IF(VLOOKUP($A549,[1]New!$A$2:$DE$2108,65,FALSE)="High",1,IF(VLOOKUP($A549,[1]New!$A$2:$DE$2108,65,FALSE)="HiAvg",2,IF(VLOOKUP($A549,[1]New!$A$2:$DE$2108,65,FALSE)="Avg",3,IF(VLOOKUP($A549,[1]New!$A$2:$DE$2108,65,FALSE)="LoAvg",4,5))))</f>
        <v>5</v>
      </c>
      <c r="AO549" t="str">
        <f t="array" ref="AO549">VLOOKUP($A549,[1]New!$A$2:$DE$2108,66,FALSE)</f>
        <v>Language and Writing</v>
      </c>
      <c r="AR549">
        <f t="array" ref="AR549">VLOOKUP($A549,[1]New!$A$2:$DE$2108,67,FALSE)</f>
        <v>119</v>
      </c>
      <c r="AV549">
        <f t="array" ref="AV549">IF(VLOOKUP($A549,[1]New!$A$2:$DE$2108,70,FALSE)="High",1,IF(VLOOKUP($A549,[1]New!$A$2:$DE$2108,70,FALSE)="HiAvg",2,IF(VLOOKUP($A549,[1]New!$A$2:$DE$2108,70,FALSE)="Avg",3,IF(VLOOKUP($A549,[1]New!$A$2:$DE$2108,70,FALSE)="LoAvg",4,5))))</f>
        <v>5</v>
      </c>
      <c r="AW549" t="str">
        <f t="array" ref="AW549">VLOOKUP($A549,[1]New!$A$2:$DE$2108,71,FALSE)</f>
        <v>Literature and Informational</v>
      </c>
      <c r="AZ549">
        <f t="array" ref="AZ549">VLOOKUP($A549,[1]New!$A$2:$DE$2108,72,FALSE)</f>
        <v>123</v>
      </c>
      <c r="BD549">
        <f t="array" ref="BD549">IF(VLOOKUP($A549,[1]New!$A$2:$DE$2108,75,FALSE)="High",1,IF(VLOOKUP($A549,[1]New!$A$2:$DE$2108,75,FALSE)="HiAvg",2,IF(VLOOKUP($A549,[1]New!$A$2:$DE$2108,75,FALSE)="Avg",3,IF(VLOOKUP($A549,[1]New!$A$2:$DE$2108,75,FALSE)="LoAvg",4,5))))</f>
        <v>5</v>
      </c>
      <c r="BE549" t="str">
        <f t="array" ref="BE549">IF(VLOOKUP($A549,[1]New!$A$2:$DE$2108,76,FALSE)="","",VLOOKUP($A549,[1]New!$A$2:$DE$2108,76,FALSE))</f>
        <v>Vocabulary Use and Functions</v>
      </c>
      <c r="BH549">
        <f t="array" ref="BH549">IF(VLOOKUP($A549,[1]New!$A$2:$DE$2108,77,FALSE)="","",VLOOKUP($A549,[1]New!$A$2:$DE$2108,77,FALSE))</f>
        <v>129</v>
      </c>
      <c r="BL549">
        <f t="array" ref="BL549">IF(VLOOKUP($A549,[1]New!$A$2:$DE$2108,80,FALSE)="High",1,IF(VLOOKUP($A549,[1]New!$A$2:$DE$2108,80,FALSE)="HiAvg",2,IF(VLOOKUP($A549,[1]New!$A$2:$DE$2108,80,FALSE)="Avg",3,IF(VLOOKUP($A549,[1]New!$A$2:$DE$2108,80,FALSE)="LoAvg",4,IF(VLOOKUP($A549,[1]New!$A$2:$DE$2108,80,FALSE)="Low",5,"")))))</f>
        <v>5</v>
      </c>
    </row>
    <row r="550" spans="1:64" x14ac:dyDescent="0.2">
      <c r="A550" s="7" t="s">
        <v>673</v>
      </c>
      <c r="B550">
        <v>2015</v>
      </c>
      <c r="C550" t="s">
        <v>2233</v>
      </c>
      <c r="D550" t="str">
        <f t="array" ref="D550">VLOOKUP($A550,[1]New!$A$2:$DE$2108,5,FALSE)</f>
        <v>Mathematics</v>
      </c>
      <c r="E550">
        <f t="array" ref="E550">VLOOKUP($A550,[1]New!$A$2:$DE$2108,3,FALSE)</f>
        <v>6056274</v>
      </c>
      <c r="F550" t="str">
        <f t="array" ref="F550">VLOOKUP($A550,[1]New!$A$2:$DE$2108,4,FALSE)</f>
        <v>School 1</v>
      </c>
      <c r="H550">
        <f t="array" ref="H550">VLOOKUP($A550,[1]New!$A$2:$DE$2108,3,FALSE)</f>
        <v>6056274</v>
      </c>
      <c r="Q550">
        <f t="array" ref="Q550">VLOOKUP($A550,[1]New!$A$2:$DE$2108,19,FALSE)</f>
        <v>153</v>
      </c>
      <c r="S550">
        <f t="array" ref="S550">VLOOKUP($A550,[1]New!$A$2:$DE$2108,21,FALSE)</f>
        <v>81</v>
      </c>
      <c r="U550">
        <f t="array" ref="U550">IF(S550&gt;=75,1,IF(AND(S550&gt;=50,S550&lt;75),2,IF(AND(S550&gt;=25,S550&lt;50),3,IF(S550&lt;25,4,"NA"))))</f>
        <v>1</v>
      </c>
      <c r="V550" s="8">
        <f t="array" ref="V550">VLOOKUP($A550,[1]New!$A$2:$DE$2108,17,FALSE)</f>
        <v>42275</v>
      </c>
      <c r="AG550" t="str">
        <f t="array" ref="AG550">VLOOKUP($A550,[1]New!$A$2:$DE$2108,61,FALSE)</f>
        <v>Operations and Algebraic Thinking</v>
      </c>
      <c r="AJ550">
        <f t="array" ref="AJ550">VLOOKUP($A550,[1]New!$A$2:$DE$2108,62,FALSE)</f>
        <v>137</v>
      </c>
      <c r="AN550">
        <f t="array" ref="AN550">IF(VLOOKUP($A550,[1]New!$A$2:$DE$2108,65,FALSE)="High",1,IF(VLOOKUP($A550,[1]New!$A$2:$DE$2108,65,FALSE)="HiAvg",2,IF(VLOOKUP($A550,[1]New!$A$2:$DE$2108,65,FALSE)="Avg",3,IF(VLOOKUP($A550,[1]New!$A$2:$DE$2108,65,FALSE)="LoAvg",4,5))))</f>
        <v>4</v>
      </c>
      <c r="AO550" t="str">
        <f t="array" ref="AO550">VLOOKUP($A550,[1]New!$A$2:$DE$2108,66,FALSE)</f>
        <v>Number and Operations</v>
      </c>
      <c r="AR550">
        <f t="array" ref="AR550">VLOOKUP($A550,[1]New!$A$2:$DE$2108,67,FALSE)</f>
        <v>160</v>
      </c>
      <c r="AV550">
        <f t="array" ref="AV550">IF(VLOOKUP($A550,[1]New!$A$2:$DE$2108,70,FALSE)="High",1,IF(VLOOKUP($A550,[1]New!$A$2:$DE$2108,70,FALSE)="HiAvg",2,IF(VLOOKUP($A550,[1]New!$A$2:$DE$2108,70,FALSE)="Avg",3,IF(VLOOKUP($A550,[1]New!$A$2:$DE$2108,70,FALSE)="LoAvg",4,5))))</f>
        <v>1</v>
      </c>
      <c r="AW550" t="str">
        <f t="array" ref="AW550">VLOOKUP($A550,[1]New!$A$2:$DE$2108,71,FALSE)</f>
        <v>Measurement and Data</v>
      </c>
      <c r="AZ550">
        <f t="array" ref="AZ550">VLOOKUP($A550,[1]New!$A$2:$DE$2108,72,FALSE)</f>
        <v>162</v>
      </c>
      <c r="BD550">
        <f t="array" ref="BD550">IF(VLOOKUP($A550,[1]New!$A$2:$DE$2108,75,FALSE)="High",1,IF(VLOOKUP($A550,[1]New!$A$2:$DE$2108,75,FALSE)="HiAvg",2,IF(VLOOKUP($A550,[1]New!$A$2:$DE$2108,75,FALSE)="Avg",3,IF(VLOOKUP($A550,[1]New!$A$2:$DE$2108,75,FALSE)="LoAvg",4,5))))</f>
        <v>1</v>
      </c>
      <c r="BE550" t="str">
        <f t="array" ref="BE550">IF(VLOOKUP($A550,[1]New!$A$2:$DE$2108,76,FALSE)="","",VLOOKUP($A550,[1]New!$A$2:$DE$2108,76,FALSE))</f>
        <v>Geometry</v>
      </c>
      <c r="BH550">
        <f t="array" ref="BH550">IF(VLOOKUP($A550,[1]New!$A$2:$DE$2108,77,FALSE)="","",VLOOKUP($A550,[1]New!$A$2:$DE$2108,77,FALSE))</f>
        <v>157</v>
      </c>
      <c r="BL550">
        <f t="array" ref="BL550">IF(VLOOKUP($A550,[1]New!$A$2:$DE$2108,80,FALSE)="High",1,IF(VLOOKUP($A550,[1]New!$A$2:$DE$2108,80,FALSE)="HiAvg",2,IF(VLOOKUP($A550,[1]New!$A$2:$DE$2108,80,FALSE)="Avg",3,IF(VLOOKUP($A550,[1]New!$A$2:$DE$2108,80,FALSE)="LoAvg",4,IF(VLOOKUP($A550,[1]New!$A$2:$DE$2108,80,FALSE)="Low",5,"")))))</f>
        <v>1</v>
      </c>
    </row>
    <row r="551" spans="1:64" x14ac:dyDescent="0.2">
      <c r="A551" s="7" t="s">
        <v>674</v>
      </c>
      <c r="B551">
        <v>2015</v>
      </c>
      <c r="C551" t="s">
        <v>2233</v>
      </c>
      <c r="D551" t="str">
        <f t="array" ref="D551">VLOOKUP($A551,[1]New!$A$2:$DE$2108,5,FALSE)</f>
        <v>Reading</v>
      </c>
      <c r="E551">
        <f t="array" ref="E551">VLOOKUP($A551,[1]New!$A$2:$DE$2108,3,FALSE)</f>
        <v>6056274</v>
      </c>
      <c r="F551" t="str">
        <f t="array" ref="F551">VLOOKUP($A551,[1]New!$A$2:$DE$2108,4,FALSE)</f>
        <v>School 1</v>
      </c>
      <c r="H551">
        <f t="array" ref="H551">VLOOKUP($A551,[1]New!$A$2:$DE$2108,3,FALSE)</f>
        <v>6056274</v>
      </c>
      <c r="Q551">
        <f t="array" ref="Q551">VLOOKUP($A551,[1]New!$A$2:$DE$2108,19,FALSE)</f>
        <v>143</v>
      </c>
      <c r="S551">
        <f t="array" ref="S551">VLOOKUP($A551,[1]New!$A$2:$DE$2108,21,FALSE)</f>
        <v>56</v>
      </c>
      <c r="U551">
        <f t="array" ref="U551">IF(S551&gt;=75,1,IF(AND(S551&gt;=50,S551&lt;75),2,IF(AND(S551&gt;=25,S551&lt;50),3,IF(S551&lt;25,4,"NA"))))</f>
        <v>2</v>
      </c>
      <c r="V551" s="8">
        <f t="array" ref="V551">VLOOKUP($A551,[1]New!$A$2:$DE$2108,17,FALSE)</f>
        <v>42257</v>
      </c>
      <c r="AG551" t="str">
        <f t="array" ref="AG551">VLOOKUP($A551,[1]New!$A$2:$DE$2108,61,FALSE)</f>
        <v>Foundational Skills</v>
      </c>
      <c r="AJ551">
        <f t="array" ref="AJ551">VLOOKUP($A551,[1]New!$A$2:$DE$2108,62,FALSE)</f>
        <v>140</v>
      </c>
      <c r="AN551">
        <f t="array" ref="AN551">IF(VLOOKUP($A551,[1]New!$A$2:$DE$2108,65,FALSE)="High",1,IF(VLOOKUP($A551,[1]New!$A$2:$DE$2108,65,FALSE)="HiAvg",2,IF(VLOOKUP($A551,[1]New!$A$2:$DE$2108,65,FALSE)="Avg",3,IF(VLOOKUP($A551,[1]New!$A$2:$DE$2108,65,FALSE)="LoAvg",4,5))))</f>
        <v>4</v>
      </c>
      <c r="AO551" t="str">
        <f t="array" ref="AO551">VLOOKUP($A551,[1]New!$A$2:$DE$2108,66,FALSE)</f>
        <v>Language and Writing</v>
      </c>
      <c r="AR551">
        <f t="array" ref="AR551">VLOOKUP($A551,[1]New!$A$2:$DE$2108,67,FALSE)</f>
        <v>142</v>
      </c>
      <c r="AV551">
        <f t="array" ref="AV551">IF(VLOOKUP($A551,[1]New!$A$2:$DE$2108,70,FALSE)="High",1,IF(VLOOKUP($A551,[1]New!$A$2:$DE$2108,70,FALSE)="HiAvg",2,IF(VLOOKUP($A551,[1]New!$A$2:$DE$2108,70,FALSE)="Avg",3,IF(VLOOKUP($A551,[1]New!$A$2:$DE$2108,70,FALSE)="LoAvg",4,5))))</f>
        <v>3</v>
      </c>
      <c r="AW551" t="str">
        <f t="array" ref="AW551">VLOOKUP($A551,[1]New!$A$2:$DE$2108,71,FALSE)</f>
        <v>Literature and Informational</v>
      </c>
      <c r="AZ551">
        <f t="array" ref="AZ551">VLOOKUP($A551,[1]New!$A$2:$DE$2108,72,FALSE)</f>
        <v>149</v>
      </c>
      <c r="BD551">
        <f t="array" ref="BD551">IF(VLOOKUP($A551,[1]New!$A$2:$DE$2108,75,FALSE)="High",1,IF(VLOOKUP($A551,[1]New!$A$2:$DE$2108,75,FALSE)="HiAvg",2,IF(VLOOKUP($A551,[1]New!$A$2:$DE$2108,75,FALSE)="Avg",3,IF(VLOOKUP($A551,[1]New!$A$2:$DE$2108,75,FALSE)="LoAvg",4,5))))</f>
        <v>2</v>
      </c>
      <c r="BE551" t="str">
        <f t="array" ref="BE551">IF(VLOOKUP($A551,[1]New!$A$2:$DE$2108,76,FALSE)="","",VLOOKUP($A551,[1]New!$A$2:$DE$2108,76,FALSE))</f>
        <v>Vocabulary Use and Functions</v>
      </c>
      <c r="BH551">
        <f t="array" ref="BH551">IF(VLOOKUP($A551,[1]New!$A$2:$DE$2108,77,FALSE)="","",VLOOKUP($A551,[1]New!$A$2:$DE$2108,77,FALSE))</f>
        <v>137</v>
      </c>
      <c r="BL551">
        <f t="array" ref="BL551">IF(VLOOKUP($A551,[1]New!$A$2:$DE$2108,80,FALSE)="High",1,IF(VLOOKUP($A551,[1]New!$A$2:$DE$2108,80,FALSE)="HiAvg",2,IF(VLOOKUP($A551,[1]New!$A$2:$DE$2108,80,FALSE)="Avg",3,IF(VLOOKUP($A551,[1]New!$A$2:$DE$2108,80,FALSE)="LoAvg",4,IF(VLOOKUP($A551,[1]New!$A$2:$DE$2108,80,FALSE)="Low",5,"")))))</f>
        <v>4</v>
      </c>
    </row>
    <row r="552" spans="1:64" x14ac:dyDescent="0.2">
      <c r="A552" s="7" t="s">
        <v>675</v>
      </c>
      <c r="B552">
        <v>2015</v>
      </c>
      <c r="C552" t="s">
        <v>2233</v>
      </c>
      <c r="D552" t="str">
        <f t="array" ref="D552">VLOOKUP($A552,[1]New!$A$2:$DE$2108,5,FALSE)</f>
        <v>Mathematics</v>
      </c>
      <c r="E552">
        <f t="array" ref="E552">VLOOKUP($A552,[1]New!$A$2:$DE$2108,3,FALSE)</f>
        <v>6056275</v>
      </c>
      <c r="F552" t="str">
        <f t="array" ref="F552">VLOOKUP($A552,[1]New!$A$2:$DE$2108,4,FALSE)</f>
        <v>School 1</v>
      </c>
      <c r="H552">
        <f t="array" ref="H552">VLOOKUP($A552,[1]New!$A$2:$DE$2108,3,FALSE)</f>
        <v>6056275</v>
      </c>
      <c r="Q552">
        <f t="array" ref="Q552">VLOOKUP($A552,[1]New!$A$2:$DE$2108,19,FALSE)</f>
        <v>133</v>
      </c>
      <c r="S552">
        <f t="array" ref="S552">VLOOKUP($A552,[1]New!$A$2:$DE$2108,21,FALSE)</f>
        <v>32</v>
      </c>
      <c r="U552">
        <f t="array" ref="U552">IF(S552&gt;=75,1,IF(AND(S552&gt;=50,S552&lt;75),2,IF(AND(S552&gt;=25,S552&lt;50),3,IF(S552&lt;25,4,"NA"))))</f>
        <v>3</v>
      </c>
      <c r="V552" s="8">
        <f t="array" ref="V552">VLOOKUP($A552,[1]New!$A$2:$DE$2108,17,FALSE)</f>
        <v>42271</v>
      </c>
      <c r="AG552" t="str">
        <f t="array" ref="AG552">VLOOKUP($A552,[1]New!$A$2:$DE$2108,61,FALSE)</f>
        <v>Operations and Algebraic Thinking</v>
      </c>
      <c r="AJ552">
        <f t="array" ref="AJ552">VLOOKUP($A552,[1]New!$A$2:$DE$2108,62,FALSE)</f>
        <v>142</v>
      </c>
      <c r="AN552">
        <f t="array" ref="AN552">IF(VLOOKUP($A552,[1]New!$A$2:$DE$2108,65,FALSE)="High",1,IF(VLOOKUP($A552,[1]New!$A$2:$DE$2108,65,FALSE)="HiAvg",2,IF(VLOOKUP($A552,[1]New!$A$2:$DE$2108,65,FALSE)="Avg",3,IF(VLOOKUP($A552,[1]New!$A$2:$DE$2108,65,FALSE)="LoAvg",4,5))))</f>
        <v>3</v>
      </c>
      <c r="AO552" t="str">
        <f t="array" ref="AO552">VLOOKUP($A552,[1]New!$A$2:$DE$2108,66,FALSE)</f>
        <v>Number and Operations</v>
      </c>
      <c r="AR552">
        <f t="array" ref="AR552">VLOOKUP($A552,[1]New!$A$2:$DE$2108,67,FALSE)</f>
        <v>126</v>
      </c>
      <c r="AV552">
        <f t="array" ref="AV552">IF(VLOOKUP($A552,[1]New!$A$2:$DE$2108,70,FALSE)="High",1,IF(VLOOKUP($A552,[1]New!$A$2:$DE$2108,70,FALSE)="HiAvg",2,IF(VLOOKUP($A552,[1]New!$A$2:$DE$2108,70,FALSE)="Avg",3,IF(VLOOKUP($A552,[1]New!$A$2:$DE$2108,70,FALSE)="LoAvg",4,5))))</f>
        <v>5</v>
      </c>
      <c r="AW552" t="str">
        <f t="array" ref="AW552">VLOOKUP($A552,[1]New!$A$2:$DE$2108,71,FALSE)</f>
        <v>Measurement and Data</v>
      </c>
      <c r="AZ552">
        <f t="array" ref="AZ552">VLOOKUP($A552,[1]New!$A$2:$DE$2108,72,FALSE)</f>
        <v>133</v>
      </c>
      <c r="BD552">
        <f t="array" ref="BD552">IF(VLOOKUP($A552,[1]New!$A$2:$DE$2108,75,FALSE)="High",1,IF(VLOOKUP($A552,[1]New!$A$2:$DE$2108,75,FALSE)="HiAvg",2,IF(VLOOKUP($A552,[1]New!$A$2:$DE$2108,75,FALSE)="Avg",3,IF(VLOOKUP($A552,[1]New!$A$2:$DE$2108,75,FALSE)="LoAvg",4,5))))</f>
        <v>5</v>
      </c>
      <c r="BE552" t="str">
        <f t="array" ref="BE552">IF(VLOOKUP($A552,[1]New!$A$2:$DE$2108,76,FALSE)="","",VLOOKUP($A552,[1]New!$A$2:$DE$2108,76,FALSE))</f>
        <v>Geometry</v>
      </c>
      <c r="BH552">
        <f t="array" ref="BH552">IF(VLOOKUP($A552,[1]New!$A$2:$DE$2108,77,FALSE)="","",VLOOKUP($A552,[1]New!$A$2:$DE$2108,77,FALSE))</f>
        <v>128</v>
      </c>
      <c r="BL552">
        <f t="array" ref="BL552">IF(VLOOKUP($A552,[1]New!$A$2:$DE$2108,80,FALSE)="High",1,IF(VLOOKUP($A552,[1]New!$A$2:$DE$2108,80,FALSE)="HiAvg",2,IF(VLOOKUP($A552,[1]New!$A$2:$DE$2108,80,FALSE)="Avg",3,IF(VLOOKUP($A552,[1]New!$A$2:$DE$2108,80,FALSE)="LoAvg",4,IF(VLOOKUP($A552,[1]New!$A$2:$DE$2108,80,FALSE)="Low",5,"")))))</f>
        <v>5</v>
      </c>
    </row>
    <row r="553" spans="1:64" x14ac:dyDescent="0.2">
      <c r="A553" s="7" t="s">
        <v>676</v>
      </c>
      <c r="B553">
        <v>2015</v>
      </c>
      <c r="C553" t="s">
        <v>2233</v>
      </c>
      <c r="D553" t="str">
        <f t="array" ref="D553">VLOOKUP($A553,[1]New!$A$2:$DE$2108,5,FALSE)</f>
        <v>Reading</v>
      </c>
      <c r="E553">
        <f t="array" ref="E553">VLOOKUP($A553,[1]New!$A$2:$DE$2108,3,FALSE)</f>
        <v>6056275</v>
      </c>
      <c r="F553" t="str">
        <f t="array" ref="F553">VLOOKUP($A553,[1]New!$A$2:$DE$2108,4,FALSE)</f>
        <v>School 1</v>
      </c>
      <c r="H553">
        <f t="array" ref="H553">VLOOKUP($A553,[1]New!$A$2:$DE$2108,3,FALSE)</f>
        <v>6056275</v>
      </c>
      <c r="Q553">
        <f t="array" ref="Q553">VLOOKUP($A553,[1]New!$A$2:$DE$2108,19,FALSE)</f>
        <v>123</v>
      </c>
      <c r="S553">
        <f t="array" ref="S553">VLOOKUP($A553,[1]New!$A$2:$DE$2108,21,FALSE)</f>
        <v>9</v>
      </c>
      <c r="U553">
        <f t="array" ref="U553">IF(S553&gt;=75,1,IF(AND(S553&gt;=50,S553&lt;75),2,IF(AND(S553&gt;=25,S553&lt;50),3,IF(S553&lt;25,4,"NA"))))</f>
        <v>4</v>
      </c>
      <c r="V553" s="8">
        <f t="array" ref="V553">VLOOKUP($A553,[1]New!$A$2:$DE$2108,17,FALSE)</f>
        <v>42258</v>
      </c>
      <c r="AG553" t="str">
        <f t="array" ref="AG553">VLOOKUP($A553,[1]New!$A$2:$DE$2108,61,FALSE)</f>
        <v>Foundational Skills</v>
      </c>
      <c r="AJ553">
        <f t="array" ref="AJ553">VLOOKUP($A553,[1]New!$A$2:$DE$2108,62,FALSE)</f>
        <v>113</v>
      </c>
      <c r="AN553">
        <f t="array" ref="AN553">IF(VLOOKUP($A553,[1]New!$A$2:$DE$2108,65,FALSE)="High",1,IF(VLOOKUP($A553,[1]New!$A$2:$DE$2108,65,FALSE)="HiAvg",2,IF(VLOOKUP($A553,[1]New!$A$2:$DE$2108,65,FALSE)="Avg",3,IF(VLOOKUP($A553,[1]New!$A$2:$DE$2108,65,FALSE)="LoAvg",4,5))))</f>
        <v>5</v>
      </c>
      <c r="AO553" t="str">
        <f t="array" ref="AO553">VLOOKUP($A553,[1]New!$A$2:$DE$2108,66,FALSE)</f>
        <v>Language and Writing</v>
      </c>
      <c r="AR553">
        <f t="array" ref="AR553">VLOOKUP($A553,[1]New!$A$2:$DE$2108,67,FALSE)</f>
        <v>124</v>
      </c>
      <c r="AV553">
        <f t="array" ref="AV553">IF(VLOOKUP($A553,[1]New!$A$2:$DE$2108,70,FALSE)="High",1,IF(VLOOKUP($A553,[1]New!$A$2:$DE$2108,70,FALSE)="HiAvg",2,IF(VLOOKUP($A553,[1]New!$A$2:$DE$2108,70,FALSE)="Avg",3,IF(VLOOKUP($A553,[1]New!$A$2:$DE$2108,70,FALSE)="LoAvg",4,5))))</f>
        <v>5</v>
      </c>
      <c r="AW553" t="str">
        <f t="array" ref="AW553">VLOOKUP($A553,[1]New!$A$2:$DE$2108,71,FALSE)</f>
        <v>Literature and Informational</v>
      </c>
      <c r="AZ553">
        <f t="array" ref="AZ553">VLOOKUP($A553,[1]New!$A$2:$DE$2108,72,FALSE)</f>
        <v>128</v>
      </c>
      <c r="BD553">
        <f t="array" ref="BD553">IF(VLOOKUP($A553,[1]New!$A$2:$DE$2108,75,FALSE)="High",1,IF(VLOOKUP($A553,[1]New!$A$2:$DE$2108,75,FALSE)="HiAvg",2,IF(VLOOKUP($A553,[1]New!$A$2:$DE$2108,75,FALSE)="Avg",3,IF(VLOOKUP($A553,[1]New!$A$2:$DE$2108,75,FALSE)="LoAvg",4,5))))</f>
        <v>5</v>
      </c>
      <c r="BE553" t="str">
        <f t="array" ref="BE553">IF(VLOOKUP($A553,[1]New!$A$2:$DE$2108,76,FALSE)="","",VLOOKUP($A553,[1]New!$A$2:$DE$2108,76,FALSE))</f>
        <v>Vocabulary Use and Functions</v>
      </c>
      <c r="BH553">
        <f t="array" ref="BH553">IF(VLOOKUP($A553,[1]New!$A$2:$DE$2108,77,FALSE)="","",VLOOKUP($A553,[1]New!$A$2:$DE$2108,77,FALSE))</f>
        <v>128</v>
      </c>
      <c r="BL553">
        <f t="array" ref="BL553">IF(VLOOKUP($A553,[1]New!$A$2:$DE$2108,80,FALSE)="High",1,IF(VLOOKUP($A553,[1]New!$A$2:$DE$2108,80,FALSE)="HiAvg",2,IF(VLOOKUP($A553,[1]New!$A$2:$DE$2108,80,FALSE)="Avg",3,IF(VLOOKUP($A553,[1]New!$A$2:$DE$2108,80,FALSE)="LoAvg",4,IF(VLOOKUP($A553,[1]New!$A$2:$DE$2108,80,FALSE)="Low",5,"")))))</f>
        <v>5</v>
      </c>
    </row>
    <row r="554" spans="1:64" x14ac:dyDescent="0.2">
      <c r="A554" s="7" t="s">
        <v>677</v>
      </c>
      <c r="B554">
        <v>2015</v>
      </c>
      <c r="C554" t="s">
        <v>2233</v>
      </c>
      <c r="D554" t="str">
        <f t="array" ref="D554">VLOOKUP($A554,[1]New!$A$2:$DE$2108,5,FALSE)</f>
        <v>Mathematics</v>
      </c>
      <c r="E554">
        <f t="array" ref="E554">VLOOKUP($A554,[1]New!$A$2:$DE$2108,3,FALSE)</f>
        <v>6056276</v>
      </c>
      <c r="F554" t="str">
        <f t="array" ref="F554">VLOOKUP($A554,[1]New!$A$2:$DE$2108,4,FALSE)</f>
        <v>School 1</v>
      </c>
      <c r="H554">
        <f t="array" ref="H554">VLOOKUP($A554,[1]New!$A$2:$DE$2108,3,FALSE)</f>
        <v>6056276</v>
      </c>
      <c r="Q554">
        <f t="array" ref="Q554">VLOOKUP($A554,[1]New!$A$2:$DE$2108,19,FALSE)</f>
        <v>139</v>
      </c>
      <c r="S554">
        <f t="array" ref="S554">VLOOKUP($A554,[1]New!$A$2:$DE$2108,21,FALSE)</f>
        <v>47</v>
      </c>
      <c r="U554">
        <f t="array" ref="U554">IF(S554&gt;=75,1,IF(AND(S554&gt;=50,S554&lt;75),2,IF(AND(S554&gt;=25,S554&lt;50),3,IF(S554&lt;25,4,"NA"))))</f>
        <v>3</v>
      </c>
      <c r="V554" s="8">
        <f t="array" ref="V554">VLOOKUP($A554,[1]New!$A$2:$DE$2108,17,FALSE)</f>
        <v>42268</v>
      </c>
      <c r="AG554" t="str">
        <f t="array" ref="AG554">VLOOKUP($A554,[1]New!$A$2:$DE$2108,61,FALSE)</f>
        <v>Operations and Algebraic Thinking</v>
      </c>
      <c r="AJ554">
        <f t="array" ref="AJ554">VLOOKUP($A554,[1]New!$A$2:$DE$2108,62,FALSE)</f>
        <v>120</v>
      </c>
      <c r="AN554">
        <f t="array" ref="AN554">IF(VLOOKUP($A554,[1]New!$A$2:$DE$2108,65,FALSE)="High",1,IF(VLOOKUP($A554,[1]New!$A$2:$DE$2108,65,FALSE)="HiAvg",2,IF(VLOOKUP($A554,[1]New!$A$2:$DE$2108,65,FALSE)="Avg",3,IF(VLOOKUP($A554,[1]New!$A$2:$DE$2108,65,FALSE)="LoAvg",4,5))))</f>
        <v>5</v>
      </c>
      <c r="AO554" t="str">
        <f t="array" ref="AO554">VLOOKUP($A554,[1]New!$A$2:$DE$2108,66,FALSE)</f>
        <v>Number and Operations</v>
      </c>
      <c r="AR554">
        <f t="array" ref="AR554">VLOOKUP($A554,[1]New!$A$2:$DE$2108,67,FALSE)</f>
        <v>143</v>
      </c>
      <c r="AV554">
        <f t="array" ref="AV554">IF(VLOOKUP($A554,[1]New!$A$2:$DE$2108,70,FALSE)="High",1,IF(VLOOKUP($A554,[1]New!$A$2:$DE$2108,70,FALSE)="HiAvg",2,IF(VLOOKUP($A554,[1]New!$A$2:$DE$2108,70,FALSE)="Avg",3,IF(VLOOKUP($A554,[1]New!$A$2:$DE$2108,70,FALSE)="LoAvg",4,5))))</f>
        <v>3</v>
      </c>
      <c r="AW554" t="str">
        <f t="array" ref="AW554">VLOOKUP($A554,[1]New!$A$2:$DE$2108,71,FALSE)</f>
        <v>Measurement and Data</v>
      </c>
      <c r="AZ554">
        <f t="array" ref="AZ554">VLOOKUP($A554,[1]New!$A$2:$DE$2108,72,FALSE)</f>
        <v>151</v>
      </c>
      <c r="BD554">
        <f t="array" ref="BD554">IF(VLOOKUP($A554,[1]New!$A$2:$DE$2108,75,FALSE)="High",1,IF(VLOOKUP($A554,[1]New!$A$2:$DE$2108,75,FALSE)="HiAvg",2,IF(VLOOKUP($A554,[1]New!$A$2:$DE$2108,75,FALSE)="Avg",3,IF(VLOOKUP($A554,[1]New!$A$2:$DE$2108,75,FALSE)="LoAvg",4,5))))</f>
        <v>2</v>
      </c>
      <c r="BE554" t="str">
        <f t="array" ref="BE554">IF(VLOOKUP($A554,[1]New!$A$2:$DE$2108,76,FALSE)="","",VLOOKUP($A554,[1]New!$A$2:$DE$2108,76,FALSE))</f>
        <v>Geometry</v>
      </c>
      <c r="BH554">
        <f t="array" ref="BH554">IF(VLOOKUP($A554,[1]New!$A$2:$DE$2108,77,FALSE)="","",VLOOKUP($A554,[1]New!$A$2:$DE$2108,77,FALSE))</f>
        <v>145</v>
      </c>
      <c r="BL554">
        <f t="array" ref="BL554">IF(VLOOKUP($A554,[1]New!$A$2:$DE$2108,80,FALSE)="High",1,IF(VLOOKUP($A554,[1]New!$A$2:$DE$2108,80,FALSE)="HiAvg",2,IF(VLOOKUP($A554,[1]New!$A$2:$DE$2108,80,FALSE)="Avg",3,IF(VLOOKUP($A554,[1]New!$A$2:$DE$2108,80,FALSE)="LoAvg",4,IF(VLOOKUP($A554,[1]New!$A$2:$DE$2108,80,FALSE)="Low",5,"")))))</f>
        <v>3</v>
      </c>
    </row>
    <row r="555" spans="1:64" x14ac:dyDescent="0.2">
      <c r="A555" s="7" t="s">
        <v>678</v>
      </c>
      <c r="B555">
        <v>2015</v>
      </c>
      <c r="C555" t="s">
        <v>2233</v>
      </c>
      <c r="D555" t="str">
        <f t="array" ref="D555">VLOOKUP($A555,[1]New!$A$2:$DE$2108,5,FALSE)</f>
        <v>Reading</v>
      </c>
      <c r="E555">
        <f t="array" ref="E555">VLOOKUP($A555,[1]New!$A$2:$DE$2108,3,FALSE)</f>
        <v>6056276</v>
      </c>
      <c r="F555" t="str">
        <f t="array" ref="F555">VLOOKUP($A555,[1]New!$A$2:$DE$2108,4,FALSE)</f>
        <v>School 1</v>
      </c>
      <c r="H555">
        <f t="array" ref="H555">VLOOKUP($A555,[1]New!$A$2:$DE$2108,3,FALSE)</f>
        <v>6056276</v>
      </c>
      <c r="Q555">
        <f t="array" ref="Q555">VLOOKUP($A555,[1]New!$A$2:$DE$2108,19,FALSE)</f>
        <v>123</v>
      </c>
      <c r="S555">
        <f t="array" ref="S555">VLOOKUP($A555,[1]New!$A$2:$DE$2108,21,FALSE)</f>
        <v>9</v>
      </c>
      <c r="U555">
        <f t="array" ref="U555">IF(S555&gt;=75,1,IF(AND(S555&gt;=50,S555&lt;75),2,IF(AND(S555&gt;=25,S555&lt;50),3,IF(S555&lt;25,4,"NA"))))</f>
        <v>4</v>
      </c>
      <c r="V555" s="8">
        <f t="array" ref="V555">VLOOKUP($A555,[1]New!$A$2:$DE$2108,17,FALSE)</f>
        <v>42256</v>
      </c>
      <c r="AG555" t="str">
        <f t="array" ref="AG555">VLOOKUP($A555,[1]New!$A$2:$DE$2108,61,FALSE)</f>
        <v>Foundational Skills</v>
      </c>
      <c r="AJ555">
        <f t="array" ref="AJ555">VLOOKUP($A555,[1]New!$A$2:$DE$2108,62,FALSE)</f>
        <v>128</v>
      </c>
      <c r="AN555">
        <f t="array" ref="AN555">IF(VLOOKUP($A555,[1]New!$A$2:$DE$2108,65,FALSE)="High",1,IF(VLOOKUP($A555,[1]New!$A$2:$DE$2108,65,FALSE)="HiAvg",2,IF(VLOOKUP($A555,[1]New!$A$2:$DE$2108,65,FALSE)="Avg",3,IF(VLOOKUP($A555,[1]New!$A$2:$DE$2108,65,FALSE)="LoAvg",4,5))))</f>
        <v>5</v>
      </c>
      <c r="AO555" t="str">
        <f t="array" ref="AO555">VLOOKUP($A555,[1]New!$A$2:$DE$2108,66,FALSE)</f>
        <v>Language and Writing</v>
      </c>
      <c r="AR555">
        <f t="array" ref="AR555">VLOOKUP($A555,[1]New!$A$2:$DE$2108,67,FALSE)</f>
        <v>123</v>
      </c>
      <c r="AV555">
        <f t="array" ref="AV555">IF(VLOOKUP($A555,[1]New!$A$2:$DE$2108,70,FALSE)="High",1,IF(VLOOKUP($A555,[1]New!$A$2:$DE$2108,70,FALSE)="HiAvg",2,IF(VLOOKUP($A555,[1]New!$A$2:$DE$2108,70,FALSE)="Avg",3,IF(VLOOKUP($A555,[1]New!$A$2:$DE$2108,70,FALSE)="LoAvg",4,5))))</f>
        <v>5</v>
      </c>
      <c r="AW555" t="str">
        <f t="array" ref="AW555">VLOOKUP($A555,[1]New!$A$2:$DE$2108,71,FALSE)</f>
        <v>Literature and Informational</v>
      </c>
      <c r="AZ555">
        <f t="array" ref="AZ555">VLOOKUP($A555,[1]New!$A$2:$DE$2108,72,FALSE)</f>
        <v>127</v>
      </c>
      <c r="BD555">
        <f t="array" ref="BD555">IF(VLOOKUP($A555,[1]New!$A$2:$DE$2108,75,FALSE)="High",1,IF(VLOOKUP($A555,[1]New!$A$2:$DE$2108,75,FALSE)="HiAvg",2,IF(VLOOKUP($A555,[1]New!$A$2:$DE$2108,75,FALSE)="Avg",3,IF(VLOOKUP($A555,[1]New!$A$2:$DE$2108,75,FALSE)="LoAvg",4,5))))</f>
        <v>5</v>
      </c>
      <c r="BE555" t="str">
        <f t="array" ref="BE555">IF(VLOOKUP($A555,[1]New!$A$2:$DE$2108,76,FALSE)="","",VLOOKUP($A555,[1]New!$A$2:$DE$2108,76,FALSE))</f>
        <v>Vocabulary Use and Functions</v>
      </c>
      <c r="BH555">
        <f t="array" ref="BH555">IF(VLOOKUP($A555,[1]New!$A$2:$DE$2108,77,FALSE)="","",VLOOKUP($A555,[1]New!$A$2:$DE$2108,77,FALSE))</f>
        <v>114</v>
      </c>
      <c r="BL555">
        <f t="array" ref="BL555">IF(VLOOKUP($A555,[1]New!$A$2:$DE$2108,80,FALSE)="High",1,IF(VLOOKUP($A555,[1]New!$A$2:$DE$2108,80,FALSE)="HiAvg",2,IF(VLOOKUP($A555,[1]New!$A$2:$DE$2108,80,FALSE)="Avg",3,IF(VLOOKUP($A555,[1]New!$A$2:$DE$2108,80,FALSE)="LoAvg",4,IF(VLOOKUP($A555,[1]New!$A$2:$DE$2108,80,FALSE)="Low",5,"")))))</f>
        <v>5</v>
      </c>
    </row>
    <row r="556" spans="1:64" x14ac:dyDescent="0.2">
      <c r="A556" s="7" t="s">
        <v>679</v>
      </c>
      <c r="B556">
        <v>2015</v>
      </c>
      <c r="C556" t="s">
        <v>2233</v>
      </c>
      <c r="D556" t="str">
        <f t="array" ref="D556">VLOOKUP($A556,[1]New!$A$2:$DE$2108,5,FALSE)</f>
        <v>Mathematics</v>
      </c>
      <c r="E556">
        <f t="array" ref="E556">VLOOKUP($A556,[1]New!$A$2:$DE$2108,3,FALSE)</f>
        <v>6056278</v>
      </c>
      <c r="F556" t="str">
        <f t="array" ref="F556">VLOOKUP($A556,[1]New!$A$2:$DE$2108,4,FALSE)</f>
        <v>School 1</v>
      </c>
      <c r="H556">
        <f t="array" ref="H556">VLOOKUP($A556,[1]New!$A$2:$DE$2108,3,FALSE)</f>
        <v>6056278</v>
      </c>
      <c r="Q556">
        <f t="array" ref="Q556">VLOOKUP($A556,[1]New!$A$2:$DE$2108,19,FALSE)</f>
        <v>149</v>
      </c>
      <c r="S556">
        <f t="array" ref="S556">VLOOKUP($A556,[1]New!$A$2:$DE$2108,21,FALSE)</f>
        <v>72</v>
      </c>
      <c r="U556">
        <f t="array" ref="U556">IF(S556&gt;=75,1,IF(AND(S556&gt;=50,S556&lt;75),2,IF(AND(S556&gt;=25,S556&lt;50),3,IF(S556&lt;25,4,"NA"))))</f>
        <v>2</v>
      </c>
      <c r="V556" s="8">
        <f t="array" ref="V556">VLOOKUP($A556,[1]New!$A$2:$DE$2108,17,FALSE)</f>
        <v>42269</v>
      </c>
      <c r="AG556" t="str">
        <f t="array" ref="AG556">VLOOKUP($A556,[1]New!$A$2:$DE$2108,61,FALSE)</f>
        <v>Operations and Algebraic Thinking</v>
      </c>
      <c r="AJ556">
        <f t="array" ref="AJ556">VLOOKUP($A556,[1]New!$A$2:$DE$2108,62,FALSE)</f>
        <v>145</v>
      </c>
      <c r="AN556">
        <f t="array" ref="AN556">IF(VLOOKUP($A556,[1]New!$A$2:$DE$2108,65,FALSE)="High",1,IF(VLOOKUP($A556,[1]New!$A$2:$DE$2108,65,FALSE)="HiAvg",2,IF(VLOOKUP($A556,[1]New!$A$2:$DE$2108,65,FALSE)="Avg",3,IF(VLOOKUP($A556,[1]New!$A$2:$DE$2108,65,FALSE)="LoAvg",4,5))))</f>
        <v>3</v>
      </c>
      <c r="AO556" t="str">
        <f t="array" ref="AO556">VLOOKUP($A556,[1]New!$A$2:$DE$2108,66,FALSE)</f>
        <v>Number and Operations</v>
      </c>
      <c r="AR556">
        <f t="array" ref="AR556">VLOOKUP($A556,[1]New!$A$2:$DE$2108,67,FALSE)</f>
        <v>148</v>
      </c>
      <c r="AV556">
        <f t="array" ref="AV556">IF(VLOOKUP($A556,[1]New!$A$2:$DE$2108,70,FALSE)="High",1,IF(VLOOKUP($A556,[1]New!$A$2:$DE$2108,70,FALSE)="HiAvg",2,IF(VLOOKUP($A556,[1]New!$A$2:$DE$2108,70,FALSE)="Avg",3,IF(VLOOKUP($A556,[1]New!$A$2:$DE$2108,70,FALSE)="LoAvg",4,5))))</f>
        <v>2</v>
      </c>
      <c r="AW556" t="str">
        <f t="array" ref="AW556">VLOOKUP($A556,[1]New!$A$2:$DE$2108,71,FALSE)</f>
        <v>Measurement and Data</v>
      </c>
      <c r="AZ556">
        <f t="array" ref="AZ556">VLOOKUP($A556,[1]New!$A$2:$DE$2108,72,FALSE)</f>
        <v>159</v>
      </c>
      <c r="BD556">
        <f t="array" ref="BD556">IF(VLOOKUP($A556,[1]New!$A$2:$DE$2108,75,FALSE)="High",1,IF(VLOOKUP($A556,[1]New!$A$2:$DE$2108,75,FALSE)="HiAvg",2,IF(VLOOKUP($A556,[1]New!$A$2:$DE$2108,75,FALSE)="Avg",3,IF(VLOOKUP($A556,[1]New!$A$2:$DE$2108,75,FALSE)="LoAvg",4,5))))</f>
        <v>1</v>
      </c>
      <c r="BE556" t="str">
        <f t="array" ref="BE556">IF(VLOOKUP($A556,[1]New!$A$2:$DE$2108,76,FALSE)="","",VLOOKUP($A556,[1]New!$A$2:$DE$2108,76,FALSE))</f>
        <v>Geometry</v>
      </c>
      <c r="BH556">
        <f t="array" ref="BH556">IF(VLOOKUP($A556,[1]New!$A$2:$DE$2108,77,FALSE)="","",VLOOKUP($A556,[1]New!$A$2:$DE$2108,77,FALSE))</f>
        <v>143</v>
      </c>
      <c r="BL556">
        <f t="array" ref="BL556">IF(VLOOKUP($A556,[1]New!$A$2:$DE$2108,80,FALSE)="High",1,IF(VLOOKUP($A556,[1]New!$A$2:$DE$2108,80,FALSE)="HiAvg",2,IF(VLOOKUP($A556,[1]New!$A$2:$DE$2108,80,FALSE)="Avg",3,IF(VLOOKUP($A556,[1]New!$A$2:$DE$2108,80,FALSE)="LoAvg",4,IF(VLOOKUP($A556,[1]New!$A$2:$DE$2108,80,FALSE)="Low",5,"")))))</f>
        <v>3</v>
      </c>
    </row>
    <row r="557" spans="1:64" x14ac:dyDescent="0.2">
      <c r="A557" s="7" t="s">
        <v>680</v>
      </c>
      <c r="B557">
        <v>2015</v>
      </c>
      <c r="C557" t="s">
        <v>2233</v>
      </c>
      <c r="D557" t="str">
        <f t="array" ref="D557">VLOOKUP($A557,[1]New!$A$2:$DE$2108,5,FALSE)</f>
        <v>Reading</v>
      </c>
      <c r="E557">
        <f t="array" ref="E557">VLOOKUP($A557,[1]New!$A$2:$DE$2108,3,FALSE)</f>
        <v>6056278</v>
      </c>
      <c r="F557" t="str">
        <f t="array" ref="F557">VLOOKUP($A557,[1]New!$A$2:$DE$2108,4,FALSE)</f>
        <v>School 1</v>
      </c>
      <c r="H557">
        <f t="array" ref="H557">VLOOKUP($A557,[1]New!$A$2:$DE$2108,3,FALSE)</f>
        <v>6056278</v>
      </c>
      <c r="Q557">
        <f t="array" ref="Q557">VLOOKUP($A557,[1]New!$A$2:$DE$2108,19,FALSE)</f>
        <v>165</v>
      </c>
      <c r="S557">
        <f t="array" ref="S557">VLOOKUP($A557,[1]New!$A$2:$DE$2108,21,FALSE)</f>
        <v>96</v>
      </c>
      <c r="U557">
        <f t="array" ref="U557">IF(S557&gt;=75,1,IF(AND(S557&gt;=50,S557&lt;75),2,IF(AND(S557&gt;=25,S557&lt;50),3,IF(S557&lt;25,4,"NA"))))</f>
        <v>1</v>
      </c>
      <c r="V557" s="8">
        <f t="array" ref="V557">VLOOKUP($A557,[1]New!$A$2:$DE$2108,17,FALSE)</f>
        <v>42255</v>
      </c>
      <c r="AG557" t="str">
        <f t="array" ref="AG557">VLOOKUP($A557,[1]New!$A$2:$DE$2108,61,FALSE)</f>
        <v>Foundational Skills</v>
      </c>
      <c r="AJ557">
        <f t="array" ref="AJ557">VLOOKUP($A557,[1]New!$A$2:$DE$2108,62,FALSE)</f>
        <v>137</v>
      </c>
      <c r="AN557">
        <f t="array" ref="AN557">IF(VLOOKUP($A557,[1]New!$A$2:$DE$2108,65,FALSE)="High",1,IF(VLOOKUP($A557,[1]New!$A$2:$DE$2108,65,FALSE)="HiAvg",2,IF(VLOOKUP($A557,[1]New!$A$2:$DE$2108,65,FALSE)="Avg",3,IF(VLOOKUP($A557,[1]New!$A$2:$DE$2108,65,FALSE)="LoAvg",4,5))))</f>
        <v>4</v>
      </c>
      <c r="AO557" t="str">
        <f t="array" ref="AO557">VLOOKUP($A557,[1]New!$A$2:$DE$2108,66,FALSE)</f>
        <v>Language and Writing</v>
      </c>
      <c r="AR557">
        <f t="array" ref="AR557">VLOOKUP($A557,[1]New!$A$2:$DE$2108,67,FALSE)</f>
        <v>173</v>
      </c>
      <c r="AV557">
        <f t="array" ref="AV557">IF(VLOOKUP($A557,[1]New!$A$2:$DE$2108,70,FALSE)="High",1,IF(VLOOKUP($A557,[1]New!$A$2:$DE$2108,70,FALSE)="HiAvg",2,IF(VLOOKUP($A557,[1]New!$A$2:$DE$2108,70,FALSE)="Avg",3,IF(VLOOKUP($A557,[1]New!$A$2:$DE$2108,70,FALSE)="LoAvg",4,5))))</f>
        <v>1</v>
      </c>
      <c r="AW557" t="str">
        <f t="array" ref="AW557">VLOOKUP($A557,[1]New!$A$2:$DE$2108,71,FALSE)</f>
        <v>Literature and Informational</v>
      </c>
      <c r="AZ557">
        <f t="array" ref="AZ557">VLOOKUP($A557,[1]New!$A$2:$DE$2108,72,FALSE)</f>
        <v>171</v>
      </c>
      <c r="BD557">
        <f t="array" ref="BD557">IF(VLOOKUP($A557,[1]New!$A$2:$DE$2108,75,FALSE)="High",1,IF(VLOOKUP($A557,[1]New!$A$2:$DE$2108,75,FALSE)="HiAvg",2,IF(VLOOKUP($A557,[1]New!$A$2:$DE$2108,75,FALSE)="Avg",3,IF(VLOOKUP($A557,[1]New!$A$2:$DE$2108,75,FALSE)="LoAvg",4,5))))</f>
        <v>1</v>
      </c>
      <c r="BE557" t="str">
        <f t="array" ref="BE557">IF(VLOOKUP($A557,[1]New!$A$2:$DE$2108,76,FALSE)="","",VLOOKUP($A557,[1]New!$A$2:$DE$2108,76,FALSE))</f>
        <v>Vocabulary Use and Functions</v>
      </c>
      <c r="BH557">
        <f t="array" ref="BH557">IF(VLOOKUP($A557,[1]New!$A$2:$DE$2108,77,FALSE)="","",VLOOKUP($A557,[1]New!$A$2:$DE$2108,77,FALSE))</f>
        <v>169</v>
      </c>
      <c r="BL557">
        <f t="array" ref="BL557">IF(VLOOKUP($A557,[1]New!$A$2:$DE$2108,80,FALSE)="High",1,IF(VLOOKUP($A557,[1]New!$A$2:$DE$2108,80,FALSE)="HiAvg",2,IF(VLOOKUP($A557,[1]New!$A$2:$DE$2108,80,FALSE)="Avg",3,IF(VLOOKUP($A557,[1]New!$A$2:$DE$2108,80,FALSE)="LoAvg",4,IF(VLOOKUP($A557,[1]New!$A$2:$DE$2108,80,FALSE)="Low",5,"")))))</f>
        <v>1</v>
      </c>
    </row>
    <row r="558" spans="1:64" x14ac:dyDescent="0.2">
      <c r="A558" s="7" t="s">
        <v>681</v>
      </c>
      <c r="B558">
        <v>2015</v>
      </c>
      <c r="C558" t="s">
        <v>2233</v>
      </c>
      <c r="D558" t="str">
        <f t="array" ref="D558">VLOOKUP($A558,[1]New!$A$2:$DE$2108,5,FALSE)</f>
        <v>Mathematics</v>
      </c>
      <c r="E558">
        <f t="array" ref="E558">VLOOKUP($A558,[1]New!$A$2:$DE$2108,3,FALSE)</f>
        <v>6056279</v>
      </c>
      <c r="F558" t="str">
        <f t="array" ref="F558">VLOOKUP($A558,[1]New!$A$2:$DE$2108,4,FALSE)</f>
        <v>School 1</v>
      </c>
      <c r="H558">
        <f t="array" ref="H558">VLOOKUP($A558,[1]New!$A$2:$DE$2108,3,FALSE)</f>
        <v>6056279</v>
      </c>
      <c r="Q558">
        <f t="array" ref="Q558">VLOOKUP($A558,[1]New!$A$2:$DE$2108,19,FALSE)</f>
        <v>133</v>
      </c>
      <c r="S558">
        <f t="array" ref="S558">VLOOKUP($A558,[1]New!$A$2:$DE$2108,21,FALSE)</f>
        <v>32</v>
      </c>
      <c r="U558">
        <f t="array" ref="U558">IF(S558&gt;=75,1,IF(AND(S558&gt;=50,S558&lt;75),2,IF(AND(S558&gt;=25,S558&lt;50),3,IF(S558&lt;25,4,"NA"))))</f>
        <v>3</v>
      </c>
      <c r="V558" s="8">
        <f t="array" ref="V558">VLOOKUP($A558,[1]New!$A$2:$DE$2108,17,FALSE)</f>
        <v>42270</v>
      </c>
      <c r="AG558" t="str">
        <f t="array" ref="AG558">VLOOKUP($A558,[1]New!$A$2:$DE$2108,61,FALSE)</f>
        <v>Operations and Algebraic Thinking</v>
      </c>
      <c r="AJ558">
        <f t="array" ref="AJ558">VLOOKUP($A558,[1]New!$A$2:$DE$2108,62,FALSE)</f>
        <v>139</v>
      </c>
      <c r="AN558">
        <f t="array" ref="AN558">IF(VLOOKUP($A558,[1]New!$A$2:$DE$2108,65,FALSE)="High",1,IF(VLOOKUP($A558,[1]New!$A$2:$DE$2108,65,FALSE)="HiAvg",2,IF(VLOOKUP($A558,[1]New!$A$2:$DE$2108,65,FALSE)="Avg",3,IF(VLOOKUP($A558,[1]New!$A$2:$DE$2108,65,FALSE)="LoAvg",4,5))))</f>
        <v>4</v>
      </c>
      <c r="AO558" t="str">
        <f t="array" ref="AO558">VLOOKUP($A558,[1]New!$A$2:$DE$2108,66,FALSE)</f>
        <v>Number and Operations</v>
      </c>
      <c r="AR558">
        <f t="array" ref="AR558">VLOOKUP($A558,[1]New!$A$2:$DE$2108,67,FALSE)</f>
        <v>128</v>
      </c>
      <c r="AV558">
        <f t="array" ref="AV558">IF(VLOOKUP($A558,[1]New!$A$2:$DE$2108,70,FALSE)="High",1,IF(VLOOKUP($A558,[1]New!$A$2:$DE$2108,70,FALSE)="HiAvg",2,IF(VLOOKUP($A558,[1]New!$A$2:$DE$2108,70,FALSE)="Avg",3,IF(VLOOKUP($A558,[1]New!$A$2:$DE$2108,70,FALSE)="LoAvg",4,5))))</f>
        <v>5</v>
      </c>
      <c r="AW558" t="str">
        <f t="array" ref="AW558">VLOOKUP($A558,[1]New!$A$2:$DE$2108,71,FALSE)</f>
        <v>Measurement and Data</v>
      </c>
      <c r="AZ558">
        <f t="array" ref="AZ558">VLOOKUP($A558,[1]New!$A$2:$DE$2108,72,FALSE)</f>
        <v>133</v>
      </c>
      <c r="BD558">
        <f t="array" ref="BD558">IF(VLOOKUP($A558,[1]New!$A$2:$DE$2108,75,FALSE)="High",1,IF(VLOOKUP($A558,[1]New!$A$2:$DE$2108,75,FALSE)="HiAvg",2,IF(VLOOKUP($A558,[1]New!$A$2:$DE$2108,75,FALSE)="Avg",3,IF(VLOOKUP($A558,[1]New!$A$2:$DE$2108,75,FALSE)="LoAvg",4,5))))</f>
        <v>5</v>
      </c>
      <c r="BE558" t="str">
        <f t="array" ref="BE558">IF(VLOOKUP($A558,[1]New!$A$2:$DE$2108,76,FALSE)="","",VLOOKUP($A558,[1]New!$A$2:$DE$2108,76,FALSE))</f>
        <v>Geometry</v>
      </c>
      <c r="BH558">
        <f t="array" ref="BH558">IF(VLOOKUP($A558,[1]New!$A$2:$DE$2108,77,FALSE)="","",VLOOKUP($A558,[1]New!$A$2:$DE$2108,77,FALSE))</f>
        <v>132</v>
      </c>
      <c r="BL558">
        <f t="array" ref="BL558">IF(VLOOKUP($A558,[1]New!$A$2:$DE$2108,80,FALSE)="High",1,IF(VLOOKUP($A558,[1]New!$A$2:$DE$2108,80,FALSE)="HiAvg",2,IF(VLOOKUP($A558,[1]New!$A$2:$DE$2108,80,FALSE)="Avg",3,IF(VLOOKUP($A558,[1]New!$A$2:$DE$2108,80,FALSE)="LoAvg",4,IF(VLOOKUP($A558,[1]New!$A$2:$DE$2108,80,FALSE)="Low",5,"")))))</f>
        <v>5</v>
      </c>
    </row>
    <row r="559" spans="1:64" x14ac:dyDescent="0.2">
      <c r="A559" s="7" t="s">
        <v>682</v>
      </c>
      <c r="B559">
        <v>2015</v>
      </c>
      <c r="C559" t="s">
        <v>2233</v>
      </c>
      <c r="D559" t="str">
        <f t="array" ref="D559">VLOOKUP($A559,[1]New!$A$2:$DE$2108,5,FALSE)</f>
        <v>Reading</v>
      </c>
      <c r="E559">
        <f t="array" ref="E559">VLOOKUP($A559,[1]New!$A$2:$DE$2108,3,FALSE)</f>
        <v>6056279</v>
      </c>
      <c r="F559" t="str">
        <f t="array" ref="F559">VLOOKUP($A559,[1]New!$A$2:$DE$2108,4,FALSE)</f>
        <v>School 1</v>
      </c>
      <c r="H559">
        <f t="array" ref="H559">VLOOKUP($A559,[1]New!$A$2:$DE$2108,3,FALSE)</f>
        <v>6056279</v>
      </c>
      <c r="Q559">
        <f t="array" ref="Q559">VLOOKUP($A559,[1]New!$A$2:$DE$2108,19,FALSE)</f>
        <v>128</v>
      </c>
      <c r="S559">
        <f t="array" ref="S559">VLOOKUP($A559,[1]New!$A$2:$DE$2108,21,FALSE)</f>
        <v>17</v>
      </c>
      <c r="U559">
        <f t="array" ref="U559">IF(S559&gt;=75,1,IF(AND(S559&gt;=50,S559&lt;75),2,IF(AND(S559&gt;=25,S559&lt;50),3,IF(S559&lt;25,4,"NA"))))</f>
        <v>4</v>
      </c>
      <c r="V559" s="8">
        <f t="array" ref="V559">VLOOKUP($A559,[1]New!$A$2:$DE$2108,17,FALSE)</f>
        <v>42257</v>
      </c>
      <c r="AG559" t="str">
        <f t="array" ref="AG559">VLOOKUP($A559,[1]New!$A$2:$DE$2108,61,FALSE)</f>
        <v>Foundational Skills</v>
      </c>
      <c r="AJ559">
        <f t="array" ref="AJ559">VLOOKUP($A559,[1]New!$A$2:$DE$2108,62,FALSE)</f>
        <v>131</v>
      </c>
      <c r="AN559">
        <f t="array" ref="AN559">IF(VLOOKUP($A559,[1]New!$A$2:$DE$2108,65,FALSE)="High",1,IF(VLOOKUP($A559,[1]New!$A$2:$DE$2108,65,FALSE)="HiAvg",2,IF(VLOOKUP($A559,[1]New!$A$2:$DE$2108,65,FALSE)="Avg",3,IF(VLOOKUP($A559,[1]New!$A$2:$DE$2108,65,FALSE)="LoAvg",4,5))))</f>
        <v>5</v>
      </c>
      <c r="AO559" t="str">
        <f t="array" ref="AO559">VLOOKUP($A559,[1]New!$A$2:$DE$2108,66,FALSE)</f>
        <v>Language and Writing</v>
      </c>
      <c r="AR559">
        <f t="array" ref="AR559">VLOOKUP($A559,[1]New!$A$2:$DE$2108,67,FALSE)</f>
        <v>131</v>
      </c>
      <c r="AV559">
        <f t="array" ref="AV559">IF(VLOOKUP($A559,[1]New!$A$2:$DE$2108,70,FALSE)="High",1,IF(VLOOKUP($A559,[1]New!$A$2:$DE$2108,70,FALSE)="HiAvg",2,IF(VLOOKUP($A559,[1]New!$A$2:$DE$2108,70,FALSE)="Avg",3,IF(VLOOKUP($A559,[1]New!$A$2:$DE$2108,70,FALSE)="LoAvg",4,5))))</f>
        <v>5</v>
      </c>
      <c r="AW559" t="str">
        <f t="array" ref="AW559">VLOOKUP($A559,[1]New!$A$2:$DE$2108,71,FALSE)</f>
        <v>Literature and Informational</v>
      </c>
      <c r="AZ559">
        <f t="array" ref="AZ559">VLOOKUP($A559,[1]New!$A$2:$DE$2108,72,FALSE)</f>
        <v>127</v>
      </c>
      <c r="BD559">
        <f t="array" ref="BD559">IF(VLOOKUP($A559,[1]New!$A$2:$DE$2108,75,FALSE)="High",1,IF(VLOOKUP($A559,[1]New!$A$2:$DE$2108,75,FALSE)="HiAvg",2,IF(VLOOKUP($A559,[1]New!$A$2:$DE$2108,75,FALSE)="Avg",3,IF(VLOOKUP($A559,[1]New!$A$2:$DE$2108,75,FALSE)="LoAvg",4,5))))</f>
        <v>5</v>
      </c>
      <c r="BE559" t="str">
        <f t="array" ref="BE559">IF(VLOOKUP($A559,[1]New!$A$2:$DE$2108,76,FALSE)="","",VLOOKUP($A559,[1]New!$A$2:$DE$2108,76,FALSE))</f>
        <v>Vocabulary Use and Functions</v>
      </c>
      <c r="BH559">
        <f t="array" ref="BH559">IF(VLOOKUP($A559,[1]New!$A$2:$DE$2108,77,FALSE)="","",VLOOKUP($A559,[1]New!$A$2:$DE$2108,77,FALSE))</f>
        <v>125</v>
      </c>
      <c r="BL559">
        <f t="array" ref="BL559">IF(VLOOKUP($A559,[1]New!$A$2:$DE$2108,80,FALSE)="High",1,IF(VLOOKUP($A559,[1]New!$A$2:$DE$2108,80,FALSE)="HiAvg",2,IF(VLOOKUP($A559,[1]New!$A$2:$DE$2108,80,FALSE)="Avg",3,IF(VLOOKUP($A559,[1]New!$A$2:$DE$2108,80,FALSE)="LoAvg",4,IF(VLOOKUP($A559,[1]New!$A$2:$DE$2108,80,FALSE)="Low",5,"")))))</f>
        <v>5</v>
      </c>
    </row>
    <row r="560" spans="1:64" x14ac:dyDescent="0.2">
      <c r="A560" s="7" t="s">
        <v>683</v>
      </c>
      <c r="B560">
        <v>2015</v>
      </c>
      <c r="C560" t="s">
        <v>2233</v>
      </c>
      <c r="D560" t="str">
        <f t="array" ref="D560">VLOOKUP($A560,[1]New!$A$2:$DE$2108,5,FALSE)</f>
        <v>Mathematics</v>
      </c>
      <c r="E560">
        <f t="array" ref="E560">VLOOKUP($A560,[1]New!$A$2:$DE$2108,3,FALSE)</f>
        <v>6056280</v>
      </c>
      <c r="F560" t="str">
        <f t="array" ref="F560">VLOOKUP($A560,[1]New!$A$2:$DE$2108,4,FALSE)</f>
        <v>School 1</v>
      </c>
      <c r="H560">
        <f t="array" ref="H560">VLOOKUP($A560,[1]New!$A$2:$DE$2108,3,FALSE)</f>
        <v>6056280</v>
      </c>
      <c r="Q560">
        <f t="array" ref="Q560">VLOOKUP($A560,[1]New!$A$2:$DE$2108,19,FALSE)</f>
        <v>130</v>
      </c>
      <c r="S560">
        <f t="array" ref="S560">VLOOKUP($A560,[1]New!$A$2:$DE$2108,21,FALSE)</f>
        <v>25</v>
      </c>
      <c r="U560">
        <f t="array" ref="U560">IF(S560&gt;=75,1,IF(AND(S560&gt;=50,S560&lt;75),2,IF(AND(S560&gt;=25,S560&lt;50),3,IF(S560&lt;25,4,"NA"))))</f>
        <v>3</v>
      </c>
      <c r="V560" s="8">
        <f t="array" ref="V560">VLOOKUP($A560,[1]New!$A$2:$DE$2108,17,FALSE)</f>
        <v>42268</v>
      </c>
      <c r="AG560" t="str">
        <f t="array" ref="AG560">VLOOKUP($A560,[1]New!$A$2:$DE$2108,61,FALSE)</f>
        <v>Operations and Algebraic Thinking</v>
      </c>
      <c r="AJ560">
        <f t="array" ref="AJ560">VLOOKUP($A560,[1]New!$A$2:$DE$2108,62,FALSE)</f>
        <v>124</v>
      </c>
      <c r="AN560">
        <f t="array" ref="AN560">IF(VLOOKUP($A560,[1]New!$A$2:$DE$2108,65,FALSE)="High",1,IF(VLOOKUP($A560,[1]New!$A$2:$DE$2108,65,FALSE)="HiAvg",2,IF(VLOOKUP($A560,[1]New!$A$2:$DE$2108,65,FALSE)="Avg",3,IF(VLOOKUP($A560,[1]New!$A$2:$DE$2108,65,FALSE)="LoAvg",4,5))))</f>
        <v>5</v>
      </c>
      <c r="AO560" t="str">
        <f t="array" ref="AO560">VLOOKUP($A560,[1]New!$A$2:$DE$2108,66,FALSE)</f>
        <v>Number and Operations</v>
      </c>
      <c r="AR560">
        <f t="array" ref="AR560">VLOOKUP($A560,[1]New!$A$2:$DE$2108,67,FALSE)</f>
        <v>136</v>
      </c>
      <c r="AV560">
        <f t="array" ref="AV560">IF(VLOOKUP($A560,[1]New!$A$2:$DE$2108,70,FALSE)="High",1,IF(VLOOKUP($A560,[1]New!$A$2:$DE$2108,70,FALSE)="HiAvg",2,IF(VLOOKUP($A560,[1]New!$A$2:$DE$2108,70,FALSE)="Avg",3,IF(VLOOKUP($A560,[1]New!$A$2:$DE$2108,70,FALSE)="LoAvg",4,5))))</f>
        <v>4</v>
      </c>
      <c r="AW560" t="str">
        <f t="array" ref="AW560">VLOOKUP($A560,[1]New!$A$2:$DE$2108,71,FALSE)</f>
        <v>Measurement and Data</v>
      </c>
      <c r="AZ560">
        <f t="array" ref="AZ560">VLOOKUP($A560,[1]New!$A$2:$DE$2108,72,FALSE)</f>
        <v>124</v>
      </c>
      <c r="BD560">
        <f t="array" ref="BD560">IF(VLOOKUP($A560,[1]New!$A$2:$DE$2108,75,FALSE)="High",1,IF(VLOOKUP($A560,[1]New!$A$2:$DE$2108,75,FALSE)="HiAvg",2,IF(VLOOKUP($A560,[1]New!$A$2:$DE$2108,75,FALSE)="Avg",3,IF(VLOOKUP($A560,[1]New!$A$2:$DE$2108,75,FALSE)="LoAvg",4,5))))</f>
        <v>5</v>
      </c>
      <c r="BE560" t="str">
        <f t="array" ref="BE560">IF(VLOOKUP($A560,[1]New!$A$2:$DE$2108,76,FALSE)="","",VLOOKUP($A560,[1]New!$A$2:$DE$2108,76,FALSE))</f>
        <v>Geometry</v>
      </c>
      <c r="BH560">
        <f t="array" ref="BH560">IF(VLOOKUP($A560,[1]New!$A$2:$DE$2108,77,FALSE)="","",VLOOKUP($A560,[1]New!$A$2:$DE$2108,77,FALSE))</f>
        <v>138</v>
      </c>
      <c r="BL560">
        <f t="array" ref="BL560">IF(VLOOKUP($A560,[1]New!$A$2:$DE$2108,80,FALSE)="High",1,IF(VLOOKUP($A560,[1]New!$A$2:$DE$2108,80,FALSE)="HiAvg",2,IF(VLOOKUP($A560,[1]New!$A$2:$DE$2108,80,FALSE)="Avg",3,IF(VLOOKUP($A560,[1]New!$A$2:$DE$2108,80,FALSE)="LoAvg",4,IF(VLOOKUP($A560,[1]New!$A$2:$DE$2108,80,FALSE)="Low",5,"")))))</f>
        <v>4</v>
      </c>
    </row>
    <row r="561" spans="1:64" x14ac:dyDescent="0.2">
      <c r="A561" s="7" t="s">
        <v>684</v>
      </c>
      <c r="B561">
        <v>2015</v>
      </c>
      <c r="C561" t="s">
        <v>2233</v>
      </c>
      <c r="D561" t="str">
        <f t="array" ref="D561">VLOOKUP($A561,[1]New!$A$2:$DE$2108,5,FALSE)</f>
        <v>Reading</v>
      </c>
      <c r="E561">
        <f t="array" ref="E561">VLOOKUP($A561,[1]New!$A$2:$DE$2108,3,FALSE)</f>
        <v>6056280</v>
      </c>
      <c r="F561" t="str">
        <f t="array" ref="F561">VLOOKUP($A561,[1]New!$A$2:$DE$2108,4,FALSE)</f>
        <v>School 1</v>
      </c>
      <c r="H561">
        <f t="array" ref="H561">VLOOKUP($A561,[1]New!$A$2:$DE$2108,3,FALSE)</f>
        <v>6056280</v>
      </c>
      <c r="Q561">
        <f t="array" ref="Q561">VLOOKUP($A561,[1]New!$A$2:$DE$2108,19,FALSE)</f>
        <v>133</v>
      </c>
      <c r="S561">
        <f t="array" ref="S561">VLOOKUP($A561,[1]New!$A$2:$DE$2108,21,FALSE)</f>
        <v>27</v>
      </c>
      <c r="U561">
        <f t="array" ref="U561">IF(S561&gt;=75,1,IF(AND(S561&gt;=50,S561&lt;75),2,IF(AND(S561&gt;=25,S561&lt;50),3,IF(S561&lt;25,4,"NA"))))</f>
        <v>3</v>
      </c>
      <c r="V561" s="8">
        <f t="array" ref="V561">VLOOKUP($A561,[1]New!$A$2:$DE$2108,17,FALSE)</f>
        <v>42256</v>
      </c>
      <c r="AG561" t="str">
        <f t="array" ref="AG561">VLOOKUP($A561,[1]New!$A$2:$DE$2108,61,FALSE)</f>
        <v>Foundational Skills</v>
      </c>
      <c r="AJ561">
        <f t="array" ref="AJ561">VLOOKUP($A561,[1]New!$A$2:$DE$2108,62,FALSE)</f>
        <v>131</v>
      </c>
      <c r="AN561">
        <f t="array" ref="AN561">IF(VLOOKUP($A561,[1]New!$A$2:$DE$2108,65,FALSE)="High",1,IF(VLOOKUP($A561,[1]New!$A$2:$DE$2108,65,FALSE)="HiAvg",2,IF(VLOOKUP($A561,[1]New!$A$2:$DE$2108,65,FALSE)="Avg",3,IF(VLOOKUP($A561,[1]New!$A$2:$DE$2108,65,FALSE)="LoAvg",4,5))))</f>
        <v>5</v>
      </c>
      <c r="AO561" t="str">
        <f t="array" ref="AO561">VLOOKUP($A561,[1]New!$A$2:$DE$2108,66,FALSE)</f>
        <v>Language and Writing</v>
      </c>
      <c r="AR561">
        <f t="array" ref="AR561">VLOOKUP($A561,[1]New!$A$2:$DE$2108,67,FALSE)</f>
        <v>143</v>
      </c>
      <c r="AV561">
        <f t="array" ref="AV561">IF(VLOOKUP($A561,[1]New!$A$2:$DE$2108,70,FALSE)="High",1,IF(VLOOKUP($A561,[1]New!$A$2:$DE$2108,70,FALSE)="HiAvg",2,IF(VLOOKUP($A561,[1]New!$A$2:$DE$2108,70,FALSE)="Avg",3,IF(VLOOKUP($A561,[1]New!$A$2:$DE$2108,70,FALSE)="LoAvg",4,5))))</f>
        <v>3</v>
      </c>
      <c r="AW561" t="str">
        <f t="array" ref="AW561">VLOOKUP($A561,[1]New!$A$2:$DE$2108,71,FALSE)</f>
        <v>Literature and Informational</v>
      </c>
      <c r="AZ561">
        <f t="array" ref="AZ561">VLOOKUP($A561,[1]New!$A$2:$DE$2108,72,FALSE)</f>
        <v>128</v>
      </c>
      <c r="BD561">
        <f t="array" ref="BD561">IF(VLOOKUP($A561,[1]New!$A$2:$DE$2108,75,FALSE)="High",1,IF(VLOOKUP($A561,[1]New!$A$2:$DE$2108,75,FALSE)="HiAvg",2,IF(VLOOKUP($A561,[1]New!$A$2:$DE$2108,75,FALSE)="Avg",3,IF(VLOOKUP($A561,[1]New!$A$2:$DE$2108,75,FALSE)="LoAvg",4,5))))</f>
        <v>5</v>
      </c>
      <c r="BE561" t="str">
        <f t="array" ref="BE561">IF(VLOOKUP($A561,[1]New!$A$2:$DE$2108,76,FALSE)="","",VLOOKUP($A561,[1]New!$A$2:$DE$2108,76,FALSE))</f>
        <v>Vocabulary Use and Functions</v>
      </c>
      <c r="BH561">
        <f t="array" ref="BH561">IF(VLOOKUP($A561,[1]New!$A$2:$DE$2108,77,FALSE)="","",VLOOKUP($A561,[1]New!$A$2:$DE$2108,77,FALSE))</f>
        <v>129</v>
      </c>
      <c r="BL561">
        <f t="array" ref="BL561">IF(VLOOKUP($A561,[1]New!$A$2:$DE$2108,80,FALSE)="High",1,IF(VLOOKUP($A561,[1]New!$A$2:$DE$2108,80,FALSE)="HiAvg",2,IF(VLOOKUP($A561,[1]New!$A$2:$DE$2108,80,FALSE)="Avg",3,IF(VLOOKUP($A561,[1]New!$A$2:$DE$2108,80,FALSE)="LoAvg",4,IF(VLOOKUP($A561,[1]New!$A$2:$DE$2108,80,FALSE)="Low",5,"")))))</f>
        <v>5</v>
      </c>
    </row>
    <row r="562" spans="1:64" x14ac:dyDescent="0.2">
      <c r="A562" s="7" t="s">
        <v>685</v>
      </c>
      <c r="B562">
        <v>2015</v>
      </c>
      <c r="C562" t="s">
        <v>2233</v>
      </c>
      <c r="D562" t="str">
        <f t="array" ref="D562">VLOOKUP($A562,[1]New!$A$2:$DE$2108,5,FALSE)</f>
        <v>Mathematics</v>
      </c>
      <c r="E562">
        <f t="array" ref="E562">VLOOKUP($A562,[1]New!$A$2:$DE$2108,3,FALSE)</f>
        <v>6056281</v>
      </c>
      <c r="F562" t="str">
        <f t="array" ref="F562">VLOOKUP($A562,[1]New!$A$2:$DE$2108,4,FALSE)</f>
        <v>School 1</v>
      </c>
      <c r="H562">
        <f t="array" ref="H562">VLOOKUP($A562,[1]New!$A$2:$DE$2108,3,FALSE)</f>
        <v>6056281</v>
      </c>
      <c r="Q562">
        <f t="array" ref="Q562">VLOOKUP($A562,[1]New!$A$2:$DE$2108,19,FALSE)</f>
        <v>136</v>
      </c>
      <c r="S562">
        <f t="array" ref="S562">VLOOKUP($A562,[1]New!$A$2:$DE$2108,21,FALSE)</f>
        <v>39</v>
      </c>
      <c r="U562">
        <f t="array" ref="U562">IF(S562&gt;=75,1,IF(AND(S562&gt;=50,S562&lt;75),2,IF(AND(S562&gt;=25,S562&lt;50),3,IF(S562&lt;25,4,"NA"))))</f>
        <v>3</v>
      </c>
      <c r="V562" s="8">
        <f t="array" ref="V562">VLOOKUP($A562,[1]New!$A$2:$DE$2108,17,FALSE)</f>
        <v>42271</v>
      </c>
      <c r="AG562" t="str">
        <f t="array" ref="AG562">VLOOKUP($A562,[1]New!$A$2:$DE$2108,61,FALSE)</f>
        <v>Operations and Algebraic Thinking</v>
      </c>
      <c r="AJ562">
        <f t="array" ref="AJ562">VLOOKUP($A562,[1]New!$A$2:$DE$2108,62,FALSE)</f>
        <v>128</v>
      </c>
      <c r="AN562">
        <f t="array" ref="AN562">IF(VLOOKUP($A562,[1]New!$A$2:$DE$2108,65,FALSE)="High",1,IF(VLOOKUP($A562,[1]New!$A$2:$DE$2108,65,FALSE)="HiAvg",2,IF(VLOOKUP($A562,[1]New!$A$2:$DE$2108,65,FALSE)="Avg",3,IF(VLOOKUP($A562,[1]New!$A$2:$DE$2108,65,FALSE)="LoAvg",4,5))))</f>
        <v>5</v>
      </c>
      <c r="AO562" t="str">
        <f t="array" ref="AO562">VLOOKUP($A562,[1]New!$A$2:$DE$2108,66,FALSE)</f>
        <v>Number and Operations</v>
      </c>
      <c r="AR562">
        <f t="array" ref="AR562">VLOOKUP($A562,[1]New!$A$2:$DE$2108,67,FALSE)</f>
        <v>136</v>
      </c>
      <c r="AV562">
        <f t="array" ref="AV562">IF(VLOOKUP($A562,[1]New!$A$2:$DE$2108,70,FALSE)="High",1,IF(VLOOKUP($A562,[1]New!$A$2:$DE$2108,70,FALSE)="HiAvg",2,IF(VLOOKUP($A562,[1]New!$A$2:$DE$2108,70,FALSE)="Avg",3,IF(VLOOKUP($A562,[1]New!$A$2:$DE$2108,70,FALSE)="LoAvg",4,5))))</f>
        <v>4</v>
      </c>
      <c r="AW562" t="str">
        <f t="array" ref="AW562">VLOOKUP($A562,[1]New!$A$2:$DE$2108,71,FALSE)</f>
        <v>Measurement and Data</v>
      </c>
      <c r="AZ562">
        <f t="array" ref="AZ562">VLOOKUP($A562,[1]New!$A$2:$DE$2108,72,FALSE)</f>
        <v>129</v>
      </c>
      <c r="BD562">
        <f t="array" ref="BD562">IF(VLOOKUP($A562,[1]New!$A$2:$DE$2108,75,FALSE)="High",1,IF(VLOOKUP($A562,[1]New!$A$2:$DE$2108,75,FALSE)="HiAvg",2,IF(VLOOKUP($A562,[1]New!$A$2:$DE$2108,75,FALSE)="Avg",3,IF(VLOOKUP($A562,[1]New!$A$2:$DE$2108,75,FALSE)="LoAvg",4,5))))</f>
        <v>5</v>
      </c>
      <c r="BE562" t="str">
        <f t="array" ref="BE562">IF(VLOOKUP($A562,[1]New!$A$2:$DE$2108,76,FALSE)="","",VLOOKUP($A562,[1]New!$A$2:$DE$2108,76,FALSE))</f>
        <v>Geometry</v>
      </c>
      <c r="BH562">
        <f t="array" ref="BH562">IF(VLOOKUP($A562,[1]New!$A$2:$DE$2108,77,FALSE)="","",VLOOKUP($A562,[1]New!$A$2:$DE$2108,77,FALSE))</f>
        <v>147</v>
      </c>
      <c r="BL562">
        <f t="array" ref="BL562">IF(VLOOKUP($A562,[1]New!$A$2:$DE$2108,80,FALSE)="High",1,IF(VLOOKUP($A562,[1]New!$A$2:$DE$2108,80,FALSE)="HiAvg",2,IF(VLOOKUP($A562,[1]New!$A$2:$DE$2108,80,FALSE)="Avg",3,IF(VLOOKUP($A562,[1]New!$A$2:$DE$2108,80,FALSE)="LoAvg",4,IF(VLOOKUP($A562,[1]New!$A$2:$DE$2108,80,FALSE)="Low",5,"")))))</f>
        <v>2</v>
      </c>
    </row>
    <row r="563" spans="1:64" x14ac:dyDescent="0.2">
      <c r="A563" s="7" t="s">
        <v>686</v>
      </c>
      <c r="B563">
        <v>2015</v>
      </c>
      <c r="C563" t="s">
        <v>2233</v>
      </c>
      <c r="D563" t="str">
        <f t="array" ref="D563">VLOOKUP($A563,[1]New!$A$2:$DE$2108,5,FALSE)</f>
        <v>Reading</v>
      </c>
      <c r="E563">
        <f t="array" ref="E563">VLOOKUP($A563,[1]New!$A$2:$DE$2108,3,FALSE)</f>
        <v>6056281</v>
      </c>
      <c r="F563" t="str">
        <f t="array" ref="F563">VLOOKUP($A563,[1]New!$A$2:$DE$2108,4,FALSE)</f>
        <v>School 1</v>
      </c>
      <c r="H563">
        <f t="array" ref="H563">VLOOKUP($A563,[1]New!$A$2:$DE$2108,3,FALSE)</f>
        <v>6056281</v>
      </c>
      <c r="Q563">
        <f t="array" ref="Q563">VLOOKUP($A563,[1]New!$A$2:$DE$2108,19,FALSE)</f>
        <v>146</v>
      </c>
      <c r="S563">
        <f t="array" ref="S563">VLOOKUP($A563,[1]New!$A$2:$DE$2108,21,FALSE)</f>
        <v>64</v>
      </c>
      <c r="U563">
        <f t="array" ref="U563">IF(S563&gt;=75,1,IF(AND(S563&gt;=50,S563&lt;75),2,IF(AND(S563&gt;=25,S563&lt;50),3,IF(S563&lt;25,4,"NA"))))</f>
        <v>2</v>
      </c>
      <c r="V563" s="8">
        <f t="array" ref="V563">VLOOKUP($A563,[1]New!$A$2:$DE$2108,17,FALSE)</f>
        <v>42258</v>
      </c>
      <c r="AG563" t="str">
        <f t="array" ref="AG563">VLOOKUP($A563,[1]New!$A$2:$DE$2108,61,FALSE)</f>
        <v>Foundational Skills</v>
      </c>
      <c r="AJ563">
        <f t="array" ref="AJ563">VLOOKUP($A563,[1]New!$A$2:$DE$2108,62,FALSE)</f>
        <v>145</v>
      </c>
      <c r="AN563">
        <f t="array" ref="AN563">IF(VLOOKUP($A563,[1]New!$A$2:$DE$2108,65,FALSE)="High",1,IF(VLOOKUP($A563,[1]New!$A$2:$DE$2108,65,FALSE)="HiAvg",2,IF(VLOOKUP($A563,[1]New!$A$2:$DE$2108,65,FALSE)="Avg",3,IF(VLOOKUP($A563,[1]New!$A$2:$DE$2108,65,FALSE)="LoAvg",4,5))))</f>
        <v>3</v>
      </c>
      <c r="AO563" t="str">
        <f t="array" ref="AO563">VLOOKUP($A563,[1]New!$A$2:$DE$2108,66,FALSE)</f>
        <v>Language and Writing</v>
      </c>
      <c r="AR563">
        <f t="array" ref="AR563">VLOOKUP($A563,[1]New!$A$2:$DE$2108,67,FALSE)</f>
        <v>140</v>
      </c>
      <c r="AV563">
        <f t="array" ref="AV563">IF(VLOOKUP($A563,[1]New!$A$2:$DE$2108,70,FALSE)="High",1,IF(VLOOKUP($A563,[1]New!$A$2:$DE$2108,70,FALSE)="HiAvg",2,IF(VLOOKUP($A563,[1]New!$A$2:$DE$2108,70,FALSE)="Avg",3,IF(VLOOKUP($A563,[1]New!$A$2:$DE$2108,70,FALSE)="LoAvg",4,5))))</f>
        <v>4</v>
      </c>
      <c r="AW563" t="str">
        <f t="array" ref="AW563">VLOOKUP($A563,[1]New!$A$2:$DE$2108,71,FALSE)</f>
        <v>Literature and Informational</v>
      </c>
      <c r="AZ563">
        <f t="array" ref="AZ563">VLOOKUP($A563,[1]New!$A$2:$DE$2108,72,FALSE)</f>
        <v>153</v>
      </c>
      <c r="BD563">
        <f t="array" ref="BD563">IF(VLOOKUP($A563,[1]New!$A$2:$DE$2108,75,FALSE)="High",1,IF(VLOOKUP($A563,[1]New!$A$2:$DE$2108,75,FALSE)="HiAvg",2,IF(VLOOKUP($A563,[1]New!$A$2:$DE$2108,75,FALSE)="Avg",3,IF(VLOOKUP($A563,[1]New!$A$2:$DE$2108,75,FALSE)="LoAvg",4,5))))</f>
        <v>1</v>
      </c>
      <c r="BE563" t="str">
        <f t="array" ref="BE563">IF(VLOOKUP($A563,[1]New!$A$2:$DE$2108,76,FALSE)="","",VLOOKUP($A563,[1]New!$A$2:$DE$2108,76,FALSE))</f>
        <v>Vocabulary Use and Functions</v>
      </c>
      <c r="BH563">
        <f t="array" ref="BH563">IF(VLOOKUP($A563,[1]New!$A$2:$DE$2108,77,FALSE)="","",VLOOKUP($A563,[1]New!$A$2:$DE$2108,77,FALSE))</f>
        <v>147</v>
      </c>
      <c r="BL563">
        <f t="array" ref="BL563">IF(VLOOKUP($A563,[1]New!$A$2:$DE$2108,80,FALSE)="High",1,IF(VLOOKUP($A563,[1]New!$A$2:$DE$2108,80,FALSE)="HiAvg",2,IF(VLOOKUP($A563,[1]New!$A$2:$DE$2108,80,FALSE)="Avg",3,IF(VLOOKUP($A563,[1]New!$A$2:$DE$2108,80,FALSE)="LoAvg",4,IF(VLOOKUP($A563,[1]New!$A$2:$DE$2108,80,FALSE)="Low",5,"")))))</f>
        <v>2</v>
      </c>
    </row>
    <row r="564" spans="1:64" x14ac:dyDescent="0.2">
      <c r="A564" s="7" t="s">
        <v>687</v>
      </c>
      <c r="B564">
        <v>2015</v>
      </c>
      <c r="C564" t="s">
        <v>2233</v>
      </c>
      <c r="D564" t="str">
        <f t="array" ref="D564">VLOOKUP($A564,[1]New!$A$2:$DE$2108,5,FALSE)</f>
        <v>Mathematics</v>
      </c>
      <c r="E564">
        <f t="array" ref="E564">VLOOKUP($A564,[1]New!$A$2:$DE$2108,3,FALSE)</f>
        <v>6056282</v>
      </c>
      <c r="F564" t="str">
        <f t="array" ref="F564">VLOOKUP($A564,[1]New!$A$2:$DE$2108,4,FALSE)</f>
        <v>School 1</v>
      </c>
      <c r="H564">
        <f t="array" ref="H564">VLOOKUP($A564,[1]New!$A$2:$DE$2108,3,FALSE)</f>
        <v>6056282</v>
      </c>
      <c r="Q564">
        <f t="array" ref="Q564">VLOOKUP($A564,[1]New!$A$2:$DE$2108,19,FALSE)</f>
        <v>134</v>
      </c>
      <c r="S564">
        <f t="array" ref="S564">VLOOKUP($A564,[1]New!$A$2:$DE$2108,21,FALSE)</f>
        <v>34</v>
      </c>
      <c r="U564">
        <f t="array" ref="U564">IF(S564&gt;=75,1,IF(AND(S564&gt;=50,S564&lt;75),2,IF(AND(S564&gt;=25,S564&lt;50),3,IF(S564&lt;25,4,"NA"))))</f>
        <v>3</v>
      </c>
      <c r="V564" s="8">
        <f t="array" ref="V564">VLOOKUP($A564,[1]New!$A$2:$DE$2108,17,FALSE)</f>
        <v>42269</v>
      </c>
      <c r="AG564" t="str">
        <f t="array" ref="AG564">VLOOKUP($A564,[1]New!$A$2:$DE$2108,61,FALSE)</f>
        <v>Operations and Algebraic Thinking</v>
      </c>
      <c r="AJ564">
        <f t="array" ref="AJ564">VLOOKUP($A564,[1]New!$A$2:$DE$2108,62,FALSE)</f>
        <v>135</v>
      </c>
      <c r="AN564">
        <f t="array" ref="AN564">IF(VLOOKUP($A564,[1]New!$A$2:$DE$2108,65,FALSE)="High",1,IF(VLOOKUP($A564,[1]New!$A$2:$DE$2108,65,FALSE)="HiAvg",2,IF(VLOOKUP($A564,[1]New!$A$2:$DE$2108,65,FALSE)="Avg",3,IF(VLOOKUP($A564,[1]New!$A$2:$DE$2108,65,FALSE)="LoAvg",4,5))))</f>
        <v>4</v>
      </c>
      <c r="AO564" t="str">
        <f t="array" ref="AO564">VLOOKUP($A564,[1]New!$A$2:$DE$2108,66,FALSE)</f>
        <v>Number and Operations</v>
      </c>
      <c r="AR564">
        <f t="array" ref="AR564">VLOOKUP($A564,[1]New!$A$2:$DE$2108,67,FALSE)</f>
        <v>124</v>
      </c>
      <c r="AV564">
        <f t="array" ref="AV564">IF(VLOOKUP($A564,[1]New!$A$2:$DE$2108,70,FALSE)="High",1,IF(VLOOKUP($A564,[1]New!$A$2:$DE$2108,70,FALSE)="HiAvg",2,IF(VLOOKUP($A564,[1]New!$A$2:$DE$2108,70,FALSE)="Avg",3,IF(VLOOKUP($A564,[1]New!$A$2:$DE$2108,70,FALSE)="LoAvg",4,5))))</f>
        <v>5</v>
      </c>
      <c r="AW564" t="str">
        <f t="array" ref="AW564">VLOOKUP($A564,[1]New!$A$2:$DE$2108,71,FALSE)</f>
        <v>Measurement and Data</v>
      </c>
      <c r="AZ564">
        <f t="array" ref="AZ564">VLOOKUP($A564,[1]New!$A$2:$DE$2108,72,FALSE)</f>
        <v>139</v>
      </c>
      <c r="BD564">
        <f t="array" ref="BD564">IF(VLOOKUP($A564,[1]New!$A$2:$DE$2108,75,FALSE)="High",1,IF(VLOOKUP($A564,[1]New!$A$2:$DE$2108,75,FALSE)="HiAvg",2,IF(VLOOKUP($A564,[1]New!$A$2:$DE$2108,75,FALSE)="Avg",3,IF(VLOOKUP($A564,[1]New!$A$2:$DE$2108,75,FALSE)="LoAvg",4,5))))</f>
        <v>4</v>
      </c>
      <c r="BE564" t="str">
        <f t="array" ref="BE564">IF(VLOOKUP($A564,[1]New!$A$2:$DE$2108,76,FALSE)="","",VLOOKUP($A564,[1]New!$A$2:$DE$2108,76,FALSE))</f>
        <v>Geometry</v>
      </c>
      <c r="BH564">
        <f t="array" ref="BH564">IF(VLOOKUP($A564,[1]New!$A$2:$DE$2108,77,FALSE)="","",VLOOKUP($A564,[1]New!$A$2:$DE$2108,77,FALSE))</f>
        <v>138</v>
      </c>
      <c r="BL564">
        <f t="array" ref="BL564">IF(VLOOKUP($A564,[1]New!$A$2:$DE$2108,80,FALSE)="High",1,IF(VLOOKUP($A564,[1]New!$A$2:$DE$2108,80,FALSE)="HiAvg",2,IF(VLOOKUP($A564,[1]New!$A$2:$DE$2108,80,FALSE)="Avg",3,IF(VLOOKUP($A564,[1]New!$A$2:$DE$2108,80,FALSE)="LoAvg",4,IF(VLOOKUP($A564,[1]New!$A$2:$DE$2108,80,FALSE)="Low",5,"")))))</f>
        <v>4</v>
      </c>
    </row>
    <row r="565" spans="1:64" x14ac:dyDescent="0.2">
      <c r="A565" s="7" t="s">
        <v>688</v>
      </c>
      <c r="B565">
        <v>2015</v>
      </c>
      <c r="C565" t="s">
        <v>2233</v>
      </c>
      <c r="D565" t="str">
        <f t="array" ref="D565">VLOOKUP($A565,[1]New!$A$2:$DE$2108,5,FALSE)</f>
        <v>Reading</v>
      </c>
      <c r="E565">
        <f t="array" ref="E565">VLOOKUP($A565,[1]New!$A$2:$DE$2108,3,FALSE)</f>
        <v>6056282</v>
      </c>
      <c r="F565" t="str">
        <f t="array" ref="F565">VLOOKUP($A565,[1]New!$A$2:$DE$2108,4,FALSE)</f>
        <v>School 1</v>
      </c>
      <c r="H565">
        <f t="array" ref="H565">VLOOKUP($A565,[1]New!$A$2:$DE$2108,3,FALSE)</f>
        <v>6056282</v>
      </c>
      <c r="Q565">
        <f t="array" ref="Q565">VLOOKUP($A565,[1]New!$A$2:$DE$2108,19,FALSE)</f>
        <v>130</v>
      </c>
      <c r="S565">
        <f t="array" ref="S565">VLOOKUP($A565,[1]New!$A$2:$DE$2108,21,FALSE)</f>
        <v>21</v>
      </c>
      <c r="U565">
        <f t="array" ref="U565">IF(S565&gt;=75,1,IF(AND(S565&gt;=50,S565&lt;75),2,IF(AND(S565&gt;=25,S565&lt;50),3,IF(S565&lt;25,4,"NA"))))</f>
        <v>4</v>
      </c>
      <c r="V565" s="8">
        <f t="array" ref="V565">VLOOKUP($A565,[1]New!$A$2:$DE$2108,17,FALSE)</f>
        <v>42255</v>
      </c>
      <c r="AG565" t="str">
        <f t="array" ref="AG565">VLOOKUP($A565,[1]New!$A$2:$DE$2108,61,FALSE)</f>
        <v>Foundational Skills</v>
      </c>
      <c r="AJ565">
        <f t="array" ref="AJ565">VLOOKUP($A565,[1]New!$A$2:$DE$2108,62,FALSE)</f>
        <v>123</v>
      </c>
      <c r="AN565">
        <f t="array" ref="AN565">IF(VLOOKUP($A565,[1]New!$A$2:$DE$2108,65,FALSE)="High",1,IF(VLOOKUP($A565,[1]New!$A$2:$DE$2108,65,FALSE)="HiAvg",2,IF(VLOOKUP($A565,[1]New!$A$2:$DE$2108,65,FALSE)="Avg",3,IF(VLOOKUP($A565,[1]New!$A$2:$DE$2108,65,FALSE)="LoAvg",4,5))))</f>
        <v>5</v>
      </c>
      <c r="AO565" t="str">
        <f t="array" ref="AO565">VLOOKUP($A565,[1]New!$A$2:$DE$2108,66,FALSE)</f>
        <v>Language and Writing</v>
      </c>
      <c r="AR565">
        <f t="array" ref="AR565">VLOOKUP($A565,[1]New!$A$2:$DE$2108,67,FALSE)</f>
        <v>135</v>
      </c>
      <c r="AV565">
        <f t="array" ref="AV565">IF(VLOOKUP($A565,[1]New!$A$2:$DE$2108,70,FALSE)="High",1,IF(VLOOKUP($A565,[1]New!$A$2:$DE$2108,70,FALSE)="HiAvg",2,IF(VLOOKUP($A565,[1]New!$A$2:$DE$2108,70,FALSE)="Avg",3,IF(VLOOKUP($A565,[1]New!$A$2:$DE$2108,70,FALSE)="LoAvg",4,5))))</f>
        <v>4</v>
      </c>
      <c r="AW565" t="str">
        <f t="array" ref="AW565">VLOOKUP($A565,[1]New!$A$2:$DE$2108,71,FALSE)</f>
        <v>Literature and Informational</v>
      </c>
      <c r="AZ565">
        <f t="array" ref="AZ565">VLOOKUP($A565,[1]New!$A$2:$DE$2108,72,FALSE)</f>
        <v>132</v>
      </c>
      <c r="BD565">
        <f t="array" ref="BD565">IF(VLOOKUP($A565,[1]New!$A$2:$DE$2108,75,FALSE)="High",1,IF(VLOOKUP($A565,[1]New!$A$2:$DE$2108,75,FALSE)="HiAvg",2,IF(VLOOKUP($A565,[1]New!$A$2:$DE$2108,75,FALSE)="Avg",3,IF(VLOOKUP($A565,[1]New!$A$2:$DE$2108,75,FALSE)="LoAvg",4,5))))</f>
        <v>5</v>
      </c>
      <c r="BE565" t="str">
        <f t="array" ref="BE565">IF(VLOOKUP($A565,[1]New!$A$2:$DE$2108,76,FALSE)="","",VLOOKUP($A565,[1]New!$A$2:$DE$2108,76,FALSE))</f>
        <v>Vocabulary Use and Functions</v>
      </c>
      <c r="BH565">
        <f t="array" ref="BH565">IF(VLOOKUP($A565,[1]New!$A$2:$DE$2108,77,FALSE)="","",VLOOKUP($A565,[1]New!$A$2:$DE$2108,77,FALSE))</f>
        <v>129</v>
      </c>
      <c r="BL565">
        <f t="array" ref="BL565">IF(VLOOKUP($A565,[1]New!$A$2:$DE$2108,80,FALSE)="High",1,IF(VLOOKUP($A565,[1]New!$A$2:$DE$2108,80,FALSE)="HiAvg",2,IF(VLOOKUP($A565,[1]New!$A$2:$DE$2108,80,FALSE)="Avg",3,IF(VLOOKUP($A565,[1]New!$A$2:$DE$2108,80,FALSE)="LoAvg",4,IF(VLOOKUP($A565,[1]New!$A$2:$DE$2108,80,FALSE)="Low",5,"")))))</f>
        <v>5</v>
      </c>
    </row>
    <row r="566" spans="1:64" x14ac:dyDescent="0.2">
      <c r="A566" s="7" t="s">
        <v>689</v>
      </c>
      <c r="B566">
        <v>2015</v>
      </c>
      <c r="C566" t="s">
        <v>2233</v>
      </c>
      <c r="D566" t="str">
        <f t="array" ref="D566">VLOOKUP($A566,[1]New!$A$2:$DE$2108,5,FALSE)</f>
        <v>Mathematics</v>
      </c>
      <c r="E566">
        <f t="array" ref="E566">VLOOKUP($A566,[1]New!$A$2:$DE$2108,3,FALSE)</f>
        <v>6056283</v>
      </c>
      <c r="F566" t="str">
        <f t="array" ref="F566">VLOOKUP($A566,[1]New!$A$2:$DE$2108,4,FALSE)</f>
        <v>School 1</v>
      </c>
      <c r="H566">
        <f t="array" ref="H566">VLOOKUP($A566,[1]New!$A$2:$DE$2108,3,FALSE)</f>
        <v>6056283</v>
      </c>
      <c r="Q566">
        <f t="array" ref="Q566">VLOOKUP($A566,[1]New!$A$2:$DE$2108,19,FALSE)</f>
        <v>142</v>
      </c>
      <c r="S566">
        <f t="array" ref="S566">VLOOKUP($A566,[1]New!$A$2:$DE$2108,21,FALSE)</f>
        <v>55</v>
      </c>
      <c r="U566">
        <f t="array" ref="U566">IF(S566&gt;=75,1,IF(AND(S566&gt;=50,S566&lt;75),2,IF(AND(S566&gt;=25,S566&lt;50),3,IF(S566&lt;25,4,"NA"))))</f>
        <v>2</v>
      </c>
      <c r="V566" s="8">
        <f t="array" ref="V566">VLOOKUP($A566,[1]New!$A$2:$DE$2108,17,FALSE)</f>
        <v>42269</v>
      </c>
      <c r="AG566" t="str">
        <f t="array" ref="AG566">VLOOKUP($A566,[1]New!$A$2:$DE$2108,61,FALSE)</f>
        <v>Operations and Algebraic Thinking</v>
      </c>
      <c r="AJ566">
        <f t="array" ref="AJ566">VLOOKUP($A566,[1]New!$A$2:$DE$2108,62,FALSE)</f>
        <v>140</v>
      </c>
      <c r="AN566">
        <f t="array" ref="AN566">IF(VLOOKUP($A566,[1]New!$A$2:$DE$2108,65,FALSE)="High",1,IF(VLOOKUP($A566,[1]New!$A$2:$DE$2108,65,FALSE)="HiAvg",2,IF(VLOOKUP($A566,[1]New!$A$2:$DE$2108,65,FALSE)="Avg",3,IF(VLOOKUP($A566,[1]New!$A$2:$DE$2108,65,FALSE)="LoAvg",4,5))))</f>
        <v>4</v>
      </c>
      <c r="AO566" t="str">
        <f t="array" ref="AO566">VLOOKUP($A566,[1]New!$A$2:$DE$2108,66,FALSE)</f>
        <v>Number and Operations</v>
      </c>
      <c r="AR566">
        <f t="array" ref="AR566">VLOOKUP($A566,[1]New!$A$2:$DE$2108,67,FALSE)</f>
        <v>134</v>
      </c>
      <c r="AV566">
        <f t="array" ref="AV566">IF(VLOOKUP($A566,[1]New!$A$2:$DE$2108,70,FALSE)="High",1,IF(VLOOKUP($A566,[1]New!$A$2:$DE$2108,70,FALSE)="HiAvg",2,IF(VLOOKUP($A566,[1]New!$A$2:$DE$2108,70,FALSE)="Avg",3,IF(VLOOKUP($A566,[1]New!$A$2:$DE$2108,70,FALSE)="LoAvg",4,5))))</f>
        <v>5</v>
      </c>
      <c r="AW566" t="str">
        <f t="array" ref="AW566">VLOOKUP($A566,[1]New!$A$2:$DE$2108,71,FALSE)</f>
        <v>Measurement and Data</v>
      </c>
      <c r="AZ566">
        <f t="array" ref="AZ566">VLOOKUP($A566,[1]New!$A$2:$DE$2108,72,FALSE)</f>
        <v>144</v>
      </c>
      <c r="BD566">
        <f t="array" ref="BD566">IF(VLOOKUP($A566,[1]New!$A$2:$DE$2108,75,FALSE)="High",1,IF(VLOOKUP($A566,[1]New!$A$2:$DE$2108,75,FALSE)="HiAvg",2,IF(VLOOKUP($A566,[1]New!$A$2:$DE$2108,75,FALSE)="Avg",3,IF(VLOOKUP($A566,[1]New!$A$2:$DE$2108,75,FALSE)="LoAvg",4,5))))</f>
        <v>3</v>
      </c>
      <c r="BE566" t="str">
        <f t="array" ref="BE566">IF(VLOOKUP($A566,[1]New!$A$2:$DE$2108,76,FALSE)="","",VLOOKUP($A566,[1]New!$A$2:$DE$2108,76,FALSE))</f>
        <v>Geometry</v>
      </c>
      <c r="BH566">
        <f t="array" ref="BH566">IF(VLOOKUP($A566,[1]New!$A$2:$DE$2108,77,FALSE)="","",VLOOKUP($A566,[1]New!$A$2:$DE$2108,77,FALSE))</f>
        <v>151</v>
      </c>
      <c r="BL566">
        <f t="array" ref="BL566">IF(VLOOKUP($A566,[1]New!$A$2:$DE$2108,80,FALSE)="High",1,IF(VLOOKUP($A566,[1]New!$A$2:$DE$2108,80,FALSE)="HiAvg",2,IF(VLOOKUP($A566,[1]New!$A$2:$DE$2108,80,FALSE)="Avg",3,IF(VLOOKUP($A566,[1]New!$A$2:$DE$2108,80,FALSE)="LoAvg",4,IF(VLOOKUP($A566,[1]New!$A$2:$DE$2108,80,FALSE)="Low",5,"")))))</f>
        <v>2</v>
      </c>
    </row>
    <row r="567" spans="1:64" x14ac:dyDescent="0.2">
      <c r="A567" s="7" t="s">
        <v>690</v>
      </c>
      <c r="B567">
        <v>2015</v>
      </c>
      <c r="C567" t="s">
        <v>2233</v>
      </c>
      <c r="D567" t="str">
        <f t="array" ref="D567">VLOOKUP($A567,[1]New!$A$2:$DE$2108,5,FALSE)</f>
        <v>Reading</v>
      </c>
      <c r="E567">
        <f t="array" ref="E567">VLOOKUP($A567,[1]New!$A$2:$DE$2108,3,FALSE)</f>
        <v>6056283</v>
      </c>
      <c r="F567" t="str">
        <f t="array" ref="F567">VLOOKUP($A567,[1]New!$A$2:$DE$2108,4,FALSE)</f>
        <v>School 1</v>
      </c>
      <c r="H567">
        <f t="array" ref="H567">VLOOKUP($A567,[1]New!$A$2:$DE$2108,3,FALSE)</f>
        <v>6056283</v>
      </c>
      <c r="Q567">
        <f t="array" ref="Q567">VLOOKUP($A567,[1]New!$A$2:$DE$2108,19,FALSE)</f>
        <v>146</v>
      </c>
      <c r="S567">
        <f t="array" ref="S567">VLOOKUP($A567,[1]New!$A$2:$DE$2108,21,FALSE)</f>
        <v>64</v>
      </c>
      <c r="U567">
        <f t="array" ref="U567">IF(S567&gt;=75,1,IF(AND(S567&gt;=50,S567&lt;75),2,IF(AND(S567&gt;=25,S567&lt;50),3,IF(S567&lt;25,4,"NA"))))</f>
        <v>2</v>
      </c>
      <c r="V567" s="8">
        <f t="array" ref="V567">VLOOKUP($A567,[1]New!$A$2:$DE$2108,17,FALSE)</f>
        <v>42255</v>
      </c>
      <c r="AG567" t="str">
        <f t="array" ref="AG567">VLOOKUP($A567,[1]New!$A$2:$DE$2108,61,FALSE)</f>
        <v>Foundational Skills</v>
      </c>
      <c r="AJ567">
        <f t="array" ref="AJ567">VLOOKUP($A567,[1]New!$A$2:$DE$2108,62,FALSE)</f>
        <v>147</v>
      </c>
      <c r="AN567">
        <f t="array" ref="AN567">IF(VLOOKUP($A567,[1]New!$A$2:$DE$2108,65,FALSE)="High",1,IF(VLOOKUP($A567,[1]New!$A$2:$DE$2108,65,FALSE)="HiAvg",2,IF(VLOOKUP($A567,[1]New!$A$2:$DE$2108,65,FALSE)="Avg",3,IF(VLOOKUP($A567,[1]New!$A$2:$DE$2108,65,FALSE)="LoAvg",4,5))))</f>
        <v>2</v>
      </c>
      <c r="AO567" t="str">
        <f t="array" ref="AO567">VLOOKUP($A567,[1]New!$A$2:$DE$2108,66,FALSE)</f>
        <v>Language and Writing</v>
      </c>
      <c r="AR567">
        <f t="array" ref="AR567">VLOOKUP($A567,[1]New!$A$2:$DE$2108,67,FALSE)</f>
        <v>140</v>
      </c>
      <c r="AV567">
        <f t="array" ref="AV567">IF(VLOOKUP($A567,[1]New!$A$2:$DE$2108,70,FALSE)="High",1,IF(VLOOKUP($A567,[1]New!$A$2:$DE$2108,70,FALSE)="HiAvg",2,IF(VLOOKUP($A567,[1]New!$A$2:$DE$2108,70,FALSE)="Avg",3,IF(VLOOKUP($A567,[1]New!$A$2:$DE$2108,70,FALSE)="LoAvg",4,5))))</f>
        <v>4</v>
      </c>
      <c r="AW567" t="str">
        <f t="array" ref="AW567">VLOOKUP($A567,[1]New!$A$2:$DE$2108,71,FALSE)</f>
        <v>Literature and Informational</v>
      </c>
      <c r="AZ567">
        <f t="array" ref="AZ567">VLOOKUP($A567,[1]New!$A$2:$DE$2108,72,FALSE)</f>
        <v>148</v>
      </c>
      <c r="BD567">
        <f t="array" ref="BD567">IF(VLOOKUP($A567,[1]New!$A$2:$DE$2108,75,FALSE)="High",1,IF(VLOOKUP($A567,[1]New!$A$2:$DE$2108,75,FALSE)="HiAvg",2,IF(VLOOKUP($A567,[1]New!$A$2:$DE$2108,75,FALSE)="Avg",3,IF(VLOOKUP($A567,[1]New!$A$2:$DE$2108,75,FALSE)="LoAvg",4,5))))</f>
        <v>2</v>
      </c>
      <c r="BE567" t="str">
        <f t="array" ref="BE567">IF(VLOOKUP($A567,[1]New!$A$2:$DE$2108,76,FALSE)="","",VLOOKUP($A567,[1]New!$A$2:$DE$2108,76,FALSE))</f>
        <v>Vocabulary Use and Functions</v>
      </c>
      <c r="BH567">
        <f t="array" ref="BH567">IF(VLOOKUP($A567,[1]New!$A$2:$DE$2108,77,FALSE)="","",VLOOKUP($A567,[1]New!$A$2:$DE$2108,77,FALSE))</f>
        <v>151</v>
      </c>
      <c r="BL567">
        <f t="array" ref="BL567">IF(VLOOKUP($A567,[1]New!$A$2:$DE$2108,80,FALSE)="High",1,IF(VLOOKUP($A567,[1]New!$A$2:$DE$2108,80,FALSE)="HiAvg",2,IF(VLOOKUP($A567,[1]New!$A$2:$DE$2108,80,FALSE)="Avg",3,IF(VLOOKUP($A567,[1]New!$A$2:$DE$2108,80,FALSE)="LoAvg",4,IF(VLOOKUP($A567,[1]New!$A$2:$DE$2108,80,FALSE)="Low",5,"")))))</f>
        <v>2</v>
      </c>
    </row>
    <row r="568" spans="1:64" x14ac:dyDescent="0.2">
      <c r="A568" s="7" t="s">
        <v>691</v>
      </c>
      <c r="B568">
        <v>2015</v>
      </c>
      <c r="C568" t="s">
        <v>2233</v>
      </c>
      <c r="D568" t="str">
        <f t="array" ref="D568">VLOOKUP($A568,[1]New!$A$2:$DE$2108,5,FALSE)</f>
        <v>Reading</v>
      </c>
      <c r="E568">
        <f t="array" ref="E568">VLOOKUP($A568,[1]New!$A$2:$DE$2108,3,FALSE)</f>
        <v>6056283</v>
      </c>
      <c r="F568" t="str">
        <f t="array" ref="F568">VLOOKUP($A568,[1]New!$A$2:$DE$2108,4,FALSE)</f>
        <v>School 1</v>
      </c>
      <c r="H568">
        <f t="array" ref="H568">VLOOKUP($A568,[1]New!$A$2:$DE$2108,3,FALSE)</f>
        <v>6056283</v>
      </c>
      <c r="Q568">
        <f t="array" ref="Q568">VLOOKUP($A568,[1]New!$A$2:$DE$2108,19,FALSE)</f>
        <v>137</v>
      </c>
      <c r="S568">
        <f t="array" ref="S568">VLOOKUP($A568,[1]New!$A$2:$DE$2108,21,FALSE)</f>
        <v>38</v>
      </c>
      <c r="U568">
        <f t="array" ref="U568">IF(S568&gt;=75,1,IF(AND(S568&gt;=50,S568&lt;75),2,IF(AND(S568&gt;=25,S568&lt;50),3,IF(S568&lt;25,4,"NA"))))</f>
        <v>3</v>
      </c>
      <c r="V568" s="8">
        <f t="array" ref="V568">VLOOKUP($A568,[1]New!$A$2:$DE$2108,17,FALSE)</f>
        <v>42271</v>
      </c>
      <c r="AG568" t="str">
        <f t="array" ref="AG568">VLOOKUP($A568,[1]New!$A$2:$DE$2108,61,FALSE)</f>
        <v>Foundational Skills</v>
      </c>
      <c r="AJ568">
        <f t="array" ref="AJ568">VLOOKUP($A568,[1]New!$A$2:$DE$2108,62,FALSE)</f>
        <v>129</v>
      </c>
      <c r="AN568">
        <f t="array" ref="AN568">IF(VLOOKUP($A568,[1]New!$A$2:$DE$2108,65,FALSE)="High",1,IF(VLOOKUP($A568,[1]New!$A$2:$DE$2108,65,FALSE)="HiAvg",2,IF(VLOOKUP($A568,[1]New!$A$2:$DE$2108,65,FALSE)="Avg",3,IF(VLOOKUP($A568,[1]New!$A$2:$DE$2108,65,FALSE)="LoAvg",4,5))))</f>
        <v>5</v>
      </c>
      <c r="AO568" t="str">
        <f t="array" ref="AO568">VLOOKUP($A568,[1]New!$A$2:$DE$2108,66,FALSE)</f>
        <v>Language and Writing</v>
      </c>
      <c r="AR568">
        <f t="array" ref="AR568">VLOOKUP($A568,[1]New!$A$2:$DE$2108,67,FALSE)</f>
        <v>142</v>
      </c>
      <c r="AV568">
        <f t="array" ref="AV568">IF(VLOOKUP($A568,[1]New!$A$2:$DE$2108,70,FALSE)="High",1,IF(VLOOKUP($A568,[1]New!$A$2:$DE$2108,70,FALSE)="HiAvg",2,IF(VLOOKUP($A568,[1]New!$A$2:$DE$2108,70,FALSE)="Avg",3,IF(VLOOKUP($A568,[1]New!$A$2:$DE$2108,70,FALSE)="LoAvg",4,5))))</f>
        <v>3</v>
      </c>
      <c r="AW568" t="str">
        <f t="array" ref="AW568">VLOOKUP($A568,[1]New!$A$2:$DE$2108,71,FALSE)</f>
        <v>Literature and Informational</v>
      </c>
      <c r="AZ568">
        <f t="array" ref="AZ568">VLOOKUP($A568,[1]New!$A$2:$DE$2108,72,FALSE)</f>
        <v>136</v>
      </c>
      <c r="BD568">
        <f t="array" ref="BD568">IF(VLOOKUP($A568,[1]New!$A$2:$DE$2108,75,FALSE)="High",1,IF(VLOOKUP($A568,[1]New!$A$2:$DE$2108,75,FALSE)="HiAvg",2,IF(VLOOKUP($A568,[1]New!$A$2:$DE$2108,75,FALSE)="Avg",3,IF(VLOOKUP($A568,[1]New!$A$2:$DE$2108,75,FALSE)="LoAvg",4,5))))</f>
        <v>4</v>
      </c>
      <c r="BE568" t="str">
        <f t="array" ref="BE568">IF(VLOOKUP($A568,[1]New!$A$2:$DE$2108,76,FALSE)="","",VLOOKUP($A568,[1]New!$A$2:$DE$2108,76,FALSE))</f>
        <v>Vocabulary Use and Functions</v>
      </c>
      <c r="BH568">
        <f t="array" ref="BH568">IF(VLOOKUP($A568,[1]New!$A$2:$DE$2108,77,FALSE)="","",VLOOKUP($A568,[1]New!$A$2:$DE$2108,77,FALSE))</f>
        <v>140</v>
      </c>
      <c r="BL568">
        <f t="array" ref="BL568">IF(VLOOKUP($A568,[1]New!$A$2:$DE$2108,80,FALSE)="High",1,IF(VLOOKUP($A568,[1]New!$A$2:$DE$2108,80,FALSE)="HiAvg",2,IF(VLOOKUP($A568,[1]New!$A$2:$DE$2108,80,FALSE)="Avg",3,IF(VLOOKUP($A568,[1]New!$A$2:$DE$2108,80,FALSE)="LoAvg",4,IF(VLOOKUP($A568,[1]New!$A$2:$DE$2108,80,FALSE)="Low",5,"")))))</f>
        <v>4</v>
      </c>
    </row>
    <row r="569" spans="1:64" x14ac:dyDescent="0.2">
      <c r="A569" s="7" t="s">
        <v>692</v>
      </c>
      <c r="B569">
        <v>2015</v>
      </c>
      <c r="C569" t="s">
        <v>2233</v>
      </c>
      <c r="D569" t="str">
        <f t="array" ref="D569">VLOOKUP($A569,[1]New!$A$2:$DE$2108,5,FALSE)</f>
        <v>Mathematics</v>
      </c>
      <c r="E569">
        <f t="array" ref="E569">VLOOKUP($A569,[1]New!$A$2:$DE$2108,3,FALSE)</f>
        <v>6056285</v>
      </c>
      <c r="F569" t="str">
        <f t="array" ref="F569">VLOOKUP($A569,[1]New!$A$2:$DE$2108,4,FALSE)</f>
        <v>School 1</v>
      </c>
      <c r="H569">
        <f t="array" ref="H569">VLOOKUP($A569,[1]New!$A$2:$DE$2108,3,FALSE)</f>
        <v>6056285</v>
      </c>
      <c r="Q569">
        <f t="array" ref="Q569">VLOOKUP($A569,[1]New!$A$2:$DE$2108,19,FALSE)</f>
        <v>112</v>
      </c>
      <c r="S569">
        <f t="array" ref="S569">VLOOKUP($A569,[1]New!$A$2:$DE$2108,21,FALSE)</f>
        <v>3</v>
      </c>
      <c r="U569">
        <f t="array" ref="U569">IF(S569&gt;=75,1,IF(AND(S569&gt;=50,S569&lt;75),2,IF(AND(S569&gt;=25,S569&lt;50),3,IF(S569&lt;25,4,"NA"))))</f>
        <v>4</v>
      </c>
      <c r="V569" s="8">
        <f t="array" ref="V569">VLOOKUP($A569,[1]New!$A$2:$DE$2108,17,FALSE)</f>
        <v>42270</v>
      </c>
      <c r="AG569" t="str">
        <f t="array" ref="AG569">VLOOKUP($A569,[1]New!$A$2:$DE$2108,61,FALSE)</f>
        <v>Operations and Algebraic Thinking</v>
      </c>
      <c r="AJ569">
        <f t="array" ref="AJ569">VLOOKUP($A569,[1]New!$A$2:$DE$2108,62,FALSE)</f>
        <v>118</v>
      </c>
      <c r="AN569">
        <f t="array" ref="AN569">IF(VLOOKUP($A569,[1]New!$A$2:$DE$2108,65,FALSE)="High",1,IF(VLOOKUP($A569,[1]New!$A$2:$DE$2108,65,FALSE)="HiAvg",2,IF(VLOOKUP($A569,[1]New!$A$2:$DE$2108,65,FALSE)="Avg",3,IF(VLOOKUP($A569,[1]New!$A$2:$DE$2108,65,FALSE)="LoAvg",4,5))))</f>
        <v>5</v>
      </c>
      <c r="AO569" t="str">
        <f t="array" ref="AO569">VLOOKUP($A569,[1]New!$A$2:$DE$2108,66,FALSE)</f>
        <v>Number and Operations</v>
      </c>
      <c r="AR569">
        <f t="array" ref="AR569">VLOOKUP($A569,[1]New!$A$2:$DE$2108,67,FALSE)</f>
        <v>114</v>
      </c>
      <c r="AV569">
        <f t="array" ref="AV569">IF(VLOOKUP($A569,[1]New!$A$2:$DE$2108,70,FALSE)="High",1,IF(VLOOKUP($A569,[1]New!$A$2:$DE$2108,70,FALSE)="HiAvg",2,IF(VLOOKUP($A569,[1]New!$A$2:$DE$2108,70,FALSE)="Avg",3,IF(VLOOKUP($A569,[1]New!$A$2:$DE$2108,70,FALSE)="LoAvg",4,5))))</f>
        <v>5</v>
      </c>
      <c r="AW569" t="str">
        <f t="array" ref="AW569">VLOOKUP($A569,[1]New!$A$2:$DE$2108,71,FALSE)</f>
        <v>Measurement and Data</v>
      </c>
      <c r="AZ569">
        <f t="array" ref="AZ569">VLOOKUP($A569,[1]New!$A$2:$DE$2108,72,FALSE)</f>
        <v>104</v>
      </c>
      <c r="BD569">
        <f t="array" ref="BD569">IF(VLOOKUP($A569,[1]New!$A$2:$DE$2108,75,FALSE)="High",1,IF(VLOOKUP($A569,[1]New!$A$2:$DE$2108,75,FALSE)="HiAvg",2,IF(VLOOKUP($A569,[1]New!$A$2:$DE$2108,75,FALSE)="Avg",3,IF(VLOOKUP($A569,[1]New!$A$2:$DE$2108,75,FALSE)="LoAvg",4,5))))</f>
        <v>5</v>
      </c>
      <c r="BE569" t="str">
        <f t="array" ref="BE569">IF(VLOOKUP($A569,[1]New!$A$2:$DE$2108,76,FALSE)="","",VLOOKUP($A569,[1]New!$A$2:$DE$2108,76,FALSE))</f>
        <v>Geometry</v>
      </c>
      <c r="BH569">
        <f t="array" ref="BH569">IF(VLOOKUP($A569,[1]New!$A$2:$DE$2108,77,FALSE)="","",VLOOKUP($A569,[1]New!$A$2:$DE$2108,77,FALSE))</f>
        <v>114</v>
      </c>
      <c r="BL569">
        <f t="array" ref="BL569">IF(VLOOKUP($A569,[1]New!$A$2:$DE$2108,80,FALSE)="High",1,IF(VLOOKUP($A569,[1]New!$A$2:$DE$2108,80,FALSE)="HiAvg",2,IF(VLOOKUP($A569,[1]New!$A$2:$DE$2108,80,FALSE)="Avg",3,IF(VLOOKUP($A569,[1]New!$A$2:$DE$2108,80,FALSE)="LoAvg",4,IF(VLOOKUP($A569,[1]New!$A$2:$DE$2108,80,FALSE)="Low",5,"")))))</f>
        <v>5</v>
      </c>
    </row>
    <row r="570" spans="1:64" x14ac:dyDescent="0.2">
      <c r="A570" s="7" t="s">
        <v>693</v>
      </c>
      <c r="B570">
        <v>2015</v>
      </c>
      <c r="C570" t="s">
        <v>2233</v>
      </c>
      <c r="D570" t="str">
        <f t="array" ref="D570">VLOOKUP($A570,[1]New!$A$2:$DE$2108,5,FALSE)</f>
        <v>Reading</v>
      </c>
      <c r="E570">
        <f t="array" ref="E570">VLOOKUP($A570,[1]New!$A$2:$DE$2108,3,FALSE)</f>
        <v>6056285</v>
      </c>
      <c r="F570" t="str">
        <f t="array" ref="F570">VLOOKUP($A570,[1]New!$A$2:$DE$2108,4,FALSE)</f>
        <v>School 1</v>
      </c>
      <c r="H570">
        <f t="array" ref="H570">VLOOKUP($A570,[1]New!$A$2:$DE$2108,3,FALSE)</f>
        <v>6056285</v>
      </c>
      <c r="Q570">
        <f t="array" ref="Q570">VLOOKUP($A570,[1]New!$A$2:$DE$2108,19,FALSE)</f>
        <v>133</v>
      </c>
      <c r="S570">
        <f t="array" ref="S570">VLOOKUP($A570,[1]New!$A$2:$DE$2108,21,FALSE)</f>
        <v>27</v>
      </c>
      <c r="U570">
        <f t="array" ref="U570">IF(S570&gt;=75,1,IF(AND(S570&gt;=50,S570&lt;75),2,IF(AND(S570&gt;=25,S570&lt;50),3,IF(S570&lt;25,4,"NA"))))</f>
        <v>3</v>
      </c>
      <c r="V570" s="8">
        <f t="array" ref="V570">VLOOKUP($A570,[1]New!$A$2:$DE$2108,17,FALSE)</f>
        <v>42257</v>
      </c>
      <c r="AG570" t="str">
        <f t="array" ref="AG570">VLOOKUP($A570,[1]New!$A$2:$DE$2108,61,FALSE)</f>
        <v>Foundational Skills</v>
      </c>
      <c r="AJ570">
        <f t="array" ref="AJ570">VLOOKUP($A570,[1]New!$A$2:$DE$2108,62,FALSE)</f>
        <v>135</v>
      </c>
      <c r="AN570">
        <f t="array" ref="AN570">IF(VLOOKUP($A570,[1]New!$A$2:$DE$2108,65,FALSE)="High",1,IF(VLOOKUP($A570,[1]New!$A$2:$DE$2108,65,FALSE)="HiAvg",2,IF(VLOOKUP($A570,[1]New!$A$2:$DE$2108,65,FALSE)="Avg",3,IF(VLOOKUP($A570,[1]New!$A$2:$DE$2108,65,FALSE)="LoAvg",4,5))))</f>
        <v>4</v>
      </c>
      <c r="AO570" t="str">
        <f t="array" ref="AO570">VLOOKUP($A570,[1]New!$A$2:$DE$2108,66,FALSE)</f>
        <v>Language and Writing</v>
      </c>
      <c r="AR570">
        <f t="array" ref="AR570">VLOOKUP($A570,[1]New!$A$2:$DE$2108,67,FALSE)</f>
        <v>125</v>
      </c>
      <c r="AV570">
        <f t="array" ref="AV570">IF(VLOOKUP($A570,[1]New!$A$2:$DE$2108,70,FALSE)="High",1,IF(VLOOKUP($A570,[1]New!$A$2:$DE$2108,70,FALSE)="HiAvg",2,IF(VLOOKUP($A570,[1]New!$A$2:$DE$2108,70,FALSE)="Avg",3,IF(VLOOKUP($A570,[1]New!$A$2:$DE$2108,70,FALSE)="LoAvg",4,5))))</f>
        <v>5</v>
      </c>
      <c r="AW570" t="str">
        <f t="array" ref="AW570">VLOOKUP($A570,[1]New!$A$2:$DE$2108,71,FALSE)</f>
        <v>Literature and Informational</v>
      </c>
      <c r="AZ570">
        <f t="array" ref="AZ570">VLOOKUP($A570,[1]New!$A$2:$DE$2108,72,FALSE)</f>
        <v>131</v>
      </c>
      <c r="BD570">
        <f t="array" ref="BD570">IF(VLOOKUP($A570,[1]New!$A$2:$DE$2108,75,FALSE)="High",1,IF(VLOOKUP($A570,[1]New!$A$2:$DE$2108,75,FALSE)="HiAvg",2,IF(VLOOKUP($A570,[1]New!$A$2:$DE$2108,75,FALSE)="Avg",3,IF(VLOOKUP($A570,[1]New!$A$2:$DE$2108,75,FALSE)="LoAvg",4,5))))</f>
        <v>5</v>
      </c>
      <c r="BE570" t="str">
        <f t="array" ref="BE570">IF(VLOOKUP($A570,[1]New!$A$2:$DE$2108,76,FALSE)="","",VLOOKUP($A570,[1]New!$A$2:$DE$2108,76,FALSE))</f>
        <v>Vocabulary Use and Functions</v>
      </c>
      <c r="BH570">
        <f t="array" ref="BH570">IF(VLOOKUP($A570,[1]New!$A$2:$DE$2108,77,FALSE)="","",VLOOKUP($A570,[1]New!$A$2:$DE$2108,77,FALSE))</f>
        <v>140</v>
      </c>
      <c r="BL570">
        <f t="array" ref="BL570">IF(VLOOKUP($A570,[1]New!$A$2:$DE$2108,80,FALSE)="High",1,IF(VLOOKUP($A570,[1]New!$A$2:$DE$2108,80,FALSE)="HiAvg",2,IF(VLOOKUP($A570,[1]New!$A$2:$DE$2108,80,FALSE)="Avg",3,IF(VLOOKUP($A570,[1]New!$A$2:$DE$2108,80,FALSE)="LoAvg",4,IF(VLOOKUP($A570,[1]New!$A$2:$DE$2108,80,FALSE)="Low",5,"")))))</f>
        <v>4</v>
      </c>
    </row>
    <row r="571" spans="1:64" x14ac:dyDescent="0.2">
      <c r="A571" s="7" t="s">
        <v>694</v>
      </c>
      <c r="B571">
        <v>2015</v>
      </c>
      <c r="C571" t="s">
        <v>2233</v>
      </c>
      <c r="D571" t="str">
        <f t="array" ref="D571">VLOOKUP($A571,[1]New!$A$2:$DE$2108,5,FALSE)</f>
        <v>Mathematics</v>
      </c>
      <c r="E571">
        <f t="array" ref="E571">VLOOKUP($A571,[1]New!$A$2:$DE$2108,3,FALSE)</f>
        <v>6056289</v>
      </c>
      <c r="F571" t="str">
        <f t="array" ref="F571">VLOOKUP($A571,[1]New!$A$2:$DE$2108,4,FALSE)</f>
        <v>School 1</v>
      </c>
      <c r="H571">
        <f t="array" ref="H571">VLOOKUP($A571,[1]New!$A$2:$DE$2108,3,FALSE)</f>
        <v>6056289</v>
      </c>
      <c r="Q571">
        <f t="array" ref="Q571">VLOOKUP($A571,[1]New!$A$2:$DE$2108,19,FALSE)</f>
        <v>135</v>
      </c>
      <c r="S571">
        <f t="array" ref="S571">VLOOKUP($A571,[1]New!$A$2:$DE$2108,21,FALSE)</f>
        <v>37</v>
      </c>
      <c r="U571">
        <f t="array" ref="U571">IF(S571&gt;=75,1,IF(AND(S571&gt;=50,S571&lt;75),2,IF(AND(S571&gt;=25,S571&lt;50),3,IF(S571&lt;25,4,"NA"))))</f>
        <v>3</v>
      </c>
      <c r="V571" s="8">
        <f t="array" ref="V571">VLOOKUP($A571,[1]New!$A$2:$DE$2108,17,FALSE)</f>
        <v>42271</v>
      </c>
      <c r="AG571" t="str">
        <f t="array" ref="AG571">VLOOKUP($A571,[1]New!$A$2:$DE$2108,61,FALSE)</f>
        <v>Operations and Algebraic Thinking</v>
      </c>
      <c r="AJ571">
        <f t="array" ref="AJ571">VLOOKUP($A571,[1]New!$A$2:$DE$2108,62,FALSE)</f>
        <v>137</v>
      </c>
      <c r="AN571">
        <f t="array" ref="AN571">IF(VLOOKUP($A571,[1]New!$A$2:$DE$2108,65,FALSE)="High",1,IF(VLOOKUP($A571,[1]New!$A$2:$DE$2108,65,FALSE)="HiAvg",2,IF(VLOOKUP($A571,[1]New!$A$2:$DE$2108,65,FALSE)="Avg",3,IF(VLOOKUP($A571,[1]New!$A$2:$DE$2108,65,FALSE)="LoAvg",4,5))))</f>
        <v>4</v>
      </c>
      <c r="AO571" t="str">
        <f t="array" ref="AO571">VLOOKUP($A571,[1]New!$A$2:$DE$2108,66,FALSE)</f>
        <v>Number and Operations</v>
      </c>
      <c r="AR571">
        <f t="array" ref="AR571">VLOOKUP($A571,[1]New!$A$2:$DE$2108,67,FALSE)</f>
        <v>127</v>
      </c>
      <c r="AV571">
        <f t="array" ref="AV571">IF(VLOOKUP($A571,[1]New!$A$2:$DE$2108,70,FALSE)="High",1,IF(VLOOKUP($A571,[1]New!$A$2:$DE$2108,70,FALSE)="HiAvg",2,IF(VLOOKUP($A571,[1]New!$A$2:$DE$2108,70,FALSE)="Avg",3,IF(VLOOKUP($A571,[1]New!$A$2:$DE$2108,70,FALSE)="LoAvg",4,5))))</f>
        <v>5</v>
      </c>
      <c r="AW571" t="str">
        <f t="array" ref="AW571">VLOOKUP($A571,[1]New!$A$2:$DE$2108,71,FALSE)</f>
        <v>Measurement and Data</v>
      </c>
      <c r="AZ571">
        <f t="array" ref="AZ571">VLOOKUP($A571,[1]New!$A$2:$DE$2108,72,FALSE)</f>
        <v>130</v>
      </c>
      <c r="BD571">
        <f t="array" ref="BD571">IF(VLOOKUP($A571,[1]New!$A$2:$DE$2108,75,FALSE)="High",1,IF(VLOOKUP($A571,[1]New!$A$2:$DE$2108,75,FALSE)="HiAvg",2,IF(VLOOKUP($A571,[1]New!$A$2:$DE$2108,75,FALSE)="Avg",3,IF(VLOOKUP($A571,[1]New!$A$2:$DE$2108,75,FALSE)="LoAvg",4,5))))</f>
        <v>5</v>
      </c>
      <c r="BE571" t="str">
        <f t="array" ref="BE571">IF(VLOOKUP($A571,[1]New!$A$2:$DE$2108,76,FALSE)="","",VLOOKUP($A571,[1]New!$A$2:$DE$2108,76,FALSE))</f>
        <v>Geometry</v>
      </c>
      <c r="BH571">
        <f t="array" ref="BH571">IF(VLOOKUP($A571,[1]New!$A$2:$DE$2108,77,FALSE)="","",VLOOKUP($A571,[1]New!$A$2:$DE$2108,77,FALSE))</f>
        <v>145</v>
      </c>
      <c r="BL571">
        <f t="array" ref="BL571">IF(VLOOKUP($A571,[1]New!$A$2:$DE$2108,80,FALSE)="High",1,IF(VLOOKUP($A571,[1]New!$A$2:$DE$2108,80,FALSE)="HiAvg",2,IF(VLOOKUP($A571,[1]New!$A$2:$DE$2108,80,FALSE)="Avg",3,IF(VLOOKUP($A571,[1]New!$A$2:$DE$2108,80,FALSE)="LoAvg",4,IF(VLOOKUP($A571,[1]New!$A$2:$DE$2108,80,FALSE)="Low",5,"")))))</f>
        <v>3</v>
      </c>
    </row>
    <row r="572" spans="1:64" x14ac:dyDescent="0.2">
      <c r="A572" s="7" t="s">
        <v>695</v>
      </c>
      <c r="B572">
        <v>2015</v>
      </c>
      <c r="C572" t="s">
        <v>2233</v>
      </c>
      <c r="D572" t="str">
        <f t="array" ref="D572">VLOOKUP($A572,[1]New!$A$2:$DE$2108,5,FALSE)</f>
        <v>Reading</v>
      </c>
      <c r="E572">
        <f t="array" ref="E572">VLOOKUP($A572,[1]New!$A$2:$DE$2108,3,FALSE)</f>
        <v>6056289</v>
      </c>
      <c r="F572" t="str">
        <f t="array" ref="F572">VLOOKUP($A572,[1]New!$A$2:$DE$2108,4,FALSE)</f>
        <v>School 1</v>
      </c>
      <c r="H572">
        <f t="array" ref="H572">VLOOKUP($A572,[1]New!$A$2:$DE$2108,3,FALSE)</f>
        <v>6056289</v>
      </c>
      <c r="Q572">
        <f t="array" ref="Q572">VLOOKUP($A572,[1]New!$A$2:$DE$2108,19,FALSE)</f>
        <v>142</v>
      </c>
      <c r="S572">
        <f t="array" ref="S572">VLOOKUP($A572,[1]New!$A$2:$DE$2108,21,FALSE)</f>
        <v>53</v>
      </c>
      <c r="U572">
        <f t="array" ref="U572">IF(S572&gt;=75,1,IF(AND(S572&gt;=50,S572&lt;75),2,IF(AND(S572&gt;=25,S572&lt;50),3,IF(S572&lt;25,4,"NA"))))</f>
        <v>2</v>
      </c>
      <c r="V572" s="8">
        <f t="array" ref="V572">VLOOKUP($A572,[1]New!$A$2:$DE$2108,17,FALSE)</f>
        <v>42258</v>
      </c>
      <c r="AG572" t="str">
        <f t="array" ref="AG572">VLOOKUP($A572,[1]New!$A$2:$DE$2108,61,FALSE)</f>
        <v>Foundational Skills</v>
      </c>
      <c r="AJ572">
        <f t="array" ref="AJ572">VLOOKUP($A572,[1]New!$A$2:$DE$2108,62,FALSE)</f>
        <v>143</v>
      </c>
      <c r="AN572">
        <f t="array" ref="AN572">IF(VLOOKUP($A572,[1]New!$A$2:$DE$2108,65,FALSE)="High",1,IF(VLOOKUP($A572,[1]New!$A$2:$DE$2108,65,FALSE)="HiAvg",2,IF(VLOOKUP($A572,[1]New!$A$2:$DE$2108,65,FALSE)="Avg",3,IF(VLOOKUP($A572,[1]New!$A$2:$DE$2108,65,FALSE)="LoAvg",4,5))))</f>
        <v>3</v>
      </c>
      <c r="AO572" t="str">
        <f t="array" ref="AO572">VLOOKUP($A572,[1]New!$A$2:$DE$2108,66,FALSE)</f>
        <v>Language and Writing</v>
      </c>
      <c r="AR572">
        <f t="array" ref="AR572">VLOOKUP($A572,[1]New!$A$2:$DE$2108,67,FALSE)</f>
        <v>137</v>
      </c>
      <c r="AV572">
        <f t="array" ref="AV572">IF(VLOOKUP($A572,[1]New!$A$2:$DE$2108,70,FALSE)="High",1,IF(VLOOKUP($A572,[1]New!$A$2:$DE$2108,70,FALSE)="HiAvg",2,IF(VLOOKUP($A572,[1]New!$A$2:$DE$2108,70,FALSE)="Avg",3,IF(VLOOKUP($A572,[1]New!$A$2:$DE$2108,70,FALSE)="LoAvg",4,5))))</f>
        <v>4</v>
      </c>
      <c r="AW572" t="str">
        <f t="array" ref="AW572">VLOOKUP($A572,[1]New!$A$2:$DE$2108,71,FALSE)</f>
        <v>Literature and Informational</v>
      </c>
      <c r="AZ572">
        <f t="array" ref="AZ572">VLOOKUP($A572,[1]New!$A$2:$DE$2108,72,FALSE)</f>
        <v>141</v>
      </c>
      <c r="BD572">
        <f t="array" ref="BD572">IF(VLOOKUP($A572,[1]New!$A$2:$DE$2108,75,FALSE)="High",1,IF(VLOOKUP($A572,[1]New!$A$2:$DE$2108,75,FALSE)="HiAvg",2,IF(VLOOKUP($A572,[1]New!$A$2:$DE$2108,75,FALSE)="Avg",3,IF(VLOOKUP($A572,[1]New!$A$2:$DE$2108,75,FALSE)="LoAvg",4,5))))</f>
        <v>3</v>
      </c>
      <c r="BE572" t="str">
        <f t="array" ref="BE572">IF(VLOOKUP($A572,[1]New!$A$2:$DE$2108,76,FALSE)="","",VLOOKUP($A572,[1]New!$A$2:$DE$2108,76,FALSE))</f>
        <v>Vocabulary Use and Functions</v>
      </c>
      <c r="BH572">
        <f t="array" ref="BH572">IF(VLOOKUP($A572,[1]New!$A$2:$DE$2108,77,FALSE)="","",VLOOKUP($A572,[1]New!$A$2:$DE$2108,77,FALSE))</f>
        <v>146</v>
      </c>
      <c r="BL572">
        <f t="array" ref="BL572">IF(VLOOKUP($A572,[1]New!$A$2:$DE$2108,80,FALSE)="High",1,IF(VLOOKUP($A572,[1]New!$A$2:$DE$2108,80,FALSE)="HiAvg",2,IF(VLOOKUP($A572,[1]New!$A$2:$DE$2108,80,FALSE)="Avg",3,IF(VLOOKUP($A572,[1]New!$A$2:$DE$2108,80,FALSE)="LoAvg",4,IF(VLOOKUP($A572,[1]New!$A$2:$DE$2108,80,FALSE)="Low",5,"")))))</f>
        <v>2</v>
      </c>
    </row>
    <row r="573" spans="1:64" x14ac:dyDescent="0.2">
      <c r="A573" s="7" t="s">
        <v>696</v>
      </c>
      <c r="B573">
        <v>2015</v>
      </c>
      <c r="C573" t="s">
        <v>2233</v>
      </c>
      <c r="D573" t="str">
        <f t="array" ref="D573">VLOOKUP($A573,[1]New!$A$2:$DE$2108,5,FALSE)</f>
        <v>Mathematics</v>
      </c>
      <c r="E573">
        <f t="array" ref="E573">VLOOKUP($A573,[1]New!$A$2:$DE$2108,3,FALSE)</f>
        <v>6056290</v>
      </c>
      <c r="F573" t="str">
        <f t="array" ref="F573">VLOOKUP($A573,[1]New!$A$2:$DE$2108,4,FALSE)</f>
        <v>School 1</v>
      </c>
      <c r="H573">
        <f t="array" ref="H573">VLOOKUP($A573,[1]New!$A$2:$DE$2108,3,FALSE)</f>
        <v>6056290</v>
      </c>
      <c r="Q573">
        <f t="array" ref="Q573">VLOOKUP($A573,[1]New!$A$2:$DE$2108,19,FALSE)</f>
        <v>146</v>
      </c>
      <c r="S573">
        <f t="array" ref="S573">VLOOKUP($A573,[1]New!$A$2:$DE$2108,21,FALSE)</f>
        <v>65</v>
      </c>
      <c r="U573">
        <f t="array" ref="U573">IF(S573&gt;=75,1,IF(AND(S573&gt;=50,S573&lt;75),2,IF(AND(S573&gt;=25,S573&lt;50),3,IF(S573&lt;25,4,"NA"))))</f>
        <v>2</v>
      </c>
      <c r="V573" s="8">
        <f t="array" ref="V573">VLOOKUP($A573,[1]New!$A$2:$DE$2108,17,FALSE)</f>
        <v>42269</v>
      </c>
      <c r="AG573" t="str">
        <f t="array" ref="AG573">VLOOKUP($A573,[1]New!$A$2:$DE$2108,61,FALSE)</f>
        <v>Operations and Algebraic Thinking</v>
      </c>
      <c r="AJ573">
        <f t="array" ref="AJ573">VLOOKUP($A573,[1]New!$A$2:$DE$2108,62,FALSE)</f>
        <v>128</v>
      </c>
      <c r="AN573">
        <f t="array" ref="AN573">IF(VLOOKUP($A573,[1]New!$A$2:$DE$2108,65,FALSE)="High",1,IF(VLOOKUP($A573,[1]New!$A$2:$DE$2108,65,FALSE)="HiAvg",2,IF(VLOOKUP($A573,[1]New!$A$2:$DE$2108,65,FALSE)="Avg",3,IF(VLOOKUP($A573,[1]New!$A$2:$DE$2108,65,FALSE)="LoAvg",4,5))))</f>
        <v>5</v>
      </c>
      <c r="AO573" t="str">
        <f t="array" ref="AO573">VLOOKUP($A573,[1]New!$A$2:$DE$2108,66,FALSE)</f>
        <v>Number and Operations</v>
      </c>
      <c r="AR573">
        <f t="array" ref="AR573">VLOOKUP($A573,[1]New!$A$2:$DE$2108,67,FALSE)</f>
        <v>136</v>
      </c>
      <c r="AV573">
        <f t="array" ref="AV573">IF(VLOOKUP($A573,[1]New!$A$2:$DE$2108,70,FALSE)="High",1,IF(VLOOKUP($A573,[1]New!$A$2:$DE$2108,70,FALSE)="HiAvg",2,IF(VLOOKUP($A573,[1]New!$A$2:$DE$2108,70,FALSE)="Avg",3,IF(VLOOKUP($A573,[1]New!$A$2:$DE$2108,70,FALSE)="LoAvg",4,5))))</f>
        <v>4</v>
      </c>
      <c r="AW573" t="str">
        <f t="array" ref="AW573">VLOOKUP($A573,[1]New!$A$2:$DE$2108,71,FALSE)</f>
        <v>Measurement and Data</v>
      </c>
      <c r="AZ573">
        <f t="array" ref="AZ573">VLOOKUP($A573,[1]New!$A$2:$DE$2108,72,FALSE)</f>
        <v>156</v>
      </c>
      <c r="BD573">
        <f t="array" ref="BD573">IF(VLOOKUP($A573,[1]New!$A$2:$DE$2108,75,FALSE)="High",1,IF(VLOOKUP($A573,[1]New!$A$2:$DE$2108,75,FALSE)="HiAvg",2,IF(VLOOKUP($A573,[1]New!$A$2:$DE$2108,75,FALSE)="Avg",3,IF(VLOOKUP($A573,[1]New!$A$2:$DE$2108,75,FALSE)="LoAvg",4,5))))</f>
        <v>1</v>
      </c>
      <c r="BE573" t="str">
        <f t="array" ref="BE573">IF(VLOOKUP($A573,[1]New!$A$2:$DE$2108,76,FALSE)="","",VLOOKUP($A573,[1]New!$A$2:$DE$2108,76,FALSE))</f>
        <v>Geometry</v>
      </c>
      <c r="BH573">
        <f t="array" ref="BH573">IF(VLOOKUP($A573,[1]New!$A$2:$DE$2108,77,FALSE)="","",VLOOKUP($A573,[1]New!$A$2:$DE$2108,77,FALSE))</f>
        <v>164</v>
      </c>
      <c r="BL573">
        <f t="array" ref="BL573">IF(VLOOKUP($A573,[1]New!$A$2:$DE$2108,80,FALSE)="High",1,IF(VLOOKUP($A573,[1]New!$A$2:$DE$2108,80,FALSE)="HiAvg",2,IF(VLOOKUP($A573,[1]New!$A$2:$DE$2108,80,FALSE)="Avg",3,IF(VLOOKUP($A573,[1]New!$A$2:$DE$2108,80,FALSE)="LoAvg",4,IF(VLOOKUP($A573,[1]New!$A$2:$DE$2108,80,FALSE)="Low",5,"")))))</f>
        <v>1</v>
      </c>
    </row>
    <row r="574" spans="1:64" x14ac:dyDescent="0.2">
      <c r="A574" s="7" t="s">
        <v>697</v>
      </c>
      <c r="B574">
        <v>2015</v>
      </c>
      <c r="C574" t="s">
        <v>2233</v>
      </c>
      <c r="D574" t="str">
        <f t="array" ref="D574">VLOOKUP($A574,[1]New!$A$2:$DE$2108,5,FALSE)</f>
        <v>Reading</v>
      </c>
      <c r="E574">
        <f t="array" ref="E574">VLOOKUP($A574,[1]New!$A$2:$DE$2108,3,FALSE)</f>
        <v>6056290</v>
      </c>
      <c r="F574" t="str">
        <f t="array" ref="F574">VLOOKUP($A574,[1]New!$A$2:$DE$2108,4,FALSE)</f>
        <v>School 1</v>
      </c>
      <c r="H574">
        <f t="array" ref="H574">VLOOKUP($A574,[1]New!$A$2:$DE$2108,3,FALSE)</f>
        <v>6056290</v>
      </c>
      <c r="Q574">
        <f t="array" ref="Q574">VLOOKUP($A574,[1]New!$A$2:$DE$2108,19,FALSE)</f>
        <v>148</v>
      </c>
      <c r="S574">
        <f t="array" ref="S574">VLOOKUP($A574,[1]New!$A$2:$DE$2108,21,FALSE)</f>
        <v>70</v>
      </c>
      <c r="U574">
        <f t="array" ref="U574">IF(S574&gt;=75,1,IF(AND(S574&gt;=50,S574&lt;75),2,IF(AND(S574&gt;=25,S574&lt;50),3,IF(S574&lt;25,4,"NA"))))</f>
        <v>2</v>
      </c>
      <c r="V574" s="8">
        <f t="array" ref="V574">VLOOKUP($A574,[1]New!$A$2:$DE$2108,17,FALSE)</f>
        <v>42255</v>
      </c>
      <c r="AG574" t="str">
        <f t="array" ref="AG574">VLOOKUP($A574,[1]New!$A$2:$DE$2108,61,FALSE)</f>
        <v>Foundational Skills</v>
      </c>
      <c r="AJ574">
        <f t="array" ref="AJ574">VLOOKUP($A574,[1]New!$A$2:$DE$2108,62,FALSE)</f>
        <v>146</v>
      </c>
      <c r="AN574">
        <f t="array" ref="AN574">IF(VLOOKUP($A574,[1]New!$A$2:$DE$2108,65,FALSE)="High",1,IF(VLOOKUP($A574,[1]New!$A$2:$DE$2108,65,FALSE)="HiAvg",2,IF(VLOOKUP($A574,[1]New!$A$2:$DE$2108,65,FALSE)="Avg",3,IF(VLOOKUP($A574,[1]New!$A$2:$DE$2108,65,FALSE)="LoAvg",4,5))))</f>
        <v>2</v>
      </c>
      <c r="AO574" t="str">
        <f t="array" ref="AO574">VLOOKUP($A574,[1]New!$A$2:$DE$2108,66,FALSE)</f>
        <v>Language and Writing</v>
      </c>
      <c r="AR574">
        <f t="array" ref="AR574">VLOOKUP($A574,[1]New!$A$2:$DE$2108,67,FALSE)</f>
        <v>154</v>
      </c>
      <c r="AV574">
        <f t="array" ref="AV574">IF(VLOOKUP($A574,[1]New!$A$2:$DE$2108,70,FALSE)="High",1,IF(VLOOKUP($A574,[1]New!$A$2:$DE$2108,70,FALSE)="HiAvg",2,IF(VLOOKUP($A574,[1]New!$A$2:$DE$2108,70,FALSE)="Avg",3,IF(VLOOKUP($A574,[1]New!$A$2:$DE$2108,70,FALSE)="LoAvg",4,5))))</f>
        <v>1</v>
      </c>
      <c r="AW574" t="str">
        <f t="array" ref="AW574">VLOOKUP($A574,[1]New!$A$2:$DE$2108,71,FALSE)</f>
        <v>Literature and Informational</v>
      </c>
      <c r="AZ574">
        <f t="array" ref="AZ574">VLOOKUP($A574,[1]New!$A$2:$DE$2108,72,FALSE)</f>
        <v>136</v>
      </c>
      <c r="BD574">
        <f t="array" ref="BD574">IF(VLOOKUP($A574,[1]New!$A$2:$DE$2108,75,FALSE)="High",1,IF(VLOOKUP($A574,[1]New!$A$2:$DE$2108,75,FALSE)="HiAvg",2,IF(VLOOKUP($A574,[1]New!$A$2:$DE$2108,75,FALSE)="Avg",3,IF(VLOOKUP($A574,[1]New!$A$2:$DE$2108,75,FALSE)="LoAvg",4,5))))</f>
        <v>4</v>
      </c>
      <c r="BE574" t="str">
        <f t="array" ref="BE574">IF(VLOOKUP($A574,[1]New!$A$2:$DE$2108,76,FALSE)="","",VLOOKUP($A574,[1]New!$A$2:$DE$2108,76,FALSE))</f>
        <v>Vocabulary Use and Functions</v>
      </c>
      <c r="BH574">
        <f t="array" ref="BH574">IF(VLOOKUP($A574,[1]New!$A$2:$DE$2108,77,FALSE)="","",VLOOKUP($A574,[1]New!$A$2:$DE$2108,77,FALSE))</f>
        <v>154</v>
      </c>
      <c r="BL574">
        <f t="array" ref="BL574">IF(VLOOKUP($A574,[1]New!$A$2:$DE$2108,80,FALSE)="High",1,IF(VLOOKUP($A574,[1]New!$A$2:$DE$2108,80,FALSE)="HiAvg",2,IF(VLOOKUP($A574,[1]New!$A$2:$DE$2108,80,FALSE)="Avg",3,IF(VLOOKUP($A574,[1]New!$A$2:$DE$2108,80,FALSE)="LoAvg",4,IF(VLOOKUP($A574,[1]New!$A$2:$DE$2108,80,FALSE)="Low",5,"")))))</f>
        <v>1</v>
      </c>
    </row>
    <row r="575" spans="1:64" x14ac:dyDescent="0.2">
      <c r="A575" s="7" t="s">
        <v>698</v>
      </c>
      <c r="B575">
        <v>2015</v>
      </c>
      <c r="C575" t="s">
        <v>2233</v>
      </c>
      <c r="D575" t="str">
        <f t="array" ref="D575">VLOOKUP($A575,[1]New!$A$2:$DE$2108,5,FALSE)</f>
        <v>Mathematics</v>
      </c>
      <c r="E575">
        <f t="array" ref="E575">VLOOKUP($A575,[1]New!$A$2:$DE$2108,3,FALSE)</f>
        <v>6056291</v>
      </c>
      <c r="F575" t="str">
        <f t="array" ref="F575">VLOOKUP($A575,[1]New!$A$2:$DE$2108,4,FALSE)</f>
        <v>School 1</v>
      </c>
      <c r="H575">
        <f t="array" ref="H575">VLOOKUP($A575,[1]New!$A$2:$DE$2108,3,FALSE)</f>
        <v>6056291</v>
      </c>
      <c r="Q575">
        <f t="array" ref="Q575">VLOOKUP($A575,[1]New!$A$2:$DE$2108,19,FALSE)</f>
        <v>132</v>
      </c>
      <c r="S575">
        <f t="array" ref="S575">VLOOKUP($A575,[1]New!$A$2:$DE$2108,21,FALSE)</f>
        <v>30</v>
      </c>
      <c r="U575">
        <f t="array" ref="U575">IF(S575&gt;=75,1,IF(AND(S575&gt;=50,S575&lt;75),2,IF(AND(S575&gt;=25,S575&lt;50),3,IF(S575&lt;25,4,"NA"))))</f>
        <v>3</v>
      </c>
      <c r="V575" s="8">
        <f t="array" ref="V575">VLOOKUP($A575,[1]New!$A$2:$DE$2108,17,FALSE)</f>
        <v>42270</v>
      </c>
      <c r="AG575" t="str">
        <f t="array" ref="AG575">VLOOKUP($A575,[1]New!$A$2:$DE$2108,61,FALSE)</f>
        <v>Operations and Algebraic Thinking</v>
      </c>
      <c r="AJ575">
        <f t="array" ref="AJ575">VLOOKUP($A575,[1]New!$A$2:$DE$2108,62,FALSE)</f>
        <v>125</v>
      </c>
      <c r="AN575">
        <f t="array" ref="AN575">IF(VLOOKUP($A575,[1]New!$A$2:$DE$2108,65,FALSE)="High",1,IF(VLOOKUP($A575,[1]New!$A$2:$DE$2108,65,FALSE)="HiAvg",2,IF(VLOOKUP($A575,[1]New!$A$2:$DE$2108,65,FALSE)="Avg",3,IF(VLOOKUP($A575,[1]New!$A$2:$DE$2108,65,FALSE)="LoAvg",4,5))))</f>
        <v>5</v>
      </c>
      <c r="AO575" t="str">
        <f t="array" ref="AO575">VLOOKUP($A575,[1]New!$A$2:$DE$2108,66,FALSE)</f>
        <v>Number and Operations</v>
      </c>
      <c r="AR575">
        <f t="array" ref="AR575">VLOOKUP($A575,[1]New!$A$2:$DE$2108,67,FALSE)</f>
        <v>125</v>
      </c>
      <c r="AV575">
        <f t="array" ref="AV575">IF(VLOOKUP($A575,[1]New!$A$2:$DE$2108,70,FALSE)="High",1,IF(VLOOKUP($A575,[1]New!$A$2:$DE$2108,70,FALSE)="HiAvg",2,IF(VLOOKUP($A575,[1]New!$A$2:$DE$2108,70,FALSE)="Avg",3,IF(VLOOKUP($A575,[1]New!$A$2:$DE$2108,70,FALSE)="LoAvg",4,5))))</f>
        <v>5</v>
      </c>
      <c r="AW575" t="str">
        <f t="array" ref="AW575">VLOOKUP($A575,[1]New!$A$2:$DE$2108,71,FALSE)</f>
        <v>Measurement and Data</v>
      </c>
      <c r="AZ575">
        <f t="array" ref="AZ575">VLOOKUP($A575,[1]New!$A$2:$DE$2108,72,FALSE)</f>
        <v>135</v>
      </c>
      <c r="BD575">
        <f t="array" ref="BD575">IF(VLOOKUP($A575,[1]New!$A$2:$DE$2108,75,FALSE)="High",1,IF(VLOOKUP($A575,[1]New!$A$2:$DE$2108,75,FALSE)="HiAvg",2,IF(VLOOKUP($A575,[1]New!$A$2:$DE$2108,75,FALSE)="Avg",3,IF(VLOOKUP($A575,[1]New!$A$2:$DE$2108,75,FALSE)="LoAvg",4,5))))</f>
        <v>4</v>
      </c>
      <c r="BE575" t="str">
        <f t="array" ref="BE575">IF(VLOOKUP($A575,[1]New!$A$2:$DE$2108,76,FALSE)="","",VLOOKUP($A575,[1]New!$A$2:$DE$2108,76,FALSE))</f>
        <v>Geometry</v>
      </c>
      <c r="BH575">
        <f t="array" ref="BH575">IF(VLOOKUP($A575,[1]New!$A$2:$DE$2108,77,FALSE)="","",VLOOKUP($A575,[1]New!$A$2:$DE$2108,77,FALSE))</f>
        <v>142</v>
      </c>
      <c r="BL575">
        <f t="array" ref="BL575">IF(VLOOKUP($A575,[1]New!$A$2:$DE$2108,80,FALSE)="High",1,IF(VLOOKUP($A575,[1]New!$A$2:$DE$2108,80,FALSE)="HiAvg",2,IF(VLOOKUP($A575,[1]New!$A$2:$DE$2108,80,FALSE)="Avg",3,IF(VLOOKUP($A575,[1]New!$A$2:$DE$2108,80,FALSE)="LoAvg",4,IF(VLOOKUP($A575,[1]New!$A$2:$DE$2108,80,FALSE)="Low",5,"")))))</f>
        <v>3</v>
      </c>
    </row>
    <row r="576" spans="1:64" x14ac:dyDescent="0.2">
      <c r="A576" s="7" t="s">
        <v>699</v>
      </c>
      <c r="B576">
        <v>2015</v>
      </c>
      <c r="C576" t="s">
        <v>2233</v>
      </c>
      <c r="D576" t="str">
        <f t="array" ref="D576">VLOOKUP($A576,[1]New!$A$2:$DE$2108,5,FALSE)</f>
        <v>Reading</v>
      </c>
      <c r="E576">
        <f t="array" ref="E576">VLOOKUP($A576,[1]New!$A$2:$DE$2108,3,FALSE)</f>
        <v>6056291</v>
      </c>
      <c r="F576" t="str">
        <f t="array" ref="F576">VLOOKUP($A576,[1]New!$A$2:$DE$2108,4,FALSE)</f>
        <v>School 1</v>
      </c>
      <c r="H576">
        <f t="array" ref="H576">VLOOKUP($A576,[1]New!$A$2:$DE$2108,3,FALSE)</f>
        <v>6056291</v>
      </c>
      <c r="Q576">
        <f t="array" ref="Q576">VLOOKUP($A576,[1]New!$A$2:$DE$2108,19,FALSE)</f>
        <v>142</v>
      </c>
      <c r="S576">
        <f t="array" ref="S576">VLOOKUP($A576,[1]New!$A$2:$DE$2108,21,FALSE)</f>
        <v>53</v>
      </c>
      <c r="U576">
        <f t="array" ref="U576">IF(S576&gt;=75,1,IF(AND(S576&gt;=50,S576&lt;75),2,IF(AND(S576&gt;=25,S576&lt;50),3,IF(S576&lt;25,4,"NA"))))</f>
        <v>2</v>
      </c>
      <c r="V576" s="8">
        <f t="array" ref="V576">VLOOKUP($A576,[1]New!$A$2:$DE$2108,17,FALSE)</f>
        <v>42257</v>
      </c>
      <c r="AG576" t="str">
        <f t="array" ref="AG576">VLOOKUP($A576,[1]New!$A$2:$DE$2108,61,FALSE)</f>
        <v>Foundational Skills</v>
      </c>
      <c r="AJ576">
        <f t="array" ref="AJ576">VLOOKUP($A576,[1]New!$A$2:$DE$2108,62,FALSE)</f>
        <v>141</v>
      </c>
      <c r="AN576">
        <f t="array" ref="AN576">IF(VLOOKUP($A576,[1]New!$A$2:$DE$2108,65,FALSE)="High",1,IF(VLOOKUP($A576,[1]New!$A$2:$DE$2108,65,FALSE)="HiAvg",2,IF(VLOOKUP($A576,[1]New!$A$2:$DE$2108,65,FALSE)="Avg",3,IF(VLOOKUP($A576,[1]New!$A$2:$DE$2108,65,FALSE)="LoAvg",4,5))))</f>
        <v>3</v>
      </c>
      <c r="AO576" t="str">
        <f t="array" ref="AO576">VLOOKUP($A576,[1]New!$A$2:$DE$2108,66,FALSE)</f>
        <v>Language and Writing</v>
      </c>
      <c r="AR576">
        <f t="array" ref="AR576">VLOOKUP($A576,[1]New!$A$2:$DE$2108,67,FALSE)</f>
        <v>143</v>
      </c>
      <c r="AV576">
        <f t="array" ref="AV576">IF(VLOOKUP($A576,[1]New!$A$2:$DE$2108,70,FALSE)="High",1,IF(VLOOKUP($A576,[1]New!$A$2:$DE$2108,70,FALSE)="HiAvg",2,IF(VLOOKUP($A576,[1]New!$A$2:$DE$2108,70,FALSE)="Avg",3,IF(VLOOKUP($A576,[1]New!$A$2:$DE$2108,70,FALSE)="LoAvg",4,5))))</f>
        <v>3</v>
      </c>
      <c r="AW576" t="str">
        <f t="array" ref="AW576">VLOOKUP($A576,[1]New!$A$2:$DE$2108,71,FALSE)</f>
        <v>Literature and Informational</v>
      </c>
      <c r="AZ576">
        <f t="array" ref="AZ576">VLOOKUP($A576,[1]New!$A$2:$DE$2108,72,FALSE)</f>
        <v>143</v>
      </c>
      <c r="BD576">
        <f t="array" ref="BD576">IF(VLOOKUP($A576,[1]New!$A$2:$DE$2108,75,FALSE)="High",1,IF(VLOOKUP($A576,[1]New!$A$2:$DE$2108,75,FALSE)="HiAvg",2,IF(VLOOKUP($A576,[1]New!$A$2:$DE$2108,75,FALSE)="Avg",3,IF(VLOOKUP($A576,[1]New!$A$2:$DE$2108,75,FALSE)="LoAvg",4,5))))</f>
        <v>3</v>
      </c>
      <c r="BE576" t="str">
        <f t="array" ref="BE576">IF(VLOOKUP($A576,[1]New!$A$2:$DE$2108,76,FALSE)="","",VLOOKUP($A576,[1]New!$A$2:$DE$2108,76,FALSE))</f>
        <v>Vocabulary Use and Functions</v>
      </c>
      <c r="BH576">
        <f t="array" ref="BH576">IF(VLOOKUP($A576,[1]New!$A$2:$DE$2108,77,FALSE)="","",VLOOKUP($A576,[1]New!$A$2:$DE$2108,77,FALSE))</f>
        <v>142</v>
      </c>
      <c r="BL576">
        <f t="array" ref="BL576">IF(VLOOKUP($A576,[1]New!$A$2:$DE$2108,80,FALSE)="High",1,IF(VLOOKUP($A576,[1]New!$A$2:$DE$2108,80,FALSE)="HiAvg",2,IF(VLOOKUP($A576,[1]New!$A$2:$DE$2108,80,FALSE)="Avg",3,IF(VLOOKUP($A576,[1]New!$A$2:$DE$2108,80,FALSE)="LoAvg",4,IF(VLOOKUP($A576,[1]New!$A$2:$DE$2108,80,FALSE)="Low",5,"")))))</f>
        <v>3</v>
      </c>
    </row>
    <row r="577" spans="1:64" x14ac:dyDescent="0.2">
      <c r="A577" s="7" t="s">
        <v>700</v>
      </c>
      <c r="B577">
        <v>2015</v>
      </c>
      <c r="C577" t="s">
        <v>2233</v>
      </c>
      <c r="D577" t="str">
        <f t="array" ref="D577">VLOOKUP($A577,[1]New!$A$2:$DE$2108,5,FALSE)</f>
        <v>Mathematics</v>
      </c>
      <c r="E577">
        <f t="array" ref="E577">VLOOKUP($A577,[1]New!$A$2:$DE$2108,3,FALSE)</f>
        <v>6056293</v>
      </c>
      <c r="F577" t="str">
        <f t="array" ref="F577">VLOOKUP($A577,[1]New!$A$2:$DE$2108,4,FALSE)</f>
        <v>School 1</v>
      </c>
      <c r="H577">
        <f t="array" ref="H577">VLOOKUP($A577,[1]New!$A$2:$DE$2108,3,FALSE)</f>
        <v>6056293</v>
      </c>
      <c r="Q577">
        <f t="array" ref="Q577">VLOOKUP($A577,[1]New!$A$2:$DE$2108,19,FALSE)</f>
        <v>149</v>
      </c>
      <c r="S577">
        <f t="array" ref="S577">VLOOKUP($A577,[1]New!$A$2:$DE$2108,21,FALSE)</f>
        <v>72</v>
      </c>
      <c r="U577">
        <f t="array" ref="U577">IF(S577&gt;=75,1,IF(AND(S577&gt;=50,S577&lt;75),2,IF(AND(S577&gt;=25,S577&lt;50),3,IF(S577&lt;25,4,"NA"))))</f>
        <v>2</v>
      </c>
      <c r="V577" s="8">
        <f t="array" ref="V577">VLOOKUP($A577,[1]New!$A$2:$DE$2108,17,FALSE)</f>
        <v>42268</v>
      </c>
      <c r="AG577" t="str">
        <f t="array" ref="AG577">VLOOKUP($A577,[1]New!$A$2:$DE$2108,61,FALSE)</f>
        <v>Operations and Algebraic Thinking</v>
      </c>
      <c r="AJ577">
        <f t="array" ref="AJ577">VLOOKUP($A577,[1]New!$A$2:$DE$2108,62,FALSE)</f>
        <v>153</v>
      </c>
      <c r="AN577">
        <f t="array" ref="AN577">IF(VLOOKUP($A577,[1]New!$A$2:$DE$2108,65,FALSE)="High",1,IF(VLOOKUP($A577,[1]New!$A$2:$DE$2108,65,FALSE)="HiAvg",2,IF(VLOOKUP($A577,[1]New!$A$2:$DE$2108,65,FALSE)="Avg",3,IF(VLOOKUP($A577,[1]New!$A$2:$DE$2108,65,FALSE)="LoAvg",4,5))))</f>
        <v>2</v>
      </c>
      <c r="AO577" t="str">
        <f t="array" ref="AO577">VLOOKUP($A577,[1]New!$A$2:$DE$2108,66,FALSE)</f>
        <v>Number and Operations</v>
      </c>
      <c r="AR577">
        <f t="array" ref="AR577">VLOOKUP($A577,[1]New!$A$2:$DE$2108,67,FALSE)</f>
        <v>154</v>
      </c>
      <c r="AV577">
        <f t="array" ref="AV577">IF(VLOOKUP($A577,[1]New!$A$2:$DE$2108,70,FALSE)="High",1,IF(VLOOKUP($A577,[1]New!$A$2:$DE$2108,70,FALSE)="HiAvg",2,IF(VLOOKUP($A577,[1]New!$A$2:$DE$2108,70,FALSE)="Avg",3,IF(VLOOKUP($A577,[1]New!$A$2:$DE$2108,70,FALSE)="LoAvg",4,5))))</f>
        <v>2</v>
      </c>
      <c r="AW577" t="str">
        <f t="array" ref="AW577">VLOOKUP($A577,[1]New!$A$2:$DE$2108,71,FALSE)</f>
        <v>Measurement and Data</v>
      </c>
      <c r="AZ577">
        <f t="array" ref="AZ577">VLOOKUP($A577,[1]New!$A$2:$DE$2108,72,FALSE)</f>
        <v>145</v>
      </c>
      <c r="BD577">
        <f t="array" ref="BD577">IF(VLOOKUP($A577,[1]New!$A$2:$DE$2108,75,FALSE)="High",1,IF(VLOOKUP($A577,[1]New!$A$2:$DE$2108,75,FALSE)="HiAvg",2,IF(VLOOKUP($A577,[1]New!$A$2:$DE$2108,75,FALSE)="Avg",3,IF(VLOOKUP($A577,[1]New!$A$2:$DE$2108,75,FALSE)="LoAvg",4,5))))</f>
        <v>3</v>
      </c>
      <c r="BE577" t="str">
        <f t="array" ref="BE577">IF(VLOOKUP($A577,[1]New!$A$2:$DE$2108,76,FALSE)="","",VLOOKUP($A577,[1]New!$A$2:$DE$2108,76,FALSE))</f>
        <v>Geometry</v>
      </c>
      <c r="BH577">
        <f t="array" ref="BH577">IF(VLOOKUP($A577,[1]New!$A$2:$DE$2108,77,FALSE)="","",VLOOKUP($A577,[1]New!$A$2:$DE$2108,77,FALSE))</f>
        <v>144</v>
      </c>
      <c r="BL577">
        <f t="array" ref="BL577">IF(VLOOKUP($A577,[1]New!$A$2:$DE$2108,80,FALSE)="High",1,IF(VLOOKUP($A577,[1]New!$A$2:$DE$2108,80,FALSE)="HiAvg",2,IF(VLOOKUP($A577,[1]New!$A$2:$DE$2108,80,FALSE)="Avg",3,IF(VLOOKUP($A577,[1]New!$A$2:$DE$2108,80,FALSE)="LoAvg",4,IF(VLOOKUP($A577,[1]New!$A$2:$DE$2108,80,FALSE)="Low",5,"")))))</f>
        <v>3</v>
      </c>
    </row>
    <row r="578" spans="1:64" x14ac:dyDescent="0.2">
      <c r="A578" s="7" t="s">
        <v>701</v>
      </c>
      <c r="B578">
        <v>2015</v>
      </c>
      <c r="C578" t="s">
        <v>2233</v>
      </c>
      <c r="D578" t="str">
        <f t="array" ref="D578">VLOOKUP($A578,[1]New!$A$2:$DE$2108,5,FALSE)</f>
        <v>Reading</v>
      </c>
      <c r="E578">
        <f t="array" ref="E578">VLOOKUP($A578,[1]New!$A$2:$DE$2108,3,FALSE)</f>
        <v>6056293</v>
      </c>
      <c r="F578" t="str">
        <f t="array" ref="F578">VLOOKUP($A578,[1]New!$A$2:$DE$2108,4,FALSE)</f>
        <v>School 1</v>
      </c>
      <c r="H578">
        <f t="array" ref="H578">VLOOKUP($A578,[1]New!$A$2:$DE$2108,3,FALSE)</f>
        <v>6056293</v>
      </c>
      <c r="Q578">
        <f t="array" ref="Q578">VLOOKUP($A578,[1]New!$A$2:$DE$2108,19,FALSE)</f>
        <v>147</v>
      </c>
      <c r="S578">
        <f t="array" ref="S578">VLOOKUP($A578,[1]New!$A$2:$DE$2108,21,FALSE)</f>
        <v>67</v>
      </c>
      <c r="U578">
        <f t="array" ref="U578">IF(S578&gt;=75,1,IF(AND(S578&gt;=50,S578&lt;75),2,IF(AND(S578&gt;=25,S578&lt;50),3,IF(S578&lt;25,4,"NA"))))</f>
        <v>2</v>
      </c>
      <c r="V578" s="8">
        <f t="array" ref="V578">VLOOKUP($A578,[1]New!$A$2:$DE$2108,17,FALSE)</f>
        <v>42256</v>
      </c>
      <c r="AG578" t="str">
        <f t="array" ref="AG578">VLOOKUP($A578,[1]New!$A$2:$DE$2108,61,FALSE)</f>
        <v>Foundational Skills</v>
      </c>
      <c r="AJ578">
        <f t="array" ref="AJ578">VLOOKUP($A578,[1]New!$A$2:$DE$2108,62,FALSE)</f>
        <v>149</v>
      </c>
      <c r="AN578">
        <f t="array" ref="AN578">IF(VLOOKUP($A578,[1]New!$A$2:$DE$2108,65,FALSE)="High",1,IF(VLOOKUP($A578,[1]New!$A$2:$DE$2108,65,FALSE)="HiAvg",2,IF(VLOOKUP($A578,[1]New!$A$2:$DE$2108,65,FALSE)="Avg",3,IF(VLOOKUP($A578,[1]New!$A$2:$DE$2108,65,FALSE)="LoAvg",4,5))))</f>
        <v>2</v>
      </c>
      <c r="AO578" t="str">
        <f t="array" ref="AO578">VLOOKUP($A578,[1]New!$A$2:$DE$2108,66,FALSE)</f>
        <v>Language and Writing</v>
      </c>
      <c r="AR578">
        <f t="array" ref="AR578">VLOOKUP($A578,[1]New!$A$2:$DE$2108,67,FALSE)</f>
        <v>149</v>
      </c>
      <c r="AV578">
        <f t="array" ref="AV578">IF(VLOOKUP($A578,[1]New!$A$2:$DE$2108,70,FALSE)="High",1,IF(VLOOKUP($A578,[1]New!$A$2:$DE$2108,70,FALSE)="HiAvg",2,IF(VLOOKUP($A578,[1]New!$A$2:$DE$2108,70,FALSE)="Avg",3,IF(VLOOKUP($A578,[1]New!$A$2:$DE$2108,70,FALSE)="LoAvg",4,5))))</f>
        <v>2</v>
      </c>
      <c r="AW578" t="str">
        <f t="array" ref="AW578">VLOOKUP($A578,[1]New!$A$2:$DE$2108,71,FALSE)</f>
        <v>Literature and Informational</v>
      </c>
      <c r="AZ578">
        <f t="array" ref="AZ578">VLOOKUP($A578,[1]New!$A$2:$DE$2108,72,FALSE)</f>
        <v>147</v>
      </c>
      <c r="BD578">
        <f t="array" ref="BD578">IF(VLOOKUP($A578,[1]New!$A$2:$DE$2108,75,FALSE)="High",1,IF(VLOOKUP($A578,[1]New!$A$2:$DE$2108,75,FALSE)="HiAvg",2,IF(VLOOKUP($A578,[1]New!$A$2:$DE$2108,75,FALSE)="Avg",3,IF(VLOOKUP($A578,[1]New!$A$2:$DE$2108,75,FALSE)="LoAvg",4,5))))</f>
        <v>2</v>
      </c>
      <c r="BE578" t="str">
        <f t="array" ref="BE578">IF(VLOOKUP($A578,[1]New!$A$2:$DE$2108,76,FALSE)="","",VLOOKUP($A578,[1]New!$A$2:$DE$2108,76,FALSE))</f>
        <v>Vocabulary Use and Functions</v>
      </c>
      <c r="BH578">
        <f t="array" ref="BH578">IF(VLOOKUP($A578,[1]New!$A$2:$DE$2108,77,FALSE)="","",VLOOKUP($A578,[1]New!$A$2:$DE$2108,77,FALSE))</f>
        <v>142</v>
      </c>
      <c r="BL578">
        <f t="array" ref="BL578">IF(VLOOKUP($A578,[1]New!$A$2:$DE$2108,80,FALSE)="High",1,IF(VLOOKUP($A578,[1]New!$A$2:$DE$2108,80,FALSE)="HiAvg",2,IF(VLOOKUP($A578,[1]New!$A$2:$DE$2108,80,FALSE)="Avg",3,IF(VLOOKUP($A578,[1]New!$A$2:$DE$2108,80,FALSE)="LoAvg",4,IF(VLOOKUP($A578,[1]New!$A$2:$DE$2108,80,FALSE)="Low",5,"")))))</f>
        <v>3</v>
      </c>
    </row>
    <row r="579" spans="1:64" x14ac:dyDescent="0.2">
      <c r="A579" s="7" t="s">
        <v>702</v>
      </c>
      <c r="B579">
        <v>2015</v>
      </c>
      <c r="C579" t="s">
        <v>2233</v>
      </c>
      <c r="D579" t="str">
        <f t="array" ref="D579">VLOOKUP($A579,[1]New!$A$2:$DE$2108,5,FALSE)</f>
        <v>Mathematics</v>
      </c>
      <c r="E579">
        <f t="array" ref="E579">VLOOKUP($A579,[1]New!$A$2:$DE$2108,3,FALSE)</f>
        <v>6056294</v>
      </c>
      <c r="F579" t="str">
        <f t="array" ref="F579">VLOOKUP($A579,[1]New!$A$2:$DE$2108,4,FALSE)</f>
        <v>School 1</v>
      </c>
      <c r="H579">
        <f t="array" ref="H579">VLOOKUP($A579,[1]New!$A$2:$DE$2108,3,FALSE)</f>
        <v>6056294</v>
      </c>
      <c r="Q579">
        <f t="array" ref="Q579">VLOOKUP($A579,[1]New!$A$2:$DE$2108,19,FALSE)</f>
        <v>134</v>
      </c>
      <c r="S579">
        <f t="array" ref="S579">VLOOKUP($A579,[1]New!$A$2:$DE$2108,21,FALSE)</f>
        <v>34</v>
      </c>
      <c r="U579">
        <f t="array" ref="U579">IF(S579&gt;=75,1,IF(AND(S579&gt;=50,S579&lt;75),2,IF(AND(S579&gt;=25,S579&lt;50),3,IF(S579&lt;25,4,"NA"))))</f>
        <v>3</v>
      </c>
      <c r="V579" s="8">
        <f t="array" ref="V579">VLOOKUP($A579,[1]New!$A$2:$DE$2108,17,FALSE)</f>
        <v>42268</v>
      </c>
      <c r="AG579" t="str">
        <f t="array" ref="AG579">VLOOKUP($A579,[1]New!$A$2:$DE$2108,61,FALSE)</f>
        <v>Operations and Algebraic Thinking</v>
      </c>
      <c r="AJ579">
        <f t="array" ref="AJ579">VLOOKUP($A579,[1]New!$A$2:$DE$2108,62,FALSE)</f>
        <v>130</v>
      </c>
      <c r="AN579">
        <f t="array" ref="AN579">IF(VLOOKUP($A579,[1]New!$A$2:$DE$2108,65,FALSE)="High",1,IF(VLOOKUP($A579,[1]New!$A$2:$DE$2108,65,FALSE)="HiAvg",2,IF(VLOOKUP($A579,[1]New!$A$2:$DE$2108,65,FALSE)="Avg",3,IF(VLOOKUP($A579,[1]New!$A$2:$DE$2108,65,FALSE)="LoAvg",4,5))))</f>
        <v>5</v>
      </c>
      <c r="AO579" t="str">
        <f t="array" ref="AO579">VLOOKUP($A579,[1]New!$A$2:$DE$2108,66,FALSE)</f>
        <v>Number and Operations</v>
      </c>
      <c r="AR579">
        <f t="array" ref="AR579">VLOOKUP($A579,[1]New!$A$2:$DE$2108,67,FALSE)</f>
        <v>135</v>
      </c>
      <c r="AV579">
        <f t="array" ref="AV579">IF(VLOOKUP($A579,[1]New!$A$2:$DE$2108,70,FALSE)="High",1,IF(VLOOKUP($A579,[1]New!$A$2:$DE$2108,70,FALSE)="HiAvg",2,IF(VLOOKUP($A579,[1]New!$A$2:$DE$2108,70,FALSE)="Avg",3,IF(VLOOKUP($A579,[1]New!$A$2:$DE$2108,70,FALSE)="LoAvg",4,5))))</f>
        <v>4</v>
      </c>
      <c r="AW579" t="str">
        <f t="array" ref="AW579">VLOOKUP($A579,[1]New!$A$2:$DE$2108,71,FALSE)</f>
        <v>Measurement and Data</v>
      </c>
      <c r="AZ579">
        <f t="array" ref="AZ579">VLOOKUP($A579,[1]New!$A$2:$DE$2108,72,FALSE)</f>
        <v>130</v>
      </c>
      <c r="BD579">
        <f t="array" ref="BD579">IF(VLOOKUP($A579,[1]New!$A$2:$DE$2108,75,FALSE)="High",1,IF(VLOOKUP($A579,[1]New!$A$2:$DE$2108,75,FALSE)="HiAvg",2,IF(VLOOKUP($A579,[1]New!$A$2:$DE$2108,75,FALSE)="Avg",3,IF(VLOOKUP($A579,[1]New!$A$2:$DE$2108,75,FALSE)="LoAvg",4,5))))</f>
        <v>5</v>
      </c>
      <c r="BE579" t="str">
        <f t="array" ref="BE579">IF(VLOOKUP($A579,[1]New!$A$2:$DE$2108,76,FALSE)="","",VLOOKUP($A579,[1]New!$A$2:$DE$2108,76,FALSE))</f>
        <v>Geometry</v>
      </c>
      <c r="BH579">
        <f t="array" ref="BH579">IF(VLOOKUP($A579,[1]New!$A$2:$DE$2108,77,FALSE)="","",VLOOKUP($A579,[1]New!$A$2:$DE$2108,77,FALSE))</f>
        <v>140</v>
      </c>
      <c r="BL579">
        <f t="array" ref="BL579">IF(VLOOKUP($A579,[1]New!$A$2:$DE$2108,80,FALSE)="High",1,IF(VLOOKUP($A579,[1]New!$A$2:$DE$2108,80,FALSE)="HiAvg",2,IF(VLOOKUP($A579,[1]New!$A$2:$DE$2108,80,FALSE)="Avg",3,IF(VLOOKUP($A579,[1]New!$A$2:$DE$2108,80,FALSE)="LoAvg",4,IF(VLOOKUP($A579,[1]New!$A$2:$DE$2108,80,FALSE)="Low",5,"")))))</f>
        <v>4</v>
      </c>
    </row>
    <row r="580" spans="1:64" x14ac:dyDescent="0.2">
      <c r="A580" s="7" t="s">
        <v>703</v>
      </c>
      <c r="B580">
        <v>2015</v>
      </c>
      <c r="C580" t="s">
        <v>2233</v>
      </c>
      <c r="D580" t="str">
        <f t="array" ref="D580">VLOOKUP($A580,[1]New!$A$2:$DE$2108,5,FALSE)</f>
        <v>Reading</v>
      </c>
      <c r="E580">
        <f t="array" ref="E580">VLOOKUP($A580,[1]New!$A$2:$DE$2108,3,FALSE)</f>
        <v>6056294</v>
      </c>
      <c r="F580" t="str">
        <f t="array" ref="F580">VLOOKUP($A580,[1]New!$A$2:$DE$2108,4,FALSE)</f>
        <v>School 1</v>
      </c>
      <c r="H580">
        <f t="array" ref="H580">VLOOKUP($A580,[1]New!$A$2:$DE$2108,3,FALSE)</f>
        <v>6056294</v>
      </c>
      <c r="Q580">
        <f t="array" ref="Q580">VLOOKUP($A580,[1]New!$A$2:$DE$2108,19,FALSE)</f>
        <v>136</v>
      </c>
      <c r="S580">
        <f t="array" ref="S580">VLOOKUP($A580,[1]New!$A$2:$DE$2108,21,FALSE)</f>
        <v>35</v>
      </c>
      <c r="U580">
        <f t="array" ref="U580">IF(S580&gt;=75,1,IF(AND(S580&gt;=50,S580&lt;75),2,IF(AND(S580&gt;=25,S580&lt;50),3,IF(S580&lt;25,4,"NA"))))</f>
        <v>3</v>
      </c>
      <c r="V580" s="8">
        <f t="array" ref="V580">VLOOKUP($A580,[1]New!$A$2:$DE$2108,17,FALSE)</f>
        <v>42256</v>
      </c>
      <c r="AG580" t="str">
        <f t="array" ref="AG580">VLOOKUP($A580,[1]New!$A$2:$DE$2108,61,FALSE)</f>
        <v>Foundational Skills</v>
      </c>
      <c r="AJ580">
        <f t="array" ref="AJ580">VLOOKUP($A580,[1]New!$A$2:$DE$2108,62,FALSE)</f>
        <v>129</v>
      </c>
      <c r="AN580">
        <f t="array" ref="AN580">IF(VLOOKUP($A580,[1]New!$A$2:$DE$2108,65,FALSE)="High",1,IF(VLOOKUP($A580,[1]New!$A$2:$DE$2108,65,FALSE)="HiAvg",2,IF(VLOOKUP($A580,[1]New!$A$2:$DE$2108,65,FALSE)="Avg",3,IF(VLOOKUP($A580,[1]New!$A$2:$DE$2108,65,FALSE)="LoAvg",4,5))))</f>
        <v>5</v>
      </c>
      <c r="AO580" t="str">
        <f t="array" ref="AO580">VLOOKUP($A580,[1]New!$A$2:$DE$2108,66,FALSE)</f>
        <v>Language and Writing</v>
      </c>
      <c r="AR580">
        <f t="array" ref="AR580">VLOOKUP($A580,[1]New!$A$2:$DE$2108,67,FALSE)</f>
        <v>142</v>
      </c>
      <c r="AV580">
        <f t="array" ref="AV580">IF(VLOOKUP($A580,[1]New!$A$2:$DE$2108,70,FALSE)="High",1,IF(VLOOKUP($A580,[1]New!$A$2:$DE$2108,70,FALSE)="HiAvg",2,IF(VLOOKUP($A580,[1]New!$A$2:$DE$2108,70,FALSE)="Avg",3,IF(VLOOKUP($A580,[1]New!$A$2:$DE$2108,70,FALSE)="LoAvg",4,5))))</f>
        <v>3</v>
      </c>
      <c r="AW580" t="str">
        <f t="array" ref="AW580">VLOOKUP($A580,[1]New!$A$2:$DE$2108,71,FALSE)</f>
        <v>Literature and Informational</v>
      </c>
      <c r="AZ580">
        <f t="array" ref="AZ580">VLOOKUP($A580,[1]New!$A$2:$DE$2108,72,FALSE)</f>
        <v>140</v>
      </c>
      <c r="BD580">
        <f t="array" ref="BD580">IF(VLOOKUP($A580,[1]New!$A$2:$DE$2108,75,FALSE)="High",1,IF(VLOOKUP($A580,[1]New!$A$2:$DE$2108,75,FALSE)="HiAvg",2,IF(VLOOKUP($A580,[1]New!$A$2:$DE$2108,75,FALSE)="Avg",3,IF(VLOOKUP($A580,[1]New!$A$2:$DE$2108,75,FALSE)="LoAvg",4,5))))</f>
        <v>4</v>
      </c>
      <c r="BE580" t="str">
        <f t="array" ref="BE580">IF(VLOOKUP($A580,[1]New!$A$2:$DE$2108,76,FALSE)="","",VLOOKUP($A580,[1]New!$A$2:$DE$2108,76,FALSE))</f>
        <v>Vocabulary Use and Functions</v>
      </c>
      <c r="BH580">
        <f t="array" ref="BH580">IF(VLOOKUP($A580,[1]New!$A$2:$DE$2108,77,FALSE)="","",VLOOKUP($A580,[1]New!$A$2:$DE$2108,77,FALSE))</f>
        <v>133</v>
      </c>
      <c r="BL580">
        <f t="array" ref="BL580">IF(VLOOKUP($A580,[1]New!$A$2:$DE$2108,80,FALSE)="High",1,IF(VLOOKUP($A580,[1]New!$A$2:$DE$2108,80,FALSE)="HiAvg",2,IF(VLOOKUP($A580,[1]New!$A$2:$DE$2108,80,FALSE)="Avg",3,IF(VLOOKUP($A580,[1]New!$A$2:$DE$2108,80,FALSE)="LoAvg",4,IF(VLOOKUP($A580,[1]New!$A$2:$DE$2108,80,FALSE)="Low",5,"")))))</f>
        <v>5</v>
      </c>
    </row>
    <row r="581" spans="1:64" x14ac:dyDescent="0.2">
      <c r="A581" s="7" t="s">
        <v>704</v>
      </c>
      <c r="B581">
        <v>2015</v>
      </c>
      <c r="C581" t="s">
        <v>2233</v>
      </c>
      <c r="D581" t="str">
        <f t="array" ref="D581">VLOOKUP($A581,[1]New!$A$2:$DE$2108,5,FALSE)</f>
        <v>Mathematics</v>
      </c>
      <c r="E581">
        <f t="array" ref="E581">VLOOKUP($A581,[1]New!$A$2:$DE$2108,3,FALSE)</f>
        <v>6056295</v>
      </c>
      <c r="F581" t="str">
        <f t="array" ref="F581">VLOOKUP($A581,[1]New!$A$2:$DE$2108,4,FALSE)</f>
        <v>School 1</v>
      </c>
      <c r="H581">
        <f t="array" ref="H581">VLOOKUP($A581,[1]New!$A$2:$DE$2108,3,FALSE)</f>
        <v>6056295</v>
      </c>
      <c r="Q581">
        <f t="array" ref="Q581">VLOOKUP($A581,[1]New!$A$2:$DE$2108,19,FALSE)</f>
        <v>137</v>
      </c>
      <c r="S581">
        <f t="array" ref="S581">VLOOKUP($A581,[1]New!$A$2:$DE$2108,21,FALSE)</f>
        <v>42</v>
      </c>
      <c r="U581">
        <f t="array" ref="U581">IF(S581&gt;=75,1,IF(AND(S581&gt;=50,S581&lt;75),2,IF(AND(S581&gt;=25,S581&lt;50),3,IF(S581&lt;25,4,"NA"))))</f>
        <v>3</v>
      </c>
      <c r="V581" s="8">
        <f t="array" ref="V581">VLOOKUP($A581,[1]New!$A$2:$DE$2108,17,FALSE)</f>
        <v>42271</v>
      </c>
      <c r="AG581" t="str">
        <f t="array" ref="AG581">VLOOKUP($A581,[1]New!$A$2:$DE$2108,61,FALSE)</f>
        <v>Operations and Algebraic Thinking</v>
      </c>
      <c r="AJ581">
        <f t="array" ref="AJ581">VLOOKUP($A581,[1]New!$A$2:$DE$2108,62,FALSE)</f>
        <v>121</v>
      </c>
      <c r="AN581">
        <f t="array" ref="AN581">IF(VLOOKUP($A581,[1]New!$A$2:$DE$2108,65,FALSE)="High",1,IF(VLOOKUP($A581,[1]New!$A$2:$DE$2108,65,FALSE)="HiAvg",2,IF(VLOOKUP($A581,[1]New!$A$2:$DE$2108,65,FALSE)="Avg",3,IF(VLOOKUP($A581,[1]New!$A$2:$DE$2108,65,FALSE)="LoAvg",4,5))))</f>
        <v>5</v>
      </c>
      <c r="AO581" t="str">
        <f t="array" ref="AO581">VLOOKUP($A581,[1]New!$A$2:$DE$2108,66,FALSE)</f>
        <v>Number and Operations</v>
      </c>
      <c r="AR581">
        <f t="array" ref="AR581">VLOOKUP($A581,[1]New!$A$2:$DE$2108,67,FALSE)</f>
        <v>144</v>
      </c>
      <c r="AV581">
        <f t="array" ref="AV581">IF(VLOOKUP($A581,[1]New!$A$2:$DE$2108,70,FALSE)="High",1,IF(VLOOKUP($A581,[1]New!$A$2:$DE$2108,70,FALSE)="HiAvg",2,IF(VLOOKUP($A581,[1]New!$A$2:$DE$2108,70,FALSE)="Avg",3,IF(VLOOKUP($A581,[1]New!$A$2:$DE$2108,70,FALSE)="LoAvg",4,5))))</f>
        <v>3</v>
      </c>
      <c r="AW581" t="str">
        <f t="array" ref="AW581">VLOOKUP($A581,[1]New!$A$2:$DE$2108,71,FALSE)</f>
        <v>Measurement and Data</v>
      </c>
      <c r="AZ581">
        <f t="array" ref="AZ581">VLOOKUP($A581,[1]New!$A$2:$DE$2108,72,FALSE)</f>
        <v>143</v>
      </c>
      <c r="BD581">
        <f t="array" ref="BD581">IF(VLOOKUP($A581,[1]New!$A$2:$DE$2108,75,FALSE)="High",1,IF(VLOOKUP($A581,[1]New!$A$2:$DE$2108,75,FALSE)="HiAvg",2,IF(VLOOKUP($A581,[1]New!$A$2:$DE$2108,75,FALSE)="Avg",3,IF(VLOOKUP($A581,[1]New!$A$2:$DE$2108,75,FALSE)="LoAvg",4,5))))</f>
        <v>3</v>
      </c>
      <c r="BE581" t="str">
        <f t="array" ref="BE581">IF(VLOOKUP($A581,[1]New!$A$2:$DE$2108,76,FALSE)="","",VLOOKUP($A581,[1]New!$A$2:$DE$2108,76,FALSE))</f>
        <v>Geometry</v>
      </c>
      <c r="BH581">
        <f t="array" ref="BH581">IF(VLOOKUP($A581,[1]New!$A$2:$DE$2108,77,FALSE)="","",VLOOKUP($A581,[1]New!$A$2:$DE$2108,77,FALSE))</f>
        <v>140</v>
      </c>
      <c r="BL581">
        <f t="array" ref="BL581">IF(VLOOKUP($A581,[1]New!$A$2:$DE$2108,80,FALSE)="High",1,IF(VLOOKUP($A581,[1]New!$A$2:$DE$2108,80,FALSE)="HiAvg",2,IF(VLOOKUP($A581,[1]New!$A$2:$DE$2108,80,FALSE)="Avg",3,IF(VLOOKUP($A581,[1]New!$A$2:$DE$2108,80,FALSE)="LoAvg",4,IF(VLOOKUP($A581,[1]New!$A$2:$DE$2108,80,FALSE)="Low",5,"")))))</f>
        <v>4</v>
      </c>
    </row>
    <row r="582" spans="1:64" x14ac:dyDescent="0.2">
      <c r="A582" s="7" t="s">
        <v>705</v>
      </c>
      <c r="B582">
        <v>2015</v>
      </c>
      <c r="C582" t="s">
        <v>2233</v>
      </c>
      <c r="D582" t="str">
        <f t="array" ref="D582">VLOOKUP($A582,[1]New!$A$2:$DE$2108,5,FALSE)</f>
        <v>Reading</v>
      </c>
      <c r="E582">
        <f t="array" ref="E582">VLOOKUP($A582,[1]New!$A$2:$DE$2108,3,FALSE)</f>
        <v>6056295</v>
      </c>
      <c r="F582" t="str">
        <f t="array" ref="F582">VLOOKUP($A582,[1]New!$A$2:$DE$2108,4,FALSE)</f>
        <v>School 1</v>
      </c>
      <c r="H582">
        <f t="array" ref="H582">VLOOKUP($A582,[1]New!$A$2:$DE$2108,3,FALSE)</f>
        <v>6056295</v>
      </c>
      <c r="Q582">
        <f t="array" ref="Q582">VLOOKUP($A582,[1]New!$A$2:$DE$2108,19,FALSE)</f>
        <v>142</v>
      </c>
      <c r="S582">
        <f t="array" ref="S582">VLOOKUP($A582,[1]New!$A$2:$DE$2108,21,FALSE)</f>
        <v>53</v>
      </c>
      <c r="U582">
        <f t="array" ref="U582">IF(S582&gt;=75,1,IF(AND(S582&gt;=50,S582&lt;75),2,IF(AND(S582&gt;=25,S582&lt;50),3,IF(S582&lt;25,4,"NA"))))</f>
        <v>2</v>
      </c>
      <c r="V582" s="8">
        <f t="array" ref="V582">VLOOKUP($A582,[1]New!$A$2:$DE$2108,17,FALSE)</f>
        <v>42258</v>
      </c>
      <c r="AG582" t="str">
        <f t="array" ref="AG582">VLOOKUP($A582,[1]New!$A$2:$DE$2108,61,FALSE)</f>
        <v>Foundational Skills</v>
      </c>
      <c r="AJ582">
        <f t="array" ref="AJ582">VLOOKUP($A582,[1]New!$A$2:$DE$2108,62,FALSE)</f>
        <v>126</v>
      </c>
      <c r="AN582">
        <f t="array" ref="AN582">IF(VLOOKUP($A582,[1]New!$A$2:$DE$2108,65,FALSE)="High",1,IF(VLOOKUP($A582,[1]New!$A$2:$DE$2108,65,FALSE)="HiAvg",2,IF(VLOOKUP($A582,[1]New!$A$2:$DE$2108,65,FALSE)="Avg",3,IF(VLOOKUP($A582,[1]New!$A$2:$DE$2108,65,FALSE)="LoAvg",4,5))))</f>
        <v>5</v>
      </c>
      <c r="AO582" t="str">
        <f t="array" ref="AO582">VLOOKUP($A582,[1]New!$A$2:$DE$2108,66,FALSE)</f>
        <v>Language and Writing</v>
      </c>
      <c r="AR582">
        <f t="array" ref="AR582">VLOOKUP($A582,[1]New!$A$2:$DE$2108,67,FALSE)</f>
        <v>142</v>
      </c>
      <c r="AV582">
        <f t="array" ref="AV582">IF(VLOOKUP($A582,[1]New!$A$2:$DE$2108,70,FALSE)="High",1,IF(VLOOKUP($A582,[1]New!$A$2:$DE$2108,70,FALSE)="HiAvg",2,IF(VLOOKUP($A582,[1]New!$A$2:$DE$2108,70,FALSE)="Avg",3,IF(VLOOKUP($A582,[1]New!$A$2:$DE$2108,70,FALSE)="LoAvg",4,5))))</f>
        <v>3</v>
      </c>
      <c r="AW582" t="str">
        <f t="array" ref="AW582">VLOOKUP($A582,[1]New!$A$2:$DE$2108,71,FALSE)</f>
        <v>Literature and Informational</v>
      </c>
      <c r="AZ582">
        <f t="array" ref="AZ582">VLOOKUP($A582,[1]New!$A$2:$DE$2108,72,FALSE)</f>
        <v>145</v>
      </c>
      <c r="BD582">
        <f t="array" ref="BD582">IF(VLOOKUP($A582,[1]New!$A$2:$DE$2108,75,FALSE)="High",1,IF(VLOOKUP($A582,[1]New!$A$2:$DE$2108,75,FALSE)="HiAvg",2,IF(VLOOKUP($A582,[1]New!$A$2:$DE$2108,75,FALSE)="Avg",3,IF(VLOOKUP($A582,[1]New!$A$2:$DE$2108,75,FALSE)="LoAvg",4,5))))</f>
        <v>3</v>
      </c>
      <c r="BE582" t="str">
        <f t="array" ref="BE582">IF(VLOOKUP($A582,[1]New!$A$2:$DE$2108,76,FALSE)="","",VLOOKUP($A582,[1]New!$A$2:$DE$2108,76,FALSE))</f>
        <v>Vocabulary Use and Functions</v>
      </c>
      <c r="BH582">
        <f t="array" ref="BH582">IF(VLOOKUP($A582,[1]New!$A$2:$DE$2108,77,FALSE)="","",VLOOKUP($A582,[1]New!$A$2:$DE$2108,77,FALSE))</f>
        <v>154</v>
      </c>
      <c r="BL582">
        <f t="array" ref="BL582">IF(VLOOKUP($A582,[1]New!$A$2:$DE$2108,80,FALSE)="High",1,IF(VLOOKUP($A582,[1]New!$A$2:$DE$2108,80,FALSE)="HiAvg",2,IF(VLOOKUP($A582,[1]New!$A$2:$DE$2108,80,FALSE)="Avg",3,IF(VLOOKUP($A582,[1]New!$A$2:$DE$2108,80,FALSE)="LoAvg",4,IF(VLOOKUP($A582,[1]New!$A$2:$DE$2108,80,FALSE)="Low",5,"")))))</f>
        <v>1</v>
      </c>
    </row>
    <row r="583" spans="1:64" x14ac:dyDescent="0.2">
      <c r="A583" s="7" t="s">
        <v>706</v>
      </c>
      <c r="B583">
        <v>2015</v>
      </c>
      <c r="C583" t="s">
        <v>2233</v>
      </c>
      <c r="D583" t="str">
        <f t="array" ref="D583">VLOOKUP($A583,[1]New!$A$2:$DE$2108,5,FALSE)</f>
        <v>Mathematics</v>
      </c>
      <c r="E583">
        <f t="array" ref="E583">VLOOKUP($A583,[1]New!$A$2:$DE$2108,3,FALSE)</f>
        <v>6056296</v>
      </c>
      <c r="F583" t="str">
        <f t="array" ref="F583">VLOOKUP($A583,[1]New!$A$2:$DE$2108,4,FALSE)</f>
        <v>School 1</v>
      </c>
      <c r="H583">
        <f t="array" ref="H583">VLOOKUP($A583,[1]New!$A$2:$DE$2108,3,FALSE)</f>
        <v>6056296</v>
      </c>
      <c r="Q583">
        <f t="array" ref="Q583">VLOOKUP($A583,[1]New!$A$2:$DE$2108,19,FALSE)</f>
        <v>119</v>
      </c>
      <c r="S583">
        <f t="array" ref="S583">VLOOKUP($A583,[1]New!$A$2:$DE$2108,21,FALSE)</f>
        <v>8</v>
      </c>
      <c r="U583">
        <f t="array" ref="U583">IF(S583&gt;=75,1,IF(AND(S583&gt;=50,S583&lt;75),2,IF(AND(S583&gt;=25,S583&lt;50),3,IF(S583&lt;25,4,"NA"))))</f>
        <v>4</v>
      </c>
      <c r="V583" s="8">
        <f t="array" ref="V583">VLOOKUP($A583,[1]New!$A$2:$DE$2108,17,FALSE)</f>
        <v>42269</v>
      </c>
      <c r="AG583" t="str">
        <f t="array" ref="AG583">VLOOKUP($A583,[1]New!$A$2:$DE$2108,61,FALSE)</f>
        <v>Operations and Algebraic Thinking</v>
      </c>
      <c r="AJ583">
        <f t="array" ref="AJ583">VLOOKUP($A583,[1]New!$A$2:$DE$2108,62,FALSE)</f>
        <v>126</v>
      </c>
      <c r="AN583">
        <f t="array" ref="AN583">IF(VLOOKUP($A583,[1]New!$A$2:$DE$2108,65,FALSE)="High",1,IF(VLOOKUP($A583,[1]New!$A$2:$DE$2108,65,FALSE)="HiAvg",2,IF(VLOOKUP($A583,[1]New!$A$2:$DE$2108,65,FALSE)="Avg",3,IF(VLOOKUP($A583,[1]New!$A$2:$DE$2108,65,FALSE)="LoAvg",4,5))))</f>
        <v>5</v>
      </c>
      <c r="AO583" t="str">
        <f t="array" ref="AO583">VLOOKUP($A583,[1]New!$A$2:$DE$2108,66,FALSE)</f>
        <v>Number and Operations</v>
      </c>
      <c r="AR583">
        <f t="array" ref="AR583">VLOOKUP($A583,[1]New!$A$2:$DE$2108,67,FALSE)</f>
        <v>112</v>
      </c>
      <c r="AV583">
        <f t="array" ref="AV583">IF(VLOOKUP($A583,[1]New!$A$2:$DE$2108,70,FALSE)="High",1,IF(VLOOKUP($A583,[1]New!$A$2:$DE$2108,70,FALSE)="HiAvg",2,IF(VLOOKUP($A583,[1]New!$A$2:$DE$2108,70,FALSE)="Avg",3,IF(VLOOKUP($A583,[1]New!$A$2:$DE$2108,70,FALSE)="LoAvg",4,5))))</f>
        <v>5</v>
      </c>
      <c r="AW583" t="str">
        <f t="array" ref="AW583">VLOOKUP($A583,[1]New!$A$2:$DE$2108,71,FALSE)</f>
        <v>Measurement and Data</v>
      </c>
      <c r="AZ583">
        <f t="array" ref="AZ583">VLOOKUP($A583,[1]New!$A$2:$DE$2108,72,FALSE)</f>
        <v>120</v>
      </c>
      <c r="BD583">
        <f t="array" ref="BD583">IF(VLOOKUP($A583,[1]New!$A$2:$DE$2108,75,FALSE)="High",1,IF(VLOOKUP($A583,[1]New!$A$2:$DE$2108,75,FALSE)="HiAvg",2,IF(VLOOKUP($A583,[1]New!$A$2:$DE$2108,75,FALSE)="Avg",3,IF(VLOOKUP($A583,[1]New!$A$2:$DE$2108,75,FALSE)="LoAvg",4,5))))</f>
        <v>5</v>
      </c>
      <c r="BE583" t="str">
        <f t="array" ref="BE583">IF(VLOOKUP($A583,[1]New!$A$2:$DE$2108,76,FALSE)="","",VLOOKUP($A583,[1]New!$A$2:$DE$2108,76,FALSE))</f>
        <v>Geometry</v>
      </c>
      <c r="BH583">
        <f t="array" ref="BH583">IF(VLOOKUP($A583,[1]New!$A$2:$DE$2108,77,FALSE)="","",VLOOKUP($A583,[1]New!$A$2:$DE$2108,77,FALSE))</f>
        <v>119</v>
      </c>
      <c r="BL583">
        <f t="array" ref="BL583">IF(VLOOKUP($A583,[1]New!$A$2:$DE$2108,80,FALSE)="High",1,IF(VLOOKUP($A583,[1]New!$A$2:$DE$2108,80,FALSE)="HiAvg",2,IF(VLOOKUP($A583,[1]New!$A$2:$DE$2108,80,FALSE)="Avg",3,IF(VLOOKUP($A583,[1]New!$A$2:$DE$2108,80,FALSE)="LoAvg",4,IF(VLOOKUP($A583,[1]New!$A$2:$DE$2108,80,FALSE)="Low",5,"")))))</f>
        <v>5</v>
      </c>
    </row>
    <row r="584" spans="1:64" x14ac:dyDescent="0.2">
      <c r="A584" s="7" t="s">
        <v>707</v>
      </c>
      <c r="B584">
        <v>2015</v>
      </c>
      <c r="C584" t="s">
        <v>2233</v>
      </c>
      <c r="D584" t="str">
        <f t="array" ref="D584">VLOOKUP($A584,[1]New!$A$2:$DE$2108,5,FALSE)</f>
        <v>Reading</v>
      </c>
      <c r="E584">
        <f t="array" ref="E584">VLOOKUP($A584,[1]New!$A$2:$DE$2108,3,FALSE)</f>
        <v>6056296</v>
      </c>
      <c r="F584" t="str">
        <f t="array" ref="F584">VLOOKUP($A584,[1]New!$A$2:$DE$2108,4,FALSE)</f>
        <v>School 1</v>
      </c>
      <c r="H584">
        <f t="array" ref="H584">VLOOKUP($A584,[1]New!$A$2:$DE$2108,3,FALSE)</f>
        <v>6056296</v>
      </c>
      <c r="Q584">
        <f t="array" ref="Q584">VLOOKUP($A584,[1]New!$A$2:$DE$2108,19,FALSE)</f>
        <v>119</v>
      </c>
      <c r="S584">
        <f t="array" ref="S584">VLOOKUP($A584,[1]New!$A$2:$DE$2108,21,FALSE)</f>
        <v>5</v>
      </c>
      <c r="U584">
        <f t="array" ref="U584">IF(S584&gt;=75,1,IF(AND(S584&gt;=50,S584&lt;75),2,IF(AND(S584&gt;=25,S584&lt;50),3,IF(S584&lt;25,4,"NA"))))</f>
        <v>4</v>
      </c>
      <c r="V584" s="8">
        <f t="array" ref="V584">VLOOKUP($A584,[1]New!$A$2:$DE$2108,17,FALSE)</f>
        <v>42255</v>
      </c>
      <c r="AG584" t="str">
        <f t="array" ref="AG584">VLOOKUP($A584,[1]New!$A$2:$DE$2108,61,FALSE)</f>
        <v>Foundational Skills</v>
      </c>
      <c r="AJ584">
        <f t="array" ref="AJ584">VLOOKUP($A584,[1]New!$A$2:$DE$2108,62,FALSE)</f>
        <v>115</v>
      </c>
      <c r="AN584">
        <f t="array" ref="AN584">IF(VLOOKUP($A584,[1]New!$A$2:$DE$2108,65,FALSE)="High",1,IF(VLOOKUP($A584,[1]New!$A$2:$DE$2108,65,FALSE)="HiAvg",2,IF(VLOOKUP($A584,[1]New!$A$2:$DE$2108,65,FALSE)="Avg",3,IF(VLOOKUP($A584,[1]New!$A$2:$DE$2108,65,FALSE)="LoAvg",4,5))))</f>
        <v>5</v>
      </c>
      <c r="AO584" t="str">
        <f t="array" ref="AO584">VLOOKUP($A584,[1]New!$A$2:$DE$2108,66,FALSE)</f>
        <v>Language and Writing</v>
      </c>
      <c r="AR584">
        <f t="array" ref="AR584">VLOOKUP($A584,[1]New!$A$2:$DE$2108,67,FALSE)</f>
        <v>123</v>
      </c>
      <c r="AV584">
        <f t="array" ref="AV584">IF(VLOOKUP($A584,[1]New!$A$2:$DE$2108,70,FALSE)="High",1,IF(VLOOKUP($A584,[1]New!$A$2:$DE$2108,70,FALSE)="HiAvg",2,IF(VLOOKUP($A584,[1]New!$A$2:$DE$2108,70,FALSE)="Avg",3,IF(VLOOKUP($A584,[1]New!$A$2:$DE$2108,70,FALSE)="LoAvg",4,5))))</f>
        <v>5</v>
      </c>
      <c r="AW584" t="str">
        <f t="array" ref="AW584">VLOOKUP($A584,[1]New!$A$2:$DE$2108,71,FALSE)</f>
        <v>Literature and Informational</v>
      </c>
      <c r="AZ584">
        <f t="array" ref="AZ584">VLOOKUP($A584,[1]New!$A$2:$DE$2108,72,FALSE)</f>
        <v>121</v>
      </c>
      <c r="BD584">
        <f t="array" ref="BD584">IF(VLOOKUP($A584,[1]New!$A$2:$DE$2108,75,FALSE)="High",1,IF(VLOOKUP($A584,[1]New!$A$2:$DE$2108,75,FALSE)="HiAvg",2,IF(VLOOKUP($A584,[1]New!$A$2:$DE$2108,75,FALSE)="Avg",3,IF(VLOOKUP($A584,[1]New!$A$2:$DE$2108,75,FALSE)="LoAvg",4,5))))</f>
        <v>5</v>
      </c>
      <c r="BE584" t="str">
        <f t="array" ref="BE584">IF(VLOOKUP($A584,[1]New!$A$2:$DE$2108,76,FALSE)="","",VLOOKUP($A584,[1]New!$A$2:$DE$2108,76,FALSE))</f>
        <v>Vocabulary Use and Functions</v>
      </c>
      <c r="BH584">
        <f t="array" ref="BH584">IF(VLOOKUP($A584,[1]New!$A$2:$DE$2108,77,FALSE)="","",VLOOKUP($A584,[1]New!$A$2:$DE$2108,77,FALSE))</f>
        <v>118</v>
      </c>
      <c r="BL584">
        <f t="array" ref="BL584">IF(VLOOKUP($A584,[1]New!$A$2:$DE$2108,80,FALSE)="High",1,IF(VLOOKUP($A584,[1]New!$A$2:$DE$2108,80,FALSE)="HiAvg",2,IF(VLOOKUP($A584,[1]New!$A$2:$DE$2108,80,FALSE)="Avg",3,IF(VLOOKUP($A584,[1]New!$A$2:$DE$2108,80,FALSE)="LoAvg",4,IF(VLOOKUP($A584,[1]New!$A$2:$DE$2108,80,FALSE)="Low",5,"")))))</f>
        <v>5</v>
      </c>
    </row>
    <row r="585" spans="1:64" x14ac:dyDescent="0.2">
      <c r="A585" s="7" t="s">
        <v>708</v>
      </c>
      <c r="B585">
        <v>2015</v>
      </c>
      <c r="C585" t="s">
        <v>2233</v>
      </c>
      <c r="D585" t="str">
        <f t="array" ref="D585">VLOOKUP($A585,[1]New!$A$2:$DE$2108,5,FALSE)</f>
        <v>Mathematics</v>
      </c>
      <c r="E585">
        <f t="array" ref="E585">VLOOKUP($A585,[1]New!$A$2:$DE$2108,3,FALSE)</f>
        <v>6056297</v>
      </c>
      <c r="F585" t="str">
        <f t="array" ref="F585">VLOOKUP($A585,[1]New!$A$2:$DE$2108,4,FALSE)</f>
        <v>School 1</v>
      </c>
      <c r="H585">
        <f t="array" ref="H585">VLOOKUP($A585,[1]New!$A$2:$DE$2108,3,FALSE)</f>
        <v>6056297</v>
      </c>
      <c r="Q585">
        <f t="array" ref="Q585">VLOOKUP($A585,[1]New!$A$2:$DE$2108,19,FALSE)</f>
        <v>145</v>
      </c>
      <c r="S585">
        <f t="array" ref="S585">VLOOKUP($A585,[1]New!$A$2:$DE$2108,21,FALSE)</f>
        <v>63</v>
      </c>
      <c r="U585">
        <f t="array" ref="U585">IF(S585&gt;=75,1,IF(AND(S585&gt;=50,S585&lt;75),2,IF(AND(S585&gt;=25,S585&lt;50),3,IF(S585&lt;25,4,"NA"))))</f>
        <v>2</v>
      </c>
      <c r="V585" s="8">
        <f t="array" ref="V585">VLOOKUP($A585,[1]New!$A$2:$DE$2108,17,FALSE)</f>
        <v>42270</v>
      </c>
      <c r="AG585" t="str">
        <f t="array" ref="AG585">VLOOKUP($A585,[1]New!$A$2:$DE$2108,61,FALSE)</f>
        <v>Operations and Algebraic Thinking</v>
      </c>
      <c r="AJ585">
        <f t="array" ref="AJ585">VLOOKUP($A585,[1]New!$A$2:$DE$2108,62,FALSE)</f>
        <v>141</v>
      </c>
      <c r="AN585">
        <f t="array" ref="AN585">IF(VLOOKUP($A585,[1]New!$A$2:$DE$2108,65,FALSE)="High",1,IF(VLOOKUP($A585,[1]New!$A$2:$DE$2108,65,FALSE)="HiAvg",2,IF(VLOOKUP($A585,[1]New!$A$2:$DE$2108,65,FALSE)="Avg",3,IF(VLOOKUP($A585,[1]New!$A$2:$DE$2108,65,FALSE)="LoAvg",4,5))))</f>
        <v>3</v>
      </c>
      <c r="AO585" t="str">
        <f t="array" ref="AO585">VLOOKUP($A585,[1]New!$A$2:$DE$2108,66,FALSE)</f>
        <v>Number and Operations</v>
      </c>
      <c r="AR585">
        <f t="array" ref="AR585">VLOOKUP($A585,[1]New!$A$2:$DE$2108,67,FALSE)</f>
        <v>139</v>
      </c>
      <c r="AV585">
        <f t="array" ref="AV585">IF(VLOOKUP($A585,[1]New!$A$2:$DE$2108,70,FALSE)="High",1,IF(VLOOKUP($A585,[1]New!$A$2:$DE$2108,70,FALSE)="HiAvg",2,IF(VLOOKUP($A585,[1]New!$A$2:$DE$2108,70,FALSE)="Avg",3,IF(VLOOKUP($A585,[1]New!$A$2:$DE$2108,70,FALSE)="LoAvg",4,5))))</f>
        <v>4</v>
      </c>
      <c r="AW585" t="str">
        <f t="array" ref="AW585">VLOOKUP($A585,[1]New!$A$2:$DE$2108,71,FALSE)</f>
        <v>Measurement and Data</v>
      </c>
      <c r="AZ585">
        <f t="array" ref="AZ585">VLOOKUP($A585,[1]New!$A$2:$DE$2108,72,FALSE)</f>
        <v>145</v>
      </c>
      <c r="BD585">
        <f t="array" ref="BD585">IF(VLOOKUP($A585,[1]New!$A$2:$DE$2108,75,FALSE)="High",1,IF(VLOOKUP($A585,[1]New!$A$2:$DE$2108,75,FALSE)="HiAvg",2,IF(VLOOKUP($A585,[1]New!$A$2:$DE$2108,75,FALSE)="Avg",3,IF(VLOOKUP($A585,[1]New!$A$2:$DE$2108,75,FALSE)="LoAvg",4,5))))</f>
        <v>3</v>
      </c>
      <c r="BE585" t="str">
        <f t="array" ref="BE585">IF(VLOOKUP($A585,[1]New!$A$2:$DE$2108,76,FALSE)="","",VLOOKUP($A585,[1]New!$A$2:$DE$2108,76,FALSE))</f>
        <v>Geometry</v>
      </c>
      <c r="BH585">
        <f t="array" ref="BH585">IF(VLOOKUP($A585,[1]New!$A$2:$DE$2108,77,FALSE)="","",VLOOKUP($A585,[1]New!$A$2:$DE$2108,77,FALSE))</f>
        <v>153</v>
      </c>
      <c r="BL585">
        <f t="array" ref="BL585">IF(VLOOKUP($A585,[1]New!$A$2:$DE$2108,80,FALSE)="High",1,IF(VLOOKUP($A585,[1]New!$A$2:$DE$2108,80,FALSE)="HiAvg",2,IF(VLOOKUP($A585,[1]New!$A$2:$DE$2108,80,FALSE)="Avg",3,IF(VLOOKUP($A585,[1]New!$A$2:$DE$2108,80,FALSE)="LoAvg",4,IF(VLOOKUP($A585,[1]New!$A$2:$DE$2108,80,FALSE)="Low",5,"")))))</f>
        <v>2</v>
      </c>
    </row>
    <row r="586" spans="1:64" x14ac:dyDescent="0.2">
      <c r="A586" s="7" t="s">
        <v>709</v>
      </c>
      <c r="B586">
        <v>2015</v>
      </c>
      <c r="C586" t="s">
        <v>2233</v>
      </c>
      <c r="D586" t="str">
        <f t="array" ref="D586">VLOOKUP($A586,[1]New!$A$2:$DE$2108,5,FALSE)</f>
        <v>Reading</v>
      </c>
      <c r="E586">
        <f t="array" ref="E586">VLOOKUP($A586,[1]New!$A$2:$DE$2108,3,FALSE)</f>
        <v>6056297</v>
      </c>
      <c r="F586" t="str">
        <f t="array" ref="F586">VLOOKUP($A586,[1]New!$A$2:$DE$2108,4,FALSE)</f>
        <v>School 1</v>
      </c>
      <c r="H586">
        <f t="array" ref="H586">VLOOKUP($A586,[1]New!$A$2:$DE$2108,3,FALSE)</f>
        <v>6056297</v>
      </c>
      <c r="Q586">
        <f t="array" ref="Q586">VLOOKUP($A586,[1]New!$A$2:$DE$2108,19,FALSE)</f>
        <v>138</v>
      </c>
      <c r="S586">
        <f t="array" ref="S586">VLOOKUP($A586,[1]New!$A$2:$DE$2108,21,FALSE)</f>
        <v>41</v>
      </c>
      <c r="U586">
        <f t="array" ref="U586">IF(S586&gt;=75,1,IF(AND(S586&gt;=50,S586&lt;75),2,IF(AND(S586&gt;=25,S586&lt;50),3,IF(S586&lt;25,4,"NA"))))</f>
        <v>3</v>
      </c>
      <c r="V586" s="8">
        <f t="array" ref="V586">VLOOKUP($A586,[1]New!$A$2:$DE$2108,17,FALSE)</f>
        <v>42257</v>
      </c>
      <c r="AG586" t="str">
        <f t="array" ref="AG586">VLOOKUP($A586,[1]New!$A$2:$DE$2108,61,FALSE)</f>
        <v>Foundational Skills</v>
      </c>
      <c r="AJ586">
        <f t="array" ref="AJ586">VLOOKUP($A586,[1]New!$A$2:$DE$2108,62,FALSE)</f>
        <v>130</v>
      </c>
      <c r="AN586">
        <f t="array" ref="AN586">IF(VLOOKUP($A586,[1]New!$A$2:$DE$2108,65,FALSE)="High",1,IF(VLOOKUP($A586,[1]New!$A$2:$DE$2108,65,FALSE)="HiAvg",2,IF(VLOOKUP($A586,[1]New!$A$2:$DE$2108,65,FALSE)="Avg",3,IF(VLOOKUP($A586,[1]New!$A$2:$DE$2108,65,FALSE)="LoAvg",4,5))))</f>
        <v>5</v>
      </c>
      <c r="AO586" t="str">
        <f t="array" ref="AO586">VLOOKUP($A586,[1]New!$A$2:$DE$2108,66,FALSE)</f>
        <v>Language and Writing</v>
      </c>
      <c r="AR586">
        <f t="array" ref="AR586">VLOOKUP($A586,[1]New!$A$2:$DE$2108,67,FALSE)</f>
        <v>147</v>
      </c>
      <c r="AV586">
        <f t="array" ref="AV586">IF(VLOOKUP($A586,[1]New!$A$2:$DE$2108,70,FALSE)="High",1,IF(VLOOKUP($A586,[1]New!$A$2:$DE$2108,70,FALSE)="HiAvg",2,IF(VLOOKUP($A586,[1]New!$A$2:$DE$2108,70,FALSE)="Avg",3,IF(VLOOKUP($A586,[1]New!$A$2:$DE$2108,70,FALSE)="LoAvg",4,5))))</f>
        <v>2</v>
      </c>
      <c r="AW586" t="str">
        <f t="array" ref="AW586">VLOOKUP($A586,[1]New!$A$2:$DE$2108,71,FALSE)</f>
        <v>Literature and Informational</v>
      </c>
      <c r="AZ586">
        <f t="array" ref="AZ586">VLOOKUP($A586,[1]New!$A$2:$DE$2108,72,FALSE)</f>
        <v>130</v>
      </c>
      <c r="BD586">
        <f t="array" ref="BD586">IF(VLOOKUP($A586,[1]New!$A$2:$DE$2108,75,FALSE)="High",1,IF(VLOOKUP($A586,[1]New!$A$2:$DE$2108,75,FALSE)="HiAvg",2,IF(VLOOKUP($A586,[1]New!$A$2:$DE$2108,75,FALSE)="Avg",3,IF(VLOOKUP($A586,[1]New!$A$2:$DE$2108,75,FALSE)="LoAvg",4,5))))</f>
        <v>5</v>
      </c>
      <c r="BE586" t="str">
        <f t="array" ref="BE586">IF(VLOOKUP($A586,[1]New!$A$2:$DE$2108,76,FALSE)="","",VLOOKUP($A586,[1]New!$A$2:$DE$2108,76,FALSE))</f>
        <v>Vocabulary Use and Functions</v>
      </c>
      <c r="BH586">
        <f t="array" ref="BH586">IF(VLOOKUP($A586,[1]New!$A$2:$DE$2108,77,FALSE)="","",VLOOKUP($A586,[1]New!$A$2:$DE$2108,77,FALSE))</f>
        <v>144</v>
      </c>
      <c r="BL586">
        <f t="array" ref="BL586">IF(VLOOKUP($A586,[1]New!$A$2:$DE$2108,80,FALSE)="High",1,IF(VLOOKUP($A586,[1]New!$A$2:$DE$2108,80,FALSE)="HiAvg",2,IF(VLOOKUP($A586,[1]New!$A$2:$DE$2108,80,FALSE)="Avg",3,IF(VLOOKUP($A586,[1]New!$A$2:$DE$2108,80,FALSE)="LoAvg",4,IF(VLOOKUP($A586,[1]New!$A$2:$DE$2108,80,FALSE)="Low",5,"")))))</f>
        <v>3</v>
      </c>
    </row>
    <row r="587" spans="1:64" x14ac:dyDescent="0.2">
      <c r="A587" s="7" t="s">
        <v>710</v>
      </c>
      <c r="B587">
        <v>2015</v>
      </c>
      <c r="C587" t="s">
        <v>2233</v>
      </c>
      <c r="D587" t="str">
        <f t="array" ref="D587">VLOOKUP($A587,[1]New!$A$2:$DE$2108,5,FALSE)</f>
        <v>Mathematics</v>
      </c>
      <c r="E587">
        <f t="array" ref="E587">VLOOKUP($A587,[1]New!$A$2:$DE$2108,3,FALSE)</f>
        <v>6056298</v>
      </c>
      <c r="F587" t="str">
        <f t="array" ref="F587">VLOOKUP($A587,[1]New!$A$2:$DE$2108,4,FALSE)</f>
        <v>School 1</v>
      </c>
      <c r="H587">
        <f t="array" ref="H587">VLOOKUP($A587,[1]New!$A$2:$DE$2108,3,FALSE)</f>
        <v>6056298</v>
      </c>
      <c r="Q587">
        <f t="array" ref="Q587">VLOOKUP($A587,[1]New!$A$2:$DE$2108,19,FALSE)</f>
        <v>131</v>
      </c>
      <c r="S587">
        <f t="array" ref="S587">VLOOKUP($A587,[1]New!$A$2:$DE$2108,21,FALSE)</f>
        <v>27</v>
      </c>
      <c r="U587">
        <f t="array" ref="U587">IF(S587&gt;=75,1,IF(AND(S587&gt;=50,S587&lt;75),2,IF(AND(S587&gt;=25,S587&lt;50),3,IF(S587&lt;25,4,"NA"))))</f>
        <v>3</v>
      </c>
      <c r="V587" s="8">
        <f t="array" ref="V587">VLOOKUP($A587,[1]New!$A$2:$DE$2108,17,FALSE)</f>
        <v>42268</v>
      </c>
      <c r="AG587" t="str">
        <f t="array" ref="AG587">VLOOKUP($A587,[1]New!$A$2:$DE$2108,61,FALSE)</f>
        <v>Operations and Algebraic Thinking</v>
      </c>
      <c r="AJ587">
        <f t="array" ref="AJ587">VLOOKUP($A587,[1]New!$A$2:$DE$2108,62,FALSE)</f>
        <v>117</v>
      </c>
      <c r="AN587">
        <f t="array" ref="AN587">IF(VLOOKUP($A587,[1]New!$A$2:$DE$2108,65,FALSE)="High",1,IF(VLOOKUP($A587,[1]New!$A$2:$DE$2108,65,FALSE)="HiAvg",2,IF(VLOOKUP($A587,[1]New!$A$2:$DE$2108,65,FALSE)="Avg",3,IF(VLOOKUP($A587,[1]New!$A$2:$DE$2108,65,FALSE)="LoAvg",4,5))))</f>
        <v>5</v>
      </c>
      <c r="AO587" t="str">
        <f t="array" ref="AO587">VLOOKUP($A587,[1]New!$A$2:$DE$2108,66,FALSE)</f>
        <v>Number and Operations</v>
      </c>
      <c r="AR587">
        <f t="array" ref="AR587">VLOOKUP($A587,[1]New!$A$2:$DE$2108,67,FALSE)</f>
        <v>132</v>
      </c>
      <c r="AV587">
        <f t="array" ref="AV587">IF(VLOOKUP($A587,[1]New!$A$2:$DE$2108,70,FALSE)="High",1,IF(VLOOKUP($A587,[1]New!$A$2:$DE$2108,70,FALSE)="HiAvg",2,IF(VLOOKUP($A587,[1]New!$A$2:$DE$2108,70,FALSE)="Avg",3,IF(VLOOKUP($A587,[1]New!$A$2:$DE$2108,70,FALSE)="LoAvg",4,5))))</f>
        <v>5</v>
      </c>
      <c r="AW587" t="str">
        <f t="array" ref="AW587">VLOOKUP($A587,[1]New!$A$2:$DE$2108,71,FALSE)</f>
        <v>Measurement and Data</v>
      </c>
      <c r="AZ587">
        <f t="array" ref="AZ587">VLOOKUP($A587,[1]New!$A$2:$DE$2108,72,FALSE)</f>
        <v>145</v>
      </c>
      <c r="BD587">
        <f t="array" ref="BD587">IF(VLOOKUP($A587,[1]New!$A$2:$DE$2108,75,FALSE)="High",1,IF(VLOOKUP($A587,[1]New!$A$2:$DE$2108,75,FALSE)="HiAvg",2,IF(VLOOKUP($A587,[1]New!$A$2:$DE$2108,75,FALSE)="Avg",3,IF(VLOOKUP($A587,[1]New!$A$2:$DE$2108,75,FALSE)="LoAvg",4,5))))</f>
        <v>3</v>
      </c>
      <c r="BE587" t="str">
        <f t="array" ref="BE587">IF(VLOOKUP($A587,[1]New!$A$2:$DE$2108,76,FALSE)="","",VLOOKUP($A587,[1]New!$A$2:$DE$2108,76,FALSE))</f>
        <v>Geometry</v>
      </c>
      <c r="BH587">
        <f t="array" ref="BH587">IF(VLOOKUP($A587,[1]New!$A$2:$DE$2108,77,FALSE)="","",VLOOKUP($A587,[1]New!$A$2:$DE$2108,77,FALSE))</f>
        <v>133</v>
      </c>
      <c r="BL587">
        <f t="array" ref="BL587">IF(VLOOKUP($A587,[1]New!$A$2:$DE$2108,80,FALSE)="High",1,IF(VLOOKUP($A587,[1]New!$A$2:$DE$2108,80,FALSE)="HiAvg",2,IF(VLOOKUP($A587,[1]New!$A$2:$DE$2108,80,FALSE)="Avg",3,IF(VLOOKUP($A587,[1]New!$A$2:$DE$2108,80,FALSE)="LoAvg",4,IF(VLOOKUP($A587,[1]New!$A$2:$DE$2108,80,FALSE)="Low",5,"")))))</f>
        <v>5</v>
      </c>
    </row>
    <row r="588" spans="1:64" x14ac:dyDescent="0.2">
      <c r="A588" s="7" t="s">
        <v>711</v>
      </c>
      <c r="B588">
        <v>2015</v>
      </c>
      <c r="C588" t="s">
        <v>2233</v>
      </c>
      <c r="D588" t="str">
        <f t="array" ref="D588">VLOOKUP($A588,[1]New!$A$2:$DE$2108,5,FALSE)</f>
        <v>Reading</v>
      </c>
      <c r="E588">
        <f t="array" ref="E588">VLOOKUP($A588,[1]New!$A$2:$DE$2108,3,FALSE)</f>
        <v>6056298</v>
      </c>
      <c r="F588" t="str">
        <f t="array" ref="F588">VLOOKUP($A588,[1]New!$A$2:$DE$2108,4,FALSE)</f>
        <v>School 1</v>
      </c>
      <c r="H588">
        <f t="array" ref="H588">VLOOKUP($A588,[1]New!$A$2:$DE$2108,3,FALSE)</f>
        <v>6056298</v>
      </c>
      <c r="Q588">
        <f t="array" ref="Q588">VLOOKUP($A588,[1]New!$A$2:$DE$2108,19,FALSE)</f>
        <v>139</v>
      </c>
      <c r="S588">
        <f t="array" ref="S588">VLOOKUP($A588,[1]New!$A$2:$DE$2108,21,FALSE)</f>
        <v>44</v>
      </c>
      <c r="U588">
        <f t="array" ref="U588">IF(S588&gt;=75,1,IF(AND(S588&gt;=50,S588&lt;75),2,IF(AND(S588&gt;=25,S588&lt;50),3,IF(S588&lt;25,4,"NA"))))</f>
        <v>3</v>
      </c>
      <c r="V588" s="8">
        <f t="array" ref="V588">VLOOKUP($A588,[1]New!$A$2:$DE$2108,17,FALSE)</f>
        <v>42256</v>
      </c>
      <c r="AG588" t="str">
        <f t="array" ref="AG588">VLOOKUP($A588,[1]New!$A$2:$DE$2108,61,FALSE)</f>
        <v>Foundational Skills</v>
      </c>
      <c r="AJ588">
        <f t="array" ref="AJ588">VLOOKUP($A588,[1]New!$A$2:$DE$2108,62,FALSE)</f>
        <v>135</v>
      </c>
      <c r="AN588">
        <f t="array" ref="AN588">IF(VLOOKUP($A588,[1]New!$A$2:$DE$2108,65,FALSE)="High",1,IF(VLOOKUP($A588,[1]New!$A$2:$DE$2108,65,FALSE)="HiAvg",2,IF(VLOOKUP($A588,[1]New!$A$2:$DE$2108,65,FALSE)="Avg",3,IF(VLOOKUP($A588,[1]New!$A$2:$DE$2108,65,FALSE)="LoAvg",4,5))))</f>
        <v>4</v>
      </c>
      <c r="AO588" t="str">
        <f t="array" ref="AO588">VLOOKUP($A588,[1]New!$A$2:$DE$2108,66,FALSE)</f>
        <v>Language and Writing</v>
      </c>
      <c r="AR588">
        <f t="array" ref="AR588">VLOOKUP($A588,[1]New!$A$2:$DE$2108,67,FALSE)</f>
        <v>140</v>
      </c>
      <c r="AV588">
        <f t="array" ref="AV588">IF(VLOOKUP($A588,[1]New!$A$2:$DE$2108,70,FALSE)="High",1,IF(VLOOKUP($A588,[1]New!$A$2:$DE$2108,70,FALSE)="HiAvg",2,IF(VLOOKUP($A588,[1]New!$A$2:$DE$2108,70,FALSE)="Avg",3,IF(VLOOKUP($A588,[1]New!$A$2:$DE$2108,70,FALSE)="LoAvg",4,5))))</f>
        <v>4</v>
      </c>
      <c r="AW588" t="str">
        <f t="array" ref="AW588">VLOOKUP($A588,[1]New!$A$2:$DE$2108,71,FALSE)</f>
        <v>Literature and Informational</v>
      </c>
      <c r="AZ588">
        <f t="array" ref="AZ588">VLOOKUP($A588,[1]New!$A$2:$DE$2108,72,FALSE)</f>
        <v>142</v>
      </c>
      <c r="BD588">
        <f t="array" ref="BD588">IF(VLOOKUP($A588,[1]New!$A$2:$DE$2108,75,FALSE)="High",1,IF(VLOOKUP($A588,[1]New!$A$2:$DE$2108,75,FALSE)="HiAvg",2,IF(VLOOKUP($A588,[1]New!$A$2:$DE$2108,75,FALSE)="Avg",3,IF(VLOOKUP($A588,[1]New!$A$2:$DE$2108,75,FALSE)="LoAvg",4,5))))</f>
        <v>3</v>
      </c>
      <c r="BE588" t="str">
        <f t="array" ref="BE588">IF(VLOOKUP($A588,[1]New!$A$2:$DE$2108,76,FALSE)="","",VLOOKUP($A588,[1]New!$A$2:$DE$2108,76,FALSE))</f>
        <v>Vocabulary Use and Functions</v>
      </c>
      <c r="BH588">
        <f t="array" ref="BH588">IF(VLOOKUP($A588,[1]New!$A$2:$DE$2108,77,FALSE)="","",VLOOKUP($A588,[1]New!$A$2:$DE$2108,77,FALSE))</f>
        <v>139</v>
      </c>
      <c r="BL588">
        <f t="array" ref="BL588">IF(VLOOKUP($A588,[1]New!$A$2:$DE$2108,80,FALSE)="High",1,IF(VLOOKUP($A588,[1]New!$A$2:$DE$2108,80,FALSE)="HiAvg",2,IF(VLOOKUP($A588,[1]New!$A$2:$DE$2108,80,FALSE)="Avg",3,IF(VLOOKUP($A588,[1]New!$A$2:$DE$2108,80,FALSE)="LoAvg",4,IF(VLOOKUP($A588,[1]New!$A$2:$DE$2108,80,FALSE)="Low",5,"")))))</f>
        <v>4</v>
      </c>
    </row>
    <row r="589" spans="1:64" x14ac:dyDescent="0.2">
      <c r="A589" s="7" t="s">
        <v>712</v>
      </c>
      <c r="B589">
        <v>2015</v>
      </c>
      <c r="C589" t="s">
        <v>2233</v>
      </c>
      <c r="D589" t="str">
        <f t="array" ref="D589">VLOOKUP($A589,[1]New!$A$2:$DE$2108,5,FALSE)</f>
        <v>Mathematics</v>
      </c>
      <c r="E589">
        <f t="array" ref="E589">VLOOKUP($A589,[1]New!$A$2:$DE$2108,3,FALSE)</f>
        <v>6056299</v>
      </c>
      <c r="F589" t="str">
        <f t="array" ref="F589">VLOOKUP($A589,[1]New!$A$2:$DE$2108,4,FALSE)</f>
        <v>School 1</v>
      </c>
      <c r="H589">
        <f t="array" ref="H589">VLOOKUP($A589,[1]New!$A$2:$DE$2108,3,FALSE)</f>
        <v>6056299</v>
      </c>
      <c r="Q589">
        <f t="array" ref="Q589">VLOOKUP($A589,[1]New!$A$2:$DE$2108,19,FALSE)</f>
        <v>141</v>
      </c>
      <c r="S589">
        <f t="array" ref="S589">VLOOKUP($A589,[1]New!$A$2:$DE$2108,21,FALSE)</f>
        <v>53</v>
      </c>
      <c r="U589">
        <f t="array" ref="U589">IF(S589&gt;=75,1,IF(AND(S589&gt;=50,S589&lt;75),2,IF(AND(S589&gt;=25,S589&lt;50),3,IF(S589&lt;25,4,"NA"))))</f>
        <v>2</v>
      </c>
      <c r="V589" s="8">
        <f t="array" ref="V589">VLOOKUP($A589,[1]New!$A$2:$DE$2108,17,FALSE)</f>
        <v>42271</v>
      </c>
      <c r="AG589" t="str">
        <f t="array" ref="AG589">VLOOKUP($A589,[1]New!$A$2:$DE$2108,61,FALSE)</f>
        <v>Operations and Algebraic Thinking</v>
      </c>
      <c r="AJ589">
        <f t="array" ref="AJ589">VLOOKUP($A589,[1]New!$A$2:$DE$2108,62,FALSE)</f>
        <v>133</v>
      </c>
      <c r="AN589">
        <f t="array" ref="AN589">IF(VLOOKUP($A589,[1]New!$A$2:$DE$2108,65,FALSE)="High",1,IF(VLOOKUP($A589,[1]New!$A$2:$DE$2108,65,FALSE)="HiAvg",2,IF(VLOOKUP($A589,[1]New!$A$2:$DE$2108,65,FALSE)="Avg",3,IF(VLOOKUP($A589,[1]New!$A$2:$DE$2108,65,FALSE)="LoAvg",4,5))))</f>
        <v>5</v>
      </c>
      <c r="AO589" t="str">
        <f t="array" ref="AO589">VLOOKUP($A589,[1]New!$A$2:$DE$2108,66,FALSE)</f>
        <v>Number and Operations</v>
      </c>
      <c r="AR589">
        <f t="array" ref="AR589">VLOOKUP($A589,[1]New!$A$2:$DE$2108,67,FALSE)</f>
        <v>143</v>
      </c>
      <c r="AV589">
        <f t="array" ref="AV589">IF(VLOOKUP($A589,[1]New!$A$2:$DE$2108,70,FALSE)="High",1,IF(VLOOKUP($A589,[1]New!$A$2:$DE$2108,70,FALSE)="HiAvg",2,IF(VLOOKUP($A589,[1]New!$A$2:$DE$2108,70,FALSE)="Avg",3,IF(VLOOKUP($A589,[1]New!$A$2:$DE$2108,70,FALSE)="LoAvg",4,5))))</f>
        <v>3</v>
      </c>
      <c r="AW589" t="str">
        <f t="array" ref="AW589">VLOOKUP($A589,[1]New!$A$2:$DE$2108,71,FALSE)</f>
        <v>Measurement and Data</v>
      </c>
      <c r="AZ589">
        <f t="array" ref="AZ589">VLOOKUP($A589,[1]New!$A$2:$DE$2108,72,FALSE)</f>
        <v>144</v>
      </c>
      <c r="BD589">
        <f t="array" ref="BD589">IF(VLOOKUP($A589,[1]New!$A$2:$DE$2108,75,FALSE)="High",1,IF(VLOOKUP($A589,[1]New!$A$2:$DE$2108,75,FALSE)="HiAvg",2,IF(VLOOKUP($A589,[1]New!$A$2:$DE$2108,75,FALSE)="Avg",3,IF(VLOOKUP($A589,[1]New!$A$2:$DE$2108,75,FALSE)="LoAvg",4,5))))</f>
        <v>3</v>
      </c>
      <c r="BE589" t="str">
        <f t="array" ref="BE589">IF(VLOOKUP($A589,[1]New!$A$2:$DE$2108,76,FALSE)="","",VLOOKUP($A589,[1]New!$A$2:$DE$2108,76,FALSE))</f>
        <v>Geometry</v>
      </c>
      <c r="BH589">
        <f t="array" ref="BH589">IF(VLOOKUP($A589,[1]New!$A$2:$DE$2108,77,FALSE)="","",VLOOKUP($A589,[1]New!$A$2:$DE$2108,77,FALSE))</f>
        <v>144</v>
      </c>
      <c r="BL589">
        <f t="array" ref="BL589">IF(VLOOKUP($A589,[1]New!$A$2:$DE$2108,80,FALSE)="High",1,IF(VLOOKUP($A589,[1]New!$A$2:$DE$2108,80,FALSE)="HiAvg",2,IF(VLOOKUP($A589,[1]New!$A$2:$DE$2108,80,FALSE)="Avg",3,IF(VLOOKUP($A589,[1]New!$A$2:$DE$2108,80,FALSE)="LoAvg",4,IF(VLOOKUP($A589,[1]New!$A$2:$DE$2108,80,FALSE)="Low",5,"")))))</f>
        <v>3</v>
      </c>
    </row>
    <row r="590" spans="1:64" x14ac:dyDescent="0.2">
      <c r="A590" s="7" t="s">
        <v>713</v>
      </c>
      <c r="B590">
        <v>2015</v>
      </c>
      <c r="C590" t="s">
        <v>2233</v>
      </c>
      <c r="D590" t="str">
        <f t="array" ref="D590">VLOOKUP($A590,[1]New!$A$2:$DE$2108,5,FALSE)</f>
        <v>Reading</v>
      </c>
      <c r="E590">
        <f t="array" ref="E590">VLOOKUP($A590,[1]New!$A$2:$DE$2108,3,FALSE)</f>
        <v>6056299</v>
      </c>
      <c r="F590" t="str">
        <f t="array" ref="F590">VLOOKUP($A590,[1]New!$A$2:$DE$2108,4,FALSE)</f>
        <v>School 1</v>
      </c>
      <c r="H590">
        <f t="array" ref="H590">VLOOKUP($A590,[1]New!$A$2:$DE$2108,3,FALSE)</f>
        <v>6056299</v>
      </c>
      <c r="Q590">
        <f t="array" ref="Q590">VLOOKUP($A590,[1]New!$A$2:$DE$2108,19,FALSE)</f>
        <v>138</v>
      </c>
      <c r="S590">
        <f t="array" ref="S590">VLOOKUP($A590,[1]New!$A$2:$DE$2108,21,FALSE)</f>
        <v>41</v>
      </c>
      <c r="U590">
        <f t="array" ref="U590">IF(S590&gt;=75,1,IF(AND(S590&gt;=50,S590&lt;75),2,IF(AND(S590&gt;=25,S590&lt;50),3,IF(S590&lt;25,4,"NA"))))</f>
        <v>3</v>
      </c>
      <c r="V590" s="8">
        <f t="array" ref="V590">VLOOKUP($A590,[1]New!$A$2:$DE$2108,17,FALSE)</f>
        <v>42258</v>
      </c>
      <c r="AG590" t="str">
        <f t="array" ref="AG590">VLOOKUP($A590,[1]New!$A$2:$DE$2108,61,FALSE)</f>
        <v>Foundational Skills</v>
      </c>
      <c r="AJ590">
        <f t="array" ref="AJ590">VLOOKUP($A590,[1]New!$A$2:$DE$2108,62,FALSE)</f>
        <v>147</v>
      </c>
      <c r="AN590">
        <f t="array" ref="AN590">IF(VLOOKUP($A590,[1]New!$A$2:$DE$2108,65,FALSE)="High",1,IF(VLOOKUP($A590,[1]New!$A$2:$DE$2108,65,FALSE)="HiAvg",2,IF(VLOOKUP($A590,[1]New!$A$2:$DE$2108,65,FALSE)="Avg",3,IF(VLOOKUP($A590,[1]New!$A$2:$DE$2108,65,FALSE)="LoAvg",4,5))))</f>
        <v>2</v>
      </c>
      <c r="AO590" t="str">
        <f t="array" ref="AO590">VLOOKUP($A590,[1]New!$A$2:$DE$2108,66,FALSE)</f>
        <v>Language and Writing</v>
      </c>
      <c r="AR590">
        <f t="array" ref="AR590">VLOOKUP($A590,[1]New!$A$2:$DE$2108,67,FALSE)</f>
        <v>127</v>
      </c>
      <c r="AV590">
        <f t="array" ref="AV590">IF(VLOOKUP($A590,[1]New!$A$2:$DE$2108,70,FALSE)="High",1,IF(VLOOKUP($A590,[1]New!$A$2:$DE$2108,70,FALSE)="HiAvg",2,IF(VLOOKUP($A590,[1]New!$A$2:$DE$2108,70,FALSE)="Avg",3,IF(VLOOKUP($A590,[1]New!$A$2:$DE$2108,70,FALSE)="LoAvg",4,5))))</f>
        <v>5</v>
      </c>
      <c r="AW590" t="str">
        <f t="array" ref="AW590">VLOOKUP($A590,[1]New!$A$2:$DE$2108,71,FALSE)</f>
        <v>Literature and Informational</v>
      </c>
      <c r="AZ590">
        <f t="array" ref="AZ590">VLOOKUP($A590,[1]New!$A$2:$DE$2108,72,FALSE)</f>
        <v>143</v>
      </c>
      <c r="BD590">
        <f t="array" ref="BD590">IF(VLOOKUP($A590,[1]New!$A$2:$DE$2108,75,FALSE)="High",1,IF(VLOOKUP($A590,[1]New!$A$2:$DE$2108,75,FALSE)="HiAvg",2,IF(VLOOKUP($A590,[1]New!$A$2:$DE$2108,75,FALSE)="Avg",3,IF(VLOOKUP($A590,[1]New!$A$2:$DE$2108,75,FALSE)="LoAvg",4,5))))</f>
        <v>3</v>
      </c>
      <c r="BE590" t="str">
        <f t="array" ref="BE590">IF(VLOOKUP($A590,[1]New!$A$2:$DE$2108,76,FALSE)="","",VLOOKUP($A590,[1]New!$A$2:$DE$2108,76,FALSE))</f>
        <v>Vocabulary Use and Functions</v>
      </c>
      <c r="BH590">
        <f t="array" ref="BH590">IF(VLOOKUP($A590,[1]New!$A$2:$DE$2108,77,FALSE)="","",VLOOKUP($A590,[1]New!$A$2:$DE$2108,77,FALSE))</f>
        <v>139</v>
      </c>
      <c r="BL590">
        <f t="array" ref="BL590">IF(VLOOKUP($A590,[1]New!$A$2:$DE$2108,80,FALSE)="High",1,IF(VLOOKUP($A590,[1]New!$A$2:$DE$2108,80,FALSE)="HiAvg",2,IF(VLOOKUP($A590,[1]New!$A$2:$DE$2108,80,FALSE)="Avg",3,IF(VLOOKUP($A590,[1]New!$A$2:$DE$2108,80,FALSE)="LoAvg",4,IF(VLOOKUP($A590,[1]New!$A$2:$DE$2108,80,FALSE)="Low",5,"")))))</f>
        <v>4</v>
      </c>
    </row>
    <row r="591" spans="1:64" x14ac:dyDescent="0.2">
      <c r="A591" s="7" t="s">
        <v>714</v>
      </c>
      <c r="B591">
        <v>2015</v>
      </c>
      <c r="C591" t="s">
        <v>2233</v>
      </c>
      <c r="D591" t="str">
        <f t="array" ref="D591">VLOOKUP($A591,[1]New!$A$2:$DE$2108,5,FALSE)</f>
        <v>Reading</v>
      </c>
      <c r="E591">
        <f t="array" ref="E591">VLOOKUP($A591,[1]New!$A$2:$DE$2108,3,FALSE)</f>
        <v>6056299</v>
      </c>
      <c r="F591" t="str">
        <f t="array" ref="F591">VLOOKUP($A591,[1]New!$A$2:$DE$2108,4,FALSE)</f>
        <v>School 1</v>
      </c>
      <c r="H591">
        <f t="array" ref="H591">VLOOKUP($A591,[1]New!$A$2:$DE$2108,3,FALSE)</f>
        <v>6056299</v>
      </c>
      <c r="Q591">
        <f t="array" ref="Q591">VLOOKUP($A591,[1]New!$A$2:$DE$2108,19,FALSE)</f>
        <v>145</v>
      </c>
      <c r="S591">
        <f t="array" ref="S591">VLOOKUP($A591,[1]New!$A$2:$DE$2108,21,FALSE)</f>
        <v>61</v>
      </c>
      <c r="U591">
        <f t="array" ref="U591">IF(S591&gt;=75,1,IF(AND(S591&gt;=50,S591&lt;75),2,IF(AND(S591&gt;=25,S591&lt;50),3,IF(S591&lt;25,4,"NA"))))</f>
        <v>2</v>
      </c>
      <c r="V591" s="8">
        <f t="array" ref="V591">VLOOKUP($A591,[1]New!$A$2:$DE$2108,17,FALSE)</f>
        <v>42271</v>
      </c>
      <c r="AG591" t="str">
        <f t="array" ref="AG591">VLOOKUP($A591,[1]New!$A$2:$DE$2108,61,FALSE)</f>
        <v>Foundational Skills</v>
      </c>
      <c r="AJ591">
        <f t="array" ref="AJ591">VLOOKUP($A591,[1]New!$A$2:$DE$2108,62,FALSE)</f>
        <v>123</v>
      </c>
      <c r="AN591">
        <f t="array" ref="AN591">IF(VLOOKUP($A591,[1]New!$A$2:$DE$2108,65,FALSE)="High",1,IF(VLOOKUP($A591,[1]New!$A$2:$DE$2108,65,FALSE)="HiAvg",2,IF(VLOOKUP($A591,[1]New!$A$2:$DE$2108,65,FALSE)="Avg",3,IF(VLOOKUP($A591,[1]New!$A$2:$DE$2108,65,FALSE)="LoAvg",4,5))))</f>
        <v>5</v>
      </c>
      <c r="AO591" t="str">
        <f t="array" ref="AO591">VLOOKUP($A591,[1]New!$A$2:$DE$2108,66,FALSE)</f>
        <v>Language and Writing</v>
      </c>
      <c r="AR591">
        <f t="array" ref="AR591">VLOOKUP($A591,[1]New!$A$2:$DE$2108,67,FALSE)</f>
        <v>147</v>
      </c>
      <c r="AV591">
        <f t="array" ref="AV591">IF(VLOOKUP($A591,[1]New!$A$2:$DE$2108,70,FALSE)="High",1,IF(VLOOKUP($A591,[1]New!$A$2:$DE$2108,70,FALSE)="HiAvg",2,IF(VLOOKUP($A591,[1]New!$A$2:$DE$2108,70,FALSE)="Avg",3,IF(VLOOKUP($A591,[1]New!$A$2:$DE$2108,70,FALSE)="LoAvg",4,5))))</f>
        <v>2</v>
      </c>
      <c r="AW591" t="str">
        <f t="array" ref="AW591">VLOOKUP($A591,[1]New!$A$2:$DE$2108,71,FALSE)</f>
        <v>Literature and Informational</v>
      </c>
      <c r="AZ591">
        <f t="array" ref="AZ591">VLOOKUP($A591,[1]New!$A$2:$DE$2108,72,FALSE)</f>
        <v>156</v>
      </c>
      <c r="BD591">
        <f t="array" ref="BD591">IF(VLOOKUP($A591,[1]New!$A$2:$DE$2108,75,FALSE)="High",1,IF(VLOOKUP($A591,[1]New!$A$2:$DE$2108,75,FALSE)="HiAvg",2,IF(VLOOKUP($A591,[1]New!$A$2:$DE$2108,75,FALSE)="Avg",3,IF(VLOOKUP($A591,[1]New!$A$2:$DE$2108,75,FALSE)="LoAvg",4,5))))</f>
        <v>1</v>
      </c>
      <c r="BE591" t="str">
        <f t="array" ref="BE591">IF(VLOOKUP($A591,[1]New!$A$2:$DE$2108,76,FALSE)="","",VLOOKUP($A591,[1]New!$A$2:$DE$2108,76,FALSE))</f>
        <v>Vocabulary Use and Functions</v>
      </c>
      <c r="BH591">
        <f t="array" ref="BH591">IF(VLOOKUP($A591,[1]New!$A$2:$DE$2108,77,FALSE)="","",VLOOKUP($A591,[1]New!$A$2:$DE$2108,77,FALSE))</f>
        <v>151</v>
      </c>
      <c r="BL591">
        <f t="array" ref="BL591">IF(VLOOKUP($A591,[1]New!$A$2:$DE$2108,80,FALSE)="High",1,IF(VLOOKUP($A591,[1]New!$A$2:$DE$2108,80,FALSE)="HiAvg",2,IF(VLOOKUP($A591,[1]New!$A$2:$DE$2108,80,FALSE)="Avg",3,IF(VLOOKUP($A591,[1]New!$A$2:$DE$2108,80,FALSE)="LoAvg",4,IF(VLOOKUP($A591,[1]New!$A$2:$DE$2108,80,FALSE)="Low",5,"")))))</f>
        <v>2</v>
      </c>
    </row>
    <row r="592" spans="1:64" x14ac:dyDescent="0.2">
      <c r="A592" s="7" t="s">
        <v>715</v>
      </c>
      <c r="B592">
        <v>2015</v>
      </c>
      <c r="C592" t="s">
        <v>2233</v>
      </c>
      <c r="D592" t="str">
        <f t="array" ref="D592">VLOOKUP($A592,[1]New!$A$2:$DE$2108,5,FALSE)</f>
        <v>Mathematics</v>
      </c>
      <c r="E592">
        <f t="array" ref="E592">VLOOKUP($A592,[1]New!$A$2:$DE$2108,3,FALSE)</f>
        <v>6056300</v>
      </c>
      <c r="F592" t="str">
        <f t="array" ref="F592">VLOOKUP($A592,[1]New!$A$2:$DE$2108,4,FALSE)</f>
        <v>School 1</v>
      </c>
      <c r="H592">
        <f t="array" ref="H592">VLOOKUP($A592,[1]New!$A$2:$DE$2108,3,FALSE)</f>
        <v>6056300</v>
      </c>
      <c r="Q592">
        <f t="array" ref="Q592">VLOOKUP($A592,[1]New!$A$2:$DE$2108,19,FALSE)</f>
        <v>124</v>
      </c>
      <c r="S592">
        <f t="array" ref="S592">VLOOKUP($A592,[1]New!$A$2:$DE$2108,21,FALSE)</f>
        <v>14</v>
      </c>
      <c r="U592">
        <f t="array" ref="U592">IF(S592&gt;=75,1,IF(AND(S592&gt;=50,S592&lt;75),2,IF(AND(S592&gt;=25,S592&lt;50),3,IF(S592&lt;25,4,"NA"))))</f>
        <v>4</v>
      </c>
      <c r="V592" s="8">
        <f t="array" ref="V592">VLOOKUP($A592,[1]New!$A$2:$DE$2108,17,FALSE)</f>
        <v>42269</v>
      </c>
      <c r="AG592" t="str">
        <f t="array" ref="AG592">VLOOKUP($A592,[1]New!$A$2:$DE$2108,61,FALSE)</f>
        <v>Operations and Algebraic Thinking</v>
      </c>
      <c r="AJ592">
        <f t="array" ref="AJ592">VLOOKUP($A592,[1]New!$A$2:$DE$2108,62,FALSE)</f>
        <v>136</v>
      </c>
      <c r="AN592">
        <f t="array" ref="AN592">IF(VLOOKUP($A592,[1]New!$A$2:$DE$2108,65,FALSE)="High",1,IF(VLOOKUP($A592,[1]New!$A$2:$DE$2108,65,FALSE)="HiAvg",2,IF(VLOOKUP($A592,[1]New!$A$2:$DE$2108,65,FALSE)="Avg",3,IF(VLOOKUP($A592,[1]New!$A$2:$DE$2108,65,FALSE)="LoAvg",4,5))))</f>
        <v>4</v>
      </c>
      <c r="AO592" t="str">
        <f t="array" ref="AO592">VLOOKUP($A592,[1]New!$A$2:$DE$2108,66,FALSE)</f>
        <v>Number and Operations</v>
      </c>
      <c r="AR592">
        <f t="array" ref="AR592">VLOOKUP($A592,[1]New!$A$2:$DE$2108,67,FALSE)</f>
        <v>119</v>
      </c>
      <c r="AV592">
        <f t="array" ref="AV592">IF(VLOOKUP($A592,[1]New!$A$2:$DE$2108,70,FALSE)="High",1,IF(VLOOKUP($A592,[1]New!$A$2:$DE$2108,70,FALSE)="HiAvg",2,IF(VLOOKUP($A592,[1]New!$A$2:$DE$2108,70,FALSE)="Avg",3,IF(VLOOKUP($A592,[1]New!$A$2:$DE$2108,70,FALSE)="LoAvg",4,5))))</f>
        <v>5</v>
      </c>
      <c r="AW592" t="str">
        <f t="array" ref="AW592">VLOOKUP($A592,[1]New!$A$2:$DE$2108,71,FALSE)</f>
        <v>Measurement and Data</v>
      </c>
      <c r="AZ592">
        <f t="array" ref="AZ592">VLOOKUP($A592,[1]New!$A$2:$DE$2108,72,FALSE)</f>
        <v>127</v>
      </c>
      <c r="BD592">
        <f t="array" ref="BD592">IF(VLOOKUP($A592,[1]New!$A$2:$DE$2108,75,FALSE)="High",1,IF(VLOOKUP($A592,[1]New!$A$2:$DE$2108,75,FALSE)="HiAvg",2,IF(VLOOKUP($A592,[1]New!$A$2:$DE$2108,75,FALSE)="Avg",3,IF(VLOOKUP($A592,[1]New!$A$2:$DE$2108,75,FALSE)="LoAvg",4,5))))</f>
        <v>5</v>
      </c>
      <c r="BE592" t="str">
        <f t="array" ref="BE592">IF(VLOOKUP($A592,[1]New!$A$2:$DE$2108,76,FALSE)="","",VLOOKUP($A592,[1]New!$A$2:$DE$2108,76,FALSE))</f>
        <v>Geometry</v>
      </c>
      <c r="BH592">
        <f t="array" ref="BH592">IF(VLOOKUP($A592,[1]New!$A$2:$DE$2108,77,FALSE)="","",VLOOKUP($A592,[1]New!$A$2:$DE$2108,77,FALSE))</f>
        <v>114</v>
      </c>
      <c r="BL592">
        <f t="array" ref="BL592">IF(VLOOKUP($A592,[1]New!$A$2:$DE$2108,80,FALSE)="High",1,IF(VLOOKUP($A592,[1]New!$A$2:$DE$2108,80,FALSE)="HiAvg",2,IF(VLOOKUP($A592,[1]New!$A$2:$DE$2108,80,FALSE)="Avg",3,IF(VLOOKUP($A592,[1]New!$A$2:$DE$2108,80,FALSE)="LoAvg",4,IF(VLOOKUP($A592,[1]New!$A$2:$DE$2108,80,FALSE)="Low",5,"")))))</f>
        <v>5</v>
      </c>
    </row>
    <row r="593" spans="1:64" x14ac:dyDescent="0.2">
      <c r="A593" s="7" t="s">
        <v>716</v>
      </c>
      <c r="B593">
        <v>2015</v>
      </c>
      <c r="C593" t="s">
        <v>2233</v>
      </c>
      <c r="D593" t="str">
        <f t="array" ref="D593">VLOOKUP($A593,[1]New!$A$2:$DE$2108,5,FALSE)</f>
        <v>Reading</v>
      </c>
      <c r="E593">
        <f t="array" ref="E593">VLOOKUP($A593,[1]New!$A$2:$DE$2108,3,FALSE)</f>
        <v>6056300</v>
      </c>
      <c r="F593" t="str">
        <f t="array" ref="F593">VLOOKUP($A593,[1]New!$A$2:$DE$2108,4,FALSE)</f>
        <v>School 1</v>
      </c>
      <c r="H593">
        <f t="array" ref="H593">VLOOKUP($A593,[1]New!$A$2:$DE$2108,3,FALSE)</f>
        <v>6056300</v>
      </c>
      <c r="Q593">
        <f t="array" ref="Q593">VLOOKUP($A593,[1]New!$A$2:$DE$2108,19,FALSE)</f>
        <v>134</v>
      </c>
      <c r="S593">
        <f t="array" ref="S593">VLOOKUP($A593,[1]New!$A$2:$DE$2108,21,FALSE)</f>
        <v>30</v>
      </c>
      <c r="U593">
        <f t="array" ref="U593">IF(S593&gt;=75,1,IF(AND(S593&gt;=50,S593&lt;75),2,IF(AND(S593&gt;=25,S593&lt;50),3,IF(S593&lt;25,4,"NA"))))</f>
        <v>3</v>
      </c>
      <c r="V593" s="8">
        <f t="array" ref="V593">VLOOKUP($A593,[1]New!$A$2:$DE$2108,17,FALSE)</f>
        <v>42255</v>
      </c>
      <c r="AG593" t="str">
        <f t="array" ref="AG593">VLOOKUP($A593,[1]New!$A$2:$DE$2108,61,FALSE)</f>
        <v>Foundational Skills</v>
      </c>
      <c r="AJ593">
        <f t="array" ref="AJ593">VLOOKUP($A593,[1]New!$A$2:$DE$2108,62,FALSE)</f>
        <v>140</v>
      </c>
      <c r="AN593">
        <f t="array" ref="AN593">IF(VLOOKUP($A593,[1]New!$A$2:$DE$2108,65,FALSE)="High",1,IF(VLOOKUP($A593,[1]New!$A$2:$DE$2108,65,FALSE)="HiAvg",2,IF(VLOOKUP($A593,[1]New!$A$2:$DE$2108,65,FALSE)="Avg",3,IF(VLOOKUP($A593,[1]New!$A$2:$DE$2108,65,FALSE)="LoAvg",4,5))))</f>
        <v>4</v>
      </c>
      <c r="AO593" t="str">
        <f t="array" ref="AO593">VLOOKUP($A593,[1]New!$A$2:$DE$2108,66,FALSE)</f>
        <v>Language and Writing</v>
      </c>
      <c r="AR593">
        <f t="array" ref="AR593">VLOOKUP($A593,[1]New!$A$2:$DE$2108,67,FALSE)</f>
        <v>135</v>
      </c>
      <c r="AV593">
        <f t="array" ref="AV593">IF(VLOOKUP($A593,[1]New!$A$2:$DE$2108,70,FALSE)="High",1,IF(VLOOKUP($A593,[1]New!$A$2:$DE$2108,70,FALSE)="HiAvg",2,IF(VLOOKUP($A593,[1]New!$A$2:$DE$2108,70,FALSE)="Avg",3,IF(VLOOKUP($A593,[1]New!$A$2:$DE$2108,70,FALSE)="LoAvg",4,5))))</f>
        <v>4</v>
      </c>
      <c r="AW593" t="str">
        <f t="array" ref="AW593">VLOOKUP($A593,[1]New!$A$2:$DE$2108,71,FALSE)</f>
        <v>Literature and Informational</v>
      </c>
      <c r="AZ593">
        <f t="array" ref="AZ593">VLOOKUP($A593,[1]New!$A$2:$DE$2108,72,FALSE)</f>
        <v>133</v>
      </c>
      <c r="BD593">
        <f t="array" ref="BD593">IF(VLOOKUP($A593,[1]New!$A$2:$DE$2108,75,FALSE)="High",1,IF(VLOOKUP($A593,[1]New!$A$2:$DE$2108,75,FALSE)="HiAvg",2,IF(VLOOKUP($A593,[1]New!$A$2:$DE$2108,75,FALSE)="Avg",3,IF(VLOOKUP($A593,[1]New!$A$2:$DE$2108,75,FALSE)="LoAvg",4,5))))</f>
        <v>5</v>
      </c>
      <c r="BE593" t="str">
        <f t="array" ref="BE593">IF(VLOOKUP($A593,[1]New!$A$2:$DE$2108,76,FALSE)="","",VLOOKUP($A593,[1]New!$A$2:$DE$2108,76,FALSE))</f>
        <v>Vocabulary Use and Functions</v>
      </c>
      <c r="BH593">
        <f t="array" ref="BH593">IF(VLOOKUP($A593,[1]New!$A$2:$DE$2108,77,FALSE)="","",VLOOKUP($A593,[1]New!$A$2:$DE$2108,77,FALSE))</f>
        <v>128</v>
      </c>
      <c r="BL593">
        <f t="array" ref="BL593">IF(VLOOKUP($A593,[1]New!$A$2:$DE$2108,80,FALSE)="High",1,IF(VLOOKUP($A593,[1]New!$A$2:$DE$2108,80,FALSE)="HiAvg",2,IF(VLOOKUP($A593,[1]New!$A$2:$DE$2108,80,FALSE)="Avg",3,IF(VLOOKUP($A593,[1]New!$A$2:$DE$2108,80,FALSE)="LoAvg",4,IF(VLOOKUP($A593,[1]New!$A$2:$DE$2108,80,FALSE)="Low",5,"")))))</f>
        <v>5</v>
      </c>
    </row>
    <row r="594" spans="1:64" x14ac:dyDescent="0.2">
      <c r="A594" s="7" t="s">
        <v>717</v>
      </c>
      <c r="B594">
        <v>2015</v>
      </c>
      <c r="C594" t="s">
        <v>2233</v>
      </c>
      <c r="D594" t="str">
        <f t="array" ref="D594">VLOOKUP($A594,[1]New!$A$2:$DE$2108,5,FALSE)</f>
        <v>Mathematics</v>
      </c>
      <c r="E594">
        <f t="array" ref="E594">VLOOKUP($A594,[1]New!$A$2:$DE$2108,3,FALSE)</f>
        <v>6056301</v>
      </c>
      <c r="F594" t="str">
        <f t="array" ref="F594">VLOOKUP($A594,[1]New!$A$2:$DE$2108,4,FALSE)</f>
        <v>School 1</v>
      </c>
      <c r="H594">
        <f t="array" ref="H594">VLOOKUP($A594,[1]New!$A$2:$DE$2108,3,FALSE)</f>
        <v>6056301</v>
      </c>
      <c r="Q594">
        <f t="array" ref="Q594">VLOOKUP($A594,[1]New!$A$2:$DE$2108,19,FALSE)</f>
        <v>140</v>
      </c>
      <c r="S594">
        <f t="array" ref="S594">VLOOKUP($A594,[1]New!$A$2:$DE$2108,21,FALSE)</f>
        <v>50</v>
      </c>
      <c r="U594">
        <f t="array" ref="U594">IF(S594&gt;=75,1,IF(AND(S594&gt;=50,S594&lt;75),2,IF(AND(S594&gt;=25,S594&lt;50),3,IF(S594&lt;25,4,"NA"))))</f>
        <v>2</v>
      </c>
      <c r="V594" s="8">
        <f t="array" ref="V594">VLOOKUP($A594,[1]New!$A$2:$DE$2108,17,FALSE)</f>
        <v>42271</v>
      </c>
      <c r="AG594" t="str">
        <f t="array" ref="AG594">VLOOKUP($A594,[1]New!$A$2:$DE$2108,61,FALSE)</f>
        <v>Operations and Algebraic Thinking</v>
      </c>
      <c r="AJ594">
        <f t="array" ref="AJ594">VLOOKUP($A594,[1]New!$A$2:$DE$2108,62,FALSE)</f>
        <v>138</v>
      </c>
      <c r="AN594">
        <f t="array" ref="AN594">IF(VLOOKUP($A594,[1]New!$A$2:$DE$2108,65,FALSE)="High",1,IF(VLOOKUP($A594,[1]New!$A$2:$DE$2108,65,FALSE)="HiAvg",2,IF(VLOOKUP($A594,[1]New!$A$2:$DE$2108,65,FALSE)="Avg",3,IF(VLOOKUP($A594,[1]New!$A$2:$DE$2108,65,FALSE)="LoAvg",4,5))))</f>
        <v>4</v>
      </c>
      <c r="AO594" t="str">
        <f t="array" ref="AO594">VLOOKUP($A594,[1]New!$A$2:$DE$2108,66,FALSE)</f>
        <v>Number and Operations</v>
      </c>
      <c r="AR594">
        <f t="array" ref="AR594">VLOOKUP($A594,[1]New!$A$2:$DE$2108,67,FALSE)</f>
        <v>133</v>
      </c>
      <c r="AV594">
        <f t="array" ref="AV594">IF(VLOOKUP($A594,[1]New!$A$2:$DE$2108,70,FALSE)="High",1,IF(VLOOKUP($A594,[1]New!$A$2:$DE$2108,70,FALSE)="HiAvg",2,IF(VLOOKUP($A594,[1]New!$A$2:$DE$2108,70,FALSE)="Avg",3,IF(VLOOKUP($A594,[1]New!$A$2:$DE$2108,70,FALSE)="LoAvg",4,5))))</f>
        <v>5</v>
      </c>
      <c r="AW594" t="str">
        <f t="array" ref="AW594">VLOOKUP($A594,[1]New!$A$2:$DE$2108,71,FALSE)</f>
        <v>Measurement and Data</v>
      </c>
      <c r="AZ594">
        <f t="array" ref="AZ594">VLOOKUP($A594,[1]New!$A$2:$DE$2108,72,FALSE)</f>
        <v>145</v>
      </c>
      <c r="BD594">
        <f t="array" ref="BD594">IF(VLOOKUP($A594,[1]New!$A$2:$DE$2108,75,FALSE)="High",1,IF(VLOOKUP($A594,[1]New!$A$2:$DE$2108,75,FALSE)="HiAvg",2,IF(VLOOKUP($A594,[1]New!$A$2:$DE$2108,75,FALSE)="Avg",3,IF(VLOOKUP($A594,[1]New!$A$2:$DE$2108,75,FALSE)="LoAvg",4,5))))</f>
        <v>3</v>
      </c>
      <c r="BE594" t="str">
        <f t="array" ref="BE594">IF(VLOOKUP($A594,[1]New!$A$2:$DE$2108,76,FALSE)="","",VLOOKUP($A594,[1]New!$A$2:$DE$2108,76,FALSE))</f>
        <v>Geometry</v>
      </c>
      <c r="BH594">
        <f t="array" ref="BH594">IF(VLOOKUP($A594,[1]New!$A$2:$DE$2108,77,FALSE)="","",VLOOKUP($A594,[1]New!$A$2:$DE$2108,77,FALSE))</f>
        <v>145</v>
      </c>
      <c r="BL594">
        <f t="array" ref="BL594">IF(VLOOKUP($A594,[1]New!$A$2:$DE$2108,80,FALSE)="High",1,IF(VLOOKUP($A594,[1]New!$A$2:$DE$2108,80,FALSE)="HiAvg",2,IF(VLOOKUP($A594,[1]New!$A$2:$DE$2108,80,FALSE)="Avg",3,IF(VLOOKUP($A594,[1]New!$A$2:$DE$2108,80,FALSE)="LoAvg",4,IF(VLOOKUP($A594,[1]New!$A$2:$DE$2108,80,FALSE)="Low",5,"")))))</f>
        <v>3</v>
      </c>
    </row>
    <row r="595" spans="1:64" x14ac:dyDescent="0.2">
      <c r="A595" s="7" t="s">
        <v>718</v>
      </c>
      <c r="B595">
        <v>2015</v>
      </c>
      <c r="C595" t="s">
        <v>2233</v>
      </c>
      <c r="D595" t="str">
        <f t="array" ref="D595">VLOOKUP($A595,[1]New!$A$2:$DE$2108,5,FALSE)</f>
        <v>Reading</v>
      </c>
      <c r="E595">
        <f t="array" ref="E595">VLOOKUP($A595,[1]New!$A$2:$DE$2108,3,FALSE)</f>
        <v>6056301</v>
      </c>
      <c r="F595" t="str">
        <f t="array" ref="F595">VLOOKUP($A595,[1]New!$A$2:$DE$2108,4,FALSE)</f>
        <v>School 1</v>
      </c>
      <c r="H595">
        <f t="array" ref="H595">VLOOKUP($A595,[1]New!$A$2:$DE$2108,3,FALSE)</f>
        <v>6056301</v>
      </c>
      <c r="Q595">
        <f t="array" ref="Q595">VLOOKUP($A595,[1]New!$A$2:$DE$2108,19,FALSE)</f>
        <v>147</v>
      </c>
      <c r="S595">
        <f t="array" ref="S595">VLOOKUP($A595,[1]New!$A$2:$DE$2108,21,FALSE)</f>
        <v>67</v>
      </c>
      <c r="U595">
        <f t="array" ref="U595">IF(S595&gt;=75,1,IF(AND(S595&gt;=50,S595&lt;75),2,IF(AND(S595&gt;=25,S595&lt;50),3,IF(S595&lt;25,4,"NA"))))</f>
        <v>2</v>
      </c>
      <c r="V595" s="8">
        <f t="array" ref="V595">VLOOKUP($A595,[1]New!$A$2:$DE$2108,17,FALSE)</f>
        <v>42258</v>
      </c>
      <c r="AG595" t="str">
        <f t="array" ref="AG595">VLOOKUP($A595,[1]New!$A$2:$DE$2108,61,FALSE)</f>
        <v>Foundational Skills</v>
      </c>
      <c r="AJ595">
        <f t="array" ref="AJ595">VLOOKUP($A595,[1]New!$A$2:$DE$2108,62,FALSE)</f>
        <v>147</v>
      </c>
      <c r="AN595">
        <f t="array" ref="AN595">IF(VLOOKUP($A595,[1]New!$A$2:$DE$2108,65,FALSE)="High",1,IF(VLOOKUP($A595,[1]New!$A$2:$DE$2108,65,FALSE)="HiAvg",2,IF(VLOOKUP($A595,[1]New!$A$2:$DE$2108,65,FALSE)="Avg",3,IF(VLOOKUP($A595,[1]New!$A$2:$DE$2108,65,FALSE)="LoAvg",4,5))))</f>
        <v>2</v>
      </c>
      <c r="AO595" t="str">
        <f t="array" ref="AO595">VLOOKUP($A595,[1]New!$A$2:$DE$2108,66,FALSE)</f>
        <v>Language and Writing</v>
      </c>
      <c r="AR595">
        <f t="array" ref="AR595">VLOOKUP($A595,[1]New!$A$2:$DE$2108,67,FALSE)</f>
        <v>142</v>
      </c>
      <c r="AV595">
        <f t="array" ref="AV595">IF(VLOOKUP($A595,[1]New!$A$2:$DE$2108,70,FALSE)="High",1,IF(VLOOKUP($A595,[1]New!$A$2:$DE$2108,70,FALSE)="HiAvg",2,IF(VLOOKUP($A595,[1]New!$A$2:$DE$2108,70,FALSE)="Avg",3,IF(VLOOKUP($A595,[1]New!$A$2:$DE$2108,70,FALSE)="LoAvg",4,5))))</f>
        <v>3</v>
      </c>
      <c r="AW595" t="str">
        <f t="array" ref="AW595">VLOOKUP($A595,[1]New!$A$2:$DE$2108,71,FALSE)</f>
        <v>Literature and Informational</v>
      </c>
      <c r="AZ595">
        <f t="array" ref="AZ595">VLOOKUP($A595,[1]New!$A$2:$DE$2108,72,FALSE)</f>
        <v>150</v>
      </c>
      <c r="BD595">
        <f t="array" ref="BD595">IF(VLOOKUP($A595,[1]New!$A$2:$DE$2108,75,FALSE)="High",1,IF(VLOOKUP($A595,[1]New!$A$2:$DE$2108,75,FALSE)="HiAvg",2,IF(VLOOKUP($A595,[1]New!$A$2:$DE$2108,75,FALSE)="Avg",3,IF(VLOOKUP($A595,[1]New!$A$2:$DE$2108,75,FALSE)="LoAvg",4,5))))</f>
        <v>2</v>
      </c>
      <c r="BE595" t="str">
        <f t="array" ref="BE595">IF(VLOOKUP($A595,[1]New!$A$2:$DE$2108,76,FALSE)="","",VLOOKUP($A595,[1]New!$A$2:$DE$2108,76,FALSE))</f>
        <v>Vocabulary Use and Functions</v>
      </c>
      <c r="BH595">
        <f t="array" ref="BH595">IF(VLOOKUP($A595,[1]New!$A$2:$DE$2108,77,FALSE)="","",VLOOKUP($A595,[1]New!$A$2:$DE$2108,77,FALSE))</f>
        <v>147</v>
      </c>
      <c r="BL595">
        <f t="array" ref="BL595">IF(VLOOKUP($A595,[1]New!$A$2:$DE$2108,80,FALSE)="High",1,IF(VLOOKUP($A595,[1]New!$A$2:$DE$2108,80,FALSE)="HiAvg",2,IF(VLOOKUP($A595,[1]New!$A$2:$DE$2108,80,FALSE)="Avg",3,IF(VLOOKUP($A595,[1]New!$A$2:$DE$2108,80,FALSE)="LoAvg",4,IF(VLOOKUP($A595,[1]New!$A$2:$DE$2108,80,FALSE)="Low",5,"")))))</f>
        <v>2</v>
      </c>
    </row>
    <row r="596" spans="1:64" x14ac:dyDescent="0.2">
      <c r="A596" s="7" t="s">
        <v>719</v>
      </c>
      <c r="B596">
        <v>2015</v>
      </c>
      <c r="C596" t="s">
        <v>2233</v>
      </c>
      <c r="D596" t="str">
        <f t="array" ref="D596">VLOOKUP($A596,[1]New!$A$2:$DE$2108,5,FALSE)</f>
        <v>Reading</v>
      </c>
      <c r="E596">
        <f t="array" ref="E596">VLOOKUP($A596,[1]New!$A$2:$DE$2108,3,FALSE)</f>
        <v>6056302</v>
      </c>
      <c r="F596" t="str">
        <f t="array" ref="F596">VLOOKUP($A596,[1]New!$A$2:$DE$2108,4,FALSE)</f>
        <v>School 1</v>
      </c>
      <c r="H596">
        <f t="array" ref="H596">VLOOKUP($A596,[1]New!$A$2:$DE$2108,3,FALSE)</f>
        <v>6056302</v>
      </c>
      <c r="Q596">
        <f t="array" ref="Q596">VLOOKUP($A596,[1]New!$A$2:$DE$2108,19,FALSE)</f>
        <v>138</v>
      </c>
      <c r="S596">
        <f t="array" ref="S596">VLOOKUP($A596,[1]New!$A$2:$DE$2108,21,FALSE)</f>
        <v>41</v>
      </c>
      <c r="U596">
        <f t="array" ref="U596">IF(S596&gt;=75,1,IF(AND(S596&gt;=50,S596&lt;75),2,IF(AND(S596&gt;=25,S596&lt;50),3,IF(S596&lt;25,4,"NA"))))</f>
        <v>3</v>
      </c>
      <c r="V596" s="8">
        <f t="array" ref="V596">VLOOKUP($A596,[1]New!$A$2:$DE$2108,17,FALSE)</f>
        <v>42255</v>
      </c>
      <c r="AG596" t="str">
        <f t="array" ref="AG596">VLOOKUP($A596,[1]New!$A$2:$DE$2108,61,FALSE)</f>
        <v>Foundational Skills</v>
      </c>
      <c r="AJ596">
        <f t="array" ref="AJ596">VLOOKUP($A596,[1]New!$A$2:$DE$2108,62,FALSE)</f>
        <v>138</v>
      </c>
      <c r="AN596">
        <f t="array" ref="AN596">IF(VLOOKUP($A596,[1]New!$A$2:$DE$2108,65,FALSE)="High",1,IF(VLOOKUP($A596,[1]New!$A$2:$DE$2108,65,FALSE)="HiAvg",2,IF(VLOOKUP($A596,[1]New!$A$2:$DE$2108,65,FALSE)="Avg",3,IF(VLOOKUP($A596,[1]New!$A$2:$DE$2108,65,FALSE)="LoAvg",4,5))))</f>
        <v>4</v>
      </c>
      <c r="AO596" t="str">
        <f t="array" ref="AO596">VLOOKUP($A596,[1]New!$A$2:$DE$2108,66,FALSE)</f>
        <v>Language and Writing</v>
      </c>
      <c r="AR596">
        <f t="array" ref="AR596">VLOOKUP($A596,[1]New!$A$2:$DE$2108,67,FALSE)</f>
        <v>131</v>
      </c>
      <c r="AV596">
        <f t="array" ref="AV596">IF(VLOOKUP($A596,[1]New!$A$2:$DE$2108,70,FALSE)="High",1,IF(VLOOKUP($A596,[1]New!$A$2:$DE$2108,70,FALSE)="HiAvg",2,IF(VLOOKUP($A596,[1]New!$A$2:$DE$2108,70,FALSE)="Avg",3,IF(VLOOKUP($A596,[1]New!$A$2:$DE$2108,70,FALSE)="LoAvg",4,5))))</f>
        <v>5</v>
      </c>
      <c r="AW596" t="str">
        <f t="array" ref="AW596">VLOOKUP($A596,[1]New!$A$2:$DE$2108,71,FALSE)</f>
        <v>Literature and Informational</v>
      </c>
      <c r="AZ596">
        <f t="array" ref="AZ596">VLOOKUP($A596,[1]New!$A$2:$DE$2108,72,FALSE)</f>
        <v>139</v>
      </c>
      <c r="BD596">
        <f t="array" ref="BD596">IF(VLOOKUP($A596,[1]New!$A$2:$DE$2108,75,FALSE)="High",1,IF(VLOOKUP($A596,[1]New!$A$2:$DE$2108,75,FALSE)="HiAvg",2,IF(VLOOKUP($A596,[1]New!$A$2:$DE$2108,75,FALSE)="Avg",3,IF(VLOOKUP($A596,[1]New!$A$2:$DE$2108,75,FALSE)="LoAvg",4,5))))</f>
        <v>4</v>
      </c>
      <c r="BE596" t="str">
        <f t="array" ref="BE596">IF(VLOOKUP($A596,[1]New!$A$2:$DE$2108,76,FALSE)="","",VLOOKUP($A596,[1]New!$A$2:$DE$2108,76,FALSE))</f>
        <v>Vocabulary Use and Functions</v>
      </c>
      <c r="BH596">
        <f t="array" ref="BH596">IF(VLOOKUP($A596,[1]New!$A$2:$DE$2108,77,FALSE)="","",VLOOKUP($A596,[1]New!$A$2:$DE$2108,77,FALSE))</f>
        <v>143</v>
      </c>
      <c r="BL596">
        <f t="array" ref="BL596">IF(VLOOKUP($A596,[1]New!$A$2:$DE$2108,80,FALSE)="High",1,IF(VLOOKUP($A596,[1]New!$A$2:$DE$2108,80,FALSE)="HiAvg",2,IF(VLOOKUP($A596,[1]New!$A$2:$DE$2108,80,FALSE)="Avg",3,IF(VLOOKUP($A596,[1]New!$A$2:$DE$2108,80,FALSE)="LoAvg",4,IF(VLOOKUP($A596,[1]New!$A$2:$DE$2108,80,FALSE)="Low",5,"")))))</f>
        <v>3</v>
      </c>
    </row>
    <row r="597" spans="1:64" x14ac:dyDescent="0.2">
      <c r="A597" s="7" t="s">
        <v>720</v>
      </c>
      <c r="B597">
        <v>2015</v>
      </c>
      <c r="C597" t="s">
        <v>2233</v>
      </c>
      <c r="D597" t="str">
        <f t="array" ref="D597">VLOOKUP($A597,[1]New!$A$2:$DE$2108,5,FALSE)</f>
        <v>Mathematics</v>
      </c>
      <c r="E597">
        <f t="array" ref="E597">VLOOKUP($A597,[1]New!$A$2:$DE$2108,3,FALSE)</f>
        <v>6056303</v>
      </c>
      <c r="F597" t="str">
        <f t="array" ref="F597">VLOOKUP($A597,[1]New!$A$2:$DE$2108,4,FALSE)</f>
        <v>School 1</v>
      </c>
      <c r="H597">
        <f t="array" ref="H597">VLOOKUP($A597,[1]New!$A$2:$DE$2108,3,FALSE)</f>
        <v>6056303</v>
      </c>
      <c r="Q597">
        <f t="array" ref="Q597">VLOOKUP($A597,[1]New!$A$2:$DE$2108,19,FALSE)</f>
        <v>149</v>
      </c>
      <c r="S597">
        <f t="array" ref="S597">VLOOKUP($A597,[1]New!$A$2:$DE$2108,21,FALSE)</f>
        <v>72</v>
      </c>
      <c r="U597">
        <f t="array" ref="U597">IF(S597&gt;=75,1,IF(AND(S597&gt;=50,S597&lt;75),2,IF(AND(S597&gt;=25,S597&lt;50),3,IF(S597&lt;25,4,"NA"))))</f>
        <v>2</v>
      </c>
      <c r="V597" s="8">
        <f t="array" ref="V597">VLOOKUP($A597,[1]New!$A$2:$DE$2108,17,FALSE)</f>
        <v>42270</v>
      </c>
      <c r="AG597" t="str">
        <f t="array" ref="AG597">VLOOKUP($A597,[1]New!$A$2:$DE$2108,61,FALSE)</f>
        <v>Operations and Algebraic Thinking</v>
      </c>
      <c r="AJ597">
        <f t="array" ref="AJ597">VLOOKUP($A597,[1]New!$A$2:$DE$2108,62,FALSE)</f>
        <v>142</v>
      </c>
      <c r="AN597">
        <f t="array" ref="AN597">IF(VLOOKUP($A597,[1]New!$A$2:$DE$2108,65,FALSE)="High",1,IF(VLOOKUP($A597,[1]New!$A$2:$DE$2108,65,FALSE)="HiAvg",2,IF(VLOOKUP($A597,[1]New!$A$2:$DE$2108,65,FALSE)="Avg",3,IF(VLOOKUP($A597,[1]New!$A$2:$DE$2108,65,FALSE)="LoAvg",4,5))))</f>
        <v>3</v>
      </c>
      <c r="AO597" t="str">
        <f t="array" ref="AO597">VLOOKUP($A597,[1]New!$A$2:$DE$2108,66,FALSE)</f>
        <v>Number and Operations</v>
      </c>
      <c r="AR597">
        <f t="array" ref="AR597">VLOOKUP($A597,[1]New!$A$2:$DE$2108,67,FALSE)</f>
        <v>141</v>
      </c>
      <c r="AV597">
        <f t="array" ref="AV597">IF(VLOOKUP($A597,[1]New!$A$2:$DE$2108,70,FALSE)="High",1,IF(VLOOKUP($A597,[1]New!$A$2:$DE$2108,70,FALSE)="HiAvg",2,IF(VLOOKUP($A597,[1]New!$A$2:$DE$2108,70,FALSE)="Avg",3,IF(VLOOKUP($A597,[1]New!$A$2:$DE$2108,70,FALSE)="LoAvg",4,5))))</f>
        <v>3</v>
      </c>
      <c r="AW597" t="str">
        <f t="array" ref="AW597">VLOOKUP($A597,[1]New!$A$2:$DE$2108,71,FALSE)</f>
        <v>Measurement and Data</v>
      </c>
      <c r="AZ597">
        <f t="array" ref="AZ597">VLOOKUP($A597,[1]New!$A$2:$DE$2108,72,FALSE)</f>
        <v>160</v>
      </c>
      <c r="BD597">
        <f t="array" ref="BD597">IF(VLOOKUP($A597,[1]New!$A$2:$DE$2108,75,FALSE)="High",1,IF(VLOOKUP($A597,[1]New!$A$2:$DE$2108,75,FALSE)="HiAvg",2,IF(VLOOKUP($A597,[1]New!$A$2:$DE$2108,75,FALSE)="Avg",3,IF(VLOOKUP($A597,[1]New!$A$2:$DE$2108,75,FALSE)="LoAvg",4,5))))</f>
        <v>1</v>
      </c>
      <c r="BE597" t="str">
        <f t="array" ref="BE597">IF(VLOOKUP($A597,[1]New!$A$2:$DE$2108,76,FALSE)="","",VLOOKUP($A597,[1]New!$A$2:$DE$2108,76,FALSE))</f>
        <v>Geometry</v>
      </c>
      <c r="BH597">
        <f t="array" ref="BH597">IF(VLOOKUP($A597,[1]New!$A$2:$DE$2108,77,FALSE)="","",VLOOKUP($A597,[1]New!$A$2:$DE$2108,77,FALSE))</f>
        <v>151</v>
      </c>
      <c r="BL597">
        <f t="array" ref="BL597">IF(VLOOKUP($A597,[1]New!$A$2:$DE$2108,80,FALSE)="High",1,IF(VLOOKUP($A597,[1]New!$A$2:$DE$2108,80,FALSE)="HiAvg",2,IF(VLOOKUP($A597,[1]New!$A$2:$DE$2108,80,FALSE)="Avg",3,IF(VLOOKUP($A597,[1]New!$A$2:$DE$2108,80,FALSE)="LoAvg",4,IF(VLOOKUP($A597,[1]New!$A$2:$DE$2108,80,FALSE)="Low",5,"")))))</f>
        <v>2</v>
      </c>
    </row>
    <row r="598" spans="1:64" x14ac:dyDescent="0.2">
      <c r="A598" s="7" t="s">
        <v>721</v>
      </c>
      <c r="B598">
        <v>2015</v>
      </c>
      <c r="C598" t="s">
        <v>2233</v>
      </c>
      <c r="D598" t="str">
        <f t="array" ref="D598">VLOOKUP($A598,[1]New!$A$2:$DE$2108,5,FALSE)</f>
        <v>Reading</v>
      </c>
      <c r="E598">
        <f t="array" ref="E598">VLOOKUP($A598,[1]New!$A$2:$DE$2108,3,FALSE)</f>
        <v>6056303</v>
      </c>
      <c r="F598" t="str">
        <f t="array" ref="F598">VLOOKUP($A598,[1]New!$A$2:$DE$2108,4,FALSE)</f>
        <v>School 1</v>
      </c>
      <c r="H598">
        <f t="array" ref="H598">VLOOKUP($A598,[1]New!$A$2:$DE$2108,3,FALSE)</f>
        <v>6056303</v>
      </c>
      <c r="Q598">
        <f t="array" ref="Q598">VLOOKUP($A598,[1]New!$A$2:$DE$2108,19,FALSE)</f>
        <v>144</v>
      </c>
      <c r="S598">
        <f t="array" ref="S598">VLOOKUP($A598,[1]New!$A$2:$DE$2108,21,FALSE)</f>
        <v>59</v>
      </c>
      <c r="U598">
        <f t="array" ref="U598">IF(S598&gt;=75,1,IF(AND(S598&gt;=50,S598&lt;75),2,IF(AND(S598&gt;=25,S598&lt;50),3,IF(S598&lt;25,4,"NA"))))</f>
        <v>2</v>
      </c>
      <c r="V598" s="8">
        <f t="array" ref="V598">VLOOKUP($A598,[1]New!$A$2:$DE$2108,17,FALSE)</f>
        <v>42257</v>
      </c>
      <c r="AG598" t="str">
        <f t="array" ref="AG598">VLOOKUP($A598,[1]New!$A$2:$DE$2108,61,FALSE)</f>
        <v>Foundational Skills</v>
      </c>
      <c r="AJ598">
        <f t="array" ref="AJ598">VLOOKUP($A598,[1]New!$A$2:$DE$2108,62,FALSE)</f>
        <v>121</v>
      </c>
      <c r="AN598">
        <f t="array" ref="AN598">IF(VLOOKUP($A598,[1]New!$A$2:$DE$2108,65,FALSE)="High",1,IF(VLOOKUP($A598,[1]New!$A$2:$DE$2108,65,FALSE)="HiAvg",2,IF(VLOOKUP($A598,[1]New!$A$2:$DE$2108,65,FALSE)="Avg",3,IF(VLOOKUP($A598,[1]New!$A$2:$DE$2108,65,FALSE)="LoAvg",4,5))))</f>
        <v>5</v>
      </c>
      <c r="AO598" t="str">
        <f t="array" ref="AO598">VLOOKUP($A598,[1]New!$A$2:$DE$2108,66,FALSE)</f>
        <v>Language and Writing</v>
      </c>
      <c r="AR598">
        <f t="array" ref="AR598">VLOOKUP($A598,[1]New!$A$2:$DE$2108,67,FALSE)</f>
        <v>143</v>
      </c>
      <c r="AV598">
        <f t="array" ref="AV598">IF(VLOOKUP($A598,[1]New!$A$2:$DE$2108,70,FALSE)="High",1,IF(VLOOKUP($A598,[1]New!$A$2:$DE$2108,70,FALSE)="HiAvg",2,IF(VLOOKUP($A598,[1]New!$A$2:$DE$2108,70,FALSE)="Avg",3,IF(VLOOKUP($A598,[1]New!$A$2:$DE$2108,70,FALSE)="LoAvg",4,5))))</f>
        <v>3</v>
      </c>
      <c r="AW598" t="str">
        <f t="array" ref="AW598">VLOOKUP($A598,[1]New!$A$2:$DE$2108,71,FALSE)</f>
        <v>Literature and Informational</v>
      </c>
      <c r="AZ598">
        <f t="array" ref="AZ598">VLOOKUP($A598,[1]New!$A$2:$DE$2108,72,FALSE)</f>
        <v>149</v>
      </c>
      <c r="BD598">
        <f t="array" ref="BD598">IF(VLOOKUP($A598,[1]New!$A$2:$DE$2108,75,FALSE)="High",1,IF(VLOOKUP($A598,[1]New!$A$2:$DE$2108,75,FALSE)="HiAvg",2,IF(VLOOKUP($A598,[1]New!$A$2:$DE$2108,75,FALSE)="Avg",3,IF(VLOOKUP($A598,[1]New!$A$2:$DE$2108,75,FALSE)="LoAvg",4,5))))</f>
        <v>2</v>
      </c>
      <c r="BE598" t="str">
        <f t="array" ref="BE598">IF(VLOOKUP($A598,[1]New!$A$2:$DE$2108,76,FALSE)="","",VLOOKUP($A598,[1]New!$A$2:$DE$2108,76,FALSE))</f>
        <v>Vocabulary Use and Functions</v>
      </c>
      <c r="BH598">
        <f t="array" ref="BH598">IF(VLOOKUP($A598,[1]New!$A$2:$DE$2108,77,FALSE)="","",VLOOKUP($A598,[1]New!$A$2:$DE$2108,77,FALSE))</f>
        <v>168</v>
      </c>
      <c r="BL598">
        <f t="array" ref="BL598">IF(VLOOKUP($A598,[1]New!$A$2:$DE$2108,80,FALSE)="High",1,IF(VLOOKUP($A598,[1]New!$A$2:$DE$2108,80,FALSE)="HiAvg",2,IF(VLOOKUP($A598,[1]New!$A$2:$DE$2108,80,FALSE)="Avg",3,IF(VLOOKUP($A598,[1]New!$A$2:$DE$2108,80,FALSE)="LoAvg",4,IF(VLOOKUP($A598,[1]New!$A$2:$DE$2108,80,FALSE)="Low",5,"")))))</f>
        <v>1</v>
      </c>
    </row>
    <row r="599" spans="1:64" x14ac:dyDescent="0.2">
      <c r="A599" s="7" t="s">
        <v>722</v>
      </c>
      <c r="B599">
        <v>2015</v>
      </c>
      <c r="C599" t="s">
        <v>2233</v>
      </c>
      <c r="D599" t="str">
        <f t="array" ref="D599">VLOOKUP($A599,[1]New!$A$2:$DE$2108,5,FALSE)</f>
        <v>Mathematics</v>
      </c>
      <c r="E599">
        <f t="array" ref="E599">VLOOKUP($A599,[1]New!$A$2:$DE$2108,3,FALSE)</f>
        <v>6056304</v>
      </c>
      <c r="F599" t="str">
        <f t="array" ref="F599">VLOOKUP($A599,[1]New!$A$2:$DE$2108,4,FALSE)</f>
        <v>School 1</v>
      </c>
      <c r="H599">
        <f t="array" ref="H599">VLOOKUP($A599,[1]New!$A$2:$DE$2108,3,FALSE)</f>
        <v>6056304</v>
      </c>
      <c r="Q599">
        <f t="array" ref="Q599">VLOOKUP($A599,[1]New!$A$2:$DE$2108,19,FALSE)</f>
        <v>131</v>
      </c>
      <c r="S599">
        <f t="array" ref="S599">VLOOKUP($A599,[1]New!$A$2:$DE$2108,21,FALSE)</f>
        <v>27</v>
      </c>
      <c r="U599">
        <f t="array" ref="U599">IF(S599&gt;=75,1,IF(AND(S599&gt;=50,S599&lt;75),2,IF(AND(S599&gt;=25,S599&lt;50),3,IF(S599&lt;25,4,"NA"))))</f>
        <v>3</v>
      </c>
      <c r="V599" s="8">
        <f t="array" ref="V599">VLOOKUP($A599,[1]New!$A$2:$DE$2108,17,FALSE)</f>
        <v>42270</v>
      </c>
      <c r="AG599" t="str">
        <f t="array" ref="AG599">VLOOKUP($A599,[1]New!$A$2:$DE$2108,61,FALSE)</f>
        <v>Operations and Algebraic Thinking</v>
      </c>
      <c r="AJ599">
        <f t="array" ref="AJ599">VLOOKUP($A599,[1]New!$A$2:$DE$2108,62,FALSE)</f>
        <v>146</v>
      </c>
      <c r="AN599">
        <f t="array" ref="AN599">IF(VLOOKUP($A599,[1]New!$A$2:$DE$2108,65,FALSE)="High",1,IF(VLOOKUP($A599,[1]New!$A$2:$DE$2108,65,FALSE)="HiAvg",2,IF(VLOOKUP($A599,[1]New!$A$2:$DE$2108,65,FALSE)="Avg",3,IF(VLOOKUP($A599,[1]New!$A$2:$DE$2108,65,FALSE)="LoAvg",4,5))))</f>
        <v>3</v>
      </c>
      <c r="AO599" t="str">
        <f t="array" ref="AO599">VLOOKUP($A599,[1]New!$A$2:$DE$2108,66,FALSE)</f>
        <v>Number and Operations</v>
      </c>
      <c r="AR599">
        <f t="array" ref="AR599">VLOOKUP($A599,[1]New!$A$2:$DE$2108,67,FALSE)</f>
        <v>117</v>
      </c>
      <c r="AV599">
        <f t="array" ref="AV599">IF(VLOOKUP($A599,[1]New!$A$2:$DE$2108,70,FALSE)="High",1,IF(VLOOKUP($A599,[1]New!$A$2:$DE$2108,70,FALSE)="HiAvg",2,IF(VLOOKUP($A599,[1]New!$A$2:$DE$2108,70,FALSE)="Avg",3,IF(VLOOKUP($A599,[1]New!$A$2:$DE$2108,70,FALSE)="LoAvg",4,5))))</f>
        <v>5</v>
      </c>
      <c r="AW599" t="str">
        <f t="array" ref="AW599">VLOOKUP($A599,[1]New!$A$2:$DE$2108,71,FALSE)</f>
        <v>Measurement and Data</v>
      </c>
      <c r="AZ599">
        <f t="array" ref="AZ599">VLOOKUP($A599,[1]New!$A$2:$DE$2108,72,FALSE)</f>
        <v>123</v>
      </c>
      <c r="BD599">
        <f t="array" ref="BD599">IF(VLOOKUP($A599,[1]New!$A$2:$DE$2108,75,FALSE)="High",1,IF(VLOOKUP($A599,[1]New!$A$2:$DE$2108,75,FALSE)="HiAvg",2,IF(VLOOKUP($A599,[1]New!$A$2:$DE$2108,75,FALSE)="Avg",3,IF(VLOOKUP($A599,[1]New!$A$2:$DE$2108,75,FALSE)="LoAvg",4,5))))</f>
        <v>5</v>
      </c>
      <c r="BE599" t="str">
        <f t="array" ref="BE599">IF(VLOOKUP($A599,[1]New!$A$2:$DE$2108,76,FALSE)="","",VLOOKUP($A599,[1]New!$A$2:$DE$2108,76,FALSE))</f>
        <v>Geometry</v>
      </c>
      <c r="BH599">
        <f t="array" ref="BH599">IF(VLOOKUP($A599,[1]New!$A$2:$DE$2108,77,FALSE)="","",VLOOKUP($A599,[1]New!$A$2:$DE$2108,77,FALSE))</f>
        <v>137</v>
      </c>
      <c r="BL599">
        <f t="array" ref="BL599">IF(VLOOKUP($A599,[1]New!$A$2:$DE$2108,80,FALSE)="High",1,IF(VLOOKUP($A599,[1]New!$A$2:$DE$2108,80,FALSE)="HiAvg",2,IF(VLOOKUP($A599,[1]New!$A$2:$DE$2108,80,FALSE)="Avg",3,IF(VLOOKUP($A599,[1]New!$A$2:$DE$2108,80,FALSE)="LoAvg",4,IF(VLOOKUP($A599,[1]New!$A$2:$DE$2108,80,FALSE)="Low",5,"")))))</f>
        <v>4</v>
      </c>
    </row>
    <row r="600" spans="1:64" x14ac:dyDescent="0.2">
      <c r="A600" s="7" t="s">
        <v>723</v>
      </c>
      <c r="B600">
        <v>2015</v>
      </c>
      <c r="C600" t="s">
        <v>2233</v>
      </c>
      <c r="D600" t="str">
        <f t="array" ref="D600">VLOOKUP($A600,[1]New!$A$2:$DE$2108,5,FALSE)</f>
        <v>Reading</v>
      </c>
      <c r="E600">
        <f t="array" ref="E600">VLOOKUP($A600,[1]New!$A$2:$DE$2108,3,FALSE)</f>
        <v>6056304</v>
      </c>
      <c r="F600" t="str">
        <f t="array" ref="F600">VLOOKUP($A600,[1]New!$A$2:$DE$2108,4,FALSE)</f>
        <v>School 1</v>
      </c>
      <c r="H600">
        <f t="array" ref="H600">VLOOKUP($A600,[1]New!$A$2:$DE$2108,3,FALSE)</f>
        <v>6056304</v>
      </c>
      <c r="Q600">
        <f t="array" ref="Q600">VLOOKUP($A600,[1]New!$A$2:$DE$2108,19,FALSE)</f>
        <v>130</v>
      </c>
      <c r="S600">
        <f t="array" ref="S600">VLOOKUP($A600,[1]New!$A$2:$DE$2108,21,FALSE)</f>
        <v>21</v>
      </c>
      <c r="U600">
        <f t="array" ref="U600">IF(S600&gt;=75,1,IF(AND(S600&gt;=50,S600&lt;75),2,IF(AND(S600&gt;=25,S600&lt;50),3,IF(S600&lt;25,4,"NA"))))</f>
        <v>4</v>
      </c>
      <c r="V600" s="8">
        <f t="array" ref="V600">VLOOKUP($A600,[1]New!$A$2:$DE$2108,17,FALSE)</f>
        <v>42257</v>
      </c>
      <c r="AG600" t="str">
        <f t="array" ref="AG600">VLOOKUP($A600,[1]New!$A$2:$DE$2108,61,FALSE)</f>
        <v>Foundational Skills</v>
      </c>
      <c r="AJ600">
        <f t="array" ref="AJ600">VLOOKUP($A600,[1]New!$A$2:$DE$2108,62,FALSE)</f>
        <v>130</v>
      </c>
      <c r="AN600">
        <f t="array" ref="AN600">IF(VLOOKUP($A600,[1]New!$A$2:$DE$2108,65,FALSE)="High",1,IF(VLOOKUP($A600,[1]New!$A$2:$DE$2108,65,FALSE)="HiAvg",2,IF(VLOOKUP($A600,[1]New!$A$2:$DE$2108,65,FALSE)="Avg",3,IF(VLOOKUP($A600,[1]New!$A$2:$DE$2108,65,FALSE)="LoAvg",4,5))))</f>
        <v>5</v>
      </c>
      <c r="AO600" t="str">
        <f t="array" ref="AO600">VLOOKUP($A600,[1]New!$A$2:$DE$2108,66,FALSE)</f>
        <v>Language and Writing</v>
      </c>
      <c r="AR600">
        <f t="array" ref="AR600">VLOOKUP($A600,[1]New!$A$2:$DE$2108,67,FALSE)</f>
        <v>130</v>
      </c>
      <c r="AV600">
        <f t="array" ref="AV600">IF(VLOOKUP($A600,[1]New!$A$2:$DE$2108,70,FALSE)="High",1,IF(VLOOKUP($A600,[1]New!$A$2:$DE$2108,70,FALSE)="HiAvg",2,IF(VLOOKUP($A600,[1]New!$A$2:$DE$2108,70,FALSE)="Avg",3,IF(VLOOKUP($A600,[1]New!$A$2:$DE$2108,70,FALSE)="LoAvg",4,5))))</f>
        <v>5</v>
      </c>
      <c r="AW600" t="str">
        <f t="array" ref="AW600">VLOOKUP($A600,[1]New!$A$2:$DE$2108,71,FALSE)</f>
        <v>Literature and Informational</v>
      </c>
      <c r="AZ600">
        <f t="array" ref="AZ600">VLOOKUP($A600,[1]New!$A$2:$DE$2108,72,FALSE)</f>
        <v>125</v>
      </c>
      <c r="BD600">
        <f t="array" ref="BD600">IF(VLOOKUP($A600,[1]New!$A$2:$DE$2108,75,FALSE)="High",1,IF(VLOOKUP($A600,[1]New!$A$2:$DE$2108,75,FALSE)="HiAvg",2,IF(VLOOKUP($A600,[1]New!$A$2:$DE$2108,75,FALSE)="Avg",3,IF(VLOOKUP($A600,[1]New!$A$2:$DE$2108,75,FALSE)="LoAvg",4,5))))</f>
        <v>5</v>
      </c>
      <c r="BE600" t="str">
        <f t="array" ref="BE600">IF(VLOOKUP($A600,[1]New!$A$2:$DE$2108,76,FALSE)="","",VLOOKUP($A600,[1]New!$A$2:$DE$2108,76,FALSE))</f>
        <v>Vocabulary Use and Functions</v>
      </c>
      <c r="BH600">
        <f t="array" ref="BH600">IF(VLOOKUP($A600,[1]New!$A$2:$DE$2108,77,FALSE)="","",VLOOKUP($A600,[1]New!$A$2:$DE$2108,77,FALSE))</f>
        <v>133</v>
      </c>
      <c r="BL600">
        <f t="array" ref="BL600">IF(VLOOKUP($A600,[1]New!$A$2:$DE$2108,80,FALSE)="High",1,IF(VLOOKUP($A600,[1]New!$A$2:$DE$2108,80,FALSE)="HiAvg",2,IF(VLOOKUP($A600,[1]New!$A$2:$DE$2108,80,FALSE)="Avg",3,IF(VLOOKUP($A600,[1]New!$A$2:$DE$2108,80,FALSE)="LoAvg",4,IF(VLOOKUP($A600,[1]New!$A$2:$DE$2108,80,FALSE)="Low",5,"")))))</f>
        <v>5</v>
      </c>
    </row>
    <row r="601" spans="1:64" x14ac:dyDescent="0.2">
      <c r="A601" s="7" t="s">
        <v>724</v>
      </c>
      <c r="B601">
        <v>2015</v>
      </c>
      <c r="C601" t="s">
        <v>2233</v>
      </c>
      <c r="D601" t="str">
        <f t="array" ref="D601">VLOOKUP($A601,[1]New!$A$2:$DE$2108,5,FALSE)</f>
        <v>Mathematics</v>
      </c>
      <c r="E601">
        <f t="array" ref="E601">VLOOKUP($A601,[1]New!$A$2:$DE$2108,3,FALSE)</f>
        <v>6056305</v>
      </c>
      <c r="F601" t="str">
        <f t="array" ref="F601">VLOOKUP($A601,[1]New!$A$2:$DE$2108,4,FALSE)</f>
        <v>School 1</v>
      </c>
      <c r="H601">
        <f t="array" ref="H601">VLOOKUP($A601,[1]New!$A$2:$DE$2108,3,FALSE)</f>
        <v>6056305</v>
      </c>
      <c r="Q601">
        <f t="array" ref="Q601">VLOOKUP($A601,[1]New!$A$2:$DE$2108,19,FALSE)</f>
        <v>156</v>
      </c>
      <c r="S601">
        <f t="array" ref="S601">VLOOKUP($A601,[1]New!$A$2:$DE$2108,21,FALSE)</f>
        <v>86</v>
      </c>
      <c r="U601">
        <f t="array" ref="U601">IF(S601&gt;=75,1,IF(AND(S601&gt;=50,S601&lt;75),2,IF(AND(S601&gt;=25,S601&lt;50),3,IF(S601&lt;25,4,"NA"))))</f>
        <v>1</v>
      </c>
      <c r="V601" s="8">
        <f t="array" ref="V601">VLOOKUP($A601,[1]New!$A$2:$DE$2108,17,FALSE)</f>
        <v>42268</v>
      </c>
      <c r="AG601" t="str">
        <f t="array" ref="AG601">VLOOKUP($A601,[1]New!$A$2:$DE$2108,61,FALSE)</f>
        <v>Operations and Algebraic Thinking</v>
      </c>
      <c r="AJ601">
        <f t="array" ref="AJ601">VLOOKUP($A601,[1]New!$A$2:$DE$2108,62,FALSE)</f>
        <v>148</v>
      </c>
      <c r="AN601">
        <f t="array" ref="AN601">IF(VLOOKUP($A601,[1]New!$A$2:$DE$2108,65,FALSE)="High",1,IF(VLOOKUP($A601,[1]New!$A$2:$DE$2108,65,FALSE)="HiAvg",2,IF(VLOOKUP($A601,[1]New!$A$2:$DE$2108,65,FALSE)="Avg",3,IF(VLOOKUP($A601,[1]New!$A$2:$DE$2108,65,FALSE)="LoAvg",4,5))))</f>
        <v>2</v>
      </c>
      <c r="AO601" t="str">
        <f t="array" ref="AO601">VLOOKUP($A601,[1]New!$A$2:$DE$2108,66,FALSE)</f>
        <v>Number and Operations</v>
      </c>
      <c r="AR601">
        <f t="array" ref="AR601">VLOOKUP($A601,[1]New!$A$2:$DE$2108,67,FALSE)</f>
        <v>165</v>
      </c>
      <c r="AV601">
        <f t="array" ref="AV601">IF(VLOOKUP($A601,[1]New!$A$2:$DE$2108,70,FALSE)="High",1,IF(VLOOKUP($A601,[1]New!$A$2:$DE$2108,70,FALSE)="HiAvg",2,IF(VLOOKUP($A601,[1]New!$A$2:$DE$2108,70,FALSE)="Avg",3,IF(VLOOKUP($A601,[1]New!$A$2:$DE$2108,70,FALSE)="LoAvg",4,5))))</f>
        <v>1</v>
      </c>
      <c r="AW601" t="str">
        <f t="array" ref="AW601">VLOOKUP($A601,[1]New!$A$2:$DE$2108,71,FALSE)</f>
        <v>Measurement and Data</v>
      </c>
      <c r="AZ601">
        <f t="array" ref="AZ601">VLOOKUP($A601,[1]New!$A$2:$DE$2108,72,FALSE)</f>
        <v>160</v>
      </c>
      <c r="BD601">
        <f t="array" ref="BD601">IF(VLOOKUP($A601,[1]New!$A$2:$DE$2108,75,FALSE)="High",1,IF(VLOOKUP($A601,[1]New!$A$2:$DE$2108,75,FALSE)="HiAvg",2,IF(VLOOKUP($A601,[1]New!$A$2:$DE$2108,75,FALSE)="Avg",3,IF(VLOOKUP($A601,[1]New!$A$2:$DE$2108,75,FALSE)="LoAvg",4,5))))</f>
        <v>1</v>
      </c>
      <c r="BE601" t="str">
        <f t="array" ref="BE601">IF(VLOOKUP($A601,[1]New!$A$2:$DE$2108,76,FALSE)="","",VLOOKUP($A601,[1]New!$A$2:$DE$2108,76,FALSE))</f>
        <v>Geometry</v>
      </c>
      <c r="BH601">
        <f t="array" ref="BH601">IF(VLOOKUP($A601,[1]New!$A$2:$DE$2108,77,FALSE)="","",VLOOKUP($A601,[1]New!$A$2:$DE$2108,77,FALSE))</f>
        <v>151</v>
      </c>
      <c r="BL601">
        <f t="array" ref="BL601">IF(VLOOKUP($A601,[1]New!$A$2:$DE$2108,80,FALSE)="High",1,IF(VLOOKUP($A601,[1]New!$A$2:$DE$2108,80,FALSE)="HiAvg",2,IF(VLOOKUP($A601,[1]New!$A$2:$DE$2108,80,FALSE)="Avg",3,IF(VLOOKUP($A601,[1]New!$A$2:$DE$2108,80,FALSE)="LoAvg",4,IF(VLOOKUP($A601,[1]New!$A$2:$DE$2108,80,FALSE)="Low",5,"")))))</f>
        <v>2</v>
      </c>
    </row>
    <row r="602" spans="1:64" x14ac:dyDescent="0.2">
      <c r="A602" s="7" t="s">
        <v>725</v>
      </c>
      <c r="B602">
        <v>2015</v>
      </c>
      <c r="C602" t="s">
        <v>2233</v>
      </c>
      <c r="D602" t="str">
        <f t="array" ref="D602">VLOOKUP($A602,[1]New!$A$2:$DE$2108,5,FALSE)</f>
        <v>Reading</v>
      </c>
      <c r="E602">
        <f t="array" ref="E602">VLOOKUP($A602,[1]New!$A$2:$DE$2108,3,FALSE)</f>
        <v>6056305</v>
      </c>
      <c r="F602" t="str">
        <f t="array" ref="F602">VLOOKUP($A602,[1]New!$A$2:$DE$2108,4,FALSE)</f>
        <v>School 1</v>
      </c>
      <c r="H602">
        <f t="array" ref="H602">VLOOKUP($A602,[1]New!$A$2:$DE$2108,3,FALSE)</f>
        <v>6056305</v>
      </c>
      <c r="Q602">
        <f t="array" ref="Q602">VLOOKUP($A602,[1]New!$A$2:$DE$2108,19,FALSE)</f>
        <v>151</v>
      </c>
      <c r="S602">
        <f t="array" ref="S602">VLOOKUP($A602,[1]New!$A$2:$DE$2108,21,FALSE)</f>
        <v>77</v>
      </c>
      <c r="U602">
        <f t="array" ref="U602">IF(S602&gt;=75,1,IF(AND(S602&gt;=50,S602&lt;75),2,IF(AND(S602&gt;=25,S602&lt;50),3,IF(S602&lt;25,4,"NA"))))</f>
        <v>1</v>
      </c>
      <c r="V602" s="8">
        <f t="array" ref="V602">VLOOKUP($A602,[1]New!$A$2:$DE$2108,17,FALSE)</f>
        <v>42262</v>
      </c>
      <c r="AG602" t="str">
        <f t="array" ref="AG602">VLOOKUP($A602,[1]New!$A$2:$DE$2108,61,FALSE)</f>
        <v>Foundational Skills</v>
      </c>
      <c r="AJ602">
        <f t="array" ref="AJ602">VLOOKUP($A602,[1]New!$A$2:$DE$2108,62,FALSE)</f>
        <v>152</v>
      </c>
      <c r="AN602">
        <f t="array" ref="AN602">IF(VLOOKUP($A602,[1]New!$A$2:$DE$2108,65,FALSE)="High",1,IF(VLOOKUP($A602,[1]New!$A$2:$DE$2108,65,FALSE)="HiAvg",2,IF(VLOOKUP($A602,[1]New!$A$2:$DE$2108,65,FALSE)="Avg",3,IF(VLOOKUP($A602,[1]New!$A$2:$DE$2108,65,FALSE)="LoAvg",4,5))))</f>
        <v>1</v>
      </c>
      <c r="AO602" t="str">
        <f t="array" ref="AO602">VLOOKUP($A602,[1]New!$A$2:$DE$2108,66,FALSE)</f>
        <v>Language and Writing</v>
      </c>
      <c r="AR602">
        <f t="array" ref="AR602">VLOOKUP($A602,[1]New!$A$2:$DE$2108,67,FALSE)</f>
        <v>165</v>
      </c>
      <c r="AV602">
        <f t="array" ref="AV602">IF(VLOOKUP($A602,[1]New!$A$2:$DE$2108,70,FALSE)="High",1,IF(VLOOKUP($A602,[1]New!$A$2:$DE$2108,70,FALSE)="HiAvg",2,IF(VLOOKUP($A602,[1]New!$A$2:$DE$2108,70,FALSE)="Avg",3,IF(VLOOKUP($A602,[1]New!$A$2:$DE$2108,70,FALSE)="LoAvg",4,5))))</f>
        <v>1</v>
      </c>
      <c r="AW602" t="str">
        <f t="array" ref="AW602">VLOOKUP($A602,[1]New!$A$2:$DE$2108,71,FALSE)</f>
        <v>Literature and Informational</v>
      </c>
      <c r="AZ602">
        <f t="array" ref="AZ602">VLOOKUP($A602,[1]New!$A$2:$DE$2108,72,FALSE)</f>
        <v>142</v>
      </c>
      <c r="BD602">
        <f t="array" ref="BD602">IF(VLOOKUP($A602,[1]New!$A$2:$DE$2108,75,FALSE)="High",1,IF(VLOOKUP($A602,[1]New!$A$2:$DE$2108,75,FALSE)="HiAvg",2,IF(VLOOKUP($A602,[1]New!$A$2:$DE$2108,75,FALSE)="Avg",3,IF(VLOOKUP($A602,[1]New!$A$2:$DE$2108,75,FALSE)="LoAvg",4,5))))</f>
        <v>3</v>
      </c>
      <c r="BE602" t="str">
        <f t="array" ref="BE602">IF(VLOOKUP($A602,[1]New!$A$2:$DE$2108,76,FALSE)="","",VLOOKUP($A602,[1]New!$A$2:$DE$2108,76,FALSE))</f>
        <v>Vocabulary Use and Functions</v>
      </c>
      <c r="BH602">
        <f t="array" ref="BH602">IF(VLOOKUP($A602,[1]New!$A$2:$DE$2108,77,FALSE)="","",VLOOKUP($A602,[1]New!$A$2:$DE$2108,77,FALSE))</f>
        <v>143</v>
      </c>
      <c r="BL602">
        <f t="array" ref="BL602">IF(VLOOKUP($A602,[1]New!$A$2:$DE$2108,80,FALSE)="High",1,IF(VLOOKUP($A602,[1]New!$A$2:$DE$2108,80,FALSE)="HiAvg",2,IF(VLOOKUP($A602,[1]New!$A$2:$DE$2108,80,FALSE)="Avg",3,IF(VLOOKUP($A602,[1]New!$A$2:$DE$2108,80,FALSE)="LoAvg",4,IF(VLOOKUP($A602,[1]New!$A$2:$DE$2108,80,FALSE)="Low",5,"")))))</f>
        <v>3</v>
      </c>
    </row>
    <row r="603" spans="1:64" x14ac:dyDescent="0.2">
      <c r="A603" s="7" t="s">
        <v>726</v>
      </c>
      <c r="B603">
        <v>2015</v>
      </c>
      <c r="C603" t="s">
        <v>2233</v>
      </c>
      <c r="D603" t="str">
        <f t="array" ref="D603">VLOOKUP($A603,[1]New!$A$2:$DE$2108,5,FALSE)</f>
        <v>Mathematics</v>
      </c>
      <c r="E603">
        <f t="array" ref="E603">VLOOKUP($A603,[1]New!$A$2:$DE$2108,3,FALSE)</f>
        <v>6056306</v>
      </c>
      <c r="F603" t="str">
        <f t="array" ref="F603">VLOOKUP($A603,[1]New!$A$2:$DE$2108,4,FALSE)</f>
        <v>School 1</v>
      </c>
      <c r="H603">
        <f t="array" ref="H603">VLOOKUP($A603,[1]New!$A$2:$DE$2108,3,FALSE)</f>
        <v>6056306</v>
      </c>
      <c r="Q603">
        <f t="array" ref="Q603">VLOOKUP($A603,[1]New!$A$2:$DE$2108,19,FALSE)</f>
        <v>137</v>
      </c>
      <c r="S603">
        <f t="array" ref="S603">VLOOKUP($A603,[1]New!$A$2:$DE$2108,21,FALSE)</f>
        <v>42</v>
      </c>
      <c r="U603">
        <f t="array" ref="U603">IF(S603&gt;=75,1,IF(AND(S603&gt;=50,S603&lt;75),2,IF(AND(S603&gt;=25,S603&lt;50),3,IF(S603&lt;25,4,"NA"))))</f>
        <v>3</v>
      </c>
      <c r="V603" s="8">
        <f t="array" ref="V603">VLOOKUP($A603,[1]New!$A$2:$DE$2108,17,FALSE)</f>
        <v>42268</v>
      </c>
      <c r="AG603" t="str">
        <f t="array" ref="AG603">VLOOKUP($A603,[1]New!$A$2:$DE$2108,61,FALSE)</f>
        <v>Operations and Algebraic Thinking</v>
      </c>
      <c r="AJ603">
        <f t="array" ref="AJ603">VLOOKUP($A603,[1]New!$A$2:$DE$2108,62,FALSE)</f>
        <v>133</v>
      </c>
      <c r="AN603">
        <f t="array" ref="AN603">IF(VLOOKUP($A603,[1]New!$A$2:$DE$2108,65,FALSE)="High",1,IF(VLOOKUP($A603,[1]New!$A$2:$DE$2108,65,FALSE)="HiAvg",2,IF(VLOOKUP($A603,[1]New!$A$2:$DE$2108,65,FALSE)="Avg",3,IF(VLOOKUP($A603,[1]New!$A$2:$DE$2108,65,FALSE)="LoAvg",4,5))))</f>
        <v>5</v>
      </c>
      <c r="AO603" t="str">
        <f t="array" ref="AO603">VLOOKUP($A603,[1]New!$A$2:$DE$2108,66,FALSE)</f>
        <v>Number and Operations</v>
      </c>
      <c r="AR603">
        <f t="array" ref="AR603">VLOOKUP($A603,[1]New!$A$2:$DE$2108,67,FALSE)</f>
        <v>137</v>
      </c>
      <c r="AV603">
        <f t="array" ref="AV603">IF(VLOOKUP($A603,[1]New!$A$2:$DE$2108,70,FALSE)="High",1,IF(VLOOKUP($A603,[1]New!$A$2:$DE$2108,70,FALSE)="HiAvg",2,IF(VLOOKUP($A603,[1]New!$A$2:$DE$2108,70,FALSE)="Avg",3,IF(VLOOKUP($A603,[1]New!$A$2:$DE$2108,70,FALSE)="LoAvg",4,5))))</f>
        <v>4</v>
      </c>
      <c r="AW603" t="str">
        <f t="array" ref="AW603">VLOOKUP($A603,[1]New!$A$2:$DE$2108,71,FALSE)</f>
        <v>Measurement and Data</v>
      </c>
      <c r="AZ603">
        <f t="array" ref="AZ603">VLOOKUP($A603,[1]New!$A$2:$DE$2108,72,FALSE)</f>
        <v>137</v>
      </c>
      <c r="BD603">
        <f t="array" ref="BD603">IF(VLOOKUP($A603,[1]New!$A$2:$DE$2108,75,FALSE)="High",1,IF(VLOOKUP($A603,[1]New!$A$2:$DE$2108,75,FALSE)="HiAvg",2,IF(VLOOKUP($A603,[1]New!$A$2:$DE$2108,75,FALSE)="Avg",3,IF(VLOOKUP($A603,[1]New!$A$2:$DE$2108,75,FALSE)="LoAvg",4,5))))</f>
        <v>4</v>
      </c>
      <c r="BE603" t="str">
        <f t="array" ref="BE603">IF(VLOOKUP($A603,[1]New!$A$2:$DE$2108,76,FALSE)="","",VLOOKUP($A603,[1]New!$A$2:$DE$2108,76,FALSE))</f>
        <v>Geometry</v>
      </c>
      <c r="BH603">
        <f t="array" ref="BH603">IF(VLOOKUP($A603,[1]New!$A$2:$DE$2108,77,FALSE)="","",VLOOKUP($A603,[1]New!$A$2:$DE$2108,77,FALSE))</f>
        <v>140</v>
      </c>
      <c r="BL603">
        <f t="array" ref="BL603">IF(VLOOKUP($A603,[1]New!$A$2:$DE$2108,80,FALSE)="High",1,IF(VLOOKUP($A603,[1]New!$A$2:$DE$2108,80,FALSE)="HiAvg",2,IF(VLOOKUP($A603,[1]New!$A$2:$DE$2108,80,FALSE)="Avg",3,IF(VLOOKUP($A603,[1]New!$A$2:$DE$2108,80,FALSE)="LoAvg",4,IF(VLOOKUP($A603,[1]New!$A$2:$DE$2108,80,FALSE)="Low",5,"")))))</f>
        <v>4</v>
      </c>
    </row>
    <row r="604" spans="1:64" x14ac:dyDescent="0.2">
      <c r="A604" s="7" t="s">
        <v>727</v>
      </c>
      <c r="B604">
        <v>2015</v>
      </c>
      <c r="C604" t="s">
        <v>2233</v>
      </c>
      <c r="D604" t="str">
        <f t="array" ref="D604">VLOOKUP($A604,[1]New!$A$2:$DE$2108,5,FALSE)</f>
        <v>Reading</v>
      </c>
      <c r="E604">
        <f t="array" ref="E604">VLOOKUP($A604,[1]New!$A$2:$DE$2108,3,FALSE)</f>
        <v>6056306</v>
      </c>
      <c r="F604" t="str">
        <f t="array" ref="F604">VLOOKUP($A604,[1]New!$A$2:$DE$2108,4,FALSE)</f>
        <v>School 1</v>
      </c>
      <c r="H604">
        <f t="array" ref="H604">VLOOKUP($A604,[1]New!$A$2:$DE$2108,3,FALSE)</f>
        <v>6056306</v>
      </c>
      <c r="Q604">
        <f t="array" ref="Q604">VLOOKUP($A604,[1]New!$A$2:$DE$2108,19,FALSE)</f>
        <v>132</v>
      </c>
      <c r="S604">
        <f t="array" ref="S604">VLOOKUP($A604,[1]New!$A$2:$DE$2108,21,FALSE)</f>
        <v>25</v>
      </c>
      <c r="U604">
        <f t="array" ref="U604">IF(S604&gt;=75,1,IF(AND(S604&gt;=50,S604&lt;75),2,IF(AND(S604&gt;=25,S604&lt;50),3,IF(S604&lt;25,4,"NA"))))</f>
        <v>3</v>
      </c>
      <c r="V604" s="8">
        <f t="array" ref="V604">VLOOKUP($A604,[1]New!$A$2:$DE$2108,17,FALSE)</f>
        <v>42256</v>
      </c>
      <c r="AG604" t="str">
        <f t="array" ref="AG604">VLOOKUP($A604,[1]New!$A$2:$DE$2108,61,FALSE)</f>
        <v>Foundational Skills</v>
      </c>
      <c r="AJ604">
        <f t="array" ref="AJ604">VLOOKUP($A604,[1]New!$A$2:$DE$2108,62,FALSE)</f>
        <v>129</v>
      </c>
      <c r="AN604">
        <f t="array" ref="AN604">IF(VLOOKUP($A604,[1]New!$A$2:$DE$2108,65,FALSE)="High",1,IF(VLOOKUP($A604,[1]New!$A$2:$DE$2108,65,FALSE)="HiAvg",2,IF(VLOOKUP($A604,[1]New!$A$2:$DE$2108,65,FALSE)="Avg",3,IF(VLOOKUP($A604,[1]New!$A$2:$DE$2108,65,FALSE)="LoAvg",4,5))))</f>
        <v>5</v>
      </c>
      <c r="AO604" t="str">
        <f t="array" ref="AO604">VLOOKUP($A604,[1]New!$A$2:$DE$2108,66,FALSE)</f>
        <v>Language and Writing</v>
      </c>
      <c r="AR604">
        <f t="array" ref="AR604">VLOOKUP($A604,[1]New!$A$2:$DE$2108,67,FALSE)</f>
        <v>131</v>
      </c>
      <c r="AV604">
        <f t="array" ref="AV604">IF(VLOOKUP($A604,[1]New!$A$2:$DE$2108,70,FALSE)="High",1,IF(VLOOKUP($A604,[1]New!$A$2:$DE$2108,70,FALSE)="HiAvg",2,IF(VLOOKUP($A604,[1]New!$A$2:$DE$2108,70,FALSE)="Avg",3,IF(VLOOKUP($A604,[1]New!$A$2:$DE$2108,70,FALSE)="LoAvg",4,5))))</f>
        <v>5</v>
      </c>
      <c r="AW604" t="str">
        <f t="array" ref="AW604">VLOOKUP($A604,[1]New!$A$2:$DE$2108,71,FALSE)</f>
        <v>Literature and Informational</v>
      </c>
      <c r="AZ604">
        <f t="array" ref="AZ604">VLOOKUP($A604,[1]New!$A$2:$DE$2108,72,FALSE)</f>
        <v>134</v>
      </c>
      <c r="BD604">
        <f t="array" ref="BD604">IF(VLOOKUP($A604,[1]New!$A$2:$DE$2108,75,FALSE)="High",1,IF(VLOOKUP($A604,[1]New!$A$2:$DE$2108,75,FALSE)="HiAvg",2,IF(VLOOKUP($A604,[1]New!$A$2:$DE$2108,75,FALSE)="Avg",3,IF(VLOOKUP($A604,[1]New!$A$2:$DE$2108,75,FALSE)="LoAvg",4,5))))</f>
        <v>4</v>
      </c>
      <c r="BE604" t="str">
        <f t="array" ref="BE604">IF(VLOOKUP($A604,[1]New!$A$2:$DE$2108,76,FALSE)="","",VLOOKUP($A604,[1]New!$A$2:$DE$2108,76,FALSE))</f>
        <v>Vocabulary Use and Functions</v>
      </c>
      <c r="BH604">
        <f t="array" ref="BH604">IF(VLOOKUP($A604,[1]New!$A$2:$DE$2108,77,FALSE)="","",VLOOKUP($A604,[1]New!$A$2:$DE$2108,77,FALSE))</f>
        <v>135</v>
      </c>
      <c r="BL604">
        <f t="array" ref="BL604">IF(VLOOKUP($A604,[1]New!$A$2:$DE$2108,80,FALSE)="High",1,IF(VLOOKUP($A604,[1]New!$A$2:$DE$2108,80,FALSE)="HiAvg",2,IF(VLOOKUP($A604,[1]New!$A$2:$DE$2108,80,FALSE)="Avg",3,IF(VLOOKUP($A604,[1]New!$A$2:$DE$2108,80,FALSE)="LoAvg",4,IF(VLOOKUP($A604,[1]New!$A$2:$DE$2108,80,FALSE)="Low",5,"")))))</f>
        <v>4</v>
      </c>
    </row>
    <row r="605" spans="1:64" x14ac:dyDescent="0.2">
      <c r="A605" s="7" t="s">
        <v>728</v>
      </c>
      <c r="B605">
        <v>2015</v>
      </c>
      <c r="C605" t="s">
        <v>2233</v>
      </c>
      <c r="D605" t="str">
        <f t="array" ref="D605">VLOOKUP($A605,[1]New!$A$2:$DE$2108,5,FALSE)</f>
        <v>Mathematics</v>
      </c>
      <c r="E605">
        <f t="array" ref="E605">VLOOKUP($A605,[1]New!$A$2:$DE$2108,3,FALSE)</f>
        <v>6056309</v>
      </c>
      <c r="F605" t="str">
        <f t="array" ref="F605">VLOOKUP($A605,[1]New!$A$2:$DE$2108,4,FALSE)</f>
        <v>School 1</v>
      </c>
      <c r="H605">
        <f t="array" ref="H605">VLOOKUP($A605,[1]New!$A$2:$DE$2108,3,FALSE)</f>
        <v>6056309</v>
      </c>
      <c r="Q605">
        <f t="array" ref="Q605">VLOOKUP($A605,[1]New!$A$2:$DE$2108,19,FALSE)</f>
        <v>128</v>
      </c>
      <c r="S605">
        <f t="array" ref="S605">VLOOKUP($A605,[1]New!$A$2:$DE$2108,21,FALSE)</f>
        <v>21</v>
      </c>
      <c r="U605">
        <f t="array" ref="U605">IF(S605&gt;=75,1,IF(AND(S605&gt;=50,S605&lt;75),2,IF(AND(S605&gt;=25,S605&lt;50),3,IF(S605&lt;25,4,"NA"))))</f>
        <v>4</v>
      </c>
      <c r="V605" s="8">
        <f t="array" ref="V605">VLOOKUP($A605,[1]New!$A$2:$DE$2108,17,FALSE)</f>
        <v>42270</v>
      </c>
      <c r="AG605" t="str">
        <f t="array" ref="AG605">VLOOKUP($A605,[1]New!$A$2:$DE$2108,61,FALSE)</f>
        <v>Operations and Algebraic Thinking</v>
      </c>
      <c r="AJ605">
        <f t="array" ref="AJ605">VLOOKUP($A605,[1]New!$A$2:$DE$2108,62,FALSE)</f>
        <v>137</v>
      </c>
      <c r="AN605">
        <f t="array" ref="AN605">IF(VLOOKUP($A605,[1]New!$A$2:$DE$2108,65,FALSE)="High",1,IF(VLOOKUP($A605,[1]New!$A$2:$DE$2108,65,FALSE)="HiAvg",2,IF(VLOOKUP($A605,[1]New!$A$2:$DE$2108,65,FALSE)="Avg",3,IF(VLOOKUP($A605,[1]New!$A$2:$DE$2108,65,FALSE)="LoAvg",4,5))))</f>
        <v>4</v>
      </c>
      <c r="AO605" t="str">
        <f t="array" ref="AO605">VLOOKUP($A605,[1]New!$A$2:$DE$2108,66,FALSE)</f>
        <v>Number and Operations</v>
      </c>
      <c r="AR605">
        <f t="array" ref="AR605">VLOOKUP($A605,[1]New!$A$2:$DE$2108,67,FALSE)</f>
        <v>122</v>
      </c>
      <c r="AV605">
        <f t="array" ref="AV605">IF(VLOOKUP($A605,[1]New!$A$2:$DE$2108,70,FALSE)="High",1,IF(VLOOKUP($A605,[1]New!$A$2:$DE$2108,70,FALSE)="HiAvg",2,IF(VLOOKUP($A605,[1]New!$A$2:$DE$2108,70,FALSE)="Avg",3,IF(VLOOKUP($A605,[1]New!$A$2:$DE$2108,70,FALSE)="LoAvg",4,5))))</f>
        <v>5</v>
      </c>
      <c r="AW605" t="str">
        <f t="array" ref="AW605">VLOOKUP($A605,[1]New!$A$2:$DE$2108,71,FALSE)</f>
        <v>Measurement and Data</v>
      </c>
      <c r="AZ605">
        <f t="array" ref="AZ605">VLOOKUP($A605,[1]New!$A$2:$DE$2108,72,FALSE)</f>
        <v>125</v>
      </c>
      <c r="BD605">
        <f t="array" ref="BD605">IF(VLOOKUP($A605,[1]New!$A$2:$DE$2108,75,FALSE)="High",1,IF(VLOOKUP($A605,[1]New!$A$2:$DE$2108,75,FALSE)="HiAvg",2,IF(VLOOKUP($A605,[1]New!$A$2:$DE$2108,75,FALSE)="Avg",3,IF(VLOOKUP($A605,[1]New!$A$2:$DE$2108,75,FALSE)="LoAvg",4,5))))</f>
        <v>5</v>
      </c>
      <c r="BE605" t="str">
        <f t="array" ref="BE605">IF(VLOOKUP($A605,[1]New!$A$2:$DE$2108,76,FALSE)="","",VLOOKUP($A605,[1]New!$A$2:$DE$2108,76,FALSE))</f>
        <v>Geometry</v>
      </c>
      <c r="BH605">
        <f t="array" ref="BH605">IF(VLOOKUP($A605,[1]New!$A$2:$DE$2108,77,FALSE)="","",VLOOKUP($A605,[1]New!$A$2:$DE$2108,77,FALSE))</f>
        <v>131</v>
      </c>
      <c r="BL605">
        <f t="array" ref="BL605">IF(VLOOKUP($A605,[1]New!$A$2:$DE$2108,80,FALSE)="High",1,IF(VLOOKUP($A605,[1]New!$A$2:$DE$2108,80,FALSE)="HiAvg",2,IF(VLOOKUP($A605,[1]New!$A$2:$DE$2108,80,FALSE)="Avg",3,IF(VLOOKUP($A605,[1]New!$A$2:$DE$2108,80,FALSE)="LoAvg",4,IF(VLOOKUP($A605,[1]New!$A$2:$DE$2108,80,FALSE)="Low",5,"")))))</f>
        <v>5</v>
      </c>
    </row>
    <row r="606" spans="1:64" x14ac:dyDescent="0.2">
      <c r="A606" s="7" t="s">
        <v>729</v>
      </c>
      <c r="B606">
        <v>2015</v>
      </c>
      <c r="C606" t="s">
        <v>2233</v>
      </c>
      <c r="D606" t="str">
        <f t="array" ref="D606">VLOOKUP($A606,[1]New!$A$2:$DE$2108,5,FALSE)</f>
        <v>Reading</v>
      </c>
      <c r="E606">
        <f t="array" ref="E606">VLOOKUP($A606,[1]New!$A$2:$DE$2108,3,FALSE)</f>
        <v>6056309</v>
      </c>
      <c r="F606" t="str">
        <f t="array" ref="F606">VLOOKUP($A606,[1]New!$A$2:$DE$2108,4,FALSE)</f>
        <v>School 1</v>
      </c>
      <c r="H606">
        <f t="array" ref="H606">VLOOKUP($A606,[1]New!$A$2:$DE$2108,3,FALSE)</f>
        <v>6056309</v>
      </c>
      <c r="Q606">
        <f t="array" ref="Q606">VLOOKUP($A606,[1]New!$A$2:$DE$2108,19,FALSE)</f>
        <v>134</v>
      </c>
      <c r="S606">
        <f t="array" ref="S606">VLOOKUP($A606,[1]New!$A$2:$DE$2108,21,FALSE)</f>
        <v>30</v>
      </c>
      <c r="U606">
        <f t="array" ref="U606">IF(S606&gt;=75,1,IF(AND(S606&gt;=50,S606&lt;75),2,IF(AND(S606&gt;=25,S606&lt;50),3,IF(S606&lt;25,4,"NA"))))</f>
        <v>3</v>
      </c>
      <c r="V606" s="8">
        <f t="array" ref="V606">VLOOKUP($A606,[1]New!$A$2:$DE$2108,17,FALSE)</f>
        <v>42262</v>
      </c>
      <c r="AG606" t="str">
        <f t="array" ref="AG606">VLOOKUP($A606,[1]New!$A$2:$DE$2108,61,FALSE)</f>
        <v>Foundational Skills</v>
      </c>
      <c r="AJ606">
        <f t="array" ref="AJ606">VLOOKUP($A606,[1]New!$A$2:$DE$2108,62,FALSE)</f>
        <v>134</v>
      </c>
      <c r="AN606">
        <f t="array" ref="AN606">IF(VLOOKUP($A606,[1]New!$A$2:$DE$2108,65,FALSE)="High",1,IF(VLOOKUP($A606,[1]New!$A$2:$DE$2108,65,FALSE)="HiAvg",2,IF(VLOOKUP($A606,[1]New!$A$2:$DE$2108,65,FALSE)="Avg",3,IF(VLOOKUP($A606,[1]New!$A$2:$DE$2108,65,FALSE)="LoAvg",4,5))))</f>
        <v>4</v>
      </c>
      <c r="AO606" t="str">
        <f t="array" ref="AO606">VLOOKUP($A606,[1]New!$A$2:$DE$2108,66,FALSE)</f>
        <v>Language and Writing</v>
      </c>
      <c r="AR606">
        <f t="array" ref="AR606">VLOOKUP($A606,[1]New!$A$2:$DE$2108,67,FALSE)</f>
        <v>133</v>
      </c>
      <c r="AV606">
        <f t="array" ref="AV606">IF(VLOOKUP($A606,[1]New!$A$2:$DE$2108,70,FALSE)="High",1,IF(VLOOKUP($A606,[1]New!$A$2:$DE$2108,70,FALSE)="HiAvg",2,IF(VLOOKUP($A606,[1]New!$A$2:$DE$2108,70,FALSE)="Avg",3,IF(VLOOKUP($A606,[1]New!$A$2:$DE$2108,70,FALSE)="LoAvg",4,5))))</f>
        <v>5</v>
      </c>
      <c r="AW606" t="str">
        <f t="array" ref="AW606">VLOOKUP($A606,[1]New!$A$2:$DE$2108,71,FALSE)</f>
        <v>Literature and Informational</v>
      </c>
      <c r="AZ606">
        <f t="array" ref="AZ606">VLOOKUP($A606,[1]New!$A$2:$DE$2108,72,FALSE)</f>
        <v>140</v>
      </c>
      <c r="BD606">
        <f t="array" ref="BD606">IF(VLOOKUP($A606,[1]New!$A$2:$DE$2108,75,FALSE)="High",1,IF(VLOOKUP($A606,[1]New!$A$2:$DE$2108,75,FALSE)="HiAvg",2,IF(VLOOKUP($A606,[1]New!$A$2:$DE$2108,75,FALSE)="Avg",3,IF(VLOOKUP($A606,[1]New!$A$2:$DE$2108,75,FALSE)="LoAvg",4,5))))</f>
        <v>4</v>
      </c>
      <c r="BE606" t="str">
        <f t="array" ref="BE606">IF(VLOOKUP($A606,[1]New!$A$2:$DE$2108,76,FALSE)="","",VLOOKUP($A606,[1]New!$A$2:$DE$2108,76,FALSE))</f>
        <v>Vocabulary Use and Functions</v>
      </c>
      <c r="BH606">
        <f t="array" ref="BH606">IF(VLOOKUP($A606,[1]New!$A$2:$DE$2108,77,FALSE)="","",VLOOKUP($A606,[1]New!$A$2:$DE$2108,77,FALSE))</f>
        <v>131</v>
      </c>
      <c r="BL606">
        <f t="array" ref="BL606">IF(VLOOKUP($A606,[1]New!$A$2:$DE$2108,80,FALSE)="High",1,IF(VLOOKUP($A606,[1]New!$A$2:$DE$2108,80,FALSE)="HiAvg",2,IF(VLOOKUP($A606,[1]New!$A$2:$DE$2108,80,FALSE)="Avg",3,IF(VLOOKUP($A606,[1]New!$A$2:$DE$2108,80,FALSE)="LoAvg",4,IF(VLOOKUP($A606,[1]New!$A$2:$DE$2108,80,FALSE)="Low",5,"")))))</f>
        <v>5</v>
      </c>
    </row>
    <row r="607" spans="1:64" x14ac:dyDescent="0.2">
      <c r="A607" s="7" t="s">
        <v>730</v>
      </c>
      <c r="B607">
        <v>2015</v>
      </c>
      <c r="C607" t="s">
        <v>2233</v>
      </c>
      <c r="D607" t="str">
        <f t="array" ref="D607">VLOOKUP($A607,[1]New!$A$2:$DE$2108,5,FALSE)</f>
        <v>Mathematics</v>
      </c>
      <c r="E607">
        <f t="array" ref="E607">VLOOKUP($A607,[1]New!$A$2:$DE$2108,3,FALSE)</f>
        <v>6056311</v>
      </c>
      <c r="F607" t="str">
        <f t="array" ref="F607">VLOOKUP($A607,[1]New!$A$2:$DE$2108,4,FALSE)</f>
        <v>School 1</v>
      </c>
      <c r="H607">
        <f t="array" ref="H607">VLOOKUP($A607,[1]New!$A$2:$DE$2108,3,FALSE)</f>
        <v>6056311</v>
      </c>
      <c r="Q607">
        <f t="array" ref="Q607">VLOOKUP($A607,[1]New!$A$2:$DE$2108,19,FALSE)</f>
        <v>140</v>
      </c>
      <c r="S607">
        <f t="array" ref="S607">VLOOKUP($A607,[1]New!$A$2:$DE$2108,21,FALSE)</f>
        <v>50</v>
      </c>
      <c r="U607">
        <f t="array" ref="U607">IF(S607&gt;=75,1,IF(AND(S607&gt;=50,S607&lt;75),2,IF(AND(S607&gt;=25,S607&lt;50),3,IF(S607&lt;25,4,"NA"))))</f>
        <v>2</v>
      </c>
      <c r="V607" s="8">
        <f t="array" ref="V607">VLOOKUP($A607,[1]New!$A$2:$DE$2108,17,FALSE)</f>
        <v>42275</v>
      </c>
      <c r="AG607" t="str">
        <f t="array" ref="AG607">VLOOKUP($A607,[1]New!$A$2:$DE$2108,61,FALSE)</f>
        <v>Operations and Algebraic Thinking</v>
      </c>
      <c r="AJ607">
        <f t="array" ref="AJ607">VLOOKUP($A607,[1]New!$A$2:$DE$2108,62,FALSE)</f>
        <v>143</v>
      </c>
      <c r="AN607">
        <f t="array" ref="AN607">IF(VLOOKUP($A607,[1]New!$A$2:$DE$2108,65,FALSE)="High",1,IF(VLOOKUP($A607,[1]New!$A$2:$DE$2108,65,FALSE)="HiAvg",2,IF(VLOOKUP($A607,[1]New!$A$2:$DE$2108,65,FALSE)="Avg",3,IF(VLOOKUP($A607,[1]New!$A$2:$DE$2108,65,FALSE)="LoAvg",4,5))))</f>
        <v>3</v>
      </c>
      <c r="AO607" t="str">
        <f t="array" ref="AO607">VLOOKUP($A607,[1]New!$A$2:$DE$2108,66,FALSE)</f>
        <v>Number and Operations</v>
      </c>
      <c r="AR607">
        <f t="array" ref="AR607">VLOOKUP($A607,[1]New!$A$2:$DE$2108,67,FALSE)</f>
        <v>129</v>
      </c>
      <c r="AV607">
        <f t="array" ref="AV607">IF(VLOOKUP($A607,[1]New!$A$2:$DE$2108,70,FALSE)="High",1,IF(VLOOKUP($A607,[1]New!$A$2:$DE$2108,70,FALSE)="HiAvg",2,IF(VLOOKUP($A607,[1]New!$A$2:$DE$2108,70,FALSE)="Avg",3,IF(VLOOKUP($A607,[1]New!$A$2:$DE$2108,70,FALSE)="LoAvg",4,5))))</f>
        <v>5</v>
      </c>
      <c r="AW607" t="str">
        <f t="array" ref="AW607">VLOOKUP($A607,[1]New!$A$2:$DE$2108,71,FALSE)</f>
        <v>Measurement and Data</v>
      </c>
      <c r="AZ607">
        <f t="array" ref="AZ607">VLOOKUP($A607,[1]New!$A$2:$DE$2108,72,FALSE)</f>
        <v>134</v>
      </c>
      <c r="BD607">
        <f t="array" ref="BD607">IF(VLOOKUP($A607,[1]New!$A$2:$DE$2108,75,FALSE)="High",1,IF(VLOOKUP($A607,[1]New!$A$2:$DE$2108,75,FALSE)="HiAvg",2,IF(VLOOKUP($A607,[1]New!$A$2:$DE$2108,75,FALSE)="Avg",3,IF(VLOOKUP($A607,[1]New!$A$2:$DE$2108,75,FALSE)="LoAvg",4,5))))</f>
        <v>5</v>
      </c>
      <c r="BE607" t="str">
        <f t="array" ref="BE607">IF(VLOOKUP($A607,[1]New!$A$2:$DE$2108,76,FALSE)="","",VLOOKUP($A607,[1]New!$A$2:$DE$2108,76,FALSE))</f>
        <v>Geometry</v>
      </c>
      <c r="BH607">
        <f t="array" ref="BH607">IF(VLOOKUP($A607,[1]New!$A$2:$DE$2108,77,FALSE)="","",VLOOKUP($A607,[1]New!$A$2:$DE$2108,77,FALSE))</f>
        <v>152</v>
      </c>
      <c r="BL607">
        <f t="array" ref="BL607">IF(VLOOKUP($A607,[1]New!$A$2:$DE$2108,80,FALSE)="High",1,IF(VLOOKUP($A607,[1]New!$A$2:$DE$2108,80,FALSE)="HiAvg",2,IF(VLOOKUP($A607,[1]New!$A$2:$DE$2108,80,FALSE)="Avg",3,IF(VLOOKUP($A607,[1]New!$A$2:$DE$2108,80,FALSE)="LoAvg",4,IF(VLOOKUP($A607,[1]New!$A$2:$DE$2108,80,FALSE)="Low",5,"")))))</f>
        <v>2</v>
      </c>
    </row>
    <row r="608" spans="1:64" x14ac:dyDescent="0.2">
      <c r="A608" s="7" t="s">
        <v>731</v>
      </c>
      <c r="B608">
        <v>2015</v>
      </c>
      <c r="C608" t="s">
        <v>2233</v>
      </c>
      <c r="D608" t="str">
        <f t="array" ref="D608">VLOOKUP($A608,[1]New!$A$2:$DE$2108,5,FALSE)</f>
        <v>Reading</v>
      </c>
      <c r="E608">
        <f t="array" ref="E608">VLOOKUP($A608,[1]New!$A$2:$DE$2108,3,FALSE)</f>
        <v>6056311</v>
      </c>
      <c r="F608" t="str">
        <f t="array" ref="F608">VLOOKUP($A608,[1]New!$A$2:$DE$2108,4,FALSE)</f>
        <v>School 1</v>
      </c>
      <c r="H608">
        <f t="array" ref="H608">VLOOKUP($A608,[1]New!$A$2:$DE$2108,3,FALSE)</f>
        <v>6056311</v>
      </c>
      <c r="Q608">
        <f t="array" ref="Q608">VLOOKUP($A608,[1]New!$A$2:$DE$2108,19,FALSE)</f>
        <v>140</v>
      </c>
      <c r="S608">
        <f t="array" ref="S608">VLOOKUP($A608,[1]New!$A$2:$DE$2108,21,FALSE)</f>
        <v>47</v>
      </c>
      <c r="U608">
        <f t="array" ref="U608">IF(S608&gt;=75,1,IF(AND(S608&gt;=50,S608&lt;75),2,IF(AND(S608&gt;=25,S608&lt;50),3,IF(S608&lt;25,4,"NA"))))</f>
        <v>3</v>
      </c>
      <c r="V608" s="8">
        <f t="array" ref="V608">VLOOKUP($A608,[1]New!$A$2:$DE$2108,17,FALSE)</f>
        <v>42255</v>
      </c>
      <c r="AG608" t="str">
        <f t="array" ref="AG608">VLOOKUP($A608,[1]New!$A$2:$DE$2108,61,FALSE)</f>
        <v>Foundational Skills</v>
      </c>
      <c r="AJ608">
        <f t="array" ref="AJ608">VLOOKUP($A608,[1]New!$A$2:$DE$2108,62,FALSE)</f>
        <v>127</v>
      </c>
      <c r="AN608">
        <f t="array" ref="AN608">IF(VLOOKUP($A608,[1]New!$A$2:$DE$2108,65,FALSE)="High",1,IF(VLOOKUP($A608,[1]New!$A$2:$DE$2108,65,FALSE)="HiAvg",2,IF(VLOOKUP($A608,[1]New!$A$2:$DE$2108,65,FALSE)="Avg",3,IF(VLOOKUP($A608,[1]New!$A$2:$DE$2108,65,FALSE)="LoAvg",4,5))))</f>
        <v>5</v>
      </c>
      <c r="AO608" t="str">
        <f t="array" ref="AO608">VLOOKUP($A608,[1]New!$A$2:$DE$2108,66,FALSE)</f>
        <v>Language and Writing</v>
      </c>
      <c r="AR608">
        <f t="array" ref="AR608">VLOOKUP($A608,[1]New!$A$2:$DE$2108,67,FALSE)</f>
        <v>132</v>
      </c>
      <c r="AV608">
        <f t="array" ref="AV608">IF(VLOOKUP($A608,[1]New!$A$2:$DE$2108,70,FALSE)="High",1,IF(VLOOKUP($A608,[1]New!$A$2:$DE$2108,70,FALSE)="HiAvg",2,IF(VLOOKUP($A608,[1]New!$A$2:$DE$2108,70,FALSE)="Avg",3,IF(VLOOKUP($A608,[1]New!$A$2:$DE$2108,70,FALSE)="LoAvg",4,5))))</f>
        <v>5</v>
      </c>
      <c r="AW608" t="str">
        <f t="array" ref="AW608">VLOOKUP($A608,[1]New!$A$2:$DE$2108,71,FALSE)</f>
        <v>Literature and Informational</v>
      </c>
      <c r="AZ608">
        <f t="array" ref="AZ608">VLOOKUP($A608,[1]New!$A$2:$DE$2108,72,FALSE)</f>
        <v>142</v>
      </c>
      <c r="BD608">
        <f t="array" ref="BD608">IF(VLOOKUP($A608,[1]New!$A$2:$DE$2108,75,FALSE)="High",1,IF(VLOOKUP($A608,[1]New!$A$2:$DE$2108,75,FALSE)="HiAvg",2,IF(VLOOKUP($A608,[1]New!$A$2:$DE$2108,75,FALSE)="Avg",3,IF(VLOOKUP($A608,[1]New!$A$2:$DE$2108,75,FALSE)="LoAvg",4,5))))</f>
        <v>3</v>
      </c>
      <c r="BE608" t="str">
        <f t="array" ref="BE608">IF(VLOOKUP($A608,[1]New!$A$2:$DE$2108,76,FALSE)="","",VLOOKUP($A608,[1]New!$A$2:$DE$2108,76,FALSE))</f>
        <v>Vocabulary Use and Functions</v>
      </c>
      <c r="BH608">
        <f t="array" ref="BH608">IF(VLOOKUP($A608,[1]New!$A$2:$DE$2108,77,FALSE)="","",VLOOKUP($A608,[1]New!$A$2:$DE$2108,77,FALSE))</f>
        <v>156</v>
      </c>
      <c r="BL608">
        <f t="array" ref="BL608">IF(VLOOKUP($A608,[1]New!$A$2:$DE$2108,80,FALSE)="High",1,IF(VLOOKUP($A608,[1]New!$A$2:$DE$2108,80,FALSE)="HiAvg",2,IF(VLOOKUP($A608,[1]New!$A$2:$DE$2108,80,FALSE)="Avg",3,IF(VLOOKUP($A608,[1]New!$A$2:$DE$2108,80,FALSE)="LoAvg",4,IF(VLOOKUP($A608,[1]New!$A$2:$DE$2108,80,FALSE)="Low",5,"")))))</f>
        <v>1</v>
      </c>
    </row>
    <row r="609" spans="1:64" x14ac:dyDescent="0.2">
      <c r="A609" s="7" t="s">
        <v>732</v>
      </c>
      <c r="B609">
        <v>2015</v>
      </c>
      <c r="C609" t="s">
        <v>2233</v>
      </c>
      <c r="D609" t="str">
        <f t="array" ref="D609">VLOOKUP($A609,[1]New!$A$2:$DE$2108,5,FALSE)</f>
        <v>Mathematics</v>
      </c>
      <c r="E609">
        <f t="array" ref="E609">VLOOKUP($A609,[1]New!$A$2:$DE$2108,3,FALSE)</f>
        <v>6056313</v>
      </c>
      <c r="F609" t="str">
        <f t="array" ref="F609">VLOOKUP($A609,[1]New!$A$2:$DE$2108,4,FALSE)</f>
        <v>School 1</v>
      </c>
      <c r="H609">
        <f t="array" ref="H609">VLOOKUP($A609,[1]New!$A$2:$DE$2108,3,FALSE)</f>
        <v>6056313</v>
      </c>
      <c r="Q609">
        <f t="array" ref="Q609">VLOOKUP($A609,[1]New!$A$2:$DE$2108,19,FALSE)</f>
        <v>135</v>
      </c>
      <c r="S609">
        <f t="array" ref="S609">VLOOKUP($A609,[1]New!$A$2:$DE$2108,21,FALSE)</f>
        <v>37</v>
      </c>
      <c r="U609">
        <f t="array" ref="U609">IF(S609&gt;=75,1,IF(AND(S609&gt;=50,S609&lt;75),2,IF(AND(S609&gt;=25,S609&lt;50),3,IF(S609&lt;25,4,"NA"))))</f>
        <v>3</v>
      </c>
      <c r="V609" s="8">
        <f t="array" ref="V609">VLOOKUP($A609,[1]New!$A$2:$DE$2108,17,FALSE)</f>
        <v>42268</v>
      </c>
      <c r="AG609" t="str">
        <f t="array" ref="AG609">VLOOKUP($A609,[1]New!$A$2:$DE$2108,61,FALSE)</f>
        <v>Operations and Algebraic Thinking</v>
      </c>
      <c r="AJ609">
        <f t="array" ref="AJ609">VLOOKUP($A609,[1]New!$A$2:$DE$2108,62,FALSE)</f>
        <v>135</v>
      </c>
      <c r="AN609">
        <f t="array" ref="AN609">IF(VLOOKUP($A609,[1]New!$A$2:$DE$2108,65,FALSE)="High",1,IF(VLOOKUP($A609,[1]New!$A$2:$DE$2108,65,FALSE)="HiAvg",2,IF(VLOOKUP($A609,[1]New!$A$2:$DE$2108,65,FALSE)="Avg",3,IF(VLOOKUP($A609,[1]New!$A$2:$DE$2108,65,FALSE)="LoAvg",4,5))))</f>
        <v>4</v>
      </c>
      <c r="AO609" t="str">
        <f t="array" ref="AO609">VLOOKUP($A609,[1]New!$A$2:$DE$2108,66,FALSE)</f>
        <v>Number and Operations</v>
      </c>
      <c r="AR609">
        <f t="array" ref="AR609">VLOOKUP($A609,[1]New!$A$2:$DE$2108,67,FALSE)</f>
        <v>128</v>
      </c>
      <c r="AV609">
        <f t="array" ref="AV609">IF(VLOOKUP($A609,[1]New!$A$2:$DE$2108,70,FALSE)="High",1,IF(VLOOKUP($A609,[1]New!$A$2:$DE$2108,70,FALSE)="HiAvg",2,IF(VLOOKUP($A609,[1]New!$A$2:$DE$2108,70,FALSE)="Avg",3,IF(VLOOKUP($A609,[1]New!$A$2:$DE$2108,70,FALSE)="LoAvg",4,5))))</f>
        <v>5</v>
      </c>
      <c r="AW609" t="str">
        <f t="array" ref="AW609">VLOOKUP($A609,[1]New!$A$2:$DE$2108,71,FALSE)</f>
        <v>Measurement and Data</v>
      </c>
      <c r="AZ609">
        <f t="array" ref="AZ609">VLOOKUP($A609,[1]New!$A$2:$DE$2108,72,FALSE)</f>
        <v>138</v>
      </c>
      <c r="BD609">
        <f t="array" ref="BD609">IF(VLOOKUP($A609,[1]New!$A$2:$DE$2108,75,FALSE)="High",1,IF(VLOOKUP($A609,[1]New!$A$2:$DE$2108,75,FALSE)="HiAvg",2,IF(VLOOKUP($A609,[1]New!$A$2:$DE$2108,75,FALSE)="Avg",3,IF(VLOOKUP($A609,[1]New!$A$2:$DE$2108,75,FALSE)="LoAvg",4,5))))</f>
        <v>4</v>
      </c>
      <c r="BE609" t="str">
        <f t="array" ref="BE609">IF(VLOOKUP($A609,[1]New!$A$2:$DE$2108,76,FALSE)="","",VLOOKUP($A609,[1]New!$A$2:$DE$2108,76,FALSE))</f>
        <v>Geometry</v>
      </c>
      <c r="BH609">
        <f t="array" ref="BH609">IF(VLOOKUP($A609,[1]New!$A$2:$DE$2108,77,FALSE)="","",VLOOKUP($A609,[1]New!$A$2:$DE$2108,77,FALSE))</f>
        <v>140</v>
      </c>
      <c r="BL609">
        <f t="array" ref="BL609">IF(VLOOKUP($A609,[1]New!$A$2:$DE$2108,80,FALSE)="High",1,IF(VLOOKUP($A609,[1]New!$A$2:$DE$2108,80,FALSE)="HiAvg",2,IF(VLOOKUP($A609,[1]New!$A$2:$DE$2108,80,FALSE)="Avg",3,IF(VLOOKUP($A609,[1]New!$A$2:$DE$2108,80,FALSE)="LoAvg",4,IF(VLOOKUP($A609,[1]New!$A$2:$DE$2108,80,FALSE)="Low",5,"")))))</f>
        <v>4</v>
      </c>
    </row>
    <row r="610" spans="1:64" x14ac:dyDescent="0.2">
      <c r="A610" s="7" t="s">
        <v>733</v>
      </c>
      <c r="B610">
        <v>2015</v>
      </c>
      <c r="C610" t="s">
        <v>2233</v>
      </c>
      <c r="D610" t="str">
        <f t="array" ref="D610">VLOOKUP($A610,[1]New!$A$2:$DE$2108,5,FALSE)</f>
        <v>Reading</v>
      </c>
      <c r="E610">
        <f t="array" ref="E610">VLOOKUP($A610,[1]New!$A$2:$DE$2108,3,FALSE)</f>
        <v>6056313</v>
      </c>
      <c r="F610" t="str">
        <f t="array" ref="F610">VLOOKUP($A610,[1]New!$A$2:$DE$2108,4,FALSE)</f>
        <v>School 1</v>
      </c>
      <c r="H610">
        <f t="array" ref="H610">VLOOKUP($A610,[1]New!$A$2:$DE$2108,3,FALSE)</f>
        <v>6056313</v>
      </c>
      <c r="Q610">
        <f t="array" ref="Q610">VLOOKUP($A610,[1]New!$A$2:$DE$2108,19,FALSE)</f>
        <v>135</v>
      </c>
      <c r="S610">
        <f t="array" ref="S610">VLOOKUP($A610,[1]New!$A$2:$DE$2108,21,FALSE)</f>
        <v>33</v>
      </c>
      <c r="U610">
        <f t="array" ref="U610">IF(S610&gt;=75,1,IF(AND(S610&gt;=50,S610&lt;75),2,IF(AND(S610&gt;=25,S610&lt;50),3,IF(S610&lt;25,4,"NA"))))</f>
        <v>3</v>
      </c>
      <c r="V610" s="8">
        <f t="array" ref="V610">VLOOKUP($A610,[1]New!$A$2:$DE$2108,17,FALSE)</f>
        <v>42256</v>
      </c>
      <c r="AG610" t="str">
        <f t="array" ref="AG610">VLOOKUP($A610,[1]New!$A$2:$DE$2108,61,FALSE)</f>
        <v>Foundational Skills</v>
      </c>
      <c r="AJ610">
        <f t="array" ref="AJ610">VLOOKUP($A610,[1]New!$A$2:$DE$2108,62,FALSE)</f>
        <v>133</v>
      </c>
      <c r="AN610">
        <f t="array" ref="AN610">IF(VLOOKUP($A610,[1]New!$A$2:$DE$2108,65,FALSE)="High",1,IF(VLOOKUP($A610,[1]New!$A$2:$DE$2108,65,FALSE)="HiAvg",2,IF(VLOOKUP($A610,[1]New!$A$2:$DE$2108,65,FALSE)="Avg",3,IF(VLOOKUP($A610,[1]New!$A$2:$DE$2108,65,FALSE)="LoAvg",4,5))))</f>
        <v>5</v>
      </c>
      <c r="AO610" t="str">
        <f t="array" ref="AO610">VLOOKUP($A610,[1]New!$A$2:$DE$2108,66,FALSE)</f>
        <v>Language and Writing</v>
      </c>
      <c r="AR610">
        <f t="array" ref="AR610">VLOOKUP($A610,[1]New!$A$2:$DE$2108,67,FALSE)</f>
        <v>134</v>
      </c>
      <c r="AV610">
        <f t="array" ref="AV610">IF(VLOOKUP($A610,[1]New!$A$2:$DE$2108,70,FALSE)="High",1,IF(VLOOKUP($A610,[1]New!$A$2:$DE$2108,70,FALSE)="HiAvg",2,IF(VLOOKUP($A610,[1]New!$A$2:$DE$2108,70,FALSE)="Avg",3,IF(VLOOKUP($A610,[1]New!$A$2:$DE$2108,70,FALSE)="LoAvg",4,5))))</f>
        <v>4</v>
      </c>
      <c r="AW610" t="str">
        <f t="array" ref="AW610">VLOOKUP($A610,[1]New!$A$2:$DE$2108,71,FALSE)</f>
        <v>Literature and Informational</v>
      </c>
      <c r="AZ610">
        <f t="array" ref="AZ610">VLOOKUP($A610,[1]New!$A$2:$DE$2108,72,FALSE)</f>
        <v>133</v>
      </c>
      <c r="BD610">
        <f t="array" ref="BD610">IF(VLOOKUP($A610,[1]New!$A$2:$DE$2108,75,FALSE)="High",1,IF(VLOOKUP($A610,[1]New!$A$2:$DE$2108,75,FALSE)="HiAvg",2,IF(VLOOKUP($A610,[1]New!$A$2:$DE$2108,75,FALSE)="Avg",3,IF(VLOOKUP($A610,[1]New!$A$2:$DE$2108,75,FALSE)="LoAvg",4,5))))</f>
        <v>5</v>
      </c>
      <c r="BE610" t="str">
        <f t="array" ref="BE610">IF(VLOOKUP($A610,[1]New!$A$2:$DE$2108,76,FALSE)="","",VLOOKUP($A610,[1]New!$A$2:$DE$2108,76,FALSE))</f>
        <v>Vocabulary Use and Functions</v>
      </c>
      <c r="BH610">
        <f t="array" ref="BH610">IF(VLOOKUP($A610,[1]New!$A$2:$DE$2108,77,FALSE)="","",VLOOKUP($A610,[1]New!$A$2:$DE$2108,77,FALSE))</f>
        <v>141</v>
      </c>
      <c r="BL610">
        <f t="array" ref="BL610">IF(VLOOKUP($A610,[1]New!$A$2:$DE$2108,80,FALSE)="High",1,IF(VLOOKUP($A610,[1]New!$A$2:$DE$2108,80,FALSE)="HiAvg",2,IF(VLOOKUP($A610,[1]New!$A$2:$DE$2108,80,FALSE)="Avg",3,IF(VLOOKUP($A610,[1]New!$A$2:$DE$2108,80,FALSE)="LoAvg",4,IF(VLOOKUP($A610,[1]New!$A$2:$DE$2108,80,FALSE)="Low",5,"")))))</f>
        <v>3</v>
      </c>
    </row>
    <row r="611" spans="1:64" x14ac:dyDescent="0.2">
      <c r="A611" s="7" t="s">
        <v>734</v>
      </c>
      <c r="B611">
        <v>2015</v>
      </c>
      <c r="C611" t="s">
        <v>2233</v>
      </c>
      <c r="D611" t="str">
        <f t="array" ref="D611">VLOOKUP($A611,[1]New!$A$2:$DE$2108,5,FALSE)</f>
        <v>Mathematics</v>
      </c>
      <c r="E611">
        <f t="array" ref="E611">VLOOKUP($A611,[1]New!$A$2:$DE$2108,3,FALSE)</f>
        <v>6056314</v>
      </c>
      <c r="F611" t="str">
        <f t="array" ref="F611">VLOOKUP($A611,[1]New!$A$2:$DE$2108,4,FALSE)</f>
        <v>School 1</v>
      </c>
      <c r="H611">
        <f t="array" ref="H611">VLOOKUP($A611,[1]New!$A$2:$DE$2108,3,FALSE)</f>
        <v>6056314</v>
      </c>
      <c r="Q611">
        <f t="array" ref="Q611">VLOOKUP($A611,[1]New!$A$2:$DE$2108,19,FALSE)</f>
        <v>144</v>
      </c>
      <c r="S611">
        <f t="array" ref="S611">VLOOKUP($A611,[1]New!$A$2:$DE$2108,21,FALSE)</f>
        <v>60</v>
      </c>
      <c r="U611">
        <f t="array" ref="U611">IF(S611&gt;=75,1,IF(AND(S611&gt;=50,S611&lt;75),2,IF(AND(S611&gt;=25,S611&lt;50),3,IF(S611&lt;25,4,"NA"))))</f>
        <v>2</v>
      </c>
      <c r="V611" s="8">
        <f t="array" ref="V611">VLOOKUP($A611,[1]New!$A$2:$DE$2108,17,FALSE)</f>
        <v>42271</v>
      </c>
      <c r="AG611" t="str">
        <f t="array" ref="AG611">VLOOKUP($A611,[1]New!$A$2:$DE$2108,61,FALSE)</f>
        <v>Operations and Algebraic Thinking</v>
      </c>
      <c r="AJ611">
        <f t="array" ref="AJ611">VLOOKUP($A611,[1]New!$A$2:$DE$2108,62,FALSE)</f>
        <v>137</v>
      </c>
      <c r="AN611">
        <f t="array" ref="AN611">IF(VLOOKUP($A611,[1]New!$A$2:$DE$2108,65,FALSE)="High",1,IF(VLOOKUP($A611,[1]New!$A$2:$DE$2108,65,FALSE)="HiAvg",2,IF(VLOOKUP($A611,[1]New!$A$2:$DE$2108,65,FALSE)="Avg",3,IF(VLOOKUP($A611,[1]New!$A$2:$DE$2108,65,FALSE)="LoAvg",4,5))))</f>
        <v>4</v>
      </c>
      <c r="AO611" t="str">
        <f t="array" ref="AO611">VLOOKUP($A611,[1]New!$A$2:$DE$2108,66,FALSE)</f>
        <v>Number and Operations</v>
      </c>
      <c r="AR611">
        <f t="array" ref="AR611">VLOOKUP($A611,[1]New!$A$2:$DE$2108,67,FALSE)</f>
        <v>139</v>
      </c>
      <c r="AV611">
        <f t="array" ref="AV611">IF(VLOOKUP($A611,[1]New!$A$2:$DE$2108,70,FALSE)="High",1,IF(VLOOKUP($A611,[1]New!$A$2:$DE$2108,70,FALSE)="HiAvg",2,IF(VLOOKUP($A611,[1]New!$A$2:$DE$2108,70,FALSE)="Avg",3,IF(VLOOKUP($A611,[1]New!$A$2:$DE$2108,70,FALSE)="LoAvg",4,5))))</f>
        <v>4</v>
      </c>
      <c r="AW611" t="str">
        <f t="array" ref="AW611">VLOOKUP($A611,[1]New!$A$2:$DE$2108,71,FALSE)</f>
        <v>Measurement and Data</v>
      </c>
      <c r="AZ611">
        <f t="array" ref="AZ611">VLOOKUP($A611,[1]New!$A$2:$DE$2108,72,FALSE)</f>
        <v>153</v>
      </c>
      <c r="BD611">
        <f t="array" ref="BD611">IF(VLOOKUP($A611,[1]New!$A$2:$DE$2108,75,FALSE)="High",1,IF(VLOOKUP($A611,[1]New!$A$2:$DE$2108,75,FALSE)="HiAvg",2,IF(VLOOKUP($A611,[1]New!$A$2:$DE$2108,75,FALSE)="Avg",3,IF(VLOOKUP($A611,[1]New!$A$2:$DE$2108,75,FALSE)="LoAvg",4,5))))</f>
        <v>2</v>
      </c>
      <c r="BE611" t="str">
        <f t="array" ref="BE611">IF(VLOOKUP($A611,[1]New!$A$2:$DE$2108,76,FALSE)="","",VLOOKUP($A611,[1]New!$A$2:$DE$2108,76,FALSE))</f>
        <v>Geometry</v>
      </c>
      <c r="BH611">
        <f t="array" ref="BH611">IF(VLOOKUP($A611,[1]New!$A$2:$DE$2108,77,FALSE)="","",VLOOKUP($A611,[1]New!$A$2:$DE$2108,77,FALSE))</f>
        <v>145</v>
      </c>
      <c r="BL611">
        <f t="array" ref="BL611">IF(VLOOKUP($A611,[1]New!$A$2:$DE$2108,80,FALSE)="High",1,IF(VLOOKUP($A611,[1]New!$A$2:$DE$2108,80,FALSE)="HiAvg",2,IF(VLOOKUP($A611,[1]New!$A$2:$DE$2108,80,FALSE)="Avg",3,IF(VLOOKUP($A611,[1]New!$A$2:$DE$2108,80,FALSE)="LoAvg",4,IF(VLOOKUP($A611,[1]New!$A$2:$DE$2108,80,FALSE)="Low",5,"")))))</f>
        <v>3</v>
      </c>
    </row>
    <row r="612" spans="1:64" x14ac:dyDescent="0.2">
      <c r="A612" s="7" t="s">
        <v>735</v>
      </c>
      <c r="B612">
        <v>2015</v>
      </c>
      <c r="C612" t="s">
        <v>2233</v>
      </c>
      <c r="D612" t="str">
        <f t="array" ref="D612">VLOOKUP($A612,[1]New!$A$2:$DE$2108,5,FALSE)</f>
        <v>Reading</v>
      </c>
      <c r="E612">
        <f t="array" ref="E612">VLOOKUP($A612,[1]New!$A$2:$DE$2108,3,FALSE)</f>
        <v>6056314</v>
      </c>
      <c r="F612" t="str">
        <f t="array" ref="F612">VLOOKUP($A612,[1]New!$A$2:$DE$2108,4,FALSE)</f>
        <v>School 1</v>
      </c>
      <c r="H612">
        <f t="array" ref="H612">VLOOKUP($A612,[1]New!$A$2:$DE$2108,3,FALSE)</f>
        <v>6056314</v>
      </c>
      <c r="Q612">
        <f t="array" ref="Q612">VLOOKUP($A612,[1]New!$A$2:$DE$2108,19,FALSE)</f>
        <v>145</v>
      </c>
      <c r="S612">
        <f t="array" ref="S612">VLOOKUP($A612,[1]New!$A$2:$DE$2108,21,FALSE)</f>
        <v>62</v>
      </c>
      <c r="U612">
        <f t="array" ref="U612">IF(S612&gt;=75,1,IF(AND(S612&gt;=50,S612&lt;75),2,IF(AND(S612&gt;=25,S612&lt;50),3,IF(S612&lt;25,4,"NA"))))</f>
        <v>2</v>
      </c>
      <c r="V612" s="8">
        <f t="array" ref="V612">VLOOKUP($A612,[1]New!$A$2:$DE$2108,17,FALSE)</f>
        <v>42258</v>
      </c>
      <c r="AG612" t="str">
        <f t="array" ref="AG612">VLOOKUP($A612,[1]New!$A$2:$DE$2108,61,FALSE)</f>
        <v>Foundational Skills</v>
      </c>
      <c r="AJ612">
        <f t="array" ref="AJ612">VLOOKUP($A612,[1]New!$A$2:$DE$2108,62,FALSE)</f>
        <v>134</v>
      </c>
      <c r="AN612">
        <f t="array" ref="AN612">IF(VLOOKUP($A612,[1]New!$A$2:$DE$2108,65,FALSE)="High",1,IF(VLOOKUP($A612,[1]New!$A$2:$DE$2108,65,FALSE)="HiAvg",2,IF(VLOOKUP($A612,[1]New!$A$2:$DE$2108,65,FALSE)="Avg",3,IF(VLOOKUP($A612,[1]New!$A$2:$DE$2108,65,FALSE)="LoAvg",4,5))))</f>
        <v>4</v>
      </c>
      <c r="AO612" t="str">
        <f t="array" ref="AO612">VLOOKUP($A612,[1]New!$A$2:$DE$2108,66,FALSE)</f>
        <v>Language and Writing</v>
      </c>
      <c r="AR612">
        <f t="array" ref="AR612">VLOOKUP($A612,[1]New!$A$2:$DE$2108,67,FALSE)</f>
        <v>146</v>
      </c>
      <c r="AV612">
        <f t="array" ref="AV612">IF(VLOOKUP($A612,[1]New!$A$2:$DE$2108,70,FALSE)="High",1,IF(VLOOKUP($A612,[1]New!$A$2:$DE$2108,70,FALSE)="HiAvg",2,IF(VLOOKUP($A612,[1]New!$A$2:$DE$2108,70,FALSE)="Avg",3,IF(VLOOKUP($A612,[1]New!$A$2:$DE$2108,70,FALSE)="LoAvg",4,5))))</f>
        <v>2</v>
      </c>
      <c r="AW612" t="str">
        <f t="array" ref="AW612">VLOOKUP($A612,[1]New!$A$2:$DE$2108,71,FALSE)</f>
        <v>Literature and Informational</v>
      </c>
      <c r="AZ612">
        <f t="array" ref="AZ612">VLOOKUP($A612,[1]New!$A$2:$DE$2108,72,FALSE)</f>
        <v>155</v>
      </c>
      <c r="BD612">
        <f t="array" ref="BD612">IF(VLOOKUP($A612,[1]New!$A$2:$DE$2108,75,FALSE)="High",1,IF(VLOOKUP($A612,[1]New!$A$2:$DE$2108,75,FALSE)="HiAvg",2,IF(VLOOKUP($A612,[1]New!$A$2:$DE$2108,75,FALSE)="Avg",3,IF(VLOOKUP($A612,[1]New!$A$2:$DE$2108,75,FALSE)="LoAvg",4,5))))</f>
        <v>1</v>
      </c>
      <c r="BE612" t="str">
        <f t="array" ref="BE612">IF(VLOOKUP($A612,[1]New!$A$2:$DE$2108,76,FALSE)="","",VLOOKUP($A612,[1]New!$A$2:$DE$2108,76,FALSE))</f>
        <v>Vocabulary Use and Functions</v>
      </c>
      <c r="BH612">
        <f t="array" ref="BH612">IF(VLOOKUP($A612,[1]New!$A$2:$DE$2108,77,FALSE)="","",VLOOKUP($A612,[1]New!$A$2:$DE$2108,77,FALSE))</f>
        <v>143</v>
      </c>
      <c r="BL612">
        <f t="array" ref="BL612">IF(VLOOKUP($A612,[1]New!$A$2:$DE$2108,80,FALSE)="High",1,IF(VLOOKUP($A612,[1]New!$A$2:$DE$2108,80,FALSE)="HiAvg",2,IF(VLOOKUP($A612,[1]New!$A$2:$DE$2108,80,FALSE)="Avg",3,IF(VLOOKUP($A612,[1]New!$A$2:$DE$2108,80,FALSE)="LoAvg",4,IF(VLOOKUP($A612,[1]New!$A$2:$DE$2108,80,FALSE)="Low",5,"")))))</f>
        <v>3</v>
      </c>
    </row>
    <row r="613" spans="1:64" x14ac:dyDescent="0.2">
      <c r="A613" s="7" t="s">
        <v>736</v>
      </c>
      <c r="B613">
        <v>2015</v>
      </c>
      <c r="C613" t="s">
        <v>2233</v>
      </c>
      <c r="D613" t="str">
        <f t="array" ref="D613">VLOOKUP($A613,[1]New!$A$2:$DE$2108,5,FALSE)</f>
        <v>Mathematics</v>
      </c>
      <c r="E613">
        <f t="array" ref="E613">VLOOKUP($A613,[1]New!$A$2:$DE$2108,3,FALSE)</f>
        <v>6056315</v>
      </c>
      <c r="F613" t="str">
        <f t="array" ref="F613">VLOOKUP($A613,[1]New!$A$2:$DE$2108,4,FALSE)</f>
        <v>School 1</v>
      </c>
      <c r="H613">
        <f t="array" ref="H613">VLOOKUP($A613,[1]New!$A$2:$DE$2108,3,FALSE)</f>
        <v>6056315</v>
      </c>
      <c r="Q613">
        <f t="array" ref="Q613">VLOOKUP($A613,[1]New!$A$2:$DE$2108,19,FALSE)</f>
        <v>129</v>
      </c>
      <c r="S613">
        <f t="array" ref="S613">VLOOKUP($A613,[1]New!$A$2:$DE$2108,21,FALSE)</f>
        <v>23</v>
      </c>
      <c r="U613">
        <f t="array" ref="U613">IF(S613&gt;=75,1,IF(AND(S613&gt;=50,S613&lt;75),2,IF(AND(S613&gt;=25,S613&lt;50),3,IF(S613&lt;25,4,"NA"))))</f>
        <v>4</v>
      </c>
      <c r="V613" s="8">
        <f t="array" ref="V613">VLOOKUP($A613,[1]New!$A$2:$DE$2108,17,FALSE)</f>
        <v>42271</v>
      </c>
      <c r="AG613" t="str">
        <f t="array" ref="AG613">VLOOKUP($A613,[1]New!$A$2:$DE$2108,61,FALSE)</f>
        <v>Operations and Algebraic Thinking</v>
      </c>
      <c r="AJ613">
        <f t="array" ref="AJ613">VLOOKUP($A613,[1]New!$A$2:$DE$2108,62,FALSE)</f>
        <v>125</v>
      </c>
      <c r="AN613">
        <f t="array" ref="AN613">IF(VLOOKUP($A613,[1]New!$A$2:$DE$2108,65,FALSE)="High",1,IF(VLOOKUP($A613,[1]New!$A$2:$DE$2108,65,FALSE)="HiAvg",2,IF(VLOOKUP($A613,[1]New!$A$2:$DE$2108,65,FALSE)="Avg",3,IF(VLOOKUP($A613,[1]New!$A$2:$DE$2108,65,FALSE)="LoAvg",4,5))))</f>
        <v>5</v>
      </c>
      <c r="AO613" t="str">
        <f t="array" ref="AO613">VLOOKUP($A613,[1]New!$A$2:$DE$2108,66,FALSE)</f>
        <v>Number and Operations</v>
      </c>
      <c r="AR613">
        <f t="array" ref="AR613">VLOOKUP($A613,[1]New!$A$2:$DE$2108,67,FALSE)</f>
        <v>126</v>
      </c>
      <c r="AV613">
        <f t="array" ref="AV613">IF(VLOOKUP($A613,[1]New!$A$2:$DE$2108,70,FALSE)="High",1,IF(VLOOKUP($A613,[1]New!$A$2:$DE$2108,70,FALSE)="HiAvg",2,IF(VLOOKUP($A613,[1]New!$A$2:$DE$2108,70,FALSE)="Avg",3,IF(VLOOKUP($A613,[1]New!$A$2:$DE$2108,70,FALSE)="LoAvg",4,5))))</f>
        <v>5</v>
      </c>
      <c r="AW613" t="str">
        <f t="array" ref="AW613">VLOOKUP($A613,[1]New!$A$2:$DE$2108,71,FALSE)</f>
        <v>Measurement and Data</v>
      </c>
      <c r="AZ613">
        <f t="array" ref="AZ613">VLOOKUP($A613,[1]New!$A$2:$DE$2108,72,FALSE)</f>
        <v>132</v>
      </c>
      <c r="BD613">
        <f t="array" ref="BD613">IF(VLOOKUP($A613,[1]New!$A$2:$DE$2108,75,FALSE)="High",1,IF(VLOOKUP($A613,[1]New!$A$2:$DE$2108,75,FALSE)="HiAvg",2,IF(VLOOKUP($A613,[1]New!$A$2:$DE$2108,75,FALSE)="Avg",3,IF(VLOOKUP($A613,[1]New!$A$2:$DE$2108,75,FALSE)="LoAvg",4,5))))</f>
        <v>5</v>
      </c>
      <c r="BE613" t="str">
        <f t="array" ref="BE613">IF(VLOOKUP($A613,[1]New!$A$2:$DE$2108,76,FALSE)="","",VLOOKUP($A613,[1]New!$A$2:$DE$2108,76,FALSE))</f>
        <v>Geometry</v>
      </c>
      <c r="BH613">
        <f t="array" ref="BH613">IF(VLOOKUP($A613,[1]New!$A$2:$DE$2108,77,FALSE)="","",VLOOKUP($A613,[1]New!$A$2:$DE$2108,77,FALSE))</f>
        <v>136</v>
      </c>
      <c r="BL613">
        <f t="array" ref="BL613">IF(VLOOKUP($A613,[1]New!$A$2:$DE$2108,80,FALSE)="High",1,IF(VLOOKUP($A613,[1]New!$A$2:$DE$2108,80,FALSE)="HiAvg",2,IF(VLOOKUP($A613,[1]New!$A$2:$DE$2108,80,FALSE)="Avg",3,IF(VLOOKUP($A613,[1]New!$A$2:$DE$2108,80,FALSE)="LoAvg",4,IF(VLOOKUP($A613,[1]New!$A$2:$DE$2108,80,FALSE)="Low",5,"")))))</f>
        <v>4</v>
      </c>
    </row>
    <row r="614" spans="1:64" x14ac:dyDescent="0.2">
      <c r="A614" s="7" t="s">
        <v>737</v>
      </c>
      <c r="B614">
        <v>2015</v>
      </c>
      <c r="C614" t="s">
        <v>2233</v>
      </c>
      <c r="D614" t="str">
        <f t="array" ref="D614">VLOOKUP($A614,[1]New!$A$2:$DE$2108,5,FALSE)</f>
        <v>Reading</v>
      </c>
      <c r="E614">
        <f t="array" ref="E614">VLOOKUP($A614,[1]New!$A$2:$DE$2108,3,FALSE)</f>
        <v>6056315</v>
      </c>
      <c r="F614" t="str">
        <f t="array" ref="F614">VLOOKUP($A614,[1]New!$A$2:$DE$2108,4,FALSE)</f>
        <v>School 1</v>
      </c>
      <c r="H614">
        <f t="array" ref="H614">VLOOKUP($A614,[1]New!$A$2:$DE$2108,3,FALSE)</f>
        <v>6056315</v>
      </c>
      <c r="Q614">
        <f t="array" ref="Q614">VLOOKUP($A614,[1]New!$A$2:$DE$2108,19,FALSE)</f>
        <v>137</v>
      </c>
      <c r="S614">
        <f t="array" ref="S614">VLOOKUP($A614,[1]New!$A$2:$DE$2108,21,FALSE)</f>
        <v>38</v>
      </c>
      <c r="U614">
        <f t="array" ref="U614">IF(S614&gt;=75,1,IF(AND(S614&gt;=50,S614&lt;75),2,IF(AND(S614&gt;=25,S614&lt;50),3,IF(S614&lt;25,4,"NA"))))</f>
        <v>3</v>
      </c>
      <c r="V614" s="8">
        <f t="array" ref="V614">VLOOKUP($A614,[1]New!$A$2:$DE$2108,17,FALSE)</f>
        <v>42258</v>
      </c>
      <c r="AG614" t="str">
        <f t="array" ref="AG614">VLOOKUP($A614,[1]New!$A$2:$DE$2108,61,FALSE)</f>
        <v>Foundational Skills</v>
      </c>
      <c r="AJ614">
        <f t="array" ref="AJ614">VLOOKUP($A614,[1]New!$A$2:$DE$2108,62,FALSE)</f>
        <v>134</v>
      </c>
      <c r="AN614">
        <f t="array" ref="AN614">IF(VLOOKUP($A614,[1]New!$A$2:$DE$2108,65,FALSE)="High",1,IF(VLOOKUP($A614,[1]New!$A$2:$DE$2108,65,FALSE)="HiAvg",2,IF(VLOOKUP($A614,[1]New!$A$2:$DE$2108,65,FALSE)="Avg",3,IF(VLOOKUP($A614,[1]New!$A$2:$DE$2108,65,FALSE)="LoAvg",4,5))))</f>
        <v>4</v>
      </c>
      <c r="AO614" t="str">
        <f t="array" ref="AO614">VLOOKUP($A614,[1]New!$A$2:$DE$2108,66,FALSE)</f>
        <v>Language and Writing</v>
      </c>
      <c r="AR614">
        <f t="array" ref="AR614">VLOOKUP($A614,[1]New!$A$2:$DE$2108,67,FALSE)</f>
        <v>131</v>
      </c>
      <c r="AV614">
        <f t="array" ref="AV614">IF(VLOOKUP($A614,[1]New!$A$2:$DE$2108,70,FALSE)="High",1,IF(VLOOKUP($A614,[1]New!$A$2:$DE$2108,70,FALSE)="HiAvg",2,IF(VLOOKUP($A614,[1]New!$A$2:$DE$2108,70,FALSE)="Avg",3,IF(VLOOKUP($A614,[1]New!$A$2:$DE$2108,70,FALSE)="LoAvg",4,5))))</f>
        <v>5</v>
      </c>
      <c r="AW614" t="str">
        <f t="array" ref="AW614">VLOOKUP($A614,[1]New!$A$2:$DE$2108,71,FALSE)</f>
        <v>Literature and Informational</v>
      </c>
      <c r="AZ614">
        <f t="array" ref="AZ614">VLOOKUP($A614,[1]New!$A$2:$DE$2108,72,FALSE)</f>
        <v>147</v>
      </c>
      <c r="BD614">
        <f t="array" ref="BD614">IF(VLOOKUP($A614,[1]New!$A$2:$DE$2108,75,FALSE)="High",1,IF(VLOOKUP($A614,[1]New!$A$2:$DE$2108,75,FALSE)="HiAvg",2,IF(VLOOKUP($A614,[1]New!$A$2:$DE$2108,75,FALSE)="Avg",3,IF(VLOOKUP($A614,[1]New!$A$2:$DE$2108,75,FALSE)="LoAvg",4,5))))</f>
        <v>2</v>
      </c>
      <c r="BE614" t="str">
        <f t="array" ref="BE614">IF(VLOOKUP($A614,[1]New!$A$2:$DE$2108,76,FALSE)="","",VLOOKUP($A614,[1]New!$A$2:$DE$2108,76,FALSE))</f>
        <v>Vocabulary Use and Functions</v>
      </c>
      <c r="BH614">
        <f t="array" ref="BH614">IF(VLOOKUP($A614,[1]New!$A$2:$DE$2108,77,FALSE)="","",VLOOKUP($A614,[1]New!$A$2:$DE$2108,77,FALSE))</f>
        <v>135</v>
      </c>
      <c r="BL614">
        <f t="array" ref="BL614">IF(VLOOKUP($A614,[1]New!$A$2:$DE$2108,80,FALSE)="High",1,IF(VLOOKUP($A614,[1]New!$A$2:$DE$2108,80,FALSE)="HiAvg",2,IF(VLOOKUP($A614,[1]New!$A$2:$DE$2108,80,FALSE)="Avg",3,IF(VLOOKUP($A614,[1]New!$A$2:$DE$2108,80,FALSE)="LoAvg",4,IF(VLOOKUP($A614,[1]New!$A$2:$DE$2108,80,FALSE)="Low",5,"")))))</f>
        <v>4</v>
      </c>
    </row>
    <row r="615" spans="1:64" x14ac:dyDescent="0.2">
      <c r="A615" s="7" t="s">
        <v>738</v>
      </c>
      <c r="B615">
        <v>2015</v>
      </c>
      <c r="C615" t="s">
        <v>2233</v>
      </c>
      <c r="D615" t="str">
        <f t="array" ref="D615">VLOOKUP($A615,[1]New!$A$2:$DE$2108,5,FALSE)</f>
        <v>Reading</v>
      </c>
      <c r="E615">
        <f t="array" ref="E615">VLOOKUP($A615,[1]New!$A$2:$DE$2108,3,FALSE)</f>
        <v>6056315</v>
      </c>
      <c r="F615" t="str">
        <f t="array" ref="F615">VLOOKUP($A615,[1]New!$A$2:$DE$2108,4,FALSE)</f>
        <v>School 1</v>
      </c>
      <c r="H615">
        <f t="array" ref="H615">VLOOKUP($A615,[1]New!$A$2:$DE$2108,3,FALSE)</f>
        <v>6056315</v>
      </c>
      <c r="Q615">
        <f t="array" ref="Q615">VLOOKUP($A615,[1]New!$A$2:$DE$2108,19,FALSE)</f>
        <v>133</v>
      </c>
      <c r="S615">
        <f t="array" ref="S615">VLOOKUP($A615,[1]New!$A$2:$DE$2108,21,FALSE)</f>
        <v>27</v>
      </c>
      <c r="U615">
        <f t="array" ref="U615">IF(S615&gt;=75,1,IF(AND(S615&gt;=50,S615&lt;75),2,IF(AND(S615&gt;=25,S615&lt;50),3,IF(S615&lt;25,4,"NA"))))</f>
        <v>3</v>
      </c>
      <c r="V615" s="8">
        <f t="array" ref="V615">VLOOKUP($A615,[1]New!$A$2:$DE$2108,17,FALSE)</f>
        <v>42271</v>
      </c>
      <c r="AG615" t="str">
        <f t="array" ref="AG615">VLOOKUP($A615,[1]New!$A$2:$DE$2108,61,FALSE)</f>
        <v>Foundational Skills</v>
      </c>
      <c r="AJ615">
        <f t="array" ref="AJ615">VLOOKUP($A615,[1]New!$A$2:$DE$2108,62,FALSE)</f>
        <v>131</v>
      </c>
      <c r="AN615">
        <f t="array" ref="AN615">IF(VLOOKUP($A615,[1]New!$A$2:$DE$2108,65,FALSE)="High",1,IF(VLOOKUP($A615,[1]New!$A$2:$DE$2108,65,FALSE)="HiAvg",2,IF(VLOOKUP($A615,[1]New!$A$2:$DE$2108,65,FALSE)="Avg",3,IF(VLOOKUP($A615,[1]New!$A$2:$DE$2108,65,FALSE)="LoAvg",4,5))))</f>
        <v>5</v>
      </c>
      <c r="AO615" t="str">
        <f t="array" ref="AO615">VLOOKUP($A615,[1]New!$A$2:$DE$2108,66,FALSE)</f>
        <v>Language and Writing</v>
      </c>
      <c r="AR615">
        <f t="array" ref="AR615">VLOOKUP($A615,[1]New!$A$2:$DE$2108,67,FALSE)</f>
        <v>131</v>
      </c>
      <c r="AV615">
        <f t="array" ref="AV615">IF(VLOOKUP($A615,[1]New!$A$2:$DE$2108,70,FALSE)="High",1,IF(VLOOKUP($A615,[1]New!$A$2:$DE$2108,70,FALSE)="HiAvg",2,IF(VLOOKUP($A615,[1]New!$A$2:$DE$2108,70,FALSE)="Avg",3,IF(VLOOKUP($A615,[1]New!$A$2:$DE$2108,70,FALSE)="LoAvg",4,5))))</f>
        <v>5</v>
      </c>
      <c r="AW615" t="str">
        <f t="array" ref="AW615">VLOOKUP($A615,[1]New!$A$2:$DE$2108,71,FALSE)</f>
        <v>Literature and Informational</v>
      </c>
      <c r="AZ615">
        <f t="array" ref="AZ615">VLOOKUP($A615,[1]New!$A$2:$DE$2108,72,FALSE)</f>
        <v>134</v>
      </c>
      <c r="BD615">
        <f t="array" ref="BD615">IF(VLOOKUP($A615,[1]New!$A$2:$DE$2108,75,FALSE)="High",1,IF(VLOOKUP($A615,[1]New!$A$2:$DE$2108,75,FALSE)="HiAvg",2,IF(VLOOKUP($A615,[1]New!$A$2:$DE$2108,75,FALSE)="Avg",3,IF(VLOOKUP($A615,[1]New!$A$2:$DE$2108,75,FALSE)="LoAvg",4,5))))</f>
        <v>4</v>
      </c>
      <c r="BE615" t="str">
        <f t="array" ref="BE615">IF(VLOOKUP($A615,[1]New!$A$2:$DE$2108,76,FALSE)="","",VLOOKUP($A615,[1]New!$A$2:$DE$2108,76,FALSE))</f>
        <v>Vocabulary Use and Functions</v>
      </c>
      <c r="BH615">
        <f t="array" ref="BH615">IF(VLOOKUP($A615,[1]New!$A$2:$DE$2108,77,FALSE)="","",VLOOKUP($A615,[1]New!$A$2:$DE$2108,77,FALSE))</f>
        <v>136</v>
      </c>
      <c r="BL615">
        <f t="array" ref="BL615">IF(VLOOKUP($A615,[1]New!$A$2:$DE$2108,80,FALSE)="High",1,IF(VLOOKUP($A615,[1]New!$A$2:$DE$2108,80,FALSE)="HiAvg",2,IF(VLOOKUP($A615,[1]New!$A$2:$DE$2108,80,FALSE)="Avg",3,IF(VLOOKUP($A615,[1]New!$A$2:$DE$2108,80,FALSE)="LoAvg",4,IF(VLOOKUP($A615,[1]New!$A$2:$DE$2108,80,FALSE)="Low",5,"")))))</f>
        <v>4</v>
      </c>
    </row>
    <row r="616" spans="1:64" x14ac:dyDescent="0.2">
      <c r="A616" s="7" t="s">
        <v>739</v>
      </c>
      <c r="B616">
        <v>2015</v>
      </c>
      <c r="C616" t="s">
        <v>2233</v>
      </c>
      <c r="D616" t="str">
        <f t="array" ref="D616">VLOOKUP($A616,[1]New!$A$2:$DE$2108,5,FALSE)</f>
        <v>Mathematics</v>
      </c>
      <c r="E616">
        <f t="array" ref="E616">VLOOKUP($A616,[1]New!$A$2:$DE$2108,3,FALSE)</f>
        <v>6056316</v>
      </c>
      <c r="F616" t="str">
        <f t="array" ref="F616">VLOOKUP($A616,[1]New!$A$2:$DE$2108,4,FALSE)</f>
        <v>School 1</v>
      </c>
      <c r="H616">
        <f t="array" ref="H616">VLOOKUP($A616,[1]New!$A$2:$DE$2108,3,FALSE)</f>
        <v>6056316</v>
      </c>
      <c r="Q616">
        <f t="array" ref="Q616">VLOOKUP($A616,[1]New!$A$2:$DE$2108,19,FALSE)</f>
        <v>143</v>
      </c>
      <c r="S616">
        <f t="array" ref="S616">VLOOKUP($A616,[1]New!$A$2:$DE$2108,21,FALSE)</f>
        <v>58</v>
      </c>
      <c r="U616">
        <f t="array" ref="U616">IF(S616&gt;=75,1,IF(AND(S616&gt;=50,S616&lt;75),2,IF(AND(S616&gt;=25,S616&lt;50),3,IF(S616&lt;25,4,"NA"))))</f>
        <v>2</v>
      </c>
      <c r="V616" s="8">
        <f t="array" ref="V616">VLOOKUP($A616,[1]New!$A$2:$DE$2108,17,FALSE)</f>
        <v>42268</v>
      </c>
      <c r="AG616" t="str">
        <f t="array" ref="AG616">VLOOKUP($A616,[1]New!$A$2:$DE$2108,61,FALSE)</f>
        <v>Operations and Algebraic Thinking</v>
      </c>
      <c r="AJ616">
        <f t="array" ref="AJ616">VLOOKUP($A616,[1]New!$A$2:$DE$2108,62,FALSE)</f>
        <v>145</v>
      </c>
      <c r="AN616">
        <f t="array" ref="AN616">IF(VLOOKUP($A616,[1]New!$A$2:$DE$2108,65,FALSE)="High",1,IF(VLOOKUP($A616,[1]New!$A$2:$DE$2108,65,FALSE)="HiAvg",2,IF(VLOOKUP($A616,[1]New!$A$2:$DE$2108,65,FALSE)="Avg",3,IF(VLOOKUP($A616,[1]New!$A$2:$DE$2108,65,FALSE)="LoAvg",4,5))))</f>
        <v>3</v>
      </c>
      <c r="AO616" t="str">
        <f t="array" ref="AO616">VLOOKUP($A616,[1]New!$A$2:$DE$2108,66,FALSE)</f>
        <v>Number and Operations</v>
      </c>
      <c r="AR616">
        <f t="array" ref="AR616">VLOOKUP($A616,[1]New!$A$2:$DE$2108,67,FALSE)</f>
        <v>139</v>
      </c>
      <c r="AV616">
        <f t="array" ref="AV616">IF(VLOOKUP($A616,[1]New!$A$2:$DE$2108,70,FALSE)="High",1,IF(VLOOKUP($A616,[1]New!$A$2:$DE$2108,70,FALSE)="HiAvg",2,IF(VLOOKUP($A616,[1]New!$A$2:$DE$2108,70,FALSE)="Avg",3,IF(VLOOKUP($A616,[1]New!$A$2:$DE$2108,70,FALSE)="LoAvg",4,5))))</f>
        <v>4</v>
      </c>
      <c r="AW616" t="str">
        <f t="array" ref="AW616">VLOOKUP($A616,[1]New!$A$2:$DE$2108,71,FALSE)</f>
        <v>Measurement and Data</v>
      </c>
      <c r="AZ616">
        <f t="array" ref="AZ616">VLOOKUP($A616,[1]New!$A$2:$DE$2108,72,FALSE)</f>
        <v>136</v>
      </c>
      <c r="BD616">
        <f t="array" ref="BD616">IF(VLOOKUP($A616,[1]New!$A$2:$DE$2108,75,FALSE)="High",1,IF(VLOOKUP($A616,[1]New!$A$2:$DE$2108,75,FALSE)="HiAvg",2,IF(VLOOKUP($A616,[1]New!$A$2:$DE$2108,75,FALSE)="Avg",3,IF(VLOOKUP($A616,[1]New!$A$2:$DE$2108,75,FALSE)="LoAvg",4,5))))</f>
        <v>4</v>
      </c>
      <c r="BE616" t="str">
        <f t="array" ref="BE616">IF(VLOOKUP($A616,[1]New!$A$2:$DE$2108,76,FALSE)="","",VLOOKUP($A616,[1]New!$A$2:$DE$2108,76,FALSE))</f>
        <v>Geometry</v>
      </c>
      <c r="BH616">
        <f t="array" ref="BH616">IF(VLOOKUP($A616,[1]New!$A$2:$DE$2108,77,FALSE)="","",VLOOKUP($A616,[1]New!$A$2:$DE$2108,77,FALSE))</f>
        <v>150</v>
      </c>
      <c r="BL616">
        <f t="array" ref="BL616">IF(VLOOKUP($A616,[1]New!$A$2:$DE$2108,80,FALSE)="High",1,IF(VLOOKUP($A616,[1]New!$A$2:$DE$2108,80,FALSE)="HiAvg",2,IF(VLOOKUP($A616,[1]New!$A$2:$DE$2108,80,FALSE)="Avg",3,IF(VLOOKUP($A616,[1]New!$A$2:$DE$2108,80,FALSE)="LoAvg",4,IF(VLOOKUP($A616,[1]New!$A$2:$DE$2108,80,FALSE)="Low",5,"")))))</f>
        <v>2</v>
      </c>
    </row>
    <row r="617" spans="1:64" x14ac:dyDescent="0.2">
      <c r="A617" s="7" t="s">
        <v>740</v>
      </c>
      <c r="B617">
        <v>2015</v>
      </c>
      <c r="C617" t="s">
        <v>2233</v>
      </c>
      <c r="D617" t="str">
        <f t="array" ref="D617">VLOOKUP($A617,[1]New!$A$2:$DE$2108,5,FALSE)</f>
        <v>Reading</v>
      </c>
      <c r="E617">
        <f t="array" ref="E617">VLOOKUP($A617,[1]New!$A$2:$DE$2108,3,FALSE)</f>
        <v>6056316</v>
      </c>
      <c r="F617" t="str">
        <f t="array" ref="F617">VLOOKUP($A617,[1]New!$A$2:$DE$2108,4,FALSE)</f>
        <v>School 1</v>
      </c>
      <c r="H617">
        <f t="array" ref="H617">VLOOKUP($A617,[1]New!$A$2:$DE$2108,3,FALSE)</f>
        <v>6056316</v>
      </c>
      <c r="Q617">
        <f t="array" ref="Q617">VLOOKUP($A617,[1]New!$A$2:$DE$2108,19,FALSE)</f>
        <v>141</v>
      </c>
      <c r="S617">
        <f t="array" ref="S617">VLOOKUP($A617,[1]New!$A$2:$DE$2108,21,FALSE)</f>
        <v>50</v>
      </c>
      <c r="U617">
        <f t="array" ref="U617">IF(S617&gt;=75,1,IF(AND(S617&gt;=50,S617&lt;75),2,IF(AND(S617&gt;=25,S617&lt;50),3,IF(S617&lt;25,4,"NA"))))</f>
        <v>2</v>
      </c>
      <c r="V617" s="8">
        <f t="array" ref="V617">VLOOKUP($A617,[1]New!$A$2:$DE$2108,17,FALSE)</f>
        <v>42256</v>
      </c>
      <c r="AG617" t="str">
        <f t="array" ref="AG617">VLOOKUP($A617,[1]New!$A$2:$DE$2108,61,FALSE)</f>
        <v>Foundational Skills</v>
      </c>
      <c r="AJ617">
        <f t="array" ref="AJ617">VLOOKUP($A617,[1]New!$A$2:$DE$2108,62,FALSE)</f>
        <v>143</v>
      </c>
      <c r="AN617">
        <f t="array" ref="AN617">IF(VLOOKUP($A617,[1]New!$A$2:$DE$2108,65,FALSE)="High",1,IF(VLOOKUP($A617,[1]New!$A$2:$DE$2108,65,FALSE)="HiAvg",2,IF(VLOOKUP($A617,[1]New!$A$2:$DE$2108,65,FALSE)="Avg",3,IF(VLOOKUP($A617,[1]New!$A$2:$DE$2108,65,FALSE)="LoAvg",4,5))))</f>
        <v>3</v>
      </c>
      <c r="AO617" t="str">
        <f t="array" ref="AO617">VLOOKUP($A617,[1]New!$A$2:$DE$2108,66,FALSE)</f>
        <v>Language and Writing</v>
      </c>
      <c r="AR617">
        <f t="array" ref="AR617">VLOOKUP($A617,[1]New!$A$2:$DE$2108,67,FALSE)</f>
        <v>142</v>
      </c>
      <c r="AV617">
        <f t="array" ref="AV617">IF(VLOOKUP($A617,[1]New!$A$2:$DE$2108,70,FALSE)="High",1,IF(VLOOKUP($A617,[1]New!$A$2:$DE$2108,70,FALSE)="HiAvg",2,IF(VLOOKUP($A617,[1]New!$A$2:$DE$2108,70,FALSE)="Avg",3,IF(VLOOKUP($A617,[1]New!$A$2:$DE$2108,70,FALSE)="LoAvg",4,5))))</f>
        <v>3</v>
      </c>
      <c r="AW617" t="str">
        <f t="array" ref="AW617">VLOOKUP($A617,[1]New!$A$2:$DE$2108,71,FALSE)</f>
        <v>Literature and Informational</v>
      </c>
      <c r="AZ617">
        <f t="array" ref="AZ617">VLOOKUP($A617,[1]New!$A$2:$DE$2108,72,FALSE)</f>
        <v>136</v>
      </c>
      <c r="BD617">
        <f t="array" ref="BD617">IF(VLOOKUP($A617,[1]New!$A$2:$DE$2108,75,FALSE)="High",1,IF(VLOOKUP($A617,[1]New!$A$2:$DE$2108,75,FALSE)="HiAvg",2,IF(VLOOKUP($A617,[1]New!$A$2:$DE$2108,75,FALSE)="Avg",3,IF(VLOOKUP($A617,[1]New!$A$2:$DE$2108,75,FALSE)="LoAvg",4,5))))</f>
        <v>4</v>
      </c>
      <c r="BE617" t="str">
        <f t="array" ref="BE617">IF(VLOOKUP($A617,[1]New!$A$2:$DE$2108,76,FALSE)="","",VLOOKUP($A617,[1]New!$A$2:$DE$2108,76,FALSE))</f>
        <v>Vocabulary Use and Functions</v>
      </c>
      <c r="BH617">
        <f t="array" ref="BH617">IF(VLOOKUP($A617,[1]New!$A$2:$DE$2108,77,FALSE)="","",VLOOKUP($A617,[1]New!$A$2:$DE$2108,77,FALSE))</f>
        <v>143</v>
      </c>
      <c r="BL617">
        <f t="array" ref="BL617">IF(VLOOKUP($A617,[1]New!$A$2:$DE$2108,80,FALSE)="High",1,IF(VLOOKUP($A617,[1]New!$A$2:$DE$2108,80,FALSE)="HiAvg",2,IF(VLOOKUP($A617,[1]New!$A$2:$DE$2108,80,FALSE)="Avg",3,IF(VLOOKUP($A617,[1]New!$A$2:$DE$2108,80,FALSE)="LoAvg",4,IF(VLOOKUP($A617,[1]New!$A$2:$DE$2108,80,FALSE)="Low",5,"")))))</f>
        <v>3</v>
      </c>
    </row>
    <row r="618" spans="1:64" x14ac:dyDescent="0.2">
      <c r="A618" s="7" t="s">
        <v>741</v>
      </c>
      <c r="B618">
        <v>2015</v>
      </c>
      <c r="C618" t="s">
        <v>2233</v>
      </c>
      <c r="D618" t="str">
        <f t="array" ref="D618">VLOOKUP($A618,[1]New!$A$2:$DE$2108,5,FALSE)</f>
        <v>Mathematics</v>
      </c>
      <c r="E618">
        <f t="array" ref="E618">VLOOKUP($A618,[1]New!$A$2:$DE$2108,3,FALSE)</f>
        <v>6056317</v>
      </c>
      <c r="F618" t="str">
        <f t="array" ref="F618">VLOOKUP($A618,[1]New!$A$2:$DE$2108,4,FALSE)</f>
        <v>School 1</v>
      </c>
      <c r="H618">
        <f t="array" ref="H618">VLOOKUP($A618,[1]New!$A$2:$DE$2108,3,FALSE)</f>
        <v>6056317</v>
      </c>
      <c r="Q618">
        <f t="array" ref="Q618">VLOOKUP($A618,[1]New!$A$2:$DE$2108,19,FALSE)</f>
        <v>167</v>
      </c>
      <c r="S618">
        <f t="array" ref="S618">VLOOKUP($A618,[1]New!$A$2:$DE$2108,21,FALSE)</f>
        <v>96</v>
      </c>
      <c r="U618">
        <f t="array" ref="U618">IF(S618&gt;=75,1,IF(AND(S618&gt;=50,S618&lt;75),2,IF(AND(S618&gt;=25,S618&lt;50),3,IF(S618&lt;25,4,"NA"))))</f>
        <v>1</v>
      </c>
      <c r="V618" s="8">
        <f t="array" ref="V618">VLOOKUP($A618,[1]New!$A$2:$DE$2108,17,FALSE)</f>
        <v>42269</v>
      </c>
      <c r="AG618" t="str">
        <f t="array" ref="AG618">VLOOKUP($A618,[1]New!$A$2:$DE$2108,61,FALSE)</f>
        <v>Operations and Algebraic Thinking</v>
      </c>
      <c r="AJ618">
        <f t="array" ref="AJ618">VLOOKUP($A618,[1]New!$A$2:$DE$2108,62,FALSE)</f>
        <v>162</v>
      </c>
      <c r="AN618">
        <f t="array" ref="AN618">IF(VLOOKUP($A618,[1]New!$A$2:$DE$2108,65,FALSE)="High",1,IF(VLOOKUP($A618,[1]New!$A$2:$DE$2108,65,FALSE)="HiAvg",2,IF(VLOOKUP($A618,[1]New!$A$2:$DE$2108,65,FALSE)="Avg",3,IF(VLOOKUP($A618,[1]New!$A$2:$DE$2108,65,FALSE)="LoAvg",4,5))))</f>
        <v>1</v>
      </c>
      <c r="AO618" t="str">
        <f t="array" ref="AO618">VLOOKUP($A618,[1]New!$A$2:$DE$2108,66,FALSE)</f>
        <v>Number and Operations</v>
      </c>
      <c r="AR618">
        <f t="array" ref="AR618">VLOOKUP($A618,[1]New!$A$2:$DE$2108,67,FALSE)</f>
        <v>170</v>
      </c>
      <c r="AV618">
        <f t="array" ref="AV618">IF(VLOOKUP($A618,[1]New!$A$2:$DE$2108,70,FALSE)="High",1,IF(VLOOKUP($A618,[1]New!$A$2:$DE$2108,70,FALSE)="HiAvg",2,IF(VLOOKUP($A618,[1]New!$A$2:$DE$2108,70,FALSE)="Avg",3,IF(VLOOKUP($A618,[1]New!$A$2:$DE$2108,70,FALSE)="LoAvg",4,5))))</f>
        <v>1</v>
      </c>
      <c r="AW618" t="str">
        <f t="array" ref="AW618">VLOOKUP($A618,[1]New!$A$2:$DE$2108,71,FALSE)</f>
        <v>Measurement and Data</v>
      </c>
      <c r="AZ618">
        <f t="array" ref="AZ618">VLOOKUP($A618,[1]New!$A$2:$DE$2108,72,FALSE)</f>
        <v>157</v>
      </c>
      <c r="BD618">
        <f t="array" ref="BD618">IF(VLOOKUP($A618,[1]New!$A$2:$DE$2108,75,FALSE)="High",1,IF(VLOOKUP($A618,[1]New!$A$2:$DE$2108,75,FALSE)="HiAvg",2,IF(VLOOKUP($A618,[1]New!$A$2:$DE$2108,75,FALSE)="Avg",3,IF(VLOOKUP($A618,[1]New!$A$2:$DE$2108,75,FALSE)="LoAvg",4,5))))</f>
        <v>1</v>
      </c>
      <c r="BE618" t="str">
        <f t="array" ref="BE618">IF(VLOOKUP($A618,[1]New!$A$2:$DE$2108,76,FALSE)="","",VLOOKUP($A618,[1]New!$A$2:$DE$2108,76,FALSE))</f>
        <v>Geometry</v>
      </c>
      <c r="BH618">
        <f t="array" ref="BH618">IF(VLOOKUP($A618,[1]New!$A$2:$DE$2108,77,FALSE)="","",VLOOKUP($A618,[1]New!$A$2:$DE$2108,77,FALSE))</f>
        <v>179</v>
      </c>
      <c r="BL618">
        <f t="array" ref="BL618">IF(VLOOKUP($A618,[1]New!$A$2:$DE$2108,80,FALSE)="High",1,IF(VLOOKUP($A618,[1]New!$A$2:$DE$2108,80,FALSE)="HiAvg",2,IF(VLOOKUP($A618,[1]New!$A$2:$DE$2108,80,FALSE)="Avg",3,IF(VLOOKUP($A618,[1]New!$A$2:$DE$2108,80,FALSE)="LoAvg",4,IF(VLOOKUP($A618,[1]New!$A$2:$DE$2108,80,FALSE)="Low",5,"")))))</f>
        <v>1</v>
      </c>
    </row>
    <row r="619" spans="1:64" x14ac:dyDescent="0.2">
      <c r="A619" s="7" t="s">
        <v>742</v>
      </c>
      <c r="B619">
        <v>2015</v>
      </c>
      <c r="C619" t="s">
        <v>2233</v>
      </c>
      <c r="D619" t="str">
        <f t="array" ref="D619">VLOOKUP($A619,[1]New!$A$2:$DE$2108,5,FALSE)</f>
        <v>Reading</v>
      </c>
      <c r="E619">
        <f t="array" ref="E619">VLOOKUP($A619,[1]New!$A$2:$DE$2108,3,FALSE)</f>
        <v>6056317</v>
      </c>
      <c r="F619" t="str">
        <f t="array" ref="F619">VLOOKUP($A619,[1]New!$A$2:$DE$2108,4,FALSE)</f>
        <v>School 1</v>
      </c>
      <c r="H619">
        <f t="array" ref="H619">VLOOKUP($A619,[1]New!$A$2:$DE$2108,3,FALSE)</f>
        <v>6056317</v>
      </c>
      <c r="Q619">
        <f t="array" ref="Q619">VLOOKUP($A619,[1]New!$A$2:$DE$2108,19,FALSE)</f>
        <v>160</v>
      </c>
      <c r="S619">
        <f t="array" ref="S619">VLOOKUP($A619,[1]New!$A$2:$DE$2108,21,FALSE)</f>
        <v>92</v>
      </c>
      <c r="U619">
        <f t="array" ref="U619">IF(S619&gt;=75,1,IF(AND(S619&gt;=50,S619&lt;75),2,IF(AND(S619&gt;=25,S619&lt;50),3,IF(S619&lt;25,4,"NA"))))</f>
        <v>1</v>
      </c>
      <c r="V619" s="8">
        <f t="array" ref="V619">VLOOKUP($A619,[1]New!$A$2:$DE$2108,17,FALSE)</f>
        <v>42255</v>
      </c>
      <c r="AG619" t="str">
        <f t="array" ref="AG619">VLOOKUP($A619,[1]New!$A$2:$DE$2108,61,FALSE)</f>
        <v>Foundational Skills</v>
      </c>
      <c r="AJ619">
        <f t="array" ref="AJ619">VLOOKUP($A619,[1]New!$A$2:$DE$2108,62,FALSE)</f>
        <v>151</v>
      </c>
      <c r="AN619">
        <f t="array" ref="AN619">IF(VLOOKUP($A619,[1]New!$A$2:$DE$2108,65,FALSE)="High",1,IF(VLOOKUP($A619,[1]New!$A$2:$DE$2108,65,FALSE)="HiAvg",2,IF(VLOOKUP($A619,[1]New!$A$2:$DE$2108,65,FALSE)="Avg",3,IF(VLOOKUP($A619,[1]New!$A$2:$DE$2108,65,FALSE)="LoAvg",4,5))))</f>
        <v>2</v>
      </c>
      <c r="AO619" t="str">
        <f t="array" ref="AO619">VLOOKUP($A619,[1]New!$A$2:$DE$2108,66,FALSE)</f>
        <v>Language and Writing</v>
      </c>
      <c r="AR619">
        <f t="array" ref="AR619">VLOOKUP($A619,[1]New!$A$2:$DE$2108,67,FALSE)</f>
        <v>162</v>
      </c>
      <c r="AV619">
        <f t="array" ref="AV619">IF(VLOOKUP($A619,[1]New!$A$2:$DE$2108,70,FALSE)="High",1,IF(VLOOKUP($A619,[1]New!$A$2:$DE$2108,70,FALSE)="HiAvg",2,IF(VLOOKUP($A619,[1]New!$A$2:$DE$2108,70,FALSE)="Avg",3,IF(VLOOKUP($A619,[1]New!$A$2:$DE$2108,70,FALSE)="LoAvg",4,5))))</f>
        <v>1</v>
      </c>
      <c r="AW619" t="str">
        <f t="array" ref="AW619">VLOOKUP($A619,[1]New!$A$2:$DE$2108,71,FALSE)</f>
        <v>Literature and Informational</v>
      </c>
      <c r="AZ619">
        <f t="array" ref="AZ619">VLOOKUP($A619,[1]New!$A$2:$DE$2108,72,FALSE)</f>
        <v>165</v>
      </c>
      <c r="BD619">
        <f t="array" ref="BD619">IF(VLOOKUP($A619,[1]New!$A$2:$DE$2108,75,FALSE)="High",1,IF(VLOOKUP($A619,[1]New!$A$2:$DE$2108,75,FALSE)="HiAvg",2,IF(VLOOKUP($A619,[1]New!$A$2:$DE$2108,75,FALSE)="Avg",3,IF(VLOOKUP($A619,[1]New!$A$2:$DE$2108,75,FALSE)="LoAvg",4,5))))</f>
        <v>1</v>
      </c>
      <c r="BE619" t="str">
        <f t="array" ref="BE619">IF(VLOOKUP($A619,[1]New!$A$2:$DE$2108,76,FALSE)="","",VLOOKUP($A619,[1]New!$A$2:$DE$2108,76,FALSE))</f>
        <v>Vocabulary Use and Functions</v>
      </c>
      <c r="BH619">
        <f t="array" ref="BH619">IF(VLOOKUP($A619,[1]New!$A$2:$DE$2108,77,FALSE)="","",VLOOKUP($A619,[1]New!$A$2:$DE$2108,77,FALSE))</f>
        <v>162</v>
      </c>
      <c r="BL619">
        <f t="array" ref="BL619">IF(VLOOKUP($A619,[1]New!$A$2:$DE$2108,80,FALSE)="High",1,IF(VLOOKUP($A619,[1]New!$A$2:$DE$2108,80,FALSE)="HiAvg",2,IF(VLOOKUP($A619,[1]New!$A$2:$DE$2108,80,FALSE)="Avg",3,IF(VLOOKUP($A619,[1]New!$A$2:$DE$2108,80,FALSE)="LoAvg",4,IF(VLOOKUP($A619,[1]New!$A$2:$DE$2108,80,FALSE)="Low",5,"")))))</f>
        <v>1</v>
      </c>
    </row>
    <row r="620" spans="1:64" x14ac:dyDescent="0.2">
      <c r="A620" s="7" t="s">
        <v>743</v>
      </c>
      <c r="B620">
        <v>2015</v>
      </c>
      <c r="C620" t="s">
        <v>2233</v>
      </c>
      <c r="D620" t="str">
        <f t="array" ref="D620">VLOOKUP($A620,[1]New!$A$2:$DE$2108,5,FALSE)</f>
        <v>Mathematics</v>
      </c>
      <c r="E620">
        <f t="array" ref="E620">VLOOKUP($A620,[1]New!$A$2:$DE$2108,3,FALSE)</f>
        <v>6056319</v>
      </c>
      <c r="F620" t="str">
        <f t="array" ref="F620">VLOOKUP($A620,[1]New!$A$2:$DE$2108,4,FALSE)</f>
        <v>School 1</v>
      </c>
      <c r="H620">
        <f t="array" ref="H620">VLOOKUP($A620,[1]New!$A$2:$DE$2108,3,FALSE)</f>
        <v>6056319</v>
      </c>
      <c r="Q620">
        <f t="array" ref="Q620">VLOOKUP($A620,[1]New!$A$2:$DE$2108,19,FALSE)</f>
        <v>123</v>
      </c>
      <c r="S620">
        <f t="array" ref="S620">VLOOKUP($A620,[1]New!$A$2:$DE$2108,21,FALSE)</f>
        <v>13</v>
      </c>
      <c r="U620">
        <f t="array" ref="U620">IF(S620&gt;=75,1,IF(AND(S620&gt;=50,S620&lt;75),2,IF(AND(S620&gt;=25,S620&lt;50),3,IF(S620&lt;25,4,"NA"))))</f>
        <v>4</v>
      </c>
      <c r="V620" s="8">
        <f t="array" ref="V620">VLOOKUP($A620,[1]New!$A$2:$DE$2108,17,FALSE)</f>
        <v>42275</v>
      </c>
      <c r="AG620" t="str">
        <f t="array" ref="AG620">VLOOKUP($A620,[1]New!$A$2:$DE$2108,61,FALSE)</f>
        <v>Operations and Algebraic Thinking</v>
      </c>
      <c r="AJ620">
        <f t="array" ref="AJ620">VLOOKUP($A620,[1]New!$A$2:$DE$2108,62,FALSE)</f>
        <v>120</v>
      </c>
      <c r="AN620">
        <f t="array" ref="AN620">IF(VLOOKUP($A620,[1]New!$A$2:$DE$2108,65,FALSE)="High",1,IF(VLOOKUP($A620,[1]New!$A$2:$DE$2108,65,FALSE)="HiAvg",2,IF(VLOOKUP($A620,[1]New!$A$2:$DE$2108,65,FALSE)="Avg",3,IF(VLOOKUP($A620,[1]New!$A$2:$DE$2108,65,FALSE)="LoAvg",4,5))))</f>
        <v>5</v>
      </c>
      <c r="AO620" t="str">
        <f t="array" ref="AO620">VLOOKUP($A620,[1]New!$A$2:$DE$2108,66,FALSE)</f>
        <v>Number and Operations</v>
      </c>
      <c r="AR620">
        <f t="array" ref="AR620">VLOOKUP($A620,[1]New!$A$2:$DE$2108,67,FALSE)</f>
        <v>122</v>
      </c>
      <c r="AV620">
        <f t="array" ref="AV620">IF(VLOOKUP($A620,[1]New!$A$2:$DE$2108,70,FALSE)="High",1,IF(VLOOKUP($A620,[1]New!$A$2:$DE$2108,70,FALSE)="HiAvg",2,IF(VLOOKUP($A620,[1]New!$A$2:$DE$2108,70,FALSE)="Avg",3,IF(VLOOKUP($A620,[1]New!$A$2:$DE$2108,70,FALSE)="LoAvg",4,5))))</f>
        <v>5</v>
      </c>
      <c r="AW620" t="str">
        <f t="array" ref="AW620">VLOOKUP($A620,[1]New!$A$2:$DE$2108,71,FALSE)</f>
        <v>Measurement and Data</v>
      </c>
      <c r="AZ620">
        <f t="array" ref="AZ620">VLOOKUP($A620,[1]New!$A$2:$DE$2108,72,FALSE)</f>
        <v>120</v>
      </c>
      <c r="BD620">
        <f t="array" ref="BD620">IF(VLOOKUP($A620,[1]New!$A$2:$DE$2108,75,FALSE)="High",1,IF(VLOOKUP($A620,[1]New!$A$2:$DE$2108,75,FALSE)="HiAvg",2,IF(VLOOKUP($A620,[1]New!$A$2:$DE$2108,75,FALSE)="Avg",3,IF(VLOOKUP($A620,[1]New!$A$2:$DE$2108,75,FALSE)="LoAvg",4,5))))</f>
        <v>5</v>
      </c>
      <c r="BE620" t="str">
        <f t="array" ref="BE620">IF(VLOOKUP($A620,[1]New!$A$2:$DE$2108,76,FALSE)="","",VLOOKUP($A620,[1]New!$A$2:$DE$2108,76,FALSE))</f>
        <v>Geometry</v>
      </c>
      <c r="BH620">
        <f t="array" ref="BH620">IF(VLOOKUP($A620,[1]New!$A$2:$DE$2108,77,FALSE)="","",VLOOKUP($A620,[1]New!$A$2:$DE$2108,77,FALSE))</f>
        <v>128</v>
      </c>
      <c r="BL620">
        <f t="array" ref="BL620">IF(VLOOKUP($A620,[1]New!$A$2:$DE$2108,80,FALSE)="High",1,IF(VLOOKUP($A620,[1]New!$A$2:$DE$2108,80,FALSE)="HiAvg",2,IF(VLOOKUP($A620,[1]New!$A$2:$DE$2108,80,FALSE)="Avg",3,IF(VLOOKUP($A620,[1]New!$A$2:$DE$2108,80,FALSE)="LoAvg",4,IF(VLOOKUP($A620,[1]New!$A$2:$DE$2108,80,FALSE)="Low",5,"")))))</f>
        <v>5</v>
      </c>
    </row>
    <row r="621" spans="1:64" x14ac:dyDescent="0.2">
      <c r="A621" s="7" t="s">
        <v>744</v>
      </c>
      <c r="B621">
        <v>2015</v>
      </c>
      <c r="C621" t="s">
        <v>2233</v>
      </c>
      <c r="D621" t="str">
        <f t="array" ref="D621">VLOOKUP($A621,[1]New!$A$2:$DE$2108,5,FALSE)</f>
        <v>Reading</v>
      </c>
      <c r="E621">
        <f t="array" ref="E621">VLOOKUP($A621,[1]New!$A$2:$DE$2108,3,FALSE)</f>
        <v>6056319</v>
      </c>
      <c r="F621" t="str">
        <f t="array" ref="F621">VLOOKUP($A621,[1]New!$A$2:$DE$2108,4,FALSE)</f>
        <v>School 1</v>
      </c>
      <c r="H621">
        <f t="array" ref="H621">VLOOKUP($A621,[1]New!$A$2:$DE$2108,3,FALSE)</f>
        <v>6056319</v>
      </c>
      <c r="Q621">
        <f t="array" ref="Q621">VLOOKUP($A621,[1]New!$A$2:$DE$2108,19,FALSE)</f>
        <v>133</v>
      </c>
      <c r="S621">
        <f t="array" ref="S621">VLOOKUP($A621,[1]New!$A$2:$DE$2108,21,FALSE)</f>
        <v>27</v>
      </c>
      <c r="U621">
        <f t="array" ref="U621">IF(S621&gt;=75,1,IF(AND(S621&gt;=50,S621&lt;75),2,IF(AND(S621&gt;=25,S621&lt;50),3,IF(S621&lt;25,4,"NA"))))</f>
        <v>3</v>
      </c>
      <c r="V621" s="8">
        <f t="array" ref="V621">VLOOKUP($A621,[1]New!$A$2:$DE$2108,17,FALSE)</f>
        <v>42256</v>
      </c>
      <c r="AG621" t="str">
        <f t="array" ref="AG621">VLOOKUP($A621,[1]New!$A$2:$DE$2108,61,FALSE)</f>
        <v>Foundational Skills</v>
      </c>
      <c r="AJ621">
        <f t="array" ref="AJ621">VLOOKUP($A621,[1]New!$A$2:$DE$2108,62,FALSE)</f>
        <v>125</v>
      </c>
      <c r="AN621">
        <f t="array" ref="AN621">IF(VLOOKUP($A621,[1]New!$A$2:$DE$2108,65,FALSE)="High",1,IF(VLOOKUP($A621,[1]New!$A$2:$DE$2108,65,FALSE)="HiAvg",2,IF(VLOOKUP($A621,[1]New!$A$2:$DE$2108,65,FALSE)="Avg",3,IF(VLOOKUP($A621,[1]New!$A$2:$DE$2108,65,FALSE)="LoAvg",4,5))))</f>
        <v>5</v>
      </c>
      <c r="AO621" t="str">
        <f t="array" ref="AO621">VLOOKUP($A621,[1]New!$A$2:$DE$2108,66,FALSE)</f>
        <v>Language and Writing</v>
      </c>
      <c r="AR621">
        <f t="array" ref="AR621">VLOOKUP($A621,[1]New!$A$2:$DE$2108,67,FALSE)</f>
        <v>130</v>
      </c>
      <c r="AV621">
        <f t="array" ref="AV621">IF(VLOOKUP($A621,[1]New!$A$2:$DE$2108,70,FALSE)="High",1,IF(VLOOKUP($A621,[1]New!$A$2:$DE$2108,70,FALSE)="HiAvg",2,IF(VLOOKUP($A621,[1]New!$A$2:$DE$2108,70,FALSE)="Avg",3,IF(VLOOKUP($A621,[1]New!$A$2:$DE$2108,70,FALSE)="LoAvg",4,5))))</f>
        <v>5</v>
      </c>
      <c r="AW621" t="str">
        <f t="array" ref="AW621">VLOOKUP($A621,[1]New!$A$2:$DE$2108,71,FALSE)</f>
        <v>Literature and Informational</v>
      </c>
      <c r="AZ621">
        <f t="array" ref="AZ621">VLOOKUP($A621,[1]New!$A$2:$DE$2108,72,FALSE)</f>
        <v>143</v>
      </c>
      <c r="BD621">
        <f t="array" ref="BD621">IF(VLOOKUP($A621,[1]New!$A$2:$DE$2108,75,FALSE)="High",1,IF(VLOOKUP($A621,[1]New!$A$2:$DE$2108,75,FALSE)="HiAvg",2,IF(VLOOKUP($A621,[1]New!$A$2:$DE$2108,75,FALSE)="Avg",3,IF(VLOOKUP($A621,[1]New!$A$2:$DE$2108,75,FALSE)="LoAvg",4,5))))</f>
        <v>3</v>
      </c>
      <c r="BE621" t="str">
        <f t="array" ref="BE621">IF(VLOOKUP($A621,[1]New!$A$2:$DE$2108,76,FALSE)="","",VLOOKUP($A621,[1]New!$A$2:$DE$2108,76,FALSE))</f>
        <v>Vocabulary Use and Functions</v>
      </c>
      <c r="BH621">
        <f t="array" ref="BH621">IF(VLOOKUP($A621,[1]New!$A$2:$DE$2108,77,FALSE)="","",VLOOKUP($A621,[1]New!$A$2:$DE$2108,77,FALSE))</f>
        <v>134</v>
      </c>
      <c r="BL621">
        <f t="array" ref="BL621">IF(VLOOKUP($A621,[1]New!$A$2:$DE$2108,80,FALSE)="High",1,IF(VLOOKUP($A621,[1]New!$A$2:$DE$2108,80,FALSE)="HiAvg",2,IF(VLOOKUP($A621,[1]New!$A$2:$DE$2108,80,FALSE)="Avg",3,IF(VLOOKUP($A621,[1]New!$A$2:$DE$2108,80,FALSE)="LoAvg",4,IF(VLOOKUP($A621,[1]New!$A$2:$DE$2108,80,FALSE)="Low",5,"")))))</f>
        <v>4</v>
      </c>
    </row>
    <row r="622" spans="1:64" x14ac:dyDescent="0.2">
      <c r="A622" s="7" t="s">
        <v>745</v>
      </c>
      <c r="B622">
        <v>2015</v>
      </c>
      <c r="C622" t="s">
        <v>2233</v>
      </c>
      <c r="D622" t="str">
        <f t="array" ref="D622">VLOOKUP($A622,[1]New!$A$2:$DE$2108,5,FALSE)</f>
        <v>Mathematics</v>
      </c>
      <c r="E622">
        <f t="array" ref="E622">VLOOKUP($A622,[1]New!$A$2:$DE$2108,3,FALSE)</f>
        <v>6056320</v>
      </c>
      <c r="F622" t="str">
        <f t="array" ref="F622">VLOOKUP($A622,[1]New!$A$2:$DE$2108,4,FALSE)</f>
        <v>School 1</v>
      </c>
      <c r="H622">
        <f t="array" ref="H622">VLOOKUP($A622,[1]New!$A$2:$DE$2108,3,FALSE)</f>
        <v>6056320</v>
      </c>
      <c r="Q622">
        <f t="array" ref="Q622">VLOOKUP($A622,[1]New!$A$2:$DE$2108,19,FALSE)</f>
        <v>133</v>
      </c>
      <c r="S622">
        <f t="array" ref="S622">VLOOKUP($A622,[1]New!$A$2:$DE$2108,21,FALSE)</f>
        <v>32</v>
      </c>
      <c r="U622">
        <f t="array" ref="U622">IF(S622&gt;=75,1,IF(AND(S622&gt;=50,S622&lt;75),2,IF(AND(S622&gt;=25,S622&lt;50),3,IF(S622&lt;25,4,"NA"))))</f>
        <v>3</v>
      </c>
      <c r="V622" s="8">
        <f t="array" ref="V622">VLOOKUP($A622,[1]New!$A$2:$DE$2108,17,FALSE)</f>
        <v>42269</v>
      </c>
      <c r="AG622" t="str">
        <f t="array" ref="AG622">VLOOKUP($A622,[1]New!$A$2:$DE$2108,61,FALSE)</f>
        <v>Operations and Algebraic Thinking</v>
      </c>
      <c r="AJ622">
        <f t="array" ref="AJ622">VLOOKUP($A622,[1]New!$A$2:$DE$2108,62,FALSE)</f>
        <v>128</v>
      </c>
      <c r="AN622">
        <f t="array" ref="AN622">IF(VLOOKUP($A622,[1]New!$A$2:$DE$2108,65,FALSE)="High",1,IF(VLOOKUP($A622,[1]New!$A$2:$DE$2108,65,FALSE)="HiAvg",2,IF(VLOOKUP($A622,[1]New!$A$2:$DE$2108,65,FALSE)="Avg",3,IF(VLOOKUP($A622,[1]New!$A$2:$DE$2108,65,FALSE)="LoAvg",4,5))))</f>
        <v>5</v>
      </c>
      <c r="AO622" t="str">
        <f t="array" ref="AO622">VLOOKUP($A622,[1]New!$A$2:$DE$2108,66,FALSE)</f>
        <v>Number and Operations</v>
      </c>
      <c r="AR622">
        <f t="array" ref="AR622">VLOOKUP($A622,[1]New!$A$2:$DE$2108,67,FALSE)</f>
        <v>139</v>
      </c>
      <c r="AV622">
        <f t="array" ref="AV622">IF(VLOOKUP($A622,[1]New!$A$2:$DE$2108,70,FALSE)="High",1,IF(VLOOKUP($A622,[1]New!$A$2:$DE$2108,70,FALSE)="HiAvg",2,IF(VLOOKUP($A622,[1]New!$A$2:$DE$2108,70,FALSE)="Avg",3,IF(VLOOKUP($A622,[1]New!$A$2:$DE$2108,70,FALSE)="LoAvg",4,5))))</f>
        <v>4</v>
      </c>
      <c r="AW622" t="str">
        <f t="array" ref="AW622">VLOOKUP($A622,[1]New!$A$2:$DE$2108,71,FALSE)</f>
        <v>Measurement and Data</v>
      </c>
      <c r="AZ622">
        <f t="array" ref="AZ622">VLOOKUP($A622,[1]New!$A$2:$DE$2108,72,FALSE)</f>
        <v>130</v>
      </c>
      <c r="BD622">
        <f t="array" ref="BD622">IF(VLOOKUP($A622,[1]New!$A$2:$DE$2108,75,FALSE)="High",1,IF(VLOOKUP($A622,[1]New!$A$2:$DE$2108,75,FALSE)="HiAvg",2,IF(VLOOKUP($A622,[1]New!$A$2:$DE$2108,75,FALSE)="Avg",3,IF(VLOOKUP($A622,[1]New!$A$2:$DE$2108,75,FALSE)="LoAvg",4,5))))</f>
        <v>5</v>
      </c>
      <c r="BE622" t="str">
        <f t="array" ref="BE622">IF(VLOOKUP($A622,[1]New!$A$2:$DE$2108,76,FALSE)="","",VLOOKUP($A622,[1]New!$A$2:$DE$2108,76,FALSE))</f>
        <v>Geometry</v>
      </c>
      <c r="BH622">
        <f t="array" ref="BH622">IF(VLOOKUP($A622,[1]New!$A$2:$DE$2108,77,FALSE)="","",VLOOKUP($A622,[1]New!$A$2:$DE$2108,77,FALSE))</f>
        <v>136</v>
      </c>
      <c r="BL622">
        <f t="array" ref="BL622">IF(VLOOKUP($A622,[1]New!$A$2:$DE$2108,80,FALSE)="High",1,IF(VLOOKUP($A622,[1]New!$A$2:$DE$2108,80,FALSE)="HiAvg",2,IF(VLOOKUP($A622,[1]New!$A$2:$DE$2108,80,FALSE)="Avg",3,IF(VLOOKUP($A622,[1]New!$A$2:$DE$2108,80,FALSE)="LoAvg",4,IF(VLOOKUP($A622,[1]New!$A$2:$DE$2108,80,FALSE)="Low",5,"")))))</f>
        <v>4</v>
      </c>
    </row>
    <row r="623" spans="1:64" x14ac:dyDescent="0.2">
      <c r="A623" s="7" t="s">
        <v>746</v>
      </c>
      <c r="B623">
        <v>2015</v>
      </c>
      <c r="C623" t="s">
        <v>2233</v>
      </c>
      <c r="D623" t="str">
        <f t="array" ref="D623">VLOOKUP($A623,[1]New!$A$2:$DE$2108,5,FALSE)</f>
        <v>Reading</v>
      </c>
      <c r="E623">
        <f t="array" ref="E623">VLOOKUP($A623,[1]New!$A$2:$DE$2108,3,FALSE)</f>
        <v>6056320</v>
      </c>
      <c r="F623" t="str">
        <f t="array" ref="F623">VLOOKUP($A623,[1]New!$A$2:$DE$2108,4,FALSE)</f>
        <v>School 1</v>
      </c>
      <c r="H623">
        <f t="array" ref="H623">VLOOKUP($A623,[1]New!$A$2:$DE$2108,3,FALSE)</f>
        <v>6056320</v>
      </c>
      <c r="Q623">
        <f t="array" ref="Q623">VLOOKUP($A623,[1]New!$A$2:$DE$2108,19,FALSE)</f>
        <v>142</v>
      </c>
      <c r="S623">
        <f t="array" ref="S623">VLOOKUP($A623,[1]New!$A$2:$DE$2108,21,FALSE)</f>
        <v>53</v>
      </c>
      <c r="U623">
        <f t="array" ref="U623">IF(S623&gt;=75,1,IF(AND(S623&gt;=50,S623&lt;75),2,IF(AND(S623&gt;=25,S623&lt;50),3,IF(S623&lt;25,4,"NA"))))</f>
        <v>2</v>
      </c>
      <c r="V623" s="8">
        <f t="array" ref="V623">VLOOKUP($A623,[1]New!$A$2:$DE$2108,17,FALSE)</f>
        <v>42255</v>
      </c>
      <c r="AG623" t="str">
        <f t="array" ref="AG623">VLOOKUP($A623,[1]New!$A$2:$DE$2108,61,FALSE)</f>
        <v>Foundational Skills</v>
      </c>
      <c r="AJ623">
        <f t="array" ref="AJ623">VLOOKUP($A623,[1]New!$A$2:$DE$2108,62,FALSE)</f>
        <v>131</v>
      </c>
      <c r="AN623">
        <f t="array" ref="AN623">IF(VLOOKUP($A623,[1]New!$A$2:$DE$2108,65,FALSE)="High",1,IF(VLOOKUP($A623,[1]New!$A$2:$DE$2108,65,FALSE)="HiAvg",2,IF(VLOOKUP($A623,[1]New!$A$2:$DE$2108,65,FALSE)="Avg",3,IF(VLOOKUP($A623,[1]New!$A$2:$DE$2108,65,FALSE)="LoAvg",4,5))))</f>
        <v>5</v>
      </c>
      <c r="AO623" t="str">
        <f t="array" ref="AO623">VLOOKUP($A623,[1]New!$A$2:$DE$2108,66,FALSE)</f>
        <v>Language and Writing</v>
      </c>
      <c r="AR623">
        <f t="array" ref="AR623">VLOOKUP($A623,[1]New!$A$2:$DE$2108,67,FALSE)</f>
        <v>138</v>
      </c>
      <c r="AV623">
        <f t="array" ref="AV623">IF(VLOOKUP($A623,[1]New!$A$2:$DE$2108,70,FALSE)="High",1,IF(VLOOKUP($A623,[1]New!$A$2:$DE$2108,70,FALSE)="HiAvg",2,IF(VLOOKUP($A623,[1]New!$A$2:$DE$2108,70,FALSE)="Avg",3,IF(VLOOKUP($A623,[1]New!$A$2:$DE$2108,70,FALSE)="LoAvg",4,5))))</f>
        <v>4</v>
      </c>
      <c r="AW623" t="str">
        <f t="array" ref="AW623">VLOOKUP($A623,[1]New!$A$2:$DE$2108,71,FALSE)</f>
        <v>Literature and Informational</v>
      </c>
      <c r="AZ623">
        <f t="array" ref="AZ623">VLOOKUP($A623,[1]New!$A$2:$DE$2108,72,FALSE)</f>
        <v>148</v>
      </c>
      <c r="BD623">
        <f t="array" ref="BD623">IF(VLOOKUP($A623,[1]New!$A$2:$DE$2108,75,FALSE)="High",1,IF(VLOOKUP($A623,[1]New!$A$2:$DE$2108,75,FALSE)="HiAvg",2,IF(VLOOKUP($A623,[1]New!$A$2:$DE$2108,75,FALSE)="Avg",3,IF(VLOOKUP($A623,[1]New!$A$2:$DE$2108,75,FALSE)="LoAvg",4,5))))</f>
        <v>2</v>
      </c>
      <c r="BE623" t="str">
        <f t="array" ref="BE623">IF(VLOOKUP($A623,[1]New!$A$2:$DE$2108,76,FALSE)="","",VLOOKUP($A623,[1]New!$A$2:$DE$2108,76,FALSE))</f>
        <v>Vocabulary Use and Functions</v>
      </c>
      <c r="BH623">
        <f t="array" ref="BH623">IF(VLOOKUP($A623,[1]New!$A$2:$DE$2108,77,FALSE)="","",VLOOKUP($A623,[1]New!$A$2:$DE$2108,77,FALSE))</f>
        <v>152</v>
      </c>
      <c r="BL623">
        <f t="array" ref="BL623">IF(VLOOKUP($A623,[1]New!$A$2:$DE$2108,80,FALSE)="High",1,IF(VLOOKUP($A623,[1]New!$A$2:$DE$2108,80,FALSE)="HiAvg",2,IF(VLOOKUP($A623,[1]New!$A$2:$DE$2108,80,FALSE)="Avg",3,IF(VLOOKUP($A623,[1]New!$A$2:$DE$2108,80,FALSE)="LoAvg",4,IF(VLOOKUP($A623,[1]New!$A$2:$DE$2108,80,FALSE)="Low",5,"")))))</f>
        <v>1</v>
      </c>
    </row>
    <row r="624" spans="1:64" x14ac:dyDescent="0.2">
      <c r="A624" s="7" t="s">
        <v>747</v>
      </c>
      <c r="B624">
        <v>2015</v>
      </c>
      <c r="C624" t="s">
        <v>2233</v>
      </c>
      <c r="D624" t="str">
        <f t="array" ref="D624">VLOOKUP($A624,[1]New!$A$2:$DE$2108,5,FALSE)</f>
        <v>Mathematics</v>
      </c>
      <c r="E624">
        <f t="array" ref="E624">VLOOKUP($A624,[1]New!$A$2:$DE$2108,3,FALSE)</f>
        <v>6056322</v>
      </c>
      <c r="F624" t="str">
        <f t="array" ref="F624">VLOOKUP($A624,[1]New!$A$2:$DE$2108,4,FALSE)</f>
        <v>School 1</v>
      </c>
      <c r="H624">
        <f t="array" ref="H624">VLOOKUP($A624,[1]New!$A$2:$DE$2108,3,FALSE)</f>
        <v>6056322</v>
      </c>
      <c r="Q624">
        <f t="array" ref="Q624">VLOOKUP($A624,[1]New!$A$2:$DE$2108,19,FALSE)</f>
        <v>137</v>
      </c>
      <c r="S624">
        <f t="array" ref="S624">VLOOKUP($A624,[1]New!$A$2:$DE$2108,21,FALSE)</f>
        <v>42</v>
      </c>
      <c r="U624">
        <f t="array" ref="U624">IF(S624&gt;=75,1,IF(AND(S624&gt;=50,S624&lt;75),2,IF(AND(S624&gt;=25,S624&lt;50),3,IF(S624&lt;25,4,"NA"))))</f>
        <v>3</v>
      </c>
      <c r="V624" s="8">
        <f t="array" ref="V624">VLOOKUP($A624,[1]New!$A$2:$DE$2108,17,FALSE)</f>
        <v>42269</v>
      </c>
      <c r="AG624" t="str">
        <f t="array" ref="AG624">VLOOKUP($A624,[1]New!$A$2:$DE$2108,61,FALSE)</f>
        <v>Operations and Algebraic Thinking</v>
      </c>
      <c r="AJ624">
        <f t="array" ref="AJ624">VLOOKUP($A624,[1]New!$A$2:$DE$2108,62,FALSE)</f>
        <v>131</v>
      </c>
      <c r="AN624">
        <f t="array" ref="AN624">IF(VLOOKUP($A624,[1]New!$A$2:$DE$2108,65,FALSE)="High",1,IF(VLOOKUP($A624,[1]New!$A$2:$DE$2108,65,FALSE)="HiAvg",2,IF(VLOOKUP($A624,[1]New!$A$2:$DE$2108,65,FALSE)="Avg",3,IF(VLOOKUP($A624,[1]New!$A$2:$DE$2108,65,FALSE)="LoAvg",4,5))))</f>
        <v>5</v>
      </c>
      <c r="AO624" t="str">
        <f t="array" ref="AO624">VLOOKUP($A624,[1]New!$A$2:$DE$2108,66,FALSE)</f>
        <v>Number and Operations</v>
      </c>
      <c r="AR624">
        <f t="array" ref="AR624">VLOOKUP($A624,[1]New!$A$2:$DE$2108,67,FALSE)</f>
        <v>129</v>
      </c>
      <c r="AV624">
        <f t="array" ref="AV624">IF(VLOOKUP($A624,[1]New!$A$2:$DE$2108,70,FALSE)="High",1,IF(VLOOKUP($A624,[1]New!$A$2:$DE$2108,70,FALSE)="HiAvg",2,IF(VLOOKUP($A624,[1]New!$A$2:$DE$2108,70,FALSE)="Avg",3,IF(VLOOKUP($A624,[1]New!$A$2:$DE$2108,70,FALSE)="LoAvg",4,5))))</f>
        <v>5</v>
      </c>
      <c r="AW624" t="str">
        <f t="array" ref="AW624">VLOOKUP($A624,[1]New!$A$2:$DE$2108,71,FALSE)</f>
        <v>Measurement and Data</v>
      </c>
      <c r="AZ624">
        <f t="array" ref="AZ624">VLOOKUP($A624,[1]New!$A$2:$DE$2108,72,FALSE)</f>
        <v>142</v>
      </c>
      <c r="BD624">
        <f t="array" ref="BD624">IF(VLOOKUP($A624,[1]New!$A$2:$DE$2108,75,FALSE)="High",1,IF(VLOOKUP($A624,[1]New!$A$2:$DE$2108,75,FALSE)="HiAvg",2,IF(VLOOKUP($A624,[1]New!$A$2:$DE$2108,75,FALSE)="Avg",3,IF(VLOOKUP($A624,[1]New!$A$2:$DE$2108,75,FALSE)="LoAvg",4,5))))</f>
        <v>3</v>
      </c>
      <c r="BE624" t="str">
        <f t="array" ref="BE624">IF(VLOOKUP($A624,[1]New!$A$2:$DE$2108,76,FALSE)="","",VLOOKUP($A624,[1]New!$A$2:$DE$2108,76,FALSE))</f>
        <v>Geometry</v>
      </c>
      <c r="BH624">
        <f t="array" ref="BH624">IF(VLOOKUP($A624,[1]New!$A$2:$DE$2108,77,FALSE)="","",VLOOKUP($A624,[1]New!$A$2:$DE$2108,77,FALSE))</f>
        <v>146</v>
      </c>
      <c r="BL624">
        <f t="array" ref="BL624">IF(VLOOKUP($A624,[1]New!$A$2:$DE$2108,80,FALSE)="High",1,IF(VLOOKUP($A624,[1]New!$A$2:$DE$2108,80,FALSE)="HiAvg",2,IF(VLOOKUP($A624,[1]New!$A$2:$DE$2108,80,FALSE)="Avg",3,IF(VLOOKUP($A624,[1]New!$A$2:$DE$2108,80,FALSE)="LoAvg",4,IF(VLOOKUP($A624,[1]New!$A$2:$DE$2108,80,FALSE)="Low",5,"")))))</f>
        <v>3</v>
      </c>
    </row>
    <row r="625" spans="1:64" x14ac:dyDescent="0.2">
      <c r="A625" s="7" t="s">
        <v>748</v>
      </c>
      <c r="B625">
        <v>2015</v>
      </c>
      <c r="C625" t="s">
        <v>2233</v>
      </c>
      <c r="D625" t="str">
        <f t="array" ref="D625">VLOOKUP($A625,[1]New!$A$2:$DE$2108,5,FALSE)</f>
        <v>Reading</v>
      </c>
      <c r="E625">
        <f t="array" ref="E625">VLOOKUP($A625,[1]New!$A$2:$DE$2108,3,FALSE)</f>
        <v>6056322</v>
      </c>
      <c r="F625" t="str">
        <f t="array" ref="F625">VLOOKUP($A625,[1]New!$A$2:$DE$2108,4,FALSE)</f>
        <v>School 1</v>
      </c>
      <c r="H625">
        <f t="array" ref="H625">VLOOKUP($A625,[1]New!$A$2:$DE$2108,3,FALSE)</f>
        <v>6056322</v>
      </c>
      <c r="Q625">
        <f t="array" ref="Q625">VLOOKUP($A625,[1]New!$A$2:$DE$2108,19,FALSE)</f>
        <v>141</v>
      </c>
      <c r="S625">
        <f t="array" ref="S625">VLOOKUP($A625,[1]New!$A$2:$DE$2108,21,FALSE)</f>
        <v>50</v>
      </c>
      <c r="U625">
        <f t="array" ref="U625">IF(S625&gt;=75,1,IF(AND(S625&gt;=50,S625&lt;75),2,IF(AND(S625&gt;=25,S625&lt;50),3,IF(S625&lt;25,4,"NA"))))</f>
        <v>2</v>
      </c>
      <c r="V625" s="8">
        <f t="array" ref="V625">VLOOKUP($A625,[1]New!$A$2:$DE$2108,17,FALSE)</f>
        <v>42255</v>
      </c>
      <c r="AG625" t="str">
        <f t="array" ref="AG625">VLOOKUP($A625,[1]New!$A$2:$DE$2108,61,FALSE)</f>
        <v>Foundational Skills</v>
      </c>
      <c r="AJ625">
        <f t="array" ref="AJ625">VLOOKUP($A625,[1]New!$A$2:$DE$2108,62,FALSE)</f>
        <v>140</v>
      </c>
      <c r="AN625">
        <f t="array" ref="AN625">IF(VLOOKUP($A625,[1]New!$A$2:$DE$2108,65,FALSE)="High",1,IF(VLOOKUP($A625,[1]New!$A$2:$DE$2108,65,FALSE)="HiAvg",2,IF(VLOOKUP($A625,[1]New!$A$2:$DE$2108,65,FALSE)="Avg",3,IF(VLOOKUP($A625,[1]New!$A$2:$DE$2108,65,FALSE)="LoAvg",4,5))))</f>
        <v>4</v>
      </c>
      <c r="AO625" t="str">
        <f t="array" ref="AO625">VLOOKUP($A625,[1]New!$A$2:$DE$2108,66,FALSE)</f>
        <v>Language and Writing</v>
      </c>
      <c r="AR625">
        <f t="array" ref="AR625">VLOOKUP($A625,[1]New!$A$2:$DE$2108,67,FALSE)</f>
        <v>138</v>
      </c>
      <c r="AV625">
        <f t="array" ref="AV625">IF(VLOOKUP($A625,[1]New!$A$2:$DE$2108,70,FALSE)="High",1,IF(VLOOKUP($A625,[1]New!$A$2:$DE$2108,70,FALSE)="HiAvg",2,IF(VLOOKUP($A625,[1]New!$A$2:$DE$2108,70,FALSE)="Avg",3,IF(VLOOKUP($A625,[1]New!$A$2:$DE$2108,70,FALSE)="LoAvg",4,5))))</f>
        <v>4</v>
      </c>
      <c r="AW625" t="str">
        <f t="array" ref="AW625">VLOOKUP($A625,[1]New!$A$2:$DE$2108,71,FALSE)</f>
        <v>Literature and Informational</v>
      </c>
      <c r="AZ625">
        <f t="array" ref="AZ625">VLOOKUP($A625,[1]New!$A$2:$DE$2108,72,FALSE)</f>
        <v>145</v>
      </c>
      <c r="BD625">
        <f t="array" ref="BD625">IF(VLOOKUP($A625,[1]New!$A$2:$DE$2108,75,FALSE)="High",1,IF(VLOOKUP($A625,[1]New!$A$2:$DE$2108,75,FALSE)="HiAvg",2,IF(VLOOKUP($A625,[1]New!$A$2:$DE$2108,75,FALSE)="Avg",3,IF(VLOOKUP($A625,[1]New!$A$2:$DE$2108,75,FALSE)="LoAvg",4,5))))</f>
        <v>3</v>
      </c>
      <c r="BE625" t="str">
        <f t="array" ref="BE625">IF(VLOOKUP($A625,[1]New!$A$2:$DE$2108,76,FALSE)="","",VLOOKUP($A625,[1]New!$A$2:$DE$2108,76,FALSE))</f>
        <v>Vocabulary Use and Functions</v>
      </c>
      <c r="BH625">
        <f t="array" ref="BH625">IF(VLOOKUP($A625,[1]New!$A$2:$DE$2108,77,FALSE)="","",VLOOKUP($A625,[1]New!$A$2:$DE$2108,77,FALSE))</f>
        <v>141</v>
      </c>
      <c r="BL625">
        <f t="array" ref="BL625">IF(VLOOKUP($A625,[1]New!$A$2:$DE$2108,80,FALSE)="High",1,IF(VLOOKUP($A625,[1]New!$A$2:$DE$2108,80,FALSE)="HiAvg",2,IF(VLOOKUP($A625,[1]New!$A$2:$DE$2108,80,FALSE)="Avg",3,IF(VLOOKUP($A625,[1]New!$A$2:$DE$2108,80,FALSE)="LoAvg",4,IF(VLOOKUP($A625,[1]New!$A$2:$DE$2108,80,FALSE)="Low",5,"")))))</f>
        <v>3</v>
      </c>
    </row>
    <row r="626" spans="1:64" x14ac:dyDescent="0.2">
      <c r="A626" s="7" t="s">
        <v>749</v>
      </c>
      <c r="B626">
        <v>2015</v>
      </c>
      <c r="C626" t="s">
        <v>2233</v>
      </c>
      <c r="D626" t="str">
        <f t="array" ref="D626">VLOOKUP($A626,[1]New!$A$2:$DE$2108,5,FALSE)</f>
        <v>Reading</v>
      </c>
      <c r="E626">
        <f t="array" ref="E626">VLOOKUP($A626,[1]New!$A$2:$DE$2108,3,FALSE)</f>
        <v>6056322</v>
      </c>
      <c r="F626" t="str">
        <f t="array" ref="F626">VLOOKUP($A626,[1]New!$A$2:$DE$2108,4,FALSE)</f>
        <v>School 1</v>
      </c>
      <c r="H626">
        <f t="array" ref="H626">VLOOKUP($A626,[1]New!$A$2:$DE$2108,3,FALSE)</f>
        <v>6056322</v>
      </c>
      <c r="Q626">
        <f t="array" ref="Q626">VLOOKUP($A626,[1]New!$A$2:$DE$2108,19,FALSE)</f>
        <v>136</v>
      </c>
      <c r="S626">
        <f t="array" ref="S626">VLOOKUP($A626,[1]New!$A$2:$DE$2108,21,FALSE)</f>
        <v>35</v>
      </c>
      <c r="U626">
        <f t="array" ref="U626">IF(S626&gt;=75,1,IF(AND(S626&gt;=50,S626&lt;75),2,IF(AND(S626&gt;=25,S626&lt;50),3,IF(S626&lt;25,4,"NA"))))</f>
        <v>3</v>
      </c>
      <c r="V626" s="8">
        <f t="array" ref="V626">VLOOKUP($A626,[1]New!$A$2:$DE$2108,17,FALSE)</f>
        <v>42271</v>
      </c>
      <c r="AG626" t="str">
        <f t="array" ref="AG626">VLOOKUP($A626,[1]New!$A$2:$DE$2108,61,FALSE)</f>
        <v>Foundational Skills</v>
      </c>
      <c r="AJ626">
        <f t="array" ref="AJ626">VLOOKUP($A626,[1]New!$A$2:$DE$2108,62,FALSE)</f>
        <v>135</v>
      </c>
      <c r="AN626">
        <f t="array" ref="AN626">IF(VLOOKUP($A626,[1]New!$A$2:$DE$2108,65,FALSE)="High",1,IF(VLOOKUP($A626,[1]New!$A$2:$DE$2108,65,FALSE)="HiAvg",2,IF(VLOOKUP($A626,[1]New!$A$2:$DE$2108,65,FALSE)="Avg",3,IF(VLOOKUP($A626,[1]New!$A$2:$DE$2108,65,FALSE)="LoAvg",4,5))))</f>
        <v>4</v>
      </c>
      <c r="AO626" t="str">
        <f t="array" ref="AO626">VLOOKUP($A626,[1]New!$A$2:$DE$2108,66,FALSE)</f>
        <v>Language and Writing</v>
      </c>
      <c r="AR626">
        <f t="array" ref="AR626">VLOOKUP($A626,[1]New!$A$2:$DE$2108,67,FALSE)</f>
        <v>141</v>
      </c>
      <c r="AV626">
        <f t="array" ref="AV626">IF(VLOOKUP($A626,[1]New!$A$2:$DE$2108,70,FALSE)="High",1,IF(VLOOKUP($A626,[1]New!$A$2:$DE$2108,70,FALSE)="HiAvg",2,IF(VLOOKUP($A626,[1]New!$A$2:$DE$2108,70,FALSE)="Avg",3,IF(VLOOKUP($A626,[1]New!$A$2:$DE$2108,70,FALSE)="LoAvg",4,5))))</f>
        <v>3</v>
      </c>
      <c r="AW626" t="str">
        <f t="array" ref="AW626">VLOOKUP($A626,[1]New!$A$2:$DE$2108,71,FALSE)</f>
        <v>Literature and Informational</v>
      </c>
      <c r="AZ626">
        <f t="array" ref="AZ626">VLOOKUP($A626,[1]New!$A$2:$DE$2108,72,FALSE)</f>
        <v>131</v>
      </c>
      <c r="BD626">
        <f t="array" ref="BD626">IF(VLOOKUP($A626,[1]New!$A$2:$DE$2108,75,FALSE)="High",1,IF(VLOOKUP($A626,[1]New!$A$2:$DE$2108,75,FALSE)="HiAvg",2,IF(VLOOKUP($A626,[1]New!$A$2:$DE$2108,75,FALSE)="Avg",3,IF(VLOOKUP($A626,[1]New!$A$2:$DE$2108,75,FALSE)="LoAvg",4,5))))</f>
        <v>5</v>
      </c>
      <c r="BE626" t="str">
        <f t="array" ref="BE626">IF(VLOOKUP($A626,[1]New!$A$2:$DE$2108,76,FALSE)="","",VLOOKUP($A626,[1]New!$A$2:$DE$2108,76,FALSE))</f>
        <v>Vocabulary Use and Functions</v>
      </c>
      <c r="BH626">
        <f t="array" ref="BH626">IF(VLOOKUP($A626,[1]New!$A$2:$DE$2108,77,FALSE)="","",VLOOKUP($A626,[1]New!$A$2:$DE$2108,77,FALSE))</f>
        <v>139</v>
      </c>
      <c r="BL626">
        <f t="array" ref="BL626">IF(VLOOKUP($A626,[1]New!$A$2:$DE$2108,80,FALSE)="High",1,IF(VLOOKUP($A626,[1]New!$A$2:$DE$2108,80,FALSE)="HiAvg",2,IF(VLOOKUP($A626,[1]New!$A$2:$DE$2108,80,FALSE)="Avg",3,IF(VLOOKUP($A626,[1]New!$A$2:$DE$2108,80,FALSE)="LoAvg",4,IF(VLOOKUP($A626,[1]New!$A$2:$DE$2108,80,FALSE)="Low",5,"")))))</f>
        <v>4</v>
      </c>
    </row>
    <row r="627" spans="1:64" x14ac:dyDescent="0.2">
      <c r="A627" s="7" t="s">
        <v>750</v>
      </c>
      <c r="B627">
        <v>2015</v>
      </c>
      <c r="C627" t="s">
        <v>2233</v>
      </c>
      <c r="D627" t="str">
        <f t="array" ref="D627">VLOOKUP($A627,[1]New!$A$2:$DE$2108,5,FALSE)</f>
        <v>Mathematics</v>
      </c>
      <c r="E627">
        <f t="array" ref="E627">VLOOKUP($A627,[1]New!$A$2:$DE$2108,3,FALSE)</f>
        <v>6056323</v>
      </c>
      <c r="F627" t="str">
        <f t="array" ref="F627">VLOOKUP($A627,[1]New!$A$2:$DE$2108,4,FALSE)</f>
        <v>School 1</v>
      </c>
      <c r="H627">
        <f t="array" ref="H627">VLOOKUP($A627,[1]New!$A$2:$DE$2108,3,FALSE)</f>
        <v>6056323</v>
      </c>
      <c r="Q627">
        <f t="array" ref="Q627">VLOOKUP($A627,[1]New!$A$2:$DE$2108,19,FALSE)</f>
        <v>113</v>
      </c>
      <c r="S627">
        <f t="array" ref="S627">VLOOKUP($A627,[1]New!$A$2:$DE$2108,21,FALSE)</f>
        <v>4</v>
      </c>
      <c r="U627">
        <f t="array" ref="U627">IF(S627&gt;=75,1,IF(AND(S627&gt;=50,S627&lt;75),2,IF(AND(S627&gt;=25,S627&lt;50),3,IF(S627&lt;25,4,"NA"))))</f>
        <v>4</v>
      </c>
      <c r="V627" s="8">
        <f t="array" ref="V627">VLOOKUP($A627,[1]New!$A$2:$DE$2108,17,FALSE)</f>
        <v>42268</v>
      </c>
      <c r="AG627" t="str">
        <f t="array" ref="AG627">VLOOKUP($A627,[1]New!$A$2:$DE$2108,61,FALSE)</f>
        <v>Operations and Algebraic Thinking</v>
      </c>
      <c r="AJ627">
        <f t="array" ref="AJ627">VLOOKUP($A627,[1]New!$A$2:$DE$2108,62,FALSE)</f>
        <v>111</v>
      </c>
      <c r="AN627">
        <f t="array" ref="AN627">IF(VLOOKUP($A627,[1]New!$A$2:$DE$2108,65,FALSE)="High",1,IF(VLOOKUP($A627,[1]New!$A$2:$DE$2108,65,FALSE)="HiAvg",2,IF(VLOOKUP($A627,[1]New!$A$2:$DE$2108,65,FALSE)="Avg",3,IF(VLOOKUP($A627,[1]New!$A$2:$DE$2108,65,FALSE)="LoAvg",4,5))))</f>
        <v>5</v>
      </c>
      <c r="AO627" t="str">
        <f t="array" ref="AO627">VLOOKUP($A627,[1]New!$A$2:$DE$2108,66,FALSE)</f>
        <v>Number and Operations</v>
      </c>
      <c r="AR627">
        <f t="array" ref="AR627">VLOOKUP($A627,[1]New!$A$2:$DE$2108,67,FALSE)</f>
        <v>110</v>
      </c>
      <c r="AV627">
        <f t="array" ref="AV627">IF(VLOOKUP($A627,[1]New!$A$2:$DE$2108,70,FALSE)="High",1,IF(VLOOKUP($A627,[1]New!$A$2:$DE$2108,70,FALSE)="HiAvg",2,IF(VLOOKUP($A627,[1]New!$A$2:$DE$2108,70,FALSE)="Avg",3,IF(VLOOKUP($A627,[1]New!$A$2:$DE$2108,70,FALSE)="LoAvg",4,5))))</f>
        <v>5</v>
      </c>
      <c r="AW627" t="str">
        <f t="array" ref="AW627">VLOOKUP($A627,[1]New!$A$2:$DE$2108,71,FALSE)</f>
        <v>Measurement and Data</v>
      </c>
      <c r="AZ627">
        <f t="array" ref="AZ627">VLOOKUP($A627,[1]New!$A$2:$DE$2108,72,FALSE)</f>
        <v>119</v>
      </c>
      <c r="BD627">
        <f t="array" ref="BD627">IF(VLOOKUP($A627,[1]New!$A$2:$DE$2108,75,FALSE)="High",1,IF(VLOOKUP($A627,[1]New!$A$2:$DE$2108,75,FALSE)="HiAvg",2,IF(VLOOKUP($A627,[1]New!$A$2:$DE$2108,75,FALSE)="Avg",3,IF(VLOOKUP($A627,[1]New!$A$2:$DE$2108,75,FALSE)="LoAvg",4,5))))</f>
        <v>5</v>
      </c>
      <c r="BE627" t="str">
        <f t="array" ref="BE627">IF(VLOOKUP($A627,[1]New!$A$2:$DE$2108,76,FALSE)="","",VLOOKUP($A627,[1]New!$A$2:$DE$2108,76,FALSE))</f>
        <v>Geometry</v>
      </c>
      <c r="BH627">
        <f t="array" ref="BH627">IF(VLOOKUP($A627,[1]New!$A$2:$DE$2108,77,FALSE)="","",VLOOKUP($A627,[1]New!$A$2:$DE$2108,77,FALSE))</f>
        <v>113</v>
      </c>
      <c r="BL627">
        <f t="array" ref="BL627">IF(VLOOKUP($A627,[1]New!$A$2:$DE$2108,80,FALSE)="High",1,IF(VLOOKUP($A627,[1]New!$A$2:$DE$2108,80,FALSE)="HiAvg",2,IF(VLOOKUP($A627,[1]New!$A$2:$DE$2108,80,FALSE)="Avg",3,IF(VLOOKUP($A627,[1]New!$A$2:$DE$2108,80,FALSE)="LoAvg",4,IF(VLOOKUP($A627,[1]New!$A$2:$DE$2108,80,FALSE)="Low",5,"")))))</f>
        <v>5</v>
      </c>
    </row>
    <row r="628" spans="1:64" x14ac:dyDescent="0.2">
      <c r="A628" s="7" t="s">
        <v>751</v>
      </c>
      <c r="B628">
        <v>2015</v>
      </c>
      <c r="C628" t="s">
        <v>2233</v>
      </c>
      <c r="D628" t="str">
        <f t="array" ref="D628">VLOOKUP($A628,[1]New!$A$2:$DE$2108,5,FALSE)</f>
        <v>Reading</v>
      </c>
      <c r="E628">
        <f t="array" ref="E628">VLOOKUP($A628,[1]New!$A$2:$DE$2108,3,FALSE)</f>
        <v>6056323</v>
      </c>
      <c r="F628" t="str">
        <f t="array" ref="F628">VLOOKUP($A628,[1]New!$A$2:$DE$2108,4,FALSE)</f>
        <v>School 1</v>
      </c>
      <c r="H628">
        <f t="array" ref="H628">VLOOKUP($A628,[1]New!$A$2:$DE$2108,3,FALSE)</f>
        <v>6056323</v>
      </c>
      <c r="Q628">
        <f t="array" ref="Q628">VLOOKUP($A628,[1]New!$A$2:$DE$2108,19,FALSE)</f>
        <v>130</v>
      </c>
      <c r="S628">
        <f t="array" ref="S628">VLOOKUP($A628,[1]New!$A$2:$DE$2108,21,FALSE)</f>
        <v>21</v>
      </c>
      <c r="U628">
        <f t="array" ref="U628">IF(S628&gt;=75,1,IF(AND(S628&gt;=50,S628&lt;75),2,IF(AND(S628&gt;=25,S628&lt;50),3,IF(S628&lt;25,4,"NA"))))</f>
        <v>4</v>
      </c>
      <c r="V628" s="8">
        <f t="array" ref="V628">VLOOKUP($A628,[1]New!$A$2:$DE$2108,17,FALSE)</f>
        <v>42256</v>
      </c>
      <c r="AG628" t="str">
        <f t="array" ref="AG628">VLOOKUP($A628,[1]New!$A$2:$DE$2108,61,FALSE)</f>
        <v>Foundational Skills</v>
      </c>
      <c r="AJ628">
        <f t="array" ref="AJ628">VLOOKUP($A628,[1]New!$A$2:$DE$2108,62,FALSE)</f>
        <v>121</v>
      </c>
      <c r="AN628">
        <f t="array" ref="AN628">IF(VLOOKUP($A628,[1]New!$A$2:$DE$2108,65,FALSE)="High",1,IF(VLOOKUP($A628,[1]New!$A$2:$DE$2108,65,FALSE)="HiAvg",2,IF(VLOOKUP($A628,[1]New!$A$2:$DE$2108,65,FALSE)="Avg",3,IF(VLOOKUP($A628,[1]New!$A$2:$DE$2108,65,FALSE)="LoAvg",4,5))))</f>
        <v>5</v>
      </c>
      <c r="AO628" t="str">
        <f t="array" ref="AO628">VLOOKUP($A628,[1]New!$A$2:$DE$2108,66,FALSE)</f>
        <v>Language and Writing</v>
      </c>
      <c r="AR628">
        <f t="array" ref="AR628">VLOOKUP($A628,[1]New!$A$2:$DE$2108,67,FALSE)</f>
        <v>121</v>
      </c>
      <c r="AV628">
        <f t="array" ref="AV628">IF(VLOOKUP($A628,[1]New!$A$2:$DE$2108,70,FALSE)="High",1,IF(VLOOKUP($A628,[1]New!$A$2:$DE$2108,70,FALSE)="HiAvg",2,IF(VLOOKUP($A628,[1]New!$A$2:$DE$2108,70,FALSE)="Avg",3,IF(VLOOKUP($A628,[1]New!$A$2:$DE$2108,70,FALSE)="LoAvg",4,5))))</f>
        <v>5</v>
      </c>
      <c r="AW628" t="str">
        <f t="array" ref="AW628">VLOOKUP($A628,[1]New!$A$2:$DE$2108,71,FALSE)</f>
        <v>Literature and Informational</v>
      </c>
      <c r="AZ628">
        <f t="array" ref="AZ628">VLOOKUP($A628,[1]New!$A$2:$DE$2108,72,FALSE)</f>
        <v>138</v>
      </c>
      <c r="BD628">
        <f t="array" ref="BD628">IF(VLOOKUP($A628,[1]New!$A$2:$DE$2108,75,FALSE)="High",1,IF(VLOOKUP($A628,[1]New!$A$2:$DE$2108,75,FALSE)="HiAvg",2,IF(VLOOKUP($A628,[1]New!$A$2:$DE$2108,75,FALSE)="Avg",3,IF(VLOOKUP($A628,[1]New!$A$2:$DE$2108,75,FALSE)="LoAvg",4,5))))</f>
        <v>4</v>
      </c>
      <c r="BE628" t="str">
        <f t="array" ref="BE628">IF(VLOOKUP($A628,[1]New!$A$2:$DE$2108,76,FALSE)="","",VLOOKUP($A628,[1]New!$A$2:$DE$2108,76,FALSE))</f>
        <v>Vocabulary Use and Functions</v>
      </c>
      <c r="BH628">
        <f t="array" ref="BH628">IF(VLOOKUP($A628,[1]New!$A$2:$DE$2108,77,FALSE)="","",VLOOKUP($A628,[1]New!$A$2:$DE$2108,77,FALSE))</f>
        <v>140</v>
      </c>
      <c r="BL628">
        <f t="array" ref="BL628">IF(VLOOKUP($A628,[1]New!$A$2:$DE$2108,80,FALSE)="High",1,IF(VLOOKUP($A628,[1]New!$A$2:$DE$2108,80,FALSE)="HiAvg",2,IF(VLOOKUP($A628,[1]New!$A$2:$DE$2108,80,FALSE)="Avg",3,IF(VLOOKUP($A628,[1]New!$A$2:$DE$2108,80,FALSE)="LoAvg",4,IF(VLOOKUP($A628,[1]New!$A$2:$DE$2108,80,FALSE)="Low",5,"")))))</f>
        <v>4</v>
      </c>
    </row>
    <row r="629" spans="1:64" x14ac:dyDescent="0.2">
      <c r="A629" s="7" t="s">
        <v>752</v>
      </c>
      <c r="B629">
        <v>2015</v>
      </c>
      <c r="C629" t="s">
        <v>2233</v>
      </c>
      <c r="D629" t="str">
        <f t="array" ref="D629">VLOOKUP($A629,[1]New!$A$2:$DE$2108,5,FALSE)</f>
        <v>Mathematics</v>
      </c>
      <c r="E629">
        <f t="array" ref="E629">VLOOKUP($A629,[1]New!$A$2:$DE$2108,3,FALSE)</f>
        <v>6056324</v>
      </c>
      <c r="F629" t="str">
        <f t="array" ref="F629">VLOOKUP($A629,[1]New!$A$2:$DE$2108,4,FALSE)</f>
        <v>School 1</v>
      </c>
      <c r="H629">
        <f t="array" ref="H629">VLOOKUP($A629,[1]New!$A$2:$DE$2108,3,FALSE)</f>
        <v>6056324</v>
      </c>
      <c r="Q629">
        <f t="array" ref="Q629">VLOOKUP($A629,[1]New!$A$2:$DE$2108,19,FALSE)</f>
        <v>135</v>
      </c>
      <c r="S629">
        <f t="array" ref="S629">VLOOKUP($A629,[1]New!$A$2:$DE$2108,21,FALSE)</f>
        <v>37</v>
      </c>
      <c r="U629">
        <f t="array" ref="U629">IF(S629&gt;=75,1,IF(AND(S629&gt;=50,S629&lt;75),2,IF(AND(S629&gt;=25,S629&lt;50),3,IF(S629&lt;25,4,"NA"))))</f>
        <v>3</v>
      </c>
      <c r="V629" s="8">
        <f t="array" ref="V629">VLOOKUP($A629,[1]New!$A$2:$DE$2108,17,FALSE)</f>
        <v>42268</v>
      </c>
      <c r="AG629" t="str">
        <f t="array" ref="AG629">VLOOKUP($A629,[1]New!$A$2:$DE$2108,61,FALSE)</f>
        <v>Operations and Algebraic Thinking</v>
      </c>
      <c r="AJ629">
        <f t="array" ref="AJ629">VLOOKUP($A629,[1]New!$A$2:$DE$2108,62,FALSE)</f>
        <v>133</v>
      </c>
      <c r="AN629">
        <f t="array" ref="AN629">IF(VLOOKUP($A629,[1]New!$A$2:$DE$2108,65,FALSE)="High",1,IF(VLOOKUP($A629,[1]New!$A$2:$DE$2108,65,FALSE)="HiAvg",2,IF(VLOOKUP($A629,[1]New!$A$2:$DE$2108,65,FALSE)="Avg",3,IF(VLOOKUP($A629,[1]New!$A$2:$DE$2108,65,FALSE)="LoAvg",4,5))))</f>
        <v>5</v>
      </c>
      <c r="AO629" t="str">
        <f t="array" ref="AO629">VLOOKUP($A629,[1]New!$A$2:$DE$2108,66,FALSE)</f>
        <v>Number and Operations</v>
      </c>
      <c r="AR629">
        <f t="array" ref="AR629">VLOOKUP($A629,[1]New!$A$2:$DE$2108,67,FALSE)</f>
        <v>144</v>
      </c>
      <c r="AV629">
        <f t="array" ref="AV629">IF(VLOOKUP($A629,[1]New!$A$2:$DE$2108,70,FALSE)="High",1,IF(VLOOKUP($A629,[1]New!$A$2:$DE$2108,70,FALSE)="HiAvg",2,IF(VLOOKUP($A629,[1]New!$A$2:$DE$2108,70,FALSE)="Avg",3,IF(VLOOKUP($A629,[1]New!$A$2:$DE$2108,70,FALSE)="LoAvg",4,5))))</f>
        <v>3</v>
      </c>
      <c r="AW629" t="str">
        <f t="array" ref="AW629">VLOOKUP($A629,[1]New!$A$2:$DE$2108,71,FALSE)</f>
        <v>Measurement and Data</v>
      </c>
      <c r="AZ629">
        <f t="array" ref="AZ629">VLOOKUP($A629,[1]New!$A$2:$DE$2108,72,FALSE)</f>
        <v>125</v>
      </c>
      <c r="BD629">
        <f t="array" ref="BD629">IF(VLOOKUP($A629,[1]New!$A$2:$DE$2108,75,FALSE)="High",1,IF(VLOOKUP($A629,[1]New!$A$2:$DE$2108,75,FALSE)="HiAvg",2,IF(VLOOKUP($A629,[1]New!$A$2:$DE$2108,75,FALSE)="Avg",3,IF(VLOOKUP($A629,[1]New!$A$2:$DE$2108,75,FALSE)="LoAvg",4,5))))</f>
        <v>5</v>
      </c>
      <c r="BE629" t="str">
        <f t="array" ref="BE629">IF(VLOOKUP($A629,[1]New!$A$2:$DE$2108,76,FALSE)="","",VLOOKUP($A629,[1]New!$A$2:$DE$2108,76,FALSE))</f>
        <v>Geometry</v>
      </c>
      <c r="BH629">
        <f t="array" ref="BH629">IF(VLOOKUP($A629,[1]New!$A$2:$DE$2108,77,FALSE)="","",VLOOKUP($A629,[1]New!$A$2:$DE$2108,77,FALSE))</f>
        <v>139</v>
      </c>
      <c r="BL629">
        <f t="array" ref="BL629">IF(VLOOKUP($A629,[1]New!$A$2:$DE$2108,80,FALSE)="High",1,IF(VLOOKUP($A629,[1]New!$A$2:$DE$2108,80,FALSE)="HiAvg",2,IF(VLOOKUP($A629,[1]New!$A$2:$DE$2108,80,FALSE)="Avg",3,IF(VLOOKUP($A629,[1]New!$A$2:$DE$2108,80,FALSE)="LoAvg",4,IF(VLOOKUP($A629,[1]New!$A$2:$DE$2108,80,FALSE)="Low",5,"")))))</f>
        <v>4</v>
      </c>
    </row>
    <row r="630" spans="1:64" x14ac:dyDescent="0.2">
      <c r="A630" s="7" t="s">
        <v>753</v>
      </c>
      <c r="B630">
        <v>2015</v>
      </c>
      <c r="C630" t="s">
        <v>2233</v>
      </c>
      <c r="D630" t="str">
        <f t="array" ref="D630">VLOOKUP($A630,[1]New!$A$2:$DE$2108,5,FALSE)</f>
        <v>Reading</v>
      </c>
      <c r="E630">
        <f t="array" ref="E630">VLOOKUP($A630,[1]New!$A$2:$DE$2108,3,FALSE)</f>
        <v>6056324</v>
      </c>
      <c r="F630" t="str">
        <f t="array" ref="F630">VLOOKUP($A630,[1]New!$A$2:$DE$2108,4,FALSE)</f>
        <v>School 1</v>
      </c>
      <c r="H630">
        <f t="array" ref="H630">VLOOKUP($A630,[1]New!$A$2:$DE$2108,3,FALSE)</f>
        <v>6056324</v>
      </c>
      <c r="Q630">
        <f t="array" ref="Q630">VLOOKUP($A630,[1]New!$A$2:$DE$2108,19,FALSE)</f>
        <v>134</v>
      </c>
      <c r="S630">
        <f t="array" ref="S630">VLOOKUP($A630,[1]New!$A$2:$DE$2108,21,FALSE)</f>
        <v>30</v>
      </c>
      <c r="U630">
        <f t="array" ref="U630">IF(S630&gt;=75,1,IF(AND(S630&gt;=50,S630&lt;75),2,IF(AND(S630&gt;=25,S630&lt;50),3,IF(S630&lt;25,4,"NA"))))</f>
        <v>3</v>
      </c>
      <c r="V630" s="8">
        <f t="array" ref="V630">VLOOKUP($A630,[1]New!$A$2:$DE$2108,17,FALSE)</f>
        <v>42256</v>
      </c>
      <c r="AG630" t="str">
        <f t="array" ref="AG630">VLOOKUP($A630,[1]New!$A$2:$DE$2108,61,FALSE)</f>
        <v>Foundational Skills</v>
      </c>
      <c r="AJ630">
        <f t="array" ref="AJ630">VLOOKUP($A630,[1]New!$A$2:$DE$2108,62,FALSE)</f>
        <v>123</v>
      </c>
      <c r="AN630">
        <f t="array" ref="AN630">IF(VLOOKUP($A630,[1]New!$A$2:$DE$2108,65,FALSE)="High",1,IF(VLOOKUP($A630,[1]New!$A$2:$DE$2108,65,FALSE)="HiAvg",2,IF(VLOOKUP($A630,[1]New!$A$2:$DE$2108,65,FALSE)="Avg",3,IF(VLOOKUP($A630,[1]New!$A$2:$DE$2108,65,FALSE)="LoAvg",4,5))))</f>
        <v>5</v>
      </c>
      <c r="AO630" t="str">
        <f t="array" ref="AO630">VLOOKUP($A630,[1]New!$A$2:$DE$2108,66,FALSE)</f>
        <v>Language and Writing</v>
      </c>
      <c r="AR630">
        <f t="array" ref="AR630">VLOOKUP($A630,[1]New!$A$2:$DE$2108,67,FALSE)</f>
        <v>124</v>
      </c>
      <c r="AV630">
        <f t="array" ref="AV630">IF(VLOOKUP($A630,[1]New!$A$2:$DE$2108,70,FALSE)="High",1,IF(VLOOKUP($A630,[1]New!$A$2:$DE$2108,70,FALSE)="HiAvg",2,IF(VLOOKUP($A630,[1]New!$A$2:$DE$2108,70,FALSE)="Avg",3,IF(VLOOKUP($A630,[1]New!$A$2:$DE$2108,70,FALSE)="LoAvg",4,5))))</f>
        <v>5</v>
      </c>
      <c r="AW630" t="str">
        <f t="array" ref="AW630">VLOOKUP($A630,[1]New!$A$2:$DE$2108,71,FALSE)</f>
        <v>Literature and Informational</v>
      </c>
      <c r="AZ630">
        <f t="array" ref="AZ630">VLOOKUP($A630,[1]New!$A$2:$DE$2108,72,FALSE)</f>
        <v>138</v>
      </c>
      <c r="BD630">
        <f t="array" ref="BD630">IF(VLOOKUP($A630,[1]New!$A$2:$DE$2108,75,FALSE)="High",1,IF(VLOOKUP($A630,[1]New!$A$2:$DE$2108,75,FALSE)="HiAvg",2,IF(VLOOKUP($A630,[1]New!$A$2:$DE$2108,75,FALSE)="Avg",3,IF(VLOOKUP($A630,[1]New!$A$2:$DE$2108,75,FALSE)="LoAvg",4,5))))</f>
        <v>4</v>
      </c>
      <c r="BE630" t="str">
        <f t="array" ref="BE630">IF(VLOOKUP($A630,[1]New!$A$2:$DE$2108,76,FALSE)="","",VLOOKUP($A630,[1]New!$A$2:$DE$2108,76,FALSE))</f>
        <v>Vocabulary Use and Functions</v>
      </c>
      <c r="BH630">
        <f t="array" ref="BH630">IF(VLOOKUP($A630,[1]New!$A$2:$DE$2108,77,FALSE)="","",VLOOKUP($A630,[1]New!$A$2:$DE$2108,77,FALSE))</f>
        <v>147</v>
      </c>
      <c r="BL630">
        <f t="array" ref="BL630">IF(VLOOKUP($A630,[1]New!$A$2:$DE$2108,80,FALSE)="High",1,IF(VLOOKUP($A630,[1]New!$A$2:$DE$2108,80,FALSE)="HiAvg",2,IF(VLOOKUP($A630,[1]New!$A$2:$DE$2108,80,FALSE)="Avg",3,IF(VLOOKUP($A630,[1]New!$A$2:$DE$2108,80,FALSE)="LoAvg",4,IF(VLOOKUP($A630,[1]New!$A$2:$DE$2108,80,FALSE)="Low",5,"")))))</f>
        <v>2</v>
      </c>
    </row>
    <row r="631" spans="1:64" x14ac:dyDescent="0.2">
      <c r="A631" s="7" t="s">
        <v>754</v>
      </c>
      <c r="B631">
        <v>2015</v>
      </c>
      <c r="C631" t="s">
        <v>2233</v>
      </c>
      <c r="D631" t="str">
        <f t="array" ref="D631">VLOOKUP($A631,[1]New!$A$2:$DE$2108,5,FALSE)</f>
        <v>Mathematics</v>
      </c>
      <c r="E631">
        <f t="array" ref="E631">VLOOKUP($A631,[1]New!$A$2:$DE$2108,3,FALSE)</f>
        <v>6056326</v>
      </c>
      <c r="F631" t="str">
        <f t="array" ref="F631">VLOOKUP($A631,[1]New!$A$2:$DE$2108,4,FALSE)</f>
        <v>School 1</v>
      </c>
      <c r="H631">
        <f t="array" ref="H631">VLOOKUP($A631,[1]New!$A$2:$DE$2108,3,FALSE)</f>
        <v>6056326</v>
      </c>
      <c r="Q631">
        <f t="array" ref="Q631">VLOOKUP($A631,[1]New!$A$2:$DE$2108,19,FALSE)</f>
        <v>142</v>
      </c>
      <c r="S631">
        <f t="array" ref="S631">VLOOKUP($A631,[1]New!$A$2:$DE$2108,21,FALSE)</f>
        <v>55</v>
      </c>
      <c r="U631">
        <f t="array" ref="U631">IF(S631&gt;=75,1,IF(AND(S631&gt;=50,S631&lt;75),2,IF(AND(S631&gt;=25,S631&lt;50),3,IF(S631&lt;25,4,"NA"))))</f>
        <v>2</v>
      </c>
      <c r="V631" s="8">
        <f t="array" ref="V631">VLOOKUP($A631,[1]New!$A$2:$DE$2108,17,FALSE)</f>
        <v>42271</v>
      </c>
      <c r="AG631" t="str">
        <f t="array" ref="AG631">VLOOKUP($A631,[1]New!$A$2:$DE$2108,61,FALSE)</f>
        <v>Operations and Algebraic Thinking</v>
      </c>
      <c r="AJ631">
        <f t="array" ref="AJ631">VLOOKUP($A631,[1]New!$A$2:$DE$2108,62,FALSE)</f>
        <v>125</v>
      </c>
      <c r="AN631">
        <f t="array" ref="AN631">IF(VLOOKUP($A631,[1]New!$A$2:$DE$2108,65,FALSE)="High",1,IF(VLOOKUP($A631,[1]New!$A$2:$DE$2108,65,FALSE)="HiAvg",2,IF(VLOOKUP($A631,[1]New!$A$2:$DE$2108,65,FALSE)="Avg",3,IF(VLOOKUP($A631,[1]New!$A$2:$DE$2108,65,FALSE)="LoAvg",4,5))))</f>
        <v>5</v>
      </c>
      <c r="AO631" t="str">
        <f t="array" ref="AO631">VLOOKUP($A631,[1]New!$A$2:$DE$2108,66,FALSE)</f>
        <v>Number and Operations</v>
      </c>
      <c r="AR631">
        <f t="array" ref="AR631">VLOOKUP($A631,[1]New!$A$2:$DE$2108,67,FALSE)</f>
        <v>148</v>
      </c>
      <c r="AV631">
        <f t="array" ref="AV631">IF(VLOOKUP($A631,[1]New!$A$2:$DE$2108,70,FALSE)="High",1,IF(VLOOKUP($A631,[1]New!$A$2:$DE$2108,70,FALSE)="HiAvg",2,IF(VLOOKUP($A631,[1]New!$A$2:$DE$2108,70,FALSE)="Avg",3,IF(VLOOKUP($A631,[1]New!$A$2:$DE$2108,70,FALSE)="LoAvg",4,5))))</f>
        <v>2</v>
      </c>
      <c r="AW631" t="str">
        <f t="array" ref="AW631">VLOOKUP($A631,[1]New!$A$2:$DE$2108,71,FALSE)</f>
        <v>Measurement and Data</v>
      </c>
      <c r="AZ631">
        <f t="array" ref="AZ631">VLOOKUP($A631,[1]New!$A$2:$DE$2108,72,FALSE)</f>
        <v>145</v>
      </c>
      <c r="BD631">
        <f t="array" ref="BD631">IF(VLOOKUP($A631,[1]New!$A$2:$DE$2108,75,FALSE)="High",1,IF(VLOOKUP($A631,[1]New!$A$2:$DE$2108,75,FALSE)="HiAvg",2,IF(VLOOKUP($A631,[1]New!$A$2:$DE$2108,75,FALSE)="Avg",3,IF(VLOOKUP($A631,[1]New!$A$2:$DE$2108,75,FALSE)="LoAvg",4,5))))</f>
        <v>3</v>
      </c>
      <c r="BE631" t="str">
        <f t="array" ref="BE631">IF(VLOOKUP($A631,[1]New!$A$2:$DE$2108,76,FALSE)="","",VLOOKUP($A631,[1]New!$A$2:$DE$2108,76,FALSE))</f>
        <v>Geometry</v>
      </c>
      <c r="BH631">
        <f t="array" ref="BH631">IF(VLOOKUP($A631,[1]New!$A$2:$DE$2108,77,FALSE)="","",VLOOKUP($A631,[1]New!$A$2:$DE$2108,77,FALSE))</f>
        <v>152</v>
      </c>
      <c r="BL631">
        <f t="array" ref="BL631">IF(VLOOKUP($A631,[1]New!$A$2:$DE$2108,80,FALSE)="High",1,IF(VLOOKUP($A631,[1]New!$A$2:$DE$2108,80,FALSE)="HiAvg",2,IF(VLOOKUP($A631,[1]New!$A$2:$DE$2108,80,FALSE)="Avg",3,IF(VLOOKUP($A631,[1]New!$A$2:$DE$2108,80,FALSE)="LoAvg",4,IF(VLOOKUP($A631,[1]New!$A$2:$DE$2108,80,FALSE)="Low",5,"")))))</f>
        <v>2</v>
      </c>
    </row>
    <row r="632" spans="1:64" x14ac:dyDescent="0.2">
      <c r="A632" s="7" t="s">
        <v>755</v>
      </c>
      <c r="B632">
        <v>2015</v>
      </c>
      <c r="C632" t="s">
        <v>2233</v>
      </c>
      <c r="D632" t="str">
        <f t="array" ref="D632">VLOOKUP($A632,[1]New!$A$2:$DE$2108,5,FALSE)</f>
        <v>Reading</v>
      </c>
      <c r="E632">
        <f t="array" ref="E632">VLOOKUP($A632,[1]New!$A$2:$DE$2108,3,FALSE)</f>
        <v>6056326</v>
      </c>
      <c r="F632" t="str">
        <f t="array" ref="F632">VLOOKUP($A632,[1]New!$A$2:$DE$2108,4,FALSE)</f>
        <v>School 1</v>
      </c>
      <c r="H632">
        <f t="array" ref="H632">VLOOKUP($A632,[1]New!$A$2:$DE$2108,3,FALSE)</f>
        <v>6056326</v>
      </c>
      <c r="Q632">
        <f t="array" ref="Q632">VLOOKUP($A632,[1]New!$A$2:$DE$2108,19,FALSE)</f>
        <v>144</v>
      </c>
      <c r="S632">
        <f t="array" ref="S632">VLOOKUP($A632,[1]New!$A$2:$DE$2108,21,FALSE)</f>
        <v>59</v>
      </c>
      <c r="U632">
        <f t="array" ref="U632">IF(S632&gt;=75,1,IF(AND(S632&gt;=50,S632&lt;75),2,IF(AND(S632&gt;=25,S632&lt;50),3,IF(S632&lt;25,4,"NA"))))</f>
        <v>2</v>
      </c>
      <c r="V632" s="8">
        <f t="array" ref="V632">VLOOKUP($A632,[1]New!$A$2:$DE$2108,17,FALSE)</f>
        <v>42258</v>
      </c>
      <c r="AG632" t="str">
        <f t="array" ref="AG632">VLOOKUP($A632,[1]New!$A$2:$DE$2108,61,FALSE)</f>
        <v>Foundational Skills</v>
      </c>
      <c r="AJ632">
        <f t="array" ref="AJ632">VLOOKUP($A632,[1]New!$A$2:$DE$2108,62,FALSE)</f>
        <v>134</v>
      </c>
      <c r="AN632">
        <f t="array" ref="AN632">IF(VLOOKUP($A632,[1]New!$A$2:$DE$2108,65,FALSE)="High",1,IF(VLOOKUP($A632,[1]New!$A$2:$DE$2108,65,FALSE)="HiAvg",2,IF(VLOOKUP($A632,[1]New!$A$2:$DE$2108,65,FALSE)="Avg",3,IF(VLOOKUP($A632,[1]New!$A$2:$DE$2108,65,FALSE)="LoAvg",4,5))))</f>
        <v>4</v>
      </c>
      <c r="AO632" t="str">
        <f t="array" ref="AO632">VLOOKUP($A632,[1]New!$A$2:$DE$2108,66,FALSE)</f>
        <v>Language and Writing</v>
      </c>
      <c r="AR632">
        <f t="array" ref="AR632">VLOOKUP($A632,[1]New!$A$2:$DE$2108,67,FALSE)</f>
        <v>137</v>
      </c>
      <c r="AV632">
        <f t="array" ref="AV632">IF(VLOOKUP($A632,[1]New!$A$2:$DE$2108,70,FALSE)="High",1,IF(VLOOKUP($A632,[1]New!$A$2:$DE$2108,70,FALSE)="HiAvg",2,IF(VLOOKUP($A632,[1]New!$A$2:$DE$2108,70,FALSE)="Avg",3,IF(VLOOKUP($A632,[1]New!$A$2:$DE$2108,70,FALSE)="LoAvg",4,5))))</f>
        <v>4</v>
      </c>
      <c r="AW632" t="str">
        <f t="array" ref="AW632">VLOOKUP($A632,[1]New!$A$2:$DE$2108,71,FALSE)</f>
        <v>Literature and Informational</v>
      </c>
      <c r="AZ632">
        <f t="array" ref="AZ632">VLOOKUP($A632,[1]New!$A$2:$DE$2108,72,FALSE)</f>
        <v>146</v>
      </c>
      <c r="BD632">
        <f t="array" ref="BD632">IF(VLOOKUP($A632,[1]New!$A$2:$DE$2108,75,FALSE)="High",1,IF(VLOOKUP($A632,[1]New!$A$2:$DE$2108,75,FALSE)="HiAvg",2,IF(VLOOKUP($A632,[1]New!$A$2:$DE$2108,75,FALSE)="Avg",3,IF(VLOOKUP($A632,[1]New!$A$2:$DE$2108,75,FALSE)="LoAvg",4,5))))</f>
        <v>2</v>
      </c>
      <c r="BE632" t="str">
        <f t="array" ref="BE632">IF(VLOOKUP($A632,[1]New!$A$2:$DE$2108,76,FALSE)="","",VLOOKUP($A632,[1]New!$A$2:$DE$2108,76,FALSE))</f>
        <v>Vocabulary Use and Functions</v>
      </c>
      <c r="BH632">
        <f t="array" ref="BH632">IF(VLOOKUP($A632,[1]New!$A$2:$DE$2108,77,FALSE)="","",VLOOKUP($A632,[1]New!$A$2:$DE$2108,77,FALSE))</f>
        <v>157</v>
      </c>
      <c r="BL632">
        <f t="array" ref="BL632">IF(VLOOKUP($A632,[1]New!$A$2:$DE$2108,80,FALSE)="High",1,IF(VLOOKUP($A632,[1]New!$A$2:$DE$2108,80,FALSE)="HiAvg",2,IF(VLOOKUP($A632,[1]New!$A$2:$DE$2108,80,FALSE)="Avg",3,IF(VLOOKUP($A632,[1]New!$A$2:$DE$2108,80,FALSE)="LoAvg",4,IF(VLOOKUP($A632,[1]New!$A$2:$DE$2108,80,FALSE)="Low",5,"")))))</f>
        <v>1</v>
      </c>
    </row>
    <row r="633" spans="1:64" x14ac:dyDescent="0.2">
      <c r="A633" s="7" t="s">
        <v>756</v>
      </c>
      <c r="B633">
        <v>2015</v>
      </c>
      <c r="C633" t="s">
        <v>2233</v>
      </c>
      <c r="D633" t="str">
        <f t="array" ref="D633">VLOOKUP($A633,[1]New!$A$2:$DE$2108,5,FALSE)</f>
        <v>Mathematics</v>
      </c>
      <c r="E633">
        <f t="array" ref="E633">VLOOKUP($A633,[1]New!$A$2:$DE$2108,3,FALSE)</f>
        <v>6056327</v>
      </c>
      <c r="F633" t="str">
        <f t="array" ref="F633">VLOOKUP($A633,[1]New!$A$2:$DE$2108,4,FALSE)</f>
        <v>School 1</v>
      </c>
      <c r="H633">
        <f t="array" ref="H633">VLOOKUP($A633,[1]New!$A$2:$DE$2108,3,FALSE)</f>
        <v>6056327</v>
      </c>
      <c r="Q633">
        <f t="array" ref="Q633">VLOOKUP($A633,[1]New!$A$2:$DE$2108,19,FALSE)</f>
        <v>140</v>
      </c>
      <c r="S633">
        <f t="array" ref="S633">VLOOKUP($A633,[1]New!$A$2:$DE$2108,21,FALSE)</f>
        <v>50</v>
      </c>
      <c r="U633">
        <f t="array" ref="U633">IF(S633&gt;=75,1,IF(AND(S633&gt;=50,S633&lt;75),2,IF(AND(S633&gt;=25,S633&lt;50),3,IF(S633&lt;25,4,"NA"))))</f>
        <v>2</v>
      </c>
      <c r="V633" s="8">
        <f t="array" ref="V633">VLOOKUP($A633,[1]New!$A$2:$DE$2108,17,FALSE)</f>
        <v>42270</v>
      </c>
      <c r="AG633" t="str">
        <f t="array" ref="AG633">VLOOKUP($A633,[1]New!$A$2:$DE$2108,61,FALSE)</f>
        <v>Operations and Algebraic Thinking</v>
      </c>
      <c r="AJ633">
        <f t="array" ref="AJ633">VLOOKUP($A633,[1]New!$A$2:$DE$2108,62,FALSE)</f>
        <v>126</v>
      </c>
      <c r="AN633">
        <f t="array" ref="AN633">IF(VLOOKUP($A633,[1]New!$A$2:$DE$2108,65,FALSE)="High",1,IF(VLOOKUP($A633,[1]New!$A$2:$DE$2108,65,FALSE)="HiAvg",2,IF(VLOOKUP($A633,[1]New!$A$2:$DE$2108,65,FALSE)="Avg",3,IF(VLOOKUP($A633,[1]New!$A$2:$DE$2108,65,FALSE)="LoAvg",4,5))))</f>
        <v>5</v>
      </c>
      <c r="AO633" t="str">
        <f t="array" ref="AO633">VLOOKUP($A633,[1]New!$A$2:$DE$2108,66,FALSE)</f>
        <v>Number and Operations</v>
      </c>
      <c r="AR633">
        <f t="array" ref="AR633">VLOOKUP($A633,[1]New!$A$2:$DE$2108,67,FALSE)</f>
        <v>147</v>
      </c>
      <c r="AV633">
        <f t="array" ref="AV633">IF(VLOOKUP($A633,[1]New!$A$2:$DE$2108,70,FALSE)="High",1,IF(VLOOKUP($A633,[1]New!$A$2:$DE$2108,70,FALSE)="HiAvg",2,IF(VLOOKUP($A633,[1]New!$A$2:$DE$2108,70,FALSE)="Avg",3,IF(VLOOKUP($A633,[1]New!$A$2:$DE$2108,70,FALSE)="LoAvg",4,5))))</f>
        <v>2</v>
      </c>
      <c r="AW633" t="str">
        <f t="array" ref="AW633">VLOOKUP($A633,[1]New!$A$2:$DE$2108,71,FALSE)</f>
        <v>Measurement and Data</v>
      </c>
      <c r="AZ633">
        <f t="array" ref="AZ633">VLOOKUP($A633,[1]New!$A$2:$DE$2108,72,FALSE)</f>
        <v>144</v>
      </c>
      <c r="BD633">
        <f t="array" ref="BD633">IF(VLOOKUP($A633,[1]New!$A$2:$DE$2108,75,FALSE)="High",1,IF(VLOOKUP($A633,[1]New!$A$2:$DE$2108,75,FALSE)="HiAvg",2,IF(VLOOKUP($A633,[1]New!$A$2:$DE$2108,75,FALSE)="Avg",3,IF(VLOOKUP($A633,[1]New!$A$2:$DE$2108,75,FALSE)="LoAvg",4,5))))</f>
        <v>3</v>
      </c>
      <c r="BE633" t="str">
        <f t="array" ref="BE633">IF(VLOOKUP($A633,[1]New!$A$2:$DE$2108,76,FALSE)="","",VLOOKUP($A633,[1]New!$A$2:$DE$2108,76,FALSE))</f>
        <v>Geometry</v>
      </c>
      <c r="BH633">
        <f t="array" ref="BH633">IF(VLOOKUP($A633,[1]New!$A$2:$DE$2108,77,FALSE)="","",VLOOKUP($A633,[1]New!$A$2:$DE$2108,77,FALSE))</f>
        <v>148</v>
      </c>
      <c r="BL633">
        <f t="array" ref="BL633">IF(VLOOKUP($A633,[1]New!$A$2:$DE$2108,80,FALSE)="High",1,IF(VLOOKUP($A633,[1]New!$A$2:$DE$2108,80,FALSE)="HiAvg",2,IF(VLOOKUP($A633,[1]New!$A$2:$DE$2108,80,FALSE)="Avg",3,IF(VLOOKUP($A633,[1]New!$A$2:$DE$2108,80,FALSE)="LoAvg",4,IF(VLOOKUP($A633,[1]New!$A$2:$DE$2108,80,FALSE)="Low",5,"")))))</f>
        <v>2</v>
      </c>
    </row>
    <row r="634" spans="1:64" x14ac:dyDescent="0.2">
      <c r="A634" s="7" t="s">
        <v>757</v>
      </c>
      <c r="B634">
        <v>2015</v>
      </c>
      <c r="C634" t="s">
        <v>2233</v>
      </c>
      <c r="D634" t="str">
        <f t="array" ref="D634">VLOOKUP($A634,[1]New!$A$2:$DE$2108,5,FALSE)</f>
        <v>Reading</v>
      </c>
      <c r="E634">
        <f t="array" ref="E634">VLOOKUP($A634,[1]New!$A$2:$DE$2108,3,FALSE)</f>
        <v>6056327</v>
      </c>
      <c r="F634" t="str">
        <f t="array" ref="F634">VLOOKUP($A634,[1]New!$A$2:$DE$2108,4,FALSE)</f>
        <v>School 1</v>
      </c>
      <c r="H634">
        <f t="array" ref="H634">VLOOKUP($A634,[1]New!$A$2:$DE$2108,3,FALSE)</f>
        <v>6056327</v>
      </c>
      <c r="Q634">
        <f t="array" ref="Q634">VLOOKUP($A634,[1]New!$A$2:$DE$2108,19,FALSE)</f>
        <v>143</v>
      </c>
      <c r="S634">
        <f t="array" ref="S634">VLOOKUP($A634,[1]New!$A$2:$DE$2108,21,FALSE)</f>
        <v>56</v>
      </c>
      <c r="U634">
        <f t="array" ref="U634">IF(S634&gt;=75,1,IF(AND(S634&gt;=50,S634&lt;75),2,IF(AND(S634&gt;=25,S634&lt;50),3,IF(S634&lt;25,4,"NA"))))</f>
        <v>2</v>
      </c>
      <c r="V634" s="8">
        <f t="array" ref="V634">VLOOKUP($A634,[1]New!$A$2:$DE$2108,17,FALSE)</f>
        <v>42257</v>
      </c>
      <c r="AG634" t="str">
        <f t="array" ref="AG634">VLOOKUP($A634,[1]New!$A$2:$DE$2108,61,FALSE)</f>
        <v>Foundational Skills</v>
      </c>
      <c r="AJ634">
        <f t="array" ref="AJ634">VLOOKUP($A634,[1]New!$A$2:$DE$2108,62,FALSE)</f>
        <v>134</v>
      </c>
      <c r="AN634">
        <f t="array" ref="AN634">IF(VLOOKUP($A634,[1]New!$A$2:$DE$2108,65,FALSE)="High",1,IF(VLOOKUP($A634,[1]New!$A$2:$DE$2108,65,FALSE)="HiAvg",2,IF(VLOOKUP($A634,[1]New!$A$2:$DE$2108,65,FALSE)="Avg",3,IF(VLOOKUP($A634,[1]New!$A$2:$DE$2108,65,FALSE)="LoAvg",4,5))))</f>
        <v>4</v>
      </c>
      <c r="AO634" t="str">
        <f t="array" ref="AO634">VLOOKUP($A634,[1]New!$A$2:$DE$2108,66,FALSE)</f>
        <v>Language and Writing</v>
      </c>
      <c r="AR634">
        <f t="array" ref="AR634">VLOOKUP($A634,[1]New!$A$2:$DE$2108,67,FALSE)</f>
        <v>149</v>
      </c>
      <c r="AV634">
        <f t="array" ref="AV634">IF(VLOOKUP($A634,[1]New!$A$2:$DE$2108,70,FALSE)="High",1,IF(VLOOKUP($A634,[1]New!$A$2:$DE$2108,70,FALSE)="HiAvg",2,IF(VLOOKUP($A634,[1]New!$A$2:$DE$2108,70,FALSE)="Avg",3,IF(VLOOKUP($A634,[1]New!$A$2:$DE$2108,70,FALSE)="LoAvg",4,5))))</f>
        <v>2</v>
      </c>
      <c r="AW634" t="str">
        <f t="array" ref="AW634">VLOOKUP($A634,[1]New!$A$2:$DE$2108,71,FALSE)</f>
        <v>Literature and Informational</v>
      </c>
      <c r="AZ634">
        <f t="array" ref="AZ634">VLOOKUP($A634,[1]New!$A$2:$DE$2108,72,FALSE)</f>
        <v>143</v>
      </c>
      <c r="BD634">
        <f t="array" ref="BD634">IF(VLOOKUP($A634,[1]New!$A$2:$DE$2108,75,FALSE)="High",1,IF(VLOOKUP($A634,[1]New!$A$2:$DE$2108,75,FALSE)="HiAvg",2,IF(VLOOKUP($A634,[1]New!$A$2:$DE$2108,75,FALSE)="Avg",3,IF(VLOOKUP($A634,[1]New!$A$2:$DE$2108,75,FALSE)="LoAvg",4,5))))</f>
        <v>3</v>
      </c>
      <c r="BE634" t="str">
        <f t="array" ref="BE634">IF(VLOOKUP($A634,[1]New!$A$2:$DE$2108,76,FALSE)="","",VLOOKUP($A634,[1]New!$A$2:$DE$2108,76,FALSE))</f>
        <v>Vocabulary Use and Functions</v>
      </c>
      <c r="BH634">
        <f t="array" ref="BH634">IF(VLOOKUP($A634,[1]New!$A$2:$DE$2108,77,FALSE)="","",VLOOKUP($A634,[1]New!$A$2:$DE$2108,77,FALSE))</f>
        <v>143</v>
      </c>
      <c r="BL634">
        <f t="array" ref="BL634">IF(VLOOKUP($A634,[1]New!$A$2:$DE$2108,80,FALSE)="High",1,IF(VLOOKUP($A634,[1]New!$A$2:$DE$2108,80,FALSE)="HiAvg",2,IF(VLOOKUP($A634,[1]New!$A$2:$DE$2108,80,FALSE)="Avg",3,IF(VLOOKUP($A634,[1]New!$A$2:$DE$2108,80,FALSE)="LoAvg",4,IF(VLOOKUP($A634,[1]New!$A$2:$DE$2108,80,FALSE)="Low",5,"")))))</f>
        <v>3</v>
      </c>
    </row>
    <row r="635" spans="1:64" x14ac:dyDescent="0.2">
      <c r="A635" s="7" t="s">
        <v>758</v>
      </c>
      <c r="B635">
        <v>2015</v>
      </c>
      <c r="C635" t="s">
        <v>2233</v>
      </c>
      <c r="D635" t="str">
        <f t="array" ref="D635">VLOOKUP($A635,[1]New!$A$2:$DE$2108,5,FALSE)</f>
        <v>Mathematics</v>
      </c>
      <c r="E635">
        <f t="array" ref="E635">VLOOKUP($A635,[1]New!$A$2:$DE$2108,3,FALSE)</f>
        <v>6056328</v>
      </c>
      <c r="F635" t="str">
        <f t="array" ref="F635">VLOOKUP($A635,[1]New!$A$2:$DE$2108,4,FALSE)</f>
        <v>School 1</v>
      </c>
      <c r="H635">
        <f t="array" ref="H635">VLOOKUP($A635,[1]New!$A$2:$DE$2108,3,FALSE)</f>
        <v>6056328</v>
      </c>
      <c r="Q635">
        <f t="array" ref="Q635">VLOOKUP($A635,[1]New!$A$2:$DE$2108,19,FALSE)</f>
        <v>129</v>
      </c>
      <c r="S635">
        <f t="array" ref="S635">VLOOKUP($A635,[1]New!$A$2:$DE$2108,21,FALSE)</f>
        <v>23</v>
      </c>
      <c r="U635">
        <f t="array" ref="U635">IF(S635&gt;=75,1,IF(AND(S635&gt;=50,S635&lt;75),2,IF(AND(S635&gt;=25,S635&lt;50),3,IF(S635&lt;25,4,"NA"))))</f>
        <v>4</v>
      </c>
      <c r="V635" s="8">
        <f t="array" ref="V635">VLOOKUP($A635,[1]New!$A$2:$DE$2108,17,FALSE)</f>
        <v>42269</v>
      </c>
      <c r="AG635" t="str">
        <f t="array" ref="AG635">VLOOKUP($A635,[1]New!$A$2:$DE$2108,61,FALSE)</f>
        <v>Operations and Algebraic Thinking</v>
      </c>
      <c r="AJ635">
        <f t="array" ref="AJ635">VLOOKUP($A635,[1]New!$A$2:$DE$2108,62,FALSE)</f>
        <v>128</v>
      </c>
      <c r="AN635">
        <f t="array" ref="AN635">IF(VLOOKUP($A635,[1]New!$A$2:$DE$2108,65,FALSE)="High",1,IF(VLOOKUP($A635,[1]New!$A$2:$DE$2108,65,FALSE)="HiAvg",2,IF(VLOOKUP($A635,[1]New!$A$2:$DE$2108,65,FALSE)="Avg",3,IF(VLOOKUP($A635,[1]New!$A$2:$DE$2108,65,FALSE)="LoAvg",4,5))))</f>
        <v>5</v>
      </c>
      <c r="AO635" t="str">
        <f t="array" ref="AO635">VLOOKUP($A635,[1]New!$A$2:$DE$2108,66,FALSE)</f>
        <v>Number and Operations</v>
      </c>
      <c r="AR635">
        <f t="array" ref="AR635">VLOOKUP($A635,[1]New!$A$2:$DE$2108,67,FALSE)</f>
        <v>128</v>
      </c>
      <c r="AV635">
        <f t="array" ref="AV635">IF(VLOOKUP($A635,[1]New!$A$2:$DE$2108,70,FALSE)="High",1,IF(VLOOKUP($A635,[1]New!$A$2:$DE$2108,70,FALSE)="HiAvg",2,IF(VLOOKUP($A635,[1]New!$A$2:$DE$2108,70,FALSE)="Avg",3,IF(VLOOKUP($A635,[1]New!$A$2:$DE$2108,70,FALSE)="LoAvg",4,5))))</f>
        <v>5</v>
      </c>
      <c r="AW635" t="str">
        <f t="array" ref="AW635">VLOOKUP($A635,[1]New!$A$2:$DE$2108,71,FALSE)</f>
        <v>Measurement and Data</v>
      </c>
      <c r="AZ635">
        <f t="array" ref="AZ635">VLOOKUP($A635,[1]New!$A$2:$DE$2108,72,FALSE)</f>
        <v>125</v>
      </c>
      <c r="BD635">
        <f t="array" ref="BD635">IF(VLOOKUP($A635,[1]New!$A$2:$DE$2108,75,FALSE)="High",1,IF(VLOOKUP($A635,[1]New!$A$2:$DE$2108,75,FALSE)="HiAvg",2,IF(VLOOKUP($A635,[1]New!$A$2:$DE$2108,75,FALSE)="Avg",3,IF(VLOOKUP($A635,[1]New!$A$2:$DE$2108,75,FALSE)="LoAvg",4,5))))</f>
        <v>5</v>
      </c>
      <c r="BE635" t="str">
        <f t="array" ref="BE635">IF(VLOOKUP($A635,[1]New!$A$2:$DE$2108,76,FALSE)="","",VLOOKUP($A635,[1]New!$A$2:$DE$2108,76,FALSE))</f>
        <v>Geometry</v>
      </c>
      <c r="BH635">
        <f t="array" ref="BH635">IF(VLOOKUP($A635,[1]New!$A$2:$DE$2108,77,FALSE)="","",VLOOKUP($A635,[1]New!$A$2:$DE$2108,77,FALSE))</f>
        <v>135</v>
      </c>
      <c r="BL635">
        <f t="array" ref="BL635">IF(VLOOKUP($A635,[1]New!$A$2:$DE$2108,80,FALSE)="High",1,IF(VLOOKUP($A635,[1]New!$A$2:$DE$2108,80,FALSE)="HiAvg",2,IF(VLOOKUP($A635,[1]New!$A$2:$DE$2108,80,FALSE)="Avg",3,IF(VLOOKUP($A635,[1]New!$A$2:$DE$2108,80,FALSE)="LoAvg",4,IF(VLOOKUP($A635,[1]New!$A$2:$DE$2108,80,FALSE)="Low",5,"")))))</f>
        <v>4</v>
      </c>
    </row>
    <row r="636" spans="1:64" x14ac:dyDescent="0.2">
      <c r="A636" s="7" t="s">
        <v>759</v>
      </c>
      <c r="B636">
        <v>2015</v>
      </c>
      <c r="C636" t="s">
        <v>2233</v>
      </c>
      <c r="D636" t="str">
        <f t="array" ref="D636">VLOOKUP($A636,[1]New!$A$2:$DE$2108,5,FALSE)</f>
        <v>Reading</v>
      </c>
      <c r="E636">
        <f t="array" ref="E636">VLOOKUP($A636,[1]New!$A$2:$DE$2108,3,FALSE)</f>
        <v>6056328</v>
      </c>
      <c r="F636" t="str">
        <f t="array" ref="F636">VLOOKUP($A636,[1]New!$A$2:$DE$2108,4,FALSE)</f>
        <v>School 1</v>
      </c>
      <c r="H636">
        <f t="array" ref="H636">VLOOKUP($A636,[1]New!$A$2:$DE$2108,3,FALSE)</f>
        <v>6056328</v>
      </c>
      <c r="Q636">
        <f t="array" ref="Q636">VLOOKUP($A636,[1]New!$A$2:$DE$2108,19,FALSE)</f>
        <v>131</v>
      </c>
      <c r="S636">
        <f t="array" ref="S636">VLOOKUP($A636,[1]New!$A$2:$DE$2108,21,FALSE)</f>
        <v>23</v>
      </c>
      <c r="U636">
        <f t="array" ref="U636">IF(S636&gt;=75,1,IF(AND(S636&gt;=50,S636&lt;75),2,IF(AND(S636&gt;=25,S636&lt;50),3,IF(S636&lt;25,4,"NA"))))</f>
        <v>4</v>
      </c>
      <c r="V636" s="8">
        <f t="array" ref="V636">VLOOKUP($A636,[1]New!$A$2:$DE$2108,17,FALSE)</f>
        <v>42255</v>
      </c>
      <c r="AG636" t="str">
        <f t="array" ref="AG636">VLOOKUP($A636,[1]New!$A$2:$DE$2108,61,FALSE)</f>
        <v>Foundational Skills</v>
      </c>
      <c r="AJ636">
        <f t="array" ref="AJ636">VLOOKUP($A636,[1]New!$A$2:$DE$2108,62,FALSE)</f>
        <v>124</v>
      </c>
      <c r="AN636">
        <f t="array" ref="AN636">IF(VLOOKUP($A636,[1]New!$A$2:$DE$2108,65,FALSE)="High",1,IF(VLOOKUP($A636,[1]New!$A$2:$DE$2108,65,FALSE)="HiAvg",2,IF(VLOOKUP($A636,[1]New!$A$2:$DE$2108,65,FALSE)="Avg",3,IF(VLOOKUP($A636,[1]New!$A$2:$DE$2108,65,FALSE)="LoAvg",4,5))))</f>
        <v>5</v>
      </c>
      <c r="AO636" t="str">
        <f t="array" ref="AO636">VLOOKUP($A636,[1]New!$A$2:$DE$2108,66,FALSE)</f>
        <v>Language and Writing</v>
      </c>
      <c r="AR636">
        <f t="array" ref="AR636">VLOOKUP($A636,[1]New!$A$2:$DE$2108,67,FALSE)</f>
        <v>143</v>
      </c>
      <c r="AV636">
        <f t="array" ref="AV636">IF(VLOOKUP($A636,[1]New!$A$2:$DE$2108,70,FALSE)="High",1,IF(VLOOKUP($A636,[1]New!$A$2:$DE$2108,70,FALSE)="HiAvg",2,IF(VLOOKUP($A636,[1]New!$A$2:$DE$2108,70,FALSE)="Avg",3,IF(VLOOKUP($A636,[1]New!$A$2:$DE$2108,70,FALSE)="LoAvg",4,5))))</f>
        <v>3</v>
      </c>
      <c r="AW636" t="str">
        <f t="array" ref="AW636">VLOOKUP($A636,[1]New!$A$2:$DE$2108,71,FALSE)</f>
        <v>Literature and Informational</v>
      </c>
      <c r="AZ636">
        <f t="array" ref="AZ636">VLOOKUP($A636,[1]New!$A$2:$DE$2108,72,FALSE)</f>
        <v>118</v>
      </c>
      <c r="BD636">
        <f t="array" ref="BD636">IF(VLOOKUP($A636,[1]New!$A$2:$DE$2108,75,FALSE)="High",1,IF(VLOOKUP($A636,[1]New!$A$2:$DE$2108,75,FALSE)="HiAvg",2,IF(VLOOKUP($A636,[1]New!$A$2:$DE$2108,75,FALSE)="Avg",3,IF(VLOOKUP($A636,[1]New!$A$2:$DE$2108,75,FALSE)="LoAvg",4,5))))</f>
        <v>5</v>
      </c>
      <c r="BE636" t="str">
        <f t="array" ref="BE636">IF(VLOOKUP($A636,[1]New!$A$2:$DE$2108,76,FALSE)="","",VLOOKUP($A636,[1]New!$A$2:$DE$2108,76,FALSE))</f>
        <v>Vocabulary Use and Functions</v>
      </c>
      <c r="BH636">
        <f t="array" ref="BH636">IF(VLOOKUP($A636,[1]New!$A$2:$DE$2108,77,FALSE)="","",VLOOKUP($A636,[1]New!$A$2:$DE$2108,77,FALSE))</f>
        <v>139</v>
      </c>
      <c r="BL636">
        <f t="array" ref="BL636">IF(VLOOKUP($A636,[1]New!$A$2:$DE$2108,80,FALSE)="High",1,IF(VLOOKUP($A636,[1]New!$A$2:$DE$2108,80,FALSE)="HiAvg",2,IF(VLOOKUP($A636,[1]New!$A$2:$DE$2108,80,FALSE)="Avg",3,IF(VLOOKUP($A636,[1]New!$A$2:$DE$2108,80,FALSE)="LoAvg",4,IF(VLOOKUP($A636,[1]New!$A$2:$DE$2108,80,FALSE)="Low",5,"")))))</f>
        <v>4</v>
      </c>
    </row>
    <row r="637" spans="1:64" x14ac:dyDescent="0.2">
      <c r="A637" s="7" t="s">
        <v>760</v>
      </c>
      <c r="B637">
        <v>2015</v>
      </c>
      <c r="C637" t="s">
        <v>2233</v>
      </c>
      <c r="D637" t="str">
        <f t="array" ref="D637">VLOOKUP($A637,[1]New!$A$2:$DE$2108,5,FALSE)</f>
        <v>Mathematics</v>
      </c>
      <c r="E637">
        <f t="array" ref="E637">VLOOKUP($A637,[1]New!$A$2:$DE$2108,3,FALSE)</f>
        <v>6056329</v>
      </c>
      <c r="F637" t="str">
        <f t="array" ref="F637">VLOOKUP($A637,[1]New!$A$2:$DE$2108,4,FALSE)</f>
        <v>School 1</v>
      </c>
      <c r="H637">
        <f t="array" ref="H637">VLOOKUP($A637,[1]New!$A$2:$DE$2108,3,FALSE)</f>
        <v>6056329</v>
      </c>
      <c r="Q637">
        <f t="array" ref="Q637">VLOOKUP($A637,[1]New!$A$2:$DE$2108,19,FALSE)</f>
        <v>128</v>
      </c>
      <c r="S637">
        <f t="array" ref="S637">VLOOKUP($A637,[1]New!$A$2:$DE$2108,21,FALSE)</f>
        <v>21</v>
      </c>
      <c r="U637">
        <f t="array" ref="U637">IF(S637&gt;=75,1,IF(AND(S637&gt;=50,S637&lt;75),2,IF(AND(S637&gt;=25,S637&lt;50),3,IF(S637&lt;25,4,"NA"))))</f>
        <v>4</v>
      </c>
      <c r="V637" s="8">
        <f t="array" ref="V637">VLOOKUP($A637,[1]New!$A$2:$DE$2108,17,FALSE)</f>
        <v>42271</v>
      </c>
      <c r="AG637" t="str">
        <f t="array" ref="AG637">VLOOKUP($A637,[1]New!$A$2:$DE$2108,61,FALSE)</f>
        <v>Operations and Algebraic Thinking</v>
      </c>
      <c r="AJ637">
        <f t="array" ref="AJ637">VLOOKUP($A637,[1]New!$A$2:$DE$2108,62,FALSE)</f>
        <v>127</v>
      </c>
      <c r="AN637">
        <f t="array" ref="AN637">IF(VLOOKUP($A637,[1]New!$A$2:$DE$2108,65,FALSE)="High",1,IF(VLOOKUP($A637,[1]New!$A$2:$DE$2108,65,FALSE)="HiAvg",2,IF(VLOOKUP($A637,[1]New!$A$2:$DE$2108,65,FALSE)="Avg",3,IF(VLOOKUP($A637,[1]New!$A$2:$DE$2108,65,FALSE)="LoAvg",4,5))))</f>
        <v>5</v>
      </c>
      <c r="AO637" t="str">
        <f t="array" ref="AO637">VLOOKUP($A637,[1]New!$A$2:$DE$2108,66,FALSE)</f>
        <v>Number and Operations</v>
      </c>
      <c r="AR637">
        <f t="array" ref="AR637">VLOOKUP($A637,[1]New!$A$2:$DE$2108,67,FALSE)</f>
        <v>117</v>
      </c>
      <c r="AV637">
        <f t="array" ref="AV637">IF(VLOOKUP($A637,[1]New!$A$2:$DE$2108,70,FALSE)="High",1,IF(VLOOKUP($A637,[1]New!$A$2:$DE$2108,70,FALSE)="HiAvg",2,IF(VLOOKUP($A637,[1]New!$A$2:$DE$2108,70,FALSE)="Avg",3,IF(VLOOKUP($A637,[1]New!$A$2:$DE$2108,70,FALSE)="LoAvg",4,5))))</f>
        <v>5</v>
      </c>
      <c r="AW637" t="str">
        <f t="array" ref="AW637">VLOOKUP($A637,[1]New!$A$2:$DE$2108,71,FALSE)</f>
        <v>Measurement and Data</v>
      </c>
      <c r="AZ637">
        <f t="array" ref="AZ637">VLOOKUP($A637,[1]New!$A$2:$DE$2108,72,FALSE)</f>
        <v>132</v>
      </c>
      <c r="BD637">
        <f t="array" ref="BD637">IF(VLOOKUP($A637,[1]New!$A$2:$DE$2108,75,FALSE)="High",1,IF(VLOOKUP($A637,[1]New!$A$2:$DE$2108,75,FALSE)="HiAvg",2,IF(VLOOKUP($A637,[1]New!$A$2:$DE$2108,75,FALSE)="Avg",3,IF(VLOOKUP($A637,[1]New!$A$2:$DE$2108,75,FALSE)="LoAvg",4,5))))</f>
        <v>5</v>
      </c>
      <c r="BE637" t="str">
        <f t="array" ref="BE637">IF(VLOOKUP($A637,[1]New!$A$2:$DE$2108,76,FALSE)="","",VLOOKUP($A637,[1]New!$A$2:$DE$2108,76,FALSE))</f>
        <v>Geometry</v>
      </c>
      <c r="BH637">
        <f t="array" ref="BH637">IF(VLOOKUP($A637,[1]New!$A$2:$DE$2108,77,FALSE)="","",VLOOKUP($A637,[1]New!$A$2:$DE$2108,77,FALSE))</f>
        <v>137</v>
      </c>
      <c r="BL637">
        <f t="array" ref="BL637">IF(VLOOKUP($A637,[1]New!$A$2:$DE$2108,80,FALSE)="High",1,IF(VLOOKUP($A637,[1]New!$A$2:$DE$2108,80,FALSE)="HiAvg",2,IF(VLOOKUP($A637,[1]New!$A$2:$DE$2108,80,FALSE)="Avg",3,IF(VLOOKUP($A637,[1]New!$A$2:$DE$2108,80,FALSE)="LoAvg",4,IF(VLOOKUP($A637,[1]New!$A$2:$DE$2108,80,FALSE)="Low",5,"")))))</f>
        <v>4</v>
      </c>
    </row>
    <row r="638" spans="1:64" x14ac:dyDescent="0.2">
      <c r="A638" s="7" t="s">
        <v>761</v>
      </c>
      <c r="B638">
        <v>2015</v>
      </c>
      <c r="C638" t="s">
        <v>2233</v>
      </c>
      <c r="D638" t="str">
        <f t="array" ref="D638">VLOOKUP($A638,[1]New!$A$2:$DE$2108,5,FALSE)</f>
        <v>Reading</v>
      </c>
      <c r="E638">
        <f t="array" ref="E638">VLOOKUP($A638,[1]New!$A$2:$DE$2108,3,FALSE)</f>
        <v>6056329</v>
      </c>
      <c r="F638" t="str">
        <f t="array" ref="F638">VLOOKUP($A638,[1]New!$A$2:$DE$2108,4,FALSE)</f>
        <v>School 1</v>
      </c>
      <c r="H638">
        <f t="array" ref="H638">VLOOKUP($A638,[1]New!$A$2:$DE$2108,3,FALSE)</f>
        <v>6056329</v>
      </c>
      <c r="Q638">
        <f t="array" ref="Q638">VLOOKUP($A638,[1]New!$A$2:$DE$2108,19,FALSE)</f>
        <v>124</v>
      </c>
      <c r="S638">
        <f t="array" ref="S638">VLOOKUP($A638,[1]New!$A$2:$DE$2108,21,FALSE)</f>
        <v>10</v>
      </c>
      <c r="U638">
        <f t="array" ref="U638">IF(S638&gt;=75,1,IF(AND(S638&gt;=50,S638&lt;75),2,IF(AND(S638&gt;=25,S638&lt;50),3,IF(S638&lt;25,4,"NA"))))</f>
        <v>4</v>
      </c>
      <c r="V638" s="8">
        <f t="array" ref="V638">VLOOKUP($A638,[1]New!$A$2:$DE$2108,17,FALSE)</f>
        <v>42258</v>
      </c>
      <c r="AG638" t="str">
        <f t="array" ref="AG638">VLOOKUP($A638,[1]New!$A$2:$DE$2108,61,FALSE)</f>
        <v>Foundational Skills</v>
      </c>
      <c r="AJ638">
        <f t="array" ref="AJ638">VLOOKUP($A638,[1]New!$A$2:$DE$2108,62,FALSE)</f>
        <v>136</v>
      </c>
      <c r="AN638">
        <f t="array" ref="AN638">IF(VLOOKUP($A638,[1]New!$A$2:$DE$2108,65,FALSE)="High",1,IF(VLOOKUP($A638,[1]New!$A$2:$DE$2108,65,FALSE)="HiAvg",2,IF(VLOOKUP($A638,[1]New!$A$2:$DE$2108,65,FALSE)="Avg",3,IF(VLOOKUP($A638,[1]New!$A$2:$DE$2108,65,FALSE)="LoAvg",4,5))))</f>
        <v>4</v>
      </c>
      <c r="AO638" t="str">
        <f t="array" ref="AO638">VLOOKUP($A638,[1]New!$A$2:$DE$2108,66,FALSE)</f>
        <v>Language and Writing</v>
      </c>
      <c r="AR638">
        <f t="array" ref="AR638">VLOOKUP($A638,[1]New!$A$2:$DE$2108,67,FALSE)</f>
        <v>121</v>
      </c>
      <c r="AV638">
        <f t="array" ref="AV638">IF(VLOOKUP($A638,[1]New!$A$2:$DE$2108,70,FALSE)="High",1,IF(VLOOKUP($A638,[1]New!$A$2:$DE$2108,70,FALSE)="HiAvg",2,IF(VLOOKUP($A638,[1]New!$A$2:$DE$2108,70,FALSE)="Avg",3,IF(VLOOKUP($A638,[1]New!$A$2:$DE$2108,70,FALSE)="LoAvg",4,5))))</f>
        <v>5</v>
      </c>
      <c r="AW638" t="str">
        <f t="array" ref="AW638">VLOOKUP($A638,[1]New!$A$2:$DE$2108,71,FALSE)</f>
        <v>Literature and Informational</v>
      </c>
      <c r="AZ638">
        <f t="array" ref="AZ638">VLOOKUP($A638,[1]New!$A$2:$DE$2108,72,FALSE)</f>
        <v>121</v>
      </c>
      <c r="BD638">
        <f t="array" ref="BD638">IF(VLOOKUP($A638,[1]New!$A$2:$DE$2108,75,FALSE)="High",1,IF(VLOOKUP($A638,[1]New!$A$2:$DE$2108,75,FALSE)="HiAvg",2,IF(VLOOKUP($A638,[1]New!$A$2:$DE$2108,75,FALSE)="Avg",3,IF(VLOOKUP($A638,[1]New!$A$2:$DE$2108,75,FALSE)="LoAvg",4,5))))</f>
        <v>5</v>
      </c>
      <c r="BE638" t="str">
        <f t="array" ref="BE638">IF(VLOOKUP($A638,[1]New!$A$2:$DE$2108,76,FALSE)="","",VLOOKUP($A638,[1]New!$A$2:$DE$2108,76,FALSE))</f>
        <v>Vocabulary Use and Functions</v>
      </c>
      <c r="BH638">
        <f t="array" ref="BH638">IF(VLOOKUP($A638,[1]New!$A$2:$DE$2108,77,FALSE)="","",VLOOKUP($A638,[1]New!$A$2:$DE$2108,77,FALSE))</f>
        <v>119</v>
      </c>
      <c r="BL638">
        <f t="array" ref="BL638">IF(VLOOKUP($A638,[1]New!$A$2:$DE$2108,80,FALSE)="High",1,IF(VLOOKUP($A638,[1]New!$A$2:$DE$2108,80,FALSE)="HiAvg",2,IF(VLOOKUP($A638,[1]New!$A$2:$DE$2108,80,FALSE)="Avg",3,IF(VLOOKUP($A638,[1]New!$A$2:$DE$2108,80,FALSE)="LoAvg",4,IF(VLOOKUP($A638,[1]New!$A$2:$DE$2108,80,FALSE)="Low",5,"")))))</f>
        <v>5</v>
      </c>
    </row>
    <row r="639" spans="1:64" x14ac:dyDescent="0.2">
      <c r="A639" s="7" t="s">
        <v>762</v>
      </c>
      <c r="B639">
        <v>2015</v>
      </c>
      <c r="C639" t="s">
        <v>2233</v>
      </c>
      <c r="D639" t="str">
        <f t="array" ref="D639">VLOOKUP($A639,[1]New!$A$2:$DE$2108,5,FALSE)</f>
        <v>Mathematics</v>
      </c>
      <c r="E639">
        <f t="array" ref="E639">VLOOKUP($A639,[1]New!$A$2:$DE$2108,3,FALSE)</f>
        <v>6056331</v>
      </c>
      <c r="F639" t="str">
        <f t="array" ref="F639">VLOOKUP($A639,[1]New!$A$2:$DE$2108,4,FALSE)</f>
        <v>School 1</v>
      </c>
      <c r="H639">
        <f t="array" ref="H639">VLOOKUP($A639,[1]New!$A$2:$DE$2108,3,FALSE)</f>
        <v>6056331</v>
      </c>
      <c r="Q639">
        <f t="array" ref="Q639">VLOOKUP($A639,[1]New!$A$2:$DE$2108,19,FALSE)</f>
        <v>127</v>
      </c>
      <c r="S639">
        <f t="array" ref="S639">VLOOKUP($A639,[1]New!$A$2:$DE$2108,21,FALSE)</f>
        <v>19</v>
      </c>
      <c r="U639">
        <f t="array" ref="U639">IF(S639&gt;=75,1,IF(AND(S639&gt;=50,S639&lt;75),2,IF(AND(S639&gt;=25,S639&lt;50),3,IF(S639&lt;25,4,"NA"))))</f>
        <v>4</v>
      </c>
      <c r="V639" s="8">
        <f t="array" ref="V639">VLOOKUP($A639,[1]New!$A$2:$DE$2108,17,FALSE)</f>
        <v>42270</v>
      </c>
      <c r="AG639" t="str">
        <f t="array" ref="AG639">VLOOKUP($A639,[1]New!$A$2:$DE$2108,61,FALSE)</f>
        <v>Operations and Algebraic Thinking</v>
      </c>
      <c r="AJ639">
        <f t="array" ref="AJ639">VLOOKUP($A639,[1]New!$A$2:$DE$2108,62,FALSE)</f>
        <v>125</v>
      </c>
      <c r="AN639">
        <f t="array" ref="AN639">IF(VLOOKUP($A639,[1]New!$A$2:$DE$2108,65,FALSE)="High",1,IF(VLOOKUP($A639,[1]New!$A$2:$DE$2108,65,FALSE)="HiAvg",2,IF(VLOOKUP($A639,[1]New!$A$2:$DE$2108,65,FALSE)="Avg",3,IF(VLOOKUP($A639,[1]New!$A$2:$DE$2108,65,FALSE)="LoAvg",4,5))))</f>
        <v>5</v>
      </c>
      <c r="AO639" t="str">
        <f t="array" ref="AO639">VLOOKUP($A639,[1]New!$A$2:$DE$2108,66,FALSE)</f>
        <v>Number and Operations</v>
      </c>
      <c r="AR639">
        <f t="array" ref="AR639">VLOOKUP($A639,[1]New!$A$2:$DE$2108,67,FALSE)</f>
        <v>126</v>
      </c>
      <c r="AV639">
        <f t="array" ref="AV639">IF(VLOOKUP($A639,[1]New!$A$2:$DE$2108,70,FALSE)="High",1,IF(VLOOKUP($A639,[1]New!$A$2:$DE$2108,70,FALSE)="HiAvg",2,IF(VLOOKUP($A639,[1]New!$A$2:$DE$2108,70,FALSE)="Avg",3,IF(VLOOKUP($A639,[1]New!$A$2:$DE$2108,70,FALSE)="LoAvg",4,5))))</f>
        <v>5</v>
      </c>
      <c r="AW639" t="str">
        <f t="array" ref="AW639">VLOOKUP($A639,[1]New!$A$2:$DE$2108,71,FALSE)</f>
        <v>Measurement and Data</v>
      </c>
      <c r="AZ639">
        <f t="array" ref="AZ639">VLOOKUP($A639,[1]New!$A$2:$DE$2108,72,FALSE)</f>
        <v>121</v>
      </c>
      <c r="BD639">
        <f t="array" ref="BD639">IF(VLOOKUP($A639,[1]New!$A$2:$DE$2108,75,FALSE)="High",1,IF(VLOOKUP($A639,[1]New!$A$2:$DE$2108,75,FALSE)="HiAvg",2,IF(VLOOKUP($A639,[1]New!$A$2:$DE$2108,75,FALSE)="Avg",3,IF(VLOOKUP($A639,[1]New!$A$2:$DE$2108,75,FALSE)="LoAvg",4,5))))</f>
        <v>5</v>
      </c>
      <c r="BE639" t="str">
        <f t="array" ref="BE639">IF(VLOOKUP($A639,[1]New!$A$2:$DE$2108,76,FALSE)="","",VLOOKUP($A639,[1]New!$A$2:$DE$2108,76,FALSE))</f>
        <v>Geometry</v>
      </c>
      <c r="BH639">
        <f t="array" ref="BH639">IF(VLOOKUP($A639,[1]New!$A$2:$DE$2108,77,FALSE)="","",VLOOKUP($A639,[1]New!$A$2:$DE$2108,77,FALSE))</f>
        <v>135</v>
      </c>
      <c r="BL639">
        <f t="array" ref="BL639">IF(VLOOKUP($A639,[1]New!$A$2:$DE$2108,80,FALSE)="High",1,IF(VLOOKUP($A639,[1]New!$A$2:$DE$2108,80,FALSE)="HiAvg",2,IF(VLOOKUP($A639,[1]New!$A$2:$DE$2108,80,FALSE)="Avg",3,IF(VLOOKUP($A639,[1]New!$A$2:$DE$2108,80,FALSE)="LoAvg",4,IF(VLOOKUP($A639,[1]New!$A$2:$DE$2108,80,FALSE)="Low",5,"")))))</f>
        <v>4</v>
      </c>
    </row>
    <row r="640" spans="1:64" x14ac:dyDescent="0.2">
      <c r="A640" s="7" t="s">
        <v>763</v>
      </c>
      <c r="B640">
        <v>2015</v>
      </c>
      <c r="C640" t="s">
        <v>2233</v>
      </c>
      <c r="D640" t="str">
        <f t="array" ref="D640">VLOOKUP($A640,[1]New!$A$2:$DE$2108,5,FALSE)</f>
        <v>Reading</v>
      </c>
      <c r="E640">
        <f t="array" ref="E640">VLOOKUP($A640,[1]New!$A$2:$DE$2108,3,FALSE)</f>
        <v>6056331</v>
      </c>
      <c r="F640" t="str">
        <f t="array" ref="F640">VLOOKUP($A640,[1]New!$A$2:$DE$2108,4,FALSE)</f>
        <v>School 1</v>
      </c>
      <c r="H640">
        <f t="array" ref="H640">VLOOKUP($A640,[1]New!$A$2:$DE$2108,3,FALSE)</f>
        <v>6056331</v>
      </c>
      <c r="Q640">
        <f t="array" ref="Q640">VLOOKUP($A640,[1]New!$A$2:$DE$2108,19,FALSE)</f>
        <v>140</v>
      </c>
      <c r="S640">
        <f t="array" ref="S640">VLOOKUP($A640,[1]New!$A$2:$DE$2108,21,FALSE)</f>
        <v>47</v>
      </c>
      <c r="U640">
        <f t="array" ref="U640">IF(S640&gt;=75,1,IF(AND(S640&gt;=50,S640&lt;75),2,IF(AND(S640&gt;=25,S640&lt;50),3,IF(S640&lt;25,4,"NA"))))</f>
        <v>3</v>
      </c>
      <c r="V640" s="8">
        <f t="array" ref="V640">VLOOKUP($A640,[1]New!$A$2:$DE$2108,17,FALSE)</f>
        <v>42257</v>
      </c>
      <c r="AG640" t="str">
        <f t="array" ref="AG640">VLOOKUP($A640,[1]New!$A$2:$DE$2108,61,FALSE)</f>
        <v>Foundational Skills</v>
      </c>
      <c r="AJ640">
        <f t="array" ref="AJ640">VLOOKUP($A640,[1]New!$A$2:$DE$2108,62,FALSE)</f>
        <v>135</v>
      </c>
      <c r="AN640">
        <f t="array" ref="AN640">IF(VLOOKUP($A640,[1]New!$A$2:$DE$2108,65,FALSE)="High",1,IF(VLOOKUP($A640,[1]New!$A$2:$DE$2108,65,FALSE)="HiAvg",2,IF(VLOOKUP($A640,[1]New!$A$2:$DE$2108,65,FALSE)="Avg",3,IF(VLOOKUP($A640,[1]New!$A$2:$DE$2108,65,FALSE)="LoAvg",4,5))))</f>
        <v>4</v>
      </c>
      <c r="AO640" t="str">
        <f t="array" ref="AO640">VLOOKUP($A640,[1]New!$A$2:$DE$2108,66,FALSE)</f>
        <v>Language and Writing</v>
      </c>
      <c r="AR640">
        <f t="array" ref="AR640">VLOOKUP($A640,[1]New!$A$2:$DE$2108,67,FALSE)</f>
        <v>142</v>
      </c>
      <c r="AV640">
        <f t="array" ref="AV640">IF(VLOOKUP($A640,[1]New!$A$2:$DE$2108,70,FALSE)="High",1,IF(VLOOKUP($A640,[1]New!$A$2:$DE$2108,70,FALSE)="HiAvg",2,IF(VLOOKUP($A640,[1]New!$A$2:$DE$2108,70,FALSE)="Avg",3,IF(VLOOKUP($A640,[1]New!$A$2:$DE$2108,70,FALSE)="LoAvg",4,5))))</f>
        <v>3</v>
      </c>
      <c r="AW640" t="str">
        <f t="array" ref="AW640">VLOOKUP($A640,[1]New!$A$2:$DE$2108,71,FALSE)</f>
        <v>Literature and Informational</v>
      </c>
      <c r="AZ640">
        <f t="array" ref="AZ640">VLOOKUP($A640,[1]New!$A$2:$DE$2108,72,FALSE)</f>
        <v>143</v>
      </c>
      <c r="BD640">
        <f t="array" ref="BD640">IF(VLOOKUP($A640,[1]New!$A$2:$DE$2108,75,FALSE)="High",1,IF(VLOOKUP($A640,[1]New!$A$2:$DE$2108,75,FALSE)="HiAvg",2,IF(VLOOKUP($A640,[1]New!$A$2:$DE$2108,75,FALSE)="Avg",3,IF(VLOOKUP($A640,[1]New!$A$2:$DE$2108,75,FALSE)="LoAvg",4,5))))</f>
        <v>3</v>
      </c>
      <c r="BE640" t="str">
        <f t="array" ref="BE640">IF(VLOOKUP($A640,[1]New!$A$2:$DE$2108,76,FALSE)="","",VLOOKUP($A640,[1]New!$A$2:$DE$2108,76,FALSE))</f>
        <v>Vocabulary Use and Functions</v>
      </c>
      <c r="BH640">
        <f t="array" ref="BH640">IF(VLOOKUP($A640,[1]New!$A$2:$DE$2108,77,FALSE)="","",VLOOKUP($A640,[1]New!$A$2:$DE$2108,77,FALSE))</f>
        <v>141</v>
      </c>
      <c r="BL640">
        <f t="array" ref="BL640">IF(VLOOKUP($A640,[1]New!$A$2:$DE$2108,80,FALSE)="High",1,IF(VLOOKUP($A640,[1]New!$A$2:$DE$2108,80,FALSE)="HiAvg",2,IF(VLOOKUP($A640,[1]New!$A$2:$DE$2108,80,FALSE)="Avg",3,IF(VLOOKUP($A640,[1]New!$A$2:$DE$2108,80,FALSE)="LoAvg",4,IF(VLOOKUP($A640,[1]New!$A$2:$DE$2108,80,FALSE)="Low",5,"")))))</f>
        <v>3</v>
      </c>
    </row>
    <row r="641" spans="1:64" x14ac:dyDescent="0.2">
      <c r="A641" s="7" t="s">
        <v>764</v>
      </c>
      <c r="B641">
        <v>2015</v>
      </c>
      <c r="C641" t="s">
        <v>2233</v>
      </c>
      <c r="D641" t="str">
        <f t="array" ref="D641">VLOOKUP($A641,[1]New!$A$2:$DE$2108,5,FALSE)</f>
        <v>Mathematics</v>
      </c>
      <c r="E641">
        <f t="array" ref="E641">VLOOKUP($A641,[1]New!$A$2:$DE$2108,3,FALSE)</f>
        <v>6056332</v>
      </c>
      <c r="F641" t="str">
        <f t="array" ref="F641">VLOOKUP($A641,[1]New!$A$2:$DE$2108,4,FALSE)</f>
        <v>School 1</v>
      </c>
      <c r="H641">
        <f t="array" ref="H641">VLOOKUP($A641,[1]New!$A$2:$DE$2108,3,FALSE)</f>
        <v>6056332</v>
      </c>
      <c r="Q641">
        <f t="array" ref="Q641">VLOOKUP($A641,[1]New!$A$2:$DE$2108,19,FALSE)</f>
        <v>160</v>
      </c>
      <c r="S641">
        <f t="array" ref="S641">VLOOKUP($A641,[1]New!$A$2:$DE$2108,21,FALSE)</f>
        <v>91</v>
      </c>
      <c r="U641">
        <f t="array" ref="U641">IF(S641&gt;=75,1,IF(AND(S641&gt;=50,S641&lt;75),2,IF(AND(S641&gt;=25,S641&lt;50),3,IF(S641&lt;25,4,"NA"))))</f>
        <v>1</v>
      </c>
      <c r="V641" s="8">
        <f t="array" ref="V641">VLOOKUP($A641,[1]New!$A$2:$DE$2108,17,FALSE)</f>
        <v>42268</v>
      </c>
      <c r="AG641" t="str">
        <f t="array" ref="AG641">VLOOKUP($A641,[1]New!$A$2:$DE$2108,61,FALSE)</f>
        <v>Operations and Algebraic Thinking</v>
      </c>
      <c r="AJ641">
        <f t="array" ref="AJ641">VLOOKUP($A641,[1]New!$A$2:$DE$2108,62,FALSE)</f>
        <v>155</v>
      </c>
      <c r="AN641">
        <f t="array" ref="AN641">IF(VLOOKUP($A641,[1]New!$A$2:$DE$2108,65,FALSE)="High",1,IF(VLOOKUP($A641,[1]New!$A$2:$DE$2108,65,FALSE)="HiAvg",2,IF(VLOOKUP($A641,[1]New!$A$2:$DE$2108,65,FALSE)="Avg",3,IF(VLOOKUP($A641,[1]New!$A$2:$DE$2108,65,FALSE)="LoAvg",4,5))))</f>
        <v>1</v>
      </c>
      <c r="AO641" t="str">
        <f t="array" ref="AO641">VLOOKUP($A641,[1]New!$A$2:$DE$2108,66,FALSE)</f>
        <v>Number and Operations</v>
      </c>
      <c r="AR641">
        <f t="array" ref="AR641">VLOOKUP($A641,[1]New!$A$2:$DE$2108,67,FALSE)</f>
        <v>163</v>
      </c>
      <c r="AV641">
        <f t="array" ref="AV641">IF(VLOOKUP($A641,[1]New!$A$2:$DE$2108,70,FALSE)="High",1,IF(VLOOKUP($A641,[1]New!$A$2:$DE$2108,70,FALSE)="HiAvg",2,IF(VLOOKUP($A641,[1]New!$A$2:$DE$2108,70,FALSE)="Avg",3,IF(VLOOKUP($A641,[1]New!$A$2:$DE$2108,70,FALSE)="LoAvg",4,5))))</f>
        <v>1</v>
      </c>
      <c r="AW641" t="str">
        <f t="array" ref="AW641">VLOOKUP($A641,[1]New!$A$2:$DE$2108,71,FALSE)</f>
        <v>Measurement and Data</v>
      </c>
      <c r="AZ641">
        <f t="array" ref="AZ641">VLOOKUP($A641,[1]New!$A$2:$DE$2108,72,FALSE)</f>
        <v>166</v>
      </c>
      <c r="BD641">
        <f t="array" ref="BD641">IF(VLOOKUP($A641,[1]New!$A$2:$DE$2108,75,FALSE)="High",1,IF(VLOOKUP($A641,[1]New!$A$2:$DE$2108,75,FALSE)="HiAvg",2,IF(VLOOKUP($A641,[1]New!$A$2:$DE$2108,75,FALSE)="Avg",3,IF(VLOOKUP($A641,[1]New!$A$2:$DE$2108,75,FALSE)="LoAvg",4,5))))</f>
        <v>1</v>
      </c>
      <c r="BE641" t="str">
        <f t="array" ref="BE641">IF(VLOOKUP($A641,[1]New!$A$2:$DE$2108,76,FALSE)="","",VLOOKUP($A641,[1]New!$A$2:$DE$2108,76,FALSE))</f>
        <v>Geometry</v>
      </c>
      <c r="BH641">
        <f t="array" ref="BH641">IF(VLOOKUP($A641,[1]New!$A$2:$DE$2108,77,FALSE)="","",VLOOKUP($A641,[1]New!$A$2:$DE$2108,77,FALSE))</f>
        <v>157</v>
      </c>
      <c r="BL641">
        <f t="array" ref="BL641">IF(VLOOKUP($A641,[1]New!$A$2:$DE$2108,80,FALSE)="High",1,IF(VLOOKUP($A641,[1]New!$A$2:$DE$2108,80,FALSE)="HiAvg",2,IF(VLOOKUP($A641,[1]New!$A$2:$DE$2108,80,FALSE)="Avg",3,IF(VLOOKUP($A641,[1]New!$A$2:$DE$2108,80,FALSE)="LoAvg",4,IF(VLOOKUP($A641,[1]New!$A$2:$DE$2108,80,FALSE)="Low",5,"")))))</f>
        <v>1</v>
      </c>
    </row>
    <row r="642" spans="1:64" x14ac:dyDescent="0.2">
      <c r="A642" s="7" t="s">
        <v>765</v>
      </c>
      <c r="B642">
        <v>2015</v>
      </c>
      <c r="C642" t="s">
        <v>2233</v>
      </c>
      <c r="D642" t="str">
        <f t="array" ref="D642">VLOOKUP($A642,[1]New!$A$2:$DE$2108,5,FALSE)</f>
        <v>Reading</v>
      </c>
      <c r="E642">
        <f t="array" ref="E642">VLOOKUP($A642,[1]New!$A$2:$DE$2108,3,FALSE)</f>
        <v>6056332</v>
      </c>
      <c r="F642" t="str">
        <f t="array" ref="F642">VLOOKUP($A642,[1]New!$A$2:$DE$2108,4,FALSE)</f>
        <v>School 1</v>
      </c>
      <c r="H642">
        <f t="array" ref="H642">VLOOKUP($A642,[1]New!$A$2:$DE$2108,3,FALSE)</f>
        <v>6056332</v>
      </c>
      <c r="Q642">
        <f t="array" ref="Q642">VLOOKUP($A642,[1]New!$A$2:$DE$2108,19,FALSE)</f>
        <v>151</v>
      </c>
      <c r="S642">
        <f t="array" ref="S642">VLOOKUP($A642,[1]New!$A$2:$DE$2108,21,FALSE)</f>
        <v>77</v>
      </c>
      <c r="U642">
        <f t="array" ref="U642">IF(S642&gt;=75,1,IF(AND(S642&gt;=50,S642&lt;75),2,IF(AND(S642&gt;=25,S642&lt;50),3,IF(S642&lt;25,4,"NA"))))</f>
        <v>1</v>
      </c>
      <c r="V642" s="8">
        <f t="array" ref="V642">VLOOKUP($A642,[1]New!$A$2:$DE$2108,17,FALSE)</f>
        <v>42256</v>
      </c>
      <c r="AG642" t="str">
        <f t="array" ref="AG642">VLOOKUP($A642,[1]New!$A$2:$DE$2108,61,FALSE)</f>
        <v>Foundational Skills</v>
      </c>
      <c r="AJ642">
        <f t="array" ref="AJ642">VLOOKUP($A642,[1]New!$A$2:$DE$2108,62,FALSE)</f>
        <v>149</v>
      </c>
      <c r="AN642">
        <f t="array" ref="AN642">IF(VLOOKUP($A642,[1]New!$A$2:$DE$2108,65,FALSE)="High",1,IF(VLOOKUP($A642,[1]New!$A$2:$DE$2108,65,FALSE)="HiAvg",2,IF(VLOOKUP($A642,[1]New!$A$2:$DE$2108,65,FALSE)="Avg",3,IF(VLOOKUP($A642,[1]New!$A$2:$DE$2108,65,FALSE)="LoAvg",4,5))))</f>
        <v>2</v>
      </c>
      <c r="AO642" t="str">
        <f t="array" ref="AO642">VLOOKUP($A642,[1]New!$A$2:$DE$2108,66,FALSE)</f>
        <v>Language and Writing</v>
      </c>
      <c r="AR642">
        <f t="array" ref="AR642">VLOOKUP($A642,[1]New!$A$2:$DE$2108,67,FALSE)</f>
        <v>153</v>
      </c>
      <c r="AV642">
        <f t="array" ref="AV642">IF(VLOOKUP($A642,[1]New!$A$2:$DE$2108,70,FALSE)="High",1,IF(VLOOKUP($A642,[1]New!$A$2:$DE$2108,70,FALSE)="HiAvg",2,IF(VLOOKUP($A642,[1]New!$A$2:$DE$2108,70,FALSE)="Avg",3,IF(VLOOKUP($A642,[1]New!$A$2:$DE$2108,70,FALSE)="LoAvg",4,5))))</f>
        <v>1</v>
      </c>
      <c r="AW642" t="str">
        <f t="array" ref="AW642">VLOOKUP($A642,[1]New!$A$2:$DE$2108,71,FALSE)</f>
        <v>Literature and Informational</v>
      </c>
      <c r="AZ642">
        <f t="array" ref="AZ642">VLOOKUP($A642,[1]New!$A$2:$DE$2108,72,FALSE)</f>
        <v>152</v>
      </c>
      <c r="BD642">
        <f t="array" ref="BD642">IF(VLOOKUP($A642,[1]New!$A$2:$DE$2108,75,FALSE)="High",1,IF(VLOOKUP($A642,[1]New!$A$2:$DE$2108,75,FALSE)="HiAvg",2,IF(VLOOKUP($A642,[1]New!$A$2:$DE$2108,75,FALSE)="Avg",3,IF(VLOOKUP($A642,[1]New!$A$2:$DE$2108,75,FALSE)="LoAvg",4,5))))</f>
        <v>1</v>
      </c>
      <c r="BE642" t="str">
        <f t="array" ref="BE642">IF(VLOOKUP($A642,[1]New!$A$2:$DE$2108,76,FALSE)="","",VLOOKUP($A642,[1]New!$A$2:$DE$2108,76,FALSE))</f>
        <v>Vocabulary Use and Functions</v>
      </c>
      <c r="BH642">
        <f t="array" ref="BH642">IF(VLOOKUP($A642,[1]New!$A$2:$DE$2108,77,FALSE)="","",VLOOKUP($A642,[1]New!$A$2:$DE$2108,77,FALSE))</f>
        <v>151</v>
      </c>
      <c r="BL642">
        <f t="array" ref="BL642">IF(VLOOKUP($A642,[1]New!$A$2:$DE$2108,80,FALSE)="High",1,IF(VLOOKUP($A642,[1]New!$A$2:$DE$2108,80,FALSE)="HiAvg",2,IF(VLOOKUP($A642,[1]New!$A$2:$DE$2108,80,FALSE)="Avg",3,IF(VLOOKUP($A642,[1]New!$A$2:$DE$2108,80,FALSE)="LoAvg",4,IF(VLOOKUP($A642,[1]New!$A$2:$DE$2108,80,FALSE)="Low",5,"")))))</f>
        <v>2</v>
      </c>
    </row>
    <row r="643" spans="1:64" x14ac:dyDescent="0.2">
      <c r="A643" s="7" t="s">
        <v>766</v>
      </c>
      <c r="B643">
        <v>2015</v>
      </c>
      <c r="C643" t="s">
        <v>2233</v>
      </c>
      <c r="D643" t="str">
        <f t="array" ref="D643">VLOOKUP($A643,[1]New!$A$2:$DE$2108,5,FALSE)</f>
        <v>Mathematics</v>
      </c>
      <c r="E643">
        <f t="array" ref="E643">VLOOKUP($A643,[1]New!$A$2:$DE$2108,3,FALSE)</f>
        <v>6056333</v>
      </c>
      <c r="F643" t="str">
        <f t="array" ref="F643">VLOOKUP($A643,[1]New!$A$2:$DE$2108,4,FALSE)</f>
        <v>School 1</v>
      </c>
      <c r="H643">
        <f t="array" ref="H643">VLOOKUP($A643,[1]New!$A$2:$DE$2108,3,FALSE)</f>
        <v>6056333</v>
      </c>
      <c r="Q643">
        <f t="array" ref="Q643">VLOOKUP($A643,[1]New!$A$2:$DE$2108,19,FALSE)</f>
        <v>126</v>
      </c>
      <c r="S643">
        <f t="array" ref="S643">VLOOKUP($A643,[1]New!$A$2:$DE$2108,21,FALSE)</f>
        <v>18</v>
      </c>
      <c r="U643">
        <f t="array" ref="U643">IF(S643&gt;=75,1,IF(AND(S643&gt;=50,S643&lt;75),2,IF(AND(S643&gt;=25,S643&lt;50),3,IF(S643&lt;25,4,"NA"))))</f>
        <v>4</v>
      </c>
      <c r="V643" s="8">
        <f t="array" ref="V643">VLOOKUP($A643,[1]New!$A$2:$DE$2108,17,FALSE)</f>
        <v>42268</v>
      </c>
      <c r="AG643" t="str">
        <f t="array" ref="AG643">VLOOKUP($A643,[1]New!$A$2:$DE$2108,61,FALSE)</f>
        <v>Operations and Algebraic Thinking</v>
      </c>
      <c r="AJ643">
        <f t="array" ref="AJ643">VLOOKUP($A643,[1]New!$A$2:$DE$2108,62,FALSE)</f>
        <v>122</v>
      </c>
      <c r="AN643">
        <f t="array" ref="AN643">IF(VLOOKUP($A643,[1]New!$A$2:$DE$2108,65,FALSE)="High",1,IF(VLOOKUP($A643,[1]New!$A$2:$DE$2108,65,FALSE)="HiAvg",2,IF(VLOOKUP($A643,[1]New!$A$2:$DE$2108,65,FALSE)="Avg",3,IF(VLOOKUP($A643,[1]New!$A$2:$DE$2108,65,FALSE)="LoAvg",4,5))))</f>
        <v>5</v>
      </c>
      <c r="AO643" t="str">
        <f t="array" ref="AO643">VLOOKUP($A643,[1]New!$A$2:$DE$2108,66,FALSE)</f>
        <v>Number and Operations</v>
      </c>
      <c r="AR643">
        <f t="array" ref="AR643">VLOOKUP($A643,[1]New!$A$2:$DE$2108,67,FALSE)</f>
        <v>119</v>
      </c>
      <c r="AV643">
        <f t="array" ref="AV643">IF(VLOOKUP($A643,[1]New!$A$2:$DE$2108,70,FALSE)="High",1,IF(VLOOKUP($A643,[1]New!$A$2:$DE$2108,70,FALSE)="HiAvg",2,IF(VLOOKUP($A643,[1]New!$A$2:$DE$2108,70,FALSE)="Avg",3,IF(VLOOKUP($A643,[1]New!$A$2:$DE$2108,70,FALSE)="LoAvg",4,5))))</f>
        <v>5</v>
      </c>
      <c r="AW643" t="str">
        <f t="array" ref="AW643">VLOOKUP($A643,[1]New!$A$2:$DE$2108,71,FALSE)</f>
        <v>Measurement and Data</v>
      </c>
      <c r="AZ643">
        <f t="array" ref="AZ643">VLOOKUP($A643,[1]New!$A$2:$DE$2108,72,FALSE)</f>
        <v>131</v>
      </c>
      <c r="BD643">
        <f t="array" ref="BD643">IF(VLOOKUP($A643,[1]New!$A$2:$DE$2108,75,FALSE)="High",1,IF(VLOOKUP($A643,[1]New!$A$2:$DE$2108,75,FALSE)="HiAvg",2,IF(VLOOKUP($A643,[1]New!$A$2:$DE$2108,75,FALSE)="Avg",3,IF(VLOOKUP($A643,[1]New!$A$2:$DE$2108,75,FALSE)="LoAvg",4,5))))</f>
        <v>5</v>
      </c>
      <c r="BE643" t="str">
        <f t="array" ref="BE643">IF(VLOOKUP($A643,[1]New!$A$2:$DE$2108,76,FALSE)="","",VLOOKUP($A643,[1]New!$A$2:$DE$2108,76,FALSE))</f>
        <v>Geometry</v>
      </c>
      <c r="BH643">
        <f t="array" ref="BH643">IF(VLOOKUP($A643,[1]New!$A$2:$DE$2108,77,FALSE)="","",VLOOKUP($A643,[1]New!$A$2:$DE$2108,77,FALSE))</f>
        <v>129</v>
      </c>
      <c r="BL643">
        <f t="array" ref="BL643">IF(VLOOKUP($A643,[1]New!$A$2:$DE$2108,80,FALSE)="High",1,IF(VLOOKUP($A643,[1]New!$A$2:$DE$2108,80,FALSE)="HiAvg",2,IF(VLOOKUP($A643,[1]New!$A$2:$DE$2108,80,FALSE)="Avg",3,IF(VLOOKUP($A643,[1]New!$A$2:$DE$2108,80,FALSE)="LoAvg",4,IF(VLOOKUP($A643,[1]New!$A$2:$DE$2108,80,FALSE)="Low",5,"")))))</f>
        <v>5</v>
      </c>
    </row>
    <row r="644" spans="1:64" x14ac:dyDescent="0.2">
      <c r="A644" s="7" t="s">
        <v>767</v>
      </c>
      <c r="B644">
        <v>2015</v>
      </c>
      <c r="C644" t="s">
        <v>2233</v>
      </c>
      <c r="D644" t="str">
        <f t="array" ref="D644">VLOOKUP($A644,[1]New!$A$2:$DE$2108,5,FALSE)</f>
        <v>Reading</v>
      </c>
      <c r="E644">
        <f t="array" ref="E644">VLOOKUP($A644,[1]New!$A$2:$DE$2108,3,FALSE)</f>
        <v>6056333</v>
      </c>
      <c r="F644" t="str">
        <f t="array" ref="F644">VLOOKUP($A644,[1]New!$A$2:$DE$2108,4,FALSE)</f>
        <v>School 1</v>
      </c>
      <c r="H644">
        <f t="array" ref="H644">VLOOKUP($A644,[1]New!$A$2:$DE$2108,3,FALSE)</f>
        <v>6056333</v>
      </c>
      <c r="Q644">
        <f t="array" ref="Q644">VLOOKUP($A644,[1]New!$A$2:$DE$2108,19,FALSE)</f>
        <v>122</v>
      </c>
      <c r="S644">
        <f t="array" ref="S644">VLOOKUP($A644,[1]New!$A$2:$DE$2108,21,FALSE)</f>
        <v>8</v>
      </c>
      <c r="U644">
        <f t="array" ref="U644">IF(S644&gt;=75,1,IF(AND(S644&gt;=50,S644&lt;75),2,IF(AND(S644&gt;=25,S644&lt;50),3,IF(S644&lt;25,4,"NA"))))</f>
        <v>4</v>
      </c>
      <c r="V644" s="8">
        <f t="array" ref="V644">VLOOKUP($A644,[1]New!$A$2:$DE$2108,17,FALSE)</f>
        <v>42256</v>
      </c>
      <c r="AG644" t="str">
        <f t="array" ref="AG644">VLOOKUP($A644,[1]New!$A$2:$DE$2108,61,FALSE)</f>
        <v>Foundational Skills</v>
      </c>
      <c r="AJ644">
        <f t="array" ref="AJ644">VLOOKUP($A644,[1]New!$A$2:$DE$2108,62,FALSE)</f>
        <v>122</v>
      </c>
      <c r="AN644">
        <f t="array" ref="AN644">IF(VLOOKUP($A644,[1]New!$A$2:$DE$2108,65,FALSE)="High",1,IF(VLOOKUP($A644,[1]New!$A$2:$DE$2108,65,FALSE)="HiAvg",2,IF(VLOOKUP($A644,[1]New!$A$2:$DE$2108,65,FALSE)="Avg",3,IF(VLOOKUP($A644,[1]New!$A$2:$DE$2108,65,FALSE)="LoAvg",4,5))))</f>
        <v>5</v>
      </c>
      <c r="AO644" t="str">
        <f t="array" ref="AO644">VLOOKUP($A644,[1]New!$A$2:$DE$2108,66,FALSE)</f>
        <v>Language and Writing</v>
      </c>
      <c r="AR644">
        <f t="array" ref="AR644">VLOOKUP($A644,[1]New!$A$2:$DE$2108,67,FALSE)</f>
        <v>112</v>
      </c>
      <c r="AV644">
        <f t="array" ref="AV644">IF(VLOOKUP($A644,[1]New!$A$2:$DE$2108,70,FALSE)="High",1,IF(VLOOKUP($A644,[1]New!$A$2:$DE$2108,70,FALSE)="HiAvg",2,IF(VLOOKUP($A644,[1]New!$A$2:$DE$2108,70,FALSE)="Avg",3,IF(VLOOKUP($A644,[1]New!$A$2:$DE$2108,70,FALSE)="LoAvg",4,5))))</f>
        <v>5</v>
      </c>
      <c r="AW644" t="str">
        <f t="array" ref="AW644">VLOOKUP($A644,[1]New!$A$2:$DE$2108,71,FALSE)</f>
        <v>Literature and Informational</v>
      </c>
      <c r="AZ644">
        <f t="array" ref="AZ644">VLOOKUP($A644,[1]New!$A$2:$DE$2108,72,FALSE)</f>
        <v>120</v>
      </c>
      <c r="BD644">
        <f t="array" ref="BD644">IF(VLOOKUP($A644,[1]New!$A$2:$DE$2108,75,FALSE)="High",1,IF(VLOOKUP($A644,[1]New!$A$2:$DE$2108,75,FALSE)="HiAvg",2,IF(VLOOKUP($A644,[1]New!$A$2:$DE$2108,75,FALSE)="Avg",3,IF(VLOOKUP($A644,[1]New!$A$2:$DE$2108,75,FALSE)="LoAvg",4,5))))</f>
        <v>5</v>
      </c>
      <c r="BE644" t="str">
        <f t="array" ref="BE644">IF(VLOOKUP($A644,[1]New!$A$2:$DE$2108,76,FALSE)="","",VLOOKUP($A644,[1]New!$A$2:$DE$2108,76,FALSE))</f>
        <v>Vocabulary Use and Functions</v>
      </c>
      <c r="BH644">
        <f t="array" ref="BH644">IF(VLOOKUP($A644,[1]New!$A$2:$DE$2108,77,FALSE)="","",VLOOKUP($A644,[1]New!$A$2:$DE$2108,77,FALSE))</f>
        <v>132</v>
      </c>
      <c r="BL644">
        <f t="array" ref="BL644">IF(VLOOKUP($A644,[1]New!$A$2:$DE$2108,80,FALSE)="High",1,IF(VLOOKUP($A644,[1]New!$A$2:$DE$2108,80,FALSE)="HiAvg",2,IF(VLOOKUP($A644,[1]New!$A$2:$DE$2108,80,FALSE)="Avg",3,IF(VLOOKUP($A644,[1]New!$A$2:$DE$2108,80,FALSE)="LoAvg",4,IF(VLOOKUP($A644,[1]New!$A$2:$DE$2108,80,FALSE)="Low",5,"")))))</f>
        <v>5</v>
      </c>
    </row>
    <row r="645" spans="1:64" x14ac:dyDescent="0.2">
      <c r="A645" s="7" t="s">
        <v>768</v>
      </c>
      <c r="B645">
        <v>2015</v>
      </c>
      <c r="C645" t="s">
        <v>2233</v>
      </c>
      <c r="D645" t="str">
        <f t="array" ref="D645">VLOOKUP($A645,[1]New!$A$2:$DE$2108,5,FALSE)</f>
        <v>Mathematics</v>
      </c>
      <c r="E645">
        <f t="array" ref="E645">VLOOKUP($A645,[1]New!$A$2:$DE$2108,3,FALSE)</f>
        <v>6056335</v>
      </c>
      <c r="F645" t="str">
        <f t="array" ref="F645">VLOOKUP($A645,[1]New!$A$2:$DE$2108,4,FALSE)</f>
        <v>School 1</v>
      </c>
      <c r="H645">
        <f t="array" ref="H645">VLOOKUP($A645,[1]New!$A$2:$DE$2108,3,FALSE)</f>
        <v>6056335</v>
      </c>
      <c r="Q645">
        <f t="array" ref="Q645">VLOOKUP($A645,[1]New!$A$2:$DE$2108,19,FALSE)</f>
        <v>133</v>
      </c>
      <c r="S645">
        <f t="array" ref="S645">VLOOKUP($A645,[1]New!$A$2:$DE$2108,21,FALSE)</f>
        <v>32</v>
      </c>
      <c r="U645">
        <f t="array" ref="U645">IF(S645&gt;=75,1,IF(AND(S645&gt;=50,S645&lt;75),2,IF(AND(S645&gt;=25,S645&lt;50),3,IF(S645&lt;25,4,"NA"))))</f>
        <v>3</v>
      </c>
      <c r="V645" s="8">
        <f t="array" ref="V645">VLOOKUP($A645,[1]New!$A$2:$DE$2108,17,FALSE)</f>
        <v>42271</v>
      </c>
      <c r="AG645" t="str">
        <f t="array" ref="AG645">VLOOKUP($A645,[1]New!$A$2:$DE$2108,61,FALSE)</f>
        <v>Operations and Algebraic Thinking</v>
      </c>
      <c r="AJ645">
        <f t="array" ref="AJ645">VLOOKUP($A645,[1]New!$A$2:$DE$2108,62,FALSE)</f>
        <v>139</v>
      </c>
      <c r="AN645">
        <f t="array" ref="AN645">IF(VLOOKUP($A645,[1]New!$A$2:$DE$2108,65,FALSE)="High",1,IF(VLOOKUP($A645,[1]New!$A$2:$DE$2108,65,FALSE)="HiAvg",2,IF(VLOOKUP($A645,[1]New!$A$2:$DE$2108,65,FALSE)="Avg",3,IF(VLOOKUP($A645,[1]New!$A$2:$DE$2108,65,FALSE)="LoAvg",4,5))))</f>
        <v>4</v>
      </c>
      <c r="AO645" t="str">
        <f t="array" ref="AO645">VLOOKUP($A645,[1]New!$A$2:$DE$2108,66,FALSE)</f>
        <v>Number and Operations</v>
      </c>
      <c r="AR645">
        <f t="array" ref="AR645">VLOOKUP($A645,[1]New!$A$2:$DE$2108,67,FALSE)</f>
        <v>127</v>
      </c>
      <c r="AV645">
        <f t="array" ref="AV645">IF(VLOOKUP($A645,[1]New!$A$2:$DE$2108,70,FALSE)="High",1,IF(VLOOKUP($A645,[1]New!$A$2:$DE$2108,70,FALSE)="HiAvg",2,IF(VLOOKUP($A645,[1]New!$A$2:$DE$2108,70,FALSE)="Avg",3,IF(VLOOKUP($A645,[1]New!$A$2:$DE$2108,70,FALSE)="LoAvg",4,5))))</f>
        <v>5</v>
      </c>
      <c r="AW645" t="str">
        <f t="array" ref="AW645">VLOOKUP($A645,[1]New!$A$2:$DE$2108,71,FALSE)</f>
        <v>Measurement and Data</v>
      </c>
      <c r="AZ645">
        <f t="array" ref="AZ645">VLOOKUP($A645,[1]New!$A$2:$DE$2108,72,FALSE)</f>
        <v>130</v>
      </c>
      <c r="BD645">
        <f t="array" ref="BD645">IF(VLOOKUP($A645,[1]New!$A$2:$DE$2108,75,FALSE)="High",1,IF(VLOOKUP($A645,[1]New!$A$2:$DE$2108,75,FALSE)="HiAvg",2,IF(VLOOKUP($A645,[1]New!$A$2:$DE$2108,75,FALSE)="Avg",3,IF(VLOOKUP($A645,[1]New!$A$2:$DE$2108,75,FALSE)="LoAvg",4,5))))</f>
        <v>5</v>
      </c>
      <c r="BE645" t="str">
        <f t="array" ref="BE645">IF(VLOOKUP($A645,[1]New!$A$2:$DE$2108,76,FALSE)="","",VLOOKUP($A645,[1]New!$A$2:$DE$2108,76,FALSE))</f>
        <v>Geometry</v>
      </c>
      <c r="BH645">
        <f t="array" ref="BH645">IF(VLOOKUP($A645,[1]New!$A$2:$DE$2108,77,FALSE)="","",VLOOKUP($A645,[1]New!$A$2:$DE$2108,77,FALSE))</f>
        <v>137</v>
      </c>
      <c r="BL645">
        <f t="array" ref="BL645">IF(VLOOKUP($A645,[1]New!$A$2:$DE$2108,80,FALSE)="High",1,IF(VLOOKUP($A645,[1]New!$A$2:$DE$2108,80,FALSE)="HiAvg",2,IF(VLOOKUP($A645,[1]New!$A$2:$DE$2108,80,FALSE)="Avg",3,IF(VLOOKUP($A645,[1]New!$A$2:$DE$2108,80,FALSE)="LoAvg",4,IF(VLOOKUP($A645,[1]New!$A$2:$DE$2108,80,FALSE)="Low",5,"")))))</f>
        <v>4</v>
      </c>
    </row>
    <row r="646" spans="1:64" x14ac:dyDescent="0.2">
      <c r="A646" s="7" t="s">
        <v>769</v>
      </c>
      <c r="B646">
        <v>2015</v>
      </c>
      <c r="C646" t="s">
        <v>2233</v>
      </c>
      <c r="D646" t="str">
        <f t="array" ref="D646">VLOOKUP($A646,[1]New!$A$2:$DE$2108,5,FALSE)</f>
        <v>Reading</v>
      </c>
      <c r="E646">
        <f t="array" ref="E646">VLOOKUP($A646,[1]New!$A$2:$DE$2108,3,FALSE)</f>
        <v>6056335</v>
      </c>
      <c r="F646" t="str">
        <f t="array" ref="F646">VLOOKUP($A646,[1]New!$A$2:$DE$2108,4,FALSE)</f>
        <v>School 1</v>
      </c>
      <c r="H646">
        <f t="array" ref="H646">VLOOKUP($A646,[1]New!$A$2:$DE$2108,3,FALSE)</f>
        <v>6056335</v>
      </c>
      <c r="Q646">
        <f t="array" ref="Q646">VLOOKUP($A646,[1]New!$A$2:$DE$2108,19,FALSE)</f>
        <v>131</v>
      </c>
      <c r="S646">
        <f t="array" ref="S646">VLOOKUP($A646,[1]New!$A$2:$DE$2108,21,FALSE)</f>
        <v>23</v>
      </c>
      <c r="U646">
        <f t="array" ref="U646">IF(S646&gt;=75,1,IF(AND(S646&gt;=50,S646&lt;75),2,IF(AND(S646&gt;=25,S646&lt;50),3,IF(S646&lt;25,4,"NA"))))</f>
        <v>4</v>
      </c>
      <c r="V646" s="8">
        <f t="array" ref="V646">VLOOKUP($A646,[1]New!$A$2:$DE$2108,17,FALSE)</f>
        <v>42258</v>
      </c>
      <c r="AG646" t="str">
        <f t="array" ref="AG646">VLOOKUP($A646,[1]New!$A$2:$DE$2108,61,FALSE)</f>
        <v>Foundational Skills</v>
      </c>
      <c r="AJ646">
        <f t="array" ref="AJ646">VLOOKUP($A646,[1]New!$A$2:$DE$2108,62,FALSE)</f>
        <v>131</v>
      </c>
      <c r="AN646">
        <f t="array" ref="AN646">IF(VLOOKUP($A646,[1]New!$A$2:$DE$2108,65,FALSE)="High",1,IF(VLOOKUP($A646,[1]New!$A$2:$DE$2108,65,FALSE)="HiAvg",2,IF(VLOOKUP($A646,[1]New!$A$2:$DE$2108,65,FALSE)="Avg",3,IF(VLOOKUP($A646,[1]New!$A$2:$DE$2108,65,FALSE)="LoAvg",4,5))))</f>
        <v>5</v>
      </c>
      <c r="AO646" t="str">
        <f t="array" ref="AO646">VLOOKUP($A646,[1]New!$A$2:$DE$2108,66,FALSE)</f>
        <v>Language and Writing</v>
      </c>
      <c r="AR646">
        <f t="array" ref="AR646">VLOOKUP($A646,[1]New!$A$2:$DE$2108,67,FALSE)</f>
        <v>123</v>
      </c>
      <c r="AV646">
        <f t="array" ref="AV646">IF(VLOOKUP($A646,[1]New!$A$2:$DE$2108,70,FALSE)="High",1,IF(VLOOKUP($A646,[1]New!$A$2:$DE$2108,70,FALSE)="HiAvg",2,IF(VLOOKUP($A646,[1]New!$A$2:$DE$2108,70,FALSE)="Avg",3,IF(VLOOKUP($A646,[1]New!$A$2:$DE$2108,70,FALSE)="LoAvg",4,5))))</f>
        <v>5</v>
      </c>
      <c r="AW646" t="str">
        <f t="array" ref="AW646">VLOOKUP($A646,[1]New!$A$2:$DE$2108,71,FALSE)</f>
        <v>Literature and Informational</v>
      </c>
      <c r="AZ646">
        <f t="array" ref="AZ646">VLOOKUP($A646,[1]New!$A$2:$DE$2108,72,FALSE)</f>
        <v>132</v>
      </c>
      <c r="BD646">
        <f t="array" ref="BD646">IF(VLOOKUP($A646,[1]New!$A$2:$DE$2108,75,FALSE)="High",1,IF(VLOOKUP($A646,[1]New!$A$2:$DE$2108,75,FALSE)="HiAvg",2,IF(VLOOKUP($A646,[1]New!$A$2:$DE$2108,75,FALSE)="Avg",3,IF(VLOOKUP($A646,[1]New!$A$2:$DE$2108,75,FALSE)="LoAvg",4,5))))</f>
        <v>5</v>
      </c>
      <c r="BE646" t="str">
        <f t="array" ref="BE646">IF(VLOOKUP($A646,[1]New!$A$2:$DE$2108,76,FALSE)="","",VLOOKUP($A646,[1]New!$A$2:$DE$2108,76,FALSE))</f>
        <v>Vocabulary Use and Functions</v>
      </c>
      <c r="BH646">
        <f t="array" ref="BH646">IF(VLOOKUP($A646,[1]New!$A$2:$DE$2108,77,FALSE)="","",VLOOKUP($A646,[1]New!$A$2:$DE$2108,77,FALSE))</f>
        <v>137</v>
      </c>
      <c r="BL646">
        <f t="array" ref="BL646">IF(VLOOKUP($A646,[1]New!$A$2:$DE$2108,80,FALSE)="High",1,IF(VLOOKUP($A646,[1]New!$A$2:$DE$2108,80,FALSE)="HiAvg",2,IF(VLOOKUP($A646,[1]New!$A$2:$DE$2108,80,FALSE)="Avg",3,IF(VLOOKUP($A646,[1]New!$A$2:$DE$2108,80,FALSE)="LoAvg",4,IF(VLOOKUP($A646,[1]New!$A$2:$DE$2108,80,FALSE)="Low",5,"")))))</f>
        <v>4</v>
      </c>
    </row>
    <row r="647" spans="1:64" x14ac:dyDescent="0.2">
      <c r="A647" s="7" t="s">
        <v>770</v>
      </c>
      <c r="B647">
        <v>2015</v>
      </c>
      <c r="C647" t="s">
        <v>2233</v>
      </c>
      <c r="D647" t="str">
        <f t="array" ref="D647">VLOOKUP($A647,[1]New!$A$2:$DE$2108,5,FALSE)</f>
        <v>Mathematics</v>
      </c>
      <c r="E647">
        <f t="array" ref="E647">VLOOKUP($A647,[1]New!$A$2:$DE$2108,3,FALSE)</f>
        <v>6056338</v>
      </c>
      <c r="F647" t="str">
        <f t="array" ref="F647">VLOOKUP($A647,[1]New!$A$2:$DE$2108,4,FALSE)</f>
        <v>School 1</v>
      </c>
      <c r="H647">
        <f t="array" ref="H647">VLOOKUP($A647,[1]New!$A$2:$DE$2108,3,FALSE)</f>
        <v>6056338</v>
      </c>
      <c r="Q647">
        <f t="array" ref="Q647">VLOOKUP($A647,[1]New!$A$2:$DE$2108,19,FALSE)</f>
        <v>126</v>
      </c>
      <c r="S647">
        <f t="array" ref="S647">VLOOKUP($A647,[1]New!$A$2:$DE$2108,21,FALSE)</f>
        <v>18</v>
      </c>
      <c r="U647">
        <f t="array" ref="U647">IF(S647&gt;=75,1,IF(AND(S647&gt;=50,S647&lt;75),2,IF(AND(S647&gt;=25,S647&lt;50),3,IF(S647&lt;25,4,"NA"))))</f>
        <v>4</v>
      </c>
      <c r="V647" s="8">
        <f t="array" ref="V647">VLOOKUP($A647,[1]New!$A$2:$DE$2108,17,FALSE)</f>
        <v>42270</v>
      </c>
      <c r="AG647" t="str">
        <f t="array" ref="AG647">VLOOKUP($A647,[1]New!$A$2:$DE$2108,61,FALSE)</f>
        <v>Operations and Algebraic Thinking</v>
      </c>
      <c r="AJ647">
        <f t="array" ref="AJ647">VLOOKUP($A647,[1]New!$A$2:$DE$2108,62,FALSE)</f>
        <v>129</v>
      </c>
      <c r="AN647">
        <f t="array" ref="AN647">IF(VLOOKUP($A647,[1]New!$A$2:$DE$2108,65,FALSE)="High",1,IF(VLOOKUP($A647,[1]New!$A$2:$DE$2108,65,FALSE)="HiAvg",2,IF(VLOOKUP($A647,[1]New!$A$2:$DE$2108,65,FALSE)="Avg",3,IF(VLOOKUP($A647,[1]New!$A$2:$DE$2108,65,FALSE)="LoAvg",4,5))))</f>
        <v>5</v>
      </c>
      <c r="AO647" t="str">
        <f t="array" ref="AO647">VLOOKUP($A647,[1]New!$A$2:$DE$2108,66,FALSE)</f>
        <v>Number and Operations</v>
      </c>
      <c r="AR647">
        <f t="array" ref="AR647">VLOOKUP($A647,[1]New!$A$2:$DE$2108,67,FALSE)</f>
        <v>117</v>
      </c>
      <c r="AV647">
        <f t="array" ref="AV647">IF(VLOOKUP($A647,[1]New!$A$2:$DE$2108,70,FALSE)="High",1,IF(VLOOKUP($A647,[1]New!$A$2:$DE$2108,70,FALSE)="HiAvg",2,IF(VLOOKUP($A647,[1]New!$A$2:$DE$2108,70,FALSE)="Avg",3,IF(VLOOKUP($A647,[1]New!$A$2:$DE$2108,70,FALSE)="LoAvg",4,5))))</f>
        <v>5</v>
      </c>
      <c r="AW647" t="str">
        <f t="array" ref="AW647">VLOOKUP($A647,[1]New!$A$2:$DE$2108,71,FALSE)</f>
        <v>Measurement and Data</v>
      </c>
      <c r="AZ647">
        <f t="array" ref="AZ647">VLOOKUP($A647,[1]New!$A$2:$DE$2108,72,FALSE)</f>
        <v>131</v>
      </c>
      <c r="BD647">
        <f t="array" ref="BD647">IF(VLOOKUP($A647,[1]New!$A$2:$DE$2108,75,FALSE)="High",1,IF(VLOOKUP($A647,[1]New!$A$2:$DE$2108,75,FALSE)="HiAvg",2,IF(VLOOKUP($A647,[1]New!$A$2:$DE$2108,75,FALSE)="Avg",3,IF(VLOOKUP($A647,[1]New!$A$2:$DE$2108,75,FALSE)="LoAvg",4,5))))</f>
        <v>5</v>
      </c>
      <c r="BE647" t="str">
        <f t="array" ref="BE647">IF(VLOOKUP($A647,[1]New!$A$2:$DE$2108,76,FALSE)="","",VLOOKUP($A647,[1]New!$A$2:$DE$2108,76,FALSE))</f>
        <v>Geometry</v>
      </c>
      <c r="BH647">
        <f t="array" ref="BH647">IF(VLOOKUP($A647,[1]New!$A$2:$DE$2108,77,FALSE)="","",VLOOKUP($A647,[1]New!$A$2:$DE$2108,77,FALSE))</f>
        <v>128</v>
      </c>
      <c r="BL647">
        <f t="array" ref="BL647">IF(VLOOKUP($A647,[1]New!$A$2:$DE$2108,80,FALSE)="High",1,IF(VLOOKUP($A647,[1]New!$A$2:$DE$2108,80,FALSE)="HiAvg",2,IF(VLOOKUP($A647,[1]New!$A$2:$DE$2108,80,FALSE)="Avg",3,IF(VLOOKUP($A647,[1]New!$A$2:$DE$2108,80,FALSE)="LoAvg",4,IF(VLOOKUP($A647,[1]New!$A$2:$DE$2108,80,FALSE)="Low",5,"")))))</f>
        <v>5</v>
      </c>
    </row>
    <row r="648" spans="1:64" x14ac:dyDescent="0.2">
      <c r="A648" s="7" t="s">
        <v>771</v>
      </c>
      <c r="B648">
        <v>2015</v>
      </c>
      <c r="C648" t="s">
        <v>2233</v>
      </c>
      <c r="D648" t="str">
        <f t="array" ref="D648">VLOOKUP($A648,[1]New!$A$2:$DE$2108,5,FALSE)</f>
        <v>Reading</v>
      </c>
      <c r="E648">
        <f t="array" ref="E648">VLOOKUP($A648,[1]New!$A$2:$DE$2108,3,FALSE)</f>
        <v>6056338</v>
      </c>
      <c r="F648" t="str">
        <f t="array" ref="F648">VLOOKUP($A648,[1]New!$A$2:$DE$2108,4,FALSE)</f>
        <v>School 1</v>
      </c>
      <c r="H648">
        <f t="array" ref="H648">VLOOKUP($A648,[1]New!$A$2:$DE$2108,3,FALSE)</f>
        <v>6056338</v>
      </c>
      <c r="Q648">
        <f t="array" ref="Q648">VLOOKUP($A648,[1]New!$A$2:$DE$2108,19,FALSE)</f>
        <v>133</v>
      </c>
      <c r="S648">
        <f t="array" ref="S648">VLOOKUP($A648,[1]New!$A$2:$DE$2108,21,FALSE)</f>
        <v>27</v>
      </c>
      <c r="U648">
        <f t="array" ref="U648">IF(S648&gt;=75,1,IF(AND(S648&gt;=50,S648&lt;75),2,IF(AND(S648&gt;=25,S648&lt;50),3,IF(S648&lt;25,4,"NA"))))</f>
        <v>3</v>
      </c>
      <c r="V648" s="8">
        <f t="array" ref="V648">VLOOKUP($A648,[1]New!$A$2:$DE$2108,17,FALSE)</f>
        <v>42257</v>
      </c>
      <c r="AG648" t="str">
        <f t="array" ref="AG648">VLOOKUP($A648,[1]New!$A$2:$DE$2108,61,FALSE)</f>
        <v>Foundational Skills</v>
      </c>
      <c r="AJ648">
        <f t="array" ref="AJ648">VLOOKUP($A648,[1]New!$A$2:$DE$2108,62,FALSE)</f>
        <v>125</v>
      </c>
      <c r="AN648">
        <f t="array" ref="AN648">IF(VLOOKUP($A648,[1]New!$A$2:$DE$2108,65,FALSE)="High",1,IF(VLOOKUP($A648,[1]New!$A$2:$DE$2108,65,FALSE)="HiAvg",2,IF(VLOOKUP($A648,[1]New!$A$2:$DE$2108,65,FALSE)="Avg",3,IF(VLOOKUP($A648,[1]New!$A$2:$DE$2108,65,FALSE)="LoAvg",4,5))))</f>
        <v>5</v>
      </c>
      <c r="AO648" t="str">
        <f t="array" ref="AO648">VLOOKUP($A648,[1]New!$A$2:$DE$2108,66,FALSE)</f>
        <v>Language and Writing</v>
      </c>
      <c r="AR648">
        <f t="array" ref="AR648">VLOOKUP($A648,[1]New!$A$2:$DE$2108,67,FALSE)</f>
        <v>135</v>
      </c>
      <c r="AV648">
        <f t="array" ref="AV648">IF(VLOOKUP($A648,[1]New!$A$2:$DE$2108,70,FALSE)="High",1,IF(VLOOKUP($A648,[1]New!$A$2:$DE$2108,70,FALSE)="HiAvg",2,IF(VLOOKUP($A648,[1]New!$A$2:$DE$2108,70,FALSE)="Avg",3,IF(VLOOKUP($A648,[1]New!$A$2:$DE$2108,70,FALSE)="LoAvg",4,5))))</f>
        <v>4</v>
      </c>
      <c r="AW648" t="str">
        <f t="array" ref="AW648">VLOOKUP($A648,[1]New!$A$2:$DE$2108,71,FALSE)</f>
        <v>Literature and Informational</v>
      </c>
      <c r="AZ648">
        <f t="array" ref="AZ648">VLOOKUP($A648,[1]New!$A$2:$DE$2108,72,FALSE)</f>
        <v>135</v>
      </c>
      <c r="BD648">
        <f t="array" ref="BD648">IF(VLOOKUP($A648,[1]New!$A$2:$DE$2108,75,FALSE)="High",1,IF(VLOOKUP($A648,[1]New!$A$2:$DE$2108,75,FALSE)="HiAvg",2,IF(VLOOKUP($A648,[1]New!$A$2:$DE$2108,75,FALSE)="Avg",3,IF(VLOOKUP($A648,[1]New!$A$2:$DE$2108,75,FALSE)="LoAvg",4,5))))</f>
        <v>4</v>
      </c>
      <c r="BE648" t="str">
        <f t="array" ref="BE648">IF(VLOOKUP($A648,[1]New!$A$2:$DE$2108,76,FALSE)="","",VLOOKUP($A648,[1]New!$A$2:$DE$2108,76,FALSE))</f>
        <v>Vocabulary Use and Functions</v>
      </c>
      <c r="BH648">
        <f t="array" ref="BH648">IF(VLOOKUP($A648,[1]New!$A$2:$DE$2108,77,FALSE)="","",VLOOKUP($A648,[1]New!$A$2:$DE$2108,77,FALSE))</f>
        <v>136</v>
      </c>
      <c r="BL648">
        <f t="array" ref="BL648">IF(VLOOKUP($A648,[1]New!$A$2:$DE$2108,80,FALSE)="High",1,IF(VLOOKUP($A648,[1]New!$A$2:$DE$2108,80,FALSE)="HiAvg",2,IF(VLOOKUP($A648,[1]New!$A$2:$DE$2108,80,FALSE)="Avg",3,IF(VLOOKUP($A648,[1]New!$A$2:$DE$2108,80,FALSE)="LoAvg",4,IF(VLOOKUP($A648,[1]New!$A$2:$DE$2108,80,FALSE)="Low",5,"")))))</f>
        <v>4</v>
      </c>
    </row>
    <row r="649" spans="1:64" x14ac:dyDescent="0.2">
      <c r="A649" s="7" t="s">
        <v>772</v>
      </c>
      <c r="B649">
        <v>2015</v>
      </c>
      <c r="C649" t="s">
        <v>2233</v>
      </c>
      <c r="D649" t="str">
        <f t="array" ref="D649">VLOOKUP($A649,[1]New!$A$2:$DE$2108,5,FALSE)</f>
        <v>Mathematics</v>
      </c>
      <c r="E649">
        <f t="array" ref="E649">VLOOKUP($A649,[1]New!$A$2:$DE$2108,3,FALSE)</f>
        <v>6056339</v>
      </c>
      <c r="F649" t="str">
        <f t="array" ref="F649">VLOOKUP($A649,[1]New!$A$2:$DE$2108,4,FALSE)</f>
        <v>School 1</v>
      </c>
      <c r="H649">
        <f t="array" ref="H649">VLOOKUP($A649,[1]New!$A$2:$DE$2108,3,FALSE)</f>
        <v>6056339</v>
      </c>
      <c r="Q649">
        <f t="array" ref="Q649">VLOOKUP($A649,[1]New!$A$2:$DE$2108,19,FALSE)</f>
        <v>129</v>
      </c>
      <c r="S649">
        <f t="array" ref="S649">VLOOKUP($A649,[1]New!$A$2:$DE$2108,21,FALSE)</f>
        <v>23</v>
      </c>
      <c r="U649">
        <f t="array" ref="U649">IF(S649&gt;=75,1,IF(AND(S649&gt;=50,S649&lt;75),2,IF(AND(S649&gt;=25,S649&lt;50),3,IF(S649&lt;25,4,"NA"))))</f>
        <v>4</v>
      </c>
      <c r="V649" s="8">
        <f t="array" ref="V649">VLOOKUP($A649,[1]New!$A$2:$DE$2108,17,FALSE)</f>
        <v>42268</v>
      </c>
      <c r="AG649" t="str">
        <f t="array" ref="AG649">VLOOKUP($A649,[1]New!$A$2:$DE$2108,61,FALSE)</f>
        <v>Operations and Algebraic Thinking</v>
      </c>
      <c r="AJ649">
        <f t="array" ref="AJ649">VLOOKUP($A649,[1]New!$A$2:$DE$2108,62,FALSE)</f>
        <v>119</v>
      </c>
      <c r="AN649">
        <f t="array" ref="AN649">IF(VLOOKUP($A649,[1]New!$A$2:$DE$2108,65,FALSE)="High",1,IF(VLOOKUP($A649,[1]New!$A$2:$DE$2108,65,FALSE)="HiAvg",2,IF(VLOOKUP($A649,[1]New!$A$2:$DE$2108,65,FALSE)="Avg",3,IF(VLOOKUP($A649,[1]New!$A$2:$DE$2108,65,FALSE)="LoAvg",4,5))))</f>
        <v>5</v>
      </c>
      <c r="AO649" t="str">
        <f t="array" ref="AO649">VLOOKUP($A649,[1]New!$A$2:$DE$2108,66,FALSE)</f>
        <v>Number and Operations</v>
      </c>
      <c r="AR649">
        <f t="array" ref="AR649">VLOOKUP($A649,[1]New!$A$2:$DE$2108,67,FALSE)</f>
        <v>127</v>
      </c>
      <c r="AV649">
        <f t="array" ref="AV649">IF(VLOOKUP($A649,[1]New!$A$2:$DE$2108,70,FALSE)="High",1,IF(VLOOKUP($A649,[1]New!$A$2:$DE$2108,70,FALSE)="HiAvg",2,IF(VLOOKUP($A649,[1]New!$A$2:$DE$2108,70,FALSE)="Avg",3,IF(VLOOKUP($A649,[1]New!$A$2:$DE$2108,70,FALSE)="LoAvg",4,5))))</f>
        <v>5</v>
      </c>
      <c r="AW649" t="str">
        <f t="array" ref="AW649">VLOOKUP($A649,[1]New!$A$2:$DE$2108,71,FALSE)</f>
        <v>Measurement and Data</v>
      </c>
      <c r="AZ649">
        <f t="array" ref="AZ649">VLOOKUP($A649,[1]New!$A$2:$DE$2108,72,FALSE)</f>
        <v>144</v>
      </c>
      <c r="BD649">
        <f t="array" ref="BD649">IF(VLOOKUP($A649,[1]New!$A$2:$DE$2108,75,FALSE)="High",1,IF(VLOOKUP($A649,[1]New!$A$2:$DE$2108,75,FALSE)="HiAvg",2,IF(VLOOKUP($A649,[1]New!$A$2:$DE$2108,75,FALSE)="Avg",3,IF(VLOOKUP($A649,[1]New!$A$2:$DE$2108,75,FALSE)="LoAvg",4,5))))</f>
        <v>3</v>
      </c>
      <c r="BE649" t="str">
        <f t="array" ref="BE649">IF(VLOOKUP($A649,[1]New!$A$2:$DE$2108,76,FALSE)="","",VLOOKUP($A649,[1]New!$A$2:$DE$2108,76,FALSE))</f>
        <v>Geometry</v>
      </c>
      <c r="BH649">
        <f t="array" ref="BH649">IF(VLOOKUP($A649,[1]New!$A$2:$DE$2108,77,FALSE)="","",VLOOKUP($A649,[1]New!$A$2:$DE$2108,77,FALSE))</f>
        <v>126</v>
      </c>
      <c r="BL649">
        <f t="array" ref="BL649">IF(VLOOKUP($A649,[1]New!$A$2:$DE$2108,80,FALSE)="High",1,IF(VLOOKUP($A649,[1]New!$A$2:$DE$2108,80,FALSE)="HiAvg",2,IF(VLOOKUP($A649,[1]New!$A$2:$DE$2108,80,FALSE)="Avg",3,IF(VLOOKUP($A649,[1]New!$A$2:$DE$2108,80,FALSE)="LoAvg",4,IF(VLOOKUP($A649,[1]New!$A$2:$DE$2108,80,FALSE)="Low",5,"")))))</f>
        <v>5</v>
      </c>
    </row>
    <row r="650" spans="1:64" x14ac:dyDescent="0.2">
      <c r="A650" s="7" t="s">
        <v>773</v>
      </c>
      <c r="B650">
        <v>2015</v>
      </c>
      <c r="C650" t="s">
        <v>2233</v>
      </c>
      <c r="D650" t="str">
        <f t="array" ref="D650">VLOOKUP($A650,[1]New!$A$2:$DE$2108,5,FALSE)</f>
        <v>Reading</v>
      </c>
      <c r="E650">
        <f t="array" ref="E650">VLOOKUP($A650,[1]New!$A$2:$DE$2108,3,FALSE)</f>
        <v>6056339</v>
      </c>
      <c r="F650" t="str">
        <f t="array" ref="F650">VLOOKUP($A650,[1]New!$A$2:$DE$2108,4,FALSE)</f>
        <v>School 1</v>
      </c>
      <c r="H650">
        <f t="array" ref="H650">VLOOKUP($A650,[1]New!$A$2:$DE$2108,3,FALSE)</f>
        <v>6056339</v>
      </c>
      <c r="Q650">
        <f t="array" ref="Q650">VLOOKUP($A650,[1]New!$A$2:$DE$2108,19,FALSE)</f>
        <v>144</v>
      </c>
      <c r="S650">
        <f t="array" ref="S650">VLOOKUP($A650,[1]New!$A$2:$DE$2108,21,FALSE)</f>
        <v>59</v>
      </c>
      <c r="U650">
        <f t="array" ref="U650">IF(S650&gt;=75,1,IF(AND(S650&gt;=50,S650&lt;75),2,IF(AND(S650&gt;=25,S650&lt;50),3,IF(S650&lt;25,4,"NA"))))</f>
        <v>2</v>
      </c>
      <c r="V650" s="8">
        <f t="array" ref="V650">VLOOKUP($A650,[1]New!$A$2:$DE$2108,17,FALSE)</f>
        <v>42256</v>
      </c>
      <c r="AG650" t="str">
        <f t="array" ref="AG650">VLOOKUP($A650,[1]New!$A$2:$DE$2108,61,FALSE)</f>
        <v>Foundational Skills</v>
      </c>
      <c r="AJ650">
        <f t="array" ref="AJ650">VLOOKUP($A650,[1]New!$A$2:$DE$2108,62,FALSE)</f>
        <v>147</v>
      </c>
      <c r="AN650">
        <f t="array" ref="AN650">IF(VLOOKUP($A650,[1]New!$A$2:$DE$2108,65,FALSE)="High",1,IF(VLOOKUP($A650,[1]New!$A$2:$DE$2108,65,FALSE)="HiAvg",2,IF(VLOOKUP($A650,[1]New!$A$2:$DE$2108,65,FALSE)="Avg",3,IF(VLOOKUP($A650,[1]New!$A$2:$DE$2108,65,FALSE)="LoAvg",4,5))))</f>
        <v>2</v>
      </c>
      <c r="AO650" t="str">
        <f t="array" ref="AO650">VLOOKUP($A650,[1]New!$A$2:$DE$2108,66,FALSE)</f>
        <v>Language and Writing</v>
      </c>
      <c r="AR650">
        <f t="array" ref="AR650">VLOOKUP($A650,[1]New!$A$2:$DE$2108,67,FALSE)</f>
        <v>136</v>
      </c>
      <c r="AV650">
        <f t="array" ref="AV650">IF(VLOOKUP($A650,[1]New!$A$2:$DE$2108,70,FALSE)="High",1,IF(VLOOKUP($A650,[1]New!$A$2:$DE$2108,70,FALSE)="HiAvg",2,IF(VLOOKUP($A650,[1]New!$A$2:$DE$2108,70,FALSE)="Avg",3,IF(VLOOKUP($A650,[1]New!$A$2:$DE$2108,70,FALSE)="LoAvg",4,5))))</f>
        <v>4</v>
      </c>
      <c r="AW650" t="str">
        <f t="array" ref="AW650">VLOOKUP($A650,[1]New!$A$2:$DE$2108,71,FALSE)</f>
        <v>Literature and Informational</v>
      </c>
      <c r="AZ650">
        <f t="array" ref="AZ650">VLOOKUP($A650,[1]New!$A$2:$DE$2108,72,FALSE)</f>
        <v>149</v>
      </c>
      <c r="BD650">
        <f t="array" ref="BD650">IF(VLOOKUP($A650,[1]New!$A$2:$DE$2108,75,FALSE)="High",1,IF(VLOOKUP($A650,[1]New!$A$2:$DE$2108,75,FALSE)="HiAvg",2,IF(VLOOKUP($A650,[1]New!$A$2:$DE$2108,75,FALSE)="Avg",3,IF(VLOOKUP($A650,[1]New!$A$2:$DE$2108,75,FALSE)="LoAvg",4,5))))</f>
        <v>2</v>
      </c>
      <c r="BE650" t="str">
        <f t="array" ref="BE650">IF(VLOOKUP($A650,[1]New!$A$2:$DE$2108,76,FALSE)="","",VLOOKUP($A650,[1]New!$A$2:$DE$2108,76,FALSE))</f>
        <v>Vocabulary Use and Functions</v>
      </c>
      <c r="BH650">
        <f t="array" ref="BH650">IF(VLOOKUP($A650,[1]New!$A$2:$DE$2108,77,FALSE)="","",VLOOKUP($A650,[1]New!$A$2:$DE$2108,77,FALSE))</f>
        <v>144</v>
      </c>
      <c r="BL650">
        <f t="array" ref="BL650">IF(VLOOKUP($A650,[1]New!$A$2:$DE$2108,80,FALSE)="High",1,IF(VLOOKUP($A650,[1]New!$A$2:$DE$2108,80,FALSE)="HiAvg",2,IF(VLOOKUP($A650,[1]New!$A$2:$DE$2108,80,FALSE)="Avg",3,IF(VLOOKUP($A650,[1]New!$A$2:$DE$2108,80,FALSE)="LoAvg",4,IF(VLOOKUP($A650,[1]New!$A$2:$DE$2108,80,FALSE)="Low",5,"")))))</f>
        <v>3</v>
      </c>
    </row>
    <row r="651" spans="1:64" x14ac:dyDescent="0.2">
      <c r="A651" s="7" t="s">
        <v>774</v>
      </c>
      <c r="B651">
        <v>2015</v>
      </c>
      <c r="C651" t="s">
        <v>2233</v>
      </c>
      <c r="D651" t="str">
        <f t="array" ref="D651">VLOOKUP($A651,[1]New!$A$2:$DE$2108,5,FALSE)</f>
        <v>Mathematics</v>
      </c>
      <c r="E651">
        <f t="array" ref="E651">VLOOKUP($A651,[1]New!$A$2:$DE$2108,3,FALSE)</f>
        <v>6056340</v>
      </c>
      <c r="F651" t="str">
        <f t="array" ref="F651">VLOOKUP($A651,[1]New!$A$2:$DE$2108,4,FALSE)</f>
        <v>School 1</v>
      </c>
      <c r="H651">
        <f t="array" ref="H651">VLOOKUP($A651,[1]New!$A$2:$DE$2108,3,FALSE)</f>
        <v>6056340</v>
      </c>
      <c r="Q651">
        <f t="array" ref="Q651">VLOOKUP($A651,[1]New!$A$2:$DE$2108,19,FALSE)</f>
        <v>111</v>
      </c>
      <c r="S651">
        <f t="array" ref="S651">VLOOKUP($A651,[1]New!$A$2:$DE$2108,21,FALSE)</f>
        <v>3</v>
      </c>
      <c r="U651">
        <f t="array" ref="U651">IF(S651&gt;=75,1,IF(AND(S651&gt;=50,S651&lt;75),2,IF(AND(S651&gt;=25,S651&lt;50),3,IF(S651&lt;25,4,"NA"))))</f>
        <v>4</v>
      </c>
      <c r="V651" s="8">
        <f t="array" ref="V651">VLOOKUP($A651,[1]New!$A$2:$DE$2108,17,FALSE)</f>
        <v>42269</v>
      </c>
      <c r="AG651" t="str">
        <f t="array" ref="AG651">VLOOKUP($A651,[1]New!$A$2:$DE$2108,61,FALSE)</f>
        <v>Operations and Algebraic Thinking</v>
      </c>
      <c r="AJ651">
        <f t="array" ref="AJ651">VLOOKUP($A651,[1]New!$A$2:$DE$2108,62,FALSE)</f>
        <v>114</v>
      </c>
      <c r="AN651">
        <f t="array" ref="AN651">IF(VLOOKUP($A651,[1]New!$A$2:$DE$2108,65,FALSE)="High",1,IF(VLOOKUP($A651,[1]New!$A$2:$DE$2108,65,FALSE)="HiAvg",2,IF(VLOOKUP($A651,[1]New!$A$2:$DE$2108,65,FALSE)="Avg",3,IF(VLOOKUP($A651,[1]New!$A$2:$DE$2108,65,FALSE)="LoAvg",4,5))))</f>
        <v>5</v>
      </c>
      <c r="AO651" t="str">
        <f t="array" ref="AO651">VLOOKUP($A651,[1]New!$A$2:$DE$2108,66,FALSE)</f>
        <v>Number and Operations</v>
      </c>
      <c r="AR651">
        <f t="array" ref="AR651">VLOOKUP($A651,[1]New!$A$2:$DE$2108,67,FALSE)</f>
        <v>0</v>
      </c>
      <c r="AV651">
        <f t="array" ref="AV651">IF(VLOOKUP($A651,[1]New!$A$2:$DE$2108,70,FALSE)="High",1,IF(VLOOKUP($A651,[1]New!$A$2:$DE$2108,70,FALSE)="HiAvg",2,IF(VLOOKUP($A651,[1]New!$A$2:$DE$2108,70,FALSE)="Avg",3,IF(VLOOKUP($A651,[1]New!$A$2:$DE$2108,70,FALSE)="LoAvg",4,5))))</f>
        <v>5</v>
      </c>
      <c r="AW651" t="str">
        <f t="array" ref="AW651">VLOOKUP($A651,[1]New!$A$2:$DE$2108,71,FALSE)</f>
        <v>Measurement and Data</v>
      </c>
      <c r="AZ651">
        <f t="array" ref="AZ651">VLOOKUP($A651,[1]New!$A$2:$DE$2108,72,FALSE)</f>
        <v>118</v>
      </c>
      <c r="BD651">
        <f t="array" ref="BD651">IF(VLOOKUP($A651,[1]New!$A$2:$DE$2108,75,FALSE)="High",1,IF(VLOOKUP($A651,[1]New!$A$2:$DE$2108,75,FALSE)="HiAvg",2,IF(VLOOKUP($A651,[1]New!$A$2:$DE$2108,75,FALSE)="Avg",3,IF(VLOOKUP($A651,[1]New!$A$2:$DE$2108,75,FALSE)="LoAvg",4,5))))</f>
        <v>5</v>
      </c>
      <c r="BE651" t="str">
        <f t="array" ref="BE651">IF(VLOOKUP($A651,[1]New!$A$2:$DE$2108,76,FALSE)="","",VLOOKUP($A651,[1]New!$A$2:$DE$2108,76,FALSE))</f>
        <v>Geometry</v>
      </c>
      <c r="BH651">
        <f t="array" ref="BH651">IF(VLOOKUP($A651,[1]New!$A$2:$DE$2108,77,FALSE)="","",VLOOKUP($A651,[1]New!$A$2:$DE$2108,77,FALSE))</f>
        <v>120</v>
      </c>
      <c r="BL651">
        <f t="array" ref="BL651">IF(VLOOKUP($A651,[1]New!$A$2:$DE$2108,80,FALSE)="High",1,IF(VLOOKUP($A651,[1]New!$A$2:$DE$2108,80,FALSE)="HiAvg",2,IF(VLOOKUP($A651,[1]New!$A$2:$DE$2108,80,FALSE)="Avg",3,IF(VLOOKUP($A651,[1]New!$A$2:$DE$2108,80,FALSE)="LoAvg",4,IF(VLOOKUP($A651,[1]New!$A$2:$DE$2108,80,FALSE)="Low",5,"")))))</f>
        <v>5</v>
      </c>
    </row>
    <row r="652" spans="1:64" x14ac:dyDescent="0.2">
      <c r="A652" s="7" t="s">
        <v>775</v>
      </c>
      <c r="B652">
        <v>2015</v>
      </c>
      <c r="C652" t="s">
        <v>2233</v>
      </c>
      <c r="D652" t="str">
        <f t="array" ref="D652">VLOOKUP($A652,[1]New!$A$2:$DE$2108,5,FALSE)</f>
        <v>Reading</v>
      </c>
      <c r="E652">
        <f t="array" ref="E652">VLOOKUP($A652,[1]New!$A$2:$DE$2108,3,FALSE)</f>
        <v>6056340</v>
      </c>
      <c r="F652" t="str">
        <f t="array" ref="F652">VLOOKUP($A652,[1]New!$A$2:$DE$2108,4,FALSE)</f>
        <v>School 1</v>
      </c>
      <c r="H652">
        <f t="array" ref="H652">VLOOKUP($A652,[1]New!$A$2:$DE$2108,3,FALSE)</f>
        <v>6056340</v>
      </c>
      <c r="Q652">
        <f t="array" ref="Q652">VLOOKUP($A652,[1]New!$A$2:$DE$2108,19,FALSE)</f>
        <v>120</v>
      </c>
      <c r="S652">
        <f t="array" ref="S652">VLOOKUP($A652,[1]New!$A$2:$DE$2108,21,FALSE)</f>
        <v>6</v>
      </c>
      <c r="U652">
        <f t="array" ref="U652">IF(S652&gt;=75,1,IF(AND(S652&gt;=50,S652&lt;75),2,IF(AND(S652&gt;=25,S652&lt;50),3,IF(S652&lt;25,4,"NA"))))</f>
        <v>4</v>
      </c>
      <c r="V652" s="8">
        <f t="array" ref="V652">VLOOKUP($A652,[1]New!$A$2:$DE$2108,17,FALSE)</f>
        <v>42255</v>
      </c>
      <c r="AG652" t="str">
        <f t="array" ref="AG652">VLOOKUP($A652,[1]New!$A$2:$DE$2108,61,FALSE)</f>
        <v>Foundational Skills</v>
      </c>
      <c r="AJ652">
        <f t="array" ref="AJ652">VLOOKUP($A652,[1]New!$A$2:$DE$2108,62,FALSE)</f>
        <v>124</v>
      </c>
      <c r="AN652">
        <f t="array" ref="AN652">IF(VLOOKUP($A652,[1]New!$A$2:$DE$2108,65,FALSE)="High",1,IF(VLOOKUP($A652,[1]New!$A$2:$DE$2108,65,FALSE)="HiAvg",2,IF(VLOOKUP($A652,[1]New!$A$2:$DE$2108,65,FALSE)="Avg",3,IF(VLOOKUP($A652,[1]New!$A$2:$DE$2108,65,FALSE)="LoAvg",4,5))))</f>
        <v>5</v>
      </c>
      <c r="AO652" t="str">
        <f t="array" ref="AO652">VLOOKUP($A652,[1]New!$A$2:$DE$2108,66,FALSE)</f>
        <v>Language and Writing</v>
      </c>
      <c r="AR652">
        <f t="array" ref="AR652">VLOOKUP($A652,[1]New!$A$2:$DE$2108,67,FALSE)</f>
        <v>124</v>
      </c>
      <c r="AV652">
        <f t="array" ref="AV652">IF(VLOOKUP($A652,[1]New!$A$2:$DE$2108,70,FALSE)="High",1,IF(VLOOKUP($A652,[1]New!$A$2:$DE$2108,70,FALSE)="HiAvg",2,IF(VLOOKUP($A652,[1]New!$A$2:$DE$2108,70,FALSE)="Avg",3,IF(VLOOKUP($A652,[1]New!$A$2:$DE$2108,70,FALSE)="LoAvg",4,5))))</f>
        <v>5</v>
      </c>
      <c r="AW652" t="str">
        <f t="array" ref="AW652">VLOOKUP($A652,[1]New!$A$2:$DE$2108,71,FALSE)</f>
        <v>Literature and Informational</v>
      </c>
      <c r="AZ652">
        <f t="array" ref="AZ652">VLOOKUP($A652,[1]New!$A$2:$DE$2108,72,FALSE)</f>
        <v>115</v>
      </c>
      <c r="BD652">
        <f t="array" ref="BD652">IF(VLOOKUP($A652,[1]New!$A$2:$DE$2108,75,FALSE)="High",1,IF(VLOOKUP($A652,[1]New!$A$2:$DE$2108,75,FALSE)="HiAvg",2,IF(VLOOKUP($A652,[1]New!$A$2:$DE$2108,75,FALSE)="Avg",3,IF(VLOOKUP($A652,[1]New!$A$2:$DE$2108,75,FALSE)="LoAvg",4,5))))</f>
        <v>5</v>
      </c>
      <c r="BE652" t="str">
        <f t="array" ref="BE652">IF(VLOOKUP($A652,[1]New!$A$2:$DE$2108,76,FALSE)="","",VLOOKUP($A652,[1]New!$A$2:$DE$2108,76,FALSE))</f>
        <v>Vocabulary Use and Functions</v>
      </c>
      <c r="BH652">
        <f t="array" ref="BH652">IF(VLOOKUP($A652,[1]New!$A$2:$DE$2108,77,FALSE)="","",VLOOKUP($A652,[1]New!$A$2:$DE$2108,77,FALSE))</f>
        <v>118</v>
      </c>
      <c r="BL652">
        <f t="array" ref="BL652">IF(VLOOKUP($A652,[1]New!$A$2:$DE$2108,80,FALSE)="High",1,IF(VLOOKUP($A652,[1]New!$A$2:$DE$2108,80,FALSE)="HiAvg",2,IF(VLOOKUP($A652,[1]New!$A$2:$DE$2108,80,FALSE)="Avg",3,IF(VLOOKUP($A652,[1]New!$A$2:$DE$2108,80,FALSE)="LoAvg",4,IF(VLOOKUP($A652,[1]New!$A$2:$DE$2108,80,FALSE)="Low",5,"")))))</f>
        <v>5</v>
      </c>
    </row>
    <row r="653" spans="1:64" x14ac:dyDescent="0.2">
      <c r="A653" s="7" t="s">
        <v>776</v>
      </c>
      <c r="B653">
        <v>2015</v>
      </c>
      <c r="C653" t="s">
        <v>2233</v>
      </c>
      <c r="D653" t="str">
        <f t="array" ref="D653">VLOOKUP($A653,[1]New!$A$2:$DE$2108,5,FALSE)</f>
        <v>Mathematics</v>
      </c>
      <c r="E653">
        <f t="array" ref="E653">VLOOKUP($A653,[1]New!$A$2:$DE$2108,3,FALSE)</f>
        <v>6056342</v>
      </c>
      <c r="F653" t="str">
        <f t="array" ref="F653">VLOOKUP($A653,[1]New!$A$2:$DE$2108,4,FALSE)</f>
        <v>School 1</v>
      </c>
      <c r="H653">
        <f t="array" ref="H653">VLOOKUP($A653,[1]New!$A$2:$DE$2108,3,FALSE)</f>
        <v>6056342</v>
      </c>
      <c r="Q653">
        <f t="array" ref="Q653">VLOOKUP($A653,[1]New!$A$2:$DE$2108,19,FALSE)</f>
        <v>138</v>
      </c>
      <c r="S653">
        <f t="array" ref="S653">VLOOKUP($A653,[1]New!$A$2:$DE$2108,21,FALSE)</f>
        <v>45</v>
      </c>
      <c r="U653">
        <f t="array" ref="U653">IF(S653&gt;=75,1,IF(AND(S653&gt;=50,S653&lt;75),2,IF(AND(S653&gt;=25,S653&lt;50),3,IF(S653&lt;25,4,"NA"))))</f>
        <v>3</v>
      </c>
      <c r="V653" s="8">
        <f t="array" ref="V653">VLOOKUP($A653,[1]New!$A$2:$DE$2108,17,FALSE)</f>
        <v>42270</v>
      </c>
      <c r="AG653" t="str">
        <f t="array" ref="AG653">VLOOKUP($A653,[1]New!$A$2:$DE$2108,61,FALSE)</f>
        <v>Operations and Algebraic Thinking</v>
      </c>
      <c r="AJ653">
        <f t="array" ref="AJ653">VLOOKUP($A653,[1]New!$A$2:$DE$2108,62,FALSE)</f>
        <v>150</v>
      </c>
      <c r="AN653">
        <f t="array" ref="AN653">IF(VLOOKUP($A653,[1]New!$A$2:$DE$2108,65,FALSE)="High",1,IF(VLOOKUP($A653,[1]New!$A$2:$DE$2108,65,FALSE)="HiAvg",2,IF(VLOOKUP($A653,[1]New!$A$2:$DE$2108,65,FALSE)="Avg",3,IF(VLOOKUP($A653,[1]New!$A$2:$DE$2108,65,FALSE)="LoAvg",4,5))))</f>
        <v>2</v>
      </c>
      <c r="AO653" t="str">
        <f t="array" ref="AO653">VLOOKUP($A653,[1]New!$A$2:$DE$2108,66,FALSE)</f>
        <v>Number and Operations</v>
      </c>
      <c r="AR653">
        <f t="array" ref="AR653">VLOOKUP($A653,[1]New!$A$2:$DE$2108,67,FALSE)</f>
        <v>137</v>
      </c>
      <c r="AV653">
        <f t="array" ref="AV653">IF(VLOOKUP($A653,[1]New!$A$2:$DE$2108,70,FALSE)="High",1,IF(VLOOKUP($A653,[1]New!$A$2:$DE$2108,70,FALSE)="HiAvg",2,IF(VLOOKUP($A653,[1]New!$A$2:$DE$2108,70,FALSE)="Avg",3,IF(VLOOKUP($A653,[1]New!$A$2:$DE$2108,70,FALSE)="LoAvg",4,5))))</f>
        <v>4</v>
      </c>
      <c r="AW653" t="str">
        <f t="array" ref="AW653">VLOOKUP($A653,[1]New!$A$2:$DE$2108,71,FALSE)</f>
        <v>Measurement and Data</v>
      </c>
      <c r="AZ653">
        <f t="array" ref="AZ653">VLOOKUP($A653,[1]New!$A$2:$DE$2108,72,FALSE)</f>
        <v>145</v>
      </c>
      <c r="BD653">
        <f t="array" ref="BD653">IF(VLOOKUP($A653,[1]New!$A$2:$DE$2108,75,FALSE)="High",1,IF(VLOOKUP($A653,[1]New!$A$2:$DE$2108,75,FALSE)="HiAvg",2,IF(VLOOKUP($A653,[1]New!$A$2:$DE$2108,75,FALSE)="Avg",3,IF(VLOOKUP($A653,[1]New!$A$2:$DE$2108,75,FALSE)="LoAvg",4,5))))</f>
        <v>3</v>
      </c>
      <c r="BE653" t="str">
        <f t="array" ref="BE653">IF(VLOOKUP($A653,[1]New!$A$2:$DE$2108,76,FALSE)="","",VLOOKUP($A653,[1]New!$A$2:$DE$2108,76,FALSE))</f>
        <v>Geometry</v>
      </c>
      <c r="BH653">
        <f t="array" ref="BH653">IF(VLOOKUP($A653,[1]New!$A$2:$DE$2108,77,FALSE)="","",VLOOKUP($A653,[1]New!$A$2:$DE$2108,77,FALSE))</f>
        <v>123</v>
      </c>
      <c r="BL653">
        <f t="array" ref="BL653">IF(VLOOKUP($A653,[1]New!$A$2:$DE$2108,80,FALSE)="High",1,IF(VLOOKUP($A653,[1]New!$A$2:$DE$2108,80,FALSE)="HiAvg",2,IF(VLOOKUP($A653,[1]New!$A$2:$DE$2108,80,FALSE)="Avg",3,IF(VLOOKUP($A653,[1]New!$A$2:$DE$2108,80,FALSE)="LoAvg",4,IF(VLOOKUP($A653,[1]New!$A$2:$DE$2108,80,FALSE)="Low",5,"")))))</f>
        <v>5</v>
      </c>
    </row>
    <row r="654" spans="1:64" x14ac:dyDescent="0.2">
      <c r="A654" s="7" t="s">
        <v>777</v>
      </c>
      <c r="B654">
        <v>2015</v>
      </c>
      <c r="C654" t="s">
        <v>2233</v>
      </c>
      <c r="D654" t="str">
        <f t="array" ref="D654">VLOOKUP($A654,[1]New!$A$2:$DE$2108,5,FALSE)</f>
        <v>Reading</v>
      </c>
      <c r="E654">
        <f t="array" ref="E654">VLOOKUP($A654,[1]New!$A$2:$DE$2108,3,FALSE)</f>
        <v>6056342</v>
      </c>
      <c r="F654" t="str">
        <f t="array" ref="F654">VLOOKUP($A654,[1]New!$A$2:$DE$2108,4,FALSE)</f>
        <v>School 1</v>
      </c>
      <c r="H654">
        <f t="array" ref="H654">VLOOKUP($A654,[1]New!$A$2:$DE$2108,3,FALSE)</f>
        <v>6056342</v>
      </c>
      <c r="Q654">
        <f t="array" ref="Q654">VLOOKUP($A654,[1]New!$A$2:$DE$2108,19,FALSE)</f>
        <v>144</v>
      </c>
      <c r="S654">
        <f t="array" ref="S654">VLOOKUP($A654,[1]New!$A$2:$DE$2108,21,FALSE)</f>
        <v>59</v>
      </c>
      <c r="U654">
        <f t="array" ref="U654">IF(S654&gt;=75,1,IF(AND(S654&gt;=50,S654&lt;75),2,IF(AND(S654&gt;=25,S654&lt;50),3,IF(S654&lt;25,4,"NA"))))</f>
        <v>2</v>
      </c>
      <c r="V654" s="8">
        <f t="array" ref="V654">VLOOKUP($A654,[1]New!$A$2:$DE$2108,17,FALSE)</f>
        <v>42257</v>
      </c>
      <c r="AG654" t="str">
        <f t="array" ref="AG654">VLOOKUP($A654,[1]New!$A$2:$DE$2108,61,FALSE)</f>
        <v>Foundational Skills</v>
      </c>
      <c r="AJ654">
        <f t="array" ref="AJ654">VLOOKUP($A654,[1]New!$A$2:$DE$2108,62,FALSE)</f>
        <v>142</v>
      </c>
      <c r="AN654">
        <f t="array" ref="AN654">IF(VLOOKUP($A654,[1]New!$A$2:$DE$2108,65,FALSE)="High",1,IF(VLOOKUP($A654,[1]New!$A$2:$DE$2108,65,FALSE)="HiAvg",2,IF(VLOOKUP($A654,[1]New!$A$2:$DE$2108,65,FALSE)="Avg",3,IF(VLOOKUP($A654,[1]New!$A$2:$DE$2108,65,FALSE)="LoAvg",4,5))))</f>
        <v>3</v>
      </c>
      <c r="AO654" t="str">
        <f t="array" ref="AO654">VLOOKUP($A654,[1]New!$A$2:$DE$2108,66,FALSE)</f>
        <v>Language and Writing</v>
      </c>
      <c r="AR654">
        <f t="array" ref="AR654">VLOOKUP($A654,[1]New!$A$2:$DE$2108,67,FALSE)</f>
        <v>137</v>
      </c>
      <c r="AV654">
        <f t="array" ref="AV654">IF(VLOOKUP($A654,[1]New!$A$2:$DE$2108,70,FALSE)="High",1,IF(VLOOKUP($A654,[1]New!$A$2:$DE$2108,70,FALSE)="HiAvg",2,IF(VLOOKUP($A654,[1]New!$A$2:$DE$2108,70,FALSE)="Avg",3,IF(VLOOKUP($A654,[1]New!$A$2:$DE$2108,70,FALSE)="LoAvg",4,5))))</f>
        <v>4</v>
      </c>
      <c r="AW654" t="str">
        <f t="array" ref="AW654">VLOOKUP($A654,[1]New!$A$2:$DE$2108,71,FALSE)</f>
        <v>Literature and Informational</v>
      </c>
      <c r="AZ654">
        <f t="array" ref="AZ654">VLOOKUP($A654,[1]New!$A$2:$DE$2108,72,FALSE)</f>
        <v>148</v>
      </c>
      <c r="BD654">
        <f t="array" ref="BD654">IF(VLOOKUP($A654,[1]New!$A$2:$DE$2108,75,FALSE)="High",1,IF(VLOOKUP($A654,[1]New!$A$2:$DE$2108,75,FALSE)="HiAvg",2,IF(VLOOKUP($A654,[1]New!$A$2:$DE$2108,75,FALSE)="Avg",3,IF(VLOOKUP($A654,[1]New!$A$2:$DE$2108,75,FALSE)="LoAvg",4,5))))</f>
        <v>2</v>
      </c>
      <c r="BE654" t="str">
        <f t="array" ref="BE654">IF(VLOOKUP($A654,[1]New!$A$2:$DE$2108,76,FALSE)="","",VLOOKUP($A654,[1]New!$A$2:$DE$2108,76,FALSE))</f>
        <v>Vocabulary Use and Functions</v>
      </c>
      <c r="BH654">
        <f t="array" ref="BH654">IF(VLOOKUP($A654,[1]New!$A$2:$DE$2108,77,FALSE)="","",VLOOKUP($A654,[1]New!$A$2:$DE$2108,77,FALSE))</f>
        <v>151</v>
      </c>
      <c r="BL654">
        <f t="array" ref="BL654">IF(VLOOKUP($A654,[1]New!$A$2:$DE$2108,80,FALSE)="High",1,IF(VLOOKUP($A654,[1]New!$A$2:$DE$2108,80,FALSE)="HiAvg",2,IF(VLOOKUP($A654,[1]New!$A$2:$DE$2108,80,FALSE)="Avg",3,IF(VLOOKUP($A654,[1]New!$A$2:$DE$2108,80,FALSE)="LoAvg",4,IF(VLOOKUP($A654,[1]New!$A$2:$DE$2108,80,FALSE)="Low",5,"")))))</f>
        <v>2</v>
      </c>
    </row>
    <row r="655" spans="1:64" x14ac:dyDescent="0.2">
      <c r="A655" s="7" t="s">
        <v>778</v>
      </c>
      <c r="B655">
        <v>2015</v>
      </c>
      <c r="C655" t="s">
        <v>2233</v>
      </c>
      <c r="D655" t="str">
        <f t="array" ref="D655">VLOOKUP($A655,[1]New!$A$2:$DE$2108,5,FALSE)</f>
        <v>Mathematics</v>
      </c>
      <c r="E655">
        <f t="array" ref="E655">VLOOKUP($A655,[1]New!$A$2:$DE$2108,3,FALSE)</f>
        <v>6056343</v>
      </c>
      <c r="F655" t="str">
        <f t="array" ref="F655">VLOOKUP($A655,[1]New!$A$2:$DE$2108,4,FALSE)</f>
        <v>School 1</v>
      </c>
      <c r="H655">
        <f t="array" ref="H655">VLOOKUP($A655,[1]New!$A$2:$DE$2108,3,FALSE)</f>
        <v>6056343</v>
      </c>
      <c r="Q655">
        <f t="array" ref="Q655">VLOOKUP($A655,[1]New!$A$2:$DE$2108,19,FALSE)</f>
        <v>135</v>
      </c>
      <c r="S655">
        <f t="array" ref="S655">VLOOKUP($A655,[1]New!$A$2:$DE$2108,21,FALSE)</f>
        <v>37</v>
      </c>
      <c r="U655">
        <f t="array" ref="U655">IF(S655&gt;=75,1,IF(AND(S655&gt;=50,S655&lt;75),2,IF(AND(S655&gt;=25,S655&lt;50),3,IF(S655&lt;25,4,"NA"))))</f>
        <v>3</v>
      </c>
      <c r="V655" s="8">
        <f t="array" ref="V655">VLOOKUP($A655,[1]New!$A$2:$DE$2108,17,FALSE)</f>
        <v>42271</v>
      </c>
      <c r="AG655" t="str">
        <f t="array" ref="AG655">VLOOKUP($A655,[1]New!$A$2:$DE$2108,61,FALSE)</f>
        <v>Operations and Algebraic Thinking</v>
      </c>
      <c r="AJ655">
        <f t="array" ref="AJ655">VLOOKUP($A655,[1]New!$A$2:$DE$2108,62,FALSE)</f>
        <v>126</v>
      </c>
      <c r="AN655">
        <f t="array" ref="AN655">IF(VLOOKUP($A655,[1]New!$A$2:$DE$2108,65,FALSE)="High",1,IF(VLOOKUP($A655,[1]New!$A$2:$DE$2108,65,FALSE)="HiAvg",2,IF(VLOOKUP($A655,[1]New!$A$2:$DE$2108,65,FALSE)="Avg",3,IF(VLOOKUP($A655,[1]New!$A$2:$DE$2108,65,FALSE)="LoAvg",4,5))))</f>
        <v>5</v>
      </c>
      <c r="AO655" t="str">
        <f t="array" ref="AO655">VLOOKUP($A655,[1]New!$A$2:$DE$2108,66,FALSE)</f>
        <v>Number and Operations</v>
      </c>
      <c r="AR655">
        <f t="array" ref="AR655">VLOOKUP($A655,[1]New!$A$2:$DE$2108,67,FALSE)</f>
        <v>131</v>
      </c>
      <c r="AV655">
        <f t="array" ref="AV655">IF(VLOOKUP($A655,[1]New!$A$2:$DE$2108,70,FALSE)="High",1,IF(VLOOKUP($A655,[1]New!$A$2:$DE$2108,70,FALSE)="HiAvg",2,IF(VLOOKUP($A655,[1]New!$A$2:$DE$2108,70,FALSE)="Avg",3,IF(VLOOKUP($A655,[1]New!$A$2:$DE$2108,70,FALSE)="LoAvg",4,5))))</f>
        <v>5</v>
      </c>
      <c r="AW655" t="str">
        <f t="array" ref="AW655">VLOOKUP($A655,[1]New!$A$2:$DE$2108,71,FALSE)</f>
        <v>Measurement and Data</v>
      </c>
      <c r="AZ655">
        <f t="array" ref="AZ655">VLOOKUP($A655,[1]New!$A$2:$DE$2108,72,FALSE)</f>
        <v>143</v>
      </c>
      <c r="BD655">
        <f t="array" ref="BD655">IF(VLOOKUP($A655,[1]New!$A$2:$DE$2108,75,FALSE)="High",1,IF(VLOOKUP($A655,[1]New!$A$2:$DE$2108,75,FALSE)="HiAvg",2,IF(VLOOKUP($A655,[1]New!$A$2:$DE$2108,75,FALSE)="Avg",3,IF(VLOOKUP($A655,[1]New!$A$2:$DE$2108,75,FALSE)="LoAvg",4,5))))</f>
        <v>3</v>
      </c>
      <c r="BE655" t="str">
        <f t="array" ref="BE655">IF(VLOOKUP($A655,[1]New!$A$2:$DE$2108,76,FALSE)="","",VLOOKUP($A655,[1]New!$A$2:$DE$2108,76,FALSE))</f>
        <v>Geometry</v>
      </c>
      <c r="BH655">
        <f t="array" ref="BH655">IF(VLOOKUP($A655,[1]New!$A$2:$DE$2108,77,FALSE)="","",VLOOKUP($A655,[1]New!$A$2:$DE$2108,77,FALSE))</f>
        <v>139</v>
      </c>
      <c r="BL655">
        <f t="array" ref="BL655">IF(VLOOKUP($A655,[1]New!$A$2:$DE$2108,80,FALSE)="High",1,IF(VLOOKUP($A655,[1]New!$A$2:$DE$2108,80,FALSE)="HiAvg",2,IF(VLOOKUP($A655,[1]New!$A$2:$DE$2108,80,FALSE)="Avg",3,IF(VLOOKUP($A655,[1]New!$A$2:$DE$2108,80,FALSE)="LoAvg",4,IF(VLOOKUP($A655,[1]New!$A$2:$DE$2108,80,FALSE)="Low",5,"")))))</f>
        <v>4</v>
      </c>
    </row>
    <row r="656" spans="1:64" x14ac:dyDescent="0.2">
      <c r="A656" s="7" t="s">
        <v>779</v>
      </c>
      <c r="B656">
        <v>2015</v>
      </c>
      <c r="C656" t="s">
        <v>2233</v>
      </c>
      <c r="D656" t="str">
        <f t="array" ref="D656">VLOOKUP($A656,[1]New!$A$2:$DE$2108,5,FALSE)</f>
        <v>Reading</v>
      </c>
      <c r="E656">
        <f t="array" ref="E656">VLOOKUP($A656,[1]New!$A$2:$DE$2108,3,FALSE)</f>
        <v>6056343</v>
      </c>
      <c r="F656" t="str">
        <f t="array" ref="F656">VLOOKUP($A656,[1]New!$A$2:$DE$2108,4,FALSE)</f>
        <v>School 1</v>
      </c>
      <c r="H656">
        <f t="array" ref="H656">VLOOKUP($A656,[1]New!$A$2:$DE$2108,3,FALSE)</f>
        <v>6056343</v>
      </c>
      <c r="Q656">
        <f t="array" ref="Q656">VLOOKUP($A656,[1]New!$A$2:$DE$2108,19,FALSE)</f>
        <v>124</v>
      </c>
      <c r="S656">
        <f t="array" ref="S656">VLOOKUP($A656,[1]New!$A$2:$DE$2108,21,FALSE)</f>
        <v>10</v>
      </c>
      <c r="U656">
        <f t="array" ref="U656">IF(S656&gt;=75,1,IF(AND(S656&gt;=50,S656&lt;75),2,IF(AND(S656&gt;=25,S656&lt;50),3,IF(S656&lt;25,4,"NA"))))</f>
        <v>4</v>
      </c>
      <c r="V656" s="8">
        <f t="array" ref="V656">VLOOKUP($A656,[1]New!$A$2:$DE$2108,17,FALSE)</f>
        <v>42258</v>
      </c>
      <c r="AG656" t="str">
        <f t="array" ref="AG656">VLOOKUP($A656,[1]New!$A$2:$DE$2108,61,FALSE)</f>
        <v>Foundational Skills</v>
      </c>
      <c r="AJ656">
        <f t="array" ref="AJ656">VLOOKUP($A656,[1]New!$A$2:$DE$2108,62,FALSE)</f>
        <v>125</v>
      </c>
      <c r="AN656">
        <f t="array" ref="AN656">IF(VLOOKUP($A656,[1]New!$A$2:$DE$2108,65,FALSE)="High",1,IF(VLOOKUP($A656,[1]New!$A$2:$DE$2108,65,FALSE)="HiAvg",2,IF(VLOOKUP($A656,[1]New!$A$2:$DE$2108,65,FALSE)="Avg",3,IF(VLOOKUP($A656,[1]New!$A$2:$DE$2108,65,FALSE)="LoAvg",4,5))))</f>
        <v>5</v>
      </c>
      <c r="AO656" t="str">
        <f t="array" ref="AO656">VLOOKUP($A656,[1]New!$A$2:$DE$2108,66,FALSE)</f>
        <v>Language and Writing</v>
      </c>
      <c r="AR656">
        <f t="array" ref="AR656">VLOOKUP($A656,[1]New!$A$2:$DE$2108,67,FALSE)</f>
        <v>134</v>
      </c>
      <c r="AV656">
        <f t="array" ref="AV656">IF(VLOOKUP($A656,[1]New!$A$2:$DE$2108,70,FALSE)="High",1,IF(VLOOKUP($A656,[1]New!$A$2:$DE$2108,70,FALSE)="HiAvg",2,IF(VLOOKUP($A656,[1]New!$A$2:$DE$2108,70,FALSE)="Avg",3,IF(VLOOKUP($A656,[1]New!$A$2:$DE$2108,70,FALSE)="LoAvg",4,5))))</f>
        <v>4</v>
      </c>
      <c r="AW656" t="str">
        <f t="array" ref="AW656">VLOOKUP($A656,[1]New!$A$2:$DE$2108,71,FALSE)</f>
        <v>Literature and Informational</v>
      </c>
      <c r="AZ656">
        <f t="array" ref="AZ656">VLOOKUP($A656,[1]New!$A$2:$DE$2108,72,FALSE)</f>
        <v>118</v>
      </c>
      <c r="BD656">
        <f t="array" ref="BD656">IF(VLOOKUP($A656,[1]New!$A$2:$DE$2108,75,FALSE)="High",1,IF(VLOOKUP($A656,[1]New!$A$2:$DE$2108,75,FALSE)="HiAvg",2,IF(VLOOKUP($A656,[1]New!$A$2:$DE$2108,75,FALSE)="Avg",3,IF(VLOOKUP($A656,[1]New!$A$2:$DE$2108,75,FALSE)="LoAvg",4,5))))</f>
        <v>5</v>
      </c>
      <c r="BE656" t="str">
        <f t="array" ref="BE656">IF(VLOOKUP($A656,[1]New!$A$2:$DE$2108,76,FALSE)="","",VLOOKUP($A656,[1]New!$A$2:$DE$2108,76,FALSE))</f>
        <v>Vocabulary Use and Functions</v>
      </c>
      <c r="BH656">
        <f t="array" ref="BH656">IF(VLOOKUP($A656,[1]New!$A$2:$DE$2108,77,FALSE)="","",VLOOKUP($A656,[1]New!$A$2:$DE$2108,77,FALSE))</f>
        <v>118</v>
      </c>
      <c r="BL656">
        <f t="array" ref="BL656">IF(VLOOKUP($A656,[1]New!$A$2:$DE$2108,80,FALSE)="High",1,IF(VLOOKUP($A656,[1]New!$A$2:$DE$2108,80,FALSE)="HiAvg",2,IF(VLOOKUP($A656,[1]New!$A$2:$DE$2108,80,FALSE)="Avg",3,IF(VLOOKUP($A656,[1]New!$A$2:$DE$2108,80,FALSE)="LoAvg",4,IF(VLOOKUP($A656,[1]New!$A$2:$DE$2108,80,FALSE)="Low",5,"")))))</f>
        <v>5</v>
      </c>
    </row>
    <row r="657" spans="1:64" x14ac:dyDescent="0.2">
      <c r="A657" s="7" t="s">
        <v>780</v>
      </c>
      <c r="B657">
        <v>2015</v>
      </c>
      <c r="C657" t="s">
        <v>2233</v>
      </c>
      <c r="D657" t="str">
        <f t="array" ref="D657">VLOOKUP($A657,[1]New!$A$2:$DE$2108,5,FALSE)</f>
        <v>Mathematics</v>
      </c>
      <c r="E657">
        <f t="array" ref="E657">VLOOKUP($A657,[1]New!$A$2:$DE$2108,3,FALSE)</f>
        <v>6056344</v>
      </c>
      <c r="F657" t="str">
        <f t="array" ref="F657">VLOOKUP($A657,[1]New!$A$2:$DE$2108,4,FALSE)</f>
        <v>School 1</v>
      </c>
      <c r="H657">
        <f t="array" ref="H657">VLOOKUP($A657,[1]New!$A$2:$DE$2108,3,FALSE)</f>
        <v>6056344</v>
      </c>
      <c r="Q657">
        <f t="array" ref="Q657">VLOOKUP($A657,[1]New!$A$2:$DE$2108,19,FALSE)</f>
        <v>142</v>
      </c>
      <c r="S657">
        <f t="array" ref="S657">VLOOKUP($A657,[1]New!$A$2:$DE$2108,21,FALSE)</f>
        <v>55</v>
      </c>
      <c r="U657">
        <f t="array" ref="U657">IF(S657&gt;=75,1,IF(AND(S657&gt;=50,S657&lt;75),2,IF(AND(S657&gt;=25,S657&lt;50),3,IF(S657&lt;25,4,"NA"))))</f>
        <v>2</v>
      </c>
      <c r="V657" s="8">
        <f t="array" ref="V657">VLOOKUP($A657,[1]New!$A$2:$DE$2108,17,FALSE)</f>
        <v>42275</v>
      </c>
      <c r="AG657" t="str">
        <f t="array" ref="AG657">VLOOKUP($A657,[1]New!$A$2:$DE$2108,61,FALSE)</f>
        <v>Operations and Algebraic Thinking</v>
      </c>
      <c r="AJ657">
        <f t="array" ref="AJ657">VLOOKUP($A657,[1]New!$A$2:$DE$2108,62,FALSE)</f>
        <v>135</v>
      </c>
      <c r="AN657">
        <f t="array" ref="AN657">IF(VLOOKUP($A657,[1]New!$A$2:$DE$2108,65,FALSE)="High",1,IF(VLOOKUP($A657,[1]New!$A$2:$DE$2108,65,FALSE)="HiAvg",2,IF(VLOOKUP($A657,[1]New!$A$2:$DE$2108,65,FALSE)="Avg",3,IF(VLOOKUP($A657,[1]New!$A$2:$DE$2108,65,FALSE)="LoAvg",4,5))))</f>
        <v>4</v>
      </c>
      <c r="AO657" t="str">
        <f t="array" ref="AO657">VLOOKUP($A657,[1]New!$A$2:$DE$2108,66,FALSE)</f>
        <v>Number and Operations</v>
      </c>
      <c r="AR657">
        <f t="array" ref="AR657">VLOOKUP($A657,[1]New!$A$2:$DE$2108,67,FALSE)</f>
        <v>139</v>
      </c>
      <c r="AV657">
        <f t="array" ref="AV657">IF(VLOOKUP($A657,[1]New!$A$2:$DE$2108,70,FALSE)="High",1,IF(VLOOKUP($A657,[1]New!$A$2:$DE$2108,70,FALSE)="HiAvg",2,IF(VLOOKUP($A657,[1]New!$A$2:$DE$2108,70,FALSE)="Avg",3,IF(VLOOKUP($A657,[1]New!$A$2:$DE$2108,70,FALSE)="LoAvg",4,5))))</f>
        <v>4</v>
      </c>
      <c r="AW657" t="str">
        <f t="array" ref="AW657">VLOOKUP($A657,[1]New!$A$2:$DE$2108,71,FALSE)</f>
        <v>Measurement and Data</v>
      </c>
      <c r="AZ657">
        <f t="array" ref="AZ657">VLOOKUP($A657,[1]New!$A$2:$DE$2108,72,FALSE)</f>
        <v>136</v>
      </c>
      <c r="BD657">
        <f t="array" ref="BD657">IF(VLOOKUP($A657,[1]New!$A$2:$DE$2108,75,FALSE)="High",1,IF(VLOOKUP($A657,[1]New!$A$2:$DE$2108,75,FALSE)="HiAvg",2,IF(VLOOKUP($A657,[1]New!$A$2:$DE$2108,75,FALSE)="Avg",3,IF(VLOOKUP($A657,[1]New!$A$2:$DE$2108,75,FALSE)="LoAvg",4,5))))</f>
        <v>4</v>
      </c>
      <c r="BE657" t="str">
        <f t="array" ref="BE657">IF(VLOOKUP($A657,[1]New!$A$2:$DE$2108,76,FALSE)="","",VLOOKUP($A657,[1]New!$A$2:$DE$2108,76,FALSE))</f>
        <v>Geometry</v>
      </c>
      <c r="BH657">
        <f t="array" ref="BH657">IF(VLOOKUP($A657,[1]New!$A$2:$DE$2108,77,FALSE)="","",VLOOKUP($A657,[1]New!$A$2:$DE$2108,77,FALSE))</f>
        <v>158</v>
      </c>
      <c r="BL657">
        <f t="array" ref="BL657">IF(VLOOKUP($A657,[1]New!$A$2:$DE$2108,80,FALSE)="High",1,IF(VLOOKUP($A657,[1]New!$A$2:$DE$2108,80,FALSE)="HiAvg",2,IF(VLOOKUP($A657,[1]New!$A$2:$DE$2108,80,FALSE)="Avg",3,IF(VLOOKUP($A657,[1]New!$A$2:$DE$2108,80,FALSE)="LoAvg",4,IF(VLOOKUP($A657,[1]New!$A$2:$DE$2108,80,FALSE)="Low",5,"")))))</f>
        <v>1</v>
      </c>
    </row>
    <row r="658" spans="1:64" x14ac:dyDescent="0.2">
      <c r="A658" s="7" t="s">
        <v>781</v>
      </c>
      <c r="B658">
        <v>2015</v>
      </c>
      <c r="C658" t="s">
        <v>2233</v>
      </c>
      <c r="D658" t="str">
        <f t="array" ref="D658">VLOOKUP($A658,[1]New!$A$2:$DE$2108,5,FALSE)</f>
        <v>Reading</v>
      </c>
      <c r="E658">
        <f t="array" ref="E658">VLOOKUP($A658,[1]New!$A$2:$DE$2108,3,FALSE)</f>
        <v>6056344</v>
      </c>
      <c r="F658" t="str">
        <f t="array" ref="F658">VLOOKUP($A658,[1]New!$A$2:$DE$2108,4,FALSE)</f>
        <v>School 1</v>
      </c>
      <c r="H658">
        <f t="array" ref="H658">VLOOKUP($A658,[1]New!$A$2:$DE$2108,3,FALSE)</f>
        <v>6056344</v>
      </c>
      <c r="Q658">
        <f t="array" ref="Q658">VLOOKUP($A658,[1]New!$A$2:$DE$2108,19,FALSE)</f>
        <v>131</v>
      </c>
      <c r="S658">
        <f t="array" ref="S658">VLOOKUP($A658,[1]New!$A$2:$DE$2108,21,FALSE)</f>
        <v>23</v>
      </c>
      <c r="U658">
        <f t="array" ref="U658">IF(S658&gt;=75,1,IF(AND(S658&gt;=50,S658&lt;75),2,IF(AND(S658&gt;=25,S658&lt;50),3,IF(S658&lt;25,4,"NA"))))</f>
        <v>4</v>
      </c>
      <c r="V658" s="8">
        <f t="array" ref="V658">VLOOKUP($A658,[1]New!$A$2:$DE$2108,17,FALSE)</f>
        <v>42257</v>
      </c>
      <c r="AG658" t="str">
        <f t="array" ref="AG658">VLOOKUP($A658,[1]New!$A$2:$DE$2108,61,FALSE)</f>
        <v>Foundational Skills</v>
      </c>
      <c r="AJ658">
        <f t="array" ref="AJ658">VLOOKUP($A658,[1]New!$A$2:$DE$2108,62,FALSE)</f>
        <v>121</v>
      </c>
      <c r="AN658">
        <f t="array" ref="AN658">IF(VLOOKUP($A658,[1]New!$A$2:$DE$2108,65,FALSE)="High",1,IF(VLOOKUP($A658,[1]New!$A$2:$DE$2108,65,FALSE)="HiAvg",2,IF(VLOOKUP($A658,[1]New!$A$2:$DE$2108,65,FALSE)="Avg",3,IF(VLOOKUP($A658,[1]New!$A$2:$DE$2108,65,FALSE)="LoAvg",4,5))))</f>
        <v>5</v>
      </c>
      <c r="AO658" t="str">
        <f t="array" ref="AO658">VLOOKUP($A658,[1]New!$A$2:$DE$2108,66,FALSE)</f>
        <v>Language and Writing</v>
      </c>
      <c r="AR658">
        <f t="array" ref="AR658">VLOOKUP($A658,[1]New!$A$2:$DE$2108,67,FALSE)</f>
        <v>134</v>
      </c>
      <c r="AV658">
        <f t="array" ref="AV658">IF(VLOOKUP($A658,[1]New!$A$2:$DE$2108,70,FALSE)="High",1,IF(VLOOKUP($A658,[1]New!$A$2:$DE$2108,70,FALSE)="HiAvg",2,IF(VLOOKUP($A658,[1]New!$A$2:$DE$2108,70,FALSE)="Avg",3,IF(VLOOKUP($A658,[1]New!$A$2:$DE$2108,70,FALSE)="LoAvg",4,5))))</f>
        <v>4</v>
      </c>
      <c r="AW658" t="str">
        <f t="array" ref="AW658">VLOOKUP($A658,[1]New!$A$2:$DE$2108,71,FALSE)</f>
        <v>Literature and Informational</v>
      </c>
      <c r="AZ658">
        <f t="array" ref="AZ658">VLOOKUP($A658,[1]New!$A$2:$DE$2108,72,FALSE)</f>
        <v>139</v>
      </c>
      <c r="BD658">
        <f t="array" ref="BD658">IF(VLOOKUP($A658,[1]New!$A$2:$DE$2108,75,FALSE)="High",1,IF(VLOOKUP($A658,[1]New!$A$2:$DE$2108,75,FALSE)="HiAvg",2,IF(VLOOKUP($A658,[1]New!$A$2:$DE$2108,75,FALSE)="Avg",3,IF(VLOOKUP($A658,[1]New!$A$2:$DE$2108,75,FALSE)="LoAvg",4,5))))</f>
        <v>4</v>
      </c>
      <c r="BE658" t="str">
        <f t="array" ref="BE658">IF(VLOOKUP($A658,[1]New!$A$2:$DE$2108,76,FALSE)="","",VLOOKUP($A658,[1]New!$A$2:$DE$2108,76,FALSE))</f>
        <v>Vocabulary Use and Functions</v>
      </c>
      <c r="BH658">
        <f t="array" ref="BH658">IF(VLOOKUP($A658,[1]New!$A$2:$DE$2108,77,FALSE)="","",VLOOKUP($A658,[1]New!$A$2:$DE$2108,77,FALSE))</f>
        <v>131</v>
      </c>
      <c r="BL658">
        <f t="array" ref="BL658">IF(VLOOKUP($A658,[1]New!$A$2:$DE$2108,80,FALSE)="High",1,IF(VLOOKUP($A658,[1]New!$A$2:$DE$2108,80,FALSE)="HiAvg",2,IF(VLOOKUP($A658,[1]New!$A$2:$DE$2108,80,FALSE)="Avg",3,IF(VLOOKUP($A658,[1]New!$A$2:$DE$2108,80,FALSE)="LoAvg",4,IF(VLOOKUP($A658,[1]New!$A$2:$DE$2108,80,FALSE)="Low",5,"")))))</f>
        <v>5</v>
      </c>
    </row>
    <row r="659" spans="1:64" x14ac:dyDescent="0.2">
      <c r="A659" s="7" t="s">
        <v>782</v>
      </c>
      <c r="B659">
        <v>2015</v>
      </c>
      <c r="C659" t="s">
        <v>2233</v>
      </c>
      <c r="D659" t="str">
        <f t="array" ref="D659">VLOOKUP($A659,[1]New!$A$2:$DE$2108,5,FALSE)</f>
        <v>Mathematics</v>
      </c>
      <c r="E659">
        <f t="array" ref="E659">VLOOKUP($A659,[1]New!$A$2:$DE$2108,3,FALSE)</f>
        <v>6056346</v>
      </c>
      <c r="F659" t="str">
        <f t="array" ref="F659">VLOOKUP($A659,[1]New!$A$2:$DE$2108,4,FALSE)</f>
        <v>School 1</v>
      </c>
      <c r="H659">
        <f t="array" ref="H659">VLOOKUP($A659,[1]New!$A$2:$DE$2108,3,FALSE)</f>
        <v>6056346</v>
      </c>
      <c r="Q659">
        <f t="array" ref="Q659">VLOOKUP($A659,[1]New!$A$2:$DE$2108,19,FALSE)</f>
        <v>134</v>
      </c>
      <c r="S659">
        <f t="array" ref="S659">VLOOKUP($A659,[1]New!$A$2:$DE$2108,21,FALSE)</f>
        <v>34</v>
      </c>
      <c r="U659">
        <f t="array" ref="U659">IF(S659&gt;=75,1,IF(AND(S659&gt;=50,S659&lt;75),2,IF(AND(S659&gt;=25,S659&lt;50),3,IF(S659&lt;25,4,"NA"))))</f>
        <v>3</v>
      </c>
      <c r="V659" s="8">
        <f t="array" ref="V659">VLOOKUP($A659,[1]New!$A$2:$DE$2108,17,FALSE)</f>
        <v>42271</v>
      </c>
      <c r="AG659" t="str">
        <f t="array" ref="AG659">VLOOKUP($A659,[1]New!$A$2:$DE$2108,61,FALSE)</f>
        <v>Operations and Algebraic Thinking</v>
      </c>
      <c r="AJ659">
        <f t="array" ref="AJ659">VLOOKUP($A659,[1]New!$A$2:$DE$2108,62,FALSE)</f>
        <v>129</v>
      </c>
      <c r="AN659">
        <f t="array" ref="AN659">IF(VLOOKUP($A659,[1]New!$A$2:$DE$2108,65,FALSE)="High",1,IF(VLOOKUP($A659,[1]New!$A$2:$DE$2108,65,FALSE)="HiAvg",2,IF(VLOOKUP($A659,[1]New!$A$2:$DE$2108,65,FALSE)="Avg",3,IF(VLOOKUP($A659,[1]New!$A$2:$DE$2108,65,FALSE)="LoAvg",4,5))))</f>
        <v>5</v>
      </c>
      <c r="AO659" t="str">
        <f t="array" ref="AO659">VLOOKUP($A659,[1]New!$A$2:$DE$2108,66,FALSE)</f>
        <v>Number and Operations</v>
      </c>
      <c r="AR659">
        <f t="array" ref="AR659">VLOOKUP($A659,[1]New!$A$2:$DE$2108,67,FALSE)</f>
        <v>134</v>
      </c>
      <c r="AV659">
        <f t="array" ref="AV659">IF(VLOOKUP($A659,[1]New!$A$2:$DE$2108,70,FALSE)="High",1,IF(VLOOKUP($A659,[1]New!$A$2:$DE$2108,70,FALSE)="HiAvg",2,IF(VLOOKUP($A659,[1]New!$A$2:$DE$2108,70,FALSE)="Avg",3,IF(VLOOKUP($A659,[1]New!$A$2:$DE$2108,70,FALSE)="LoAvg",4,5))))</f>
        <v>5</v>
      </c>
      <c r="AW659" t="str">
        <f t="array" ref="AW659">VLOOKUP($A659,[1]New!$A$2:$DE$2108,71,FALSE)</f>
        <v>Measurement and Data</v>
      </c>
      <c r="AZ659">
        <f t="array" ref="AZ659">VLOOKUP($A659,[1]New!$A$2:$DE$2108,72,FALSE)</f>
        <v>137</v>
      </c>
      <c r="BD659">
        <f t="array" ref="BD659">IF(VLOOKUP($A659,[1]New!$A$2:$DE$2108,75,FALSE)="High",1,IF(VLOOKUP($A659,[1]New!$A$2:$DE$2108,75,FALSE)="HiAvg",2,IF(VLOOKUP($A659,[1]New!$A$2:$DE$2108,75,FALSE)="Avg",3,IF(VLOOKUP($A659,[1]New!$A$2:$DE$2108,75,FALSE)="LoAvg",4,5))))</f>
        <v>4</v>
      </c>
      <c r="BE659" t="str">
        <f t="array" ref="BE659">IF(VLOOKUP($A659,[1]New!$A$2:$DE$2108,76,FALSE)="","",VLOOKUP($A659,[1]New!$A$2:$DE$2108,76,FALSE))</f>
        <v>Geometry</v>
      </c>
      <c r="BH659">
        <f t="array" ref="BH659">IF(VLOOKUP($A659,[1]New!$A$2:$DE$2108,77,FALSE)="","",VLOOKUP($A659,[1]New!$A$2:$DE$2108,77,FALSE))</f>
        <v>134</v>
      </c>
      <c r="BL659">
        <f t="array" ref="BL659">IF(VLOOKUP($A659,[1]New!$A$2:$DE$2108,80,FALSE)="High",1,IF(VLOOKUP($A659,[1]New!$A$2:$DE$2108,80,FALSE)="HiAvg",2,IF(VLOOKUP($A659,[1]New!$A$2:$DE$2108,80,FALSE)="Avg",3,IF(VLOOKUP($A659,[1]New!$A$2:$DE$2108,80,FALSE)="LoAvg",4,IF(VLOOKUP($A659,[1]New!$A$2:$DE$2108,80,FALSE)="Low",5,"")))))</f>
        <v>5</v>
      </c>
    </row>
    <row r="660" spans="1:64" x14ac:dyDescent="0.2">
      <c r="A660" s="7" t="s">
        <v>783</v>
      </c>
      <c r="B660">
        <v>2015</v>
      </c>
      <c r="C660" t="s">
        <v>2233</v>
      </c>
      <c r="D660" t="str">
        <f t="array" ref="D660">VLOOKUP($A660,[1]New!$A$2:$DE$2108,5,FALSE)</f>
        <v>Reading</v>
      </c>
      <c r="E660">
        <f t="array" ref="E660">VLOOKUP($A660,[1]New!$A$2:$DE$2108,3,FALSE)</f>
        <v>6056346</v>
      </c>
      <c r="F660" t="str">
        <f t="array" ref="F660">VLOOKUP($A660,[1]New!$A$2:$DE$2108,4,FALSE)</f>
        <v>School 1</v>
      </c>
      <c r="H660">
        <f t="array" ref="H660">VLOOKUP($A660,[1]New!$A$2:$DE$2108,3,FALSE)</f>
        <v>6056346</v>
      </c>
      <c r="Q660">
        <f t="array" ref="Q660">VLOOKUP($A660,[1]New!$A$2:$DE$2108,19,FALSE)</f>
        <v>135</v>
      </c>
      <c r="S660">
        <f t="array" ref="S660">VLOOKUP($A660,[1]New!$A$2:$DE$2108,21,FALSE)</f>
        <v>33</v>
      </c>
      <c r="U660">
        <f t="array" ref="U660">IF(S660&gt;=75,1,IF(AND(S660&gt;=50,S660&lt;75),2,IF(AND(S660&gt;=25,S660&lt;50),3,IF(S660&lt;25,4,"NA"))))</f>
        <v>3</v>
      </c>
      <c r="V660" s="8">
        <f t="array" ref="V660">VLOOKUP($A660,[1]New!$A$2:$DE$2108,17,FALSE)</f>
        <v>42258</v>
      </c>
      <c r="AG660" t="str">
        <f t="array" ref="AG660">VLOOKUP($A660,[1]New!$A$2:$DE$2108,61,FALSE)</f>
        <v>Foundational Skills</v>
      </c>
      <c r="AJ660">
        <f t="array" ref="AJ660">VLOOKUP($A660,[1]New!$A$2:$DE$2108,62,FALSE)</f>
        <v>131</v>
      </c>
      <c r="AN660">
        <f t="array" ref="AN660">IF(VLOOKUP($A660,[1]New!$A$2:$DE$2108,65,FALSE)="High",1,IF(VLOOKUP($A660,[1]New!$A$2:$DE$2108,65,FALSE)="HiAvg",2,IF(VLOOKUP($A660,[1]New!$A$2:$DE$2108,65,FALSE)="Avg",3,IF(VLOOKUP($A660,[1]New!$A$2:$DE$2108,65,FALSE)="LoAvg",4,5))))</f>
        <v>5</v>
      </c>
      <c r="AO660" t="str">
        <f t="array" ref="AO660">VLOOKUP($A660,[1]New!$A$2:$DE$2108,66,FALSE)</f>
        <v>Language and Writing</v>
      </c>
      <c r="AR660">
        <f t="array" ref="AR660">VLOOKUP($A660,[1]New!$A$2:$DE$2108,67,FALSE)</f>
        <v>131</v>
      </c>
      <c r="AV660">
        <f t="array" ref="AV660">IF(VLOOKUP($A660,[1]New!$A$2:$DE$2108,70,FALSE)="High",1,IF(VLOOKUP($A660,[1]New!$A$2:$DE$2108,70,FALSE)="HiAvg",2,IF(VLOOKUP($A660,[1]New!$A$2:$DE$2108,70,FALSE)="Avg",3,IF(VLOOKUP($A660,[1]New!$A$2:$DE$2108,70,FALSE)="LoAvg",4,5))))</f>
        <v>5</v>
      </c>
      <c r="AW660" t="str">
        <f t="array" ref="AW660">VLOOKUP($A660,[1]New!$A$2:$DE$2108,71,FALSE)</f>
        <v>Literature and Informational</v>
      </c>
      <c r="AZ660">
        <f t="array" ref="AZ660">VLOOKUP($A660,[1]New!$A$2:$DE$2108,72,FALSE)</f>
        <v>140</v>
      </c>
      <c r="BD660">
        <f t="array" ref="BD660">IF(VLOOKUP($A660,[1]New!$A$2:$DE$2108,75,FALSE)="High",1,IF(VLOOKUP($A660,[1]New!$A$2:$DE$2108,75,FALSE)="HiAvg",2,IF(VLOOKUP($A660,[1]New!$A$2:$DE$2108,75,FALSE)="Avg",3,IF(VLOOKUP($A660,[1]New!$A$2:$DE$2108,75,FALSE)="LoAvg",4,5))))</f>
        <v>4</v>
      </c>
      <c r="BE660" t="str">
        <f t="array" ref="BE660">IF(VLOOKUP($A660,[1]New!$A$2:$DE$2108,76,FALSE)="","",VLOOKUP($A660,[1]New!$A$2:$DE$2108,76,FALSE))</f>
        <v>Vocabulary Use and Functions</v>
      </c>
      <c r="BH660">
        <f t="array" ref="BH660">IF(VLOOKUP($A660,[1]New!$A$2:$DE$2108,77,FALSE)="","",VLOOKUP($A660,[1]New!$A$2:$DE$2108,77,FALSE))</f>
        <v>139</v>
      </c>
      <c r="BL660">
        <f t="array" ref="BL660">IF(VLOOKUP($A660,[1]New!$A$2:$DE$2108,80,FALSE)="High",1,IF(VLOOKUP($A660,[1]New!$A$2:$DE$2108,80,FALSE)="HiAvg",2,IF(VLOOKUP($A660,[1]New!$A$2:$DE$2108,80,FALSE)="Avg",3,IF(VLOOKUP($A660,[1]New!$A$2:$DE$2108,80,FALSE)="LoAvg",4,IF(VLOOKUP($A660,[1]New!$A$2:$DE$2108,80,FALSE)="Low",5,"")))))</f>
        <v>4</v>
      </c>
    </row>
    <row r="661" spans="1:64" x14ac:dyDescent="0.2">
      <c r="A661" s="7" t="s">
        <v>784</v>
      </c>
      <c r="B661">
        <v>2015</v>
      </c>
      <c r="C661" t="s">
        <v>2233</v>
      </c>
      <c r="D661" t="str">
        <f t="array" ref="D661">VLOOKUP($A661,[1]New!$A$2:$DE$2108,5,FALSE)</f>
        <v>Mathematics</v>
      </c>
      <c r="E661">
        <f t="array" ref="E661">VLOOKUP($A661,[1]New!$A$2:$DE$2108,3,FALSE)</f>
        <v>6056347</v>
      </c>
      <c r="F661" t="str">
        <f t="array" ref="F661">VLOOKUP($A661,[1]New!$A$2:$DE$2108,4,FALSE)</f>
        <v>School 1</v>
      </c>
      <c r="H661">
        <f t="array" ref="H661">VLOOKUP($A661,[1]New!$A$2:$DE$2108,3,FALSE)</f>
        <v>6056347</v>
      </c>
      <c r="Q661">
        <f t="array" ref="Q661">VLOOKUP($A661,[1]New!$A$2:$DE$2108,19,FALSE)</f>
        <v>131</v>
      </c>
      <c r="S661">
        <f t="array" ref="S661">VLOOKUP($A661,[1]New!$A$2:$DE$2108,21,FALSE)</f>
        <v>27</v>
      </c>
      <c r="U661">
        <f t="array" ref="U661">IF(S661&gt;=75,1,IF(AND(S661&gt;=50,S661&lt;75),2,IF(AND(S661&gt;=25,S661&lt;50),3,IF(S661&lt;25,4,"NA"))))</f>
        <v>3</v>
      </c>
      <c r="V661" s="8">
        <f t="array" ref="V661">VLOOKUP($A661,[1]New!$A$2:$DE$2108,17,FALSE)</f>
        <v>42270</v>
      </c>
      <c r="AG661" t="str">
        <f t="array" ref="AG661">VLOOKUP($A661,[1]New!$A$2:$DE$2108,61,FALSE)</f>
        <v>Operations and Algebraic Thinking</v>
      </c>
      <c r="AJ661">
        <f t="array" ref="AJ661">VLOOKUP($A661,[1]New!$A$2:$DE$2108,62,FALSE)</f>
        <v>133</v>
      </c>
      <c r="AN661">
        <f t="array" ref="AN661">IF(VLOOKUP($A661,[1]New!$A$2:$DE$2108,65,FALSE)="High",1,IF(VLOOKUP($A661,[1]New!$A$2:$DE$2108,65,FALSE)="HiAvg",2,IF(VLOOKUP($A661,[1]New!$A$2:$DE$2108,65,FALSE)="Avg",3,IF(VLOOKUP($A661,[1]New!$A$2:$DE$2108,65,FALSE)="LoAvg",4,5))))</f>
        <v>5</v>
      </c>
      <c r="AO661" t="str">
        <f t="array" ref="AO661">VLOOKUP($A661,[1]New!$A$2:$DE$2108,66,FALSE)</f>
        <v>Number and Operations</v>
      </c>
      <c r="AR661">
        <f t="array" ref="AR661">VLOOKUP($A661,[1]New!$A$2:$DE$2108,67,FALSE)</f>
        <v>129</v>
      </c>
      <c r="AV661">
        <f t="array" ref="AV661">IF(VLOOKUP($A661,[1]New!$A$2:$DE$2108,70,FALSE)="High",1,IF(VLOOKUP($A661,[1]New!$A$2:$DE$2108,70,FALSE)="HiAvg",2,IF(VLOOKUP($A661,[1]New!$A$2:$DE$2108,70,FALSE)="Avg",3,IF(VLOOKUP($A661,[1]New!$A$2:$DE$2108,70,FALSE)="LoAvg",4,5))))</f>
        <v>5</v>
      </c>
      <c r="AW661" t="str">
        <f t="array" ref="AW661">VLOOKUP($A661,[1]New!$A$2:$DE$2108,71,FALSE)</f>
        <v>Measurement and Data</v>
      </c>
      <c r="AZ661">
        <f t="array" ref="AZ661">VLOOKUP($A661,[1]New!$A$2:$DE$2108,72,FALSE)</f>
        <v>136</v>
      </c>
      <c r="BD661">
        <f t="array" ref="BD661">IF(VLOOKUP($A661,[1]New!$A$2:$DE$2108,75,FALSE)="High",1,IF(VLOOKUP($A661,[1]New!$A$2:$DE$2108,75,FALSE)="HiAvg",2,IF(VLOOKUP($A661,[1]New!$A$2:$DE$2108,75,FALSE)="Avg",3,IF(VLOOKUP($A661,[1]New!$A$2:$DE$2108,75,FALSE)="LoAvg",4,5))))</f>
        <v>4</v>
      </c>
      <c r="BE661" t="str">
        <f t="array" ref="BE661">IF(VLOOKUP($A661,[1]New!$A$2:$DE$2108,76,FALSE)="","",VLOOKUP($A661,[1]New!$A$2:$DE$2108,76,FALSE))</f>
        <v>Geometry</v>
      </c>
      <c r="BH661">
        <f t="array" ref="BH661">IF(VLOOKUP($A661,[1]New!$A$2:$DE$2108,77,FALSE)="","",VLOOKUP($A661,[1]New!$A$2:$DE$2108,77,FALSE))</f>
        <v>127</v>
      </c>
      <c r="BL661">
        <f t="array" ref="BL661">IF(VLOOKUP($A661,[1]New!$A$2:$DE$2108,80,FALSE)="High",1,IF(VLOOKUP($A661,[1]New!$A$2:$DE$2108,80,FALSE)="HiAvg",2,IF(VLOOKUP($A661,[1]New!$A$2:$DE$2108,80,FALSE)="Avg",3,IF(VLOOKUP($A661,[1]New!$A$2:$DE$2108,80,FALSE)="LoAvg",4,IF(VLOOKUP($A661,[1]New!$A$2:$DE$2108,80,FALSE)="Low",5,"")))))</f>
        <v>5</v>
      </c>
    </row>
    <row r="662" spans="1:64" x14ac:dyDescent="0.2">
      <c r="A662" s="7" t="s">
        <v>785</v>
      </c>
      <c r="B662">
        <v>2015</v>
      </c>
      <c r="C662" t="s">
        <v>2233</v>
      </c>
      <c r="D662" t="str">
        <f t="array" ref="D662">VLOOKUP($A662,[1]New!$A$2:$DE$2108,5,FALSE)</f>
        <v>Reading</v>
      </c>
      <c r="E662">
        <f t="array" ref="E662">VLOOKUP($A662,[1]New!$A$2:$DE$2108,3,FALSE)</f>
        <v>6056347</v>
      </c>
      <c r="F662" t="str">
        <f t="array" ref="F662">VLOOKUP($A662,[1]New!$A$2:$DE$2108,4,FALSE)</f>
        <v>School 1</v>
      </c>
      <c r="H662">
        <f t="array" ref="H662">VLOOKUP($A662,[1]New!$A$2:$DE$2108,3,FALSE)</f>
        <v>6056347</v>
      </c>
      <c r="Q662">
        <f t="array" ref="Q662">VLOOKUP($A662,[1]New!$A$2:$DE$2108,19,FALSE)</f>
        <v>140</v>
      </c>
      <c r="S662">
        <f t="array" ref="S662">VLOOKUP($A662,[1]New!$A$2:$DE$2108,21,FALSE)</f>
        <v>47</v>
      </c>
      <c r="U662">
        <f t="array" ref="U662">IF(S662&gt;=75,1,IF(AND(S662&gt;=50,S662&lt;75),2,IF(AND(S662&gt;=25,S662&lt;50),3,IF(S662&lt;25,4,"NA"))))</f>
        <v>3</v>
      </c>
      <c r="V662" s="8">
        <f t="array" ref="V662">VLOOKUP($A662,[1]New!$A$2:$DE$2108,17,FALSE)</f>
        <v>42257</v>
      </c>
      <c r="AG662" t="str">
        <f t="array" ref="AG662">VLOOKUP($A662,[1]New!$A$2:$DE$2108,61,FALSE)</f>
        <v>Foundational Skills</v>
      </c>
      <c r="AJ662">
        <f t="array" ref="AJ662">VLOOKUP($A662,[1]New!$A$2:$DE$2108,62,FALSE)</f>
        <v>136</v>
      </c>
      <c r="AN662">
        <f t="array" ref="AN662">IF(VLOOKUP($A662,[1]New!$A$2:$DE$2108,65,FALSE)="High",1,IF(VLOOKUP($A662,[1]New!$A$2:$DE$2108,65,FALSE)="HiAvg",2,IF(VLOOKUP($A662,[1]New!$A$2:$DE$2108,65,FALSE)="Avg",3,IF(VLOOKUP($A662,[1]New!$A$2:$DE$2108,65,FALSE)="LoAvg",4,5))))</f>
        <v>4</v>
      </c>
      <c r="AO662" t="str">
        <f t="array" ref="AO662">VLOOKUP($A662,[1]New!$A$2:$DE$2108,66,FALSE)</f>
        <v>Language and Writing</v>
      </c>
      <c r="AR662">
        <f t="array" ref="AR662">VLOOKUP($A662,[1]New!$A$2:$DE$2108,67,FALSE)</f>
        <v>140</v>
      </c>
      <c r="AV662">
        <f t="array" ref="AV662">IF(VLOOKUP($A662,[1]New!$A$2:$DE$2108,70,FALSE)="High",1,IF(VLOOKUP($A662,[1]New!$A$2:$DE$2108,70,FALSE)="HiAvg",2,IF(VLOOKUP($A662,[1]New!$A$2:$DE$2108,70,FALSE)="Avg",3,IF(VLOOKUP($A662,[1]New!$A$2:$DE$2108,70,FALSE)="LoAvg",4,5))))</f>
        <v>4</v>
      </c>
      <c r="AW662" t="str">
        <f t="array" ref="AW662">VLOOKUP($A662,[1]New!$A$2:$DE$2108,71,FALSE)</f>
        <v>Literature and Informational</v>
      </c>
      <c r="AZ662">
        <f t="array" ref="AZ662">VLOOKUP($A662,[1]New!$A$2:$DE$2108,72,FALSE)</f>
        <v>143</v>
      </c>
      <c r="BD662">
        <f t="array" ref="BD662">IF(VLOOKUP($A662,[1]New!$A$2:$DE$2108,75,FALSE)="High",1,IF(VLOOKUP($A662,[1]New!$A$2:$DE$2108,75,FALSE)="HiAvg",2,IF(VLOOKUP($A662,[1]New!$A$2:$DE$2108,75,FALSE)="Avg",3,IF(VLOOKUP($A662,[1]New!$A$2:$DE$2108,75,FALSE)="LoAvg",4,5))))</f>
        <v>3</v>
      </c>
      <c r="BE662" t="str">
        <f t="array" ref="BE662">IF(VLOOKUP($A662,[1]New!$A$2:$DE$2108,76,FALSE)="","",VLOOKUP($A662,[1]New!$A$2:$DE$2108,76,FALSE))</f>
        <v>Vocabulary Use and Functions</v>
      </c>
      <c r="BH662">
        <f t="array" ref="BH662">IF(VLOOKUP($A662,[1]New!$A$2:$DE$2108,77,FALSE)="","",VLOOKUP($A662,[1]New!$A$2:$DE$2108,77,FALSE))</f>
        <v>139</v>
      </c>
      <c r="BL662">
        <f t="array" ref="BL662">IF(VLOOKUP($A662,[1]New!$A$2:$DE$2108,80,FALSE)="High",1,IF(VLOOKUP($A662,[1]New!$A$2:$DE$2108,80,FALSE)="HiAvg",2,IF(VLOOKUP($A662,[1]New!$A$2:$DE$2108,80,FALSE)="Avg",3,IF(VLOOKUP($A662,[1]New!$A$2:$DE$2108,80,FALSE)="LoAvg",4,IF(VLOOKUP($A662,[1]New!$A$2:$DE$2108,80,FALSE)="Low",5,"")))))</f>
        <v>4</v>
      </c>
    </row>
    <row r="663" spans="1:64" x14ac:dyDescent="0.2">
      <c r="A663" s="7" t="s">
        <v>786</v>
      </c>
      <c r="B663">
        <v>2015</v>
      </c>
      <c r="C663" t="s">
        <v>2233</v>
      </c>
      <c r="D663" t="str">
        <f t="array" ref="D663">VLOOKUP($A663,[1]New!$A$2:$DE$2108,5,FALSE)</f>
        <v>Mathematics</v>
      </c>
      <c r="E663">
        <f t="array" ref="E663">VLOOKUP($A663,[1]New!$A$2:$DE$2108,3,FALSE)</f>
        <v>6056349</v>
      </c>
      <c r="F663" t="str">
        <f t="array" ref="F663">VLOOKUP($A663,[1]New!$A$2:$DE$2108,4,FALSE)</f>
        <v>School 1</v>
      </c>
      <c r="H663">
        <f t="array" ref="H663">VLOOKUP($A663,[1]New!$A$2:$DE$2108,3,FALSE)</f>
        <v>6056349</v>
      </c>
      <c r="Q663">
        <f t="array" ref="Q663">VLOOKUP($A663,[1]New!$A$2:$DE$2108,19,FALSE)</f>
        <v>132</v>
      </c>
      <c r="S663">
        <f t="array" ref="S663">VLOOKUP($A663,[1]New!$A$2:$DE$2108,21,FALSE)</f>
        <v>30</v>
      </c>
      <c r="U663">
        <f t="array" ref="U663">IF(S663&gt;=75,1,IF(AND(S663&gt;=50,S663&lt;75),2,IF(AND(S663&gt;=25,S663&lt;50),3,IF(S663&lt;25,4,"NA"))))</f>
        <v>3</v>
      </c>
      <c r="V663" s="8">
        <f t="array" ref="V663">VLOOKUP($A663,[1]New!$A$2:$DE$2108,17,FALSE)</f>
        <v>42268</v>
      </c>
      <c r="AG663" t="str">
        <f t="array" ref="AG663">VLOOKUP($A663,[1]New!$A$2:$DE$2108,61,FALSE)</f>
        <v>Operations and Algebraic Thinking</v>
      </c>
      <c r="AJ663">
        <f t="array" ref="AJ663">VLOOKUP($A663,[1]New!$A$2:$DE$2108,62,FALSE)</f>
        <v>133</v>
      </c>
      <c r="AN663">
        <f t="array" ref="AN663">IF(VLOOKUP($A663,[1]New!$A$2:$DE$2108,65,FALSE)="High",1,IF(VLOOKUP($A663,[1]New!$A$2:$DE$2108,65,FALSE)="HiAvg",2,IF(VLOOKUP($A663,[1]New!$A$2:$DE$2108,65,FALSE)="Avg",3,IF(VLOOKUP($A663,[1]New!$A$2:$DE$2108,65,FALSE)="LoAvg",4,5))))</f>
        <v>5</v>
      </c>
      <c r="AO663" t="str">
        <f t="array" ref="AO663">VLOOKUP($A663,[1]New!$A$2:$DE$2108,66,FALSE)</f>
        <v>Number and Operations</v>
      </c>
      <c r="AR663">
        <f t="array" ref="AR663">VLOOKUP($A663,[1]New!$A$2:$DE$2108,67,FALSE)</f>
        <v>139</v>
      </c>
      <c r="AV663">
        <f t="array" ref="AV663">IF(VLOOKUP($A663,[1]New!$A$2:$DE$2108,70,FALSE)="High",1,IF(VLOOKUP($A663,[1]New!$A$2:$DE$2108,70,FALSE)="HiAvg",2,IF(VLOOKUP($A663,[1]New!$A$2:$DE$2108,70,FALSE)="Avg",3,IF(VLOOKUP($A663,[1]New!$A$2:$DE$2108,70,FALSE)="LoAvg",4,5))))</f>
        <v>4</v>
      </c>
      <c r="AW663" t="str">
        <f t="array" ref="AW663">VLOOKUP($A663,[1]New!$A$2:$DE$2108,71,FALSE)</f>
        <v>Measurement and Data</v>
      </c>
      <c r="AZ663">
        <f t="array" ref="AZ663">VLOOKUP($A663,[1]New!$A$2:$DE$2108,72,FALSE)</f>
        <v>125</v>
      </c>
      <c r="BD663">
        <f t="array" ref="BD663">IF(VLOOKUP($A663,[1]New!$A$2:$DE$2108,75,FALSE)="High",1,IF(VLOOKUP($A663,[1]New!$A$2:$DE$2108,75,FALSE)="HiAvg",2,IF(VLOOKUP($A663,[1]New!$A$2:$DE$2108,75,FALSE)="Avg",3,IF(VLOOKUP($A663,[1]New!$A$2:$DE$2108,75,FALSE)="LoAvg",4,5))))</f>
        <v>5</v>
      </c>
      <c r="BE663" t="str">
        <f t="array" ref="BE663">IF(VLOOKUP($A663,[1]New!$A$2:$DE$2108,76,FALSE)="","",VLOOKUP($A663,[1]New!$A$2:$DE$2108,76,FALSE))</f>
        <v>Geometry</v>
      </c>
      <c r="BH663">
        <f t="array" ref="BH663">IF(VLOOKUP($A663,[1]New!$A$2:$DE$2108,77,FALSE)="","",VLOOKUP($A663,[1]New!$A$2:$DE$2108,77,FALSE))</f>
        <v>132</v>
      </c>
      <c r="BL663">
        <f t="array" ref="BL663">IF(VLOOKUP($A663,[1]New!$A$2:$DE$2108,80,FALSE)="High",1,IF(VLOOKUP($A663,[1]New!$A$2:$DE$2108,80,FALSE)="HiAvg",2,IF(VLOOKUP($A663,[1]New!$A$2:$DE$2108,80,FALSE)="Avg",3,IF(VLOOKUP($A663,[1]New!$A$2:$DE$2108,80,FALSE)="LoAvg",4,IF(VLOOKUP($A663,[1]New!$A$2:$DE$2108,80,FALSE)="Low",5,"")))))</f>
        <v>5</v>
      </c>
    </row>
    <row r="664" spans="1:64" x14ac:dyDescent="0.2">
      <c r="A664" s="7" t="s">
        <v>787</v>
      </c>
      <c r="B664">
        <v>2015</v>
      </c>
      <c r="C664" t="s">
        <v>2233</v>
      </c>
      <c r="D664" t="str">
        <f t="array" ref="D664">VLOOKUP($A664,[1]New!$A$2:$DE$2108,5,FALSE)</f>
        <v>Reading</v>
      </c>
      <c r="E664">
        <f t="array" ref="E664">VLOOKUP($A664,[1]New!$A$2:$DE$2108,3,FALSE)</f>
        <v>6056349</v>
      </c>
      <c r="F664" t="str">
        <f t="array" ref="F664">VLOOKUP($A664,[1]New!$A$2:$DE$2108,4,FALSE)</f>
        <v>School 1</v>
      </c>
      <c r="H664">
        <f t="array" ref="H664">VLOOKUP($A664,[1]New!$A$2:$DE$2108,3,FALSE)</f>
        <v>6056349</v>
      </c>
      <c r="Q664">
        <f t="array" ref="Q664">VLOOKUP($A664,[1]New!$A$2:$DE$2108,19,FALSE)</f>
        <v>140</v>
      </c>
      <c r="S664">
        <f t="array" ref="S664">VLOOKUP($A664,[1]New!$A$2:$DE$2108,21,FALSE)</f>
        <v>47</v>
      </c>
      <c r="U664">
        <f t="array" ref="U664">IF(S664&gt;=75,1,IF(AND(S664&gt;=50,S664&lt;75),2,IF(AND(S664&gt;=25,S664&lt;50),3,IF(S664&lt;25,4,"NA"))))</f>
        <v>3</v>
      </c>
      <c r="V664" s="8">
        <f t="array" ref="V664">VLOOKUP($A664,[1]New!$A$2:$DE$2108,17,FALSE)</f>
        <v>42256</v>
      </c>
      <c r="AG664" t="str">
        <f t="array" ref="AG664">VLOOKUP($A664,[1]New!$A$2:$DE$2108,61,FALSE)</f>
        <v>Foundational Skills</v>
      </c>
      <c r="AJ664">
        <f t="array" ref="AJ664">VLOOKUP($A664,[1]New!$A$2:$DE$2108,62,FALSE)</f>
        <v>141</v>
      </c>
      <c r="AN664">
        <f t="array" ref="AN664">IF(VLOOKUP($A664,[1]New!$A$2:$DE$2108,65,FALSE)="High",1,IF(VLOOKUP($A664,[1]New!$A$2:$DE$2108,65,FALSE)="HiAvg",2,IF(VLOOKUP($A664,[1]New!$A$2:$DE$2108,65,FALSE)="Avg",3,IF(VLOOKUP($A664,[1]New!$A$2:$DE$2108,65,FALSE)="LoAvg",4,5))))</f>
        <v>3</v>
      </c>
      <c r="AO664" t="str">
        <f t="array" ref="AO664">VLOOKUP($A664,[1]New!$A$2:$DE$2108,66,FALSE)</f>
        <v>Language and Writing</v>
      </c>
      <c r="AR664">
        <f t="array" ref="AR664">VLOOKUP($A664,[1]New!$A$2:$DE$2108,67,FALSE)</f>
        <v>134</v>
      </c>
      <c r="AV664">
        <f t="array" ref="AV664">IF(VLOOKUP($A664,[1]New!$A$2:$DE$2108,70,FALSE)="High",1,IF(VLOOKUP($A664,[1]New!$A$2:$DE$2108,70,FALSE)="HiAvg",2,IF(VLOOKUP($A664,[1]New!$A$2:$DE$2108,70,FALSE)="Avg",3,IF(VLOOKUP($A664,[1]New!$A$2:$DE$2108,70,FALSE)="LoAvg",4,5))))</f>
        <v>4</v>
      </c>
      <c r="AW664" t="str">
        <f t="array" ref="AW664">VLOOKUP($A664,[1]New!$A$2:$DE$2108,71,FALSE)</f>
        <v>Literature and Informational</v>
      </c>
      <c r="AZ664">
        <f t="array" ref="AZ664">VLOOKUP($A664,[1]New!$A$2:$DE$2108,72,FALSE)</f>
        <v>147</v>
      </c>
      <c r="BD664">
        <f t="array" ref="BD664">IF(VLOOKUP($A664,[1]New!$A$2:$DE$2108,75,FALSE)="High",1,IF(VLOOKUP($A664,[1]New!$A$2:$DE$2108,75,FALSE)="HiAvg",2,IF(VLOOKUP($A664,[1]New!$A$2:$DE$2108,75,FALSE)="Avg",3,IF(VLOOKUP($A664,[1]New!$A$2:$DE$2108,75,FALSE)="LoAvg",4,5))))</f>
        <v>2</v>
      </c>
      <c r="BE664" t="str">
        <f t="array" ref="BE664">IF(VLOOKUP($A664,[1]New!$A$2:$DE$2108,76,FALSE)="","",VLOOKUP($A664,[1]New!$A$2:$DE$2108,76,FALSE))</f>
        <v>Vocabulary Use and Functions</v>
      </c>
      <c r="BH664">
        <f t="array" ref="BH664">IF(VLOOKUP($A664,[1]New!$A$2:$DE$2108,77,FALSE)="","",VLOOKUP($A664,[1]New!$A$2:$DE$2108,77,FALSE))</f>
        <v>137</v>
      </c>
      <c r="BL664">
        <f t="array" ref="BL664">IF(VLOOKUP($A664,[1]New!$A$2:$DE$2108,80,FALSE)="High",1,IF(VLOOKUP($A664,[1]New!$A$2:$DE$2108,80,FALSE)="HiAvg",2,IF(VLOOKUP($A664,[1]New!$A$2:$DE$2108,80,FALSE)="Avg",3,IF(VLOOKUP($A664,[1]New!$A$2:$DE$2108,80,FALSE)="LoAvg",4,IF(VLOOKUP($A664,[1]New!$A$2:$DE$2108,80,FALSE)="Low",5,"")))))</f>
        <v>4</v>
      </c>
    </row>
    <row r="665" spans="1:64" x14ac:dyDescent="0.2">
      <c r="A665" s="7" t="s">
        <v>788</v>
      </c>
      <c r="B665">
        <v>2015</v>
      </c>
      <c r="C665" t="s">
        <v>2233</v>
      </c>
      <c r="D665" t="str">
        <f t="array" ref="D665">VLOOKUP($A665,[1]New!$A$2:$DE$2108,5,FALSE)</f>
        <v>Mathematics</v>
      </c>
      <c r="E665">
        <f t="array" ref="E665">VLOOKUP($A665,[1]New!$A$2:$DE$2108,3,FALSE)</f>
        <v>6056351</v>
      </c>
      <c r="F665" t="str">
        <f t="array" ref="F665">VLOOKUP($A665,[1]New!$A$2:$DE$2108,4,FALSE)</f>
        <v>School 1</v>
      </c>
      <c r="H665">
        <f t="array" ref="H665">VLOOKUP($A665,[1]New!$A$2:$DE$2108,3,FALSE)</f>
        <v>6056351</v>
      </c>
      <c r="Q665">
        <f t="array" ref="Q665">VLOOKUP($A665,[1]New!$A$2:$DE$2108,19,FALSE)</f>
        <v>141</v>
      </c>
      <c r="S665">
        <f t="array" ref="S665">VLOOKUP($A665,[1]New!$A$2:$DE$2108,21,FALSE)</f>
        <v>53</v>
      </c>
      <c r="U665">
        <f t="array" ref="U665">IF(S665&gt;=75,1,IF(AND(S665&gt;=50,S665&lt;75),2,IF(AND(S665&gt;=25,S665&lt;50),3,IF(S665&lt;25,4,"NA"))))</f>
        <v>2</v>
      </c>
      <c r="V665" s="8">
        <f t="array" ref="V665">VLOOKUP($A665,[1]New!$A$2:$DE$2108,17,FALSE)</f>
        <v>42271</v>
      </c>
      <c r="AG665" t="str">
        <f t="array" ref="AG665">VLOOKUP($A665,[1]New!$A$2:$DE$2108,61,FALSE)</f>
        <v>Operations and Algebraic Thinking</v>
      </c>
      <c r="AJ665">
        <f t="array" ref="AJ665">VLOOKUP($A665,[1]New!$A$2:$DE$2108,62,FALSE)</f>
        <v>135</v>
      </c>
      <c r="AN665">
        <f t="array" ref="AN665">IF(VLOOKUP($A665,[1]New!$A$2:$DE$2108,65,FALSE)="High",1,IF(VLOOKUP($A665,[1]New!$A$2:$DE$2108,65,FALSE)="HiAvg",2,IF(VLOOKUP($A665,[1]New!$A$2:$DE$2108,65,FALSE)="Avg",3,IF(VLOOKUP($A665,[1]New!$A$2:$DE$2108,65,FALSE)="LoAvg",4,5))))</f>
        <v>4</v>
      </c>
      <c r="AO665" t="str">
        <f t="array" ref="AO665">VLOOKUP($A665,[1]New!$A$2:$DE$2108,66,FALSE)</f>
        <v>Number and Operations</v>
      </c>
      <c r="AR665">
        <f t="array" ref="AR665">VLOOKUP($A665,[1]New!$A$2:$DE$2108,67,FALSE)</f>
        <v>138</v>
      </c>
      <c r="AV665">
        <f t="array" ref="AV665">IF(VLOOKUP($A665,[1]New!$A$2:$DE$2108,70,FALSE)="High",1,IF(VLOOKUP($A665,[1]New!$A$2:$DE$2108,70,FALSE)="HiAvg",2,IF(VLOOKUP($A665,[1]New!$A$2:$DE$2108,70,FALSE)="Avg",3,IF(VLOOKUP($A665,[1]New!$A$2:$DE$2108,70,FALSE)="LoAvg",4,5))))</f>
        <v>4</v>
      </c>
      <c r="AW665" t="str">
        <f t="array" ref="AW665">VLOOKUP($A665,[1]New!$A$2:$DE$2108,71,FALSE)</f>
        <v>Measurement and Data</v>
      </c>
      <c r="AZ665">
        <f t="array" ref="AZ665">VLOOKUP($A665,[1]New!$A$2:$DE$2108,72,FALSE)</f>
        <v>146</v>
      </c>
      <c r="BD665">
        <f t="array" ref="BD665">IF(VLOOKUP($A665,[1]New!$A$2:$DE$2108,75,FALSE)="High",1,IF(VLOOKUP($A665,[1]New!$A$2:$DE$2108,75,FALSE)="HiAvg",2,IF(VLOOKUP($A665,[1]New!$A$2:$DE$2108,75,FALSE)="Avg",3,IF(VLOOKUP($A665,[1]New!$A$2:$DE$2108,75,FALSE)="LoAvg",4,5))))</f>
        <v>3</v>
      </c>
      <c r="BE665" t="str">
        <f t="array" ref="BE665">IF(VLOOKUP($A665,[1]New!$A$2:$DE$2108,76,FALSE)="","",VLOOKUP($A665,[1]New!$A$2:$DE$2108,76,FALSE))</f>
        <v>Geometry</v>
      </c>
      <c r="BH665">
        <f t="array" ref="BH665">IF(VLOOKUP($A665,[1]New!$A$2:$DE$2108,77,FALSE)="","",VLOOKUP($A665,[1]New!$A$2:$DE$2108,77,FALSE))</f>
        <v>146</v>
      </c>
      <c r="BL665">
        <f t="array" ref="BL665">IF(VLOOKUP($A665,[1]New!$A$2:$DE$2108,80,FALSE)="High",1,IF(VLOOKUP($A665,[1]New!$A$2:$DE$2108,80,FALSE)="HiAvg",2,IF(VLOOKUP($A665,[1]New!$A$2:$DE$2108,80,FALSE)="Avg",3,IF(VLOOKUP($A665,[1]New!$A$2:$DE$2108,80,FALSE)="LoAvg",4,IF(VLOOKUP($A665,[1]New!$A$2:$DE$2108,80,FALSE)="Low",5,"")))))</f>
        <v>3</v>
      </c>
    </row>
    <row r="666" spans="1:64" x14ac:dyDescent="0.2">
      <c r="A666" s="7" t="s">
        <v>789</v>
      </c>
      <c r="B666">
        <v>2015</v>
      </c>
      <c r="C666" t="s">
        <v>2233</v>
      </c>
      <c r="D666" t="str">
        <f t="array" ref="D666">VLOOKUP($A666,[1]New!$A$2:$DE$2108,5,FALSE)</f>
        <v>Reading</v>
      </c>
      <c r="E666">
        <f t="array" ref="E666">VLOOKUP($A666,[1]New!$A$2:$DE$2108,3,FALSE)</f>
        <v>6056351</v>
      </c>
      <c r="F666" t="str">
        <f t="array" ref="F666">VLOOKUP($A666,[1]New!$A$2:$DE$2108,4,FALSE)</f>
        <v>School 1</v>
      </c>
      <c r="H666">
        <f t="array" ref="H666">VLOOKUP($A666,[1]New!$A$2:$DE$2108,3,FALSE)</f>
        <v>6056351</v>
      </c>
      <c r="Q666">
        <f t="array" ref="Q666">VLOOKUP($A666,[1]New!$A$2:$DE$2108,19,FALSE)</f>
        <v>139</v>
      </c>
      <c r="S666">
        <f t="array" ref="S666">VLOOKUP($A666,[1]New!$A$2:$DE$2108,21,FALSE)</f>
        <v>44</v>
      </c>
      <c r="U666">
        <f t="array" ref="U666">IF(S666&gt;=75,1,IF(AND(S666&gt;=50,S666&lt;75),2,IF(AND(S666&gt;=25,S666&lt;50),3,IF(S666&lt;25,4,"NA"))))</f>
        <v>3</v>
      </c>
      <c r="V666" s="8">
        <f t="array" ref="V666">VLOOKUP($A666,[1]New!$A$2:$DE$2108,17,FALSE)</f>
        <v>42258</v>
      </c>
      <c r="AG666" t="str">
        <f t="array" ref="AG666">VLOOKUP($A666,[1]New!$A$2:$DE$2108,61,FALSE)</f>
        <v>Foundational Skills</v>
      </c>
      <c r="AJ666">
        <f t="array" ref="AJ666">VLOOKUP($A666,[1]New!$A$2:$DE$2108,62,FALSE)</f>
        <v>135</v>
      </c>
      <c r="AN666">
        <f t="array" ref="AN666">IF(VLOOKUP($A666,[1]New!$A$2:$DE$2108,65,FALSE)="High",1,IF(VLOOKUP($A666,[1]New!$A$2:$DE$2108,65,FALSE)="HiAvg",2,IF(VLOOKUP($A666,[1]New!$A$2:$DE$2108,65,FALSE)="Avg",3,IF(VLOOKUP($A666,[1]New!$A$2:$DE$2108,65,FALSE)="LoAvg",4,5))))</f>
        <v>4</v>
      </c>
      <c r="AO666" t="str">
        <f t="array" ref="AO666">VLOOKUP($A666,[1]New!$A$2:$DE$2108,66,FALSE)</f>
        <v>Language and Writing</v>
      </c>
      <c r="AR666">
        <f t="array" ref="AR666">VLOOKUP($A666,[1]New!$A$2:$DE$2108,67,FALSE)</f>
        <v>141</v>
      </c>
      <c r="AV666">
        <f t="array" ref="AV666">IF(VLOOKUP($A666,[1]New!$A$2:$DE$2108,70,FALSE)="High",1,IF(VLOOKUP($A666,[1]New!$A$2:$DE$2108,70,FALSE)="HiAvg",2,IF(VLOOKUP($A666,[1]New!$A$2:$DE$2108,70,FALSE)="Avg",3,IF(VLOOKUP($A666,[1]New!$A$2:$DE$2108,70,FALSE)="LoAvg",4,5))))</f>
        <v>3</v>
      </c>
      <c r="AW666" t="str">
        <f t="array" ref="AW666">VLOOKUP($A666,[1]New!$A$2:$DE$2108,71,FALSE)</f>
        <v>Literature and Informational</v>
      </c>
      <c r="AZ666">
        <f t="array" ref="AZ666">VLOOKUP($A666,[1]New!$A$2:$DE$2108,72,FALSE)</f>
        <v>139</v>
      </c>
      <c r="BD666">
        <f t="array" ref="BD666">IF(VLOOKUP($A666,[1]New!$A$2:$DE$2108,75,FALSE)="High",1,IF(VLOOKUP($A666,[1]New!$A$2:$DE$2108,75,FALSE)="HiAvg",2,IF(VLOOKUP($A666,[1]New!$A$2:$DE$2108,75,FALSE)="Avg",3,IF(VLOOKUP($A666,[1]New!$A$2:$DE$2108,75,FALSE)="LoAvg",4,5))))</f>
        <v>4</v>
      </c>
      <c r="BE666" t="str">
        <f t="array" ref="BE666">IF(VLOOKUP($A666,[1]New!$A$2:$DE$2108,76,FALSE)="","",VLOOKUP($A666,[1]New!$A$2:$DE$2108,76,FALSE))</f>
        <v>Vocabulary Use and Functions</v>
      </c>
      <c r="BH666">
        <f t="array" ref="BH666">IF(VLOOKUP($A666,[1]New!$A$2:$DE$2108,77,FALSE)="","",VLOOKUP($A666,[1]New!$A$2:$DE$2108,77,FALSE))</f>
        <v>140</v>
      </c>
      <c r="BL666">
        <f t="array" ref="BL666">IF(VLOOKUP($A666,[1]New!$A$2:$DE$2108,80,FALSE)="High",1,IF(VLOOKUP($A666,[1]New!$A$2:$DE$2108,80,FALSE)="HiAvg",2,IF(VLOOKUP($A666,[1]New!$A$2:$DE$2108,80,FALSE)="Avg",3,IF(VLOOKUP($A666,[1]New!$A$2:$DE$2108,80,FALSE)="LoAvg",4,IF(VLOOKUP($A666,[1]New!$A$2:$DE$2108,80,FALSE)="Low",5,"")))))</f>
        <v>4</v>
      </c>
    </row>
    <row r="667" spans="1:64" x14ac:dyDescent="0.2">
      <c r="A667" s="7" t="s">
        <v>790</v>
      </c>
      <c r="B667">
        <v>2015</v>
      </c>
      <c r="C667" t="s">
        <v>2233</v>
      </c>
      <c r="D667" t="str">
        <f t="array" ref="D667">VLOOKUP($A667,[1]New!$A$2:$DE$2108,5,FALSE)</f>
        <v>Mathematics</v>
      </c>
      <c r="E667">
        <f t="array" ref="E667">VLOOKUP($A667,[1]New!$A$2:$DE$2108,3,FALSE)</f>
        <v>6056352</v>
      </c>
      <c r="F667" t="str">
        <f t="array" ref="F667">VLOOKUP($A667,[1]New!$A$2:$DE$2108,4,FALSE)</f>
        <v>School 1</v>
      </c>
      <c r="H667">
        <f t="array" ref="H667">VLOOKUP($A667,[1]New!$A$2:$DE$2108,3,FALSE)</f>
        <v>6056352</v>
      </c>
      <c r="Q667">
        <f t="array" ref="Q667">VLOOKUP($A667,[1]New!$A$2:$DE$2108,19,FALSE)</f>
        <v>131</v>
      </c>
      <c r="S667">
        <f t="array" ref="S667">VLOOKUP($A667,[1]New!$A$2:$DE$2108,21,FALSE)</f>
        <v>27</v>
      </c>
      <c r="U667">
        <f t="array" ref="U667">IF(S667&gt;=75,1,IF(AND(S667&gt;=50,S667&lt;75),2,IF(AND(S667&gt;=25,S667&lt;50),3,IF(S667&lt;25,4,"NA"))))</f>
        <v>3</v>
      </c>
      <c r="V667" s="8">
        <f t="array" ref="V667">VLOOKUP($A667,[1]New!$A$2:$DE$2108,17,FALSE)</f>
        <v>42271</v>
      </c>
      <c r="AG667" t="str">
        <f t="array" ref="AG667">VLOOKUP($A667,[1]New!$A$2:$DE$2108,61,FALSE)</f>
        <v>Operations and Algebraic Thinking</v>
      </c>
      <c r="AJ667">
        <f t="array" ref="AJ667">VLOOKUP($A667,[1]New!$A$2:$DE$2108,62,FALSE)</f>
        <v>119</v>
      </c>
      <c r="AN667">
        <f t="array" ref="AN667">IF(VLOOKUP($A667,[1]New!$A$2:$DE$2108,65,FALSE)="High",1,IF(VLOOKUP($A667,[1]New!$A$2:$DE$2108,65,FALSE)="HiAvg",2,IF(VLOOKUP($A667,[1]New!$A$2:$DE$2108,65,FALSE)="Avg",3,IF(VLOOKUP($A667,[1]New!$A$2:$DE$2108,65,FALSE)="LoAvg",4,5))))</f>
        <v>5</v>
      </c>
      <c r="AO667" t="str">
        <f t="array" ref="AO667">VLOOKUP($A667,[1]New!$A$2:$DE$2108,66,FALSE)</f>
        <v>Number and Operations</v>
      </c>
      <c r="AR667">
        <f t="array" ref="AR667">VLOOKUP($A667,[1]New!$A$2:$DE$2108,67,FALSE)</f>
        <v>126</v>
      </c>
      <c r="AV667">
        <f t="array" ref="AV667">IF(VLOOKUP($A667,[1]New!$A$2:$DE$2108,70,FALSE)="High",1,IF(VLOOKUP($A667,[1]New!$A$2:$DE$2108,70,FALSE)="HiAvg",2,IF(VLOOKUP($A667,[1]New!$A$2:$DE$2108,70,FALSE)="Avg",3,IF(VLOOKUP($A667,[1]New!$A$2:$DE$2108,70,FALSE)="LoAvg",4,5))))</f>
        <v>5</v>
      </c>
      <c r="AW667" t="str">
        <f t="array" ref="AW667">VLOOKUP($A667,[1]New!$A$2:$DE$2108,71,FALSE)</f>
        <v>Measurement and Data</v>
      </c>
      <c r="AZ667">
        <f t="array" ref="AZ667">VLOOKUP($A667,[1]New!$A$2:$DE$2108,72,FALSE)</f>
        <v>131</v>
      </c>
      <c r="BD667">
        <f t="array" ref="BD667">IF(VLOOKUP($A667,[1]New!$A$2:$DE$2108,75,FALSE)="High",1,IF(VLOOKUP($A667,[1]New!$A$2:$DE$2108,75,FALSE)="HiAvg",2,IF(VLOOKUP($A667,[1]New!$A$2:$DE$2108,75,FALSE)="Avg",3,IF(VLOOKUP($A667,[1]New!$A$2:$DE$2108,75,FALSE)="LoAvg",4,5))))</f>
        <v>5</v>
      </c>
      <c r="BE667" t="str">
        <f t="array" ref="BE667">IF(VLOOKUP($A667,[1]New!$A$2:$DE$2108,76,FALSE)="","",VLOOKUP($A667,[1]New!$A$2:$DE$2108,76,FALSE))</f>
        <v>Geometry</v>
      </c>
      <c r="BH667">
        <f t="array" ref="BH667">IF(VLOOKUP($A667,[1]New!$A$2:$DE$2108,77,FALSE)="","",VLOOKUP($A667,[1]New!$A$2:$DE$2108,77,FALSE))</f>
        <v>145</v>
      </c>
      <c r="BL667">
        <f t="array" ref="BL667">IF(VLOOKUP($A667,[1]New!$A$2:$DE$2108,80,FALSE)="High",1,IF(VLOOKUP($A667,[1]New!$A$2:$DE$2108,80,FALSE)="HiAvg",2,IF(VLOOKUP($A667,[1]New!$A$2:$DE$2108,80,FALSE)="Avg",3,IF(VLOOKUP($A667,[1]New!$A$2:$DE$2108,80,FALSE)="LoAvg",4,IF(VLOOKUP($A667,[1]New!$A$2:$DE$2108,80,FALSE)="Low",5,"")))))</f>
        <v>3</v>
      </c>
    </row>
    <row r="668" spans="1:64" x14ac:dyDescent="0.2">
      <c r="A668" s="7" t="s">
        <v>791</v>
      </c>
      <c r="B668">
        <v>2015</v>
      </c>
      <c r="C668" t="s">
        <v>2233</v>
      </c>
      <c r="D668" t="str">
        <f t="array" ref="D668">VLOOKUP($A668,[1]New!$A$2:$DE$2108,5,FALSE)</f>
        <v>Reading</v>
      </c>
      <c r="E668">
        <f t="array" ref="E668">VLOOKUP($A668,[1]New!$A$2:$DE$2108,3,FALSE)</f>
        <v>6056352</v>
      </c>
      <c r="F668" t="str">
        <f t="array" ref="F668">VLOOKUP($A668,[1]New!$A$2:$DE$2108,4,FALSE)</f>
        <v>School 1</v>
      </c>
      <c r="H668">
        <f t="array" ref="H668">VLOOKUP($A668,[1]New!$A$2:$DE$2108,3,FALSE)</f>
        <v>6056352</v>
      </c>
      <c r="Q668">
        <f t="array" ref="Q668">VLOOKUP($A668,[1]New!$A$2:$DE$2108,19,FALSE)</f>
        <v>133</v>
      </c>
      <c r="S668">
        <f t="array" ref="S668">VLOOKUP($A668,[1]New!$A$2:$DE$2108,21,FALSE)</f>
        <v>28</v>
      </c>
      <c r="U668">
        <f t="array" ref="U668">IF(S668&gt;=75,1,IF(AND(S668&gt;=50,S668&lt;75),2,IF(AND(S668&gt;=25,S668&lt;50),3,IF(S668&lt;25,4,"NA"))))</f>
        <v>3</v>
      </c>
      <c r="V668" s="8">
        <f t="array" ref="V668">VLOOKUP($A668,[1]New!$A$2:$DE$2108,17,FALSE)</f>
        <v>42258</v>
      </c>
      <c r="AG668" t="str">
        <f t="array" ref="AG668">VLOOKUP($A668,[1]New!$A$2:$DE$2108,61,FALSE)</f>
        <v>Foundational Skills</v>
      </c>
      <c r="AJ668">
        <f t="array" ref="AJ668">VLOOKUP($A668,[1]New!$A$2:$DE$2108,62,FALSE)</f>
        <v>124</v>
      </c>
      <c r="AN668">
        <f t="array" ref="AN668">IF(VLOOKUP($A668,[1]New!$A$2:$DE$2108,65,FALSE)="High",1,IF(VLOOKUP($A668,[1]New!$A$2:$DE$2108,65,FALSE)="HiAvg",2,IF(VLOOKUP($A668,[1]New!$A$2:$DE$2108,65,FALSE)="Avg",3,IF(VLOOKUP($A668,[1]New!$A$2:$DE$2108,65,FALSE)="LoAvg",4,5))))</f>
        <v>5</v>
      </c>
      <c r="AO668" t="str">
        <f t="array" ref="AO668">VLOOKUP($A668,[1]New!$A$2:$DE$2108,66,FALSE)</f>
        <v>Language and Writing</v>
      </c>
      <c r="AR668">
        <f t="array" ref="AR668">VLOOKUP($A668,[1]New!$A$2:$DE$2108,67,FALSE)</f>
        <v>131</v>
      </c>
      <c r="AV668">
        <f t="array" ref="AV668">IF(VLOOKUP($A668,[1]New!$A$2:$DE$2108,70,FALSE)="High",1,IF(VLOOKUP($A668,[1]New!$A$2:$DE$2108,70,FALSE)="HiAvg",2,IF(VLOOKUP($A668,[1]New!$A$2:$DE$2108,70,FALSE)="Avg",3,IF(VLOOKUP($A668,[1]New!$A$2:$DE$2108,70,FALSE)="LoAvg",4,5))))</f>
        <v>5</v>
      </c>
      <c r="AW668" t="str">
        <f t="array" ref="AW668">VLOOKUP($A668,[1]New!$A$2:$DE$2108,71,FALSE)</f>
        <v>Literature and Informational</v>
      </c>
      <c r="AZ668">
        <f t="array" ref="AZ668">VLOOKUP($A668,[1]New!$A$2:$DE$2108,72,FALSE)</f>
        <v>135</v>
      </c>
      <c r="BD668">
        <f t="array" ref="BD668">IF(VLOOKUP($A668,[1]New!$A$2:$DE$2108,75,FALSE)="High",1,IF(VLOOKUP($A668,[1]New!$A$2:$DE$2108,75,FALSE)="HiAvg",2,IF(VLOOKUP($A668,[1]New!$A$2:$DE$2108,75,FALSE)="Avg",3,IF(VLOOKUP($A668,[1]New!$A$2:$DE$2108,75,FALSE)="LoAvg",4,5))))</f>
        <v>4</v>
      </c>
      <c r="BE668" t="str">
        <f t="array" ref="BE668">IF(VLOOKUP($A668,[1]New!$A$2:$DE$2108,76,FALSE)="","",VLOOKUP($A668,[1]New!$A$2:$DE$2108,76,FALSE))</f>
        <v>Vocabulary Use and Functions</v>
      </c>
      <c r="BH668">
        <f t="array" ref="BH668">IF(VLOOKUP($A668,[1]New!$A$2:$DE$2108,77,FALSE)="","",VLOOKUP($A668,[1]New!$A$2:$DE$2108,77,FALSE))</f>
        <v>143</v>
      </c>
      <c r="BL668">
        <f t="array" ref="BL668">IF(VLOOKUP($A668,[1]New!$A$2:$DE$2108,80,FALSE)="High",1,IF(VLOOKUP($A668,[1]New!$A$2:$DE$2108,80,FALSE)="HiAvg",2,IF(VLOOKUP($A668,[1]New!$A$2:$DE$2108,80,FALSE)="Avg",3,IF(VLOOKUP($A668,[1]New!$A$2:$DE$2108,80,FALSE)="LoAvg",4,IF(VLOOKUP($A668,[1]New!$A$2:$DE$2108,80,FALSE)="Low",5,"")))))</f>
        <v>3</v>
      </c>
    </row>
    <row r="669" spans="1:64" x14ac:dyDescent="0.2">
      <c r="A669" s="7" t="s">
        <v>792</v>
      </c>
      <c r="B669">
        <v>2015</v>
      </c>
      <c r="C669" t="s">
        <v>2233</v>
      </c>
      <c r="D669" t="str">
        <f t="array" ref="D669">VLOOKUP($A669,[1]New!$A$2:$DE$2108,5,FALSE)</f>
        <v>Mathematics</v>
      </c>
      <c r="E669">
        <f t="array" ref="E669">VLOOKUP($A669,[1]New!$A$2:$DE$2108,3,FALSE)</f>
        <v>6056353</v>
      </c>
      <c r="F669" t="str">
        <f t="array" ref="F669">VLOOKUP($A669,[1]New!$A$2:$DE$2108,4,FALSE)</f>
        <v>School 1</v>
      </c>
      <c r="H669">
        <f t="array" ref="H669">VLOOKUP($A669,[1]New!$A$2:$DE$2108,3,FALSE)</f>
        <v>6056353</v>
      </c>
      <c r="Q669">
        <f t="array" ref="Q669">VLOOKUP($A669,[1]New!$A$2:$DE$2108,19,FALSE)</f>
        <v>157</v>
      </c>
      <c r="S669">
        <f t="array" ref="S669">VLOOKUP($A669,[1]New!$A$2:$DE$2108,21,FALSE)</f>
        <v>87</v>
      </c>
      <c r="U669">
        <f t="array" ref="U669">IF(S669&gt;=75,1,IF(AND(S669&gt;=50,S669&lt;75),2,IF(AND(S669&gt;=25,S669&lt;50),3,IF(S669&lt;25,4,"NA"))))</f>
        <v>1</v>
      </c>
      <c r="V669" s="8">
        <f t="array" ref="V669">VLOOKUP($A669,[1]New!$A$2:$DE$2108,17,FALSE)</f>
        <v>42269</v>
      </c>
      <c r="AG669" t="str">
        <f t="array" ref="AG669">VLOOKUP($A669,[1]New!$A$2:$DE$2108,61,FALSE)</f>
        <v>Operations and Algebraic Thinking</v>
      </c>
      <c r="AJ669">
        <f t="array" ref="AJ669">VLOOKUP($A669,[1]New!$A$2:$DE$2108,62,FALSE)</f>
        <v>149</v>
      </c>
      <c r="AN669">
        <f t="array" ref="AN669">IF(VLOOKUP($A669,[1]New!$A$2:$DE$2108,65,FALSE)="High",1,IF(VLOOKUP($A669,[1]New!$A$2:$DE$2108,65,FALSE)="HiAvg",2,IF(VLOOKUP($A669,[1]New!$A$2:$DE$2108,65,FALSE)="Avg",3,IF(VLOOKUP($A669,[1]New!$A$2:$DE$2108,65,FALSE)="LoAvg",4,5))))</f>
        <v>2</v>
      </c>
      <c r="AO669" t="str">
        <f t="array" ref="AO669">VLOOKUP($A669,[1]New!$A$2:$DE$2108,66,FALSE)</f>
        <v>Number and Operations</v>
      </c>
      <c r="AR669">
        <f t="array" ref="AR669">VLOOKUP($A669,[1]New!$A$2:$DE$2108,67,FALSE)</f>
        <v>158</v>
      </c>
      <c r="AV669">
        <f t="array" ref="AV669">IF(VLOOKUP($A669,[1]New!$A$2:$DE$2108,70,FALSE)="High",1,IF(VLOOKUP($A669,[1]New!$A$2:$DE$2108,70,FALSE)="HiAvg",2,IF(VLOOKUP($A669,[1]New!$A$2:$DE$2108,70,FALSE)="Avg",3,IF(VLOOKUP($A669,[1]New!$A$2:$DE$2108,70,FALSE)="LoAvg",4,5))))</f>
        <v>1</v>
      </c>
      <c r="AW669" t="str">
        <f t="array" ref="AW669">VLOOKUP($A669,[1]New!$A$2:$DE$2108,71,FALSE)</f>
        <v>Measurement and Data</v>
      </c>
      <c r="AZ669">
        <f t="array" ref="AZ669">VLOOKUP($A669,[1]New!$A$2:$DE$2108,72,FALSE)</f>
        <v>161</v>
      </c>
      <c r="BD669">
        <f t="array" ref="BD669">IF(VLOOKUP($A669,[1]New!$A$2:$DE$2108,75,FALSE)="High",1,IF(VLOOKUP($A669,[1]New!$A$2:$DE$2108,75,FALSE)="HiAvg",2,IF(VLOOKUP($A669,[1]New!$A$2:$DE$2108,75,FALSE)="Avg",3,IF(VLOOKUP($A669,[1]New!$A$2:$DE$2108,75,FALSE)="LoAvg",4,5))))</f>
        <v>1</v>
      </c>
      <c r="BE669" t="str">
        <f t="array" ref="BE669">IF(VLOOKUP($A669,[1]New!$A$2:$DE$2108,76,FALSE)="","",VLOOKUP($A669,[1]New!$A$2:$DE$2108,76,FALSE))</f>
        <v>Geometry</v>
      </c>
      <c r="BH669">
        <f t="array" ref="BH669">IF(VLOOKUP($A669,[1]New!$A$2:$DE$2108,77,FALSE)="","",VLOOKUP($A669,[1]New!$A$2:$DE$2108,77,FALSE))</f>
        <v>159</v>
      </c>
      <c r="BL669">
        <f t="array" ref="BL669">IF(VLOOKUP($A669,[1]New!$A$2:$DE$2108,80,FALSE)="High",1,IF(VLOOKUP($A669,[1]New!$A$2:$DE$2108,80,FALSE)="HiAvg",2,IF(VLOOKUP($A669,[1]New!$A$2:$DE$2108,80,FALSE)="Avg",3,IF(VLOOKUP($A669,[1]New!$A$2:$DE$2108,80,FALSE)="LoAvg",4,IF(VLOOKUP($A669,[1]New!$A$2:$DE$2108,80,FALSE)="Low",5,"")))))</f>
        <v>1</v>
      </c>
    </row>
    <row r="670" spans="1:64" x14ac:dyDescent="0.2">
      <c r="A670" s="7" t="s">
        <v>793</v>
      </c>
      <c r="B670">
        <v>2015</v>
      </c>
      <c r="C670" t="s">
        <v>2233</v>
      </c>
      <c r="D670" t="str">
        <f t="array" ref="D670">VLOOKUP($A670,[1]New!$A$2:$DE$2108,5,FALSE)</f>
        <v>Reading</v>
      </c>
      <c r="E670">
        <f t="array" ref="E670">VLOOKUP($A670,[1]New!$A$2:$DE$2108,3,FALSE)</f>
        <v>6056353</v>
      </c>
      <c r="F670" t="str">
        <f t="array" ref="F670">VLOOKUP($A670,[1]New!$A$2:$DE$2108,4,FALSE)</f>
        <v>School 1</v>
      </c>
      <c r="H670">
        <f t="array" ref="H670">VLOOKUP($A670,[1]New!$A$2:$DE$2108,3,FALSE)</f>
        <v>6056353</v>
      </c>
      <c r="Q670">
        <f t="array" ref="Q670">VLOOKUP($A670,[1]New!$A$2:$DE$2108,19,FALSE)</f>
        <v>152</v>
      </c>
      <c r="S670">
        <f t="array" ref="S670">VLOOKUP($A670,[1]New!$A$2:$DE$2108,21,FALSE)</f>
        <v>79</v>
      </c>
      <c r="U670">
        <f t="array" ref="U670">IF(S670&gt;=75,1,IF(AND(S670&gt;=50,S670&lt;75),2,IF(AND(S670&gt;=25,S670&lt;50),3,IF(S670&lt;25,4,"NA"))))</f>
        <v>1</v>
      </c>
      <c r="V670" s="8">
        <f t="array" ref="V670">VLOOKUP($A670,[1]New!$A$2:$DE$2108,17,FALSE)</f>
        <v>42255</v>
      </c>
      <c r="AG670" t="str">
        <f t="array" ref="AG670">VLOOKUP($A670,[1]New!$A$2:$DE$2108,61,FALSE)</f>
        <v>Foundational Skills</v>
      </c>
      <c r="AJ670">
        <f t="array" ref="AJ670">VLOOKUP($A670,[1]New!$A$2:$DE$2108,62,FALSE)</f>
        <v>145</v>
      </c>
      <c r="AN670">
        <f t="array" ref="AN670">IF(VLOOKUP($A670,[1]New!$A$2:$DE$2108,65,FALSE)="High",1,IF(VLOOKUP($A670,[1]New!$A$2:$DE$2108,65,FALSE)="HiAvg",2,IF(VLOOKUP($A670,[1]New!$A$2:$DE$2108,65,FALSE)="Avg",3,IF(VLOOKUP($A670,[1]New!$A$2:$DE$2108,65,FALSE)="LoAvg",4,5))))</f>
        <v>3</v>
      </c>
      <c r="AO670" t="str">
        <f t="array" ref="AO670">VLOOKUP($A670,[1]New!$A$2:$DE$2108,66,FALSE)</f>
        <v>Language and Writing</v>
      </c>
      <c r="AR670">
        <f t="array" ref="AR670">VLOOKUP($A670,[1]New!$A$2:$DE$2108,67,FALSE)</f>
        <v>151</v>
      </c>
      <c r="AV670">
        <f t="array" ref="AV670">IF(VLOOKUP($A670,[1]New!$A$2:$DE$2108,70,FALSE)="High",1,IF(VLOOKUP($A670,[1]New!$A$2:$DE$2108,70,FALSE)="HiAvg",2,IF(VLOOKUP($A670,[1]New!$A$2:$DE$2108,70,FALSE)="Avg",3,IF(VLOOKUP($A670,[1]New!$A$2:$DE$2108,70,FALSE)="LoAvg",4,5))))</f>
        <v>2</v>
      </c>
      <c r="AW670" t="str">
        <f t="array" ref="AW670">VLOOKUP($A670,[1]New!$A$2:$DE$2108,71,FALSE)</f>
        <v>Literature and Informational</v>
      </c>
      <c r="AZ670">
        <f t="array" ref="AZ670">VLOOKUP($A670,[1]New!$A$2:$DE$2108,72,FALSE)</f>
        <v>157</v>
      </c>
      <c r="BD670">
        <f t="array" ref="BD670">IF(VLOOKUP($A670,[1]New!$A$2:$DE$2108,75,FALSE)="High",1,IF(VLOOKUP($A670,[1]New!$A$2:$DE$2108,75,FALSE)="HiAvg",2,IF(VLOOKUP($A670,[1]New!$A$2:$DE$2108,75,FALSE)="Avg",3,IF(VLOOKUP($A670,[1]New!$A$2:$DE$2108,75,FALSE)="LoAvg",4,5))))</f>
        <v>1</v>
      </c>
      <c r="BE670" t="str">
        <f t="array" ref="BE670">IF(VLOOKUP($A670,[1]New!$A$2:$DE$2108,76,FALSE)="","",VLOOKUP($A670,[1]New!$A$2:$DE$2108,76,FALSE))</f>
        <v>Vocabulary Use and Functions</v>
      </c>
      <c r="BH670">
        <f t="array" ref="BH670">IF(VLOOKUP($A670,[1]New!$A$2:$DE$2108,77,FALSE)="","",VLOOKUP($A670,[1]New!$A$2:$DE$2108,77,FALSE))</f>
        <v>154</v>
      </c>
      <c r="BL670">
        <f t="array" ref="BL670">IF(VLOOKUP($A670,[1]New!$A$2:$DE$2108,80,FALSE)="High",1,IF(VLOOKUP($A670,[1]New!$A$2:$DE$2108,80,FALSE)="HiAvg",2,IF(VLOOKUP($A670,[1]New!$A$2:$DE$2108,80,FALSE)="Avg",3,IF(VLOOKUP($A670,[1]New!$A$2:$DE$2108,80,FALSE)="LoAvg",4,IF(VLOOKUP($A670,[1]New!$A$2:$DE$2108,80,FALSE)="Low",5,"")))))</f>
        <v>1</v>
      </c>
    </row>
    <row r="671" spans="1:64" x14ac:dyDescent="0.2">
      <c r="A671" s="7" t="s">
        <v>794</v>
      </c>
      <c r="B671">
        <v>2015</v>
      </c>
      <c r="C671" t="s">
        <v>2233</v>
      </c>
      <c r="D671" t="str">
        <f t="array" ref="D671">VLOOKUP($A671,[1]New!$A$2:$DE$2108,5,FALSE)</f>
        <v>Reading</v>
      </c>
      <c r="E671">
        <f t="array" ref="E671">VLOOKUP($A671,[1]New!$A$2:$DE$2108,3,FALSE)</f>
        <v>6056353</v>
      </c>
      <c r="F671" t="str">
        <f t="array" ref="F671">VLOOKUP($A671,[1]New!$A$2:$DE$2108,4,FALSE)</f>
        <v>School 1</v>
      </c>
      <c r="H671">
        <f t="array" ref="H671">VLOOKUP($A671,[1]New!$A$2:$DE$2108,3,FALSE)</f>
        <v>6056353</v>
      </c>
      <c r="Q671">
        <f t="array" ref="Q671">VLOOKUP($A671,[1]New!$A$2:$DE$2108,19,FALSE)</f>
        <v>157</v>
      </c>
      <c r="S671">
        <f t="array" ref="S671">VLOOKUP($A671,[1]New!$A$2:$DE$2108,21,FALSE)</f>
        <v>88</v>
      </c>
      <c r="U671">
        <f t="array" ref="U671">IF(S671&gt;=75,1,IF(AND(S671&gt;=50,S671&lt;75),2,IF(AND(S671&gt;=25,S671&lt;50),3,IF(S671&lt;25,4,"NA"))))</f>
        <v>1</v>
      </c>
      <c r="V671" s="8">
        <f t="array" ref="V671">VLOOKUP($A671,[1]New!$A$2:$DE$2108,17,FALSE)</f>
        <v>42271</v>
      </c>
      <c r="AG671" t="str">
        <f t="array" ref="AG671">VLOOKUP($A671,[1]New!$A$2:$DE$2108,61,FALSE)</f>
        <v>Foundational Skills</v>
      </c>
      <c r="AJ671">
        <f t="array" ref="AJ671">VLOOKUP($A671,[1]New!$A$2:$DE$2108,62,FALSE)</f>
        <v>151</v>
      </c>
      <c r="AN671">
        <f t="array" ref="AN671">IF(VLOOKUP($A671,[1]New!$A$2:$DE$2108,65,FALSE)="High",1,IF(VLOOKUP($A671,[1]New!$A$2:$DE$2108,65,FALSE)="HiAvg",2,IF(VLOOKUP($A671,[1]New!$A$2:$DE$2108,65,FALSE)="Avg",3,IF(VLOOKUP($A671,[1]New!$A$2:$DE$2108,65,FALSE)="LoAvg",4,5))))</f>
        <v>2</v>
      </c>
      <c r="AO671" t="str">
        <f t="array" ref="AO671">VLOOKUP($A671,[1]New!$A$2:$DE$2108,66,FALSE)</f>
        <v>Language and Writing</v>
      </c>
      <c r="AR671">
        <f t="array" ref="AR671">VLOOKUP($A671,[1]New!$A$2:$DE$2108,67,FALSE)</f>
        <v>147</v>
      </c>
      <c r="AV671">
        <f t="array" ref="AV671">IF(VLOOKUP($A671,[1]New!$A$2:$DE$2108,70,FALSE)="High",1,IF(VLOOKUP($A671,[1]New!$A$2:$DE$2108,70,FALSE)="HiAvg",2,IF(VLOOKUP($A671,[1]New!$A$2:$DE$2108,70,FALSE)="Avg",3,IF(VLOOKUP($A671,[1]New!$A$2:$DE$2108,70,FALSE)="LoAvg",4,5))))</f>
        <v>2</v>
      </c>
      <c r="AW671" t="str">
        <f t="array" ref="AW671">VLOOKUP($A671,[1]New!$A$2:$DE$2108,71,FALSE)</f>
        <v>Literature and Informational</v>
      </c>
      <c r="AZ671">
        <f t="array" ref="AZ671">VLOOKUP($A671,[1]New!$A$2:$DE$2108,72,FALSE)</f>
        <v>164</v>
      </c>
      <c r="BD671">
        <f t="array" ref="BD671">IF(VLOOKUP($A671,[1]New!$A$2:$DE$2108,75,FALSE)="High",1,IF(VLOOKUP($A671,[1]New!$A$2:$DE$2108,75,FALSE)="HiAvg",2,IF(VLOOKUP($A671,[1]New!$A$2:$DE$2108,75,FALSE)="Avg",3,IF(VLOOKUP($A671,[1]New!$A$2:$DE$2108,75,FALSE)="LoAvg",4,5))))</f>
        <v>1</v>
      </c>
      <c r="BE671" t="str">
        <f t="array" ref="BE671">IF(VLOOKUP($A671,[1]New!$A$2:$DE$2108,76,FALSE)="","",VLOOKUP($A671,[1]New!$A$2:$DE$2108,76,FALSE))</f>
        <v>Vocabulary Use and Functions</v>
      </c>
      <c r="BH671">
        <f t="array" ref="BH671">IF(VLOOKUP($A671,[1]New!$A$2:$DE$2108,77,FALSE)="","",VLOOKUP($A671,[1]New!$A$2:$DE$2108,77,FALSE))</f>
        <v>167</v>
      </c>
      <c r="BL671">
        <f t="array" ref="BL671">IF(VLOOKUP($A671,[1]New!$A$2:$DE$2108,80,FALSE)="High",1,IF(VLOOKUP($A671,[1]New!$A$2:$DE$2108,80,FALSE)="HiAvg",2,IF(VLOOKUP($A671,[1]New!$A$2:$DE$2108,80,FALSE)="Avg",3,IF(VLOOKUP($A671,[1]New!$A$2:$DE$2108,80,FALSE)="LoAvg",4,IF(VLOOKUP($A671,[1]New!$A$2:$DE$2108,80,FALSE)="Low",5,"")))))</f>
        <v>1</v>
      </c>
    </row>
    <row r="672" spans="1:64" x14ac:dyDescent="0.2">
      <c r="A672" s="7" t="s">
        <v>795</v>
      </c>
      <c r="B672">
        <v>2015</v>
      </c>
      <c r="C672" t="s">
        <v>2233</v>
      </c>
      <c r="D672" t="str">
        <f t="array" ref="D672">VLOOKUP($A672,[1]New!$A$2:$DE$2108,5,FALSE)</f>
        <v>Mathematics</v>
      </c>
      <c r="E672">
        <f t="array" ref="E672">VLOOKUP($A672,[1]New!$A$2:$DE$2108,3,FALSE)</f>
        <v>6056354</v>
      </c>
      <c r="F672" t="str">
        <f t="array" ref="F672">VLOOKUP($A672,[1]New!$A$2:$DE$2108,4,FALSE)</f>
        <v>School 1</v>
      </c>
      <c r="H672">
        <f t="array" ref="H672">VLOOKUP($A672,[1]New!$A$2:$DE$2108,3,FALSE)</f>
        <v>6056354</v>
      </c>
      <c r="Q672">
        <f t="array" ref="Q672">VLOOKUP($A672,[1]New!$A$2:$DE$2108,19,FALSE)</f>
        <v>147</v>
      </c>
      <c r="S672">
        <f t="array" ref="S672">VLOOKUP($A672,[1]New!$A$2:$DE$2108,21,FALSE)</f>
        <v>12</v>
      </c>
      <c r="U672">
        <f t="array" ref="U672">IF(S672&gt;=75,1,IF(AND(S672&gt;=50,S672&lt;75),2,IF(AND(S672&gt;=25,S672&lt;50),3,IF(S672&lt;25,4,"NA"))))</f>
        <v>4</v>
      </c>
      <c r="V672" s="8">
        <f t="array" ref="V672">VLOOKUP($A672,[1]New!$A$2:$DE$2108,17,FALSE)</f>
        <v>42269</v>
      </c>
      <c r="AG672" t="str">
        <f t="array" ref="AG672">VLOOKUP($A672,[1]New!$A$2:$DE$2108,61,FALSE)</f>
        <v>Operations and Algebraic Thinking</v>
      </c>
      <c r="AJ672">
        <f t="array" ref="AJ672">VLOOKUP($A672,[1]New!$A$2:$DE$2108,62,FALSE)</f>
        <v>159</v>
      </c>
      <c r="AN672">
        <f t="array" ref="AN672">IF(VLOOKUP($A672,[1]New!$A$2:$DE$2108,65,FALSE)="High",1,IF(VLOOKUP($A672,[1]New!$A$2:$DE$2108,65,FALSE)="HiAvg",2,IF(VLOOKUP($A672,[1]New!$A$2:$DE$2108,65,FALSE)="Avg",3,IF(VLOOKUP($A672,[1]New!$A$2:$DE$2108,65,FALSE)="LoAvg",4,5))))</f>
        <v>4</v>
      </c>
      <c r="AO672" t="str">
        <f t="array" ref="AO672">VLOOKUP($A672,[1]New!$A$2:$DE$2108,66,FALSE)</f>
        <v>Number and Operations</v>
      </c>
      <c r="AR672">
        <f t="array" ref="AR672">VLOOKUP($A672,[1]New!$A$2:$DE$2108,67,FALSE)</f>
        <v>145</v>
      </c>
      <c r="AV672">
        <f t="array" ref="AV672">IF(VLOOKUP($A672,[1]New!$A$2:$DE$2108,70,FALSE)="High",1,IF(VLOOKUP($A672,[1]New!$A$2:$DE$2108,70,FALSE)="HiAvg",2,IF(VLOOKUP($A672,[1]New!$A$2:$DE$2108,70,FALSE)="Avg",3,IF(VLOOKUP($A672,[1]New!$A$2:$DE$2108,70,FALSE)="LoAvg",4,5))))</f>
        <v>5</v>
      </c>
      <c r="AW672" t="str">
        <f t="array" ref="AW672">VLOOKUP($A672,[1]New!$A$2:$DE$2108,71,FALSE)</f>
        <v>Measurement and Data</v>
      </c>
      <c r="AZ672">
        <f t="array" ref="AZ672">VLOOKUP($A672,[1]New!$A$2:$DE$2108,72,FALSE)</f>
        <v>145</v>
      </c>
      <c r="BD672">
        <f t="array" ref="BD672">IF(VLOOKUP($A672,[1]New!$A$2:$DE$2108,75,FALSE)="High",1,IF(VLOOKUP($A672,[1]New!$A$2:$DE$2108,75,FALSE)="HiAvg",2,IF(VLOOKUP($A672,[1]New!$A$2:$DE$2108,75,FALSE)="Avg",3,IF(VLOOKUP($A672,[1]New!$A$2:$DE$2108,75,FALSE)="LoAvg",4,5))))</f>
        <v>5</v>
      </c>
      <c r="BE672" t="str">
        <f t="array" ref="BE672">IF(VLOOKUP($A672,[1]New!$A$2:$DE$2108,76,FALSE)="","",VLOOKUP($A672,[1]New!$A$2:$DE$2108,76,FALSE))</f>
        <v>Geometry</v>
      </c>
      <c r="BH672">
        <f t="array" ref="BH672">IF(VLOOKUP($A672,[1]New!$A$2:$DE$2108,77,FALSE)="","",VLOOKUP($A672,[1]New!$A$2:$DE$2108,77,FALSE))</f>
        <v>138</v>
      </c>
      <c r="BL672">
        <f t="array" ref="BL672">IF(VLOOKUP($A672,[1]New!$A$2:$DE$2108,80,FALSE)="High",1,IF(VLOOKUP($A672,[1]New!$A$2:$DE$2108,80,FALSE)="HiAvg",2,IF(VLOOKUP($A672,[1]New!$A$2:$DE$2108,80,FALSE)="Avg",3,IF(VLOOKUP($A672,[1]New!$A$2:$DE$2108,80,FALSE)="LoAvg",4,IF(VLOOKUP($A672,[1]New!$A$2:$DE$2108,80,FALSE)="Low",5,"")))))</f>
        <v>5</v>
      </c>
    </row>
    <row r="673" spans="1:64" x14ac:dyDescent="0.2">
      <c r="A673" s="7" t="s">
        <v>796</v>
      </c>
      <c r="B673">
        <v>2015</v>
      </c>
      <c r="C673" t="s">
        <v>2233</v>
      </c>
      <c r="D673" t="str">
        <f t="array" ref="D673">VLOOKUP($A673,[1]New!$A$2:$DE$2108,5,FALSE)</f>
        <v>Reading</v>
      </c>
      <c r="E673">
        <f t="array" ref="E673">VLOOKUP($A673,[1]New!$A$2:$DE$2108,3,FALSE)</f>
        <v>6056354</v>
      </c>
      <c r="F673" t="str">
        <f t="array" ref="F673">VLOOKUP($A673,[1]New!$A$2:$DE$2108,4,FALSE)</f>
        <v>School 1</v>
      </c>
      <c r="H673">
        <f t="array" ref="H673">VLOOKUP($A673,[1]New!$A$2:$DE$2108,3,FALSE)</f>
        <v>6056354</v>
      </c>
      <c r="Q673">
        <f t="array" ref="Q673">VLOOKUP($A673,[1]New!$A$2:$DE$2108,19,FALSE)</f>
        <v>151</v>
      </c>
      <c r="S673">
        <f t="array" ref="S673">VLOOKUP($A673,[1]New!$A$2:$DE$2108,21,FALSE)</f>
        <v>23</v>
      </c>
      <c r="U673">
        <f t="array" ref="U673">IF(S673&gt;=75,1,IF(AND(S673&gt;=50,S673&lt;75),2,IF(AND(S673&gt;=25,S673&lt;50),3,IF(S673&lt;25,4,"NA"))))</f>
        <v>4</v>
      </c>
      <c r="V673" s="8">
        <f t="array" ref="V673">VLOOKUP($A673,[1]New!$A$2:$DE$2108,17,FALSE)</f>
        <v>42256</v>
      </c>
      <c r="AG673" t="str">
        <f t="array" ref="AG673">VLOOKUP($A673,[1]New!$A$2:$DE$2108,61,FALSE)</f>
        <v>Foundational Skills</v>
      </c>
      <c r="AJ673">
        <f t="array" ref="AJ673">VLOOKUP($A673,[1]New!$A$2:$DE$2108,62,FALSE)</f>
        <v>149</v>
      </c>
      <c r="AN673">
        <f t="array" ref="AN673">IF(VLOOKUP($A673,[1]New!$A$2:$DE$2108,65,FALSE)="High",1,IF(VLOOKUP($A673,[1]New!$A$2:$DE$2108,65,FALSE)="HiAvg",2,IF(VLOOKUP($A673,[1]New!$A$2:$DE$2108,65,FALSE)="Avg",3,IF(VLOOKUP($A673,[1]New!$A$2:$DE$2108,65,FALSE)="LoAvg",4,5))))</f>
        <v>5</v>
      </c>
      <c r="AO673" t="str">
        <f t="array" ref="AO673">VLOOKUP($A673,[1]New!$A$2:$DE$2108,66,FALSE)</f>
        <v>Language and Writing</v>
      </c>
      <c r="AR673">
        <f t="array" ref="AR673">VLOOKUP($A673,[1]New!$A$2:$DE$2108,67,FALSE)</f>
        <v>144</v>
      </c>
      <c r="AV673">
        <f t="array" ref="AV673">IF(VLOOKUP($A673,[1]New!$A$2:$DE$2108,70,FALSE)="High",1,IF(VLOOKUP($A673,[1]New!$A$2:$DE$2108,70,FALSE)="HiAvg",2,IF(VLOOKUP($A673,[1]New!$A$2:$DE$2108,70,FALSE)="Avg",3,IF(VLOOKUP($A673,[1]New!$A$2:$DE$2108,70,FALSE)="LoAvg",4,5))))</f>
        <v>5</v>
      </c>
      <c r="AW673" t="str">
        <f t="array" ref="AW673">VLOOKUP($A673,[1]New!$A$2:$DE$2108,71,FALSE)</f>
        <v>Literature and Informational</v>
      </c>
      <c r="AZ673">
        <f t="array" ref="AZ673">VLOOKUP($A673,[1]New!$A$2:$DE$2108,72,FALSE)</f>
        <v>153</v>
      </c>
      <c r="BD673">
        <f t="array" ref="BD673">IF(VLOOKUP($A673,[1]New!$A$2:$DE$2108,75,FALSE)="High",1,IF(VLOOKUP($A673,[1]New!$A$2:$DE$2108,75,FALSE)="HiAvg",2,IF(VLOOKUP($A673,[1]New!$A$2:$DE$2108,75,FALSE)="Avg",3,IF(VLOOKUP($A673,[1]New!$A$2:$DE$2108,75,FALSE)="LoAvg",4,5))))</f>
        <v>4</v>
      </c>
      <c r="BE673" t="str">
        <f t="array" ref="BE673">IF(VLOOKUP($A673,[1]New!$A$2:$DE$2108,76,FALSE)="","",VLOOKUP($A673,[1]New!$A$2:$DE$2108,76,FALSE))</f>
        <v>Vocabulary Use and Functions</v>
      </c>
      <c r="BH673">
        <f t="array" ref="BH673">IF(VLOOKUP($A673,[1]New!$A$2:$DE$2108,77,FALSE)="","",VLOOKUP($A673,[1]New!$A$2:$DE$2108,77,FALSE))</f>
        <v>157</v>
      </c>
      <c r="BL673">
        <f t="array" ref="BL673">IF(VLOOKUP($A673,[1]New!$A$2:$DE$2108,80,FALSE)="High",1,IF(VLOOKUP($A673,[1]New!$A$2:$DE$2108,80,FALSE)="HiAvg",2,IF(VLOOKUP($A673,[1]New!$A$2:$DE$2108,80,FALSE)="Avg",3,IF(VLOOKUP($A673,[1]New!$A$2:$DE$2108,80,FALSE)="LoAvg",4,IF(VLOOKUP($A673,[1]New!$A$2:$DE$2108,80,FALSE)="Low",5,"")))))</f>
        <v>4</v>
      </c>
    </row>
    <row r="674" spans="1:64" x14ac:dyDescent="0.2">
      <c r="A674" s="7" t="s">
        <v>797</v>
      </c>
      <c r="B674">
        <v>2015</v>
      </c>
      <c r="C674" t="s">
        <v>2233</v>
      </c>
      <c r="D674" t="str">
        <f t="array" ref="D674">VLOOKUP($A674,[1]New!$A$2:$DE$2108,5,FALSE)</f>
        <v>Mathematics</v>
      </c>
      <c r="E674">
        <f t="array" ref="E674">VLOOKUP($A674,[1]New!$A$2:$DE$2108,3,FALSE)</f>
        <v>6056356</v>
      </c>
      <c r="F674" t="str">
        <f t="array" ref="F674">VLOOKUP($A674,[1]New!$A$2:$DE$2108,4,FALSE)</f>
        <v>School 1</v>
      </c>
      <c r="H674">
        <f t="array" ref="H674">VLOOKUP($A674,[1]New!$A$2:$DE$2108,3,FALSE)</f>
        <v>6056356</v>
      </c>
      <c r="Q674">
        <f t="array" ref="Q674">VLOOKUP($A674,[1]New!$A$2:$DE$2108,19,FALSE)</f>
        <v>139</v>
      </c>
      <c r="S674">
        <f t="array" ref="S674">VLOOKUP($A674,[1]New!$A$2:$DE$2108,21,FALSE)</f>
        <v>47</v>
      </c>
      <c r="U674">
        <f t="array" ref="U674">IF(S674&gt;=75,1,IF(AND(S674&gt;=50,S674&lt;75),2,IF(AND(S674&gt;=25,S674&lt;50),3,IF(S674&lt;25,4,"NA"))))</f>
        <v>3</v>
      </c>
      <c r="V674" s="8">
        <f t="array" ref="V674">VLOOKUP($A674,[1]New!$A$2:$DE$2108,17,FALSE)</f>
        <v>42275</v>
      </c>
      <c r="AG674" t="str">
        <f t="array" ref="AG674">VLOOKUP($A674,[1]New!$A$2:$DE$2108,61,FALSE)</f>
        <v>Operations and Algebraic Thinking</v>
      </c>
      <c r="AJ674">
        <f t="array" ref="AJ674">VLOOKUP($A674,[1]New!$A$2:$DE$2108,62,FALSE)</f>
        <v>142</v>
      </c>
      <c r="AN674">
        <f t="array" ref="AN674">IF(VLOOKUP($A674,[1]New!$A$2:$DE$2108,65,FALSE)="High",1,IF(VLOOKUP($A674,[1]New!$A$2:$DE$2108,65,FALSE)="HiAvg",2,IF(VLOOKUP($A674,[1]New!$A$2:$DE$2108,65,FALSE)="Avg",3,IF(VLOOKUP($A674,[1]New!$A$2:$DE$2108,65,FALSE)="LoAvg",4,5))))</f>
        <v>3</v>
      </c>
      <c r="AO674" t="str">
        <f t="array" ref="AO674">VLOOKUP($A674,[1]New!$A$2:$DE$2108,66,FALSE)</f>
        <v>Number and Operations</v>
      </c>
      <c r="AR674">
        <f t="array" ref="AR674">VLOOKUP($A674,[1]New!$A$2:$DE$2108,67,FALSE)</f>
        <v>136</v>
      </c>
      <c r="AV674">
        <f t="array" ref="AV674">IF(VLOOKUP($A674,[1]New!$A$2:$DE$2108,70,FALSE)="High",1,IF(VLOOKUP($A674,[1]New!$A$2:$DE$2108,70,FALSE)="HiAvg",2,IF(VLOOKUP($A674,[1]New!$A$2:$DE$2108,70,FALSE)="Avg",3,IF(VLOOKUP($A674,[1]New!$A$2:$DE$2108,70,FALSE)="LoAvg",4,5))))</f>
        <v>4</v>
      </c>
      <c r="AW674" t="str">
        <f t="array" ref="AW674">VLOOKUP($A674,[1]New!$A$2:$DE$2108,71,FALSE)</f>
        <v>Measurement and Data</v>
      </c>
      <c r="AZ674">
        <f t="array" ref="AZ674">VLOOKUP($A674,[1]New!$A$2:$DE$2108,72,FALSE)</f>
        <v>136</v>
      </c>
      <c r="BD674">
        <f t="array" ref="BD674">IF(VLOOKUP($A674,[1]New!$A$2:$DE$2108,75,FALSE)="High",1,IF(VLOOKUP($A674,[1]New!$A$2:$DE$2108,75,FALSE)="HiAvg",2,IF(VLOOKUP($A674,[1]New!$A$2:$DE$2108,75,FALSE)="Avg",3,IF(VLOOKUP($A674,[1]New!$A$2:$DE$2108,75,FALSE)="LoAvg",4,5))))</f>
        <v>4</v>
      </c>
      <c r="BE674" t="str">
        <f t="array" ref="BE674">IF(VLOOKUP($A674,[1]New!$A$2:$DE$2108,76,FALSE)="","",VLOOKUP($A674,[1]New!$A$2:$DE$2108,76,FALSE))</f>
        <v>Geometry</v>
      </c>
      <c r="BH674">
        <f t="array" ref="BH674">IF(VLOOKUP($A674,[1]New!$A$2:$DE$2108,77,FALSE)="","",VLOOKUP($A674,[1]New!$A$2:$DE$2108,77,FALSE))</f>
        <v>142</v>
      </c>
      <c r="BL674">
        <f t="array" ref="BL674">IF(VLOOKUP($A674,[1]New!$A$2:$DE$2108,80,FALSE)="High",1,IF(VLOOKUP($A674,[1]New!$A$2:$DE$2108,80,FALSE)="HiAvg",2,IF(VLOOKUP($A674,[1]New!$A$2:$DE$2108,80,FALSE)="Avg",3,IF(VLOOKUP($A674,[1]New!$A$2:$DE$2108,80,FALSE)="LoAvg",4,IF(VLOOKUP($A674,[1]New!$A$2:$DE$2108,80,FALSE)="Low",5,"")))))</f>
        <v>3</v>
      </c>
    </row>
    <row r="675" spans="1:64" x14ac:dyDescent="0.2">
      <c r="A675" s="7" t="s">
        <v>798</v>
      </c>
      <c r="B675">
        <v>2015</v>
      </c>
      <c r="C675" t="s">
        <v>2233</v>
      </c>
      <c r="D675" t="str">
        <f t="array" ref="D675">VLOOKUP($A675,[1]New!$A$2:$DE$2108,5,FALSE)</f>
        <v>Reading</v>
      </c>
      <c r="E675">
        <f t="array" ref="E675">VLOOKUP($A675,[1]New!$A$2:$DE$2108,3,FALSE)</f>
        <v>6056356</v>
      </c>
      <c r="F675" t="str">
        <f t="array" ref="F675">VLOOKUP($A675,[1]New!$A$2:$DE$2108,4,FALSE)</f>
        <v>School 1</v>
      </c>
      <c r="H675">
        <f t="array" ref="H675">VLOOKUP($A675,[1]New!$A$2:$DE$2108,3,FALSE)</f>
        <v>6056356</v>
      </c>
      <c r="Q675">
        <f t="array" ref="Q675">VLOOKUP($A675,[1]New!$A$2:$DE$2108,19,FALSE)</f>
        <v>144</v>
      </c>
      <c r="S675">
        <f t="array" ref="S675">VLOOKUP($A675,[1]New!$A$2:$DE$2108,21,FALSE)</f>
        <v>59</v>
      </c>
      <c r="U675">
        <f t="array" ref="U675">IF(S675&gt;=75,1,IF(AND(S675&gt;=50,S675&lt;75),2,IF(AND(S675&gt;=25,S675&lt;50),3,IF(S675&lt;25,4,"NA"))))</f>
        <v>2</v>
      </c>
      <c r="V675" s="8">
        <f t="array" ref="V675">VLOOKUP($A675,[1]New!$A$2:$DE$2108,17,FALSE)</f>
        <v>42257</v>
      </c>
      <c r="AG675" t="str">
        <f t="array" ref="AG675">VLOOKUP($A675,[1]New!$A$2:$DE$2108,61,FALSE)</f>
        <v>Foundational Skills</v>
      </c>
      <c r="AJ675">
        <f t="array" ref="AJ675">VLOOKUP($A675,[1]New!$A$2:$DE$2108,62,FALSE)</f>
        <v>144</v>
      </c>
      <c r="AN675">
        <f t="array" ref="AN675">IF(VLOOKUP($A675,[1]New!$A$2:$DE$2108,65,FALSE)="High",1,IF(VLOOKUP($A675,[1]New!$A$2:$DE$2108,65,FALSE)="HiAvg",2,IF(VLOOKUP($A675,[1]New!$A$2:$DE$2108,65,FALSE)="Avg",3,IF(VLOOKUP($A675,[1]New!$A$2:$DE$2108,65,FALSE)="LoAvg",4,5))))</f>
        <v>3</v>
      </c>
      <c r="AO675" t="str">
        <f t="array" ref="AO675">VLOOKUP($A675,[1]New!$A$2:$DE$2108,66,FALSE)</f>
        <v>Language and Writing</v>
      </c>
      <c r="AR675">
        <f t="array" ref="AR675">VLOOKUP($A675,[1]New!$A$2:$DE$2108,67,FALSE)</f>
        <v>146</v>
      </c>
      <c r="AV675">
        <f t="array" ref="AV675">IF(VLOOKUP($A675,[1]New!$A$2:$DE$2108,70,FALSE)="High",1,IF(VLOOKUP($A675,[1]New!$A$2:$DE$2108,70,FALSE)="HiAvg",2,IF(VLOOKUP($A675,[1]New!$A$2:$DE$2108,70,FALSE)="Avg",3,IF(VLOOKUP($A675,[1]New!$A$2:$DE$2108,70,FALSE)="LoAvg",4,5))))</f>
        <v>2</v>
      </c>
      <c r="AW675" t="str">
        <f t="array" ref="AW675">VLOOKUP($A675,[1]New!$A$2:$DE$2108,71,FALSE)</f>
        <v>Literature and Informational</v>
      </c>
      <c r="AZ675">
        <f t="array" ref="AZ675">VLOOKUP($A675,[1]New!$A$2:$DE$2108,72,FALSE)</f>
        <v>139</v>
      </c>
      <c r="BD675">
        <f t="array" ref="BD675">IF(VLOOKUP($A675,[1]New!$A$2:$DE$2108,75,FALSE)="High",1,IF(VLOOKUP($A675,[1]New!$A$2:$DE$2108,75,FALSE)="HiAvg",2,IF(VLOOKUP($A675,[1]New!$A$2:$DE$2108,75,FALSE)="Avg",3,IF(VLOOKUP($A675,[1]New!$A$2:$DE$2108,75,FALSE)="LoAvg",4,5))))</f>
        <v>4</v>
      </c>
      <c r="BE675" t="str">
        <f t="array" ref="BE675">IF(VLOOKUP($A675,[1]New!$A$2:$DE$2108,76,FALSE)="","",VLOOKUP($A675,[1]New!$A$2:$DE$2108,76,FALSE))</f>
        <v>Vocabulary Use and Functions</v>
      </c>
      <c r="BH675">
        <f t="array" ref="BH675">IF(VLOOKUP($A675,[1]New!$A$2:$DE$2108,77,FALSE)="","",VLOOKUP($A675,[1]New!$A$2:$DE$2108,77,FALSE))</f>
        <v>145</v>
      </c>
      <c r="BL675">
        <f t="array" ref="BL675">IF(VLOOKUP($A675,[1]New!$A$2:$DE$2108,80,FALSE)="High",1,IF(VLOOKUP($A675,[1]New!$A$2:$DE$2108,80,FALSE)="HiAvg",2,IF(VLOOKUP($A675,[1]New!$A$2:$DE$2108,80,FALSE)="Avg",3,IF(VLOOKUP($A675,[1]New!$A$2:$DE$2108,80,FALSE)="LoAvg",4,IF(VLOOKUP($A675,[1]New!$A$2:$DE$2108,80,FALSE)="Low",5,"")))))</f>
        <v>3</v>
      </c>
    </row>
    <row r="676" spans="1:64" x14ac:dyDescent="0.2">
      <c r="A676" s="7" t="s">
        <v>799</v>
      </c>
      <c r="B676">
        <v>2015</v>
      </c>
      <c r="C676" t="s">
        <v>2233</v>
      </c>
      <c r="D676" t="str">
        <f t="array" ref="D676">VLOOKUP($A676,[1]New!$A$2:$DE$2108,5,FALSE)</f>
        <v>Language Usage</v>
      </c>
      <c r="E676">
        <f t="array" ref="E676">VLOOKUP($A676,[1]New!$A$2:$DE$2108,3,FALSE)</f>
        <v>6056359</v>
      </c>
      <c r="F676" t="str">
        <f t="array" ref="F676">VLOOKUP($A676,[1]New!$A$2:$DE$2108,4,FALSE)</f>
        <v>School 1</v>
      </c>
      <c r="H676">
        <f t="array" ref="H676">VLOOKUP($A676,[1]New!$A$2:$DE$2108,3,FALSE)</f>
        <v>6056359</v>
      </c>
      <c r="Q676">
        <f t="array" ref="Q676">VLOOKUP($A676,[1]New!$A$2:$DE$2108,19,FALSE)</f>
        <v>192</v>
      </c>
      <c r="S676">
        <f t="array" ref="S676">VLOOKUP($A676,[1]New!$A$2:$DE$2108,21,FALSE)</f>
        <v>57</v>
      </c>
      <c r="U676">
        <f t="array" ref="U676">IF(S676&gt;=75,1,IF(AND(S676&gt;=50,S676&lt;75),2,IF(AND(S676&gt;=25,S676&lt;50),3,IF(S676&lt;25,4,"NA"))))</f>
        <v>2</v>
      </c>
      <c r="V676" s="8">
        <f t="array" ref="V676">VLOOKUP($A676,[1]New!$A$2:$DE$2108,17,FALSE)</f>
        <v>42262</v>
      </c>
      <c r="AG676" t="str">
        <f t="array" ref="AG676">VLOOKUP($A676,[1]New!$A$2:$DE$2108,61,FALSE)</f>
        <v>Writing: Plan, Organize, Develop, Revise, Research</v>
      </c>
      <c r="AJ676">
        <f t="array" ref="AJ676">VLOOKUP($A676,[1]New!$A$2:$DE$2108,62,FALSE)</f>
        <v>189</v>
      </c>
      <c r="AN676">
        <f t="array" ref="AN676">IF(VLOOKUP($A676,[1]New!$A$2:$DE$2108,65,FALSE)="High",1,IF(VLOOKUP($A676,[1]New!$A$2:$DE$2108,65,FALSE)="HiAvg",2,IF(VLOOKUP($A676,[1]New!$A$2:$DE$2108,65,FALSE)="Avg",3,IF(VLOOKUP($A676,[1]New!$A$2:$DE$2108,65,FALSE)="LoAvg",4,5))))</f>
        <v>3</v>
      </c>
      <c r="AO676" t="str">
        <f t="array" ref="AO676">VLOOKUP($A676,[1]New!$A$2:$DE$2108,66,FALSE)</f>
        <v>Language: Understand, Edit for Grammar, Usage</v>
      </c>
      <c r="AR676">
        <f t="array" ref="AR676">VLOOKUP($A676,[1]New!$A$2:$DE$2108,67,FALSE)</f>
        <v>192</v>
      </c>
      <c r="AV676">
        <f t="array" ref="AV676">IF(VLOOKUP($A676,[1]New!$A$2:$DE$2108,70,FALSE)="High",1,IF(VLOOKUP($A676,[1]New!$A$2:$DE$2108,70,FALSE)="HiAvg",2,IF(VLOOKUP($A676,[1]New!$A$2:$DE$2108,70,FALSE)="Avg",3,IF(VLOOKUP($A676,[1]New!$A$2:$DE$2108,70,FALSE)="LoAvg",4,5))))</f>
        <v>3</v>
      </c>
      <c r="AW676" t="str">
        <f t="array" ref="AW676">VLOOKUP($A676,[1]New!$A$2:$DE$2108,71,FALSE)</f>
        <v>Language: Understand, Edit Mechanics</v>
      </c>
      <c r="AZ676">
        <f t="array" ref="AZ676">VLOOKUP($A676,[1]New!$A$2:$DE$2108,72,FALSE)</f>
        <v>195</v>
      </c>
      <c r="BD676">
        <f t="array" ref="BD676">IF(VLOOKUP($A676,[1]New!$A$2:$DE$2108,75,FALSE)="High",1,IF(VLOOKUP($A676,[1]New!$A$2:$DE$2108,75,FALSE)="HiAvg",2,IF(VLOOKUP($A676,[1]New!$A$2:$DE$2108,75,FALSE)="Avg",3,IF(VLOOKUP($A676,[1]New!$A$2:$DE$2108,75,FALSE)="LoAvg",4,5))))</f>
        <v>2</v>
      </c>
      <c r="BE676" t="str">
        <f t="array" ref="BE676">IF(VLOOKUP($A676,[1]New!$A$2:$DE$2108,76,FALSE)="","",VLOOKUP($A676,[1]New!$A$2:$DE$2108,76,FALSE))</f>
        <v/>
      </c>
      <c r="BH676" t="str">
        <f t="array" ref="BH676">IF(VLOOKUP($A676,[1]New!$A$2:$DE$2108,77,FALSE)="","",VLOOKUP($A676,[1]New!$A$2:$DE$2108,77,FALSE))</f>
        <v/>
      </c>
      <c r="BL676" t="str">
        <f t="array" ref="BL676">IF(VLOOKUP($A676,[1]New!$A$2:$DE$2108,80,FALSE)="High",1,IF(VLOOKUP($A676,[1]New!$A$2:$DE$2108,80,FALSE)="HiAvg",2,IF(VLOOKUP($A676,[1]New!$A$2:$DE$2108,80,FALSE)="Avg",3,IF(VLOOKUP($A676,[1]New!$A$2:$DE$2108,80,FALSE)="LoAvg",4,IF(VLOOKUP($A676,[1]New!$A$2:$DE$2108,80,FALSE)="Low",5,"")))))</f>
        <v/>
      </c>
    </row>
    <row r="677" spans="1:64" x14ac:dyDescent="0.2">
      <c r="A677" s="7" t="s">
        <v>800</v>
      </c>
      <c r="B677">
        <v>2015</v>
      </c>
      <c r="C677" t="s">
        <v>2233</v>
      </c>
      <c r="D677" t="str">
        <f t="array" ref="D677">VLOOKUP($A677,[1]New!$A$2:$DE$2108,5,FALSE)</f>
        <v>Mathematics</v>
      </c>
      <c r="E677">
        <f t="array" ref="E677">VLOOKUP($A677,[1]New!$A$2:$DE$2108,3,FALSE)</f>
        <v>6056359</v>
      </c>
      <c r="F677" t="str">
        <f t="array" ref="F677">VLOOKUP($A677,[1]New!$A$2:$DE$2108,4,FALSE)</f>
        <v>School 1</v>
      </c>
      <c r="H677">
        <f t="array" ref="H677">VLOOKUP($A677,[1]New!$A$2:$DE$2108,3,FALSE)</f>
        <v>6056359</v>
      </c>
      <c r="Q677">
        <f t="array" ref="Q677">VLOOKUP($A677,[1]New!$A$2:$DE$2108,19,FALSE)</f>
        <v>180</v>
      </c>
      <c r="S677">
        <f t="array" ref="S677">VLOOKUP($A677,[1]New!$A$2:$DE$2108,21,FALSE)</f>
        <v>21</v>
      </c>
      <c r="U677">
        <f t="array" ref="U677">IF(S677&gt;=75,1,IF(AND(S677&gt;=50,S677&lt;75),2,IF(AND(S677&gt;=25,S677&lt;50),3,IF(S677&lt;25,4,"NA"))))</f>
        <v>4</v>
      </c>
      <c r="V677" s="8">
        <f t="array" ref="V677">VLOOKUP($A677,[1]New!$A$2:$DE$2108,17,FALSE)</f>
        <v>42272</v>
      </c>
      <c r="AG677" t="str">
        <f t="array" ref="AG677">VLOOKUP($A677,[1]New!$A$2:$DE$2108,61,FALSE)</f>
        <v>Operations and Algebraic Thinking</v>
      </c>
      <c r="AJ677">
        <f t="array" ref="AJ677">VLOOKUP($A677,[1]New!$A$2:$DE$2108,62,FALSE)</f>
        <v>184</v>
      </c>
      <c r="AN677">
        <f t="array" ref="AN677">IF(VLOOKUP($A677,[1]New!$A$2:$DE$2108,65,FALSE)="High",1,IF(VLOOKUP($A677,[1]New!$A$2:$DE$2108,65,FALSE)="HiAvg",2,IF(VLOOKUP($A677,[1]New!$A$2:$DE$2108,65,FALSE)="Avg",3,IF(VLOOKUP($A677,[1]New!$A$2:$DE$2108,65,FALSE)="LoAvg",4,5))))</f>
        <v>4</v>
      </c>
      <c r="AO677" t="str">
        <f t="array" ref="AO677">VLOOKUP($A677,[1]New!$A$2:$DE$2108,66,FALSE)</f>
        <v>Number and Operations</v>
      </c>
      <c r="AR677">
        <f t="array" ref="AR677">VLOOKUP($A677,[1]New!$A$2:$DE$2108,67,FALSE)</f>
        <v>170</v>
      </c>
      <c r="AV677">
        <f t="array" ref="AV677">IF(VLOOKUP($A677,[1]New!$A$2:$DE$2108,70,FALSE)="High",1,IF(VLOOKUP($A677,[1]New!$A$2:$DE$2108,70,FALSE)="HiAvg",2,IF(VLOOKUP($A677,[1]New!$A$2:$DE$2108,70,FALSE)="Avg",3,IF(VLOOKUP($A677,[1]New!$A$2:$DE$2108,70,FALSE)="LoAvg",4,5))))</f>
        <v>5</v>
      </c>
      <c r="AW677" t="str">
        <f t="array" ref="AW677">VLOOKUP($A677,[1]New!$A$2:$DE$2108,71,FALSE)</f>
        <v>Measurement and Data</v>
      </c>
      <c r="AZ677">
        <f t="array" ref="AZ677">VLOOKUP($A677,[1]New!$A$2:$DE$2108,72,FALSE)</f>
        <v>176</v>
      </c>
      <c r="BD677">
        <f t="array" ref="BD677">IF(VLOOKUP($A677,[1]New!$A$2:$DE$2108,75,FALSE)="High",1,IF(VLOOKUP($A677,[1]New!$A$2:$DE$2108,75,FALSE)="HiAvg",2,IF(VLOOKUP($A677,[1]New!$A$2:$DE$2108,75,FALSE)="Avg",3,IF(VLOOKUP($A677,[1]New!$A$2:$DE$2108,75,FALSE)="LoAvg",4,5))))</f>
        <v>5</v>
      </c>
      <c r="BE677" t="str">
        <f t="array" ref="BE677">IF(VLOOKUP($A677,[1]New!$A$2:$DE$2108,76,FALSE)="","",VLOOKUP($A677,[1]New!$A$2:$DE$2108,76,FALSE))</f>
        <v>Geometry</v>
      </c>
      <c r="BH677">
        <f t="array" ref="BH677">IF(VLOOKUP($A677,[1]New!$A$2:$DE$2108,77,FALSE)="","",VLOOKUP($A677,[1]New!$A$2:$DE$2108,77,FALSE))</f>
        <v>188</v>
      </c>
      <c r="BL677">
        <f t="array" ref="BL677">IF(VLOOKUP($A677,[1]New!$A$2:$DE$2108,80,FALSE)="High",1,IF(VLOOKUP($A677,[1]New!$A$2:$DE$2108,80,FALSE)="HiAvg",2,IF(VLOOKUP($A677,[1]New!$A$2:$DE$2108,80,FALSE)="Avg",3,IF(VLOOKUP($A677,[1]New!$A$2:$DE$2108,80,FALSE)="LoAvg",4,IF(VLOOKUP($A677,[1]New!$A$2:$DE$2108,80,FALSE)="Low",5,"")))))</f>
        <v>4</v>
      </c>
    </row>
    <row r="678" spans="1:64" x14ac:dyDescent="0.2">
      <c r="A678" s="7" t="s">
        <v>801</v>
      </c>
      <c r="B678">
        <v>2015</v>
      </c>
      <c r="C678" t="s">
        <v>2233</v>
      </c>
      <c r="D678" t="str">
        <f t="array" ref="D678">VLOOKUP($A678,[1]New!$A$2:$DE$2108,5,FALSE)</f>
        <v>Reading</v>
      </c>
      <c r="E678">
        <f t="array" ref="E678">VLOOKUP($A678,[1]New!$A$2:$DE$2108,3,FALSE)</f>
        <v>6056359</v>
      </c>
      <c r="F678" t="str">
        <f t="array" ref="F678">VLOOKUP($A678,[1]New!$A$2:$DE$2108,4,FALSE)</f>
        <v>School 1</v>
      </c>
      <c r="H678">
        <f t="array" ref="H678">VLOOKUP($A678,[1]New!$A$2:$DE$2108,3,FALSE)</f>
        <v>6056359</v>
      </c>
      <c r="Q678">
        <f t="array" ref="Q678">VLOOKUP($A678,[1]New!$A$2:$DE$2108,19,FALSE)</f>
        <v>177</v>
      </c>
      <c r="S678">
        <f t="array" ref="S678">VLOOKUP($A678,[1]New!$A$2:$DE$2108,21,FALSE)</f>
        <v>24</v>
      </c>
      <c r="U678">
        <f t="array" ref="U678">IF(S678&gt;=75,1,IF(AND(S678&gt;=50,S678&lt;75),2,IF(AND(S678&gt;=25,S678&lt;50),3,IF(S678&lt;25,4,"NA"))))</f>
        <v>4</v>
      </c>
      <c r="V678" s="8">
        <f t="array" ref="V678">VLOOKUP($A678,[1]New!$A$2:$DE$2108,17,FALSE)</f>
        <v>42256</v>
      </c>
      <c r="AG678" t="str">
        <f t="array" ref="AG678">VLOOKUP($A678,[1]New!$A$2:$DE$2108,61,FALSE)</f>
        <v>Literature</v>
      </c>
      <c r="AJ678">
        <f t="array" ref="AJ678">VLOOKUP($A678,[1]New!$A$2:$DE$2108,62,FALSE)</f>
        <v>180</v>
      </c>
      <c r="AN678">
        <f t="array" ref="AN678">IF(VLOOKUP($A678,[1]New!$A$2:$DE$2108,65,FALSE)="High",1,IF(VLOOKUP($A678,[1]New!$A$2:$DE$2108,65,FALSE)="HiAvg",2,IF(VLOOKUP($A678,[1]New!$A$2:$DE$2108,65,FALSE)="Avg",3,IF(VLOOKUP($A678,[1]New!$A$2:$DE$2108,65,FALSE)="LoAvg",4,5))))</f>
        <v>4</v>
      </c>
      <c r="AO678" t="str">
        <f t="array" ref="AO678">VLOOKUP($A678,[1]New!$A$2:$DE$2108,66,FALSE)</f>
        <v>Informational Text</v>
      </c>
      <c r="AR678">
        <f t="array" ref="AR678">VLOOKUP($A678,[1]New!$A$2:$DE$2108,67,FALSE)</f>
        <v>168</v>
      </c>
      <c r="AV678">
        <f t="array" ref="AV678">IF(VLOOKUP($A678,[1]New!$A$2:$DE$2108,70,FALSE)="High",1,IF(VLOOKUP($A678,[1]New!$A$2:$DE$2108,70,FALSE)="HiAvg",2,IF(VLOOKUP($A678,[1]New!$A$2:$DE$2108,70,FALSE)="Avg",3,IF(VLOOKUP($A678,[1]New!$A$2:$DE$2108,70,FALSE)="LoAvg",4,5))))</f>
        <v>5</v>
      </c>
      <c r="AW678" t="str">
        <f t="array" ref="AW678">VLOOKUP($A678,[1]New!$A$2:$DE$2108,71,FALSE)</f>
        <v>Vocabulary Acquisition and Use</v>
      </c>
      <c r="AZ678">
        <f t="array" ref="AZ678">VLOOKUP($A678,[1]New!$A$2:$DE$2108,72,FALSE)</f>
        <v>182</v>
      </c>
      <c r="BD678">
        <f t="array" ref="BD678">IF(VLOOKUP($A678,[1]New!$A$2:$DE$2108,75,FALSE)="High",1,IF(VLOOKUP($A678,[1]New!$A$2:$DE$2108,75,FALSE)="HiAvg",2,IF(VLOOKUP($A678,[1]New!$A$2:$DE$2108,75,FALSE)="Avg",3,IF(VLOOKUP($A678,[1]New!$A$2:$DE$2108,75,FALSE)="LoAvg",4,5))))</f>
        <v>4</v>
      </c>
      <c r="BE678" t="str">
        <f t="array" ref="BE678">IF(VLOOKUP($A678,[1]New!$A$2:$DE$2108,76,FALSE)="","",VLOOKUP($A678,[1]New!$A$2:$DE$2108,76,FALSE))</f>
        <v/>
      </c>
      <c r="BH678" t="str">
        <f t="array" ref="BH678">IF(VLOOKUP($A678,[1]New!$A$2:$DE$2108,77,FALSE)="","",VLOOKUP($A678,[1]New!$A$2:$DE$2108,77,FALSE))</f>
        <v/>
      </c>
      <c r="BL678" t="str">
        <f t="array" ref="BL678">IF(VLOOKUP($A678,[1]New!$A$2:$DE$2108,80,FALSE)="High",1,IF(VLOOKUP($A678,[1]New!$A$2:$DE$2108,80,FALSE)="HiAvg",2,IF(VLOOKUP($A678,[1]New!$A$2:$DE$2108,80,FALSE)="Avg",3,IF(VLOOKUP($A678,[1]New!$A$2:$DE$2108,80,FALSE)="LoAvg",4,IF(VLOOKUP($A678,[1]New!$A$2:$DE$2108,80,FALSE)="Low",5,"")))))</f>
        <v/>
      </c>
    </row>
    <row r="679" spans="1:64" x14ac:dyDescent="0.2">
      <c r="A679" s="7" t="s">
        <v>802</v>
      </c>
      <c r="B679">
        <v>2015</v>
      </c>
      <c r="C679" t="s">
        <v>2233</v>
      </c>
      <c r="D679" t="str">
        <f t="array" ref="D679">VLOOKUP($A679,[1]New!$A$2:$DE$2108,5,FALSE)</f>
        <v>Language Usage</v>
      </c>
      <c r="E679">
        <f t="array" ref="E679">VLOOKUP($A679,[1]New!$A$2:$DE$2108,3,FALSE)</f>
        <v>6056361</v>
      </c>
      <c r="F679" t="str">
        <f t="array" ref="F679">VLOOKUP($A679,[1]New!$A$2:$DE$2108,4,FALSE)</f>
        <v>School 1</v>
      </c>
      <c r="H679">
        <f t="array" ref="H679">VLOOKUP($A679,[1]New!$A$2:$DE$2108,3,FALSE)</f>
        <v>6056361</v>
      </c>
      <c r="Q679">
        <f t="array" ref="Q679">VLOOKUP($A679,[1]New!$A$2:$DE$2108,19,FALSE)</f>
        <v>180</v>
      </c>
      <c r="S679">
        <f t="array" ref="S679">VLOOKUP($A679,[1]New!$A$2:$DE$2108,21,FALSE)</f>
        <v>27</v>
      </c>
      <c r="U679">
        <f t="array" ref="U679">IF(S679&gt;=75,1,IF(AND(S679&gt;=50,S679&lt;75),2,IF(AND(S679&gt;=25,S679&lt;50),3,IF(S679&lt;25,4,"NA"))))</f>
        <v>3</v>
      </c>
      <c r="V679" s="8">
        <f t="array" ref="V679">VLOOKUP($A679,[1]New!$A$2:$DE$2108,17,FALSE)</f>
        <v>42262</v>
      </c>
      <c r="AG679" t="str">
        <f t="array" ref="AG679">VLOOKUP($A679,[1]New!$A$2:$DE$2108,61,FALSE)</f>
        <v>Writing: Plan, Organize, Develop, Revise, Research</v>
      </c>
      <c r="AJ679">
        <f t="array" ref="AJ679">VLOOKUP($A679,[1]New!$A$2:$DE$2108,62,FALSE)</f>
        <v>180</v>
      </c>
      <c r="AN679">
        <f t="array" ref="AN679">IF(VLOOKUP($A679,[1]New!$A$2:$DE$2108,65,FALSE)="High",1,IF(VLOOKUP($A679,[1]New!$A$2:$DE$2108,65,FALSE)="HiAvg",2,IF(VLOOKUP($A679,[1]New!$A$2:$DE$2108,65,FALSE)="Avg",3,IF(VLOOKUP($A679,[1]New!$A$2:$DE$2108,65,FALSE)="LoAvg",4,5))))</f>
        <v>4</v>
      </c>
      <c r="AO679" t="str">
        <f t="array" ref="AO679">VLOOKUP($A679,[1]New!$A$2:$DE$2108,66,FALSE)</f>
        <v>Language: Understand, Edit for Grammar, Usage</v>
      </c>
      <c r="AR679">
        <f t="array" ref="AR679">VLOOKUP($A679,[1]New!$A$2:$DE$2108,67,FALSE)</f>
        <v>175</v>
      </c>
      <c r="AV679">
        <f t="array" ref="AV679">IF(VLOOKUP($A679,[1]New!$A$2:$DE$2108,70,FALSE)="High",1,IF(VLOOKUP($A679,[1]New!$A$2:$DE$2108,70,FALSE)="HiAvg",2,IF(VLOOKUP($A679,[1]New!$A$2:$DE$2108,70,FALSE)="Avg",3,IF(VLOOKUP($A679,[1]New!$A$2:$DE$2108,70,FALSE)="LoAvg",4,5))))</f>
        <v>5</v>
      </c>
      <c r="AW679" t="str">
        <f t="array" ref="AW679">VLOOKUP($A679,[1]New!$A$2:$DE$2108,71,FALSE)</f>
        <v>Language: Understand, Edit Mechanics</v>
      </c>
      <c r="AZ679">
        <f t="array" ref="AZ679">VLOOKUP($A679,[1]New!$A$2:$DE$2108,72,FALSE)</f>
        <v>184</v>
      </c>
      <c r="BD679">
        <f t="array" ref="BD679">IF(VLOOKUP($A679,[1]New!$A$2:$DE$2108,75,FALSE)="High",1,IF(VLOOKUP($A679,[1]New!$A$2:$DE$2108,75,FALSE)="HiAvg",2,IF(VLOOKUP($A679,[1]New!$A$2:$DE$2108,75,FALSE)="Avg",3,IF(VLOOKUP($A679,[1]New!$A$2:$DE$2108,75,FALSE)="LoAvg",4,5))))</f>
        <v>4</v>
      </c>
      <c r="BE679" t="str">
        <f t="array" ref="BE679">IF(VLOOKUP($A679,[1]New!$A$2:$DE$2108,76,FALSE)="","",VLOOKUP($A679,[1]New!$A$2:$DE$2108,76,FALSE))</f>
        <v/>
      </c>
      <c r="BH679" t="str">
        <f t="array" ref="BH679">IF(VLOOKUP($A679,[1]New!$A$2:$DE$2108,77,FALSE)="","",VLOOKUP($A679,[1]New!$A$2:$DE$2108,77,FALSE))</f>
        <v/>
      </c>
      <c r="BL679" t="str">
        <f t="array" ref="BL679">IF(VLOOKUP($A679,[1]New!$A$2:$DE$2108,80,FALSE)="High",1,IF(VLOOKUP($A679,[1]New!$A$2:$DE$2108,80,FALSE)="HiAvg",2,IF(VLOOKUP($A679,[1]New!$A$2:$DE$2108,80,FALSE)="Avg",3,IF(VLOOKUP($A679,[1]New!$A$2:$DE$2108,80,FALSE)="LoAvg",4,IF(VLOOKUP($A679,[1]New!$A$2:$DE$2108,80,FALSE)="Low",5,"")))))</f>
        <v/>
      </c>
    </row>
    <row r="680" spans="1:64" x14ac:dyDescent="0.2">
      <c r="A680" s="7" t="s">
        <v>803</v>
      </c>
      <c r="B680">
        <v>2015</v>
      </c>
      <c r="C680" t="s">
        <v>2233</v>
      </c>
      <c r="D680" t="str">
        <f t="array" ref="D680">VLOOKUP($A680,[1]New!$A$2:$DE$2108,5,FALSE)</f>
        <v>Mathematics</v>
      </c>
      <c r="E680">
        <f t="array" ref="E680">VLOOKUP($A680,[1]New!$A$2:$DE$2108,3,FALSE)</f>
        <v>6056361</v>
      </c>
      <c r="F680" t="str">
        <f t="array" ref="F680">VLOOKUP($A680,[1]New!$A$2:$DE$2108,4,FALSE)</f>
        <v>School 1</v>
      </c>
      <c r="H680">
        <f t="array" ref="H680">VLOOKUP($A680,[1]New!$A$2:$DE$2108,3,FALSE)</f>
        <v>6056361</v>
      </c>
      <c r="Q680">
        <f t="array" ref="Q680">VLOOKUP($A680,[1]New!$A$2:$DE$2108,19,FALSE)</f>
        <v>178</v>
      </c>
      <c r="S680">
        <f t="array" ref="S680">VLOOKUP($A680,[1]New!$A$2:$DE$2108,21,FALSE)</f>
        <v>17</v>
      </c>
      <c r="U680">
        <f t="array" ref="U680">IF(S680&gt;=75,1,IF(AND(S680&gt;=50,S680&lt;75),2,IF(AND(S680&gt;=25,S680&lt;50),3,IF(S680&lt;25,4,"NA"))))</f>
        <v>4</v>
      </c>
      <c r="V680" s="8">
        <f t="array" ref="V680">VLOOKUP($A680,[1]New!$A$2:$DE$2108,17,FALSE)</f>
        <v>42269</v>
      </c>
      <c r="AG680" t="str">
        <f t="array" ref="AG680">VLOOKUP($A680,[1]New!$A$2:$DE$2108,61,FALSE)</f>
        <v>Operations and Algebraic Thinking</v>
      </c>
      <c r="AJ680">
        <f t="array" ref="AJ680">VLOOKUP($A680,[1]New!$A$2:$DE$2108,62,FALSE)</f>
        <v>183</v>
      </c>
      <c r="AN680">
        <f t="array" ref="AN680">IF(VLOOKUP($A680,[1]New!$A$2:$DE$2108,65,FALSE)="High",1,IF(VLOOKUP($A680,[1]New!$A$2:$DE$2108,65,FALSE)="HiAvg",2,IF(VLOOKUP($A680,[1]New!$A$2:$DE$2108,65,FALSE)="Avg",3,IF(VLOOKUP($A680,[1]New!$A$2:$DE$2108,65,FALSE)="LoAvg",4,5))))</f>
        <v>4</v>
      </c>
      <c r="AO680" t="str">
        <f t="array" ref="AO680">VLOOKUP($A680,[1]New!$A$2:$DE$2108,66,FALSE)</f>
        <v>Number and Operations</v>
      </c>
      <c r="AR680">
        <f t="array" ref="AR680">VLOOKUP($A680,[1]New!$A$2:$DE$2108,67,FALSE)</f>
        <v>177</v>
      </c>
      <c r="AV680">
        <f t="array" ref="AV680">IF(VLOOKUP($A680,[1]New!$A$2:$DE$2108,70,FALSE)="High",1,IF(VLOOKUP($A680,[1]New!$A$2:$DE$2108,70,FALSE)="HiAvg",2,IF(VLOOKUP($A680,[1]New!$A$2:$DE$2108,70,FALSE)="Avg",3,IF(VLOOKUP($A680,[1]New!$A$2:$DE$2108,70,FALSE)="LoAvg",4,5))))</f>
        <v>5</v>
      </c>
      <c r="AW680" t="str">
        <f t="array" ref="AW680">VLOOKUP($A680,[1]New!$A$2:$DE$2108,71,FALSE)</f>
        <v>Measurement and Data</v>
      </c>
      <c r="AZ680">
        <f t="array" ref="AZ680">VLOOKUP($A680,[1]New!$A$2:$DE$2108,72,FALSE)</f>
        <v>174</v>
      </c>
      <c r="BD680">
        <f t="array" ref="BD680">IF(VLOOKUP($A680,[1]New!$A$2:$DE$2108,75,FALSE)="High",1,IF(VLOOKUP($A680,[1]New!$A$2:$DE$2108,75,FALSE)="HiAvg",2,IF(VLOOKUP($A680,[1]New!$A$2:$DE$2108,75,FALSE)="Avg",3,IF(VLOOKUP($A680,[1]New!$A$2:$DE$2108,75,FALSE)="LoAvg",4,5))))</f>
        <v>5</v>
      </c>
      <c r="BE680" t="str">
        <f t="array" ref="BE680">IF(VLOOKUP($A680,[1]New!$A$2:$DE$2108,76,FALSE)="","",VLOOKUP($A680,[1]New!$A$2:$DE$2108,76,FALSE))</f>
        <v>Geometry</v>
      </c>
      <c r="BH680">
        <f t="array" ref="BH680">IF(VLOOKUP($A680,[1]New!$A$2:$DE$2108,77,FALSE)="","",VLOOKUP($A680,[1]New!$A$2:$DE$2108,77,FALSE))</f>
        <v>179</v>
      </c>
      <c r="BL680">
        <f t="array" ref="BL680">IF(VLOOKUP($A680,[1]New!$A$2:$DE$2108,80,FALSE)="High",1,IF(VLOOKUP($A680,[1]New!$A$2:$DE$2108,80,FALSE)="HiAvg",2,IF(VLOOKUP($A680,[1]New!$A$2:$DE$2108,80,FALSE)="Avg",3,IF(VLOOKUP($A680,[1]New!$A$2:$DE$2108,80,FALSE)="LoAvg",4,IF(VLOOKUP($A680,[1]New!$A$2:$DE$2108,80,FALSE)="Low",5,"")))))</f>
        <v>5</v>
      </c>
    </row>
    <row r="681" spans="1:64" x14ac:dyDescent="0.2">
      <c r="A681" s="7" t="s">
        <v>804</v>
      </c>
      <c r="B681">
        <v>2015</v>
      </c>
      <c r="C681" t="s">
        <v>2233</v>
      </c>
      <c r="D681" t="str">
        <f t="array" ref="D681">VLOOKUP($A681,[1]New!$A$2:$DE$2108,5,FALSE)</f>
        <v>Mathematics</v>
      </c>
      <c r="E681">
        <f t="array" ref="E681">VLOOKUP($A681,[1]New!$A$2:$DE$2108,3,FALSE)</f>
        <v>6056361</v>
      </c>
      <c r="F681" t="str">
        <f t="array" ref="F681">VLOOKUP($A681,[1]New!$A$2:$DE$2108,4,FALSE)</f>
        <v>School 1</v>
      </c>
      <c r="H681">
        <f t="array" ref="H681">VLOOKUP($A681,[1]New!$A$2:$DE$2108,3,FALSE)</f>
        <v>6056361</v>
      </c>
      <c r="Q681">
        <f t="array" ref="Q681">VLOOKUP($A681,[1]New!$A$2:$DE$2108,19,FALSE)</f>
        <v>164</v>
      </c>
      <c r="S681">
        <f t="array" ref="S681">VLOOKUP($A681,[1]New!$A$2:$DE$2108,21,FALSE)</f>
        <v>2</v>
      </c>
      <c r="U681">
        <f t="array" ref="U681">IF(S681&gt;=75,1,IF(AND(S681&gt;=50,S681&lt;75),2,IF(AND(S681&gt;=25,S681&lt;50),3,IF(S681&lt;25,4,"NA"))))</f>
        <v>4</v>
      </c>
      <c r="V681" s="8">
        <f t="array" ref="V681">VLOOKUP($A681,[1]New!$A$2:$DE$2108,17,FALSE)</f>
        <v>42275</v>
      </c>
      <c r="AG681" t="str">
        <f t="array" ref="AG681">VLOOKUP($A681,[1]New!$A$2:$DE$2108,61,FALSE)</f>
        <v>Operations and Algebraic Thinking</v>
      </c>
      <c r="AJ681">
        <f t="array" ref="AJ681">VLOOKUP($A681,[1]New!$A$2:$DE$2108,62,FALSE)</f>
        <v>166</v>
      </c>
      <c r="AN681">
        <f t="array" ref="AN681">IF(VLOOKUP($A681,[1]New!$A$2:$DE$2108,65,FALSE)="High",1,IF(VLOOKUP($A681,[1]New!$A$2:$DE$2108,65,FALSE)="HiAvg",2,IF(VLOOKUP($A681,[1]New!$A$2:$DE$2108,65,FALSE)="Avg",3,IF(VLOOKUP($A681,[1]New!$A$2:$DE$2108,65,FALSE)="LoAvg",4,5))))</f>
        <v>5</v>
      </c>
      <c r="AO681" t="str">
        <f t="array" ref="AO681">VLOOKUP($A681,[1]New!$A$2:$DE$2108,66,FALSE)</f>
        <v>Number and Operations</v>
      </c>
      <c r="AR681">
        <f t="array" ref="AR681">VLOOKUP($A681,[1]New!$A$2:$DE$2108,67,FALSE)</f>
        <v>159</v>
      </c>
      <c r="AV681">
        <f t="array" ref="AV681">IF(VLOOKUP($A681,[1]New!$A$2:$DE$2108,70,FALSE)="High",1,IF(VLOOKUP($A681,[1]New!$A$2:$DE$2108,70,FALSE)="HiAvg",2,IF(VLOOKUP($A681,[1]New!$A$2:$DE$2108,70,FALSE)="Avg",3,IF(VLOOKUP($A681,[1]New!$A$2:$DE$2108,70,FALSE)="LoAvg",4,5))))</f>
        <v>5</v>
      </c>
      <c r="AW681" t="str">
        <f t="array" ref="AW681">VLOOKUP($A681,[1]New!$A$2:$DE$2108,71,FALSE)</f>
        <v>Measurement and Data</v>
      </c>
      <c r="AZ681">
        <f t="array" ref="AZ681">VLOOKUP($A681,[1]New!$A$2:$DE$2108,72,FALSE)</f>
        <v>170</v>
      </c>
      <c r="BD681">
        <f t="array" ref="BD681">IF(VLOOKUP($A681,[1]New!$A$2:$DE$2108,75,FALSE)="High",1,IF(VLOOKUP($A681,[1]New!$A$2:$DE$2108,75,FALSE)="HiAvg",2,IF(VLOOKUP($A681,[1]New!$A$2:$DE$2108,75,FALSE)="Avg",3,IF(VLOOKUP($A681,[1]New!$A$2:$DE$2108,75,FALSE)="LoAvg",4,5))))</f>
        <v>5</v>
      </c>
      <c r="BE681" t="str">
        <f t="array" ref="BE681">IF(VLOOKUP($A681,[1]New!$A$2:$DE$2108,76,FALSE)="","",VLOOKUP($A681,[1]New!$A$2:$DE$2108,76,FALSE))</f>
        <v>Geometry</v>
      </c>
      <c r="BH681">
        <f t="array" ref="BH681">IF(VLOOKUP($A681,[1]New!$A$2:$DE$2108,77,FALSE)="","",VLOOKUP($A681,[1]New!$A$2:$DE$2108,77,FALSE))</f>
        <v>161</v>
      </c>
      <c r="BL681">
        <f t="array" ref="BL681">IF(VLOOKUP($A681,[1]New!$A$2:$DE$2108,80,FALSE)="High",1,IF(VLOOKUP($A681,[1]New!$A$2:$DE$2108,80,FALSE)="HiAvg",2,IF(VLOOKUP($A681,[1]New!$A$2:$DE$2108,80,FALSE)="Avg",3,IF(VLOOKUP($A681,[1]New!$A$2:$DE$2108,80,FALSE)="LoAvg",4,IF(VLOOKUP($A681,[1]New!$A$2:$DE$2108,80,FALSE)="Low",5,"")))))</f>
        <v>5</v>
      </c>
    </row>
    <row r="682" spans="1:64" x14ac:dyDescent="0.2">
      <c r="A682" s="7" t="s">
        <v>805</v>
      </c>
      <c r="B682">
        <v>2015</v>
      </c>
      <c r="C682" t="s">
        <v>2233</v>
      </c>
      <c r="D682" t="str">
        <f t="array" ref="D682">VLOOKUP($A682,[1]New!$A$2:$DE$2108,5,FALSE)</f>
        <v>Reading</v>
      </c>
      <c r="E682">
        <f t="array" ref="E682">VLOOKUP($A682,[1]New!$A$2:$DE$2108,3,FALSE)</f>
        <v>6056361</v>
      </c>
      <c r="F682" t="str">
        <f t="array" ref="F682">VLOOKUP($A682,[1]New!$A$2:$DE$2108,4,FALSE)</f>
        <v>School 1</v>
      </c>
      <c r="H682">
        <f t="array" ref="H682">VLOOKUP($A682,[1]New!$A$2:$DE$2108,3,FALSE)</f>
        <v>6056361</v>
      </c>
      <c r="Q682">
        <f t="array" ref="Q682">VLOOKUP($A682,[1]New!$A$2:$DE$2108,19,FALSE)</f>
        <v>169</v>
      </c>
      <c r="S682">
        <f t="array" ref="S682">VLOOKUP($A682,[1]New!$A$2:$DE$2108,21,FALSE)</f>
        <v>11</v>
      </c>
      <c r="U682">
        <f t="array" ref="U682">IF(S682&gt;=75,1,IF(AND(S682&gt;=50,S682&lt;75),2,IF(AND(S682&gt;=25,S682&lt;50),3,IF(S682&lt;25,4,"NA"))))</f>
        <v>4</v>
      </c>
      <c r="V682" s="8">
        <f t="array" ref="V682">VLOOKUP($A682,[1]New!$A$2:$DE$2108,17,FALSE)</f>
        <v>42256</v>
      </c>
      <c r="AG682" t="str">
        <f t="array" ref="AG682">VLOOKUP($A682,[1]New!$A$2:$DE$2108,61,FALSE)</f>
        <v>Literature</v>
      </c>
      <c r="AJ682">
        <f t="array" ref="AJ682">VLOOKUP($A682,[1]New!$A$2:$DE$2108,62,FALSE)</f>
        <v>173</v>
      </c>
      <c r="AN682">
        <f t="array" ref="AN682">IF(VLOOKUP($A682,[1]New!$A$2:$DE$2108,65,FALSE)="High",1,IF(VLOOKUP($A682,[1]New!$A$2:$DE$2108,65,FALSE)="HiAvg",2,IF(VLOOKUP($A682,[1]New!$A$2:$DE$2108,65,FALSE)="Avg",3,IF(VLOOKUP($A682,[1]New!$A$2:$DE$2108,65,FALSE)="LoAvg",4,5))))</f>
        <v>5</v>
      </c>
      <c r="AO682" t="str">
        <f t="array" ref="AO682">VLOOKUP($A682,[1]New!$A$2:$DE$2108,66,FALSE)</f>
        <v>Informational Text</v>
      </c>
      <c r="AR682">
        <f t="array" ref="AR682">VLOOKUP($A682,[1]New!$A$2:$DE$2108,67,FALSE)</f>
        <v>165</v>
      </c>
      <c r="AV682">
        <f t="array" ref="AV682">IF(VLOOKUP($A682,[1]New!$A$2:$DE$2108,70,FALSE)="High",1,IF(VLOOKUP($A682,[1]New!$A$2:$DE$2108,70,FALSE)="HiAvg",2,IF(VLOOKUP($A682,[1]New!$A$2:$DE$2108,70,FALSE)="Avg",3,IF(VLOOKUP($A682,[1]New!$A$2:$DE$2108,70,FALSE)="LoAvg",4,5))))</f>
        <v>5</v>
      </c>
      <c r="AW682" t="str">
        <f t="array" ref="AW682">VLOOKUP($A682,[1]New!$A$2:$DE$2108,71,FALSE)</f>
        <v>Vocabulary Acquisition and Use</v>
      </c>
      <c r="AZ682">
        <f t="array" ref="AZ682">VLOOKUP($A682,[1]New!$A$2:$DE$2108,72,FALSE)</f>
        <v>170</v>
      </c>
      <c r="BD682">
        <f t="array" ref="BD682">IF(VLOOKUP($A682,[1]New!$A$2:$DE$2108,75,FALSE)="High",1,IF(VLOOKUP($A682,[1]New!$A$2:$DE$2108,75,FALSE)="HiAvg",2,IF(VLOOKUP($A682,[1]New!$A$2:$DE$2108,75,FALSE)="Avg",3,IF(VLOOKUP($A682,[1]New!$A$2:$DE$2108,75,FALSE)="LoAvg",4,5))))</f>
        <v>5</v>
      </c>
      <c r="BE682" t="str">
        <f t="array" ref="BE682">IF(VLOOKUP($A682,[1]New!$A$2:$DE$2108,76,FALSE)="","",VLOOKUP($A682,[1]New!$A$2:$DE$2108,76,FALSE))</f>
        <v/>
      </c>
      <c r="BH682" t="str">
        <f t="array" ref="BH682">IF(VLOOKUP($A682,[1]New!$A$2:$DE$2108,77,FALSE)="","",VLOOKUP($A682,[1]New!$A$2:$DE$2108,77,FALSE))</f>
        <v/>
      </c>
      <c r="BL682" t="str">
        <f t="array" ref="BL682">IF(VLOOKUP($A682,[1]New!$A$2:$DE$2108,80,FALSE)="High",1,IF(VLOOKUP($A682,[1]New!$A$2:$DE$2108,80,FALSE)="HiAvg",2,IF(VLOOKUP($A682,[1]New!$A$2:$DE$2108,80,FALSE)="Avg",3,IF(VLOOKUP($A682,[1]New!$A$2:$DE$2108,80,FALSE)="LoAvg",4,IF(VLOOKUP($A682,[1]New!$A$2:$DE$2108,80,FALSE)="Low",5,"")))))</f>
        <v/>
      </c>
    </row>
    <row r="683" spans="1:64" x14ac:dyDescent="0.2">
      <c r="A683" s="7" t="s">
        <v>806</v>
      </c>
      <c r="B683">
        <v>2015</v>
      </c>
      <c r="C683" t="s">
        <v>2233</v>
      </c>
      <c r="D683" t="str">
        <f t="array" ref="D683">VLOOKUP($A683,[1]New!$A$2:$DE$2108,5,FALSE)</f>
        <v>Language Usage</v>
      </c>
      <c r="E683">
        <f t="array" ref="E683">VLOOKUP($A683,[1]New!$A$2:$DE$2108,3,FALSE)</f>
        <v>6056362</v>
      </c>
      <c r="F683" t="str">
        <f t="array" ref="F683">VLOOKUP($A683,[1]New!$A$2:$DE$2108,4,FALSE)</f>
        <v>School 1</v>
      </c>
      <c r="H683">
        <f t="array" ref="H683">VLOOKUP($A683,[1]New!$A$2:$DE$2108,3,FALSE)</f>
        <v>6056362</v>
      </c>
      <c r="Q683">
        <f t="array" ref="Q683">VLOOKUP($A683,[1]New!$A$2:$DE$2108,19,FALSE)</f>
        <v>161</v>
      </c>
      <c r="S683">
        <f t="array" ref="S683">VLOOKUP($A683,[1]New!$A$2:$DE$2108,21,FALSE)</f>
        <v>3</v>
      </c>
      <c r="U683">
        <f t="array" ref="U683">IF(S683&gt;=75,1,IF(AND(S683&gt;=50,S683&lt;75),2,IF(AND(S683&gt;=25,S683&lt;50),3,IF(S683&lt;25,4,"NA"))))</f>
        <v>4</v>
      </c>
      <c r="V683" s="8">
        <f t="array" ref="V683">VLOOKUP($A683,[1]New!$A$2:$DE$2108,17,FALSE)</f>
        <v>42261</v>
      </c>
      <c r="AG683" t="str">
        <f t="array" ref="AG683">VLOOKUP($A683,[1]New!$A$2:$DE$2108,61,FALSE)</f>
        <v>Writing: Plan, Organize, Develop, Revise, Research</v>
      </c>
      <c r="AJ683">
        <f t="array" ref="AJ683">VLOOKUP($A683,[1]New!$A$2:$DE$2108,62,FALSE)</f>
        <v>154</v>
      </c>
      <c r="AN683">
        <f t="array" ref="AN683">IF(VLOOKUP($A683,[1]New!$A$2:$DE$2108,65,FALSE)="High",1,IF(VLOOKUP($A683,[1]New!$A$2:$DE$2108,65,FALSE)="HiAvg",2,IF(VLOOKUP($A683,[1]New!$A$2:$DE$2108,65,FALSE)="Avg",3,IF(VLOOKUP($A683,[1]New!$A$2:$DE$2108,65,FALSE)="LoAvg",4,5))))</f>
        <v>5</v>
      </c>
      <c r="AO683" t="str">
        <f t="array" ref="AO683">VLOOKUP($A683,[1]New!$A$2:$DE$2108,66,FALSE)</f>
        <v>Language: Understand, Edit for Grammar, Usage</v>
      </c>
      <c r="AR683">
        <f t="array" ref="AR683">VLOOKUP($A683,[1]New!$A$2:$DE$2108,67,FALSE)</f>
        <v>170</v>
      </c>
      <c r="AV683">
        <f t="array" ref="AV683">IF(VLOOKUP($A683,[1]New!$A$2:$DE$2108,70,FALSE)="High",1,IF(VLOOKUP($A683,[1]New!$A$2:$DE$2108,70,FALSE)="HiAvg",2,IF(VLOOKUP($A683,[1]New!$A$2:$DE$2108,70,FALSE)="Avg",3,IF(VLOOKUP($A683,[1]New!$A$2:$DE$2108,70,FALSE)="LoAvg",4,5))))</f>
        <v>5</v>
      </c>
      <c r="AW683" t="str">
        <f t="array" ref="AW683">VLOOKUP($A683,[1]New!$A$2:$DE$2108,71,FALSE)</f>
        <v>Language: Understand, Edit Mechanics</v>
      </c>
      <c r="AZ683">
        <f t="array" ref="AZ683">VLOOKUP($A683,[1]New!$A$2:$DE$2108,72,FALSE)</f>
        <v>159</v>
      </c>
      <c r="BD683">
        <f t="array" ref="BD683">IF(VLOOKUP($A683,[1]New!$A$2:$DE$2108,75,FALSE)="High",1,IF(VLOOKUP($A683,[1]New!$A$2:$DE$2108,75,FALSE)="HiAvg",2,IF(VLOOKUP($A683,[1]New!$A$2:$DE$2108,75,FALSE)="Avg",3,IF(VLOOKUP($A683,[1]New!$A$2:$DE$2108,75,FALSE)="LoAvg",4,5))))</f>
        <v>5</v>
      </c>
      <c r="BE683" t="str">
        <f t="array" ref="BE683">IF(VLOOKUP($A683,[1]New!$A$2:$DE$2108,76,FALSE)="","",VLOOKUP($A683,[1]New!$A$2:$DE$2108,76,FALSE))</f>
        <v/>
      </c>
      <c r="BH683" t="str">
        <f t="array" ref="BH683">IF(VLOOKUP($A683,[1]New!$A$2:$DE$2108,77,FALSE)="","",VLOOKUP($A683,[1]New!$A$2:$DE$2108,77,FALSE))</f>
        <v/>
      </c>
      <c r="BL683" t="str">
        <f t="array" ref="BL683">IF(VLOOKUP($A683,[1]New!$A$2:$DE$2108,80,FALSE)="High",1,IF(VLOOKUP($A683,[1]New!$A$2:$DE$2108,80,FALSE)="HiAvg",2,IF(VLOOKUP($A683,[1]New!$A$2:$DE$2108,80,FALSE)="Avg",3,IF(VLOOKUP($A683,[1]New!$A$2:$DE$2108,80,FALSE)="LoAvg",4,IF(VLOOKUP($A683,[1]New!$A$2:$DE$2108,80,FALSE)="Low",5,"")))))</f>
        <v/>
      </c>
    </row>
    <row r="684" spans="1:64" x14ac:dyDescent="0.2">
      <c r="A684" s="7" t="s">
        <v>807</v>
      </c>
      <c r="B684">
        <v>2015</v>
      </c>
      <c r="C684" t="s">
        <v>2233</v>
      </c>
      <c r="D684" t="str">
        <f t="array" ref="D684">VLOOKUP($A684,[1]New!$A$2:$DE$2108,5,FALSE)</f>
        <v>Mathematics</v>
      </c>
      <c r="E684">
        <f t="array" ref="E684">VLOOKUP($A684,[1]New!$A$2:$DE$2108,3,FALSE)</f>
        <v>6056362</v>
      </c>
      <c r="F684" t="str">
        <f t="array" ref="F684">VLOOKUP($A684,[1]New!$A$2:$DE$2108,4,FALSE)</f>
        <v>School 1</v>
      </c>
      <c r="H684">
        <f t="array" ref="H684">VLOOKUP($A684,[1]New!$A$2:$DE$2108,3,FALSE)</f>
        <v>6056362</v>
      </c>
      <c r="Q684">
        <f t="array" ref="Q684">VLOOKUP($A684,[1]New!$A$2:$DE$2108,19,FALSE)</f>
        <v>157</v>
      </c>
      <c r="S684">
        <f t="array" ref="S684">VLOOKUP($A684,[1]New!$A$2:$DE$2108,21,FALSE)</f>
        <v>1</v>
      </c>
      <c r="U684">
        <f t="array" ref="U684">IF(S684&gt;=75,1,IF(AND(S684&gt;=50,S684&lt;75),2,IF(AND(S684&gt;=25,S684&lt;50),3,IF(S684&lt;25,4,"NA"))))</f>
        <v>4</v>
      </c>
      <c r="V684" s="8">
        <f t="array" ref="V684">VLOOKUP($A684,[1]New!$A$2:$DE$2108,17,FALSE)</f>
        <v>42268</v>
      </c>
      <c r="AG684" t="str">
        <f t="array" ref="AG684">VLOOKUP($A684,[1]New!$A$2:$DE$2108,61,FALSE)</f>
        <v>Operations and Algebraic Thinking</v>
      </c>
      <c r="AJ684">
        <f t="array" ref="AJ684">VLOOKUP($A684,[1]New!$A$2:$DE$2108,62,FALSE)</f>
        <v>165</v>
      </c>
      <c r="AN684">
        <f t="array" ref="AN684">IF(VLOOKUP($A684,[1]New!$A$2:$DE$2108,65,FALSE)="High",1,IF(VLOOKUP($A684,[1]New!$A$2:$DE$2108,65,FALSE)="HiAvg",2,IF(VLOOKUP($A684,[1]New!$A$2:$DE$2108,65,FALSE)="Avg",3,IF(VLOOKUP($A684,[1]New!$A$2:$DE$2108,65,FALSE)="LoAvg",4,5))))</f>
        <v>5</v>
      </c>
      <c r="AO684" t="str">
        <f t="array" ref="AO684">VLOOKUP($A684,[1]New!$A$2:$DE$2108,66,FALSE)</f>
        <v>Number and Operations</v>
      </c>
      <c r="AR684">
        <f t="array" ref="AR684">VLOOKUP($A684,[1]New!$A$2:$DE$2108,67,FALSE)</f>
        <v>159</v>
      </c>
      <c r="AV684">
        <f t="array" ref="AV684">IF(VLOOKUP($A684,[1]New!$A$2:$DE$2108,70,FALSE)="High",1,IF(VLOOKUP($A684,[1]New!$A$2:$DE$2108,70,FALSE)="HiAvg",2,IF(VLOOKUP($A684,[1]New!$A$2:$DE$2108,70,FALSE)="Avg",3,IF(VLOOKUP($A684,[1]New!$A$2:$DE$2108,70,FALSE)="LoAvg",4,5))))</f>
        <v>5</v>
      </c>
      <c r="AW684" t="str">
        <f t="array" ref="AW684">VLOOKUP($A684,[1]New!$A$2:$DE$2108,71,FALSE)</f>
        <v>Measurement and Data</v>
      </c>
      <c r="AZ684">
        <f t="array" ref="AZ684">VLOOKUP($A684,[1]New!$A$2:$DE$2108,72,FALSE)</f>
        <v>163</v>
      </c>
      <c r="BD684">
        <f t="array" ref="BD684">IF(VLOOKUP($A684,[1]New!$A$2:$DE$2108,75,FALSE)="High",1,IF(VLOOKUP($A684,[1]New!$A$2:$DE$2108,75,FALSE)="HiAvg",2,IF(VLOOKUP($A684,[1]New!$A$2:$DE$2108,75,FALSE)="Avg",3,IF(VLOOKUP($A684,[1]New!$A$2:$DE$2108,75,FALSE)="LoAvg",4,5))))</f>
        <v>5</v>
      </c>
      <c r="BE684" t="str">
        <f t="array" ref="BE684">IF(VLOOKUP($A684,[1]New!$A$2:$DE$2108,76,FALSE)="","",VLOOKUP($A684,[1]New!$A$2:$DE$2108,76,FALSE))</f>
        <v>Geometry</v>
      </c>
      <c r="BH684">
        <f t="array" ref="BH684">IF(VLOOKUP($A684,[1]New!$A$2:$DE$2108,77,FALSE)="","",VLOOKUP($A684,[1]New!$A$2:$DE$2108,77,FALSE))</f>
        <v>144</v>
      </c>
      <c r="BL684">
        <f t="array" ref="BL684">IF(VLOOKUP($A684,[1]New!$A$2:$DE$2108,80,FALSE)="High",1,IF(VLOOKUP($A684,[1]New!$A$2:$DE$2108,80,FALSE)="HiAvg",2,IF(VLOOKUP($A684,[1]New!$A$2:$DE$2108,80,FALSE)="Avg",3,IF(VLOOKUP($A684,[1]New!$A$2:$DE$2108,80,FALSE)="LoAvg",4,IF(VLOOKUP($A684,[1]New!$A$2:$DE$2108,80,FALSE)="Low",5,"")))))</f>
        <v>5</v>
      </c>
    </row>
    <row r="685" spans="1:64" x14ac:dyDescent="0.2">
      <c r="A685" s="7" t="s">
        <v>808</v>
      </c>
      <c r="B685">
        <v>2015</v>
      </c>
      <c r="C685" t="s">
        <v>2233</v>
      </c>
      <c r="D685" t="str">
        <f t="array" ref="D685">VLOOKUP($A685,[1]New!$A$2:$DE$2108,5,FALSE)</f>
        <v>Reading</v>
      </c>
      <c r="E685">
        <f t="array" ref="E685">VLOOKUP($A685,[1]New!$A$2:$DE$2108,3,FALSE)</f>
        <v>6056362</v>
      </c>
      <c r="F685" t="str">
        <f t="array" ref="F685">VLOOKUP($A685,[1]New!$A$2:$DE$2108,4,FALSE)</f>
        <v>School 1</v>
      </c>
      <c r="H685">
        <f t="array" ref="H685">VLOOKUP($A685,[1]New!$A$2:$DE$2108,3,FALSE)</f>
        <v>6056362</v>
      </c>
      <c r="Q685">
        <f t="array" ref="Q685">VLOOKUP($A685,[1]New!$A$2:$DE$2108,19,FALSE)</f>
        <v>153</v>
      </c>
      <c r="S685">
        <f t="array" ref="S685">VLOOKUP($A685,[1]New!$A$2:$DE$2108,21,FALSE)</f>
        <v>1</v>
      </c>
      <c r="U685">
        <f t="array" ref="U685">IF(S685&gt;=75,1,IF(AND(S685&gt;=50,S685&lt;75),2,IF(AND(S685&gt;=25,S685&lt;50),3,IF(S685&lt;25,4,"NA"))))</f>
        <v>4</v>
      </c>
      <c r="V685" s="8">
        <f t="array" ref="V685">VLOOKUP($A685,[1]New!$A$2:$DE$2108,17,FALSE)</f>
        <v>42255</v>
      </c>
      <c r="AG685" t="str">
        <f t="array" ref="AG685">VLOOKUP($A685,[1]New!$A$2:$DE$2108,61,FALSE)</f>
        <v>Literature</v>
      </c>
      <c r="AJ685">
        <f t="array" ref="AJ685">VLOOKUP($A685,[1]New!$A$2:$DE$2108,62,FALSE)</f>
        <v>150</v>
      </c>
      <c r="AN685">
        <f t="array" ref="AN685">IF(VLOOKUP($A685,[1]New!$A$2:$DE$2108,65,FALSE)="High",1,IF(VLOOKUP($A685,[1]New!$A$2:$DE$2108,65,FALSE)="HiAvg",2,IF(VLOOKUP($A685,[1]New!$A$2:$DE$2108,65,FALSE)="Avg",3,IF(VLOOKUP($A685,[1]New!$A$2:$DE$2108,65,FALSE)="LoAvg",4,5))))</f>
        <v>5</v>
      </c>
      <c r="AO685" t="str">
        <f t="array" ref="AO685">VLOOKUP($A685,[1]New!$A$2:$DE$2108,66,FALSE)</f>
        <v>Informational Text</v>
      </c>
      <c r="AR685">
        <f t="array" ref="AR685">VLOOKUP($A685,[1]New!$A$2:$DE$2108,67,FALSE)</f>
        <v>152</v>
      </c>
      <c r="AV685">
        <f t="array" ref="AV685">IF(VLOOKUP($A685,[1]New!$A$2:$DE$2108,70,FALSE)="High",1,IF(VLOOKUP($A685,[1]New!$A$2:$DE$2108,70,FALSE)="HiAvg",2,IF(VLOOKUP($A685,[1]New!$A$2:$DE$2108,70,FALSE)="Avg",3,IF(VLOOKUP($A685,[1]New!$A$2:$DE$2108,70,FALSE)="LoAvg",4,5))))</f>
        <v>5</v>
      </c>
      <c r="AW685" t="str">
        <f t="array" ref="AW685">VLOOKUP($A685,[1]New!$A$2:$DE$2108,71,FALSE)</f>
        <v>Vocabulary Acquisition and Use</v>
      </c>
      <c r="AZ685">
        <f t="array" ref="AZ685">VLOOKUP($A685,[1]New!$A$2:$DE$2108,72,FALSE)</f>
        <v>157</v>
      </c>
      <c r="BD685">
        <f t="array" ref="BD685">IF(VLOOKUP($A685,[1]New!$A$2:$DE$2108,75,FALSE)="High",1,IF(VLOOKUP($A685,[1]New!$A$2:$DE$2108,75,FALSE)="HiAvg",2,IF(VLOOKUP($A685,[1]New!$A$2:$DE$2108,75,FALSE)="Avg",3,IF(VLOOKUP($A685,[1]New!$A$2:$DE$2108,75,FALSE)="LoAvg",4,5))))</f>
        <v>5</v>
      </c>
      <c r="BE685" t="str">
        <f t="array" ref="BE685">IF(VLOOKUP($A685,[1]New!$A$2:$DE$2108,76,FALSE)="","",VLOOKUP($A685,[1]New!$A$2:$DE$2108,76,FALSE))</f>
        <v/>
      </c>
      <c r="BH685" t="str">
        <f t="array" ref="BH685">IF(VLOOKUP($A685,[1]New!$A$2:$DE$2108,77,FALSE)="","",VLOOKUP($A685,[1]New!$A$2:$DE$2108,77,FALSE))</f>
        <v/>
      </c>
      <c r="BL685" t="str">
        <f t="array" ref="BL685">IF(VLOOKUP($A685,[1]New!$A$2:$DE$2108,80,FALSE)="High",1,IF(VLOOKUP($A685,[1]New!$A$2:$DE$2108,80,FALSE)="HiAvg",2,IF(VLOOKUP($A685,[1]New!$A$2:$DE$2108,80,FALSE)="Avg",3,IF(VLOOKUP($A685,[1]New!$A$2:$DE$2108,80,FALSE)="LoAvg",4,IF(VLOOKUP($A685,[1]New!$A$2:$DE$2108,80,FALSE)="Low",5,"")))))</f>
        <v/>
      </c>
    </row>
    <row r="686" spans="1:64" x14ac:dyDescent="0.2">
      <c r="A686" s="7" t="s">
        <v>809</v>
      </c>
      <c r="B686">
        <v>2015</v>
      </c>
      <c r="C686" t="s">
        <v>2233</v>
      </c>
      <c r="D686" t="str">
        <f t="array" ref="D686">VLOOKUP($A686,[1]New!$A$2:$DE$2108,5,FALSE)</f>
        <v>Mathematics</v>
      </c>
      <c r="E686">
        <f t="array" ref="E686">VLOOKUP($A686,[1]New!$A$2:$DE$2108,3,FALSE)</f>
        <v>6056364</v>
      </c>
      <c r="F686" t="str">
        <f t="array" ref="F686">VLOOKUP($A686,[1]New!$A$2:$DE$2108,4,FALSE)</f>
        <v>School 1</v>
      </c>
      <c r="H686">
        <f t="array" ref="H686">VLOOKUP($A686,[1]New!$A$2:$DE$2108,3,FALSE)</f>
        <v>6056364</v>
      </c>
      <c r="Q686">
        <f t="array" ref="Q686">VLOOKUP($A686,[1]New!$A$2:$DE$2108,19,FALSE)</f>
        <v>142</v>
      </c>
      <c r="S686">
        <f t="array" ref="S686">VLOOKUP($A686,[1]New!$A$2:$DE$2108,21,FALSE)</f>
        <v>55</v>
      </c>
      <c r="U686">
        <f t="array" ref="U686">IF(S686&gt;=75,1,IF(AND(S686&gt;=50,S686&lt;75),2,IF(AND(S686&gt;=25,S686&lt;50),3,IF(S686&lt;25,4,"NA"))))</f>
        <v>2</v>
      </c>
      <c r="V686" s="8">
        <f t="array" ref="V686">VLOOKUP($A686,[1]New!$A$2:$DE$2108,17,FALSE)</f>
        <v>42271</v>
      </c>
      <c r="AG686" t="str">
        <f t="array" ref="AG686">VLOOKUP($A686,[1]New!$A$2:$DE$2108,61,FALSE)</f>
        <v>Operations and Algebraic Thinking</v>
      </c>
      <c r="AJ686">
        <f t="array" ref="AJ686">VLOOKUP($A686,[1]New!$A$2:$DE$2108,62,FALSE)</f>
        <v>144</v>
      </c>
      <c r="AN686">
        <f t="array" ref="AN686">IF(VLOOKUP($A686,[1]New!$A$2:$DE$2108,65,FALSE)="High",1,IF(VLOOKUP($A686,[1]New!$A$2:$DE$2108,65,FALSE)="HiAvg",2,IF(VLOOKUP($A686,[1]New!$A$2:$DE$2108,65,FALSE)="Avg",3,IF(VLOOKUP($A686,[1]New!$A$2:$DE$2108,65,FALSE)="LoAvg",4,5))))</f>
        <v>3</v>
      </c>
      <c r="AO686" t="str">
        <f t="array" ref="AO686">VLOOKUP($A686,[1]New!$A$2:$DE$2108,66,FALSE)</f>
        <v>Number and Operations</v>
      </c>
      <c r="AR686">
        <f t="array" ref="AR686">VLOOKUP($A686,[1]New!$A$2:$DE$2108,67,FALSE)</f>
        <v>145</v>
      </c>
      <c r="AV686">
        <f t="array" ref="AV686">IF(VLOOKUP($A686,[1]New!$A$2:$DE$2108,70,FALSE)="High",1,IF(VLOOKUP($A686,[1]New!$A$2:$DE$2108,70,FALSE)="HiAvg",2,IF(VLOOKUP($A686,[1]New!$A$2:$DE$2108,70,FALSE)="Avg",3,IF(VLOOKUP($A686,[1]New!$A$2:$DE$2108,70,FALSE)="LoAvg",4,5))))</f>
        <v>3</v>
      </c>
      <c r="AW686" t="str">
        <f t="array" ref="AW686">VLOOKUP($A686,[1]New!$A$2:$DE$2108,71,FALSE)</f>
        <v>Measurement and Data</v>
      </c>
      <c r="AZ686">
        <f t="array" ref="AZ686">VLOOKUP($A686,[1]New!$A$2:$DE$2108,72,FALSE)</f>
        <v>144</v>
      </c>
      <c r="BD686">
        <f t="array" ref="BD686">IF(VLOOKUP($A686,[1]New!$A$2:$DE$2108,75,FALSE)="High",1,IF(VLOOKUP($A686,[1]New!$A$2:$DE$2108,75,FALSE)="HiAvg",2,IF(VLOOKUP($A686,[1]New!$A$2:$DE$2108,75,FALSE)="Avg",3,IF(VLOOKUP($A686,[1]New!$A$2:$DE$2108,75,FALSE)="LoAvg",4,5))))</f>
        <v>3</v>
      </c>
      <c r="BE686" t="str">
        <f t="array" ref="BE686">IF(VLOOKUP($A686,[1]New!$A$2:$DE$2108,76,FALSE)="","",VLOOKUP($A686,[1]New!$A$2:$DE$2108,76,FALSE))</f>
        <v>Geometry</v>
      </c>
      <c r="BH686">
        <f t="array" ref="BH686">IF(VLOOKUP($A686,[1]New!$A$2:$DE$2108,77,FALSE)="","",VLOOKUP($A686,[1]New!$A$2:$DE$2108,77,FALSE))</f>
        <v>136</v>
      </c>
      <c r="BL686">
        <f t="array" ref="BL686">IF(VLOOKUP($A686,[1]New!$A$2:$DE$2108,80,FALSE)="High",1,IF(VLOOKUP($A686,[1]New!$A$2:$DE$2108,80,FALSE)="HiAvg",2,IF(VLOOKUP($A686,[1]New!$A$2:$DE$2108,80,FALSE)="Avg",3,IF(VLOOKUP($A686,[1]New!$A$2:$DE$2108,80,FALSE)="LoAvg",4,IF(VLOOKUP($A686,[1]New!$A$2:$DE$2108,80,FALSE)="Low",5,"")))))</f>
        <v>4</v>
      </c>
    </row>
    <row r="687" spans="1:64" x14ac:dyDescent="0.2">
      <c r="A687" s="7" t="s">
        <v>810</v>
      </c>
      <c r="B687">
        <v>2015</v>
      </c>
      <c r="C687" t="s">
        <v>2233</v>
      </c>
      <c r="D687" t="str">
        <f t="array" ref="D687">VLOOKUP($A687,[1]New!$A$2:$DE$2108,5,FALSE)</f>
        <v>Reading</v>
      </c>
      <c r="E687">
        <f t="array" ref="E687">VLOOKUP($A687,[1]New!$A$2:$DE$2108,3,FALSE)</f>
        <v>6056364</v>
      </c>
      <c r="F687" t="str">
        <f t="array" ref="F687">VLOOKUP($A687,[1]New!$A$2:$DE$2108,4,FALSE)</f>
        <v>School 1</v>
      </c>
      <c r="H687">
        <f t="array" ref="H687">VLOOKUP($A687,[1]New!$A$2:$DE$2108,3,FALSE)</f>
        <v>6056364</v>
      </c>
      <c r="Q687">
        <f t="array" ref="Q687">VLOOKUP($A687,[1]New!$A$2:$DE$2108,19,FALSE)</f>
        <v>136</v>
      </c>
      <c r="S687">
        <f t="array" ref="S687">VLOOKUP($A687,[1]New!$A$2:$DE$2108,21,FALSE)</f>
        <v>35</v>
      </c>
      <c r="U687">
        <f t="array" ref="U687">IF(S687&gt;=75,1,IF(AND(S687&gt;=50,S687&lt;75),2,IF(AND(S687&gt;=25,S687&lt;50),3,IF(S687&lt;25,4,"NA"))))</f>
        <v>3</v>
      </c>
      <c r="V687" s="8">
        <f t="array" ref="V687">VLOOKUP($A687,[1]New!$A$2:$DE$2108,17,FALSE)</f>
        <v>42258</v>
      </c>
      <c r="AG687" t="str">
        <f t="array" ref="AG687">VLOOKUP($A687,[1]New!$A$2:$DE$2108,61,FALSE)</f>
        <v>Foundational Skills</v>
      </c>
      <c r="AJ687">
        <f t="array" ref="AJ687">VLOOKUP($A687,[1]New!$A$2:$DE$2108,62,FALSE)</f>
        <v>129</v>
      </c>
      <c r="AN687">
        <f t="array" ref="AN687">IF(VLOOKUP($A687,[1]New!$A$2:$DE$2108,65,FALSE)="High",1,IF(VLOOKUP($A687,[1]New!$A$2:$DE$2108,65,FALSE)="HiAvg",2,IF(VLOOKUP($A687,[1]New!$A$2:$DE$2108,65,FALSE)="Avg",3,IF(VLOOKUP($A687,[1]New!$A$2:$DE$2108,65,FALSE)="LoAvg",4,5))))</f>
        <v>5</v>
      </c>
      <c r="AO687" t="str">
        <f t="array" ref="AO687">VLOOKUP($A687,[1]New!$A$2:$DE$2108,66,FALSE)</f>
        <v>Language and Writing</v>
      </c>
      <c r="AR687">
        <f t="array" ref="AR687">VLOOKUP($A687,[1]New!$A$2:$DE$2108,67,FALSE)</f>
        <v>134</v>
      </c>
      <c r="AV687">
        <f t="array" ref="AV687">IF(VLOOKUP($A687,[1]New!$A$2:$DE$2108,70,FALSE)="High",1,IF(VLOOKUP($A687,[1]New!$A$2:$DE$2108,70,FALSE)="HiAvg",2,IF(VLOOKUP($A687,[1]New!$A$2:$DE$2108,70,FALSE)="Avg",3,IF(VLOOKUP($A687,[1]New!$A$2:$DE$2108,70,FALSE)="LoAvg",4,5))))</f>
        <v>4</v>
      </c>
      <c r="AW687" t="str">
        <f t="array" ref="AW687">VLOOKUP($A687,[1]New!$A$2:$DE$2108,71,FALSE)</f>
        <v>Literature and Informational</v>
      </c>
      <c r="AZ687">
        <f t="array" ref="AZ687">VLOOKUP($A687,[1]New!$A$2:$DE$2108,72,FALSE)</f>
        <v>139</v>
      </c>
      <c r="BD687">
        <f t="array" ref="BD687">IF(VLOOKUP($A687,[1]New!$A$2:$DE$2108,75,FALSE)="High",1,IF(VLOOKUP($A687,[1]New!$A$2:$DE$2108,75,FALSE)="HiAvg",2,IF(VLOOKUP($A687,[1]New!$A$2:$DE$2108,75,FALSE)="Avg",3,IF(VLOOKUP($A687,[1]New!$A$2:$DE$2108,75,FALSE)="LoAvg",4,5))))</f>
        <v>4</v>
      </c>
      <c r="BE687" t="str">
        <f t="array" ref="BE687">IF(VLOOKUP($A687,[1]New!$A$2:$DE$2108,76,FALSE)="","",VLOOKUP($A687,[1]New!$A$2:$DE$2108,76,FALSE))</f>
        <v>Vocabulary Use and Functions</v>
      </c>
      <c r="BH687">
        <f t="array" ref="BH687">IF(VLOOKUP($A687,[1]New!$A$2:$DE$2108,77,FALSE)="","",VLOOKUP($A687,[1]New!$A$2:$DE$2108,77,FALSE))</f>
        <v>140</v>
      </c>
      <c r="BL687">
        <f t="array" ref="BL687">IF(VLOOKUP($A687,[1]New!$A$2:$DE$2108,80,FALSE)="High",1,IF(VLOOKUP($A687,[1]New!$A$2:$DE$2108,80,FALSE)="HiAvg",2,IF(VLOOKUP($A687,[1]New!$A$2:$DE$2108,80,FALSE)="Avg",3,IF(VLOOKUP($A687,[1]New!$A$2:$DE$2108,80,FALSE)="LoAvg",4,IF(VLOOKUP($A687,[1]New!$A$2:$DE$2108,80,FALSE)="Low",5,"")))))</f>
        <v>4</v>
      </c>
    </row>
    <row r="688" spans="1:64" x14ac:dyDescent="0.2">
      <c r="A688" s="7" t="s">
        <v>811</v>
      </c>
      <c r="B688">
        <v>2015</v>
      </c>
      <c r="C688" t="s">
        <v>2233</v>
      </c>
      <c r="D688" t="str">
        <f t="array" ref="D688">VLOOKUP($A688,[1]New!$A$2:$DE$2108,5,FALSE)</f>
        <v>Mathematics</v>
      </c>
      <c r="E688">
        <f t="array" ref="E688">VLOOKUP($A688,[1]New!$A$2:$DE$2108,3,FALSE)</f>
        <v>6056365</v>
      </c>
      <c r="F688" t="str">
        <f t="array" ref="F688">VLOOKUP($A688,[1]New!$A$2:$DE$2108,4,FALSE)</f>
        <v>School 1</v>
      </c>
      <c r="H688">
        <f t="array" ref="H688">VLOOKUP($A688,[1]New!$A$2:$DE$2108,3,FALSE)</f>
        <v>6056365</v>
      </c>
      <c r="Q688">
        <f t="array" ref="Q688">VLOOKUP($A688,[1]New!$A$2:$DE$2108,19,FALSE)</f>
        <v>157</v>
      </c>
      <c r="S688">
        <f t="array" ref="S688">VLOOKUP($A688,[1]New!$A$2:$DE$2108,21,FALSE)</f>
        <v>34</v>
      </c>
      <c r="U688">
        <f t="array" ref="U688">IF(S688&gt;=75,1,IF(AND(S688&gt;=50,S688&lt;75),2,IF(AND(S688&gt;=25,S688&lt;50),3,IF(S688&lt;25,4,"NA"))))</f>
        <v>3</v>
      </c>
      <c r="V688" s="8">
        <f t="array" ref="V688">VLOOKUP($A688,[1]New!$A$2:$DE$2108,17,FALSE)</f>
        <v>42269</v>
      </c>
      <c r="AG688" t="str">
        <f t="array" ref="AG688">VLOOKUP($A688,[1]New!$A$2:$DE$2108,61,FALSE)</f>
        <v>Operations and Algebraic Thinking</v>
      </c>
      <c r="AJ688">
        <f t="array" ref="AJ688">VLOOKUP($A688,[1]New!$A$2:$DE$2108,62,FALSE)</f>
        <v>159</v>
      </c>
      <c r="AN688">
        <f t="array" ref="AN688">IF(VLOOKUP($A688,[1]New!$A$2:$DE$2108,65,FALSE)="High",1,IF(VLOOKUP($A688,[1]New!$A$2:$DE$2108,65,FALSE)="HiAvg",2,IF(VLOOKUP($A688,[1]New!$A$2:$DE$2108,65,FALSE)="Avg",3,IF(VLOOKUP($A688,[1]New!$A$2:$DE$2108,65,FALSE)="LoAvg",4,5))))</f>
        <v>4</v>
      </c>
      <c r="AO688" t="str">
        <f t="array" ref="AO688">VLOOKUP($A688,[1]New!$A$2:$DE$2108,66,FALSE)</f>
        <v>Number and Operations</v>
      </c>
      <c r="AR688">
        <f t="array" ref="AR688">VLOOKUP($A688,[1]New!$A$2:$DE$2108,67,FALSE)</f>
        <v>154</v>
      </c>
      <c r="AV688">
        <f t="array" ref="AV688">IF(VLOOKUP($A688,[1]New!$A$2:$DE$2108,70,FALSE)="High",1,IF(VLOOKUP($A688,[1]New!$A$2:$DE$2108,70,FALSE)="HiAvg",2,IF(VLOOKUP($A688,[1]New!$A$2:$DE$2108,70,FALSE)="Avg",3,IF(VLOOKUP($A688,[1]New!$A$2:$DE$2108,70,FALSE)="LoAvg",4,5))))</f>
        <v>4</v>
      </c>
      <c r="AW688" t="str">
        <f t="array" ref="AW688">VLOOKUP($A688,[1]New!$A$2:$DE$2108,71,FALSE)</f>
        <v>Measurement and Data</v>
      </c>
      <c r="AZ688">
        <f t="array" ref="AZ688">VLOOKUP($A688,[1]New!$A$2:$DE$2108,72,FALSE)</f>
        <v>159</v>
      </c>
      <c r="BD688">
        <f t="array" ref="BD688">IF(VLOOKUP($A688,[1]New!$A$2:$DE$2108,75,FALSE)="High",1,IF(VLOOKUP($A688,[1]New!$A$2:$DE$2108,75,FALSE)="HiAvg",2,IF(VLOOKUP($A688,[1]New!$A$2:$DE$2108,75,FALSE)="Avg",3,IF(VLOOKUP($A688,[1]New!$A$2:$DE$2108,75,FALSE)="LoAvg",4,5))))</f>
        <v>4</v>
      </c>
      <c r="BE688" t="str">
        <f t="array" ref="BE688">IF(VLOOKUP($A688,[1]New!$A$2:$DE$2108,76,FALSE)="","",VLOOKUP($A688,[1]New!$A$2:$DE$2108,76,FALSE))</f>
        <v>Geometry</v>
      </c>
      <c r="BH688">
        <f t="array" ref="BH688">IF(VLOOKUP($A688,[1]New!$A$2:$DE$2108,77,FALSE)="","",VLOOKUP($A688,[1]New!$A$2:$DE$2108,77,FALSE))</f>
        <v>155</v>
      </c>
      <c r="BL688">
        <f t="array" ref="BL688">IF(VLOOKUP($A688,[1]New!$A$2:$DE$2108,80,FALSE)="High",1,IF(VLOOKUP($A688,[1]New!$A$2:$DE$2108,80,FALSE)="HiAvg",2,IF(VLOOKUP($A688,[1]New!$A$2:$DE$2108,80,FALSE)="Avg",3,IF(VLOOKUP($A688,[1]New!$A$2:$DE$2108,80,FALSE)="LoAvg",4,IF(VLOOKUP($A688,[1]New!$A$2:$DE$2108,80,FALSE)="Low",5,"")))))</f>
        <v>4</v>
      </c>
    </row>
    <row r="689" spans="1:64" x14ac:dyDescent="0.2">
      <c r="A689" s="7" t="s">
        <v>812</v>
      </c>
      <c r="B689">
        <v>2015</v>
      </c>
      <c r="C689" t="s">
        <v>2233</v>
      </c>
      <c r="D689" t="str">
        <f t="array" ref="D689">VLOOKUP($A689,[1]New!$A$2:$DE$2108,5,FALSE)</f>
        <v>Reading</v>
      </c>
      <c r="E689">
        <f t="array" ref="E689">VLOOKUP($A689,[1]New!$A$2:$DE$2108,3,FALSE)</f>
        <v>6056365</v>
      </c>
      <c r="F689" t="str">
        <f t="array" ref="F689">VLOOKUP($A689,[1]New!$A$2:$DE$2108,4,FALSE)</f>
        <v>School 1</v>
      </c>
      <c r="H689">
        <f t="array" ref="H689">VLOOKUP($A689,[1]New!$A$2:$DE$2108,3,FALSE)</f>
        <v>6056365</v>
      </c>
      <c r="Q689">
        <f t="array" ref="Q689">VLOOKUP($A689,[1]New!$A$2:$DE$2108,19,FALSE)</f>
        <v>145</v>
      </c>
      <c r="S689">
        <f t="array" ref="S689">VLOOKUP($A689,[1]New!$A$2:$DE$2108,21,FALSE)</f>
        <v>11</v>
      </c>
      <c r="U689">
        <f t="array" ref="U689">IF(S689&gt;=75,1,IF(AND(S689&gt;=50,S689&lt;75),2,IF(AND(S689&gt;=25,S689&lt;50),3,IF(S689&lt;25,4,"NA"))))</f>
        <v>4</v>
      </c>
      <c r="V689" s="8">
        <f t="array" ref="V689">VLOOKUP($A689,[1]New!$A$2:$DE$2108,17,FALSE)</f>
        <v>42256</v>
      </c>
      <c r="AG689" t="str">
        <f t="array" ref="AG689">VLOOKUP($A689,[1]New!$A$2:$DE$2108,61,FALSE)</f>
        <v>Foundational Skills</v>
      </c>
      <c r="AJ689">
        <f t="array" ref="AJ689">VLOOKUP($A689,[1]New!$A$2:$DE$2108,62,FALSE)</f>
        <v>154</v>
      </c>
      <c r="AN689">
        <f t="array" ref="AN689">IF(VLOOKUP($A689,[1]New!$A$2:$DE$2108,65,FALSE)="High",1,IF(VLOOKUP($A689,[1]New!$A$2:$DE$2108,65,FALSE)="HiAvg",2,IF(VLOOKUP($A689,[1]New!$A$2:$DE$2108,65,FALSE)="Avg",3,IF(VLOOKUP($A689,[1]New!$A$2:$DE$2108,65,FALSE)="LoAvg",4,5))))</f>
        <v>4</v>
      </c>
      <c r="AO689" t="str">
        <f t="array" ref="AO689">VLOOKUP($A689,[1]New!$A$2:$DE$2108,66,FALSE)</f>
        <v>Language and Writing</v>
      </c>
      <c r="AR689">
        <f t="array" ref="AR689">VLOOKUP($A689,[1]New!$A$2:$DE$2108,67,FALSE)</f>
        <v>155</v>
      </c>
      <c r="AV689">
        <f t="array" ref="AV689">IF(VLOOKUP($A689,[1]New!$A$2:$DE$2108,70,FALSE)="High",1,IF(VLOOKUP($A689,[1]New!$A$2:$DE$2108,70,FALSE)="HiAvg",2,IF(VLOOKUP($A689,[1]New!$A$2:$DE$2108,70,FALSE)="Avg",3,IF(VLOOKUP($A689,[1]New!$A$2:$DE$2108,70,FALSE)="LoAvg",4,5))))</f>
        <v>4</v>
      </c>
      <c r="AW689" t="str">
        <f t="array" ref="AW689">VLOOKUP($A689,[1]New!$A$2:$DE$2108,71,FALSE)</f>
        <v>Literature and Informational</v>
      </c>
      <c r="AZ689">
        <f t="array" ref="AZ689">VLOOKUP($A689,[1]New!$A$2:$DE$2108,72,FALSE)</f>
        <v>134</v>
      </c>
      <c r="BD689">
        <f t="array" ref="BD689">IF(VLOOKUP($A689,[1]New!$A$2:$DE$2108,75,FALSE)="High",1,IF(VLOOKUP($A689,[1]New!$A$2:$DE$2108,75,FALSE)="HiAvg",2,IF(VLOOKUP($A689,[1]New!$A$2:$DE$2108,75,FALSE)="Avg",3,IF(VLOOKUP($A689,[1]New!$A$2:$DE$2108,75,FALSE)="LoAvg",4,5))))</f>
        <v>5</v>
      </c>
      <c r="BE689" t="str">
        <f t="array" ref="BE689">IF(VLOOKUP($A689,[1]New!$A$2:$DE$2108,76,FALSE)="","",VLOOKUP($A689,[1]New!$A$2:$DE$2108,76,FALSE))</f>
        <v>Vocabulary Use and Functions</v>
      </c>
      <c r="BH689">
        <f t="array" ref="BH689">IF(VLOOKUP($A689,[1]New!$A$2:$DE$2108,77,FALSE)="","",VLOOKUP($A689,[1]New!$A$2:$DE$2108,77,FALSE))</f>
        <v>142</v>
      </c>
      <c r="BL689">
        <f t="array" ref="BL689">IF(VLOOKUP($A689,[1]New!$A$2:$DE$2108,80,FALSE)="High",1,IF(VLOOKUP($A689,[1]New!$A$2:$DE$2108,80,FALSE)="HiAvg",2,IF(VLOOKUP($A689,[1]New!$A$2:$DE$2108,80,FALSE)="Avg",3,IF(VLOOKUP($A689,[1]New!$A$2:$DE$2108,80,FALSE)="LoAvg",4,IF(VLOOKUP($A689,[1]New!$A$2:$DE$2108,80,FALSE)="Low",5,"")))))</f>
        <v>5</v>
      </c>
    </row>
    <row r="690" spans="1:64" x14ac:dyDescent="0.2">
      <c r="A690" s="7" t="s">
        <v>813</v>
      </c>
      <c r="B690">
        <v>2015</v>
      </c>
      <c r="C690" t="s">
        <v>2233</v>
      </c>
      <c r="D690" t="str">
        <f t="array" ref="D690">VLOOKUP($A690,[1]New!$A$2:$DE$2108,5,FALSE)</f>
        <v>Language Usage</v>
      </c>
      <c r="E690">
        <f t="array" ref="E690">VLOOKUP($A690,[1]New!$A$2:$DE$2108,3,FALSE)</f>
        <v>6056371</v>
      </c>
      <c r="F690" t="str">
        <f t="array" ref="F690">VLOOKUP($A690,[1]New!$A$2:$DE$2108,4,FALSE)</f>
        <v>School 1</v>
      </c>
      <c r="H690">
        <f t="array" ref="H690">VLOOKUP($A690,[1]New!$A$2:$DE$2108,3,FALSE)</f>
        <v>6056371</v>
      </c>
      <c r="Q690">
        <f t="array" ref="Q690">VLOOKUP($A690,[1]New!$A$2:$DE$2108,19,FALSE)</f>
        <v>196</v>
      </c>
      <c r="S690">
        <f t="array" ref="S690">VLOOKUP($A690,[1]New!$A$2:$DE$2108,21,FALSE)</f>
        <v>42</v>
      </c>
      <c r="U690">
        <f t="array" ref="U690">IF(S690&gt;=75,1,IF(AND(S690&gt;=50,S690&lt;75),2,IF(AND(S690&gt;=25,S690&lt;50),3,IF(S690&lt;25,4,"NA"))))</f>
        <v>3</v>
      </c>
      <c r="V690" s="8">
        <f t="array" ref="V690">VLOOKUP($A690,[1]New!$A$2:$DE$2108,17,FALSE)</f>
        <v>42261</v>
      </c>
      <c r="AG690" t="str">
        <f t="array" ref="AG690">VLOOKUP($A690,[1]New!$A$2:$DE$2108,61,FALSE)</f>
        <v>Writing: Plan, Organize, Develop, Revise, Research</v>
      </c>
      <c r="AJ690">
        <f t="array" ref="AJ690">VLOOKUP($A690,[1]New!$A$2:$DE$2108,62,FALSE)</f>
        <v>198</v>
      </c>
      <c r="AN690">
        <f t="array" ref="AN690">IF(VLOOKUP($A690,[1]New!$A$2:$DE$2108,65,FALSE)="High",1,IF(VLOOKUP($A690,[1]New!$A$2:$DE$2108,65,FALSE)="HiAvg",2,IF(VLOOKUP($A690,[1]New!$A$2:$DE$2108,65,FALSE)="Avg",3,IF(VLOOKUP($A690,[1]New!$A$2:$DE$2108,65,FALSE)="LoAvg",4,5))))</f>
        <v>3</v>
      </c>
      <c r="AO690" t="str">
        <f t="array" ref="AO690">VLOOKUP($A690,[1]New!$A$2:$DE$2108,66,FALSE)</f>
        <v>Language: Understand, Edit for Grammar, Usage</v>
      </c>
      <c r="AR690">
        <f t="array" ref="AR690">VLOOKUP($A690,[1]New!$A$2:$DE$2108,67,FALSE)</f>
        <v>202</v>
      </c>
      <c r="AV690">
        <f t="array" ref="AV690">IF(VLOOKUP($A690,[1]New!$A$2:$DE$2108,70,FALSE)="High",1,IF(VLOOKUP($A690,[1]New!$A$2:$DE$2108,70,FALSE)="HiAvg",2,IF(VLOOKUP($A690,[1]New!$A$2:$DE$2108,70,FALSE)="Avg",3,IF(VLOOKUP($A690,[1]New!$A$2:$DE$2108,70,FALSE)="LoAvg",4,5))))</f>
        <v>3</v>
      </c>
      <c r="AW690" t="str">
        <f t="array" ref="AW690">VLOOKUP($A690,[1]New!$A$2:$DE$2108,71,FALSE)</f>
        <v>Language: Understand, Edit Mechanics</v>
      </c>
      <c r="AZ690">
        <f t="array" ref="AZ690">VLOOKUP($A690,[1]New!$A$2:$DE$2108,72,FALSE)</f>
        <v>187</v>
      </c>
      <c r="BD690">
        <f t="array" ref="BD690">IF(VLOOKUP($A690,[1]New!$A$2:$DE$2108,75,FALSE)="High",1,IF(VLOOKUP($A690,[1]New!$A$2:$DE$2108,75,FALSE)="HiAvg",2,IF(VLOOKUP($A690,[1]New!$A$2:$DE$2108,75,FALSE)="Avg",3,IF(VLOOKUP($A690,[1]New!$A$2:$DE$2108,75,FALSE)="LoAvg",4,5))))</f>
        <v>5</v>
      </c>
      <c r="BE690" t="str">
        <f t="array" ref="BE690">IF(VLOOKUP($A690,[1]New!$A$2:$DE$2108,76,FALSE)="","",VLOOKUP($A690,[1]New!$A$2:$DE$2108,76,FALSE))</f>
        <v/>
      </c>
      <c r="BH690" t="str">
        <f t="array" ref="BH690">IF(VLOOKUP($A690,[1]New!$A$2:$DE$2108,77,FALSE)="","",VLOOKUP($A690,[1]New!$A$2:$DE$2108,77,FALSE))</f>
        <v/>
      </c>
      <c r="BL690" t="str">
        <f t="array" ref="BL690">IF(VLOOKUP($A690,[1]New!$A$2:$DE$2108,80,FALSE)="High",1,IF(VLOOKUP($A690,[1]New!$A$2:$DE$2108,80,FALSE)="HiAvg",2,IF(VLOOKUP($A690,[1]New!$A$2:$DE$2108,80,FALSE)="Avg",3,IF(VLOOKUP($A690,[1]New!$A$2:$DE$2108,80,FALSE)="LoAvg",4,IF(VLOOKUP($A690,[1]New!$A$2:$DE$2108,80,FALSE)="Low",5,"")))))</f>
        <v/>
      </c>
    </row>
    <row r="691" spans="1:64" x14ac:dyDescent="0.2">
      <c r="A691" s="7" t="s">
        <v>814</v>
      </c>
      <c r="B691">
        <v>2015</v>
      </c>
      <c r="C691" t="s">
        <v>2233</v>
      </c>
      <c r="D691" t="str">
        <f t="array" ref="D691">VLOOKUP($A691,[1]New!$A$2:$DE$2108,5,FALSE)</f>
        <v>Mathematics</v>
      </c>
      <c r="E691">
        <f t="array" ref="E691">VLOOKUP($A691,[1]New!$A$2:$DE$2108,3,FALSE)</f>
        <v>6056371</v>
      </c>
      <c r="F691" t="str">
        <f t="array" ref="F691">VLOOKUP($A691,[1]New!$A$2:$DE$2108,4,FALSE)</f>
        <v>School 1</v>
      </c>
      <c r="H691">
        <f t="array" ref="H691">VLOOKUP($A691,[1]New!$A$2:$DE$2108,3,FALSE)</f>
        <v>6056371</v>
      </c>
      <c r="Q691">
        <f t="array" ref="Q691">VLOOKUP($A691,[1]New!$A$2:$DE$2108,19,FALSE)</f>
        <v>189</v>
      </c>
      <c r="S691">
        <f t="array" ref="S691">VLOOKUP($A691,[1]New!$A$2:$DE$2108,21,FALSE)</f>
        <v>17</v>
      </c>
      <c r="U691">
        <f t="array" ref="U691">IF(S691&gt;=75,1,IF(AND(S691&gt;=50,S691&lt;75),2,IF(AND(S691&gt;=25,S691&lt;50),3,IF(S691&lt;25,4,"NA"))))</f>
        <v>4</v>
      </c>
      <c r="V691" s="8">
        <f t="array" ref="V691">VLOOKUP($A691,[1]New!$A$2:$DE$2108,17,FALSE)</f>
        <v>42268</v>
      </c>
      <c r="AG691" t="str">
        <f t="array" ref="AG691">VLOOKUP($A691,[1]New!$A$2:$DE$2108,61,FALSE)</f>
        <v>Operations and Algebraic Thinking</v>
      </c>
      <c r="AJ691">
        <f t="array" ref="AJ691">VLOOKUP($A691,[1]New!$A$2:$DE$2108,62,FALSE)</f>
        <v>189</v>
      </c>
      <c r="AN691">
        <f t="array" ref="AN691">IF(VLOOKUP($A691,[1]New!$A$2:$DE$2108,65,FALSE)="High",1,IF(VLOOKUP($A691,[1]New!$A$2:$DE$2108,65,FALSE)="HiAvg",2,IF(VLOOKUP($A691,[1]New!$A$2:$DE$2108,65,FALSE)="Avg",3,IF(VLOOKUP($A691,[1]New!$A$2:$DE$2108,65,FALSE)="LoAvg",4,5))))</f>
        <v>5</v>
      </c>
      <c r="AO691" t="str">
        <f t="array" ref="AO691">VLOOKUP($A691,[1]New!$A$2:$DE$2108,66,FALSE)</f>
        <v>Number and Operations</v>
      </c>
      <c r="AR691">
        <f t="array" ref="AR691">VLOOKUP($A691,[1]New!$A$2:$DE$2108,67,FALSE)</f>
        <v>187</v>
      </c>
      <c r="AV691">
        <f t="array" ref="AV691">IF(VLOOKUP($A691,[1]New!$A$2:$DE$2108,70,FALSE)="High",1,IF(VLOOKUP($A691,[1]New!$A$2:$DE$2108,70,FALSE)="HiAvg",2,IF(VLOOKUP($A691,[1]New!$A$2:$DE$2108,70,FALSE)="Avg",3,IF(VLOOKUP($A691,[1]New!$A$2:$DE$2108,70,FALSE)="LoAvg",4,5))))</f>
        <v>5</v>
      </c>
      <c r="AW691" t="str">
        <f t="array" ref="AW691">VLOOKUP($A691,[1]New!$A$2:$DE$2108,71,FALSE)</f>
        <v>Measurement and Data</v>
      </c>
      <c r="AZ691">
        <f t="array" ref="AZ691">VLOOKUP($A691,[1]New!$A$2:$DE$2108,72,FALSE)</f>
        <v>195</v>
      </c>
      <c r="BD691">
        <f t="array" ref="BD691">IF(VLOOKUP($A691,[1]New!$A$2:$DE$2108,75,FALSE)="High",1,IF(VLOOKUP($A691,[1]New!$A$2:$DE$2108,75,FALSE)="HiAvg",2,IF(VLOOKUP($A691,[1]New!$A$2:$DE$2108,75,FALSE)="Avg",3,IF(VLOOKUP($A691,[1]New!$A$2:$DE$2108,75,FALSE)="LoAvg",4,5))))</f>
        <v>4</v>
      </c>
      <c r="BE691" t="str">
        <f t="array" ref="BE691">IF(VLOOKUP($A691,[1]New!$A$2:$DE$2108,76,FALSE)="","",VLOOKUP($A691,[1]New!$A$2:$DE$2108,76,FALSE))</f>
        <v>Geometry</v>
      </c>
      <c r="BH691">
        <f t="array" ref="BH691">IF(VLOOKUP($A691,[1]New!$A$2:$DE$2108,77,FALSE)="","",VLOOKUP($A691,[1]New!$A$2:$DE$2108,77,FALSE))</f>
        <v>184</v>
      </c>
      <c r="BL691">
        <f t="array" ref="BL691">IF(VLOOKUP($A691,[1]New!$A$2:$DE$2108,80,FALSE)="High",1,IF(VLOOKUP($A691,[1]New!$A$2:$DE$2108,80,FALSE)="HiAvg",2,IF(VLOOKUP($A691,[1]New!$A$2:$DE$2108,80,FALSE)="Avg",3,IF(VLOOKUP($A691,[1]New!$A$2:$DE$2108,80,FALSE)="LoAvg",4,IF(VLOOKUP($A691,[1]New!$A$2:$DE$2108,80,FALSE)="Low",5,"")))))</f>
        <v>5</v>
      </c>
    </row>
    <row r="692" spans="1:64" x14ac:dyDescent="0.2">
      <c r="A692" s="7" t="s">
        <v>815</v>
      </c>
      <c r="B692">
        <v>2015</v>
      </c>
      <c r="C692" t="s">
        <v>2233</v>
      </c>
      <c r="D692" t="str">
        <f t="array" ref="D692">VLOOKUP($A692,[1]New!$A$2:$DE$2108,5,FALSE)</f>
        <v>Reading</v>
      </c>
      <c r="E692">
        <f t="array" ref="E692">VLOOKUP($A692,[1]New!$A$2:$DE$2108,3,FALSE)</f>
        <v>6056371</v>
      </c>
      <c r="F692" t="str">
        <f t="array" ref="F692">VLOOKUP($A692,[1]New!$A$2:$DE$2108,4,FALSE)</f>
        <v>School 1</v>
      </c>
      <c r="H692">
        <f t="array" ref="H692">VLOOKUP($A692,[1]New!$A$2:$DE$2108,3,FALSE)</f>
        <v>6056371</v>
      </c>
      <c r="Q692">
        <f t="array" ref="Q692">VLOOKUP($A692,[1]New!$A$2:$DE$2108,19,FALSE)</f>
        <v>194</v>
      </c>
      <c r="S692">
        <f t="array" ref="S692">VLOOKUP($A692,[1]New!$A$2:$DE$2108,21,FALSE)</f>
        <v>39</v>
      </c>
      <c r="U692">
        <f t="array" ref="U692">IF(S692&gt;=75,1,IF(AND(S692&gt;=50,S692&lt;75),2,IF(AND(S692&gt;=25,S692&lt;50),3,IF(S692&lt;25,4,"NA"))))</f>
        <v>3</v>
      </c>
      <c r="V692" s="8">
        <f t="array" ref="V692">VLOOKUP($A692,[1]New!$A$2:$DE$2108,17,FALSE)</f>
        <v>42262</v>
      </c>
      <c r="AG692" t="str">
        <f t="array" ref="AG692">VLOOKUP($A692,[1]New!$A$2:$DE$2108,61,FALSE)</f>
        <v>Literature</v>
      </c>
      <c r="AJ692">
        <f t="array" ref="AJ692">VLOOKUP($A692,[1]New!$A$2:$DE$2108,62,FALSE)</f>
        <v>197</v>
      </c>
      <c r="AN692">
        <f t="array" ref="AN692">IF(VLOOKUP($A692,[1]New!$A$2:$DE$2108,65,FALSE)="High",1,IF(VLOOKUP($A692,[1]New!$A$2:$DE$2108,65,FALSE)="HiAvg",2,IF(VLOOKUP($A692,[1]New!$A$2:$DE$2108,65,FALSE)="Avg",3,IF(VLOOKUP($A692,[1]New!$A$2:$DE$2108,65,FALSE)="LoAvg",4,5))))</f>
        <v>3</v>
      </c>
      <c r="AO692" t="str">
        <f t="array" ref="AO692">VLOOKUP($A692,[1]New!$A$2:$DE$2108,66,FALSE)</f>
        <v>Informational Text</v>
      </c>
      <c r="AR692">
        <f t="array" ref="AR692">VLOOKUP($A692,[1]New!$A$2:$DE$2108,67,FALSE)</f>
        <v>194</v>
      </c>
      <c r="AV692">
        <f t="array" ref="AV692">IF(VLOOKUP($A692,[1]New!$A$2:$DE$2108,70,FALSE)="High",1,IF(VLOOKUP($A692,[1]New!$A$2:$DE$2108,70,FALSE)="HiAvg",2,IF(VLOOKUP($A692,[1]New!$A$2:$DE$2108,70,FALSE)="Avg",3,IF(VLOOKUP($A692,[1]New!$A$2:$DE$2108,70,FALSE)="LoAvg",4,5))))</f>
        <v>4</v>
      </c>
      <c r="AW692" t="str">
        <f t="array" ref="AW692">VLOOKUP($A692,[1]New!$A$2:$DE$2108,71,FALSE)</f>
        <v>Vocabulary Acquisition and Use</v>
      </c>
      <c r="AZ692">
        <f t="array" ref="AZ692">VLOOKUP($A692,[1]New!$A$2:$DE$2108,72,FALSE)</f>
        <v>191</v>
      </c>
      <c r="BD692">
        <f t="array" ref="BD692">IF(VLOOKUP($A692,[1]New!$A$2:$DE$2108,75,FALSE)="High",1,IF(VLOOKUP($A692,[1]New!$A$2:$DE$2108,75,FALSE)="HiAvg",2,IF(VLOOKUP($A692,[1]New!$A$2:$DE$2108,75,FALSE)="Avg",3,IF(VLOOKUP($A692,[1]New!$A$2:$DE$2108,75,FALSE)="LoAvg",4,5))))</f>
        <v>4</v>
      </c>
      <c r="BE692" t="str">
        <f t="array" ref="BE692">IF(VLOOKUP($A692,[1]New!$A$2:$DE$2108,76,FALSE)="","",VLOOKUP($A692,[1]New!$A$2:$DE$2108,76,FALSE))</f>
        <v/>
      </c>
      <c r="BH692" t="str">
        <f t="array" ref="BH692">IF(VLOOKUP($A692,[1]New!$A$2:$DE$2108,77,FALSE)="","",VLOOKUP($A692,[1]New!$A$2:$DE$2108,77,FALSE))</f>
        <v/>
      </c>
      <c r="BL692" t="str">
        <f t="array" ref="BL692">IF(VLOOKUP($A692,[1]New!$A$2:$DE$2108,80,FALSE)="High",1,IF(VLOOKUP($A692,[1]New!$A$2:$DE$2108,80,FALSE)="HiAvg",2,IF(VLOOKUP($A692,[1]New!$A$2:$DE$2108,80,FALSE)="Avg",3,IF(VLOOKUP($A692,[1]New!$A$2:$DE$2108,80,FALSE)="LoAvg",4,IF(VLOOKUP($A692,[1]New!$A$2:$DE$2108,80,FALSE)="Low",5,"")))))</f>
        <v/>
      </c>
    </row>
    <row r="693" spans="1:64" x14ac:dyDescent="0.2">
      <c r="A693" s="7" t="s">
        <v>816</v>
      </c>
      <c r="B693">
        <v>2015</v>
      </c>
      <c r="C693" t="s">
        <v>2233</v>
      </c>
      <c r="D693" t="str">
        <f t="array" ref="D693">VLOOKUP($A693,[1]New!$A$2:$DE$2108,5,FALSE)</f>
        <v>Language Usage</v>
      </c>
      <c r="E693">
        <f t="array" ref="E693">VLOOKUP($A693,[1]New!$A$2:$DE$2108,3,FALSE)</f>
        <v>6056372</v>
      </c>
      <c r="F693" t="str">
        <f t="array" ref="F693">VLOOKUP($A693,[1]New!$A$2:$DE$2108,4,FALSE)</f>
        <v>School 1</v>
      </c>
      <c r="H693">
        <f t="array" ref="H693">VLOOKUP($A693,[1]New!$A$2:$DE$2108,3,FALSE)</f>
        <v>6056372</v>
      </c>
      <c r="Q693">
        <f t="array" ref="Q693">VLOOKUP($A693,[1]New!$A$2:$DE$2108,19,FALSE)</f>
        <v>203</v>
      </c>
      <c r="S693">
        <f t="array" ref="S693">VLOOKUP($A693,[1]New!$A$2:$DE$2108,21,FALSE)</f>
        <v>42</v>
      </c>
      <c r="U693">
        <f t="array" ref="U693">IF(S693&gt;=75,1,IF(AND(S693&gt;=50,S693&lt;75),2,IF(AND(S693&gt;=25,S693&lt;50),3,IF(S693&lt;25,4,"NA"))))</f>
        <v>3</v>
      </c>
      <c r="V693" s="8">
        <f t="array" ref="V693">VLOOKUP($A693,[1]New!$A$2:$DE$2108,17,FALSE)</f>
        <v>42263</v>
      </c>
      <c r="AG693" t="str">
        <f t="array" ref="AG693">VLOOKUP($A693,[1]New!$A$2:$DE$2108,61,FALSE)</f>
        <v>Writing: Plan, Organize, Develop, Revise, Research</v>
      </c>
      <c r="AJ693">
        <f t="array" ref="AJ693">VLOOKUP($A693,[1]New!$A$2:$DE$2108,62,FALSE)</f>
        <v>210</v>
      </c>
      <c r="AN693">
        <f t="array" ref="AN693">IF(VLOOKUP($A693,[1]New!$A$2:$DE$2108,65,FALSE)="High",1,IF(VLOOKUP($A693,[1]New!$A$2:$DE$2108,65,FALSE)="HiAvg",2,IF(VLOOKUP($A693,[1]New!$A$2:$DE$2108,65,FALSE)="Avg",3,IF(VLOOKUP($A693,[1]New!$A$2:$DE$2108,65,FALSE)="LoAvg",4,5))))</f>
        <v>3</v>
      </c>
      <c r="AO693" t="str">
        <f t="array" ref="AO693">VLOOKUP($A693,[1]New!$A$2:$DE$2108,66,FALSE)</f>
        <v>Language: Understand, Edit for Grammar, Usage</v>
      </c>
      <c r="AR693">
        <f t="array" ref="AR693">VLOOKUP($A693,[1]New!$A$2:$DE$2108,67,FALSE)</f>
        <v>195</v>
      </c>
      <c r="AV693">
        <f t="array" ref="AV693">IF(VLOOKUP($A693,[1]New!$A$2:$DE$2108,70,FALSE)="High",1,IF(VLOOKUP($A693,[1]New!$A$2:$DE$2108,70,FALSE)="HiAvg",2,IF(VLOOKUP($A693,[1]New!$A$2:$DE$2108,70,FALSE)="Avg",3,IF(VLOOKUP($A693,[1]New!$A$2:$DE$2108,70,FALSE)="LoAvg",4,5))))</f>
        <v>5</v>
      </c>
      <c r="AW693" t="str">
        <f t="array" ref="AW693">VLOOKUP($A693,[1]New!$A$2:$DE$2108,71,FALSE)</f>
        <v>Language: Understand, Edit Mechanics</v>
      </c>
      <c r="AZ693">
        <f t="array" ref="AZ693">VLOOKUP($A693,[1]New!$A$2:$DE$2108,72,FALSE)</f>
        <v>203</v>
      </c>
      <c r="BD693">
        <f t="array" ref="BD693">IF(VLOOKUP($A693,[1]New!$A$2:$DE$2108,75,FALSE)="High",1,IF(VLOOKUP($A693,[1]New!$A$2:$DE$2108,75,FALSE)="HiAvg",2,IF(VLOOKUP($A693,[1]New!$A$2:$DE$2108,75,FALSE)="Avg",3,IF(VLOOKUP($A693,[1]New!$A$2:$DE$2108,75,FALSE)="LoAvg",4,5))))</f>
        <v>4</v>
      </c>
      <c r="BE693" t="str">
        <f t="array" ref="BE693">IF(VLOOKUP($A693,[1]New!$A$2:$DE$2108,76,FALSE)="","",VLOOKUP($A693,[1]New!$A$2:$DE$2108,76,FALSE))</f>
        <v/>
      </c>
      <c r="BH693" t="str">
        <f t="array" ref="BH693">IF(VLOOKUP($A693,[1]New!$A$2:$DE$2108,77,FALSE)="","",VLOOKUP($A693,[1]New!$A$2:$DE$2108,77,FALSE))</f>
        <v/>
      </c>
      <c r="BL693" t="str">
        <f t="array" ref="BL693">IF(VLOOKUP($A693,[1]New!$A$2:$DE$2108,80,FALSE)="High",1,IF(VLOOKUP($A693,[1]New!$A$2:$DE$2108,80,FALSE)="HiAvg",2,IF(VLOOKUP($A693,[1]New!$A$2:$DE$2108,80,FALSE)="Avg",3,IF(VLOOKUP($A693,[1]New!$A$2:$DE$2108,80,FALSE)="LoAvg",4,IF(VLOOKUP($A693,[1]New!$A$2:$DE$2108,80,FALSE)="Low",5,"")))))</f>
        <v/>
      </c>
    </row>
    <row r="694" spans="1:64" x14ac:dyDescent="0.2">
      <c r="A694" s="7" t="s">
        <v>817</v>
      </c>
      <c r="B694">
        <v>2015</v>
      </c>
      <c r="C694" t="s">
        <v>2233</v>
      </c>
      <c r="D694" t="str">
        <f t="array" ref="D694">VLOOKUP($A694,[1]New!$A$2:$DE$2108,5,FALSE)</f>
        <v>Mathematics</v>
      </c>
      <c r="E694">
        <f t="array" ref="E694">VLOOKUP($A694,[1]New!$A$2:$DE$2108,3,FALSE)</f>
        <v>6056372</v>
      </c>
      <c r="F694" t="str">
        <f t="array" ref="F694">VLOOKUP($A694,[1]New!$A$2:$DE$2108,4,FALSE)</f>
        <v>School 1</v>
      </c>
      <c r="H694">
        <f t="array" ref="H694">VLOOKUP($A694,[1]New!$A$2:$DE$2108,3,FALSE)</f>
        <v>6056372</v>
      </c>
      <c r="Q694">
        <f t="array" ref="Q694">VLOOKUP($A694,[1]New!$A$2:$DE$2108,19,FALSE)</f>
        <v>212</v>
      </c>
      <c r="S694">
        <f t="array" ref="S694">VLOOKUP($A694,[1]New!$A$2:$DE$2108,21,FALSE)</f>
        <v>52</v>
      </c>
      <c r="U694">
        <f t="array" ref="U694">IF(S694&gt;=75,1,IF(AND(S694&gt;=50,S694&lt;75),2,IF(AND(S694&gt;=25,S694&lt;50),3,IF(S694&lt;25,4,"NA"))))</f>
        <v>2</v>
      </c>
      <c r="V694" s="8">
        <f t="array" ref="V694">VLOOKUP($A694,[1]New!$A$2:$DE$2108,17,FALSE)</f>
        <v>42271</v>
      </c>
      <c r="AG694" t="str">
        <f t="array" ref="AG694">VLOOKUP($A694,[1]New!$A$2:$DE$2108,61,FALSE)</f>
        <v>Operations and Algebraic Thinking</v>
      </c>
      <c r="AJ694">
        <f t="array" ref="AJ694">VLOOKUP($A694,[1]New!$A$2:$DE$2108,62,FALSE)</f>
        <v>209</v>
      </c>
      <c r="AN694">
        <f t="array" ref="AN694">IF(VLOOKUP($A694,[1]New!$A$2:$DE$2108,65,FALSE)="High",1,IF(VLOOKUP($A694,[1]New!$A$2:$DE$2108,65,FALSE)="HiAvg",2,IF(VLOOKUP($A694,[1]New!$A$2:$DE$2108,65,FALSE)="Avg",3,IF(VLOOKUP($A694,[1]New!$A$2:$DE$2108,65,FALSE)="LoAvg",4,5))))</f>
        <v>4</v>
      </c>
      <c r="AO694" t="str">
        <f t="array" ref="AO694">VLOOKUP($A694,[1]New!$A$2:$DE$2108,66,FALSE)</f>
        <v>Number and Operations</v>
      </c>
      <c r="AR694">
        <f t="array" ref="AR694">VLOOKUP($A694,[1]New!$A$2:$DE$2108,67,FALSE)</f>
        <v>207</v>
      </c>
      <c r="AV694">
        <f t="array" ref="AV694">IF(VLOOKUP($A694,[1]New!$A$2:$DE$2108,70,FALSE)="High",1,IF(VLOOKUP($A694,[1]New!$A$2:$DE$2108,70,FALSE)="HiAvg",2,IF(VLOOKUP($A694,[1]New!$A$2:$DE$2108,70,FALSE)="Avg",3,IF(VLOOKUP($A694,[1]New!$A$2:$DE$2108,70,FALSE)="LoAvg",4,5))))</f>
        <v>4</v>
      </c>
      <c r="AW694" t="str">
        <f t="array" ref="AW694">VLOOKUP($A694,[1]New!$A$2:$DE$2108,71,FALSE)</f>
        <v>Measurement and Data</v>
      </c>
      <c r="AZ694">
        <f t="array" ref="AZ694">VLOOKUP($A694,[1]New!$A$2:$DE$2108,72,FALSE)</f>
        <v>209</v>
      </c>
      <c r="BD694">
        <f t="array" ref="BD694">IF(VLOOKUP($A694,[1]New!$A$2:$DE$2108,75,FALSE)="High",1,IF(VLOOKUP($A694,[1]New!$A$2:$DE$2108,75,FALSE)="HiAvg",2,IF(VLOOKUP($A694,[1]New!$A$2:$DE$2108,75,FALSE)="Avg",3,IF(VLOOKUP($A694,[1]New!$A$2:$DE$2108,75,FALSE)="LoAvg",4,5))))</f>
        <v>4</v>
      </c>
      <c r="BE694" t="str">
        <f t="array" ref="BE694">IF(VLOOKUP($A694,[1]New!$A$2:$DE$2108,76,FALSE)="","",VLOOKUP($A694,[1]New!$A$2:$DE$2108,76,FALSE))</f>
        <v>Geometry</v>
      </c>
      <c r="BH694">
        <f t="array" ref="BH694">IF(VLOOKUP($A694,[1]New!$A$2:$DE$2108,77,FALSE)="","",VLOOKUP($A694,[1]New!$A$2:$DE$2108,77,FALSE))</f>
        <v>221</v>
      </c>
      <c r="BL694">
        <f t="array" ref="BL694">IF(VLOOKUP($A694,[1]New!$A$2:$DE$2108,80,FALSE)="High",1,IF(VLOOKUP($A694,[1]New!$A$2:$DE$2108,80,FALSE)="HiAvg",2,IF(VLOOKUP($A694,[1]New!$A$2:$DE$2108,80,FALSE)="Avg",3,IF(VLOOKUP($A694,[1]New!$A$2:$DE$2108,80,FALSE)="LoAvg",4,IF(VLOOKUP($A694,[1]New!$A$2:$DE$2108,80,FALSE)="Low",5,"")))))</f>
        <v>2</v>
      </c>
    </row>
    <row r="695" spans="1:64" x14ac:dyDescent="0.2">
      <c r="A695" s="7" t="s">
        <v>818</v>
      </c>
      <c r="B695">
        <v>2015</v>
      </c>
      <c r="C695" t="s">
        <v>2233</v>
      </c>
      <c r="D695" t="str">
        <f t="array" ref="D695">VLOOKUP($A695,[1]New!$A$2:$DE$2108,5,FALSE)</f>
        <v>Reading</v>
      </c>
      <c r="E695">
        <f t="array" ref="E695">VLOOKUP($A695,[1]New!$A$2:$DE$2108,3,FALSE)</f>
        <v>6056372</v>
      </c>
      <c r="F695" t="str">
        <f t="array" ref="F695">VLOOKUP($A695,[1]New!$A$2:$DE$2108,4,FALSE)</f>
        <v>School 1</v>
      </c>
      <c r="H695">
        <f t="array" ref="H695">VLOOKUP($A695,[1]New!$A$2:$DE$2108,3,FALSE)</f>
        <v>6056372</v>
      </c>
      <c r="Q695">
        <f t="array" ref="Q695">VLOOKUP($A695,[1]New!$A$2:$DE$2108,19,FALSE)</f>
        <v>207</v>
      </c>
      <c r="S695">
        <f t="array" ref="S695">VLOOKUP($A695,[1]New!$A$2:$DE$2108,21,FALSE)</f>
        <v>53</v>
      </c>
      <c r="U695">
        <f t="array" ref="U695">IF(S695&gt;=75,1,IF(AND(S695&gt;=50,S695&lt;75),2,IF(AND(S695&gt;=25,S695&lt;50),3,IF(S695&lt;25,4,"NA"))))</f>
        <v>2</v>
      </c>
      <c r="V695" s="8">
        <f t="array" ref="V695">VLOOKUP($A695,[1]New!$A$2:$DE$2108,17,FALSE)</f>
        <v>42257</v>
      </c>
      <c r="AG695" t="str">
        <f t="array" ref="AG695">VLOOKUP($A695,[1]New!$A$2:$DE$2108,61,FALSE)</f>
        <v>Literature</v>
      </c>
      <c r="AJ695">
        <f t="array" ref="AJ695">VLOOKUP($A695,[1]New!$A$2:$DE$2108,62,FALSE)</f>
        <v>223</v>
      </c>
      <c r="AN695">
        <f t="array" ref="AN695">IF(VLOOKUP($A695,[1]New!$A$2:$DE$2108,65,FALSE)="High",1,IF(VLOOKUP($A695,[1]New!$A$2:$DE$2108,65,FALSE)="HiAvg",2,IF(VLOOKUP($A695,[1]New!$A$2:$DE$2108,65,FALSE)="Avg",3,IF(VLOOKUP($A695,[1]New!$A$2:$DE$2108,65,FALSE)="LoAvg",4,5))))</f>
        <v>1</v>
      </c>
      <c r="AO695" t="str">
        <f t="array" ref="AO695">VLOOKUP($A695,[1]New!$A$2:$DE$2108,66,FALSE)</f>
        <v>Informational Text</v>
      </c>
      <c r="AR695">
        <f t="array" ref="AR695">VLOOKUP($A695,[1]New!$A$2:$DE$2108,67,FALSE)</f>
        <v>200</v>
      </c>
      <c r="AV695">
        <f t="array" ref="AV695">IF(VLOOKUP($A695,[1]New!$A$2:$DE$2108,70,FALSE)="High",1,IF(VLOOKUP($A695,[1]New!$A$2:$DE$2108,70,FALSE)="HiAvg",2,IF(VLOOKUP($A695,[1]New!$A$2:$DE$2108,70,FALSE)="Avg",3,IF(VLOOKUP($A695,[1]New!$A$2:$DE$2108,70,FALSE)="LoAvg",4,5))))</f>
        <v>4</v>
      </c>
      <c r="AW695" t="str">
        <f t="array" ref="AW695">VLOOKUP($A695,[1]New!$A$2:$DE$2108,71,FALSE)</f>
        <v>Vocabulary Acquisition and Use</v>
      </c>
      <c r="AZ695">
        <f t="array" ref="AZ695">VLOOKUP($A695,[1]New!$A$2:$DE$2108,72,FALSE)</f>
        <v>199</v>
      </c>
      <c r="BD695">
        <f t="array" ref="BD695">IF(VLOOKUP($A695,[1]New!$A$2:$DE$2108,75,FALSE)="High",1,IF(VLOOKUP($A695,[1]New!$A$2:$DE$2108,75,FALSE)="HiAvg",2,IF(VLOOKUP($A695,[1]New!$A$2:$DE$2108,75,FALSE)="Avg",3,IF(VLOOKUP($A695,[1]New!$A$2:$DE$2108,75,FALSE)="LoAvg",4,5))))</f>
        <v>4</v>
      </c>
      <c r="BE695" t="str">
        <f t="array" ref="BE695">IF(VLOOKUP($A695,[1]New!$A$2:$DE$2108,76,FALSE)="","",VLOOKUP($A695,[1]New!$A$2:$DE$2108,76,FALSE))</f>
        <v/>
      </c>
      <c r="BH695" t="str">
        <f t="array" ref="BH695">IF(VLOOKUP($A695,[1]New!$A$2:$DE$2108,77,FALSE)="","",VLOOKUP($A695,[1]New!$A$2:$DE$2108,77,FALSE))</f>
        <v/>
      </c>
      <c r="BL695" t="str">
        <f t="array" ref="BL695">IF(VLOOKUP($A695,[1]New!$A$2:$DE$2108,80,FALSE)="High",1,IF(VLOOKUP($A695,[1]New!$A$2:$DE$2108,80,FALSE)="HiAvg",2,IF(VLOOKUP($A695,[1]New!$A$2:$DE$2108,80,FALSE)="Avg",3,IF(VLOOKUP($A695,[1]New!$A$2:$DE$2108,80,FALSE)="LoAvg",4,IF(VLOOKUP($A695,[1]New!$A$2:$DE$2108,80,FALSE)="Low",5,"")))))</f>
        <v/>
      </c>
    </row>
    <row r="696" spans="1:64" x14ac:dyDescent="0.2">
      <c r="A696" s="7" t="s">
        <v>819</v>
      </c>
      <c r="B696">
        <v>2015</v>
      </c>
      <c r="C696" t="s">
        <v>2233</v>
      </c>
      <c r="D696" t="str">
        <f t="array" ref="D696">VLOOKUP($A696,[1]New!$A$2:$DE$2108,5,FALSE)</f>
        <v>Mathematics</v>
      </c>
      <c r="E696">
        <f t="array" ref="E696">VLOOKUP($A696,[1]New!$A$2:$DE$2108,3,FALSE)</f>
        <v>6056373</v>
      </c>
      <c r="F696" t="str">
        <f t="array" ref="F696">VLOOKUP($A696,[1]New!$A$2:$DE$2108,4,FALSE)</f>
        <v>School 1</v>
      </c>
      <c r="H696">
        <f t="array" ref="H696">VLOOKUP($A696,[1]New!$A$2:$DE$2108,3,FALSE)</f>
        <v>6056373</v>
      </c>
      <c r="Q696">
        <f t="array" ref="Q696">VLOOKUP($A696,[1]New!$A$2:$DE$2108,19,FALSE)</f>
        <v>131</v>
      </c>
      <c r="S696">
        <f t="array" ref="S696">VLOOKUP($A696,[1]New!$A$2:$DE$2108,21,FALSE)</f>
        <v>27</v>
      </c>
      <c r="U696">
        <f t="array" ref="U696">IF(S696&gt;=75,1,IF(AND(S696&gt;=50,S696&lt;75),2,IF(AND(S696&gt;=25,S696&lt;50),3,IF(S696&lt;25,4,"NA"))))</f>
        <v>3</v>
      </c>
      <c r="V696" s="8">
        <f t="array" ref="V696">VLOOKUP($A696,[1]New!$A$2:$DE$2108,17,FALSE)</f>
        <v>42269</v>
      </c>
      <c r="AG696" t="str">
        <f t="array" ref="AG696">VLOOKUP($A696,[1]New!$A$2:$DE$2108,61,FALSE)</f>
        <v>Operations and Algebraic Thinking</v>
      </c>
      <c r="AJ696">
        <f t="array" ref="AJ696">VLOOKUP($A696,[1]New!$A$2:$DE$2108,62,FALSE)</f>
        <v>129</v>
      </c>
      <c r="AN696">
        <f t="array" ref="AN696">IF(VLOOKUP($A696,[1]New!$A$2:$DE$2108,65,FALSE)="High",1,IF(VLOOKUP($A696,[1]New!$A$2:$DE$2108,65,FALSE)="HiAvg",2,IF(VLOOKUP($A696,[1]New!$A$2:$DE$2108,65,FALSE)="Avg",3,IF(VLOOKUP($A696,[1]New!$A$2:$DE$2108,65,FALSE)="LoAvg",4,5))))</f>
        <v>5</v>
      </c>
      <c r="AO696" t="str">
        <f t="array" ref="AO696">VLOOKUP($A696,[1]New!$A$2:$DE$2108,66,FALSE)</f>
        <v>Number and Operations</v>
      </c>
      <c r="AR696">
        <f t="array" ref="AR696">VLOOKUP($A696,[1]New!$A$2:$DE$2108,67,FALSE)</f>
        <v>125</v>
      </c>
      <c r="AV696">
        <f t="array" ref="AV696">IF(VLOOKUP($A696,[1]New!$A$2:$DE$2108,70,FALSE)="High",1,IF(VLOOKUP($A696,[1]New!$A$2:$DE$2108,70,FALSE)="HiAvg",2,IF(VLOOKUP($A696,[1]New!$A$2:$DE$2108,70,FALSE)="Avg",3,IF(VLOOKUP($A696,[1]New!$A$2:$DE$2108,70,FALSE)="LoAvg",4,5))))</f>
        <v>5</v>
      </c>
      <c r="AW696" t="str">
        <f t="array" ref="AW696">VLOOKUP($A696,[1]New!$A$2:$DE$2108,71,FALSE)</f>
        <v>Measurement and Data</v>
      </c>
      <c r="AZ696">
        <f t="array" ref="AZ696">VLOOKUP($A696,[1]New!$A$2:$DE$2108,72,FALSE)</f>
        <v>137</v>
      </c>
      <c r="BD696">
        <f t="array" ref="BD696">IF(VLOOKUP($A696,[1]New!$A$2:$DE$2108,75,FALSE)="High",1,IF(VLOOKUP($A696,[1]New!$A$2:$DE$2108,75,FALSE)="HiAvg",2,IF(VLOOKUP($A696,[1]New!$A$2:$DE$2108,75,FALSE)="Avg",3,IF(VLOOKUP($A696,[1]New!$A$2:$DE$2108,75,FALSE)="LoAvg",4,5))))</f>
        <v>4</v>
      </c>
      <c r="BE696" t="str">
        <f t="array" ref="BE696">IF(VLOOKUP($A696,[1]New!$A$2:$DE$2108,76,FALSE)="","",VLOOKUP($A696,[1]New!$A$2:$DE$2108,76,FALSE))</f>
        <v>Geometry</v>
      </c>
      <c r="BH696">
        <f t="array" ref="BH696">IF(VLOOKUP($A696,[1]New!$A$2:$DE$2108,77,FALSE)="","",VLOOKUP($A696,[1]New!$A$2:$DE$2108,77,FALSE))</f>
        <v>134</v>
      </c>
      <c r="BL696">
        <f t="array" ref="BL696">IF(VLOOKUP($A696,[1]New!$A$2:$DE$2108,80,FALSE)="High",1,IF(VLOOKUP($A696,[1]New!$A$2:$DE$2108,80,FALSE)="HiAvg",2,IF(VLOOKUP($A696,[1]New!$A$2:$DE$2108,80,FALSE)="Avg",3,IF(VLOOKUP($A696,[1]New!$A$2:$DE$2108,80,FALSE)="LoAvg",4,IF(VLOOKUP($A696,[1]New!$A$2:$DE$2108,80,FALSE)="Low",5,"")))))</f>
        <v>5</v>
      </c>
    </row>
    <row r="697" spans="1:64" x14ac:dyDescent="0.2">
      <c r="A697" s="7" t="s">
        <v>820</v>
      </c>
      <c r="B697">
        <v>2015</v>
      </c>
      <c r="C697" t="s">
        <v>2233</v>
      </c>
      <c r="D697" t="str">
        <f t="array" ref="D697">VLOOKUP($A697,[1]New!$A$2:$DE$2108,5,FALSE)</f>
        <v>Reading</v>
      </c>
      <c r="E697">
        <f t="array" ref="E697">VLOOKUP($A697,[1]New!$A$2:$DE$2108,3,FALSE)</f>
        <v>6056373</v>
      </c>
      <c r="F697" t="str">
        <f t="array" ref="F697">VLOOKUP($A697,[1]New!$A$2:$DE$2108,4,FALSE)</f>
        <v>School 1</v>
      </c>
      <c r="H697">
        <f t="array" ref="H697">VLOOKUP($A697,[1]New!$A$2:$DE$2108,3,FALSE)</f>
        <v>6056373</v>
      </c>
      <c r="Q697">
        <f t="array" ref="Q697">VLOOKUP($A697,[1]New!$A$2:$DE$2108,19,FALSE)</f>
        <v>137</v>
      </c>
      <c r="S697">
        <f t="array" ref="S697">VLOOKUP($A697,[1]New!$A$2:$DE$2108,21,FALSE)</f>
        <v>38</v>
      </c>
      <c r="U697">
        <f t="array" ref="U697">IF(S697&gt;=75,1,IF(AND(S697&gt;=50,S697&lt;75),2,IF(AND(S697&gt;=25,S697&lt;50),3,IF(S697&lt;25,4,"NA"))))</f>
        <v>3</v>
      </c>
      <c r="V697" s="8">
        <f t="array" ref="V697">VLOOKUP($A697,[1]New!$A$2:$DE$2108,17,FALSE)</f>
        <v>42255</v>
      </c>
      <c r="AG697" t="str">
        <f t="array" ref="AG697">VLOOKUP($A697,[1]New!$A$2:$DE$2108,61,FALSE)</f>
        <v>Foundational Skills</v>
      </c>
      <c r="AJ697">
        <f t="array" ref="AJ697">VLOOKUP($A697,[1]New!$A$2:$DE$2108,62,FALSE)</f>
        <v>116</v>
      </c>
      <c r="AN697">
        <f t="array" ref="AN697">IF(VLOOKUP($A697,[1]New!$A$2:$DE$2108,65,FALSE)="High",1,IF(VLOOKUP($A697,[1]New!$A$2:$DE$2108,65,FALSE)="HiAvg",2,IF(VLOOKUP($A697,[1]New!$A$2:$DE$2108,65,FALSE)="Avg",3,IF(VLOOKUP($A697,[1]New!$A$2:$DE$2108,65,FALSE)="LoAvg",4,5))))</f>
        <v>5</v>
      </c>
      <c r="AO697" t="str">
        <f t="array" ref="AO697">VLOOKUP($A697,[1]New!$A$2:$DE$2108,66,FALSE)</f>
        <v>Language and Writing</v>
      </c>
      <c r="AR697">
        <f t="array" ref="AR697">VLOOKUP($A697,[1]New!$A$2:$DE$2108,67,FALSE)</f>
        <v>140</v>
      </c>
      <c r="AV697">
        <f t="array" ref="AV697">IF(VLOOKUP($A697,[1]New!$A$2:$DE$2108,70,FALSE)="High",1,IF(VLOOKUP($A697,[1]New!$A$2:$DE$2108,70,FALSE)="HiAvg",2,IF(VLOOKUP($A697,[1]New!$A$2:$DE$2108,70,FALSE)="Avg",3,IF(VLOOKUP($A697,[1]New!$A$2:$DE$2108,70,FALSE)="LoAvg",4,5))))</f>
        <v>4</v>
      </c>
      <c r="AW697" t="str">
        <f t="array" ref="AW697">VLOOKUP($A697,[1]New!$A$2:$DE$2108,71,FALSE)</f>
        <v>Literature and Informational</v>
      </c>
      <c r="AZ697">
        <f t="array" ref="AZ697">VLOOKUP($A697,[1]New!$A$2:$DE$2108,72,FALSE)</f>
        <v>144</v>
      </c>
      <c r="BD697">
        <f t="array" ref="BD697">IF(VLOOKUP($A697,[1]New!$A$2:$DE$2108,75,FALSE)="High",1,IF(VLOOKUP($A697,[1]New!$A$2:$DE$2108,75,FALSE)="HiAvg",2,IF(VLOOKUP($A697,[1]New!$A$2:$DE$2108,75,FALSE)="Avg",3,IF(VLOOKUP($A697,[1]New!$A$2:$DE$2108,75,FALSE)="LoAvg",4,5))))</f>
        <v>3</v>
      </c>
      <c r="BE697" t="str">
        <f t="array" ref="BE697">IF(VLOOKUP($A697,[1]New!$A$2:$DE$2108,76,FALSE)="","",VLOOKUP($A697,[1]New!$A$2:$DE$2108,76,FALSE))</f>
        <v>Vocabulary Use and Functions</v>
      </c>
      <c r="BH697">
        <f t="array" ref="BH697">IF(VLOOKUP($A697,[1]New!$A$2:$DE$2108,77,FALSE)="","",VLOOKUP($A697,[1]New!$A$2:$DE$2108,77,FALSE))</f>
        <v>146</v>
      </c>
      <c r="BL697">
        <f t="array" ref="BL697">IF(VLOOKUP($A697,[1]New!$A$2:$DE$2108,80,FALSE)="High",1,IF(VLOOKUP($A697,[1]New!$A$2:$DE$2108,80,FALSE)="HiAvg",2,IF(VLOOKUP($A697,[1]New!$A$2:$DE$2108,80,FALSE)="Avg",3,IF(VLOOKUP($A697,[1]New!$A$2:$DE$2108,80,FALSE)="LoAvg",4,IF(VLOOKUP($A697,[1]New!$A$2:$DE$2108,80,FALSE)="Low",5,"")))))</f>
        <v>2</v>
      </c>
    </row>
    <row r="698" spans="1:64" x14ac:dyDescent="0.2">
      <c r="A698" s="7" t="s">
        <v>821</v>
      </c>
      <c r="B698">
        <v>2015</v>
      </c>
      <c r="C698" t="s">
        <v>2233</v>
      </c>
      <c r="D698" t="str">
        <f t="array" ref="D698">VLOOKUP($A698,[1]New!$A$2:$DE$2108,5,FALSE)</f>
        <v>Reading</v>
      </c>
      <c r="E698">
        <f t="array" ref="E698">VLOOKUP($A698,[1]New!$A$2:$DE$2108,3,FALSE)</f>
        <v>6056373</v>
      </c>
      <c r="F698" t="str">
        <f t="array" ref="F698">VLOOKUP($A698,[1]New!$A$2:$DE$2108,4,FALSE)</f>
        <v>School 1</v>
      </c>
      <c r="H698">
        <f t="array" ref="H698">VLOOKUP($A698,[1]New!$A$2:$DE$2108,3,FALSE)</f>
        <v>6056373</v>
      </c>
      <c r="Q698">
        <f t="array" ref="Q698">VLOOKUP($A698,[1]New!$A$2:$DE$2108,19,FALSE)</f>
        <v>140</v>
      </c>
      <c r="S698">
        <f t="array" ref="S698">VLOOKUP($A698,[1]New!$A$2:$DE$2108,21,FALSE)</f>
        <v>47</v>
      </c>
      <c r="U698">
        <f t="array" ref="U698">IF(S698&gt;=75,1,IF(AND(S698&gt;=50,S698&lt;75),2,IF(AND(S698&gt;=25,S698&lt;50),3,IF(S698&lt;25,4,"NA"))))</f>
        <v>3</v>
      </c>
      <c r="V698" s="8">
        <f t="array" ref="V698">VLOOKUP($A698,[1]New!$A$2:$DE$2108,17,FALSE)</f>
        <v>42271</v>
      </c>
      <c r="AG698" t="str">
        <f t="array" ref="AG698">VLOOKUP($A698,[1]New!$A$2:$DE$2108,61,FALSE)</f>
        <v>Foundational Skills</v>
      </c>
      <c r="AJ698">
        <f t="array" ref="AJ698">VLOOKUP($A698,[1]New!$A$2:$DE$2108,62,FALSE)</f>
        <v>134</v>
      </c>
      <c r="AN698">
        <f t="array" ref="AN698">IF(VLOOKUP($A698,[1]New!$A$2:$DE$2108,65,FALSE)="High",1,IF(VLOOKUP($A698,[1]New!$A$2:$DE$2108,65,FALSE)="HiAvg",2,IF(VLOOKUP($A698,[1]New!$A$2:$DE$2108,65,FALSE)="Avg",3,IF(VLOOKUP($A698,[1]New!$A$2:$DE$2108,65,FALSE)="LoAvg",4,5))))</f>
        <v>4</v>
      </c>
      <c r="AO698" t="str">
        <f t="array" ref="AO698">VLOOKUP($A698,[1]New!$A$2:$DE$2108,66,FALSE)</f>
        <v>Language and Writing</v>
      </c>
      <c r="AR698">
        <f t="array" ref="AR698">VLOOKUP($A698,[1]New!$A$2:$DE$2108,67,FALSE)</f>
        <v>143</v>
      </c>
      <c r="AV698">
        <f t="array" ref="AV698">IF(VLOOKUP($A698,[1]New!$A$2:$DE$2108,70,FALSE)="High",1,IF(VLOOKUP($A698,[1]New!$A$2:$DE$2108,70,FALSE)="HiAvg",2,IF(VLOOKUP($A698,[1]New!$A$2:$DE$2108,70,FALSE)="Avg",3,IF(VLOOKUP($A698,[1]New!$A$2:$DE$2108,70,FALSE)="LoAvg",4,5))))</f>
        <v>3</v>
      </c>
      <c r="AW698" t="str">
        <f t="array" ref="AW698">VLOOKUP($A698,[1]New!$A$2:$DE$2108,71,FALSE)</f>
        <v>Literature and Informational</v>
      </c>
      <c r="AZ698">
        <f t="array" ref="AZ698">VLOOKUP($A698,[1]New!$A$2:$DE$2108,72,FALSE)</f>
        <v>145</v>
      </c>
      <c r="BD698">
        <f t="array" ref="BD698">IF(VLOOKUP($A698,[1]New!$A$2:$DE$2108,75,FALSE)="High",1,IF(VLOOKUP($A698,[1]New!$A$2:$DE$2108,75,FALSE)="HiAvg",2,IF(VLOOKUP($A698,[1]New!$A$2:$DE$2108,75,FALSE)="Avg",3,IF(VLOOKUP($A698,[1]New!$A$2:$DE$2108,75,FALSE)="LoAvg",4,5))))</f>
        <v>3</v>
      </c>
      <c r="BE698" t="str">
        <f t="array" ref="BE698">IF(VLOOKUP($A698,[1]New!$A$2:$DE$2108,76,FALSE)="","",VLOOKUP($A698,[1]New!$A$2:$DE$2108,76,FALSE))</f>
        <v>Vocabulary Use and Functions</v>
      </c>
      <c r="BH698">
        <f t="array" ref="BH698">IF(VLOOKUP($A698,[1]New!$A$2:$DE$2108,77,FALSE)="","",VLOOKUP($A698,[1]New!$A$2:$DE$2108,77,FALSE))</f>
        <v>137</v>
      </c>
      <c r="BL698">
        <f t="array" ref="BL698">IF(VLOOKUP($A698,[1]New!$A$2:$DE$2108,80,FALSE)="High",1,IF(VLOOKUP($A698,[1]New!$A$2:$DE$2108,80,FALSE)="HiAvg",2,IF(VLOOKUP($A698,[1]New!$A$2:$DE$2108,80,FALSE)="Avg",3,IF(VLOOKUP($A698,[1]New!$A$2:$DE$2108,80,FALSE)="LoAvg",4,IF(VLOOKUP($A698,[1]New!$A$2:$DE$2108,80,FALSE)="Low",5,"")))))</f>
        <v>4</v>
      </c>
    </row>
    <row r="699" spans="1:64" x14ac:dyDescent="0.2">
      <c r="A699" s="7" t="s">
        <v>822</v>
      </c>
      <c r="B699">
        <v>2015</v>
      </c>
      <c r="C699" t="s">
        <v>2233</v>
      </c>
      <c r="D699" t="str">
        <f t="array" ref="D699">VLOOKUP($A699,[1]New!$A$2:$DE$2108,5,FALSE)</f>
        <v>Language Usage</v>
      </c>
      <c r="E699">
        <f t="array" ref="E699">VLOOKUP($A699,[1]New!$A$2:$DE$2108,3,FALSE)</f>
        <v>6056375</v>
      </c>
      <c r="F699" t="str">
        <f t="array" ref="F699">VLOOKUP($A699,[1]New!$A$2:$DE$2108,4,FALSE)</f>
        <v>School 1</v>
      </c>
      <c r="H699">
        <f t="array" ref="H699">VLOOKUP($A699,[1]New!$A$2:$DE$2108,3,FALSE)</f>
        <v>6056375</v>
      </c>
      <c r="Q699">
        <f t="array" ref="Q699">VLOOKUP($A699,[1]New!$A$2:$DE$2108,19,FALSE)</f>
        <v>158</v>
      </c>
      <c r="S699">
        <f t="array" ref="S699">VLOOKUP($A699,[1]New!$A$2:$DE$2108,21,FALSE)</f>
        <v>16</v>
      </c>
      <c r="U699">
        <f t="array" ref="U699">IF(S699&gt;=75,1,IF(AND(S699&gt;=50,S699&lt;75),2,IF(AND(S699&gt;=25,S699&lt;50),3,IF(S699&lt;25,4,"NA"))))</f>
        <v>4</v>
      </c>
      <c r="V699" s="8">
        <f t="array" ref="V699">VLOOKUP($A699,[1]New!$A$2:$DE$2108,17,FALSE)</f>
        <v>42264</v>
      </c>
      <c r="AG699" t="str">
        <f t="array" ref="AG699">VLOOKUP($A699,[1]New!$A$2:$DE$2108,61,FALSE)</f>
        <v>Writing: Plan, Organize, Develop, Revise, Research</v>
      </c>
      <c r="AJ699">
        <f t="array" ref="AJ699">VLOOKUP($A699,[1]New!$A$2:$DE$2108,62,FALSE)</f>
        <v>160</v>
      </c>
      <c r="AN699">
        <f t="array" ref="AN699">IF(VLOOKUP($A699,[1]New!$A$2:$DE$2108,65,FALSE)="High",1,IF(VLOOKUP($A699,[1]New!$A$2:$DE$2108,65,FALSE)="HiAvg",2,IF(VLOOKUP($A699,[1]New!$A$2:$DE$2108,65,FALSE)="Avg",3,IF(VLOOKUP($A699,[1]New!$A$2:$DE$2108,65,FALSE)="LoAvg",4,5))))</f>
        <v>5</v>
      </c>
      <c r="AO699" t="str">
        <f t="array" ref="AO699">VLOOKUP($A699,[1]New!$A$2:$DE$2108,66,FALSE)</f>
        <v>Language: Understand, Edit for Grammar, Usage</v>
      </c>
      <c r="AR699">
        <f t="array" ref="AR699">VLOOKUP($A699,[1]New!$A$2:$DE$2108,67,FALSE)</f>
        <v>154</v>
      </c>
      <c r="AV699">
        <f t="array" ref="AV699">IF(VLOOKUP($A699,[1]New!$A$2:$DE$2108,70,FALSE)="High",1,IF(VLOOKUP($A699,[1]New!$A$2:$DE$2108,70,FALSE)="HiAvg",2,IF(VLOOKUP($A699,[1]New!$A$2:$DE$2108,70,FALSE)="Avg",3,IF(VLOOKUP($A699,[1]New!$A$2:$DE$2108,70,FALSE)="LoAvg",4,5))))</f>
        <v>5</v>
      </c>
      <c r="AW699" t="str">
        <f t="array" ref="AW699">VLOOKUP($A699,[1]New!$A$2:$DE$2108,71,FALSE)</f>
        <v>Language: Understand, Edit Mechanics</v>
      </c>
      <c r="AZ699">
        <f t="array" ref="AZ699">VLOOKUP($A699,[1]New!$A$2:$DE$2108,72,FALSE)</f>
        <v>160</v>
      </c>
      <c r="BD699">
        <f t="array" ref="BD699">IF(VLOOKUP($A699,[1]New!$A$2:$DE$2108,75,FALSE)="High",1,IF(VLOOKUP($A699,[1]New!$A$2:$DE$2108,75,FALSE)="HiAvg",2,IF(VLOOKUP($A699,[1]New!$A$2:$DE$2108,75,FALSE)="Avg",3,IF(VLOOKUP($A699,[1]New!$A$2:$DE$2108,75,FALSE)="LoAvg",4,5))))</f>
        <v>5</v>
      </c>
      <c r="BE699" t="str">
        <f t="array" ref="BE699">IF(VLOOKUP($A699,[1]New!$A$2:$DE$2108,76,FALSE)="","",VLOOKUP($A699,[1]New!$A$2:$DE$2108,76,FALSE))</f>
        <v/>
      </c>
      <c r="BH699" t="str">
        <f t="array" ref="BH699">IF(VLOOKUP($A699,[1]New!$A$2:$DE$2108,77,FALSE)="","",VLOOKUP($A699,[1]New!$A$2:$DE$2108,77,FALSE))</f>
        <v/>
      </c>
      <c r="BL699" t="str">
        <f t="array" ref="BL699">IF(VLOOKUP($A699,[1]New!$A$2:$DE$2108,80,FALSE)="High",1,IF(VLOOKUP($A699,[1]New!$A$2:$DE$2108,80,FALSE)="HiAvg",2,IF(VLOOKUP($A699,[1]New!$A$2:$DE$2108,80,FALSE)="Avg",3,IF(VLOOKUP($A699,[1]New!$A$2:$DE$2108,80,FALSE)="LoAvg",4,IF(VLOOKUP($A699,[1]New!$A$2:$DE$2108,80,FALSE)="Low",5,"")))))</f>
        <v/>
      </c>
    </row>
    <row r="700" spans="1:64" x14ac:dyDescent="0.2">
      <c r="A700" s="7" t="s">
        <v>823</v>
      </c>
      <c r="B700">
        <v>2015</v>
      </c>
      <c r="C700" t="s">
        <v>2233</v>
      </c>
      <c r="D700" t="str">
        <f t="array" ref="D700">VLOOKUP($A700,[1]New!$A$2:$DE$2108,5,FALSE)</f>
        <v>Mathematics</v>
      </c>
      <c r="E700">
        <f t="array" ref="E700">VLOOKUP($A700,[1]New!$A$2:$DE$2108,3,FALSE)</f>
        <v>6056375</v>
      </c>
      <c r="F700" t="str">
        <f t="array" ref="F700">VLOOKUP($A700,[1]New!$A$2:$DE$2108,4,FALSE)</f>
        <v>School 1</v>
      </c>
      <c r="H700">
        <f t="array" ref="H700">VLOOKUP($A700,[1]New!$A$2:$DE$2108,3,FALSE)</f>
        <v>6056375</v>
      </c>
      <c r="Q700">
        <f t="array" ref="Q700">VLOOKUP($A700,[1]New!$A$2:$DE$2108,19,FALSE)</f>
        <v>166</v>
      </c>
      <c r="S700">
        <f t="array" ref="S700">VLOOKUP($A700,[1]New!$A$2:$DE$2108,21,FALSE)</f>
        <v>20</v>
      </c>
      <c r="U700">
        <f t="array" ref="U700">IF(S700&gt;=75,1,IF(AND(S700&gt;=50,S700&lt;75),2,IF(AND(S700&gt;=25,S700&lt;50),3,IF(S700&lt;25,4,"NA"))))</f>
        <v>4</v>
      </c>
      <c r="V700" s="8">
        <f t="array" ref="V700">VLOOKUP($A700,[1]New!$A$2:$DE$2108,17,FALSE)</f>
        <v>42271</v>
      </c>
      <c r="AG700" t="str">
        <f t="array" ref="AG700">VLOOKUP($A700,[1]New!$A$2:$DE$2108,61,FALSE)</f>
        <v>Operations and Algebraic Thinking</v>
      </c>
      <c r="AJ700">
        <f t="array" ref="AJ700">VLOOKUP($A700,[1]New!$A$2:$DE$2108,62,FALSE)</f>
        <v>157</v>
      </c>
      <c r="AN700">
        <f t="array" ref="AN700">IF(VLOOKUP($A700,[1]New!$A$2:$DE$2108,65,FALSE)="High",1,IF(VLOOKUP($A700,[1]New!$A$2:$DE$2108,65,FALSE)="HiAvg",2,IF(VLOOKUP($A700,[1]New!$A$2:$DE$2108,65,FALSE)="Avg",3,IF(VLOOKUP($A700,[1]New!$A$2:$DE$2108,65,FALSE)="LoAvg",4,5))))</f>
        <v>5</v>
      </c>
      <c r="AO700" t="str">
        <f t="array" ref="AO700">VLOOKUP($A700,[1]New!$A$2:$DE$2108,66,FALSE)</f>
        <v>Number and Operations</v>
      </c>
      <c r="AR700">
        <f t="array" ref="AR700">VLOOKUP($A700,[1]New!$A$2:$DE$2108,67,FALSE)</f>
        <v>165</v>
      </c>
      <c r="AV700">
        <f t="array" ref="AV700">IF(VLOOKUP($A700,[1]New!$A$2:$DE$2108,70,FALSE)="High",1,IF(VLOOKUP($A700,[1]New!$A$2:$DE$2108,70,FALSE)="HiAvg",2,IF(VLOOKUP($A700,[1]New!$A$2:$DE$2108,70,FALSE)="Avg",3,IF(VLOOKUP($A700,[1]New!$A$2:$DE$2108,70,FALSE)="LoAvg",4,5))))</f>
        <v>5</v>
      </c>
      <c r="AW700" t="str">
        <f t="array" ref="AW700">VLOOKUP($A700,[1]New!$A$2:$DE$2108,71,FALSE)</f>
        <v>Measurement and Data</v>
      </c>
      <c r="AZ700">
        <f t="array" ref="AZ700">VLOOKUP($A700,[1]New!$A$2:$DE$2108,72,FALSE)</f>
        <v>176</v>
      </c>
      <c r="BD700">
        <f t="array" ref="BD700">IF(VLOOKUP($A700,[1]New!$A$2:$DE$2108,75,FALSE)="High",1,IF(VLOOKUP($A700,[1]New!$A$2:$DE$2108,75,FALSE)="HiAvg",2,IF(VLOOKUP($A700,[1]New!$A$2:$DE$2108,75,FALSE)="Avg",3,IF(VLOOKUP($A700,[1]New!$A$2:$DE$2108,75,FALSE)="LoAvg",4,5))))</f>
        <v>3</v>
      </c>
      <c r="BE700" t="str">
        <f t="array" ref="BE700">IF(VLOOKUP($A700,[1]New!$A$2:$DE$2108,76,FALSE)="","",VLOOKUP($A700,[1]New!$A$2:$DE$2108,76,FALSE))</f>
        <v>Geometry</v>
      </c>
      <c r="BH700">
        <f t="array" ref="BH700">IF(VLOOKUP($A700,[1]New!$A$2:$DE$2108,77,FALSE)="","",VLOOKUP($A700,[1]New!$A$2:$DE$2108,77,FALSE))</f>
        <v>166</v>
      </c>
      <c r="BL700">
        <f t="array" ref="BL700">IF(VLOOKUP($A700,[1]New!$A$2:$DE$2108,80,FALSE)="High",1,IF(VLOOKUP($A700,[1]New!$A$2:$DE$2108,80,FALSE)="HiAvg",2,IF(VLOOKUP($A700,[1]New!$A$2:$DE$2108,80,FALSE)="Avg",3,IF(VLOOKUP($A700,[1]New!$A$2:$DE$2108,80,FALSE)="LoAvg",4,IF(VLOOKUP($A700,[1]New!$A$2:$DE$2108,80,FALSE)="Low",5,"")))))</f>
        <v>5</v>
      </c>
    </row>
    <row r="701" spans="1:64" x14ac:dyDescent="0.2">
      <c r="A701" s="7" t="s">
        <v>824</v>
      </c>
      <c r="B701">
        <v>2015</v>
      </c>
      <c r="C701" t="s">
        <v>2233</v>
      </c>
      <c r="D701" t="str">
        <f t="array" ref="D701">VLOOKUP($A701,[1]New!$A$2:$DE$2108,5,FALSE)</f>
        <v>Reading</v>
      </c>
      <c r="E701">
        <f t="array" ref="E701">VLOOKUP($A701,[1]New!$A$2:$DE$2108,3,FALSE)</f>
        <v>6056375</v>
      </c>
      <c r="F701" t="str">
        <f t="array" ref="F701">VLOOKUP($A701,[1]New!$A$2:$DE$2108,4,FALSE)</f>
        <v>School 1</v>
      </c>
      <c r="H701">
        <f t="array" ref="H701">VLOOKUP($A701,[1]New!$A$2:$DE$2108,3,FALSE)</f>
        <v>6056375</v>
      </c>
      <c r="Q701">
        <f t="array" ref="Q701">VLOOKUP($A701,[1]New!$A$2:$DE$2108,19,FALSE)</f>
        <v>168</v>
      </c>
      <c r="S701">
        <f t="array" ref="S701">VLOOKUP($A701,[1]New!$A$2:$DE$2108,21,FALSE)</f>
        <v>33</v>
      </c>
      <c r="U701">
        <f t="array" ref="U701">IF(S701&gt;=75,1,IF(AND(S701&gt;=50,S701&lt;75),2,IF(AND(S701&gt;=25,S701&lt;50),3,IF(S701&lt;25,4,"NA"))))</f>
        <v>3</v>
      </c>
      <c r="V701" s="8">
        <f t="array" ref="V701">VLOOKUP($A701,[1]New!$A$2:$DE$2108,17,FALSE)</f>
        <v>42258</v>
      </c>
      <c r="AG701" t="str">
        <f t="array" ref="AG701">VLOOKUP($A701,[1]New!$A$2:$DE$2108,61,FALSE)</f>
        <v>Foundational Skills</v>
      </c>
      <c r="AJ701">
        <f t="array" ref="AJ701">VLOOKUP($A701,[1]New!$A$2:$DE$2108,62,FALSE)</f>
        <v>157</v>
      </c>
      <c r="AN701">
        <f t="array" ref="AN701">IF(VLOOKUP($A701,[1]New!$A$2:$DE$2108,65,FALSE)="High",1,IF(VLOOKUP($A701,[1]New!$A$2:$DE$2108,65,FALSE)="HiAvg",2,IF(VLOOKUP($A701,[1]New!$A$2:$DE$2108,65,FALSE)="Avg",3,IF(VLOOKUP($A701,[1]New!$A$2:$DE$2108,65,FALSE)="LoAvg",4,5))))</f>
        <v>5</v>
      </c>
      <c r="AO701" t="str">
        <f t="array" ref="AO701">VLOOKUP($A701,[1]New!$A$2:$DE$2108,66,FALSE)</f>
        <v>Language and Writing</v>
      </c>
      <c r="AR701">
        <f t="array" ref="AR701">VLOOKUP($A701,[1]New!$A$2:$DE$2108,67,FALSE)</f>
        <v>178</v>
      </c>
      <c r="AV701">
        <f t="array" ref="AV701">IF(VLOOKUP($A701,[1]New!$A$2:$DE$2108,70,FALSE)="High",1,IF(VLOOKUP($A701,[1]New!$A$2:$DE$2108,70,FALSE)="HiAvg",2,IF(VLOOKUP($A701,[1]New!$A$2:$DE$2108,70,FALSE)="Avg",3,IF(VLOOKUP($A701,[1]New!$A$2:$DE$2108,70,FALSE)="LoAvg",4,5))))</f>
        <v>3</v>
      </c>
      <c r="AW701" t="str">
        <f t="array" ref="AW701">VLOOKUP($A701,[1]New!$A$2:$DE$2108,71,FALSE)</f>
        <v>Literature and Informational</v>
      </c>
      <c r="AZ701">
        <f t="array" ref="AZ701">VLOOKUP($A701,[1]New!$A$2:$DE$2108,72,FALSE)</f>
        <v>175</v>
      </c>
      <c r="BD701">
        <f t="array" ref="BD701">IF(VLOOKUP($A701,[1]New!$A$2:$DE$2108,75,FALSE)="High",1,IF(VLOOKUP($A701,[1]New!$A$2:$DE$2108,75,FALSE)="HiAvg",2,IF(VLOOKUP($A701,[1]New!$A$2:$DE$2108,75,FALSE)="Avg",3,IF(VLOOKUP($A701,[1]New!$A$2:$DE$2108,75,FALSE)="LoAvg",4,5))))</f>
        <v>3</v>
      </c>
      <c r="BE701" t="str">
        <f t="array" ref="BE701">IF(VLOOKUP($A701,[1]New!$A$2:$DE$2108,76,FALSE)="","",VLOOKUP($A701,[1]New!$A$2:$DE$2108,76,FALSE))</f>
        <v>Vocabulary Use and Functions</v>
      </c>
      <c r="BH701">
        <f t="array" ref="BH701">IF(VLOOKUP($A701,[1]New!$A$2:$DE$2108,77,FALSE)="","",VLOOKUP($A701,[1]New!$A$2:$DE$2108,77,FALSE))</f>
        <v>161</v>
      </c>
      <c r="BL701">
        <f t="array" ref="BL701">IF(VLOOKUP($A701,[1]New!$A$2:$DE$2108,80,FALSE)="High",1,IF(VLOOKUP($A701,[1]New!$A$2:$DE$2108,80,FALSE)="HiAvg",2,IF(VLOOKUP($A701,[1]New!$A$2:$DE$2108,80,FALSE)="Avg",3,IF(VLOOKUP($A701,[1]New!$A$2:$DE$2108,80,FALSE)="LoAvg",4,IF(VLOOKUP($A701,[1]New!$A$2:$DE$2108,80,FALSE)="Low",5,"")))))</f>
        <v>5</v>
      </c>
    </row>
    <row r="702" spans="1:64" x14ac:dyDescent="0.2">
      <c r="A702" s="7" t="s">
        <v>825</v>
      </c>
      <c r="B702">
        <v>2015</v>
      </c>
      <c r="C702" t="s">
        <v>2233</v>
      </c>
      <c r="D702" t="str">
        <f t="array" ref="D702">VLOOKUP($A702,[1]New!$A$2:$DE$2108,5,FALSE)</f>
        <v>Language Usage</v>
      </c>
      <c r="E702">
        <f t="array" ref="E702">VLOOKUP($A702,[1]New!$A$2:$DE$2108,3,FALSE)</f>
        <v>6056376</v>
      </c>
      <c r="F702" t="str">
        <f t="array" ref="F702">VLOOKUP($A702,[1]New!$A$2:$DE$2108,4,FALSE)</f>
        <v>School 1</v>
      </c>
      <c r="H702">
        <f t="array" ref="H702">VLOOKUP($A702,[1]New!$A$2:$DE$2108,3,FALSE)</f>
        <v>6056376</v>
      </c>
      <c r="Q702">
        <f t="array" ref="Q702">VLOOKUP($A702,[1]New!$A$2:$DE$2108,19,FALSE)</f>
        <v>181</v>
      </c>
      <c r="S702">
        <f t="array" ref="S702">VLOOKUP($A702,[1]New!$A$2:$DE$2108,21,FALSE)</f>
        <v>65</v>
      </c>
      <c r="U702">
        <f t="array" ref="U702">IF(S702&gt;=75,1,IF(AND(S702&gt;=50,S702&lt;75),2,IF(AND(S702&gt;=25,S702&lt;50),3,IF(S702&lt;25,4,"NA"))))</f>
        <v>2</v>
      </c>
      <c r="V702" s="8">
        <f t="array" ref="V702">VLOOKUP($A702,[1]New!$A$2:$DE$2108,17,FALSE)</f>
        <v>42263</v>
      </c>
      <c r="AG702" t="str">
        <f t="array" ref="AG702">VLOOKUP($A702,[1]New!$A$2:$DE$2108,61,FALSE)</f>
        <v>Writing: Plan, Organize, Develop, Revise, Research</v>
      </c>
      <c r="AJ702">
        <f t="array" ref="AJ702">VLOOKUP($A702,[1]New!$A$2:$DE$2108,62,FALSE)</f>
        <v>182</v>
      </c>
      <c r="AN702">
        <f t="array" ref="AN702">IF(VLOOKUP($A702,[1]New!$A$2:$DE$2108,65,FALSE)="High",1,IF(VLOOKUP($A702,[1]New!$A$2:$DE$2108,65,FALSE)="HiAvg",2,IF(VLOOKUP($A702,[1]New!$A$2:$DE$2108,65,FALSE)="Avg",3,IF(VLOOKUP($A702,[1]New!$A$2:$DE$2108,65,FALSE)="LoAvg",4,5))))</f>
        <v>2</v>
      </c>
      <c r="AO702" t="str">
        <f t="array" ref="AO702">VLOOKUP($A702,[1]New!$A$2:$DE$2108,66,FALSE)</f>
        <v>Language: Understand, Edit for Grammar, Usage</v>
      </c>
      <c r="AR702">
        <f t="array" ref="AR702">VLOOKUP($A702,[1]New!$A$2:$DE$2108,67,FALSE)</f>
        <v>185</v>
      </c>
      <c r="AV702">
        <f t="array" ref="AV702">IF(VLOOKUP($A702,[1]New!$A$2:$DE$2108,70,FALSE)="High",1,IF(VLOOKUP($A702,[1]New!$A$2:$DE$2108,70,FALSE)="HiAvg",2,IF(VLOOKUP($A702,[1]New!$A$2:$DE$2108,70,FALSE)="Avg",3,IF(VLOOKUP($A702,[1]New!$A$2:$DE$2108,70,FALSE)="LoAvg",4,5))))</f>
        <v>2</v>
      </c>
      <c r="AW702" t="str">
        <f t="array" ref="AW702">VLOOKUP($A702,[1]New!$A$2:$DE$2108,71,FALSE)</f>
        <v>Language: Understand, Edit Mechanics</v>
      </c>
      <c r="AZ702">
        <f t="array" ref="AZ702">VLOOKUP($A702,[1]New!$A$2:$DE$2108,72,FALSE)</f>
        <v>176</v>
      </c>
      <c r="BD702">
        <f t="array" ref="BD702">IF(VLOOKUP($A702,[1]New!$A$2:$DE$2108,75,FALSE)="High",1,IF(VLOOKUP($A702,[1]New!$A$2:$DE$2108,75,FALSE)="HiAvg",2,IF(VLOOKUP($A702,[1]New!$A$2:$DE$2108,75,FALSE)="Avg",3,IF(VLOOKUP($A702,[1]New!$A$2:$DE$2108,75,FALSE)="LoAvg",4,5))))</f>
        <v>3</v>
      </c>
      <c r="BE702" t="str">
        <f t="array" ref="BE702">IF(VLOOKUP($A702,[1]New!$A$2:$DE$2108,76,FALSE)="","",VLOOKUP($A702,[1]New!$A$2:$DE$2108,76,FALSE))</f>
        <v/>
      </c>
      <c r="BH702" t="str">
        <f t="array" ref="BH702">IF(VLOOKUP($A702,[1]New!$A$2:$DE$2108,77,FALSE)="","",VLOOKUP($A702,[1]New!$A$2:$DE$2108,77,FALSE))</f>
        <v/>
      </c>
      <c r="BL702" t="str">
        <f t="array" ref="BL702">IF(VLOOKUP($A702,[1]New!$A$2:$DE$2108,80,FALSE)="High",1,IF(VLOOKUP($A702,[1]New!$A$2:$DE$2108,80,FALSE)="HiAvg",2,IF(VLOOKUP($A702,[1]New!$A$2:$DE$2108,80,FALSE)="Avg",3,IF(VLOOKUP($A702,[1]New!$A$2:$DE$2108,80,FALSE)="LoAvg",4,IF(VLOOKUP($A702,[1]New!$A$2:$DE$2108,80,FALSE)="Low",5,"")))))</f>
        <v/>
      </c>
    </row>
    <row r="703" spans="1:64" x14ac:dyDescent="0.2">
      <c r="A703" s="7" t="s">
        <v>826</v>
      </c>
      <c r="B703">
        <v>2015</v>
      </c>
      <c r="C703" t="s">
        <v>2233</v>
      </c>
      <c r="D703" t="str">
        <f t="array" ref="D703">VLOOKUP($A703,[1]New!$A$2:$DE$2108,5,FALSE)</f>
        <v>Mathematics</v>
      </c>
      <c r="E703">
        <f t="array" ref="E703">VLOOKUP($A703,[1]New!$A$2:$DE$2108,3,FALSE)</f>
        <v>6056376</v>
      </c>
      <c r="F703" t="str">
        <f t="array" ref="F703">VLOOKUP($A703,[1]New!$A$2:$DE$2108,4,FALSE)</f>
        <v>School 1</v>
      </c>
      <c r="H703">
        <f t="array" ref="H703">VLOOKUP($A703,[1]New!$A$2:$DE$2108,3,FALSE)</f>
        <v>6056376</v>
      </c>
      <c r="Q703">
        <f t="array" ref="Q703">VLOOKUP($A703,[1]New!$A$2:$DE$2108,19,FALSE)</f>
        <v>172</v>
      </c>
      <c r="S703">
        <f t="array" ref="S703">VLOOKUP($A703,[1]New!$A$2:$DE$2108,21,FALSE)</f>
        <v>36</v>
      </c>
      <c r="U703">
        <f t="array" ref="U703">IF(S703&gt;=75,1,IF(AND(S703&gt;=50,S703&lt;75),2,IF(AND(S703&gt;=25,S703&lt;50),3,IF(S703&lt;25,4,"NA"))))</f>
        <v>3</v>
      </c>
      <c r="V703" s="8">
        <f t="array" ref="V703">VLOOKUP($A703,[1]New!$A$2:$DE$2108,17,FALSE)</f>
        <v>42270</v>
      </c>
      <c r="AG703" t="str">
        <f t="array" ref="AG703">VLOOKUP($A703,[1]New!$A$2:$DE$2108,61,FALSE)</f>
        <v>Operations and Algebraic Thinking</v>
      </c>
      <c r="AJ703">
        <f t="array" ref="AJ703">VLOOKUP($A703,[1]New!$A$2:$DE$2108,62,FALSE)</f>
        <v>172</v>
      </c>
      <c r="AN703">
        <f t="array" ref="AN703">IF(VLOOKUP($A703,[1]New!$A$2:$DE$2108,65,FALSE)="High",1,IF(VLOOKUP($A703,[1]New!$A$2:$DE$2108,65,FALSE)="HiAvg",2,IF(VLOOKUP($A703,[1]New!$A$2:$DE$2108,65,FALSE)="Avg",3,IF(VLOOKUP($A703,[1]New!$A$2:$DE$2108,65,FALSE)="LoAvg",4,5))))</f>
        <v>4</v>
      </c>
      <c r="AO703" t="str">
        <f t="array" ref="AO703">VLOOKUP($A703,[1]New!$A$2:$DE$2108,66,FALSE)</f>
        <v>Number and Operations</v>
      </c>
      <c r="AR703">
        <f t="array" ref="AR703">VLOOKUP($A703,[1]New!$A$2:$DE$2108,67,FALSE)</f>
        <v>174</v>
      </c>
      <c r="AV703">
        <f t="array" ref="AV703">IF(VLOOKUP($A703,[1]New!$A$2:$DE$2108,70,FALSE)="High",1,IF(VLOOKUP($A703,[1]New!$A$2:$DE$2108,70,FALSE)="HiAvg",2,IF(VLOOKUP($A703,[1]New!$A$2:$DE$2108,70,FALSE)="Avg",3,IF(VLOOKUP($A703,[1]New!$A$2:$DE$2108,70,FALSE)="LoAvg",4,5))))</f>
        <v>4</v>
      </c>
      <c r="AW703" t="str">
        <f t="array" ref="AW703">VLOOKUP($A703,[1]New!$A$2:$DE$2108,71,FALSE)</f>
        <v>Measurement and Data</v>
      </c>
      <c r="AZ703">
        <f t="array" ref="AZ703">VLOOKUP($A703,[1]New!$A$2:$DE$2108,72,FALSE)</f>
        <v>180</v>
      </c>
      <c r="BD703">
        <f t="array" ref="BD703">IF(VLOOKUP($A703,[1]New!$A$2:$DE$2108,75,FALSE)="High",1,IF(VLOOKUP($A703,[1]New!$A$2:$DE$2108,75,FALSE)="HiAvg",2,IF(VLOOKUP($A703,[1]New!$A$2:$DE$2108,75,FALSE)="Avg",3,IF(VLOOKUP($A703,[1]New!$A$2:$DE$2108,75,FALSE)="LoAvg",4,5))))</f>
        <v>3</v>
      </c>
      <c r="BE703" t="str">
        <f t="array" ref="BE703">IF(VLOOKUP($A703,[1]New!$A$2:$DE$2108,76,FALSE)="","",VLOOKUP($A703,[1]New!$A$2:$DE$2108,76,FALSE))</f>
        <v>Geometry</v>
      </c>
      <c r="BH703">
        <f t="array" ref="BH703">IF(VLOOKUP($A703,[1]New!$A$2:$DE$2108,77,FALSE)="","",VLOOKUP($A703,[1]New!$A$2:$DE$2108,77,FALSE))</f>
        <v>162</v>
      </c>
      <c r="BL703">
        <f t="array" ref="BL703">IF(VLOOKUP($A703,[1]New!$A$2:$DE$2108,80,FALSE)="High",1,IF(VLOOKUP($A703,[1]New!$A$2:$DE$2108,80,FALSE)="HiAvg",2,IF(VLOOKUP($A703,[1]New!$A$2:$DE$2108,80,FALSE)="Avg",3,IF(VLOOKUP($A703,[1]New!$A$2:$DE$2108,80,FALSE)="LoAvg",4,IF(VLOOKUP($A703,[1]New!$A$2:$DE$2108,80,FALSE)="Low",5,"")))))</f>
        <v>5</v>
      </c>
    </row>
    <row r="704" spans="1:64" x14ac:dyDescent="0.2">
      <c r="A704" s="7" t="s">
        <v>827</v>
      </c>
      <c r="B704">
        <v>2015</v>
      </c>
      <c r="C704" t="s">
        <v>2233</v>
      </c>
      <c r="D704" t="str">
        <f t="array" ref="D704">VLOOKUP($A704,[1]New!$A$2:$DE$2108,5,FALSE)</f>
        <v>Reading</v>
      </c>
      <c r="E704">
        <f t="array" ref="E704">VLOOKUP($A704,[1]New!$A$2:$DE$2108,3,FALSE)</f>
        <v>6056376</v>
      </c>
      <c r="F704" t="str">
        <f t="array" ref="F704">VLOOKUP($A704,[1]New!$A$2:$DE$2108,4,FALSE)</f>
        <v>School 1</v>
      </c>
      <c r="H704">
        <f t="array" ref="H704">VLOOKUP($A704,[1]New!$A$2:$DE$2108,3,FALSE)</f>
        <v>6056376</v>
      </c>
      <c r="Q704">
        <f t="array" ref="Q704">VLOOKUP($A704,[1]New!$A$2:$DE$2108,19,FALSE)</f>
        <v>174</v>
      </c>
      <c r="S704">
        <f t="array" ref="S704">VLOOKUP($A704,[1]New!$A$2:$DE$2108,21,FALSE)</f>
        <v>48</v>
      </c>
      <c r="U704">
        <f t="array" ref="U704">IF(S704&gt;=75,1,IF(AND(S704&gt;=50,S704&lt;75),2,IF(AND(S704&gt;=25,S704&lt;50),3,IF(S704&lt;25,4,"NA"))))</f>
        <v>3</v>
      </c>
      <c r="V704" s="8">
        <f t="array" ref="V704">VLOOKUP($A704,[1]New!$A$2:$DE$2108,17,FALSE)</f>
        <v>42257</v>
      </c>
      <c r="AG704" t="str">
        <f t="array" ref="AG704">VLOOKUP($A704,[1]New!$A$2:$DE$2108,61,FALSE)</f>
        <v>Foundational Skills</v>
      </c>
      <c r="AJ704">
        <f t="array" ref="AJ704">VLOOKUP($A704,[1]New!$A$2:$DE$2108,62,FALSE)</f>
        <v>171</v>
      </c>
      <c r="AN704">
        <f t="array" ref="AN704">IF(VLOOKUP($A704,[1]New!$A$2:$DE$2108,65,FALSE)="High",1,IF(VLOOKUP($A704,[1]New!$A$2:$DE$2108,65,FALSE)="HiAvg",2,IF(VLOOKUP($A704,[1]New!$A$2:$DE$2108,65,FALSE)="Avg",3,IF(VLOOKUP($A704,[1]New!$A$2:$DE$2108,65,FALSE)="LoAvg",4,5))))</f>
        <v>4</v>
      </c>
      <c r="AO704" t="str">
        <f t="array" ref="AO704">VLOOKUP($A704,[1]New!$A$2:$DE$2108,66,FALSE)</f>
        <v>Language and Writing</v>
      </c>
      <c r="AR704">
        <f t="array" ref="AR704">VLOOKUP($A704,[1]New!$A$2:$DE$2108,67,FALSE)</f>
        <v>158</v>
      </c>
      <c r="AV704">
        <f t="array" ref="AV704">IF(VLOOKUP($A704,[1]New!$A$2:$DE$2108,70,FALSE)="High",1,IF(VLOOKUP($A704,[1]New!$A$2:$DE$2108,70,FALSE)="HiAvg",2,IF(VLOOKUP($A704,[1]New!$A$2:$DE$2108,70,FALSE)="Avg",3,IF(VLOOKUP($A704,[1]New!$A$2:$DE$2108,70,FALSE)="LoAvg",4,5))))</f>
        <v>5</v>
      </c>
      <c r="AW704" t="str">
        <f t="array" ref="AW704">VLOOKUP($A704,[1]New!$A$2:$DE$2108,71,FALSE)</f>
        <v>Literature and Informational</v>
      </c>
      <c r="AZ704">
        <f t="array" ref="AZ704">VLOOKUP($A704,[1]New!$A$2:$DE$2108,72,FALSE)</f>
        <v>194</v>
      </c>
      <c r="BD704">
        <f t="array" ref="BD704">IF(VLOOKUP($A704,[1]New!$A$2:$DE$2108,75,FALSE)="High",1,IF(VLOOKUP($A704,[1]New!$A$2:$DE$2108,75,FALSE)="HiAvg",2,IF(VLOOKUP($A704,[1]New!$A$2:$DE$2108,75,FALSE)="Avg",3,IF(VLOOKUP($A704,[1]New!$A$2:$DE$2108,75,FALSE)="LoAvg",4,5))))</f>
        <v>1</v>
      </c>
      <c r="BE704" t="str">
        <f t="array" ref="BE704">IF(VLOOKUP($A704,[1]New!$A$2:$DE$2108,76,FALSE)="","",VLOOKUP($A704,[1]New!$A$2:$DE$2108,76,FALSE))</f>
        <v>Vocabulary Use and Functions</v>
      </c>
      <c r="BH704">
        <f t="array" ref="BH704">IF(VLOOKUP($A704,[1]New!$A$2:$DE$2108,77,FALSE)="","",VLOOKUP($A704,[1]New!$A$2:$DE$2108,77,FALSE))</f>
        <v>173</v>
      </c>
      <c r="BL704">
        <f t="array" ref="BL704">IF(VLOOKUP($A704,[1]New!$A$2:$DE$2108,80,FALSE)="High",1,IF(VLOOKUP($A704,[1]New!$A$2:$DE$2108,80,FALSE)="HiAvg",2,IF(VLOOKUP($A704,[1]New!$A$2:$DE$2108,80,FALSE)="Avg",3,IF(VLOOKUP($A704,[1]New!$A$2:$DE$2108,80,FALSE)="LoAvg",4,IF(VLOOKUP($A704,[1]New!$A$2:$DE$2108,80,FALSE)="Low",5,"")))))</f>
        <v>3</v>
      </c>
    </row>
    <row r="705" spans="1:64" x14ac:dyDescent="0.2">
      <c r="A705" s="7" t="s">
        <v>828</v>
      </c>
      <c r="B705">
        <v>2015</v>
      </c>
      <c r="C705" t="s">
        <v>2233</v>
      </c>
      <c r="D705" t="str">
        <f t="array" ref="D705">VLOOKUP($A705,[1]New!$A$2:$DE$2108,5,FALSE)</f>
        <v>Language Usage</v>
      </c>
      <c r="E705">
        <f t="array" ref="E705">VLOOKUP($A705,[1]New!$A$2:$DE$2108,3,FALSE)</f>
        <v>6056377</v>
      </c>
      <c r="F705" t="str">
        <f t="array" ref="F705">VLOOKUP($A705,[1]New!$A$2:$DE$2108,4,FALSE)</f>
        <v>School 1</v>
      </c>
      <c r="H705">
        <f t="array" ref="H705">VLOOKUP($A705,[1]New!$A$2:$DE$2108,3,FALSE)</f>
        <v>6056377</v>
      </c>
      <c r="Q705">
        <f t="array" ref="Q705">VLOOKUP($A705,[1]New!$A$2:$DE$2108,19,FALSE)</f>
        <v>186</v>
      </c>
      <c r="S705">
        <f t="array" ref="S705">VLOOKUP($A705,[1]New!$A$2:$DE$2108,21,FALSE)</f>
        <v>41</v>
      </c>
      <c r="U705">
        <f t="array" ref="U705">IF(S705&gt;=75,1,IF(AND(S705&gt;=50,S705&lt;75),2,IF(AND(S705&gt;=25,S705&lt;50),3,IF(S705&lt;25,4,"NA"))))</f>
        <v>3</v>
      </c>
      <c r="V705" s="8">
        <f t="array" ref="V705">VLOOKUP($A705,[1]New!$A$2:$DE$2108,17,FALSE)</f>
        <v>42262</v>
      </c>
      <c r="AG705" t="str">
        <f t="array" ref="AG705">VLOOKUP($A705,[1]New!$A$2:$DE$2108,61,FALSE)</f>
        <v>Writing: Plan, Organize, Develop, Revise, Research</v>
      </c>
      <c r="AJ705">
        <f t="array" ref="AJ705">VLOOKUP($A705,[1]New!$A$2:$DE$2108,62,FALSE)</f>
        <v>192</v>
      </c>
      <c r="AN705">
        <f t="array" ref="AN705">IF(VLOOKUP($A705,[1]New!$A$2:$DE$2108,65,FALSE)="High",1,IF(VLOOKUP($A705,[1]New!$A$2:$DE$2108,65,FALSE)="HiAvg",2,IF(VLOOKUP($A705,[1]New!$A$2:$DE$2108,65,FALSE)="Avg",3,IF(VLOOKUP($A705,[1]New!$A$2:$DE$2108,65,FALSE)="LoAvg",4,5))))</f>
        <v>3</v>
      </c>
      <c r="AO705" t="str">
        <f t="array" ref="AO705">VLOOKUP($A705,[1]New!$A$2:$DE$2108,66,FALSE)</f>
        <v>Language: Understand, Edit for Grammar, Usage</v>
      </c>
      <c r="AR705">
        <f t="array" ref="AR705">VLOOKUP($A705,[1]New!$A$2:$DE$2108,67,FALSE)</f>
        <v>180</v>
      </c>
      <c r="AV705">
        <f t="array" ref="AV705">IF(VLOOKUP($A705,[1]New!$A$2:$DE$2108,70,FALSE)="High",1,IF(VLOOKUP($A705,[1]New!$A$2:$DE$2108,70,FALSE)="HiAvg",2,IF(VLOOKUP($A705,[1]New!$A$2:$DE$2108,70,FALSE)="Avg",3,IF(VLOOKUP($A705,[1]New!$A$2:$DE$2108,70,FALSE)="LoAvg",4,5))))</f>
        <v>4</v>
      </c>
      <c r="AW705" t="str">
        <f t="array" ref="AW705">VLOOKUP($A705,[1]New!$A$2:$DE$2108,71,FALSE)</f>
        <v>Language: Understand, Edit Mechanics</v>
      </c>
      <c r="AZ705">
        <f t="array" ref="AZ705">VLOOKUP($A705,[1]New!$A$2:$DE$2108,72,FALSE)</f>
        <v>186</v>
      </c>
      <c r="BD705">
        <f t="array" ref="BD705">IF(VLOOKUP($A705,[1]New!$A$2:$DE$2108,75,FALSE)="High",1,IF(VLOOKUP($A705,[1]New!$A$2:$DE$2108,75,FALSE)="HiAvg",2,IF(VLOOKUP($A705,[1]New!$A$2:$DE$2108,75,FALSE)="Avg",3,IF(VLOOKUP($A705,[1]New!$A$2:$DE$2108,75,FALSE)="LoAvg",4,5))))</f>
        <v>4</v>
      </c>
      <c r="BE705" t="str">
        <f t="array" ref="BE705">IF(VLOOKUP($A705,[1]New!$A$2:$DE$2108,76,FALSE)="","",VLOOKUP($A705,[1]New!$A$2:$DE$2108,76,FALSE))</f>
        <v/>
      </c>
      <c r="BH705" t="str">
        <f t="array" ref="BH705">IF(VLOOKUP($A705,[1]New!$A$2:$DE$2108,77,FALSE)="","",VLOOKUP($A705,[1]New!$A$2:$DE$2108,77,FALSE))</f>
        <v/>
      </c>
      <c r="BL705" t="str">
        <f t="array" ref="BL705">IF(VLOOKUP($A705,[1]New!$A$2:$DE$2108,80,FALSE)="High",1,IF(VLOOKUP($A705,[1]New!$A$2:$DE$2108,80,FALSE)="HiAvg",2,IF(VLOOKUP($A705,[1]New!$A$2:$DE$2108,80,FALSE)="Avg",3,IF(VLOOKUP($A705,[1]New!$A$2:$DE$2108,80,FALSE)="LoAvg",4,IF(VLOOKUP($A705,[1]New!$A$2:$DE$2108,80,FALSE)="Low",5,"")))))</f>
        <v/>
      </c>
    </row>
    <row r="706" spans="1:64" x14ac:dyDescent="0.2">
      <c r="A706" s="7" t="s">
        <v>829</v>
      </c>
      <c r="B706">
        <v>2015</v>
      </c>
      <c r="C706" t="s">
        <v>2233</v>
      </c>
      <c r="D706" t="str">
        <f t="array" ref="D706">VLOOKUP($A706,[1]New!$A$2:$DE$2108,5,FALSE)</f>
        <v>Mathematics</v>
      </c>
      <c r="E706">
        <f t="array" ref="E706">VLOOKUP($A706,[1]New!$A$2:$DE$2108,3,FALSE)</f>
        <v>6056377</v>
      </c>
      <c r="F706" t="str">
        <f t="array" ref="F706">VLOOKUP($A706,[1]New!$A$2:$DE$2108,4,FALSE)</f>
        <v>School 1</v>
      </c>
      <c r="H706">
        <f t="array" ref="H706">VLOOKUP($A706,[1]New!$A$2:$DE$2108,3,FALSE)</f>
        <v>6056377</v>
      </c>
      <c r="Q706">
        <f t="array" ref="Q706">VLOOKUP($A706,[1]New!$A$2:$DE$2108,19,FALSE)</f>
        <v>179</v>
      </c>
      <c r="S706">
        <f t="array" ref="S706">VLOOKUP($A706,[1]New!$A$2:$DE$2108,21,FALSE)</f>
        <v>19</v>
      </c>
      <c r="U706">
        <f t="array" ref="U706">IF(S706&gt;=75,1,IF(AND(S706&gt;=50,S706&lt;75),2,IF(AND(S706&gt;=25,S706&lt;50),3,IF(S706&lt;25,4,"NA"))))</f>
        <v>4</v>
      </c>
      <c r="V706" s="8">
        <f t="array" ref="V706">VLOOKUP($A706,[1]New!$A$2:$DE$2108,17,FALSE)</f>
        <v>42269</v>
      </c>
      <c r="AG706" t="str">
        <f t="array" ref="AG706">VLOOKUP($A706,[1]New!$A$2:$DE$2108,61,FALSE)</f>
        <v>Operations and Algebraic Thinking</v>
      </c>
      <c r="AJ706">
        <f t="array" ref="AJ706">VLOOKUP($A706,[1]New!$A$2:$DE$2108,62,FALSE)</f>
        <v>175</v>
      </c>
      <c r="AN706">
        <f t="array" ref="AN706">IF(VLOOKUP($A706,[1]New!$A$2:$DE$2108,65,FALSE)="High",1,IF(VLOOKUP($A706,[1]New!$A$2:$DE$2108,65,FALSE)="HiAvg",2,IF(VLOOKUP($A706,[1]New!$A$2:$DE$2108,65,FALSE)="Avg",3,IF(VLOOKUP($A706,[1]New!$A$2:$DE$2108,65,FALSE)="LoAvg",4,5))))</f>
        <v>5</v>
      </c>
      <c r="AO706" t="str">
        <f t="array" ref="AO706">VLOOKUP($A706,[1]New!$A$2:$DE$2108,66,FALSE)</f>
        <v>Number and Operations</v>
      </c>
      <c r="AR706">
        <f t="array" ref="AR706">VLOOKUP($A706,[1]New!$A$2:$DE$2108,67,FALSE)</f>
        <v>168</v>
      </c>
      <c r="AV706">
        <f t="array" ref="AV706">IF(VLOOKUP($A706,[1]New!$A$2:$DE$2108,70,FALSE)="High",1,IF(VLOOKUP($A706,[1]New!$A$2:$DE$2108,70,FALSE)="HiAvg",2,IF(VLOOKUP($A706,[1]New!$A$2:$DE$2108,70,FALSE)="Avg",3,IF(VLOOKUP($A706,[1]New!$A$2:$DE$2108,70,FALSE)="LoAvg",4,5))))</f>
        <v>5</v>
      </c>
      <c r="AW706" t="str">
        <f t="array" ref="AW706">VLOOKUP($A706,[1]New!$A$2:$DE$2108,71,FALSE)</f>
        <v>Measurement and Data</v>
      </c>
      <c r="AZ706">
        <f t="array" ref="AZ706">VLOOKUP($A706,[1]New!$A$2:$DE$2108,72,FALSE)</f>
        <v>185</v>
      </c>
      <c r="BD706">
        <f t="array" ref="BD706">IF(VLOOKUP($A706,[1]New!$A$2:$DE$2108,75,FALSE)="High",1,IF(VLOOKUP($A706,[1]New!$A$2:$DE$2108,75,FALSE)="HiAvg",2,IF(VLOOKUP($A706,[1]New!$A$2:$DE$2108,75,FALSE)="Avg",3,IF(VLOOKUP($A706,[1]New!$A$2:$DE$2108,75,FALSE)="LoAvg",4,5))))</f>
        <v>4</v>
      </c>
      <c r="BE706" t="str">
        <f t="array" ref="BE706">IF(VLOOKUP($A706,[1]New!$A$2:$DE$2108,76,FALSE)="","",VLOOKUP($A706,[1]New!$A$2:$DE$2108,76,FALSE))</f>
        <v>Geometry</v>
      </c>
      <c r="BH706">
        <f t="array" ref="BH706">IF(VLOOKUP($A706,[1]New!$A$2:$DE$2108,77,FALSE)="","",VLOOKUP($A706,[1]New!$A$2:$DE$2108,77,FALSE))</f>
        <v>189</v>
      </c>
      <c r="BL706">
        <f t="array" ref="BL706">IF(VLOOKUP($A706,[1]New!$A$2:$DE$2108,80,FALSE)="High",1,IF(VLOOKUP($A706,[1]New!$A$2:$DE$2108,80,FALSE)="HiAvg",2,IF(VLOOKUP($A706,[1]New!$A$2:$DE$2108,80,FALSE)="Avg",3,IF(VLOOKUP($A706,[1]New!$A$2:$DE$2108,80,FALSE)="LoAvg",4,IF(VLOOKUP($A706,[1]New!$A$2:$DE$2108,80,FALSE)="Low",5,"")))))</f>
        <v>4</v>
      </c>
    </row>
    <row r="707" spans="1:64" x14ac:dyDescent="0.2">
      <c r="A707" s="7" t="s">
        <v>830</v>
      </c>
      <c r="B707">
        <v>2015</v>
      </c>
      <c r="C707" t="s">
        <v>2233</v>
      </c>
      <c r="D707" t="str">
        <f t="array" ref="D707">VLOOKUP($A707,[1]New!$A$2:$DE$2108,5,FALSE)</f>
        <v>Reading</v>
      </c>
      <c r="E707">
        <f t="array" ref="E707">VLOOKUP($A707,[1]New!$A$2:$DE$2108,3,FALSE)</f>
        <v>6056377</v>
      </c>
      <c r="F707" t="str">
        <f t="array" ref="F707">VLOOKUP($A707,[1]New!$A$2:$DE$2108,4,FALSE)</f>
        <v>School 1</v>
      </c>
      <c r="H707">
        <f t="array" ref="H707">VLOOKUP($A707,[1]New!$A$2:$DE$2108,3,FALSE)</f>
        <v>6056377</v>
      </c>
      <c r="Q707">
        <f t="array" ref="Q707">VLOOKUP($A707,[1]New!$A$2:$DE$2108,19,FALSE)</f>
        <v>183</v>
      </c>
      <c r="S707">
        <f t="array" ref="S707">VLOOKUP($A707,[1]New!$A$2:$DE$2108,21,FALSE)</f>
        <v>37</v>
      </c>
      <c r="U707">
        <f t="array" ref="U707">IF(S707&gt;=75,1,IF(AND(S707&gt;=50,S707&lt;75),2,IF(AND(S707&gt;=25,S707&lt;50),3,IF(S707&lt;25,4,"NA"))))</f>
        <v>3</v>
      </c>
      <c r="V707" s="8">
        <f t="array" ref="V707">VLOOKUP($A707,[1]New!$A$2:$DE$2108,17,FALSE)</f>
        <v>42256</v>
      </c>
      <c r="AG707" t="str">
        <f t="array" ref="AG707">VLOOKUP($A707,[1]New!$A$2:$DE$2108,61,FALSE)</f>
        <v>Literature</v>
      </c>
      <c r="AJ707">
        <f t="array" ref="AJ707">VLOOKUP($A707,[1]New!$A$2:$DE$2108,62,FALSE)</f>
        <v>189</v>
      </c>
      <c r="AN707">
        <f t="array" ref="AN707">IF(VLOOKUP($A707,[1]New!$A$2:$DE$2108,65,FALSE)="High",1,IF(VLOOKUP($A707,[1]New!$A$2:$DE$2108,65,FALSE)="HiAvg",2,IF(VLOOKUP($A707,[1]New!$A$2:$DE$2108,65,FALSE)="Avg",3,IF(VLOOKUP($A707,[1]New!$A$2:$DE$2108,65,FALSE)="LoAvg",4,5))))</f>
        <v>3</v>
      </c>
      <c r="AO707" t="str">
        <f t="array" ref="AO707">VLOOKUP($A707,[1]New!$A$2:$DE$2108,66,FALSE)</f>
        <v>Informational Text</v>
      </c>
      <c r="AR707">
        <f t="array" ref="AR707">VLOOKUP($A707,[1]New!$A$2:$DE$2108,67,FALSE)</f>
        <v>181</v>
      </c>
      <c r="AV707">
        <f t="array" ref="AV707">IF(VLOOKUP($A707,[1]New!$A$2:$DE$2108,70,FALSE)="High",1,IF(VLOOKUP($A707,[1]New!$A$2:$DE$2108,70,FALSE)="HiAvg",2,IF(VLOOKUP($A707,[1]New!$A$2:$DE$2108,70,FALSE)="Avg",3,IF(VLOOKUP($A707,[1]New!$A$2:$DE$2108,70,FALSE)="LoAvg",4,5))))</f>
        <v>4</v>
      </c>
      <c r="AW707" t="str">
        <f t="array" ref="AW707">VLOOKUP($A707,[1]New!$A$2:$DE$2108,71,FALSE)</f>
        <v>Vocabulary Acquisition and Use</v>
      </c>
      <c r="AZ707">
        <f t="array" ref="AZ707">VLOOKUP($A707,[1]New!$A$2:$DE$2108,72,FALSE)</f>
        <v>178</v>
      </c>
      <c r="BD707">
        <f t="array" ref="BD707">IF(VLOOKUP($A707,[1]New!$A$2:$DE$2108,75,FALSE)="High",1,IF(VLOOKUP($A707,[1]New!$A$2:$DE$2108,75,FALSE)="HiAvg",2,IF(VLOOKUP($A707,[1]New!$A$2:$DE$2108,75,FALSE)="Avg",3,IF(VLOOKUP($A707,[1]New!$A$2:$DE$2108,75,FALSE)="LoAvg",4,5))))</f>
        <v>4</v>
      </c>
      <c r="BE707" t="str">
        <f t="array" ref="BE707">IF(VLOOKUP($A707,[1]New!$A$2:$DE$2108,76,FALSE)="","",VLOOKUP($A707,[1]New!$A$2:$DE$2108,76,FALSE))</f>
        <v/>
      </c>
      <c r="BH707" t="str">
        <f t="array" ref="BH707">IF(VLOOKUP($A707,[1]New!$A$2:$DE$2108,77,FALSE)="","",VLOOKUP($A707,[1]New!$A$2:$DE$2108,77,FALSE))</f>
        <v/>
      </c>
      <c r="BL707" t="str">
        <f t="array" ref="BL707">IF(VLOOKUP($A707,[1]New!$A$2:$DE$2108,80,FALSE)="High",1,IF(VLOOKUP($A707,[1]New!$A$2:$DE$2108,80,FALSE)="HiAvg",2,IF(VLOOKUP($A707,[1]New!$A$2:$DE$2108,80,FALSE)="Avg",3,IF(VLOOKUP($A707,[1]New!$A$2:$DE$2108,80,FALSE)="LoAvg",4,IF(VLOOKUP($A707,[1]New!$A$2:$DE$2108,80,FALSE)="Low",5,"")))))</f>
        <v/>
      </c>
    </row>
    <row r="708" spans="1:64" x14ac:dyDescent="0.2">
      <c r="A708" s="7" t="s">
        <v>831</v>
      </c>
      <c r="B708">
        <v>2015</v>
      </c>
      <c r="C708" t="s">
        <v>2233</v>
      </c>
      <c r="D708" t="str">
        <f t="array" ref="D708">VLOOKUP($A708,[1]New!$A$2:$DE$2108,5,FALSE)</f>
        <v>Mathematics</v>
      </c>
      <c r="E708">
        <f t="array" ref="E708">VLOOKUP($A708,[1]New!$A$2:$DE$2108,3,FALSE)</f>
        <v>6056378</v>
      </c>
      <c r="F708" t="str">
        <f t="array" ref="F708">VLOOKUP($A708,[1]New!$A$2:$DE$2108,4,FALSE)</f>
        <v>School 1</v>
      </c>
      <c r="H708">
        <f t="array" ref="H708">VLOOKUP($A708,[1]New!$A$2:$DE$2108,3,FALSE)</f>
        <v>6056378</v>
      </c>
      <c r="Q708">
        <f t="array" ref="Q708">VLOOKUP($A708,[1]New!$A$2:$DE$2108,19,FALSE)</f>
        <v>136</v>
      </c>
      <c r="S708">
        <f t="array" ref="S708">VLOOKUP($A708,[1]New!$A$2:$DE$2108,21,FALSE)</f>
        <v>39</v>
      </c>
      <c r="U708">
        <f t="array" ref="U708">IF(S708&gt;=75,1,IF(AND(S708&gt;=50,S708&lt;75),2,IF(AND(S708&gt;=25,S708&lt;50),3,IF(S708&lt;25,4,"NA"))))</f>
        <v>3</v>
      </c>
      <c r="V708" s="8">
        <f t="array" ref="V708">VLOOKUP($A708,[1]New!$A$2:$DE$2108,17,FALSE)</f>
        <v>42269</v>
      </c>
      <c r="AG708" t="str">
        <f t="array" ref="AG708">VLOOKUP($A708,[1]New!$A$2:$DE$2108,61,FALSE)</f>
        <v>Operations and Algebraic Thinking</v>
      </c>
      <c r="AJ708">
        <f t="array" ref="AJ708">VLOOKUP($A708,[1]New!$A$2:$DE$2108,62,FALSE)</f>
        <v>124</v>
      </c>
      <c r="AN708">
        <f t="array" ref="AN708">IF(VLOOKUP($A708,[1]New!$A$2:$DE$2108,65,FALSE)="High",1,IF(VLOOKUP($A708,[1]New!$A$2:$DE$2108,65,FALSE)="HiAvg",2,IF(VLOOKUP($A708,[1]New!$A$2:$DE$2108,65,FALSE)="Avg",3,IF(VLOOKUP($A708,[1]New!$A$2:$DE$2108,65,FALSE)="LoAvg",4,5))))</f>
        <v>5</v>
      </c>
      <c r="AO708" t="str">
        <f t="array" ref="AO708">VLOOKUP($A708,[1]New!$A$2:$DE$2108,66,FALSE)</f>
        <v>Number and Operations</v>
      </c>
      <c r="AR708">
        <f t="array" ref="AR708">VLOOKUP($A708,[1]New!$A$2:$DE$2108,67,FALSE)</f>
        <v>130</v>
      </c>
      <c r="AV708">
        <f t="array" ref="AV708">IF(VLOOKUP($A708,[1]New!$A$2:$DE$2108,70,FALSE)="High",1,IF(VLOOKUP($A708,[1]New!$A$2:$DE$2108,70,FALSE)="HiAvg",2,IF(VLOOKUP($A708,[1]New!$A$2:$DE$2108,70,FALSE)="Avg",3,IF(VLOOKUP($A708,[1]New!$A$2:$DE$2108,70,FALSE)="LoAvg",4,5))))</f>
        <v>5</v>
      </c>
      <c r="AW708" t="str">
        <f t="array" ref="AW708">VLOOKUP($A708,[1]New!$A$2:$DE$2108,71,FALSE)</f>
        <v>Measurement and Data</v>
      </c>
      <c r="AZ708">
        <f t="array" ref="AZ708">VLOOKUP($A708,[1]New!$A$2:$DE$2108,72,FALSE)</f>
        <v>138</v>
      </c>
      <c r="BD708">
        <f t="array" ref="BD708">IF(VLOOKUP($A708,[1]New!$A$2:$DE$2108,75,FALSE)="High",1,IF(VLOOKUP($A708,[1]New!$A$2:$DE$2108,75,FALSE)="HiAvg",2,IF(VLOOKUP($A708,[1]New!$A$2:$DE$2108,75,FALSE)="Avg",3,IF(VLOOKUP($A708,[1]New!$A$2:$DE$2108,75,FALSE)="LoAvg",4,5))))</f>
        <v>4</v>
      </c>
      <c r="BE708" t="str">
        <f t="array" ref="BE708">IF(VLOOKUP($A708,[1]New!$A$2:$DE$2108,76,FALSE)="","",VLOOKUP($A708,[1]New!$A$2:$DE$2108,76,FALSE))</f>
        <v>Geometry</v>
      </c>
      <c r="BH708">
        <f t="array" ref="BH708">IF(VLOOKUP($A708,[1]New!$A$2:$DE$2108,77,FALSE)="","",VLOOKUP($A708,[1]New!$A$2:$DE$2108,77,FALSE))</f>
        <v>154</v>
      </c>
      <c r="BL708">
        <f t="array" ref="BL708">IF(VLOOKUP($A708,[1]New!$A$2:$DE$2108,80,FALSE)="High",1,IF(VLOOKUP($A708,[1]New!$A$2:$DE$2108,80,FALSE)="HiAvg",2,IF(VLOOKUP($A708,[1]New!$A$2:$DE$2108,80,FALSE)="Avg",3,IF(VLOOKUP($A708,[1]New!$A$2:$DE$2108,80,FALSE)="LoAvg",4,IF(VLOOKUP($A708,[1]New!$A$2:$DE$2108,80,FALSE)="Low",5,"")))))</f>
        <v>2</v>
      </c>
    </row>
    <row r="709" spans="1:64" x14ac:dyDescent="0.2">
      <c r="A709" s="7" t="s">
        <v>832</v>
      </c>
      <c r="B709">
        <v>2015</v>
      </c>
      <c r="C709" t="s">
        <v>2233</v>
      </c>
      <c r="D709" t="str">
        <f t="array" ref="D709">VLOOKUP($A709,[1]New!$A$2:$DE$2108,5,FALSE)</f>
        <v>Reading</v>
      </c>
      <c r="E709">
        <f t="array" ref="E709">VLOOKUP($A709,[1]New!$A$2:$DE$2108,3,FALSE)</f>
        <v>6056378</v>
      </c>
      <c r="F709" t="str">
        <f t="array" ref="F709">VLOOKUP($A709,[1]New!$A$2:$DE$2108,4,FALSE)</f>
        <v>School 1</v>
      </c>
      <c r="H709">
        <f t="array" ref="H709">VLOOKUP($A709,[1]New!$A$2:$DE$2108,3,FALSE)</f>
        <v>6056378</v>
      </c>
      <c r="Q709">
        <f t="array" ref="Q709">VLOOKUP($A709,[1]New!$A$2:$DE$2108,19,FALSE)</f>
        <v>144</v>
      </c>
      <c r="S709">
        <f t="array" ref="S709">VLOOKUP($A709,[1]New!$A$2:$DE$2108,21,FALSE)</f>
        <v>59</v>
      </c>
      <c r="U709">
        <f t="array" ref="U709">IF(S709&gt;=75,1,IF(AND(S709&gt;=50,S709&lt;75),2,IF(AND(S709&gt;=25,S709&lt;50),3,IF(S709&lt;25,4,"NA"))))</f>
        <v>2</v>
      </c>
      <c r="V709" s="8">
        <f t="array" ref="V709">VLOOKUP($A709,[1]New!$A$2:$DE$2108,17,FALSE)</f>
        <v>42255</v>
      </c>
      <c r="AG709" t="str">
        <f t="array" ref="AG709">VLOOKUP($A709,[1]New!$A$2:$DE$2108,61,FALSE)</f>
        <v>Foundational Skills</v>
      </c>
      <c r="AJ709">
        <f t="array" ref="AJ709">VLOOKUP($A709,[1]New!$A$2:$DE$2108,62,FALSE)</f>
        <v>133</v>
      </c>
      <c r="AN709">
        <f t="array" ref="AN709">IF(VLOOKUP($A709,[1]New!$A$2:$DE$2108,65,FALSE)="High",1,IF(VLOOKUP($A709,[1]New!$A$2:$DE$2108,65,FALSE)="HiAvg",2,IF(VLOOKUP($A709,[1]New!$A$2:$DE$2108,65,FALSE)="Avg",3,IF(VLOOKUP($A709,[1]New!$A$2:$DE$2108,65,FALSE)="LoAvg",4,5))))</f>
        <v>5</v>
      </c>
      <c r="AO709" t="str">
        <f t="array" ref="AO709">VLOOKUP($A709,[1]New!$A$2:$DE$2108,66,FALSE)</f>
        <v>Language and Writing</v>
      </c>
      <c r="AR709">
        <f t="array" ref="AR709">VLOOKUP($A709,[1]New!$A$2:$DE$2108,67,FALSE)</f>
        <v>145</v>
      </c>
      <c r="AV709">
        <f t="array" ref="AV709">IF(VLOOKUP($A709,[1]New!$A$2:$DE$2108,70,FALSE)="High",1,IF(VLOOKUP($A709,[1]New!$A$2:$DE$2108,70,FALSE)="HiAvg",2,IF(VLOOKUP($A709,[1]New!$A$2:$DE$2108,70,FALSE)="Avg",3,IF(VLOOKUP($A709,[1]New!$A$2:$DE$2108,70,FALSE)="LoAvg",4,5))))</f>
        <v>3</v>
      </c>
      <c r="AW709" t="str">
        <f t="array" ref="AW709">VLOOKUP($A709,[1]New!$A$2:$DE$2108,71,FALSE)</f>
        <v>Literature and Informational</v>
      </c>
      <c r="AZ709">
        <f t="array" ref="AZ709">VLOOKUP($A709,[1]New!$A$2:$DE$2108,72,FALSE)</f>
        <v>153</v>
      </c>
      <c r="BD709">
        <f t="array" ref="BD709">IF(VLOOKUP($A709,[1]New!$A$2:$DE$2108,75,FALSE)="High",1,IF(VLOOKUP($A709,[1]New!$A$2:$DE$2108,75,FALSE)="HiAvg",2,IF(VLOOKUP($A709,[1]New!$A$2:$DE$2108,75,FALSE)="Avg",3,IF(VLOOKUP($A709,[1]New!$A$2:$DE$2108,75,FALSE)="LoAvg",4,5))))</f>
        <v>1</v>
      </c>
      <c r="BE709" t="str">
        <f t="array" ref="BE709">IF(VLOOKUP($A709,[1]New!$A$2:$DE$2108,76,FALSE)="","",VLOOKUP($A709,[1]New!$A$2:$DE$2108,76,FALSE))</f>
        <v>Vocabulary Use and Functions</v>
      </c>
      <c r="BH709">
        <f t="array" ref="BH709">IF(VLOOKUP($A709,[1]New!$A$2:$DE$2108,77,FALSE)="","",VLOOKUP($A709,[1]New!$A$2:$DE$2108,77,FALSE))</f>
        <v>145</v>
      </c>
      <c r="BL709">
        <f t="array" ref="BL709">IF(VLOOKUP($A709,[1]New!$A$2:$DE$2108,80,FALSE)="High",1,IF(VLOOKUP($A709,[1]New!$A$2:$DE$2108,80,FALSE)="HiAvg",2,IF(VLOOKUP($A709,[1]New!$A$2:$DE$2108,80,FALSE)="Avg",3,IF(VLOOKUP($A709,[1]New!$A$2:$DE$2108,80,FALSE)="LoAvg",4,IF(VLOOKUP($A709,[1]New!$A$2:$DE$2108,80,FALSE)="Low",5,"")))))</f>
        <v>3</v>
      </c>
    </row>
    <row r="710" spans="1:64" x14ac:dyDescent="0.2">
      <c r="A710" s="7" t="s">
        <v>833</v>
      </c>
      <c r="B710">
        <v>2015</v>
      </c>
      <c r="C710" t="s">
        <v>2233</v>
      </c>
      <c r="D710" t="str">
        <f t="array" ref="D710">VLOOKUP($A710,[1]New!$A$2:$DE$2108,5,FALSE)</f>
        <v>Reading</v>
      </c>
      <c r="E710">
        <f t="array" ref="E710">VLOOKUP($A710,[1]New!$A$2:$DE$2108,3,FALSE)</f>
        <v>6056378</v>
      </c>
      <c r="F710" t="str">
        <f t="array" ref="F710">VLOOKUP($A710,[1]New!$A$2:$DE$2108,4,FALSE)</f>
        <v>School 1</v>
      </c>
      <c r="H710">
        <f t="array" ref="H710">VLOOKUP($A710,[1]New!$A$2:$DE$2108,3,FALSE)</f>
        <v>6056378</v>
      </c>
      <c r="Q710">
        <f t="array" ref="Q710">VLOOKUP($A710,[1]New!$A$2:$DE$2108,19,FALSE)</f>
        <v>145</v>
      </c>
      <c r="S710">
        <f t="array" ref="S710">VLOOKUP($A710,[1]New!$A$2:$DE$2108,21,FALSE)</f>
        <v>62</v>
      </c>
      <c r="U710">
        <f t="array" ref="U710">IF(S710&gt;=75,1,IF(AND(S710&gt;=50,S710&lt;75),2,IF(AND(S710&gt;=25,S710&lt;50),3,IF(S710&lt;25,4,"NA"))))</f>
        <v>2</v>
      </c>
      <c r="V710" s="8">
        <f t="array" ref="V710">VLOOKUP($A710,[1]New!$A$2:$DE$2108,17,FALSE)</f>
        <v>42271</v>
      </c>
      <c r="AG710" t="str">
        <f t="array" ref="AG710">VLOOKUP($A710,[1]New!$A$2:$DE$2108,61,FALSE)</f>
        <v>Foundational Skills</v>
      </c>
      <c r="AJ710">
        <f t="array" ref="AJ710">VLOOKUP($A710,[1]New!$A$2:$DE$2108,62,FALSE)</f>
        <v>140</v>
      </c>
      <c r="AN710">
        <f t="array" ref="AN710">IF(VLOOKUP($A710,[1]New!$A$2:$DE$2108,65,FALSE)="High",1,IF(VLOOKUP($A710,[1]New!$A$2:$DE$2108,65,FALSE)="HiAvg",2,IF(VLOOKUP($A710,[1]New!$A$2:$DE$2108,65,FALSE)="Avg",3,IF(VLOOKUP($A710,[1]New!$A$2:$DE$2108,65,FALSE)="LoAvg",4,5))))</f>
        <v>4</v>
      </c>
      <c r="AO710" t="str">
        <f t="array" ref="AO710">VLOOKUP($A710,[1]New!$A$2:$DE$2108,66,FALSE)</f>
        <v>Language and Writing</v>
      </c>
      <c r="AR710">
        <f t="array" ref="AR710">VLOOKUP($A710,[1]New!$A$2:$DE$2108,67,FALSE)</f>
        <v>136</v>
      </c>
      <c r="AV710">
        <f t="array" ref="AV710">IF(VLOOKUP($A710,[1]New!$A$2:$DE$2108,70,FALSE)="High",1,IF(VLOOKUP($A710,[1]New!$A$2:$DE$2108,70,FALSE)="HiAvg",2,IF(VLOOKUP($A710,[1]New!$A$2:$DE$2108,70,FALSE)="Avg",3,IF(VLOOKUP($A710,[1]New!$A$2:$DE$2108,70,FALSE)="LoAvg",4,5))))</f>
        <v>4</v>
      </c>
      <c r="AW710" t="str">
        <f t="array" ref="AW710">VLOOKUP($A710,[1]New!$A$2:$DE$2108,71,FALSE)</f>
        <v>Literature and Informational</v>
      </c>
      <c r="AZ710">
        <f t="array" ref="AZ710">VLOOKUP($A710,[1]New!$A$2:$DE$2108,72,FALSE)</f>
        <v>148</v>
      </c>
      <c r="BD710">
        <f t="array" ref="BD710">IF(VLOOKUP($A710,[1]New!$A$2:$DE$2108,75,FALSE)="High",1,IF(VLOOKUP($A710,[1]New!$A$2:$DE$2108,75,FALSE)="HiAvg",2,IF(VLOOKUP($A710,[1]New!$A$2:$DE$2108,75,FALSE)="Avg",3,IF(VLOOKUP($A710,[1]New!$A$2:$DE$2108,75,FALSE)="LoAvg",4,5))))</f>
        <v>2</v>
      </c>
      <c r="BE710" t="str">
        <f t="array" ref="BE710">IF(VLOOKUP($A710,[1]New!$A$2:$DE$2108,76,FALSE)="","",VLOOKUP($A710,[1]New!$A$2:$DE$2108,76,FALSE))</f>
        <v>Vocabulary Use and Functions</v>
      </c>
      <c r="BH710">
        <f t="array" ref="BH710">IF(VLOOKUP($A710,[1]New!$A$2:$DE$2108,77,FALSE)="","",VLOOKUP($A710,[1]New!$A$2:$DE$2108,77,FALSE))</f>
        <v>153</v>
      </c>
      <c r="BL710">
        <f t="array" ref="BL710">IF(VLOOKUP($A710,[1]New!$A$2:$DE$2108,80,FALSE)="High",1,IF(VLOOKUP($A710,[1]New!$A$2:$DE$2108,80,FALSE)="HiAvg",2,IF(VLOOKUP($A710,[1]New!$A$2:$DE$2108,80,FALSE)="Avg",3,IF(VLOOKUP($A710,[1]New!$A$2:$DE$2108,80,FALSE)="LoAvg",4,IF(VLOOKUP($A710,[1]New!$A$2:$DE$2108,80,FALSE)="Low",5,"")))))</f>
        <v>1</v>
      </c>
    </row>
    <row r="711" spans="1:64" x14ac:dyDescent="0.2">
      <c r="A711" s="7" t="s">
        <v>834</v>
      </c>
      <c r="B711">
        <v>2015</v>
      </c>
      <c r="C711" t="s">
        <v>2233</v>
      </c>
      <c r="D711" t="str">
        <f t="array" ref="D711">VLOOKUP($A711,[1]New!$A$2:$DE$2108,5,FALSE)</f>
        <v>Mathematics</v>
      </c>
      <c r="E711">
        <f t="array" ref="E711">VLOOKUP($A711,[1]New!$A$2:$DE$2108,3,FALSE)</f>
        <v>6056379</v>
      </c>
      <c r="F711" t="str">
        <f t="array" ref="F711">VLOOKUP($A711,[1]New!$A$2:$DE$2108,4,FALSE)</f>
        <v>School 1</v>
      </c>
      <c r="H711">
        <f t="array" ref="H711">VLOOKUP($A711,[1]New!$A$2:$DE$2108,3,FALSE)</f>
        <v>6056379</v>
      </c>
      <c r="Q711">
        <f t="array" ref="Q711">VLOOKUP($A711,[1]New!$A$2:$DE$2108,19,FALSE)</f>
        <v>150</v>
      </c>
      <c r="S711">
        <f t="array" ref="S711">VLOOKUP($A711,[1]New!$A$2:$DE$2108,21,FALSE)</f>
        <v>17</v>
      </c>
      <c r="U711">
        <f t="array" ref="U711">IF(S711&gt;=75,1,IF(AND(S711&gt;=50,S711&lt;75),2,IF(AND(S711&gt;=25,S711&lt;50),3,IF(S711&lt;25,4,"NA"))))</f>
        <v>4</v>
      </c>
      <c r="V711" s="8">
        <f t="array" ref="V711">VLOOKUP($A711,[1]New!$A$2:$DE$2108,17,FALSE)</f>
        <v>42275</v>
      </c>
      <c r="AG711" t="str">
        <f t="array" ref="AG711">VLOOKUP($A711,[1]New!$A$2:$DE$2108,61,FALSE)</f>
        <v>Operations and Algebraic Thinking</v>
      </c>
      <c r="AJ711">
        <f t="array" ref="AJ711">VLOOKUP($A711,[1]New!$A$2:$DE$2108,62,FALSE)</f>
        <v>167</v>
      </c>
      <c r="AN711">
        <f t="array" ref="AN711">IF(VLOOKUP($A711,[1]New!$A$2:$DE$2108,65,FALSE)="High",1,IF(VLOOKUP($A711,[1]New!$A$2:$DE$2108,65,FALSE)="HiAvg",2,IF(VLOOKUP($A711,[1]New!$A$2:$DE$2108,65,FALSE)="Avg",3,IF(VLOOKUP($A711,[1]New!$A$2:$DE$2108,65,FALSE)="LoAvg",4,5))))</f>
        <v>2</v>
      </c>
      <c r="AO711" t="str">
        <f t="array" ref="AO711">VLOOKUP($A711,[1]New!$A$2:$DE$2108,66,FALSE)</f>
        <v>Number and Operations</v>
      </c>
      <c r="AR711">
        <f t="array" ref="AR711">VLOOKUP($A711,[1]New!$A$2:$DE$2108,67,FALSE)</f>
        <v>150</v>
      </c>
      <c r="AV711">
        <f t="array" ref="AV711">IF(VLOOKUP($A711,[1]New!$A$2:$DE$2108,70,FALSE)="High",1,IF(VLOOKUP($A711,[1]New!$A$2:$DE$2108,70,FALSE)="HiAvg",2,IF(VLOOKUP($A711,[1]New!$A$2:$DE$2108,70,FALSE)="Avg",3,IF(VLOOKUP($A711,[1]New!$A$2:$DE$2108,70,FALSE)="LoAvg",4,5))))</f>
        <v>5</v>
      </c>
      <c r="AW711" t="str">
        <f t="array" ref="AW711">VLOOKUP($A711,[1]New!$A$2:$DE$2108,71,FALSE)</f>
        <v>Measurement and Data</v>
      </c>
      <c r="AZ711">
        <f t="array" ref="AZ711">VLOOKUP($A711,[1]New!$A$2:$DE$2108,72,FALSE)</f>
        <v>137</v>
      </c>
      <c r="BD711">
        <f t="array" ref="BD711">IF(VLOOKUP($A711,[1]New!$A$2:$DE$2108,75,FALSE)="High",1,IF(VLOOKUP($A711,[1]New!$A$2:$DE$2108,75,FALSE)="HiAvg",2,IF(VLOOKUP($A711,[1]New!$A$2:$DE$2108,75,FALSE)="Avg",3,IF(VLOOKUP($A711,[1]New!$A$2:$DE$2108,75,FALSE)="LoAvg",4,5))))</f>
        <v>5</v>
      </c>
      <c r="BE711" t="str">
        <f t="array" ref="BE711">IF(VLOOKUP($A711,[1]New!$A$2:$DE$2108,76,FALSE)="","",VLOOKUP($A711,[1]New!$A$2:$DE$2108,76,FALSE))</f>
        <v>Geometry</v>
      </c>
      <c r="BH711">
        <f t="array" ref="BH711">IF(VLOOKUP($A711,[1]New!$A$2:$DE$2108,77,FALSE)="","",VLOOKUP($A711,[1]New!$A$2:$DE$2108,77,FALSE))</f>
        <v>145</v>
      </c>
      <c r="BL711">
        <f t="array" ref="BL711">IF(VLOOKUP($A711,[1]New!$A$2:$DE$2108,80,FALSE)="High",1,IF(VLOOKUP($A711,[1]New!$A$2:$DE$2108,80,FALSE)="HiAvg",2,IF(VLOOKUP($A711,[1]New!$A$2:$DE$2108,80,FALSE)="Avg",3,IF(VLOOKUP($A711,[1]New!$A$2:$DE$2108,80,FALSE)="LoAvg",4,IF(VLOOKUP($A711,[1]New!$A$2:$DE$2108,80,FALSE)="Low",5,"")))))</f>
        <v>5</v>
      </c>
    </row>
    <row r="712" spans="1:64" x14ac:dyDescent="0.2">
      <c r="A712" s="7" t="s">
        <v>835</v>
      </c>
      <c r="B712">
        <v>2015</v>
      </c>
      <c r="C712" t="s">
        <v>2233</v>
      </c>
      <c r="D712" t="str">
        <f t="array" ref="D712">VLOOKUP($A712,[1]New!$A$2:$DE$2108,5,FALSE)</f>
        <v>Reading</v>
      </c>
      <c r="E712">
        <f t="array" ref="E712">VLOOKUP($A712,[1]New!$A$2:$DE$2108,3,FALSE)</f>
        <v>6056379</v>
      </c>
      <c r="F712" t="str">
        <f t="array" ref="F712">VLOOKUP($A712,[1]New!$A$2:$DE$2108,4,FALSE)</f>
        <v>School 1</v>
      </c>
      <c r="H712">
        <f t="array" ref="H712">VLOOKUP($A712,[1]New!$A$2:$DE$2108,3,FALSE)</f>
        <v>6056379</v>
      </c>
      <c r="Q712">
        <f t="array" ref="Q712">VLOOKUP($A712,[1]New!$A$2:$DE$2108,19,FALSE)</f>
        <v>151</v>
      </c>
      <c r="S712">
        <f t="array" ref="S712">VLOOKUP($A712,[1]New!$A$2:$DE$2108,21,FALSE)</f>
        <v>23</v>
      </c>
      <c r="U712">
        <f t="array" ref="U712">IF(S712&gt;=75,1,IF(AND(S712&gt;=50,S712&lt;75),2,IF(AND(S712&gt;=25,S712&lt;50),3,IF(S712&lt;25,4,"NA"))))</f>
        <v>4</v>
      </c>
      <c r="V712" s="8">
        <f t="array" ref="V712">VLOOKUP($A712,[1]New!$A$2:$DE$2108,17,FALSE)</f>
        <v>42255</v>
      </c>
      <c r="AG712" t="str">
        <f t="array" ref="AG712">VLOOKUP($A712,[1]New!$A$2:$DE$2108,61,FALSE)</f>
        <v>Foundational Skills</v>
      </c>
      <c r="AJ712">
        <f t="array" ref="AJ712">VLOOKUP($A712,[1]New!$A$2:$DE$2108,62,FALSE)</f>
        <v>143</v>
      </c>
      <c r="AN712">
        <f t="array" ref="AN712">IF(VLOOKUP($A712,[1]New!$A$2:$DE$2108,65,FALSE)="High",1,IF(VLOOKUP($A712,[1]New!$A$2:$DE$2108,65,FALSE)="HiAvg",2,IF(VLOOKUP($A712,[1]New!$A$2:$DE$2108,65,FALSE)="Avg",3,IF(VLOOKUP($A712,[1]New!$A$2:$DE$2108,65,FALSE)="LoAvg",4,5))))</f>
        <v>5</v>
      </c>
      <c r="AO712" t="str">
        <f t="array" ref="AO712">VLOOKUP($A712,[1]New!$A$2:$DE$2108,66,FALSE)</f>
        <v>Language and Writing</v>
      </c>
      <c r="AR712">
        <f t="array" ref="AR712">VLOOKUP($A712,[1]New!$A$2:$DE$2108,67,FALSE)</f>
        <v>147</v>
      </c>
      <c r="AV712">
        <f t="array" ref="AV712">IF(VLOOKUP($A712,[1]New!$A$2:$DE$2108,70,FALSE)="High",1,IF(VLOOKUP($A712,[1]New!$A$2:$DE$2108,70,FALSE)="HiAvg",2,IF(VLOOKUP($A712,[1]New!$A$2:$DE$2108,70,FALSE)="Avg",3,IF(VLOOKUP($A712,[1]New!$A$2:$DE$2108,70,FALSE)="LoAvg",4,5))))</f>
        <v>5</v>
      </c>
      <c r="AW712" t="str">
        <f t="array" ref="AW712">VLOOKUP($A712,[1]New!$A$2:$DE$2108,71,FALSE)</f>
        <v>Literature and Informational</v>
      </c>
      <c r="AZ712">
        <f t="array" ref="AZ712">VLOOKUP($A712,[1]New!$A$2:$DE$2108,72,FALSE)</f>
        <v>160</v>
      </c>
      <c r="BD712">
        <f t="array" ref="BD712">IF(VLOOKUP($A712,[1]New!$A$2:$DE$2108,75,FALSE)="High",1,IF(VLOOKUP($A712,[1]New!$A$2:$DE$2108,75,FALSE)="HiAvg",2,IF(VLOOKUP($A712,[1]New!$A$2:$DE$2108,75,FALSE)="Avg",3,IF(VLOOKUP($A712,[1]New!$A$2:$DE$2108,75,FALSE)="LoAvg",4,5))))</f>
        <v>3</v>
      </c>
      <c r="BE712" t="str">
        <f t="array" ref="BE712">IF(VLOOKUP($A712,[1]New!$A$2:$DE$2108,76,FALSE)="","",VLOOKUP($A712,[1]New!$A$2:$DE$2108,76,FALSE))</f>
        <v>Vocabulary Use and Functions</v>
      </c>
      <c r="BH712">
        <f t="array" ref="BH712">IF(VLOOKUP($A712,[1]New!$A$2:$DE$2108,77,FALSE)="","",VLOOKUP($A712,[1]New!$A$2:$DE$2108,77,FALSE))</f>
        <v>154</v>
      </c>
      <c r="BL712">
        <f t="array" ref="BL712">IF(VLOOKUP($A712,[1]New!$A$2:$DE$2108,80,FALSE)="High",1,IF(VLOOKUP($A712,[1]New!$A$2:$DE$2108,80,FALSE)="HiAvg",2,IF(VLOOKUP($A712,[1]New!$A$2:$DE$2108,80,FALSE)="Avg",3,IF(VLOOKUP($A712,[1]New!$A$2:$DE$2108,80,FALSE)="LoAvg",4,IF(VLOOKUP($A712,[1]New!$A$2:$DE$2108,80,FALSE)="Low",5,"")))))</f>
        <v>4</v>
      </c>
    </row>
    <row r="713" spans="1:64" x14ac:dyDescent="0.2">
      <c r="A713" s="7" t="s">
        <v>836</v>
      </c>
      <c r="B713">
        <v>2015</v>
      </c>
      <c r="C713" t="s">
        <v>2233</v>
      </c>
      <c r="D713" t="str">
        <f t="array" ref="D713">VLOOKUP($A713,[1]New!$A$2:$DE$2108,5,FALSE)</f>
        <v>Language Usage</v>
      </c>
      <c r="E713">
        <f t="array" ref="E713">VLOOKUP($A713,[1]New!$A$2:$DE$2108,3,FALSE)</f>
        <v>6056380</v>
      </c>
      <c r="F713" t="str">
        <f t="array" ref="F713">VLOOKUP($A713,[1]New!$A$2:$DE$2108,4,FALSE)</f>
        <v>School 1</v>
      </c>
      <c r="H713">
        <f t="array" ref="H713">VLOOKUP($A713,[1]New!$A$2:$DE$2108,3,FALSE)</f>
        <v>6056380</v>
      </c>
      <c r="Q713">
        <f t="array" ref="Q713">VLOOKUP($A713,[1]New!$A$2:$DE$2108,19,FALSE)</f>
        <v>208</v>
      </c>
      <c r="S713">
        <f t="array" ref="S713">VLOOKUP($A713,[1]New!$A$2:$DE$2108,21,FALSE)</f>
        <v>57</v>
      </c>
      <c r="U713">
        <f t="array" ref="U713">IF(S713&gt;=75,1,IF(AND(S713&gt;=50,S713&lt;75),2,IF(AND(S713&gt;=25,S713&lt;50),3,IF(S713&lt;25,4,"NA"))))</f>
        <v>2</v>
      </c>
      <c r="V713" s="8">
        <f t="array" ref="V713">VLOOKUP($A713,[1]New!$A$2:$DE$2108,17,FALSE)</f>
        <v>42263</v>
      </c>
      <c r="AG713" t="str">
        <f t="array" ref="AG713">VLOOKUP($A713,[1]New!$A$2:$DE$2108,61,FALSE)</f>
        <v>Writing: Plan, Organize, Develop, Revise, Research</v>
      </c>
      <c r="AJ713">
        <f t="array" ref="AJ713">VLOOKUP($A713,[1]New!$A$2:$DE$2108,62,FALSE)</f>
        <v>202</v>
      </c>
      <c r="AN713">
        <f t="array" ref="AN713">IF(VLOOKUP($A713,[1]New!$A$2:$DE$2108,65,FALSE)="High",1,IF(VLOOKUP($A713,[1]New!$A$2:$DE$2108,65,FALSE)="HiAvg",2,IF(VLOOKUP($A713,[1]New!$A$2:$DE$2108,65,FALSE)="Avg",3,IF(VLOOKUP($A713,[1]New!$A$2:$DE$2108,65,FALSE)="LoAvg",4,5))))</f>
        <v>4</v>
      </c>
      <c r="AO713" t="str">
        <f t="array" ref="AO713">VLOOKUP($A713,[1]New!$A$2:$DE$2108,66,FALSE)</f>
        <v>Language: Understand, Edit for Grammar, Usage</v>
      </c>
      <c r="AR713">
        <f t="array" ref="AR713">VLOOKUP($A713,[1]New!$A$2:$DE$2108,67,FALSE)</f>
        <v>213</v>
      </c>
      <c r="AV713">
        <f t="array" ref="AV713">IF(VLOOKUP($A713,[1]New!$A$2:$DE$2108,70,FALSE)="High",1,IF(VLOOKUP($A713,[1]New!$A$2:$DE$2108,70,FALSE)="HiAvg",2,IF(VLOOKUP($A713,[1]New!$A$2:$DE$2108,70,FALSE)="Avg",3,IF(VLOOKUP($A713,[1]New!$A$2:$DE$2108,70,FALSE)="LoAvg",4,5))))</f>
        <v>2</v>
      </c>
      <c r="AW713" t="str">
        <f t="array" ref="AW713">VLOOKUP($A713,[1]New!$A$2:$DE$2108,71,FALSE)</f>
        <v>Language: Understand, Edit Mechanics</v>
      </c>
      <c r="AZ713">
        <f t="array" ref="AZ713">VLOOKUP($A713,[1]New!$A$2:$DE$2108,72,FALSE)</f>
        <v>209</v>
      </c>
      <c r="BD713">
        <f t="array" ref="BD713">IF(VLOOKUP($A713,[1]New!$A$2:$DE$2108,75,FALSE)="High",1,IF(VLOOKUP($A713,[1]New!$A$2:$DE$2108,75,FALSE)="HiAvg",2,IF(VLOOKUP($A713,[1]New!$A$2:$DE$2108,75,FALSE)="Avg",3,IF(VLOOKUP($A713,[1]New!$A$2:$DE$2108,75,FALSE)="LoAvg",4,5))))</f>
        <v>3</v>
      </c>
      <c r="BE713" t="str">
        <f t="array" ref="BE713">IF(VLOOKUP($A713,[1]New!$A$2:$DE$2108,76,FALSE)="","",VLOOKUP($A713,[1]New!$A$2:$DE$2108,76,FALSE))</f>
        <v/>
      </c>
      <c r="BH713" t="str">
        <f t="array" ref="BH713">IF(VLOOKUP($A713,[1]New!$A$2:$DE$2108,77,FALSE)="","",VLOOKUP($A713,[1]New!$A$2:$DE$2108,77,FALSE))</f>
        <v/>
      </c>
      <c r="BL713" t="str">
        <f t="array" ref="BL713">IF(VLOOKUP($A713,[1]New!$A$2:$DE$2108,80,FALSE)="High",1,IF(VLOOKUP($A713,[1]New!$A$2:$DE$2108,80,FALSE)="HiAvg",2,IF(VLOOKUP($A713,[1]New!$A$2:$DE$2108,80,FALSE)="Avg",3,IF(VLOOKUP($A713,[1]New!$A$2:$DE$2108,80,FALSE)="LoAvg",4,IF(VLOOKUP($A713,[1]New!$A$2:$DE$2108,80,FALSE)="Low",5,"")))))</f>
        <v/>
      </c>
    </row>
    <row r="714" spans="1:64" x14ac:dyDescent="0.2">
      <c r="A714" s="7" t="s">
        <v>837</v>
      </c>
      <c r="B714">
        <v>2015</v>
      </c>
      <c r="C714" t="s">
        <v>2233</v>
      </c>
      <c r="D714" t="str">
        <f t="array" ref="D714">VLOOKUP($A714,[1]New!$A$2:$DE$2108,5,FALSE)</f>
        <v>Mathematics</v>
      </c>
      <c r="E714">
        <f t="array" ref="E714">VLOOKUP($A714,[1]New!$A$2:$DE$2108,3,FALSE)</f>
        <v>6056380</v>
      </c>
      <c r="F714" t="str">
        <f t="array" ref="F714">VLOOKUP($A714,[1]New!$A$2:$DE$2108,4,FALSE)</f>
        <v>School 1</v>
      </c>
      <c r="H714">
        <f t="array" ref="H714">VLOOKUP($A714,[1]New!$A$2:$DE$2108,3,FALSE)</f>
        <v>6056380</v>
      </c>
      <c r="Q714">
        <f t="array" ref="Q714">VLOOKUP($A714,[1]New!$A$2:$DE$2108,19,FALSE)</f>
        <v>205</v>
      </c>
      <c r="S714">
        <f t="array" ref="S714">VLOOKUP($A714,[1]New!$A$2:$DE$2108,21,FALSE)</f>
        <v>33</v>
      </c>
      <c r="U714">
        <f t="array" ref="U714">IF(S714&gt;=75,1,IF(AND(S714&gt;=50,S714&lt;75),2,IF(AND(S714&gt;=25,S714&lt;50),3,IF(S714&lt;25,4,"NA"))))</f>
        <v>3</v>
      </c>
      <c r="V714" s="8">
        <f t="array" ref="V714">VLOOKUP($A714,[1]New!$A$2:$DE$2108,17,FALSE)</f>
        <v>42271</v>
      </c>
      <c r="AG714" t="str">
        <f t="array" ref="AG714">VLOOKUP($A714,[1]New!$A$2:$DE$2108,61,FALSE)</f>
        <v>Operations and Algebraic Thinking</v>
      </c>
      <c r="AJ714">
        <f t="array" ref="AJ714">VLOOKUP($A714,[1]New!$A$2:$DE$2108,62,FALSE)</f>
        <v>205</v>
      </c>
      <c r="AN714">
        <f t="array" ref="AN714">IF(VLOOKUP($A714,[1]New!$A$2:$DE$2108,65,FALSE)="High",1,IF(VLOOKUP($A714,[1]New!$A$2:$DE$2108,65,FALSE)="HiAvg",2,IF(VLOOKUP($A714,[1]New!$A$2:$DE$2108,65,FALSE)="Avg",3,IF(VLOOKUP($A714,[1]New!$A$2:$DE$2108,65,FALSE)="LoAvg",4,5))))</f>
        <v>4</v>
      </c>
      <c r="AO714" t="str">
        <f t="array" ref="AO714">VLOOKUP($A714,[1]New!$A$2:$DE$2108,66,FALSE)</f>
        <v>Number and Operations</v>
      </c>
      <c r="AR714">
        <f t="array" ref="AR714">VLOOKUP($A714,[1]New!$A$2:$DE$2108,67,FALSE)</f>
        <v>206</v>
      </c>
      <c r="AV714">
        <f t="array" ref="AV714">IF(VLOOKUP($A714,[1]New!$A$2:$DE$2108,70,FALSE)="High",1,IF(VLOOKUP($A714,[1]New!$A$2:$DE$2108,70,FALSE)="HiAvg",2,IF(VLOOKUP($A714,[1]New!$A$2:$DE$2108,70,FALSE)="Avg",3,IF(VLOOKUP($A714,[1]New!$A$2:$DE$2108,70,FALSE)="LoAvg",4,5))))</f>
        <v>4</v>
      </c>
      <c r="AW714" t="str">
        <f t="array" ref="AW714">VLOOKUP($A714,[1]New!$A$2:$DE$2108,71,FALSE)</f>
        <v>Measurement and Data</v>
      </c>
      <c r="AZ714">
        <f t="array" ref="AZ714">VLOOKUP($A714,[1]New!$A$2:$DE$2108,72,FALSE)</f>
        <v>209</v>
      </c>
      <c r="BD714">
        <f t="array" ref="BD714">IF(VLOOKUP($A714,[1]New!$A$2:$DE$2108,75,FALSE)="High",1,IF(VLOOKUP($A714,[1]New!$A$2:$DE$2108,75,FALSE)="HiAvg",2,IF(VLOOKUP($A714,[1]New!$A$2:$DE$2108,75,FALSE)="Avg",3,IF(VLOOKUP($A714,[1]New!$A$2:$DE$2108,75,FALSE)="LoAvg",4,5))))</f>
        <v>4</v>
      </c>
      <c r="BE714" t="str">
        <f t="array" ref="BE714">IF(VLOOKUP($A714,[1]New!$A$2:$DE$2108,76,FALSE)="","",VLOOKUP($A714,[1]New!$A$2:$DE$2108,76,FALSE))</f>
        <v>Geometry</v>
      </c>
      <c r="BH714">
        <f t="array" ref="BH714">IF(VLOOKUP($A714,[1]New!$A$2:$DE$2108,77,FALSE)="","",VLOOKUP($A714,[1]New!$A$2:$DE$2108,77,FALSE))</f>
        <v>200</v>
      </c>
      <c r="BL714">
        <f t="array" ref="BL714">IF(VLOOKUP($A714,[1]New!$A$2:$DE$2108,80,FALSE)="High",1,IF(VLOOKUP($A714,[1]New!$A$2:$DE$2108,80,FALSE)="HiAvg",2,IF(VLOOKUP($A714,[1]New!$A$2:$DE$2108,80,FALSE)="Avg",3,IF(VLOOKUP($A714,[1]New!$A$2:$DE$2108,80,FALSE)="LoAvg",4,IF(VLOOKUP($A714,[1]New!$A$2:$DE$2108,80,FALSE)="Low",5,"")))))</f>
        <v>5</v>
      </c>
    </row>
    <row r="715" spans="1:64" x14ac:dyDescent="0.2">
      <c r="A715" s="7" t="s">
        <v>838</v>
      </c>
      <c r="B715">
        <v>2015</v>
      </c>
      <c r="C715" t="s">
        <v>2233</v>
      </c>
      <c r="D715" t="str">
        <f t="array" ref="D715">VLOOKUP($A715,[1]New!$A$2:$DE$2108,5,FALSE)</f>
        <v>Reading</v>
      </c>
      <c r="E715">
        <f t="array" ref="E715">VLOOKUP($A715,[1]New!$A$2:$DE$2108,3,FALSE)</f>
        <v>6056380</v>
      </c>
      <c r="F715" t="str">
        <f t="array" ref="F715">VLOOKUP($A715,[1]New!$A$2:$DE$2108,4,FALSE)</f>
        <v>School 1</v>
      </c>
      <c r="H715">
        <f t="array" ref="H715">VLOOKUP($A715,[1]New!$A$2:$DE$2108,3,FALSE)</f>
        <v>6056380</v>
      </c>
      <c r="Q715">
        <f t="array" ref="Q715">VLOOKUP($A715,[1]New!$A$2:$DE$2108,19,FALSE)</f>
        <v>207</v>
      </c>
      <c r="S715">
        <f t="array" ref="S715">VLOOKUP($A715,[1]New!$A$2:$DE$2108,21,FALSE)</f>
        <v>53</v>
      </c>
      <c r="U715">
        <f t="array" ref="U715">IF(S715&gt;=75,1,IF(AND(S715&gt;=50,S715&lt;75),2,IF(AND(S715&gt;=25,S715&lt;50),3,IF(S715&lt;25,4,"NA"))))</f>
        <v>2</v>
      </c>
      <c r="V715" s="8">
        <f t="array" ref="V715">VLOOKUP($A715,[1]New!$A$2:$DE$2108,17,FALSE)</f>
        <v>42257</v>
      </c>
      <c r="AG715" t="str">
        <f t="array" ref="AG715">VLOOKUP($A715,[1]New!$A$2:$DE$2108,61,FALSE)</f>
        <v>Literature</v>
      </c>
      <c r="AJ715">
        <f t="array" ref="AJ715">VLOOKUP($A715,[1]New!$A$2:$DE$2108,62,FALSE)</f>
        <v>208</v>
      </c>
      <c r="AN715">
        <f t="array" ref="AN715">IF(VLOOKUP($A715,[1]New!$A$2:$DE$2108,65,FALSE)="High",1,IF(VLOOKUP($A715,[1]New!$A$2:$DE$2108,65,FALSE)="HiAvg",2,IF(VLOOKUP($A715,[1]New!$A$2:$DE$2108,65,FALSE)="Avg",3,IF(VLOOKUP($A715,[1]New!$A$2:$DE$2108,65,FALSE)="LoAvg",4,5))))</f>
        <v>3</v>
      </c>
      <c r="AO715" t="str">
        <f t="array" ref="AO715">VLOOKUP($A715,[1]New!$A$2:$DE$2108,66,FALSE)</f>
        <v>Informational Text</v>
      </c>
      <c r="AR715">
        <f t="array" ref="AR715">VLOOKUP($A715,[1]New!$A$2:$DE$2108,67,FALSE)</f>
        <v>206</v>
      </c>
      <c r="AV715">
        <f t="array" ref="AV715">IF(VLOOKUP($A715,[1]New!$A$2:$DE$2108,70,FALSE)="High",1,IF(VLOOKUP($A715,[1]New!$A$2:$DE$2108,70,FALSE)="HiAvg",2,IF(VLOOKUP($A715,[1]New!$A$2:$DE$2108,70,FALSE)="Avg",3,IF(VLOOKUP($A715,[1]New!$A$2:$DE$2108,70,FALSE)="LoAvg",4,5))))</f>
        <v>3</v>
      </c>
      <c r="AW715" t="str">
        <f t="array" ref="AW715">VLOOKUP($A715,[1]New!$A$2:$DE$2108,71,FALSE)</f>
        <v>Vocabulary Acquisition and Use</v>
      </c>
      <c r="AZ715">
        <f t="array" ref="AZ715">VLOOKUP($A715,[1]New!$A$2:$DE$2108,72,FALSE)</f>
        <v>207</v>
      </c>
      <c r="BD715">
        <f t="array" ref="BD715">IF(VLOOKUP($A715,[1]New!$A$2:$DE$2108,75,FALSE)="High",1,IF(VLOOKUP($A715,[1]New!$A$2:$DE$2108,75,FALSE)="HiAvg",2,IF(VLOOKUP($A715,[1]New!$A$2:$DE$2108,75,FALSE)="Avg",3,IF(VLOOKUP($A715,[1]New!$A$2:$DE$2108,75,FALSE)="LoAvg",4,5))))</f>
        <v>3</v>
      </c>
      <c r="BE715" t="str">
        <f t="array" ref="BE715">IF(VLOOKUP($A715,[1]New!$A$2:$DE$2108,76,FALSE)="","",VLOOKUP($A715,[1]New!$A$2:$DE$2108,76,FALSE))</f>
        <v/>
      </c>
      <c r="BH715" t="str">
        <f t="array" ref="BH715">IF(VLOOKUP($A715,[1]New!$A$2:$DE$2108,77,FALSE)="","",VLOOKUP($A715,[1]New!$A$2:$DE$2108,77,FALSE))</f>
        <v/>
      </c>
      <c r="BL715" t="str">
        <f t="array" ref="BL715">IF(VLOOKUP($A715,[1]New!$A$2:$DE$2108,80,FALSE)="High",1,IF(VLOOKUP($A715,[1]New!$A$2:$DE$2108,80,FALSE)="HiAvg",2,IF(VLOOKUP($A715,[1]New!$A$2:$DE$2108,80,FALSE)="Avg",3,IF(VLOOKUP($A715,[1]New!$A$2:$DE$2108,80,FALSE)="LoAvg",4,IF(VLOOKUP($A715,[1]New!$A$2:$DE$2108,80,FALSE)="Low",5,"")))))</f>
        <v/>
      </c>
    </row>
    <row r="716" spans="1:64" x14ac:dyDescent="0.2">
      <c r="A716" s="7" t="s">
        <v>839</v>
      </c>
      <c r="B716">
        <v>2015</v>
      </c>
      <c r="C716" t="s">
        <v>2233</v>
      </c>
      <c r="D716" t="str">
        <f t="array" ref="D716">VLOOKUP($A716,[1]New!$A$2:$DE$2108,5,FALSE)</f>
        <v>Mathematics</v>
      </c>
      <c r="E716">
        <f t="array" ref="E716">VLOOKUP($A716,[1]New!$A$2:$DE$2108,3,FALSE)</f>
        <v>6056381</v>
      </c>
      <c r="F716" t="str">
        <f t="array" ref="F716">VLOOKUP($A716,[1]New!$A$2:$DE$2108,4,FALSE)</f>
        <v>School 1</v>
      </c>
      <c r="H716">
        <f t="array" ref="H716">VLOOKUP($A716,[1]New!$A$2:$DE$2108,3,FALSE)</f>
        <v>6056381</v>
      </c>
      <c r="Q716">
        <f t="array" ref="Q716">VLOOKUP($A716,[1]New!$A$2:$DE$2108,19,FALSE)</f>
        <v>120</v>
      </c>
      <c r="S716">
        <f t="array" ref="S716">VLOOKUP($A716,[1]New!$A$2:$DE$2108,21,FALSE)</f>
        <v>9</v>
      </c>
      <c r="U716">
        <f t="array" ref="U716">IF(S716&gt;=75,1,IF(AND(S716&gt;=50,S716&lt;75),2,IF(AND(S716&gt;=25,S716&lt;50),3,IF(S716&lt;25,4,"NA"))))</f>
        <v>4</v>
      </c>
      <c r="V716" s="8">
        <f t="array" ref="V716">VLOOKUP($A716,[1]New!$A$2:$DE$2108,17,FALSE)</f>
        <v>42270</v>
      </c>
      <c r="AG716" t="str">
        <f t="array" ref="AG716">VLOOKUP($A716,[1]New!$A$2:$DE$2108,61,FALSE)</f>
        <v>Operations and Algebraic Thinking</v>
      </c>
      <c r="AJ716">
        <f t="array" ref="AJ716">VLOOKUP($A716,[1]New!$A$2:$DE$2108,62,FALSE)</f>
        <v>116</v>
      </c>
      <c r="AN716">
        <f t="array" ref="AN716">IF(VLOOKUP($A716,[1]New!$A$2:$DE$2108,65,FALSE)="High",1,IF(VLOOKUP($A716,[1]New!$A$2:$DE$2108,65,FALSE)="HiAvg",2,IF(VLOOKUP($A716,[1]New!$A$2:$DE$2108,65,FALSE)="Avg",3,IF(VLOOKUP($A716,[1]New!$A$2:$DE$2108,65,FALSE)="LoAvg",4,5))))</f>
        <v>5</v>
      </c>
      <c r="AO716" t="str">
        <f t="array" ref="AO716">VLOOKUP($A716,[1]New!$A$2:$DE$2108,66,FALSE)</f>
        <v>Number and Operations</v>
      </c>
      <c r="AR716">
        <f t="array" ref="AR716">VLOOKUP($A716,[1]New!$A$2:$DE$2108,67,FALSE)</f>
        <v>115</v>
      </c>
      <c r="AV716">
        <f t="array" ref="AV716">IF(VLOOKUP($A716,[1]New!$A$2:$DE$2108,70,FALSE)="High",1,IF(VLOOKUP($A716,[1]New!$A$2:$DE$2108,70,FALSE)="HiAvg",2,IF(VLOOKUP($A716,[1]New!$A$2:$DE$2108,70,FALSE)="Avg",3,IF(VLOOKUP($A716,[1]New!$A$2:$DE$2108,70,FALSE)="LoAvg",4,5))))</f>
        <v>5</v>
      </c>
      <c r="AW716" t="str">
        <f t="array" ref="AW716">VLOOKUP($A716,[1]New!$A$2:$DE$2108,71,FALSE)</f>
        <v>Measurement and Data</v>
      </c>
      <c r="AZ716">
        <f t="array" ref="AZ716">VLOOKUP($A716,[1]New!$A$2:$DE$2108,72,FALSE)</f>
        <v>126</v>
      </c>
      <c r="BD716">
        <f t="array" ref="BD716">IF(VLOOKUP($A716,[1]New!$A$2:$DE$2108,75,FALSE)="High",1,IF(VLOOKUP($A716,[1]New!$A$2:$DE$2108,75,FALSE)="HiAvg",2,IF(VLOOKUP($A716,[1]New!$A$2:$DE$2108,75,FALSE)="Avg",3,IF(VLOOKUP($A716,[1]New!$A$2:$DE$2108,75,FALSE)="LoAvg",4,5))))</f>
        <v>5</v>
      </c>
      <c r="BE716" t="str">
        <f t="array" ref="BE716">IF(VLOOKUP($A716,[1]New!$A$2:$DE$2108,76,FALSE)="","",VLOOKUP($A716,[1]New!$A$2:$DE$2108,76,FALSE))</f>
        <v>Geometry</v>
      </c>
      <c r="BH716">
        <f t="array" ref="BH716">IF(VLOOKUP($A716,[1]New!$A$2:$DE$2108,77,FALSE)="","",VLOOKUP($A716,[1]New!$A$2:$DE$2108,77,FALSE))</f>
        <v>121</v>
      </c>
      <c r="BL716">
        <f t="array" ref="BL716">IF(VLOOKUP($A716,[1]New!$A$2:$DE$2108,80,FALSE)="High",1,IF(VLOOKUP($A716,[1]New!$A$2:$DE$2108,80,FALSE)="HiAvg",2,IF(VLOOKUP($A716,[1]New!$A$2:$DE$2108,80,FALSE)="Avg",3,IF(VLOOKUP($A716,[1]New!$A$2:$DE$2108,80,FALSE)="LoAvg",4,IF(VLOOKUP($A716,[1]New!$A$2:$DE$2108,80,FALSE)="Low",5,"")))))</f>
        <v>5</v>
      </c>
    </row>
    <row r="717" spans="1:64" x14ac:dyDescent="0.2">
      <c r="A717" s="7" t="s">
        <v>840</v>
      </c>
      <c r="B717">
        <v>2015</v>
      </c>
      <c r="C717" t="s">
        <v>2233</v>
      </c>
      <c r="D717" t="str">
        <f t="array" ref="D717">VLOOKUP($A717,[1]New!$A$2:$DE$2108,5,FALSE)</f>
        <v>Reading</v>
      </c>
      <c r="E717">
        <f t="array" ref="E717">VLOOKUP($A717,[1]New!$A$2:$DE$2108,3,FALSE)</f>
        <v>6056381</v>
      </c>
      <c r="F717" t="str">
        <f t="array" ref="F717">VLOOKUP($A717,[1]New!$A$2:$DE$2108,4,FALSE)</f>
        <v>School 1</v>
      </c>
      <c r="H717">
        <f t="array" ref="H717">VLOOKUP($A717,[1]New!$A$2:$DE$2108,3,FALSE)</f>
        <v>6056381</v>
      </c>
      <c r="Q717">
        <f t="array" ref="Q717">VLOOKUP($A717,[1]New!$A$2:$DE$2108,19,FALSE)</f>
        <v>137</v>
      </c>
      <c r="S717">
        <f t="array" ref="S717">VLOOKUP($A717,[1]New!$A$2:$DE$2108,21,FALSE)</f>
        <v>38</v>
      </c>
      <c r="U717">
        <f t="array" ref="U717">IF(S717&gt;=75,1,IF(AND(S717&gt;=50,S717&lt;75),2,IF(AND(S717&gt;=25,S717&lt;50),3,IF(S717&lt;25,4,"NA"))))</f>
        <v>3</v>
      </c>
      <c r="V717" s="8">
        <f t="array" ref="V717">VLOOKUP($A717,[1]New!$A$2:$DE$2108,17,FALSE)</f>
        <v>42257</v>
      </c>
      <c r="AG717" t="str">
        <f t="array" ref="AG717">VLOOKUP($A717,[1]New!$A$2:$DE$2108,61,FALSE)</f>
        <v>Foundational Skills</v>
      </c>
      <c r="AJ717">
        <f t="array" ref="AJ717">VLOOKUP($A717,[1]New!$A$2:$DE$2108,62,FALSE)</f>
        <v>133</v>
      </c>
      <c r="AN717">
        <f t="array" ref="AN717">IF(VLOOKUP($A717,[1]New!$A$2:$DE$2108,65,FALSE)="High",1,IF(VLOOKUP($A717,[1]New!$A$2:$DE$2108,65,FALSE)="HiAvg",2,IF(VLOOKUP($A717,[1]New!$A$2:$DE$2108,65,FALSE)="Avg",3,IF(VLOOKUP($A717,[1]New!$A$2:$DE$2108,65,FALSE)="LoAvg",4,5))))</f>
        <v>5</v>
      </c>
      <c r="AO717" t="str">
        <f t="array" ref="AO717">VLOOKUP($A717,[1]New!$A$2:$DE$2108,66,FALSE)</f>
        <v>Language and Writing</v>
      </c>
      <c r="AR717">
        <f t="array" ref="AR717">VLOOKUP($A717,[1]New!$A$2:$DE$2108,67,FALSE)</f>
        <v>130</v>
      </c>
      <c r="AV717">
        <f t="array" ref="AV717">IF(VLOOKUP($A717,[1]New!$A$2:$DE$2108,70,FALSE)="High",1,IF(VLOOKUP($A717,[1]New!$A$2:$DE$2108,70,FALSE)="HiAvg",2,IF(VLOOKUP($A717,[1]New!$A$2:$DE$2108,70,FALSE)="Avg",3,IF(VLOOKUP($A717,[1]New!$A$2:$DE$2108,70,FALSE)="LoAvg",4,5))))</f>
        <v>5</v>
      </c>
      <c r="AW717" t="str">
        <f t="array" ref="AW717">VLOOKUP($A717,[1]New!$A$2:$DE$2108,71,FALSE)</f>
        <v>Literature and Informational</v>
      </c>
      <c r="AZ717">
        <f t="array" ref="AZ717">VLOOKUP($A717,[1]New!$A$2:$DE$2108,72,FALSE)</f>
        <v>147</v>
      </c>
      <c r="BD717">
        <f t="array" ref="BD717">IF(VLOOKUP($A717,[1]New!$A$2:$DE$2108,75,FALSE)="High",1,IF(VLOOKUP($A717,[1]New!$A$2:$DE$2108,75,FALSE)="HiAvg",2,IF(VLOOKUP($A717,[1]New!$A$2:$DE$2108,75,FALSE)="Avg",3,IF(VLOOKUP($A717,[1]New!$A$2:$DE$2108,75,FALSE)="LoAvg",4,5))))</f>
        <v>2</v>
      </c>
      <c r="BE717" t="str">
        <f t="array" ref="BE717">IF(VLOOKUP($A717,[1]New!$A$2:$DE$2108,76,FALSE)="","",VLOOKUP($A717,[1]New!$A$2:$DE$2108,76,FALSE))</f>
        <v>Vocabulary Use and Functions</v>
      </c>
      <c r="BH717">
        <f t="array" ref="BH717">IF(VLOOKUP($A717,[1]New!$A$2:$DE$2108,77,FALSE)="","",VLOOKUP($A717,[1]New!$A$2:$DE$2108,77,FALSE))</f>
        <v>137</v>
      </c>
      <c r="BL717">
        <f t="array" ref="BL717">IF(VLOOKUP($A717,[1]New!$A$2:$DE$2108,80,FALSE)="High",1,IF(VLOOKUP($A717,[1]New!$A$2:$DE$2108,80,FALSE)="HiAvg",2,IF(VLOOKUP($A717,[1]New!$A$2:$DE$2108,80,FALSE)="Avg",3,IF(VLOOKUP($A717,[1]New!$A$2:$DE$2108,80,FALSE)="LoAvg",4,IF(VLOOKUP($A717,[1]New!$A$2:$DE$2108,80,FALSE)="Low",5,"")))))</f>
        <v>4</v>
      </c>
    </row>
    <row r="718" spans="1:64" x14ac:dyDescent="0.2">
      <c r="A718" s="7" t="s">
        <v>841</v>
      </c>
      <c r="B718">
        <v>2015</v>
      </c>
      <c r="C718" t="s">
        <v>2233</v>
      </c>
      <c r="D718" t="str">
        <f t="array" ref="D718">VLOOKUP($A718,[1]New!$A$2:$DE$2108,5,FALSE)</f>
        <v>Language Usage</v>
      </c>
      <c r="E718">
        <f t="array" ref="E718">VLOOKUP($A718,[1]New!$A$2:$DE$2108,3,FALSE)</f>
        <v>6056382</v>
      </c>
      <c r="F718" t="str">
        <f t="array" ref="F718">VLOOKUP($A718,[1]New!$A$2:$DE$2108,4,FALSE)</f>
        <v>School 1</v>
      </c>
      <c r="H718">
        <f t="array" ref="H718">VLOOKUP($A718,[1]New!$A$2:$DE$2108,3,FALSE)</f>
        <v>6056382</v>
      </c>
      <c r="Q718">
        <f t="array" ref="Q718">VLOOKUP($A718,[1]New!$A$2:$DE$2108,19,FALSE)</f>
        <v>179</v>
      </c>
      <c r="S718">
        <f t="array" ref="S718">VLOOKUP($A718,[1]New!$A$2:$DE$2108,21,FALSE)</f>
        <v>25</v>
      </c>
      <c r="U718">
        <f t="array" ref="U718">IF(S718&gt;=75,1,IF(AND(S718&gt;=50,S718&lt;75),2,IF(AND(S718&gt;=25,S718&lt;50),3,IF(S718&lt;25,4,"NA"))))</f>
        <v>3</v>
      </c>
      <c r="V718" s="8">
        <f t="array" ref="V718">VLOOKUP($A718,[1]New!$A$2:$DE$2108,17,FALSE)</f>
        <v>42262</v>
      </c>
      <c r="AG718" t="str">
        <f t="array" ref="AG718">VLOOKUP($A718,[1]New!$A$2:$DE$2108,61,FALSE)</f>
        <v>Writing: Plan, Organize, Develop, Revise, Research</v>
      </c>
      <c r="AJ718">
        <f t="array" ref="AJ718">VLOOKUP($A718,[1]New!$A$2:$DE$2108,62,FALSE)</f>
        <v>169</v>
      </c>
      <c r="AN718">
        <f t="array" ref="AN718">IF(VLOOKUP($A718,[1]New!$A$2:$DE$2108,65,FALSE)="High",1,IF(VLOOKUP($A718,[1]New!$A$2:$DE$2108,65,FALSE)="HiAvg",2,IF(VLOOKUP($A718,[1]New!$A$2:$DE$2108,65,FALSE)="Avg",3,IF(VLOOKUP($A718,[1]New!$A$2:$DE$2108,65,FALSE)="LoAvg",4,5))))</f>
        <v>5</v>
      </c>
      <c r="AO718" t="str">
        <f t="array" ref="AO718">VLOOKUP($A718,[1]New!$A$2:$DE$2108,66,FALSE)</f>
        <v>Language: Understand, Edit for Grammar, Usage</v>
      </c>
      <c r="AR718">
        <f t="array" ref="AR718">VLOOKUP($A718,[1]New!$A$2:$DE$2108,67,FALSE)</f>
        <v>175</v>
      </c>
      <c r="AV718">
        <f t="array" ref="AV718">IF(VLOOKUP($A718,[1]New!$A$2:$DE$2108,70,FALSE)="High",1,IF(VLOOKUP($A718,[1]New!$A$2:$DE$2108,70,FALSE)="HiAvg",2,IF(VLOOKUP($A718,[1]New!$A$2:$DE$2108,70,FALSE)="Avg",3,IF(VLOOKUP($A718,[1]New!$A$2:$DE$2108,70,FALSE)="LoAvg",4,5))))</f>
        <v>5</v>
      </c>
      <c r="AW718" t="str">
        <f t="array" ref="AW718">VLOOKUP($A718,[1]New!$A$2:$DE$2108,71,FALSE)</f>
        <v>Language: Understand, Edit Mechanics</v>
      </c>
      <c r="AZ718">
        <f t="array" ref="AZ718">VLOOKUP($A718,[1]New!$A$2:$DE$2108,72,FALSE)</f>
        <v>191</v>
      </c>
      <c r="BD718">
        <f t="array" ref="BD718">IF(VLOOKUP($A718,[1]New!$A$2:$DE$2108,75,FALSE)="High",1,IF(VLOOKUP($A718,[1]New!$A$2:$DE$2108,75,FALSE)="HiAvg",2,IF(VLOOKUP($A718,[1]New!$A$2:$DE$2108,75,FALSE)="Avg",3,IF(VLOOKUP($A718,[1]New!$A$2:$DE$2108,75,FALSE)="LoAvg",4,5))))</f>
        <v>3</v>
      </c>
      <c r="BE718" t="str">
        <f t="array" ref="BE718">IF(VLOOKUP($A718,[1]New!$A$2:$DE$2108,76,FALSE)="","",VLOOKUP($A718,[1]New!$A$2:$DE$2108,76,FALSE))</f>
        <v/>
      </c>
      <c r="BH718" t="str">
        <f t="array" ref="BH718">IF(VLOOKUP($A718,[1]New!$A$2:$DE$2108,77,FALSE)="","",VLOOKUP($A718,[1]New!$A$2:$DE$2108,77,FALSE))</f>
        <v/>
      </c>
      <c r="BL718" t="str">
        <f t="array" ref="BL718">IF(VLOOKUP($A718,[1]New!$A$2:$DE$2108,80,FALSE)="High",1,IF(VLOOKUP($A718,[1]New!$A$2:$DE$2108,80,FALSE)="HiAvg",2,IF(VLOOKUP($A718,[1]New!$A$2:$DE$2108,80,FALSE)="Avg",3,IF(VLOOKUP($A718,[1]New!$A$2:$DE$2108,80,FALSE)="LoAvg",4,IF(VLOOKUP($A718,[1]New!$A$2:$DE$2108,80,FALSE)="Low",5,"")))))</f>
        <v/>
      </c>
    </row>
    <row r="719" spans="1:64" x14ac:dyDescent="0.2">
      <c r="A719" s="7" t="s">
        <v>842</v>
      </c>
      <c r="B719">
        <v>2015</v>
      </c>
      <c r="C719" t="s">
        <v>2233</v>
      </c>
      <c r="D719" t="str">
        <f t="array" ref="D719">VLOOKUP($A719,[1]New!$A$2:$DE$2108,5,FALSE)</f>
        <v>Mathematics</v>
      </c>
      <c r="E719">
        <f t="array" ref="E719">VLOOKUP($A719,[1]New!$A$2:$DE$2108,3,FALSE)</f>
        <v>6056382</v>
      </c>
      <c r="F719" t="str">
        <f t="array" ref="F719">VLOOKUP($A719,[1]New!$A$2:$DE$2108,4,FALSE)</f>
        <v>School 1</v>
      </c>
      <c r="H719">
        <f t="array" ref="H719">VLOOKUP($A719,[1]New!$A$2:$DE$2108,3,FALSE)</f>
        <v>6056382</v>
      </c>
      <c r="Q719">
        <f t="array" ref="Q719">VLOOKUP($A719,[1]New!$A$2:$DE$2108,19,FALSE)</f>
        <v>193</v>
      </c>
      <c r="S719">
        <f t="array" ref="S719">VLOOKUP($A719,[1]New!$A$2:$DE$2108,21,FALSE)</f>
        <v>58</v>
      </c>
      <c r="U719">
        <f t="array" ref="U719">IF(S719&gt;=75,1,IF(AND(S719&gt;=50,S719&lt;75),2,IF(AND(S719&gt;=25,S719&lt;50),3,IF(S719&lt;25,4,"NA"))))</f>
        <v>2</v>
      </c>
      <c r="V719" s="8">
        <f t="array" ref="V719">VLOOKUP($A719,[1]New!$A$2:$DE$2108,17,FALSE)</f>
        <v>42269</v>
      </c>
      <c r="AG719" t="str">
        <f t="array" ref="AG719">VLOOKUP($A719,[1]New!$A$2:$DE$2108,61,FALSE)</f>
        <v>Operations and Algebraic Thinking</v>
      </c>
      <c r="AJ719">
        <f t="array" ref="AJ719">VLOOKUP($A719,[1]New!$A$2:$DE$2108,62,FALSE)</f>
        <v>189</v>
      </c>
      <c r="AN719">
        <f t="array" ref="AN719">IF(VLOOKUP($A719,[1]New!$A$2:$DE$2108,65,FALSE)="High",1,IF(VLOOKUP($A719,[1]New!$A$2:$DE$2108,65,FALSE)="HiAvg",2,IF(VLOOKUP($A719,[1]New!$A$2:$DE$2108,65,FALSE)="Avg",3,IF(VLOOKUP($A719,[1]New!$A$2:$DE$2108,65,FALSE)="LoAvg",4,5))))</f>
        <v>4</v>
      </c>
      <c r="AO719" t="str">
        <f t="array" ref="AO719">VLOOKUP($A719,[1]New!$A$2:$DE$2108,66,FALSE)</f>
        <v>Number and Operations</v>
      </c>
      <c r="AR719">
        <f t="array" ref="AR719">VLOOKUP($A719,[1]New!$A$2:$DE$2108,67,FALSE)</f>
        <v>189</v>
      </c>
      <c r="AV719">
        <f t="array" ref="AV719">IF(VLOOKUP($A719,[1]New!$A$2:$DE$2108,70,FALSE)="High",1,IF(VLOOKUP($A719,[1]New!$A$2:$DE$2108,70,FALSE)="HiAvg",2,IF(VLOOKUP($A719,[1]New!$A$2:$DE$2108,70,FALSE)="Avg",3,IF(VLOOKUP($A719,[1]New!$A$2:$DE$2108,70,FALSE)="LoAvg",4,5))))</f>
        <v>4</v>
      </c>
      <c r="AW719" t="str">
        <f t="array" ref="AW719">VLOOKUP($A719,[1]New!$A$2:$DE$2108,71,FALSE)</f>
        <v>Measurement and Data</v>
      </c>
      <c r="AZ719">
        <f t="array" ref="AZ719">VLOOKUP($A719,[1]New!$A$2:$DE$2108,72,FALSE)</f>
        <v>194</v>
      </c>
      <c r="BD719">
        <f t="array" ref="BD719">IF(VLOOKUP($A719,[1]New!$A$2:$DE$2108,75,FALSE)="High",1,IF(VLOOKUP($A719,[1]New!$A$2:$DE$2108,75,FALSE)="HiAvg",2,IF(VLOOKUP($A719,[1]New!$A$2:$DE$2108,75,FALSE)="Avg",3,IF(VLOOKUP($A719,[1]New!$A$2:$DE$2108,75,FALSE)="LoAvg",4,5))))</f>
        <v>3</v>
      </c>
      <c r="BE719" t="str">
        <f t="array" ref="BE719">IF(VLOOKUP($A719,[1]New!$A$2:$DE$2108,76,FALSE)="","",VLOOKUP($A719,[1]New!$A$2:$DE$2108,76,FALSE))</f>
        <v>Geometry</v>
      </c>
      <c r="BH719">
        <f t="array" ref="BH719">IF(VLOOKUP($A719,[1]New!$A$2:$DE$2108,77,FALSE)="","",VLOOKUP($A719,[1]New!$A$2:$DE$2108,77,FALSE))</f>
        <v>200</v>
      </c>
      <c r="BL719">
        <f t="array" ref="BL719">IF(VLOOKUP($A719,[1]New!$A$2:$DE$2108,80,FALSE)="High",1,IF(VLOOKUP($A719,[1]New!$A$2:$DE$2108,80,FALSE)="HiAvg",2,IF(VLOOKUP($A719,[1]New!$A$2:$DE$2108,80,FALSE)="Avg",3,IF(VLOOKUP($A719,[1]New!$A$2:$DE$2108,80,FALSE)="LoAvg",4,IF(VLOOKUP($A719,[1]New!$A$2:$DE$2108,80,FALSE)="Low",5,"")))))</f>
        <v>2</v>
      </c>
    </row>
    <row r="720" spans="1:64" x14ac:dyDescent="0.2">
      <c r="A720" s="7" t="s">
        <v>843</v>
      </c>
      <c r="B720">
        <v>2015</v>
      </c>
      <c r="C720" t="s">
        <v>2233</v>
      </c>
      <c r="D720" t="str">
        <f t="array" ref="D720">VLOOKUP($A720,[1]New!$A$2:$DE$2108,5,FALSE)</f>
        <v>Reading</v>
      </c>
      <c r="E720">
        <f t="array" ref="E720">VLOOKUP($A720,[1]New!$A$2:$DE$2108,3,FALSE)</f>
        <v>6056382</v>
      </c>
      <c r="F720" t="str">
        <f t="array" ref="F720">VLOOKUP($A720,[1]New!$A$2:$DE$2108,4,FALSE)</f>
        <v>School 1</v>
      </c>
      <c r="H720">
        <f t="array" ref="H720">VLOOKUP($A720,[1]New!$A$2:$DE$2108,3,FALSE)</f>
        <v>6056382</v>
      </c>
      <c r="Q720">
        <f t="array" ref="Q720">VLOOKUP($A720,[1]New!$A$2:$DE$2108,19,FALSE)</f>
        <v>180</v>
      </c>
      <c r="S720">
        <f t="array" ref="S720">VLOOKUP($A720,[1]New!$A$2:$DE$2108,21,FALSE)</f>
        <v>30</v>
      </c>
      <c r="U720">
        <f t="array" ref="U720">IF(S720&gt;=75,1,IF(AND(S720&gt;=50,S720&lt;75),2,IF(AND(S720&gt;=25,S720&lt;50),3,IF(S720&lt;25,4,"NA"))))</f>
        <v>3</v>
      </c>
      <c r="V720" s="8">
        <f t="array" ref="V720">VLOOKUP($A720,[1]New!$A$2:$DE$2108,17,FALSE)</f>
        <v>42256</v>
      </c>
      <c r="AG720" t="str">
        <f t="array" ref="AG720">VLOOKUP($A720,[1]New!$A$2:$DE$2108,61,FALSE)</f>
        <v>Literature</v>
      </c>
      <c r="AJ720">
        <f t="array" ref="AJ720">VLOOKUP($A720,[1]New!$A$2:$DE$2108,62,FALSE)</f>
        <v>168</v>
      </c>
      <c r="AN720">
        <f t="array" ref="AN720">IF(VLOOKUP($A720,[1]New!$A$2:$DE$2108,65,FALSE)="High",1,IF(VLOOKUP($A720,[1]New!$A$2:$DE$2108,65,FALSE)="HiAvg",2,IF(VLOOKUP($A720,[1]New!$A$2:$DE$2108,65,FALSE)="Avg",3,IF(VLOOKUP($A720,[1]New!$A$2:$DE$2108,65,FALSE)="LoAvg",4,5))))</f>
        <v>5</v>
      </c>
      <c r="AO720" t="str">
        <f t="array" ref="AO720">VLOOKUP($A720,[1]New!$A$2:$DE$2108,66,FALSE)</f>
        <v>Informational Text</v>
      </c>
      <c r="AR720">
        <f t="array" ref="AR720">VLOOKUP($A720,[1]New!$A$2:$DE$2108,67,FALSE)</f>
        <v>182</v>
      </c>
      <c r="AV720">
        <f t="array" ref="AV720">IF(VLOOKUP($A720,[1]New!$A$2:$DE$2108,70,FALSE)="High",1,IF(VLOOKUP($A720,[1]New!$A$2:$DE$2108,70,FALSE)="HiAvg",2,IF(VLOOKUP($A720,[1]New!$A$2:$DE$2108,70,FALSE)="Avg",3,IF(VLOOKUP($A720,[1]New!$A$2:$DE$2108,70,FALSE)="LoAvg",4,5))))</f>
        <v>4</v>
      </c>
      <c r="AW720" t="str">
        <f t="array" ref="AW720">VLOOKUP($A720,[1]New!$A$2:$DE$2108,71,FALSE)</f>
        <v>Vocabulary Acquisition and Use</v>
      </c>
      <c r="AZ720">
        <f t="array" ref="AZ720">VLOOKUP($A720,[1]New!$A$2:$DE$2108,72,FALSE)</f>
        <v>190</v>
      </c>
      <c r="BD720">
        <f t="array" ref="BD720">IF(VLOOKUP($A720,[1]New!$A$2:$DE$2108,75,FALSE)="High",1,IF(VLOOKUP($A720,[1]New!$A$2:$DE$2108,75,FALSE)="HiAvg",2,IF(VLOOKUP($A720,[1]New!$A$2:$DE$2108,75,FALSE)="Avg",3,IF(VLOOKUP($A720,[1]New!$A$2:$DE$2108,75,FALSE)="LoAvg",4,5))))</f>
        <v>3</v>
      </c>
      <c r="BE720" t="str">
        <f t="array" ref="BE720">IF(VLOOKUP($A720,[1]New!$A$2:$DE$2108,76,FALSE)="","",VLOOKUP($A720,[1]New!$A$2:$DE$2108,76,FALSE))</f>
        <v/>
      </c>
      <c r="BH720" t="str">
        <f t="array" ref="BH720">IF(VLOOKUP($A720,[1]New!$A$2:$DE$2108,77,FALSE)="","",VLOOKUP($A720,[1]New!$A$2:$DE$2108,77,FALSE))</f>
        <v/>
      </c>
      <c r="BL720" t="str">
        <f t="array" ref="BL720">IF(VLOOKUP($A720,[1]New!$A$2:$DE$2108,80,FALSE)="High",1,IF(VLOOKUP($A720,[1]New!$A$2:$DE$2108,80,FALSE)="HiAvg",2,IF(VLOOKUP($A720,[1]New!$A$2:$DE$2108,80,FALSE)="Avg",3,IF(VLOOKUP($A720,[1]New!$A$2:$DE$2108,80,FALSE)="LoAvg",4,IF(VLOOKUP($A720,[1]New!$A$2:$DE$2108,80,FALSE)="Low",5,"")))))</f>
        <v/>
      </c>
    </row>
    <row r="721" spans="1:64" x14ac:dyDescent="0.2">
      <c r="A721" s="7" t="s">
        <v>844</v>
      </c>
      <c r="B721">
        <v>2015</v>
      </c>
      <c r="C721" t="s">
        <v>2233</v>
      </c>
      <c r="D721" t="str">
        <f t="array" ref="D721">VLOOKUP($A721,[1]New!$A$2:$DE$2108,5,FALSE)</f>
        <v>Language Usage</v>
      </c>
      <c r="E721">
        <f t="array" ref="E721">VLOOKUP($A721,[1]New!$A$2:$DE$2108,3,FALSE)</f>
        <v>6056383</v>
      </c>
      <c r="F721" t="str">
        <f t="array" ref="F721">VLOOKUP($A721,[1]New!$A$2:$DE$2108,4,FALSE)</f>
        <v>School 1</v>
      </c>
      <c r="H721">
        <f t="array" ref="H721">VLOOKUP($A721,[1]New!$A$2:$DE$2108,3,FALSE)</f>
        <v>6056383</v>
      </c>
      <c r="Q721">
        <f t="array" ref="Q721">VLOOKUP($A721,[1]New!$A$2:$DE$2108,19,FALSE)</f>
        <v>160</v>
      </c>
      <c r="S721">
        <f t="array" ref="S721">VLOOKUP($A721,[1]New!$A$2:$DE$2108,21,FALSE)</f>
        <v>1</v>
      </c>
      <c r="U721">
        <f t="array" ref="U721">IF(S721&gt;=75,1,IF(AND(S721&gt;=50,S721&lt;75),2,IF(AND(S721&gt;=25,S721&lt;50),3,IF(S721&lt;25,4,"NA"))))</f>
        <v>4</v>
      </c>
      <c r="V721" s="8">
        <f t="array" ref="V721">VLOOKUP($A721,[1]New!$A$2:$DE$2108,17,FALSE)</f>
        <v>42263</v>
      </c>
      <c r="AG721" t="str">
        <f t="array" ref="AG721">VLOOKUP($A721,[1]New!$A$2:$DE$2108,61,FALSE)</f>
        <v>Writing: Plan, Organize, Develop, Revise, Research</v>
      </c>
      <c r="AJ721">
        <f t="array" ref="AJ721">VLOOKUP($A721,[1]New!$A$2:$DE$2108,62,FALSE)</f>
        <v>166</v>
      </c>
      <c r="AN721">
        <f t="array" ref="AN721">IF(VLOOKUP($A721,[1]New!$A$2:$DE$2108,65,FALSE)="High",1,IF(VLOOKUP($A721,[1]New!$A$2:$DE$2108,65,FALSE)="HiAvg",2,IF(VLOOKUP($A721,[1]New!$A$2:$DE$2108,65,FALSE)="Avg",3,IF(VLOOKUP($A721,[1]New!$A$2:$DE$2108,65,FALSE)="LoAvg",4,5))))</f>
        <v>5</v>
      </c>
      <c r="AO721" t="str">
        <f t="array" ref="AO721">VLOOKUP($A721,[1]New!$A$2:$DE$2108,66,FALSE)</f>
        <v>Language: Understand, Edit for Grammar, Usage</v>
      </c>
      <c r="AR721">
        <f t="array" ref="AR721">VLOOKUP($A721,[1]New!$A$2:$DE$2108,67,FALSE)</f>
        <v>156</v>
      </c>
      <c r="AV721">
        <f t="array" ref="AV721">IF(VLOOKUP($A721,[1]New!$A$2:$DE$2108,70,FALSE)="High",1,IF(VLOOKUP($A721,[1]New!$A$2:$DE$2108,70,FALSE)="HiAvg",2,IF(VLOOKUP($A721,[1]New!$A$2:$DE$2108,70,FALSE)="Avg",3,IF(VLOOKUP($A721,[1]New!$A$2:$DE$2108,70,FALSE)="LoAvg",4,5))))</f>
        <v>5</v>
      </c>
      <c r="AW721" t="str">
        <f t="array" ref="AW721">VLOOKUP($A721,[1]New!$A$2:$DE$2108,71,FALSE)</f>
        <v>Language: Understand, Edit Mechanics</v>
      </c>
      <c r="AZ721">
        <f t="array" ref="AZ721">VLOOKUP($A721,[1]New!$A$2:$DE$2108,72,FALSE)</f>
        <v>160</v>
      </c>
      <c r="BD721">
        <f t="array" ref="BD721">IF(VLOOKUP($A721,[1]New!$A$2:$DE$2108,75,FALSE)="High",1,IF(VLOOKUP($A721,[1]New!$A$2:$DE$2108,75,FALSE)="HiAvg",2,IF(VLOOKUP($A721,[1]New!$A$2:$DE$2108,75,FALSE)="Avg",3,IF(VLOOKUP($A721,[1]New!$A$2:$DE$2108,75,FALSE)="LoAvg",4,5))))</f>
        <v>5</v>
      </c>
      <c r="BE721" t="str">
        <f t="array" ref="BE721">IF(VLOOKUP($A721,[1]New!$A$2:$DE$2108,76,FALSE)="","",VLOOKUP($A721,[1]New!$A$2:$DE$2108,76,FALSE))</f>
        <v/>
      </c>
      <c r="BH721" t="str">
        <f t="array" ref="BH721">IF(VLOOKUP($A721,[1]New!$A$2:$DE$2108,77,FALSE)="","",VLOOKUP($A721,[1]New!$A$2:$DE$2108,77,FALSE))</f>
        <v/>
      </c>
      <c r="BL721" t="str">
        <f t="array" ref="BL721">IF(VLOOKUP($A721,[1]New!$A$2:$DE$2108,80,FALSE)="High",1,IF(VLOOKUP($A721,[1]New!$A$2:$DE$2108,80,FALSE)="HiAvg",2,IF(VLOOKUP($A721,[1]New!$A$2:$DE$2108,80,FALSE)="Avg",3,IF(VLOOKUP($A721,[1]New!$A$2:$DE$2108,80,FALSE)="LoAvg",4,IF(VLOOKUP($A721,[1]New!$A$2:$DE$2108,80,FALSE)="Low",5,"")))))</f>
        <v/>
      </c>
    </row>
    <row r="722" spans="1:64" x14ac:dyDescent="0.2">
      <c r="A722" s="7" t="s">
        <v>845</v>
      </c>
      <c r="B722">
        <v>2015</v>
      </c>
      <c r="C722" t="s">
        <v>2233</v>
      </c>
      <c r="D722" t="str">
        <f t="array" ref="D722">VLOOKUP($A722,[1]New!$A$2:$DE$2108,5,FALSE)</f>
        <v>Mathematics</v>
      </c>
      <c r="E722">
        <f t="array" ref="E722">VLOOKUP($A722,[1]New!$A$2:$DE$2108,3,FALSE)</f>
        <v>6056383</v>
      </c>
      <c r="F722" t="str">
        <f t="array" ref="F722">VLOOKUP($A722,[1]New!$A$2:$DE$2108,4,FALSE)</f>
        <v>School 1</v>
      </c>
      <c r="H722">
        <f t="array" ref="H722">VLOOKUP($A722,[1]New!$A$2:$DE$2108,3,FALSE)</f>
        <v>6056383</v>
      </c>
      <c r="Q722">
        <f t="array" ref="Q722">VLOOKUP($A722,[1]New!$A$2:$DE$2108,19,FALSE)</f>
        <v>171</v>
      </c>
      <c r="S722">
        <f t="array" ref="S722">VLOOKUP($A722,[1]New!$A$2:$DE$2108,21,FALSE)</f>
        <v>1</v>
      </c>
      <c r="U722">
        <f t="array" ref="U722">IF(S722&gt;=75,1,IF(AND(S722&gt;=50,S722&lt;75),2,IF(AND(S722&gt;=25,S722&lt;50),3,IF(S722&lt;25,4,"NA"))))</f>
        <v>4</v>
      </c>
      <c r="V722" s="8">
        <f t="array" ref="V722">VLOOKUP($A722,[1]New!$A$2:$DE$2108,17,FALSE)</f>
        <v>42271</v>
      </c>
      <c r="AG722" t="str">
        <f t="array" ref="AG722">VLOOKUP($A722,[1]New!$A$2:$DE$2108,61,FALSE)</f>
        <v>Operations and Algebraic Thinking</v>
      </c>
      <c r="AJ722">
        <f t="array" ref="AJ722">VLOOKUP($A722,[1]New!$A$2:$DE$2108,62,FALSE)</f>
        <v>170</v>
      </c>
      <c r="AN722">
        <f t="array" ref="AN722">IF(VLOOKUP($A722,[1]New!$A$2:$DE$2108,65,FALSE)="High",1,IF(VLOOKUP($A722,[1]New!$A$2:$DE$2108,65,FALSE)="HiAvg",2,IF(VLOOKUP($A722,[1]New!$A$2:$DE$2108,65,FALSE)="Avg",3,IF(VLOOKUP($A722,[1]New!$A$2:$DE$2108,65,FALSE)="LoAvg",4,5))))</f>
        <v>5</v>
      </c>
      <c r="AO722" t="str">
        <f t="array" ref="AO722">VLOOKUP($A722,[1]New!$A$2:$DE$2108,66,FALSE)</f>
        <v>Number and Operations</v>
      </c>
      <c r="AR722">
        <f t="array" ref="AR722">VLOOKUP($A722,[1]New!$A$2:$DE$2108,67,FALSE)</f>
        <v>166</v>
      </c>
      <c r="AV722">
        <f t="array" ref="AV722">IF(VLOOKUP($A722,[1]New!$A$2:$DE$2108,70,FALSE)="High",1,IF(VLOOKUP($A722,[1]New!$A$2:$DE$2108,70,FALSE)="HiAvg",2,IF(VLOOKUP($A722,[1]New!$A$2:$DE$2108,70,FALSE)="Avg",3,IF(VLOOKUP($A722,[1]New!$A$2:$DE$2108,70,FALSE)="LoAvg",4,5))))</f>
        <v>5</v>
      </c>
      <c r="AW722" t="str">
        <f t="array" ref="AW722">VLOOKUP($A722,[1]New!$A$2:$DE$2108,71,FALSE)</f>
        <v>Measurement and Data</v>
      </c>
      <c r="AZ722">
        <f t="array" ref="AZ722">VLOOKUP($A722,[1]New!$A$2:$DE$2108,72,FALSE)</f>
        <v>171</v>
      </c>
      <c r="BD722">
        <f t="array" ref="BD722">IF(VLOOKUP($A722,[1]New!$A$2:$DE$2108,75,FALSE)="High",1,IF(VLOOKUP($A722,[1]New!$A$2:$DE$2108,75,FALSE)="HiAvg",2,IF(VLOOKUP($A722,[1]New!$A$2:$DE$2108,75,FALSE)="Avg",3,IF(VLOOKUP($A722,[1]New!$A$2:$DE$2108,75,FALSE)="LoAvg",4,5))))</f>
        <v>5</v>
      </c>
      <c r="BE722" t="str">
        <f t="array" ref="BE722">IF(VLOOKUP($A722,[1]New!$A$2:$DE$2108,76,FALSE)="","",VLOOKUP($A722,[1]New!$A$2:$DE$2108,76,FALSE))</f>
        <v>Geometry</v>
      </c>
      <c r="BH722">
        <f t="array" ref="BH722">IF(VLOOKUP($A722,[1]New!$A$2:$DE$2108,77,FALSE)="","",VLOOKUP($A722,[1]New!$A$2:$DE$2108,77,FALSE))</f>
        <v>176</v>
      </c>
      <c r="BL722">
        <f t="array" ref="BL722">IF(VLOOKUP($A722,[1]New!$A$2:$DE$2108,80,FALSE)="High",1,IF(VLOOKUP($A722,[1]New!$A$2:$DE$2108,80,FALSE)="HiAvg",2,IF(VLOOKUP($A722,[1]New!$A$2:$DE$2108,80,FALSE)="Avg",3,IF(VLOOKUP($A722,[1]New!$A$2:$DE$2108,80,FALSE)="LoAvg",4,IF(VLOOKUP($A722,[1]New!$A$2:$DE$2108,80,FALSE)="Low",5,"")))))</f>
        <v>5</v>
      </c>
    </row>
    <row r="723" spans="1:64" x14ac:dyDescent="0.2">
      <c r="A723" s="7" t="s">
        <v>846</v>
      </c>
      <c r="B723">
        <v>2015</v>
      </c>
      <c r="C723" t="s">
        <v>2233</v>
      </c>
      <c r="D723" t="str">
        <f t="array" ref="D723">VLOOKUP($A723,[1]New!$A$2:$DE$2108,5,FALSE)</f>
        <v>Reading</v>
      </c>
      <c r="E723">
        <f t="array" ref="E723">VLOOKUP($A723,[1]New!$A$2:$DE$2108,3,FALSE)</f>
        <v>6056383</v>
      </c>
      <c r="F723" t="str">
        <f t="array" ref="F723">VLOOKUP($A723,[1]New!$A$2:$DE$2108,4,FALSE)</f>
        <v>School 1</v>
      </c>
      <c r="H723">
        <f t="array" ref="H723">VLOOKUP($A723,[1]New!$A$2:$DE$2108,3,FALSE)</f>
        <v>6056383</v>
      </c>
      <c r="Q723">
        <f t="array" ref="Q723">VLOOKUP($A723,[1]New!$A$2:$DE$2108,19,FALSE)</f>
        <v>195</v>
      </c>
      <c r="S723">
        <f t="array" ref="S723">VLOOKUP($A723,[1]New!$A$2:$DE$2108,21,FALSE)</f>
        <v>24</v>
      </c>
      <c r="U723">
        <f t="array" ref="U723">IF(S723&gt;=75,1,IF(AND(S723&gt;=50,S723&lt;75),2,IF(AND(S723&gt;=25,S723&lt;50),3,IF(S723&lt;25,4,"NA"))))</f>
        <v>4</v>
      </c>
      <c r="V723" s="8">
        <f t="array" ref="V723">VLOOKUP($A723,[1]New!$A$2:$DE$2108,17,FALSE)</f>
        <v>42257</v>
      </c>
      <c r="AG723" t="str">
        <f t="array" ref="AG723">VLOOKUP($A723,[1]New!$A$2:$DE$2108,61,FALSE)</f>
        <v>Literature</v>
      </c>
      <c r="AJ723">
        <f t="array" ref="AJ723">VLOOKUP($A723,[1]New!$A$2:$DE$2108,62,FALSE)</f>
        <v>202</v>
      </c>
      <c r="AN723">
        <f t="array" ref="AN723">IF(VLOOKUP($A723,[1]New!$A$2:$DE$2108,65,FALSE)="High",1,IF(VLOOKUP($A723,[1]New!$A$2:$DE$2108,65,FALSE)="HiAvg",2,IF(VLOOKUP($A723,[1]New!$A$2:$DE$2108,65,FALSE)="Avg",3,IF(VLOOKUP($A723,[1]New!$A$2:$DE$2108,65,FALSE)="LoAvg",4,5))))</f>
        <v>4</v>
      </c>
      <c r="AO723" t="str">
        <f t="array" ref="AO723">VLOOKUP($A723,[1]New!$A$2:$DE$2108,66,FALSE)</f>
        <v>Informational Text</v>
      </c>
      <c r="AR723">
        <f t="array" ref="AR723">VLOOKUP($A723,[1]New!$A$2:$DE$2108,67,FALSE)</f>
        <v>186</v>
      </c>
      <c r="AV723">
        <f t="array" ref="AV723">IF(VLOOKUP($A723,[1]New!$A$2:$DE$2108,70,FALSE)="High",1,IF(VLOOKUP($A723,[1]New!$A$2:$DE$2108,70,FALSE)="HiAvg",2,IF(VLOOKUP($A723,[1]New!$A$2:$DE$2108,70,FALSE)="Avg",3,IF(VLOOKUP($A723,[1]New!$A$2:$DE$2108,70,FALSE)="LoAvg",4,5))))</f>
        <v>5</v>
      </c>
      <c r="AW723" t="str">
        <f t="array" ref="AW723">VLOOKUP($A723,[1]New!$A$2:$DE$2108,71,FALSE)</f>
        <v>Vocabulary Acquisition and Use</v>
      </c>
      <c r="AZ723">
        <f t="array" ref="AZ723">VLOOKUP($A723,[1]New!$A$2:$DE$2108,72,FALSE)</f>
        <v>199</v>
      </c>
      <c r="BD723">
        <f t="array" ref="BD723">IF(VLOOKUP($A723,[1]New!$A$2:$DE$2108,75,FALSE)="High",1,IF(VLOOKUP($A723,[1]New!$A$2:$DE$2108,75,FALSE)="HiAvg",2,IF(VLOOKUP($A723,[1]New!$A$2:$DE$2108,75,FALSE)="Avg",3,IF(VLOOKUP($A723,[1]New!$A$2:$DE$2108,75,FALSE)="LoAvg",4,5))))</f>
        <v>4</v>
      </c>
      <c r="BE723" t="str">
        <f t="array" ref="BE723">IF(VLOOKUP($A723,[1]New!$A$2:$DE$2108,76,FALSE)="","",VLOOKUP($A723,[1]New!$A$2:$DE$2108,76,FALSE))</f>
        <v/>
      </c>
      <c r="BH723" t="str">
        <f t="array" ref="BH723">IF(VLOOKUP($A723,[1]New!$A$2:$DE$2108,77,FALSE)="","",VLOOKUP($A723,[1]New!$A$2:$DE$2108,77,FALSE))</f>
        <v/>
      </c>
      <c r="BL723" t="str">
        <f t="array" ref="BL723">IF(VLOOKUP($A723,[1]New!$A$2:$DE$2108,80,FALSE)="High",1,IF(VLOOKUP($A723,[1]New!$A$2:$DE$2108,80,FALSE)="HiAvg",2,IF(VLOOKUP($A723,[1]New!$A$2:$DE$2108,80,FALSE)="Avg",3,IF(VLOOKUP($A723,[1]New!$A$2:$DE$2108,80,FALSE)="LoAvg",4,IF(VLOOKUP($A723,[1]New!$A$2:$DE$2108,80,FALSE)="Low",5,"")))))</f>
        <v/>
      </c>
    </row>
    <row r="724" spans="1:64" x14ac:dyDescent="0.2">
      <c r="A724" s="7" t="s">
        <v>847</v>
      </c>
      <c r="B724">
        <v>2015</v>
      </c>
      <c r="C724" t="s">
        <v>2233</v>
      </c>
      <c r="D724" t="str">
        <f t="array" ref="D724">VLOOKUP($A724,[1]New!$A$2:$DE$2108,5,FALSE)</f>
        <v>Language Usage</v>
      </c>
      <c r="E724">
        <f t="array" ref="E724">VLOOKUP($A724,[1]New!$A$2:$DE$2108,3,FALSE)</f>
        <v>6056384</v>
      </c>
      <c r="F724" t="str">
        <f t="array" ref="F724">VLOOKUP($A724,[1]New!$A$2:$DE$2108,4,FALSE)</f>
        <v>School 1</v>
      </c>
      <c r="H724">
        <f t="array" ref="H724">VLOOKUP($A724,[1]New!$A$2:$DE$2108,3,FALSE)</f>
        <v>6056384</v>
      </c>
      <c r="Q724">
        <f t="array" ref="Q724">VLOOKUP($A724,[1]New!$A$2:$DE$2108,19,FALSE)</f>
        <v>157</v>
      </c>
      <c r="S724">
        <f t="array" ref="S724">VLOOKUP($A724,[1]New!$A$2:$DE$2108,21,FALSE)</f>
        <v>15</v>
      </c>
      <c r="U724">
        <f t="array" ref="U724">IF(S724&gt;=75,1,IF(AND(S724&gt;=50,S724&lt;75),2,IF(AND(S724&gt;=25,S724&lt;50),3,IF(S724&lt;25,4,"NA"))))</f>
        <v>4</v>
      </c>
      <c r="V724" s="8">
        <f t="array" ref="V724">VLOOKUP($A724,[1]New!$A$2:$DE$2108,17,FALSE)</f>
        <v>42264</v>
      </c>
      <c r="AG724" t="str">
        <f t="array" ref="AG724">VLOOKUP($A724,[1]New!$A$2:$DE$2108,61,FALSE)</f>
        <v>Writing: Plan, Organize, Develop, Revise, Research</v>
      </c>
      <c r="AJ724">
        <f t="array" ref="AJ724">VLOOKUP($A724,[1]New!$A$2:$DE$2108,62,FALSE)</f>
        <v>164</v>
      </c>
      <c r="AN724">
        <f t="array" ref="AN724">IF(VLOOKUP($A724,[1]New!$A$2:$DE$2108,65,FALSE)="High",1,IF(VLOOKUP($A724,[1]New!$A$2:$DE$2108,65,FALSE)="HiAvg",2,IF(VLOOKUP($A724,[1]New!$A$2:$DE$2108,65,FALSE)="Avg",3,IF(VLOOKUP($A724,[1]New!$A$2:$DE$2108,65,FALSE)="LoAvg",4,5))))</f>
        <v>4</v>
      </c>
      <c r="AO724" t="str">
        <f t="array" ref="AO724">VLOOKUP($A724,[1]New!$A$2:$DE$2108,66,FALSE)</f>
        <v>Language: Understand, Edit for Grammar, Usage</v>
      </c>
      <c r="AR724">
        <f t="array" ref="AR724">VLOOKUP($A724,[1]New!$A$2:$DE$2108,67,FALSE)</f>
        <v>150</v>
      </c>
      <c r="AV724">
        <f t="array" ref="AV724">IF(VLOOKUP($A724,[1]New!$A$2:$DE$2108,70,FALSE)="High",1,IF(VLOOKUP($A724,[1]New!$A$2:$DE$2108,70,FALSE)="HiAvg",2,IF(VLOOKUP($A724,[1]New!$A$2:$DE$2108,70,FALSE)="Avg",3,IF(VLOOKUP($A724,[1]New!$A$2:$DE$2108,70,FALSE)="LoAvg",4,5))))</f>
        <v>5</v>
      </c>
      <c r="AW724" t="str">
        <f t="array" ref="AW724">VLOOKUP($A724,[1]New!$A$2:$DE$2108,71,FALSE)</f>
        <v>Language: Understand, Edit Mechanics</v>
      </c>
      <c r="AZ724">
        <f t="array" ref="AZ724">VLOOKUP($A724,[1]New!$A$2:$DE$2108,72,FALSE)</f>
        <v>158</v>
      </c>
      <c r="BD724">
        <f t="array" ref="BD724">IF(VLOOKUP($A724,[1]New!$A$2:$DE$2108,75,FALSE)="High",1,IF(VLOOKUP($A724,[1]New!$A$2:$DE$2108,75,FALSE)="HiAvg",2,IF(VLOOKUP($A724,[1]New!$A$2:$DE$2108,75,FALSE)="Avg",3,IF(VLOOKUP($A724,[1]New!$A$2:$DE$2108,75,FALSE)="LoAvg",4,5))))</f>
        <v>5</v>
      </c>
      <c r="BE724" t="str">
        <f t="array" ref="BE724">IF(VLOOKUP($A724,[1]New!$A$2:$DE$2108,76,FALSE)="","",VLOOKUP($A724,[1]New!$A$2:$DE$2108,76,FALSE))</f>
        <v/>
      </c>
      <c r="BH724" t="str">
        <f t="array" ref="BH724">IF(VLOOKUP($A724,[1]New!$A$2:$DE$2108,77,FALSE)="","",VLOOKUP($A724,[1]New!$A$2:$DE$2108,77,FALSE))</f>
        <v/>
      </c>
      <c r="BL724" t="str">
        <f t="array" ref="BL724">IF(VLOOKUP($A724,[1]New!$A$2:$DE$2108,80,FALSE)="High",1,IF(VLOOKUP($A724,[1]New!$A$2:$DE$2108,80,FALSE)="HiAvg",2,IF(VLOOKUP($A724,[1]New!$A$2:$DE$2108,80,FALSE)="Avg",3,IF(VLOOKUP($A724,[1]New!$A$2:$DE$2108,80,FALSE)="LoAvg",4,IF(VLOOKUP($A724,[1]New!$A$2:$DE$2108,80,FALSE)="Low",5,"")))))</f>
        <v/>
      </c>
    </row>
    <row r="725" spans="1:64" x14ac:dyDescent="0.2">
      <c r="A725" s="7" t="s">
        <v>848</v>
      </c>
      <c r="B725">
        <v>2015</v>
      </c>
      <c r="C725" t="s">
        <v>2233</v>
      </c>
      <c r="D725" t="str">
        <f t="array" ref="D725">VLOOKUP($A725,[1]New!$A$2:$DE$2108,5,FALSE)</f>
        <v>Mathematics</v>
      </c>
      <c r="E725">
        <f t="array" ref="E725">VLOOKUP($A725,[1]New!$A$2:$DE$2108,3,FALSE)</f>
        <v>6056384</v>
      </c>
      <c r="F725" t="str">
        <f t="array" ref="F725">VLOOKUP($A725,[1]New!$A$2:$DE$2108,4,FALSE)</f>
        <v>School 1</v>
      </c>
      <c r="H725">
        <f t="array" ref="H725">VLOOKUP($A725,[1]New!$A$2:$DE$2108,3,FALSE)</f>
        <v>6056384</v>
      </c>
      <c r="Q725">
        <f t="array" ref="Q725">VLOOKUP($A725,[1]New!$A$2:$DE$2108,19,FALSE)</f>
        <v>168</v>
      </c>
      <c r="S725">
        <f t="array" ref="S725">VLOOKUP($A725,[1]New!$A$2:$DE$2108,21,FALSE)</f>
        <v>25</v>
      </c>
      <c r="U725">
        <f t="array" ref="U725">IF(S725&gt;=75,1,IF(AND(S725&gt;=50,S725&lt;75),2,IF(AND(S725&gt;=25,S725&lt;50),3,IF(S725&lt;25,4,"NA"))))</f>
        <v>3</v>
      </c>
      <c r="V725" s="8">
        <f t="array" ref="V725">VLOOKUP($A725,[1]New!$A$2:$DE$2108,17,FALSE)</f>
        <v>42271</v>
      </c>
      <c r="AG725" t="str">
        <f t="array" ref="AG725">VLOOKUP($A725,[1]New!$A$2:$DE$2108,61,FALSE)</f>
        <v>Operations and Algebraic Thinking</v>
      </c>
      <c r="AJ725">
        <f t="array" ref="AJ725">VLOOKUP($A725,[1]New!$A$2:$DE$2108,62,FALSE)</f>
        <v>188</v>
      </c>
      <c r="AN725">
        <f t="array" ref="AN725">IF(VLOOKUP($A725,[1]New!$A$2:$DE$2108,65,FALSE)="High",1,IF(VLOOKUP($A725,[1]New!$A$2:$DE$2108,65,FALSE)="HiAvg",2,IF(VLOOKUP($A725,[1]New!$A$2:$DE$2108,65,FALSE)="Avg",3,IF(VLOOKUP($A725,[1]New!$A$2:$DE$2108,65,FALSE)="LoAvg",4,5))))</f>
        <v>2</v>
      </c>
      <c r="AO725" t="str">
        <f t="array" ref="AO725">VLOOKUP($A725,[1]New!$A$2:$DE$2108,66,FALSE)</f>
        <v>Number and Operations</v>
      </c>
      <c r="AR725">
        <f t="array" ref="AR725">VLOOKUP($A725,[1]New!$A$2:$DE$2108,67,FALSE)</f>
        <v>161</v>
      </c>
      <c r="AV725">
        <f t="array" ref="AV725">IF(VLOOKUP($A725,[1]New!$A$2:$DE$2108,70,FALSE)="High",1,IF(VLOOKUP($A725,[1]New!$A$2:$DE$2108,70,FALSE)="HiAvg",2,IF(VLOOKUP($A725,[1]New!$A$2:$DE$2108,70,FALSE)="Avg",3,IF(VLOOKUP($A725,[1]New!$A$2:$DE$2108,70,FALSE)="LoAvg",4,5))))</f>
        <v>5</v>
      </c>
      <c r="AW725" t="str">
        <f t="array" ref="AW725">VLOOKUP($A725,[1]New!$A$2:$DE$2108,71,FALSE)</f>
        <v>Measurement and Data</v>
      </c>
      <c r="AZ725">
        <f t="array" ref="AZ725">VLOOKUP($A725,[1]New!$A$2:$DE$2108,72,FALSE)</f>
        <v>154</v>
      </c>
      <c r="BD725">
        <f t="array" ref="BD725">IF(VLOOKUP($A725,[1]New!$A$2:$DE$2108,75,FALSE)="High",1,IF(VLOOKUP($A725,[1]New!$A$2:$DE$2108,75,FALSE)="HiAvg",2,IF(VLOOKUP($A725,[1]New!$A$2:$DE$2108,75,FALSE)="Avg",3,IF(VLOOKUP($A725,[1]New!$A$2:$DE$2108,75,FALSE)="LoAvg",4,5))))</f>
        <v>5</v>
      </c>
      <c r="BE725" t="str">
        <f t="array" ref="BE725">IF(VLOOKUP($A725,[1]New!$A$2:$DE$2108,76,FALSE)="","",VLOOKUP($A725,[1]New!$A$2:$DE$2108,76,FALSE))</f>
        <v>Geometry</v>
      </c>
      <c r="BH725">
        <f t="array" ref="BH725">IF(VLOOKUP($A725,[1]New!$A$2:$DE$2108,77,FALSE)="","",VLOOKUP($A725,[1]New!$A$2:$DE$2108,77,FALSE))</f>
        <v>164</v>
      </c>
      <c r="BL725">
        <f t="array" ref="BL725">IF(VLOOKUP($A725,[1]New!$A$2:$DE$2108,80,FALSE)="High",1,IF(VLOOKUP($A725,[1]New!$A$2:$DE$2108,80,FALSE)="HiAvg",2,IF(VLOOKUP($A725,[1]New!$A$2:$DE$2108,80,FALSE)="Avg",3,IF(VLOOKUP($A725,[1]New!$A$2:$DE$2108,80,FALSE)="LoAvg",4,IF(VLOOKUP($A725,[1]New!$A$2:$DE$2108,80,FALSE)="Low",5,"")))))</f>
        <v>5</v>
      </c>
    </row>
    <row r="726" spans="1:64" x14ac:dyDescent="0.2">
      <c r="A726" s="7" t="s">
        <v>849</v>
      </c>
      <c r="B726">
        <v>2015</v>
      </c>
      <c r="C726" t="s">
        <v>2233</v>
      </c>
      <c r="D726" t="str">
        <f t="array" ref="D726">VLOOKUP($A726,[1]New!$A$2:$DE$2108,5,FALSE)</f>
        <v>Reading</v>
      </c>
      <c r="E726">
        <f t="array" ref="E726">VLOOKUP($A726,[1]New!$A$2:$DE$2108,3,FALSE)</f>
        <v>6056384</v>
      </c>
      <c r="F726" t="str">
        <f t="array" ref="F726">VLOOKUP($A726,[1]New!$A$2:$DE$2108,4,FALSE)</f>
        <v>School 1</v>
      </c>
      <c r="H726">
        <f t="array" ref="H726">VLOOKUP($A726,[1]New!$A$2:$DE$2108,3,FALSE)</f>
        <v>6056384</v>
      </c>
      <c r="Q726">
        <f t="array" ref="Q726">VLOOKUP($A726,[1]New!$A$2:$DE$2108,19,FALSE)</f>
        <v>158</v>
      </c>
      <c r="S726">
        <f t="array" ref="S726">VLOOKUP($A726,[1]New!$A$2:$DE$2108,21,FALSE)</f>
        <v>14</v>
      </c>
      <c r="U726">
        <f t="array" ref="U726">IF(S726&gt;=75,1,IF(AND(S726&gt;=50,S726&lt;75),2,IF(AND(S726&gt;=25,S726&lt;50),3,IF(S726&lt;25,4,"NA"))))</f>
        <v>4</v>
      </c>
      <c r="V726" s="8">
        <f t="array" ref="V726">VLOOKUP($A726,[1]New!$A$2:$DE$2108,17,FALSE)</f>
        <v>42258</v>
      </c>
      <c r="AG726" t="str">
        <f t="array" ref="AG726">VLOOKUP($A726,[1]New!$A$2:$DE$2108,61,FALSE)</f>
        <v>Foundational Skills</v>
      </c>
      <c r="AJ726">
        <f t="array" ref="AJ726">VLOOKUP($A726,[1]New!$A$2:$DE$2108,62,FALSE)</f>
        <v>151</v>
      </c>
      <c r="AN726">
        <f t="array" ref="AN726">IF(VLOOKUP($A726,[1]New!$A$2:$DE$2108,65,FALSE)="High",1,IF(VLOOKUP($A726,[1]New!$A$2:$DE$2108,65,FALSE)="HiAvg",2,IF(VLOOKUP($A726,[1]New!$A$2:$DE$2108,65,FALSE)="Avg",3,IF(VLOOKUP($A726,[1]New!$A$2:$DE$2108,65,FALSE)="LoAvg",4,5))))</f>
        <v>5</v>
      </c>
      <c r="AO726" t="str">
        <f t="array" ref="AO726">VLOOKUP($A726,[1]New!$A$2:$DE$2108,66,FALSE)</f>
        <v>Language and Writing</v>
      </c>
      <c r="AR726">
        <f t="array" ref="AR726">VLOOKUP($A726,[1]New!$A$2:$DE$2108,67,FALSE)</f>
        <v>159</v>
      </c>
      <c r="AV726">
        <f t="array" ref="AV726">IF(VLOOKUP($A726,[1]New!$A$2:$DE$2108,70,FALSE)="High",1,IF(VLOOKUP($A726,[1]New!$A$2:$DE$2108,70,FALSE)="HiAvg",2,IF(VLOOKUP($A726,[1]New!$A$2:$DE$2108,70,FALSE)="Avg",3,IF(VLOOKUP($A726,[1]New!$A$2:$DE$2108,70,FALSE)="LoAvg",4,5))))</f>
        <v>5</v>
      </c>
      <c r="AW726" t="str">
        <f t="array" ref="AW726">VLOOKUP($A726,[1]New!$A$2:$DE$2108,71,FALSE)</f>
        <v>Literature and Informational</v>
      </c>
      <c r="AZ726">
        <f t="array" ref="AZ726">VLOOKUP($A726,[1]New!$A$2:$DE$2108,72,FALSE)</f>
        <v>158</v>
      </c>
      <c r="BD726">
        <f t="array" ref="BD726">IF(VLOOKUP($A726,[1]New!$A$2:$DE$2108,75,FALSE)="High",1,IF(VLOOKUP($A726,[1]New!$A$2:$DE$2108,75,FALSE)="HiAvg",2,IF(VLOOKUP($A726,[1]New!$A$2:$DE$2108,75,FALSE)="Avg",3,IF(VLOOKUP($A726,[1]New!$A$2:$DE$2108,75,FALSE)="LoAvg",4,5))))</f>
        <v>5</v>
      </c>
      <c r="BE726" t="str">
        <f t="array" ref="BE726">IF(VLOOKUP($A726,[1]New!$A$2:$DE$2108,76,FALSE)="","",VLOOKUP($A726,[1]New!$A$2:$DE$2108,76,FALSE))</f>
        <v>Vocabulary Use and Functions</v>
      </c>
      <c r="BH726">
        <f t="array" ref="BH726">IF(VLOOKUP($A726,[1]New!$A$2:$DE$2108,77,FALSE)="","",VLOOKUP($A726,[1]New!$A$2:$DE$2108,77,FALSE))</f>
        <v>164</v>
      </c>
      <c r="BL726">
        <f t="array" ref="BL726">IF(VLOOKUP($A726,[1]New!$A$2:$DE$2108,80,FALSE)="High",1,IF(VLOOKUP($A726,[1]New!$A$2:$DE$2108,80,FALSE)="HiAvg",2,IF(VLOOKUP($A726,[1]New!$A$2:$DE$2108,80,FALSE)="Avg",3,IF(VLOOKUP($A726,[1]New!$A$2:$DE$2108,80,FALSE)="LoAvg",4,IF(VLOOKUP($A726,[1]New!$A$2:$DE$2108,80,FALSE)="Low",5,"")))))</f>
        <v>4</v>
      </c>
    </row>
    <row r="727" spans="1:64" x14ac:dyDescent="0.2">
      <c r="A727" s="7" t="s">
        <v>850</v>
      </c>
      <c r="B727">
        <v>2015</v>
      </c>
      <c r="C727" t="s">
        <v>2233</v>
      </c>
      <c r="D727" t="str">
        <f t="array" ref="D727">VLOOKUP($A727,[1]New!$A$2:$DE$2108,5,FALSE)</f>
        <v>Mathematics</v>
      </c>
      <c r="E727">
        <f t="array" ref="E727">VLOOKUP($A727,[1]New!$A$2:$DE$2108,3,FALSE)</f>
        <v>6056385</v>
      </c>
      <c r="F727" t="str">
        <f t="array" ref="F727">VLOOKUP($A727,[1]New!$A$2:$DE$2108,4,FALSE)</f>
        <v>School 1</v>
      </c>
      <c r="H727">
        <f t="array" ref="H727">VLOOKUP($A727,[1]New!$A$2:$DE$2108,3,FALSE)</f>
        <v>6056385</v>
      </c>
      <c r="Q727">
        <f t="array" ref="Q727">VLOOKUP($A727,[1]New!$A$2:$DE$2108,19,FALSE)</f>
        <v>124</v>
      </c>
      <c r="S727">
        <f t="array" ref="S727">VLOOKUP($A727,[1]New!$A$2:$DE$2108,21,FALSE)</f>
        <v>14</v>
      </c>
      <c r="U727">
        <f t="array" ref="U727">IF(S727&gt;=75,1,IF(AND(S727&gt;=50,S727&lt;75),2,IF(AND(S727&gt;=25,S727&lt;50),3,IF(S727&lt;25,4,"NA"))))</f>
        <v>4</v>
      </c>
      <c r="V727" s="8">
        <f t="array" ref="V727">VLOOKUP($A727,[1]New!$A$2:$DE$2108,17,FALSE)</f>
        <v>42275</v>
      </c>
      <c r="AG727" t="str">
        <f t="array" ref="AG727">VLOOKUP($A727,[1]New!$A$2:$DE$2108,61,FALSE)</f>
        <v>Operations and Algebraic Thinking</v>
      </c>
      <c r="AJ727">
        <f t="array" ref="AJ727">VLOOKUP($A727,[1]New!$A$2:$DE$2108,62,FALSE)</f>
        <v>113</v>
      </c>
      <c r="AN727">
        <f t="array" ref="AN727">IF(VLOOKUP($A727,[1]New!$A$2:$DE$2108,65,FALSE)="High",1,IF(VLOOKUP($A727,[1]New!$A$2:$DE$2108,65,FALSE)="HiAvg",2,IF(VLOOKUP($A727,[1]New!$A$2:$DE$2108,65,FALSE)="Avg",3,IF(VLOOKUP($A727,[1]New!$A$2:$DE$2108,65,FALSE)="LoAvg",4,5))))</f>
        <v>5</v>
      </c>
      <c r="AO727" t="str">
        <f t="array" ref="AO727">VLOOKUP($A727,[1]New!$A$2:$DE$2108,66,FALSE)</f>
        <v>Number and Operations</v>
      </c>
      <c r="AR727">
        <f t="array" ref="AR727">VLOOKUP($A727,[1]New!$A$2:$DE$2108,67,FALSE)</f>
        <v>114</v>
      </c>
      <c r="AV727">
        <f t="array" ref="AV727">IF(VLOOKUP($A727,[1]New!$A$2:$DE$2108,70,FALSE)="High",1,IF(VLOOKUP($A727,[1]New!$A$2:$DE$2108,70,FALSE)="HiAvg",2,IF(VLOOKUP($A727,[1]New!$A$2:$DE$2108,70,FALSE)="Avg",3,IF(VLOOKUP($A727,[1]New!$A$2:$DE$2108,70,FALSE)="LoAvg",4,5))))</f>
        <v>5</v>
      </c>
      <c r="AW727" t="str">
        <f t="array" ref="AW727">VLOOKUP($A727,[1]New!$A$2:$DE$2108,71,FALSE)</f>
        <v>Measurement and Data</v>
      </c>
      <c r="AZ727">
        <f t="array" ref="AZ727">VLOOKUP($A727,[1]New!$A$2:$DE$2108,72,FALSE)</f>
        <v>140</v>
      </c>
      <c r="BD727">
        <f t="array" ref="BD727">IF(VLOOKUP($A727,[1]New!$A$2:$DE$2108,75,FALSE)="High",1,IF(VLOOKUP($A727,[1]New!$A$2:$DE$2108,75,FALSE)="HiAvg",2,IF(VLOOKUP($A727,[1]New!$A$2:$DE$2108,75,FALSE)="Avg",3,IF(VLOOKUP($A727,[1]New!$A$2:$DE$2108,75,FALSE)="LoAvg",4,5))))</f>
        <v>4</v>
      </c>
      <c r="BE727" t="str">
        <f t="array" ref="BE727">IF(VLOOKUP($A727,[1]New!$A$2:$DE$2108,76,FALSE)="","",VLOOKUP($A727,[1]New!$A$2:$DE$2108,76,FALSE))</f>
        <v>Geometry</v>
      </c>
      <c r="BH727">
        <f t="array" ref="BH727">IF(VLOOKUP($A727,[1]New!$A$2:$DE$2108,77,FALSE)="","",VLOOKUP($A727,[1]New!$A$2:$DE$2108,77,FALSE))</f>
        <v>126</v>
      </c>
      <c r="BL727">
        <f t="array" ref="BL727">IF(VLOOKUP($A727,[1]New!$A$2:$DE$2108,80,FALSE)="High",1,IF(VLOOKUP($A727,[1]New!$A$2:$DE$2108,80,FALSE)="HiAvg",2,IF(VLOOKUP($A727,[1]New!$A$2:$DE$2108,80,FALSE)="Avg",3,IF(VLOOKUP($A727,[1]New!$A$2:$DE$2108,80,FALSE)="LoAvg",4,IF(VLOOKUP($A727,[1]New!$A$2:$DE$2108,80,FALSE)="Low",5,"")))))</f>
        <v>5</v>
      </c>
    </row>
    <row r="728" spans="1:64" x14ac:dyDescent="0.2">
      <c r="A728" s="7" t="s">
        <v>851</v>
      </c>
      <c r="B728">
        <v>2015</v>
      </c>
      <c r="C728" t="s">
        <v>2233</v>
      </c>
      <c r="D728" t="str">
        <f t="array" ref="D728">VLOOKUP($A728,[1]New!$A$2:$DE$2108,5,FALSE)</f>
        <v>Reading</v>
      </c>
      <c r="E728">
        <f t="array" ref="E728">VLOOKUP($A728,[1]New!$A$2:$DE$2108,3,FALSE)</f>
        <v>6056385</v>
      </c>
      <c r="F728" t="str">
        <f t="array" ref="F728">VLOOKUP($A728,[1]New!$A$2:$DE$2108,4,FALSE)</f>
        <v>School 1</v>
      </c>
      <c r="H728">
        <f t="array" ref="H728">VLOOKUP($A728,[1]New!$A$2:$DE$2108,3,FALSE)</f>
        <v>6056385</v>
      </c>
      <c r="Q728">
        <f t="array" ref="Q728">VLOOKUP($A728,[1]New!$A$2:$DE$2108,19,FALSE)</f>
        <v>133</v>
      </c>
      <c r="S728">
        <f t="array" ref="S728">VLOOKUP($A728,[1]New!$A$2:$DE$2108,21,FALSE)</f>
        <v>27</v>
      </c>
      <c r="U728">
        <f t="array" ref="U728">IF(S728&gt;=75,1,IF(AND(S728&gt;=50,S728&lt;75),2,IF(AND(S728&gt;=25,S728&lt;50),3,IF(S728&lt;25,4,"NA"))))</f>
        <v>3</v>
      </c>
      <c r="V728" s="8">
        <f t="array" ref="V728">VLOOKUP($A728,[1]New!$A$2:$DE$2108,17,FALSE)</f>
        <v>42256</v>
      </c>
      <c r="AG728" t="str">
        <f t="array" ref="AG728">VLOOKUP($A728,[1]New!$A$2:$DE$2108,61,FALSE)</f>
        <v>Foundational Skills</v>
      </c>
      <c r="AJ728">
        <f t="array" ref="AJ728">VLOOKUP($A728,[1]New!$A$2:$DE$2108,62,FALSE)</f>
        <v>126</v>
      </c>
      <c r="AN728">
        <f t="array" ref="AN728">IF(VLOOKUP($A728,[1]New!$A$2:$DE$2108,65,FALSE)="High",1,IF(VLOOKUP($A728,[1]New!$A$2:$DE$2108,65,FALSE)="HiAvg",2,IF(VLOOKUP($A728,[1]New!$A$2:$DE$2108,65,FALSE)="Avg",3,IF(VLOOKUP($A728,[1]New!$A$2:$DE$2108,65,FALSE)="LoAvg",4,5))))</f>
        <v>5</v>
      </c>
      <c r="AO728" t="str">
        <f t="array" ref="AO728">VLOOKUP($A728,[1]New!$A$2:$DE$2108,66,FALSE)</f>
        <v>Language and Writing</v>
      </c>
      <c r="AR728">
        <f t="array" ref="AR728">VLOOKUP($A728,[1]New!$A$2:$DE$2108,67,FALSE)</f>
        <v>130</v>
      </c>
      <c r="AV728">
        <f t="array" ref="AV728">IF(VLOOKUP($A728,[1]New!$A$2:$DE$2108,70,FALSE)="High",1,IF(VLOOKUP($A728,[1]New!$A$2:$DE$2108,70,FALSE)="HiAvg",2,IF(VLOOKUP($A728,[1]New!$A$2:$DE$2108,70,FALSE)="Avg",3,IF(VLOOKUP($A728,[1]New!$A$2:$DE$2108,70,FALSE)="LoAvg",4,5))))</f>
        <v>5</v>
      </c>
      <c r="AW728" t="str">
        <f t="array" ref="AW728">VLOOKUP($A728,[1]New!$A$2:$DE$2108,71,FALSE)</f>
        <v>Literature and Informational</v>
      </c>
      <c r="AZ728">
        <f t="array" ref="AZ728">VLOOKUP($A728,[1]New!$A$2:$DE$2108,72,FALSE)</f>
        <v>131</v>
      </c>
      <c r="BD728">
        <f t="array" ref="BD728">IF(VLOOKUP($A728,[1]New!$A$2:$DE$2108,75,FALSE)="High",1,IF(VLOOKUP($A728,[1]New!$A$2:$DE$2108,75,FALSE)="HiAvg",2,IF(VLOOKUP($A728,[1]New!$A$2:$DE$2108,75,FALSE)="Avg",3,IF(VLOOKUP($A728,[1]New!$A$2:$DE$2108,75,FALSE)="LoAvg",4,5))))</f>
        <v>5</v>
      </c>
      <c r="BE728" t="str">
        <f t="array" ref="BE728">IF(VLOOKUP($A728,[1]New!$A$2:$DE$2108,76,FALSE)="","",VLOOKUP($A728,[1]New!$A$2:$DE$2108,76,FALSE))</f>
        <v>Vocabulary Use and Functions</v>
      </c>
      <c r="BH728">
        <f t="array" ref="BH728">IF(VLOOKUP($A728,[1]New!$A$2:$DE$2108,77,FALSE)="","",VLOOKUP($A728,[1]New!$A$2:$DE$2108,77,FALSE))</f>
        <v>144</v>
      </c>
      <c r="BL728">
        <f t="array" ref="BL728">IF(VLOOKUP($A728,[1]New!$A$2:$DE$2108,80,FALSE)="High",1,IF(VLOOKUP($A728,[1]New!$A$2:$DE$2108,80,FALSE)="HiAvg",2,IF(VLOOKUP($A728,[1]New!$A$2:$DE$2108,80,FALSE)="Avg",3,IF(VLOOKUP($A728,[1]New!$A$2:$DE$2108,80,FALSE)="LoAvg",4,IF(VLOOKUP($A728,[1]New!$A$2:$DE$2108,80,FALSE)="Low",5,"")))))</f>
        <v>3</v>
      </c>
    </row>
    <row r="729" spans="1:64" x14ac:dyDescent="0.2">
      <c r="A729" s="7" t="s">
        <v>852</v>
      </c>
      <c r="B729">
        <v>2015</v>
      </c>
      <c r="C729" t="s">
        <v>2233</v>
      </c>
      <c r="D729" t="str">
        <f t="array" ref="D729">VLOOKUP($A729,[1]New!$A$2:$DE$2108,5,FALSE)</f>
        <v>Reading</v>
      </c>
      <c r="E729">
        <f t="array" ref="E729">VLOOKUP($A729,[1]New!$A$2:$DE$2108,3,FALSE)</f>
        <v>6056387</v>
      </c>
      <c r="F729" t="str">
        <f t="array" ref="F729">VLOOKUP($A729,[1]New!$A$2:$DE$2108,4,FALSE)</f>
        <v>School 1</v>
      </c>
      <c r="H729">
        <f t="array" ref="H729">VLOOKUP($A729,[1]New!$A$2:$DE$2108,3,FALSE)</f>
        <v>6056387</v>
      </c>
      <c r="Q729">
        <f t="array" ref="Q729">VLOOKUP($A729,[1]New!$A$2:$DE$2108,19,FALSE)</f>
        <v>180</v>
      </c>
      <c r="S729">
        <f t="array" ref="S729">VLOOKUP($A729,[1]New!$A$2:$DE$2108,21,FALSE)</f>
        <v>30</v>
      </c>
      <c r="U729">
        <f t="array" ref="U729">IF(S729&gt;=75,1,IF(AND(S729&gt;=50,S729&lt;75),2,IF(AND(S729&gt;=25,S729&lt;50),3,IF(S729&lt;25,4,"NA"))))</f>
        <v>3</v>
      </c>
      <c r="V729" s="8">
        <f t="array" ref="V729">VLOOKUP($A729,[1]New!$A$2:$DE$2108,17,FALSE)</f>
        <v>42255</v>
      </c>
      <c r="AG729" t="str">
        <f t="array" ref="AG729">VLOOKUP($A729,[1]New!$A$2:$DE$2108,61,FALSE)</f>
        <v>Literature</v>
      </c>
      <c r="AJ729">
        <f t="array" ref="AJ729">VLOOKUP($A729,[1]New!$A$2:$DE$2108,62,FALSE)</f>
        <v>180</v>
      </c>
      <c r="AN729">
        <f t="array" ref="AN729">IF(VLOOKUP($A729,[1]New!$A$2:$DE$2108,65,FALSE)="High",1,IF(VLOOKUP($A729,[1]New!$A$2:$DE$2108,65,FALSE)="HiAvg",2,IF(VLOOKUP($A729,[1]New!$A$2:$DE$2108,65,FALSE)="Avg",3,IF(VLOOKUP($A729,[1]New!$A$2:$DE$2108,65,FALSE)="LoAvg",4,5))))</f>
        <v>4</v>
      </c>
      <c r="AO729" t="str">
        <f t="array" ref="AO729">VLOOKUP($A729,[1]New!$A$2:$DE$2108,66,FALSE)</f>
        <v>Informational Text</v>
      </c>
      <c r="AR729">
        <f t="array" ref="AR729">VLOOKUP($A729,[1]New!$A$2:$DE$2108,67,FALSE)</f>
        <v>179</v>
      </c>
      <c r="AV729">
        <f t="array" ref="AV729">IF(VLOOKUP($A729,[1]New!$A$2:$DE$2108,70,FALSE)="High",1,IF(VLOOKUP($A729,[1]New!$A$2:$DE$2108,70,FALSE)="HiAvg",2,IF(VLOOKUP($A729,[1]New!$A$2:$DE$2108,70,FALSE)="Avg",3,IF(VLOOKUP($A729,[1]New!$A$2:$DE$2108,70,FALSE)="LoAvg",4,5))))</f>
        <v>4</v>
      </c>
      <c r="AW729" t="str">
        <f t="array" ref="AW729">VLOOKUP($A729,[1]New!$A$2:$DE$2108,71,FALSE)</f>
        <v>Vocabulary Acquisition and Use</v>
      </c>
      <c r="AZ729">
        <f t="array" ref="AZ729">VLOOKUP($A729,[1]New!$A$2:$DE$2108,72,FALSE)</f>
        <v>180</v>
      </c>
      <c r="BD729">
        <f t="array" ref="BD729">IF(VLOOKUP($A729,[1]New!$A$2:$DE$2108,75,FALSE)="High",1,IF(VLOOKUP($A729,[1]New!$A$2:$DE$2108,75,FALSE)="HiAvg",2,IF(VLOOKUP($A729,[1]New!$A$2:$DE$2108,75,FALSE)="Avg",3,IF(VLOOKUP($A729,[1]New!$A$2:$DE$2108,75,FALSE)="LoAvg",4,5))))</f>
        <v>4</v>
      </c>
      <c r="BE729" t="str">
        <f t="array" ref="BE729">IF(VLOOKUP($A729,[1]New!$A$2:$DE$2108,76,FALSE)="","",VLOOKUP($A729,[1]New!$A$2:$DE$2108,76,FALSE))</f>
        <v/>
      </c>
      <c r="BH729" t="str">
        <f t="array" ref="BH729">IF(VLOOKUP($A729,[1]New!$A$2:$DE$2108,77,FALSE)="","",VLOOKUP($A729,[1]New!$A$2:$DE$2108,77,FALSE))</f>
        <v/>
      </c>
      <c r="BL729" t="str">
        <f t="array" ref="BL729">IF(VLOOKUP($A729,[1]New!$A$2:$DE$2108,80,FALSE)="High",1,IF(VLOOKUP($A729,[1]New!$A$2:$DE$2108,80,FALSE)="HiAvg",2,IF(VLOOKUP($A729,[1]New!$A$2:$DE$2108,80,FALSE)="Avg",3,IF(VLOOKUP($A729,[1]New!$A$2:$DE$2108,80,FALSE)="LoAvg",4,IF(VLOOKUP($A729,[1]New!$A$2:$DE$2108,80,FALSE)="Low",5,"")))))</f>
        <v/>
      </c>
    </row>
    <row r="730" spans="1:64" x14ac:dyDescent="0.2">
      <c r="A730" s="7" t="s">
        <v>853</v>
      </c>
      <c r="B730">
        <v>2015</v>
      </c>
      <c r="C730" t="s">
        <v>2233</v>
      </c>
      <c r="D730" t="str">
        <f t="array" ref="D730">VLOOKUP($A730,[1]New!$A$2:$DE$2108,5,FALSE)</f>
        <v>Language Usage</v>
      </c>
      <c r="E730">
        <f t="array" ref="E730">VLOOKUP($A730,[1]New!$A$2:$DE$2108,3,FALSE)</f>
        <v>6056388</v>
      </c>
      <c r="F730" t="str">
        <f t="array" ref="F730">VLOOKUP($A730,[1]New!$A$2:$DE$2108,4,FALSE)</f>
        <v>School 1</v>
      </c>
      <c r="H730">
        <f t="array" ref="H730">VLOOKUP($A730,[1]New!$A$2:$DE$2108,3,FALSE)</f>
        <v>6056388</v>
      </c>
      <c r="Q730">
        <f t="array" ref="Q730">VLOOKUP($A730,[1]New!$A$2:$DE$2108,19,FALSE)</f>
        <v>200</v>
      </c>
      <c r="S730">
        <f t="array" ref="S730">VLOOKUP($A730,[1]New!$A$2:$DE$2108,21,FALSE)</f>
        <v>34</v>
      </c>
      <c r="U730">
        <f t="array" ref="U730">IF(S730&gt;=75,1,IF(AND(S730&gt;=50,S730&lt;75),2,IF(AND(S730&gt;=25,S730&lt;50),3,IF(S730&lt;25,4,"NA"))))</f>
        <v>3</v>
      </c>
      <c r="V730" s="8">
        <f t="array" ref="V730">VLOOKUP($A730,[1]New!$A$2:$DE$2108,17,FALSE)</f>
        <v>42264</v>
      </c>
      <c r="AG730" t="str">
        <f t="array" ref="AG730">VLOOKUP($A730,[1]New!$A$2:$DE$2108,61,FALSE)</f>
        <v>Writing: Plan, Organize, Develop, Revise, Research</v>
      </c>
      <c r="AJ730">
        <f t="array" ref="AJ730">VLOOKUP($A730,[1]New!$A$2:$DE$2108,62,FALSE)</f>
        <v>208</v>
      </c>
      <c r="AN730">
        <f t="array" ref="AN730">IF(VLOOKUP($A730,[1]New!$A$2:$DE$2108,65,FALSE)="High",1,IF(VLOOKUP($A730,[1]New!$A$2:$DE$2108,65,FALSE)="HiAvg",2,IF(VLOOKUP($A730,[1]New!$A$2:$DE$2108,65,FALSE)="Avg",3,IF(VLOOKUP($A730,[1]New!$A$2:$DE$2108,65,FALSE)="LoAvg",4,5))))</f>
        <v>3</v>
      </c>
      <c r="AO730" t="str">
        <f t="array" ref="AO730">VLOOKUP($A730,[1]New!$A$2:$DE$2108,66,FALSE)</f>
        <v>Language: Understand, Edit for Grammar, Usage</v>
      </c>
      <c r="AR730">
        <f t="array" ref="AR730">VLOOKUP($A730,[1]New!$A$2:$DE$2108,67,FALSE)</f>
        <v>197</v>
      </c>
      <c r="AV730">
        <f t="array" ref="AV730">IF(VLOOKUP($A730,[1]New!$A$2:$DE$2108,70,FALSE)="High",1,IF(VLOOKUP($A730,[1]New!$A$2:$DE$2108,70,FALSE)="HiAvg",2,IF(VLOOKUP($A730,[1]New!$A$2:$DE$2108,70,FALSE)="Avg",3,IF(VLOOKUP($A730,[1]New!$A$2:$DE$2108,70,FALSE)="LoAvg",4,5))))</f>
        <v>4</v>
      </c>
      <c r="AW730" t="str">
        <f t="array" ref="AW730">VLOOKUP($A730,[1]New!$A$2:$DE$2108,71,FALSE)</f>
        <v>Language: Understand, Edit Mechanics</v>
      </c>
      <c r="AZ730">
        <f t="array" ref="AZ730">VLOOKUP($A730,[1]New!$A$2:$DE$2108,72,FALSE)</f>
        <v>195</v>
      </c>
      <c r="BD730">
        <f t="array" ref="BD730">IF(VLOOKUP($A730,[1]New!$A$2:$DE$2108,75,FALSE)="High",1,IF(VLOOKUP($A730,[1]New!$A$2:$DE$2108,75,FALSE)="HiAvg",2,IF(VLOOKUP($A730,[1]New!$A$2:$DE$2108,75,FALSE)="Avg",3,IF(VLOOKUP($A730,[1]New!$A$2:$DE$2108,75,FALSE)="LoAvg",4,5))))</f>
        <v>5</v>
      </c>
      <c r="BE730" t="str">
        <f t="array" ref="BE730">IF(VLOOKUP($A730,[1]New!$A$2:$DE$2108,76,FALSE)="","",VLOOKUP($A730,[1]New!$A$2:$DE$2108,76,FALSE))</f>
        <v/>
      </c>
      <c r="BH730" t="str">
        <f t="array" ref="BH730">IF(VLOOKUP($A730,[1]New!$A$2:$DE$2108,77,FALSE)="","",VLOOKUP($A730,[1]New!$A$2:$DE$2108,77,FALSE))</f>
        <v/>
      </c>
      <c r="BL730" t="str">
        <f t="array" ref="BL730">IF(VLOOKUP($A730,[1]New!$A$2:$DE$2108,80,FALSE)="High",1,IF(VLOOKUP($A730,[1]New!$A$2:$DE$2108,80,FALSE)="HiAvg",2,IF(VLOOKUP($A730,[1]New!$A$2:$DE$2108,80,FALSE)="Avg",3,IF(VLOOKUP($A730,[1]New!$A$2:$DE$2108,80,FALSE)="LoAvg",4,IF(VLOOKUP($A730,[1]New!$A$2:$DE$2108,80,FALSE)="Low",5,"")))))</f>
        <v/>
      </c>
    </row>
    <row r="731" spans="1:64" x14ac:dyDescent="0.2">
      <c r="A731" s="7" t="s">
        <v>854</v>
      </c>
      <c r="B731">
        <v>2015</v>
      </c>
      <c r="C731" t="s">
        <v>2233</v>
      </c>
      <c r="D731" t="str">
        <f t="array" ref="D731">VLOOKUP($A731,[1]New!$A$2:$DE$2108,5,FALSE)</f>
        <v>Reading</v>
      </c>
      <c r="E731">
        <f t="array" ref="E731">VLOOKUP($A731,[1]New!$A$2:$DE$2108,3,FALSE)</f>
        <v>6056388</v>
      </c>
      <c r="F731" t="str">
        <f t="array" ref="F731">VLOOKUP($A731,[1]New!$A$2:$DE$2108,4,FALSE)</f>
        <v>School 1</v>
      </c>
      <c r="H731">
        <f t="array" ref="H731">VLOOKUP($A731,[1]New!$A$2:$DE$2108,3,FALSE)</f>
        <v>6056388</v>
      </c>
      <c r="Q731">
        <f t="array" ref="Q731">VLOOKUP($A731,[1]New!$A$2:$DE$2108,19,FALSE)</f>
        <v>200</v>
      </c>
      <c r="S731">
        <f t="array" ref="S731">VLOOKUP($A731,[1]New!$A$2:$DE$2108,21,FALSE)</f>
        <v>35</v>
      </c>
      <c r="U731">
        <f t="array" ref="U731">IF(S731&gt;=75,1,IF(AND(S731&gt;=50,S731&lt;75),2,IF(AND(S731&gt;=25,S731&lt;50),3,IF(S731&lt;25,4,"NA"))))</f>
        <v>3</v>
      </c>
      <c r="V731" s="8">
        <f t="array" ref="V731">VLOOKUP($A731,[1]New!$A$2:$DE$2108,17,FALSE)</f>
        <v>42261</v>
      </c>
      <c r="AG731" t="str">
        <f t="array" ref="AG731">VLOOKUP($A731,[1]New!$A$2:$DE$2108,61,FALSE)</f>
        <v>Literature</v>
      </c>
      <c r="AJ731">
        <f t="array" ref="AJ731">VLOOKUP($A731,[1]New!$A$2:$DE$2108,62,FALSE)</f>
        <v>204</v>
      </c>
      <c r="AN731">
        <f t="array" ref="AN731">IF(VLOOKUP($A731,[1]New!$A$2:$DE$2108,65,FALSE)="High",1,IF(VLOOKUP($A731,[1]New!$A$2:$DE$2108,65,FALSE)="HiAvg",2,IF(VLOOKUP($A731,[1]New!$A$2:$DE$2108,65,FALSE)="Avg",3,IF(VLOOKUP($A731,[1]New!$A$2:$DE$2108,65,FALSE)="LoAvg",4,5))))</f>
        <v>3</v>
      </c>
      <c r="AO731" t="str">
        <f t="array" ref="AO731">VLOOKUP($A731,[1]New!$A$2:$DE$2108,66,FALSE)</f>
        <v>Informational Text</v>
      </c>
      <c r="AR731">
        <f t="array" ref="AR731">VLOOKUP($A731,[1]New!$A$2:$DE$2108,67,FALSE)</f>
        <v>198</v>
      </c>
      <c r="AV731">
        <f t="array" ref="AV731">IF(VLOOKUP($A731,[1]New!$A$2:$DE$2108,70,FALSE)="High",1,IF(VLOOKUP($A731,[1]New!$A$2:$DE$2108,70,FALSE)="HiAvg",2,IF(VLOOKUP($A731,[1]New!$A$2:$DE$2108,70,FALSE)="Avg",3,IF(VLOOKUP($A731,[1]New!$A$2:$DE$2108,70,FALSE)="LoAvg",4,5))))</f>
        <v>4</v>
      </c>
      <c r="AW731" t="str">
        <f t="array" ref="AW731">VLOOKUP($A731,[1]New!$A$2:$DE$2108,71,FALSE)</f>
        <v>Vocabulary Acquisition and Use</v>
      </c>
      <c r="AZ731">
        <f t="array" ref="AZ731">VLOOKUP($A731,[1]New!$A$2:$DE$2108,72,FALSE)</f>
        <v>199</v>
      </c>
      <c r="BD731">
        <f t="array" ref="BD731">IF(VLOOKUP($A731,[1]New!$A$2:$DE$2108,75,FALSE)="High",1,IF(VLOOKUP($A731,[1]New!$A$2:$DE$2108,75,FALSE)="HiAvg",2,IF(VLOOKUP($A731,[1]New!$A$2:$DE$2108,75,FALSE)="Avg",3,IF(VLOOKUP($A731,[1]New!$A$2:$DE$2108,75,FALSE)="LoAvg",4,5))))</f>
        <v>4</v>
      </c>
      <c r="BE731" t="str">
        <f t="array" ref="BE731">IF(VLOOKUP($A731,[1]New!$A$2:$DE$2108,76,FALSE)="","",VLOOKUP($A731,[1]New!$A$2:$DE$2108,76,FALSE))</f>
        <v/>
      </c>
      <c r="BH731" t="str">
        <f t="array" ref="BH731">IF(VLOOKUP($A731,[1]New!$A$2:$DE$2108,77,FALSE)="","",VLOOKUP($A731,[1]New!$A$2:$DE$2108,77,FALSE))</f>
        <v/>
      </c>
      <c r="BL731" t="str">
        <f t="array" ref="BL731">IF(VLOOKUP($A731,[1]New!$A$2:$DE$2108,80,FALSE)="High",1,IF(VLOOKUP($A731,[1]New!$A$2:$DE$2108,80,FALSE)="HiAvg",2,IF(VLOOKUP($A731,[1]New!$A$2:$DE$2108,80,FALSE)="Avg",3,IF(VLOOKUP($A731,[1]New!$A$2:$DE$2108,80,FALSE)="LoAvg",4,IF(VLOOKUP($A731,[1]New!$A$2:$DE$2108,80,FALSE)="Low",5,"")))))</f>
        <v/>
      </c>
    </row>
    <row r="732" spans="1:64" x14ac:dyDescent="0.2">
      <c r="A732" s="7" t="s">
        <v>855</v>
      </c>
      <c r="B732">
        <v>2015</v>
      </c>
      <c r="C732" t="s">
        <v>2233</v>
      </c>
      <c r="D732" t="str">
        <f t="array" ref="D732">VLOOKUP($A732,[1]New!$A$2:$DE$2108,5,FALSE)</f>
        <v>Language Usage</v>
      </c>
      <c r="E732">
        <f t="array" ref="E732">VLOOKUP($A732,[1]New!$A$2:$DE$2108,3,FALSE)</f>
        <v>6056389</v>
      </c>
      <c r="F732" t="str">
        <f t="array" ref="F732">VLOOKUP($A732,[1]New!$A$2:$DE$2108,4,FALSE)</f>
        <v>School 1</v>
      </c>
      <c r="H732">
        <f t="array" ref="H732">VLOOKUP($A732,[1]New!$A$2:$DE$2108,3,FALSE)</f>
        <v>6056389</v>
      </c>
      <c r="Q732">
        <f t="array" ref="Q732">VLOOKUP($A732,[1]New!$A$2:$DE$2108,19,FALSE)</f>
        <v>160</v>
      </c>
      <c r="S732">
        <f t="array" ref="S732">VLOOKUP($A732,[1]New!$A$2:$DE$2108,21,FALSE)</f>
        <v>19</v>
      </c>
      <c r="U732">
        <f t="array" ref="U732">IF(S732&gt;=75,1,IF(AND(S732&gt;=50,S732&lt;75),2,IF(AND(S732&gt;=25,S732&lt;50),3,IF(S732&lt;25,4,"NA"))))</f>
        <v>4</v>
      </c>
      <c r="V732" s="8">
        <f t="array" ref="V732">VLOOKUP($A732,[1]New!$A$2:$DE$2108,17,FALSE)</f>
        <v>42264</v>
      </c>
      <c r="AG732" t="str">
        <f t="array" ref="AG732">VLOOKUP($A732,[1]New!$A$2:$DE$2108,61,FALSE)</f>
        <v>Writing: Plan, Organize, Develop, Revise, Research</v>
      </c>
      <c r="AJ732">
        <f t="array" ref="AJ732">VLOOKUP($A732,[1]New!$A$2:$DE$2108,62,FALSE)</f>
        <v>163</v>
      </c>
      <c r="AN732">
        <f t="array" ref="AN732">IF(VLOOKUP($A732,[1]New!$A$2:$DE$2108,65,FALSE)="High",1,IF(VLOOKUP($A732,[1]New!$A$2:$DE$2108,65,FALSE)="HiAvg",2,IF(VLOOKUP($A732,[1]New!$A$2:$DE$2108,65,FALSE)="Avg",3,IF(VLOOKUP($A732,[1]New!$A$2:$DE$2108,65,FALSE)="LoAvg",4,5))))</f>
        <v>4</v>
      </c>
      <c r="AO732" t="str">
        <f t="array" ref="AO732">VLOOKUP($A732,[1]New!$A$2:$DE$2108,66,FALSE)</f>
        <v>Language: Understand, Edit for Grammar, Usage</v>
      </c>
      <c r="AR732">
        <f t="array" ref="AR732">VLOOKUP($A732,[1]New!$A$2:$DE$2108,67,FALSE)</f>
        <v>158</v>
      </c>
      <c r="AV732">
        <f t="array" ref="AV732">IF(VLOOKUP($A732,[1]New!$A$2:$DE$2108,70,FALSE)="High",1,IF(VLOOKUP($A732,[1]New!$A$2:$DE$2108,70,FALSE)="HiAvg",2,IF(VLOOKUP($A732,[1]New!$A$2:$DE$2108,70,FALSE)="Avg",3,IF(VLOOKUP($A732,[1]New!$A$2:$DE$2108,70,FALSE)="LoAvg",4,5))))</f>
        <v>5</v>
      </c>
      <c r="AW732" t="str">
        <f t="array" ref="AW732">VLOOKUP($A732,[1]New!$A$2:$DE$2108,71,FALSE)</f>
        <v>Language: Understand, Edit Mechanics</v>
      </c>
      <c r="AZ732">
        <f t="array" ref="AZ732">VLOOKUP($A732,[1]New!$A$2:$DE$2108,72,FALSE)</f>
        <v>160</v>
      </c>
      <c r="BD732">
        <f t="array" ref="BD732">IF(VLOOKUP($A732,[1]New!$A$2:$DE$2108,75,FALSE)="High",1,IF(VLOOKUP($A732,[1]New!$A$2:$DE$2108,75,FALSE)="HiAvg",2,IF(VLOOKUP($A732,[1]New!$A$2:$DE$2108,75,FALSE)="Avg",3,IF(VLOOKUP($A732,[1]New!$A$2:$DE$2108,75,FALSE)="LoAvg",4,5))))</f>
        <v>5</v>
      </c>
      <c r="BE732" t="str">
        <f t="array" ref="BE732">IF(VLOOKUP($A732,[1]New!$A$2:$DE$2108,76,FALSE)="","",VLOOKUP($A732,[1]New!$A$2:$DE$2108,76,FALSE))</f>
        <v/>
      </c>
      <c r="BH732" t="str">
        <f t="array" ref="BH732">IF(VLOOKUP($A732,[1]New!$A$2:$DE$2108,77,FALSE)="","",VLOOKUP($A732,[1]New!$A$2:$DE$2108,77,FALSE))</f>
        <v/>
      </c>
      <c r="BL732" t="str">
        <f t="array" ref="BL732">IF(VLOOKUP($A732,[1]New!$A$2:$DE$2108,80,FALSE)="High",1,IF(VLOOKUP($A732,[1]New!$A$2:$DE$2108,80,FALSE)="HiAvg",2,IF(VLOOKUP($A732,[1]New!$A$2:$DE$2108,80,FALSE)="Avg",3,IF(VLOOKUP($A732,[1]New!$A$2:$DE$2108,80,FALSE)="LoAvg",4,IF(VLOOKUP($A732,[1]New!$A$2:$DE$2108,80,FALSE)="Low",5,"")))))</f>
        <v/>
      </c>
    </row>
    <row r="733" spans="1:64" x14ac:dyDescent="0.2">
      <c r="A733" s="7" t="s">
        <v>856</v>
      </c>
      <c r="B733">
        <v>2015</v>
      </c>
      <c r="C733" t="s">
        <v>2233</v>
      </c>
      <c r="D733" t="str">
        <f t="array" ref="D733">VLOOKUP($A733,[1]New!$A$2:$DE$2108,5,FALSE)</f>
        <v>Mathematics</v>
      </c>
      <c r="E733">
        <f t="array" ref="E733">VLOOKUP($A733,[1]New!$A$2:$DE$2108,3,FALSE)</f>
        <v>6056389</v>
      </c>
      <c r="F733" t="str">
        <f t="array" ref="F733">VLOOKUP($A733,[1]New!$A$2:$DE$2108,4,FALSE)</f>
        <v>School 1</v>
      </c>
      <c r="H733">
        <f t="array" ref="H733">VLOOKUP($A733,[1]New!$A$2:$DE$2108,3,FALSE)</f>
        <v>6056389</v>
      </c>
      <c r="Q733">
        <f t="array" ref="Q733">VLOOKUP($A733,[1]New!$A$2:$DE$2108,19,FALSE)</f>
        <v>171</v>
      </c>
      <c r="S733">
        <f t="array" ref="S733">VLOOKUP($A733,[1]New!$A$2:$DE$2108,21,FALSE)</f>
        <v>33</v>
      </c>
      <c r="U733">
        <f t="array" ref="U733">IF(S733&gt;=75,1,IF(AND(S733&gt;=50,S733&lt;75),2,IF(AND(S733&gt;=25,S733&lt;50),3,IF(S733&lt;25,4,"NA"))))</f>
        <v>3</v>
      </c>
      <c r="V733" s="8">
        <f t="array" ref="V733">VLOOKUP($A733,[1]New!$A$2:$DE$2108,17,FALSE)</f>
        <v>42271</v>
      </c>
      <c r="AG733" t="str">
        <f t="array" ref="AG733">VLOOKUP($A733,[1]New!$A$2:$DE$2108,61,FALSE)</f>
        <v>Operations and Algebraic Thinking</v>
      </c>
      <c r="AJ733">
        <f t="array" ref="AJ733">VLOOKUP($A733,[1]New!$A$2:$DE$2108,62,FALSE)</f>
        <v>174</v>
      </c>
      <c r="AN733">
        <f t="array" ref="AN733">IF(VLOOKUP($A733,[1]New!$A$2:$DE$2108,65,FALSE)="High",1,IF(VLOOKUP($A733,[1]New!$A$2:$DE$2108,65,FALSE)="HiAvg",2,IF(VLOOKUP($A733,[1]New!$A$2:$DE$2108,65,FALSE)="Avg",3,IF(VLOOKUP($A733,[1]New!$A$2:$DE$2108,65,FALSE)="LoAvg",4,5))))</f>
        <v>4</v>
      </c>
      <c r="AO733" t="str">
        <f t="array" ref="AO733">VLOOKUP($A733,[1]New!$A$2:$DE$2108,66,FALSE)</f>
        <v>Number and Operations</v>
      </c>
      <c r="AR733">
        <f t="array" ref="AR733">VLOOKUP($A733,[1]New!$A$2:$DE$2108,67,FALSE)</f>
        <v>183</v>
      </c>
      <c r="AV733">
        <f t="array" ref="AV733">IF(VLOOKUP($A733,[1]New!$A$2:$DE$2108,70,FALSE)="High",1,IF(VLOOKUP($A733,[1]New!$A$2:$DE$2108,70,FALSE)="HiAvg",2,IF(VLOOKUP($A733,[1]New!$A$2:$DE$2108,70,FALSE)="Avg",3,IF(VLOOKUP($A733,[1]New!$A$2:$DE$2108,70,FALSE)="LoAvg",4,5))))</f>
        <v>2</v>
      </c>
      <c r="AW733" t="str">
        <f t="array" ref="AW733">VLOOKUP($A733,[1]New!$A$2:$DE$2108,71,FALSE)</f>
        <v>Measurement and Data</v>
      </c>
      <c r="AZ733">
        <f t="array" ref="AZ733">VLOOKUP($A733,[1]New!$A$2:$DE$2108,72,FALSE)</f>
        <v>168</v>
      </c>
      <c r="BD733">
        <f t="array" ref="BD733">IF(VLOOKUP($A733,[1]New!$A$2:$DE$2108,75,FALSE)="High",1,IF(VLOOKUP($A733,[1]New!$A$2:$DE$2108,75,FALSE)="HiAvg",2,IF(VLOOKUP($A733,[1]New!$A$2:$DE$2108,75,FALSE)="Avg",3,IF(VLOOKUP($A733,[1]New!$A$2:$DE$2108,75,FALSE)="LoAvg",4,5))))</f>
        <v>4</v>
      </c>
      <c r="BE733" t="str">
        <f t="array" ref="BE733">IF(VLOOKUP($A733,[1]New!$A$2:$DE$2108,76,FALSE)="","",VLOOKUP($A733,[1]New!$A$2:$DE$2108,76,FALSE))</f>
        <v>Geometry</v>
      </c>
      <c r="BH733">
        <f t="array" ref="BH733">IF(VLOOKUP($A733,[1]New!$A$2:$DE$2108,77,FALSE)="","",VLOOKUP($A733,[1]New!$A$2:$DE$2108,77,FALSE))</f>
        <v>157</v>
      </c>
      <c r="BL733">
        <f t="array" ref="BL733">IF(VLOOKUP($A733,[1]New!$A$2:$DE$2108,80,FALSE)="High",1,IF(VLOOKUP($A733,[1]New!$A$2:$DE$2108,80,FALSE)="HiAvg",2,IF(VLOOKUP($A733,[1]New!$A$2:$DE$2108,80,FALSE)="Avg",3,IF(VLOOKUP($A733,[1]New!$A$2:$DE$2108,80,FALSE)="LoAvg",4,IF(VLOOKUP($A733,[1]New!$A$2:$DE$2108,80,FALSE)="Low",5,"")))))</f>
        <v>5</v>
      </c>
    </row>
    <row r="734" spans="1:64" x14ac:dyDescent="0.2">
      <c r="A734" s="7" t="s">
        <v>857</v>
      </c>
      <c r="B734">
        <v>2015</v>
      </c>
      <c r="C734" t="s">
        <v>2233</v>
      </c>
      <c r="D734" t="str">
        <f t="array" ref="D734">VLOOKUP($A734,[1]New!$A$2:$DE$2108,5,FALSE)</f>
        <v>Reading</v>
      </c>
      <c r="E734">
        <f t="array" ref="E734">VLOOKUP($A734,[1]New!$A$2:$DE$2108,3,FALSE)</f>
        <v>6056389</v>
      </c>
      <c r="F734" t="str">
        <f t="array" ref="F734">VLOOKUP($A734,[1]New!$A$2:$DE$2108,4,FALSE)</f>
        <v>School 1</v>
      </c>
      <c r="H734">
        <f t="array" ref="H734">VLOOKUP($A734,[1]New!$A$2:$DE$2108,3,FALSE)</f>
        <v>6056389</v>
      </c>
      <c r="Q734">
        <f t="array" ref="Q734">VLOOKUP($A734,[1]New!$A$2:$DE$2108,19,FALSE)</f>
        <v>156</v>
      </c>
      <c r="S734">
        <f t="array" ref="S734">VLOOKUP($A734,[1]New!$A$2:$DE$2108,21,FALSE)</f>
        <v>11</v>
      </c>
      <c r="U734">
        <f t="array" ref="U734">IF(S734&gt;=75,1,IF(AND(S734&gt;=50,S734&lt;75),2,IF(AND(S734&gt;=25,S734&lt;50),3,IF(S734&lt;25,4,"NA"))))</f>
        <v>4</v>
      </c>
      <c r="V734" s="8">
        <f t="array" ref="V734">VLOOKUP($A734,[1]New!$A$2:$DE$2108,17,FALSE)</f>
        <v>42258</v>
      </c>
      <c r="AG734" t="str">
        <f t="array" ref="AG734">VLOOKUP($A734,[1]New!$A$2:$DE$2108,61,FALSE)</f>
        <v>Foundational Skills</v>
      </c>
      <c r="AJ734">
        <f t="array" ref="AJ734">VLOOKUP($A734,[1]New!$A$2:$DE$2108,62,FALSE)</f>
        <v>156</v>
      </c>
      <c r="AN734">
        <f t="array" ref="AN734">IF(VLOOKUP($A734,[1]New!$A$2:$DE$2108,65,FALSE)="High",1,IF(VLOOKUP($A734,[1]New!$A$2:$DE$2108,65,FALSE)="HiAvg",2,IF(VLOOKUP($A734,[1]New!$A$2:$DE$2108,65,FALSE)="Avg",3,IF(VLOOKUP($A734,[1]New!$A$2:$DE$2108,65,FALSE)="LoAvg",4,5))))</f>
        <v>5</v>
      </c>
      <c r="AO734" t="str">
        <f t="array" ref="AO734">VLOOKUP($A734,[1]New!$A$2:$DE$2108,66,FALSE)</f>
        <v>Language and Writing</v>
      </c>
      <c r="AR734">
        <f t="array" ref="AR734">VLOOKUP($A734,[1]New!$A$2:$DE$2108,67,FALSE)</f>
        <v>158</v>
      </c>
      <c r="AV734">
        <f t="array" ref="AV734">IF(VLOOKUP($A734,[1]New!$A$2:$DE$2108,70,FALSE)="High",1,IF(VLOOKUP($A734,[1]New!$A$2:$DE$2108,70,FALSE)="HiAvg",2,IF(VLOOKUP($A734,[1]New!$A$2:$DE$2108,70,FALSE)="Avg",3,IF(VLOOKUP($A734,[1]New!$A$2:$DE$2108,70,FALSE)="LoAvg",4,5))))</f>
        <v>5</v>
      </c>
      <c r="AW734" t="str">
        <f t="array" ref="AW734">VLOOKUP($A734,[1]New!$A$2:$DE$2108,71,FALSE)</f>
        <v>Literature and Informational</v>
      </c>
      <c r="AZ734">
        <f t="array" ref="AZ734">VLOOKUP($A734,[1]New!$A$2:$DE$2108,72,FALSE)</f>
        <v>156</v>
      </c>
      <c r="BD734">
        <f t="array" ref="BD734">IF(VLOOKUP($A734,[1]New!$A$2:$DE$2108,75,FALSE)="High",1,IF(VLOOKUP($A734,[1]New!$A$2:$DE$2108,75,FALSE)="HiAvg",2,IF(VLOOKUP($A734,[1]New!$A$2:$DE$2108,75,FALSE)="Avg",3,IF(VLOOKUP($A734,[1]New!$A$2:$DE$2108,75,FALSE)="LoAvg",4,5))))</f>
        <v>5</v>
      </c>
      <c r="BE734" t="str">
        <f t="array" ref="BE734">IF(VLOOKUP($A734,[1]New!$A$2:$DE$2108,76,FALSE)="","",VLOOKUP($A734,[1]New!$A$2:$DE$2108,76,FALSE))</f>
        <v>Vocabulary Use and Functions</v>
      </c>
      <c r="BH734">
        <f t="array" ref="BH734">IF(VLOOKUP($A734,[1]New!$A$2:$DE$2108,77,FALSE)="","",VLOOKUP($A734,[1]New!$A$2:$DE$2108,77,FALSE))</f>
        <v>153</v>
      </c>
      <c r="BL734">
        <f t="array" ref="BL734">IF(VLOOKUP($A734,[1]New!$A$2:$DE$2108,80,FALSE)="High",1,IF(VLOOKUP($A734,[1]New!$A$2:$DE$2108,80,FALSE)="HiAvg",2,IF(VLOOKUP($A734,[1]New!$A$2:$DE$2108,80,FALSE)="Avg",3,IF(VLOOKUP($A734,[1]New!$A$2:$DE$2108,80,FALSE)="LoAvg",4,IF(VLOOKUP($A734,[1]New!$A$2:$DE$2108,80,FALSE)="Low",5,"")))))</f>
        <v>5</v>
      </c>
    </row>
    <row r="735" spans="1:64" x14ac:dyDescent="0.2">
      <c r="A735" s="7" t="s">
        <v>858</v>
      </c>
      <c r="B735">
        <v>2015</v>
      </c>
      <c r="C735" t="s">
        <v>2233</v>
      </c>
      <c r="D735" t="str">
        <f t="array" ref="D735">VLOOKUP($A735,[1]New!$A$2:$DE$2108,5,FALSE)</f>
        <v>Language Usage</v>
      </c>
      <c r="E735">
        <f t="array" ref="E735">VLOOKUP($A735,[1]New!$A$2:$DE$2108,3,FALSE)</f>
        <v>6056392</v>
      </c>
      <c r="F735" t="str">
        <f t="array" ref="F735">VLOOKUP($A735,[1]New!$A$2:$DE$2108,4,FALSE)</f>
        <v>School 1</v>
      </c>
      <c r="H735">
        <f t="array" ref="H735">VLOOKUP($A735,[1]New!$A$2:$DE$2108,3,FALSE)</f>
        <v>6056392</v>
      </c>
      <c r="Q735">
        <f t="array" ref="Q735">VLOOKUP($A735,[1]New!$A$2:$DE$2108,19,FALSE)</f>
        <v>162</v>
      </c>
      <c r="S735">
        <f t="array" ref="S735">VLOOKUP($A735,[1]New!$A$2:$DE$2108,21,FALSE)</f>
        <v>22</v>
      </c>
      <c r="U735">
        <f t="array" ref="U735">IF(S735&gt;=75,1,IF(AND(S735&gt;=50,S735&lt;75),2,IF(AND(S735&gt;=25,S735&lt;50),3,IF(S735&lt;25,4,"NA"))))</f>
        <v>4</v>
      </c>
      <c r="V735" s="8">
        <f t="array" ref="V735">VLOOKUP($A735,[1]New!$A$2:$DE$2108,17,FALSE)</f>
        <v>42263</v>
      </c>
      <c r="AG735" t="str">
        <f t="array" ref="AG735">VLOOKUP($A735,[1]New!$A$2:$DE$2108,61,FALSE)</f>
        <v>Writing: Plan, Organize, Develop, Revise, Research</v>
      </c>
      <c r="AJ735">
        <f t="array" ref="AJ735">VLOOKUP($A735,[1]New!$A$2:$DE$2108,62,FALSE)</f>
        <v>153</v>
      </c>
      <c r="AN735">
        <f t="array" ref="AN735">IF(VLOOKUP($A735,[1]New!$A$2:$DE$2108,65,FALSE)="High",1,IF(VLOOKUP($A735,[1]New!$A$2:$DE$2108,65,FALSE)="HiAvg",2,IF(VLOOKUP($A735,[1]New!$A$2:$DE$2108,65,FALSE)="Avg",3,IF(VLOOKUP($A735,[1]New!$A$2:$DE$2108,65,FALSE)="LoAvg",4,5))))</f>
        <v>5</v>
      </c>
      <c r="AO735" t="str">
        <f t="array" ref="AO735">VLOOKUP($A735,[1]New!$A$2:$DE$2108,66,FALSE)</f>
        <v>Language: Understand, Edit for Grammar, Usage</v>
      </c>
      <c r="AR735">
        <f t="array" ref="AR735">VLOOKUP($A735,[1]New!$A$2:$DE$2108,67,FALSE)</f>
        <v>170</v>
      </c>
      <c r="AV735">
        <f t="array" ref="AV735">IF(VLOOKUP($A735,[1]New!$A$2:$DE$2108,70,FALSE)="High",1,IF(VLOOKUP($A735,[1]New!$A$2:$DE$2108,70,FALSE)="HiAvg",2,IF(VLOOKUP($A735,[1]New!$A$2:$DE$2108,70,FALSE)="Avg",3,IF(VLOOKUP($A735,[1]New!$A$2:$DE$2108,70,FALSE)="LoAvg",4,5))))</f>
        <v>4</v>
      </c>
      <c r="AW735" t="str">
        <f t="array" ref="AW735">VLOOKUP($A735,[1]New!$A$2:$DE$2108,71,FALSE)</f>
        <v>Language: Understand, Edit Mechanics</v>
      </c>
      <c r="AZ735">
        <f t="array" ref="AZ735">VLOOKUP($A735,[1]New!$A$2:$DE$2108,72,FALSE)</f>
        <v>163</v>
      </c>
      <c r="BD735">
        <f t="array" ref="BD735">IF(VLOOKUP($A735,[1]New!$A$2:$DE$2108,75,FALSE)="High",1,IF(VLOOKUP($A735,[1]New!$A$2:$DE$2108,75,FALSE)="HiAvg",2,IF(VLOOKUP($A735,[1]New!$A$2:$DE$2108,75,FALSE)="Avg",3,IF(VLOOKUP($A735,[1]New!$A$2:$DE$2108,75,FALSE)="LoAvg",4,5))))</f>
        <v>4</v>
      </c>
      <c r="BE735" t="str">
        <f t="array" ref="BE735">IF(VLOOKUP($A735,[1]New!$A$2:$DE$2108,76,FALSE)="","",VLOOKUP($A735,[1]New!$A$2:$DE$2108,76,FALSE))</f>
        <v/>
      </c>
      <c r="BH735" t="str">
        <f t="array" ref="BH735">IF(VLOOKUP($A735,[1]New!$A$2:$DE$2108,77,FALSE)="","",VLOOKUP($A735,[1]New!$A$2:$DE$2108,77,FALSE))</f>
        <v/>
      </c>
      <c r="BL735" t="str">
        <f t="array" ref="BL735">IF(VLOOKUP($A735,[1]New!$A$2:$DE$2108,80,FALSE)="High",1,IF(VLOOKUP($A735,[1]New!$A$2:$DE$2108,80,FALSE)="HiAvg",2,IF(VLOOKUP($A735,[1]New!$A$2:$DE$2108,80,FALSE)="Avg",3,IF(VLOOKUP($A735,[1]New!$A$2:$DE$2108,80,FALSE)="LoAvg",4,IF(VLOOKUP($A735,[1]New!$A$2:$DE$2108,80,FALSE)="Low",5,"")))))</f>
        <v/>
      </c>
    </row>
    <row r="736" spans="1:64" x14ac:dyDescent="0.2">
      <c r="A736" s="7" t="s">
        <v>859</v>
      </c>
      <c r="B736">
        <v>2015</v>
      </c>
      <c r="C736" t="s">
        <v>2233</v>
      </c>
      <c r="D736" t="str">
        <f t="array" ref="D736">VLOOKUP($A736,[1]New!$A$2:$DE$2108,5,FALSE)</f>
        <v>Mathematics</v>
      </c>
      <c r="E736">
        <f t="array" ref="E736">VLOOKUP($A736,[1]New!$A$2:$DE$2108,3,FALSE)</f>
        <v>6056392</v>
      </c>
      <c r="F736" t="str">
        <f t="array" ref="F736">VLOOKUP($A736,[1]New!$A$2:$DE$2108,4,FALSE)</f>
        <v>School 1</v>
      </c>
      <c r="H736">
        <f t="array" ref="H736">VLOOKUP($A736,[1]New!$A$2:$DE$2108,3,FALSE)</f>
        <v>6056392</v>
      </c>
      <c r="Q736">
        <f t="array" ref="Q736">VLOOKUP($A736,[1]New!$A$2:$DE$2108,19,FALSE)</f>
        <v>163</v>
      </c>
      <c r="S736">
        <f t="array" ref="S736">VLOOKUP($A736,[1]New!$A$2:$DE$2108,21,FALSE)</f>
        <v>15</v>
      </c>
      <c r="U736">
        <f t="array" ref="U736">IF(S736&gt;=75,1,IF(AND(S736&gt;=50,S736&lt;75),2,IF(AND(S736&gt;=25,S736&lt;50),3,IF(S736&lt;25,4,"NA"))))</f>
        <v>4</v>
      </c>
      <c r="V736" s="8">
        <f t="array" ref="V736">VLOOKUP($A736,[1]New!$A$2:$DE$2108,17,FALSE)</f>
        <v>42270</v>
      </c>
      <c r="AG736" t="str">
        <f t="array" ref="AG736">VLOOKUP($A736,[1]New!$A$2:$DE$2108,61,FALSE)</f>
        <v>Operations and Algebraic Thinking</v>
      </c>
      <c r="AJ736">
        <f t="array" ref="AJ736">VLOOKUP($A736,[1]New!$A$2:$DE$2108,62,FALSE)</f>
        <v>174</v>
      </c>
      <c r="AN736">
        <f t="array" ref="AN736">IF(VLOOKUP($A736,[1]New!$A$2:$DE$2108,65,FALSE)="High",1,IF(VLOOKUP($A736,[1]New!$A$2:$DE$2108,65,FALSE)="HiAvg",2,IF(VLOOKUP($A736,[1]New!$A$2:$DE$2108,65,FALSE)="Avg",3,IF(VLOOKUP($A736,[1]New!$A$2:$DE$2108,65,FALSE)="LoAvg",4,5))))</f>
        <v>4</v>
      </c>
      <c r="AO736" t="str">
        <f t="array" ref="AO736">VLOOKUP($A736,[1]New!$A$2:$DE$2108,66,FALSE)</f>
        <v>Number and Operations</v>
      </c>
      <c r="AR736">
        <f t="array" ref="AR736">VLOOKUP($A736,[1]New!$A$2:$DE$2108,67,FALSE)</f>
        <v>155</v>
      </c>
      <c r="AV736">
        <f t="array" ref="AV736">IF(VLOOKUP($A736,[1]New!$A$2:$DE$2108,70,FALSE)="High",1,IF(VLOOKUP($A736,[1]New!$A$2:$DE$2108,70,FALSE)="HiAvg",2,IF(VLOOKUP($A736,[1]New!$A$2:$DE$2108,70,FALSE)="Avg",3,IF(VLOOKUP($A736,[1]New!$A$2:$DE$2108,70,FALSE)="LoAvg",4,5))))</f>
        <v>5</v>
      </c>
      <c r="AW736" t="str">
        <f t="array" ref="AW736">VLOOKUP($A736,[1]New!$A$2:$DE$2108,71,FALSE)</f>
        <v>Measurement and Data</v>
      </c>
      <c r="AZ736">
        <f t="array" ref="AZ736">VLOOKUP($A736,[1]New!$A$2:$DE$2108,72,FALSE)</f>
        <v>165</v>
      </c>
      <c r="BD736">
        <f t="array" ref="BD736">IF(VLOOKUP($A736,[1]New!$A$2:$DE$2108,75,FALSE)="High",1,IF(VLOOKUP($A736,[1]New!$A$2:$DE$2108,75,FALSE)="HiAvg",2,IF(VLOOKUP($A736,[1]New!$A$2:$DE$2108,75,FALSE)="Avg",3,IF(VLOOKUP($A736,[1]New!$A$2:$DE$2108,75,FALSE)="LoAvg",4,5))))</f>
        <v>5</v>
      </c>
      <c r="BE736" t="str">
        <f t="array" ref="BE736">IF(VLOOKUP($A736,[1]New!$A$2:$DE$2108,76,FALSE)="","",VLOOKUP($A736,[1]New!$A$2:$DE$2108,76,FALSE))</f>
        <v>Geometry</v>
      </c>
      <c r="BH736">
        <f t="array" ref="BH736">IF(VLOOKUP($A736,[1]New!$A$2:$DE$2108,77,FALSE)="","",VLOOKUP($A736,[1]New!$A$2:$DE$2108,77,FALSE))</f>
        <v>159</v>
      </c>
      <c r="BL736">
        <f t="array" ref="BL736">IF(VLOOKUP($A736,[1]New!$A$2:$DE$2108,80,FALSE)="High",1,IF(VLOOKUP($A736,[1]New!$A$2:$DE$2108,80,FALSE)="HiAvg",2,IF(VLOOKUP($A736,[1]New!$A$2:$DE$2108,80,FALSE)="Avg",3,IF(VLOOKUP($A736,[1]New!$A$2:$DE$2108,80,FALSE)="LoAvg",4,IF(VLOOKUP($A736,[1]New!$A$2:$DE$2108,80,FALSE)="Low",5,"")))))</f>
        <v>5</v>
      </c>
    </row>
    <row r="737" spans="1:64" x14ac:dyDescent="0.2">
      <c r="A737" s="7" t="s">
        <v>860</v>
      </c>
      <c r="B737">
        <v>2015</v>
      </c>
      <c r="C737" t="s">
        <v>2233</v>
      </c>
      <c r="D737" t="str">
        <f t="array" ref="D737">VLOOKUP($A737,[1]New!$A$2:$DE$2108,5,FALSE)</f>
        <v>Reading</v>
      </c>
      <c r="E737">
        <f t="array" ref="E737">VLOOKUP($A737,[1]New!$A$2:$DE$2108,3,FALSE)</f>
        <v>6056392</v>
      </c>
      <c r="F737" t="str">
        <f t="array" ref="F737">VLOOKUP($A737,[1]New!$A$2:$DE$2108,4,FALSE)</f>
        <v>School 1</v>
      </c>
      <c r="H737">
        <f t="array" ref="H737">VLOOKUP($A737,[1]New!$A$2:$DE$2108,3,FALSE)</f>
        <v>6056392</v>
      </c>
      <c r="Q737">
        <f t="array" ref="Q737">VLOOKUP($A737,[1]New!$A$2:$DE$2108,19,FALSE)</f>
        <v>167</v>
      </c>
      <c r="S737">
        <f t="array" ref="S737">VLOOKUP($A737,[1]New!$A$2:$DE$2108,21,FALSE)</f>
        <v>31</v>
      </c>
      <c r="U737">
        <f t="array" ref="U737">IF(S737&gt;=75,1,IF(AND(S737&gt;=50,S737&lt;75),2,IF(AND(S737&gt;=25,S737&lt;50),3,IF(S737&lt;25,4,"NA"))))</f>
        <v>3</v>
      </c>
      <c r="V737" s="8">
        <f t="array" ref="V737">VLOOKUP($A737,[1]New!$A$2:$DE$2108,17,FALSE)</f>
        <v>42275</v>
      </c>
      <c r="AG737" t="str">
        <f t="array" ref="AG737">VLOOKUP($A737,[1]New!$A$2:$DE$2108,61,FALSE)</f>
        <v>Foundational Skills</v>
      </c>
      <c r="AJ737">
        <f t="array" ref="AJ737">VLOOKUP($A737,[1]New!$A$2:$DE$2108,62,FALSE)</f>
        <v>155</v>
      </c>
      <c r="AN737">
        <f t="array" ref="AN737">IF(VLOOKUP($A737,[1]New!$A$2:$DE$2108,65,FALSE)="High",1,IF(VLOOKUP($A737,[1]New!$A$2:$DE$2108,65,FALSE)="HiAvg",2,IF(VLOOKUP($A737,[1]New!$A$2:$DE$2108,65,FALSE)="Avg",3,IF(VLOOKUP($A737,[1]New!$A$2:$DE$2108,65,FALSE)="LoAvg",4,5))))</f>
        <v>5</v>
      </c>
      <c r="AO737" t="str">
        <f t="array" ref="AO737">VLOOKUP($A737,[1]New!$A$2:$DE$2108,66,FALSE)</f>
        <v>Language and Writing</v>
      </c>
      <c r="AR737">
        <f t="array" ref="AR737">VLOOKUP($A737,[1]New!$A$2:$DE$2108,67,FALSE)</f>
        <v>182</v>
      </c>
      <c r="AV737">
        <f t="array" ref="AV737">IF(VLOOKUP($A737,[1]New!$A$2:$DE$2108,70,FALSE)="High",1,IF(VLOOKUP($A737,[1]New!$A$2:$DE$2108,70,FALSE)="HiAvg",2,IF(VLOOKUP($A737,[1]New!$A$2:$DE$2108,70,FALSE)="Avg",3,IF(VLOOKUP($A737,[1]New!$A$2:$DE$2108,70,FALSE)="LoAvg",4,5))))</f>
        <v>2</v>
      </c>
      <c r="AW737" t="str">
        <f t="array" ref="AW737">VLOOKUP($A737,[1]New!$A$2:$DE$2108,71,FALSE)</f>
        <v>Literature and Informational</v>
      </c>
      <c r="AZ737">
        <f t="array" ref="AZ737">VLOOKUP($A737,[1]New!$A$2:$DE$2108,72,FALSE)</f>
        <v>165</v>
      </c>
      <c r="BD737">
        <f t="array" ref="BD737">IF(VLOOKUP($A737,[1]New!$A$2:$DE$2108,75,FALSE)="High",1,IF(VLOOKUP($A737,[1]New!$A$2:$DE$2108,75,FALSE)="HiAvg",2,IF(VLOOKUP($A737,[1]New!$A$2:$DE$2108,75,FALSE)="Avg",3,IF(VLOOKUP($A737,[1]New!$A$2:$DE$2108,75,FALSE)="LoAvg",4,5))))</f>
        <v>4</v>
      </c>
      <c r="BE737" t="str">
        <f t="array" ref="BE737">IF(VLOOKUP($A737,[1]New!$A$2:$DE$2108,76,FALSE)="","",VLOOKUP($A737,[1]New!$A$2:$DE$2108,76,FALSE))</f>
        <v>Vocabulary Use and Functions</v>
      </c>
      <c r="BH737">
        <f t="array" ref="BH737">IF(VLOOKUP($A737,[1]New!$A$2:$DE$2108,77,FALSE)="","",VLOOKUP($A737,[1]New!$A$2:$DE$2108,77,FALSE))</f>
        <v>165</v>
      </c>
      <c r="BL737">
        <f t="array" ref="BL737">IF(VLOOKUP($A737,[1]New!$A$2:$DE$2108,80,FALSE)="High",1,IF(VLOOKUP($A737,[1]New!$A$2:$DE$2108,80,FALSE)="HiAvg",2,IF(VLOOKUP($A737,[1]New!$A$2:$DE$2108,80,FALSE)="Avg",3,IF(VLOOKUP($A737,[1]New!$A$2:$DE$2108,80,FALSE)="LoAvg",4,IF(VLOOKUP($A737,[1]New!$A$2:$DE$2108,80,FALSE)="Low",5,"")))))</f>
        <v>4</v>
      </c>
    </row>
    <row r="738" spans="1:64" x14ac:dyDescent="0.2">
      <c r="A738" s="7" t="s">
        <v>861</v>
      </c>
      <c r="B738">
        <v>2015</v>
      </c>
      <c r="C738" t="s">
        <v>2233</v>
      </c>
      <c r="D738" t="str">
        <f t="array" ref="D738">VLOOKUP($A738,[1]New!$A$2:$DE$2108,5,FALSE)</f>
        <v>Language Usage</v>
      </c>
      <c r="E738">
        <f t="array" ref="E738">VLOOKUP($A738,[1]New!$A$2:$DE$2108,3,FALSE)</f>
        <v>605000003</v>
      </c>
      <c r="F738" t="str">
        <f t="array" ref="F738">VLOOKUP($A738,[1]New!$A$2:$DE$2108,4,FALSE)</f>
        <v>School 2</v>
      </c>
      <c r="H738">
        <f t="array" ref="H738">VLOOKUP($A738,[1]New!$A$2:$DE$2108,3,FALSE)</f>
        <v>605000003</v>
      </c>
      <c r="Q738">
        <f t="array" ref="Q738">VLOOKUP($A738,[1]New!$A$2:$DE$2108,19,FALSE)</f>
        <v>213</v>
      </c>
      <c r="S738">
        <f t="array" ref="S738">VLOOKUP($A738,[1]New!$A$2:$DE$2108,21,FALSE)</f>
        <v>57</v>
      </c>
      <c r="U738">
        <f t="array" ref="U738">IF(S738&gt;=75,1,IF(AND(S738&gt;=50,S738&lt;75),2,IF(AND(S738&gt;=25,S738&lt;50),3,IF(S738&lt;25,4,"NA"))))</f>
        <v>2</v>
      </c>
      <c r="V738" s="8">
        <f t="array" ref="V738">VLOOKUP($A738,[1]New!$A$2:$DE$2108,17,FALSE)</f>
        <v>42263</v>
      </c>
      <c r="AG738" t="str">
        <f t="array" ref="AG738">VLOOKUP($A738,[1]New!$A$2:$DE$2108,61,FALSE)</f>
        <v>Writing: Plan, Organize, Develop, Revise, Research</v>
      </c>
      <c r="AJ738">
        <f t="array" ref="AJ738">VLOOKUP($A738,[1]New!$A$2:$DE$2108,62,FALSE)</f>
        <v>209</v>
      </c>
      <c r="AN738">
        <f t="array" ref="AN738">IF(VLOOKUP($A738,[1]New!$A$2:$DE$2108,65,FALSE)="High",1,IF(VLOOKUP($A738,[1]New!$A$2:$DE$2108,65,FALSE)="HiAvg",2,IF(VLOOKUP($A738,[1]New!$A$2:$DE$2108,65,FALSE)="Avg",3,IF(VLOOKUP($A738,[1]New!$A$2:$DE$2108,65,FALSE)="LoAvg",4,5))))</f>
        <v>4</v>
      </c>
      <c r="AO738" t="str">
        <f t="array" ref="AO738">VLOOKUP($A738,[1]New!$A$2:$DE$2108,66,FALSE)</f>
        <v>Language: Understand, Edit for Grammar, Usage</v>
      </c>
      <c r="AR738">
        <f t="array" ref="AR738">VLOOKUP($A738,[1]New!$A$2:$DE$2108,67,FALSE)</f>
        <v>219</v>
      </c>
      <c r="AV738">
        <f t="array" ref="AV738">IF(VLOOKUP($A738,[1]New!$A$2:$DE$2108,70,FALSE)="High",1,IF(VLOOKUP($A738,[1]New!$A$2:$DE$2108,70,FALSE)="HiAvg",2,IF(VLOOKUP($A738,[1]New!$A$2:$DE$2108,70,FALSE)="Avg",3,IF(VLOOKUP($A738,[1]New!$A$2:$DE$2108,70,FALSE)="LoAvg",4,5))))</f>
        <v>2</v>
      </c>
      <c r="AW738" t="str">
        <f t="array" ref="AW738">VLOOKUP($A738,[1]New!$A$2:$DE$2108,71,FALSE)</f>
        <v>Language: Understand, Edit Mechanics</v>
      </c>
      <c r="AZ738">
        <f t="array" ref="AZ738">VLOOKUP($A738,[1]New!$A$2:$DE$2108,72,FALSE)</f>
        <v>212</v>
      </c>
      <c r="BD738">
        <f t="array" ref="BD738">IF(VLOOKUP($A738,[1]New!$A$2:$DE$2108,75,FALSE)="High",1,IF(VLOOKUP($A738,[1]New!$A$2:$DE$2108,75,FALSE)="HiAvg",2,IF(VLOOKUP($A738,[1]New!$A$2:$DE$2108,75,FALSE)="Avg",3,IF(VLOOKUP($A738,[1]New!$A$2:$DE$2108,75,FALSE)="LoAvg",4,5))))</f>
        <v>3</v>
      </c>
      <c r="BE738" t="str">
        <f t="array" ref="BE738">IF(VLOOKUP($A738,[1]New!$A$2:$DE$2108,76,FALSE)="","",VLOOKUP($A738,[1]New!$A$2:$DE$2108,76,FALSE))</f>
        <v/>
      </c>
      <c r="BH738" t="str">
        <f t="array" ref="BH738">IF(VLOOKUP($A738,[1]New!$A$2:$DE$2108,77,FALSE)="","",VLOOKUP($A738,[1]New!$A$2:$DE$2108,77,FALSE))</f>
        <v/>
      </c>
      <c r="BL738" t="str">
        <f t="array" ref="BL738">IF(VLOOKUP($A738,[1]New!$A$2:$DE$2108,80,FALSE)="High",1,IF(VLOOKUP($A738,[1]New!$A$2:$DE$2108,80,FALSE)="HiAvg",2,IF(VLOOKUP($A738,[1]New!$A$2:$DE$2108,80,FALSE)="Avg",3,IF(VLOOKUP($A738,[1]New!$A$2:$DE$2108,80,FALSE)="LoAvg",4,IF(VLOOKUP($A738,[1]New!$A$2:$DE$2108,80,FALSE)="Low",5,"")))))</f>
        <v/>
      </c>
    </row>
    <row r="739" spans="1:64" x14ac:dyDescent="0.2">
      <c r="A739" s="7" t="s">
        <v>862</v>
      </c>
      <c r="B739">
        <v>2015</v>
      </c>
      <c r="C739" t="s">
        <v>2233</v>
      </c>
      <c r="D739" t="str">
        <f t="array" ref="D739">VLOOKUP($A739,[1]New!$A$2:$DE$2108,5,FALSE)</f>
        <v>Mathematics</v>
      </c>
      <c r="E739">
        <f t="array" ref="E739">VLOOKUP($A739,[1]New!$A$2:$DE$2108,3,FALSE)</f>
        <v>605000003</v>
      </c>
      <c r="F739" t="str">
        <f t="array" ref="F739">VLOOKUP($A739,[1]New!$A$2:$DE$2108,4,FALSE)</f>
        <v>School 2</v>
      </c>
      <c r="H739">
        <f t="array" ref="H739">VLOOKUP($A739,[1]New!$A$2:$DE$2108,3,FALSE)</f>
        <v>605000003</v>
      </c>
      <c r="Q739">
        <f t="array" ref="Q739">VLOOKUP($A739,[1]New!$A$2:$DE$2108,19,FALSE)</f>
        <v>218</v>
      </c>
      <c r="S739">
        <f t="array" ref="S739">VLOOKUP($A739,[1]New!$A$2:$DE$2108,21,FALSE)</f>
        <v>51</v>
      </c>
      <c r="U739">
        <f t="array" ref="U739">IF(S739&gt;=75,1,IF(AND(S739&gt;=50,S739&lt;75),2,IF(AND(S739&gt;=25,S739&lt;50),3,IF(S739&lt;25,4,"NA"))))</f>
        <v>2</v>
      </c>
      <c r="V739" s="8">
        <f t="array" ref="V739">VLOOKUP($A739,[1]New!$A$2:$DE$2108,17,FALSE)</f>
        <v>42256</v>
      </c>
      <c r="AG739" t="str">
        <f t="array" ref="AG739">VLOOKUP($A739,[1]New!$A$2:$DE$2108,61,FALSE)</f>
        <v>Operations and Algebraic Thinking</v>
      </c>
      <c r="AJ739">
        <f t="array" ref="AJ739">VLOOKUP($A739,[1]New!$A$2:$DE$2108,62,FALSE)</f>
        <v>223</v>
      </c>
      <c r="AN739">
        <f t="array" ref="AN739">IF(VLOOKUP($A739,[1]New!$A$2:$DE$2108,65,FALSE)="High",1,IF(VLOOKUP($A739,[1]New!$A$2:$DE$2108,65,FALSE)="HiAvg",2,IF(VLOOKUP($A739,[1]New!$A$2:$DE$2108,65,FALSE)="Avg",3,IF(VLOOKUP($A739,[1]New!$A$2:$DE$2108,65,FALSE)="LoAvg",4,5))))</f>
        <v>3</v>
      </c>
      <c r="AO739" t="str">
        <f t="array" ref="AO739">VLOOKUP($A739,[1]New!$A$2:$DE$2108,66,FALSE)</f>
        <v>The Real and Complex Number Systems</v>
      </c>
      <c r="AR739">
        <f t="array" ref="AR739">VLOOKUP($A739,[1]New!$A$2:$DE$2108,67,FALSE)</f>
        <v>219</v>
      </c>
      <c r="AV739">
        <f t="array" ref="AV739">IF(VLOOKUP($A739,[1]New!$A$2:$DE$2108,70,FALSE)="High",1,IF(VLOOKUP($A739,[1]New!$A$2:$DE$2108,70,FALSE)="HiAvg",2,IF(VLOOKUP($A739,[1]New!$A$2:$DE$2108,70,FALSE)="Avg",3,IF(VLOOKUP($A739,[1]New!$A$2:$DE$2108,70,FALSE)="LoAvg",4,5))))</f>
        <v>3</v>
      </c>
      <c r="AW739" t="str">
        <f t="array" ref="AW739">VLOOKUP($A739,[1]New!$A$2:$DE$2108,71,FALSE)</f>
        <v>Geometry</v>
      </c>
      <c r="AZ739">
        <f t="array" ref="AZ739">VLOOKUP($A739,[1]New!$A$2:$DE$2108,72,FALSE)</f>
        <v>213</v>
      </c>
      <c r="BD739">
        <f t="array" ref="BD739">IF(VLOOKUP($A739,[1]New!$A$2:$DE$2108,75,FALSE)="High",1,IF(VLOOKUP($A739,[1]New!$A$2:$DE$2108,75,FALSE)="HiAvg",2,IF(VLOOKUP($A739,[1]New!$A$2:$DE$2108,75,FALSE)="Avg",3,IF(VLOOKUP($A739,[1]New!$A$2:$DE$2108,75,FALSE)="LoAvg",4,5))))</f>
        <v>4</v>
      </c>
      <c r="BE739" t="str">
        <f t="array" ref="BE739">IF(VLOOKUP($A739,[1]New!$A$2:$DE$2108,76,FALSE)="","",VLOOKUP($A739,[1]New!$A$2:$DE$2108,76,FALSE))</f>
        <v>Statistics and Probability</v>
      </c>
      <c r="BH739">
        <f t="array" ref="BH739">IF(VLOOKUP($A739,[1]New!$A$2:$DE$2108,77,FALSE)="","",VLOOKUP($A739,[1]New!$A$2:$DE$2108,77,FALSE))</f>
        <v>220</v>
      </c>
      <c r="BL739">
        <f t="array" ref="BL739">IF(VLOOKUP($A739,[1]New!$A$2:$DE$2108,80,FALSE)="High",1,IF(VLOOKUP($A739,[1]New!$A$2:$DE$2108,80,FALSE)="HiAvg",2,IF(VLOOKUP($A739,[1]New!$A$2:$DE$2108,80,FALSE)="Avg",3,IF(VLOOKUP($A739,[1]New!$A$2:$DE$2108,80,FALSE)="LoAvg",4,IF(VLOOKUP($A739,[1]New!$A$2:$DE$2108,80,FALSE)="Low",5,"")))))</f>
        <v>3</v>
      </c>
    </row>
    <row r="740" spans="1:64" x14ac:dyDescent="0.2">
      <c r="A740" s="7" t="s">
        <v>863</v>
      </c>
      <c r="B740">
        <v>2015</v>
      </c>
      <c r="C740" t="s">
        <v>2233</v>
      </c>
      <c r="D740" t="str">
        <f t="array" ref="D740">VLOOKUP($A740,[1]New!$A$2:$DE$2108,5,FALSE)</f>
        <v>Reading</v>
      </c>
      <c r="E740">
        <f t="array" ref="E740">VLOOKUP($A740,[1]New!$A$2:$DE$2108,3,FALSE)</f>
        <v>605000003</v>
      </c>
      <c r="F740" t="str">
        <f t="array" ref="F740">VLOOKUP($A740,[1]New!$A$2:$DE$2108,4,FALSE)</f>
        <v>School 2</v>
      </c>
      <c r="H740">
        <f t="array" ref="H740">VLOOKUP($A740,[1]New!$A$2:$DE$2108,3,FALSE)</f>
        <v>605000003</v>
      </c>
      <c r="Q740">
        <f t="array" ref="Q740">VLOOKUP($A740,[1]New!$A$2:$DE$2108,19,FALSE)</f>
        <v>208</v>
      </c>
      <c r="S740">
        <f t="array" ref="S740">VLOOKUP($A740,[1]New!$A$2:$DE$2108,21,FALSE)</f>
        <v>42</v>
      </c>
      <c r="U740">
        <f t="array" ref="U740">IF(S740&gt;=75,1,IF(AND(S740&gt;=50,S740&lt;75),2,IF(AND(S740&gt;=25,S740&lt;50),3,IF(S740&lt;25,4,"NA"))))</f>
        <v>3</v>
      </c>
      <c r="V740" s="8">
        <f t="array" ref="V740">VLOOKUP($A740,[1]New!$A$2:$DE$2108,17,FALSE)</f>
        <v>42249</v>
      </c>
      <c r="AG740" t="str">
        <f t="array" ref="AG740">VLOOKUP($A740,[1]New!$A$2:$DE$2108,61,FALSE)</f>
        <v>Literature</v>
      </c>
      <c r="AJ740">
        <f t="array" ref="AJ740">VLOOKUP($A740,[1]New!$A$2:$DE$2108,62,FALSE)</f>
        <v>203</v>
      </c>
      <c r="AN740">
        <f t="array" ref="AN740">IF(VLOOKUP($A740,[1]New!$A$2:$DE$2108,65,FALSE)="High",1,IF(VLOOKUP($A740,[1]New!$A$2:$DE$2108,65,FALSE)="HiAvg",2,IF(VLOOKUP($A740,[1]New!$A$2:$DE$2108,65,FALSE)="Avg",3,IF(VLOOKUP($A740,[1]New!$A$2:$DE$2108,65,FALSE)="LoAvg",4,5))))</f>
        <v>4</v>
      </c>
      <c r="AO740" t="str">
        <f t="array" ref="AO740">VLOOKUP($A740,[1]New!$A$2:$DE$2108,66,FALSE)</f>
        <v>Informational Text</v>
      </c>
      <c r="AR740">
        <f t="array" ref="AR740">VLOOKUP($A740,[1]New!$A$2:$DE$2108,67,FALSE)</f>
        <v>203</v>
      </c>
      <c r="AV740">
        <f t="array" ref="AV740">IF(VLOOKUP($A740,[1]New!$A$2:$DE$2108,70,FALSE)="High",1,IF(VLOOKUP($A740,[1]New!$A$2:$DE$2108,70,FALSE)="HiAvg",2,IF(VLOOKUP($A740,[1]New!$A$2:$DE$2108,70,FALSE)="Avg",3,IF(VLOOKUP($A740,[1]New!$A$2:$DE$2108,70,FALSE)="LoAvg",4,5))))</f>
        <v>4</v>
      </c>
      <c r="AW740" t="str">
        <f t="array" ref="AW740">VLOOKUP($A740,[1]New!$A$2:$DE$2108,71,FALSE)</f>
        <v>Vocabulary Acquisition and Use</v>
      </c>
      <c r="AZ740">
        <f t="array" ref="AZ740">VLOOKUP($A740,[1]New!$A$2:$DE$2108,72,FALSE)</f>
        <v>217</v>
      </c>
      <c r="BD740">
        <f t="array" ref="BD740">IF(VLOOKUP($A740,[1]New!$A$2:$DE$2108,75,FALSE)="High",1,IF(VLOOKUP($A740,[1]New!$A$2:$DE$2108,75,FALSE)="HiAvg",2,IF(VLOOKUP($A740,[1]New!$A$2:$DE$2108,75,FALSE)="Avg",3,IF(VLOOKUP($A740,[1]New!$A$2:$DE$2108,75,FALSE)="LoAvg",4,5))))</f>
        <v>2</v>
      </c>
      <c r="BE740" t="str">
        <f t="array" ref="BE740">IF(VLOOKUP($A740,[1]New!$A$2:$DE$2108,76,FALSE)="","",VLOOKUP($A740,[1]New!$A$2:$DE$2108,76,FALSE))</f>
        <v/>
      </c>
      <c r="BH740" t="str">
        <f t="array" ref="BH740">IF(VLOOKUP($A740,[1]New!$A$2:$DE$2108,77,FALSE)="","",VLOOKUP($A740,[1]New!$A$2:$DE$2108,77,FALSE))</f>
        <v/>
      </c>
      <c r="BL740" t="str">
        <f t="array" ref="BL740">IF(VLOOKUP($A740,[1]New!$A$2:$DE$2108,80,FALSE)="High",1,IF(VLOOKUP($A740,[1]New!$A$2:$DE$2108,80,FALSE)="HiAvg",2,IF(VLOOKUP($A740,[1]New!$A$2:$DE$2108,80,FALSE)="Avg",3,IF(VLOOKUP($A740,[1]New!$A$2:$DE$2108,80,FALSE)="LoAvg",4,IF(VLOOKUP($A740,[1]New!$A$2:$DE$2108,80,FALSE)="Low",5,"")))))</f>
        <v/>
      </c>
    </row>
    <row r="741" spans="1:64" x14ac:dyDescent="0.2">
      <c r="A741" s="7" t="s">
        <v>864</v>
      </c>
      <c r="B741">
        <v>2015</v>
      </c>
      <c r="C741" t="s">
        <v>2233</v>
      </c>
      <c r="D741" t="str">
        <f t="array" ref="D741">VLOOKUP($A741,[1]New!$A$2:$DE$2108,5,FALSE)</f>
        <v>Language Usage</v>
      </c>
      <c r="E741">
        <f t="array" ref="E741">VLOOKUP($A741,[1]New!$A$2:$DE$2108,3,FALSE)</f>
        <v>605000005</v>
      </c>
      <c r="F741" t="str">
        <f t="array" ref="F741">VLOOKUP($A741,[1]New!$A$2:$DE$2108,4,FALSE)</f>
        <v>School 2</v>
      </c>
      <c r="H741">
        <f t="array" ref="H741">VLOOKUP($A741,[1]New!$A$2:$DE$2108,3,FALSE)</f>
        <v>605000005</v>
      </c>
      <c r="Q741">
        <f t="array" ref="Q741">VLOOKUP($A741,[1]New!$A$2:$DE$2108,19,FALSE)</f>
        <v>218</v>
      </c>
      <c r="S741">
        <f t="array" ref="S741">VLOOKUP($A741,[1]New!$A$2:$DE$2108,21,FALSE)</f>
        <v>70</v>
      </c>
      <c r="U741">
        <f t="array" ref="U741">IF(S741&gt;=75,1,IF(AND(S741&gt;=50,S741&lt;75),2,IF(AND(S741&gt;=25,S741&lt;50),3,IF(S741&lt;25,4,"NA"))))</f>
        <v>2</v>
      </c>
      <c r="V741" s="8">
        <f t="array" ref="V741">VLOOKUP($A741,[1]New!$A$2:$DE$2108,17,FALSE)</f>
        <v>42263</v>
      </c>
      <c r="AG741" t="str">
        <f t="array" ref="AG741">VLOOKUP($A741,[1]New!$A$2:$DE$2108,61,FALSE)</f>
        <v>Writing: Plan, Organize, Develop, Revise, Research</v>
      </c>
      <c r="AJ741">
        <f t="array" ref="AJ741">VLOOKUP($A741,[1]New!$A$2:$DE$2108,62,FALSE)</f>
        <v>214</v>
      </c>
      <c r="AN741">
        <f t="array" ref="AN741">IF(VLOOKUP($A741,[1]New!$A$2:$DE$2108,65,FALSE)="High",1,IF(VLOOKUP($A741,[1]New!$A$2:$DE$2108,65,FALSE)="HiAvg",2,IF(VLOOKUP($A741,[1]New!$A$2:$DE$2108,65,FALSE)="Avg",3,IF(VLOOKUP($A741,[1]New!$A$2:$DE$2108,65,FALSE)="LoAvg",4,5))))</f>
        <v>3</v>
      </c>
      <c r="AO741" t="str">
        <f t="array" ref="AO741">VLOOKUP($A741,[1]New!$A$2:$DE$2108,66,FALSE)</f>
        <v>Language: Understand, Edit for Grammar, Usage</v>
      </c>
      <c r="AR741">
        <f t="array" ref="AR741">VLOOKUP($A741,[1]New!$A$2:$DE$2108,67,FALSE)</f>
        <v>227</v>
      </c>
      <c r="AV741">
        <f t="array" ref="AV741">IF(VLOOKUP($A741,[1]New!$A$2:$DE$2108,70,FALSE)="High",1,IF(VLOOKUP($A741,[1]New!$A$2:$DE$2108,70,FALSE)="HiAvg",2,IF(VLOOKUP($A741,[1]New!$A$2:$DE$2108,70,FALSE)="Avg",3,IF(VLOOKUP($A741,[1]New!$A$2:$DE$2108,70,FALSE)="LoAvg",4,5))))</f>
        <v>1</v>
      </c>
      <c r="AW741" t="str">
        <f t="array" ref="AW741">VLOOKUP($A741,[1]New!$A$2:$DE$2108,71,FALSE)</f>
        <v>Language: Understand, Edit Mechanics</v>
      </c>
      <c r="AZ741">
        <f t="array" ref="AZ741">VLOOKUP($A741,[1]New!$A$2:$DE$2108,72,FALSE)</f>
        <v>213</v>
      </c>
      <c r="BD741">
        <f t="array" ref="BD741">IF(VLOOKUP($A741,[1]New!$A$2:$DE$2108,75,FALSE)="High",1,IF(VLOOKUP($A741,[1]New!$A$2:$DE$2108,75,FALSE)="HiAvg",2,IF(VLOOKUP($A741,[1]New!$A$2:$DE$2108,75,FALSE)="Avg",3,IF(VLOOKUP($A741,[1]New!$A$2:$DE$2108,75,FALSE)="LoAvg",4,5))))</f>
        <v>3</v>
      </c>
      <c r="BE741" t="str">
        <f t="array" ref="BE741">IF(VLOOKUP($A741,[1]New!$A$2:$DE$2108,76,FALSE)="","",VLOOKUP($A741,[1]New!$A$2:$DE$2108,76,FALSE))</f>
        <v/>
      </c>
      <c r="BH741" t="str">
        <f t="array" ref="BH741">IF(VLOOKUP($A741,[1]New!$A$2:$DE$2108,77,FALSE)="","",VLOOKUP($A741,[1]New!$A$2:$DE$2108,77,FALSE))</f>
        <v/>
      </c>
      <c r="BL741" t="str">
        <f t="array" ref="BL741">IF(VLOOKUP($A741,[1]New!$A$2:$DE$2108,80,FALSE)="High",1,IF(VLOOKUP($A741,[1]New!$A$2:$DE$2108,80,FALSE)="HiAvg",2,IF(VLOOKUP($A741,[1]New!$A$2:$DE$2108,80,FALSE)="Avg",3,IF(VLOOKUP($A741,[1]New!$A$2:$DE$2108,80,FALSE)="LoAvg",4,IF(VLOOKUP($A741,[1]New!$A$2:$DE$2108,80,FALSE)="Low",5,"")))))</f>
        <v/>
      </c>
    </row>
    <row r="742" spans="1:64" x14ac:dyDescent="0.2">
      <c r="A742" s="7" t="s">
        <v>865</v>
      </c>
      <c r="B742">
        <v>2015</v>
      </c>
      <c r="C742" t="s">
        <v>2233</v>
      </c>
      <c r="D742" t="str">
        <f t="array" ref="D742">VLOOKUP($A742,[1]New!$A$2:$DE$2108,5,FALSE)</f>
        <v>Mathematics</v>
      </c>
      <c r="E742">
        <f t="array" ref="E742">VLOOKUP($A742,[1]New!$A$2:$DE$2108,3,FALSE)</f>
        <v>605000005</v>
      </c>
      <c r="F742" t="str">
        <f t="array" ref="F742">VLOOKUP($A742,[1]New!$A$2:$DE$2108,4,FALSE)</f>
        <v>School 2</v>
      </c>
      <c r="H742">
        <f t="array" ref="H742">VLOOKUP($A742,[1]New!$A$2:$DE$2108,3,FALSE)</f>
        <v>605000005</v>
      </c>
      <c r="Q742">
        <f t="array" ref="Q742">VLOOKUP($A742,[1]New!$A$2:$DE$2108,19,FALSE)</f>
        <v>230</v>
      </c>
      <c r="S742">
        <f t="array" ref="S742">VLOOKUP($A742,[1]New!$A$2:$DE$2108,21,FALSE)</f>
        <v>79</v>
      </c>
      <c r="U742">
        <f t="array" ref="U742">IF(S742&gt;=75,1,IF(AND(S742&gt;=50,S742&lt;75),2,IF(AND(S742&gt;=25,S742&lt;50),3,IF(S742&lt;25,4,"NA"))))</f>
        <v>1</v>
      </c>
      <c r="V742" s="8">
        <f t="array" ref="V742">VLOOKUP($A742,[1]New!$A$2:$DE$2108,17,FALSE)</f>
        <v>42256</v>
      </c>
      <c r="AG742" t="str">
        <f t="array" ref="AG742">VLOOKUP($A742,[1]New!$A$2:$DE$2108,61,FALSE)</f>
        <v>Operations and Algebraic Thinking</v>
      </c>
      <c r="AJ742">
        <f t="array" ref="AJ742">VLOOKUP($A742,[1]New!$A$2:$DE$2108,62,FALSE)</f>
        <v>227</v>
      </c>
      <c r="AN742">
        <f t="array" ref="AN742">IF(VLOOKUP($A742,[1]New!$A$2:$DE$2108,65,FALSE)="High",1,IF(VLOOKUP($A742,[1]New!$A$2:$DE$2108,65,FALSE)="HiAvg",2,IF(VLOOKUP($A742,[1]New!$A$2:$DE$2108,65,FALSE)="Avg",3,IF(VLOOKUP($A742,[1]New!$A$2:$DE$2108,65,FALSE)="LoAvg",4,5))))</f>
        <v>2</v>
      </c>
      <c r="AO742" t="str">
        <f t="array" ref="AO742">VLOOKUP($A742,[1]New!$A$2:$DE$2108,66,FALSE)</f>
        <v>The Real and Complex Number Systems</v>
      </c>
      <c r="AR742">
        <f t="array" ref="AR742">VLOOKUP($A742,[1]New!$A$2:$DE$2108,67,FALSE)</f>
        <v>226</v>
      </c>
      <c r="AV742">
        <f t="array" ref="AV742">IF(VLOOKUP($A742,[1]New!$A$2:$DE$2108,70,FALSE)="High",1,IF(VLOOKUP($A742,[1]New!$A$2:$DE$2108,70,FALSE)="HiAvg",2,IF(VLOOKUP($A742,[1]New!$A$2:$DE$2108,70,FALSE)="Avg",3,IF(VLOOKUP($A742,[1]New!$A$2:$DE$2108,70,FALSE)="LoAvg",4,5))))</f>
        <v>2</v>
      </c>
      <c r="AW742" t="str">
        <f t="array" ref="AW742">VLOOKUP($A742,[1]New!$A$2:$DE$2108,71,FALSE)</f>
        <v>Geometry</v>
      </c>
      <c r="AZ742">
        <f t="array" ref="AZ742">VLOOKUP($A742,[1]New!$A$2:$DE$2108,72,FALSE)</f>
        <v>230</v>
      </c>
      <c r="BD742">
        <f t="array" ref="BD742">IF(VLOOKUP($A742,[1]New!$A$2:$DE$2108,75,FALSE)="High",1,IF(VLOOKUP($A742,[1]New!$A$2:$DE$2108,75,FALSE)="HiAvg",2,IF(VLOOKUP($A742,[1]New!$A$2:$DE$2108,75,FALSE)="Avg",3,IF(VLOOKUP($A742,[1]New!$A$2:$DE$2108,75,FALSE)="LoAvg",4,5))))</f>
        <v>2</v>
      </c>
      <c r="BE742" t="str">
        <f t="array" ref="BE742">IF(VLOOKUP($A742,[1]New!$A$2:$DE$2108,76,FALSE)="","",VLOOKUP($A742,[1]New!$A$2:$DE$2108,76,FALSE))</f>
        <v>Statistics and Probability</v>
      </c>
      <c r="BH742">
        <f t="array" ref="BH742">IF(VLOOKUP($A742,[1]New!$A$2:$DE$2108,77,FALSE)="","",VLOOKUP($A742,[1]New!$A$2:$DE$2108,77,FALSE))</f>
        <v>237</v>
      </c>
      <c r="BL742">
        <f t="array" ref="BL742">IF(VLOOKUP($A742,[1]New!$A$2:$DE$2108,80,FALSE)="High",1,IF(VLOOKUP($A742,[1]New!$A$2:$DE$2108,80,FALSE)="HiAvg",2,IF(VLOOKUP($A742,[1]New!$A$2:$DE$2108,80,FALSE)="Avg",3,IF(VLOOKUP($A742,[1]New!$A$2:$DE$2108,80,FALSE)="LoAvg",4,IF(VLOOKUP($A742,[1]New!$A$2:$DE$2108,80,FALSE)="Low",5,"")))))</f>
        <v>1</v>
      </c>
    </row>
    <row r="743" spans="1:64" x14ac:dyDescent="0.2">
      <c r="A743" s="7" t="s">
        <v>866</v>
      </c>
      <c r="B743">
        <v>2015</v>
      </c>
      <c r="C743" t="s">
        <v>2233</v>
      </c>
      <c r="D743" t="str">
        <f t="array" ref="D743">VLOOKUP($A743,[1]New!$A$2:$DE$2108,5,FALSE)</f>
        <v>Reading</v>
      </c>
      <c r="E743">
        <f t="array" ref="E743">VLOOKUP($A743,[1]New!$A$2:$DE$2108,3,FALSE)</f>
        <v>605000005</v>
      </c>
      <c r="F743" t="str">
        <f t="array" ref="F743">VLOOKUP($A743,[1]New!$A$2:$DE$2108,4,FALSE)</f>
        <v>School 2</v>
      </c>
      <c r="H743">
        <f t="array" ref="H743">VLOOKUP($A743,[1]New!$A$2:$DE$2108,3,FALSE)</f>
        <v>605000005</v>
      </c>
      <c r="Q743">
        <f t="array" ref="Q743">VLOOKUP($A743,[1]New!$A$2:$DE$2108,19,FALSE)</f>
        <v>213</v>
      </c>
      <c r="S743">
        <f t="array" ref="S743">VLOOKUP($A743,[1]New!$A$2:$DE$2108,21,FALSE)</f>
        <v>55</v>
      </c>
      <c r="U743">
        <f t="array" ref="U743">IF(S743&gt;=75,1,IF(AND(S743&gt;=50,S743&lt;75),2,IF(AND(S743&gt;=25,S743&lt;50),3,IF(S743&lt;25,4,"NA"))))</f>
        <v>2</v>
      </c>
      <c r="V743" s="8">
        <f t="array" ref="V743">VLOOKUP($A743,[1]New!$A$2:$DE$2108,17,FALSE)</f>
        <v>42249</v>
      </c>
      <c r="AG743" t="str">
        <f t="array" ref="AG743">VLOOKUP($A743,[1]New!$A$2:$DE$2108,61,FALSE)</f>
        <v>Literature</v>
      </c>
      <c r="AJ743">
        <f t="array" ref="AJ743">VLOOKUP($A743,[1]New!$A$2:$DE$2108,62,FALSE)</f>
        <v>217</v>
      </c>
      <c r="AN743">
        <f t="array" ref="AN743">IF(VLOOKUP($A743,[1]New!$A$2:$DE$2108,65,FALSE)="High",1,IF(VLOOKUP($A743,[1]New!$A$2:$DE$2108,65,FALSE)="HiAvg",2,IF(VLOOKUP($A743,[1]New!$A$2:$DE$2108,65,FALSE)="Avg",3,IF(VLOOKUP($A743,[1]New!$A$2:$DE$2108,65,FALSE)="LoAvg",4,5))))</f>
        <v>2</v>
      </c>
      <c r="AO743" t="str">
        <f t="array" ref="AO743">VLOOKUP($A743,[1]New!$A$2:$DE$2108,66,FALSE)</f>
        <v>Informational Text</v>
      </c>
      <c r="AR743">
        <f t="array" ref="AR743">VLOOKUP($A743,[1]New!$A$2:$DE$2108,67,FALSE)</f>
        <v>207</v>
      </c>
      <c r="AV743">
        <f t="array" ref="AV743">IF(VLOOKUP($A743,[1]New!$A$2:$DE$2108,70,FALSE)="High",1,IF(VLOOKUP($A743,[1]New!$A$2:$DE$2108,70,FALSE)="HiAvg",2,IF(VLOOKUP($A743,[1]New!$A$2:$DE$2108,70,FALSE)="Avg",3,IF(VLOOKUP($A743,[1]New!$A$2:$DE$2108,70,FALSE)="LoAvg",4,5))))</f>
        <v>4</v>
      </c>
      <c r="AW743" t="str">
        <f t="array" ref="AW743">VLOOKUP($A743,[1]New!$A$2:$DE$2108,71,FALSE)</f>
        <v>Vocabulary Acquisition and Use</v>
      </c>
      <c r="AZ743">
        <f t="array" ref="AZ743">VLOOKUP($A743,[1]New!$A$2:$DE$2108,72,FALSE)</f>
        <v>215</v>
      </c>
      <c r="BD743">
        <f t="array" ref="BD743">IF(VLOOKUP($A743,[1]New!$A$2:$DE$2108,75,FALSE)="High",1,IF(VLOOKUP($A743,[1]New!$A$2:$DE$2108,75,FALSE)="HiAvg",2,IF(VLOOKUP($A743,[1]New!$A$2:$DE$2108,75,FALSE)="Avg",3,IF(VLOOKUP($A743,[1]New!$A$2:$DE$2108,75,FALSE)="LoAvg",4,5))))</f>
        <v>3</v>
      </c>
      <c r="BE743" t="str">
        <f t="array" ref="BE743">IF(VLOOKUP($A743,[1]New!$A$2:$DE$2108,76,FALSE)="","",VLOOKUP($A743,[1]New!$A$2:$DE$2108,76,FALSE))</f>
        <v/>
      </c>
      <c r="BH743" t="str">
        <f t="array" ref="BH743">IF(VLOOKUP($A743,[1]New!$A$2:$DE$2108,77,FALSE)="","",VLOOKUP($A743,[1]New!$A$2:$DE$2108,77,FALSE))</f>
        <v/>
      </c>
      <c r="BL743" t="str">
        <f t="array" ref="BL743">IF(VLOOKUP($A743,[1]New!$A$2:$DE$2108,80,FALSE)="High",1,IF(VLOOKUP($A743,[1]New!$A$2:$DE$2108,80,FALSE)="HiAvg",2,IF(VLOOKUP($A743,[1]New!$A$2:$DE$2108,80,FALSE)="Avg",3,IF(VLOOKUP($A743,[1]New!$A$2:$DE$2108,80,FALSE)="LoAvg",4,IF(VLOOKUP($A743,[1]New!$A$2:$DE$2108,80,FALSE)="Low",5,"")))))</f>
        <v/>
      </c>
    </row>
    <row r="744" spans="1:64" x14ac:dyDescent="0.2">
      <c r="A744" s="7" t="s">
        <v>867</v>
      </c>
      <c r="B744">
        <v>2015</v>
      </c>
      <c r="C744" t="s">
        <v>2233</v>
      </c>
      <c r="D744" t="str">
        <f t="array" ref="D744">VLOOKUP($A744,[1]New!$A$2:$DE$2108,5,FALSE)</f>
        <v>Language Usage</v>
      </c>
      <c r="E744">
        <f t="array" ref="E744">VLOOKUP($A744,[1]New!$A$2:$DE$2108,3,FALSE)</f>
        <v>605000006</v>
      </c>
      <c r="F744" t="str">
        <f t="array" ref="F744">VLOOKUP($A744,[1]New!$A$2:$DE$2108,4,FALSE)</f>
        <v>School 2</v>
      </c>
      <c r="H744">
        <f t="array" ref="H744">VLOOKUP($A744,[1]New!$A$2:$DE$2108,3,FALSE)</f>
        <v>605000006</v>
      </c>
      <c r="Q744">
        <f t="array" ref="Q744">VLOOKUP($A744,[1]New!$A$2:$DE$2108,19,FALSE)</f>
        <v>225</v>
      </c>
      <c r="S744">
        <f t="array" ref="S744">VLOOKUP($A744,[1]New!$A$2:$DE$2108,21,FALSE)</f>
        <v>85</v>
      </c>
      <c r="U744">
        <f t="array" ref="U744">IF(S744&gt;=75,1,IF(AND(S744&gt;=50,S744&lt;75),2,IF(AND(S744&gt;=25,S744&lt;50),3,IF(S744&lt;25,4,"NA"))))</f>
        <v>1</v>
      </c>
      <c r="V744" s="8">
        <f t="array" ref="V744">VLOOKUP($A744,[1]New!$A$2:$DE$2108,17,FALSE)</f>
        <v>42265</v>
      </c>
      <c r="AG744" t="str">
        <f t="array" ref="AG744">VLOOKUP($A744,[1]New!$A$2:$DE$2108,61,FALSE)</f>
        <v>Writing: Plan, Organize, Develop, Revise, Research</v>
      </c>
      <c r="AJ744">
        <f t="array" ref="AJ744">VLOOKUP($A744,[1]New!$A$2:$DE$2108,62,FALSE)</f>
        <v>222</v>
      </c>
      <c r="AN744">
        <f t="array" ref="AN744">IF(VLOOKUP($A744,[1]New!$A$2:$DE$2108,65,FALSE)="High",1,IF(VLOOKUP($A744,[1]New!$A$2:$DE$2108,65,FALSE)="HiAvg",2,IF(VLOOKUP($A744,[1]New!$A$2:$DE$2108,65,FALSE)="Avg",3,IF(VLOOKUP($A744,[1]New!$A$2:$DE$2108,65,FALSE)="LoAvg",4,5))))</f>
        <v>2</v>
      </c>
      <c r="AO744" t="str">
        <f t="array" ref="AO744">VLOOKUP($A744,[1]New!$A$2:$DE$2108,66,FALSE)</f>
        <v>Language: Understand, Edit for Grammar, Usage</v>
      </c>
      <c r="AR744">
        <f t="array" ref="AR744">VLOOKUP($A744,[1]New!$A$2:$DE$2108,67,FALSE)</f>
        <v>231</v>
      </c>
      <c r="AV744">
        <f t="array" ref="AV744">IF(VLOOKUP($A744,[1]New!$A$2:$DE$2108,70,FALSE)="High",1,IF(VLOOKUP($A744,[1]New!$A$2:$DE$2108,70,FALSE)="HiAvg",2,IF(VLOOKUP($A744,[1]New!$A$2:$DE$2108,70,FALSE)="Avg",3,IF(VLOOKUP($A744,[1]New!$A$2:$DE$2108,70,FALSE)="LoAvg",4,5))))</f>
        <v>1</v>
      </c>
      <c r="AW744" t="str">
        <f t="array" ref="AW744">VLOOKUP($A744,[1]New!$A$2:$DE$2108,71,FALSE)</f>
        <v>Language: Understand, Edit Mechanics</v>
      </c>
      <c r="AZ744">
        <f t="array" ref="AZ744">VLOOKUP($A744,[1]New!$A$2:$DE$2108,72,FALSE)</f>
        <v>221</v>
      </c>
      <c r="BD744">
        <f t="array" ref="BD744">IF(VLOOKUP($A744,[1]New!$A$2:$DE$2108,75,FALSE)="High",1,IF(VLOOKUP($A744,[1]New!$A$2:$DE$2108,75,FALSE)="HiAvg",2,IF(VLOOKUP($A744,[1]New!$A$2:$DE$2108,75,FALSE)="Avg",3,IF(VLOOKUP($A744,[1]New!$A$2:$DE$2108,75,FALSE)="LoAvg",4,5))))</f>
        <v>2</v>
      </c>
      <c r="BE744" t="str">
        <f t="array" ref="BE744">IF(VLOOKUP($A744,[1]New!$A$2:$DE$2108,76,FALSE)="","",VLOOKUP($A744,[1]New!$A$2:$DE$2108,76,FALSE))</f>
        <v/>
      </c>
      <c r="BH744" t="str">
        <f t="array" ref="BH744">IF(VLOOKUP($A744,[1]New!$A$2:$DE$2108,77,FALSE)="","",VLOOKUP($A744,[1]New!$A$2:$DE$2108,77,FALSE))</f>
        <v/>
      </c>
      <c r="BL744" t="str">
        <f t="array" ref="BL744">IF(VLOOKUP($A744,[1]New!$A$2:$DE$2108,80,FALSE)="High",1,IF(VLOOKUP($A744,[1]New!$A$2:$DE$2108,80,FALSE)="HiAvg",2,IF(VLOOKUP($A744,[1]New!$A$2:$DE$2108,80,FALSE)="Avg",3,IF(VLOOKUP($A744,[1]New!$A$2:$DE$2108,80,FALSE)="LoAvg",4,IF(VLOOKUP($A744,[1]New!$A$2:$DE$2108,80,FALSE)="Low",5,"")))))</f>
        <v/>
      </c>
    </row>
    <row r="745" spans="1:64" x14ac:dyDescent="0.2">
      <c r="A745" s="7" t="s">
        <v>868</v>
      </c>
      <c r="B745">
        <v>2015</v>
      </c>
      <c r="C745" t="s">
        <v>2233</v>
      </c>
      <c r="D745" t="str">
        <f t="array" ref="D745">VLOOKUP($A745,[1]New!$A$2:$DE$2108,5,FALSE)</f>
        <v>Mathematics</v>
      </c>
      <c r="E745">
        <f t="array" ref="E745">VLOOKUP($A745,[1]New!$A$2:$DE$2108,3,FALSE)</f>
        <v>605000006</v>
      </c>
      <c r="F745" t="str">
        <f t="array" ref="F745">VLOOKUP($A745,[1]New!$A$2:$DE$2108,4,FALSE)</f>
        <v>School 2</v>
      </c>
      <c r="H745">
        <f t="array" ref="H745">VLOOKUP($A745,[1]New!$A$2:$DE$2108,3,FALSE)</f>
        <v>605000006</v>
      </c>
      <c r="Q745">
        <f t="array" ref="Q745">VLOOKUP($A745,[1]New!$A$2:$DE$2108,19,FALSE)</f>
        <v>224</v>
      </c>
      <c r="S745">
        <f t="array" ref="S745">VLOOKUP($A745,[1]New!$A$2:$DE$2108,21,FALSE)</f>
        <v>66</v>
      </c>
      <c r="U745">
        <f t="array" ref="U745">IF(S745&gt;=75,1,IF(AND(S745&gt;=50,S745&lt;75),2,IF(AND(S745&gt;=25,S745&lt;50),3,IF(S745&lt;25,4,"NA"))))</f>
        <v>2</v>
      </c>
      <c r="V745" s="8">
        <f t="array" ref="V745">VLOOKUP($A745,[1]New!$A$2:$DE$2108,17,FALSE)</f>
        <v>42255</v>
      </c>
      <c r="AG745" t="str">
        <f t="array" ref="AG745">VLOOKUP($A745,[1]New!$A$2:$DE$2108,61,FALSE)</f>
        <v>Operations and Algebraic Thinking</v>
      </c>
      <c r="AJ745">
        <f t="array" ref="AJ745">VLOOKUP($A745,[1]New!$A$2:$DE$2108,62,FALSE)</f>
        <v>222</v>
      </c>
      <c r="AN745">
        <f t="array" ref="AN745">IF(VLOOKUP($A745,[1]New!$A$2:$DE$2108,65,FALSE)="High",1,IF(VLOOKUP($A745,[1]New!$A$2:$DE$2108,65,FALSE)="HiAvg",2,IF(VLOOKUP($A745,[1]New!$A$2:$DE$2108,65,FALSE)="Avg",3,IF(VLOOKUP($A745,[1]New!$A$2:$DE$2108,65,FALSE)="LoAvg",4,5))))</f>
        <v>3</v>
      </c>
      <c r="AO745" t="str">
        <f t="array" ref="AO745">VLOOKUP($A745,[1]New!$A$2:$DE$2108,66,FALSE)</f>
        <v>The Real and Complex Number Systems</v>
      </c>
      <c r="AR745">
        <f t="array" ref="AR745">VLOOKUP($A745,[1]New!$A$2:$DE$2108,67,FALSE)</f>
        <v>222</v>
      </c>
      <c r="AV745">
        <f t="array" ref="AV745">IF(VLOOKUP($A745,[1]New!$A$2:$DE$2108,70,FALSE)="High",1,IF(VLOOKUP($A745,[1]New!$A$2:$DE$2108,70,FALSE)="HiAvg",2,IF(VLOOKUP($A745,[1]New!$A$2:$DE$2108,70,FALSE)="Avg",3,IF(VLOOKUP($A745,[1]New!$A$2:$DE$2108,70,FALSE)="LoAvg",4,5))))</f>
        <v>3</v>
      </c>
      <c r="AW745" t="str">
        <f t="array" ref="AW745">VLOOKUP($A745,[1]New!$A$2:$DE$2108,71,FALSE)</f>
        <v>Geometry</v>
      </c>
      <c r="AZ745">
        <f t="array" ref="AZ745">VLOOKUP($A745,[1]New!$A$2:$DE$2108,72,FALSE)</f>
        <v>226</v>
      </c>
      <c r="BD745">
        <f t="array" ref="BD745">IF(VLOOKUP($A745,[1]New!$A$2:$DE$2108,75,FALSE)="High",1,IF(VLOOKUP($A745,[1]New!$A$2:$DE$2108,75,FALSE)="HiAvg",2,IF(VLOOKUP($A745,[1]New!$A$2:$DE$2108,75,FALSE)="Avg",3,IF(VLOOKUP($A745,[1]New!$A$2:$DE$2108,75,FALSE)="LoAvg",4,5))))</f>
        <v>2</v>
      </c>
      <c r="BE745" t="str">
        <f t="array" ref="BE745">IF(VLOOKUP($A745,[1]New!$A$2:$DE$2108,76,FALSE)="","",VLOOKUP($A745,[1]New!$A$2:$DE$2108,76,FALSE))</f>
        <v>Statistics and Probability</v>
      </c>
      <c r="BH745">
        <f t="array" ref="BH745">IF(VLOOKUP($A745,[1]New!$A$2:$DE$2108,77,FALSE)="","",VLOOKUP($A745,[1]New!$A$2:$DE$2108,77,FALSE))</f>
        <v>227</v>
      </c>
      <c r="BL745">
        <f t="array" ref="BL745">IF(VLOOKUP($A745,[1]New!$A$2:$DE$2108,80,FALSE)="High",1,IF(VLOOKUP($A745,[1]New!$A$2:$DE$2108,80,FALSE)="HiAvg",2,IF(VLOOKUP($A745,[1]New!$A$2:$DE$2108,80,FALSE)="Avg",3,IF(VLOOKUP($A745,[1]New!$A$2:$DE$2108,80,FALSE)="LoAvg",4,IF(VLOOKUP($A745,[1]New!$A$2:$DE$2108,80,FALSE)="Low",5,"")))))</f>
        <v>2</v>
      </c>
    </row>
    <row r="746" spans="1:64" x14ac:dyDescent="0.2">
      <c r="A746" s="7" t="s">
        <v>869</v>
      </c>
      <c r="B746">
        <v>2015</v>
      </c>
      <c r="C746" t="s">
        <v>2233</v>
      </c>
      <c r="D746" t="str">
        <f t="array" ref="D746">VLOOKUP($A746,[1]New!$A$2:$DE$2108,5,FALSE)</f>
        <v>Reading</v>
      </c>
      <c r="E746">
        <f t="array" ref="E746">VLOOKUP($A746,[1]New!$A$2:$DE$2108,3,FALSE)</f>
        <v>605000006</v>
      </c>
      <c r="F746" t="str">
        <f t="array" ref="F746">VLOOKUP($A746,[1]New!$A$2:$DE$2108,4,FALSE)</f>
        <v>School 2</v>
      </c>
      <c r="H746">
        <f t="array" ref="H746">VLOOKUP($A746,[1]New!$A$2:$DE$2108,3,FALSE)</f>
        <v>605000006</v>
      </c>
      <c r="Q746">
        <f t="array" ref="Q746">VLOOKUP($A746,[1]New!$A$2:$DE$2108,19,FALSE)</f>
        <v>220</v>
      </c>
      <c r="S746">
        <f t="array" ref="S746">VLOOKUP($A746,[1]New!$A$2:$DE$2108,21,FALSE)</f>
        <v>73</v>
      </c>
      <c r="U746">
        <f t="array" ref="U746">IF(S746&gt;=75,1,IF(AND(S746&gt;=50,S746&lt;75),2,IF(AND(S746&gt;=25,S746&lt;50),3,IF(S746&lt;25,4,"NA"))))</f>
        <v>2</v>
      </c>
      <c r="V746" s="8">
        <f t="array" ref="V746">VLOOKUP($A746,[1]New!$A$2:$DE$2108,17,FALSE)</f>
        <v>42248</v>
      </c>
      <c r="AG746" t="str">
        <f t="array" ref="AG746">VLOOKUP($A746,[1]New!$A$2:$DE$2108,61,FALSE)</f>
        <v>Literature</v>
      </c>
      <c r="AJ746">
        <f t="array" ref="AJ746">VLOOKUP($A746,[1]New!$A$2:$DE$2108,62,FALSE)</f>
        <v>218</v>
      </c>
      <c r="AN746">
        <f t="array" ref="AN746">IF(VLOOKUP($A746,[1]New!$A$2:$DE$2108,65,FALSE)="High",1,IF(VLOOKUP($A746,[1]New!$A$2:$DE$2108,65,FALSE)="HiAvg",2,IF(VLOOKUP($A746,[1]New!$A$2:$DE$2108,65,FALSE)="Avg",3,IF(VLOOKUP($A746,[1]New!$A$2:$DE$2108,65,FALSE)="LoAvg",4,5))))</f>
        <v>2</v>
      </c>
      <c r="AO746" t="str">
        <f t="array" ref="AO746">VLOOKUP($A746,[1]New!$A$2:$DE$2108,66,FALSE)</f>
        <v>Informational Text</v>
      </c>
      <c r="AR746">
        <f t="array" ref="AR746">VLOOKUP($A746,[1]New!$A$2:$DE$2108,67,FALSE)</f>
        <v>216</v>
      </c>
      <c r="AV746">
        <f t="array" ref="AV746">IF(VLOOKUP($A746,[1]New!$A$2:$DE$2108,70,FALSE)="High",1,IF(VLOOKUP($A746,[1]New!$A$2:$DE$2108,70,FALSE)="HiAvg",2,IF(VLOOKUP($A746,[1]New!$A$2:$DE$2108,70,FALSE)="Avg",3,IF(VLOOKUP($A746,[1]New!$A$2:$DE$2108,70,FALSE)="LoAvg",4,5))))</f>
        <v>3</v>
      </c>
      <c r="AW746" t="str">
        <f t="array" ref="AW746">VLOOKUP($A746,[1]New!$A$2:$DE$2108,71,FALSE)</f>
        <v>Vocabulary Acquisition and Use</v>
      </c>
      <c r="AZ746">
        <f t="array" ref="AZ746">VLOOKUP($A746,[1]New!$A$2:$DE$2108,72,FALSE)</f>
        <v>226</v>
      </c>
      <c r="BD746">
        <f t="array" ref="BD746">IF(VLOOKUP($A746,[1]New!$A$2:$DE$2108,75,FALSE)="High",1,IF(VLOOKUP($A746,[1]New!$A$2:$DE$2108,75,FALSE)="HiAvg",2,IF(VLOOKUP($A746,[1]New!$A$2:$DE$2108,75,FALSE)="Avg",3,IF(VLOOKUP($A746,[1]New!$A$2:$DE$2108,75,FALSE)="LoAvg",4,5))))</f>
        <v>1</v>
      </c>
      <c r="BE746" t="str">
        <f t="array" ref="BE746">IF(VLOOKUP($A746,[1]New!$A$2:$DE$2108,76,FALSE)="","",VLOOKUP($A746,[1]New!$A$2:$DE$2108,76,FALSE))</f>
        <v/>
      </c>
      <c r="BH746" t="str">
        <f t="array" ref="BH746">IF(VLOOKUP($A746,[1]New!$A$2:$DE$2108,77,FALSE)="","",VLOOKUP($A746,[1]New!$A$2:$DE$2108,77,FALSE))</f>
        <v/>
      </c>
      <c r="BL746" t="str">
        <f t="array" ref="BL746">IF(VLOOKUP($A746,[1]New!$A$2:$DE$2108,80,FALSE)="High",1,IF(VLOOKUP($A746,[1]New!$A$2:$DE$2108,80,FALSE)="HiAvg",2,IF(VLOOKUP($A746,[1]New!$A$2:$DE$2108,80,FALSE)="Avg",3,IF(VLOOKUP($A746,[1]New!$A$2:$DE$2108,80,FALSE)="LoAvg",4,IF(VLOOKUP($A746,[1]New!$A$2:$DE$2108,80,FALSE)="Low",5,"")))))</f>
        <v/>
      </c>
    </row>
    <row r="747" spans="1:64" x14ac:dyDescent="0.2">
      <c r="A747" s="7" t="s">
        <v>870</v>
      </c>
      <c r="B747">
        <v>2015</v>
      </c>
      <c r="C747" t="s">
        <v>2233</v>
      </c>
      <c r="D747" t="str">
        <f t="array" ref="D747">VLOOKUP($A747,[1]New!$A$2:$DE$2108,5,FALSE)</f>
        <v>Language Usage</v>
      </c>
      <c r="E747">
        <f t="array" ref="E747">VLOOKUP($A747,[1]New!$A$2:$DE$2108,3,FALSE)</f>
        <v>605000009</v>
      </c>
      <c r="F747" t="str">
        <f t="array" ref="F747">VLOOKUP($A747,[1]New!$A$2:$DE$2108,4,FALSE)</f>
        <v>School 2</v>
      </c>
      <c r="H747">
        <f t="array" ref="H747">VLOOKUP($A747,[1]New!$A$2:$DE$2108,3,FALSE)</f>
        <v>605000009</v>
      </c>
      <c r="Q747">
        <f t="array" ref="Q747">VLOOKUP($A747,[1]New!$A$2:$DE$2108,19,FALSE)</f>
        <v>204</v>
      </c>
      <c r="S747">
        <f t="array" ref="S747">VLOOKUP($A747,[1]New!$A$2:$DE$2108,21,FALSE)</f>
        <v>31</v>
      </c>
      <c r="U747">
        <f t="array" ref="U747">IF(S747&gt;=75,1,IF(AND(S747&gt;=50,S747&lt;75),2,IF(AND(S747&gt;=25,S747&lt;50),3,IF(S747&lt;25,4,"NA"))))</f>
        <v>3</v>
      </c>
      <c r="V747" s="8">
        <f t="array" ref="V747">VLOOKUP($A747,[1]New!$A$2:$DE$2108,17,FALSE)</f>
        <v>42263</v>
      </c>
      <c r="AG747" t="str">
        <f t="array" ref="AG747">VLOOKUP($A747,[1]New!$A$2:$DE$2108,61,FALSE)</f>
        <v>Writing: Plan, Organize, Develop, Revise, Research</v>
      </c>
      <c r="AJ747">
        <f t="array" ref="AJ747">VLOOKUP($A747,[1]New!$A$2:$DE$2108,62,FALSE)</f>
        <v>202</v>
      </c>
      <c r="AN747">
        <f t="array" ref="AN747">IF(VLOOKUP($A747,[1]New!$A$2:$DE$2108,65,FALSE)="High",1,IF(VLOOKUP($A747,[1]New!$A$2:$DE$2108,65,FALSE)="HiAvg",2,IF(VLOOKUP($A747,[1]New!$A$2:$DE$2108,65,FALSE)="Avg",3,IF(VLOOKUP($A747,[1]New!$A$2:$DE$2108,65,FALSE)="LoAvg",4,5))))</f>
        <v>4</v>
      </c>
      <c r="AO747" t="str">
        <f t="array" ref="AO747">VLOOKUP($A747,[1]New!$A$2:$DE$2108,66,FALSE)</f>
        <v>Language: Understand, Edit for Grammar, Usage</v>
      </c>
      <c r="AR747">
        <f t="array" ref="AR747">VLOOKUP($A747,[1]New!$A$2:$DE$2108,67,FALSE)</f>
        <v>205</v>
      </c>
      <c r="AV747">
        <f t="array" ref="AV747">IF(VLOOKUP($A747,[1]New!$A$2:$DE$2108,70,FALSE)="High",1,IF(VLOOKUP($A747,[1]New!$A$2:$DE$2108,70,FALSE)="HiAvg",2,IF(VLOOKUP($A747,[1]New!$A$2:$DE$2108,70,FALSE)="Avg",3,IF(VLOOKUP($A747,[1]New!$A$2:$DE$2108,70,FALSE)="LoAvg",4,5))))</f>
        <v>4</v>
      </c>
      <c r="AW747" t="str">
        <f t="array" ref="AW747">VLOOKUP($A747,[1]New!$A$2:$DE$2108,71,FALSE)</f>
        <v>Language: Understand, Edit Mechanics</v>
      </c>
      <c r="AZ747">
        <f t="array" ref="AZ747">VLOOKUP($A747,[1]New!$A$2:$DE$2108,72,FALSE)</f>
        <v>203</v>
      </c>
      <c r="BD747">
        <f t="array" ref="BD747">IF(VLOOKUP($A747,[1]New!$A$2:$DE$2108,75,FALSE)="High",1,IF(VLOOKUP($A747,[1]New!$A$2:$DE$2108,75,FALSE)="HiAvg",2,IF(VLOOKUP($A747,[1]New!$A$2:$DE$2108,75,FALSE)="Avg",3,IF(VLOOKUP($A747,[1]New!$A$2:$DE$2108,75,FALSE)="LoAvg",4,5))))</f>
        <v>4</v>
      </c>
      <c r="BE747" t="str">
        <f t="array" ref="BE747">IF(VLOOKUP($A747,[1]New!$A$2:$DE$2108,76,FALSE)="","",VLOOKUP($A747,[1]New!$A$2:$DE$2108,76,FALSE))</f>
        <v/>
      </c>
      <c r="BH747" t="str">
        <f t="array" ref="BH747">IF(VLOOKUP($A747,[1]New!$A$2:$DE$2108,77,FALSE)="","",VLOOKUP($A747,[1]New!$A$2:$DE$2108,77,FALSE))</f>
        <v/>
      </c>
      <c r="BL747" t="str">
        <f t="array" ref="BL747">IF(VLOOKUP($A747,[1]New!$A$2:$DE$2108,80,FALSE)="High",1,IF(VLOOKUP($A747,[1]New!$A$2:$DE$2108,80,FALSE)="HiAvg",2,IF(VLOOKUP($A747,[1]New!$A$2:$DE$2108,80,FALSE)="Avg",3,IF(VLOOKUP($A747,[1]New!$A$2:$DE$2108,80,FALSE)="LoAvg",4,IF(VLOOKUP($A747,[1]New!$A$2:$DE$2108,80,FALSE)="Low",5,"")))))</f>
        <v/>
      </c>
    </row>
    <row r="748" spans="1:64" x14ac:dyDescent="0.2">
      <c r="A748" s="7" t="s">
        <v>871</v>
      </c>
      <c r="B748">
        <v>2015</v>
      </c>
      <c r="C748" t="s">
        <v>2233</v>
      </c>
      <c r="D748" t="str">
        <f t="array" ref="D748">VLOOKUP($A748,[1]New!$A$2:$DE$2108,5,FALSE)</f>
        <v>Mathematics</v>
      </c>
      <c r="E748">
        <f t="array" ref="E748">VLOOKUP($A748,[1]New!$A$2:$DE$2108,3,FALSE)</f>
        <v>605000009</v>
      </c>
      <c r="F748" t="str">
        <f t="array" ref="F748">VLOOKUP($A748,[1]New!$A$2:$DE$2108,4,FALSE)</f>
        <v>School 2</v>
      </c>
      <c r="H748">
        <f t="array" ref="H748">VLOOKUP($A748,[1]New!$A$2:$DE$2108,3,FALSE)</f>
        <v>605000009</v>
      </c>
      <c r="Q748">
        <f t="array" ref="Q748">VLOOKUP($A748,[1]New!$A$2:$DE$2108,19,FALSE)</f>
        <v>214</v>
      </c>
      <c r="S748">
        <f t="array" ref="S748">VLOOKUP($A748,[1]New!$A$2:$DE$2108,21,FALSE)</f>
        <v>41</v>
      </c>
      <c r="U748">
        <f t="array" ref="U748">IF(S748&gt;=75,1,IF(AND(S748&gt;=50,S748&lt;75),2,IF(AND(S748&gt;=25,S748&lt;50),3,IF(S748&lt;25,4,"NA"))))</f>
        <v>3</v>
      </c>
      <c r="V748" s="8">
        <f t="array" ref="V748">VLOOKUP($A748,[1]New!$A$2:$DE$2108,17,FALSE)</f>
        <v>42256</v>
      </c>
      <c r="AG748" t="str">
        <f t="array" ref="AG748">VLOOKUP($A748,[1]New!$A$2:$DE$2108,61,FALSE)</f>
        <v>Operations and Algebraic Thinking</v>
      </c>
      <c r="AJ748">
        <f t="array" ref="AJ748">VLOOKUP($A748,[1]New!$A$2:$DE$2108,62,FALSE)</f>
        <v>212</v>
      </c>
      <c r="AN748">
        <f t="array" ref="AN748">IF(VLOOKUP($A748,[1]New!$A$2:$DE$2108,65,FALSE)="High",1,IF(VLOOKUP($A748,[1]New!$A$2:$DE$2108,65,FALSE)="HiAvg",2,IF(VLOOKUP($A748,[1]New!$A$2:$DE$2108,65,FALSE)="Avg",3,IF(VLOOKUP($A748,[1]New!$A$2:$DE$2108,65,FALSE)="LoAvg",4,5))))</f>
        <v>4</v>
      </c>
      <c r="AO748" t="str">
        <f t="array" ref="AO748">VLOOKUP($A748,[1]New!$A$2:$DE$2108,66,FALSE)</f>
        <v>The Real and Complex Number Systems</v>
      </c>
      <c r="AR748">
        <f t="array" ref="AR748">VLOOKUP($A748,[1]New!$A$2:$DE$2108,67,FALSE)</f>
        <v>217</v>
      </c>
      <c r="AV748">
        <f t="array" ref="AV748">IF(VLOOKUP($A748,[1]New!$A$2:$DE$2108,70,FALSE)="High",1,IF(VLOOKUP($A748,[1]New!$A$2:$DE$2108,70,FALSE)="HiAvg",2,IF(VLOOKUP($A748,[1]New!$A$2:$DE$2108,70,FALSE)="Avg",3,IF(VLOOKUP($A748,[1]New!$A$2:$DE$2108,70,FALSE)="LoAvg",4,5))))</f>
        <v>3</v>
      </c>
      <c r="AW748" t="str">
        <f t="array" ref="AW748">VLOOKUP($A748,[1]New!$A$2:$DE$2108,71,FALSE)</f>
        <v>Geometry</v>
      </c>
      <c r="AZ748">
        <f t="array" ref="AZ748">VLOOKUP($A748,[1]New!$A$2:$DE$2108,72,FALSE)</f>
        <v>204</v>
      </c>
      <c r="BD748">
        <f t="array" ref="BD748">IF(VLOOKUP($A748,[1]New!$A$2:$DE$2108,75,FALSE)="High",1,IF(VLOOKUP($A748,[1]New!$A$2:$DE$2108,75,FALSE)="HiAvg",2,IF(VLOOKUP($A748,[1]New!$A$2:$DE$2108,75,FALSE)="Avg",3,IF(VLOOKUP($A748,[1]New!$A$2:$DE$2108,75,FALSE)="LoAvg",4,5))))</f>
        <v>5</v>
      </c>
      <c r="BE748" t="str">
        <f t="array" ref="BE748">IF(VLOOKUP($A748,[1]New!$A$2:$DE$2108,76,FALSE)="","",VLOOKUP($A748,[1]New!$A$2:$DE$2108,76,FALSE))</f>
        <v>Statistics and Probability</v>
      </c>
      <c r="BH748">
        <f t="array" ref="BH748">IF(VLOOKUP($A748,[1]New!$A$2:$DE$2108,77,FALSE)="","",VLOOKUP($A748,[1]New!$A$2:$DE$2108,77,FALSE))</f>
        <v>221</v>
      </c>
      <c r="BL748">
        <f t="array" ref="BL748">IF(VLOOKUP($A748,[1]New!$A$2:$DE$2108,80,FALSE)="High",1,IF(VLOOKUP($A748,[1]New!$A$2:$DE$2108,80,FALSE)="HiAvg",2,IF(VLOOKUP($A748,[1]New!$A$2:$DE$2108,80,FALSE)="Avg",3,IF(VLOOKUP($A748,[1]New!$A$2:$DE$2108,80,FALSE)="LoAvg",4,IF(VLOOKUP($A748,[1]New!$A$2:$DE$2108,80,FALSE)="Low",5,"")))))</f>
        <v>3</v>
      </c>
    </row>
    <row r="749" spans="1:64" x14ac:dyDescent="0.2">
      <c r="A749" s="7" t="s">
        <v>872</v>
      </c>
      <c r="B749">
        <v>2015</v>
      </c>
      <c r="C749" t="s">
        <v>2233</v>
      </c>
      <c r="D749" t="str">
        <f t="array" ref="D749">VLOOKUP($A749,[1]New!$A$2:$DE$2108,5,FALSE)</f>
        <v>Reading</v>
      </c>
      <c r="E749">
        <f t="array" ref="E749">VLOOKUP($A749,[1]New!$A$2:$DE$2108,3,FALSE)</f>
        <v>605000009</v>
      </c>
      <c r="F749" t="str">
        <f t="array" ref="F749">VLOOKUP($A749,[1]New!$A$2:$DE$2108,4,FALSE)</f>
        <v>School 2</v>
      </c>
      <c r="H749">
        <f t="array" ref="H749">VLOOKUP($A749,[1]New!$A$2:$DE$2108,3,FALSE)</f>
        <v>605000009</v>
      </c>
      <c r="Q749">
        <f t="array" ref="Q749">VLOOKUP($A749,[1]New!$A$2:$DE$2108,19,FALSE)</f>
        <v>218</v>
      </c>
      <c r="S749">
        <f t="array" ref="S749">VLOOKUP($A749,[1]New!$A$2:$DE$2108,21,FALSE)</f>
        <v>68</v>
      </c>
      <c r="U749">
        <f t="array" ref="U749">IF(S749&gt;=75,1,IF(AND(S749&gt;=50,S749&lt;75),2,IF(AND(S749&gt;=25,S749&lt;50),3,IF(S749&lt;25,4,"NA"))))</f>
        <v>2</v>
      </c>
      <c r="V749" s="8">
        <f t="array" ref="V749">VLOOKUP($A749,[1]New!$A$2:$DE$2108,17,FALSE)</f>
        <v>42249</v>
      </c>
      <c r="AG749" t="str">
        <f t="array" ref="AG749">VLOOKUP($A749,[1]New!$A$2:$DE$2108,61,FALSE)</f>
        <v>Literature</v>
      </c>
      <c r="AJ749">
        <f t="array" ref="AJ749">VLOOKUP($A749,[1]New!$A$2:$DE$2108,62,FALSE)</f>
        <v>232</v>
      </c>
      <c r="AN749">
        <f t="array" ref="AN749">IF(VLOOKUP($A749,[1]New!$A$2:$DE$2108,65,FALSE)="High",1,IF(VLOOKUP($A749,[1]New!$A$2:$DE$2108,65,FALSE)="HiAvg",2,IF(VLOOKUP($A749,[1]New!$A$2:$DE$2108,65,FALSE)="Avg",3,IF(VLOOKUP($A749,[1]New!$A$2:$DE$2108,65,FALSE)="LoAvg",4,5))))</f>
        <v>1</v>
      </c>
      <c r="AO749" t="str">
        <f t="array" ref="AO749">VLOOKUP($A749,[1]New!$A$2:$DE$2108,66,FALSE)</f>
        <v>Informational Text</v>
      </c>
      <c r="AR749">
        <f t="array" ref="AR749">VLOOKUP($A749,[1]New!$A$2:$DE$2108,67,FALSE)</f>
        <v>208</v>
      </c>
      <c r="AV749">
        <f t="array" ref="AV749">IF(VLOOKUP($A749,[1]New!$A$2:$DE$2108,70,FALSE)="High",1,IF(VLOOKUP($A749,[1]New!$A$2:$DE$2108,70,FALSE)="HiAvg",2,IF(VLOOKUP($A749,[1]New!$A$2:$DE$2108,70,FALSE)="Avg",3,IF(VLOOKUP($A749,[1]New!$A$2:$DE$2108,70,FALSE)="LoAvg",4,5))))</f>
        <v>4</v>
      </c>
      <c r="AW749" t="str">
        <f t="array" ref="AW749">VLOOKUP($A749,[1]New!$A$2:$DE$2108,71,FALSE)</f>
        <v>Vocabulary Acquisition and Use</v>
      </c>
      <c r="AZ749">
        <f t="array" ref="AZ749">VLOOKUP($A749,[1]New!$A$2:$DE$2108,72,FALSE)</f>
        <v>214</v>
      </c>
      <c r="BD749">
        <f t="array" ref="BD749">IF(VLOOKUP($A749,[1]New!$A$2:$DE$2108,75,FALSE)="High",1,IF(VLOOKUP($A749,[1]New!$A$2:$DE$2108,75,FALSE)="HiAvg",2,IF(VLOOKUP($A749,[1]New!$A$2:$DE$2108,75,FALSE)="Avg",3,IF(VLOOKUP($A749,[1]New!$A$2:$DE$2108,75,FALSE)="LoAvg",4,5))))</f>
        <v>3</v>
      </c>
      <c r="BE749" t="str">
        <f t="array" ref="BE749">IF(VLOOKUP($A749,[1]New!$A$2:$DE$2108,76,FALSE)="","",VLOOKUP($A749,[1]New!$A$2:$DE$2108,76,FALSE))</f>
        <v/>
      </c>
      <c r="BH749" t="str">
        <f t="array" ref="BH749">IF(VLOOKUP($A749,[1]New!$A$2:$DE$2108,77,FALSE)="","",VLOOKUP($A749,[1]New!$A$2:$DE$2108,77,FALSE))</f>
        <v/>
      </c>
      <c r="BL749" t="str">
        <f t="array" ref="BL749">IF(VLOOKUP($A749,[1]New!$A$2:$DE$2108,80,FALSE)="High",1,IF(VLOOKUP($A749,[1]New!$A$2:$DE$2108,80,FALSE)="HiAvg",2,IF(VLOOKUP($A749,[1]New!$A$2:$DE$2108,80,FALSE)="Avg",3,IF(VLOOKUP($A749,[1]New!$A$2:$DE$2108,80,FALSE)="LoAvg",4,IF(VLOOKUP($A749,[1]New!$A$2:$DE$2108,80,FALSE)="Low",5,"")))))</f>
        <v/>
      </c>
    </row>
    <row r="750" spans="1:64" x14ac:dyDescent="0.2">
      <c r="A750" s="7" t="s">
        <v>873</v>
      </c>
      <c r="B750">
        <v>2015</v>
      </c>
      <c r="C750" t="s">
        <v>2233</v>
      </c>
      <c r="D750" t="str">
        <f t="array" ref="D750">VLOOKUP($A750,[1]New!$A$2:$DE$2108,5,FALSE)</f>
        <v>Language Usage</v>
      </c>
      <c r="E750">
        <f t="array" ref="E750">VLOOKUP($A750,[1]New!$A$2:$DE$2108,3,FALSE)</f>
        <v>605000020</v>
      </c>
      <c r="F750" t="str">
        <f t="array" ref="F750">VLOOKUP($A750,[1]New!$A$2:$DE$2108,4,FALSE)</f>
        <v>School 2</v>
      </c>
      <c r="H750">
        <f t="array" ref="H750">VLOOKUP($A750,[1]New!$A$2:$DE$2108,3,FALSE)</f>
        <v>605000020</v>
      </c>
      <c r="Q750">
        <f t="array" ref="Q750">VLOOKUP($A750,[1]New!$A$2:$DE$2108,19,FALSE)</f>
        <v>181</v>
      </c>
      <c r="S750">
        <f t="array" ref="S750">VLOOKUP($A750,[1]New!$A$2:$DE$2108,21,FALSE)</f>
        <v>2</v>
      </c>
      <c r="U750">
        <f t="array" ref="U750">IF(S750&gt;=75,1,IF(AND(S750&gt;=50,S750&lt;75),2,IF(AND(S750&gt;=25,S750&lt;50),3,IF(S750&lt;25,4,"NA"))))</f>
        <v>4</v>
      </c>
      <c r="V750" s="8">
        <f t="array" ref="V750">VLOOKUP($A750,[1]New!$A$2:$DE$2108,17,FALSE)</f>
        <v>42265</v>
      </c>
      <c r="AG750" t="str">
        <f t="array" ref="AG750">VLOOKUP($A750,[1]New!$A$2:$DE$2108,61,FALSE)</f>
        <v>Writing: Plan, Organize, Develop, Revise, Research</v>
      </c>
      <c r="AJ750">
        <f t="array" ref="AJ750">VLOOKUP($A750,[1]New!$A$2:$DE$2108,62,FALSE)</f>
        <v>182</v>
      </c>
      <c r="AN750">
        <f t="array" ref="AN750">IF(VLOOKUP($A750,[1]New!$A$2:$DE$2108,65,FALSE)="High",1,IF(VLOOKUP($A750,[1]New!$A$2:$DE$2108,65,FALSE)="HiAvg",2,IF(VLOOKUP($A750,[1]New!$A$2:$DE$2108,65,FALSE)="Avg",3,IF(VLOOKUP($A750,[1]New!$A$2:$DE$2108,65,FALSE)="LoAvg",4,5))))</f>
        <v>5</v>
      </c>
      <c r="AO750" t="str">
        <f t="array" ref="AO750">VLOOKUP($A750,[1]New!$A$2:$DE$2108,66,FALSE)</f>
        <v>Language: Understand, Edit for Grammar, Usage</v>
      </c>
      <c r="AR750">
        <f t="array" ref="AR750">VLOOKUP($A750,[1]New!$A$2:$DE$2108,67,FALSE)</f>
        <v>184</v>
      </c>
      <c r="AV750">
        <f t="array" ref="AV750">IF(VLOOKUP($A750,[1]New!$A$2:$DE$2108,70,FALSE)="High",1,IF(VLOOKUP($A750,[1]New!$A$2:$DE$2108,70,FALSE)="HiAvg",2,IF(VLOOKUP($A750,[1]New!$A$2:$DE$2108,70,FALSE)="Avg",3,IF(VLOOKUP($A750,[1]New!$A$2:$DE$2108,70,FALSE)="LoAvg",4,5))))</f>
        <v>5</v>
      </c>
      <c r="AW750" t="str">
        <f t="array" ref="AW750">VLOOKUP($A750,[1]New!$A$2:$DE$2108,71,FALSE)</f>
        <v>Language: Understand, Edit Mechanics</v>
      </c>
      <c r="AZ750">
        <f t="array" ref="AZ750">VLOOKUP($A750,[1]New!$A$2:$DE$2108,72,FALSE)</f>
        <v>176</v>
      </c>
      <c r="BD750">
        <f t="array" ref="BD750">IF(VLOOKUP($A750,[1]New!$A$2:$DE$2108,75,FALSE)="High",1,IF(VLOOKUP($A750,[1]New!$A$2:$DE$2108,75,FALSE)="HiAvg",2,IF(VLOOKUP($A750,[1]New!$A$2:$DE$2108,75,FALSE)="Avg",3,IF(VLOOKUP($A750,[1]New!$A$2:$DE$2108,75,FALSE)="LoAvg",4,5))))</f>
        <v>5</v>
      </c>
      <c r="BE750" t="str">
        <f t="array" ref="BE750">IF(VLOOKUP($A750,[1]New!$A$2:$DE$2108,76,FALSE)="","",VLOOKUP($A750,[1]New!$A$2:$DE$2108,76,FALSE))</f>
        <v/>
      </c>
      <c r="BH750" t="str">
        <f t="array" ref="BH750">IF(VLOOKUP($A750,[1]New!$A$2:$DE$2108,77,FALSE)="","",VLOOKUP($A750,[1]New!$A$2:$DE$2108,77,FALSE))</f>
        <v/>
      </c>
      <c r="BL750" t="str">
        <f t="array" ref="BL750">IF(VLOOKUP($A750,[1]New!$A$2:$DE$2108,80,FALSE)="High",1,IF(VLOOKUP($A750,[1]New!$A$2:$DE$2108,80,FALSE)="HiAvg",2,IF(VLOOKUP($A750,[1]New!$A$2:$DE$2108,80,FALSE)="Avg",3,IF(VLOOKUP($A750,[1]New!$A$2:$DE$2108,80,FALSE)="LoAvg",4,IF(VLOOKUP($A750,[1]New!$A$2:$DE$2108,80,FALSE)="Low",5,"")))))</f>
        <v/>
      </c>
    </row>
    <row r="751" spans="1:64" x14ac:dyDescent="0.2">
      <c r="A751" s="7" t="s">
        <v>874</v>
      </c>
      <c r="B751">
        <v>2015</v>
      </c>
      <c r="C751" t="s">
        <v>2233</v>
      </c>
      <c r="D751" t="str">
        <f t="array" ref="D751">VLOOKUP($A751,[1]New!$A$2:$DE$2108,5,FALSE)</f>
        <v>Mathematics</v>
      </c>
      <c r="E751">
        <f t="array" ref="E751">VLOOKUP($A751,[1]New!$A$2:$DE$2108,3,FALSE)</f>
        <v>605000020</v>
      </c>
      <c r="F751" t="str">
        <f t="array" ref="F751">VLOOKUP($A751,[1]New!$A$2:$DE$2108,4,FALSE)</f>
        <v>School 2</v>
      </c>
      <c r="H751">
        <f t="array" ref="H751">VLOOKUP($A751,[1]New!$A$2:$DE$2108,3,FALSE)</f>
        <v>605000020</v>
      </c>
      <c r="Q751">
        <f t="array" ref="Q751">VLOOKUP($A751,[1]New!$A$2:$DE$2108,19,FALSE)</f>
        <v>196</v>
      </c>
      <c r="S751">
        <f t="array" ref="S751">VLOOKUP($A751,[1]New!$A$2:$DE$2108,21,FALSE)</f>
        <v>8</v>
      </c>
      <c r="U751">
        <f t="array" ref="U751">IF(S751&gt;=75,1,IF(AND(S751&gt;=50,S751&lt;75),2,IF(AND(S751&gt;=25,S751&lt;50),3,IF(S751&lt;25,4,"NA"))))</f>
        <v>4</v>
      </c>
      <c r="V751" s="8">
        <f t="array" ref="V751">VLOOKUP($A751,[1]New!$A$2:$DE$2108,17,FALSE)</f>
        <v>42255</v>
      </c>
      <c r="AG751" t="str">
        <f t="array" ref="AG751">VLOOKUP($A751,[1]New!$A$2:$DE$2108,61,FALSE)</f>
        <v>Operations and Algebraic Thinking</v>
      </c>
      <c r="AJ751">
        <f t="array" ref="AJ751">VLOOKUP($A751,[1]New!$A$2:$DE$2108,62,FALSE)</f>
        <v>190</v>
      </c>
      <c r="AN751">
        <f t="array" ref="AN751">IF(VLOOKUP($A751,[1]New!$A$2:$DE$2108,65,FALSE)="High",1,IF(VLOOKUP($A751,[1]New!$A$2:$DE$2108,65,FALSE)="HiAvg",2,IF(VLOOKUP($A751,[1]New!$A$2:$DE$2108,65,FALSE)="Avg",3,IF(VLOOKUP($A751,[1]New!$A$2:$DE$2108,65,FALSE)="LoAvg",4,5))))</f>
        <v>5</v>
      </c>
      <c r="AO751" t="str">
        <f t="array" ref="AO751">VLOOKUP($A751,[1]New!$A$2:$DE$2108,66,FALSE)</f>
        <v>The Real and Complex Number Systems</v>
      </c>
      <c r="AR751">
        <f t="array" ref="AR751">VLOOKUP($A751,[1]New!$A$2:$DE$2108,67,FALSE)</f>
        <v>208</v>
      </c>
      <c r="AV751">
        <f t="array" ref="AV751">IF(VLOOKUP($A751,[1]New!$A$2:$DE$2108,70,FALSE)="High",1,IF(VLOOKUP($A751,[1]New!$A$2:$DE$2108,70,FALSE)="HiAvg",2,IF(VLOOKUP($A751,[1]New!$A$2:$DE$2108,70,FALSE)="Avg",3,IF(VLOOKUP($A751,[1]New!$A$2:$DE$2108,70,FALSE)="LoAvg",4,5))))</f>
        <v>4</v>
      </c>
      <c r="AW751" t="str">
        <f t="array" ref="AW751">VLOOKUP($A751,[1]New!$A$2:$DE$2108,71,FALSE)</f>
        <v>Geometry</v>
      </c>
      <c r="AZ751">
        <f t="array" ref="AZ751">VLOOKUP($A751,[1]New!$A$2:$DE$2108,72,FALSE)</f>
        <v>199</v>
      </c>
      <c r="BD751">
        <f t="array" ref="BD751">IF(VLOOKUP($A751,[1]New!$A$2:$DE$2108,75,FALSE)="High",1,IF(VLOOKUP($A751,[1]New!$A$2:$DE$2108,75,FALSE)="HiAvg",2,IF(VLOOKUP($A751,[1]New!$A$2:$DE$2108,75,FALSE)="Avg",3,IF(VLOOKUP($A751,[1]New!$A$2:$DE$2108,75,FALSE)="LoAvg",4,5))))</f>
        <v>5</v>
      </c>
      <c r="BE751" t="str">
        <f t="array" ref="BE751">IF(VLOOKUP($A751,[1]New!$A$2:$DE$2108,76,FALSE)="","",VLOOKUP($A751,[1]New!$A$2:$DE$2108,76,FALSE))</f>
        <v>Statistics and Probability</v>
      </c>
      <c r="BH751">
        <f t="array" ref="BH751">IF(VLOOKUP($A751,[1]New!$A$2:$DE$2108,77,FALSE)="","",VLOOKUP($A751,[1]New!$A$2:$DE$2108,77,FALSE))</f>
        <v>188</v>
      </c>
      <c r="BL751">
        <f t="array" ref="BL751">IF(VLOOKUP($A751,[1]New!$A$2:$DE$2108,80,FALSE)="High",1,IF(VLOOKUP($A751,[1]New!$A$2:$DE$2108,80,FALSE)="HiAvg",2,IF(VLOOKUP($A751,[1]New!$A$2:$DE$2108,80,FALSE)="Avg",3,IF(VLOOKUP($A751,[1]New!$A$2:$DE$2108,80,FALSE)="LoAvg",4,IF(VLOOKUP($A751,[1]New!$A$2:$DE$2108,80,FALSE)="Low",5,"")))))</f>
        <v>5</v>
      </c>
    </row>
    <row r="752" spans="1:64" x14ac:dyDescent="0.2">
      <c r="A752" s="7" t="s">
        <v>875</v>
      </c>
      <c r="B752">
        <v>2015</v>
      </c>
      <c r="C752" t="s">
        <v>2233</v>
      </c>
      <c r="D752" t="str">
        <f t="array" ref="D752">VLOOKUP($A752,[1]New!$A$2:$DE$2108,5,FALSE)</f>
        <v>Reading</v>
      </c>
      <c r="E752">
        <f t="array" ref="E752">VLOOKUP($A752,[1]New!$A$2:$DE$2108,3,FALSE)</f>
        <v>605000020</v>
      </c>
      <c r="F752" t="str">
        <f t="array" ref="F752">VLOOKUP($A752,[1]New!$A$2:$DE$2108,4,FALSE)</f>
        <v>School 2</v>
      </c>
      <c r="H752">
        <f t="array" ref="H752">VLOOKUP($A752,[1]New!$A$2:$DE$2108,3,FALSE)</f>
        <v>605000020</v>
      </c>
      <c r="Q752">
        <f t="array" ref="Q752">VLOOKUP($A752,[1]New!$A$2:$DE$2108,19,FALSE)</f>
        <v>176</v>
      </c>
      <c r="S752">
        <f t="array" ref="S752">VLOOKUP($A752,[1]New!$A$2:$DE$2108,21,FALSE)</f>
        <v>1</v>
      </c>
      <c r="U752">
        <f t="array" ref="U752">IF(S752&gt;=75,1,IF(AND(S752&gt;=50,S752&lt;75),2,IF(AND(S752&gt;=25,S752&lt;50),3,IF(S752&lt;25,4,"NA"))))</f>
        <v>4</v>
      </c>
      <c r="V752" s="8">
        <f t="array" ref="V752">VLOOKUP($A752,[1]New!$A$2:$DE$2108,17,FALSE)</f>
        <v>42248</v>
      </c>
      <c r="AG752" t="str">
        <f t="array" ref="AG752">VLOOKUP($A752,[1]New!$A$2:$DE$2108,61,FALSE)</f>
        <v>Literature</v>
      </c>
      <c r="AJ752">
        <f t="array" ref="AJ752">VLOOKUP($A752,[1]New!$A$2:$DE$2108,62,FALSE)</f>
        <v>174</v>
      </c>
      <c r="AN752">
        <f t="array" ref="AN752">IF(VLOOKUP($A752,[1]New!$A$2:$DE$2108,65,FALSE)="High",1,IF(VLOOKUP($A752,[1]New!$A$2:$DE$2108,65,FALSE)="HiAvg",2,IF(VLOOKUP($A752,[1]New!$A$2:$DE$2108,65,FALSE)="Avg",3,IF(VLOOKUP($A752,[1]New!$A$2:$DE$2108,65,FALSE)="LoAvg",4,5))))</f>
        <v>5</v>
      </c>
      <c r="AO752" t="str">
        <f t="array" ref="AO752">VLOOKUP($A752,[1]New!$A$2:$DE$2108,66,FALSE)</f>
        <v>Informational Text</v>
      </c>
      <c r="AR752">
        <f t="array" ref="AR752">VLOOKUP($A752,[1]New!$A$2:$DE$2108,67,FALSE)</f>
        <v>177</v>
      </c>
      <c r="AV752">
        <f t="array" ref="AV752">IF(VLOOKUP($A752,[1]New!$A$2:$DE$2108,70,FALSE)="High",1,IF(VLOOKUP($A752,[1]New!$A$2:$DE$2108,70,FALSE)="HiAvg",2,IF(VLOOKUP($A752,[1]New!$A$2:$DE$2108,70,FALSE)="Avg",3,IF(VLOOKUP($A752,[1]New!$A$2:$DE$2108,70,FALSE)="LoAvg",4,5))))</f>
        <v>5</v>
      </c>
      <c r="AW752" t="str">
        <f t="array" ref="AW752">VLOOKUP($A752,[1]New!$A$2:$DE$2108,71,FALSE)</f>
        <v>Vocabulary Acquisition and Use</v>
      </c>
      <c r="AZ752">
        <f t="array" ref="AZ752">VLOOKUP($A752,[1]New!$A$2:$DE$2108,72,FALSE)</f>
        <v>177</v>
      </c>
      <c r="BD752">
        <f t="array" ref="BD752">IF(VLOOKUP($A752,[1]New!$A$2:$DE$2108,75,FALSE)="High",1,IF(VLOOKUP($A752,[1]New!$A$2:$DE$2108,75,FALSE)="HiAvg",2,IF(VLOOKUP($A752,[1]New!$A$2:$DE$2108,75,FALSE)="Avg",3,IF(VLOOKUP($A752,[1]New!$A$2:$DE$2108,75,FALSE)="LoAvg",4,5))))</f>
        <v>5</v>
      </c>
      <c r="BE752" t="str">
        <f t="array" ref="BE752">IF(VLOOKUP($A752,[1]New!$A$2:$DE$2108,76,FALSE)="","",VLOOKUP($A752,[1]New!$A$2:$DE$2108,76,FALSE))</f>
        <v/>
      </c>
      <c r="BH752" t="str">
        <f t="array" ref="BH752">IF(VLOOKUP($A752,[1]New!$A$2:$DE$2108,77,FALSE)="","",VLOOKUP($A752,[1]New!$A$2:$DE$2108,77,FALSE))</f>
        <v/>
      </c>
      <c r="BL752" t="str">
        <f t="array" ref="BL752">IF(VLOOKUP($A752,[1]New!$A$2:$DE$2108,80,FALSE)="High",1,IF(VLOOKUP($A752,[1]New!$A$2:$DE$2108,80,FALSE)="HiAvg",2,IF(VLOOKUP($A752,[1]New!$A$2:$DE$2108,80,FALSE)="Avg",3,IF(VLOOKUP($A752,[1]New!$A$2:$DE$2108,80,FALSE)="LoAvg",4,IF(VLOOKUP($A752,[1]New!$A$2:$DE$2108,80,FALSE)="Low",5,"")))))</f>
        <v/>
      </c>
    </row>
    <row r="753" spans="1:64" x14ac:dyDescent="0.2">
      <c r="A753" s="7" t="s">
        <v>876</v>
      </c>
      <c r="B753">
        <v>2015</v>
      </c>
      <c r="C753" t="s">
        <v>2233</v>
      </c>
      <c r="D753" t="str">
        <f t="array" ref="D753">VLOOKUP($A753,[1]New!$A$2:$DE$2108,5,FALSE)</f>
        <v>Language Usage</v>
      </c>
      <c r="E753">
        <f t="array" ref="E753">VLOOKUP($A753,[1]New!$A$2:$DE$2108,3,FALSE)</f>
        <v>605000026</v>
      </c>
      <c r="F753" t="str">
        <f t="array" ref="F753">VLOOKUP($A753,[1]New!$A$2:$DE$2108,4,FALSE)</f>
        <v>School 2</v>
      </c>
      <c r="H753">
        <f t="array" ref="H753">VLOOKUP($A753,[1]New!$A$2:$DE$2108,3,FALSE)</f>
        <v>605000026</v>
      </c>
      <c r="Q753">
        <f t="array" ref="Q753">VLOOKUP($A753,[1]New!$A$2:$DE$2108,19,FALSE)</f>
        <v>208</v>
      </c>
      <c r="S753">
        <f t="array" ref="S753">VLOOKUP($A753,[1]New!$A$2:$DE$2108,21,FALSE)</f>
        <v>42</v>
      </c>
      <c r="U753">
        <f t="array" ref="U753">IF(S753&gt;=75,1,IF(AND(S753&gt;=50,S753&lt;75),2,IF(AND(S753&gt;=25,S753&lt;50),3,IF(S753&lt;25,4,"NA"))))</f>
        <v>3</v>
      </c>
      <c r="V753" s="8">
        <f t="array" ref="V753">VLOOKUP($A753,[1]New!$A$2:$DE$2108,17,FALSE)</f>
        <v>42263</v>
      </c>
      <c r="AG753" t="str">
        <f t="array" ref="AG753">VLOOKUP($A753,[1]New!$A$2:$DE$2108,61,FALSE)</f>
        <v>Writing: Plan, Organize, Develop, Revise, Research</v>
      </c>
      <c r="AJ753">
        <f t="array" ref="AJ753">VLOOKUP($A753,[1]New!$A$2:$DE$2108,62,FALSE)</f>
        <v>205</v>
      </c>
      <c r="AN753">
        <f t="array" ref="AN753">IF(VLOOKUP($A753,[1]New!$A$2:$DE$2108,65,FALSE)="High",1,IF(VLOOKUP($A753,[1]New!$A$2:$DE$2108,65,FALSE)="HiAvg",2,IF(VLOOKUP($A753,[1]New!$A$2:$DE$2108,65,FALSE)="Avg",3,IF(VLOOKUP($A753,[1]New!$A$2:$DE$2108,65,FALSE)="LoAvg",4,5))))</f>
        <v>4</v>
      </c>
      <c r="AO753" t="str">
        <f t="array" ref="AO753">VLOOKUP($A753,[1]New!$A$2:$DE$2108,66,FALSE)</f>
        <v>Language: Understand, Edit for Grammar, Usage</v>
      </c>
      <c r="AR753">
        <f t="array" ref="AR753">VLOOKUP($A753,[1]New!$A$2:$DE$2108,67,FALSE)</f>
        <v>212</v>
      </c>
      <c r="AV753">
        <f t="array" ref="AV753">IF(VLOOKUP($A753,[1]New!$A$2:$DE$2108,70,FALSE)="High",1,IF(VLOOKUP($A753,[1]New!$A$2:$DE$2108,70,FALSE)="HiAvg",2,IF(VLOOKUP($A753,[1]New!$A$2:$DE$2108,70,FALSE)="Avg",3,IF(VLOOKUP($A753,[1]New!$A$2:$DE$2108,70,FALSE)="LoAvg",4,5))))</f>
        <v>3</v>
      </c>
      <c r="AW753" t="str">
        <f t="array" ref="AW753">VLOOKUP($A753,[1]New!$A$2:$DE$2108,71,FALSE)</f>
        <v>Language: Understand, Edit Mechanics</v>
      </c>
      <c r="AZ753">
        <f t="array" ref="AZ753">VLOOKUP($A753,[1]New!$A$2:$DE$2108,72,FALSE)</f>
        <v>206</v>
      </c>
      <c r="BD753">
        <f t="array" ref="BD753">IF(VLOOKUP($A753,[1]New!$A$2:$DE$2108,75,FALSE)="High",1,IF(VLOOKUP($A753,[1]New!$A$2:$DE$2108,75,FALSE)="HiAvg",2,IF(VLOOKUP($A753,[1]New!$A$2:$DE$2108,75,FALSE)="Avg",3,IF(VLOOKUP($A753,[1]New!$A$2:$DE$2108,75,FALSE)="LoAvg",4,5))))</f>
        <v>4</v>
      </c>
      <c r="BE753" t="str">
        <f t="array" ref="BE753">IF(VLOOKUP($A753,[1]New!$A$2:$DE$2108,76,FALSE)="","",VLOOKUP($A753,[1]New!$A$2:$DE$2108,76,FALSE))</f>
        <v/>
      </c>
      <c r="BH753" t="str">
        <f t="array" ref="BH753">IF(VLOOKUP($A753,[1]New!$A$2:$DE$2108,77,FALSE)="","",VLOOKUP($A753,[1]New!$A$2:$DE$2108,77,FALSE))</f>
        <v/>
      </c>
      <c r="BL753" t="str">
        <f t="array" ref="BL753">IF(VLOOKUP($A753,[1]New!$A$2:$DE$2108,80,FALSE)="High",1,IF(VLOOKUP($A753,[1]New!$A$2:$DE$2108,80,FALSE)="HiAvg",2,IF(VLOOKUP($A753,[1]New!$A$2:$DE$2108,80,FALSE)="Avg",3,IF(VLOOKUP($A753,[1]New!$A$2:$DE$2108,80,FALSE)="LoAvg",4,IF(VLOOKUP($A753,[1]New!$A$2:$DE$2108,80,FALSE)="Low",5,"")))))</f>
        <v/>
      </c>
    </row>
    <row r="754" spans="1:64" x14ac:dyDescent="0.2">
      <c r="A754" s="7" t="s">
        <v>877</v>
      </c>
      <c r="B754">
        <v>2015</v>
      </c>
      <c r="C754" t="s">
        <v>2233</v>
      </c>
      <c r="D754" t="str">
        <f t="array" ref="D754">VLOOKUP($A754,[1]New!$A$2:$DE$2108,5,FALSE)</f>
        <v>Mathematics</v>
      </c>
      <c r="E754">
        <f t="array" ref="E754">VLOOKUP($A754,[1]New!$A$2:$DE$2108,3,FALSE)</f>
        <v>605000026</v>
      </c>
      <c r="F754" t="str">
        <f t="array" ref="F754">VLOOKUP($A754,[1]New!$A$2:$DE$2108,4,FALSE)</f>
        <v>School 2</v>
      </c>
      <c r="H754">
        <f t="array" ref="H754">VLOOKUP($A754,[1]New!$A$2:$DE$2108,3,FALSE)</f>
        <v>605000026</v>
      </c>
      <c r="Q754">
        <f t="array" ref="Q754">VLOOKUP($A754,[1]New!$A$2:$DE$2108,19,FALSE)</f>
        <v>224</v>
      </c>
      <c r="S754">
        <f t="array" ref="S754">VLOOKUP($A754,[1]New!$A$2:$DE$2108,21,FALSE)</f>
        <v>66</v>
      </c>
      <c r="U754">
        <f t="array" ref="U754">IF(S754&gt;=75,1,IF(AND(S754&gt;=50,S754&lt;75),2,IF(AND(S754&gt;=25,S754&lt;50),3,IF(S754&lt;25,4,"NA"))))</f>
        <v>2</v>
      </c>
      <c r="V754" s="8">
        <f t="array" ref="V754">VLOOKUP($A754,[1]New!$A$2:$DE$2108,17,FALSE)</f>
        <v>42256</v>
      </c>
      <c r="AG754" t="str">
        <f t="array" ref="AG754">VLOOKUP($A754,[1]New!$A$2:$DE$2108,61,FALSE)</f>
        <v>Operations and Algebraic Thinking</v>
      </c>
      <c r="AJ754">
        <f t="array" ref="AJ754">VLOOKUP($A754,[1]New!$A$2:$DE$2108,62,FALSE)</f>
        <v>229</v>
      </c>
      <c r="AN754">
        <f t="array" ref="AN754">IF(VLOOKUP($A754,[1]New!$A$2:$DE$2108,65,FALSE)="High",1,IF(VLOOKUP($A754,[1]New!$A$2:$DE$2108,65,FALSE)="HiAvg",2,IF(VLOOKUP($A754,[1]New!$A$2:$DE$2108,65,FALSE)="Avg",3,IF(VLOOKUP($A754,[1]New!$A$2:$DE$2108,65,FALSE)="LoAvg",4,5))))</f>
        <v>2</v>
      </c>
      <c r="AO754" t="str">
        <f t="array" ref="AO754">VLOOKUP($A754,[1]New!$A$2:$DE$2108,66,FALSE)</f>
        <v>The Real and Complex Number Systems</v>
      </c>
      <c r="AR754">
        <f t="array" ref="AR754">VLOOKUP($A754,[1]New!$A$2:$DE$2108,67,FALSE)</f>
        <v>219</v>
      </c>
      <c r="AV754">
        <f t="array" ref="AV754">IF(VLOOKUP($A754,[1]New!$A$2:$DE$2108,70,FALSE)="High",1,IF(VLOOKUP($A754,[1]New!$A$2:$DE$2108,70,FALSE)="HiAvg",2,IF(VLOOKUP($A754,[1]New!$A$2:$DE$2108,70,FALSE)="Avg",3,IF(VLOOKUP($A754,[1]New!$A$2:$DE$2108,70,FALSE)="LoAvg",4,5))))</f>
        <v>3</v>
      </c>
      <c r="AW754" t="str">
        <f t="array" ref="AW754">VLOOKUP($A754,[1]New!$A$2:$DE$2108,71,FALSE)</f>
        <v>Geometry</v>
      </c>
      <c r="AZ754">
        <f t="array" ref="AZ754">VLOOKUP($A754,[1]New!$A$2:$DE$2108,72,FALSE)</f>
        <v>227</v>
      </c>
      <c r="BD754">
        <f t="array" ref="BD754">IF(VLOOKUP($A754,[1]New!$A$2:$DE$2108,75,FALSE)="High",1,IF(VLOOKUP($A754,[1]New!$A$2:$DE$2108,75,FALSE)="HiAvg",2,IF(VLOOKUP($A754,[1]New!$A$2:$DE$2108,75,FALSE)="Avg",3,IF(VLOOKUP($A754,[1]New!$A$2:$DE$2108,75,FALSE)="LoAvg",4,5))))</f>
        <v>2</v>
      </c>
      <c r="BE754" t="str">
        <f t="array" ref="BE754">IF(VLOOKUP($A754,[1]New!$A$2:$DE$2108,76,FALSE)="","",VLOOKUP($A754,[1]New!$A$2:$DE$2108,76,FALSE))</f>
        <v>Statistics and Probability</v>
      </c>
      <c r="BH754">
        <f t="array" ref="BH754">IF(VLOOKUP($A754,[1]New!$A$2:$DE$2108,77,FALSE)="","",VLOOKUP($A754,[1]New!$A$2:$DE$2108,77,FALSE))</f>
        <v>221</v>
      </c>
      <c r="BL754">
        <f t="array" ref="BL754">IF(VLOOKUP($A754,[1]New!$A$2:$DE$2108,80,FALSE)="High",1,IF(VLOOKUP($A754,[1]New!$A$2:$DE$2108,80,FALSE)="HiAvg",2,IF(VLOOKUP($A754,[1]New!$A$2:$DE$2108,80,FALSE)="Avg",3,IF(VLOOKUP($A754,[1]New!$A$2:$DE$2108,80,FALSE)="LoAvg",4,IF(VLOOKUP($A754,[1]New!$A$2:$DE$2108,80,FALSE)="Low",5,"")))))</f>
        <v>3</v>
      </c>
    </row>
    <row r="755" spans="1:64" x14ac:dyDescent="0.2">
      <c r="A755" s="7" t="s">
        <v>878</v>
      </c>
      <c r="B755">
        <v>2015</v>
      </c>
      <c r="C755" t="s">
        <v>2233</v>
      </c>
      <c r="D755" t="str">
        <f t="array" ref="D755">VLOOKUP($A755,[1]New!$A$2:$DE$2108,5,FALSE)</f>
        <v>Reading</v>
      </c>
      <c r="E755">
        <f t="array" ref="E755">VLOOKUP($A755,[1]New!$A$2:$DE$2108,3,FALSE)</f>
        <v>605000026</v>
      </c>
      <c r="F755" t="str">
        <f t="array" ref="F755">VLOOKUP($A755,[1]New!$A$2:$DE$2108,4,FALSE)</f>
        <v>School 2</v>
      </c>
      <c r="H755">
        <f t="array" ref="H755">VLOOKUP($A755,[1]New!$A$2:$DE$2108,3,FALSE)</f>
        <v>605000026</v>
      </c>
      <c r="Q755">
        <f t="array" ref="Q755">VLOOKUP($A755,[1]New!$A$2:$DE$2108,19,FALSE)</f>
        <v>213</v>
      </c>
      <c r="S755">
        <f t="array" ref="S755">VLOOKUP($A755,[1]New!$A$2:$DE$2108,21,FALSE)</f>
        <v>55</v>
      </c>
      <c r="U755">
        <f t="array" ref="U755">IF(S755&gt;=75,1,IF(AND(S755&gt;=50,S755&lt;75),2,IF(AND(S755&gt;=25,S755&lt;50),3,IF(S755&lt;25,4,"NA"))))</f>
        <v>2</v>
      </c>
      <c r="V755" s="8">
        <f t="array" ref="V755">VLOOKUP($A755,[1]New!$A$2:$DE$2108,17,FALSE)</f>
        <v>42249</v>
      </c>
      <c r="AG755" t="str">
        <f t="array" ref="AG755">VLOOKUP($A755,[1]New!$A$2:$DE$2108,61,FALSE)</f>
        <v>Literature</v>
      </c>
      <c r="AJ755">
        <f t="array" ref="AJ755">VLOOKUP($A755,[1]New!$A$2:$DE$2108,62,FALSE)</f>
        <v>209</v>
      </c>
      <c r="AN755">
        <f t="array" ref="AN755">IF(VLOOKUP($A755,[1]New!$A$2:$DE$2108,65,FALSE)="High",1,IF(VLOOKUP($A755,[1]New!$A$2:$DE$2108,65,FALSE)="HiAvg",2,IF(VLOOKUP($A755,[1]New!$A$2:$DE$2108,65,FALSE)="Avg",3,IF(VLOOKUP($A755,[1]New!$A$2:$DE$2108,65,FALSE)="LoAvg",4,5))))</f>
        <v>3</v>
      </c>
      <c r="AO755" t="str">
        <f t="array" ref="AO755">VLOOKUP($A755,[1]New!$A$2:$DE$2108,66,FALSE)</f>
        <v>Informational Text</v>
      </c>
      <c r="AR755">
        <f t="array" ref="AR755">VLOOKUP($A755,[1]New!$A$2:$DE$2108,67,FALSE)</f>
        <v>221</v>
      </c>
      <c r="AV755">
        <f t="array" ref="AV755">IF(VLOOKUP($A755,[1]New!$A$2:$DE$2108,70,FALSE)="High",1,IF(VLOOKUP($A755,[1]New!$A$2:$DE$2108,70,FALSE)="HiAvg",2,IF(VLOOKUP($A755,[1]New!$A$2:$DE$2108,70,FALSE)="Avg",3,IF(VLOOKUP($A755,[1]New!$A$2:$DE$2108,70,FALSE)="LoAvg",4,5))))</f>
        <v>2</v>
      </c>
      <c r="AW755" t="str">
        <f t="array" ref="AW755">VLOOKUP($A755,[1]New!$A$2:$DE$2108,71,FALSE)</f>
        <v>Vocabulary Acquisition and Use</v>
      </c>
      <c r="AZ755">
        <f t="array" ref="AZ755">VLOOKUP($A755,[1]New!$A$2:$DE$2108,72,FALSE)</f>
        <v>209</v>
      </c>
      <c r="BD755">
        <f t="array" ref="BD755">IF(VLOOKUP($A755,[1]New!$A$2:$DE$2108,75,FALSE)="High",1,IF(VLOOKUP($A755,[1]New!$A$2:$DE$2108,75,FALSE)="HiAvg",2,IF(VLOOKUP($A755,[1]New!$A$2:$DE$2108,75,FALSE)="Avg",3,IF(VLOOKUP($A755,[1]New!$A$2:$DE$2108,75,FALSE)="LoAvg",4,5))))</f>
        <v>3</v>
      </c>
      <c r="BE755" t="str">
        <f t="array" ref="BE755">IF(VLOOKUP($A755,[1]New!$A$2:$DE$2108,76,FALSE)="","",VLOOKUP($A755,[1]New!$A$2:$DE$2108,76,FALSE))</f>
        <v/>
      </c>
      <c r="BH755" t="str">
        <f t="array" ref="BH755">IF(VLOOKUP($A755,[1]New!$A$2:$DE$2108,77,FALSE)="","",VLOOKUP($A755,[1]New!$A$2:$DE$2108,77,FALSE))</f>
        <v/>
      </c>
      <c r="BL755" t="str">
        <f t="array" ref="BL755">IF(VLOOKUP($A755,[1]New!$A$2:$DE$2108,80,FALSE)="High",1,IF(VLOOKUP($A755,[1]New!$A$2:$DE$2108,80,FALSE)="HiAvg",2,IF(VLOOKUP($A755,[1]New!$A$2:$DE$2108,80,FALSE)="Avg",3,IF(VLOOKUP($A755,[1]New!$A$2:$DE$2108,80,FALSE)="LoAvg",4,IF(VLOOKUP($A755,[1]New!$A$2:$DE$2108,80,FALSE)="Low",5,"")))))</f>
        <v/>
      </c>
    </row>
    <row r="756" spans="1:64" x14ac:dyDescent="0.2">
      <c r="A756" s="7" t="s">
        <v>879</v>
      </c>
      <c r="B756">
        <v>2015</v>
      </c>
      <c r="C756" t="s">
        <v>2233</v>
      </c>
      <c r="D756" t="str">
        <f t="array" ref="D756">VLOOKUP($A756,[1]New!$A$2:$DE$2108,5,FALSE)</f>
        <v>Language Usage</v>
      </c>
      <c r="E756">
        <f t="array" ref="E756">VLOOKUP($A756,[1]New!$A$2:$DE$2108,3,FALSE)</f>
        <v>605000064</v>
      </c>
      <c r="F756" t="str">
        <f t="array" ref="F756">VLOOKUP($A756,[1]New!$A$2:$DE$2108,4,FALSE)</f>
        <v>School 2</v>
      </c>
      <c r="H756">
        <f t="array" ref="H756">VLOOKUP($A756,[1]New!$A$2:$DE$2108,3,FALSE)</f>
        <v>605000064</v>
      </c>
      <c r="Q756">
        <f t="array" ref="Q756">VLOOKUP($A756,[1]New!$A$2:$DE$2108,19,FALSE)</f>
        <v>211</v>
      </c>
      <c r="S756">
        <f t="array" ref="S756">VLOOKUP($A756,[1]New!$A$2:$DE$2108,21,FALSE)</f>
        <v>51</v>
      </c>
      <c r="U756">
        <f t="array" ref="U756">IF(S756&gt;=75,1,IF(AND(S756&gt;=50,S756&lt;75),2,IF(AND(S756&gt;=25,S756&lt;50),3,IF(S756&lt;25,4,"NA"))))</f>
        <v>2</v>
      </c>
      <c r="V756" s="8">
        <f t="array" ref="V756">VLOOKUP($A756,[1]New!$A$2:$DE$2108,17,FALSE)</f>
        <v>42263</v>
      </c>
      <c r="AG756" t="str">
        <f t="array" ref="AG756">VLOOKUP($A756,[1]New!$A$2:$DE$2108,61,FALSE)</f>
        <v>Writing: Plan, Organize, Develop, Revise, Research</v>
      </c>
      <c r="AJ756">
        <f t="array" ref="AJ756">VLOOKUP($A756,[1]New!$A$2:$DE$2108,62,FALSE)</f>
        <v>210</v>
      </c>
      <c r="AN756">
        <f t="array" ref="AN756">IF(VLOOKUP($A756,[1]New!$A$2:$DE$2108,65,FALSE)="High",1,IF(VLOOKUP($A756,[1]New!$A$2:$DE$2108,65,FALSE)="HiAvg",2,IF(VLOOKUP($A756,[1]New!$A$2:$DE$2108,65,FALSE)="Avg",3,IF(VLOOKUP($A756,[1]New!$A$2:$DE$2108,65,FALSE)="LoAvg",4,5))))</f>
        <v>3</v>
      </c>
      <c r="AO756" t="str">
        <f t="array" ref="AO756">VLOOKUP($A756,[1]New!$A$2:$DE$2108,66,FALSE)</f>
        <v>Language: Understand, Edit for Grammar, Usage</v>
      </c>
      <c r="AR756">
        <f t="array" ref="AR756">VLOOKUP($A756,[1]New!$A$2:$DE$2108,67,FALSE)</f>
        <v>213</v>
      </c>
      <c r="AV756">
        <f t="array" ref="AV756">IF(VLOOKUP($A756,[1]New!$A$2:$DE$2108,70,FALSE)="High",1,IF(VLOOKUP($A756,[1]New!$A$2:$DE$2108,70,FALSE)="HiAvg",2,IF(VLOOKUP($A756,[1]New!$A$2:$DE$2108,70,FALSE)="Avg",3,IF(VLOOKUP($A756,[1]New!$A$2:$DE$2108,70,FALSE)="LoAvg",4,5))))</f>
        <v>3</v>
      </c>
      <c r="AW756" t="str">
        <f t="array" ref="AW756">VLOOKUP($A756,[1]New!$A$2:$DE$2108,71,FALSE)</f>
        <v>Language: Understand, Edit Mechanics</v>
      </c>
      <c r="AZ756">
        <f t="array" ref="AZ756">VLOOKUP($A756,[1]New!$A$2:$DE$2108,72,FALSE)</f>
        <v>210</v>
      </c>
      <c r="BD756">
        <f t="array" ref="BD756">IF(VLOOKUP($A756,[1]New!$A$2:$DE$2108,75,FALSE)="High",1,IF(VLOOKUP($A756,[1]New!$A$2:$DE$2108,75,FALSE)="HiAvg",2,IF(VLOOKUP($A756,[1]New!$A$2:$DE$2108,75,FALSE)="Avg",3,IF(VLOOKUP($A756,[1]New!$A$2:$DE$2108,75,FALSE)="LoAvg",4,5))))</f>
        <v>3</v>
      </c>
      <c r="BE756" t="str">
        <f t="array" ref="BE756">IF(VLOOKUP($A756,[1]New!$A$2:$DE$2108,76,FALSE)="","",VLOOKUP($A756,[1]New!$A$2:$DE$2108,76,FALSE))</f>
        <v/>
      </c>
      <c r="BH756" t="str">
        <f t="array" ref="BH756">IF(VLOOKUP($A756,[1]New!$A$2:$DE$2108,77,FALSE)="","",VLOOKUP($A756,[1]New!$A$2:$DE$2108,77,FALSE))</f>
        <v/>
      </c>
      <c r="BL756" t="str">
        <f t="array" ref="BL756">IF(VLOOKUP($A756,[1]New!$A$2:$DE$2108,80,FALSE)="High",1,IF(VLOOKUP($A756,[1]New!$A$2:$DE$2108,80,FALSE)="HiAvg",2,IF(VLOOKUP($A756,[1]New!$A$2:$DE$2108,80,FALSE)="Avg",3,IF(VLOOKUP($A756,[1]New!$A$2:$DE$2108,80,FALSE)="LoAvg",4,IF(VLOOKUP($A756,[1]New!$A$2:$DE$2108,80,FALSE)="Low",5,"")))))</f>
        <v/>
      </c>
    </row>
    <row r="757" spans="1:64" x14ac:dyDescent="0.2">
      <c r="A757" s="7" t="s">
        <v>880</v>
      </c>
      <c r="B757">
        <v>2015</v>
      </c>
      <c r="C757" t="s">
        <v>2233</v>
      </c>
      <c r="D757" t="str">
        <f t="array" ref="D757">VLOOKUP($A757,[1]New!$A$2:$DE$2108,5,FALSE)</f>
        <v>Mathematics</v>
      </c>
      <c r="E757">
        <f t="array" ref="E757">VLOOKUP($A757,[1]New!$A$2:$DE$2108,3,FALSE)</f>
        <v>605000064</v>
      </c>
      <c r="F757" t="str">
        <f t="array" ref="F757">VLOOKUP($A757,[1]New!$A$2:$DE$2108,4,FALSE)</f>
        <v>School 2</v>
      </c>
      <c r="H757">
        <f t="array" ref="H757">VLOOKUP($A757,[1]New!$A$2:$DE$2108,3,FALSE)</f>
        <v>605000064</v>
      </c>
      <c r="Q757">
        <f t="array" ref="Q757">VLOOKUP($A757,[1]New!$A$2:$DE$2108,19,FALSE)</f>
        <v>211</v>
      </c>
      <c r="S757">
        <f t="array" ref="S757">VLOOKUP($A757,[1]New!$A$2:$DE$2108,21,FALSE)</f>
        <v>33</v>
      </c>
      <c r="U757">
        <f t="array" ref="U757">IF(S757&gt;=75,1,IF(AND(S757&gt;=50,S757&lt;75),2,IF(AND(S757&gt;=25,S757&lt;50),3,IF(S757&lt;25,4,"NA"))))</f>
        <v>3</v>
      </c>
      <c r="V757" s="8">
        <f t="array" ref="V757">VLOOKUP($A757,[1]New!$A$2:$DE$2108,17,FALSE)</f>
        <v>42256</v>
      </c>
      <c r="AG757" t="str">
        <f t="array" ref="AG757">VLOOKUP($A757,[1]New!$A$2:$DE$2108,61,FALSE)</f>
        <v>Operations and Algebraic Thinking</v>
      </c>
      <c r="AJ757">
        <f t="array" ref="AJ757">VLOOKUP($A757,[1]New!$A$2:$DE$2108,62,FALSE)</f>
        <v>215</v>
      </c>
      <c r="AN757">
        <f t="array" ref="AN757">IF(VLOOKUP($A757,[1]New!$A$2:$DE$2108,65,FALSE)="High",1,IF(VLOOKUP($A757,[1]New!$A$2:$DE$2108,65,FALSE)="HiAvg",2,IF(VLOOKUP($A757,[1]New!$A$2:$DE$2108,65,FALSE)="Avg",3,IF(VLOOKUP($A757,[1]New!$A$2:$DE$2108,65,FALSE)="LoAvg",4,5))))</f>
        <v>4</v>
      </c>
      <c r="AO757" t="str">
        <f t="array" ref="AO757">VLOOKUP($A757,[1]New!$A$2:$DE$2108,66,FALSE)</f>
        <v>The Real and Complex Number Systems</v>
      </c>
      <c r="AR757">
        <f t="array" ref="AR757">VLOOKUP($A757,[1]New!$A$2:$DE$2108,67,FALSE)</f>
        <v>211</v>
      </c>
      <c r="AV757">
        <f t="array" ref="AV757">IF(VLOOKUP($A757,[1]New!$A$2:$DE$2108,70,FALSE)="High",1,IF(VLOOKUP($A757,[1]New!$A$2:$DE$2108,70,FALSE)="HiAvg",2,IF(VLOOKUP($A757,[1]New!$A$2:$DE$2108,70,FALSE)="Avg",3,IF(VLOOKUP($A757,[1]New!$A$2:$DE$2108,70,FALSE)="LoAvg",4,5))))</f>
        <v>4</v>
      </c>
      <c r="AW757" t="str">
        <f t="array" ref="AW757">VLOOKUP($A757,[1]New!$A$2:$DE$2108,71,FALSE)</f>
        <v>Geometry</v>
      </c>
      <c r="AZ757">
        <f t="array" ref="AZ757">VLOOKUP($A757,[1]New!$A$2:$DE$2108,72,FALSE)</f>
        <v>214</v>
      </c>
      <c r="BD757">
        <f t="array" ref="BD757">IF(VLOOKUP($A757,[1]New!$A$2:$DE$2108,75,FALSE)="High",1,IF(VLOOKUP($A757,[1]New!$A$2:$DE$2108,75,FALSE)="HiAvg",2,IF(VLOOKUP($A757,[1]New!$A$2:$DE$2108,75,FALSE)="Avg",3,IF(VLOOKUP($A757,[1]New!$A$2:$DE$2108,75,FALSE)="LoAvg",4,5))))</f>
        <v>4</v>
      </c>
      <c r="BE757" t="str">
        <f t="array" ref="BE757">IF(VLOOKUP($A757,[1]New!$A$2:$DE$2108,76,FALSE)="","",VLOOKUP($A757,[1]New!$A$2:$DE$2108,76,FALSE))</f>
        <v>Statistics and Probability</v>
      </c>
      <c r="BH757">
        <f t="array" ref="BH757">IF(VLOOKUP($A757,[1]New!$A$2:$DE$2108,77,FALSE)="","",VLOOKUP($A757,[1]New!$A$2:$DE$2108,77,FALSE))</f>
        <v>204</v>
      </c>
      <c r="BL757">
        <f t="array" ref="BL757">IF(VLOOKUP($A757,[1]New!$A$2:$DE$2108,80,FALSE)="High",1,IF(VLOOKUP($A757,[1]New!$A$2:$DE$2108,80,FALSE)="HiAvg",2,IF(VLOOKUP($A757,[1]New!$A$2:$DE$2108,80,FALSE)="Avg",3,IF(VLOOKUP($A757,[1]New!$A$2:$DE$2108,80,FALSE)="LoAvg",4,IF(VLOOKUP($A757,[1]New!$A$2:$DE$2108,80,FALSE)="Low",5,"")))))</f>
        <v>5</v>
      </c>
    </row>
    <row r="758" spans="1:64" x14ac:dyDescent="0.2">
      <c r="A758" s="7" t="s">
        <v>881</v>
      </c>
      <c r="B758">
        <v>2015</v>
      </c>
      <c r="C758" t="s">
        <v>2233</v>
      </c>
      <c r="D758" t="str">
        <f t="array" ref="D758">VLOOKUP($A758,[1]New!$A$2:$DE$2108,5,FALSE)</f>
        <v>Reading</v>
      </c>
      <c r="E758">
        <f t="array" ref="E758">VLOOKUP($A758,[1]New!$A$2:$DE$2108,3,FALSE)</f>
        <v>605000064</v>
      </c>
      <c r="F758" t="str">
        <f t="array" ref="F758">VLOOKUP($A758,[1]New!$A$2:$DE$2108,4,FALSE)</f>
        <v>School 2</v>
      </c>
      <c r="H758">
        <f t="array" ref="H758">VLOOKUP($A758,[1]New!$A$2:$DE$2108,3,FALSE)</f>
        <v>605000064</v>
      </c>
      <c r="Q758">
        <f t="array" ref="Q758">VLOOKUP($A758,[1]New!$A$2:$DE$2108,19,FALSE)</f>
        <v>209</v>
      </c>
      <c r="S758">
        <f t="array" ref="S758">VLOOKUP($A758,[1]New!$A$2:$DE$2108,21,FALSE)</f>
        <v>45</v>
      </c>
      <c r="U758">
        <f t="array" ref="U758">IF(S758&gt;=75,1,IF(AND(S758&gt;=50,S758&lt;75),2,IF(AND(S758&gt;=25,S758&lt;50),3,IF(S758&lt;25,4,"NA"))))</f>
        <v>3</v>
      </c>
      <c r="V758" s="8">
        <f t="array" ref="V758">VLOOKUP($A758,[1]New!$A$2:$DE$2108,17,FALSE)</f>
        <v>42249</v>
      </c>
      <c r="AG758" t="str">
        <f t="array" ref="AG758">VLOOKUP($A758,[1]New!$A$2:$DE$2108,61,FALSE)</f>
        <v>Literature</v>
      </c>
      <c r="AJ758">
        <f t="array" ref="AJ758">VLOOKUP($A758,[1]New!$A$2:$DE$2108,62,FALSE)</f>
        <v>217</v>
      </c>
      <c r="AN758">
        <f t="array" ref="AN758">IF(VLOOKUP($A758,[1]New!$A$2:$DE$2108,65,FALSE)="High",1,IF(VLOOKUP($A758,[1]New!$A$2:$DE$2108,65,FALSE)="HiAvg",2,IF(VLOOKUP($A758,[1]New!$A$2:$DE$2108,65,FALSE)="Avg",3,IF(VLOOKUP($A758,[1]New!$A$2:$DE$2108,65,FALSE)="LoAvg",4,5))))</f>
        <v>2</v>
      </c>
      <c r="AO758" t="str">
        <f t="array" ref="AO758">VLOOKUP($A758,[1]New!$A$2:$DE$2108,66,FALSE)</f>
        <v>Informational Text</v>
      </c>
      <c r="AR758">
        <f t="array" ref="AR758">VLOOKUP($A758,[1]New!$A$2:$DE$2108,67,FALSE)</f>
        <v>207</v>
      </c>
      <c r="AV758">
        <f t="array" ref="AV758">IF(VLOOKUP($A758,[1]New!$A$2:$DE$2108,70,FALSE)="High",1,IF(VLOOKUP($A758,[1]New!$A$2:$DE$2108,70,FALSE)="HiAvg",2,IF(VLOOKUP($A758,[1]New!$A$2:$DE$2108,70,FALSE)="Avg",3,IF(VLOOKUP($A758,[1]New!$A$2:$DE$2108,70,FALSE)="LoAvg",4,5))))</f>
        <v>4</v>
      </c>
      <c r="AW758" t="str">
        <f t="array" ref="AW758">VLOOKUP($A758,[1]New!$A$2:$DE$2108,71,FALSE)</f>
        <v>Vocabulary Acquisition and Use</v>
      </c>
      <c r="AZ758">
        <f t="array" ref="AZ758">VLOOKUP($A758,[1]New!$A$2:$DE$2108,72,FALSE)</f>
        <v>204</v>
      </c>
      <c r="BD758">
        <f t="array" ref="BD758">IF(VLOOKUP($A758,[1]New!$A$2:$DE$2108,75,FALSE)="High",1,IF(VLOOKUP($A758,[1]New!$A$2:$DE$2108,75,FALSE)="HiAvg",2,IF(VLOOKUP($A758,[1]New!$A$2:$DE$2108,75,FALSE)="Avg",3,IF(VLOOKUP($A758,[1]New!$A$2:$DE$2108,75,FALSE)="LoAvg",4,5))))</f>
        <v>4</v>
      </c>
      <c r="BE758" t="str">
        <f t="array" ref="BE758">IF(VLOOKUP($A758,[1]New!$A$2:$DE$2108,76,FALSE)="","",VLOOKUP($A758,[1]New!$A$2:$DE$2108,76,FALSE))</f>
        <v/>
      </c>
      <c r="BH758" t="str">
        <f t="array" ref="BH758">IF(VLOOKUP($A758,[1]New!$A$2:$DE$2108,77,FALSE)="","",VLOOKUP($A758,[1]New!$A$2:$DE$2108,77,FALSE))</f>
        <v/>
      </c>
      <c r="BL758" t="str">
        <f t="array" ref="BL758">IF(VLOOKUP($A758,[1]New!$A$2:$DE$2108,80,FALSE)="High",1,IF(VLOOKUP($A758,[1]New!$A$2:$DE$2108,80,FALSE)="HiAvg",2,IF(VLOOKUP($A758,[1]New!$A$2:$DE$2108,80,FALSE)="Avg",3,IF(VLOOKUP($A758,[1]New!$A$2:$DE$2108,80,FALSE)="LoAvg",4,IF(VLOOKUP($A758,[1]New!$A$2:$DE$2108,80,FALSE)="Low",5,"")))))</f>
        <v/>
      </c>
    </row>
    <row r="759" spans="1:64" x14ac:dyDescent="0.2">
      <c r="A759" s="7" t="s">
        <v>882</v>
      </c>
      <c r="B759">
        <v>2015</v>
      </c>
      <c r="C759" t="s">
        <v>2233</v>
      </c>
      <c r="D759" t="str">
        <f t="array" ref="D759">VLOOKUP($A759,[1]New!$A$2:$DE$2108,5,FALSE)</f>
        <v>Language Usage</v>
      </c>
      <c r="E759">
        <f t="array" ref="E759">VLOOKUP($A759,[1]New!$A$2:$DE$2108,3,FALSE)</f>
        <v>605000068</v>
      </c>
      <c r="F759" t="str">
        <f t="array" ref="F759">VLOOKUP($A759,[1]New!$A$2:$DE$2108,4,FALSE)</f>
        <v>School 2</v>
      </c>
      <c r="H759">
        <f t="array" ref="H759">VLOOKUP($A759,[1]New!$A$2:$DE$2108,3,FALSE)</f>
        <v>605000068</v>
      </c>
      <c r="Q759">
        <f t="array" ref="Q759">VLOOKUP($A759,[1]New!$A$2:$DE$2108,19,FALSE)</f>
        <v>211</v>
      </c>
      <c r="S759">
        <f t="array" ref="S759">VLOOKUP($A759,[1]New!$A$2:$DE$2108,21,FALSE)</f>
        <v>51</v>
      </c>
      <c r="U759">
        <f t="array" ref="U759">IF(S759&gt;=75,1,IF(AND(S759&gt;=50,S759&lt;75),2,IF(AND(S759&gt;=25,S759&lt;50),3,IF(S759&lt;25,4,"NA"))))</f>
        <v>2</v>
      </c>
      <c r="V759" s="8">
        <f t="array" ref="V759">VLOOKUP($A759,[1]New!$A$2:$DE$2108,17,FALSE)</f>
        <v>42265</v>
      </c>
      <c r="AG759" t="str">
        <f t="array" ref="AG759">VLOOKUP($A759,[1]New!$A$2:$DE$2108,61,FALSE)</f>
        <v>Writing: Plan, Organize, Develop, Revise, Research</v>
      </c>
      <c r="AJ759">
        <f t="array" ref="AJ759">VLOOKUP($A759,[1]New!$A$2:$DE$2108,62,FALSE)</f>
        <v>210</v>
      </c>
      <c r="AN759">
        <f t="array" ref="AN759">IF(VLOOKUP($A759,[1]New!$A$2:$DE$2108,65,FALSE)="High",1,IF(VLOOKUP($A759,[1]New!$A$2:$DE$2108,65,FALSE)="HiAvg",2,IF(VLOOKUP($A759,[1]New!$A$2:$DE$2108,65,FALSE)="Avg",3,IF(VLOOKUP($A759,[1]New!$A$2:$DE$2108,65,FALSE)="LoAvg",4,5))))</f>
        <v>3</v>
      </c>
      <c r="AO759" t="str">
        <f t="array" ref="AO759">VLOOKUP($A759,[1]New!$A$2:$DE$2108,66,FALSE)</f>
        <v>Language: Understand, Edit for Grammar, Usage</v>
      </c>
      <c r="AR759">
        <f t="array" ref="AR759">VLOOKUP($A759,[1]New!$A$2:$DE$2108,67,FALSE)</f>
        <v>205</v>
      </c>
      <c r="AV759">
        <f t="array" ref="AV759">IF(VLOOKUP($A759,[1]New!$A$2:$DE$2108,70,FALSE)="High",1,IF(VLOOKUP($A759,[1]New!$A$2:$DE$2108,70,FALSE)="HiAvg",2,IF(VLOOKUP($A759,[1]New!$A$2:$DE$2108,70,FALSE)="Avg",3,IF(VLOOKUP($A759,[1]New!$A$2:$DE$2108,70,FALSE)="LoAvg",4,5))))</f>
        <v>4</v>
      </c>
      <c r="AW759" t="str">
        <f t="array" ref="AW759">VLOOKUP($A759,[1]New!$A$2:$DE$2108,71,FALSE)</f>
        <v>Language: Understand, Edit Mechanics</v>
      </c>
      <c r="AZ759">
        <f t="array" ref="AZ759">VLOOKUP($A759,[1]New!$A$2:$DE$2108,72,FALSE)</f>
        <v>216</v>
      </c>
      <c r="BD759">
        <f t="array" ref="BD759">IF(VLOOKUP($A759,[1]New!$A$2:$DE$2108,75,FALSE)="High",1,IF(VLOOKUP($A759,[1]New!$A$2:$DE$2108,75,FALSE)="HiAvg",2,IF(VLOOKUP($A759,[1]New!$A$2:$DE$2108,75,FALSE)="Avg",3,IF(VLOOKUP($A759,[1]New!$A$2:$DE$2108,75,FALSE)="LoAvg",4,5))))</f>
        <v>2</v>
      </c>
      <c r="BE759" t="str">
        <f t="array" ref="BE759">IF(VLOOKUP($A759,[1]New!$A$2:$DE$2108,76,FALSE)="","",VLOOKUP($A759,[1]New!$A$2:$DE$2108,76,FALSE))</f>
        <v/>
      </c>
      <c r="BH759" t="str">
        <f t="array" ref="BH759">IF(VLOOKUP($A759,[1]New!$A$2:$DE$2108,77,FALSE)="","",VLOOKUP($A759,[1]New!$A$2:$DE$2108,77,FALSE))</f>
        <v/>
      </c>
      <c r="BL759" t="str">
        <f t="array" ref="BL759">IF(VLOOKUP($A759,[1]New!$A$2:$DE$2108,80,FALSE)="High",1,IF(VLOOKUP($A759,[1]New!$A$2:$DE$2108,80,FALSE)="HiAvg",2,IF(VLOOKUP($A759,[1]New!$A$2:$DE$2108,80,FALSE)="Avg",3,IF(VLOOKUP($A759,[1]New!$A$2:$DE$2108,80,FALSE)="LoAvg",4,IF(VLOOKUP($A759,[1]New!$A$2:$DE$2108,80,FALSE)="Low",5,"")))))</f>
        <v/>
      </c>
    </row>
    <row r="760" spans="1:64" x14ac:dyDescent="0.2">
      <c r="A760" s="7" t="s">
        <v>883</v>
      </c>
      <c r="B760">
        <v>2015</v>
      </c>
      <c r="C760" t="s">
        <v>2233</v>
      </c>
      <c r="D760" t="str">
        <f t="array" ref="D760">VLOOKUP($A760,[1]New!$A$2:$DE$2108,5,FALSE)</f>
        <v>Mathematics</v>
      </c>
      <c r="E760">
        <f t="array" ref="E760">VLOOKUP($A760,[1]New!$A$2:$DE$2108,3,FALSE)</f>
        <v>605000068</v>
      </c>
      <c r="F760" t="str">
        <f t="array" ref="F760">VLOOKUP($A760,[1]New!$A$2:$DE$2108,4,FALSE)</f>
        <v>School 2</v>
      </c>
      <c r="H760">
        <f t="array" ref="H760">VLOOKUP($A760,[1]New!$A$2:$DE$2108,3,FALSE)</f>
        <v>605000068</v>
      </c>
      <c r="Q760">
        <f t="array" ref="Q760">VLOOKUP($A760,[1]New!$A$2:$DE$2108,19,FALSE)</f>
        <v>204</v>
      </c>
      <c r="S760">
        <f t="array" ref="S760">VLOOKUP($A760,[1]New!$A$2:$DE$2108,21,FALSE)</f>
        <v>19</v>
      </c>
      <c r="U760">
        <f t="array" ref="U760">IF(S760&gt;=75,1,IF(AND(S760&gt;=50,S760&lt;75),2,IF(AND(S760&gt;=25,S760&lt;50),3,IF(S760&lt;25,4,"NA"))))</f>
        <v>4</v>
      </c>
      <c r="V760" s="8">
        <f t="array" ref="V760">VLOOKUP($A760,[1]New!$A$2:$DE$2108,17,FALSE)</f>
        <v>42255</v>
      </c>
      <c r="AG760" t="str">
        <f t="array" ref="AG760">VLOOKUP($A760,[1]New!$A$2:$DE$2108,61,FALSE)</f>
        <v>Operations and Algebraic Thinking</v>
      </c>
      <c r="AJ760">
        <f t="array" ref="AJ760">VLOOKUP($A760,[1]New!$A$2:$DE$2108,62,FALSE)</f>
        <v>187</v>
      </c>
      <c r="AN760">
        <f t="array" ref="AN760">IF(VLOOKUP($A760,[1]New!$A$2:$DE$2108,65,FALSE)="High",1,IF(VLOOKUP($A760,[1]New!$A$2:$DE$2108,65,FALSE)="HiAvg",2,IF(VLOOKUP($A760,[1]New!$A$2:$DE$2108,65,FALSE)="Avg",3,IF(VLOOKUP($A760,[1]New!$A$2:$DE$2108,65,FALSE)="LoAvg",4,5))))</f>
        <v>5</v>
      </c>
      <c r="AO760" t="str">
        <f t="array" ref="AO760">VLOOKUP($A760,[1]New!$A$2:$DE$2108,66,FALSE)</f>
        <v>The Real and Complex Number Systems</v>
      </c>
      <c r="AR760">
        <f t="array" ref="AR760">VLOOKUP($A760,[1]New!$A$2:$DE$2108,67,FALSE)</f>
        <v>206</v>
      </c>
      <c r="AV760">
        <f t="array" ref="AV760">IF(VLOOKUP($A760,[1]New!$A$2:$DE$2108,70,FALSE)="High",1,IF(VLOOKUP($A760,[1]New!$A$2:$DE$2108,70,FALSE)="HiAvg",2,IF(VLOOKUP($A760,[1]New!$A$2:$DE$2108,70,FALSE)="Avg",3,IF(VLOOKUP($A760,[1]New!$A$2:$DE$2108,70,FALSE)="LoAvg",4,5))))</f>
        <v>5</v>
      </c>
      <c r="AW760" t="str">
        <f t="array" ref="AW760">VLOOKUP($A760,[1]New!$A$2:$DE$2108,71,FALSE)</f>
        <v>Geometry</v>
      </c>
      <c r="AZ760">
        <f t="array" ref="AZ760">VLOOKUP($A760,[1]New!$A$2:$DE$2108,72,FALSE)</f>
        <v>218</v>
      </c>
      <c r="BD760">
        <f t="array" ref="BD760">IF(VLOOKUP($A760,[1]New!$A$2:$DE$2108,75,FALSE)="High",1,IF(VLOOKUP($A760,[1]New!$A$2:$DE$2108,75,FALSE)="HiAvg",2,IF(VLOOKUP($A760,[1]New!$A$2:$DE$2108,75,FALSE)="Avg",3,IF(VLOOKUP($A760,[1]New!$A$2:$DE$2108,75,FALSE)="LoAvg",4,5))))</f>
        <v>3</v>
      </c>
      <c r="BE760" t="str">
        <f t="array" ref="BE760">IF(VLOOKUP($A760,[1]New!$A$2:$DE$2108,76,FALSE)="","",VLOOKUP($A760,[1]New!$A$2:$DE$2108,76,FALSE))</f>
        <v>Statistics and Probability</v>
      </c>
      <c r="BH760">
        <f t="array" ref="BH760">IF(VLOOKUP($A760,[1]New!$A$2:$DE$2108,77,FALSE)="","",VLOOKUP($A760,[1]New!$A$2:$DE$2108,77,FALSE))</f>
        <v>205</v>
      </c>
      <c r="BL760">
        <f t="array" ref="BL760">IF(VLOOKUP($A760,[1]New!$A$2:$DE$2108,80,FALSE)="High",1,IF(VLOOKUP($A760,[1]New!$A$2:$DE$2108,80,FALSE)="HiAvg",2,IF(VLOOKUP($A760,[1]New!$A$2:$DE$2108,80,FALSE)="Avg",3,IF(VLOOKUP($A760,[1]New!$A$2:$DE$2108,80,FALSE)="LoAvg",4,IF(VLOOKUP($A760,[1]New!$A$2:$DE$2108,80,FALSE)="Low",5,"")))))</f>
        <v>5</v>
      </c>
    </row>
    <row r="761" spans="1:64" x14ac:dyDescent="0.2">
      <c r="A761" s="7" t="s">
        <v>884</v>
      </c>
      <c r="B761">
        <v>2015</v>
      </c>
      <c r="C761" t="s">
        <v>2233</v>
      </c>
      <c r="D761" t="str">
        <f t="array" ref="D761">VLOOKUP($A761,[1]New!$A$2:$DE$2108,5,FALSE)</f>
        <v>Reading</v>
      </c>
      <c r="E761">
        <f t="array" ref="E761">VLOOKUP($A761,[1]New!$A$2:$DE$2108,3,FALSE)</f>
        <v>605000068</v>
      </c>
      <c r="F761" t="str">
        <f t="array" ref="F761">VLOOKUP($A761,[1]New!$A$2:$DE$2108,4,FALSE)</f>
        <v>School 2</v>
      </c>
      <c r="H761">
        <f t="array" ref="H761">VLOOKUP($A761,[1]New!$A$2:$DE$2108,3,FALSE)</f>
        <v>605000068</v>
      </c>
      <c r="Q761">
        <f t="array" ref="Q761">VLOOKUP($A761,[1]New!$A$2:$DE$2108,19,FALSE)</f>
        <v>188</v>
      </c>
      <c r="S761">
        <f t="array" ref="S761">VLOOKUP($A761,[1]New!$A$2:$DE$2108,21,FALSE)</f>
        <v>6</v>
      </c>
      <c r="U761">
        <f t="array" ref="U761">IF(S761&gt;=75,1,IF(AND(S761&gt;=50,S761&lt;75),2,IF(AND(S761&gt;=25,S761&lt;50),3,IF(S761&lt;25,4,"NA"))))</f>
        <v>4</v>
      </c>
      <c r="V761" s="8">
        <f t="array" ref="V761">VLOOKUP($A761,[1]New!$A$2:$DE$2108,17,FALSE)</f>
        <v>42248</v>
      </c>
      <c r="AG761" t="str">
        <f t="array" ref="AG761">VLOOKUP($A761,[1]New!$A$2:$DE$2108,61,FALSE)</f>
        <v>Literature</v>
      </c>
      <c r="AJ761">
        <f t="array" ref="AJ761">VLOOKUP($A761,[1]New!$A$2:$DE$2108,62,FALSE)</f>
        <v>187</v>
      </c>
      <c r="AN761">
        <f t="array" ref="AN761">IF(VLOOKUP($A761,[1]New!$A$2:$DE$2108,65,FALSE)="High",1,IF(VLOOKUP($A761,[1]New!$A$2:$DE$2108,65,FALSE)="HiAvg",2,IF(VLOOKUP($A761,[1]New!$A$2:$DE$2108,65,FALSE)="Avg",3,IF(VLOOKUP($A761,[1]New!$A$2:$DE$2108,65,FALSE)="LoAvg",4,5))))</f>
        <v>5</v>
      </c>
      <c r="AO761" t="str">
        <f t="array" ref="AO761">VLOOKUP($A761,[1]New!$A$2:$DE$2108,66,FALSE)</f>
        <v>Informational Text</v>
      </c>
      <c r="AR761">
        <f t="array" ref="AR761">VLOOKUP($A761,[1]New!$A$2:$DE$2108,67,FALSE)</f>
        <v>195</v>
      </c>
      <c r="AV761">
        <f t="array" ref="AV761">IF(VLOOKUP($A761,[1]New!$A$2:$DE$2108,70,FALSE)="High",1,IF(VLOOKUP($A761,[1]New!$A$2:$DE$2108,70,FALSE)="HiAvg",2,IF(VLOOKUP($A761,[1]New!$A$2:$DE$2108,70,FALSE)="Avg",3,IF(VLOOKUP($A761,[1]New!$A$2:$DE$2108,70,FALSE)="LoAvg",4,5))))</f>
        <v>5</v>
      </c>
      <c r="AW761" t="str">
        <f t="array" ref="AW761">VLOOKUP($A761,[1]New!$A$2:$DE$2108,71,FALSE)</f>
        <v>Vocabulary Acquisition and Use</v>
      </c>
      <c r="AZ761">
        <f t="array" ref="AZ761">VLOOKUP($A761,[1]New!$A$2:$DE$2108,72,FALSE)</f>
        <v>183</v>
      </c>
      <c r="BD761">
        <f t="array" ref="BD761">IF(VLOOKUP($A761,[1]New!$A$2:$DE$2108,75,FALSE)="High",1,IF(VLOOKUP($A761,[1]New!$A$2:$DE$2108,75,FALSE)="HiAvg",2,IF(VLOOKUP($A761,[1]New!$A$2:$DE$2108,75,FALSE)="Avg",3,IF(VLOOKUP($A761,[1]New!$A$2:$DE$2108,75,FALSE)="LoAvg",4,5))))</f>
        <v>5</v>
      </c>
      <c r="BE761" t="str">
        <f t="array" ref="BE761">IF(VLOOKUP($A761,[1]New!$A$2:$DE$2108,76,FALSE)="","",VLOOKUP($A761,[1]New!$A$2:$DE$2108,76,FALSE))</f>
        <v/>
      </c>
      <c r="BH761" t="str">
        <f t="array" ref="BH761">IF(VLOOKUP($A761,[1]New!$A$2:$DE$2108,77,FALSE)="","",VLOOKUP($A761,[1]New!$A$2:$DE$2108,77,FALSE))</f>
        <v/>
      </c>
      <c r="BL761" t="str">
        <f t="array" ref="BL761">IF(VLOOKUP($A761,[1]New!$A$2:$DE$2108,80,FALSE)="High",1,IF(VLOOKUP($A761,[1]New!$A$2:$DE$2108,80,FALSE)="HiAvg",2,IF(VLOOKUP($A761,[1]New!$A$2:$DE$2108,80,FALSE)="Avg",3,IF(VLOOKUP($A761,[1]New!$A$2:$DE$2108,80,FALSE)="LoAvg",4,IF(VLOOKUP($A761,[1]New!$A$2:$DE$2108,80,FALSE)="Low",5,"")))))</f>
        <v/>
      </c>
    </row>
    <row r="762" spans="1:64" x14ac:dyDescent="0.2">
      <c r="A762" s="7" t="s">
        <v>885</v>
      </c>
      <c r="B762">
        <v>2015</v>
      </c>
      <c r="C762" t="s">
        <v>2233</v>
      </c>
      <c r="D762" t="str">
        <f t="array" ref="D762">VLOOKUP($A762,[1]New!$A$2:$DE$2108,5,FALSE)</f>
        <v>Language Usage</v>
      </c>
      <c r="E762">
        <f t="array" ref="E762">VLOOKUP($A762,[1]New!$A$2:$DE$2108,3,FALSE)</f>
        <v>605000069</v>
      </c>
      <c r="F762" t="str">
        <f t="array" ref="F762">VLOOKUP($A762,[1]New!$A$2:$DE$2108,4,FALSE)</f>
        <v>School 2</v>
      </c>
      <c r="H762">
        <f t="array" ref="H762">VLOOKUP($A762,[1]New!$A$2:$DE$2108,3,FALSE)</f>
        <v>605000069</v>
      </c>
      <c r="Q762">
        <f t="array" ref="Q762">VLOOKUP($A762,[1]New!$A$2:$DE$2108,19,FALSE)</f>
        <v>205</v>
      </c>
      <c r="S762">
        <f t="array" ref="S762">VLOOKUP($A762,[1]New!$A$2:$DE$2108,21,FALSE)</f>
        <v>34</v>
      </c>
      <c r="U762">
        <f t="array" ref="U762">IF(S762&gt;=75,1,IF(AND(S762&gt;=50,S762&lt;75),2,IF(AND(S762&gt;=25,S762&lt;50),3,IF(S762&lt;25,4,"NA"))))</f>
        <v>3</v>
      </c>
      <c r="V762" s="8">
        <f t="array" ref="V762">VLOOKUP($A762,[1]New!$A$2:$DE$2108,17,FALSE)</f>
        <v>42263</v>
      </c>
      <c r="AG762" t="str">
        <f t="array" ref="AG762">VLOOKUP($A762,[1]New!$A$2:$DE$2108,61,FALSE)</f>
        <v>Writing: Plan, Organize, Develop, Revise, Research</v>
      </c>
      <c r="AJ762">
        <f t="array" ref="AJ762">VLOOKUP($A762,[1]New!$A$2:$DE$2108,62,FALSE)</f>
        <v>195</v>
      </c>
      <c r="AN762">
        <f t="array" ref="AN762">IF(VLOOKUP($A762,[1]New!$A$2:$DE$2108,65,FALSE)="High",1,IF(VLOOKUP($A762,[1]New!$A$2:$DE$2108,65,FALSE)="HiAvg",2,IF(VLOOKUP($A762,[1]New!$A$2:$DE$2108,65,FALSE)="Avg",3,IF(VLOOKUP($A762,[1]New!$A$2:$DE$2108,65,FALSE)="LoAvg",4,5))))</f>
        <v>5</v>
      </c>
      <c r="AO762" t="str">
        <f t="array" ref="AO762">VLOOKUP($A762,[1]New!$A$2:$DE$2108,66,FALSE)</f>
        <v>Language: Understand, Edit for Grammar, Usage</v>
      </c>
      <c r="AR762">
        <f t="array" ref="AR762">VLOOKUP($A762,[1]New!$A$2:$DE$2108,67,FALSE)</f>
        <v>214</v>
      </c>
      <c r="AV762">
        <f t="array" ref="AV762">IF(VLOOKUP($A762,[1]New!$A$2:$DE$2108,70,FALSE)="High",1,IF(VLOOKUP($A762,[1]New!$A$2:$DE$2108,70,FALSE)="HiAvg",2,IF(VLOOKUP($A762,[1]New!$A$2:$DE$2108,70,FALSE)="Avg",3,IF(VLOOKUP($A762,[1]New!$A$2:$DE$2108,70,FALSE)="LoAvg",4,5))))</f>
        <v>3</v>
      </c>
      <c r="AW762" t="str">
        <f t="array" ref="AW762">VLOOKUP($A762,[1]New!$A$2:$DE$2108,71,FALSE)</f>
        <v>Language: Understand, Edit Mechanics</v>
      </c>
      <c r="AZ762">
        <f t="array" ref="AZ762">VLOOKUP($A762,[1]New!$A$2:$DE$2108,72,FALSE)</f>
        <v>206</v>
      </c>
      <c r="BD762">
        <f t="array" ref="BD762">IF(VLOOKUP($A762,[1]New!$A$2:$DE$2108,75,FALSE)="High",1,IF(VLOOKUP($A762,[1]New!$A$2:$DE$2108,75,FALSE)="HiAvg",2,IF(VLOOKUP($A762,[1]New!$A$2:$DE$2108,75,FALSE)="Avg",3,IF(VLOOKUP($A762,[1]New!$A$2:$DE$2108,75,FALSE)="LoAvg",4,5))))</f>
        <v>4</v>
      </c>
      <c r="BE762" t="str">
        <f t="array" ref="BE762">IF(VLOOKUP($A762,[1]New!$A$2:$DE$2108,76,FALSE)="","",VLOOKUP($A762,[1]New!$A$2:$DE$2108,76,FALSE))</f>
        <v/>
      </c>
      <c r="BH762" t="str">
        <f t="array" ref="BH762">IF(VLOOKUP($A762,[1]New!$A$2:$DE$2108,77,FALSE)="","",VLOOKUP($A762,[1]New!$A$2:$DE$2108,77,FALSE))</f>
        <v/>
      </c>
      <c r="BL762" t="str">
        <f t="array" ref="BL762">IF(VLOOKUP($A762,[1]New!$A$2:$DE$2108,80,FALSE)="High",1,IF(VLOOKUP($A762,[1]New!$A$2:$DE$2108,80,FALSE)="HiAvg",2,IF(VLOOKUP($A762,[1]New!$A$2:$DE$2108,80,FALSE)="Avg",3,IF(VLOOKUP($A762,[1]New!$A$2:$DE$2108,80,FALSE)="LoAvg",4,IF(VLOOKUP($A762,[1]New!$A$2:$DE$2108,80,FALSE)="Low",5,"")))))</f>
        <v/>
      </c>
    </row>
    <row r="763" spans="1:64" x14ac:dyDescent="0.2">
      <c r="A763" s="7" t="s">
        <v>886</v>
      </c>
      <c r="B763">
        <v>2015</v>
      </c>
      <c r="C763" t="s">
        <v>2233</v>
      </c>
      <c r="D763" t="str">
        <f t="array" ref="D763">VLOOKUP($A763,[1]New!$A$2:$DE$2108,5,FALSE)</f>
        <v>Mathematics</v>
      </c>
      <c r="E763">
        <f t="array" ref="E763">VLOOKUP($A763,[1]New!$A$2:$DE$2108,3,FALSE)</f>
        <v>605000069</v>
      </c>
      <c r="F763" t="str">
        <f t="array" ref="F763">VLOOKUP($A763,[1]New!$A$2:$DE$2108,4,FALSE)</f>
        <v>School 2</v>
      </c>
      <c r="H763">
        <f t="array" ref="H763">VLOOKUP($A763,[1]New!$A$2:$DE$2108,3,FALSE)</f>
        <v>605000069</v>
      </c>
      <c r="Q763">
        <f t="array" ref="Q763">VLOOKUP($A763,[1]New!$A$2:$DE$2108,19,FALSE)</f>
        <v>228</v>
      </c>
      <c r="S763">
        <f t="array" ref="S763">VLOOKUP($A763,[1]New!$A$2:$DE$2108,21,FALSE)</f>
        <v>75</v>
      </c>
      <c r="U763">
        <f t="array" ref="U763">IF(S763&gt;=75,1,IF(AND(S763&gt;=50,S763&lt;75),2,IF(AND(S763&gt;=25,S763&lt;50),3,IF(S763&lt;25,4,"NA"))))</f>
        <v>1</v>
      </c>
      <c r="V763" s="8">
        <f t="array" ref="V763">VLOOKUP($A763,[1]New!$A$2:$DE$2108,17,FALSE)</f>
        <v>42256</v>
      </c>
      <c r="AG763" t="str">
        <f t="array" ref="AG763">VLOOKUP($A763,[1]New!$A$2:$DE$2108,61,FALSE)</f>
        <v>Operations and Algebraic Thinking</v>
      </c>
      <c r="AJ763">
        <f t="array" ref="AJ763">VLOOKUP($A763,[1]New!$A$2:$DE$2108,62,FALSE)</f>
        <v>222</v>
      </c>
      <c r="AN763">
        <f t="array" ref="AN763">IF(VLOOKUP($A763,[1]New!$A$2:$DE$2108,65,FALSE)="High",1,IF(VLOOKUP($A763,[1]New!$A$2:$DE$2108,65,FALSE)="HiAvg",2,IF(VLOOKUP($A763,[1]New!$A$2:$DE$2108,65,FALSE)="Avg",3,IF(VLOOKUP($A763,[1]New!$A$2:$DE$2108,65,FALSE)="LoAvg",4,5))))</f>
        <v>3</v>
      </c>
      <c r="AO763" t="str">
        <f t="array" ref="AO763">VLOOKUP($A763,[1]New!$A$2:$DE$2108,66,FALSE)</f>
        <v>The Real and Complex Number Systems</v>
      </c>
      <c r="AR763">
        <f t="array" ref="AR763">VLOOKUP($A763,[1]New!$A$2:$DE$2108,67,FALSE)</f>
        <v>228</v>
      </c>
      <c r="AV763">
        <f t="array" ref="AV763">IF(VLOOKUP($A763,[1]New!$A$2:$DE$2108,70,FALSE)="High",1,IF(VLOOKUP($A763,[1]New!$A$2:$DE$2108,70,FALSE)="HiAvg",2,IF(VLOOKUP($A763,[1]New!$A$2:$DE$2108,70,FALSE)="Avg",3,IF(VLOOKUP($A763,[1]New!$A$2:$DE$2108,70,FALSE)="LoAvg",4,5))))</f>
        <v>2</v>
      </c>
      <c r="AW763" t="str">
        <f t="array" ref="AW763">VLOOKUP($A763,[1]New!$A$2:$DE$2108,71,FALSE)</f>
        <v>Geometry</v>
      </c>
      <c r="AZ763">
        <f t="array" ref="AZ763">VLOOKUP($A763,[1]New!$A$2:$DE$2108,72,FALSE)</f>
        <v>229</v>
      </c>
      <c r="BD763">
        <f t="array" ref="BD763">IF(VLOOKUP($A763,[1]New!$A$2:$DE$2108,75,FALSE)="High",1,IF(VLOOKUP($A763,[1]New!$A$2:$DE$2108,75,FALSE)="HiAvg",2,IF(VLOOKUP($A763,[1]New!$A$2:$DE$2108,75,FALSE)="Avg",3,IF(VLOOKUP($A763,[1]New!$A$2:$DE$2108,75,FALSE)="LoAvg",4,5))))</f>
        <v>2</v>
      </c>
      <c r="BE763" t="str">
        <f t="array" ref="BE763">IF(VLOOKUP($A763,[1]New!$A$2:$DE$2108,76,FALSE)="","",VLOOKUP($A763,[1]New!$A$2:$DE$2108,76,FALSE))</f>
        <v>Statistics and Probability</v>
      </c>
      <c r="BH763">
        <f t="array" ref="BH763">IF(VLOOKUP($A763,[1]New!$A$2:$DE$2108,77,FALSE)="","",VLOOKUP($A763,[1]New!$A$2:$DE$2108,77,FALSE))</f>
        <v>231</v>
      </c>
      <c r="BL763">
        <f t="array" ref="BL763">IF(VLOOKUP($A763,[1]New!$A$2:$DE$2108,80,FALSE)="High",1,IF(VLOOKUP($A763,[1]New!$A$2:$DE$2108,80,FALSE)="HiAvg",2,IF(VLOOKUP($A763,[1]New!$A$2:$DE$2108,80,FALSE)="Avg",3,IF(VLOOKUP($A763,[1]New!$A$2:$DE$2108,80,FALSE)="LoAvg",4,IF(VLOOKUP($A763,[1]New!$A$2:$DE$2108,80,FALSE)="Low",5,"")))))</f>
        <v>2</v>
      </c>
    </row>
    <row r="764" spans="1:64" x14ac:dyDescent="0.2">
      <c r="A764" s="7" t="s">
        <v>887</v>
      </c>
      <c r="B764">
        <v>2015</v>
      </c>
      <c r="C764" t="s">
        <v>2233</v>
      </c>
      <c r="D764" t="str">
        <f t="array" ref="D764">VLOOKUP($A764,[1]New!$A$2:$DE$2108,5,FALSE)</f>
        <v>Reading</v>
      </c>
      <c r="E764">
        <f t="array" ref="E764">VLOOKUP($A764,[1]New!$A$2:$DE$2108,3,FALSE)</f>
        <v>605000069</v>
      </c>
      <c r="F764" t="str">
        <f t="array" ref="F764">VLOOKUP($A764,[1]New!$A$2:$DE$2108,4,FALSE)</f>
        <v>School 2</v>
      </c>
      <c r="H764">
        <f t="array" ref="H764">VLOOKUP($A764,[1]New!$A$2:$DE$2108,3,FALSE)</f>
        <v>605000069</v>
      </c>
      <c r="Q764">
        <f t="array" ref="Q764">VLOOKUP($A764,[1]New!$A$2:$DE$2108,19,FALSE)</f>
        <v>210</v>
      </c>
      <c r="S764">
        <f t="array" ref="S764">VLOOKUP($A764,[1]New!$A$2:$DE$2108,21,FALSE)</f>
        <v>47</v>
      </c>
      <c r="U764">
        <f t="array" ref="U764">IF(S764&gt;=75,1,IF(AND(S764&gt;=50,S764&lt;75),2,IF(AND(S764&gt;=25,S764&lt;50),3,IF(S764&lt;25,4,"NA"))))</f>
        <v>3</v>
      </c>
      <c r="V764" s="8">
        <f t="array" ref="V764">VLOOKUP($A764,[1]New!$A$2:$DE$2108,17,FALSE)</f>
        <v>42249</v>
      </c>
      <c r="AG764" t="str">
        <f t="array" ref="AG764">VLOOKUP($A764,[1]New!$A$2:$DE$2108,61,FALSE)</f>
        <v>Literature</v>
      </c>
      <c r="AJ764">
        <f t="array" ref="AJ764">VLOOKUP($A764,[1]New!$A$2:$DE$2108,62,FALSE)</f>
        <v>209</v>
      </c>
      <c r="AN764">
        <f t="array" ref="AN764">IF(VLOOKUP($A764,[1]New!$A$2:$DE$2108,65,FALSE)="High",1,IF(VLOOKUP($A764,[1]New!$A$2:$DE$2108,65,FALSE)="HiAvg",2,IF(VLOOKUP($A764,[1]New!$A$2:$DE$2108,65,FALSE)="Avg",3,IF(VLOOKUP($A764,[1]New!$A$2:$DE$2108,65,FALSE)="LoAvg",4,5))))</f>
        <v>3</v>
      </c>
      <c r="AO764" t="str">
        <f t="array" ref="AO764">VLOOKUP($A764,[1]New!$A$2:$DE$2108,66,FALSE)</f>
        <v>Informational Text</v>
      </c>
      <c r="AR764">
        <f t="array" ref="AR764">VLOOKUP($A764,[1]New!$A$2:$DE$2108,67,FALSE)</f>
        <v>210</v>
      </c>
      <c r="AV764">
        <f t="array" ref="AV764">IF(VLOOKUP($A764,[1]New!$A$2:$DE$2108,70,FALSE)="High",1,IF(VLOOKUP($A764,[1]New!$A$2:$DE$2108,70,FALSE)="HiAvg",2,IF(VLOOKUP($A764,[1]New!$A$2:$DE$2108,70,FALSE)="Avg",3,IF(VLOOKUP($A764,[1]New!$A$2:$DE$2108,70,FALSE)="LoAvg",4,5))))</f>
        <v>3</v>
      </c>
      <c r="AW764" t="str">
        <f t="array" ref="AW764">VLOOKUP($A764,[1]New!$A$2:$DE$2108,71,FALSE)</f>
        <v>Vocabulary Acquisition and Use</v>
      </c>
      <c r="AZ764">
        <f t="array" ref="AZ764">VLOOKUP($A764,[1]New!$A$2:$DE$2108,72,FALSE)</f>
        <v>212</v>
      </c>
      <c r="BD764">
        <f t="array" ref="BD764">IF(VLOOKUP($A764,[1]New!$A$2:$DE$2108,75,FALSE)="High",1,IF(VLOOKUP($A764,[1]New!$A$2:$DE$2108,75,FALSE)="HiAvg",2,IF(VLOOKUP($A764,[1]New!$A$2:$DE$2108,75,FALSE)="Avg",3,IF(VLOOKUP($A764,[1]New!$A$2:$DE$2108,75,FALSE)="LoAvg",4,5))))</f>
        <v>3</v>
      </c>
      <c r="BE764" t="str">
        <f t="array" ref="BE764">IF(VLOOKUP($A764,[1]New!$A$2:$DE$2108,76,FALSE)="","",VLOOKUP($A764,[1]New!$A$2:$DE$2108,76,FALSE))</f>
        <v/>
      </c>
      <c r="BH764" t="str">
        <f t="array" ref="BH764">IF(VLOOKUP($A764,[1]New!$A$2:$DE$2108,77,FALSE)="","",VLOOKUP($A764,[1]New!$A$2:$DE$2108,77,FALSE))</f>
        <v/>
      </c>
      <c r="BL764" t="str">
        <f t="array" ref="BL764">IF(VLOOKUP($A764,[1]New!$A$2:$DE$2108,80,FALSE)="High",1,IF(VLOOKUP($A764,[1]New!$A$2:$DE$2108,80,FALSE)="HiAvg",2,IF(VLOOKUP($A764,[1]New!$A$2:$DE$2108,80,FALSE)="Avg",3,IF(VLOOKUP($A764,[1]New!$A$2:$DE$2108,80,FALSE)="LoAvg",4,IF(VLOOKUP($A764,[1]New!$A$2:$DE$2108,80,FALSE)="Low",5,"")))))</f>
        <v/>
      </c>
    </row>
    <row r="765" spans="1:64" x14ac:dyDescent="0.2">
      <c r="A765" s="7" t="s">
        <v>888</v>
      </c>
      <c r="B765">
        <v>2015</v>
      </c>
      <c r="C765" t="s">
        <v>2233</v>
      </c>
      <c r="D765" t="str">
        <f t="array" ref="D765">VLOOKUP($A765,[1]New!$A$2:$DE$2108,5,FALSE)</f>
        <v>Language Usage</v>
      </c>
      <c r="E765">
        <f t="array" ref="E765">VLOOKUP($A765,[1]New!$A$2:$DE$2108,3,FALSE)</f>
        <v>605000072</v>
      </c>
      <c r="F765" t="str">
        <f t="array" ref="F765">VLOOKUP($A765,[1]New!$A$2:$DE$2108,4,FALSE)</f>
        <v>School 2</v>
      </c>
      <c r="H765">
        <f t="array" ref="H765">VLOOKUP($A765,[1]New!$A$2:$DE$2108,3,FALSE)</f>
        <v>605000072</v>
      </c>
      <c r="Q765">
        <f t="array" ref="Q765">VLOOKUP($A765,[1]New!$A$2:$DE$2108,19,FALSE)</f>
        <v>202</v>
      </c>
      <c r="S765">
        <f t="array" ref="S765">VLOOKUP($A765,[1]New!$A$2:$DE$2108,21,FALSE)</f>
        <v>26</v>
      </c>
      <c r="U765">
        <f t="array" ref="U765">IF(S765&gt;=75,1,IF(AND(S765&gt;=50,S765&lt;75),2,IF(AND(S765&gt;=25,S765&lt;50),3,IF(S765&lt;25,4,"NA"))))</f>
        <v>3</v>
      </c>
      <c r="V765" s="8">
        <f t="array" ref="V765">VLOOKUP($A765,[1]New!$A$2:$DE$2108,17,FALSE)</f>
        <v>42263</v>
      </c>
      <c r="AG765" t="str">
        <f t="array" ref="AG765">VLOOKUP($A765,[1]New!$A$2:$DE$2108,61,FALSE)</f>
        <v>Writing: Plan, Organize, Develop, Revise, Research</v>
      </c>
      <c r="AJ765">
        <f t="array" ref="AJ765">VLOOKUP($A765,[1]New!$A$2:$DE$2108,62,FALSE)</f>
        <v>193</v>
      </c>
      <c r="AN765">
        <f t="array" ref="AN765">IF(VLOOKUP($A765,[1]New!$A$2:$DE$2108,65,FALSE)="High",1,IF(VLOOKUP($A765,[1]New!$A$2:$DE$2108,65,FALSE)="HiAvg",2,IF(VLOOKUP($A765,[1]New!$A$2:$DE$2108,65,FALSE)="Avg",3,IF(VLOOKUP($A765,[1]New!$A$2:$DE$2108,65,FALSE)="LoAvg",4,5))))</f>
        <v>5</v>
      </c>
      <c r="AO765" t="str">
        <f t="array" ref="AO765">VLOOKUP($A765,[1]New!$A$2:$DE$2108,66,FALSE)</f>
        <v>Language: Understand, Edit for Grammar, Usage</v>
      </c>
      <c r="AR765">
        <f t="array" ref="AR765">VLOOKUP($A765,[1]New!$A$2:$DE$2108,67,FALSE)</f>
        <v>211</v>
      </c>
      <c r="AV765">
        <f t="array" ref="AV765">IF(VLOOKUP($A765,[1]New!$A$2:$DE$2108,70,FALSE)="High",1,IF(VLOOKUP($A765,[1]New!$A$2:$DE$2108,70,FALSE)="HiAvg",2,IF(VLOOKUP($A765,[1]New!$A$2:$DE$2108,70,FALSE)="Avg",3,IF(VLOOKUP($A765,[1]New!$A$2:$DE$2108,70,FALSE)="LoAvg",4,5))))</f>
        <v>3</v>
      </c>
      <c r="AW765" t="str">
        <f t="array" ref="AW765">VLOOKUP($A765,[1]New!$A$2:$DE$2108,71,FALSE)</f>
        <v>Language: Understand, Edit Mechanics</v>
      </c>
      <c r="AZ765">
        <f t="array" ref="AZ765">VLOOKUP($A765,[1]New!$A$2:$DE$2108,72,FALSE)</f>
        <v>202</v>
      </c>
      <c r="BD765">
        <f t="array" ref="BD765">IF(VLOOKUP($A765,[1]New!$A$2:$DE$2108,75,FALSE)="High",1,IF(VLOOKUP($A765,[1]New!$A$2:$DE$2108,75,FALSE)="HiAvg",2,IF(VLOOKUP($A765,[1]New!$A$2:$DE$2108,75,FALSE)="Avg",3,IF(VLOOKUP($A765,[1]New!$A$2:$DE$2108,75,FALSE)="LoAvg",4,5))))</f>
        <v>4</v>
      </c>
      <c r="BE765" t="str">
        <f t="array" ref="BE765">IF(VLOOKUP($A765,[1]New!$A$2:$DE$2108,76,FALSE)="","",VLOOKUP($A765,[1]New!$A$2:$DE$2108,76,FALSE))</f>
        <v/>
      </c>
      <c r="BH765" t="str">
        <f t="array" ref="BH765">IF(VLOOKUP($A765,[1]New!$A$2:$DE$2108,77,FALSE)="","",VLOOKUP($A765,[1]New!$A$2:$DE$2108,77,FALSE))</f>
        <v/>
      </c>
      <c r="BL765" t="str">
        <f t="array" ref="BL765">IF(VLOOKUP($A765,[1]New!$A$2:$DE$2108,80,FALSE)="High",1,IF(VLOOKUP($A765,[1]New!$A$2:$DE$2108,80,FALSE)="HiAvg",2,IF(VLOOKUP($A765,[1]New!$A$2:$DE$2108,80,FALSE)="Avg",3,IF(VLOOKUP($A765,[1]New!$A$2:$DE$2108,80,FALSE)="LoAvg",4,IF(VLOOKUP($A765,[1]New!$A$2:$DE$2108,80,FALSE)="Low",5,"")))))</f>
        <v/>
      </c>
    </row>
    <row r="766" spans="1:64" x14ac:dyDescent="0.2">
      <c r="A766" s="7" t="s">
        <v>889</v>
      </c>
      <c r="B766">
        <v>2015</v>
      </c>
      <c r="C766" t="s">
        <v>2233</v>
      </c>
      <c r="D766" t="str">
        <f t="array" ref="D766">VLOOKUP($A766,[1]New!$A$2:$DE$2108,5,FALSE)</f>
        <v>Mathematics</v>
      </c>
      <c r="E766">
        <f t="array" ref="E766">VLOOKUP($A766,[1]New!$A$2:$DE$2108,3,FALSE)</f>
        <v>605000072</v>
      </c>
      <c r="F766" t="str">
        <f t="array" ref="F766">VLOOKUP($A766,[1]New!$A$2:$DE$2108,4,FALSE)</f>
        <v>School 2</v>
      </c>
      <c r="H766">
        <f t="array" ref="H766">VLOOKUP($A766,[1]New!$A$2:$DE$2108,3,FALSE)</f>
        <v>605000072</v>
      </c>
      <c r="Q766">
        <f t="array" ref="Q766">VLOOKUP($A766,[1]New!$A$2:$DE$2108,19,FALSE)</f>
        <v>207</v>
      </c>
      <c r="S766">
        <f t="array" ref="S766">VLOOKUP($A766,[1]New!$A$2:$DE$2108,21,FALSE)</f>
        <v>25</v>
      </c>
      <c r="U766">
        <f t="array" ref="U766">IF(S766&gt;=75,1,IF(AND(S766&gt;=50,S766&lt;75),2,IF(AND(S766&gt;=25,S766&lt;50),3,IF(S766&lt;25,4,"NA"))))</f>
        <v>3</v>
      </c>
      <c r="V766" s="8">
        <f t="array" ref="V766">VLOOKUP($A766,[1]New!$A$2:$DE$2108,17,FALSE)</f>
        <v>42256</v>
      </c>
      <c r="AG766" t="str">
        <f t="array" ref="AG766">VLOOKUP($A766,[1]New!$A$2:$DE$2108,61,FALSE)</f>
        <v>Operations and Algebraic Thinking</v>
      </c>
      <c r="AJ766">
        <f t="array" ref="AJ766">VLOOKUP($A766,[1]New!$A$2:$DE$2108,62,FALSE)</f>
        <v>211</v>
      </c>
      <c r="AN766">
        <f t="array" ref="AN766">IF(VLOOKUP($A766,[1]New!$A$2:$DE$2108,65,FALSE)="High",1,IF(VLOOKUP($A766,[1]New!$A$2:$DE$2108,65,FALSE)="HiAvg",2,IF(VLOOKUP($A766,[1]New!$A$2:$DE$2108,65,FALSE)="Avg",3,IF(VLOOKUP($A766,[1]New!$A$2:$DE$2108,65,FALSE)="LoAvg",4,5))))</f>
        <v>4</v>
      </c>
      <c r="AO766" t="str">
        <f t="array" ref="AO766">VLOOKUP($A766,[1]New!$A$2:$DE$2108,66,FALSE)</f>
        <v>The Real and Complex Number Systems</v>
      </c>
      <c r="AR766">
        <f t="array" ref="AR766">VLOOKUP($A766,[1]New!$A$2:$DE$2108,67,FALSE)</f>
        <v>202</v>
      </c>
      <c r="AV766">
        <f t="array" ref="AV766">IF(VLOOKUP($A766,[1]New!$A$2:$DE$2108,70,FALSE)="High",1,IF(VLOOKUP($A766,[1]New!$A$2:$DE$2108,70,FALSE)="HiAvg",2,IF(VLOOKUP($A766,[1]New!$A$2:$DE$2108,70,FALSE)="Avg",3,IF(VLOOKUP($A766,[1]New!$A$2:$DE$2108,70,FALSE)="LoAvg",4,5))))</f>
        <v>5</v>
      </c>
      <c r="AW766" t="str">
        <f t="array" ref="AW766">VLOOKUP($A766,[1]New!$A$2:$DE$2108,71,FALSE)</f>
        <v>Geometry</v>
      </c>
      <c r="AZ766">
        <f t="array" ref="AZ766">VLOOKUP($A766,[1]New!$A$2:$DE$2108,72,FALSE)</f>
        <v>208</v>
      </c>
      <c r="BD766">
        <f t="array" ref="BD766">IF(VLOOKUP($A766,[1]New!$A$2:$DE$2108,75,FALSE)="High",1,IF(VLOOKUP($A766,[1]New!$A$2:$DE$2108,75,FALSE)="HiAvg",2,IF(VLOOKUP($A766,[1]New!$A$2:$DE$2108,75,FALSE)="Avg",3,IF(VLOOKUP($A766,[1]New!$A$2:$DE$2108,75,FALSE)="LoAvg",4,5))))</f>
        <v>4</v>
      </c>
      <c r="BE766" t="str">
        <f t="array" ref="BE766">IF(VLOOKUP($A766,[1]New!$A$2:$DE$2108,76,FALSE)="","",VLOOKUP($A766,[1]New!$A$2:$DE$2108,76,FALSE))</f>
        <v>Statistics and Probability</v>
      </c>
      <c r="BH766">
        <f t="array" ref="BH766">IF(VLOOKUP($A766,[1]New!$A$2:$DE$2108,77,FALSE)="","",VLOOKUP($A766,[1]New!$A$2:$DE$2108,77,FALSE))</f>
        <v>207</v>
      </c>
      <c r="BL766">
        <f t="array" ref="BL766">IF(VLOOKUP($A766,[1]New!$A$2:$DE$2108,80,FALSE)="High",1,IF(VLOOKUP($A766,[1]New!$A$2:$DE$2108,80,FALSE)="HiAvg",2,IF(VLOOKUP($A766,[1]New!$A$2:$DE$2108,80,FALSE)="Avg",3,IF(VLOOKUP($A766,[1]New!$A$2:$DE$2108,80,FALSE)="LoAvg",4,IF(VLOOKUP($A766,[1]New!$A$2:$DE$2108,80,FALSE)="Low",5,"")))))</f>
        <v>4</v>
      </c>
    </row>
    <row r="767" spans="1:64" x14ac:dyDescent="0.2">
      <c r="A767" s="7" t="s">
        <v>890</v>
      </c>
      <c r="B767">
        <v>2015</v>
      </c>
      <c r="C767" t="s">
        <v>2233</v>
      </c>
      <c r="D767" t="str">
        <f t="array" ref="D767">VLOOKUP($A767,[1]New!$A$2:$DE$2108,5,FALSE)</f>
        <v>Reading</v>
      </c>
      <c r="E767">
        <f t="array" ref="E767">VLOOKUP($A767,[1]New!$A$2:$DE$2108,3,FALSE)</f>
        <v>605000072</v>
      </c>
      <c r="F767" t="str">
        <f t="array" ref="F767">VLOOKUP($A767,[1]New!$A$2:$DE$2108,4,FALSE)</f>
        <v>School 2</v>
      </c>
      <c r="H767">
        <f t="array" ref="H767">VLOOKUP($A767,[1]New!$A$2:$DE$2108,3,FALSE)</f>
        <v>605000072</v>
      </c>
      <c r="Q767">
        <f t="array" ref="Q767">VLOOKUP($A767,[1]New!$A$2:$DE$2108,19,FALSE)</f>
        <v>183</v>
      </c>
      <c r="S767">
        <f t="array" ref="S767">VLOOKUP($A767,[1]New!$A$2:$DE$2108,21,FALSE)</f>
        <v>3</v>
      </c>
      <c r="U767">
        <f t="array" ref="U767">IF(S767&gt;=75,1,IF(AND(S767&gt;=50,S767&lt;75),2,IF(AND(S767&gt;=25,S767&lt;50),3,IF(S767&lt;25,4,"NA"))))</f>
        <v>4</v>
      </c>
      <c r="V767" s="8">
        <f t="array" ref="V767">VLOOKUP($A767,[1]New!$A$2:$DE$2108,17,FALSE)</f>
        <v>42249</v>
      </c>
      <c r="AG767" t="str">
        <f t="array" ref="AG767">VLOOKUP($A767,[1]New!$A$2:$DE$2108,61,FALSE)</f>
        <v>Literature</v>
      </c>
      <c r="AJ767">
        <f t="array" ref="AJ767">VLOOKUP($A767,[1]New!$A$2:$DE$2108,62,FALSE)</f>
        <v>187</v>
      </c>
      <c r="AN767">
        <f t="array" ref="AN767">IF(VLOOKUP($A767,[1]New!$A$2:$DE$2108,65,FALSE)="High",1,IF(VLOOKUP($A767,[1]New!$A$2:$DE$2108,65,FALSE)="HiAvg",2,IF(VLOOKUP($A767,[1]New!$A$2:$DE$2108,65,FALSE)="Avg",3,IF(VLOOKUP($A767,[1]New!$A$2:$DE$2108,65,FALSE)="LoAvg",4,5))))</f>
        <v>5</v>
      </c>
      <c r="AO767" t="str">
        <f t="array" ref="AO767">VLOOKUP($A767,[1]New!$A$2:$DE$2108,66,FALSE)</f>
        <v>Informational Text</v>
      </c>
      <c r="AR767">
        <f t="array" ref="AR767">VLOOKUP($A767,[1]New!$A$2:$DE$2108,67,FALSE)</f>
        <v>170</v>
      </c>
      <c r="AV767">
        <f t="array" ref="AV767">IF(VLOOKUP($A767,[1]New!$A$2:$DE$2108,70,FALSE)="High",1,IF(VLOOKUP($A767,[1]New!$A$2:$DE$2108,70,FALSE)="HiAvg",2,IF(VLOOKUP($A767,[1]New!$A$2:$DE$2108,70,FALSE)="Avg",3,IF(VLOOKUP($A767,[1]New!$A$2:$DE$2108,70,FALSE)="LoAvg",4,5))))</f>
        <v>5</v>
      </c>
      <c r="AW767" t="str">
        <f t="array" ref="AW767">VLOOKUP($A767,[1]New!$A$2:$DE$2108,71,FALSE)</f>
        <v>Vocabulary Acquisition and Use</v>
      </c>
      <c r="AZ767">
        <f t="array" ref="AZ767">VLOOKUP($A767,[1]New!$A$2:$DE$2108,72,FALSE)</f>
        <v>193</v>
      </c>
      <c r="BD767">
        <f t="array" ref="BD767">IF(VLOOKUP($A767,[1]New!$A$2:$DE$2108,75,FALSE)="High",1,IF(VLOOKUP($A767,[1]New!$A$2:$DE$2108,75,FALSE)="HiAvg",2,IF(VLOOKUP($A767,[1]New!$A$2:$DE$2108,75,FALSE)="Avg",3,IF(VLOOKUP($A767,[1]New!$A$2:$DE$2108,75,FALSE)="LoAvg",4,5))))</f>
        <v>5</v>
      </c>
      <c r="BE767" t="str">
        <f t="array" ref="BE767">IF(VLOOKUP($A767,[1]New!$A$2:$DE$2108,76,FALSE)="","",VLOOKUP($A767,[1]New!$A$2:$DE$2108,76,FALSE))</f>
        <v/>
      </c>
      <c r="BH767" t="str">
        <f t="array" ref="BH767">IF(VLOOKUP($A767,[1]New!$A$2:$DE$2108,77,FALSE)="","",VLOOKUP($A767,[1]New!$A$2:$DE$2108,77,FALSE))</f>
        <v/>
      </c>
      <c r="BL767" t="str">
        <f t="array" ref="BL767">IF(VLOOKUP($A767,[1]New!$A$2:$DE$2108,80,FALSE)="High",1,IF(VLOOKUP($A767,[1]New!$A$2:$DE$2108,80,FALSE)="HiAvg",2,IF(VLOOKUP($A767,[1]New!$A$2:$DE$2108,80,FALSE)="Avg",3,IF(VLOOKUP($A767,[1]New!$A$2:$DE$2108,80,FALSE)="LoAvg",4,IF(VLOOKUP($A767,[1]New!$A$2:$DE$2108,80,FALSE)="Low",5,"")))))</f>
        <v/>
      </c>
    </row>
    <row r="768" spans="1:64" x14ac:dyDescent="0.2">
      <c r="A768" s="7" t="s">
        <v>891</v>
      </c>
      <c r="B768">
        <v>2015</v>
      </c>
      <c r="C768" t="s">
        <v>2233</v>
      </c>
      <c r="D768" t="str">
        <f t="array" ref="D768">VLOOKUP($A768,[1]New!$A$2:$DE$2108,5,FALSE)</f>
        <v>Language Usage</v>
      </c>
      <c r="E768">
        <f t="array" ref="E768">VLOOKUP($A768,[1]New!$A$2:$DE$2108,3,FALSE)</f>
        <v>605000087</v>
      </c>
      <c r="F768" t="str">
        <f t="array" ref="F768">VLOOKUP($A768,[1]New!$A$2:$DE$2108,4,FALSE)</f>
        <v>School 2</v>
      </c>
      <c r="H768">
        <f t="array" ref="H768">VLOOKUP($A768,[1]New!$A$2:$DE$2108,3,FALSE)</f>
        <v>605000087</v>
      </c>
      <c r="Q768">
        <f t="array" ref="Q768">VLOOKUP($A768,[1]New!$A$2:$DE$2108,19,FALSE)</f>
        <v>207</v>
      </c>
      <c r="S768">
        <f t="array" ref="S768">VLOOKUP($A768,[1]New!$A$2:$DE$2108,21,FALSE)</f>
        <v>39</v>
      </c>
      <c r="U768">
        <f t="array" ref="U768">IF(S768&gt;=75,1,IF(AND(S768&gt;=50,S768&lt;75),2,IF(AND(S768&gt;=25,S768&lt;50),3,IF(S768&lt;25,4,"NA"))))</f>
        <v>3</v>
      </c>
      <c r="V768" s="8">
        <f t="array" ref="V768">VLOOKUP($A768,[1]New!$A$2:$DE$2108,17,FALSE)</f>
        <v>42265</v>
      </c>
      <c r="AG768" t="str">
        <f t="array" ref="AG768">VLOOKUP($A768,[1]New!$A$2:$DE$2108,61,FALSE)</f>
        <v>Writing: Plan, Organize, Develop, Revise, Research</v>
      </c>
      <c r="AJ768">
        <f t="array" ref="AJ768">VLOOKUP($A768,[1]New!$A$2:$DE$2108,62,FALSE)</f>
        <v>205</v>
      </c>
      <c r="AN768">
        <f t="array" ref="AN768">IF(VLOOKUP($A768,[1]New!$A$2:$DE$2108,65,FALSE)="High",1,IF(VLOOKUP($A768,[1]New!$A$2:$DE$2108,65,FALSE)="HiAvg",2,IF(VLOOKUP($A768,[1]New!$A$2:$DE$2108,65,FALSE)="Avg",3,IF(VLOOKUP($A768,[1]New!$A$2:$DE$2108,65,FALSE)="LoAvg",4,5))))</f>
        <v>4</v>
      </c>
      <c r="AO768" t="str">
        <f t="array" ref="AO768">VLOOKUP($A768,[1]New!$A$2:$DE$2108,66,FALSE)</f>
        <v>Language: Understand, Edit for Grammar, Usage</v>
      </c>
      <c r="AR768">
        <f t="array" ref="AR768">VLOOKUP($A768,[1]New!$A$2:$DE$2108,67,FALSE)</f>
        <v>202</v>
      </c>
      <c r="AV768">
        <f t="array" ref="AV768">IF(VLOOKUP($A768,[1]New!$A$2:$DE$2108,70,FALSE)="High",1,IF(VLOOKUP($A768,[1]New!$A$2:$DE$2108,70,FALSE)="HiAvg",2,IF(VLOOKUP($A768,[1]New!$A$2:$DE$2108,70,FALSE)="Avg",3,IF(VLOOKUP($A768,[1]New!$A$2:$DE$2108,70,FALSE)="LoAvg",4,5))))</f>
        <v>4</v>
      </c>
      <c r="AW768" t="str">
        <f t="array" ref="AW768">VLOOKUP($A768,[1]New!$A$2:$DE$2108,71,FALSE)</f>
        <v>Language: Understand, Edit Mechanics</v>
      </c>
      <c r="AZ768">
        <f t="array" ref="AZ768">VLOOKUP($A768,[1]New!$A$2:$DE$2108,72,FALSE)</f>
        <v>213</v>
      </c>
      <c r="BD768">
        <f t="array" ref="BD768">IF(VLOOKUP($A768,[1]New!$A$2:$DE$2108,75,FALSE)="High",1,IF(VLOOKUP($A768,[1]New!$A$2:$DE$2108,75,FALSE)="HiAvg",2,IF(VLOOKUP($A768,[1]New!$A$2:$DE$2108,75,FALSE)="Avg",3,IF(VLOOKUP($A768,[1]New!$A$2:$DE$2108,75,FALSE)="LoAvg",4,5))))</f>
        <v>3</v>
      </c>
      <c r="BE768" t="str">
        <f t="array" ref="BE768">IF(VLOOKUP($A768,[1]New!$A$2:$DE$2108,76,FALSE)="","",VLOOKUP($A768,[1]New!$A$2:$DE$2108,76,FALSE))</f>
        <v/>
      </c>
      <c r="BH768" t="str">
        <f t="array" ref="BH768">IF(VLOOKUP($A768,[1]New!$A$2:$DE$2108,77,FALSE)="","",VLOOKUP($A768,[1]New!$A$2:$DE$2108,77,FALSE))</f>
        <v/>
      </c>
      <c r="BL768" t="str">
        <f t="array" ref="BL768">IF(VLOOKUP($A768,[1]New!$A$2:$DE$2108,80,FALSE)="High",1,IF(VLOOKUP($A768,[1]New!$A$2:$DE$2108,80,FALSE)="HiAvg",2,IF(VLOOKUP($A768,[1]New!$A$2:$DE$2108,80,FALSE)="Avg",3,IF(VLOOKUP($A768,[1]New!$A$2:$DE$2108,80,FALSE)="LoAvg",4,IF(VLOOKUP($A768,[1]New!$A$2:$DE$2108,80,FALSE)="Low",5,"")))))</f>
        <v/>
      </c>
    </row>
    <row r="769" spans="1:64" x14ac:dyDescent="0.2">
      <c r="A769" s="7" t="s">
        <v>892</v>
      </c>
      <c r="B769">
        <v>2015</v>
      </c>
      <c r="C769" t="s">
        <v>2233</v>
      </c>
      <c r="D769" t="str">
        <f t="array" ref="D769">VLOOKUP($A769,[1]New!$A$2:$DE$2108,5,FALSE)</f>
        <v>Mathematics</v>
      </c>
      <c r="E769">
        <f t="array" ref="E769">VLOOKUP($A769,[1]New!$A$2:$DE$2108,3,FALSE)</f>
        <v>605000087</v>
      </c>
      <c r="F769" t="str">
        <f t="array" ref="F769">VLOOKUP($A769,[1]New!$A$2:$DE$2108,4,FALSE)</f>
        <v>School 2</v>
      </c>
      <c r="H769">
        <f t="array" ref="H769">VLOOKUP($A769,[1]New!$A$2:$DE$2108,3,FALSE)</f>
        <v>605000087</v>
      </c>
      <c r="Q769">
        <f t="array" ref="Q769">VLOOKUP($A769,[1]New!$A$2:$DE$2108,19,FALSE)</f>
        <v>214</v>
      </c>
      <c r="S769">
        <f t="array" ref="S769">VLOOKUP($A769,[1]New!$A$2:$DE$2108,21,FALSE)</f>
        <v>41</v>
      </c>
      <c r="U769">
        <f t="array" ref="U769">IF(S769&gt;=75,1,IF(AND(S769&gt;=50,S769&lt;75),2,IF(AND(S769&gt;=25,S769&lt;50),3,IF(S769&lt;25,4,"NA"))))</f>
        <v>3</v>
      </c>
      <c r="V769" s="8">
        <f t="array" ref="V769">VLOOKUP($A769,[1]New!$A$2:$DE$2108,17,FALSE)</f>
        <v>42262</v>
      </c>
      <c r="AG769" t="str">
        <f t="array" ref="AG769">VLOOKUP($A769,[1]New!$A$2:$DE$2108,61,FALSE)</f>
        <v>Operations and Algebraic Thinking</v>
      </c>
      <c r="AJ769">
        <f t="array" ref="AJ769">VLOOKUP($A769,[1]New!$A$2:$DE$2108,62,FALSE)</f>
        <v>210</v>
      </c>
      <c r="AN769">
        <f t="array" ref="AN769">IF(VLOOKUP($A769,[1]New!$A$2:$DE$2108,65,FALSE)="High",1,IF(VLOOKUP($A769,[1]New!$A$2:$DE$2108,65,FALSE)="HiAvg",2,IF(VLOOKUP($A769,[1]New!$A$2:$DE$2108,65,FALSE)="Avg",3,IF(VLOOKUP($A769,[1]New!$A$2:$DE$2108,65,FALSE)="LoAvg",4,5))))</f>
        <v>4</v>
      </c>
      <c r="AO769" t="str">
        <f t="array" ref="AO769">VLOOKUP($A769,[1]New!$A$2:$DE$2108,66,FALSE)</f>
        <v>The Real and Complex Number Systems</v>
      </c>
      <c r="AR769">
        <f t="array" ref="AR769">VLOOKUP($A769,[1]New!$A$2:$DE$2108,67,FALSE)</f>
        <v>214</v>
      </c>
      <c r="AV769">
        <f t="array" ref="AV769">IF(VLOOKUP($A769,[1]New!$A$2:$DE$2108,70,FALSE)="High",1,IF(VLOOKUP($A769,[1]New!$A$2:$DE$2108,70,FALSE)="HiAvg",2,IF(VLOOKUP($A769,[1]New!$A$2:$DE$2108,70,FALSE)="Avg",3,IF(VLOOKUP($A769,[1]New!$A$2:$DE$2108,70,FALSE)="LoAvg",4,5))))</f>
        <v>4</v>
      </c>
      <c r="AW769" t="str">
        <f t="array" ref="AW769">VLOOKUP($A769,[1]New!$A$2:$DE$2108,71,FALSE)</f>
        <v>Geometry</v>
      </c>
      <c r="AZ769">
        <f t="array" ref="AZ769">VLOOKUP($A769,[1]New!$A$2:$DE$2108,72,FALSE)</f>
        <v>219</v>
      </c>
      <c r="BD769">
        <f t="array" ref="BD769">IF(VLOOKUP($A769,[1]New!$A$2:$DE$2108,75,FALSE)="High",1,IF(VLOOKUP($A769,[1]New!$A$2:$DE$2108,75,FALSE)="HiAvg",2,IF(VLOOKUP($A769,[1]New!$A$2:$DE$2108,75,FALSE)="Avg",3,IF(VLOOKUP($A769,[1]New!$A$2:$DE$2108,75,FALSE)="LoAvg",4,5))))</f>
        <v>3</v>
      </c>
      <c r="BE769" t="str">
        <f t="array" ref="BE769">IF(VLOOKUP($A769,[1]New!$A$2:$DE$2108,76,FALSE)="","",VLOOKUP($A769,[1]New!$A$2:$DE$2108,76,FALSE))</f>
        <v>Statistics and Probability</v>
      </c>
      <c r="BH769">
        <f t="array" ref="BH769">IF(VLOOKUP($A769,[1]New!$A$2:$DE$2108,77,FALSE)="","",VLOOKUP($A769,[1]New!$A$2:$DE$2108,77,FALSE))</f>
        <v>211</v>
      </c>
      <c r="BL769">
        <f t="array" ref="BL769">IF(VLOOKUP($A769,[1]New!$A$2:$DE$2108,80,FALSE)="High",1,IF(VLOOKUP($A769,[1]New!$A$2:$DE$2108,80,FALSE)="HiAvg",2,IF(VLOOKUP($A769,[1]New!$A$2:$DE$2108,80,FALSE)="Avg",3,IF(VLOOKUP($A769,[1]New!$A$2:$DE$2108,80,FALSE)="LoAvg",4,IF(VLOOKUP($A769,[1]New!$A$2:$DE$2108,80,FALSE)="Low",5,"")))))</f>
        <v>4</v>
      </c>
    </row>
    <row r="770" spans="1:64" x14ac:dyDescent="0.2">
      <c r="A770" s="7" t="s">
        <v>893</v>
      </c>
      <c r="B770">
        <v>2015</v>
      </c>
      <c r="C770" t="s">
        <v>2233</v>
      </c>
      <c r="D770" t="str">
        <f t="array" ref="D770">VLOOKUP($A770,[1]New!$A$2:$DE$2108,5,FALSE)</f>
        <v>Reading</v>
      </c>
      <c r="E770">
        <f t="array" ref="E770">VLOOKUP($A770,[1]New!$A$2:$DE$2108,3,FALSE)</f>
        <v>605000087</v>
      </c>
      <c r="F770" t="str">
        <f t="array" ref="F770">VLOOKUP($A770,[1]New!$A$2:$DE$2108,4,FALSE)</f>
        <v>School 2</v>
      </c>
      <c r="H770">
        <f t="array" ref="H770">VLOOKUP($A770,[1]New!$A$2:$DE$2108,3,FALSE)</f>
        <v>605000087</v>
      </c>
      <c r="Q770">
        <f t="array" ref="Q770">VLOOKUP($A770,[1]New!$A$2:$DE$2108,19,FALSE)</f>
        <v>217</v>
      </c>
      <c r="S770">
        <f t="array" ref="S770">VLOOKUP($A770,[1]New!$A$2:$DE$2108,21,FALSE)</f>
        <v>66</v>
      </c>
      <c r="U770">
        <f t="array" ref="U770">IF(S770&gt;=75,1,IF(AND(S770&gt;=50,S770&lt;75),2,IF(AND(S770&gt;=25,S770&lt;50),3,IF(S770&lt;25,4,"NA"))))</f>
        <v>2</v>
      </c>
      <c r="V770" s="8">
        <f t="array" ref="V770">VLOOKUP($A770,[1]New!$A$2:$DE$2108,17,FALSE)</f>
        <v>42248</v>
      </c>
      <c r="AG770" t="str">
        <f t="array" ref="AG770">VLOOKUP($A770,[1]New!$A$2:$DE$2108,61,FALSE)</f>
        <v>Literature</v>
      </c>
      <c r="AJ770">
        <f t="array" ref="AJ770">VLOOKUP($A770,[1]New!$A$2:$DE$2108,62,FALSE)</f>
        <v>218</v>
      </c>
      <c r="AN770">
        <f t="array" ref="AN770">IF(VLOOKUP($A770,[1]New!$A$2:$DE$2108,65,FALSE)="High",1,IF(VLOOKUP($A770,[1]New!$A$2:$DE$2108,65,FALSE)="HiAvg",2,IF(VLOOKUP($A770,[1]New!$A$2:$DE$2108,65,FALSE)="Avg",3,IF(VLOOKUP($A770,[1]New!$A$2:$DE$2108,65,FALSE)="LoAvg",4,5))))</f>
        <v>2</v>
      </c>
      <c r="AO770" t="str">
        <f t="array" ref="AO770">VLOOKUP($A770,[1]New!$A$2:$DE$2108,66,FALSE)</f>
        <v>Informational Text</v>
      </c>
      <c r="AR770">
        <f t="array" ref="AR770">VLOOKUP($A770,[1]New!$A$2:$DE$2108,67,FALSE)</f>
        <v>223</v>
      </c>
      <c r="AV770">
        <f t="array" ref="AV770">IF(VLOOKUP($A770,[1]New!$A$2:$DE$2108,70,FALSE)="High",1,IF(VLOOKUP($A770,[1]New!$A$2:$DE$2108,70,FALSE)="HiAvg",2,IF(VLOOKUP($A770,[1]New!$A$2:$DE$2108,70,FALSE)="Avg",3,IF(VLOOKUP($A770,[1]New!$A$2:$DE$2108,70,FALSE)="LoAvg",4,5))))</f>
        <v>2</v>
      </c>
      <c r="AW770" t="str">
        <f t="array" ref="AW770">VLOOKUP($A770,[1]New!$A$2:$DE$2108,71,FALSE)</f>
        <v>Vocabulary Acquisition and Use</v>
      </c>
      <c r="AZ770">
        <f t="array" ref="AZ770">VLOOKUP($A770,[1]New!$A$2:$DE$2108,72,FALSE)</f>
        <v>210</v>
      </c>
      <c r="BD770">
        <f t="array" ref="BD770">IF(VLOOKUP($A770,[1]New!$A$2:$DE$2108,75,FALSE)="High",1,IF(VLOOKUP($A770,[1]New!$A$2:$DE$2108,75,FALSE)="HiAvg",2,IF(VLOOKUP($A770,[1]New!$A$2:$DE$2108,75,FALSE)="Avg",3,IF(VLOOKUP($A770,[1]New!$A$2:$DE$2108,75,FALSE)="LoAvg",4,5))))</f>
        <v>3</v>
      </c>
      <c r="BE770" t="str">
        <f t="array" ref="BE770">IF(VLOOKUP($A770,[1]New!$A$2:$DE$2108,76,FALSE)="","",VLOOKUP($A770,[1]New!$A$2:$DE$2108,76,FALSE))</f>
        <v/>
      </c>
      <c r="BH770" t="str">
        <f t="array" ref="BH770">IF(VLOOKUP($A770,[1]New!$A$2:$DE$2108,77,FALSE)="","",VLOOKUP($A770,[1]New!$A$2:$DE$2108,77,FALSE))</f>
        <v/>
      </c>
      <c r="BL770" t="str">
        <f t="array" ref="BL770">IF(VLOOKUP($A770,[1]New!$A$2:$DE$2108,80,FALSE)="High",1,IF(VLOOKUP($A770,[1]New!$A$2:$DE$2108,80,FALSE)="HiAvg",2,IF(VLOOKUP($A770,[1]New!$A$2:$DE$2108,80,FALSE)="Avg",3,IF(VLOOKUP($A770,[1]New!$A$2:$DE$2108,80,FALSE)="LoAvg",4,IF(VLOOKUP($A770,[1]New!$A$2:$DE$2108,80,FALSE)="Low",5,"")))))</f>
        <v/>
      </c>
    </row>
    <row r="771" spans="1:64" x14ac:dyDescent="0.2">
      <c r="A771" s="7" t="s">
        <v>894</v>
      </c>
      <c r="B771">
        <v>2015</v>
      </c>
      <c r="C771" t="s">
        <v>2233</v>
      </c>
      <c r="D771" t="str">
        <f t="array" ref="D771">VLOOKUP($A771,[1]New!$A$2:$DE$2108,5,FALSE)</f>
        <v>Language Usage</v>
      </c>
      <c r="E771">
        <f t="array" ref="E771">VLOOKUP($A771,[1]New!$A$2:$DE$2108,3,FALSE)</f>
        <v>605000088</v>
      </c>
      <c r="F771" t="str">
        <f t="array" ref="F771">VLOOKUP($A771,[1]New!$A$2:$DE$2108,4,FALSE)</f>
        <v>School 2</v>
      </c>
      <c r="H771">
        <f t="array" ref="H771">VLOOKUP($A771,[1]New!$A$2:$DE$2108,3,FALSE)</f>
        <v>605000088</v>
      </c>
      <c r="Q771">
        <f t="array" ref="Q771">VLOOKUP($A771,[1]New!$A$2:$DE$2108,19,FALSE)</f>
        <v>215</v>
      </c>
      <c r="S771">
        <f t="array" ref="S771">VLOOKUP($A771,[1]New!$A$2:$DE$2108,21,FALSE)</f>
        <v>62</v>
      </c>
      <c r="U771">
        <f t="array" ref="U771">IF(S771&gt;=75,1,IF(AND(S771&gt;=50,S771&lt;75),2,IF(AND(S771&gt;=25,S771&lt;50),3,IF(S771&lt;25,4,"NA"))))</f>
        <v>2</v>
      </c>
      <c r="V771" s="8">
        <f t="array" ref="V771">VLOOKUP($A771,[1]New!$A$2:$DE$2108,17,FALSE)</f>
        <v>42265</v>
      </c>
      <c r="AG771" t="str">
        <f t="array" ref="AG771">VLOOKUP($A771,[1]New!$A$2:$DE$2108,61,FALSE)</f>
        <v>Writing: Plan, Organize, Develop, Revise, Research</v>
      </c>
      <c r="AJ771">
        <f t="array" ref="AJ771">VLOOKUP($A771,[1]New!$A$2:$DE$2108,62,FALSE)</f>
        <v>220</v>
      </c>
      <c r="AN771">
        <f t="array" ref="AN771">IF(VLOOKUP($A771,[1]New!$A$2:$DE$2108,65,FALSE)="High",1,IF(VLOOKUP($A771,[1]New!$A$2:$DE$2108,65,FALSE)="HiAvg",2,IF(VLOOKUP($A771,[1]New!$A$2:$DE$2108,65,FALSE)="Avg",3,IF(VLOOKUP($A771,[1]New!$A$2:$DE$2108,65,FALSE)="LoAvg",4,5))))</f>
        <v>2</v>
      </c>
      <c r="AO771" t="str">
        <f t="array" ref="AO771">VLOOKUP($A771,[1]New!$A$2:$DE$2108,66,FALSE)</f>
        <v>Language: Understand, Edit for Grammar, Usage</v>
      </c>
      <c r="AR771">
        <f t="array" ref="AR771">VLOOKUP($A771,[1]New!$A$2:$DE$2108,67,FALSE)</f>
        <v>204</v>
      </c>
      <c r="AV771">
        <f t="array" ref="AV771">IF(VLOOKUP($A771,[1]New!$A$2:$DE$2108,70,FALSE)="High",1,IF(VLOOKUP($A771,[1]New!$A$2:$DE$2108,70,FALSE)="HiAvg",2,IF(VLOOKUP($A771,[1]New!$A$2:$DE$2108,70,FALSE)="Avg",3,IF(VLOOKUP($A771,[1]New!$A$2:$DE$2108,70,FALSE)="LoAvg",4,5))))</f>
        <v>4</v>
      </c>
      <c r="AW771" t="str">
        <f t="array" ref="AW771">VLOOKUP($A771,[1]New!$A$2:$DE$2108,71,FALSE)</f>
        <v>Language: Understand, Edit Mechanics</v>
      </c>
      <c r="AZ771">
        <f t="array" ref="AZ771">VLOOKUP($A771,[1]New!$A$2:$DE$2108,72,FALSE)</f>
        <v>221</v>
      </c>
      <c r="BD771">
        <f t="array" ref="BD771">IF(VLOOKUP($A771,[1]New!$A$2:$DE$2108,75,FALSE)="High",1,IF(VLOOKUP($A771,[1]New!$A$2:$DE$2108,75,FALSE)="HiAvg",2,IF(VLOOKUP($A771,[1]New!$A$2:$DE$2108,75,FALSE)="Avg",3,IF(VLOOKUP($A771,[1]New!$A$2:$DE$2108,75,FALSE)="LoAvg",4,5))))</f>
        <v>2</v>
      </c>
      <c r="BE771" t="str">
        <f t="array" ref="BE771">IF(VLOOKUP($A771,[1]New!$A$2:$DE$2108,76,FALSE)="","",VLOOKUP($A771,[1]New!$A$2:$DE$2108,76,FALSE))</f>
        <v/>
      </c>
      <c r="BH771" t="str">
        <f t="array" ref="BH771">IF(VLOOKUP($A771,[1]New!$A$2:$DE$2108,77,FALSE)="","",VLOOKUP($A771,[1]New!$A$2:$DE$2108,77,FALSE))</f>
        <v/>
      </c>
      <c r="BL771" t="str">
        <f t="array" ref="BL771">IF(VLOOKUP($A771,[1]New!$A$2:$DE$2108,80,FALSE)="High",1,IF(VLOOKUP($A771,[1]New!$A$2:$DE$2108,80,FALSE)="HiAvg",2,IF(VLOOKUP($A771,[1]New!$A$2:$DE$2108,80,FALSE)="Avg",3,IF(VLOOKUP($A771,[1]New!$A$2:$DE$2108,80,FALSE)="LoAvg",4,IF(VLOOKUP($A771,[1]New!$A$2:$DE$2108,80,FALSE)="Low",5,"")))))</f>
        <v/>
      </c>
    </row>
    <row r="772" spans="1:64" x14ac:dyDescent="0.2">
      <c r="A772" s="7" t="s">
        <v>895</v>
      </c>
      <c r="B772">
        <v>2015</v>
      </c>
      <c r="C772" t="s">
        <v>2233</v>
      </c>
      <c r="D772" t="str">
        <f t="array" ref="D772">VLOOKUP($A772,[1]New!$A$2:$DE$2108,5,FALSE)</f>
        <v>Mathematics</v>
      </c>
      <c r="E772">
        <f t="array" ref="E772">VLOOKUP($A772,[1]New!$A$2:$DE$2108,3,FALSE)</f>
        <v>605000088</v>
      </c>
      <c r="F772" t="str">
        <f t="array" ref="F772">VLOOKUP($A772,[1]New!$A$2:$DE$2108,4,FALSE)</f>
        <v>School 2</v>
      </c>
      <c r="H772">
        <f t="array" ref="H772">VLOOKUP($A772,[1]New!$A$2:$DE$2108,3,FALSE)</f>
        <v>605000088</v>
      </c>
      <c r="Q772">
        <f t="array" ref="Q772">VLOOKUP($A772,[1]New!$A$2:$DE$2108,19,FALSE)</f>
        <v>225</v>
      </c>
      <c r="S772">
        <f t="array" ref="S772">VLOOKUP($A772,[1]New!$A$2:$DE$2108,21,FALSE)</f>
        <v>68</v>
      </c>
      <c r="U772">
        <f t="array" ref="U772">IF(S772&gt;=75,1,IF(AND(S772&gt;=50,S772&lt;75),2,IF(AND(S772&gt;=25,S772&lt;50),3,IF(S772&lt;25,4,"NA"))))</f>
        <v>2</v>
      </c>
      <c r="V772" s="8">
        <f t="array" ref="V772">VLOOKUP($A772,[1]New!$A$2:$DE$2108,17,FALSE)</f>
        <v>42255</v>
      </c>
      <c r="AG772" t="str">
        <f t="array" ref="AG772">VLOOKUP($A772,[1]New!$A$2:$DE$2108,61,FALSE)</f>
        <v>Operations and Algebraic Thinking</v>
      </c>
      <c r="AJ772">
        <f t="array" ref="AJ772">VLOOKUP($A772,[1]New!$A$2:$DE$2108,62,FALSE)</f>
        <v>216</v>
      </c>
      <c r="AN772">
        <f t="array" ref="AN772">IF(VLOOKUP($A772,[1]New!$A$2:$DE$2108,65,FALSE)="High",1,IF(VLOOKUP($A772,[1]New!$A$2:$DE$2108,65,FALSE)="HiAvg",2,IF(VLOOKUP($A772,[1]New!$A$2:$DE$2108,65,FALSE)="Avg",3,IF(VLOOKUP($A772,[1]New!$A$2:$DE$2108,65,FALSE)="LoAvg",4,5))))</f>
        <v>3</v>
      </c>
      <c r="AO772" t="str">
        <f t="array" ref="AO772">VLOOKUP($A772,[1]New!$A$2:$DE$2108,66,FALSE)</f>
        <v>The Real and Complex Number Systems</v>
      </c>
      <c r="AR772">
        <f t="array" ref="AR772">VLOOKUP($A772,[1]New!$A$2:$DE$2108,67,FALSE)</f>
        <v>239</v>
      </c>
      <c r="AV772">
        <f t="array" ref="AV772">IF(VLOOKUP($A772,[1]New!$A$2:$DE$2108,70,FALSE)="High",1,IF(VLOOKUP($A772,[1]New!$A$2:$DE$2108,70,FALSE)="HiAvg",2,IF(VLOOKUP($A772,[1]New!$A$2:$DE$2108,70,FALSE)="Avg",3,IF(VLOOKUP($A772,[1]New!$A$2:$DE$2108,70,FALSE)="LoAvg",4,5))))</f>
        <v>1</v>
      </c>
      <c r="AW772" t="str">
        <f t="array" ref="AW772">VLOOKUP($A772,[1]New!$A$2:$DE$2108,71,FALSE)</f>
        <v>Geometry</v>
      </c>
      <c r="AZ772">
        <f t="array" ref="AZ772">VLOOKUP($A772,[1]New!$A$2:$DE$2108,72,FALSE)</f>
        <v>220</v>
      </c>
      <c r="BD772">
        <f t="array" ref="BD772">IF(VLOOKUP($A772,[1]New!$A$2:$DE$2108,75,FALSE)="High",1,IF(VLOOKUP($A772,[1]New!$A$2:$DE$2108,75,FALSE)="HiAvg",2,IF(VLOOKUP($A772,[1]New!$A$2:$DE$2108,75,FALSE)="Avg",3,IF(VLOOKUP($A772,[1]New!$A$2:$DE$2108,75,FALSE)="LoAvg",4,5))))</f>
        <v>3</v>
      </c>
      <c r="BE772" t="str">
        <f t="array" ref="BE772">IF(VLOOKUP($A772,[1]New!$A$2:$DE$2108,76,FALSE)="","",VLOOKUP($A772,[1]New!$A$2:$DE$2108,76,FALSE))</f>
        <v>Statistics and Probability</v>
      </c>
      <c r="BH772">
        <f t="array" ref="BH772">IF(VLOOKUP($A772,[1]New!$A$2:$DE$2108,77,FALSE)="","",VLOOKUP($A772,[1]New!$A$2:$DE$2108,77,FALSE))</f>
        <v>222</v>
      </c>
      <c r="BL772">
        <f t="array" ref="BL772">IF(VLOOKUP($A772,[1]New!$A$2:$DE$2108,80,FALSE)="High",1,IF(VLOOKUP($A772,[1]New!$A$2:$DE$2108,80,FALSE)="HiAvg",2,IF(VLOOKUP($A772,[1]New!$A$2:$DE$2108,80,FALSE)="Avg",3,IF(VLOOKUP($A772,[1]New!$A$2:$DE$2108,80,FALSE)="LoAvg",4,IF(VLOOKUP($A772,[1]New!$A$2:$DE$2108,80,FALSE)="Low",5,"")))))</f>
        <v>3</v>
      </c>
    </row>
    <row r="773" spans="1:64" x14ac:dyDescent="0.2">
      <c r="A773" s="7" t="s">
        <v>896</v>
      </c>
      <c r="B773">
        <v>2015</v>
      </c>
      <c r="C773" t="s">
        <v>2233</v>
      </c>
      <c r="D773" t="str">
        <f t="array" ref="D773">VLOOKUP($A773,[1]New!$A$2:$DE$2108,5,FALSE)</f>
        <v>Reading</v>
      </c>
      <c r="E773">
        <f t="array" ref="E773">VLOOKUP($A773,[1]New!$A$2:$DE$2108,3,FALSE)</f>
        <v>605000088</v>
      </c>
      <c r="F773" t="str">
        <f t="array" ref="F773">VLOOKUP($A773,[1]New!$A$2:$DE$2108,4,FALSE)</f>
        <v>School 2</v>
      </c>
      <c r="H773">
        <f t="array" ref="H773">VLOOKUP($A773,[1]New!$A$2:$DE$2108,3,FALSE)</f>
        <v>605000088</v>
      </c>
      <c r="Q773">
        <f t="array" ref="Q773">VLOOKUP($A773,[1]New!$A$2:$DE$2108,19,FALSE)</f>
        <v>212</v>
      </c>
      <c r="S773">
        <f t="array" ref="S773">VLOOKUP($A773,[1]New!$A$2:$DE$2108,21,FALSE)</f>
        <v>53</v>
      </c>
      <c r="U773">
        <f t="array" ref="U773">IF(S773&gt;=75,1,IF(AND(S773&gt;=50,S773&lt;75),2,IF(AND(S773&gt;=25,S773&lt;50),3,IF(S773&lt;25,4,"NA"))))</f>
        <v>2</v>
      </c>
      <c r="V773" s="8">
        <f t="array" ref="V773">VLOOKUP($A773,[1]New!$A$2:$DE$2108,17,FALSE)</f>
        <v>42248</v>
      </c>
      <c r="AG773" t="str">
        <f t="array" ref="AG773">VLOOKUP($A773,[1]New!$A$2:$DE$2108,61,FALSE)</f>
        <v>Literature</v>
      </c>
      <c r="AJ773">
        <f t="array" ref="AJ773">VLOOKUP($A773,[1]New!$A$2:$DE$2108,62,FALSE)</f>
        <v>215</v>
      </c>
      <c r="AN773">
        <f t="array" ref="AN773">IF(VLOOKUP($A773,[1]New!$A$2:$DE$2108,65,FALSE)="High",1,IF(VLOOKUP($A773,[1]New!$A$2:$DE$2108,65,FALSE)="HiAvg",2,IF(VLOOKUP($A773,[1]New!$A$2:$DE$2108,65,FALSE)="Avg",3,IF(VLOOKUP($A773,[1]New!$A$2:$DE$2108,65,FALSE)="LoAvg",4,5))))</f>
        <v>3</v>
      </c>
      <c r="AO773" t="str">
        <f t="array" ref="AO773">VLOOKUP($A773,[1]New!$A$2:$DE$2108,66,FALSE)</f>
        <v>Informational Text</v>
      </c>
      <c r="AR773">
        <f t="array" ref="AR773">VLOOKUP($A773,[1]New!$A$2:$DE$2108,67,FALSE)</f>
        <v>212</v>
      </c>
      <c r="AV773">
        <f t="array" ref="AV773">IF(VLOOKUP($A773,[1]New!$A$2:$DE$2108,70,FALSE)="High",1,IF(VLOOKUP($A773,[1]New!$A$2:$DE$2108,70,FALSE)="HiAvg",2,IF(VLOOKUP($A773,[1]New!$A$2:$DE$2108,70,FALSE)="Avg",3,IF(VLOOKUP($A773,[1]New!$A$2:$DE$2108,70,FALSE)="LoAvg",4,5))))</f>
        <v>3</v>
      </c>
      <c r="AW773" t="str">
        <f t="array" ref="AW773">VLOOKUP($A773,[1]New!$A$2:$DE$2108,71,FALSE)</f>
        <v>Vocabulary Acquisition and Use</v>
      </c>
      <c r="AZ773">
        <f t="array" ref="AZ773">VLOOKUP($A773,[1]New!$A$2:$DE$2108,72,FALSE)</f>
        <v>208</v>
      </c>
      <c r="BD773">
        <f t="array" ref="BD773">IF(VLOOKUP($A773,[1]New!$A$2:$DE$2108,75,FALSE)="High",1,IF(VLOOKUP($A773,[1]New!$A$2:$DE$2108,75,FALSE)="HiAvg",2,IF(VLOOKUP($A773,[1]New!$A$2:$DE$2108,75,FALSE)="Avg",3,IF(VLOOKUP($A773,[1]New!$A$2:$DE$2108,75,FALSE)="LoAvg",4,5))))</f>
        <v>4</v>
      </c>
      <c r="BE773" t="str">
        <f t="array" ref="BE773">IF(VLOOKUP($A773,[1]New!$A$2:$DE$2108,76,FALSE)="","",VLOOKUP($A773,[1]New!$A$2:$DE$2108,76,FALSE))</f>
        <v/>
      </c>
      <c r="BH773" t="str">
        <f t="array" ref="BH773">IF(VLOOKUP($A773,[1]New!$A$2:$DE$2108,77,FALSE)="","",VLOOKUP($A773,[1]New!$A$2:$DE$2108,77,FALSE))</f>
        <v/>
      </c>
      <c r="BL773" t="str">
        <f t="array" ref="BL773">IF(VLOOKUP($A773,[1]New!$A$2:$DE$2108,80,FALSE)="High",1,IF(VLOOKUP($A773,[1]New!$A$2:$DE$2108,80,FALSE)="HiAvg",2,IF(VLOOKUP($A773,[1]New!$A$2:$DE$2108,80,FALSE)="Avg",3,IF(VLOOKUP($A773,[1]New!$A$2:$DE$2108,80,FALSE)="LoAvg",4,IF(VLOOKUP($A773,[1]New!$A$2:$DE$2108,80,FALSE)="Low",5,"")))))</f>
        <v/>
      </c>
    </row>
    <row r="774" spans="1:64" x14ac:dyDescent="0.2">
      <c r="A774" s="7" t="s">
        <v>897</v>
      </c>
      <c r="B774">
        <v>2015</v>
      </c>
      <c r="C774" t="s">
        <v>2233</v>
      </c>
      <c r="D774" t="str">
        <f t="array" ref="D774">VLOOKUP($A774,[1]New!$A$2:$DE$2108,5,FALSE)</f>
        <v>Language Usage</v>
      </c>
      <c r="E774">
        <f t="array" ref="E774">VLOOKUP($A774,[1]New!$A$2:$DE$2108,3,FALSE)</f>
        <v>605000353</v>
      </c>
      <c r="F774" t="str">
        <f t="array" ref="F774">VLOOKUP($A774,[1]New!$A$2:$DE$2108,4,FALSE)</f>
        <v>School 2</v>
      </c>
      <c r="H774">
        <f t="array" ref="H774">VLOOKUP($A774,[1]New!$A$2:$DE$2108,3,FALSE)</f>
        <v>605000353</v>
      </c>
      <c r="Q774">
        <f t="array" ref="Q774">VLOOKUP($A774,[1]New!$A$2:$DE$2108,19,FALSE)</f>
        <v>196</v>
      </c>
      <c r="S774">
        <f t="array" ref="S774">VLOOKUP($A774,[1]New!$A$2:$DE$2108,21,FALSE)</f>
        <v>14</v>
      </c>
      <c r="U774">
        <f t="array" ref="U774">IF(S774&gt;=75,1,IF(AND(S774&gt;=50,S774&lt;75),2,IF(AND(S774&gt;=25,S774&lt;50),3,IF(S774&lt;25,4,"NA"))))</f>
        <v>4</v>
      </c>
      <c r="V774" s="8">
        <f t="array" ref="V774">VLOOKUP($A774,[1]New!$A$2:$DE$2108,17,FALSE)</f>
        <v>42265</v>
      </c>
      <c r="AG774" t="str">
        <f t="array" ref="AG774">VLOOKUP($A774,[1]New!$A$2:$DE$2108,61,FALSE)</f>
        <v>Writing: Plan, Organize, Develop, Revise, Research</v>
      </c>
      <c r="AJ774">
        <f t="array" ref="AJ774">VLOOKUP($A774,[1]New!$A$2:$DE$2108,62,FALSE)</f>
        <v>194</v>
      </c>
      <c r="AN774">
        <f t="array" ref="AN774">IF(VLOOKUP($A774,[1]New!$A$2:$DE$2108,65,FALSE)="High",1,IF(VLOOKUP($A774,[1]New!$A$2:$DE$2108,65,FALSE)="HiAvg",2,IF(VLOOKUP($A774,[1]New!$A$2:$DE$2108,65,FALSE)="Avg",3,IF(VLOOKUP($A774,[1]New!$A$2:$DE$2108,65,FALSE)="LoAvg",4,5))))</f>
        <v>5</v>
      </c>
      <c r="AO774" t="str">
        <f t="array" ref="AO774">VLOOKUP($A774,[1]New!$A$2:$DE$2108,66,FALSE)</f>
        <v>Language: Understand, Edit for Grammar, Usage</v>
      </c>
      <c r="AR774">
        <f t="array" ref="AR774">VLOOKUP($A774,[1]New!$A$2:$DE$2108,67,FALSE)</f>
        <v>197</v>
      </c>
      <c r="AV774">
        <f t="array" ref="AV774">IF(VLOOKUP($A774,[1]New!$A$2:$DE$2108,70,FALSE)="High",1,IF(VLOOKUP($A774,[1]New!$A$2:$DE$2108,70,FALSE)="HiAvg",2,IF(VLOOKUP($A774,[1]New!$A$2:$DE$2108,70,FALSE)="Avg",3,IF(VLOOKUP($A774,[1]New!$A$2:$DE$2108,70,FALSE)="LoAvg",4,5))))</f>
        <v>5</v>
      </c>
      <c r="AW774" t="str">
        <f t="array" ref="AW774">VLOOKUP($A774,[1]New!$A$2:$DE$2108,71,FALSE)</f>
        <v>Language: Understand, Edit Mechanics</v>
      </c>
      <c r="AZ774">
        <f t="array" ref="AZ774">VLOOKUP($A774,[1]New!$A$2:$DE$2108,72,FALSE)</f>
        <v>199</v>
      </c>
      <c r="BD774">
        <f t="array" ref="BD774">IF(VLOOKUP($A774,[1]New!$A$2:$DE$2108,75,FALSE)="High",1,IF(VLOOKUP($A774,[1]New!$A$2:$DE$2108,75,FALSE)="HiAvg",2,IF(VLOOKUP($A774,[1]New!$A$2:$DE$2108,75,FALSE)="Avg",3,IF(VLOOKUP($A774,[1]New!$A$2:$DE$2108,75,FALSE)="LoAvg",4,5))))</f>
        <v>5</v>
      </c>
      <c r="BE774" t="str">
        <f t="array" ref="BE774">IF(VLOOKUP($A774,[1]New!$A$2:$DE$2108,76,FALSE)="","",VLOOKUP($A774,[1]New!$A$2:$DE$2108,76,FALSE))</f>
        <v/>
      </c>
      <c r="BH774" t="str">
        <f t="array" ref="BH774">IF(VLOOKUP($A774,[1]New!$A$2:$DE$2108,77,FALSE)="","",VLOOKUP($A774,[1]New!$A$2:$DE$2108,77,FALSE))</f>
        <v/>
      </c>
      <c r="BL774" t="str">
        <f t="array" ref="BL774">IF(VLOOKUP($A774,[1]New!$A$2:$DE$2108,80,FALSE)="High",1,IF(VLOOKUP($A774,[1]New!$A$2:$DE$2108,80,FALSE)="HiAvg",2,IF(VLOOKUP($A774,[1]New!$A$2:$DE$2108,80,FALSE)="Avg",3,IF(VLOOKUP($A774,[1]New!$A$2:$DE$2108,80,FALSE)="LoAvg",4,IF(VLOOKUP($A774,[1]New!$A$2:$DE$2108,80,FALSE)="Low",5,"")))))</f>
        <v/>
      </c>
    </row>
    <row r="775" spans="1:64" x14ac:dyDescent="0.2">
      <c r="A775" s="7" t="s">
        <v>898</v>
      </c>
      <c r="B775">
        <v>2015</v>
      </c>
      <c r="C775" t="s">
        <v>2233</v>
      </c>
      <c r="D775" t="str">
        <f t="array" ref="D775">VLOOKUP($A775,[1]New!$A$2:$DE$2108,5,FALSE)</f>
        <v>Mathematics</v>
      </c>
      <c r="E775">
        <f t="array" ref="E775">VLOOKUP($A775,[1]New!$A$2:$DE$2108,3,FALSE)</f>
        <v>605000353</v>
      </c>
      <c r="F775" t="str">
        <f t="array" ref="F775">VLOOKUP($A775,[1]New!$A$2:$DE$2108,4,FALSE)</f>
        <v>School 2</v>
      </c>
      <c r="H775">
        <f t="array" ref="H775">VLOOKUP($A775,[1]New!$A$2:$DE$2108,3,FALSE)</f>
        <v>605000353</v>
      </c>
      <c r="Q775">
        <f t="array" ref="Q775">VLOOKUP($A775,[1]New!$A$2:$DE$2108,19,FALSE)</f>
        <v>206</v>
      </c>
      <c r="S775">
        <f t="array" ref="S775">VLOOKUP($A775,[1]New!$A$2:$DE$2108,21,FALSE)</f>
        <v>23</v>
      </c>
      <c r="U775">
        <f t="array" ref="U775">IF(S775&gt;=75,1,IF(AND(S775&gt;=50,S775&lt;75),2,IF(AND(S775&gt;=25,S775&lt;50),3,IF(S775&lt;25,4,"NA"))))</f>
        <v>4</v>
      </c>
      <c r="V775" s="8">
        <f t="array" ref="V775">VLOOKUP($A775,[1]New!$A$2:$DE$2108,17,FALSE)</f>
        <v>42255</v>
      </c>
      <c r="AG775" t="str">
        <f t="array" ref="AG775">VLOOKUP($A775,[1]New!$A$2:$DE$2108,61,FALSE)</f>
        <v>Operations and Algebraic Thinking</v>
      </c>
      <c r="AJ775">
        <f t="array" ref="AJ775">VLOOKUP($A775,[1]New!$A$2:$DE$2108,62,FALSE)</f>
        <v>211</v>
      </c>
      <c r="AN775">
        <f t="array" ref="AN775">IF(VLOOKUP($A775,[1]New!$A$2:$DE$2108,65,FALSE)="High",1,IF(VLOOKUP($A775,[1]New!$A$2:$DE$2108,65,FALSE)="HiAvg",2,IF(VLOOKUP($A775,[1]New!$A$2:$DE$2108,65,FALSE)="Avg",3,IF(VLOOKUP($A775,[1]New!$A$2:$DE$2108,65,FALSE)="LoAvg",4,5))))</f>
        <v>4</v>
      </c>
      <c r="AO775" t="str">
        <f t="array" ref="AO775">VLOOKUP($A775,[1]New!$A$2:$DE$2108,66,FALSE)</f>
        <v>The Real and Complex Number Systems</v>
      </c>
      <c r="AR775">
        <f t="array" ref="AR775">VLOOKUP($A775,[1]New!$A$2:$DE$2108,67,FALSE)</f>
        <v>187</v>
      </c>
      <c r="AV775">
        <f t="array" ref="AV775">IF(VLOOKUP($A775,[1]New!$A$2:$DE$2108,70,FALSE)="High",1,IF(VLOOKUP($A775,[1]New!$A$2:$DE$2108,70,FALSE)="HiAvg",2,IF(VLOOKUP($A775,[1]New!$A$2:$DE$2108,70,FALSE)="Avg",3,IF(VLOOKUP($A775,[1]New!$A$2:$DE$2108,70,FALSE)="LoAvg",4,5))))</f>
        <v>5</v>
      </c>
      <c r="AW775" t="str">
        <f t="array" ref="AW775">VLOOKUP($A775,[1]New!$A$2:$DE$2108,71,FALSE)</f>
        <v>Geometry</v>
      </c>
      <c r="AZ775">
        <f t="array" ref="AZ775">VLOOKUP($A775,[1]New!$A$2:$DE$2108,72,FALSE)</f>
        <v>209</v>
      </c>
      <c r="BD775">
        <f t="array" ref="BD775">IF(VLOOKUP($A775,[1]New!$A$2:$DE$2108,75,FALSE)="High",1,IF(VLOOKUP($A775,[1]New!$A$2:$DE$2108,75,FALSE)="HiAvg",2,IF(VLOOKUP($A775,[1]New!$A$2:$DE$2108,75,FALSE)="Avg",3,IF(VLOOKUP($A775,[1]New!$A$2:$DE$2108,75,FALSE)="LoAvg",4,5))))</f>
        <v>4</v>
      </c>
      <c r="BE775" t="str">
        <f t="array" ref="BE775">IF(VLOOKUP($A775,[1]New!$A$2:$DE$2108,76,FALSE)="","",VLOOKUP($A775,[1]New!$A$2:$DE$2108,76,FALSE))</f>
        <v>Statistics and Probability</v>
      </c>
      <c r="BH775">
        <f t="array" ref="BH775">IF(VLOOKUP($A775,[1]New!$A$2:$DE$2108,77,FALSE)="","",VLOOKUP($A775,[1]New!$A$2:$DE$2108,77,FALSE))</f>
        <v>216</v>
      </c>
      <c r="BL775">
        <f t="array" ref="BL775">IF(VLOOKUP($A775,[1]New!$A$2:$DE$2108,80,FALSE)="High",1,IF(VLOOKUP($A775,[1]New!$A$2:$DE$2108,80,FALSE)="HiAvg",2,IF(VLOOKUP($A775,[1]New!$A$2:$DE$2108,80,FALSE)="Avg",3,IF(VLOOKUP($A775,[1]New!$A$2:$DE$2108,80,FALSE)="LoAvg",4,IF(VLOOKUP($A775,[1]New!$A$2:$DE$2108,80,FALSE)="Low",5,"")))))</f>
        <v>3</v>
      </c>
    </row>
    <row r="776" spans="1:64" x14ac:dyDescent="0.2">
      <c r="A776" s="7" t="s">
        <v>899</v>
      </c>
      <c r="B776">
        <v>2015</v>
      </c>
      <c r="C776" t="s">
        <v>2233</v>
      </c>
      <c r="D776" t="str">
        <f t="array" ref="D776">VLOOKUP($A776,[1]New!$A$2:$DE$2108,5,FALSE)</f>
        <v>Reading</v>
      </c>
      <c r="E776">
        <f t="array" ref="E776">VLOOKUP($A776,[1]New!$A$2:$DE$2108,3,FALSE)</f>
        <v>605000353</v>
      </c>
      <c r="F776" t="str">
        <f t="array" ref="F776">VLOOKUP($A776,[1]New!$A$2:$DE$2108,4,FALSE)</f>
        <v>School 2</v>
      </c>
      <c r="H776">
        <f t="array" ref="H776">VLOOKUP($A776,[1]New!$A$2:$DE$2108,3,FALSE)</f>
        <v>605000353</v>
      </c>
      <c r="Q776">
        <f t="array" ref="Q776">VLOOKUP($A776,[1]New!$A$2:$DE$2108,19,FALSE)</f>
        <v>201</v>
      </c>
      <c r="S776">
        <f t="array" ref="S776">VLOOKUP($A776,[1]New!$A$2:$DE$2108,21,FALSE)</f>
        <v>25</v>
      </c>
      <c r="U776">
        <f t="array" ref="U776">IF(S776&gt;=75,1,IF(AND(S776&gt;=50,S776&lt;75),2,IF(AND(S776&gt;=25,S776&lt;50),3,IF(S776&lt;25,4,"NA"))))</f>
        <v>3</v>
      </c>
      <c r="V776" s="8">
        <f t="array" ref="V776">VLOOKUP($A776,[1]New!$A$2:$DE$2108,17,FALSE)</f>
        <v>42248</v>
      </c>
      <c r="AG776" t="str">
        <f t="array" ref="AG776">VLOOKUP($A776,[1]New!$A$2:$DE$2108,61,FALSE)</f>
        <v>Literature</v>
      </c>
      <c r="AJ776">
        <f t="array" ref="AJ776">VLOOKUP($A776,[1]New!$A$2:$DE$2108,62,FALSE)</f>
        <v>203</v>
      </c>
      <c r="AN776">
        <f t="array" ref="AN776">IF(VLOOKUP($A776,[1]New!$A$2:$DE$2108,65,FALSE)="High",1,IF(VLOOKUP($A776,[1]New!$A$2:$DE$2108,65,FALSE)="HiAvg",2,IF(VLOOKUP($A776,[1]New!$A$2:$DE$2108,65,FALSE)="Avg",3,IF(VLOOKUP($A776,[1]New!$A$2:$DE$2108,65,FALSE)="LoAvg",4,5))))</f>
        <v>4</v>
      </c>
      <c r="AO776" t="str">
        <f t="array" ref="AO776">VLOOKUP($A776,[1]New!$A$2:$DE$2108,66,FALSE)</f>
        <v>Informational Text</v>
      </c>
      <c r="AR776">
        <f t="array" ref="AR776">VLOOKUP($A776,[1]New!$A$2:$DE$2108,67,FALSE)</f>
        <v>202</v>
      </c>
      <c r="AV776">
        <f t="array" ref="AV776">IF(VLOOKUP($A776,[1]New!$A$2:$DE$2108,70,FALSE)="High",1,IF(VLOOKUP($A776,[1]New!$A$2:$DE$2108,70,FALSE)="HiAvg",2,IF(VLOOKUP($A776,[1]New!$A$2:$DE$2108,70,FALSE)="Avg",3,IF(VLOOKUP($A776,[1]New!$A$2:$DE$2108,70,FALSE)="LoAvg",4,5))))</f>
        <v>4</v>
      </c>
      <c r="AW776" t="str">
        <f t="array" ref="AW776">VLOOKUP($A776,[1]New!$A$2:$DE$2108,71,FALSE)</f>
        <v>Vocabulary Acquisition and Use</v>
      </c>
      <c r="AZ776">
        <f t="array" ref="AZ776">VLOOKUP($A776,[1]New!$A$2:$DE$2108,72,FALSE)</f>
        <v>198</v>
      </c>
      <c r="BD776">
        <f t="array" ref="BD776">IF(VLOOKUP($A776,[1]New!$A$2:$DE$2108,75,FALSE)="High",1,IF(VLOOKUP($A776,[1]New!$A$2:$DE$2108,75,FALSE)="HiAvg",2,IF(VLOOKUP($A776,[1]New!$A$2:$DE$2108,75,FALSE)="Avg",3,IF(VLOOKUP($A776,[1]New!$A$2:$DE$2108,75,FALSE)="LoAvg",4,5))))</f>
        <v>5</v>
      </c>
      <c r="BE776" t="str">
        <f t="array" ref="BE776">IF(VLOOKUP($A776,[1]New!$A$2:$DE$2108,76,FALSE)="","",VLOOKUP($A776,[1]New!$A$2:$DE$2108,76,FALSE))</f>
        <v/>
      </c>
      <c r="BH776" t="str">
        <f t="array" ref="BH776">IF(VLOOKUP($A776,[1]New!$A$2:$DE$2108,77,FALSE)="","",VLOOKUP($A776,[1]New!$A$2:$DE$2108,77,FALSE))</f>
        <v/>
      </c>
      <c r="BL776" t="str">
        <f t="array" ref="BL776">IF(VLOOKUP($A776,[1]New!$A$2:$DE$2108,80,FALSE)="High",1,IF(VLOOKUP($A776,[1]New!$A$2:$DE$2108,80,FALSE)="HiAvg",2,IF(VLOOKUP($A776,[1]New!$A$2:$DE$2108,80,FALSE)="Avg",3,IF(VLOOKUP($A776,[1]New!$A$2:$DE$2108,80,FALSE)="LoAvg",4,IF(VLOOKUP($A776,[1]New!$A$2:$DE$2108,80,FALSE)="Low",5,"")))))</f>
        <v/>
      </c>
    </row>
    <row r="777" spans="1:64" x14ac:dyDescent="0.2">
      <c r="A777" s="7" t="s">
        <v>900</v>
      </c>
      <c r="B777">
        <v>2015</v>
      </c>
      <c r="C777" t="s">
        <v>2233</v>
      </c>
      <c r="D777" t="str">
        <f t="array" ref="D777">VLOOKUP($A777,[1]New!$A$2:$DE$2108,5,FALSE)</f>
        <v>Language Usage</v>
      </c>
      <c r="E777">
        <f t="array" ref="E777">VLOOKUP($A777,[1]New!$A$2:$DE$2108,3,FALSE)</f>
        <v>605000400</v>
      </c>
      <c r="F777" t="str">
        <f t="array" ref="F777">VLOOKUP($A777,[1]New!$A$2:$DE$2108,4,FALSE)</f>
        <v>School 2</v>
      </c>
      <c r="H777">
        <f t="array" ref="H777">VLOOKUP($A777,[1]New!$A$2:$DE$2108,3,FALSE)</f>
        <v>605000400</v>
      </c>
      <c r="Q777">
        <f t="array" ref="Q777">VLOOKUP($A777,[1]New!$A$2:$DE$2108,19,FALSE)</f>
        <v>199</v>
      </c>
      <c r="S777">
        <f t="array" ref="S777">VLOOKUP($A777,[1]New!$A$2:$DE$2108,21,FALSE)</f>
        <v>20</v>
      </c>
      <c r="U777">
        <f t="array" ref="U777">IF(S777&gt;=75,1,IF(AND(S777&gt;=50,S777&lt;75),2,IF(AND(S777&gt;=25,S777&lt;50),3,IF(S777&lt;25,4,"NA"))))</f>
        <v>4</v>
      </c>
      <c r="V777" s="8">
        <f t="array" ref="V777">VLOOKUP($A777,[1]New!$A$2:$DE$2108,17,FALSE)</f>
        <v>42265</v>
      </c>
      <c r="AG777" t="str">
        <f t="array" ref="AG777">VLOOKUP($A777,[1]New!$A$2:$DE$2108,61,FALSE)</f>
        <v>Writing: Plan, Organize, Develop, Revise, Research</v>
      </c>
      <c r="AJ777">
        <f t="array" ref="AJ777">VLOOKUP($A777,[1]New!$A$2:$DE$2108,62,FALSE)</f>
        <v>206</v>
      </c>
      <c r="AN777">
        <f t="array" ref="AN777">IF(VLOOKUP($A777,[1]New!$A$2:$DE$2108,65,FALSE)="High",1,IF(VLOOKUP($A777,[1]New!$A$2:$DE$2108,65,FALSE)="HiAvg",2,IF(VLOOKUP($A777,[1]New!$A$2:$DE$2108,65,FALSE)="Avg",3,IF(VLOOKUP($A777,[1]New!$A$2:$DE$2108,65,FALSE)="LoAvg",4,5))))</f>
        <v>4</v>
      </c>
      <c r="AO777" t="str">
        <f t="array" ref="AO777">VLOOKUP($A777,[1]New!$A$2:$DE$2108,66,FALSE)</f>
        <v>Language: Understand, Edit for Grammar, Usage</v>
      </c>
      <c r="AR777">
        <f t="array" ref="AR777">VLOOKUP($A777,[1]New!$A$2:$DE$2108,67,FALSE)</f>
        <v>196</v>
      </c>
      <c r="AV777">
        <f t="array" ref="AV777">IF(VLOOKUP($A777,[1]New!$A$2:$DE$2108,70,FALSE)="High",1,IF(VLOOKUP($A777,[1]New!$A$2:$DE$2108,70,FALSE)="HiAvg",2,IF(VLOOKUP($A777,[1]New!$A$2:$DE$2108,70,FALSE)="Avg",3,IF(VLOOKUP($A777,[1]New!$A$2:$DE$2108,70,FALSE)="LoAvg",4,5))))</f>
        <v>5</v>
      </c>
      <c r="AW777" t="str">
        <f t="array" ref="AW777">VLOOKUP($A777,[1]New!$A$2:$DE$2108,71,FALSE)</f>
        <v>Language: Understand, Edit Mechanics</v>
      </c>
      <c r="AZ777">
        <f t="array" ref="AZ777">VLOOKUP($A777,[1]New!$A$2:$DE$2108,72,FALSE)</f>
        <v>196</v>
      </c>
      <c r="BD777">
        <f t="array" ref="BD777">IF(VLOOKUP($A777,[1]New!$A$2:$DE$2108,75,FALSE)="High",1,IF(VLOOKUP($A777,[1]New!$A$2:$DE$2108,75,FALSE)="HiAvg",2,IF(VLOOKUP($A777,[1]New!$A$2:$DE$2108,75,FALSE)="Avg",3,IF(VLOOKUP($A777,[1]New!$A$2:$DE$2108,75,FALSE)="LoAvg",4,5))))</f>
        <v>5</v>
      </c>
      <c r="BE777" t="str">
        <f t="array" ref="BE777">IF(VLOOKUP($A777,[1]New!$A$2:$DE$2108,76,FALSE)="","",VLOOKUP($A777,[1]New!$A$2:$DE$2108,76,FALSE))</f>
        <v/>
      </c>
      <c r="BH777" t="str">
        <f t="array" ref="BH777">IF(VLOOKUP($A777,[1]New!$A$2:$DE$2108,77,FALSE)="","",VLOOKUP($A777,[1]New!$A$2:$DE$2108,77,FALSE))</f>
        <v/>
      </c>
      <c r="BL777" t="str">
        <f t="array" ref="BL777">IF(VLOOKUP($A777,[1]New!$A$2:$DE$2108,80,FALSE)="High",1,IF(VLOOKUP($A777,[1]New!$A$2:$DE$2108,80,FALSE)="HiAvg",2,IF(VLOOKUP($A777,[1]New!$A$2:$DE$2108,80,FALSE)="Avg",3,IF(VLOOKUP($A777,[1]New!$A$2:$DE$2108,80,FALSE)="LoAvg",4,IF(VLOOKUP($A777,[1]New!$A$2:$DE$2108,80,FALSE)="Low",5,"")))))</f>
        <v/>
      </c>
    </row>
    <row r="778" spans="1:64" x14ac:dyDescent="0.2">
      <c r="A778" s="7" t="s">
        <v>901</v>
      </c>
      <c r="B778">
        <v>2015</v>
      </c>
      <c r="C778" t="s">
        <v>2233</v>
      </c>
      <c r="D778" t="str">
        <f t="array" ref="D778">VLOOKUP($A778,[1]New!$A$2:$DE$2108,5,FALSE)</f>
        <v>Mathematics</v>
      </c>
      <c r="E778">
        <f t="array" ref="E778">VLOOKUP($A778,[1]New!$A$2:$DE$2108,3,FALSE)</f>
        <v>605000400</v>
      </c>
      <c r="F778" t="str">
        <f t="array" ref="F778">VLOOKUP($A778,[1]New!$A$2:$DE$2108,4,FALSE)</f>
        <v>School 2</v>
      </c>
      <c r="H778">
        <f t="array" ref="H778">VLOOKUP($A778,[1]New!$A$2:$DE$2108,3,FALSE)</f>
        <v>605000400</v>
      </c>
      <c r="Q778">
        <f t="array" ref="Q778">VLOOKUP($A778,[1]New!$A$2:$DE$2108,19,FALSE)</f>
        <v>204</v>
      </c>
      <c r="S778">
        <f t="array" ref="S778">VLOOKUP($A778,[1]New!$A$2:$DE$2108,21,FALSE)</f>
        <v>19</v>
      </c>
      <c r="U778">
        <f t="array" ref="U778">IF(S778&gt;=75,1,IF(AND(S778&gt;=50,S778&lt;75),2,IF(AND(S778&gt;=25,S778&lt;50),3,IF(S778&lt;25,4,"NA"))))</f>
        <v>4</v>
      </c>
      <c r="V778" s="8">
        <f t="array" ref="V778">VLOOKUP($A778,[1]New!$A$2:$DE$2108,17,FALSE)</f>
        <v>42255</v>
      </c>
      <c r="AG778" t="str">
        <f t="array" ref="AG778">VLOOKUP($A778,[1]New!$A$2:$DE$2108,61,FALSE)</f>
        <v>Operations and Algebraic Thinking</v>
      </c>
      <c r="AJ778">
        <f t="array" ref="AJ778">VLOOKUP($A778,[1]New!$A$2:$DE$2108,62,FALSE)</f>
        <v>213</v>
      </c>
      <c r="AN778">
        <f t="array" ref="AN778">IF(VLOOKUP($A778,[1]New!$A$2:$DE$2108,65,FALSE)="High",1,IF(VLOOKUP($A778,[1]New!$A$2:$DE$2108,65,FALSE)="HiAvg",2,IF(VLOOKUP($A778,[1]New!$A$2:$DE$2108,65,FALSE)="Avg",3,IF(VLOOKUP($A778,[1]New!$A$2:$DE$2108,65,FALSE)="LoAvg",4,5))))</f>
        <v>4</v>
      </c>
      <c r="AO778" t="str">
        <f t="array" ref="AO778">VLOOKUP($A778,[1]New!$A$2:$DE$2108,66,FALSE)</f>
        <v>The Real and Complex Number Systems</v>
      </c>
      <c r="AR778">
        <f t="array" ref="AR778">VLOOKUP($A778,[1]New!$A$2:$DE$2108,67,FALSE)</f>
        <v>208</v>
      </c>
      <c r="AV778">
        <f t="array" ref="AV778">IF(VLOOKUP($A778,[1]New!$A$2:$DE$2108,70,FALSE)="High",1,IF(VLOOKUP($A778,[1]New!$A$2:$DE$2108,70,FALSE)="HiAvg",2,IF(VLOOKUP($A778,[1]New!$A$2:$DE$2108,70,FALSE)="Avg",3,IF(VLOOKUP($A778,[1]New!$A$2:$DE$2108,70,FALSE)="LoAvg",4,5))))</f>
        <v>4</v>
      </c>
      <c r="AW778" t="str">
        <f t="array" ref="AW778">VLOOKUP($A778,[1]New!$A$2:$DE$2108,71,FALSE)</f>
        <v>Geometry</v>
      </c>
      <c r="AZ778">
        <f t="array" ref="AZ778">VLOOKUP($A778,[1]New!$A$2:$DE$2108,72,FALSE)</f>
        <v>193</v>
      </c>
      <c r="BD778">
        <f t="array" ref="BD778">IF(VLOOKUP($A778,[1]New!$A$2:$DE$2108,75,FALSE)="High",1,IF(VLOOKUP($A778,[1]New!$A$2:$DE$2108,75,FALSE)="HiAvg",2,IF(VLOOKUP($A778,[1]New!$A$2:$DE$2108,75,FALSE)="Avg",3,IF(VLOOKUP($A778,[1]New!$A$2:$DE$2108,75,FALSE)="LoAvg",4,5))))</f>
        <v>5</v>
      </c>
      <c r="BE778" t="str">
        <f t="array" ref="BE778">IF(VLOOKUP($A778,[1]New!$A$2:$DE$2108,76,FALSE)="","",VLOOKUP($A778,[1]New!$A$2:$DE$2108,76,FALSE))</f>
        <v>Statistics and Probability</v>
      </c>
      <c r="BH778">
        <f t="array" ref="BH778">IF(VLOOKUP($A778,[1]New!$A$2:$DE$2108,77,FALSE)="","",VLOOKUP($A778,[1]New!$A$2:$DE$2108,77,FALSE))</f>
        <v>200</v>
      </c>
      <c r="BL778">
        <f t="array" ref="BL778">IF(VLOOKUP($A778,[1]New!$A$2:$DE$2108,80,FALSE)="High",1,IF(VLOOKUP($A778,[1]New!$A$2:$DE$2108,80,FALSE)="HiAvg",2,IF(VLOOKUP($A778,[1]New!$A$2:$DE$2108,80,FALSE)="Avg",3,IF(VLOOKUP($A778,[1]New!$A$2:$DE$2108,80,FALSE)="LoAvg",4,IF(VLOOKUP($A778,[1]New!$A$2:$DE$2108,80,FALSE)="Low",5,"")))))</f>
        <v>5</v>
      </c>
    </row>
    <row r="779" spans="1:64" x14ac:dyDescent="0.2">
      <c r="A779" s="7" t="s">
        <v>902</v>
      </c>
      <c r="B779">
        <v>2015</v>
      </c>
      <c r="C779" t="s">
        <v>2233</v>
      </c>
      <c r="D779" t="str">
        <f t="array" ref="D779">VLOOKUP($A779,[1]New!$A$2:$DE$2108,5,FALSE)</f>
        <v>Reading</v>
      </c>
      <c r="E779">
        <f t="array" ref="E779">VLOOKUP($A779,[1]New!$A$2:$DE$2108,3,FALSE)</f>
        <v>605000400</v>
      </c>
      <c r="F779" t="str">
        <f t="array" ref="F779">VLOOKUP($A779,[1]New!$A$2:$DE$2108,4,FALSE)</f>
        <v>School 2</v>
      </c>
      <c r="H779">
        <f t="array" ref="H779">VLOOKUP($A779,[1]New!$A$2:$DE$2108,3,FALSE)</f>
        <v>605000400</v>
      </c>
      <c r="Q779">
        <f t="array" ref="Q779">VLOOKUP($A779,[1]New!$A$2:$DE$2108,19,FALSE)</f>
        <v>212</v>
      </c>
      <c r="S779">
        <f t="array" ref="S779">VLOOKUP($A779,[1]New!$A$2:$DE$2108,21,FALSE)</f>
        <v>53</v>
      </c>
      <c r="U779">
        <f t="array" ref="U779">IF(S779&gt;=75,1,IF(AND(S779&gt;=50,S779&lt;75),2,IF(AND(S779&gt;=25,S779&lt;50),3,IF(S779&lt;25,4,"NA"))))</f>
        <v>2</v>
      </c>
      <c r="V779" s="8">
        <f t="array" ref="V779">VLOOKUP($A779,[1]New!$A$2:$DE$2108,17,FALSE)</f>
        <v>42248</v>
      </c>
      <c r="AG779" t="str">
        <f t="array" ref="AG779">VLOOKUP($A779,[1]New!$A$2:$DE$2108,61,FALSE)</f>
        <v>Literature</v>
      </c>
      <c r="AJ779">
        <f t="array" ref="AJ779">VLOOKUP($A779,[1]New!$A$2:$DE$2108,62,FALSE)</f>
        <v>211</v>
      </c>
      <c r="AN779">
        <f t="array" ref="AN779">IF(VLOOKUP($A779,[1]New!$A$2:$DE$2108,65,FALSE)="High",1,IF(VLOOKUP($A779,[1]New!$A$2:$DE$2108,65,FALSE)="HiAvg",2,IF(VLOOKUP($A779,[1]New!$A$2:$DE$2108,65,FALSE)="Avg",3,IF(VLOOKUP($A779,[1]New!$A$2:$DE$2108,65,FALSE)="LoAvg",4,5))))</f>
        <v>3</v>
      </c>
      <c r="AO779" t="str">
        <f t="array" ref="AO779">VLOOKUP($A779,[1]New!$A$2:$DE$2108,66,FALSE)</f>
        <v>Informational Text</v>
      </c>
      <c r="AR779">
        <f t="array" ref="AR779">VLOOKUP($A779,[1]New!$A$2:$DE$2108,67,FALSE)</f>
        <v>211</v>
      </c>
      <c r="AV779">
        <f t="array" ref="AV779">IF(VLOOKUP($A779,[1]New!$A$2:$DE$2108,70,FALSE)="High",1,IF(VLOOKUP($A779,[1]New!$A$2:$DE$2108,70,FALSE)="HiAvg",2,IF(VLOOKUP($A779,[1]New!$A$2:$DE$2108,70,FALSE)="Avg",3,IF(VLOOKUP($A779,[1]New!$A$2:$DE$2108,70,FALSE)="LoAvg",4,5))))</f>
        <v>3</v>
      </c>
      <c r="AW779" t="str">
        <f t="array" ref="AW779">VLOOKUP($A779,[1]New!$A$2:$DE$2108,71,FALSE)</f>
        <v>Vocabulary Acquisition and Use</v>
      </c>
      <c r="AZ779">
        <f t="array" ref="AZ779">VLOOKUP($A779,[1]New!$A$2:$DE$2108,72,FALSE)</f>
        <v>212</v>
      </c>
      <c r="BD779">
        <f t="array" ref="BD779">IF(VLOOKUP($A779,[1]New!$A$2:$DE$2108,75,FALSE)="High",1,IF(VLOOKUP($A779,[1]New!$A$2:$DE$2108,75,FALSE)="HiAvg",2,IF(VLOOKUP($A779,[1]New!$A$2:$DE$2108,75,FALSE)="Avg",3,IF(VLOOKUP($A779,[1]New!$A$2:$DE$2108,75,FALSE)="LoAvg",4,5))))</f>
        <v>3</v>
      </c>
      <c r="BE779" t="str">
        <f t="array" ref="BE779">IF(VLOOKUP($A779,[1]New!$A$2:$DE$2108,76,FALSE)="","",VLOOKUP($A779,[1]New!$A$2:$DE$2108,76,FALSE))</f>
        <v/>
      </c>
      <c r="BH779" t="str">
        <f t="array" ref="BH779">IF(VLOOKUP($A779,[1]New!$A$2:$DE$2108,77,FALSE)="","",VLOOKUP($A779,[1]New!$A$2:$DE$2108,77,FALSE))</f>
        <v/>
      </c>
      <c r="BL779" t="str">
        <f t="array" ref="BL779">IF(VLOOKUP($A779,[1]New!$A$2:$DE$2108,80,FALSE)="High",1,IF(VLOOKUP($A779,[1]New!$A$2:$DE$2108,80,FALSE)="HiAvg",2,IF(VLOOKUP($A779,[1]New!$A$2:$DE$2108,80,FALSE)="Avg",3,IF(VLOOKUP($A779,[1]New!$A$2:$DE$2108,80,FALSE)="LoAvg",4,IF(VLOOKUP($A779,[1]New!$A$2:$DE$2108,80,FALSE)="Low",5,"")))))</f>
        <v/>
      </c>
    </row>
    <row r="780" spans="1:64" x14ac:dyDescent="0.2">
      <c r="A780" s="7" t="s">
        <v>903</v>
      </c>
      <c r="B780">
        <v>2015</v>
      </c>
      <c r="C780" t="s">
        <v>2233</v>
      </c>
      <c r="D780" t="str">
        <f t="array" ref="D780">VLOOKUP($A780,[1]New!$A$2:$DE$2108,5,FALSE)</f>
        <v>Language Usage</v>
      </c>
      <c r="E780">
        <f t="array" ref="E780">VLOOKUP($A780,[1]New!$A$2:$DE$2108,3,FALSE)</f>
        <v>605000410</v>
      </c>
      <c r="F780" t="str">
        <f t="array" ref="F780">VLOOKUP($A780,[1]New!$A$2:$DE$2108,4,FALSE)</f>
        <v>School 2</v>
      </c>
      <c r="H780">
        <f t="array" ref="H780">VLOOKUP($A780,[1]New!$A$2:$DE$2108,3,FALSE)</f>
        <v>605000410</v>
      </c>
      <c r="Q780">
        <f t="array" ref="Q780">VLOOKUP($A780,[1]New!$A$2:$DE$2108,19,FALSE)</f>
        <v>173</v>
      </c>
      <c r="S780">
        <f t="array" ref="S780">VLOOKUP($A780,[1]New!$A$2:$DE$2108,21,FALSE)</f>
        <v>1</v>
      </c>
      <c r="U780">
        <f t="array" ref="U780">IF(S780&gt;=75,1,IF(AND(S780&gt;=50,S780&lt;75),2,IF(AND(S780&gt;=25,S780&lt;50),3,IF(S780&lt;25,4,"NA"))))</f>
        <v>4</v>
      </c>
      <c r="V780" s="8">
        <f t="array" ref="V780">VLOOKUP($A780,[1]New!$A$2:$DE$2108,17,FALSE)</f>
        <v>42268</v>
      </c>
      <c r="AG780" t="str">
        <f t="array" ref="AG780">VLOOKUP($A780,[1]New!$A$2:$DE$2108,61,FALSE)</f>
        <v>Writing: Plan, Organize, Develop, Revise, Research</v>
      </c>
      <c r="AJ780">
        <f t="array" ref="AJ780">VLOOKUP($A780,[1]New!$A$2:$DE$2108,62,FALSE)</f>
        <v>168</v>
      </c>
      <c r="AN780">
        <f t="array" ref="AN780">IF(VLOOKUP($A780,[1]New!$A$2:$DE$2108,65,FALSE)="High",1,IF(VLOOKUP($A780,[1]New!$A$2:$DE$2108,65,FALSE)="HiAvg",2,IF(VLOOKUP($A780,[1]New!$A$2:$DE$2108,65,FALSE)="Avg",3,IF(VLOOKUP($A780,[1]New!$A$2:$DE$2108,65,FALSE)="LoAvg",4,5))))</f>
        <v>5</v>
      </c>
      <c r="AO780" t="str">
        <f t="array" ref="AO780">VLOOKUP($A780,[1]New!$A$2:$DE$2108,66,FALSE)</f>
        <v>Language: Understand, Edit for Grammar, Usage</v>
      </c>
      <c r="AR780">
        <f t="array" ref="AR780">VLOOKUP($A780,[1]New!$A$2:$DE$2108,67,FALSE)</f>
        <v>171</v>
      </c>
      <c r="AV780">
        <f t="array" ref="AV780">IF(VLOOKUP($A780,[1]New!$A$2:$DE$2108,70,FALSE)="High",1,IF(VLOOKUP($A780,[1]New!$A$2:$DE$2108,70,FALSE)="HiAvg",2,IF(VLOOKUP($A780,[1]New!$A$2:$DE$2108,70,FALSE)="Avg",3,IF(VLOOKUP($A780,[1]New!$A$2:$DE$2108,70,FALSE)="LoAvg",4,5))))</f>
        <v>5</v>
      </c>
      <c r="AW780" t="str">
        <f t="array" ref="AW780">VLOOKUP($A780,[1]New!$A$2:$DE$2108,71,FALSE)</f>
        <v>Language: Understand, Edit Mechanics</v>
      </c>
      <c r="AZ780">
        <f t="array" ref="AZ780">VLOOKUP($A780,[1]New!$A$2:$DE$2108,72,FALSE)</f>
        <v>181</v>
      </c>
      <c r="BD780">
        <f t="array" ref="BD780">IF(VLOOKUP($A780,[1]New!$A$2:$DE$2108,75,FALSE)="High",1,IF(VLOOKUP($A780,[1]New!$A$2:$DE$2108,75,FALSE)="HiAvg",2,IF(VLOOKUP($A780,[1]New!$A$2:$DE$2108,75,FALSE)="Avg",3,IF(VLOOKUP($A780,[1]New!$A$2:$DE$2108,75,FALSE)="LoAvg",4,5))))</f>
        <v>5</v>
      </c>
      <c r="BE780" t="str">
        <f t="array" ref="BE780">IF(VLOOKUP($A780,[1]New!$A$2:$DE$2108,76,FALSE)="","",VLOOKUP($A780,[1]New!$A$2:$DE$2108,76,FALSE))</f>
        <v/>
      </c>
      <c r="BH780" t="str">
        <f t="array" ref="BH780">IF(VLOOKUP($A780,[1]New!$A$2:$DE$2108,77,FALSE)="","",VLOOKUP($A780,[1]New!$A$2:$DE$2108,77,FALSE))</f>
        <v/>
      </c>
      <c r="BL780" t="str">
        <f t="array" ref="BL780">IF(VLOOKUP($A780,[1]New!$A$2:$DE$2108,80,FALSE)="High",1,IF(VLOOKUP($A780,[1]New!$A$2:$DE$2108,80,FALSE)="HiAvg",2,IF(VLOOKUP($A780,[1]New!$A$2:$DE$2108,80,FALSE)="Avg",3,IF(VLOOKUP($A780,[1]New!$A$2:$DE$2108,80,FALSE)="LoAvg",4,IF(VLOOKUP($A780,[1]New!$A$2:$DE$2108,80,FALSE)="Low",5,"")))))</f>
        <v/>
      </c>
    </row>
    <row r="781" spans="1:64" x14ac:dyDescent="0.2">
      <c r="A781" s="7" t="s">
        <v>904</v>
      </c>
      <c r="B781">
        <v>2015</v>
      </c>
      <c r="C781" t="s">
        <v>2233</v>
      </c>
      <c r="D781" t="str">
        <f t="array" ref="D781">VLOOKUP($A781,[1]New!$A$2:$DE$2108,5,FALSE)</f>
        <v>Mathematics</v>
      </c>
      <c r="E781">
        <f t="array" ref="E781">VLOOKUP($A781,[1]New!$A$2:$DE$2108,3,FALSE)</f>
        <v>605000410</v>
      </c>
      <c r="F781" t="str">
        <f t="array" ref="F781">VLOOKUP($A781,[1]New!$A$2:$DE$2108,4,FALSE)</f>
        <v>School 2</v>
      </c>
      <c r="H781">
        <f t="array" ref="H781">VLOOKUP($A781,[1]New!$A$2:$DE$2108,3,FALSE)</f>
        <v>605000410</v>
      </c>
      <c r="Q781">
        <f t="array" ref="Q781">VLOOKUP($A781,[1]New!$A$2:$DE$2108,19,FALSE)</f>
        <v>190</v>
      </c>
      <c r="S781">
        <f t="array" ref="S781">VLOOKUP($A781,[1]New!$A$2:$DE$2108,21,FALSE)</f>
        <v>4</v>
      </c>
      <c r="U781">
        <f t="array" ref="U781">IF(S781&gt;=75,1,IF(AND(S781&gt;=50,S781&lt;75),2,IF(AND(S781&gt;=25,S781&lt;50),3,IF(S781&lt;25,4,"NA"))))</f>
        <v>4</v>
      </c>
      <c r="V781" s="8">
        <f t="array" ref="V781">VLOOKUP($A781,[1]New!$A$2:$DE$2108,17,FALSE)</f>
        <v>42255</v>
      </c>
      <c r="AG781" t="str">
        <f t="array" ref="AG781">VLOOKUP($A781,[1]New!$A$2:$DE$2108,61,FALSE)</f>
        <v>Operations and Algebraic Thinking</v>
      </c>
      <c r="AJ781">
        <f t="array" ref="AJ781">VLOOKUP($A781,[1]New!$A$2:$DE$2108,62,FALSE)</f>
        <v>195</v>
      </c>
      <c r="AN781">
        <f t="array" ref="AN781">IF(VLOOKUP($A781,[1]New!$A$2:$DE$2108,65,FALSE)="High",1,IF(VLOOKUP($A781,[1]New!$A$2:$DE$2108,65,FALSE)="HiAvg",2,IF(VLOOKUP($A781,[1]New!$A$2:$DE$2108,65,FALSE)="Avg",3,IF(VLOOKUP($A781,[1]New!$A$2:$DE$2108,65,FALSE)="LoAvg",4,5))))</f>
        <v>5</v>
      </c>
      <c r="AO781" t="str">
        <f t="array" ref="AO781">VLOOKUP($A781,[1]New!$A$2:$DE$2108,66,FALSE)</f>
        <v>The Real and Complex Number Systems</v>
      </c>
      <c r="AR781">
        <f t="array" ref="AR781">VLOOKUP($A781,[1]New!$A$2:$DE$2108,67,FALSE)</f>
        <v>187</v>
      </c>
      <c r="AV781">
        <f t="array" ref="AV781">IF(VLOOKUP($A781,[1]New!$A$2:$DE$2108,70,FALSE)="High",1,IF(VLOOKUP($A781,[1]New!$A$2:$DE$2108,70,FALSE)="HiAvg",2,IF(VLOOKUP($A781,[1]New!$A$2:$DE$2108,70,FALSE)="Avg",3,IF(VLOOKUP($A781,[1]New!$A$2:$DE$2108,70,FALSE)="LoAvg",4,5))))</f>
        <v>5</v>
      </c>
      <c r="AW781" t="str">
        <f t="array" ref="AW781">VLOOKUP($A781,[1]New!$A$2:$DE$2108,71,FALSE)</f>
        <v>Geometry</v>
      </c>
      <c r="AZ781">
        <f t="array" ref="AZ781">VLOOKUP($A781,[1]New!$A$2:$DE$2108,72,FALSE)</f>
        <v>187</v>
      </c>
      <c r="BD781">
        <f t="array" ref="BD781">IF(VLOOKUP($A781,[1]New!$A$2:$DE$2108,75,FALSE)="High",1,IF(VLOOKUP($A781,[1]New!$A$2:$DE$2108,75,FALSE)="HiAvg",2,IF(VLOOKUP($A781,[1]New!$A$2:$DE$2108,75,FALSE)="Avg",3,IF(VLOOKUP($A781,[1]New!$A$2:$DE$2108,75,FALSE)="LoAvg",4,5))))</f>
        <v>5</v>
      </c>
      <c r="BE781" t="str">
        <f t="array" ref="BE781">IF(VLOOKUP($A781,[1]New!$A$2:$DE$2108,76,FALSE)="","",VLOOKUP($A781,[1]New!$A$2:$DE$2108,76,FALSE))</f>
        <v>Statistics and Probability</v>
      </c>
      <c r="BH781">
        <f t="array" ref="BH781">IF(VLOOKUP($A781,[1]New!$A$2:$DE$2108,77,FALSE)="","",VLOOKUP($A781,[1]New!$A$2:$DE$2108,77,FALSE))</f>
        <v>190</v>
      </c>
      <c r="BL781">
        <f t="array" ref="BL781">IF(VLOOKUP($A781,[1]New!$A$2:$DE$2108,80,FALSE)="High",1,IF(VLOOKUP($A781,[1]New!$A$2:$DE$2108,80,FALSE)="HiAvg",2,IF(VLOOKUP($A781,[1]New!$A$2:$DE$2108,80,FALSE)="Avg",3,IF(VLOOKUP($A781,[1]New!$A$2:$DE$2108,80,FALSE)="LoAvg",4,IF(VLOOKUP($A781,[1]New!$A$2:$DE$2108,80,FALSE)="Low",5,"")))))</f>
        <v>5</v>
      </c>
    </row>
    <row r="782" spans="1:64" x14ac:dyDescent="0.2">
      <c r="A782" s="7" t="s">
        <v>905</v>
      </c>
      <c r="B782">
        <v>2015</v>
      </c>
      <c r="C782" t="s">
        <v>2233</v>
      </c>
      <c r="D782" t="str">
        <f t="array" ref="D782">VLOOKUP($A782,[1]New!$A$2:$DE$2108,5,FALSE)</f>
        <v>Reading</v>
      </c>
      <c r="E782">
        <f t="array" ref="E782">VLOOKUP($A782,[1]New!$A$2:$DE$2108,3,FALSE)</f>
        <v>605000410</v>
      </c>
      <c r="F782" t="str">
        <f t="array" ref="F782">VLOOKUP($A782,[1]New!$A$2:$DE$2108,4,FALSE)</f>
        <v>School 2</v>
      </c>
      <c r="H782">
        <f t="array" ref="H782">VLOOKUP($A782,[1]New!$A$2:$DE$2108,3,FALSE)</f>
        <v>605000410</v>
      </c>
      <c r="Q782">
        <f t="array" ref="Q782">VLOOKUP($A782,[1]New!$A$2:$DE$2108,19,FALSE)</f>
        <v>174</v>
      </c>
      <c r="S782">
        <f t="array" ref="S782">VLOOKUP($A782,[1]New!$A$2:$DE$2108,21,FALSE)</f>
        <v>1</v>
      </c>
      <c r="U782">
        <f t="array" ref="U782">IF(S782&gt;=75,1,IF(AND(S782&gt;=50,S782&lt;75),2,IF(AND(S782&gt;=25,S782&lt;50),3,IF(S782&lt;25,4,"NA"))))</f>
        <v>4</v>
      </c>
      <c r="V782" s="8">
        <f t="array" ref="V782">VLOOKUP($A782,[1]New!$A$2:$DE$2108,17,FALSE)</f>
        <v>42248</v>
      </c>
      <c r="AG782" t="str">
        <f t="array" ref="AG782">VLOOKUP($A782,[1]New!$A$2:$DE$2108,61,FALSE)</f>
        <v>Literature</v>
      </c>
      <c r="AJ782">
        <f t="array" ref="AJ782">VLOOKUP($A782,[1]New!$A$2:$DE$2108,62,FALSE)</f>
        <v>183</v>
      </c>
      <c r="AN782">
        <f t="array" ref="AN782">IF(VLOOKUP($A782,[1]New!$A$2:$DE$2108,65,FALSE)="High",1,IF(VLOOKUP($A782,[1]New!$A$2:$DE$2108,65,FALSE)="HiAvg",2,IF(VLOOKUP($A782,[1]New!$A$2:$DE$2108,65,FALSE)="Avg",3,IF(VLOOKUP($A782,[1]New!$A$2:$DE$2108,65,FALSE)="LoAvg",4,5))))</f>
        <v>5</v>
      </c>
      <c r="AO782" t="str">
        <f t="array" ref="AO782">VLOOKUP($A782,[1]New!$A$2:$DE$2108,66,FALSE)</f>
        <v>Informational Text</v>
      </c>
      <c r="AR782">
        <f t="array" ref="AR782">VLOOKUP($A782,[1]New!$A$2:$DE$2108,67,FALSE)</f>
        <v>173</v>
      </c>
      <c r="AV782">
        <f t="array" ref="AV782">IF(VLOOKUP($A782,[1]New!$A$2:$DE$2108,70,FALSE)="High",1,IF(VLOOKUP($A782,[1]New!$A$2:$DE$2108,70,FALSE)="HiAvg",2,IF(VLOOKUP($A782,[1]New!$A$2:$DE$2108,70,FALSE)="Avg",3,IF(VLOOKUP($A782,[1]New!$A$2:$DE$2108,70,FALSE)="LoAvg",4,5))))</f>
        <v>5</v>
      </c>
      <c r="AW782" t="str">
        <f t="array" ref="AW782">VLOOKUP($A782,[1]New!$A$2:$DE$2108,71,FALSE)</f>
        <v>Vocabulary Acquisition and Use</v>
      </c>
      <c r="AZ782">
        <f t="array" ref="AZ782">VLOOKUP($A782,[1]New!$A$2:$DE$2108,72,FALSE)</f>
        <v>167</v>
      </c>
      <c r="BD782">
        <f t="array" ref="BD782">IF(VLOOKUP($A782,[1]New!$A$2:$DE$2108,75,FALSE)="High",1,IF(VLOOKUP($A782,[1]New!$A$2:$DE$2108,75,FALSE)="HiAvg",2,IF(VLOOKUP($A782,[1]New!$A$2:$DE$2108,75,FALSE)="Avg",3,IF(VLOOKUP($A782,[1]New!$A$2:$DE$2108,75,FALSE)="LoAvg",4,5))))</f>
        <v>5</v>
      </c>
      <c r="BE782" t="str">
        <f t="array" ref="BE782">IF(VLOOKUP($A782,[1]New!$A$2:$DE$2108,76,FALSE)="","",VLOOKUP($A782,[1]New!$A$2:$DE$2108,76,FALSE))</f>
        <v/>
      </c>
      <c r="BH782" t="str">
        <f t="array" ref="BH782">IF(VLOOKUP($A782,[1]New!$A$2:$DE$2108,77,FALSE)="","",VLOOKUP($A782,[1]New!$A$2:$DE$2108,77,FALSE))</f>
        <v/>
      </c>
      <c r="BL782" t="str">
        <f t="array" ref="BL782">IF(VLOOKUP($A782,[1]New!$A$2:$DE$2108,80,FALSE)="High",1,IF(VLOOKUP($A782,[1]New!$A$2:$DE$2108,80,FALSE)="HiAvg",2,IF(VLOOKUP($A782,[1]New!$A$2:$DE$2108,80,FALSE)="Avg",3,IF(VLOOKUP($A782,[1]New!$A$2:$DE$2108,80,FALSE)="LoAvg",4,IF(VLOOKUP($A782,[1]New!$A$2:$DE$2108,80,FALSE)="Low",5,"")))))</f>
        <v/>
      </c>
    </row>
    <row r="783" spans="1:64" x14ac:dyDescent="0.2">
      <c r="A783" s="7" t="s">
        <v>906</v>
      </c>
      <c r="B783">
        <v>2015</v>
      </c>
      <c r="C783" t="s">
        <v>2233</v>
      </c>
      <c r="D783" t="str">
        <f t="array" ref="D783">VLOOKUP($A783,[1]New!$A$2:$DE$2108,5,FALSE)</f>
        <v>Language Usage</v>
      </c>
      <c r="E783">
        <f t="array" ref="E783">VLOOKUP($A783,[1]New!$A$2:$DE$2108,3,FALSE)</f>
        <v>605000411</v>
      </c>
      <c r="F783" t="str">
        <f t="array" ref="F783">VLOOKUP($A783,[1]New!$A$2:$DE$2108,4,FALSE)</f>
        <v>School 2</v>
      </c>
      <c r="H783">
        <f t="array" ref="H783">VLOOKUP($A783,[1]New!$A$2:$DE$2108,3,FALSE)</f>
        <v>605000411</v>
      </c>
      <c r="Q783">
        <f t="array" ref="Q783">VLOOKUP($A783,[1]New!$A$2:$DE$2108,19,FALSE)</f>
        <v>172</v>
      </c>
      <c r="S783">
        <f t="array" ref="S783">VLOOKUP($A783,[1]New!$A$2:$DE$2108,21,FALSE)</f>
        <v>1</v>
      </c>
      <c r="U783">
        <f t="array" ref="U783">IF(S783&gt;=75,1,IF(AND(S783&gt;=50,S783&lt;75),2,IF(AND(S783&gt;=25,S783&lt;50),3,IF(S783&lt;25,4,"NA"))))</f>
        <v>4</v>
      </c>
      <c r="V783" s="8">
        <f t="array" ref="V783">VLOOKUP($A783,[1]New!$A$2:$DE$2108,17,FALSE)</f>
        <v>42263</v>
      </c>
      <c r="AG783" t="str">
        <f t="array" ref="AG783">VLOOKUP($A783,[1]New!$A$2:$DE$2108,61,FALSE)</f>
        <v>Writing: Plan, Organize, Develop, Revise, Research</v>
      </c>
      <c r="AJ783">
        <f t="array" ref="AJ783">VLOOKUP($A783,[1]New!$A$2:$DE$2108,62,FALSE)</f>
        <v>176</v>
      </c>
      <c r="AN783">
        <f t="array" ref="AN783">IF(VLOOKUP($A783,[1]New!$A$2:$DE$2108,65,FALSE)="High",1,IF(VLOOKUP($A783,[1]New!$A$2:$DE$2108,65,FALSE)="HiAvg",2,IF(VLOOKUP($A783,[1]New!$A$2:$DE$2108,65,FALSE)="Avg",3,IF(VLOOKUP($A783,[1]New!$A$2:$DE$2108,65,FALSE)="LoAvg",4,5))))</f>
        <v>5</v>
      </c>
      <c r="AO783" t="str">
        <f t="array" ref="AO783">VLOOKUP($A783,[1]New!$A$2:$DE$2108,66,FALSE)</f>
        <v>Language: Understand, Edit for Grammar, Usage</v>
      </c>
      <c r="AR783">
        <f t="array" ref="AR783">VLOOKUP($A783,[1]New!$A$2:$DE$2108,67,FALSE)</f>
        <v>173</v>
      </c>
      <c r="AV783">
        <f t="array" ref="AV783">IF(VLOOKUP($A783,[1]New!$A$2:$DE$2108,70,FALSE)="High",1,IF(VLOOKUP($A783,[1]New!$A$2:$DE$2108,70,FALSE)="HiAvg",2,IF(VLOOKUP($A783,[1]New!$A$2:$DE$2108,70,FALSE)="Avg",3,IF(VLOOKUP($A783,[1]New!$A$2:$DE$2108,70,FALSE)="LoAvg",4,5))))</f>
        <v>5</v>
      </c>
      <c r="AW783" t="str">
        <f t="array" ref="AW783">VLOOKUP($A783,[1]New!$A$2:$DE$2108,71,FALSE)</f>
        <v>Language: Understand, Edit Mechanics</v>
      </c>
      <c r="AZ783">
        <f t="array" ref="AZ783">VLOOKUP($A783,[1]New!$A$2:$DE$2108,72,FALSE)</f>
        <v>167</v>
      </c>
      <c r="BD783">
        <f t="array" ref="BD783">IF(VLOOKUP($A783,[1]New!$A$2:$DE$2108,75,FALSE)="High",1,IF(VLOOKUP($A783,[1]New!$A$2:$DE$2108,75,FALSE)="HiAvg",2,IF(VLOOKUP($A783,[1]New!$A$2:$DE$2108,75,FALSE)="Avg",3,IF(VLOOKUP($A783,[1]New!$A$2:$DE$2108,75,FALSE)="LoAvg",4,5))))</f>
        <v>5</v>
      </c>
      <c r="BE783" t="str">
        <f t="array" ref="BE783">IF(VLOOKUP($A783,[1]New!$A$2:$DE$2108,76,FALSE)="","",VLOOKUP($A783,[1]New!$A$2:$DE$2108,76,FALSE))</f>
        <v/>
      </c>
      <c r="BH783" t="str">
        <f t="array" ref="BH783">IF(VLOOKUP($A783,[1]New!$A$2:$DE$2108,77,FALSE)="","",VLOOKUP($A783,[1]New!$A$2:$DE$2108,77,FALSE))</f>
        <v/>
      </c>
      <c r="BL783" t="str">
        <f t="array" ref="BL783">IF(VLOOKUP($A783,[1]New!$A$2:$DE$2108,80,FALSE)="High",1,IF(VLOOKUP($A783,[1]New!$A$2:$DE$2108,80,FALSE)="HiAvg",2,IF(VLOOKUP($A783,[1]New!$A$2:$DE$2108,80,FALSE)="Avg",3,IF(VLOOKUP($A783,[1]New!$A$2:$DE$2108,80,FALSE)="LoAvg",4,IF(VLOOKUP($A783,[1]New!$A$2:$DE$2108,80,FALSE)="Low",5,"")))))</f>
        <v/>
      </c>
    </row>
    <row r="784" spans="1:64" x14ac:dyDescent="0.2">
      <c r="A784" s="7" t="s">
        <v>907</v>
      </c>
      <c r="B784">
        <v>2015</v>
      </c>
      <c r="C784" t="s">
        <v>2233</v>
      </c>
      <c r="D784" t="str">
        <f t="array" ref="D784">VLOOKUP($A784,[1]New!$A$2:$DE$2108,5,FALSE)</f>
        <v>Mathematics</v>
      </c>
      <c r="E784">
        <f t="array" ref="E784">VLOOKUP($A784,[1]New!$A$2:$DE$2108,3,FALSE)</f>
        <v>605000411</v>
      </c>
      <c r="F784" t="str">
        <f t="array" ref="F784">VLOOKUP($A784,[1]New!$A$2:$DE$2108,4,FALSE)</f>
        <v>School 2</v>
      </c>
      <c r="H784">
        <f t="array" ref="H784">VLOOKUP($A784,[1]New!$A$2:$DE$2108,3,FALSE)</f>
        <v>605000411</v>
      </c>
      <c r="Q784">
        <f t="array" ref="Q784">VLOOKUP($A784,[1]New!$A$2:$DE$2108,19,FALSE)</f>
        <v>193</v>
      </c>
      <c r="S784">
        <f t="array" ref="S784">VLOOKUP($A784,[1]New!$A$2:$DE$2108,21,FALSE)</f>
        <v>6</v>
      </c>
      <c r="U784">
        <f t="array" ref="U784">IF(S784&gt;=75,1,IF(AND(S784&gt;=50,S784&lt;75),2,IF(AND(S784&gt;=25,S784&lt;50),3,IF(S784&lt;25,4,"NA"))))</f>
        <v>4</v>
      </c>
      <c r="V784" s="8">
        <f t="array" ref="V784">VLOOKUP($A784,[1]New!$A$2:$DE$2108,17,FALSE)</f>
        <v>42256</v>
      </c>
      <c r="AG784" t="str">
        <f t="array" ref="AG784">VLOOKUP($A784,[1]New!$A$2:$DE$2108,61,FALSE)</f>
        <v>Operations and Algebraic Thinking</v>
      </c>
      <c r="AJ784">
        <f t="array" ref="AJ784">VLOOKUP($A784,[1]New!$A$2:$DE$2108,62,FALSE)</f>
        <v>187</v>
      </c>
      <c r="AN784">
        <f t="array" ref="AN784">IF(VLOOKUP($A784,[1]New!$A$2:$DE$2108,65,FALSE)="High",1,IF(VLOOKUP($A784,[1]New!$A$2:$DE$2108,65,FALSE)="HiAvg",2,IF(VLOOKUP($A784,[1]New!$A$2:$DE$2108,65,FALSE)="Avg",3,IF(VLOOKUP($A784,[1]New!$A$2:$DE$2108,65,FALSE)="LoAvg",4,5))))</f>
        <v>5</v>
      </c>
      <c r="AO784" t="str">
        <f t="array" ref="AO784">VLOOKUP($A784,[1]New!$A$2:$DE$2108,66,FALSE)</f>
        <v>The Real and Complex Number Systems</v>
      </c>
      <c r="AR784">
        <f t="array" ref="AR784">VLOOKUP($A784,[1]New!$A$2:$DE$2108,67,FALSE)</f>
        <v>199</v>
      </c>
      <c r="AV784">
        <f t="array" ref="AV784">IF(VLOOKUP($A784,[1]New!$A$2:$DE$2108,70,FALSE)="High",1,IF(VLOOKUP($A784,[1]New!$A$2:$DE$2108,70,FALSE)="HiAvg",2,IF(VLOOKUP($A784,[1]New!$A$2:$DE$2108,70,FALSE)="Avg",3,IF(VLOOKUP($A784,[1]New!$A$2:$DE$2108,70,FALSE)="LoAvg",4,5))))</f>
        <v>5</v>
      </c>
      <c r="AW784" t="str">
        <f t="array" ref="AW784">VLOOKUP($A784,[1]New!$A$2:$DE$2108,71,FALSE)</f>
        <v>Geometry</v>
      </c>
      <c r="AZ784">
        <f t="array" ref="AZ784">VLOOKUP($A784,[1]New!$A$2:$DE$2108,72,FALSE)</f>
        <v>190</v>
      </c>
      <c r="BD784">
        <f t="array" ref="BD784">IF(VLOOKUP($A784,[1]New!$A$2:$DE$2108,75,FALSE)="High",1,IF(VLOOKUP($A784,[1]New!$A$2:$DE$2108,75,FALSE)="HiAvg",2,IF(VLOOKUP($A784,[1]New!$A$2:$DE$2108,75,FALSE)="Avg",3,IF(VLOOKUP($A784,[1]New!$A$2:$DE$2108,75,FALSE)="LoAvg",4,5))))</f>
        <v>5</v>
      </c>
      <c r="BE784" t="str">
        <f t="array" ref="BE784">IF(VLOOKUP($A784,[1]New!$A$2:$DE$2108,76,FALSE)="","",VLOOKUP($A784,[1]New!$A$2:$DE$2108,76,FALSE))</f>
        <v>Statistics and Probability</v>
      </c>
      <c r="BH784">
        <f t="array" ref="BH784">IF(VLOOKUP($A784,[1]New!$A$2:$DE$2108,77,FALSE)="","",VLOOKUP($A784,[1]New!$A$2:$DE$2108,77,FALSE))</f>
        <v>197</v>
      </c>
      <c r="BL784">
        <f t="array" ref="BL784">IF(VLOOKUP($A784,[1]New!$A$2:$DE$2108,80,FALSE)="High",1,IF(VLOOKUP($A784,[1]New!$A$2:$DE$2108,80,FALSE)="HiAvg",2,IF(VLOOKUP($A784,[1]New!$A$2:$DE$2108,80,FALSE)="Avg",3,IF(VLOOKUP($A784,[1]New!$A$2:$DE$2108,80,FALSE)="LoAvg",4,IF(VLOOKUP($A784,[1]New!$A$2:$DE$2108,80,FALSE)="Low",5,"")))))</f>
        <v>5</v>
      </c>
    </row>
    <row r="785" spans="1:64" x14ac:dyDescent="0.2">
      <c r="A785" s="7" t="s">
        <v>908</v>
      </c>
      <c r="B785">
        <v>2015</v>
      </c>
      <c r="C785" t="s">
        <v>2233</v>
      </c>
      <c r="D785" t="str">
        <f t="array" ref="D785">VLOOKUP($A785,[1]New!$A$2:$DE$2108,5,FALSE)</f>
        <v>Reading</v>
      </c>
      <c r="E785">
        <f t="array" ref="E785">VLOOKUP($A785,[1]New!$A$2:$DE$2108,3,FALSE)</f>
        <v>605000411</v>
      </c>
      <c r="F785" t="str">
        <f t="array" ref="F785">VLOOKUP($A785,[1]New!$A$2:$DE$2108,4,FALSE)</f>
        <v>School 2</v>
      </c>
      <c r="H785">
        <f t="array" ref="H785">VLOOKUP($A785,[1]New!$A$2:$DE$2108,3,FALSE)</f>
        <v>605000411</v>
      </c>
      <c r="Q785">
        <f t="array" ref="Q785">VLOOKUP($A785,[1]New!$A$2:$DE$2108,19,FALSE)</f>
        <v>199</v>
      </c>
      <c r="S785">
        <f t="array" ref="S785">VLOOKUP($A785,[1]New!$A$2:$DE$2108,21,FALSE)</f>
        <v>21</v>
      </c>
      <c r="U785">
        <f t="array" ref="U785">IF(S785&gt;=75,1,IF(AND(S785&gt;=50,S785&lt;75),2,IF(AND(S785&gt;=25,S785&lt;50),3,IF(S785&lt;25,4,"NA"))))</f>
        <v>4</v>
      </c>
      <c r="V785" s="8">
        <f t="array" ref="V785">VLOOKUP($A785,[1]New!$A$2:$DE$2108,17,FALSE)</f>
        <v>42249</v>
      </c>
      <c r="AG785" t="str">
        <f t="array" ref="AG785">VLOOKUP($A785,[1]New!$A$2:$DE$2108,61,FALSE)</f>
        <v>Literature</v>
      </c>
      <c r="AJ785">
        <f t="array" ref="AJ785">VLOOKUP($A785,[1]New!$A$2:$DE$2108,62,FALSE)</f>
        <v>197</v>
      </c>
      <c r="AN785">
        <f t="array" ref="AN785">IF(VLOOKUP($A785,[1]New!$A$2:$DE$2108,65,FALSE)="High",1,IF(VLOOKUP($A785,[1]New!$A$2:$DE$2108,65,FALSE)="HiAvg",2,IF(VLOOKUP($A785,[1]New!$A$2:$DE$2108,65,FALSE)="Avg",3,IF(VLOOKUP($A785,[1]New!$A$2:$DE$2108,65,FALSE)="LoAvg",4,5))))</f>
        <v>5</v>
      </c>
      <c r="AO785" t="str">
        <f t="array" ref="AO785">VLOOKUP($A785,[1]New!$A$2:$DE$2108,66,FALSE)</f>
        <v>Informational Text</v>
      </c>
      <c r="AR785">
        <f t="array" ref="AR785">VLOOKUP($A785,[1]New!$A$2:$DE$2108,67,FALSE)</f>
        <v>195</v>
      </c>
      <c r="AV785">
        <f t="array" ref="AV785">IF(VLOOKUP($A785,[1]New!$A$2:$DE$2108,70,FALSE)="High",1,IF(VLOOKUP($A785,[1]New!$A$2:$DE$2108,70,FALSE)="HiAvg",2,IF(VLOOKUP($A785,[1]New!$A$2:$DE$2108,70,FALSE)="Avg",3,IF(VLOOKUP($A785,[1]New!$A$2:$DE$2108,70,FALSE)="LoAvg",4,5))))</f>
        <v>5</v>
      </c>
      <c r="AW785" t="str">
        <f t="array" ref="AW785">VLOOKUP($A785,[1]New!$A$2:$DE$2108,71,FALSE)</f>
        <v>Vocabulary Acquisition and Use</v>
      </c>
      <c r="AZ785">
        <f t="array" ref="AZ785">VLOOKUP($A785,[1]New!$A$2:$DE$2108,72,FALSE)</f>
        <v>203</v>
      </c>
      <c r="BD785">
        <f t="array" ref="BD785">IF(VLOOKUP($A785,[1]New!$A$2:$DE$2108,75,FALSE)="High",1,IF(VLOOKUP($A785,[1]New!$A$2:$DE$2108,75,FALSE)="HiAvg",2,IF(VLOOKUP($A785,[1]New!$A$2:$DE$2108,75,FALSE)="Avg",3,IF(VLOOKUP($A785,[1]New!$A$2:$DE$2108,75,FALSE)="LoAvg",4,5))))</f>
        <v>4</v>
      </c>
      <c r="BE785" t="str">
        <f t="array" ref="BE785">IF(VLOOKUP($A785,[1]New!$A$2:$DE$2108,76,FALSE)="","",VLOOKUP($A785,[1]New!$A$2:$DE$2108,76,FALSE))</f>
        <v/>
      </c>
      <c r="BH785" t="str">
        <f t="array" ref="BH785">IF(VLOOKUP($A785,[1]New!$A$2:$DE$2108,77,FALSE)="","",VLOOKUP($A785,[1]New!$A$2:$DE$2108,77,FALSE))</f>
        <v/>
      </c>
      <c r="BL785" t="str">
        <f t="array" ref="BL785">IF(VLOOKUP($A785,[1]New!$A$2:$DE$2108,80,FALSE)="High",1,IF(VLOOKUP($A785,[1]New!$A$2:$DE$2108,80,FALSE)="HiAvg",2,IF(VLOOKUP($A785,[1]New!$A$2:$DE$2108,80,FALSE)="Avg",3,IF(VLOOKUP($A785,[1]New!$A$2:$DE$2108,80,FALSE)="LoAvg",4,IF(VLOOKUP($A785,[1]New!$A$2:$DE$2108,80,FALSE)="Low",5,"")))))</f>
        <v/>
      </c>
    </row>
    <row r="786" spans="1:64" x14ac:dyDescent="0.2">
      <c r="A786" s="7" t="s">
        <v>909</v>
      </c>
      <c r="B786">
        <v>2015</v>
      </c>
      <c r="C786" t="s">
        <v>2233</v>
      </c>
      <c r="D786" t="str">
        <f t="array" ref="D786">VLOOKUP($A786,[1]New!$A$2:$DE$2108,5,FALSE)</f>
        <v>Language Usage</v>
      </c>
      <c r="E786">
        <f t="array" ref="E786">VLOOKUP($A786,[1]New!$A$2:$DE$2108,3,FALSE)</f>
        <v>605000414</v>
      </c>
      <c r="F786" t="str">
        <f t="array" ref="F786">VLOOKUP($A786,[1]New!$A$2:$DE$2108,4,FALSE)</f>
        <v>School 2</v>
      </c>
      <c r="H786">
        <f t="array" ref="H786">VLOOKUP($A786,[1]New!$A$2:$DE$2108,3,FALSE)</f>
        <v>605000414</v>
      </c>
      <c r="Q786">
        <f t="array" ref="Q786">VLOOKUP($A786,[1]New!$A$2:$DE$2108,19,FALSE)</f>
        <v>215</v>
      </c>
      <c r="S786">
        <f t="array" ref="S786">VLOOKUP($A786,[1]New!$A$2:$DE$2108,21,FALSE)</f>
        <v>62</v>
      </c>
      <c r="U786">
        <f t="array" ref="U786">IF(S786&gt;=75,1,IF(AND(S786&gt;=50,S786&lt;75),2,IF(AND(S786&gt;=25,S786&lt;50),3,IF(S786&lt;25,4,"NA"))))</f>
        <v>2</v>
      </c>
      <c r="V786" s="8">
        <f t="array" ref="V786">VLOOKUP($A786,[1]New!$A$2:$DE$2108,17,FALSE)</f>
        <v>42263</v>
      </c>
      <c r="AG786" t="str">
        <f t="array" ref="AG786">VLOOKUP($A786,[1]New!$A$2:$DE$2108,61,FALSE)</f>
        <v>Writing: Plan, Organize, Develop, Revise, Research</v>
      </c>
      <c r="AJ786">
        <f t="array" ref="AJ786">VLOOKUP($A786,[1]New!$A$2:$DE$2108,62,FALSE)</f>
        <v>222</v>
      </c>
      <c r="AN786">
        <f t="array" ref="AN786">IF(VLOOKUP($A786,[1]New!$A$2:$DE$2108,65,FALSE)="High",1,IF(VLOOKUP($A786,[1]New!$A$2:$DE$2108,65,FALSE)="HiAvg",2,IF(VLOOKUP($A786,[1]New!$A$2:$DE$2108,65,FALSE)="Avg",3,IF(VLOOKUP($A786,[1]New!$A$2:$DE$2108,65,FALSE)="LoAvg",4,5))))</f>
        <v>2</v>
      </c>
      <c r="AO786" t="str">
        <f t="array" ref="AO786">VLOOKUP($A786,[1]New!$A$2:$DE$2108,66,FALSE)</f>
        <v>Language: Understand, Edit for Grammar, Usage</v>
      </c>
      <c r="AR786">
        <f t="array" ref="AR786">VLOOKUP($A786,[1]New!$A$2:$DE$2108,67,FALSE)</f>
        <v>212</v>
      </c>
      <c r="AV786">
        <f t="array" ref="AV786">IF(VLOOKUP($A786,[1]New!$A$2:$DE$2108,70,FALSE)="High",1,IF(VLOOKUP($A786,[1]New!$A$2:$DE$2108,70,FALSE)="HiAvg",2,IF(VLOOKUP($A786,[1]New!$A$2:$DE$2108,70,FALSE)="Avg",3,IF(VLOOKUP($A786,[1]New!$A$2:$DE$2108,70,FALSE)="LoAvg",4,5))))</f>
        <v>3</v>
      </c>
      <c r="AW786" t="str">
        <f t="array" ref="AW786">VLOOKUP($A786,[1]New!$A$2:$DE$2108,71,FALSE)</f>
        <v>Language: Understand, Edit Mechanics</v>
      </c>
      <c r="AZ786">
        <f t="array" ref="AZ786">VLOOKUP($A786,[1]New!$A$2:$DE$2108,72,FALSE)</f>
        <v>212</v>
      </c>
      <c r="BD786">
        <f t="array" ref="BD786">IF(VLOOKUP($A786,[1]New!$A$2:$DE$2108,75,FALSE)="High",1,IF(VLOOKUP($A786,[1]New!$A$2:$DE$2108,75,FALSE)="HiAvg",2,IF(VLOOKUP($A786,[1]New!$A$2:$DE$2108,75,FALSE)="Avg",3,IF(VLOOKUP($A786,[1]New!$A$2:$DE$2108,75,FALSE)="LoAvg",4,5))))</f>
        <v>3</v>
      </c>
      <c r="BE786" t="str">
        <f t="array" ref="BE786">IF(VLOOKUP($A786,[1]New!$A$2:$DE$2108,76,FALSE)="","",VLOOKUP($A786,[1]New!$A$2:$DE$2108,76,FALSE))</f>
        <v/>
      </c>
      <c r="BH786" t="str">
        <f t="array" ref="BH786">IF(VLOOKUP($A786,[1]New!$A$2:$DE$2108,77,FALSE)="","",VLOOKUP($A786,[1]New!$A$2:$DE$2108,77,FALSE))</f>
        <v/>
      </c>
      <c r="BL786" t="str">
        <f t="array" ref="BL786">IF(VLOOKUP($A786,[1]New!$A$2:$DE$2108,80,FALSE)="High",1,IF(VLOOKUP($A786,[1]New!$A$2:$DE$2108,80,FALSE)="HiAvg",2,IF(VLOOKUP($A786,[1]New!$A$2:$DE$2108,80,FALSE)="Avg",3,IF(VLOOKUP($A786,[1]New!$A$2:$DE$2108,80,FALSE)="LoAvg",4,IF(VLOOKUP($A786,[1]New!$A$2:$DE$2108,80,FALSE)="Low",5,"")))))</f>
        <v/>
      </c>
    </row>
    <row r="787" spans="1:64" x14ac:dyDescent="0.2">
      <c r="A787" s="7" t="s">
        <v>910</v>
      </c>
      <c r="B787">
        <v>2015</v>
      </c>
      <c r="C787" t="s">
        <v>2233</v>
      </c>
      <c r="D787" t="str">
        <f t="array" ref="D787">VLOOKUP($A787,[1]New!$A$2:$DE$2108,5,FALSE)</f>
        <v>Mathematics</v>
      </c>
      <c r="E787">
        <f t="array" ref="E787">VLOOKUP($A787,[1]New!$A$2:$DE$2108,3,FALSE)</f>
        <v>605000414</v>
      </c>
      <c r="F787" t="str">
        <f t="array" ref="F787">VLOOKUP($A787,[1]New!$A$2:$DE$2108,4,FALSE)</f>
        <v>School 2</v>
      </c>
      <c r="H787">
        <f t="array" ref="H787">VLOOKUP($A787,[1]New!$A$2:$DE$2108,3,FALSE)</f>
        <v>605000414</v>
      </c>
      <c r="Q787">
        <f t="array" ref="Q787">VLOOKUP($A787,[1]New!$A$2:$DE$2108,19,FALSE)</f>
        <v>221</v>
      </c>
      <c r="S787">
        <f t="array" ref="S787">VLOOKUP($A787,[1]New!$A$2:$DE$2108,21,FALSE)</f>
        <v>59</v>
      </c>
      <c r="U787">
        <f t="array" ref="U787">IF(S787&gt;=75,1,IF(AND(S787&gt;=50,S787&lt;75),2,IF(AND(S787&gt;=25,S787&lt;50),3,IF(S787&lt;25,4,"NA"))))</f>
        <v>2</v>
      </c>
      <c r="V787" s="8">
        <f t="array" ref="V787">VLOOKUP($A787,[1]New!$A$2:$DE$2108,17,FALSE)</f>
        <v>42256</v>
      </c>
      <c r="AG787" t="str">
        <f t="array" ref="AG787">VLOOKUP($A787,[1]New!$A$2:$DE$2108,61,FALSE)</f>
        <v>Operations and Algebraic Thinking</v>
      </c>
      <c r="AJ787">
        <f t="array" ref="AJ787">VLOOKUP($A787,[1]New!$A$2:$DE$2108,62,FALSE)</f>
        <v>218</v>
      </c>
      <c r="AN787">
        <f t="array" ref="AN787">IF(VLOOKUP($A787,[1]New!$A$2:$DE$2108,65,FALSE)="High",1,IF(VLOOKUP($A787,[1]New!$A$2:$DE$2108,65,FALSE)="HiAvg",2,IF(VLOOKUP($A787,[1]New!$A$2:$DE$2108,65,FALSE)="Avg",3,IF(VLOOKUP($A787,[1]New!$A$2:$DE$2108,65,FALSE)="LoAvg",4,5))))</f>
        <v>3</v>
      </c>
      <c r="AO787" t="str">
        <f t="array" ref="AO787">VLOOKUP($A787,[1]New!$A$2:$DE$2108,66,FALSE)</f>
        <v>The Real and Complex Number Systems</v>
      </c>
      <c r="AR787">
        <f t="array" ref="AR787">VLOOKUP($A787,[1]New!$A$2:$DE$2108,67,FALSE)</f>
        <v>210</v>
      </c>
      <c r="AV787">
        <f t="array" ref="AV787">IF(VLOOKUP($A787,[1]New!$A$2:$DE$2108,70,FALSE)="High",1,IF(VLOOKUP($A787,[1]New!$A$2:$DE$2108,70,FALSE)="HiAvg",2,IF(VLOOKUP($A787,[1]New!$A$2:$DE$2108,70,FALSE)="Avg",3,IF(VLOOKUP($A787,[1]New!$A$2:$DE$2108,70,FALSE)="LoAvg",4,5))))</f>
        <v>4</v>
      </c>
      <c r="AW787" t="str">
        <f t="array" ref="AW787">VLOOKUP($A787,[1]New!$A$2:$DE$2108,71,FALSE)</f>
        <v>Geometry</v>
      </c>
      <c r="AZ787">
        <f t="array" ref="AZ787">VLOOKUP($A787,[1]New!$A$2:$DE$2108,72,FALSE)</f>
        <v>224</v>
      </c>
      <c r="BD787">
        <f t="array" ref="BD787">IF(VLOOKUP($A787,[1]New!$A$2:$DE$2108,75,FALSE)="High",1,IF(VLOOKUP($A787,[1]New!$A$2:$DE$2108,75,FALSE)="HiAvg",2,IF(VLOOKUP($A787,[1]New!$A$2:$DE$2108,75,FALSE)="Avg",3,IF(VLOOKUP($A787,[1]New!$A$2:$DE$2108,75,FALSE)="LoAvg",4,5))))</f>
        <v>2</v>
      </c>
      <c r="BE787" t="str">
        <f t="array" ref="BE787">IF(VLOOKUP($A787,[1]New!$A$2:$DE$2108,76,FALSE)="","",VLOOKUP($A787,[1]New!$A$2:$DE$2108,76,FALSE))</f>
        <v>Statistics and Probability</v>
      </c>
      <c r="BH787">
        <f t="array" ref="BH787">IF(VLOOKUP($A787,[1]New!$A$2:$DE$2108,77,FALSE)="","",VLOOKUP($A787,[1]New!$A$2:$DE$2108,77,FALSE))</f>
        <v>230</v>
      </c>
      <c r="BL787">
        <f t="array" ref="BL787">IF(VLOOKUP($A787,[1]New!$A$2:$DE$2108,80,FALSE)="High",1,IF(VLOOKUP($A787,[1]New!$A$2:$DE$2108,80,FALSE)="HiAvg",2,IF(VLOOKUP($A787,[1]New!$A$2:$DE$2108,80,FALSE)="Avg",3,IF(VLOOKUP($A787,[1]New!$A$2:$DE$2108,80,FALSE)="LoAvg",4,IF(VLOOKUP($A787,[1]New!$A$2:$DE$2108,80,FALSE)="Low",5,"")))))</f>
        <v>2</v>
      </c>
    </row>
    <row r="788" spans="1:64" x14ac:dyDescent="0.2">
      <c r="A788" s="7" t="s">
        <v>911</v>
      </c>
      <c r="B788">
        <v>2015</v>
      </c>
      <c r="C788" t="s">
        <v>2233</v>
      </c>
      <c r="D788" t="str">
        <f t="array" ref="D788">VLOOKUP($A788,[1]New!$A$2:$DE$2108,5,FALSE)</f>
        <v>Reading</v>
      </c>
      <c r="E788">
        <f t="array" ref="E788">VLOOKUP($A788,[1]New!$A$2:$DE$2108,3,FALSE)</f>
        <v>605000414</v>
      </c>
      <c r="F788" t="str">
        <f t="array" ref="F788">VLOOKUP($A788,[1]New!$A$2:$DE$2108,4,FALSE)</f>
        <v>School 2</v>
      </c>
      <c r="H788">
        <f t="array" ref="H788">VLOOKUP($A788,[1]New!$A$2:$DE$2108,3,FALSE)</f>
        <v>605000414</v>
      </c>
      <c r="Q788">
        <f t="array" ref="Q788">VLOOKUP($A788,[1]New!$A$2:$DE$2108,19,FALSE)</f>
        <v>221</v>
      </c>
      <c r="S788">
        <f t="array" ref="S788">VLOOKUP($A788,[1]New!$A$2:$DE$2108,21,FALSE)</f>
        <v>75</v>
      </c>
      <c r="U788">
        <f t="array" ref="U788">IF(S788&gt;=75,1,IF(AND(S788&gt;=50,S788&lt;75),2,IF(AND(S788&gt;=25,S788&lt;50),3,IF(S788&lt;25,4,"NA"))))</f>
        <v>1</v>
      </c>
      <c r="V788" s="8">
        <f t="array" ref="V788">VLOOKUP($A788,[1]New!$A$2:$DE$2108,17,FALSE)</f>
        <v>42249</v>
      </c>
      <c r="AG788" t="str">
        <f t="array" ref="AG788">VLOOKUP($A788,[1]New!$A$2:$DE$2108,61,FALSE)</f>
        <v>Literature</v>
      </c>
      <c r="AJ788">
        <f t="array" ref="AJ788">VLOOKUP($A788,[1]New!$A$2:$DE$2108,62,FALSE)</f>
        <v>221</v>
      </c>
      <c r="AN788">
        <f t="array" ref="AN788">IF(VLOOKUP($A788,[1]New!$A$2:$DE$2108,65,FALSE)="High",1,IF(VLOOKUP($A788,[1]New!$A$2:$DE$2108,65,FALSE)="HiAvg",2,IF(VLOOKUP($A788,[1]New!$A$2:$DE$2108,65,FALSE)="Avg",3,IF(VLOOKUP($A788,[1]New!$A$2:$DE$2108,65,FALSE)="LoAvg",4,5))))</f>
        <v>2</v>
      </c>
      <c r="AO788" t="str">
        <f t="array" ref="AO788">VLOOKUP($A788,[1]New!$A$2:$DE$2108,66,FALSE)</f>
        <v>Informational Text</v>
      </c>
      <c r="AR788">
        <f t="array" ref="AR788">VLOOKUP($A788,[1]New!$A$2:$DE$2108,67,FALSE)</f>
        <v>231</v>
      </c>
      <c r="AV788">
        <f t="array" ref="AV788">IF(VLOOKUP($A788,[1]New!$A$2:$DE$2108,70,FALSE)="High",1,IF(VLOOKUP($A788,[1]New!$A$2:$DE$2108,70,FALSE)="HiAvg",2,IF(VLOOKUP($A788,[1]New!$A$2:$DE$2108,70,FALSE)="Avg",3,IF(VLOOKUP($A788,[1]New!$A$2:$DE$2108,70,FALSE)="LoAvg",4,5))))</f>
        <v>1</v>
      </c>
      <c r="AW788" t="str">
        <f t="array" ref="AW788">VLOOKUP($A788,[1]New!$A$2:$DE$2108,71,FALSE)</f>
        <v>Vocabulary Acquisition and Use</v>
      </c>
      <c r="AZ788">
        <f t="array" ref="AZ788">VLOOKUP($A788,[1]New!$A$2:$DE$2108,72,FALSE)</f>
        <v>211</v>
      </c>
      <c r="BD788">
        <f t="array" ref="BD788">IF(VLOOKUP($A788,[1]New!$A$2:$DE$2108,75,FALSE)="High",1,IF(VLOOKUP($A788,[1]New!$A$2:$DE$2108,75,FALSE)="HiAvg",2,IF(VLOOKUP($A788,[1]New!$A$2:$DE$2108,75,FALSE)="Avg",3,IF(VLOOKUP($A788,[1]New!$A$2:$DE$2108,75,FALSE)="LoAvg",4,5))))</f>
        <v>3</v>
      </c>
      <c r="BE788" t="str">
        <f t="array" ref="BE788">IF(VLOOKUP($A788,[1]New!$A$2:$DE$2108,76,FALSE)="","",VLOOKUP($A788,[1]New!$A$2:$DE$2108,76,FALSE))</f>
        <v/>
      </c>
      <c r="BH788" t="str">
        <f t="array" ref="BH788">IF(VLOOKUP($A788,[1]New!$A$2:$DE$2108,77,FALSE)="","",VLOOKUP($A788,[1]New!$A$2:$DE$2108,77,FALSE))</f>
        <v/>
      </c>
      <c r="BL788" t="str">
        <f t="array" ref="BL788">IF(VLOOKUP($A788,[1]New!$A$2:$DE$2108,80,FALSE)="High",1,IF(VLOOKUP($A788,[1]New!$A$2:$DE$2108,80,FALSE)="HiAvg",2,IF(VLOOKUP($A788,[1]New!$A$2:$DE$2108,80,FALSE)="Avg",3,IF(VLOOKUP($A788,[1]New!$A$2:$DE$2108,80,FALSE)="LoAvg",4,IF(VLOOKUP($A788,[1]New!$A$2:$DE$2108,80,FALSE)="Low",5,"")))))</f>
        <v/>
      </c>
    </row>
    <row r="789" spans="1:64" x14ac:dyDescent="0.2">
      <c r="A789" s="7" t="s">
        <v>912</v>
      </c>
      <c r="B789">
        <v>2015</v>
      </c>
      <c r="C789" t="s">
        <v>2233</v>
      </c>
      <c r="D789" t="str">
        <f t="array" ref="D789">VLOOKUP($A789,[1]New!$A$2:$DE$2108,5,FALSE)</f>
        <v>Language Usage</v>
      </c>
      <c r="E789">
        <f t="array" ref="E789">VLOOKUP($A789,[1]New!$A$2:$DE$2108,3,FALSE)</f>
        <v>605000419</v>
      </c>
      <c r="F789" t="str">
        <f t="array" ref="F789">VLOOKUP($A789,[1]New!$A$2:$DE$2108,4,FALSE)</f>
        <v>School 2</v>
      </c>
      <c r="H789">
        <f t="array" ref="H789">VLOOKUP($A789,[1]New!$A$2:$DE$2108,3,FALSE)</f>
        <v>605000419</v>
      </c>
      <c r="Q789">
        <f t="array" ref="Q789">VLOOKUP($A789,[1]New!$A$2:$DE$2108,19,FALSE)</f>
        <v>226</v>
      </c>
      <c r="S789">
        <f t="array" ref="S789">VLOOKUP($A789,[1]New!$A$2:$DE$2108,21,FALSE)</f>
        <v>93</v>
      </c>
      <c r="U789">
        <f t="array" ref="U789">IF(S789&gt;=75,1,IF(AND(S789&gt;=50,S789&lt;75),2,IF(AND(S789&gt;=25,S789&lt;50),3,IF(S789&lt;25,4,"NA"))))</f>
        <v>1</v>
      </c>
      <c r="V789" s="8">
        <f t="array" ref="V789">VLOOKUP($A789,[1]New!$A$2:$DE$2108,17,FALSE)</f>
        <v>42264</v>
      </c>
      <c r="AG789" t="str">
        <f t="array" ref="AG789">VLOOKUP($A789,[1]New!$A$2:$DE$2108,61,FALSE)</f>
        <v>Writing: Plan, Organize, Develop, Revise, Research</v>
      </c>
      <c r="AJ789">
        <f t="array" ref="AJ789">VLOOKUP($A789,[1]New!$A$2:$DE$2108,62,FALSE)</f>
        <v>216</v>
      </c>
      <c r="AN789">
        <f t="array" ref="AN789">IF(VLOOKUP($A789,[1]New!$A$2:$DE$2108,65,FALSE)="High",1,IF(VLOOKUP($A789,[1]New!$A$2:$DE$2108,65,FALSE)="HiAvg",2,IF(VLOOKUP($A789,[1]New!$A$2:$DE$2108,65,FALSE)="Avg",3,IF(VLOOKUP($A789,[1]New!$A$2:$DE$2108,65,FALSE)="LoAvg",4,5))))</f>
        <v>2</v>
      </c>
      <c r="AO789" t="str">
        <f t="array" ref="AO789">VLOOKUP($A789,[1]New!$A$2:$DE$2108,66,FALSE)</f>
        <v>Language: Understand, Edit for Grammar, Usage</v>
      </c>
      <c r="AR789">
        <f t="array" ref="AR789">VLOOKUP($A789,[1]New!$A$2:$DE$2108,67,FALSE)</f>
        <v>227</v>
      </c>
      <c r="AV789">
        <f t="array" ref="AV789">IF(VLOOKUP($A789,[1]New!$A$2:$DE$2108,70,FALSE)="High",1,IF(VLOOKUP($A789,[1]New!$A$2:$DE$2108,70,FALSE)="HiAvg",2,IF(VLOOKUP($A789,[1]New!$A$2:$DE$2108,70,FALSE)="Avg",3,IF(VLOOKUP($A789,[1]New!$A$2:$DE$2108,70,FALSE)="LoAvg",4,5))))</f>
        <v>1</v>
      </c>
      <c r="AW789" t="str">
        <f t="array" ref="AW789">VLOOKUP($A789,[1]New!$A$2:$DE$2108,71,FALSE)</f>
        <v>Language: Understand, Edit Mechanics</v>
      </c>
      <c r="AZ789">
        <f t="array" ref="AZ789">VLOOKUP($A789,[1]New!$A$2:$DE$2108,72,FALSE)</f>
        <v>236</v>
      </c>
      <c r="BD789">
        <f t="array" ref="BD789">IF(VLOOKUP($A789,[1]New!$A$2:$DE$2108,75,FALSE)="High",1,IF(VLOOKUP($A789,[1]New!$A$2:$DE$2108,75,FALSE)="HiAvg",2,IF(VLOOKUP($A789,[1]New!$A$2:$DE$2108,75,FALSE)="Avg",3,IF(VLOOKUP($A789,[1]New!$A$2:$DE$2108,75,FALSE)="LoAvg",4,5))))</f>
        <v>1</v>
      </c>
      <c r="BE789" t="str">
        <f t="array" ref="BE789">IF(VLOOKUP($A789,[1]New!$A$2:$DE$2108,76,FALSE)="","",VLOOKUP($A789,[1]New!$A$2:$DE$2108,76,FALSE))</f>
        <v/>
      </c>
      <c r="BH789" t="str">
        <f t="array" ref="BH789">IF(VLOOKUP($A789,[1]New!$A$2:$DE$2108,77,FALSE)="","",VLOOKUP($A789,[1]New!$A$2:$DE$2108,77,FALSE))</f>
        <v/>
      </c>
      <c r="BL789" t="str">
        <f t="array" ref="BL789">IF(VLOOKUP($A789,[1]New!$A$2:$DE$2108,80,FALSE)="High",1,IF(VLOOKUP($A789,[1]New!$A$2:$DE$2108,80,FALSE)="HiAvg",2,IF(VLOOKUP($A789,[1]New!$A$2:$DE$2108,80,FALSE)="Avg",3,IF(VLOOKUP($A789,[1]New!$A$2:$DE$2108,80,FALSE)="LoAvg",4,IF(VLOOKUP($A789,[1]New!$A$2:$DE$2108,80,FALSE)="Low",5,"")))))</f>
        <v/>
      </c>
    </row>
    <row r="790" spans="1:64" x14ac:dyDescent="0.2">
      <c r="A790" s="7" t="s">
        <v>913</v>
      </c>
      <c r="B790">
        <v>2015</v>
      </c>
      <c r="C790" t="s">
        <v>2233</v>
      </c>
      <c r="D790" t="str">
        <f t="array" ref="D790">VLOOKUP($A790,[1]New!$A$2:$DE$2108,5,FALSE)</f>
        <v>Mathematics</v>
      </c>
      <c r="E790">
        <f t="array" ref="E790">VLOOKUP($A790,[1]New!$A$2:$DE$2108,3,FALSE)</f>
        <v>605000419</v>
      </c>
      <c r="F790" t="str">
        <f t="array" ref="F790">VLOOKUP($A790,[1]New!$A$2:$DE$2108,4,FALSE)</f>
        <v>School 2</v>
      </c>
      <c r="H790">
        <f t="array" ref="H790">VLOOKUP($A790,[1]New!$A$2:$DE$2108,3,FALSE)</f>
        <v>605000419</v>
      </c>
      <c r="Q790">
        <f t="array" ref="Q790">VLOOKUP($A790,[1]New!$A$2:$DE$2108,19,FALSE)</f>
        <v>223</v>
      </c>
      <c r="S790">
        <f t="array" ref="S790">VLOOKUP($A790,[1]New!$A$2:$DE$2108,21,FALSE)</f>
        <v>78</v>
      </c>
      <c r="U790">
        <f t="array" ref="U790">IF(S790&gt;=75,1,IF(AND(S790&gt;=50,S790&lt;75),2,IF(AND(S790&gt;=25,S790&lt;50),3,IF(S790&lt;25,4,"NA"))))</f>
        <v>1</v>
      </c>
      <c r="V790" s="8">
        <f t="array" ref="V790">VLOOKUP($A790,[1]New!$A$2:$DE$2108,17,FALSE)</f>
        <v>42263</v>
      </c>
      <c r="AG790" t="str">
        <f t="array" ref="AG790">VLOOKUP($A790,[1]New!$A$2:$DE$2108,61,FALSE)</f>
        <v>Operations and Algebraic Thinking</v>
      </c>
      <c r="AJ790">
        <f t="array" ref="AJ790">VLOOKUP($A790,[1]New!$A$2:$DE$2108,62,FALSE)</f>
        <v>221</v>
      </c>
      <c r="AN790">
        <f t="array" ref="AN790">IF(VLOOKUP($A790,[1]New!$A$2:$DE$2108,65,FALSE)="High",1,IF(VLOOKUP($A790,[1]New!$A$2:$DE$2108,65,FALSE)="HiAvg",2,IF(VLOOKUP($A790,[1]New!$A$2:$DE$2108,65,FALSE)="Avg",3,IF(VLOOKUP($A790,[1]New!$A$2:$DE$2108,65,FALSE)="LoAvg",4,5))))</f>
        <v>2</v>
      </c>
      <c r="AO790" t="str">
        <f t="array" ref="AO790">VLOOKUP($A790,[1]New!$A$2:$DE$2108,66,FALSE)</f>
        <v>Number and Operations</v>
      </c>
      <c r="AR790">
        <f t="array" ref="AR790">VLOOKUP($A790,[1]New!$A$2:$DE$2108,67,FALSE)</f>
        <v>231</v>
      </c>
      <c r="AV790">
        <f t="array" ref="AV790">IF(VLOOKUP($A790,[1]New!$A$2:$DE$2108,70,FALSE)="High",1,IF(VLOOKUP($A790,[1]New!$A$2:$DE$2108,70,FALSE)="HiAvg",2,IF(VLOOKUP($A790,[1]New!$A$2:$DE$2108,70,FALSE)="Avg",3,IF(VLOOKUP($A790,[1]New!$A$2:$DE$2108,70,FALSE)="LoAvg",4,5))))</f>
        <v>1</v>
      </c>
      <c r="AW790" t="str">
        <f t="array" ref="AW790">VLOOKUP($A790,[1]New!$A$2:$DE$2108,71,FALSE)</f>
        <v>Measurement and Data</v>
      </c>
      <c r="AZ790">
        <f t="array" ref="AZ790">VLOOKUP($A790,[1]New!$A$2:$DE$2108,72,FALSE)</f>
        <v>218</v>
      </c>
      <c r="BD790">
        <f t="array" ref="BD790">IF(VLOOKUP($A790,[1]New!$A$2:$DE$2108,75,FALSE)="High",1,IF(VLOOKUP($A790,[1]New!$A$2:$DE$2108,75,FALSE)="HiAvg",2,IF(VLOOKUP($A790,[1]New!$A$2:$DE$2108,75,FALSE)="Avg",3,IF(VLOOKUP($A790,[1]New!$A$2:$DE$2108,75,FALSE)="LoAvg",4,5))))</f>
        <v>2</v>
      </c>
      <c r="BE790" t="str">
        <f t="array" ref="BE790">IF(VLOOKUP($A790,[1]New!$A$2:$DE$2108,76,FALSE)="","",VLOOKUP($A790,[1]New!$A$2:$DE$2108,76,FALSE))</f>
        <v>Geometry</v>
      </c>
      <c r="BH790">
        <f t="array" ref="BH790">IF(VLOOKUP($A790,[1]New!$A$2:$DE$2108,77,FALSE)="","",VLOOKUP($A790,[1]New!$A$2:$DE$2108,77,FALSE))</f>
        <v>224</v>
      </c>
      <c r="BL790">
        <f t="array" ref="BL790">IF(VLOOKUP($A790,[1]New!$A$2:$DE$2108,80,FALSE)="High",1,IF(VLOOKUP($A790,[1]New!$A$2:$DE$2108,80,FALSE)="HiAvg",2,IF(VLOOKUP($A790,[1]New!$A$2:$DE$2108,80,FALSE)="Avg",3,IF(VLOOKUP($A790,[1]New!$A$2:$DE$2108,80,FALSE)="LoAvg",4,IF(VLOOKUP($A790,[1]New!$A$2:$DE$2108,80,FALSE)="Low",5,"")))))</f>
        <v>2</v>
      </c>
    </row>
    <row r="791" spans="1:64" x14ac:dyDescent="0.2">
      <c r="A791" s="7" t="s">
        <v>914</v>
      </c>
      <c r="B791">
        <v>2015</v>
      </c>
      <c r="C791" t="s">
        <v>2233</v>
      </c>
      <c r="D791" t="str">
        <f t="array" ref="D791">VLOOKUP($A791,[1]New!$A$2:$DE$2108,5,FALSE)</f>
        <v>Reading</v>
      </c>
      <c r="E791">
        <f t="array" ref="E791">VLOOKUP($A791,[1]New!$A$2:$DE$2108,3,FALSE)</f>
        <v>605000419</v>
      </c>
      <c r="F791" t="str">
        <f t="array" ref="F791">VLOOKUP($A791,[1]New!$A$2:$DE$2108,4,FALSE)</f>
        <v>School 2</v>
      </c>
      <c r="H791">
        <f t="array" ref="H791">VLOOKUP($A791,[1]New!$A$2:$DE$2108,3,FALSE)</f>
        <v>605000419</v>
      </c>
      <c r="Q791">
        <f t="array" ref="Q791">VLOOKUP($A791,[1]New!$A$2:$DE$2108,19,FALSE)</f>
        <v>222</v>
      </c>
      <c r="S791">
        <f t="array" ref="S791">VLOOKUP($A791,[1]New!$A$2:$DE$2108,21,FALSE)</f>
        <v>86</v>
      </c>
      <c r="U791">
        <f t="array" ref="U791">IF(S791&gt;=75,1,IF(AND(S791&gt;=50,S791&lt;75),2,IF(AND(S791&gt;=25,S791&lt;50),3,IF(S791&lt;25,4,"NA"))))</f>
        <v>1</v>
      </c>
      <c r="V791" s="8">
        <f t="array" ref="V791">VLOOKUP($A791,[1]New!$A$2:$DE$2108,17,FALSE)</f>
        <v>42257</v>
      </c>
      <c r="AG791" t="str">
        <f t="array" ref="AG791">VLOOKUP($A791,[1]New!$A$2:$DE$2108,61,FALSE)</f>
        <v>Literature</v>
      </c>
      <c r="AJ791">
        <f t="array" ref="AJ791">VLOOKUP($A791,[1]New!$A$2:$DE$2108,62,FALSE)</f>
        <v>230</v>
      </c>
      <c r="AN791">
        <f t="array" ref="AN791">IF(VLOOKUP($A791,[1]New!$A$2:$DE$2108,65,FALSE)="High",1,IF(VLOOKUP($A791,[1]New!$A$2:$DE$2108,65,FALSE)="HiAvg",2,IF(VLOOKUP($A791,[1]New!$A$2:$DE$2108,65,FALSE)="Avg",3,IF(VLOOKUP($A791,[1]New!$A$2:$DE$2108,65,FALSE)="LoAvg",4,5))))</f>
        <v>1</v>
      </c>
      <c r="AO791" t="str">
        <f t="array" ref="AO791">VLOOKUP($A791,[1]New!$A$2:$DE$2108,66,FALSE)</f>
        <v>Informational Text</v>
      </c>
      <c r="AR791">
        <f t="array" ref="AR791">VLOOKUP($A791,[1]New!$A$2:$DE$2108,67,FALSE)</f>
        <v>214</v>
      </c>
      <c r="AV791">
        <f t="array" ref="AV791">IF(VLOOKUP($A791,[1]New!$A$2:$DE$2108,70,FALSE)="High",1,IF(VLOOKUP($A791,[1]New!$A$2:$DE$2108,70,FALSE)="HiAvg",2,IF(VLOOKUP($A791,[1]New!$A$2:$DE$2108,70,FALSE)="Avg",3,IF(VLOOKUP($A791,[1]New!$A$2:$DE$2108,70,FALSE)="LoAvg",4,5))))</f>
        <v>2</v>
      </c>
      <c r="AW791" t="str">
        <f t="array" ref="AW791">VLOOKUP($A791,[1]New!$A$2:$DE$2108,71,FALSE)</f>
        <v>Vocabulary Acquisition and Use</v>
      </c>
      <c r="AZ791">
        <f t="array" ref="AZ791">VLOOKUP($A791,[1]New!$A$2:$DE$2108,72,FALSE)</f>
        <v>220</v>
      </c>
      <c r="BD791">
        <f t="array" ref="BD791">IF(VLOOKUP($A791,[1]New!$A$2:$DE$2108,75,FALSE)="High",1,IF(VLOOKUP($A791,[1]New!$A$2:$DE$2108,75,FALSE)="HiAvg",2,IF(VLOOKUP($A791,[1]New!$A$2:$DE$2108,75,FALSE)="Avg",3,IF(VLOOKUP($A791,[1]New!$A$2:$DE$2108,75,FALSE)="LoAvg",4,5))))</f>
        <v>1</v>
      </c>
      <c r="BE791" t="str">
        <f t="array" ref="BE791">IF(VLOOKUP($A791,[1]New!$A$2:$DE$2108,76,FALSE)="","",VLOOKUP($A791,[1]New!$A$2:$DE$2108,76,FALSE))</f>
        <v/>
      </c>
      <c r="BH791" t="str">
        <f t="array" ref="BH791">IF(VLOOKUP($A791,[1]New!$A$2:$DE$2108,77,FALSE)="","",VLOOKUP($A791,[1]New!$A$2:$DE$2108,77,FALSE))</f>
        <v/>
      </c>
      <c r="BL791" t="str">
        <f t="array" ref="BL791">IF(VLOOKUP($A791,[1]New!$A$2:$DE$2108,80,FALSE)="High",1,IF(VLOOKUP($A791,[1]New!$A$2:$DE$2108,80,FALSE)="HiAvg",2,IF(VLOOKUP($A791,[1]New!$A$2:$DE$2108,80,FALSE)="Avg",3,IF(VLOOKUP($A791,[1]New!$A$2:$DE$2108,80,FALSE)="LoAvg",4,IF(VLOOKUP($A791,[1]New!$A$2:$DE$2108,80,FALSE)="Low",5,"")))))</f>
        <v/>
      </c>
    </row>
    <row r="792" spans="1:64" x14ac:dyDescent="0.2">
      <c r="A792" s="7" t="s">
        <v>915</v>
      </c>
      <c r="B792">
        <v>2015</v>
      </c>
      <c r="C792" t="s">
        <v>2233</v>
      </c>
      <c r="D792" t="str">
        <f t="array" ref="D792">VLOOKUP($A792,[1]New!$A$2:$DE$2108,5,FALSE)</f>
        <v>Language Usage</v>
      </c>
      <c r="E792">
        <f t="array" ref="E792">VLOOKUP($A792,[1]New!$A$2:$DE$2108,3,FALSE)</f>
        <v>605000426</v>
      </c>
      <c r="F792" t="str">
        <f t="array" ref="F792">VLOOKUP($A792,[1]New!$A$2:$DE$2108,4,FALSE)</f>
        <v>School 2</v>
      </c>
      <c r="H792">
        <f t="array" ref="H792">VLOOKUP($A792,[1]New!$A$2:$DE$2108,3,FALSE)</f>
        <v>605000426</v>
      </c>
      <c r="Q792">
        <f t="array" ref="Q792">VLOOKUP($A792,[1]New!$A$2:$DE$2108,19,FALSE)</f>
        <v>224</v>
      </c>
      <c r="S792">
        <f t="array" ref="S792">VLOOKUP($A792,[1]New!$A$2:$DE$2108,21,FALSE)</f>
        <v>91</v>
      </c>
      <c r="U792">
        <f t="array" ref="U792">IF(S792&gt;=75,1,IF(AND(S792&gt;=50,S792&lt;75),2,IF(AND(S792&gt;=25,S792&lt;50),3,IF(S792&lt;25,4,"NA"))))</f>
        <v>1</v>
      </c>
      <c r="V792" s="8">
        <f t="array" ref="V792">VLOOKUP($A792,[1]New!$A$2:$DE$2108,17,FALSE)</f>
        <v>42264</v>
      </c>
      <c r="AG792" t="str">
        <f t="array" ref="AG792">VLOOKUP($A792,[1]New!$A$2:$DE$2108,61,FALSE)</f>
        <v>Writing: Plan, Organize, Develop, Revise, Research</v>
      </c>
      <c r="AJ792">
        <f t="array" ref="AJ792">VLOOKUP($A792,[1]New!$A$2:$DE$2108,62,FALSE)</f>
        <v>224</v>
      </c>
      <c r="AN792">
        <f t="array" ref="AN792">IF(VLOOKUP($A792,[1]New!$A$2:$DE$2108,65,FALSE)="High",1,IF(VLOOKUP($A792,[1]New!$A$2:$DE$2108,65,FALSE)="HiAvg",2,IF(VLOOKUP($A792,[1]New!$A$2:$DE$2108,65,FALSE)="Avg",3,IF(VLOOKUP($A792,[1]New!$A$2:$DE$2108,65,FALSE)="LoAvg",4,5))))</f>
        <v>1</v>
      </c>
      <c r="AO792" t="str">
        <f t="array" ref="AO792">VLOOKUP($A792,[1]New!$A$2:$DE$2108,66,FALSE)</f>
        <v>Language: Understand, Edit for Grammar, Usage</v>
      </c>
      <c r="AR792">
        <f t="array" ref="AR792">VLOOKUP($A792,[1]New!$A$2:$DE$2108,67,FALSE)</f>
        <v>229</v>
      </c>
      <c r="AV792">
        <f t="array" ref="AV792">IF(VLOOKUP($A792,[1]New!$A$2:$DE$2108,70,FALSE)="High",1,IF(VLOOKUP($A792,[1]New!$A$2:$DE$2108,70,FALSE)="HiAvg",2,IF(VLOOKUP($A792,[1]New!$A$2:$DE$2108,70,FALSE)="Avg",3,IF(VLOOKUP($A792,[1]New!$A$2:$DE$2108,70,FALSE)="LoAvg",4,5))))</f>
        <v>1</v>
      </c>
      <c r="AW792" t="str">
        <f t="array" ref="AW792">VLOOKUP($A792,[1]New!$A$2:$DE$2108,71,FALSE)</f>
        <v>Language: Understand, Edit Mechanics</v>
      </c>
      <c r="AZ792">
        <f t="array" ref="AZ792">VLOOKUP($A792,[1]New!$A$2:$DE$2108,72,FALSE)</f>
        <v>220</v>
      </c>
      <c r="BD792">
        <f t="array" ref="BD792">IF(VLOOKUP($A792,[1]New!$A$2:$DE$2108,75,FALSE)="High",1,IF(VLOOKUP($A792,[1]New!$A$2:$DE$2108,75,FALSE)="HiAvg",2,IF(VLOOKUP($A792,[1]New!$A$2:$DE$2108,75,FALSE)="Avg",3,IF(VLOOKUP($A792,[1]New!$A$2:$DE$2108,75,FALSE)="LoAvg",4,5))))</f>
        <v>1</v>
      </c>
      <c r="BE792" t="str">
        <f t="array" ref="BE792">IF(VLOOKUP($A792,[1]New!$A$2:$DE$2108,76,FALSE)="","",VLOOKUP($A792,[1]New!$A$2:$DE$2108,76,FALSE))</f>
        <v/>
      </c>
      <c r="BH792" t="str">
        <f t="array" ref="BH792">IF(VLOOKUP($A792,[1]New!$A$2:$DE$2108,77,FALSE)="","",VLOOKUP($A792,[1]New!$A$2:$DE$2108,77,FALSE))</f>
        <v/>
      </c>
      <c r="BL792" t="str">
        <f t="array" ref="BL792">IF(VLOOKUP($A792,[1]New!$A$2:$DE$2108,80,FALSE)="High",1,IF(VLOOKUP($A792,[1]New!$A$2:$DE$2108,80,FALSE)="HiAvg",2,IF(VLOOKUP($A792,[1]New!$A$2:$DE$2108,80,FALSE)="Avg",3,IF(VLOOKUP($A792,[1]New!$A$2:$DE$2108,80,FALSE)="LoAvg",4,IF(VLOOKUP($A792,[1]New!$A$2:$DE$2108,80,FALSE)="Low",5,"")))))</f>
        <v/>
      </c>
    </row>
    <row r="793" spans="1:64" x14ac:dyDescent="0.2">
      <c r="A793" s="7" t="s">
        <v>916</v>
      </c>
      <c r="B793">
        <v>2015</v>
      </c>
      <c r="C793" t="s">
        <v>2233</v>
      </c>
      <c r="D793" t="str">
        <f t="array" ref="D793">VLOOKUP($A793,[1]New!$A$2:$DE$2108,5,FALSE)</f>
        <v>Mathematics</v>
      </c>
      <c r="E793">
        <f t="array" ref="E793">VLOOKUP($A793,[1]New!$A$2:$DE$2108,3,FALSE)</f>
        <v>605000426</v>
      </c>
      <c r="F793" t="str">
        <f t="array" ref="F793">VLOOKUP($A793,[1]New!$A$2:$DE$2108,4,FALSE)</f>
        <v>School 2</v>
      </c>
      <c r="H793">
        <f t="array" ref="H793">VLOOKUP($A793,[1]New!$A$2:$DE$2108,3,FALSE)</f>
        <v>605000426</v>
      </c>
      <c r="Q793">
        <f t="array" ref="Q793">VLOOKUP($A793,[1]New!$A$2:$DE$2108,19,FALSE)</f>
        <v>227</v>
      </c>
      <c r="S793">
        <f t="array" ref="S793">VLOOKUP($A793,[1]New!$A$2:$DE$2108,21,FALSE)</f>
        <v>86</v>
      </c>
      <c r="U793">
        <f t="array" ref="U793">IF(S793&gt;=75,1,IF(AND(S793&gt;=50,S793&lt;75),2,IF(AND(S793&gt;=25,S793&lt;50),3,IF(S793&lt;25,4,"NA"))))</f>
        <v>1</v>
      </c>
      <c r="V793" s="8">
        <f t="array" ref="V793">VLOOKUP($A793,[1]New!$A$2:$DE$2108,17,FALSE)</f>
        <v>42263</v>
      </c>
      <c r="AG793" t="str">
        <f t="array" ref="AG793">VLOOKUP($A793,[1]New!$A$2:$DE$2108,61,FALSE)</f>
        <v>Operations and Algebraic Thinking</v>
      </c>
      <c r="AJ793">
        <f t="array" ref="AJ793">VLOOKUP($A793,[1]New!$A$2:$DE$2108,62,FALSE)</f>
        <v>228</v>
      </c>
      <c r="AN793">
        <f t="array" ref="AN793">IF(VLOOKUP($A793,[1]New!$A$2:$DE$2108,65,FALSE)="High",1,IF(VLOOKUP($A793,[1]New!$A$2:$DE$2108,65,FALSE)="HiAvg",2,IF(VLOOKUP($A793,[1]New!$A$2:$DE$2108,65,FALSE)="Avg",3,IF(VLOOKUP($A793,[1]New!$A$2:$DE$2108,65,FALSE)="LoAvg",4,5))))</f>
        <v>1</v>
      </c>
      <c r="AO793" t="str">
        <f t="array" ref="AO793">VLOOKUP($A793,[1]New!$A$2:$DE$2108,66,FALSE)</f>
        <v>Number and Operations</v>
      </c>
      <c r="AR793">
        <f t="array" ref="AR793">VLOOKUP($A793,[1]New!$A$2:$DE$2108,67,FALSE)</f>
        <v>226</v>
      </c>
      <c r="AV793">
        <f t="array" ref="AV793">IF(VLOOKUP($A793,[1]New!$A$2:$DE$2108,70,FALSE)="High",1,IF(VLOOKUP($A793,[1]New!$A$2:$DE$2108,70,FALSE)="HiAvg",2,IF(VLOOKUP($A793,[1]New!$A$2:$DE$2108,70,FALSE)="Avg",3,IF(VLOOKUP($A793,[1]New!$A$2:$DE$2108,70,FALSE)="LoAvg",4,5))))</f>
        <v>1</v>
      </c>
      <c r="AW793" t="str">
        <f t="array" ref="AW793">VLOOKUP($A793,[1]New!$A$2:$DE$2108,71,FALSE)</f>
        <v>Measurement and Data</v>
      </c>
      <c r="AZ793">
        <f t="array" ref="AZ793">VLOOKUP($A793,[1]New!$A$2:$DE$2108,72,FALSE)</f>
        <v>216</v>
      </c>
      <c r="BD793">
        <f t="array" ref="BD793">IF(VLOOKUP($A793,[1]New!$A$2:$DE$2108,75,FALSE)="High",1,IF(VLOOKUP($A793,[1]New!$A$2:$DE$2108,75,FALSE)="HiAvg",2,IF(VLOOKUP($A793,[1]New!$A$2:$DE$2108,75,FALSE)="Avg",3,IF(VLOOKUP($A793,[1]New!$A$2:$DE$2108,75,FALSE)="LoAvg",4,5))))</f>
        <v>3</v>
      </c>
      <c r="BE793" t="str">
        <f t="array" ref="BE793">IF(VLOOKUP($A793,[1]New!$A$2:$DE$2108,76,FALSE)="","",VLOOKUP($A793,[1]New!$A$2:$DE$2108,76,FALSE))</f>
        <v>Geometry</v>
      </c>
      <c r="BH793">
        <f t="array" ref="BH793">IF(VLOOKUP($A793,[1]New!$A$2:$DE$2108,77,FALSE)="","",VLOOKUP($A793,[1]New!$A$2:$DE$2108,77,FALSE))</f>
        <v>238</v>
      </c>
      <c r="BL793">
        <f t="array" ref="BL793">IF(VLOOKUP($A793,[1]New!$A$2:$DE$2108,80,FALSE)="High",1,IF(VLOOKUP($A793,[1]New!$A$2:$DE$2108,80,FALSE)="HiAvg",2,IF(VLOOKUP($A793,[1]New!$A$2:$DE$2108,80,FALSE)="Avg",3,IF(VLOOKUP($A793,[1]New!$A$2:$DE$2108,80,FALSE)="LoAvg",4,IF(VLOOKUP($A793,[1]New!$A$2:$DE$2108,80,FALSE)="Low",5,"")))))</f>
        <v>1</v>
      </c>
    </row>
    <row r="794" spans="1:64" x14ac:dyDescent="0.2">
      <c r="A794" s="7" t="s">
        <v>917</v>
      </c>
      <c r="B794">
        <v>2015</v>
      </c>
      <c r="C794" t="s">
        <v>2233</v>
      </c>
      <c r="D794" t="str">
        <f t="array" ref="D794">VLOOKUP($A794,[1]New!$A$2:$DE$2108,5,FALSE)</f>
        <v>Reading</v>
      </c>
      <c r="E794">
        <f t="array" ref="E794">VLOOKUP($A794,[1]New!$A$2:$DE$2108,3,FALSE)</f>
        <v>605000426</v>
      </c>
      <c r="F794" t="str">
        <f t="array" ref="F794">VLOOKUP($A794,[1]New!$A$2:$DE$2108,4,FALSE)</f>
        <v>School 2</v>
      </c>
      <c r="H794">
        <f t="array" ref="H794">VLOOKUP($A794,[1]New!$A$2:$DE$2108,3,FALSE)</f>
        <v>605000426</v>
      </c>
      <c r="Q794">
        <f t="array" ref="Q794">VLOOKUP($A794,[1]New!$A$2:$DE$2108,19,FALSE)</f>
        <v>228</v>
      </c>
      <c r="S794">
        <f t="array" ref="S794">VLOOKUP($A794,[1]New!$A$2:$DE$2108,21,FALSE)</f>
        <v>93</v>
      </c>
      <c r="U794">
        <f t="array" ref="U794">IF(S794&gt;=75,1,IF(AND(S794&gt;=50,S794&lt;75),2,IF(AND(S794&gt;=25,S794&lt;50),3,IF(S794&lt;25,4,"NA"))))</f>
        <v>1</v>
      </c>
      <c r="V794" s="8">
        <f t="array" ref="V794">VLOOKUP($A794,[1]New!$A$2:$DE$2108,17,FALSE)</f>
        <v>42257</v>
      </c>
      <c r="AG794" t="str">
        <f t="array" ref="AG794">VLOOKUP($A794,[1]New!$A$2:$DE$2108,61,FALSE)</f>
        <v>Literature</v>
      </c>
      <c r="AJ794">
        <f t="array" ref="AJ794">VLOOKUP($A794,[1]New!$A$2:$DE$2108,62,FALSE)</f>
        <v>228</v>
      </c>
      <c r="AN794">
        <f t="array" ref="AN794">IF(VLOOKUP($A794,[1]New!$A$2:$DE$2108,65,FALSE)="High",1,IF(VLOOKUP($A794,[1]New!$A$2:$DE$2108,65,FALSE)="HiAvg",2,IF(VLOOKUP($A794,[1]New!$A$2:$DE$2108,65,FALSE)="Avg",3,IF(VLOOKUP($A794,[1]New!$A$2:$DE$2108,65,FALSE)="LoAvg",4,5))))</f>
        <v>1</v>
      </c>
      <c r="AO794" t="str">
        <f t="array" ref="AO794">VLOOKUP($A794,[1]New!$A$2:$DE$2108,66,FALSE)</f>
        <v>Informational Text</v>
      </c>
      <c r="AR794">
        <f t="array" ref="AR794">VLOOKUP($A794,[1]New!$A$2:$DE$2108,67,FALSE)</f>
        <v>230</v>
      </c>
      <c r="AV794">
        <f t="array" ref="AV794">IF(VLOOKUP($A794,[1]New!$A$2:$DE$2108,70,FALSE)="High",1,IF(VLOOKUP($A794,[1]New!$A$2:$DE$2108,70,FALSE)="HiAvg",2,IF(VLOOKUP($A794,[1]New!$A$2:$DE$2108,70,FALSE)="Avg",3,IF(VLOOKUP($A794,[1]New!$A$2:$DE$2108,70,FALSE)="LoAvg",4,5))))</f>
        <v>1</v>
      </c>
      <c r="AW794" t="str">
        <f t="array" ref="AW794">VLOOKUP($A794,[1]New!$A$2:$DE$2108,71,FALSE)</f>
        <v>Vocabulary Acquisition and Use</v>
      </c>
      <c r="AZ794">
        <f t="array" ref="AZ794">VLOOKUP($A794,[1]New!$A$2:$DE$2108,72,FALSE)</f>
        <v>226</v>
      </c>
      <c r="BD794">
        <f t="array" ref="BD794">IF(VLOOKUP($A794,[1]New!$A$2:$DE$2108,75,FALSE)="High",1,IF(VLOOKUP($A794,[1]New!$A$2:$DE$2108,75,FALSE)="HiAvg",2,IF(VLOOKUP($A794,[1]New!$A$2:$DE$2108,75,FALSE)="Avg",3,IF(VLOOKUP($A794,[1]New!$A$2:$DE$2108,75,FALSE)="LoAvg",4,5))))</f>
        <v>1</v>
      </c>
      <c r="BE794" t="str">
        <f t="array" ref="BE794">IF(VLOOKUP($A794,[1]New!$A$2:$DE$2108,76,FALSE)="","",VLOOKUP($A794,[1]New!$A$2:$DE$2108,76,FALSE))</f>
        <v/>
      </c>
      <c r="BH794" t="str">
        <f t="array" ref="BH794">IF(VLOOKUP($A794,[1]New!$A$2:$DE$2108,77,FALSE)="","",VLOOKUP($A794,[1]New!$A$2:$DE$2108,77,FALSE))</f>
        <v/>
      </c>
      <c r="BL794" t="str">
        <f t="array" ref="BL794">IF(VLOOKUP($A794,[1]New!$A$2:$DE$2108,80,FALSE)="High",1,IF(VLOOKUP($A794,[1]New!$A$2:$DE$2108,80,FALSE)="HiAvg",2,IF(VLOOKUP($A794,[1]New!$A$2:$DE$2108,80,FALSE)="Avg",3,IF(VLOOKUP($A794,[1]New!$A$2:$DE$2108,80,FALSE)="LoAvg",4,IF(VLOOKUP($A794,[1]New!$A$2:$DE$2108,80,FALSE)="Low",5,"")))))</f>
        <v/>
      </c>
    </row>
    <row r="795" spans="1:64" x14ac:dyDescent="0.2">
      <c r="A795" s="7" t="s">
        <v>918</v>
      </c>
      <c r="B795">
        <v>2015</v>
      </c>
      <c r="C795" t="s">
        <v>2233</v>
      </c>
      <c r="D795" t="str">
        <f t="array" ref="D795">VLOOKUP($A795,[1]New!$A$2:$DE$2108,5,FALSE)</f>
        <v>Language Usage</v>
      </c>
      <c r="E795">
        <f t="array" ref="E795">VLOOKUP($A795,[1]New!$A$2:$DE$2108,3,FALSE)</f>
        <v>605000432</v>
      </c>
      <c r="F795" t="str">
        <f t="array" ref="F795">VLOOKUP($A795,[1]New!$A$2:$DE$2108,4,FALSE)</f>
        <v>School 2</v>
      </c>
      <c r="H795">
        <f t="array" ref="H795">VLOOKUP($A795,[1]New!$A$2:$DE$2108,3,FALSE)</f>
        <v>605000432</v>
      </c>
      <c r="Q795">
        <f t="array" ref="Q795">VLOOKUP($A795,[1]New!$A$2:$DE$2108,19,FALSE)</f>
        <v>218</v>
      </c>
      <c r="S795">
        <f t="array" ref="S795">VLOOKUP($A795,[1]New!$A$2:$DE$2108,21,FALSE)</f>
        <v>81</v>
      </c>
      <c r="U795">
        <f t="array" ref="U795">IF(S795&gt;=75,1,IF(AND(S795&gt;=50,S795&lt;75),2,IF(AND(S795&gt;=25,S795&lt;50),3,IF(S795&lt;25,4,"NA"))))</f>
        <v>1</v>
      </c>
      <c r="V795" s="8">
        <f t="array" ref="V795">VLOOKUP($A795,[1]New!$A$2:$DE$2108,17,FALSE)</f>
        <v>42264</v>
      </c>
      <c r="AG795" t="str">
        <f t="array" ref="AG795">VLOOKUP($A795,[1]New!$A$2:$DE$2108,61,FALSE)</f>
        <v>Writing: Plan, Organize, Develop, Revise, Research</v>
      </c>
      <c r="AJ795">
        <f t="array" ref="AJ795">VLOOKUP($A795,[1]New!$A$2:$DE$2108,62,FALSE)</f>
        <v>211</v>
      </c>
      <c r="AN795">
        <f t="array" ref="AN795">IF(VLOOKUP($A795,[1]New!$A$2:$DE$2108,65,FALSE)="High",1,IF(VLOOKUP($A795,[1]New!$A$2:$DE$2108,65,FALSE)="HiAvg",2,IF(VLOOKUP($A795,[1]New!$A$2:$DE$2108,65,FALSE)="Avg",3,IF(VLOOKUP($A795,[1]New!$A$2:$DE$2108,65,FALSE)="LoAvg",4,5))))</f>
        <v>3</v>
      </c>
      <c r="AO795" t="str">
        <f t="array" ref="AO795">VLOOKUP($A795,[1]New!$A$2:$DE$2108,66,FALSE)</f>
        <v>Language: Understand, Edit for Grammar, Usage</v>
      </c>
      <c r="AR795">
        <f t="array" ref="AR795">VLOOKUP($A795,[1]New!$A$2:$DE$2108,67,FALSE)</f>
        <v>225</v>
      </c>
      <c r="AV795">
        <f t="array" ref="AV795">IF(VLOOKUP($A795,[1]New!$A$2:$DE$2108,70,FALSE)="High",1,IF(VLOOKUP($A795,[1]New!$A$2:$DE$2108,70,FALSE)="HiAvg",2,IF(VLOOKUP($A795,[1]New!$A$2:$DE$2108,70,FALSE)="Avg",3,IF(VLOOKUP($A795,[1]New!$A$2:$DE$2108,70,FALSE)="LoAvg",4,5))))</f>
        <v>1</v>
      </c>
      <c r="AW795" t="str">
        <f t="array" ref="AW795">VLOOKUP($A795,[1]New!$A$2:$DE$2108,71,FALSE)</f>
        <v>Language: Understand, Edit Mechanics</v>
      </c>
      <c r="AZ795">
        <f t="array" ref="AZ795">VLOOKUP($A795,[1]New!$A$2:$DE$2108,72,FALSE)</f>
        <v>219</v>
      </c>
      <c r="BD795">
        <f t="array" ref="BD795">IF(VLOOKUP($A795,[1]New!$A$2:$DE$2108,75,FALSE)="High",1,IF(VLOOKUP($A795,[1]New!$A$2:$DE$2108,75,FALSE)="HiAvg",2,IF(VLOOKUP($A795,[1]New!$A$2:$DE$2108,75,FALSE)="Avg",3,IF(VLOOKUP($A795,[1]New!$A$2:$DE$2108,75,FALSE)="LoAvg",4,5))))</f>
        <v>2</v>
      </c>
      <c r="BE795" t="str">
        <f t="array" ref="BE795">IF(VLOOKUP($A795,[1]New!$A$2:$DE$2108,76,FALSE)="","",VLOOKUP($A795,[1]New!$A$2:$DE$2108,76,FALSE))</f>
        <v/>
      </c>
      <c r="BH795" t="str">
        <f t="array" ref="BH795">IF(VLOOKUP($A795,[1]New!$A$2:$DE$2108,77,FALSE)="","",VLOOKUP($A795,[1]New!$A$2:$DE$2108,77,FALSE))</f>
        <v/>
      </c>
      <c r="BL795" t="str">
        <f t="array" ref="BL795">IF(VLOOKUP($A795,[1]New!$A$2:$DE$2108,80,FALSE)="High",1,IF(VLOOKUP($A795,[1]New!$A$2:$DE$2108,80,FALSE)="HiAvg",2,IF(VLOOKUP($A795,[1]New!$A$2:$DE$2108,80,FALSE)="Avg",3,IF(VLOOKUP($A795,[1]New!$A$2:$DE$2108,80,FALSE)="LoAvg",4,IF(VLOOKUP($A795,[1]New!$A$2:$DE$2108,80,FALSE)="Low",5,"")))))</f>
        <v/>
      </c>
    </row>
    <row r="796" spans="1:64" x14ac:dyDescent="0.2">
      <c r="A796" s="7" t="s">
        <v>919</v>
      </c>
      <c r="B796">
        <v>2015</v>
      </c>
      <c r="C796" t="s">
        <v>2233</v>
      </c>
      <c r="D796" t="str">
        <f t="array" ref="D796">VLOOKUP($A796,[1]New!$A$2:$DE$2108,5,FALSE)</f>
        <v>Mathematics</v>
      </c>
      <c r="E796">
        <f t="array" ref="E796">VLOOKUP($A796,[1]New!$A$2:$DE$2108,3,FALSE)</f>
        <v>605000432</v>
      </c>
      <c r="F796" t="str">
        <f t="array" ref="F796">VLOOKUP($A796,[1]New!$A$2:$DE$2108,4,FALSE)</f>
        <v>School 2</v>
      </c>
      <c r="H796">
        <f t="array" ref="H796">VLOOKUP($A796,[1]New!$A$2:$DE$2108,3,FALSE)</f>
        <v>605000432</v>
      </c>
      <c r="Q796">
        <f t="array" ref="Q796">VLOOKUP($A796,[1]New!$A$2:$DE$2108,19,FALSE)</f>
        <v>219</v>
      </c>
      <c r="S796">
        <f t="array" ref="S796">VLOOKUP($A796,[1]New!$A$2:$DE$2108,21,FALSE)</f>
        <v>70</v>
      </c>
      <c r="U796">
        <f t="array" ref="U796">IF(S796&gt;=75,1,IF(AND(S796&gt;=50,S796&lt;75),2,IF(AND(S796&gt;=25,S796&lt;50),3,IF(S796&lt;25,4,"NA"))))</f>
        <v>2</v>
      </c>
      <c r="V796" s="8">
        <f t="array" ref="V796">VLOOKUP($A796,[1]New!$A$2:$DE$2108,17,FALSE)</f>
        <v>42263</v>
      </c>
      <c r="AG796" t="str">
        <f t="array" ref="AG796">VLOOKUP($A796,[1]New!$A$2:$DE$2108,61,FALSE)</f>
        <v>Operations and Algebraic Thinking</v>
      </c>
      <c r="AJ796">
        <f t="array" ref="AJ796">VLOOKUP($A796,[1]New!$A$2:$DE$2108,62,FALSE)</f>
        <v>215</v>
      </c>
      <c r="AN796">
        <f t="array" ref="AN796">IF(VLOOKUP($A796,[1]New!$A$2:$DE$2108,65,FALSE)="High",1,IF(VLOOKUP($A796,[1]New!$A$2:$DE$2108,65,FALSE)="HiAvg",2,IF(VLOOKUP($A796,[1]New!$A$2:$DE$2108,65,FALSE)="Avg",3,IF(VLOOKUP($A796,[1]New!$A$2:$DE$2108,65,FALSE)="LoAvg",4,5))))</f>
        <v>3</v>
      </c>
      <c r="AO796" t="str">
        <f t="array" ref="AO796">VLOOKUP($A796,[1]New!$A$2:$DE$2108,66,FALSE)</f>
        <v>Number and Operations</v>
      </c>
      <c r="AR796">
        <f t="array" ref="AR796">VLOOKUP($A796,[1]New!$A$2:$DE$2108,67,FALSE)</f>
        <v>227</v>
      </c>
      <c r="AV796">
        <f t="array" ref="AV796">IF(VLOOKUP($A796,[1]New!$A$2:$DE$2108,70,FALSE)="High",1,IF(VLOOKUP($A796,[1]New!$A$2:$DE$2108,70,FALSE)="HiAvg",2,IF(VLOOKUP($A796,[1]New!$A$2:$DE$2108,70,FALSE)="Avg",3,IF(VLOOKUP($A796,[1]New!$A$2:$DE$2108,70,FALSE)="LoAvg",4,5))))</f>
        <v>1</v>
      </c>
      <c r="AW796" t="str">
        <f t="array" ref="AW796">VLOOKUP($A796,[1]New!$A$2:$DE$2108,71,FALSE)</f>
        <v>Measurement and Data</v>
      </c>
      <c r="AZ796">
        <f t="array" ref="AZ796">VLOOKUP($A796,[1]New!$A$2:$DE$2108,72,FALSE)</f>
        <v>217</v>
      </c>
      <c r="BD796">
        <f t="array" ref="BD796">IF(VLOOKUP($A796,[1]New!$A$2:$DE$2108,75,FALSE)="High",1,IF(VLOOKUP($A796,[1]New!$A$2:$DE$2108,75,FALSE)="HiAvg",2,IF(VLOOKUP($A796,[1]New!$A$2:$DE$2108,75,FALSE)="Avg",3,IF(VLOOKUP($A796,[1]New!$A$2:$DE$2108,75,FALSE)="LoAvg",4,5))))</f>
        <v>2</v>
      </c>
      <c r="BE796" t="str">
        <f t="array" ref="BE796">IF(VLOOKUP($A796,[1]New!$A$2:$DE$2108,76,FALSE)="","",VLOOKUP($A796,[1]New!$A$2:$DE$2108,76,FALSE))</f>
        <v>Geometry</v>
      </c>
      <c r="BH796">
        <f t="array" ref="BH796">IF(VLOOKUP($A796,[1]New!$A$2:$DE$2108,77,FALSE)="","",VLOOKUP($A796,[1]New!$A$2:$DE$2108,77,FALSE))</f>
        <v>218</v>
      </c>
      <c r="BL796">
        <f t="array" ref="BL796">IF(VLOOKUP($A796,[1]New!$A$2:$DE$2108,80,FALSE)="High",1,IF(VLOOKUP($A796,[1]New!$A$2:$DE$2108,80,FALSE)="HiAvg",2,IF(VLOOKUP($A796,[1]New!$A$2:$DE$2108,80,FALSE)="Avg",3,IF(VLOOKUP($A796,[1]New!$A$2:$DE$2108,80,FALSE)="LoAvg",4,IF(VLOOKUP($A796,[1]New!$A$2:$DE$2108,80,FALSE)="Low",5,"")))))</f>
        <v>2</v>
      </c>
    </row>
    <row r="797" spans="1:64" x14ac:dyDescent="0.2">
      <c r="A797" s="7" t="s">
        <v>920</v>
      </c>
      <c r="B797">
        <v>2015</v>
      </c>
      <c r="C797" t="s">
        <v>2233</v>
      </c>
      <c r="D797" t="str">
        <f t="array" ref="D797">VLOOKUP($A797,[1]New!$A$2:$DE$2108,5,FALSE)</f>
        <v>Reading</v>
      </c>
      <c r="E797">
        <f t="array" ref="E797">VLOOKUP($A797,[1]New!$A$2:$DE$2108,3,FALSE)</f>
        <v>605000432</v>
      </c>
      <c r="F797" t="str">
        <f t="array" ref="F797">VLOOKUP($A797,[1]New!$A$2:$DE$2108,4,FALSE)</f>
        <v>School 2</v>
      </c>
      <c r="H797">
        <f t="array" ref="H797">VLOOKUP($A797,[1]New!$A$2:$DE$2108,3,FALSE)</f>
        <v>605000432</v>
      </c>
      <c r="Q797">
        <f t="array" ref="Q797">VLOOKUP($A797,[1]New!$A$2:$DE$2108,19,FALSE)</f>
        <v>214</v>
      </c>
      <c r="S797">
        <f t="array" ref="S797">VLOOKUP($A797,[1]New!$A$2:$DE$2108,21,FALSE)</f>
        <v>71</v>
      </c>
      <c r="U797">
        <f t="array" ref="U797">IF(S797&gt;=75,1,IF(AND(S797&gt;=50,S797&lt;75),2,IF(AND(S797&gt;=25,S797&lt;50),3,IF(S797&lt;25,4,"NA"))))</f>
        <v>2</v>
      </c>
      <c r="V797" s="8">
        <f t="array" ref="V797">VLOOKUP($A797,[1]New!$A$2:$DE$2108,17,FALSE)</f>
        <v>42257</v>
      </c>
      <c r="AG797" t="str">
        <f t="array" ref="AG797">VLOOKUP($A797,[1]New!$A$2:$DE$2108,61,FALSE)</f>
        <v>Literature</v>
      </c>
      <c r="AJ797">
        <f t="array" ref="AJ797">VLOOKUP($A797,[1]New!$A$2:$DE$2108,62,FALSE)</f>
        <v>213</v>
      </c>
      <c r="AN797">
        <f t="array" ref="AN797">IF(VLOOKUP($A797,[1]New!$A$2:$DE$2108,65,FALSE)="High",1,IF(VLOOKUP($A797,[1]New!$A$2:$DE$2108,65,FALSE)="HiAvg",2,IF(VLOOKUP($A797,[1]New!$A$2:$DE$2108,65,FALSE)="Avg",3,IF(VLOOKUP($A797,[1]New!$A$2:$DE$2108,65,FALSE)="LoAvg",4,5))))</f>
        <v>2</v>
      </c>
      <c r="AO797" t="str">
        <f t="array" ref="AO797">VLOOKUP($A797,[1]New!$A$2:$DE$2108,66,FALSE)</f>
        <v>Informational Text</v>
      </c>
      <c r="AR797">
        <f t="array" ref="AR797">VLOOKUP($A797,[1]New!$A$2:$DE$2108,67,FALSE)</f>
        <v>218</v>
      </c>
      <c r="AV797">
        <f t="array" ref="AV797">IF(VLOOKUP($A797,[1]New!$A$2:$DE$2108,70,FALSE)="High",1,IF(VLOOKUP($A797,[1]New!$A$2:$DE$2108,70,FALSE)="HiAvg",2,IF(VLOOKUP($A797,[1]New!$A$2:$DE$2108,70,FALSE)="Avg",3,IF(VLOOKUP($A797,[1]New!$A$2:$DE$2108,70,FALSE)="LoAvg",4,5))))</f>
        <v>2</v>
      </c>
      <c r="AW797" t="str">
        <f t="array" ref="AW797">VLOOKUP($A797,[1]New!$A$2:$DE$2108,71,FALSE)</f>
        <v>Vocabulary Acquisition and Use</v>
      </c>
      <c r="AZ797">
        <f t="array" ref="AZ797">VLOOKUP($A797,[1]New!$A$2:$DE$2108,72,FALSE)</f>
        <v>210</v>
      </c>
      <c r="BD797">
        <f t="array" ref="BD797">IF(VLOOKUP($A797,[1]New!$A$2:$DE$2108,75,FALSE)="High",1,IF(VLOOKUP($A797,[1]New!$A$2:$DE$2108,75,FALSE)="HiAvg",2,IF(VLOOKUP($A797,[1]New!$A$2:$DE$2108,75,FALSE)="Avg",3,IF(VLOOKUP($A797,[1]New!$A$2:$DE$2108,75,FALSE)="LoAvg",4,5))))</f>
        <v>3</v>
      </c>
      <c r="BE797" t="str">
        <f t="array" ref="BE797">IF(VLOOKUP($A797,[1]New!$A$2:$DE$2108,76,FALSE)="","",VLOOKUP($A797,[1]New!$A$2:$DE$2108,76,FALSE))</f>
        <v/>
      </c>
      <c r="BH797" t="str">
        <f t="array" ref="BH797">IF(VLOOKUP($A797,[1]New!$A$2:$DE$2108,77,FALSE)="","",VLOOKUP($A797,[1]New!$A$2:$DE$2108,77,FALSE))</f>
        <v/>
      </c>
      <c r="BL797" t="str">
        <f t="array" ref="BL797">IF(VLOOKUP($A797,[1]New!$A$2:$DE$2108,80,FALSE)="High",1,IF(VLOOKUP($A797,[1]New!$A$2:$DE$2108,80,FALSE)="HiAvg",2,IF(VLOOKUP($A797,[1]New!$A$2:$DE$2108,80,FALSE)="Avg",3,IF(VLOOKUP($A797,[1]New!$A$2:$DE$2108,80,FALSE)="LoAvg",4,IF(VLOOKUP($A797,[1]New!$A$2:$DE$2108,80,FALSE)="Low",5,"")))))</f>
        <v/>
      </c>
    </row>
    <row r="798" spans="1:64" x14ac:dyDescent="0.2">
      <c r="A798" s="7" t="s">
        <v>921</v>
      </c>
      <c r="B798">
        <v>2015</v>
      </c>
      <c r="C798" t="s">
        <v>2233</v>
      </c>
      <c r="D798" t="str">
        <f t="array" ref="D798">VLOOKUP($A798,[1]New!$A$2:$DE$2108,5,FALSE)</f>
        <v>Language Usage</v>
      </c>
      <c r="E798">
        <f t="array" ref="E798">VLOOKUP($A798,[1]New!$A$2:$DE$2108,3,FALSE)</f>
        <v>605000434</v>
      </c>
      <c r="F798" t="str">
        <f t="array" ref="F798">VLOOKUP($A798,[1]New!$A$2:$DE$2108,4,FALSE)</f>
        <v>School 2</v>
      </c>
      <c r="H798">
        <f t="array" ref="H798">VLOOKUP($A798,[1]New!$A$2:$DE$2108,3,FALSE)</f>
        <v>605000434</v>
      </c>
      <c r="Q798">
        <f t="array" ref="Q798">VLOOKUP($A798,[1]New!$A$2:$DE$2108,19,FALSE)</f>
        <v>216</v>
      </c>
      <c r="S798">
        <f t="array" ref="S798">VLOOKUP($A798,[1]New!$A$2:$DE$2108,21,FALSE)</f>
        <v>77</v>
      </c>
      <c r="U798">
        <f t="array" ref="U798">IF(S798&gt;=75,1,IF(AND(S798&gt;=50,S798&lt;75),2,IF(AND(S798&gt;=25,S798&lt;50),3,IF(S798&lt;25,4,"NA"))))</f>
        <v>1</v>
      </c>
      <c r="V798" s="8">
        <f t="array" ref="V798">VLOOKUP($A798,[1]New!$A$2:$DE$2108,17,FALSE)</f>
        <v>42264</v>
      </c>
      <c r="AG798" t="str">
        <f t="array" ref="AG798">VLOOKUP($A798,[1]New!$A$2:$DE$2108,61,FALSE)</f>
        <v>Writing: Plan, Organize, Develop, Revise, Research</v>
      </c>
      <c r="AJ798">
        <f t="array" ref="AJ798">VLOOKUP($A798,[1]New!$A$2:$DE$2108,62,FALSE)</f>
        <v>207</v>
      </c>
      <c r="AN798">
        <f t="array" ref="AN798">IF(VLOOKUP($A798,[1]New!$A$2:$DE$2108,65,FALSE)="High",1,IF(VLOOKUP($A798,[1]New!$A$2:$DE$2108,65,FALSE)="HiAvg",2,IF(VLOOKUP($A798,[1]New!$A$2:$DE$2108,65,FALSE)="Avg",3,IF(VLOOKUP($A798,[1]New!$A$2:$DE$2108,65,FALSE)="LoAvg",4,5))))</f>
        <v>3</v>
      </c>
      <c r="AO798" t="str">
        <f t="array" ref="AO798">VLOOKUP($A798,[1]New!$A$2:$DE$2108,66,FALSE)</f>
        <v>Language: Understand, Edit for Grammar, Usage</v>
      </c>
      <c r="AR798">
        <f t="array" ref="AR798">VLOOKUP($A798,[1]New!$A$2:$DE$2108,67,FALSE)</f>
        <v>214</v>
      </c>
      <c r="AV798">
        <f t="array" ref="AV798">IF(VLOOKUP($A798,[1]New!$A$2:$DE$2108,70,FALSE)="High",1,IF(VLOOKUP($A798,[1]New!$A$2:$DE$2108,70,FALSE)="HiAvg",2,IF(VLOOKUP($A798,[1]New!$A$2:$DE$2108,70,FALSE)="Avg",3,IF(VLOOKUP($A798,[1]New!$A$2:$DE$2108,70,FALSE)="LoAvg",4,5))))</f>
        <v>2</v>
      </c>
      <c r="AW798" t="str">
        <f t="array" ref="AW798">VLOOKUP($A798,[1]New!$A$2:$DE$2108,71,FALSE)</f>
        <v>Language: Understand, Edit Mechanics</v>
      </c>
      <c r="AZ798">
        <f t="array" ref="AZ798">VLOOKUP($A798,[1]New!$A$2:$DE$2108,72,FALSE)</f>
        <v>228</v>
      </c>
      <c r="BD798">
        <f t="array" ref="BD798">IF(VLOOKUP($A798,[1]New!$A$2:$DE$2108,75,FALSE)="High",1,IF(VLOOKUP($A798,[1]New!$A$2:$DE$2108,75,FALSE)="HiAvg",2,IF(VLOOKUP($A798,[1]New!$A$2:$DE$2108,75,FALSE)="Avg",3,IF(VLOOKUP($A798,[1]New!$A$2:$DE$2108,75,FALSE)="LoAvg",4,5))))</f>
        <v>1</v>
      </c>
      <c r="BE798" t="str">
        <f t="array" ref="BE798">IF(VLOOKUP($A798,[1]New!$A$2:$DE$2108,76,FALSE)="","",VLOOKUP($A798,[1]New!$A$2:$DE$2108,76,FALSE))</f>
        <v/>
      </c>
      <c r="BH798" t="str">
        <f t="array" ref="BH798">IF(VLOOKUP($A798,[1]New!$A$2:$DE$2108,77,FALSE)="","",VLOOKUP($A798,[1]New!$A$2:$DE$2108,77,FALSE))</f>
        <v/>
      </c>
      <c r="BL798" t="str">
        <f t="array" ref="BL798">IF(VLOOKUP($A798,[1]New!$A$2:$DE$2108,80,FALSE)="High",1,IF(VLOOKUP($A798,[1]New!$A$2:$DE$2108,80,FALSE)="HiAvg",2,IF(VLOOKUP($A798,[1]New!$A$2:$DE$2108,80,FALSE)="Avg",3,IF(VLOOKUP($A798,[1]New!$A$2:$DE$2108,80,FALSE)="LoAvg",4,IF(VLOOKUP($A798,[1]New!$A$2:$DE$2108,80,FALSE)="Low",5,"")))))</f>
        <v/>
      </c>
    </row>
    <row r="799" spans="1:64" x14ac:dyDescent="0.2">
      <c r="A799" s="7" t="s">
        <v>922</v>
      </c>
      <c r="B799">
        <v>2015</v>
      </c>
      <c r="C799" t="s">
        <v>2233</v>
      </c>
      <c r="D799" t="str">
        <f t="array" ref="D799">VLOOKUP($A799,[1]New!$A$2:$DE$2108,5,FALSE)</f>
        <v>Mathematics</v>
      </c>
      <c r="E799">
        <f t="array" ref="E799">VLOOKUP($A799,[1]New!$A$2:$DE$2108,3,FALSE)</f>
        <v>605000434</v>
      </c>
      <c r="F799" t="str">
        <f t="array" ref="F799">VLOOKUP($A799,[1]New!$A$2:$DE$2108,4,FALSE)</f>
        <v>School 2</v>
      </c>
      <c r="H799">
        <f t="array" ref="H799">VLOOKUP($A799,[1]New!$A$2:$DE$2108,3,FALSE)</f>
        <v>605000434</v>
      </c>
      <c r="Q799">
        <f t="array" ref="Q799">VLOOKUP($A799,[1]New!$A$2:$DE$2108,19,FALSE)</f>
        <v>216</v>
      </c>
      <c r="S799">
        <f t="array" ref="S799">VLOOKUP($A799,[1]New!$A$2:$DE$2108,21,FALSE)</f>
        <v>62</v>
      </c>
      <c r="U799">
        <f t="array" ref="U799">IF(S799&gt;=75,1,IF(AND(S799&gt;=50,S799&lt;75),2,IF(AND(S799&gt;=25,S799&lt;50),3,IF(S799&lt;25,4,"NA"))))</f>
        <v>2</v>
      </c>
      <c r="V799" s="8">
        <f t="array" ref="V799">VLOOKUP($A799,[1]New!$A$2:$DE$2108,17,FALSE)</f>
        <v>42263</v>
      </c>
      <c r="AG799" t="str">
        <f t="array" ref="AG799">VLOOKUP($A799,[1]New!$A$2:$DE$2108,61,FALSE)</f>
        <v>Operations and Algebraic Thinking</v>
      </c>
      <c r="AJ799">
        <f t="array" ref="AJ799">VLOOKUP($A799,[1]New!$A$2:$DE$2108,62,FALSE)</f>
        <v>223</v>
      </c>
      <c r="AN799">
        <f t="array" ref="AN799">IF(VLOOKUP($A799,[1]New!$A$2:$DE$2108,65,FALSE)="High",1,IF(VLOOKUP($A799,[1]New!$A$2:$DE$2108,65,FALSE)="HiAvg",2,IF(VLOOKUP($A799,[1]New!$A$2:$DE$2108,65,FALSE)="Avg",3,IF(VLOOKUP($A799,[1]New!$A$2:$DE$2108,65,FALSE)="LoAvg",4,5))))</f>
        <v>2</v>
      </c>
      <c r="AO799" t="str">
        <f t="array" ref="AO799">VLOOKUP($A799,[1]New!$A$2:$DE$2108,66,FALSE)</f>
        <v>Number and Operations</v>
      </c>
      <c r="AR799">
        <f t="array" ref="AR799">VLOOKUP($A799,[1]New!$A$2:$DE$2108,67,FALSE)</f>
        <v>213</v>
      </c>
      <c r="AV799">
        <f t="array" ref="AV799">IF(VLOOKUP($A799,[1]New!$A$2:$DE$2108,70,FALSE)="High",1,IF(VLOOKUP($A799,[1]New!$A$2:$DE$2108,70,FALSE)="HiAvg",2,IF(VLOOKUP($A799,[1]New!$A$2:$DE$2108,70,FALSE)="Avg",3,IF(VLOOKUP($A799,[1]New!$A$2:$DE$2108,70,FALSE)="LoAvg",4,5))))</f>
        <v>3</v>
      </c>
      <c r="AW799" t="str">
        <f t="array" ref="AW799">VLOOKUP($A799,[1]New!$A$2:$DE$2108,71,FALSE)</f>
        <v>Measurement and Data</v>
      </c>
      <c r="AZ799">
        <f t="array" ref="AZ799">VLOOKUP($A799,[1]New!$A$2:$DE$2108,72,FALSE)</f>
        <v>207</v>
      </c>
      <c r="BD799">
        <f t="array" ref="BD799">IF(VLOOKUP($A799,[1]New!$A$2:$DE$2108,75,FALSE)="High",1,IF(VLOOKUP($A799,[1]New!$A$2:$DE$2108,75,FALSE)="HiAvg",2,IF(VLOOKUP($A799,[1]New!$A$2:$DE$2108,75,FALSE)="Avg",3,IF(VLOOKUP($A799,[1]New!$A$2:$DE$2108,75,FALSE)="LoAvg",4,5))))</f>
        <v>4</v>
      </c>
      <c r="BE799" t="str">
        <f t="array" ref="BE799">IF(VLOOKUP($A799,[1]New!$A$2:$DE$2108,76,FALSE)="","",VLOOKUP($A799,[1]New!$A$2:$DE$2108,76,FALSE))</f>
        <v>Geometry</v>
      </c>
      <c r="BH799">
        <f t="array" ref="BH799">IF(VLOOKUP($A799,[1]New!$A$2:$DE$2108,77,FALSE)="","",VLOOKUP($A799,[1]New!$A$2:$DE$2108,77,FALSE))</f>
        <v>223</v>
      </c>
      <c r="BL799">
        <f t="array" ref="BL799">IF(VLOOKUP($A799,[1]New!$A$2:$DE$2108,80,FALSE)="High",1,IF(VLOOKUP($A799,[1]New!$A$2:$DE$2108,80,FALSE)="HiAvg",2,IF(VLOOKUP($A799,[1]New!$A$2:$DE$2108,80,FALSE)="Avg",3,IF(VLOOKUP($A799,[1]New!$A$2:$DE$2108,80,FALSE)="LoAvg",4,IF(VLOOKUP($A799,[1]New!$A$2:$DE$2108,80,FALSE)="Low",5,"")))))</f>
        <v>2</v>
      </c>
    </row>
    <row r="800" spans="1:64" x14ac:dyDescent="0.2">
      <c r="A800" s="7" t="s">
        <v>923</v>
      </c>
      <c r="B800">
        <v>2015</v>
      </c>
      <c r="C800" t="s">
        <v>2233</v>
      </c>
      <c r="D800" t="str">
        <f t="array" ref="D800">VLOOKUP($A800,[1]New!$A$2:$DE$2108,5,FALSE)</f>
        <v>Reading</v>
      </c>
      <c r="E800">
        <f t="array" ref="E800">VLOOKUP($A800,[1]New!$A$2:$DE$2108,3,FALSE)</f>
        <v>605000434</v>
      </c>
      <c r="F800" t="str">
        <f t="array" ref="F800">VLOOKUP($A800,[1]New!$A$2:$DE$2108,4,FALSE)</f>
        <v>School 2</v>
      </c>
      <c r="H800">
        <f t="array" ref="H800">VLOOKUP($A800,[1]New!$A$2:$DE$2108,3,FALSE)</f>
        <v>605000434</v>
      </c>
      <c r="Q800">
        <f t="array" ref="Q800">VLOOKUP($A800,[1]New!$A$2:$DE$2108,19,FALSE)</f>
        <v>215</v>
      </c>
      <c r="S800">
        <f t="array" ref="S800">VLOOKUP($A800,[1]New!$A$2:$DE$2108,21,FALSE)</f>
        <v>73</v>
      </c>
      <c r="U800">
        <f t="array" ref="U800">IF(S800&gt;=75,1,IF(AND(S800&gt;=50,S800&lt;75),2,IF(AND(S800&gt;=25,S800&lt;50),3,IF(S800&lt;25,4,"NA"))))</f>
        <v>2</v>
      </c>
      <c r="V800" s="8">
        <f t="array" ref="V800">VLOOKUP($A800,[1]New!$A$2:$DE$2108,17,FALSE)</f>
        <v>42257</v>
      </c>
      <c r="AG800" t="str">
        <f t="array" ref="AG800">VLOOKUP($A800,[1]New!$A$2:$DE$2108,61,FALSE)</f>
        <v>Literature</v>
      </c>
      <c r="AJ800">
        <f t="array" ref="AJ800">VLOOKUP($A800,[1]New!$A$2:$DE$2108,62,FALSE)</f>
        <v>210</v>
      </c>
      <c r="AN800">
        <f t="array" ref="AN800">IF(VLOOKUP($A800,[1]New!$A$2:$DE$2108,65,FALSE)="High",1,IF(VLOOKUP($A800,[1]New!$A$2:$DE$2108,65,FALSE)="HiAvg",2,IF(VLOOKUP($A800,[1]New!$A$2:$DE$2108,65,FALSE)="Avg",3,IF(VLOOKUP($A800,[1]New!$A$2:$DE$2108,65,FALSE)="LoAvg",4,5))))</f>
        <v>3</v>
      </c>
      <c r="AO800" t="str">
        <f t="array" ref="AO800">VLOOKUP($A800,[1]New!$A$2:$DE$2108,66,FALSE)</f>
        <v>Informational Text</v>
      </c>
      <c r="AR800">
        <f t="array" ref="AR800">VLOOKUP($A800,[1]New!$A$2:$DE$2108,67,FALSE)</f>
        <v>222</v>
      </c>
      <c r="AV800">
        <f t="array" ref="AV800">IF(VLOOKUP($A800,[1]New!$A$2:$DE$2108,70,FALSE)="High",1,IF(VLOOKUP($A800,[1]New!$A$2:$DE$2108,70,FALSE)="HiAvg",2,IF(VLOOKUP($A800,[1]New!$A$2:$DE$2108,70,FALSE)="Avg",3,IF(VLOOKUP($A800,[1]New!$A$2:$DE$2108,70,FALSE)="LoAvg",4,5))))</f>
        <v>1</v>
      </c>
      <c r="AW800" t="str">
        <f t="array" ref="AW800">VLOOKUP($A800,[1]New!$A$2:$DE$2108,71,FALSE)</f>
        <v>Vocabulary Acquisition and Use</v>
      </c>
      <c r="AZ800">
        <f t="array" ref="AZ800">VLOOKUP($A800,[1]New!$A$2:$DE$2108,72,FALSE)</f>
        <v>212</v>
      </c>
      <c r="BD800">
        <f t="array" ref="BD800">IF(VLOOKUP($A800,[1]New!$A$2:$DE$2108,75,FALSE)="High",1,IF(VLOOKUP($A800,[1]New!$A$2:$DE$2108,75,FALSE)="HiAvg",2,IF(VLOOKUP($A800,[1]New!$A$2:$DE$2108,75,FALSE)="Avg",3,IF(VLOOKUP($A800,[1]New!$A$2:$DE$2108,75,FALSE)="LoAvg",4,5))))</f>
        <v>2</v>
      </c>
      <c r="BE800" t="str">
        <f t="array" ref="BE800">IF(VLOOKUP($A800,[1]New!$A$2:$DE$2108,76,FALSE)="","",VLOOKUP($A800,[1]New!$A$2:$DE$2108,76,FALSE))</f>
        <v/>
      </c>
      <c r="BH800" t="str">
        <f t="array" ref="BH800">IF(VLOOKUP($A800,[1]New!$A$2:$DE$2108,77,FALSE)="","",VLOOKUP($A800,[1]New!$A$2:$DE$2108,77,FALSE))</f>
        <v/>
      </c>
      <c r="BL800" t="str">
        <f t="array" ref="BL800">IF(VLOOKUP($A800,[1]New!$A$2:$DE$2108,80,FALSE)="High",1,IF(VLOOKUP($A800,[1]New!$A$2:$DE$2108,80,FALSE)="HiAvg",2,IF(VLOOKUP($A800,[1]New!$A$2:$DE$2108,80,FALSE)="Avg",3,IF(VLOOKUP($A800,[1]New!$A$2:$DE$2108,80,FALSE)="LoAvg",4,IF(VLOOKUP($A800,[1]New!$A$2:$DE$2108,80,FALSE)="Low",5,"")))))</f>
        <v/>
      </c>
    </row>
    <row r="801" spans="1:64" x14ac:dyDescent="0.2">
      <c r="A801" s="7" t="s">
        <v>924</v>
      </c>
      <c r="B801">
        <v>2015</v>
      </c>
      <c r="C801" t="s">
        <v>2233</v>
      </c>
      <c r="D801" t="str">
        <f t="array" ref="D801">VLOOKUP($A801,[1]New!$A$2:$DE$2108,5,FALSE)</f>
        <v>Language Usage</v>
      </c>
      <c r="E801">
        <f t="array" ref="E801">VLOOKUP($A801,[1]New!$A$2:$DE$2108,3,FALSE)</f>
        <v>605000435</v>
      </c>
      <c r="F801" t="str">
        <f t="array" ref="F801">VLOOKUP($A801,[1]New!$A$2:$DE$2108,4,FALSE)</f>
        <v>School 2</v>
      </c>
      <c r="H801">
        <f t="array" ref="H801">VLOOKUP($A801,[1]New!$A$2:$DE$2108,3,FALSE)</f>
        <v>605000435</v>
      </c>
      <c r="Q801">
        <f t="array" ref="Q801">VLOOKUP($A801,[1]New!$A$2:$DE$2108,19,FALSE)</f>
        <v>207</v>
      </c>
      <c r="S801">
        <f t="array" ref="S801">VLOOKUP($A801,[1]New!$A$2:$DE$2108,21,FALSE)</f>
        <v>54</v>
      </c>
      <c r="U801">
        <f t="array" ref="U801">IF(S801&gt;=75,1,IF(AND(S801&gt;=50,S801&lt;75),2,IF(AND(S801&gt;=25,S801&lt;50),3,IF(S801&lt;25,4,"NA"))))</f>
        <v>2</v>
      </c>
      <c r="V801" s="8">
        <f t="array" ref="V801">VLOOKUP($A801,[1]New!$A$2:$DE$2108,17,FALSE)</f>
        <v>42264</v>
      </c>
      <c r="AG801" t="str">
        <f t="array" ref="AG801">VLOOKUP($A801,[1]New!$A$2:$DE$2108,61,FALSE)</f>
        <v>Writing: Plan, Organize, Develop, Revise, Research</v>
      </c>
      <c r="AJ801">
        <f t="array" ref="AJ801">VLOOKUP($A801,[1]New!$A$2:$DE$2108,62,FALSE)</f>
        <v>203</v>
      </c>
      <c r="AN801">
        <f t="array" ref="AN801">IF(VLOOKUP($A801,[1]New!$A$2:$DE$2108,65,FALSE)="High",1,IF(VLOOKUP($A801,[1]New!$A$2:$DE$2108,65,FALSE)="HiAvg",2,IF(VLOOKUP($A801,[1]New!$A$2:$DE$2108,65,FALSE)="Avg",3,IF(VLOOKUP($A801,[1]New!$A$2:$DE$2108,65,FALSE)="LoAvg",4,5))))</f>
        <v>4</v>
      </c>
      <c r="AO801" t="str">
        <f t="array" ref="AO801">VLOOKUP($A801,[1]New!$A$2:$DE$2108,66,FALSE)</f>
        <v>Language: Understand, Edit for Grammar, Usage</v>
      </c>
      <c r="AR801">
        <f t="array" ref="AR801">VLOOKUP($A801,[1]New!$A$2:$DE$2108,67,FALSE)</f>
        <v>204</v>
      </c>
      <c r="AV801">
        <f t="array" ref="AV801">IF(VLOOKUP($A801,[1]New!$A$2:$DE$2108,70,FALSE)="High",1,IF(VLOOKUP($A801,[1]New!$A$2:$DE$2108,70,FALSE)="HiAvg",2,IF(VLOOKUP($A801,[1]New!$A$2:$DE$2108,70,FALSE)="Avg",3,IF(VLOOKUP($A801,[1]New!$A$2:$DE$2108,70,FALSE)="LoAvg",4,5))))</f>
        <v>4</v>
      </c>
      <c r="AW801" t="str">
        <f t="array" ref="AW801">VLOOKUP($A801,[1]New!$A$2:$DE$2108,71,FALSE)</f>
        <v>Language: Understand, Edit Mechanics</v>
      </c>
      <c r="AZ801">
        <f t="array" ref="AZ801">VLOOKUP($A801,[1]New!$A$2:$DE$2108,72,FALSE)</f>
        <v>213</v>
      </c>
      <c r="BD801">
        <f t="array" ref="BD801">IF(VLOOKUP($A801,[1]New!$A$2:$DE$2108,75,FALSE)="High",1,IF(VLOOKUP($A801,[1]New!$A$2:$DE$2108,75,FALSE)="HiAvg",2,IF(VLOOKUP($A801,[1]New!$A$2:$DE$2108,75,FALSE)="Avg",3,IF(VLOOKUP($A801,[1]New!$A$2:$DE$2108,75,FALSE)="LoAvg",4,5))))</f>
        <v>2</v>
      </c>
      <c r="BE801" t="str">
        <f t="array" ref="BE801">IF(VLOOKUP($A801,[1]New!$A$2:$DE$2108,76,FALSE)="","",VLOOKUP($A801,[1]New!$A$2:$DE$2108,76,FALSE))</f>
        <v/>
      </c>
      <c r="BH801" t="str">
        <f t="array" ref="BH801">IF(VLOOKUP($A801,[1]New!$A$2:$DE$2108,77,FALSE)="","",VLOOKUP($A801,[1]New!$A$2:$DE$2108,77,FALSE))</f>
        <v/>
      </c>
      <c r="BL801" t="str">
        <f t="array" ref="BL801">IF(VLOOKUP($A801,[1]New!$A$2:$DE$2108,80,FALSE)="High",1,IF(VLOOKUP($A801,[1]New!$A$2:$DE$2108,80,FALSE)="HiAvg",2,IF(VLOOKUP($A801,[1]New!$A$2:$DE$2108,80,FALSE)="Avg",3,IF(VLOOKUP($A801,[1]New!$A$2:$DE$2108,80,FALSE)="LoAvg",4,IF(VLOOKUP($A801,[1]New!$A$2:$DE$2108,80,FALSE)="Low",5,"")))))</f>
        <v/>
      </c>
    </row>
    <row r="802" spans="1:64" x14ac:dyDescent="0.2">
      <c r="A802" s="7" t="s">
        <v>925</v>
      </c>
      <c r="B802">
        <v>2015</v>
      </c>
      <c r="C802" t="s">
        <v>2233</v>
      </c>
      <c r="D802" t="str">
        <f t="array" ref="D802">VLOOKUP($A802,[1]New!$A$2:$DE$2108,5,FALSE)</f>
        <v>Mathematics</v>
      </c>
      <c r="E802">
        <f t="array" ref="E802">VLOOKUP($A802,[1]New!$A$2:$DE$2108,3,FALSE)</f>
        <v>605000435</v>
      </c>
      <c r="F802" t="str">
        <f t="array" ref="F802">VLOOKUP($A802,[1]New!$A$2:$DE$2108,4,FALSE)</f>
        <v>School 2</v>
      </c>
      <c r="H802">
        <f t="array" ref="H802">VLOOKUP($A802,[1]New!$A$2:$DE$2108,3,FALSE)</f>
        <v>605000435</v>
      </c>
      <c r="Q802">
        <f t="array" ref="Q802">VLOOKUP($A802,[1]New!$A$2:$DE$2108,19,FALSE)</f>
        <v>212</v>
      </c>
      <c r="S802">
        <f t="array" ref="S802">VLOOKUP($A802,[1]New!$A$2:$DE$2108,21,FALSE)</f>
        <v>52</v>
      </c>
      <c r="U802">
        <f t="array" ref="U802">IF(S802&gt;=75,1,IF(AND(S802&gt;=50,S802&lt;75),2,IF(AND(S802&gt;=25,S802&lt;50),3,IF(S802&lt;25,4,"NA"))))</f>
        <v>2</v>
      </c>
      <c r="V802" s="8">
        <f t="array" ref="V802">VLOOKUP($A802,[1]New!$A$2:$DE$2108,17,FALSE)</f>
        <v>42263</v>
      </c>
      <c r="AG802" t="str">
        <f t="array" ref="AG802">VLOOKUP($A802,[1]New!$A$2:$DE$2108,61,FALSE)</f>
        <v>Operations and Algebraic Thinking</v>
      </c>
      <c r="AJ802">
        <f t="array" ref="AJ802">VLOOKUP($A802,[1]New!$A$2:$DE$2108,62,FALSE)</f>
        <v>207</v>
      </c>
      <c r="AN802">
        <f t="array" ref="AN802">IF(VLOOKUP($A802,[1]New!$A$2:$DE$2108,65,FALSE)="High",1,IF(VLOOKUP($A802,[1]New!$A$2:$DE$2108,65,FALSE)="HiAvg",2,IF(VLOOKUP($A802,[1]New!$A$2:$DE$2108,65,FALSE)="Avg",3,IF(VLOOKUP($A802,[1]New!$A$2:$DE$2108,65,FALSE)="LoAvg",4,5))))</f>
        <v>4</v>
      </c>
      <c r="AO802" t="str">
        <f t="array" ref="AO802">VLOOKUP($A802,[1]New!$A$2:$DE$2108,66,FALSE)</f>
        <v>Number and Operations</v>
      </c>
      <c r="AR802">
        <f t="array" ref="AR802">VLOOKUP($A802,[1]New!$A$2:$DE$2108,67,FALSE)</f>
        <v>211</v>
      </c>
      <c r="AV802">
        <f t="array" ref="AV802">IF(VLOOKUP($A802,[1]New!$A$2:$DE$2108,70,FALSE)="High",1,IF(VLOOKUP($A802,[1]New!$A$2:$DE$2108,70,FALSE)="HiAvg",2,IF(VLOOKUP($A802,[1]New!$A$2:$DE$2108,70,FALSE)="Avg",3,IF(VLOOKUP($A802,[1]New!$A$2:$DE$2108,70,FALSE)="LoAvg",4,5))))</f>
        <v>3</v>
      </c>
      <c r="AW802" t="str">
        <f t="array" ref="AW802">VLOOKUP($A802,[1]New!$A$2:$DE$2108,71,FALSE)</f>
        <v>Measurement and Data</v>
      </c>
      <c r="AZ802">
        <f t="array" ref="AZ802">VLOOKUP($A802,[1]New!$A$2:$DE$2108,72,FALSE)</f>
        <v>211</v>
      </c>
      <c r="BD802">
        <f t="array" ref="BD802">IF(VLOOKUP($A802,[1]New!$A$2:$DE$2108,75,FALSE)="High",1,IF(VLOOKUP($A802,[1]New!$A$2:$DE$2108,75,FALSE)="HiAvg",2,IF(VLOOKUP($A802,[1]New!$A$2:$DE$2108,75,FALSE)="Avg",3,IF(VLOOKUP($A802,[1]New!$A$2:$DE$2108,75,FALSE)="LoAvg",4,5))))</f>
        <v>3</v>
      </c>
      <c r="BE802" t="str">
        <f t="array" ref="BE802">IF(VLOOKUP($A802,[1]New!$A$2:$DE$2108,76,FALSE)="","",VLOOKUP($A802,[1]New!$A$2:$DE$2108,76,FALSE))</f>
        <v>Geometry</v>
      </c>
      <c r="BH802">
        <f t="array" ref="BH802">IF(VLOOKUP($A802,[1]New!$A$2:$DE$2108,77,FALSE)="","",VLOOKUP($A802,[1]New!$A$2:$DE$2108,77,FALSE))</f>
        <v>219</v>
      </c>
      <c r="BL802">
        <f t="array" ref="BL802">IF(VLOOKUP($A802,[1]New!$A$2:$DE$2108,80,FALSE)="High",1,IF(VLOOKUP($A802,[1]New!$A$2:$DE$2108,80,FALSE)="HiAvg",2,IF(VLOOKUP($A802,[1]New!$A$2:$DE$2108,80,FALSE)="Avg",3,IF(VLOOKUP($A802,[1]New!$A$2:$DE$2108,80,FALSE)="LoAvg",4,IF(VLOOKUP($A802,[1]New!$A$2:$DE$2108,80,FALSE)="Low",5,"")))))</f>
        <v>2</v>
      </c>
    </row>
    <row r="803" spans="1:64" x14ac:dyDescent="0.2">
      <c r="A803" s="7" t="s">
        <v>926</v>
      </c>
      <c r="B803">
        <v>2015</v>
      </c>
      <c r="C803" t="s">
        <v>2233</v>
      </c>
      <c r="D803" t="str">
        <f t="array" ref="D803">VLOOKUP($A803,[1]New!$A$2:$DE$2108,5,FALSE)</f>
        <v>Reading</v>
      </c>
      <c r="E803">
        <f t="array" ref="E803">VLOOKUP($A803,[1]New!$A$2:$DE$2108,3,FALSE)</f>
        <v>605000435</v>
      </c>
      <c r="F803" t="str">
        <f t="array" ref="F803">VLOOKUP($A803,[1]New!$A$2:$DE$2108,4,FALSE)</f>
        <v>School 2</v>
      </c>
      <c r="H803">
        <f t="array" ref="H803">VLOOKUP($A803,[1]New!$A$2:$DE$2108,3,FALSE)</f>
        <v>605000435</v>
      </c>
      <c r="Q803">
        <f t="array" ref="Q803">VLOOKUP($A803,[1]New!$A$2:$DE$2108,19,FALSE)</f>
        <v>209</v>
      </c>
      <c r="S803">
        <f t="array" ref="S803">VLOOKUP($A803,[1]New!$A$2:$DE$2108,21,FALSE)</f>
        <v>59</v>
      </c>
      <c r="U803">
        <f t="array" ref="U803">IF(S803&gt;=75,1,IF(AND(S803&gt;=50,S803&lt;75),2,IF(AND(S803&gt;=25,S803&lt;50),3,IF(S803&lt;25,4,"NA"))))</f>
        <v>2</v>
      </c>
      <c r="V803" s="8">
        <f t="array" ref="V803">VLOOKUP($A803,[1]New!$A$2:$DE$2108,17,FALSE)</f>
        <v>42257</v>
      </c>
      <c r="AG803" t="str">
        <f t="array" ref="AG803">VLOOKUP($A803,[1]New!$A$2:$DE$2108,61,FALSE)</f>
        <v>Literature</v>
      </c>
      <c r="AJ803">
        <f t="array" ref="AJ803">VLOOKUP($A803,[1]New!$A$2:$DE$2108,62,FALSE)</f>
        <v>206</v>
      </c>
      <c r="AN803">
        <f t="array" ref="AN803">IF(VLOOKUP($A803,[1]New!$A$2:$DE$2108,65,FALSE)="High",1,IF(VLOOKUP($A803,[1]New!$A$2:$DE$2108,65,FALSE)="HiAvg",2,IF(VLOOKUP($A803,[1]New!$A$2:$DE$2108,65,FALSE)="Avg",3,IF(VLOOKUP($A803,[1]New!$A$2:$DE$2108,65,FALSE)="LoAvg",4,5))))</f>
        <v>3</v>
      </c>
      <c r="AO803" t="str">
        <f t="array" ref="AO803">VLOOKUP($A803,[1]New!$A$2:$DE$2108,66,FALSE)</f>
        <v>Informational Text</v>
      </c>
      <c r="AR803">
        <f t="array" ref="AR803">VLOOKUP($A803,[1]New!$A$2:$DE$2108,67,FALSE)</f>
        <v>207</v>
      </c>
      <c r="AV803">
        <f t="array" ref="AV803">IF(VLOOKUP($A803,[1]New!$A$2:$DE$2108,70,FALSE)="High",1,IF(VLOOKUP($A803,[1]New!$A$2:$DE$2108,70,FALSE)="HiAvg",2,IF(VLOOKUP($A803,[1]New!$A$2:$DE$2108,70,FALSE)="Avg",3,IF(VLOOKUP($A803,[1]New!$A$2:$DE$2108,70,FALSE)="LoAvg",4,5))))</f>
        <v>3</v>
      </c>
      <c r="AW803" t="str">
        <f t="array" ref="AW803">VLOOKUP($A803,[1]New!$A$2:$DE$2108,71,FALSE)</f>
        <v>Vocabulary Acquisition and Use</v>
      </c>
      <c r="AZ803">
        <f t="array" ref="AZ803">VLOOKUP($A803,[1]New!$A$2:$DE$2108,72,FALSE)</f>
        <v>213</v>
      </c>
      <c r="BD803">
        <f t="array" ref="BD803">IF(VLOOKUP($A803,[1]New!$A$2:$DE$2108,75,FALSE)="High",1,IF(VLOOKUP($A803,[1]New!$A$2:$DE$2108,75,FALSE)="HiAvg",2,IF(VLOOKUP($A803,[1]New!$A$2:$DE$2108,75,FALSE)="Avg",3,IF(VLOOKUP($A803,[1]New!$A$2:$DE$2108,75,FALSE)="LoAvg",4,5))))</f>
        <v>2</v>
      </c>
      <c r="BE803" t="str">
        <f t="array" ref="BE803">IF(VLOOKUP($A803,[1]New!$A$2:$DE$2108,76,FALSE)="","",VLOOKUP($A803,[1]New!$A$2:$DE$2108,76,FALSE))</f>
        <v/>
      </c>
      <c r="BH803" t="str">
        <f t="array" ref="BH803">IF(VLOOKUP($A803,[1]New!$A$2:$DE$2108,77,FALSE)="","",VLOOKUP($A803,[1]New!$A$2:$DE$2108,77,FALSE))</f>
        <v/>
      </c>
      <c r="BL803" t="str">
        <f t="array" ref="BL803">IF(VLOOKUP($A803,[1]New!$A$2:$DE$2108,80,FALSE)="High",1,IF(VLOOKUP($A803,[1]New!$A$2:$DE$2108,80,FALSE)="HiAvg",2,IF(VLOOKUP($A803,[1]New!$A$2:$DE$2108,80,FALSE)="Avg",3,IF(VLOOKUP($A803,[1]New!$A$2:$DE$2108,80,FALSE)="LoAvg",4,IF(VLOOKUP($A803,[1]New!$A$2:$DE$2108,80,FALSE)="Low",5,"")))))</f>
        <v/>
      </c>
    </row>
    <row r="804" spans="1:64" x14ac:dyDescent="0.2">
      <c r="A804" s="7" t="s">
        <v>927</v>
      </c>
      <c r="B804">
        <v>2015</v>
      </c>
      <c r="C804" t="s">
        <v>2233</v>
      </c>
      <c r="D804" t="str">
        <f t="array" ref="D804">VLOOKUP($A804,[1]New!$A$2:$DE$2108,5,FALSE)</f>
        <v>Language Usage</v>
      </c>
      <c r="E804">
        <f t="array" ref="E804">VLOOKUP($A804,[1]New!$A$2:$DE$2108,3,FALSE)</f>
        <v>605000440</v>
      </c>
      <c r="F804" t="str">
        <f t="array" ref="F804">VLOOKUP($A804,[1]New!$A$2:$DE$2108,4,FALSE)</f>
        <v>School 2</v>
      </c>
      <c r="H804">
        <f t="array" ref="H804">VLOOKUP($A804,[1]New!$A$2:$DE$2108,3,FALSE)</f>
        <v>605000440</v>
      </c>
      <c r="Q804">
        <f t="array" ref="Q804">VLOOKUP($A804,[1]New!$A$2:$DE$2108,19,FALSE)</f>
        <v>210</v>
      </c>
      <c r="S804">
        <f t="array" ref="S804">VLOOKUP($A804,[1]New!$A$2:$DE$2108,21,FALSE)</f>
        <v>62</v>
      </c>
      <c r="U804">
        <f t="array" ref="U804">IF(S804&gt;=75,1,IF(AND(S804&gt;=50,S804&lt;75),2,IF(AND(S804&gt;=25,S804&lt;50),3,IF(S804&lt;25,4,"NA"))))</f>
        <v>2</v>
      </c>
      <c r="V804" s="8">
        <f t="array" ref="V804">VLOOKUP($A804,[1]New!$A$2:$DE$2108,17,FALSE)</f>
        <v>42264</v>
      </c>
      <c r="AG804" t="str">
        <f t="array" ref="AG804">VLOOKUP($A804,[1]New!$A$2:$DE$2108,61,FALSE)</f>
        <v>Writing: Plan, Organize, Develop, Revise, Research</v>
      </c>
      <c r="AJ804">
        <f t="array" ref="AJ804">VLOOKUP($A804,[1]New!$A$2:$DE$2108,62,FALSE)</f>
        <v>208</v>
      </c>
      <c r="AN804">
        <f t="array" ref="AN804">IF(VLOOKUP($A804,[1]New!$A$2:$DE$2108,65,FALSE)="High",1,IF(VLOOKUP($A804,[1]New!$A$2:$DE$2108,65,FALSE)="HiAvg",2,IF(VLOOKUP($A804,[1]New!$A$2:$DE$2108,65,FALSE)="Avg",3,IF(VLOOKUP($A804,[1]New!$A$2:$DE$2108,65,FALSE)="LoAvg",4,5))))</f>
        <v>3</v>
      </c>
      <c r="AO804" t="str">
        <f t="array" ref="AO804">VLOOKUP($A804,[1]New!$A$2:$DE$2108,66,FALSE)</f>
        <v>Language: Understand, Edit for Grammar, Usage</v>
      </c>
      <c r="AR804">
        <f t="array" ref="AR804">VLOOKUP($A804,[1]New!$A$2:$DE$2108,67,FALSE)</f>
        <v>212</v>
      </c>
      <c r="AV804">
        <f t="array" ref="AV804">IF(VLOOKUP($A804,[1]New!$A$2:$DE$2108,70,FALSE)="High",1,IF(VLOOKUP($A804,[1]New!$A$2:$DE$2108,70,FALSE)="HiAvg",2,IF(VLOOKUP($A804,[1]New!$A$2:$DE$2108,70,FALSE)="Avg",3,IF(VLOOKUP($A804,[1]New!$A$2:$DE$2108,70,FALSE)="LoAvg",4,5))))</f>
        <v>2</v>
      </c>
      <c r="AW804" t="str">
        <f t="array" ref="AW804">VLOOKUP($A804,[1]New!$A$2:$DE$2108,71,FALSE)</f>
        <v>Language: Understand, Edit Mechanics</v>
      </c>
      <c r="AZ804">
        <f t="array" ref="AZ804">VLOOKUP($A804,[1]New!$A$2:$DE$2108,72,FALSE)</f>
        <v>209</v>
      </c>
      <c r="BD804">
        <f t="array" ref="BD804">IF(VLOOKUP($A804,[1]New!$A$2:$DE$2108,75,FALSE)="High",1,IF(VLOOKUP($A804,[1]New!$A$2:$DE$2108,75,FALSE)="HiAvg",2,IF(VLOOKUP($A804,[1]New!$A$2:$DE$2108,75,FALSE)="Avg",3,IF(VLOOKUP($A804,[1]New!$A$2:$DE$2108,75,FALSE)="LoAvg",4,5))))</f>
        <v>3</v>
      </c>
      <c r="BE804" t="str">
        <f t="array" ref="BE804">IF(VLOOKUP($A804,[1]New!$A$2:$DE$2108,76,FALSE)="","",VLOOKUP($A804,[1]New!$A$2:$DE$2108,76,FALSE))</f>
        <v/>
      </c>
      <c r="BH804" t="str">
        <f t="array" ref="BH804">IF(VLOOKUP($A804,[1]New!$A$2:$DE$2108,77,FALSE)="","",VLOOKUP($A804,[1]New!$A$2:$DE$2108,77,FALSE))</f>
        <v/>
      </c>
      <c r="BL804" t="str">
        <f t="array" ref="BL804">IF(VLOOKUP($A804,[1]New!$A$2:$DE$2108,80,FALSE)="High",1,IF(VLOOKUP($A804,[1]New!$A$2:$DE$2108,80,FALSE)="HiAvg",2,IF(VLOOKUP($A804,[1]New!$A$2:$DE$2108,80,FALSE)="Avg",3,IF(VLOOKUP($A804,[1]New!$A$2:$DE$2108,80,FALSE)="LoAvg",4,IF(VLOOKUP($A804,[1]New!$A$2:$DE$2108,80,FALSE)="Low",5,"")))))</f>
        <v/>
      </c>
    </row>
    <row r="805" spans="1:64" x14ac:dyDescent="0.2">
      <c r="A805" s="7" t="s">
        <v>928</v>
      </c>
      <c r="B805">
        <v>2015</v>
      </c>
      <c r="C805" t="s">
        <v>2233</v>
      </c>
      <c r="D805" t="str">
        <f t="array" ref="D805">VLOOKUP($A805,[1]New!$A$2:$DE$2108,5,FALSE)</f>
        <v>Mathematics</v>
      </c>
      <c r="E805">
        <f t="array" ref="E805">VLOOKUP($A805,[1]New!$A$2:$DE$2108,3,FALSE)</f>
        <v>605000440</v>
      </c>
      <c r="F805" t="str">
        <f t="array" ref="F805">VLOOKUP($A805,[1]New!$A$2:$DE$2108,4,FALSE)</f>
        <v>School 2</v>
      </c>
      <c r="H805">
        <f t="array" ref="H805">VLOOKUP($A805,[1]New!$A$2:$DE$2108,3,FALSE)</f>
        <v>605000440</v>
      </c>
      <c r="Q805">
        <f t="array" ref="Q805">VLOOKUP($A805,[1]New!$A$2:$DE$2108,19,FALSE)</f>
        <v>213</v>
      </c>
      <c r="S805">
        <f t="array" ref="S805">VLOOKUP($A805,[1]New!$A$2:$DE$2108,21,FALSE)</f>
        <v>54</v>
      </c>
      <c r="U805">
        <f t="array" ref="U805">IF(S805&gt;=75,1,IF(AND(S805&gt;=50,S805&lt;75),2,IF(AND(S805&gt;=25,S805&lt;50),3,IF(S805&lt;25,4,"NA"))))</f>
        <v>2</v>
      </c>
      <c r="V805" s="8">
        <f t="array" ref="V805">VLOOKUP($A805,[1]New!$A$2:$DE$2108,17,FALSE)</f>
        <v>42263</v>
      </c>
      <c r="AG805" t="str">
        <f t="array" ref="AG805">VLOOKUP($A805,[1]New!$A$2:$DE$2108,61,FALSE)</f>
        <v>Operations and Algebraic Thinking</v>
      </c>
      <c r="AJ805">
        <f t="array" ref="AJ805">VLOOKUP($A805,[1]New!$A$2:$DE$2108,62,FALSE)</f>
        <v>211</v>
      </c>
      <c r="AN805">
        <f t="array" ref="AN805">IF(VLOOKUP($A805,[1]New!$A$2:$DE$2108,65,FALSE)="High",1,IF(VLOOKUP($A805,[1]New!$A$2:$DE$2108,65,FALSE)="HiAvg",2,IF(VLOOKUP($A805,[1]New!$A$2:$DE$2108,65,FALSE)="Avg",3,IF(VLOOKUP($A805,[1]New!$A$2:$DE$2108,65,FALSE)="LoAvg",4,5))))</f>
        <v>3</v>
      </c>
      <c r="AO805" t="str">
        <f t="array" ref="AO805">VLOOKUP($A805,[1]New!$A$2:$DE$2108,66,FALSE)</f>
        <v>Number and Operations</v>
      </c>
      <c r="AR805">
        <f t="array" ref="AR805">VLOOKUP($A805,[1]New!$A$2:$DE$2108,67,FALSE)</f>
        <v>207</v>
      </c>
      <c r="AV805">
        <f t="array" ref="AV805">IF(VLOOKUP($A805,[1]New!$A$2:$DE$2108,70,FALSE)="High",1,IF(VLOOKUP($A805,[1]New!$A$2:$DE$2108,70,FALSE)="HiAvg",2,IF(VLOOKUP($A805,[1]New!$A$2:$DE$2108,70,FALSE)="Avg",3,IF(VLOOKUP($A805,[1]New!$A$2:$DE$2108,70,FALSE)="LoAvg",4,5))))</f>
        <v>4</v>
      </c>
      <c r="AW805" t="str">
        <f t="array" ref="AW805">VLOOKUP($A805,[1]New!$A$2:$DE$2108,71,FALSE)</f>
        <v>Measurement and Data</v>
      </c>
      <c r="AZ805">
        <f t="array" ref="AZ805">VLOOKUP($A805,[1]New!$A$2:$DE$2108,72,FALSE)</f>
        <v>213</v>
      </c>
      <c r="BD805">
        <f t="array" ref="BD805">IF(VLOOKUP($A805,[1]New!$A$2:$DE$2108,75,FALSE)="High",1,IF(VLOOKUP($A805,[1]New!$A$2:$DE$2108,75,FALSE)="HiAvg",2,IF(VLOOKUP($A805,[1]New!$A$2:$DE$2108,75,FALSE)="Avg",3,IF(VLOOKUP($A805,[1]New!$A$2:$DE$2108,75,FALSE)="LoAvg",4,5))))</f>
        <v>3</v>
      </c>
      <c r="BE805" t="str">
        <f t="array" ref="BE805">IF(VLOOKUP($A805,[1]New!$A$2:$DE$2108,76,FALSE)="","",VLOOKUP($A805,[1]New!$A$2:$DE$2108,76,FALSE))</f>
        <v>Geometry</v>
      </c>
      <c r="BH805">
        <f t="array" ref="BH805">IF(VLOOKUP($A805,[1]New!$A$2:$DE$2108,77,FALSE)="","",VLOOKUP($A805,[1]New!$A$2:$DE$2108,77,FALSE))</f>
        <v>220</v>
      </c>
      <c r="BL805">
        <f t="array" ref="BL805">IF(VLOOKUP($A805,[1]New!$A$2:$DE$2108,80,FALSE)="High",1,IF(VLOOKUP($A805,[1]New!$A$2:$DE$2108,80,FALSE)="HiAvg",2,IF(VLOOKUP($A805,[1]New!$A$2:$DE$2108,80,FALSE)="Avg",3,IF(VLOOKUP($A805,[1]New!$A$2:$DE$2108,80,FALSE)="LoAvg",4,IF(VLOOKUP($A805,[1]New!$A$2:$DE$2108,80,FALSE)="Low",5,"")))))</f>
        <v>2</v>
      </c>
    </row>
    <row r="806" spans="1:64" x14ac:dyDescent="0.2">
      <c r="A806" s="7" t="s">
        <v>929</v>
      </c>
      <c r="B806">
        <v>2015</v>
      </c>
      <c r="C806" t="s">
        <v>2233</v>
      </c>
      <c r="D806" t="str">
        <f t="array" ref="D806">VLOOKUP($A806,[1]New!$A$2:$DE$2108,5,FALSE)</f>
        <v>Reading</v>
      </c>
      <c r="E806">
        <f t="array" ref="E806">VLOOKUP($A806,[1]New!$A$2:$DE$2108,3,FALSE)</f>
        <v>605000440</v>
      </c>
      <c r="F806" t="str">
        <f t="array" ref="F806">VLOOKUP($A806,[1]New!$A$2:$DE$2108,4,FALSE)</f>
        <v>School 2</v>
      </c>
      <c r="H806">
        <f t="array" ref="H806">VLOOKUP($A806,[1]New!$A$2:$DE$2108,3,FALSE)</f>
        <v>605000440</v>
      </c>
      <c r="Q806">
        <f t="array" ref="Q806">VLOOKUP($A806,[1]New!$A$2:$DE$2108,19,FALSE)</f>
        <v>215</v>
      </c>
      <c r="S806">
        <f t="array" ref="S806">VLOOKUP($A806,[1]New!$A$2:$DE$2108,21,FALSE)</f>
        <v>73</v>
      </c>
      <c r="U806">
        <f t="array" ref="U806">IF(S806&gt;=75,1,IF(AND(S806&gt;=50,S806&lt;75),2,IF(AND(S806&gt;=25,S806&lt;50),3,IF(S806&lt;25,4,"NA"))))</f>
        <v>2</v>
      </c>
      <c r="V806" s="8">
        <f t="array" ref="V806">VLOOKUP($A806,[1]New!$A$2:$DE$2108,17,FALSE)</f>
        <v>42257</v>
      </c>
      <c r="AG806" t="str">
        <f t="array" ref="AG806">VLOOKUP($A806,[1]New!$A$2:$DE$2108,61,FALSE)</f>
        <v>Literature</v>
      </c>
      <c r="AJ806">
        <f t="array" ref="AJ806">VLOOKUP($A806,[1]New!$A$2:$DE$2108,62,FALSE)</f>
        <v>226</v>
      </c>
      <c r="AN806">
        <f t="array" ref="AN806">IF(VLOOKUP($A806,[1]New!$A$2:$DE$2108,65,FALSE)="High",1,IF(VLOOKUP($A806,[1]New!$A$2:$DE$2108,65,FALSE)="HiAvg",2,IF(VLOOKUP($A806,[1]New!$A$2:$DE$2108,65,FALSE)="Avg",3,IF(VLOOKUP($A806,[1]New!$A$2:$DE$2108,65,FALSE)="LoAvg",4,5))))</f>
        <v>1</v>
      </c>
      <c r="AO806" t="str">
        <f t="array" ref="AO806">VLOOKUP($A806,[1]New!$A$2:$DE$2108,66,FALSE)</f>
        <v>Informational Text</v>
      </c>
      <c r="AR806">
        <f t="array" ref="AR806">VLOOKUP($A806,[1]New!$A$2:$DE$2108,67,FALSE)</f>
        <v>205</v>
      </c>
      <c r="AV806">
        <f t="array" ref="AV806">IF(VLOOKUP($A806,[1]New!$A$2:$DE$2108,70,FALSE)="High",1,IF(VLOOKUP($A806,[1]New!$A$2:$DE$2108,70,FALSE)="HiAvg",2,IF(VLOOKUP($A806,[1]New!$A$2:$DE$2108,70,FALSE)="Avg",3,IF(VLOOKUP($A806,[1]New!$A$2:$DE$2108,70,FALSE)="LoAvg",4,5))))</f>
        <v>3</v>
      </c>
      <c r="AW806" t="str">
        <f t="array" ref="AW806">VLOOKUP($A806,[1]New!$A$2:$DE$2108,71,FALSE)</f>
        <v>Vocabulary Acquisition and Use</v>
      </c>
      <c r="AZ806">
        <f t="array" ref="AZ806">VLOOKUP($A806,[1]New!$A$2:$DE$2108,72,FALSE)</f>
        <v>213</v>
      </c>
      <c r="BD806">
        <f t="array" ref="BD806">IF(VLOOKUP($A806,[1]New!$A$2:$DE$2108,75,FALSE)="High",1,IF(VLOOKUP($A806,[1]New!$A$2:$DE$2108,75,FALSE)="HiAvg",2,IF(VLOOKUP($A806,[1]New!$A$2:$DE$2108,75,FALSE)="Avg",3,IF(VLOOKUP($A806,[1]New!$A$2:$DE$2108,75,FALSE)="LoAvg",4,5))))</f>
        <v>2</v>
      </c>
      <c r="BE806" t="str">
        <f t="array" ref="BE806">IF(VLOOKUP($A806,[1]New!$A$2:$DE$2108,76,FALSE)="","",VLOOKUP($A806,[1]New!$A$2:$DE$2108,76,FALSE))</f>
        <v/>
      </c>
      <c r="BH806" t="str">
        <f t="array" ref="BH806">IF(VLOOKUP($A806,[1]New!$A$2:$DE$2108,77,FALSE)="","",VLOOKUP($A806,[1]New!$A$2:$DE$2108,77,FALSE))</f>
        <v/>
      </c>
      <c r="BL806" t="str">
        <f t="array" ref="BL806">IF(VLOOKUP($A806,[1]New!$A$2:$DE$2108,80,FALSE)="High",1,IF(VLOOKUP($A806,[1]New!$A$2:$DE$2108,80,FALSE)="HiAvg",2,IF(VLOOKUP($A806,[1]New!$A$2:$DE$2108,80,FALSE)="Avg",3,IF(VLOOKUP($A806,[1]New!$A$2:$DE$2108,80,FALSE)="LoAvg",4,IF(VLOOKUP($A806,[1]New!$A$2:$DE$2108,80,FALSE)="Low",5,"")))))</f>
        <v/>
      </c>
    </row>
    <row r="807" spans="1:64" x14ac:dyDescent="0.2">
      <c r="A807" s="7" t="s">
        <v>930</v>
      </c>
      <c r="B807">
        <v>2015</v>
      </c>
      <c r="C807" t="s">
        <v>2233</v>
      </c>
      <c r="D807" t="str">
        <f t="array" ref="D807">VLOOKUP($A807,[1]New!$A$2:$DE$2108,5,FALSE)</f>
        <v>Language Usage</v>
      </c>
      <c r="E807">
        <f t="array" ref="E807">VLOOKUP($A807,[1]New!$A$2:$DE$2108,3,FALSE)</f>
        <v>605000441</v>
      </c>
      <c r="F807" t="str">
        <f t="array" ref="F807">VLOOKUP($A807,[1]New!$A$2:$DE$2108,4,FALSE)</f>
        <v>School 2</v>
      </c>
      <c r="H807">
        <f t="array" ref="H807">VLOOKUP($A807,[1]New!$A$2:$DE$2108,3,FALSE)</f>
        <v>605000441</v>
      </c>
      <c r="Q807">
        <f t="array" ref="Q807">VLOOKUP($A807,[1]New!$A$2:$DE$2108,19,FALSE)</f>
        <v>198</v>
      </c>
      <c r="S807">
        <f t="array" ref="S807">VLOOKUP($A807,[1]New!$A$2:$DE$2108,21,FALSE)</f>
        <v>29</v>
      </c>
      <c r="U807">
        <f t="array" ref="U807">IF(S807&gt;=75,1,IF(AND(S807&gt;=50,S807&lt;75),2,IF(AND(S807&gt;=25,S807&lt;50),3,IF(S807&lt;25,4,"NA"))))</f>
        <v>3</v>
      </c>
      <c r="V807" s="8">
        <f t="array" ref="V807">VLOOKUP($A807,[1]New!$A$2:$DE$2108,17,FALSE)</f>
        <v>42264</v>
      </c>
      <c r="AG807" t="str">
        <f t="array" ref="AG807">VLOOKUP($A807,[1]New!$A$2:$DE$2108,61,FALSE)</f>
        <v>Writing: Plan, Organize, Develop, Revise, Research</v>
      </c>
      <c r="AJ807">
        <f t="array" ref="AJ807">VLOOKUP($A807,[1]New!$A$2:$DE$2108,62,FALSE)</f>
        <v>193</v>
      </c>
      <c r="AN807">
        <f t="array" ref="AN807">IF(VLOOKUP($A807,[1]New!$A$2:$DE$2108,65,FALSE)="High",1,IF(VLOOKUP($A807,[1]New!$A$2:$DE$2108,65,FALSE)="HiAvg",2,IF(VLOOKUP($A807,[1]New!$A$2:$DE$2108,65,FALSE)="Avg",3,IF(VLOOKUP($A807,[1]New!$A$2:$DE$2108,65,FALSE)="LoAvg",4,5))))</f>
        <v>5</v>
      </c>
      <c r="AO807" t="str">
        <f t="array" ref="AO807">VLOOKUP($A807,[1]New!$A$2:$DE$2108,66,FALSE)</f>
        <v>Language: Understand, Edit for Grammar, Usage</v>
      </c>
      <c r="AR807">
        <f t="array" ref="AR807">VLOOKUP($A807,[1]New!$A$2:$DE$2108,67,FALSE)</f>
        <v>195</v>
      </c>
      <c r="AV807">
        <f t="array" ref="AV807">IF(VLOOKUP($A807,[1]New!$A$2:$DE$2108,70,FALSE)="High",1,IF(VLOOKUP($A807,[1]New!$A$2:$DE$2108,70,FALSE)="HiAvg",2,IF(VLOOKUP($A807,[1]New!$A$2:$DE$2108,70,FALSE)="Avg",3,IF(VLOOKUP($A807,[1]New!$A$2:$DE$2108,70,FALSE)="LoAvg",4,5))))</f>
        <v>5</v>
      </c>
      <c r="AW807" t="str">
        <f t="array" ref="AW807">VLOOKUP($A807,[1]New!$A$2:$DE$2108,71,FALSE)</f>
        <v>Language: Understand, Edit Mechanics</v>
      </c>
      <c r="AZ807">
        <f t="array" ref="AZ807">VLOOKUP($A807,[1]New!$A$2:$DE$2108,72,FALSE)</f>
        <v>206</v>
      </c>
      <c r="BD807">
        <f t="array" ref="BD807">IF(VLOOKUP($A807,[1]New!$A$2:$DE$2108,75,FALSE)="High",1,IF(VLOOKUP($A807,[1]New!$A$2:$DE$2108,75,FALSE)="HiAvg",2,IF(VLOOKUP($A807,[1]New!$A$2:$DE$2108,75,FALSE)="Avg",3,IF(VLOOKUP($A807,[1]New!$A$2:$DE$2108,75,FALSE)="LoAvg",4,5))))</f>
        <v>3</v>
      </c>
      <c r="BE807" t="str">
        <f t="array" ref="BE807">IF(VLOOKUP($A807,[1]New!$A$2:$DE$2108,76,FALSE)="","",VLOOKUP($A807,[1]New!$A$2:$DE$2108,76,FALSE))</f>
        <v/>
      </c>
      <c r="BH807" t="str">
        <f t="array" ref="BH807">IF(VLOOKUP($A807,[1]New!$A$2:$DE$2108,77,FALSE)="","",VLOOKUP($A807,[1]New!$A$2:$DE$2108,77,FALSE))</f>
        <v/>
      </c>
      <c r="BL807" t="str">
        <f t="array" ref="BL807">IF(VLOOKUP($A807,[1]New!$A$2:$DE$2108,80,FALSE)="High",1,IF(VLOOKUP($A807,[1]New!$A$2:$DE$2108,80,FALSE)="HiAvg",2,IF(VLOOKUP($A807,[1]New!$A$2:$DE$2108,80,FALSE)="Avg",3,IF(VLOOKUP($A807,[1]New!$A$2:$DE$2108,80,FALSE)="LoAvg",4,IF(VLOOKUP($A807,[1]New!$A$2:$DE$2108,80,FALSE)="Low",5,"")))))</f>
        <v/>
      </c>
    </row>
    <row r="808" spans="1:64" x14ac:dyDescent="0.2">
      <c r="A808" s="7" t="s">
        <v>931</v>
      </c>
      <c r="B808">
        <v>2015</v>
      </c>
      <c r="C808" t="s">
        <v>2233</v>
      </c>
      <c r="D808" t="str">
        <f t="array" ref="D808">VLOOKUP($A808,[1]New!$A$2:$DE$2108,5,FALSE)</f>
        <v>Mathematics</v>
      </c>
      <c r="E808">
        <f t="array" ref="E808">VLOOKUP($A808,[1]New!$A$2:$DE$2108,3,FALSE)</f>
        <v>605000441</v>
      </c>
      <c r="F808" t="str">
        <f t="array" ref="F808">VLOOKUP($A808,[1]New!$A$2:$DE$2108,4,FALSE)</f>
        <v>School 2</v>
      </c>
      <c r="H808">
        <f t="array" ref="H808">VLOOKUP($A808,[1]New!$A$2:$DE$2108,3,FALSE)</f>
        <v>605000441</v>
      </c>
      <c r="Q808">
        <f t="array" ref="Q808">VLOOKUP($A808,[1]New!$A$2:$DE$2108,19,FALSE)</f>
        <v>210</v>
      </c>
      <c r="S808">
        <f t="array" ref="S808">VLOOKUP($A808,[1]New!$A$2:$DE$2108,21,FALSE)</f>
        <v>46</v>
      </c>
      <c r="U808">
        <f t="array" ref="U808">IF(S808&gt;=75,1,IF(AND(S808&gt;=50,S808&lt;75),2,IF(AND(S808&gt;=25,S808&lt;50),3,IF(S808&lt;25,4,"NA"))))</f>
        <v>3</v>
      </c>
      <c r="V808" s="8">
        <f t="array" ref="V808">VLOOKUP($A808,[1]New!$A$2:$DE$2108,17,FALSE)</f>
        <v>42263</v>
      </c>
      <c r="AG808" t="str">
        <f t="array" ref="AG808">VLOOKUP($A808,[1]New!$A$2:$DE$2108,61,FALSE)</f>
        <v>Operations and Algebraic Thinking</v>
      </c>
      <c r="AJ808">
        <f t="array" ref="AJ808">VLOOKUP($A808,[1]New!$A$2:$DE$2108,62,FALSE)</f>
        <v>216</v>
      </c>
      <c r="AN808">
        <f t="array" ref="AN808">IF(VLOOKUP($A808,[1]New!$A$2:$DE$2108,65,FALSE)="High",1,IF(VLOOKUP($A808,[1]New!$A$2:$DE$2108,65,FALSE)="HiAvg",2,IF(VLOOKUP($A808,[1]New!$A$2:$DE$2108,65,FALSE)="Avg",3,IF(VLOOKUP($A808,[1]New!$A$2:$DE$2108,65,FALSE)="LoAvg",4,5))))</f>
        <v>3</v>
      </c>
      <c r="AO808" t="str">
        <f t="array" ref="AO808">VLOOKUP($A808,[1]New!$A$2:$DE$2108,66,FALSE)</f>
        <v>Number and Operations</v>
      </c>
      <c r="AR808">
        <f t="array" ref="AR808">VLOOKUP($A808,[1]New!$A$2:$DE$2108,67,FALSE)</f>
        <v>209</v>
      </c>
      <c r="AV808">
        <f t="array" ref="AV808">IF(VLOOKUP($A808,[1]New!$A$2:$DE$2108,70,FALSE)="High",1,IF(VLOOKUP($A808,[1]New!$A$2:$DE$2108,70,FALSE)="HiAvg",2,IF(VLOOKUP($A808,[1]New!$A$2:$DE$2108,70,FALSE)="Avg",3,IF(VLOOKUP($A808,[1]New!$A$2:$DE$2108,70,FALSE)="LoAvg",4,5))))</f>
        <v>4</v>
      </c>
      <c r="AW808" t="str">
        <f t="array" ref="AW808">VLOOKUP($A808,[1]New!$A$2:$DE$2108,71,FALSE)</f>
        <v>Measurement and Data</v>
      </c>
      <c r="AZ808">
        <f t="array" ref="AZ808">VLOOKUP($A808,[1]New!$A$2:$DE$2108,72,FALSE)</f>
        <v>203</v>
      </c>
      <c r="BD808">
        <f t="array" ref="BD808">IF(VLOOKUP($A808,[1]New!$A$2:$DE$2108,75,FALSE)="High",1,IF(VLOOKUP($A808,[1]New!$A$2:$DE$2108,75,FALSE)="HiAvg",2,IF(VLOOKUP($A808,[1]New!$A$2:$DE$2108,75,FALSE)="Avg",3,IF(VLOOKUP($A808,[1]New!$A$2:$DE$2108,75,FALSE)="LoAvg",4,5))))</f>
        <v>4</v>
      </c>
      <c r="BE808" t="str">
        <f t="array" ref="BE808">IF(VLOOKUP($A808,[1]New!$A$2:$DE$2108,76,FALSE)="","",VLOOKUP($A808,[1]New!$A$2:$DE$2108,76,FALSE))</f>
        <v>Geometry</v>
      </c>
      <c r="BH808">
        <f t="array" ref="BH808">IF(VLOOKUP($A808,[1]New!$A$2:$DE$2108,77,FALSE)="","",VLOOKUP($A808,[1]New!$A$2:$DE$2108,77,FALSE))</f>
        <v>212</v>
      </c>
      <c r="BL808">
        <f t="array" ref="BL808">IF(VLOOKUP($A808,[1]New!$A$2:$DE$2108,80,FALSE)="High",1,IF(VLOOKUP($A808,[1]New!$A$2:$DE$2108,80,FALSE)="HiAvg",2,IF(VLOOKUP($A808,[1]New!$A$2:$DE$2108,80,FALSE)="Avg",3,IF(VLOOKUP($A808,[1]New!$A$2:$DE$2108,80,FALSE)="LoAvg",4,IF(VLOOKUP($A808,[1]New!$A$2:$DE$2108,80,FALSE)="Low",5,"")))))</f>
        <v>3</v>
      </c>
    </row>
    <row r="809" spans="1:64" x14ac:dyDescent="0.2">
      <c r="A809" s="7" t="s">
        <v>932</v>
      </c>
      <c r="B809">
        <v>2015</v>
      </c>
      <c r="C809" t="s">
        <v>2233</v>
      </c>
      <c r="D809" t="str">
        <f t="array" ref="D809">VLOOKUP($A809,[1]New!$A$2:$DE$2108,5,FALSE)</f>
        <v>Reading</v>
      </c>
      <c r="E809">
        <f t="array" ref="E809">VLOOKUP($A809,[1]New!$A$2:$DE$2108,3,FALSE)</f>
        <v>605000441</v>
      </c>
      <c r="F809" t="str">
        <f t="array" ref="F809">VLOOKUP($A809,[1]New!$A$2:$DE$2108,4,FALSE)</f>
        <v>School 2</v>
      </c>
      <c r="H809">
        <f t="array" ref="H809">VLOOKUP($A809,[1]New!$A$2:$DE$2108,3,FALSE)</f>
        <v>605000441</v>
      </c>
      <c r="Q809">
        <f t="array" ref="Q809">VLOOKUP($A809,[1]New!$A$2:$DE$2108,19,FALSE)</f>
        <v>194</v>
      </c>
      <c r="S809">
        <f t="array" ref="S809">VLOOKUP($A809,[1]New!$A$2:$DE$2108,21,FALSE)</f>
        <v>22</v>
      </c>
      <c r="U809">
        <f t="array" ref="U809">IF(S809&gt;=75,1,IF(AND(S809&gt;=50,S809&lt;75),2,IF(AND(S809&gt;=25,S809&lt;50),3,IF(S809&lt;25,4,"NA"))))</f>
        <v>4</v>
      </c>
      <c r="V809" s="8">
        <f t="array" ref="V809">VLOOKUP($A809,[1]New!$A$2:$DE$2108,17,FALSE)</f>
        <v>42257</v>
      </c>
      <c r="AG809" t="str">
        <f t="array" ref="AG809">VLOOKUP($A809,[1]New!$A$2:$DE$2108,61,FALSE)</f>
        <v>Literature</v>
      </c>
      <c r="AJ809">
        <f t="array" ref="AJ809">VLOOKUP($A809,[1]New!$A$2:$DE$2108,62,FALSE)</f>
        <v>195</v>
      </c>
      <c r="AN809">
        <f t="array" ref="AN809">IF(VLOOKUP($A809,[1]New!$A$2:$DE$2108,65,FALSE)="High",1,IF(VLOOKUP($A809,[1]New!$A$2:$DE$2108,65,FALSE)="HiAvg",2,IF(VLOOKUP($A809,[1]New!$A$2:$DE$2108,65,FALSE)="Avg",3,IF(VLOOKUP($A809,[1]New!$A$2:$DE$2108,65,FALSE)="LoAvg",4,5))))</f>
        <v>5</v>
      </c>
      <c r="AO809" t="str">
        <f t="array" ref="AO809">VLOOKUP($A809,[1]New!$A$2:$DE$2108,66,FALSE)</f>
        <v>Informational Text</v>
      </c>
      <c r="AR809">
        <f t="array" ref="AR809">VLOOKUP($A809,[1]New!$A$2:$DE$2108,67,FALSE)</f>
        <v>196</v>
      </c>
      <c r="AV809">
        <f t="array" ref="AV809">IF(VLOOKUP($A809,[1]New!$A$2:$DE$2108,70,FALSE)="High",1,IF(VLOOKUP($A809,[1]New!$A$2:$DE$2108,70,FALSE)="HiAvg",2,IF(VLOOKUP($A809,[1]New!$A$2:$DE$2108,70,FALSE)="Avg",3,IF(VLOOKUP($A809,[1]New!$A$2:$DE$2108,70,FALSE)="LoAvg",4,5))))</f>
        <v>4</v>
      </c>
      <c r="AW809" t="str">
        <f t="array" ref="AW809">VLOOKUP($A809,[1]New!$A$2:$DE$2108,71,FALSE)</f>
        <v>Vocabulary Acquisition and Use</v>
      </c>
      <c r="AZ809">
        <f t="array" ref="AZ809">VLOOKUP($A809,[1]New!$A$2:$DE$2108,72,FALSE)</f>
        <v>191</v>
      </c>
      <c r="BD809">
        <f t="array" ref="BD809">IF(VLOOKUP($A809,[1]New!$A$2:$DE$2108,75,FALSE)="High",1,IF(VLOOKUP($A809,[1]New!$A$2:$DE$2108,75,FALSE)="HiAvg",2,IF(VLOOKUP($A809,[1]New!$A$2:$DE$2108,75,FALSE)="Avg",3,IF(VLOOKUP($A809,[1]New!$A$2:$DE$2108,75,FALSE)="LoAvg",4,5))))</f>
        <v>5</v>
      </c>
      <c r="BE809" t="str">
        <f t="array" ref="BE809">IF(VLOOKUP($A809,[1]New!$A$2:$DE$2108,76,FALSE)="","",VLOOKUP($A809,[1]New!$A$2:$DE$2108,76,FALSE))</f>
        <v/>
      </c>
      <c r="BH809" t="str">
        <f t="array" ref="BH809">IF(VLOOKUP($A809,[1]New!$A$2:$DE$2108,77,FALSE)="","",VLOOKUP($A809,[1]New!$A$2:$DE$2108,77,FALSE))</f>
        <v/>
      </c>
      <c r="BL809" t="str">
        <f t="array" ref="BL809">IF(VLOOKUP($A809,[1]New!$A$2:$DE$2108,80,FALSE)="High",1,IF(VLOOKUP($A809,[1]New!$A$2:$DE$2108,80,FALSE)="HiAvg",2,IF(VLOOKUP($A809,[1]New!$A$2:$DE$2108,80,FALSE)="Avg",3,IF(VLOOKUP($A809,[1]New!$A$2:$DE$2108,80,FALSE)="LoAvg",4,IF(VLOOKUP($A809,[1]New!$A$2:$DE$2108,80,FALSE)="Low",5,"")))))</f>
        <v/>
      </c>
    </row>
    <row r="810" spans="1:64" x14ac:dyDescent="0.2">
      <c r="A810" s="7" t="s">
        <v>933</v>
      </c>
      <c r="B810">
        <v>2015</v>
      </c>
      <c r="C810" t="s">
        <v>2233</v>
      </c>
      <c r="D810" t="str">
        <f t="array" ref="D810">VLOOKUP($A810,[1]New!$A$2:$DE$2108,5,FALSE)</f>
        <v>Language Usage</v>
      </c>
      <c r="E810">
        <f t="array" ref="E810">VLOOKUP($A810,[1]New!$A$2:$DE$2108,3,FALSE)</f>
        <v>605000442</v>
      </c>
      <c r="F810" t="str">
        <f t="array" ref="F810">VLOOKUP($A810,[1]New!$A$2:$DE$2108,4,FALSE)</f>
        <v>School 2</v>
      </c>
      <c r="H810">
        <f t="array" ref="H810">VLOOKUP($A810,[1]New!$A$2:$DE$2108,3,FALSE)</f>
        <v>605000442</v>
      </c>
      <c r="Q810">
        <f t="array" ref="Q810">VLOOKUP($A810,[1]New!$A$2:$DE$2108,19,FALSE)</f>
        <v>202</v>
      </c>
      <c r="S810">
        <f t="array" ref="S810">VLOOKUP($A810,[1]New!$A$2:$DE$2108,21,FALSE)</f>
        <v>40</v>
      </c>
      <c r="U810">
        <f t="array" ref="U810">IF(S810&gt;=75,1,IF(AND(S810&gt;=50,S810&lt;75),2,IF(AND(S810&gt;=25,S810&lt;50),3,IF(S810&lt;25,4,"NA"))))</f>
        <v>3</v>
      </c>
      <c r="V810" s="8">
        <f t="array" ref="V810">VLOOKUP($A810,[1]New!$A$2:$DE$2108,17,FALSE)</f>
        <v>42264</v>
      </c>
      <c r="AG810" t="str">
        <f t="array" ref="AG810">VLOOKUP($A810,[1]New!$A$2:$DE$2108,61,FALSE)</f>
        <v>Writing: Plan, Organize, Develop, Revise, Research</v>
      </c>
      <c r="AJ810">
        <f t="array" ref="AJ810">VLOOKUP($A810,[1]New!$A$2:$DE$2108,62,FALSE)</f>
        <v>198</v>
      </c>
      <c r="AN810">
        <f t="array" ref="AN810">IF(VLOOKUP($A810,[1]New!$A$2:$DE$2108,65,FALSE)="High",1,IF(VLOOKUP($A810,[1]New!$A$2:$DE$2108,65,FALSE)="HiAvg",2,IF(VLOOKUP($A810,[1]New!$A$2:$DE$2108,65,FALSE)="Avg",3,IF(VLOOKUP($A810,[1]New!$A$2:$DE$2108,65,FALSE)="LoAvg",4,5))))</f>
        <v>4</v>
      </c>
      <c r="AO810" t="str">
        <f t="array" ref="AO810">VLOOKUP($A810,[1]New!$A$2:$DE$2108,66,FALSE)</f>
        <v>Language: Understand, Edit for Grammar, Usage</v>
      </c>
      <c r="AR810">
        <f t="array" ref="AR810">VLOOKUP($A810,[1]New!$A$2:$DE$2108,67,FALSE)</f>
        <v>205</v>
      </c>
      <c r="AV810">
        <f t="array" ref="AV810">IF(VLOOKUP($A810,[1]New!$A$2:$DE$2108,70,FALSE)="High",1,IF(VLOOKUP($A810,[1]New!$A$2:$DE$2108,70,FALSE)="HiAvg",2,IF(VLOOKUP($A810,[1]New!$A$2:$DE$2108,70,FALSE)="Avg",3,IF(VLOOKUP($A810,[1]New!$A$2:$DE$2108,70,FALSE)="LoAvg",4,5))))</f>
        <v>3</v>
      </c>
      <c r="AW810" t="str">
        <f t="array" ref="AW810">VLOOKUP($A810,[1]New!$A$2:$DE$2108,71,FALSE)</f>
        <v>Language: Understand, Edit Mechanics</v>
      </c>
      <c r="AZ810">
        <f t="array" ref="AZ810">VLOOKUP($A810,[1]New!$A$2:$DE$2108,72,FALSE)</f>
        <v>203</v>
      </c>
      <c r="BD810">
        <f t="array" ref="BD810">IF(VLOOKUP($A810,[1]New!$A$2:$DE$2108,75,FALSE)="High",1,IF(VLOOKUP($A810,[1]New!$A$2:$DE$2108,75,FALSE)="HiAvg",2,IF(VLOOKUP($A810,[1]New!$A$2:$DE$2108,75,FALSE)="Avg",3,IF(VLOOKUP($A810,[1]New!$A$2:$DE$2108,75,FALSE)="LoAvg",4,5))))</f>
        <v>4</v>
      </c>
      <c r="BE810" t="str">
        <f t="array" ref="BE810">IF(VLOOKUP($A810,[1]New!$A$2:$DE$2108,76,FALSE)="","",VLOOKUP($A810,[1]New!$A$2:$DE$2108,76,FALSE))</f>
        <v/>
      </c>
      <c r="BH810" t="str">
        <f t="array" ref="BH810">IF(VLOOKUP($A810,[1]New!$A$2:$DE$2108,77,FALSE)="","",VLOOKUP($A810,[1]New!$A$2:$DE$2108,77,FALSE))</f>
        <v/>
      </c>
      <c r="BL810" t="str">
        <f t="array" ref="BL810">IF(VLOOKUP($A810,[1]New!$A$2:$DE$2108,80,FALSE)="High",1,IF(VLOOKUP($A810,[1]New!$A$2:$DE$2108,80,FALSE)="HiAvg",2,IF(VLOOKUP($A810,[1]New!$A$2:$DE$2108,80,FALSE)="Avg",3,IF(VLOOKUP($A810,[1]New!$A$2:$DE$2108,80,FALSE)="LoAvg",4,IF(VLOOKUP($A810,[1]New!$A$2:$DE$2108,80,FALSE)="Low",5,"")))))</f>
        <v/>
      </c>
    </row>
    <row r="811" spans="1:64" x14ac:dyDescent="0.2">
      <c r="A811" s="7" t="s">
        <v>934</v>
      </c>
      <c r="B811">
        <v>2015</v>
      </c>
      <c r="C811" t="s">
        <v>2233</v>
      </c>
      <c r="D811" t="str">
        <f t="array" ref="D811">VLOOKUP($A811,[1]New!$A$2:$DE$2108,5,FALSE)</f>
        <v>Mathematics</v>
      </c>
      <c r="E811">
        <f t="array" ref="E811">VLOOKUP($A811,[1]New!$A$2:$DE$2108,3,FALSE)</f>
        <v>605000442</v>
      </c>
      <c r="F811" t="str">
        <f t="array" ref="F811">VLOOKUP($A811,[1]New!$A$2:$DE$2108,4,FALSE)</f>
        <v>School 2</v>
      </c>
      <c r="H811">
        <f t="array" ref="H811">VLOOKUP($A811,[1]New!$A$2:$DE$2108,3,FALSE)</f>
        <v>605000442</v>
      </c>
      <c r="Q811">
        <f t="array" ref="Q811">VLOOKUP($A811,[1]New!$A$2:$DE$2108,19,FALSE)</f>
        <v>198</v>
      </c>
      <c r="S811">
        <f t="array" ref="S811">VLOOKUP($A811,[1]New!$A$2:$DE$2108,21,FALSE)</f>
        <v>18</v>
      </c>
      <c r="U811">
        <f t="array" ref="U811">IF(S811&gt;=75,1,IF(AND(S811&gt;=50,S811&lt;75),2,IF(AND(S811&gt;=25,S811&lt;50),3,IF(S811&lt;25,4,"NA"))))</f>
        <v>4</v>
      </c>
      <c r="V811" s="8">
        <f t="array" ref="V811">VLOOKUP($A811,[1]New!$A$2:$DE$2108,17,FALSE)</f>
        <v>42263</v>
      </c>
      <c r="AG811" t="str">
        <f t="array" ref="AG811">VLOOKUP($A811,[1]New!$A$2:$DE$2108,61,FALSE)</f>
        <v>Operations and Algebraic Thinking</v>
      </c>
      <c r="AJ811">
        <f t="array" ref="AJ811">VLOOKUP($A811,[1]New!$A$2:$DE$2108,62,FALSE)</f>
        <v>187</v>
      </c>
      <c r="AN811">
        <f t="array" ref="AN811">IF(VLOOKUP($A811,[1]New!$A$2:$DE$2108,65,FALSE)="High",1,IF(VLOOKUP($A811,[1]New!$A$2:$DE$2108,65,FALSE)="HiAvg",2,IF(VLOOKUP($A811,[1]New!$A$2:$DE$2108,65,FALSE)="Avg",3,IF(VLOOKUP($A811,[1]New!$A$2:$DE$2108,65,FALSE)="LoAvg",4,5))))</f>
        <v>5</v>
      </c>
      <c r="AO811" t="str">
        <f t="array" ref="AO811">VLOOKUP($A811,[1]New!$A$2:$DE$2108,66,FALSE)</f>
        <v>Number and Operations</v>
      </c>
      <c r="AR811">
        <f t="array" ref="AR811">VLOOKUP($A811,[1]New!$A$2:$DE$2108,67,FALSE)</f>
        <v>194</v>
      </c>
      <c r="AV811">
        <f t="array" ref="AV811">IF(VLOOKUP($A811,[1]New!$A$2:$DE$2108,70,FALSE)="High",1,IF(VLOOKUP($A811,[1]New!$A$2:$DE$2108,70,FALSE)="HiAvg",2,IF(VLOOKUP($A811,[1]New!$A$2:$DE$2108,70,FALSE)="Avg",3,IF(VLOOKUP($A811,[1]New!$A$2:$DE$2108,70,FALSE)="LoAvg",4,5))))</f>
        <v>5</v>
      </c>
      <c r="AW811" t="str">
        <f t="array" ref="AW811">VLOOKUP($A811,[1]New!$A$2:$DE$2108,71,FALSE)</f>
        <v>Measurement and Data</v>
      </c>
      <c r="AZ811">
        <f t="array" ref="AZ811">VLOOKUP($A811,[1]New!$A$2:$DE$2108,72,FALSE)</f>
        <v>205</v>
      </c>
      <c r="BD811">
        <f t="array" ref="BD811">IF(VLOOKUP($A811,[1]New!$A$2:$DE$2108,75,FALSE)="High",1,IF(VLOOKUP($A811,[1]New!$A$2:$DE$2108,75,FALSE)="HiAvg",2,IF(VLOOKUP($A811,[1]New!$A$2:$DE$2108,75,FALSE)="Avg",3,IF(VLOOKUP($A811,[1]New!$A$2:$DE$2108,75,FALSE)="LoAvg",4,5))))</f>
        <v>4</v>
      </c>
      <c r="BE811" t="str">
        <f t="array" ref="BE811">IF(VLOOKUP($A811,[1]New!$A$2:$DE$2108,76,FALSE)="","",VLOOKUP($A811,[1]New!$A$2:$DE$2108,76,FALSE))</f>
        <v>Geometry</v>
      </c>
      <c r="BH811">
        <f t="array" ref="BH811">IF(VLOOKUP($A811,[1]New!$A$2:$DE$2108,77,FALSE)="","",VLOOKUP($A811,[1]New!$A$2:$DE$2108,77,FALSE))</f>
        <v>210</v>
      </c>
      <c r="BL811">
        <f t="array" ref="BL811">IF(VLOOKUP($A811,[1]New!$A$2:$DE$2108,80,FALSE)="High",1,IF(VLOOKUP($A811,[1]New!$A$2:$DE$2108,80,FALSE)="HiAvg",2,IF(VLOOKUP($A811,[1]New!$A$2:$DE$2108,80,FALSE)="Avg",3,IF(VLOOKUP($A811,[1]New!$A$2:$DE$2108,80,FALSE)="LoAvg",4,IF(VLOOKUP($A811,[1]New!$A$2:$DE$2108,80,FALSE)="Low",5,"")))))</f>
        <v>3</v>
      </c>
    </row>
    <row r="812" spans="1:64" x14ac:dyDescent="0.2">
      <c r="A812" s="7" t="s">
        <v>935</v>
      </c>
      <c r="B812">
        <v>2015</v>
      </c>
      <c r="C812" t="s">
        <v>2233</v>
      </c>
      <c r="D812" t="str">
        <f t="array" ref="D812">VLOOKUP($A812,[1]New!$A$2:$DE$2108,5,FALSE)</f>
        <v>Reading</v>
      </c>
      <c r="E812">
        <f t="array" ref="E812">VLOOKUP($A812,[1]New!$A$2:$DE$2108,3,FALSE)</f>
        <v>605000442</v>
      </c>
      <c r="F812" t="str">
        <f t="array" ref="F812">VLOOKUP($A812,[1]New!$A$2:$DE$2108,4,FALSE)</f>
        <v>School 2</v>
      </c>
      <c r="H812">
        <f t="array" ref="H812">VLOOKUP($A812,[1]New!$A$2:$DE$2108,3,FALSE)</f>
        <v>605000442</v>
      </c>
      <c r="Q812">
        <f t="array" ref="Q812">VLOOKUP($A812,[1]New!$A$2:$DE$2108,19,FALSE)</f>
        <v>192</v>
      </c>
      <c r="S812">
        <f t="array" ref="S812">VLOOKUP($A812,[1]New!$A$2:$DE$2108,21,FALSE)</f>
        <v>18</v>
      </c>
      <c r="U812">
        <f t="array" ref="U812">IF(S812&gt;=75,1,IF(AND(S812&gt;=50,S812&lt;75),2,IF(AND(S812&gt;=25,S812&lt;50),3,IF(S812&lt;25,4,"NA"))))</f>
        <v>4</v>
      </c>
      <c r="V812" s="8">
        <f t="array" ref="V812">VLOOKUP($A812,[1]New!$A$2:$DE$2108,17,FALSE)</f>
        <v>42257</v>
      </c>
      <c r="AG812" t="str">
        <f t="array" ref="AG812">VLOOKUP($A812,[1]New!$A$2:$DE$2108,61,FALSE)</f>
        <v>Literature</v>
      </c>
      <c r="AJ812">
        <f t="array" ref="AJ812">VLOOKUP($A812,[1]New!$A$2:$DE$2108,62,FALSE)</f>
        <v>192</v>
      </c>
      <c r="AN812">
        <f t="array" ref="AN812">IF(VLOOKUP($A812,[1]New!$A$2:$DE$2108,65,FALSE)="High",1,IF(VLOOKUP($A812,[1]New!$A$2:$DE$2108,65,FALSE)="HiAvg",2,IF(VLOOKUP($A812,[1]New!$A$2:$DE$2108,65,FALSE)="Avg",3,IF(VLOOKUP($A812,[1]New!$A$2:$DE$2108,65,FALSE)="LoAvg",4,5))))</f>
        <v>5</v>
      </c>
      <c r="AO812" t="str">
        <f t="array" ref="AO812">VLOOKUP($A812,[1]New!$A$2:$DE$2108,66,FALSE)</f>
        <v>Informational Text</v>
      </c>
      <c r="AR812">
        <f t="array" ref="AR812">VLOOKUP($A812,[1]New!$A$2:$DE$2108,67,FALSE)</f>
        <v>193</v>
      </c>
      <c r="AV812">
        <f t="array" ref="AV812">IF(VLOOKUP($A812,[1]New!$A$2:$DE$2108,70,FALSE)="High",1,IF(VLOOKUP($A812,[1]New!$A$2:$DE$2108,70,FALSE)="HiAvg",2,IF(VLOOKUP($A812,[1]New!$A$2:$DE$2108,70,FALSE)="Avg",3,IF(VLOOKUP($A812,[1]New!$A$2:$DE$2108,70,FALSE)="LoAvg",4,5))))</f>
        <v>5</v>
      </c>
      <c r="AW812" t="str">
        <f t="array" ref="AW812">VLOOKUP($A812,[1]New!$A$2:$DE$2108,71,FALSE)</f>
        <v>Vocabulary Acquisition and Use</v>
      </c>
      <c r="AZ812">
        <f t="array" ref="AZ812">VLOOKUP($A812,[1]New!$A$2:$DE$2108,72,FALSE)</f>
        <v>190</v>
      </c>
      <c r="BD812">
        <f t="array" ref="BD812">IF(VLOOKUP($A812,[1]New!$A$2:$DE$2108,75,FALSE)="High",1,IF(VLOOKUP($A812,[1]New!$A$2:$DE$2108,75,FALSE)="HiAvg",2,IF(VLOOKUP($A812,[1]New!$A$2:$DE$2108,75,FALSE)="Avg",3,IF(VLOOKUP($A812,[1]New!$A$2:$DE$2108,75,FALSE)="LoAvg",4,5))))</f>
        <v>5</v>
      </c>
      <c r="BE812" t="str">
        <f t="array" ref="BE812">IF(VLOOKUP($A812,[1]New!$A$2:$DE$2108,76,FALSE)="","",VLOOKUP($A812,[1]New!$A$2:$DE$2108,76,FALSE))</f>
        <v/>
      </c>
      <c r="BH812" t="str">
        <f t="array" ref="BH812">IF(VLOOKUP($A812,[1]New!$A$2:$DE$2108,77,FALSE)="","",VLOOKUP($A812,[1]New!$A$2:$DE$2108,77,FALSE))</f>
        <v/>
      </c>
      <c r="BL812" t="str">
        <f t="array" ref="BL812">IF(VLOOKUP($A812,[1]New!$A$2:$DE$2108,80,FALSE)="High",1,IF(VLOOKUP($A812,[1]New!$A$2:$DE$2108,80,FALSE)="HiAvg",2,IF(VLOOKUP($A812,[1]New!$A$2:$DE$2108,80,FALSE)="Avg",3,IF(VLOOKUP($A812,[1]New!$A$2:$DE$2108,80,FALSE)="LoAvg",4,IF(VLOOKUP($A812,[1]New!$A$2:$DE$2108,80,FALSE)="Low",5,"")))))</f>
        <v/>
      </c>
    </row>
    <row r="813" spans="1:64" x14ac:dyDescent="0.2">
      <c r="A813" s="7" t="s">
        <v>936</v>
      </c>
      <c r="B813">
        <v>2015</v>
      </c>
      <c r="C813" t="s">
        <v>2233</v>
      </c>
      <c r="D813" t="str">
        <f t="array" ref="D813">VLOOKUP($A813,[1]New!$A$2:$DE$2108,5,FALSE)</f>
        <v>Language Usage</v>
      </c>
      <c r="E813">
        <f t="array" ref="E813">VLOOKUP($A813,[1]New!$A$2:$DE$2108,3,FALSE)</f>
        <v>605000443</v>
      </c>
      <c r="F813" t="str">
        <f t="array" ref="F813">VLOOKUP($A813,[1]New!$A$2:$DE$2108,4,FALSE)</f>
        <v>School 2</v>
      </c>
      <c r="H813">
        <f t="array" ref="H813">VLOOKUP($A813,[1]New!$A$2:$DE$2108,3,FALSE)</f>
        <v>605000443</v>
      </c>
      <c r="Q813">
        <f t="array" ref="Q813">VLOOKUP($A813,[1]New!$A$2:$DE$2108,19,FALSE)</f>
        <v>230</v>
      </c>
      <c r="S813">
        <f t="array" ref="S813">VLOOKUP($A813,[1]New!$A$2:$DE$2108,21,FALSE)</f>
        <v>96</v>
      </c>
      <c r="U813">
        <f t="array" ref="U813">IF(S813&gt;=75,1,IF(AND(S813&gt;=50,S813&lt;75),2,IF(AND(S813&gt;=25,S813&lt;50),3,IF(S813&lt;25,4,"NA"))))</f>
        <v>1</v>
      </c>
      <c r="V813" s="8">
        <f t="array" ref="V813">VLOOKUP($A813,[1]New!$A$2:$DE$2108,17,FALSE)</f>
        <v>42264</v>
      </c>
      <c r="AG813" t="str">
        <f t="array" ref="AG813">VLOOKUP($A813,[1]New!$A$2:$DE$2108,61,FALSE)</f>
        <v>Writing: Plan, Organize, Develop, Revise, Research</v>
      </c>
      <c r="AJ813">
        <f t="array" ref="AJ813">VLOOKUP($A813,[1]New!$A$2:$DE$2108,62,FALSE)</f>
        <v>230</v>
      </c>
      <c r="AN813">
        <f t="array" ref="AN813">IF(VLOOKUP($A813,[1]New!$A$2:$DE$2108,65,FALSE)="High",1,IF(VLOOKUP($A813,[1]New!$A$2:$DE$2108,65,FALSE)="HiAvg",2,IF(VLOOKUP($A813,[1]New!$A$2:$DE$2108,65,FALSE)="Avg",3,IF(VLOOKUP($A813,[1]New!$A$2:$DE$2108,65,FALSE)="LoAvg",4,5))))</f>
        <v>1</v>
      </c>
      <c r="AO813" t="str">
        <f t="array" ref="AO813">VLOOKUP($A813,[1]New!$A$2:$DE$2108,66,FALSE)</f>
        <v>Language: Understand, Edit for Grammar, Usage</v>
      </c>
      <c r="AR813">
        <f t="array" ref="AR813">VLOOKUP($A813,[1]New!$A$2:$DE$2108,67,FALSE)</f>
        <v>229</v>
      </c>
      <c r="AV813">
        <f t="array" ref="AV813">IF(VLOOKUP($A813,[1]New!$A$2:$DE$2108,70,FALSE)="High",1,IF(VLOOKUP($A813,[1]New!$A$2:$DE$2108,70,FALSE)="HiAvg",2,IF(VLOOKUP($A813,[1]New!$A$2:$DE$2108,70,FALSE)="Avg",3,IF(VLOOKUP($A813,[1]New!$A$2:$DE$2108,70,FALSE)="LoAvg",4,5))))</f>
        <v>1</v>
      </c>
      <c r="AW813" t="str">
        <f t="array" ref="AW813">VLOOKUP($A813,[1]New!$A$2:$DE$2108,71,FALSE)</f>
        <v>Language: Understand, Edit Mechanics</v>
      </c>
      <c r="AZ813">
        <f t="array" ref="AZ813">VLOOKUP($A813,[1]New!$A$2:$DE$2108,72,FALSE)</f>
        <v>230</v>
      </c>
      <c r="BD813">
        <f t="array" ref="BD813">IF(VLOOKUP($A813,[1]New!$A$2:$DE$2108,75,FALSE)="High",1,IF(VLOOKUP($A813,[1]New!$A$2:$DE$2108,75,FALSE)="HiAvg",2,IF(VLOOKUP($A813,[1]New!$A$2:$DE$2108,75,FALSE)="Avg",3,IF(VLOOKUP($A813,[1]New!$A$2:$DE$2108,75,FALSE)="LoAvg",4,5))))</f>
        <v>1</v>
      </c>
      <c r="BE813" t="str">
        <f t="array" ref="BE813">IF(VLOOKUP($A813,[1]New!$A$2:$DE$2108,76,FALSE)="","",VLOOKUP($A813,[1]New!$A$2:$DE$2108,76,FALSE))</f>
        <v/>
      </c>
      <c r="BH813" t="str">
        <f t="array" ref="BH813">IF(VLOOKUP($A813,[1]New!$A$2:$DE$2108,77,FALSE)="","",VLOOKUP($A813,[1]New!$A$2:$DE$2108,77,FALSE))</f>
        <v/>
      </c>
      <c r="BL813" t="str">
        <f t="array" ref="BL813">IF(VLOOKUP($A813,[1]New!$A$2:$DE$2108,80,FALSE)="High",1,IF(VLOOKUP($A813,[1]New!$A$2:$DE$2108,80,FALSE)="HiAvg",2,IF(VLOOKUP($A813,[1]New!$A$2:$DE$2108,80,FALSE)="Avg",3,IF(VLOOKUP($A813,[1]New!$A$2:$DE$2108,80,FALSE)="LoAvg",4,IF(VLOOKUP($A813,[1]New!$A$2:$DE$2108,80,FALSE)="Low",5,"")))))</f>
        <v/>
      </c>
    </row>
    <row r="814" spans="1:64" x14ac:dyDescent="0.2">
      <c r="A814" s="7" t="s">
        <v>937</v>
      </c>
      <c r="B814">
        <v>2015</v>
      </c>
      <c r="C814" t="s">
        <v>2233</v>
      </c>
      <c r="D814" t="str">
        <f t="array" ref="D814">VLOOKUP($A814,[1]New!$A$2:$DE$2108,5,FALSE)</f>
        <v>Mathematics</v>
      </c>
      <c r="E814">
        <f t="array" ref="E814">VLOOKUP($A814,[1]New!$A$2:$DE$2108,3,FALSE)</f>
        <v>605000443</v>
      </c>
      <c r="F814" t="str">
        <f t="array" ref="F814">VLOOKUP($A814,[1]New!$A$2:$DE$2108,4,FALSE)</f>
        <v>School 2</v>
      </c>
      <c r="H814">
        <f t="array" ref="H814">VLOOKUP($A814,[1]New!$A$2:$DE$2108,3,FALSE)</f>
        <v>605000443</v>
      </c>
      <c r="Q814">
        <f t="array" ref="Q814">VLOOKUP($A814,[1]New!$A$2:$DE$2108,19,FALSE)</f>
        <v>212</v>
      </c>
      <c r="S814">
        <f t="array" ref="S814">VLOOKUP($A814,[1]New!$A$2:$DE$2108,21,FALSE)</f>
        <v>52</v>
      </c>
      <c r="U814">
        <f t="array" ref="U814">IF(S814&gt;=75,1,IF(AND(S814&gt;=50,S814&lt;75),2,IF(AND(S814&gt;=25,S814&lt;50),3,IF(S814&lt;25,4,"NA"))))</f>
        <v>2</v>
      </c>
      <c r="V814" s="8">
        <f t="array" ref="V814">VLOOKUP($A814,[1]New!$A$2:$DE$2108,17,FALSE)</f>
        <v>42263</v>
      </c>
      <c r="AG814" t="str">
        <f t="array" ref="AG814">VLOOKUP($A814,[1]New!$A$2:$DE$2108,61,FALSE)</f>
        <v>Operations and Algebraic Thinking</v>
      </c>
      <c r="AJ814">
        <f t="array" ref="AJ814">VLOOKUP($A814,[1]New!$A$2:$DE$2108,62,FALSE)</f>
        <v>219</v>
      </c>
      <c r="AN814">
        <f t="array" ref="AN814">IF(VLOOKUP($A814,[1]New!$A$2:$DE$2108,65,FALSE)="High",1,IF(VLOOKUP($A814,[1]New!$A$2:$DE$2108,65,FALSE)="HiAvg",2,IF(VLOOKUP($A814,[1]New!$A$2:$DE$2108,65,FALSE)="Avg",3,IF(VLOOKUP($A814,[1]New!$A$2:$DE$2108,65,FALSE)="LoAvg",4,5))))</f>
        <v>2</v>
      </c>
      <c r="AO814" t="str">
        <f t="array" ref="AO814">VLOOKUP($A814,[1]New!$A$2:$DE$2108,66,FALSE)</f>
        <v>Number and Operations</v>
      </c>
      <c r="AR814">
        <f t="array" ref="AR814">VLOOKUP($A814,[1]New!$A$2:$DE$2108,67,FALSE)</f>
        <v>224</v>
      </c>
      <c r="AV814">
        <f t="array" ref="AV814">IF(VLOOKUP($A814,[1]New!$A$2:$DE$2108,70,FALSE)="High",1,IF(VLOOKUP($A814,[1]New!$A$2:$DE$2108,70,FALSE)="HiAvg",2,IF(VLOOKUP($A814,[1]New!$A$2:$DE$2108,70,FALSE)="Avg",3,IF(VLOOKUP($A814,[1]New!$A$2:$DE$2108,70,FALSE)="LoAvg",4,5))))</f>
        <v>2</v>
      </c>
      <c r="AW814" t="str">
        <f t="array" ref="AW814">VLOOKUP($A814,[1]New!$A$2:$DE$2108,71,FALSE)</f>
        <v>Measurement and Data</v>
      </c>
      <c r="AZ814">
        <f t="array" ref="AZ814">VLOOKUP($A814,[1]New!$A$2:$DE$2108,72,FALSE)</f>
        <v>204</v>
      </c>
      <c r="BD814">
        <f t="array" ref="BD814">IF(VLOOKUP($A814,[1]New!$A$2:$DE$2108,75,FALSE)="High",1,IF(VLOOKUP($A814,[1]New!$A$2:$DE$2108,75,FALSE)="HiAvg",2,IF(VLOOKUP($A814,[1]New!$A$2:$DE$2108,75,FALSE)="Avg",3,IF(VLOOKUP($A814,[1]New!$A$2:$DE$2108,75,FALSE)="LoAvg",4,5))))</f>
        <v>4</v>
      </c>
      <c r="BE814" t="str">
        <f t="array" ref="BE814">IF(VLOOKUP($A814,[1]New!$A$2:$DE$2108,76,FALSE)="","",VLOOKUP($A814,[1]New!$A$2:$DE$2108,76,FALSE))</f>
        <v>Geometry</v>
      </c>
      <c r="BH814">
        <f t="array" ref="BH814">IF(VLOOKUP($A814,[1]New!$A$2:$DE$2108,77,FALSE)="","",VLOOKUP($A814,[1]New!$A$2:$DE$2108,77,FALSE))</f>
        <v>203</v>
      </c>
      <c r="BL814">
        <f t="array" ref="BL814">IF(VLOOKUP($A814,[1]New!$A$2:$DE$2108,80,FALSE)="High",1,IF(VLOOKUP($A814,[1]New!$A$2:$DE$2108,80,FALSE)="HiAvg",2,IF(VLOOKUP($A814,[1]New!$A$2:$DE$2108,80,FALSE)="Avg",3,IF(VLOOKUP($A814,[1]New!$A$2:$DE$2108,80,FALSE)="LoAvg",4,IF(VLOOKUP($A814,[1]New!$A$2:$DE$2108,80,FALSE)="Low",5,"")))))</f>
        <v>4</v>
      </c>
    </row>
    <row r="815" spans="1:64" x14ac:dyDescent="0.2">
      <c r="A815" s="7" t="s">
        <v>938</v>
      </c>
      <c r="B815">
        <v>2015</v>
      </c>
      <c r="C815" t="s">
        <v>2233</v>
      </c>
      <c r="D815" t="str">
        <f t="array" ref="D815">VLOOKUP($A815,[1]New!$A$2:$DE$2108,5,FALSE)</f>
        <v>Reading</v>
      </c>
      <c r="E815">
        <f t="array" ref="E815">VLOOKUP($A815,[1]New!$A$2:$DE$2108,3,FALSE)</f>
        <v>605000443</v>
      </c>
      <c r="F815" t="str">
        <f t="array" ref="F815">VLOOKUP($A815,[1]New!$A$2:$DE$2108,4,FALSE)</f>
        <v>School 2</v>
      </c>
      <c r="H815">
        <f t="array" ref="H815">VLOOKUP($A815,[1]New!$A$2:$DE$2108,3,FALSE)</f>
        <v>605000443</v>
      </c>
      <c r="Q815">
        <f t="array" ref="Q815">VLOOKUP($A815,[1]New!$A$2:$DE$2108,19,FALSE)</f>
        <v>224</v>
      </c>
      <c r="S815">
        <f t="array" ref="S815">VLOOKUP($A815,[1]New!$A$2:$DE$2108,21,FALSE)</f>
        <v>89</v>
      </c>
      <c r="U815">
        <f t="array" ref="U815">IF(S815&gt;=75,1,IF(AND(S815&gt;=50,S815&lt;75),2,IF(AND(S815&gt;=25,S815&lt;50),3,IF(S815&lt;25,4,"NA"))))</f>
        <v>1</v>
      </c>
      <c r="V815" s="8">
        <f t="array" ref="V815">VLOOKUP($A815,[1]New!$A$2:$DE$2108,17,FALSE)</f>
        <v>42257</v>
      </c>
      <c r="AG815" t="str">
        <f t="array" ref="AG815">VLOOKUP($A815,[1]New!$A$2:$DE$2108,61,FALSE)</f>
        <v>Literature</v>
      </c>
      <c r="AJ815">
        <f t="array" ref="AJ815">VLOOKUP($A815,[1]New!$A$2:$DE$2108,62,FALSE)</f>
        <v>230</v>
      </c>
      <c r="AN815">
        <f t="array" ref="AN815">IF(VLOOKUP($A815,[1]New!$A$2:$DE$2108,65,FALSE)="High",1,IF(VLOOKUP($A815,[1]New!$A$2:$DE$2108,65,FALSE)="HiAvg",2,IF(VLOOKUP($A815,[1]New!$A$2:$DE$2108,65,FALSE)="Avg",3,IF(VLOOKUP($A815,[1]New!$A$2:$DE$2108,65,FALSE)="LoAvg",4,5))))</f>
        <v>1</v>
      </c>
      <c r="AO815" t="str">
        <f t="array" ref="AO815">VLOOKUP($A815,[1]New!$A$2:$DE$2108,66,FALSE)</f>
        <v>Informational Text</v>
      </c>
      <c r="AR815">
        <f t="array" ref="AR815">VLOOKUP($A815,[1]New!$A$2:$DE$2108,67,FALSE)</f>
        <v>220</v>
      </c>
      <c r="AV815">
        <f t="array" ref="AV815">IF(VLOOKUP($A815,[1]New!$A$2:$DE$2108,70,FALSE)="High",1,IF(VLOOKUP($A815,[1]New!$A$2:$DE$2108,70,FALSE)="HiAvg",2,IF(VLOOKUP($A815,[1]New!$A$2:$DE$2108,70,FALSE)="Avg",3,IF(VLOOKUP($A815,[1]New!$A$2:$DE$2108,70,FALSE)="LoAvg",4,5))))</f>
        <v>1</v>
      </c>
      <c r="AW815" t="str">
        <f t="array" ref="AW815">VLOOKUP($A815,[1]New!$A$2:$DE$2108,71,FALSE)</f>
        <v>Vocabulary Acquisition and Use</v>
      </c>
      <c r="AZ815">
        <f t="array" ref="AZ815">VLOOKUP($A815,[1]New!$A$2:$DE$2108,72,FALSE)</f>
        <v>222</v>
      </c>
      <c r="BD815">
        <f t="array" ref="BD815">IF(VLOOKUP($A815,[1]New!$A$2:$DE$2108,75,FALSE)="High",1,IF(VLOOKUP($A815,[1]New!$A$2:$DE$2108,75,FALSE)="HiAvg",2,IF(VLOOKUP($A815,[1]New!$A$2:$DE$2108,75,FALSE)="Avg",3,IF(VLOOKUP($A815,[1]New!$A$2:$DE$2108,75,FALSE)="LoAvg",4,5))))</f>
        <v>1</v>
      </c>
      <c r="BE815" t="str">
        <f t="array" ref="BE815">IF(VLOOKUP($A815,[1]New!$A$2:$DE$2108,76,FALSE)="","",VLOOKUP($A815,[1]New!$A$2:$DE$2108,76,FALSE))</f>
        <v/>
      </c>
      <c r="BH815" t="str">
        <f t="array" ref="BH815">IF(VLOOKUP($A815,[1]New!$A$2:$DE$2108,77,FALSE)="","",VLOOKUP($A815,[1]New!$A$2:$DE$2108,77,FALSE))</f>
        <v/>
      </c>
      <c r="BL815" t="str">
        <f t="array" ref="BL815">IF(VLOOKUP($A815,[1]New!$A$2:$DE$2108,80,FALSE)="High",1,IF(VLOOKUP($A815,[1]New!$A$2:$DE$2108,80,FALSE)="HiAvg",2,IF(VLOOKUP($A815,[1]New!$A$2:$DE$2108,80,FALSE)="Avg",3,IF(VLOOKUP($A815,[1]New!$A$2:$DE$2108,80,FALSE)="LoAvg",4,IF(VLOOKUP($A815,[1]New!$A$2:$DE$2108,80,FALSE)="Low",5,"")))))</f>
        <v/>
      </c>
    </row>
    <row r="816" spans="1:64" x14ac:dyDescent="0.2">
      <c r="A816" s="7" t="s">
        <v>939</v>
      </c>
      <c r="B816">
        <v>2015</v>
      </c>
      <c r="C816" t="s">
        <v>2233</v>
      </c>
      <c r="D816" t="str">
        <f t="array" ref="D816">VLOOKUP($A816,[1]New!$A$2:$DE$2108,5,FALSE)</f>
        <v>Language Usage</v>
      </c>
      <c r="E816">
        <f t="array" ref="E816">VLOOKUP($A816,[1]New!$A$2:$DE$2108,3,FALSE)</f>
        <v>605000444</v>
      </c>
      <c r="F816" t="str">
        <f t="array" ref="F816">VLOOKUP($A816,[1]New!$A$2:$DE$2108,4,FALSE)</f>
        <v>School 2</v>
      </c>
      <c r="H816">
        <f t="array" ref="H816">VLOOKUP($A816,[1]New!$A$2:$DE$2108,3,FALSE)</f>
        <v>605000444</v>
      </c>
      <c r="Q816">
        <f t="array" ref="Q816">VLOOKUP($A816,[1]New!$A$2:$DE$2108,19,FALSE)</f>
        <v>189</v>
      </c>
      <c r="S816">
        <f t="array" ref="S816">VLOOKUP($A816,[1]New!$A$2:$DE$2108,21,FALSE)</f>
        <v>12</v>
      </c>
      <c r="U816">
        <f t="array" ref="U816">IF(S816&gt;=75,1,IF(AND(S816&gt;=50,S816&lt;75),2,IF(AND(S816&gt;=25,S816&lt;50),3,IF(S816&lt;25,4,"NA"))))</f>
        <v>4</v>
      </c>
      <c r="V816" s="8">
        <f t="array" ref="V816">VLOOKUP($A816,[1]New!$A$2:$DE$2108,17,FALSE)</f>
        <v>42265</v>
      </c>
      <c r="AG816" t="str">
        <f t="array" ref="AG816">VLOOKUP($A816,[1]New!$A$2:$DE$2108,61,FALSE)</f>
        <v>Writing: Plan, Organize, Develop, Revise, Research</v>
      </c>
      <c r="AJ816">
        <f t="array" ref="AJ816">VLOOKUP($A816,[1]New!$A$2:$DE$2108,62,FALSE)</f>
        <v>186</v>
      </c>
      <c r="AN816">
        <f t="array" ref="AN816">IF(VLOOKUP($A816,[1]New!$A$2:$DE$2108,65,FALSE)="High",1,IF(VLOOKUP($A816,[1]New!$A$2:$DE$2108,65,FALSE)="HiAvg",2,IF(VLOOKUP($A816,[1]New!$A$2:$DE$2108,65,FALSE)="Avg",3,IF(VLOOKUP($A816,[1]New!$A$2:$DE$2108,65,FALSE)="LoAvg",4,5))))</f>
        <v>5</v>
      </c>
      <c r="AO816" t="str">
        <f t="array" ref="AO816">VLOOKUP($A816,[1]New!$A$2:$DE$2108,66,FALSE)</f>
        <v>Language: Understand, Edit for Grammar, Usage</v>
      </c>
      <c r="AR816">
        <f t="array" ref="AR816">VLOOKUP($A816,[1]New!$A$2:$DE$2108,67,FALSE)</f>
        <v>183</v>
      </c>
      <c r="AV816">
        <f t="array" ref="AV816">IF(VLOOKUP($A816,[1]New!$A$2:$DE$2108,70,FALSE)="High",1,IF(VLOOKUP($A816,[1]New!$A$2:$DE$2108,70,FALSE)="HiAvg",2,IF(VLOOKUP($A816,[1]New!$A$2:$DE$2108,70,FALSE)="Avg",3,IF(VLOOKUP($A816,[1]New!$A$2:$DE$2108,70,FALSE)="LoAvg",4,5))))</f>
        <v>5</v>
      </c>
      <c r="AW816" t="str">
        <f t="array" ref="AW816">VLOOKUP($A816,[1]New!$A$2:$DE$2108,71,FALSE)</f>
        <v>Language: Understand, Edit Mechanics</v>
      </c>
      <c r="AZ816">
        <f t="array" ref="AZ816">VLOOKUP($A816,[1]New!$A$2:$DE$2108,72,FALSE)</f>
        <v>199</v>
      </c>
      <c r="BD816">
        <f t="array" ref="BD816">IF(VLOOKUP($A816,[1]New!$A$2:$DE$2108,75,FALSE)="High",1,IF(VLOOKUP($A816,[1]New!$A$2:$DE$2108,75,FALSE)="HiAvg",2,IF(VLOOKUP($A816,[1]New!$A$2:$DE$2108,75,FALSE)="Avg",3,IF(VLOOKUP($A816,[1]New!$A$2:$DE$2108,75,FALSE)="LoAvg",4,5))))</f>
        <v>4</v>
      </c>
      <c r="BE816" t="str">
        <f t="array" ref="BE816">IF(VLOOKUP($A816,[1]New!$A$2:$DE$2108,76,FALSE)="","",VLOOKUP($A816,[1]New!$A$2:$DE$2108,76,FALSE))</f>
        <v/>
      </c>
      <c r="BH816" t="str">
        <f t="array" ref="BH816">IF(VLOOKUP($A816,[1]New!$A$2:$DE$2108,77,FALSE)="","",VLOOKUP($A816,[1]New!$A$2:$DE$2108,77,FALSE))</f>
        <v/>
      </c>
      <c r="BL816" t="str">
        <f t="array" ref="BL816">IF(VLOOKUP($A816,[1]New!$A$2:$DE$2108,80,FALSE)="High",1,IF(VLOOKUP($A816,[1]New!$A$2:$DE$2108,80,FALSE)="HiAvg",2,IF(VLOOKUP($A816,[1]New!$A$2:$DE$2108,80,FALSE)="Avg",3,IF(VLOOKUP($A816,[1]New!$A$2:$DE$2108,80,FALSE)="LoAvg",4,IF(VLOOKUP($A816,[1]New!$A$2:$DE$2108,80,FALSE)="Low",5,"")))))</f>
        <v/>
      </c>
    </row>
    <row r="817" spans="1:64" x14ac:dyDescent="0.2">
      <c r="A817" s="7" t="s">
        <v>940</v>
      </c>
      <c r="B817">
        <v>2015</v>
      </c>
      <c r="C817" t="s">
        <v>2233</v>
      </c>
      <c r="D817" t="str">
        <f t="array" ref="D817">VLOOKUP($A817,[1]New!$A$2:$DE$2108,5,FALSE)</f>
        <v>Mathematics</v>
      </c>
      <c r="E817">
        <f t="array" ref="E817">VLOOKUP($A817,[1]New!$A$2:$DE$2108,3,FALSE)</f>
        <v>605000444</v>
      </c>
      <c r="F817" t="str">
        <f t="array" ref="F817">VLOOKUP($A817,[1]New!$A$2:$DE$2108,4,FALSE)</f>
        <v>School 2</v>
      </c>
      <c r="H817">
        <f t="array" ref="H817">VLOOKUP($A817,[1]New!$A$2:$DE$2108,3,FALSE)</f>
        <v>605000444</v>
      </c>
      <c r="Q817">
        <f t="array" ref="Q817">VLOOKUP($A817,[1]New!$A$2:$DE$2108,19,FALSE)</f>
        <v>202</v>
      </c>
      <c r="S817">
        <f t="array" ref="S817">VLOOKUP($A817,[1]New!$A$2:$DE$2108,21,FALSE)</f>
        <v>26</v>
      </c>
      <c r="U817">
        <f t="array" ref="U817">IF(S817&gt;=75,1,IF(AND(S817&gt;=50,S817&lt;75),2,IF(AND(S817&gt;=25,S817&lt;50),3,IF(S817&lt;25,4,"NA"))))</f>
        <v>3</v>
      </c>
      <c r="V817" s="8">
        <f t="array" ref="V817">VLOOKUP($A817,[1]New!$A$2:$DE$2108,17,FALSE)</f>
        <v>42258</v>
      </c>
      <c r="AG817" t="str">
        <f t="array" ref="AG817">VLOOKUP($A817,[1]New!$A$2:$DE$2108,61,FALSE)</f>
        <v>Operations and Algebraic Thinking</v>
      </c>
      <c r="AJ817">
        <f t="array" ref="AJ817">VLOOKUP($A817,[1]New!$A$2:$DE$2108,62,FALSE)</f>
        <v>197</v>
      </c>
      <c r="AN817">
        <f t="array" ref="AN817">IF(VLOOKUP($A817,[1]New!$A$2:$DE$2108,65,FALSE)="High",1,IF(VLOOKUP($A817,[1]New!$A$2:$DE$2108,65,FALSE)="HiAvg",2,IF(VLOOKUP($A817,[1]New!$A$2:$DE$2108,65,FALSE)="Avg",3,IF(VLOOKUP($A817,[1]New!$A$2:$DE$2108,65,FALSE)="LoAvg",4,5))))</f>
        <v>5</v>
      </c>
      <c r="AO817" t="str">
        <f t="array" ref="AO817">VLOOKUP($A817,[1]New!$A$2:$DE$2108,66,FALSE)</f>
        <v>Number and Operations</v>
      </c>
      <c r="AR817">
        <f t="array" ref="AR817">VLOOKUP($A817,[1]New!$A$2:$DE$2108,67,FALSE)</f>
        <v>201</v>
      </c>
      <c r="AV817">
        <f t="array" ref="AV817">IF(VLOOKUP($A817,[1]New!$A$2:$DE$2108,70,FALSE)="High",1,IF(VLOOKUP($A817,[1]New!$A$2:$DE$2108,70,FALSE)="HiAvg",2,IF(VLOOKUP($A817,[1]New!$A$2:$DE$2108,70,FALSE)="Avg",3,IF(VLOOKUP($A817,[1]New!$A$2:$DE$2108,70,FALSE)="LoAvg",4,5))))</f>
        <v>5</v>
      </c>
      <c r="AW817" t="str">
        <f t="array" ref="AW817">VLOOKUP($A817,[1]New!$A$2:$DE$2108,71,FALSE)</f>
        <v>Measurement and Data</v>
      </c>
      <c r="AZ817">
        <f t="array" ref="AZ817">VLOOKUP($A817,[1]New!$A$2:$DE$2108,72,FALSE)</f>
        <v>201</v>
      </c>
      <c r="BD817">
        <f t="array" ref="BD817">IF(VLOOKUP($A817,[1]New!$A$2:$DE$2108,75,FALSE)="High",1,IF(VLOOKUP($A817,[1]New!$A$2:$DE$2108,75,FALSE)="HiAvg",2,IF(VLOOKUP($A817,[1]New!$A$2:$DE$2108,75,FALSE)="Avg",3,IF(VLOOKUP($A817,[1]New!$A$2:$DE$2108,75,FALSE)="LoAvg",4,5))))</f>
        <v>5</v>
      </c>
      <c r="BE817" t="str">
        <f t="array" ref="BE817">IF(VLOOKUP($A817,[1]New!$A$2:$DE$2108,76,FALSE)="","",VLOOKUP($A817,[1]New!$A$2:$DE$2108,76,FALSE))</f>
        <v>Geometry</v>
      </c>
      <c r="BH817">
        <f t="array" ref="BH817">IF(VLOOKUP($A817,[1]New!$A$2:$DE$2108,77,FALSE)="","",VLOOKUP($A817,[1]New!$A$2:$DE$2108,77,FALSE))</f>
        <v>209</v>
      </c>
      <c r="BL817">
        <f t="array" ref="BL817">IF(VLOOKUP($A817,[1]New!$A$2:$DE$2108,80,FALSE)="High",1,IF(VLOOKUP($A817,[1]New!$A$2:$DE$2108,80,FALSE)="HiAvg",2,IF(VLOOKUP($A817,[1]New!$A$2:$DE$2108,80,FALSE)="Avg",3,IF(VLOOKUP($A817,[1]New!$A$2:$DE$2108,80,FALSE)="LoAvg",4,IF(VLOOKUP($A817,[1]New!$A$2:$DE$2108,80,FALSE)="Low",5,"")))))</f>
        <v>4</v>
      </c>
    </row>
    <row r="818" spans="1:64" x14ac:dyDescent="0.2">
      <c r="A818" s="7" t="s">
        <v>941</v>
      </c>
      <c r="B818">
        <v>2015</v>
      </c>
      <c r="C818" t="s">
        <v>2233</v>
      </c>
      <c r="D818" t="str">
        <f t="array" ref="D818">VLOOKUP($A818,[1]New!$A$2:$DE$2108,5,FALSE)</f>
        <v>Reading</v>
      </c>
      <c r="E818">
        <f t="array" ref="E818">VLOOKUP($A818,[1]New!$A$2:$DE$2108,3,FALSE)</f>
        <v>605000444</v>
      </c>
      <c r="F818" t="str">
        <f t="array" ref="F818">VLOOKUP($A818,[1]New!$A$2:$DE$2108,4,FALSE)</f>
        <v>School 2</v>
      </c>
      <c r="H818">
        <f t="array" ref="H818">VLOOKUP($A818,[1]New!$A$2:$DE$2108,3,FALSE)</f>
        <v>605000444</v>
      </c>
      <c r="Q818">
        <f t="array" ref="Q818">VLOOKUP($A818,[1]New!$A$2:$DE$2108,19,FALSE)</f>
        <v>182</v>
      </c>
      <c r="S818">
        <f t="array" ref="S818">VLOOKUP($A818,[1]New!$A$2:$DE$2108,21,FALSE)</f>
        <v>6</v>
      </c>
      <c r="U818">
        <f t="array" ref="U818">IF(S818&gt;=75,1,IF(AND(S818&gt;=50,S818&lt;75),2,IF(AND(S818&gt;=25,S818&lt;50),3,IF(S818&lt;25,4,"NA"))))</f>
        <v>4</v>
      </c>
      <c r="V818" s="8">
        <f t="array" ref="V818">VLOOKUP($A818,[1]New!$A$2:$DE$2108,17,FALSE)</f>
        <v>42251</v>
      </c>
      <c r="AG818" t="str">
        <f t="array" ref="AG818">VLOOKUP($A818,[1]New!$A$2:$DE$2108,61,FALSE)</f>
        <v>Literature</v>
      </c>
      <c r="AJ818">
        <f t="array" ref="AJ818">VLOOKUP($A818,[1]New!$A$2:$DE$2108,62,FALSE)</f>
        <v>176</v>
      </c>
      <c r="AN818">
        <f t="array" ref="AN818">IF(VLOOKUP($A818,[1]New!$A$2:$DE$2108,65,FALSE)="High",1,IF(VLOOKUP($A818,[1]New!$A$2:$DE$2108,65,FALSE)="HiAvg",2,IF(VLOOKUP($A818,[1]New!$A$2:$DE$2108,65,FALSE)="Avg",3,IF(VLOOKUP($A818,[1]New!$A$2:$DE$2108,65,FALSE)="LoAvg",4,5))))</f>
        <v>5</v>
      </c>
      <c r="AO818" t="str">
        <f t="array" ref="AO818">VLOOKUP($A818,[1]New!$A$2:$DE$2108,66,FALSE)</f>
        <v>Informational Text</v>
      </c>
      <c r="AR818">
        <f t="array" ref="AR818">VLOOKUP($A818,[1]New!$A$2:$DE$2108,67,FALSE)</f>
        <v>183</v>
      </c>
      <c r="AV818">
        <f t="array" ref="AV818">IF(VLOOKUP($A818,[1]New!$A$2:$DE$2108,70,FALSE)="High",1,IF(VLOOKUP($A818,[1]New!$A$2:$DE$2108,70,FALSE)="HiAvg",2,IF(VLOOKUP($A818,[1]New!$A$2:$DE$2108,70,FALSE)="Avg",3,IF(VLOOKUP($A818,[1]New!$A$2:$DE$2108,70,FALSE)="LoAvg",4,5))))</f>
        <v>5</v>
      </c>
      <c r="AW818" t="str">
        <f t="array" ref="AW818">VLOOKUP($A818,[1]New!$A$2:$DE$2108,71,FALSE)</f>
        <v>Vocabulary Acquisition and Use</v>
      </c>
      <c r="AZ818">
        <f t="array" ref="AZ818">VLOOKUP($A818,[1]New!$A$2:$DE$2108,72,FALSE)</f>
        <v>188</v>
      </c>
      <c r="BD818">
        <f t="array" ref="BD818">IF(VLOOKUP($A818,[1]New!$A$2:$DE$2108,75,FALSE)="High",1,IF(VLOOKUP($A818,[1]New!$A$2:$DE$2108,75,FALSE)="HiAvg",2,IF(VLOOKUP($A818,[1]New!$A$2:$DE$2108,75,FALSE)="Avg",3,IF(VLOOKUP($A818,[1]New!$A$2:$DE$2108,75,FALSE)="LoAvg",4,5))))</f>
        <v>5</v>
      </c>
      <c r="BE818" t="str">
        <f t="array" ref="BE818">IF(VLOOKUP($A818,[1]New!$A$2:$DE$2108,76,FALSE)="","",VLOOKUP($A818,[1]New!$A$2:$DE$2108,76,FALSE))</f>
        <v/>
      </c>
      <c r="BH818" t="str">
        <f t="array" ref="BH818">IF(VLOOKUP($A818,[1]New!$A$2:$DE$2108,77,FALSE)="","",VLOOKUP($A818,[1]New!$A$2:$DE$2108,77,FALSE))</f>
        <v/>
      </c>
      <c r="BL818" t="str">
        <f t="array" ref="BL818">IF(VLOOKUP($A818,[1]New!$A$2:$DE$2108,80,FALSE)="High",1,IF(VLOOKUP($A818,[1]New!$A$2:$DE$2108,80,FALSE)="HiAvg",2,IF(VLOOKUP($A818,[1]New!$A$2:$DE$2108,80,FALSE)="Avg",3,IF(VLOOKUP($A818,[1]New!$A$2:$DE$2108,80,FALSE)="LoAvg",4,IF(VLOOKUP($A818,[1]New!$A$2:$DE$2108,80,FALSE)="Low",5,"")))))</f>
        <v/>
      </c>
    </row>
    <row r="819" spans="1:64" x14ac:dyDescent="0.2">
      <c r="A819" s="7" t="s">
        <v>942</v>
      </c>
      <c r="B819">
        <v>2015</v>
      </c>
      <c r="C819" t="s">
        <v>2233</v>
      </c>
      <c r="D819" t="str">
        <f t="array" ref="D819">VLOOKUP($A819,[1]New!$A$2:$DE$2108,5,FALSE)</f>
        <v>Language Usage</v>
      </c>
      <c r="E819">
        <f t="array" ref="E819">VLOOKUP($A819,[1]New!$A$2:$DE$2108,3,FALSE)</f>
        <v>605000448</v>
      </c>
      <c r="F819" t="str">
        <f t="array" ref="F819">VLOOKUP($A819,[1]New!$A$2:$DE$2108,4,FALSE)</f>
        <v>School 2</v>
      </c>
      <c r="H819">
        <f t="array" ref="H819">VLOOKUP($A819,[1]New!$A$2:$DE$2108,3,FALSE)</f>
        <v>605000448</v>
      </c>
      <c r="Q819">
        <f t="array" ref="Q819">VLOOKUP($A819,[1]New!$A$2:$DE$2108,19,FALSE)</f>
        <v>208</v>
      </c>
      <c r="S819">
        <f t="array" ref="S819">VLOOKUP($A819,[1]New!$A$2:$DE$2108,21,FALSE)</f>
        <v>57</v>
      </c>
      <c r="U819">
        <f t="array" ref="U819">IF(S819&gt;=75,1,IF(AND(S819&gt;=50,S819&lt;75),2,IF(AND(S819&gt;=25,S819&lt;50),3,IF(S819&lt;25,4,"NA"))))</f>
        <v>2</v>
      </c>
      <c r="V819" s="8">
        <f t="array" ref="V819">VLOOKUP($A819,[1]New!$A$2:$DE$2108,17,FALSE)</f>
        <v>42265</v>
      </c>
      <c r="AG819" t="str">
        <f t="array" ref="AG819">VLOOKUP($A819,[1]New!$A$2:$DE$2108,61,FALSE)</f>
        <v>Writing: Plan, Organize, Develop, Revise, Research</v>
      </c>
      <c r="AJ819">
        <f t="array" ref="AJ819">VLOOKUP($A819,[1]New!$A$2:$DE$2108,62,FALSE)</f>
        <v>213</v>
      </c>
      <c r="AN819">
        <f t="array" ref="AN819">IF(VLOOKUP($A819,[1]New!$A$2:$DE$2108,65,FALSE)="High",1,IF(VLOOKUP($A819,[1]New!$A$2:$DE$2108,65,FALSE)="HiAvg",2,IF(VLOOKUP($A819,[1]New!$A$2:$DE$2108,65,FALSE)="Avg",3,IF(VLOOKUP($A819,[1]New!$A$2:$DE$2108,65,FALSE)="LoAvg",4,5))))</f>
        <v>2</v>
      </c>
      <c r="AO819" t="str">
        <f t="array" ref="AO819">VLOOKUP($A819,[1]New!$A$2:$DE$2108,66,FALSE)</f>
        <v>Language: Understand, Edit for Grammar, Usage</v>
      </c>
      <c r="AR819">
        <f t="array" ref="AR819">VLOOKUP($A819,[1]New!$A$2:$DE$2108,67,FALSE)</f>
        <v>209</v>
      </c>
      <c r="AV819">
        <f t="array" ref="AV819">IF(VLOOKUP($A819,[1]New!$A$2:$DE$2108,70,FALSE)="High",1,IF(VLOOKUP($A819,[1]New!$A$2:$DE$2108,70,FALSE)="HiAvg",2,IF(VLOOKUP($A819,[1]New!$A$2:$DE$2108,70,FALSE)="Avg",3,IF(VLOOKUP($A819,[1]New!$A$2:$DE$2108,70,FALSE)="LoAvg",4,5))))</f>
        <v>3</v>
      </c>
      <c r="AW819" t="str">
        <f t="array" ref="AW819">VLOOKUP($A819,[1]New!$A$2:$DE$2108,71,FALSE)</f>
        <v>Language: Understand, Edit Mechanics</v>
      </c>
      <c r="AZ819">
        <f t="array" ref="AZ819">VLOOKUP($A819,[1]New!$A$2:$DE$2108,72,FALSE)</f>
        <v>202</v>
      </c>
      <c r="BD819">
        <f t="array" ref="BD819">IF(VLOOKUP($A819,[1]New!$A$2:$DE$2108,75,FALSE)="High",1,IF(VLOOKUP($A819,[1]New!$A$2:$DE$2108,75,FALSE)="HiAvg",2,IF(VLOOKUP($A819,[1]New!$A$2:$DE$2108,75,FALSE)="Avg",3,IF(VLOOKUP($A819,[1]New!$A$2:$DE$2108,75,FALSE)="LoAvg",4,5))))</f>
        <v>4</v>
      </c>
      <c r="BE819" t="str">
        <f t="array" ref="BE819">IF(VLOOKUP($A819,[1]New!$A$2:$DE$2108,76,FALSE)="","",VLOOKUP($A819,[1]New!$A$2:$DE$2108,76,FALSE))</f>
        <v/>
      </c>
      <c r="BH819" t="str">
        <f t="array" ref="BH819">IF(VLOOKUP($A819,[1]New!$A$2:$DE$2108,77,FALSE)="","",VLOOKUP($A819,[1]New!$A$2:$DE$2108,77,FALSE))</f>
        <v/>
      </c>
      <c r="BL819" t="str">
        <f t="array" ref="BL819">IF(VLOOKUP($A819,[1]New!$A$2:$DE$2108,80,FALSE)="High",1,IF(VLOOKUP($A819,[1]New!$A$2:$DE$2108,80,FALSE)="HiAvg",2,IF(VLOOKUP($A819,[1]New!$A$2:$DE$2108,80,FALSE)="Avg",3,IF(VLOOKUP($A819,[1]New!$A$2:$DE$2108,80,FALSE)="LoAvg",4,IF(VLOOKUP($A819,[1]New!$A$2:$DE$2108,80,FALSE)="Low",5,"")))))</f>
        <v/>
      </c>
    </row>
    <row r="820" spans="1:64" x14ac:dyDescent="0.2">
      <c r="A820" s="7" t="s">
        <v>943</v>
      </c>
      <c r="B820">
        <v>2015</v>
      </c>
      <c r="C820" t="s">
        <v>2233</v>
      </c>
      <c r="D820" t="str">
        <f t="array" ref="D820">VLOOKUP($A820,[1]New!$A$2:$DE$2108,5,FALSE)</f>
        <v>Mathematics</v>
      </c>
      <c r="E820">
        <f t="array" ref="E820">VLOOKUP($A820,[1]New!$A$2:$DE$2108,3,FALSE)</f>
        <v>605000448</v>
      </c>
      <c r="F820" t="str">
        <f t="array" ref="F820">VLOOKUP($A820,[1]New!$A$2:$DE$2108,4,FALSE)</f>
        <v>School 2</v>
      </c>
      <c r="H820">
        <f t="array" ref="H820">VLOOKUP($A820,[1]New!$A$2:$DE$2108,3,FALSE)</f>
        <v>605000448</v>
      </c>
      <c r="Q820">
        <f t="array" ref="Q820">VLOOKUP($A820,[1]New!$A$2:$DE$2108,19,FALSE)</f>
        <v>205</v>
      </c>
      <c r="S820">
        <f t="array" ref="S820">VLOOKUP($A820,[1]New!$A$2:$DE$2108,21,FALSE)</f>
        <v>33</v>
      </c>
      <c r="U820">
        <f t="array" ref="U820">IF(S820&gt;=75,1,IF(AND(S820&gt;=50,S820&lt;75),2,IF(AND(S820&gt;=25,S820&lt;50),3,IF(S820&lt;25,4,"NA"))))</f>
        <v>3</v>
      </c>
      <c r="V820" s="8">
        <f t="array" ref="V820">VLOOKUP($A820,[1]New!$A$2:$DE$2108,17,FALSE)</f>
        <v>42258</v>
      </c>
      <c r="AG820" t="str">
        <f t="array" ref="AG820">VLOOKUP($A820,[1]New!$A$2:$DE$2108,61,FALSE)</f>
        <v>Operations and Algebraic Thinking</v>
      </c>
      <c r="AJ820">
        <f t="array" ref="AJ820">VLOOKUP($A820,[1]New!$A$2:$DE$2108,62,FALSE)</f>
        <v>218</v>
      </c>
      <c r="AN820">
        <f t="array" ref="AN820">IF(VLOOKUP($A820,[1]New!$A$2:$DE$2108,65,FALSE)="High",1,IF(VLOOKUP($A820,[1]New!$A$2:$DE$2108,65,FALSE)="HiAvg",2,IF(VLOOKUP($A820,[1]New!$A$2:$DE$2108,65,FALSE)="Avg",3,IF(VLOOKUP($A820,[1]New!$A$2:$DE$2108,65,FALSE)="LoAvg",4,5))))</f>
        <v>2</v>
      </c>
      <c r="AO820" t="str">
        <f t="array" ref="AO820">VLOOKUP($A820,[1]New!$A$2:$DE$2108,66,FALSE)</f>
        <v>Number and Operations</v>
      </c>
      <c r="AR820">
        <f t="array" ref="AR820">VLOOKUP($A820,[1]New!$A$2:$DE$2108,67,FALSE)</f>
        <v>197</v>
      </c>
      <c r="AV820">
        <f t="array" ref="AV820">IF(VLOOKUP($A820,[1]New!$A$2:$DE$2108,70,FALSE)="High",1,IF(VLOOKUP($A820,[1]New!$A$2:$DE$2108,70,FALSE)="HiAvg",2,IF(VLOOKUP($A820,[1]New!$A$2:$DE$2108,70,FALSE)="Avg",3,IF(VLOOKUP($A820,[1]New!$A$2:$DE$2108,70,FALSE)="LoAvg",4,5))))</f>
        <v>5</v>
      </c>
      <c r="AW820" t="str">
        <f t="array" ref="AW820">VLOOKUP($A820,[1]New!$A$2:$DE$2108,71,FALSE)</f>
        <v>Measurement and Data</v>
      </c>
      <c r="AZ820">
        <f t="array" ref="AZ820">VLOOKUP($A820,[1]New!$A$2:$DE$2108,72,FALSE)</f>
        <v>198</v>
      </c>
      <c r="BD820">
        <f t="array" ref="BD820">IF(VLOOKUP($A820,[1]New!$A$2:$DE$2108,75,FALSE)="High",1,IF(VLOOKUP($A820,[1]New!$A$2:$DE$2108,75,FALSE)="HiAvg",2,IF(VLOOKUP($A820,[1]New!$A$2:$DE$2108,75,FALSE)="Avg",3,IF(VLOOKUP($A820,[1]New!$A$2:$DE$2108,75,FALSE)="LoAvg",4,5))))</f>
        <v>5</v>
      </c>
      <c r="BE820" t="str">
        <f t="array" ref="BE820">IF(VLOOKUP($A820,[1]New!$A$2:$DE$2108,76,FALSE)="","",VLOOKUP($A820,[1]New!$A$2:$DE$2108,76,FALSE))</f>
        <v>Geometry</v>
      </c>
      <c r="BH820">
        <f t="array" ref="BH820">IF(VLOOKUP($A820,[1]New!$A$2:$DE$2108,77,FALSE)="","",VLOOKUP($A820,[1]New!$A$2:$DE$2108,77,FALSE))</f>
        <v>204</v>
      </c>
      <c r="BL820">
        <f t="array" ref="BL820">IF(VLOOKUP($A820,[1]New!$A$2:$DE$2108,80,FALSE)="High",1,IF(VLOOKUP($A820,[1]New!$A$2:$DE$2108,80,FALSE)="HiAvg",2,IF(VLOOKUP($A820,[1]New!$A$2:$DE$2108,80,FALSE)="Avg",3,IF(VLOOKUP($A820,[1]New!$A$2:$DE$2108,80,FALSE)="LoAvg",4,IF(VLOOKUP($A820,[1]New!$A$2:$DE$2108,80,FALSE)="Low",5,"")))))</f>
        <v>4</v>
      </c>
    </row>
    <row r="821" spans="1:64" x14ac:dyDescent="0.2">
      <c r="A821" s="7" t="s">
        <v>944</v>
      </c>
      <c r="B821">
        <v>2015</v>
      </c>
      <c r="C821" t="s">
        <v>2233</v>
      </c>
      <c r="D821" t="str">
        <f t="array" ref="D821">VLOOKUP($A821,[1]New!$A$2:$DE$2108,5,FALSE)</f>
        <v>Reading</v>
      </c>
      <c r="E821">
        <f t="array" ref="E821">VLOOKUP($A821,[1]New!$A$2:$DE$2108,3,FALSE)</f>
        <v>605000448</v>
      </c>
      <c r="F821" t="str">
        <f t="array" ref="F821">VLOOKUP($A821,[1]New!$A$2:$DE$2108,4,FALSE)</f>
        <v>School 2</v>
      </c>
      <c r="H821">
        <f t="array" ref="H821">VLOOKUP($A821,[1]New!$A$2:$DE$2108,3,FALSE)</f>
        <v>605000448</v>
      </c>
      <c r="Q821">
        <f t="array" ref="Q821">VLOOKUP($A821,[1]New!$A$2:$DE$2108,19,FALSE)</f>
        <v>193</v>
      </c>
      <c r="S821">
        <f t="array" ref="S821">VLOOKUP($A821,[1]New!$A$2:$DE$2108,21,FALSE)</f>
        <v>20</v>
      </c>
      <c r="U821">
        <f t="array" ref="U821">IF(S821&gt;=75,1,IF(AND(S821&gt;=50,S821&lt;75),2,IF(AND(S821&gt;=25,S821&lt;50),3,IF(S821&lt;25,4,"NA"))))</f>
        <v>4</v>
      </c>
      <c r="V821" s="8">
        <f t="array" ref="V821">VLOOKUP($A821,[1]New!$A$2:$DE$2108,17,FALSE)</f>
        <v>42251</v>
      </c>
      <c r="AG821" t="str">
        <f t="array" ref="AG821">VLOOKUP($A821,[1]New!$A$2:$DE$2108,61,FALSE)</f>
        <v>Literature</v>
      </c>
      <c r="AJ821">
        <f t="array" ref="AJ821">VLOOKUP($A821,[1]New!$A$2:$DE$2108,62,FALSE)</f>
        <v>198</v>
      </c>
      <c r="AN821">
        <f t="array" ref="AN821">IF(VLOOKUP($A821,[1]New!$A$2:$DE$2108,65,FALSE)="High",1,IF(VLOOKUP($A821,[1]New!$A$2:$DE$2108,65,FALSE)="HiAvg",2,IF(VLOOKUP($A821,[1]New!$A$2:$DE$2108,65,FALSE)="Avg",3,IF(VLOOKUP($A821,[1]New!$A$2:$DE$2108,65,FALSE)="LoAvg",4,5))))</f>
        <v>4</v>
      </c>
      <c r="AO821" t="str">
        <f t="array" ref="AO821">VLOOKUP($A821,[1]New!$A$2:$DE$2108,66,FALSE)</f>
        <v>Informational Text</v>
      </c>
      <c r="AR821">
        <f t="array" ref="AR821">VLOOKUP($A821,[1]New!$A$2:$DE$2108,67,FALSE)</f>
        <v>187</v>
      </c>
      <c r="AV821">
        <f t="array" ref="AV821">IF(VLOOKUP($A821,[1]New!$A$2:$DE$2108,70,FALSE)="High",1,IF(VLOOKUP($A821,[1]New!$A$2:$DE$2108,70,FALSE)="HiAvg",2,IF(VLOOKUP($A821,[1]New!$A$2:$DE$2108,70,FALSE)="Avg",3,IF(VLOOKUP($A821,[1]New!$A$2:$DE$2108,70,FALSE)="LoAvg",4,5))))</f>
        <v>5</v>
      </c>
      <c r="AW821" t="str">
        <f t="array" ref="AW821">VLOOKUP($A821,[1]New!$A$2:$DE$2108,71,FALSE)</f>
        <v>Vocabulary Acquisition and Use</v>
      </c>
      <c r="AZ821">
        <f t="array" ref="AZ821">VLOOKUP($A821,[1]New!$A$2:$DE$2108,72,FALSE)</f>
        <v>193</v>
      </c>
      <c r="BD821">
        <f t="array" ref="BD821">IF(VLOOKUP($A821,[1]New!$A$2:$DE$2108,75,FALSE)="High",1,IF(VLOOKUP($A821,[1]New!$A$2:$DE$2108,75,FALSE)="HiAvg",2,IF(VLOOKUP($A821,[1]New!$A$2:$DE$2108,75,FALSE)="Avg",3,IF(VLOOKUP($A821,[1]New!$A$2:$DE$2108,75,FALSE)="LoAvg",4,5))))</f>
        <v>5</v>
      </c>
      <c r="BE821" t="str">
        <f t="array" ref="BE821">IF(VLOOKUP($A821,[1]New!$A$2:$DE$2108,76,FALSE)="","",VLOOKUP($A821,[1]New!$A$2:$DE$2108,76,FALSE))</f>
        <v/>
      </c>
      <c r="BH821" t="str">
        <f t="array" ref="BH821">IF(VLOOKUP($A821,[1]New!$A$2:$DE$2108,77,FALSE)="","",VLOOKUP($A821,[1]New!$A$2:$DE$2108,77,FALSE))</f>
        <v/>
      </c>
      <c r="BL821" t="str">
        <f t="array" ref="BL821">IF(VLOOKUP($A821,[1]New!$A$2:$DE$2108,80,FALSE)="High",1,IF(VLOOKUP($A821,[1]New!$A$2:$DE$2108,80,FALSE)="HiAvg",2,IF(VLOOKUP($A821,[1]New!$A$2:$DE$2108,80,FALSE)="Avg",3,IF(VLOOKUP($A821,[1]New!$A$2:$DE$2108,80,FALSE)="LoAvg",4,IF(VLOOKUP($A821,[1]New!$A$2:$DE$2108,80,FALSE)="Low",5,"")))))</f>
        <v/>
      </c>
    </row>
    <row r="822" spans="1:64" x14ac:dyDescent="0.2">
      <c r="A822" s="7" t="s">
        <v>945</v>
      </c>
      <c r="B822">
        <v>2015</v>
      </c>
      <c r="C822" t="s">
        <v>2233</v>
      </c>
      <c r="D822" t="str">
        <f t="array" ref="D822">VLOOKUP($A822,[1]New!$A$2:$DE$2108,5,FALSE)</f>
        <v>Language Usage</v>
      </c>
      <c r="E822">
        <f t="array" ref="E822">VLOOKUP($A822,[1]New!$A$2:$DE$2108,3,FALSE)</f>
        <v>605000449</v>
      </c>
      <c r="F822" t="str">
        <f t="array" ref="F822">VLOOKUP($A822,[1]New!$A$2:$DE$2108,4,FALSE)</f>
        <v>School 2</v>
      </c>
      <c r="H822">
        <f t="array" ref="H822">VLOOKUP($A822,[1]New!$A$2:$DE$2108,3,FALSE)</f>
        <v>605000449</v>
      </c>
      <c r="Q822">
        <f t="array" ref="Q822">VLOOKUP($A822,[1]New!$A$2:$DE$2108,19,FALSE)</f>
        <v>220</v>
      </c>
      <c r="S822">
        <f t="array" ref="S822">VLOOKUP($A822,[1]New!$A$2:$DE$2108,21,FALSE)</f>
        <v>85</v>
      </c>
      <c r="U822">
        <f t="array" ref="U822">IF(S822&gt;=75,1,IF(AND(S822&gt;=50,S822&lt;75),2,IF(AND(S822&gt;=25,S822&lt;50),3,IF(S822&lt;25,4,"NA"))))</f>
        <v>1</v>
      </c>
      <c r="V822" s="8">
        <f t="array" ref="V822">VLOOKUP($A822,[1]New!$A$2:$DE$2108,17,FALSE)</f>
        <v>42264</v>
      </c>
      <c r="AG822" t="str">
        <f t="array" ref="AG822">VLOOKUP($A822,[1]New!$A$2:$DE$2108,61,FALSE)</f>
        <v>Writing: Plan, Organize, Develop, Revise, Research</v>
      </c>
      <c r="AJ822">
        <f t="array" ref="AJ822">VLOOKUP($A822,[1]New!$A$2:$DE$2108,62,FALSE)</f>
        <v>220</v>
      </c>
      <c r="AN822">
        <f t="array" ref="AN822">IF(VLOOKUP($A822,[1]New!$A$2:$DE$2108,65,FALSE)="High",1,IF(VLOOKUP($A822,[1]New!$A$2:$DE$2108,65,FALSE)="HiAvg",2,IF(VLOOKUP($A822,[1]New!$A$2:$DE$2108,65,FALSE)="Avg",3,IF(VLOOKUP($A822,[1]New!$A$2:$DE$2108,65,FALSE)="LoAvg",4,5))))</f>
        <v>1</v>
      </c>
      <c r="AO822" t="str">
        <f t="array" ref="AO822">VLOOKUP($A822,[1]New!$A$2:$DE$2108,66,FALSE)</f>
        <v>Language: Understand, Edit for Grammar, Usage</v>
      </c>
      <c r="AR822">
        <f t="array" ref="AR822">VLOOKUP($A822,[1]New!$A$2:$DE$2108,67,FALSE)</f>
        <v>223</v>
      </c>
      <c r="AV822">
        <f t="array" ref="AV822">IF(VLOOKUP($A822,[1]New!$A$2:$DE$2108,70,FALSE)="High",1,IF(VLOOKUP($A822,[1]New!$A$2:$DE$2108,70,FALSE)="HiAvg",2,IF(VLOOKUP($A822,[1]New!$A$2:$DE$2108,70,FALSE)="Avg",3,IF(VLOOKUP($A822,[1]New!$A$2:$DE$2108,70,FALSE)="LoAvg",4,5))))</f>
        <v>1</v>
      </c>
      <c r="AW822" t="str">
        <f t="array" ref="AW822">VLOOKUP($A822,[1]New!$A$2:$DE$2108,71,FALSE)</f>
        <v>Language: Understand, Edit Mechanics</v>
      </c>
      <c r="AZ822">
        <f t="array" ref="AZ822">VLOOKUP($A822,[1]New!$A$2:$DE$2108,72,FALSE)</f>
        <v>216</v>
      </c>
      <c r="BD822">
        <f t="array" ref="BD822">IF(VLOOKUP($A822,[1]New!$A$2:$DE$2108,75,FALSE)="High",1,IF(VLOOKUP($A822,[1]New!$A$2:$DE$2108,75,FALSE)="HiAvg",2,IF(VLOOKUP($A822,[1]New!$A$2:$DE$2108,75,FALSE)="Avg",3,IF(VLOOKUP($A822,[1]New!$A$2:$DE$2108,75,FALSE)="LoAvg",4,5))))</f>
        <v>2</v>
      </c>
      <c r="BE822" t="str">
        <f t="array" ref="BE822">IF(VLOOKUP($A822,[1]New!$A$2:$DE$2108,76,FALSE)="","",VLOOKUP($A822,[1]New!$A$2:$DE$2108,76,FALSE))</f>
        <v/>
      </c>
      <c r="BH822" t="str">
        <f t="array" ref="BH822">IF(VLOOKUP($A822,[1]New!$A$2:$DE$2108,77,FALSE)="","",VLOOKUP($A822,[1]New!$A$2:$DE$2108,77,FALSE))</f>
        <v/>
      </c>
      <c r="BL822" t="str">
        <f t="array" ref="BL822">IF(VLOOKUP($A822,[1]New!$A$2:$DE$2108,80,FALSE)="High",1,IF(VLOOKUP($A822,[1]New!$A$2:$DE$2108,80,FALSE)="HiAvg",2,IF(VLOOKUP($A822,[1]New!$A$2:$DE$2108,80,FALSE)="Avg",3,IF(VLOOKUP($A822,[1]New!$A$2:$DE$2108,80,FALSE)="LoAvg",4,IF(VLOOKUP($A822,[1]New!$A$2:$DE$2108,80,FALSE)="Low",5,"")))))</f>
        <v/>
      </c>
    </row>
    <row r="823" spans="1:64" x14ac:dyDescent="0.2">
      <c r="A823" s="7" t="s">
        <v>946</v>
      </c>
      <c r="B823">
        <v>2015</v>
      </c>
      <c r="C823" t="s">
        <v>2233</v>
      </c>
      <c r="D823" t="str">
        <f t="array" ref="D823">VLOOKUP($A823,[1]New!$A$2:$DE$2108,5,FALSE)</f>
        <v>Mathematics</v>
      </c>
      <c r="E823">
        <f t="array" ref="E823">VLOOKUP($A823,[1]New!$A$2:$DE$2108,3,FALSE)</f>
        <v>605000449</v>
      </c>
      <c r="F823" t="str">
        <f t="array" ref="F823">VLOOKUP($A823,[1]New!$A$2:$DE$2108,4,FALSE)</f>
        <v>School 2</v>
      </c>
      <c r="H823">
        <f t="array" ref="H823">VLOOKUP($A823,[1]New!$A$2:$DE$2108,3,FALSE)</f>
        <v>605000449</v>
      </c>
      <c r="Q823">
        <f t="array" ref="Q823">VLOOKUP($A823,[1]New!$A$2:$DE$2108,19,FALSE)</f>
        <v>226</v>
      </c>
      <c r="S823">
        <f t="array" ref="S823">VLOOKUP($A823,[1]New!$A$2:$DE$2108,21,FALSE)</f>
        <v>84</v>
      </c>
      <c r="U823">
        <f t="array" ref="U823">IF(S823&gt;=75,1,IF(AND(S823&gt;=50,S823&lt;75),2,IF(AND(S823&gt;=25,S823&lt;50),3,IF(S823&lt;25,4,"NA"))))</f>
        <v>1</v>
      </c>
      <c r="V823" s="8">
        <f t="array" ref="V823">VLOOKUP($A823,[1]New!$A$2:$DE$2108,17,FALSE)</f>
        <v>42263</v>
      </c>
      <c r="AG823" t="str">
        <f t="array" ref="AG823">VLOOKUP($A823,[1]New!$A$2:$DE$2108,61,FALSE)</f>
        <v>Operations and Algebraic Thinking</v>
      </c>
      <c r="AJ823">
        <f t="array" ref="AJ823">VLOOKUP($A823,[1]New!$A$2:$DE$2108,62,FALSE)</f>
        <v>226</v>
      </c>
      <c r="AN823">
        <f t="array" ref="AN823">IF(VLOOKUP($A823,[1]New!$A$2:$DE$2108,65,FALSE)="High",1,IF(VLOOKUP($A823,[1]New!$A$2:$DE$2108,65,FALSE)="HiAvg",2,IF(VLOOKUP($A823,[1]New!$A$2:$DE$2108,65,FALSE)="Avg",3,IF(VLOOKUP($A823,[1]New!$A$2:$DE$2108,65,FALSE)="LoAvg",4,5))))</f>
        <v>1</v>
      </c>
      <c r="AO823" t="str">
        <f t="array" ref="AO823">VLOOKUP($A823,[1]New!$A$2:$DE$2108,66,FALSE)</f>
        <v>Number and Operations</v>
      </c>
      <c r="AR823">
        <f t="array" ref="AR823">VLOOKUP($A823,[1]New!$A$2:$DE$2108,67,FALSE)</f>
        <v>225</v>
      </c>
      <c r="AV823">
        <f t="array" ref="AV823">IF(VLOOKUP($A823,[1]New!$A$2:$DE$2108,70,FALSE)="High",1,IF(VLOOKUP($A823,[1]New!$A$2:$DE$2108,70,FALSE)="HiAvg",2,IF(VLOOKUP($A823,[1]New!$A$2:$DE$2108,70,FALSE)="Avg",3,IF(VLOOKUP($A823,[1]New!$A$2:$DE$2108,70,FALSE)="LoAvg",4,5))))</f>
        <v>2</v>
      </c>
      <c r="AW823" t="str">
        <f t="array" ref="AW823">VLOOKUP($A823,[1]New!$A$2:$DE$2108,71,FALSE)</f>
        <v>Measurement and Data</v>
      </c>
      <c r="AZ823">
        <f t="array" ref="AZ823">VLOOKUP($A823,[1]New!$A$2:$DE$2108,72,FALSE)</f>
        <v>220</v>
      </c>
      <c r="BD823">
        <f t="array" ref="BD823">IF(VLOOKUP($A823,[1]New!$A$2:$DE$2108,75,FALSE)="High",1,IF(VLOOKUP($A823,[1]New!$A$2:$DE$2108,75,FALSE)="HiAvg",2,IF(VLOOKUP($A823,[1]New!$A$2:$DE$2108,75,FALSE)="Avg",3,IF(VLOOKUP($A823,[1]New!$A$2:$DE$2108,75,FALSE)="LoAvg",4,5))))</f>
        <v>2</v>
      </c>
      <c r="BE823" t="str">
        <f t="array" ref="BE823">IF(VLOOKUP($A823,[1]New!$A$2:$DE$2108,76,FALSE)="","",VLOOKUP($A823,[1]New!$A$2:$DE$2108,76,FALSE))</f>
        <v>Geometry</v>
      </c>
      <c r="BH823">
        <f t="array" ref="BH823">IF(VLOOKUP($A823,[1]New!$A$2:$DE$2108,77,FALSE)="","",VLOOKUP($A823,[1]New!$A$2:$DE$2108,77,FALSE))</f>
        <v>231</v>
      </c>
      <c r="BL823">
        <f t="array" ref="BL823">IF(VLOOKUP($A823,[1]New!$A$2:$DE$2108,80,FALSE)="High",1,IF(VLOOKUP($A823,[1]New!$A$2:$DE$2108,80,FALSE)="HiAvg",2,IF(VLOOKUP($A823,[1]New!$A$2:$DE$2108,80,FALSE)="Avg",3,IF(VLOOKUP($A823,[1]New!$A$2:$DE$2108,80,FALSE)="LoAvg",4,IF(VLOOKUP($A823,[1]New!$A$2:$DE$2108,80,FALSE)="Low",5,"")))))</f>
        <v>1</v>
      </c>
    </row>
    <row r="824" spans="1:64" x14ac:dyDescent="0.2">
      <c r="A824" s="7" t="s">
        <v>947</v>
      </c>
      <c r="B824">
        <v>2015</v>
      </c>
      <c r="C824" t="s">
        <v>2233</v>
      </c>
      <c r="D824" t="str">
        <f t="array" ref="D824">VLOOKUP($A824,[1]New!$A$2:$DE$2108,5,FALSE)</f>
        <v>Reading</v>
      </c>
      <c r="E824">
        <f t="array" ref="E824">VLOOKUP($A824,[1]New!$A$2:$DE$2108,3,FALSE)</f>
        <v>605000449</v>
      </c>
      <c r="F824" t="str">
        <f t="array" ref="F824">VLOOKUP($A824,[1]New!$A$2:$DE$2108,4,FALSE)</f>
        <v>School 2</v>
      </c>
      <c r="H824">
        <f t="array" ref="H824">VLOOKUP($A824,[1]New!$A$2:$DE$2108,3,FALSE)</f>
        <v>605000449</v>
      </c>
      <c r="Q824">
        <f t="array" ref="Q824">VLOOKUP($A824,[1]New!$A$2:$DE$2108,19,FALSE)</f>
        <v>218</v>
      </c>
      <c r="S824">
        <f t="array" ref="S824">VLOOKUP($A824,[1]New!$A$2:$DE$2108,21,FALSE)</f>
        <v>79</v>
      </c>
      <c r="U824">
        <f t="array" ref="U824">IF(S824&gt;=75,1,IF(AND(S824&gt;=50,S824&lt;75),2,IF(AND(S824&gt;=25,S824&lt;50),3,IF(S824&lt;25,4,"NA"))))</f>
        <v>1</v>
      </c>
      <c r="V824" s="8">
        <f t="array" ref="V824">VLOOKUP($A824,[1]New!$A$2:$DE$2108,17,FALSE)</f>
        <v>42257</v>
      </c>
      <c r="AG824" t="str">
        <f t="array" ref="AG824">VLOOKUP($A824,[1]New!$A$2:$DE$2108,61,FALSE)</f>
        <v>Literature</v>
      </c>
      <c r="AJ824">
        <f t="array" ref="AJ824">VLOOKUP($A824,[1]New!$A$2:$DE$2108,62,FALSE)</f>
        <v>206</v>
      </c>
      <c r="AN824">
        <f t="array" ref="AN824">IF(VLOOKUP($A824,[1]New!$A$2:$DE$2108,65,FALSE)="High",1,IF(VLOOKUP($A824,[1]New!$A$2:$DE$2108,65,FALSE)="HiAvg",2,IF(VLOOKUP($A824,[1]New!$A$2:$DE$2108,65,FALSE)="Avg",3,IF(VLOOKUP($A824,[1]New!$A$2:$DE$2108,65,FALSE)="LoAvg",4,5))))</f>
        <v>3</v>
      </c>
      <c r="AO824" t="str">
        <f t="array" ref="AO824">VLOOKUP($A824,[1]New!$A$2:$DE$2108,66,FALSE)</f>
        <v>Informational Text</v>
      </c>
      <c r="AR824">
        <f t="array" ref="AR824">VLOOKUP($A824,[1]New!$A$2:$DE$2108,67,FALSE)</f>
        <v>218</v>
      </c>
      <c r="AV824">
        <f t="array" ref="AV824">IF(VLOOKUP($A824,[1]New!$A$2:$DE$2108,70,FALSE)="High",1,IF(VLOOKUP($A824,[1]New!$A$2:$DE$2108,70,FALSE)="HiAvg",2,IF(VLOOKUP($A824,[1]New!$A$2:$DE$2108,70,FALSE)="Avg",3,IF(VLOOKUP($A824,[1]New!$A$2:$DE$2108,70,FALSE)="LoAvg",4,5))))</f>
        <v>2</v>
      </c>
      <c r="AW824" t="str">
        <f t="array" ref="AW824">VLOOKUP($A824,[1]New!$A$2:$DE$2108,71,FALSE)</f>
        <v>Vocabulary Acquisition and Use</v>
      </c>
      <c r="AZ824">
        <f t="array" ref="AZ824">VLOOKUP($A824,[1]New!$A$2:$DE$2108,72,FALSE)</f>
        <v>232</v>
      </c>
      <c r="BD824">
        <f t="array" ref="BD824">IF(VLOOKUP($A824,[1]New!$A$2:$DE$2108,75,FALSE)="High",1,IF(VLOOKUP($A824,[1]New!$A$2:$DE$2108,75,FALSE)="HiAvg",2,IF(VLOOKUP($A824,[1]New!$A$2:$DE$2108,75,FALSE)="Avg",3,IF(VLOOKUP($A824,[1]New!$A$2:$DE$2108,75,FALSE)="LoAvg",4,5))))</f>
        <v>1</v>
      </c>
      <c r="BE824" t="str">
        <f t="array" ref="BE824">IF(VLOOKUP($A824,[1]New!$A$2:$DE$2108,76,FALSE)="","",VLOOKUP($A824,[1]New!$A$2:$DE$2108,76,FALSE))</f>
        <v/>
      </c>
      <c r="BH824" t="str">
        <f t="array" ref="BH824">IF(VLOOKUP($A824,[1]New!$A$2:$DE$2108,77,FALSE)="","",VLOOKUP($A824,[1]New!$A$2:$DE$2108,77,FALSE))</f>
        <v/>
      </c>
      <c r="BL824" t="str">
        <f t="array" ref="BL824">IF(VLOOKUP($A824,[1]New!$A$2:$DE$2108,80,FALSE)="High",1,IF(VLOOKUP($A824,[1]New!$A$2:$DE$2108,80,FALSE)="HiAvg",2,IF(VLOOKUP($A824,[1]New!$A$2:$DE$2108,80,FALSE)="Avg",3,IF(VLOOKUP($A824,[1]New!$A$2:$DE$2108,80,FALSE)="LoAvg",4,IF(VLOOKUP($A824,[1]New!$A$2:$DE$2108,80,FALSE)="Low",5,"")))))</f>
        <v/>
      </c>
    </row>
    <row r="825" spans="1:64" x14ac:dyDescent="0.2">
      <c r="A825" s="7" t="s">
        <v>948</v>
      </c>
      <c r="B825">
        <v>2015</v>
      </c>
      <c r="C825" t="s">
        <v>2233</v>
      </c>
      <c r="D825" t="str">
        <f t="array" ref="D825">VLOOKUP($A825,[1]New!$A$2:$DE$2108,5,FALSE)</f>
        <v>Language Usage</v>
      </c>
      <c r="E825">
        <f t="array" ref="E825">VLOOKUP($A825,[1]New!$A$2:$DE$2108,3,FALSE)</f>
        <v>605000451</v>
      </c>
      <c r="F825" t="str">
        <f t="array" ref="F825">VLOOKUP($A825,[1]New!$A$2:$DE$2108,4,FALSE)</f>
        <v>School 2</v>
      </c>
      <c r="H825">
        <f t="array" ref="H825">VLOOKUP($A825,[1]New!$A$2:$DE$2108,3,FALSE)</f>
        <v>605000451</v>
      </c>
      <c r="Q825">
        <f t="array" ref="Q825">VLOOKUP($A825,[1]New!$A$2:$DE$2108,19,FALSE)</f>
        <v>197</v>
      </c>
      <c r="S825">
        <f t="array" ref="S825">VLOOKUP($A825,[1]New!$A$2:$DE$2108,21,FALSE)</f>
        <v>27</v>
      </c>
      <c r="U825">
        <f t="array" ref="U825">IF(S825&gt;=75,1,IF(AND(S825&gt;=50,S825&lt;75),2,IF(AND(S825&gt;=25,S825&lt;50),3,IF(S825&lt;25,4,"NA"))))</f>
        <v>3</v>
      </c>
      <c r="V825" s="8">
        <f t="array" ref="V825">VLOOKUP($A825,[1]New!$A$2:$DE$2108,17,FALSE)</f>
        <v>42265</v>
      </c>
      <c r="AG825" t="str">
        <f t="array" ref="AG825">VLOOKUP($A825,[1]New!$A$2:$DE$2108,61,FALSE)</f>
        <v>Writing: Plan, Organize, Develop, Revise, Research</v>
      </c>
      <c r="AJ825">
        <f t="array" ref="AJ825">VLOOKUP($A825,[1]New!$A$2:$DE$2108,62,FALSE)</f>
        <v>193</v>
      </c>
      <c r="AN825">
        <f t="array" ref="AN825">IF(VLOOKUP($A825,[1]New!$A$2:$DE$2108,65,FALSE)="High",1,IF(VLOOKUP($A825,[1]New!$A$2:$DE$2108,65,FALSE)="HiAvg",2,IF(VLOOKUP($A825,[1]New!$A$2:$DE$2108,65,FALSE)="Avg",3,IF(VLOOKUP($A825,[1]New!$A$2:$DE$2108,65,FALSE)="LoAvg",4,5))))</f>
        <v>5</v>
      </c>
      <c r="AO825" t="str">
        <f t="array" ref="AO825">VLOOKUP($A825,[1]New!$A$2:$DE$2108,66,FALSE)</f>
        <v>Language: Understand, Edit for Grammar, Usage</v>
      </c>
      <c r="AR825">
        <f t="array" ref="AR825">VLOOKUP($A825,[1]New!$A$2:$DE$2108,67,FALSE)</f>
        <v>197</v>
      </c>
      <c r="AV825">
        <f t="array" ref="AV825">IF(VLOOKUP($A825,[1]New!$A$2:$DE$2108,70,FALSE)="High",1,IF(VLOOKUP($A825,[1]New!$A$2:$DE$2108,70,FALSE)="HiAvg",2,IF(VLOOKUP($A825,[1]New!$A$2:$DE$2108,70,FALSE)="Avg",3,IF(VLOOKUP($A825,[1]New!$A$2:$DE$2108,70,FALSE)="LoAvg",4,5))))</f>
        <v>4</v>
      </c>
      <c r="AW825" t="str">
        <f t="array" ref="AW825">VLOOKUP($A825,[1]New!$A$2:$DE$2108,71,FALSE)</f>
        <v>Language: Understand, Edit Mechanics</v>
      </c>
      <c r="AZ825">
        <f t="array" ref="AZ825">VLOOKUP($A825,[1]New!$A$2:$DE$2108,72,FALSE)</f>
        <v>199</v>
      </c>
      <c r="BD825">
        <f t="array" ref="BD825">IF(VLOOKUP($A825,[1]New!$A$2:$DE$2108,75,FALSE)="High",1,IF(VLOOKUP($A825,[1]New!$A$2:$DE$2108,75,FALSE)="HiAvg",2,IF(VLOOKUP($A825,[1]New!$A$2:$DE$2108,75,FALSE)="Avg",3,IF(VLOOKUP($A825,[1]New!$A$2:$DE$2108,75,FALSE)="LoAvg",4,5))))</f>
        <v>4</v>
      </c>
      <c r="BE825" t="str">
        <f t="array" ref="BE825">IF(VLOOKUP($A825,[1]New!$A$2:$DE$2108,76,FALSE)="","",VLOOKUP($A825,[1]New!$A$2:$DE$2108,76,FALSE))</f>
        <v/>
      </c>
      <c r="BH825" t="str">
        <f t="array" ref="BH825">IF(VLOOKUP($A825,[1]New!$A$2:$DE$2108,77,FALSE)="","",VLOOKUP($A825,[1]New!$A$2:$DE$2108,77,FALSE))</f>
        <v/>
      </c>
      <c r="BL825" t="str">
        <f t="array" ref="BL825">IF(VLOOKUP($A825,[1]New!$A$2:$DE$2108,80,FALSE)="High",1,IF(VLOOKUP($A825,[1]New!$A$2:$DE$2108,80,FALSE)="HiAvg",2,IF(VLOOKUP($A825,[1]New!$A$2:$DE$2108,80,FALSE)="Avg",3,IF(VLOOKUP($A825,[1]New!$A$2:$DE$2108,80,FALSE)="LoAvg",4,IF(VLOOKUP($A825,[1]New!$A$2:$DE$2108,80,FALSE)="Low",5,"")))))</f>
        <v/>
      </c>
    </row>
    <row r="826" spans="1:64" x14ac:dyDescent="0.2">
      <c r="A826" s="7" t="s">
        <v>949</v>
      </c>
      <c r="B826">
        <v>2015</v>
      </c>
      <c r="C826" t="s">
        <v>2233</v>
      </c>
      <c r="D826" t="str">
        <f t="array" ref="D826">VLOOKUP($A826,[1]New!$A$2:$DE$2108,5,FALSE)</f>
        <v>Mathematics</v>
      </c>
      <c r="E826">
        <f t="array" ref="E826">VLOOKUP($A826,[1]New!$A$2:$DE$2108,3,FALSE)</f>
        <v>605000451</v>
      </c>
      <c r="F826" t="str">
        <f t="array" ref="F826">VLOOKUP($A826,[1]New!$A$2:$DE$2108,4,FALSE)</f>
        <v>School 2</v>
      </c>
      <c r="H826">
        <f t="array" ref="H826">VLOOKUP($A826,[1]New!$A$2:$DE$2108,3,FALSE)</f>
        <v>605000451</v>
      </c>
      <c r="Q826">
        <f t="array" ref="Q826">VLOOKUP($A826,[1]New!$A$2:$DE$2108,19,FALSE)</f>
        <v>193</v>
      </c>
      <c r="S826">
        <f t="array" ref="S826">VLOOKUP($A826,[1]New!$A$2:$DE$2108,21,FALSE)</f>
        <v>10</v>
      </c>
      <c r="U826">
        <f t="array" ref="U826">IF(S826&gt;=75,1,IF(AND(S826&gt;=50,S826&lt;75),2,IF(AND(S826&gt;=25,S826&lt;50),3,IF(S826&lt;25,4,"NA"))))</f>
        <v>4</v>
      </c>
      <c r="V826" s="8">
        <f t="array" ref="V826">VLOOKUP($A826,[1]New!$A$2:$DE$2108,17,FALSE)</f>
        <v>42258</v>
      </c>
      <c r="AG826" t="str">
        <f t="array" ref="AG826">VLOOKUP($A826,[1]New!$A$2:$DE$2108,61,FALSE)</f>
        <v>Operations and Algebraic Thinking</v>
      </c>
      <c r="AJ826">
        <f t="array" ref="AJ826">VLOOKUP($A826,[1]New!$A$2:$DE$2108,62,FALSE)</f>
        <v>188</v>
      </c>
      <c r="AN826">
        <f t="array" ref="AN826">IF(VLOOKUP($A826,[1]New!$A$2:$DE$2108,65,FALSE)="High",1,IF(VLOOKUP($A826,[1]New!$A$2:$DE$2108,65,FALSE)="HiAvg",2,IF(VLOOKUP($A826,[1]New!$A$2:$DE$2108,65,FALSE)="Avg",3,IF(VLOOKUP($A826,[1]New!$A$2:$DE$2108,65,FALSE)="LoAvg",4,5))))</f>
        <v>5</v>
      </c>
      <c r="AO826" t="str">
        <f t="array" ref="AO826">VLOOKUP($A826,[1]New!$A$2:$DE$2108,66,FALSE)</f>
        <v>Number and Operations</v>
      </c>
      <c r="AR826">
        <f t="array" ref="AR826">VLOOKUP($A826,[1]New!$A$2:$DE$2108,67,FALSE)</f>
        <v>179</v>
      </c>
      <c r="AV826">
        <f t="array" ref="AV826">IF(VLOOKUP($A826,[1]New!$A$2:$DE$2108,70,FALSE)="High",1,IF(VLOOKUP($A826,[1]New!$A$2:$DE$2108,70,FALSE)="HiAvg",2,IF(VLOOKUP($A826,[1]New!$A$2:$DE$2108,70,FALSE)="Avg",3,IF(VLOOKUP($A826,[1]New!$A$2:$DE$2108,70,FALSE)="LoAvg",4,5))))</f>
        <v>5</v>
      </c>
      <c r="AW826" t="str">
        <f t="array" ref="AW826">VLOOKUP($A826,[1]New!$A$2:$DE$2108,71,FALSE)</f>
        <v>Measurement and Data</v>
      </c>
      <c r="AZ826">
        <f t="array" ref="AZ826">VLOOKUP($A826,[1]New!$A$2:$DE$2108,72,FALSE)</f>
        <v>198</v>
      </c>
      <c r="BD826">
        <f t="array" ref="BD826">IF(VLOOKUP($A826,[1]New!$A$2:$DE$2108,75,FALSE)="High",1,IF(VLOOKUP($A826,[1]New!$A$2:$DE$2108,75,FALSE)="HiAvg",2,IF(VLOOKUP($A826,[1]New!$A$2:$DE$2108,75,FALSE)="Avg",3,IF(VLOOKUP($A826,[1]New!$A$2:$DE$2108,75,FALSE)="LoAvg",4,5))))</f>
        <v>5</v>
      </c>
      <c r="BE826" t="str">
        <f t="array" ref="BE826">IF(VLOOKUP($A826,[1]New!$A$2:$DE$2108,76,FALSE)="","",VLOOKUP($A826,[1]New!$A$2:$DE$2108,76,FALSE))</f>
        <v>Geometry</v>
      </c>
      <c r="BH826">
        <f t="array" ref="BH826">IF(VLOOKUP($A826,[1]New!$A$2:$DE$2108,77,FALSE)="","",VLOOKUP($A826,[1]New!$A$2:$DE$2108,77,FALSE))</f>
        <v>206</v>
      </c>
      <c r="BL826">
        <f t="array" ref="BL826">IF(VLOOKUP($A826,[1]New!$A$2:$DE$2108,80,FALSE)="High",1,IF(VLOOKUP($A826,[1]New!$A$2:$DE$2108,80,FALSE)="HiAvg",2,IF(VLOOKUP($A826,[1]New!$A$2:$DE$2108,80,FALSE)="Avg",3,IF(VLOOKUP($A826,[1]New!$A$2:$DE$2108,80,FALSE)="LoAvg",4,IF(VLOOKUP($A826,[1]New!$A$2:$DE$2108,80,FALSE)="Low",5,"")))))</f>
        <v>4</v>
      </c>
    </row>
    <row r="827" spans="1:64" x14ac:dyDescent="0.2">
      <c r="A827" s="7" t="s">
        <v>950</v>
      </c>
      <c r="B827">
        <v>2015</v>
      </c>
      <c r="C827" t="s">
        <v>2233</v>
      </c>
      <c r="D827" t="str">
        <f t="array" ref="D827">VLOOKUP($A827,[1]New!$A$2:$DE$2108,5,FALSE)</f>
        <v>Reading</v>
      </c>
      <c r="E827">
        <f t="array" ref="E827">VLOOKUP($A827,[1]New!$A$2:$DE$2108,3,FALSE)</f>
        <v>605000451</v>
      </c>
      <c r="F827" t="str">
        <f t="array" ref="F827">VLOOKUP($A827,[1]New!$A$2:$DE$2108,4,FALSE)</f>
        <v>School 2</v>
      </c>
      <c r="H827">
        <f t="array" ref="H827">VLOOKUP($A827,[1]New!$A$2:$DE$2108,3,FALSE)</f>
        <v>605000451</v>
      </c>
      <c r="Q827">
        <f t="array" ref="Q827">VLOOKUP($A827,[1]New!$A$2:$DE$2108,19,FALSE)</f>
        <v>187</v>
      </c>
      <c r="S827">
        <f t="array" ref="S827">VLOOKUP($A827,[1]New!$A$2:$DE$2108,21,FALSE)</f>
        <v>11</v>
      </c>
      <c r="U827">
        <f t="array" ref="U827">IF(S827&gt;=75,1,IF(AND(S827&gt;=50,S827&lt;75),2,IF(AND(S827&gt;=25,S827&lt;50),3,IF(S827&lt;25,4,"NA"))))</f>
        <v>4</v>
      </c>
      <c r="V827" s="8">
        <f t="array" ref="V827">VLOOKUP($A827,[1]New!$A$2:$DE$2108,17,FALSE)</f>
        <v>42251</v>
      </c>
      <c r="AG827" t="str">
        <f t="array" ref="AG827">VLOOKUP($A827,[1]New!$A$2:$DE$2108,61,FALSE)</f>
        <v>Literature</v>
      </c>
      <c r="AJ827">
        <f t="array" ref="AJ827">VLOOKUP($A827,[1]New!$A$2:$DE$2108,62,FALSE)</f>
        <v>189</v>
      </c>
      <c r="AN827">
        <f t="array" ref="AN827">IF(VLOOKUP($A827,[1]New!$A$2:$DE$2108,65,FALSE)="High",1,IF(VLOOKUP($A827,[1]New!$A$2:$DE$2108,65,FALSE)="HiAvg",2,IF(VLOOKUP($A827,[1]New!$A$2:$DE$2108,65,FALSE)="Avg",3,IF(VLOOKUP($A827,[1]New!$A$2:$DE$2108,65,FALSE)="LoAvg",4,5))))</f>
        <v>5</v>
      </c>
      <c r="AO827" t="str">
        <f t="array" ref="AO827">VLOOKUP($A827,[1]New!$A$2:$DE$2108,66,FALSE)</f>
        <v>Informational Text</v>
      </c>
      <c r="AR827">
        <f t="array" ref="AR827">VLOOKUP($A827,[1]New!$A$2:$DE$2108,67,FALSE)</f>
        <v>193</v>
      </c>
      <c r="AV827">
        <f t="array" ref="AV827">IF(VLOOKUP($A827,[1]New!$A$2:$DE$2108,70,FALSE)="High",1,IF(VLOOKUP($A827,[1]New!$A$2:$DE$2108,70,FALSE)="HiAvg",2,IF(VLOOKUP($A827,[1]New!$A$2:$DE$2108,70,FALSE)="Avg",3,IF(VLOOKUP($A827,[1]New!$A$2:$DE$2108,70,FALSE)="LoAvg",4,5))))</f>
        <v>5</v>
      </c>
      <c r="AW827" t="str">
        <f t="array" ref="AW827">VLOOKUP($A827,[1]New!$A$2:$DE$2108,71,FALSE)</f>
        <v>Vocabulary Acquisition and Use</v>
      </c>
      <c r="AZ827">
        <f t="array" ref="AZ827">VLOOKUP($A827,[1]New!$A$2:$DE$2108,72,FALSE)</f>
        <v>179</v>
      </c>
      <c r="BD827">
        <f t="array" ref="BD827">IF(VLOOKUP($A827,[1]New!$A$2:$DE$2108,75,FALSE)="High",1,IF(VLOOKUP($A827,[1]New!$A$2:$DE$2108,75,FALSE)="HiAvg",2,IF(VLOOKUP($A827,[1]New!$A$2:$DE$2108,75,FALSE)="Avg",3,IF(VLOOKUP($A827,[1]New!$A$2:$DE$2108,75,FALSE)="LoAvg",4,5))))</f>
        <v>5</v>
      </c>
      <c r="BE827" t="str">
        <f t="array" ref="BE827">IF(VLOOKUP($A827,[1]New!$A$2:$DE$2108,76,FALSE)="","",VLOOKUP($A827,[1]New!$A$2:$DE$2108,76,FALSE))</f>
        <v/>
      </c>
      <c r="BH827" t="str">
        <f t="array" ref="BH827">IF(VLOOKUP($A827,[1]New!$A$2:$DE$2108,77,FALSE)="","",VLOOKUP($A827,[1]New!$A$2:$DE$2108,77,FALSE))</f>
        <v/>
      </c>
      <c r="BL827" t="str">
        <f t="array" ref="BL827">IF(VLOOKUP($A827,[1]New!$A$2:$DE$2108,80,FALSE)="High",1,IF(VLOOKUP($A827,[1]New!$A$2:$DE$2108,80,FALSE)="HiAvg",2,IF(VLOOKUP($A827,[1]New!$A$2:$DE$2108,80,FALSE)="Avg",3,IF(VLOOKUP($A827,[1]New!$A$2:$DE$2108,80,FALSE)="LoAvg",4,IF(VLOOKUP($A827,[1]New!$A$2:$DE$2108,80,FALSE)="Low",5,"")))))</f>
        <v/>
      </c>
    </row>
    <row r="828" spans="1:64" x14ac:dyDescent="0.2">
      <c r="A828" s="7" t="s">
        <v>951</v>
      </c>
      <c r="B828">
        <v>2015</v>
      </c>
      <c r="C828" t="s">
        <v>2233</v>
      </c>
      <c r="D828" t="str">
        <f t="array" ref="D828">VLOOKUP($A828,[1]New!$A$2:$DE$2108,5,FALSE)</f>
        <v>Language Usage</v>
      </c>
      <c r="E828">
        <f t="array" ref="E828">VLOOKUP($A828,[1]New!$A$2:$DE$2108,3,FALSE)</f>
        <v>605000452</v>
      </c>
      <c r="F828" t="str">
        <f t="array" ref="F828">VLOOKUP($A828,[1]New!$A$2:$DE$2108,4,FALSE)</f>
        <v>School 2</v>
      </c>
      <c r="H828">
        <f t="array" ref="H828">VLOOKUP($A828,[1]New!$A$2:$DE$2108,3,FALSE)</f>
        <v>605000452</v>
      </c>
      <c r="Q828">
        <f t="array" ref="Q828">VLOOKUP($A828,[1]New!$A$2:$DE$2108,19,FALSE)</f>
        <v>213</v>
      </c>
      <c r="S828">
        <f t="array" ref="S828">VLOOKUP($A828,[1]New!$A$2:$DE$2108,21,FALSE)</f>
        <v>70</v>
      </c>
      <c r="U828">
        <f t="array" ref="U828">IF(S828&gt;=75,1,IF(AND(S828&gt;=50,S828&lt;75),2,IF(AND(S828&gt;=25,S828&lt;50),3,IF(S828&lt;25,4,"NA"))))</f>
        <v>2</v>
      </c>
      <c r="V828" s="8">
        <f t="array" ref="V828">VLOOKUP($A828,[1]New!$A$2:$DE$2108,17,FALSE)</f>
        <v>42265</v>
      </c>
      <c r="AG828" t="str">
        <f t="array" ref="AG828">VLOOKUP($A828,[1]New!$A$2:$DE$2108,61,FALSE)</f>
        <v>Writing: Plan, Organize, Develop, Revise, Research</v>
      </c>
      <c r="AJ828">
        <f t="array" ref="AJ828">VLOOKUP($A828,[1]New!$A$2:$DE$2108,62,FALSE)</f>
        <v>213</v>
      </c>
      <c r="AN828">
        <f t="array" ref="AN828">IF(VLOOKUP($A828,[1]New!$A$2:$DE$2108,65,FALSE)="High",1,IF(VLOOKUP($A828,[1]New!$A$2:$DE$2108,65,FALSE)="HiAvg",2,IF(VLOOKUP($A828,[1]New!$A$2:$DE$2108,65,FALSE)="Avg",3,IF(VLOOKUP($A828,[1]New!$A$2:$DE$2108,65,FALSE)="LoAvg",4,5))))</f>
        <v>2</v>
      </c>
      <c r="AO828" t="str">
        <f t="array" ref="AO828">VLOOKUP($A828,[1]New!$A$2:$DE$2108,66,FALSE)</f>
        <v>Language: Understand, Edit for Grammar, Usage</v>
      </c>
      <c r="AR828">
        <f t="array" ref="AR828">VLOOKUP($A828,[1]New!$A$2:$DE$2108,67,FALSE)</f>
        <v>225</v>
      </c>
      <c r="AV828">
        <f t="array" ref="AV828">IF(VLOOKUP($A828,[1]New!$A$2:$DE$2108,70,FALSE)="High",1,IF(VLOOKUP($A828,[1]New!$A$2:$DE$2108,70,FALSE)="HiAvg",2,IF(VLOOKUP($A828,[1]New!$A$2:$DE$2108,70,FALSE)="Avg",3,IF(VLOOKUP($A828,[1]New!$A$2:$DE$2108,70,FALSE)="LoAvg",4,5))))</f>
        <v>1</v>
      </c>
      <c r="AW828" t="str">
        <f t="array" ref="AW828">VLOOKUP($A828,[1]New!$A$2:$DE$2108,71,FALSE)</f>
        <v>Language: Understand, Edit Mechanics</v>
      </c>
      <c r="AZ828">
        <f t="array" ref="AZ828">VLOOKUP($A828,[1]New!$A$2:$DE$2108,72,FALSE)</f>
        <v>201</v>
      </c>
      <c r="BD828">
        <f t="array" ref="BD828">IF(VLOOKUP($A828,[1]New!$A$2:$DE$2108,75,FALSE)="High",1,IF(VLOOKUP($A828,[1]New!$A$2:$DE$2108,75,FALSE)="HiAvg",2,IF(VLOOKUP($A828,[1]New!$A$2:$DE$2108,75,FALSE)="Avg",3,IF(VLOOKUP($A828,[1]New!$A$2:$DE$2108,75,FALSE)="LoAvg",4,5))))</f>
        <v>4</v>
      </c>
      <c r="BE828" t="str">
        <f t="array" ref="BE828">IF(VLOOKUP($A828,[1]New!$A$2:$DE$2108,76,FALSE)="","",VLOOKUP($A828,[1]New!$A$2:$DE$2108,76,FALSE))</f>
        <v/>
      </c>
      <c r="BH828" t="str">
        <f t="array" ref="BH828">IF(VLOOKUP($A828,[1]New!$A$2:$DE$2108,77,FALSE)="","",VLOOKUP($A828,[1]New!$A$2:$DE$2108,77,FALSE))</f>
        <v/>
      </c>
      <c r="BL828" t="str">
        <f t="array" ref="BL828">IF(VLOOKUP($A828,[1]New!$A$2:$DE$2108,80,FALSE)="High",1,IF(VLOOKUP($A828,[1]New!$A$2:$DE$2108,80,FALSE)="HiAvg",2,IF(VLOOKUP($A828,[1]New!$A$2:$DE$2108,80,FALSE)="Avg",3,IF(VLOOKUP($A828,[1]New!$A$2:$DE$2108,80,FALSE)="LoAvg",4,IF(VLOOKUP($A828,[1]New!$A$2:$DE$2108,80,FALSE)="Low",5,"")))))</f>
        <v/>
      </c>
    </row>
    <row r="829" spans="1:64" x14ac:dyDescent="0.2">
      <c r="A829" s="7" t="s">
        <v>952</v>
      </c>
      <c r="B829">
        <v>2015</v>
      </c>
      <c r="C829" t="s">
        <v>2233</v>
      </c>
      <c r="D829" t="str">
        <f t="array" ref="D829">VLOOKUP($A829,[1]New!$A$2:$DE$2108,5,FALSE)</f>
        <v>Mathematics</v>
      </c>
      <c r="E829">
        <f t="array" ref="E829">VLOOKUP($A829,[1]New!$A$2:$DE$2108,3,FALSE)</f>
        <v>605000452</v>
      </c>
      <c r="F829" t="str">
        <f t="array" ref="F829">VLOOKUP($A829,[1]New!$A$2:$DE$2108,4,FALSE)</f>
        <v>School 2</v>
      </c>
      <c r="H829">
        <f t="array" ref="H829">VLOOKUP($A829,[1]New!$A$2:$DE$2108,3,FALSE)</f>
        <v>605000452</v>
      </c>
      <c r="Q829">
        <f t="array" ref="Q829">VLOOKUP($A829,[1]New!$A$2:$DE$2108,19,FALSE)</f>
        <v>219</v>
      </c>
      <c r="S829">
        <f t="array" ref="S829">VLOOKUP($A829,[1]New!$A$2:$DE$2108,21,FALSE)</f>
        <v>70</v>
      </c>
      <c r="U829">
        <f t="array" ref="U829">IF(S829&gt;=75,1,IF(AND(S829&gt;=50,S829&lt;75),2,IF(AND(S829&gt;=25,S829&lt;50),3,IF(S829&lt;25,4,"NA"))))</f>
        <v>2</v>
      </c>
      <c r="V829" s="8">
        <f t="array" ref="V829">VLOOKUP($A829,[1]New!$A$2:$DE$2108,17,FALSE)</f>
        <v>42258</v>
      </c>
      <c r="AG829" t="str">
        <f t="array" ref="AG829">VLOOKUP($A829,[1]New!$A$2:$DE$2108,61,FALSE)</f>
        <v>Operations and Algebraic Thinking</v>
      </c>
      <c r="AJ829">
        <f t="array" ref="AJ829">VLOOKUP($A829,[1]New!$A$2:$DE$2108,62,FALSE)</f>
        <v>219</v>
      </c>
      <c r="AN829">
        <f t="array" ref="AN829">IF(VLOOKUP($A829,[1]New!$A$2:$DE$2108,65,FALSE)="High",1,IF(VLOOKUP($A829,[1]New!$A$2:$DE$2108,65,FALSE)="HiAvg",2,IF(VLOOKUP($A829,[1]New!$A$2:$DE$2108,65,FALSE)="Avg",3,IF(VLOOKUP($A829,[1]New!$A$2:$DE$2108,65,FALSE)="LoAvg",4,5))))</f>
        <v>2</v>
      </c>
      <c r="AO829" t="str">
        <f t="array" ref="AO829">VLOOKUP($A829,[1]New!$A$2:$DE$2108,66,FALSE)</f>
        <v>Number and Operations</v>
      </c>
      <c r="AR829">
        <f t="array" ref="AR829">VLOOKUP($A829,[1]New!$A$2:$DE$2108,67,FALSE)</f>
        <v>216</v>
      </c>
      <c r="AV829">
        <f t="array" ref="AV829">IF(VLOOKUP($A829,[1]New!$A$2:$DE$2108,70,FALSE)="High",1,IF(VLOOKUP($A829,[1]New!$A$2:$DE$2108,70,FALSE)="HiAvg",2,IF(VLOOKUP($A829,[1]New!$A$2:$DE$2108,70,FALSE)="Avg",3,IF(VLOOKUP($A829,[1]New!$A$2:$DE$2108,70,FALSE)="LoAvg",4,5))))</f>
        <v>3</v>
      </c>
      <c r="AW829" t="str">
        <f t="array" ref="AW829">VLOOKUP($A829,[1]New!$A$2:$DE$2108,71,FALSE)</f>
        <v>Measurement and Data</v>
      </c>
      <c r="AZ829">
        <f t="array" ref="AZ829">VLOOKUP($A829,[1]New!$A$2:$DE$2108,72,FALSE)</f>
        <v>220</v>
      </c>
      <c r="BD829">
        <f t="array" ref="BD829">IF(VLOOKUP($A829,[1]New!$A$2:$DE$2108,75,FALSE)="High",1,IF(VLOOKUP($A829,[1]New!$A$2:$DE$2108,75,FALSE)="HiAvg",2,IF(VLOOKUP($A829,[1]New!$A$2:$DE$2108,75,FALSE)="Avg",3,IF(VLOOKUP($A829,[1]New!$A$2:$DE$2108,75,FALSE)="LoAvg",4,5))))</f>
        <v>2</v>
      </c>
      <c r="BE829" t="str">
        <f t="array" ref="BE829">IF(VLOOKUP($A829,[1]New!$A$2:$DE$2108,76,FALSE)="","",VLOOKUP($A829,[1]New!$A$2:$DE$2108,76,FALSE))</f>
        <v>Geometry</v>
      </c>
      <c r="BH829">
        <f t="array" ref="BH829">IF(VLOOKUP($A829,[1]New!$A$2:$DE$2108,77,FALSE)="","",VLOOKUP($A829,[1]New!$A$2:$DE$2108,77,FALSE))</f>
        <v>223</v>
      </c>
      <c r="BL829">
        <f t="array" ref="BL829">IF(VLOOKUP($A829,[1]New!$A$2:$DE$2108,80,FALSE)="High",1,IF(VLOOKUP($A829,[1]New!$A$2:$DE$2108,80,FALSE)="HiAvg",2,IF(VLOOKUP($A829,[1]New!$A$2:$DE$2108,80,FALSE)="Avg",3,IF(VLOOKUP($A829,[1]New!$A$2:$DE$2108,80,FALSE)="LoAvg",4,IF(VLOOKUP($A829,[1]New!$A$2:$DE$2108,80,FALSE)="Low",5,"")))))</f>
        <v>2</v>
      </c>
    </row>
    <row r="830" spans="1:64" x14ac:dyDescent="0.2">
      <c r="A830" s="7" t="s">
        <v>953</v>
      </c>
      <c r="B830">
        <v>2015</v>
      </c>
      <c r="C830" t="s">
        <v>2233</v>
      </c>
      <c r="D830" t="str">
        <f t="array" ref="D830">VLOOKUP($A830,[1]New!$A$2:$DE$2108,5,FALSE)</f>
        <v>Reading</v>
      </c>
      <c r="E830">
        <f t="array" ref="E830">VLOOKUP($A830,[1]New!$A$2:$DE$2108,3,FALSE)</f>
        <v>605000452</v>
      </c>
      <c r="F830" t="str">
        <f t="array" ref="F830">VLOOKUP($A830,[1]New!$A$2:$DE$2108,4,FALSE)</f>
        <v>School 2</v>
      </c>
      <c r="H830">
        <f t="array" ref="H830">VLOOKUP($A830,[1]New!$A$2:$DE$2108,3,FALSE)</f>
        <v>605000452</v>
      </c>
      <c r="Q830">
        <f t="array" ref="Q830">VLOOKUP($A830,[1]New!$A$2:$DE$2108,19,FALSE)</f>
        <v>204</v>
      </c>
      <c r="S830">
        <f t="array" ref="S830">VLOOKUP($A830,[1]New!$A$2:$DE$2108,21,FALSE)</f>
        <v>46</v>
      </c>
      <c r="U830">
        <f t="array" ref="U830">IF(S830&gt;=75,1,IF(AND(S830&gt;=50,S830&lt;75),2,IF(AND(S830&gt;=25,S830&lt;50),3,IF(S830&lt;25,4,"NA"))))</f>
        <v>3</v>
      </c>
      <c r="V830" s="8">
        <f t="array" ref="V830">VLOOKUP($A830,[1]New!$A$2:$DE$2108,17,FALSE)</f>
        <v>42251</v>
      </c>
      <c r="AG830" t="str">
        <f t="array" ref="AG830">VLOOKUP($A830,[1]New!$A$2:$DE$2108,61,FALSE)</f>
        <v>Literature</v>
      </c>
      <c r="AJ830">
        <f t="array" ref="AJ830">VLOOKUP($A830,[1]New!$A$2:$DE$2108,62,FALSE)</f>
        <v>203</v>
      </c>
      <c r="AN830">
        <f t="array" ref="AN830">IF(VLOOKUP($A830,[1]New!$A$2:$DE$2108,65,FALSE)="High",1,IF(VLOOKUP($A830,[1]New!$A$2:$DE$2108,65,FALSE)="HiAvg",2,IF(VLOOKUP($A830,[1]New!$A$2:$DE$2108,65,FALSE)="Avg",3,IF(VLOOKUP($A830,[1]New!$A$2:$DE$2108,65,FALSE)="LoAvg",4,5))))</f>
        <v>4</v>
      </c>
      <c r="AO830" t="str">
        <f t="array" ref="AO830">VLOOKUP($A830,[1]New!$A$2:$DE$2108,66,FALSE)</f>
        <v>Informational Text</v>
      </c>
      <c r="AR830">
        <f t="array" ref="AR830">VLOOKUP($A830,[1]New!$A$2:$DE$2108,67,FALSE)</f>
        <v>208</v>
      </c>
      <c r="AV830">
        <f t="array" ref="AV830">IF(VLOOKUP($A830,[1]New!$A$2:$DE$2108,70,FALSE)="High",1,IF(VLOOKUP($A830,[1]New!$A$2:$DE$2108,70,FALSE)="HiAvg",2,IF(VLOOKUP($A830,[1]New!$A$2:$DE$2108,70,FALSE)="Avg",3,IF(VLOOKUP($A830,[1]New!$A$2:$DE$2108,70,FALSE)="LoAvg",4,5))))</f>
        <v>3</v>
      </c>
      <c r="AW830" t="str">
        <f t="array" ref="AW830">VLOOKUP($A830,[1]New!$A$2:$DE$2108,71,FALSE)</f>
        <v>Vocabulary Acquisition and Use</v>
      </c>
      <c r="AZ830">
        <f t="array" ref="AZ830">VLOOKUP($A830,[1]New!$A$2:$DE$2108,72,FALSE)</f>
        <v>202</v>
      </c>
      <c r="BD830">
        <f t="array" ref="BD830">IF(VLOOKUP($A830,[1]New!$A$2:$DE$2108,75,FALSE)="High",1,IF(VLOOKUP($A830,[1]New!$A$2:$DE$2108,75,FALSE)="HiAvg",2,IF(VLOOKUP($A830,[1]New!$A$2:$DE$2108,75,FALSE)="Avg",3,IF(VLOOKUP($A830,[1]New!$A$2:$DE$2108,75,FALSE)="LoAvg",4,5))))</f>
        <v>4</v>
      </c>
      <c r="BE830" t="str">
        <f t="array" ref="BE830">IF(VLOOKUP($A830,[1]New!$A$2:$DE$2108,76,FALSE)="","",VLOOKUP($A830,[1]New!$A$2:$DE$2108,76,FALSE))</f>
        <v/>
      </c>
      <c r="BH830" t="str">
        <f t="array" ref="BH830">IF(VLOOKUP($A830,[1]New!$A$2:$DE$2108,77,FALSE)="","",VLOOKUP($A830,[1]New!$A$2:$DE$2108,77,FALSE))</f>
        <v/>
      </c>
      <c r="BL830" t="str">
        <f t="array" ref="BL830">IF(VLOOKUP($A830,[1]New!$A$2:$DE$2108,80,FALSE)="High",1,IF(VLOOKUP($A830,[1]New!$A$2:$DE$2108,80,FALSE)="HiAvg",2,IF(VLOOKUP($A830,[1]New!$A$2:$DE$2108,80,FALSE)="Avg",3,IF(VLOOKUP($A830,[1]New!$A$2:$DE$2108,80,FALSE)="LoAvg",4,IF(VLOOKUP($A830,[1]New!$A$2:$DE$2108,80,FALSE)="Low",5,"")))))</f>
        <v/>
      </c>
    </row>
    <row r="831" spans="1:64" x14ac:dyDescent="0.2">
      <c r="A831" s="7" t="s">
        <v>954</v>
      </c>
      <c r="B831">
        <v>2015</v>
      </c>
      <c r="C831" t="s">
        <v>2233</v>
      </c>
      <c r="D831" t="str">
        <f t="array" ref="D831">VLOOKUP($A831,[1]New!$A$2:$DE$2108,5,FALSE)</f>
        <v>Language Usage</v>
      </c>
      <c r="E831">
        <f t="array" ref="E831">VLOOKUP($A831,[1]New!$A$2:$DE$2108,3,FALSE)</f>
        <v>605000456</v>
      </c>
      <c r="F831" t="str">
        <f t="array" ref="F831">VLOOKUP($A831,[1]New!$A$2:$DE$2108,4,FALSE)</f>
        <v>School 2</v>
      </c>
      <c r="H831">
        <f t="array" ref="H831">VLOOKUP($A831,[1]New!$A$2:$DE$2108,3,FALSE)</f>
        <v>605000456</v>
      </c>
      <c r="Q831">
        <f t="array" ref="Q831">VLOOKUP($A831,[1]New!$A$2:$DE$2108,19,FALSE)</f>
        <v>211</v>
      </c>
      <c r="S831">
        <f t="array" ref="S831">VLOOKUP($A831,[1]New!$A$2:$DE$2108,21,FALSE)</f>
        <v>65</v>
      </c>
      <c r="U831">
        <f t="array" ref="U831">IF(S831&gt;=75,1,IF(AND(S831&gt;=50,S831&lt;75),2,IF(AND(S831&gt;=25,S831&lt;50),3,IF(S831&lt;25,4,"NA"))))</f>
        <v>2</v>
      </c>
      <c r="V831" s="8">
        <f t="array" ref="V831">VLOOKUP($A831,[1]New!$A$2:$DE$2108,17,FALSE)</f>
        <v>42264</v>
      </c>
      <c r="AG831" t="str">
        <f t="array" ref="AG831">VLOOKUP($A831,[1]New!$A$2:$DE$2108,61,FALSE)</f>
        <v>Writing: Plan, Organize, Develop, Revise, Research</v>
      </c>
      <c r="AJ831">
        <f t="array" ref="AJ831">VLOOKUP($A831,[1]New!$A$2:$DE$2108,62,FALSE)</f>
        <v>206</v>
      </c>
      <c r="AN831">
        <f t="array" ref="AN831">IF(VLOOKUP($A831,[1]New!$A$2:$DE$2108,65,FALSE)="High",1,IF(VLOOKUP($A831,[1]New!$A$2:$DE$2108,65,FALSE)="HiAvg",2,IF(VLOOKUP($A831,[1]New!$A$2:$DE$2108,65,FALSE)="Avg",3,IF(VLOOKUP($A831,[1]New!$A$2:$DE$2108,65,FALSE)="LoAvg",4,5))))</f>
        <v>3</v>
      </c>
      <c r="AO831" t="str">
        <f t="array" ref="AO831">VLOOKUP($A831,[1]New!$A$2:$DE$2108,66,FALSE)</f>
        <v>Language: Understand, Edit for Grammar, Usage</v>
      </c>
      <c r="AR831">
        <f t="array" ref="AR831">VLOOKUP($A831,[1]New!$A$2:$DE$2108,67,FALSE)</f>
        <v>221</v>
      </c>
      <c r="AV831">
        <f t="array" ref="AV831">IF(VLOOKUP($A831,[1]New!$A$2:$DE$2108,70,FALSE)="High",1,IF(VLOOKUP($A831,[1]New!$A$2:$DE$2108,70,FALSE)="HiAvg",2,IF(VLOOKUP($A831,[1]New!$A$2:$DE$2108,70,FALSE)="Avg",3,IF(VLOOKUP($A831,[1]New!$A$2:$DE$2108,70,FALSE)="LoAvg",4,5))))</f>
        <v>1</v>
      </c>
      <c r="AW831" t="str">
        <f t="array" ref="AW831">VLOOKUP($A831,[1]New!$A$2:$DE$2108,71,FALSE)</f>
        <v>Language: Understand, Edit Mechanics</v>
      </c>
      <c r="AZ831">
        <f t="array" ref="AZ831">VLOOKUP($A831,[1]New!$A$2:$DE$2108,72,FALSE)</f>
        <v>204</v>
      </c>
      <c r="BD831">
        <f t="array" ref="BD831">IF(VLOOKUP($A831,[1]New!$A$2:$DE$2108,75,FALSE)="High",1,IF(VLOOKUP($A831,[1]New!$A$2:$DE$2108,75,FALSE)="HiAvg",2,IF(VLOOKUP($A831,[1]New!$A$2:$DE$2108,75,FALSE)="Avg",3,IF(VLOOKUP($A831,[1]New!$A$2:$DE$2108,75,FALSE)="LoAvg",4,5))))</f>
        <v>4</v>
      </c>
      <c r="BE831" t="str">
        <f t="array" ref="BE831">IF(VLOOKUP($A831,[1]New!$A$2:$DE$2108,76,FALSE)="","",VLOOKUP($A831,[1]New!$A$2:$DE$2108,76,FALSE))</f>
        <v/>
      </c>
      <c r="BH831" t="str">
        <f t="array" ref="BH831">IF(VLOOKUP($A831,[1]New!$A$2:$DE$2108,77,FALSE)="","",VLOOKUP($A831,[1]New!$A$2:$DE$2108,77,FALSE))</f>
        <v/>
      </c>
      <c r="BL831" t="str">
        <f t="array" ref="BL831">IF(VLOOKUP($A831,[1]New!$A$2:$DE$2108,80,FALSE)="High",1,IF(VLOOKUP($A831,[1]New!$A$2:$DE$2108,80,FALSE)="HiAvg",2,IF(VLOOKUP($A831,[1]New!$A$2:$DE$2108,80,FALSE)="Avg",3,IF(VLOOKUP($A831,[1]New!$A$2:$DE$2108,80,FALSE)="LoAvg",4,IF(VLOOKUP($A831,[1]New!$A$2:$DE$2108,80,FALSE)="Low",5,"")))))</f>
        <v/>
      </c>
    </row>
    <row r="832" spans="1:64" x14ac:dyDescent="0.2">
      <c r="A832" s="7" t="s">
        <v>955</v>
      </c>
      <c r="B832">
        <v>2015</v>
      </c>
      <c r="C832" t="s">
        <v>2233</v>
      </c>
      <c r="D832" t="str">
        <f t="array" ref="D832">VLOOKUP($A832,[1]New!$A$2:$DE$2108,5,FALSE)</f>
        <v>Mathematics</v>
      </c>
      <c r="E832">
        <f t="array" ref="E832">VLOOKUP($A832,[1]New!$A$2:$DE$2108,3,FALSE)</f>
        <v>605000456</v>
      </c>
      <c r="F832" t="str">
        <f t="array" ref="F832">VLOOKUP($A832,[1]New!$A$2:$DE$2108,4,FALSE)</f>
        <v>School 2</v>
      </c>
      <c r="H832">
        <f t="array" ref="H832">VLOOKUP($A832,[1]New!$A$2:$DE$2108,3,FALSE)</f>
        <v>605000456</v>
      </c>
      <c r="Q832">
        <f t="array" ref="Q832">VLOOKUP($A832,[1]New!$A$2:$DE$2108,19,FALSE)</f>
        <v>207</v>
      </c>
      <c r="S832">
        <f t="array" ref="S832">VLOOKUP($A832,[1]New!$A$2:$DE$2108,21,FALSE)</f>
        <v>38</v>
      </c>
      <c r="U832">
        <f t="array" ref="U832">IF(S832&gt;=75,1,IF(AND(S832&gt;=50,S832&lt;75),2,IF(AND(S832&gt;=25,S832&lt;50),3,IF(S832&lt;25,4,"NA"))))</f>
        <v>3</v>
      </c>
      <c r="V832" s="8">
        <f t="array" ref="V832">VLOOKUP($A832,[1]New!$A$2:$DE$2108,17,FALSE)</f>
        <v>42263</v>
      </c>
      <c r="AG832" t="str">
        <f t="array" ref="AG832">VLOOKUP($A832,[1]New!$A$2:$DE$2108,61,FALSE)</f>
        <v>Operations and Algebraic Thinking</v>
      </c>
      <c r="AJ832">
        <f t="array" ref="AJ832">VLOOKUP($A832,[1]New!$A$2:$DE$2108,62,FALSE)</f>
        <v>204</v>
      </c>
      <c r="AN832">
        <f t="array" ref="AN832">IF(VLOOKUP($A832,[1]New!$A$2:$DE$2108,65,FALSE)="High",1,IF(VLOOKUP($A832,[1]New!$A$2:$DE$2108,65,FALSE)="HiAvg",2,IF(VLOOKUP($A832,[1]New!$A$2:$DE$2108,65,FALSE)="Avg",3,IF(VLOOKUP($A832,[1]New!$A$2:$DE$2108,65,FALSE)="LoAvg",4,5))))</f>
        <v>4</v>
      </c>
      <c r="AO832" t="str">
        <f t="array" ref="AO832">VLOOKUP($A832,[1]New!$A$2:$DE$2108,66,FALSE)</f>
        <v>Number and Operations</v>
      </c>
      <c r="AR832">
        <f t="array" ref="AR832">VLOOKUP($A832,[1]New!$A$2:$DE$2108,67,FALSE)</f>
        <v>203</v>
      </c>
      <c r="AV832">
        <f t="array" ref="AV832">IF(VLOOKUP($A832,[1]New!$A$2:$DE$2108,70,FALSE)="High",1,IF(VLOOKUP($A832,[1]New!$A$2:$DE$2108,70,FALSE)="HiAvg",2,IF(VLOOKUP($A832,[1]New!$A$2:$DE$2108,70,FALSE)="Avg",3,IF(VLOOKUP($A832,[1]New!$A$2:$DE$2108,70,FALSE)="LoAvg",4,5))))</f>
        <v>4</v>
      </c>
      <c r="AW832" t="str">
        <f t="array" ref="AW832">VLOOKUP($A832,[1]New!$A$2:$DE$2108,71,FALSE)</f>
        <v>Measurement and Data</v>
      </c>
      <c r="AZ832">
        <f t="array" ref="AZ832">VLOOKUP($A832,[1]New!$A$2:$DE$2108,72,FALSE)</f>
        <v>210</v>
      </c>
      <c r="BD832">
        <f t="array" ref="BD832">IF(VLOOKUP($A832,[1]New!$A$2:$DE$2108,75,FALSE)="High",1,IF(VLOOKUP($A832,[1]New!$A$2:$DE$2108,75,FALSE)="HiAvg",2,IF(VLOOKUP($A832,[1]New!$A$2:$DE$2108,75,FALSE)="Avg",3,IF(VLOOKUP($A832,[1]New!$A$2:$DE$2108,75,FALSE)="LoAvg",4,5))))</f>
        <v>3</v>
      </c>
      <c r="BE832" t="str">
        <f t="array" ref="BE832">IF(VLOOKUP($A832,[1]New!$A$2:$DE$2108,76,FALSE)="","",VLOOKUP($A832,[1]New!$A$2:$DE$2108,76,FALSE))</f>
        <v>Geometry</v>
      </c>
      <c r="BH832">
        <f t="array" ref="BH832">IF(VLOOKUP($A832,[1]New!$A$2:$DE$2108,77,FALSE)="","",VLOOKUP($A832,[1]New!$A$2:$DE$2108,77,FALSE))</f>
        <v>212</v>
      </c>
      <c r="BL832">
        <f t="array" ref="BL832">IF(VLOOKUP($A832,[1]New!$A$2:$DE$2108,80,FALSE)="High",1,IF(VLOOKUP($A832,[1]New!$A$2:$DE$2108,80,FALSE)="HiAvg",2,IF(VLOOKUP($A832,[1]New!$A$2:$DE$2108,80,FALSE)="Avg",3,IF(VLOOKUP($A832,[1]New!$A$2:$DE$2108,80,FALSE)="LoAvg",4,IF(VLOOKUP($A832,[1]New!$A$2:$DE$2108,80,FALSE)="Low",5,"")))))</f>
        <v>3</v>
      </c>
    </row>
    <row r="833" spans="1:64" x14ac:dyDescent="0.2">
      <c r="A833" s="7" t="s">
        <v>956</v>
      </c>
      <c r="B833">
        <v>2015</v>
      </c>
      <c r="C833" t="s">
        <v>2233</v>
      </c>
      <c r="D833" t="str">
        <f t="array" ref="D833">VLOOKUP($A833,[1]New!$A$2:$DE$2108,5,FALSE)</f>
        <v>Reading</v>
      </c>
      <c r="E833">
        <f t="array" ref="E833">VLOOKUP($A833,[1]New!$A$2:$DE$2108,3,FALSE)</f>
        <v>605000456</v>
      </c>
      <c r="F833" t="str">
        <f t="array" ref="F833">VLOOKUP($A833,[1]New!$A$2:$DE$2108,4,FALSE)</f>
        <v>School 2</v>
      </c>
      <c r="H833">
        <f t="array" ref="H833">VLOOKUP($A833,[1]New!$A$2:$DE$2108,3,FALSE)</f>
        <v>605000456</v>
      </c>
      <c r="Q833">
        <f t="array" ref="Q833">VLOOKUP($A833,[1]New!$A$2:$DE$2108,19,FALSE)</f>
        <v>201</v>
      </c>
      <c r="S833">
        <f t="array" ref="S833">VLOOKUP($A833,[1]New!$A$2:$DE$2108,21,FALSE)</f>
        <v>38</v>
      </c>
      <c r="U833">
        <f t="array" ref="U833">IF(S833&gt;=75,1,IF(AND(S833&gt;=50,S833&lt;75),2,IF(AND(S833&gt;=25,S833&lt;50),3,IF(S833&lt;25,4,"NA"))))</f>
        <v>3</v>
      </c>
      <c r="V833" s="8">
        <f t="array" ref="V833">VLOOKUP($A833,[1]New!$A$2:$DE$2108,17,FALSE)</f>
        <v>42257</v>
      </c>
      <c r="AG833" t="str">
        <f t="array" ref="AG833">VLOOKUP($A833,[1]New!$A$2:$DE$2108,61,FALSE)</f>
        <v>Literature</v>
      </c>
      <c r="AJ833">
        <f t="array" ref="AJ833">VLOOKUP($A833,[1]New!$A$2:$DE$2108,62,FALSE)</f>
        <v>201</v>
      </c>
      <c r="AN833">
        <f t="array" ref="AN833">IF(VLOOKUP($A833,[1]New!$A$2:$DE$2108,65,FALSE)="High",1,IF(VLOOKUP($A833,[1]New!$A$2:$DE$2108,65,FALSE)="HiAvg",2,IF(VLOOKUP($A833,[1]New!$A$2:$DE$2108,65,FALSE)="Avg",3,IF(VLOOKUP($A833,[1]New!$A$2:$DE$2108,65,FALSE)="LoAvg",4,5))))</f>
        <v>4</v>
      </c>
      <c r="AO833" t="str">
        <f t="array" ref="AO833">VLOOKUP($A833,[1]New!$A$2:$DE$2108,66,FALSE)</f>
        <v>Informational Text</v>
      </c>
      <c r="AR833">
        <f t="array" ref="AR833">VLOOKUP($A833,[1]New!$A$2:$DE$2108,67,FALSE)</f>
        <v>197</v>
      </c>
      <c r="AV833">
        <f t="array" ref="AV833">IF(VLOOKUP($A833,[1]New!$A$2:$DE$2108,70,FALSE)="High",1,IF(VLOOKUP($A833,[1]New!$A$2:$DE$2108,70,FALSE)="HiAvg",2,IF(VLOOKUP($A833,[1]New!$A$2:$DE$2108,70,FALSE)="Avg",3,IF(VLOOKUP($A833,[1]New!$A$2:$DE$2108,70,FALSE)="LoAvg",4,5))))</f>
        <v>4</v>
      </c>
      <c r="AW833" t="str">
        <f t="array" ref="AW833">VLOOKUP($A833,[1]New!$A$2:$DE$2108,71,FALSE)</f>
        <v>Vocabulary Acquisition and Use</v>
      </c>
      <c r="AZ833">
        <f t="array" ref="AZ833">VLOOKUP($A833,[1]New!$A$2:$DE$2108,72,FALSE)</f>
        <v>207</v>
      </c>
      <c r="BD833">
        <f t="array" ref="BD833">IF(VLOOKUP($A833,[1]New!$A$2:$DE$2108,75,FALSE)="High",1,IF(VLOOKUP($A833,[1]New!$A$2:$DE$2108,75,FALSE)="HiAvg",2,IF(VLOOKUP($A833,[1]New!$A$2:$DE$2108,75,FALSE)="Avg",3,IF(VLOOKUP($A833,[1]New!$A$2:$DE$2108,75,FALSE)="LoAvg",4,5))))</f>
        <v>3</v>
      </c>
      <c r="BE833" t="str">
        <f t="array" ref="BE833">IF(VLOOKUP($A833,[1]New!$A$2:$DE$2108,76,FALSE)="","",VLOOKUP($A833,[1]New!$A$2:$DE$2108,76,FALSE))</f>
        <v/>
      </c>
      <c r="BH833" t="str">
        <f t="array" ref="BH833">IF(VLOOKUP($A833,[1]New!$A$2:$DE$2108,77,FALSE)="","",VLOOKUP($A833,[1]New!$A$2:$DE$2108,77,FALSE))</f>
        <v/>
      </c>
      <c r="BL833" t="str">
        <f t="array" ref="BL833">IF(VLOOKUP($A833,[1]New!$A$2:$DE$2108,80,FALSE)="High",1,IF(VLOOKUP($A833,[1]New!$A$2:$DE$2108,80,FALSE)="HiAvg",2,IF(VLOOKUP($A833,[1]New!$A$2:$DE$2108,80,FALSE)="Avg",3,IF(VLOOKUP($A833,[1]New!$A$2:$DE$2108,80,FALSE)="LoAvg",4,IF(VLOOKUP($A833,[1]New!$A$2:$DE$2108,80,FALSE)="Low",5,"")))))</f>
        <v/>
      </c>
    </row>
    <row r="834" spans="1:64" x14ac:dyDescent="0.2">
      <c r="A834" s="7" t="s">
        <v>957</v>
      </c>
      <c r="B834">
        <v>2015</v>
      </c>
      <c r="C834" t="s">
        <v>2233</v>
      </c>
      <c r="D834" t="str">
        <f t="array" ref="D834">VLOOKUP($A834,[1]New!$A$2:$DE$2108,5,FALSE)</f>
        <v>Language Usage</v>
      </c>
      <c r="E834">
        <f t="array" ref="E834">VLOOKUP($A834,[1]New!$A$2:$DE$2108,3,FALSE)</f>
        <v>605000457</v>
      </c>
      <c r="F834" t="str">
        <f t="array" ref="F834">VLOOKUP($A834,[1]New!$A$2:$DE$2108,4,FALSE)</f>
        <v>School 2</v>
      </c>
      <c r="H834">
        <f t="array" ref="H834">VLOOKUP($A834,[1]New!$A$2:$DE$2108,3,FALSE)</f>
        <v>605000457</v>
      </c>
      <c r="Q834">
        <f t="array" ref="Q834">VLOOKUP($A834,[1]New!$A$2:$DE$2108,19,FALSE)</f>
        <v>239</v>
      </c>
      <c r="S834">
        <f t="array" ref="S834">VLOOKUP($A834,[1]New!$A$2:$DE$2108,21,FALSE)</f>
        <v>99</v>
      </c>
      <c r="U834">
        <f t="array" ref="U834">IF(S834&gt;=75,1,IF(AND(S834&gt;=50,S834&lt;75),2,IF(AND(S834&gt;=25,S834&lt;50),3,IF(S834&lt;25,4,"NA"))))</f>
        <v>1</v>
      </c>
      <c r="V834" s="8">
        <f t="array" ref="V834">VLOOKUP($A834,[1]New!$A$2:$DE$2108,17,FALSE)</f>
        <v>42264</v>
      </c>
      <c r="AG834" t="str">
        <f t="array" ref="AG834">VLOOKUP($A834,[1]New!$A$2:$DE$2108,61,FALSE)</f>
        <v>Writing: Plan, Organize, Develop, Revise, Research</v>
      </c>
      <c r="AJ834">
        <f t="array" ref="AJ834">VLOOKUP($A834,[1]New!$A$2:$DE$2108,62,FALSE)</f>
        <v>243</v>
      </c>
      <c r="AN834">
        <f t="array" ref="AN834">IF(VLOOKUP($A834,[1]New!$A$2:$DE$2108,65,FALSE)="High",1,IF(VLOOKUP($A834,[1]New!$A$2:$DE$2108,65,FALSE)="HiAvg",2,IF(VLOOKUP($A834,[1]New!$A$2:$DE$2108,65,FALSE)="Avg",3,IF(VLOOKUP($A834,[1]New!$A$2:$DE$2108,65,FALSE)="LoAvg",4,5))))</f>
        <v>1</v>
      </c>
      <c r="AO834" t="str">
        <f t="array" ref="AO834">VLOOKUP($A834,[1]New!$A$2:$DE$2108,66,FALSE)</f>
        <v>Language: Understand, Edit for Grammar, Usage</v>
      </c>
      <c r="AR834">
        <f t="array" ref="AR834">VLOOKUP($A834,[1]New!$A$2:$DE$2108,67,FALSE)</f>
        <v>238</v>
      </c>
      <c r="AV834">
        <f t="array" ref="AV834">IF(VLOOKUP($A834,[1]New!$A$2:$DE$2108,70,FALSE)="High",1,IF(VLOOKUP($A834,[1]New!$A$2:$DE$2108,70,FALSE)="HiAvg",2,IF(VLOOKUP($A834,[1]New!$A$2:$DE$2108,70,FALSE)="Avg",3,IF(VLOOKUP($A834,[1]New!$A$2:$DE$2108,70,FALSE)="LoAvg",4,5))))</f>
        <v>1</v>
      </c>
      <c r="AW834" t="str">
        <f t="array" ref="AW834">VLOOKUP($A834,[1]New!$A$2:$DE$2108,71,FALSE)</f>
        <v>Language: Understand, Edit Mechanics</v>
      </c>
      <c r="AZ834">
        <f t="array" ref="AZ834">VLOOKUP($A834,[1]New!$A$2:$DE$2108,72,FALSE)</f>
        <v>235</v>
      </c>
      <c r="BD834">
        <f t="array" ref="BD834">IF(VLOOKUP($A834,[1]New!$A$2:$DE$2108,75,FALSE)="High",1,IF(VLOOKUP($A834,[1]New!$A$2:$DE$2108,75,FALSE)="HiAvg",2,IF(VLOOKUP($A834,[1]New!$A$2:$DE$2108,75,FALSE)="Avg",3,IF(VLOOKUP($A834,[1]New!$A$2:$DE$2108,75,FALSE)="LoAvg",4,5))))</f>
        <v>1</v>
      </c>
      <c r="BE834" t="str">
        <f t="array" ref="BE834">IF(VLOOKUP($A834,[1]New!$A$2:$DE$2108,76,FALSE)="","",VLOOKUP($A834,[1]New!$A$2:$DE$2108,76,FALSE))</f>
        <v/>
      </c>
      <c r="BH834" t="str">
        <f t="array" ref="BH834">IF(VLOOKUP($A834,[1]New!$A$2:$DE$2108,77,FALSE)="","",VLOOKUP($A834,[1]New!$A$2:$DE$2108,77,FALSE))</f>
        <v/>
      </c>
      <c r="BL834" t="str">
        <f t="array" ref="BL834">IF(VLOOKUP($A834,[1]New!$A$2:$DE$2108,80,FALSE)="High",1,IF(VLOOKUP($A834,[1]New!$A$2:$DE$2108,80,FALSE)="HiAvg",2,IF(VLOOKUP($A834,[1]New!$A$2:$DE$2108,80,FALSE)="Avg",3,IF(VLOOKUP($A834,[1]New!$A$2:$DE$2108,80,FALSE)="LoAvg",4,IF(VLOOKUP($A834,[1]New!$A$2:$DE$2108,80,FALSE)="Low",5,"")))))</f>
        <v/>
      </c>
    </row>
    <row r="835" spans="1:64" x14ac:dyDescent="0.2">
      <c r="A835" s="7" t="s">
        <v>958</v>
      </c>
      <c r="B835">
        <v>2015</v>
      </c>
      <c r="C835" t="s">
        <v>2233</v>
      </c>
      <c r="D835" t="str">
        <f t="array" ref="D835">VLOOKUP($A835,[1]New!$A$2:$DE$2108,5,FALSE)</f>
        <v>Mathematics</v>
      </c>
      <c r="E835">
        <f t="array" ref="E835">VLOOKUP($A835,[1]New!$A$2:$DE$2108,3,FALSE)</f>
        <v>605000457</v>
      </c>
      <c r="F835" t="str">
        <f t="array" ref="F835">VLOOKUP($A835,[1]New!$A$2:$DE$2108,4,FALSE)</f>
        <v>School 2</v>
      </c>
      <c r="H835">
        <f t="array" ref="H835">VLOOKUP($A835,[1]New!$A$2:$DE$2108,3,FALSE)</f>
        <v>605000457</v>
      </c>
      <c r="Q835">
        <f t="array" ref="Q835">VLOOKUP($A835,[1]New!$A$2:$DE$2108,19,FALSE)</f>
        <v>230</v>
      </c>
      <c r="S835">
        <f t="array" ref="S835">VLOOKUP($A835,[1]New!$A$2:$DE$2108,21,FALSE)</f>
        <v>90</v>
      </c>
      <c r="U835">
        <f t="array" ref="U835">IF(S835&gt;=75,1,IF(AND(S835&gt;=50,S835&lt;75),2,IF(AND(S835&gt;=25,S835&lt;50),3,IF(S835&lt;25,4,"NA"))))</f>
        <v>1</v>
      </c>
      <c r="V835" s="8">
        <f t="array" ref="V835">VLOOKUP($A835,[1]New!$A$2:$DE$2108,17,FALSE)</f>
        <v>42263</v>
      </c>
      <c r="AG835" t="str">
        <f t="array" ref="AG835">VLOOKUP($A835,[1]New!$A$2:$DE$2108,61,FALSE)</f>
        <v>Operations and Algebraic Thinking</v>
      </c>
      <c r="AJ835">
        <f t="array" ref="AJ835">VLOOKUP($A835,[1]New!$A$2:$DE$2108,62,FALSE)</f>
        <v>225</v>
      </c>
      <c r="AN835">
        <f t="array" ref="AN835">IF(VLOOKUP($A835,[1]New!$A$2:$DE$2108,65,FALSE)="High",1,IF(VLOOKUP($A835,[1]New!$A$2:$DE$2108,65,FALSE)="HiAvg",2,IF(VLOOKUP($A835,[1]New!$A$2:$DE$2108,65,FALSE)="Avg",3,IF(VLOOKUP($A835,[1]New!$A$2:$DE$2108,65,FALSE)="LoAvg",4,5))))</f>
        <v>2</v>
      </c>
      <c r="AO835" t="str">
        <f t="array" ref="AO835">VLOOKUP($A835,[1]New!$A$2:$DE$2108,66,FALSE)</f>
        <v>Number and Operations</v>
      </c>
      <c r="AR835">
        <f t="array" ref="AR835">VLOOKUP($A835,[1]New!$A$2:$DE$2108,67,FALSE)</f>
        <v>234</v>
      </c>
      <c r="AV835">
        <f t="array" ref="AV835">IF(VLOOKUP($A835,[1]New!$A$2:$DE$2108,70,FALSE)="High",1,IF(VLOOKUP($A835,[1]New!$A$2:$DE$2108,70,FALSE)="HiAvg",2,IF(VLOOKUP($A835,[1]New!$A$2:$DE$2108,70,FALSE)="Avg",3,IF(VLOOKUP($A835,[1]New!$A$2:$DE$2108,70,FALSE)="LoAvg",4,5))))</f>
        <v>1</v>
      </c>
      <c r="AW835" t="str">
        <f t="array" ref="AW835">VLOOKUP($A835,[1]New!$A$2:$DE$2108,71,FALSE)</f>
        <v>Measurement and Data</v>
      </c>
      <c r="AZ835">
        <f t="array" ref="AZ835">VLOOKUP($A835,[1]New!$A$2:$DE$2108,72,FALSE)</f>
        <v>228</v>
      </c>
      <c r="BD835">
        <f t="array" ref="BD835">IF(VLOOKUP($A835,[1]New!$A$2:$DE$2108,75,FALSE)="High",1,IF(VLOOKUP($A835,[1]New!$A$2:$DE$2108,75,FALSE)="HiAvg",2,IF(VLOOKUP($A835,[1]New!$A$2:$DE$2108,75,FALSE)="Avg",3,IF(VLOOKUP($A835,[1]New!$A$2:$DE$2108,75,FALSE)="LoAvg",4,5))))</f>
        <v>1</v>
      </c>
      <c r="BE835" t="str">
        <f t="array" ref="BE835">IF(VLOOKUP($A835,[1]New!$A$2:$DE$2108,76,FALSE)="","",VLOOKUP($A835,[1]New!$A$2:$DE$2108,76,FALSE))</f>
        <v>Geometry</v>
      </c>
      <c r="BH835">
        <f t="array" ref="BH835">IF(VLOOKUP($A835,[1]New!$A$2:$DE$2108,77,FALSE)="","",VLOOKUP($A835,[1]New!$A$2:$DE$2108,77,FALSE))</f>
        <v>234</v>
      </c>
      <c r="BL835">
        <f t="array" ref="BL835">IF(VLOOKUP($A835,[1]New!$A$2:$DE$2108,80,FALSE)="High",1,IF(VLOOKUP($A835,[1]New!$A$2:$DE$2108,80,FALSE)="HiAvg",2,IF(VLOOKUP($A835,[1]New!$A$2:$DE$2108,80,FALSE)="Avg",3,IF(VLOOKUP($A835,[1]New!$A$2:$DE$2108,80,FALSE)="LoAvg",4,IF(VLOOKUP($A835,[1]New!$A$2:$DE$2108,80,FALSE)="Low",5,"")))))</f>
        <v>1</v>
      </c>
    </row>
    <row r="836" spans="1:64" x14ac:dyDescent="0.2">
      <c r="A836" s="7" t="s">
        <v>959</v>
      </c>
      <c r="B836">
        <v>2015</v>
      </c>
      <c r="C836" t="s">
        <v>2233</v>
      </c>
      <c r="D836" t="str">
        <f t="array" ref="D836">VLOOKUP($A836,[1]New!$A$2:$DE$2108,5,FALSE)</f>
        <v>Reading</v>
      </c>
      <c r="E836">
        <f t="array" ref="E836">VLOOKUP($A836,[1]New!$A$2:$DE$2108,3,FALSE)</f>
        <v>605000457</v>
      </c>
      <c r="F836" t="str">
        <f t="array" ref="F836">VLOOKUP($A836,[1]New!$A$2:$DE$2108,4,FALSE)</f>
        <v>School 2</v>
      </c>
      <c r="H836">
        <f t="array" ref="H836">VLOOKUP($A836,[1]New!$A$2:$DE$2108,3,FALSE)</f>
        <v>605000457</v>
      </c>
      <c r="Q836">
        <f t="array" ref="Q836">VLOOKUP($A836,[1]New!$A$2:$DE$2108,19,FALSE)</f>
        <v>235</v>
      </c>
      <c r="S836">
        <f t="array" ref="S836">VLOOKUP($A836,[1]New!$A$2:$DE$2108,21,FALSE)</f>
        <v>97</v>
      </c>
      <c r="U836">
        <f t="array" ref="U836">IF(S836&gt;=75,1,IF(AND(S836&gt;=50,S836&lt;75),2,IF(AND(S836&gt;=25,S836&lt;50),3,IF(S836&lt;25,4,"NA"))))</f>
        <v>1</v>
      </c>
      <c r="V836" s="8">
        <f t="array" ref="V836">VLOOKUP($A836,[1]New!$A$2:$DE$2108,17,FALSE)</f>
        <v>42257</v>
      </c>
      <c r="AG836" t="str">
        <f t="array" ref="AG836">VLOOKUP($A836,[1]New!$A$2:$DE$2108,61,FALSE)</f>
        <v>Literature</v>
      </c>
      <c r="AJ836">
        <f t="array" ref="AJ836">VLOOKUP($A836,[1]New!$A$2:$DE$2108,62,FALSE)</f>
        <v>234</v>
      </c>
      <c r="AN836">
        <f t="array" ref="AN836">IF(VLOOKUP($A836,[1]New!$A$2:$DE$2108,65,FALSE)="High",1,IF(VLOOKUP($A836,[1]New!$A$2:$DE$2108,65,FALSE)="HiAvg",2,IF(VLOOKUP($A836,[1]New!$A$2:$DE$2108,65,FALSE)="Avg",3,IF(VLOOKUP($A836,[1]New!$A$2:$DE$2108,65,FALSE)="LoAvg",4,5))))</f>
        <v>1</v>
      </c>
      <c r="AO836" t="str">
        <f t="array" ref="AO836">VLOOKUP($A836,[1]New!$A$2:$DE$2108,66,FALSE)</f>
        <v>Informational Text</v>
      </c>
      <c r="AR836">
        <f t="array" ref="AR836">VLOOKUP($A836,[1]New!$A$2:$DE$2108,67,FALSE)</f>
        <v>247</v>
      </c>
      <c r="AV836">
        <f t="array" ref="AV836">IF(VLOOKUP($A836,[1]New!$A$2:$DE$2108,70,FALSE)="High",1,IF(VLOOKUP($A836,[1]New!$A$2:$DE$2108,70,FALSE)="HiAvg",2,IF(VLOOKUP($A836,[1]New!$A$2:$DE$2108,70,FALSE)="Avg",3,IF(VLOOKUP($A836,[1]New!$A$2:$DE$2108,70,FALSE)="LoAvg",4,5))))</f>
        <v>1</v>
      </c>
      <c r="AW836" t="str">
        <f t="array" ref="AW836">VLOOKUP($A836,[1]New!$A$2:$DE$2108,71,FALSE)</f>
        <v>Vocabulary Acquisition and Use</v>
      </c>
      <c r="AZ836">
        <f t="array" ref="AZ836">VLOOKUP($A836,[1]New!$A$2:$DE$2108,72,FALSE)</f>
        <v>225</v>
      </c>
      <c r="BD836">
        <f t="array" ref="BD836">IF(VLOOKUP($A836,[1]New!$A$2:$DE$2108,75,FALSE)="High",1,IF(VLOOKUP($A836,[1]New!$A$2:$DE$2108,75,FALSE)="HiAvg",2,IF(VLOOKUP($A836,[1]New!$A$2:$DE$2108,75,FALSE)="Avg",3,IF(VLOOKUP($A836,[1]New!$A$2:$DE$2108,75,FALSE)="LoAvg",4,5))))</f>
        <v>1</v>
      </c>
      <c r="BE836" t="str">
        <f t="array" ref="BE836">IF(VLOOKUP($A836,[1]New!$A$2:$DE$2108,76,FALSE)="","",VLOOKUP($A836,[1]New!$A$2:$DE$2108,76,FALSE))</f>
        <v/>
      </c>
      <c r="BH836" t="str">
        <f t="array" ref="BH836">IF(VLOOKUP($A836,[1]New!$A$2:$DE$2108,77,FALSE)="","",VLOOKUP($A836,[1]New!$A$2:$DE$2108,77,FALSE))</f>
        <v/>
      </c>
      <c r="BL836" t="str">
        <f t="array" ref="BL836">IF(VLOOKUP($A836,[1]New!$A$2:$DE$2108,80,FALSE)="High",1,IF(VLOOKUP($A836,[1]New!$A$2:$DE$2108,80,FALSE)="HiAvg",2,IF(VLOOKUP($A836,[1]New!$A$2:$DE$2108,80,FALSE)="Avg",3,IF(VLOOKUP($A836,[1]New!$A$2:$DE$2108,80,FALSE)="LoAvg",4,IF(VLOOKUP($A836,[1]New!$A$2:$DE$2108,80,FALSE)="Low",5,"")))))</f>
        <v/>
      </c>
    </row>
    <row r="837" spans="1:64" x14ac:dyDescent="0.2">
      <c r="A837" s="7" t="s">
        <v>960</v>
      </c>
      <c r="B837">
        <v>2015</v>
      </c>
      <c r="C837" t="s">
        <v>2233</v>
      </c>
      <c r="D837" t="str">
        <f t="array" ref="D837">VLOOKUP($A837,[1]New!$A$2:$DE$2108,5,FALSE)</f>
        <v>Language Usage</v>
      </c>
      <c r="E837">
        <f t="array" ref="E837">VLOOKUP($A837,[1]New!$A$2:$DE$2108,3,FALSE)</f>
        <v>605000459</v>
      </c>
      <c r="F837" t="str">
        <f t="array" ref="F837">VLOOKUP($A837,[1]New!$A$2:$DE$2108,4,FALSE)</f>
        <v>School 2</v>
      </c>
      <c r="H837">
        <f t="array" ref="H837">VLOOKUP($A837,[1]New!$A$2:$DE$2108,3,FALSE)</f>
        <v>605000459</v>
      </c>
      <c r="Q837">
        <f t="array" ref="Q837">VLOOKUP($A837,[1]New!$A$2:$DE$2108,19,FALSE)</f>
        <v>198</v>
      </c>
      <c r="S837">
        <f t="array" ref="S837">VLOOKUP($A837,[1]New!$A$2:$DE$2108,21,FALSE)</f>
        <v>29</v>
      </c>
      <c r="U837">
        <f t="array" ref="U837">IF(S837&gt;=75,1,IF(AND(S837&gt;=50,S837&lt;75),2,IF(AND(S837&gt;=25,S837&lt;50),3,IF(S837&lt;25,4,"NA"))))</f>
        <v>3</v>
      </c>
      <c r="V837" s="8">
        <f t="array" ref="V837">VLOOKUP($A837,[1]New!$A$2:$DE$2108,17,FALSE)</f>
        <v>42265</v>
      </c>
      <c r="AG837" t="str">
        <f t="array" ref="AG837">VLOOKUP($A837,[1]New!$A$2:$DE$2108,61,FALSE)</f>
        <v>Writing: Plan, Organize, Develop, Revise, Research</v>
      </c>
      <c r="AJ837">
        <f t="array" ref="AJ837">VLOOKUP($A837,[1]New!$A$2:$DE$2108,62,FALSE)</f>
        <v>199</v>
      </c>
      <c r="AN837">
        <f t="array" ref="AN837">IF(VLOOKUP($A837,[1]New!$A$2:$DE$2108,65,FALSE)="High",1,IF(VLOOKUP($A837,[1]New!$A$2:$DE$2108,65,FALSE)="HiAvg",2,IF(VLOOKUP($A837,[1]New!$A$2:$DE$2108,65,FALSE)="Avg",3,IF(VLOOKUP($A837,[1]New!$A$2:$DE$2108,65,FALSE)="LoAvg",4,5))))</f>
        <v>4</v>
      </c>
      <c r="AO837" t="str">
        <f t="array" ref="AO837">VLOOKUP($A837,[1]New!$A$2:$DE$2108,66,FALSE)</f>
        <v>Language: Understand, Edit for Grammar, Usage</v>
      </c>
      <c r="AR837">
        <f t="array" ref="AR837">VLOOKUP($A837,[1]New!$A$2:$DE$2108,67,FALSE)</f>
        <v>202</v>
      </c>
      <c r="AV837">
        <f t="array" ref="AV837">IF(VLOOKUP($A837,[1]New!$A$2:$DE$2108,70,FALSE)="High",1,IF(VLOOKUP($A837,[1]New!$A$2:$DE$2108,70,FALSE)="HiAvg",2,IF(VLOOKUP($A837,[1]New!$A$2:$DE$2108,70,FALSE)="Avg",3,IF(VLOOKUP($A837,[1]New!$A$2:$DE$2108,70,FALSE)="LoAvg",4,5))))</f>
        <v>4</v>
      </c>
      <c r="AW837" t="str">
        <f t="array" ref="AW837">VLOOKUP($A837,[1]New!$A$2:$DE$2108,71,FALSE)</f>
        <v>Language: Understand, Edit Mechanics</v>
      </c>
      <c r="AZ837">
        <f t="array" ref="AZ837">VLOOKUP($A837,[1]New!$A$2:$DE$2108,72,FALSE)</f>
        <v>193</v>
      </c>
      <c r="BD837">
        <f t="array" ref="BD837">IF(VLOOKUP($A837,[1]New!$A$2:$DE$2108,75,FALSE)="High",1,IF(VLOOKUP($A837,[1]New!$A$2:$DE$2108,75,FALSE)="HiAvg",2,IF(VLOOKUP($A837,[1]New!$A$2:$DE$2108,75,FALSE)="Avg",3,IF(VLOOKUP($A837,[1]New!$A$2:$DE$2108,75,FALSE)="LoAvg",4,5))))</f>
        <v>5</v>
      </c>
      <c r="BE837" t="str">
        <f t="array" ref="BE837">IF(VLOOKUP($A837,[1]New!$A$2:$DE$2108,76,FALSE)="","",VLOOKUP($A837,[1]New!$A$2:$DE$2108,76,FALSE))</f>
        <v/>
      </c>
      <c r="BH837" t="str">
        <f t="array" ref="BH837">IF(VLOOKUP($A837,[1]New!$A$2:$DE$2108,77,FALSE)="","",VLOOKUP($A837,[1]New!$A$2:$DE$2108,77,FALSE))</f>
        <v/>
      </c>
      <c r="BL837" t="str">
        <f t="array" ref="BL837">IF(VLOOKUP($A837,[1]New!$A$2:$DE$2108,80,FALSE)="High",1,IF(VLOOKUP($A837,[1]New!$A$2:$DE$2108,80,FALSE)="HiAvg",2,IF(VLOOKUP($A837,[1]New!$A$2:$DE$2108,80,FALSE)="Avg",3,IF(VLOOKUP($A837,[1]New!$A$2:$DE$2108,80,FALSE)="LoAvg",4,IF(VLOOKUP($A837,[1]New!$A$2:$DE$2108,80,FALSE)="Low",5,"")))))</f>
        <v/>
      </c>
    </row>
    <row r="838" spans="1:64" x14ac:dyDescent="0.2">
      <c r="A838" s="7" t="s">
        <v>961</v>
      </c>
      <c r="B838">
        <v>2015</v>
      </c>
      <c r="C838" t="s">
        <v>2233</v>
      </c>
      <c r="D838" t="str">
        <f t="array" ref="D838">VLOOKUP($A838,[1]New!$A$2:$DE$2108,5,FALSE)</f>
        <v>Mathematics</v>
      </c>
      <c r="E838">
        <f t="array" ref="E838">VLOOKUP($A838,[1]New!$A$2:$DE$2108,3,FALSE)</f>
        <v>605000459</v>
      </c>
      <c r="F838" t="str">
        <f t="array" ref="F838">VLOOKUP($A838,[1]New!$A$2:$DE$2108,4,FALSE)</f>
        <v>School 2</v>
      </c>
      <c r="H838">
        <f t="array" ref="H838">VLOOKUP($A838,[1]New!$A$2:$DE$2108,3,FALSE)</f>
        <v>605000459</v>
      </c>
      <c r="Q838">
        <f t="array" ref="Q838">VLOOKUP($A838,[1]New!$A$2:$DE$2108,19,FALSE)</f>
        <v>200</v>
      </c>
      <c r="S838">
        <f t="array" ref="S838">VLOOKUP($A838,[1]New!$A$2:$DE$2108,21,FALSE)</f>
        <v>22</v>
      </c>
      <c r="U838">
        <f t="array" ref="U838">IF(S838&gt;=75,1,IF(AND(S838&gt;=50,S838&lt;75),2,IF(AND(S838&gt;=25,S838&lt;50),3,IF(S838&lt;25,4,"NA"))))</f>
        <v>4</v>
      </c>
      <c r="V838" s="8">
        <f t="array" ref="V838">VLOOKUP($A838,[1]New!$A$2:$DE$2108,17,FALSE)</f>
        <v>42263</v>
      </c>
      <c r="AG838" t="str">
        <f t="array" ref="AG838">VLOOKUP($A838,[1]New!$A$2:$DE$2108,61,FALSE)</f>
        <v>Operations and Algebraic Thinking</v>
      </c>
      <c r="AJ838">
        <f t="array" ref="AJ838">VLOOKUP($A838,[1]New!$A$2:$DE$2108,62,FALSE)</f>
        <v>200</v>
      </c>
      <c r="AN838">
        <f t="array" ref="AN838">IF(VLOOKUP($A838,[1]New!$A$2:$DE$2108,65,FALSE)="High",1,IF(VLOOKUP($A838,[1]New!$A$2:$DE$2108,65,FALSE)="HiAvg",2,IF(VLOOKUP($A838,[1]New!$A$2:$DE$2108,65,FALSE)="Avg",3,IF(VLOOKUP($A838,[1]New!$A$2:$DE$2108,65,FALSE)="LoAvg",4,5))))</f>
        <v>5</v>
      </c>
      <c r="AO838" t="str">
        <f t="array" ref="AO838">VLOOKUP($A838,[1]New!$A$2:$DE$2108,66,FALSE)</f>
        <v>Number and Operations</v>
      </c>
      <c r="AR838">
        <f t="array" ref="AR838">VLOOKUP($A838,[1]New!$A$2:$DE$2108,67,FALSE)</f>
        <v>196</v>
      </c>
      <c r="AV838">
        <f t="array" ref="AV838">IF(VLOOKUP($A838,[1]New!$A$2:$DE$2108,70,FALSE)="High",1,IF(VLOOKUP($A838,[1]New!$A$2:$DE$2108,70,FALSE)="HiAvg",2,IF(VLOOKUP($A838,[1]New!$A$2:$DE$2108,70,FALSE)="Avg",3,IF(VLOOKUP($A838,[1]New!$A$2:$DE$2108,70,FALSE)="LoAvg",4,5))))</f>
        <v>5</v>
      </c>
      <c r="AW838" t="str">
        <f t="array" ref="AW838">VLOOKUP($A838,[1]New!$A$2:$DE$2108,71,FALSE)</f>
        <v>Measurement and Data</v>
      </c>
      <c r="AZ838">
        <f t="array" ref="AZ838">VLOOKUP($A838,[1]New!$A$2:$DE$2108,72,FALSE)</f>
        <v>195</v>
      </c>
      <c r="BD838">
        <f t="array" ref="BD838">IF(VLOOKUP($A838,[1]New!$A$2:$DE$2108,75,FALSE)="High",1,IF(VLOOKUP($A838,[1]New!$A$2:$DE$2108,75,FALSE)="HiAvg",2,IF(VLOOKUP($A838,[1]New!$A$2:$DE$2108,75,FALSE)="Avg",3,IF(VLOOKUP($A838,[1]New!$A$2:$DE$2108,75,FALSE)="LoAvg",4,5))))</f>
        <v>5</v>
      </c>
      <c r="BE838" t="str">
        <f t="array" ref="BE838">IF(VLOOKUP($A838,[1]New!$A$2:$DE$2108,76,FALSE)="","",VLOOKUP($A838,[1]New!$A$2:$DE$2108,76,FALSE))</f>
        <v>Geometry</v>
      </c>
      <c r="BH838">
        <f t="array" ref="BH838">IF(VLOOKUP($A838,[1]New!$A$2:$DE$2108,77,FALSE)="","",VLOOKUP($A838,[1]New!$A$2:$DE$2108,77,FALSE))</f>
        <v>210</v>
      </c>
      <c r="BL838">
        <f t="array" ref="BL838">IF(VLOOKUP($A838,[1]New!$A$2:$DE$2108,80,FALSE)="High",1,IF(VLOOKUP($A838,[1]New!$A$2:$DE$2108,80,FALSE)="HiAvg",2,IF(VLOOKUP($A838,[1]New!$A$2:$DE$2108,80,FALSE)="Avg",3,IF(VLOOKUP($A838,[1]New!$A$2:$DE$2108,80,FALSE)="LoAvg",4,IF(VLOOKUP($A838,[1]New!$A$2:$DE$2108,80,FALSE)="Low",5,"")))))</f>
        <v>3</v>
      </c>
    </row>
    <row r="839" spans="1:64" x14ac:dyDescent="0.2">
      <c r="A839" s="7" t="s">
        <v>962</v>
      </c>
      <c r="B839">
        <v>2015</v>
      </c>
      <c r="C839" t="s">
        <v>2233</v>
      </c>
      <c r="D839" t="str">
        <f t="array" ref="D839">VLOOKUP($A839,[1]New!$A$2:$DE$2108,5,FALSE)</f>
        <v>Reading</v>
      </c>
      <c r="E839">
        <f t="array" ref="E839">VLOOKUP($A839,[1]New!$A$2:$DE$2108,3,FALSE)</f>
        <v>605000459</v>
      </c>
      <c r="F839" t="str">
        <f t="array" ref="F839">VLOOKUP($A839,[1]New!$A$2:$DE$2108,4,FALSE)</f>
        <v>School 2</v>
      </c>
      <c r="H839">
        <f t="array" ref="H839">VLOOKUP($A839,[1]New!$A$2:$DE$2108,3,FALSE)</f>
        <v>605000459</v>
      </c>
      <c r="Q839">
        <f t="array" ref="Q839">VLOOKUP($A839,[1]New!$A$2:$DE$2108,19,FALSE)</f>
        <v>213</v>
      </c>
      <c r="S839">
        <f t="array" ref="S839">VLOOKUP($A839,[1]New!$A$2:$DE$2108,21,FALSE)</f>
        <v>69</v>
      </c>
      <c r="U839">
        <f t="array" ref="U839">IF(S839&gt;=75,1,IF(AND(S839&gt;=50,S839&lt;75),2,IF(AND(S839&gt;=25,S839&lt;50),3,IF(S839&lt;25,4,"NA"))))</f>
        <v>2</v>
      </c>
      <c r="V839" s="8">
        <f t="array" ref="V839">VLOOKUP($A839,[1]New!$A$2:$DE$2108,17,FALSE)</f>
        <v>42257</v>
      </c>
      <c r="AG839" t="str">
        <f t="array" ref="AG839">VLOOKUP($A839,[1]New!$A$2:$DE$2108,61,FALSE)</f>
        <v>Literature</v>
      </c>
      <c r="AJ839">
        <f t="array" ref="AJ839">VLOOKUP($A839,[1]New!$A$2:$DE$2108,62,FALSE)</f>
        <v>219</v>
      </c>
      <c r="AN839">
        <f t="array" ref="AN839">IF(VLOOKUP($A839,[1]New!$A$2:$DE$2108,65,FALSE)="High",1,IF(VLOOKUP($A839,[1]New!$A$2:$DE$2108,65,FALSE)="HiAvg",2,IF(VLOOKUP($A839,[1]New!$A$2:$DE$2108,65,FALSE)="Avg",3,IF(VLOOKUP($A839,[1]New!$A$2:$DE$2108,65,FALSE)="LoAvg",4,5))))</f>
        <v>2</v>
      </c>
      <c r="AO839" t="str">
        <f t="array" ref="AO839">VLOOKUP($A839,[1]New!$A$2:$DE$2108,66,FALSE)</f>
        <v>Informational Text</v>
      </c>
      <c r="AR839">
        <f t="array" ref="AR839">VLOOKUP($A839,[1]New!$A$2:$DE$2108,67,FALSE)</f>
        <v>213</v>
      </c>
      <c r="AV839">
        <f t="array" ref="AV839">IF(VLOOKUP($A839,[1]New!$A$2:$DE$2108,70,FALSE)="High",1,IF(VLOOKUP($A839,[1]New!$A$2:$DE$2108,70,FALSE)="HiAvg",2,IF(VLOOKUP($A839,[1]New!$A$2:$DE$2108,70,FALSE)="Avg",3,IF(VLOOKUP($A839,[1]New!$A$2:$DE$2108,70,FALSE)="LoAvg",4,5))))</f>
        <v>2</v>
      </c>
      <c r="AW839" t="str">
        <f t="array" ref="AW839">VLOOKUP($A839,[1]New!$A$2:$DE$2108,71,FALSE)</f>
        <v>Vocabulary Acquisition and Use</v>
      </c>
      <c r="AZ839">
        <f t="array" ref="AZ839">VLOOKUP($A839,[1]New!$A$2:$DE$2108,72,FALSE)</f>
        <v>207</v>
      </c>
      <c r="BD839">
        <f t="array" ref="BD839">IF(VLOOKUP($A839,[1]New!$A$2:$DE$2108,75,FALSE)="High",1,IF(VLOOKUP($A839,[1]New!$A$2:$DE$2108,75,FALSE)="HiAvg",2,IF(VLOOKUP($A839,[1]New!$A$2:$DE$2108,75,FALSE)="Avg",3,IF(VLOOKUP($A839,[1]New!$A$2:$DE$2108,75,FALSE)="LoAvg",4,5))))</f>
        <v>3</v>
      </c>
      <c r="BE839" t="str">
        <f t="array" ref="BE839">IF(VLOOKUP($A839,[1]New!$A$2:$DE$2108,76,FALSE)="","",VLOOKUP($A839,[1]New!$A$2:$DE$2108,76,FALSE))</f>
        <v/>
      </c>
      <c r="BH839" t="str">
        <f t="array" ref="BH839">IF(VLOOKUP($A839,[1]New!$A$2:$DE$2108,77,FALSE)="","",VLOOKUP($A839,[1]New!$A$2:$DE$2108,77,FALSE))</f>
        <v/>
      </c>
      <c r="BL839" t="str">
        <f t="array" ref="BL839">IF(VLOOKUP($A839,[1]New!$A$2:$DE$2108,80,FALSE)="High",1,IF(VLOOKUP($A839,[1]New!$A$2:$DE$2108,80,FALSE)="HiAvg",2,IF(VLOOKUP($A839,[1]New!$A$2:$DE$2108,80,FALSE)="Avg",3,IF(VLOOKUP($A839,[1]New!$A$2:$DE$2108,80,FALSE)="LoAvg",4,IF(VLOOKUP($A839,[1]New!$A$2:$DE$2108,80,FALSE)="Low",5,"")))))</f>
        <v/>
      </c>
    </row>
    <row r="840" spans="1:64" x14ac:dyDescent="0.2">
      <c r="A840" s="7" t="s">
        <v>963</v>
      </c>
      <c r="B840">
        <v>2015</v>
      </c>
      <c r="C840" t="s">
        <v>2233</v>
      </c>
      <c r="D840" t="str">
        <f t="array" ref="D840">VLOOKUP($A840,[1]New!$A$2:$DE$2108,5,FALSE)</f>
        <v>Language Usage</v>
      </c>
      <c r="E840">
        <f t="array" ref="E840">VLOOKUP($A840,[1]New!$A$2:$DE$2108,3,FALSE)</f>
        <v>605000462</v>
      </c>
      <c r="F840" t="str">
        <f t="array" ref="F840">VLOOKUP($A840,[1]New!$A$2:$DE$2108,4,FALSE)</f>
        <v>School 2</v>
      </c>
      <c r="H840">
        <f t="array" ref="H840">VLOOKUP($A840,[1]New!$A$2:$DE$2108,3,FALSE)</f>
        <v>605000462</v>
      </c>
      <c r="Q840">
        <f t="array" ref="Q840">VLOOKUP($A840,[1]New!$A$2:$DE$2108,19,FALSE)</f>
        <v>221</v>
      </c>
      <c r="S840">
        <f t="array" ref="S840">VLOOKUP($A840,[1]New!$A$2:$DE$2108,21,FALSE)</f>
        <v>87</v>
      </c>
      <c r="U840">
        <f t="array" ref="U840">IF(S840&gt;=75,1,IF(AND(S840&gt;=50,S840&lt;75),2,IF(AND(S840&gt;=25,S840&lt;50),3,IF(S840&lt;25,4,"NA"))))</f>
        <v>1</v>
      </c>
      <c r="V840" s="8">
        <f t="array" ref="V840">VLOOKUP($A840,[1]New!$A$2:$DE$2108,17,FALSE)</f>
        <v>42265</v>
      </c>
      <c r="AG840" t="str">
        <f t="array" ref="AG840">VLOOKUP($A840,[1]New!$A$2:$DE$2108,61,FALSE)</f>
        <v>Writing: Plan, Organize, Develop, Revise, Research</v>
      </c>
      <c r="AJ840">
        <f t="array" ref="AJ840">VLOOKUP($A840,[1]New!$A$2:$DE$2108,62,FALSE)</f>
        <v>228</v>
      </c>
      <c r="AN840">
        <f t="array" ref="AN840">IF(VLOOKUP($A840,[1]New!$A$2:$DE$2108,65,FALSE)="High",1,IF(VLOOKUP($A840,[1]New!$A$2:$DE$2108,65,FALSE)="HiAvg",2,IF(VLOOKUP($A840,[1]New!$A$2:$DE$2108,65,FALSE)="Avg",3,IF(VLOOKUP($A840,[1]New!$A$2:$DE$2108,65,FALSE)="LoAvg",4,5))))</f>
        <v>1</v>
      </c>
      <c r="AO840" t="str">
        <f t="array" ref="AO840">VLOOKUP($A840,[1]New!$A$2:$DE$2108,66,FALSE)</f>
        <v>Language: Understand, Edit for Grammar, Usage</v>
      </c>
      <c r="AR840">
        <f t="array" ref="AR840">VLOOKUP($A840,[1]New!$A$2:$DE$2108,67,FALSE)</f>
        <v>214</v>
      </c>
      <c r="AV840">
        <f t="array" ref="AV840">IF(VLOOKUP($A840,[1]New!$A$2:$DE$2108,70,FALSE)="High",1,IF(VLOOKUP($A840,[1]New!$A$2:$DE$2108,70,FALSE)="HiAvg",2,IF(VLOOKUP($A840,[1]New!$A$2:$DE$2108,70,FALSE)="Avg",3,IF(VLOOKUP($A840,[1]New!$A$2:$DE$2108,70,FALSE)="LoAvg",4,5))))</f>
        <v>2</v>
      </c>
      <c r="AW840" t="str">
        <f t="array" ref="AW840">VLOOKUP($A840,[1]New!$A$2:$DE$2108,71,FALSE)</f>
        <v>Language: Understand, Edit Mechanics</v>
      </c>
      <c r="AZ840">
        <f t="array" ref="AZ840">VLOOKUP($A840,[1]New!$A$2:$DE$2108,72,FALSE)</f>
        <v>221</v>
      </c>
      <c r="BD840">
        <f t="array" ref="BD840">IF(VLOOKUP($A840,[1]New!$A$2:$DE$2108,75,FALSE)="High",1,IF(VLOOKUP($A840,[1]New!$A$2:$DE$2108,75,FALSE)="HiAvg",2,IF(VLOOKUP($A840,[1]New!$A$2:$DE$2108,75,FALSE)="Avg",3,IF(VLOOKUP($A840,[1]New!$A$2:$DE$2108,75,FALSE)="LoAvg",4,5))))</f>
        <v>1</v>
      </c>
      <c r="BE840" t="str">
        <f t="array" ref="BE840">IF(VLOOKUP($A840,[1]New!$A$2:$DE$2108,76,FALSE)="","",VLOOKUP($A840,[1]New!$A$2:$DE$2108,76,FALSE))</f>
        <v/>
      </c>
      <c r="BH840" t="str">
        <f t="array" ref="BH840">IF(VLOOKUP($A840,[1]New!$A$2:$DE$2108,77,FALSE)="","",VLOOKUP($A840,[1]New!$A$2:$DE$2108,77,FALSE))</f>
        <v/>
      </c>
      <c r="BL840" t="str">
        <f t="array" ref="BL840">IF(VLOOKUP($A840,[1]New!$A$2:$DE$2108,80,FALSE)="High",1,IF(VLOOKUP($A840,[1]New!$A$2:$DE$2108,80,FALSE)="HiAvg",2,IF(VLOOKUP($A840,[1]New!$A$2:$DE$2108,80,FALSE)="Avg",3,IF(VLOOKUP($A840,[1]New!$A$2:$DE$2108,80,FALSE)="LoAvg",4,IF(VLOOKUP($A840,[1]New!$A$2:$DE$2108,80,FALSE)="Low",5,"")))))</f>
        <v/>
      </c>
    </row>
    <row r="841" spans="1:64" x14ac:dyDescent="0.2">
      <c r="A841" s="7" t="s">
        <v>964</v>
      </c>
      <c r="B841">
        <v>2015</v>
      </c>
      <c r="C841" t="s">
        <v>2233</v>
      </c>
      <c r="D841" t="str">
        <f t="array" ref="D841">VLOOKUP($A841,[1]New!$A$2:$DE$2108,5,FALSE)</f>
        <v>Mathematics</v>
      </c>
      <c r="E841">
        <f t="array" ref="E841">VLOOKUP($A841,[1]New!$A$2:$DE$2108,3,FALSE)</f>
        <v>605000462</v>
      </c>
      <c r="F841" t="str">
        <f t="array" ref="F841">VLOOKUP($A841,[1]New!$A$2:$DE$2108,4,FALSE)</f>
        <v>School 2</v>
      </c>
      <c r="H841">
        <f t="array" ref="H841">VLOOKUP($A841,[1]New!$A$2:$DE$2108,3,FALSE)</f>
        <v>605000462</v>
      </c>
      <c r="Q841">
        <f t="array" ref="Q841">VLOOKUP($A841,[1]New!$A$2:$DE$2108,19,FALSE)</f>
        <v>228</v>
      </c>
      <c r="S841">
        <f t="array" ref="S841">VLOOKUP($A841,[1]New!$A$2:$DE$2108,21,FALSE)</f>
        <v>87</v>
      </c>
      <c r="U841">
        <f t="array" ref="U841">IF(S841&gt;=75,1,IF(AND(S841&gt;=50,S841&lt;75),2,IF(AND(S841&gt;=25,S841&lt;50),3,IF(S841&lt;25,4,"NA"))))</f>
        <v>1</v>
      </c>
      <c r="V841" s="8">
        <f t="array" ref="V841">VLOOKUP($A841,[1]New!$A$2:$DE$2108,17,FALSE)</f>
        <v>42258</v>
      </c>
      <c r="AG841" t="str">
        <f t="array" ref="AG841">VLOOKUP($A841,[1]New!$A$2:$DE$2108,61,FALSE)</f>
        <v>Operations and Algebraic Thinking</v>
      </c>
      <c r="AJ841">
        <f t="array" ref="AJ841">VLOOKUP($A841,[1]New!$A$2:$DE$2108,62,FALSE)</f>
        <v>231</v>
      </c>
      <c r="AN841">
        <f t="array" ref="AN841">IF(VLOOKUP($A841,[1]New!$A$2:$DE$2108,65,FALSE)="High",1,IF(VLOOKUP($A841,[1]New!$A$2:$DE$2108,65,FALSE)="HiAvg",2,IF(VLOOKUP($A841,[1]New!$A$2:$DE$2108,65,FALSE)="Avg",3,IF(VLOOKUP($A841,[1]New!$A$2:$DE$2108,65,FALSE)="LoAvg",4,5))))</f>
        <v>1</v>
      </c>
      <c r="AO841" t="str">
        <f t="array" ref="AO841">VLOOKUP($A841,[1]New!$A$2:$DE$2108,66,FALSE)</f>
        <v>Number and Operations</v>
      </c>
      <c r="AR841">
        <f t="array" ref="AR841">VLOOKUP($A841,[1]New!$A$2:$DE$2108,67,FALSE)</f>
        <v>229</v>
      </c>
      <c r="AV841">
        <f t="array" ref="AV841">IF(VLOOKUP($A841,[1]New!$A$2:$DE$2108,70,FALSE)="High",1,IF(VLOOKUP($A841,[1]New!$A$2:$DE$2108,70,FALSE)="HiAvg",2,IF(VLOOKUP($A841,[1]New!$A$2:$DE$2108,70,FALSE)="Avg",3,IF(VLOOKUP($A841,[1]New!$A$2:$DE$2108,70,FALSE)="LoAvg",4,5))))</f>
        <v>1</v>
      </c>
      <c r="AW841" t="str">
        <f t="array" ref="AW841">VLOOKUP($A841,[1]New!$A$2:$DE$2108,71,FALSE)</f>
        <v>Measurement and Data</v>
      </c>
      <c r="AZ841">
        <f t="array" ref="AZ841">VLOOKUP($A841,[1]New!$A$2:$DE$2108,72,FALSE)</f>
        <v>225</v>
      </c>
      <c r="BD841">
        <f t="array" ref="BD841">IF(VLOOKUP($A841,[1]New!$A$2:$DE$2108,75,FALSE)="High",1,IF(VLOOKUP($A841,[1]New!$A$2:$DE$2108,75,FALSE)="HiAvg",2,IF(VLOOKUP($A841,[1]New!$A$2:$DE$2108,75,FALSE)="Avg",3,IF(VLOOKUP($A841,[1]New!$A$2:$DE$2108,75,FALSE)="LoAvg",4,5))))</f>
        <v>2</v>
      </c>
      <c r="BE841" t="str">
        <f t="array" ref="BE841">IF(VLOOKUP($A841,[1]New!$A$2:$DE$2108,76,FALSE)="","",VLOOKUP($A841,[1]New!$A$2:$DE$2108,76,FALSE))</f>
        <v>Geometry</v>
      </c>
      <c r="BH841">
        <f t="array" ref="BH841">IF(VLOOKUP($A841,[1]New!$A$2:$DE$2108,77,FALSE)="","",VLOOKUP($A841,[1]New!$A$2:$DE$2108,77,FALSE))</f>
        <v>226</v>
      </c>
      <c r="BL841">
        <f t="array" ref="BL841">IF(VLOOKUP($A841,[1]New!$A$2:$DE$2108,80,FALSE)="High",1,IF(VLOOKUP($A841,[1]New!$A$2:$DE$2108,80,FALSE)="HiAvg",2,IF(VLOOKUP($A841,[1]New!$A$2:$DE$2108,80,FALSE)="Avg",3,IF(VLOOKUP($A841,[1]New!$A$2:$DE$2108,80,FALSE)="LoAvg",4,IF(VLOOKUP($A841,[1]New!$A$2:$DE$2108,80,FALSE)="Low",5,"")))))</f>
        <v>1</v>
      </c>
    </row>
    <row r="842" spans="1:64" x14ac:dyDescent="0.2">
      <c r="A842" s="7" t="s">
        <v>965</v>
      </c>
      <c r="B842">
        <v>2015</v>
      </c>
      <c r="C842" t="s">
        <v>2233</v>
      </c>
      <c r="D842" t="str">
        <f t="array" ref="D842">VLOOKUP($A842,[1]New!$A$2:$DE$2108,5,FALSE)</f>
        <v>Reading</v>
      </c>
      <c r="E842">
        <f t="array" ref="E842">VLOOKUP($A842,[1]New!$A$2:$DE$2108,3,FALSE)</f>
        <v>605000462</v>
      </c>
      <c r="F842" t="str">
        <f t="array" ref="F842">VLOOKUP($A842,[1]New!$A$2:$DE$2108,4,FALSE)</f>
        <v>School 2</v>
      </c>
      <c r="H842">
        <f t="array" ref="H842">VLOOKUP($A842,[1]New!$A$2:$DE$2108,3,FALSE)</f>
        <v>605000462</v>
      </c>
      <c r="Q842">
        <f t="array" ref="Q842">VLOOKUP($A842,[1]New!$A$2:$DE$2108,19,FALSE)</f>
        <v>215</v>
      </c>
      <c r="S842">
        <f t="array" ref="S842">VLOOKUP($A842,[1]New!$A$2:$DE$2108,21,FALSE)</f>
        <v>73</v>
      </c>
      <c r="U842">
        <f t="array" ref="U842">IF(S842&gt;=75,1,IF(AND(S842&gt;=50,S842&lt;75),2,IF(AND(S842&gt;=25,S842&lt;50),3,IF(S842&lt;25,4,"NA"))))</f>
        <v>2</v>
      </c>
      <c r="V842" s="8">
        <f t="array" ref="V842">VLOOKUP($A842,[1]New!$A$2:$DE$2108,17,FALSE)</f>
        <v>42251</v>
      </c>
      <c r="AG842" t="str">
        <f t="array" ref="AG842">VLOOKUP($A842,[1]New!$A$2:$DE$2108,61,FALSE)</f>
        <v>Literature</v>
      </c>
      <c r="AJ842">
        <f t="array" ref="AJ842">VLOOKUP($A842,[1]New!$A$2:$DE$2108,62,FALSE)</f>
        <v>207</v>
      </c>
      <c r="AN842">
        <f t="array" ref="AN842">IF(VLOOKUP($A842,[1]New!$A$2:$DE$2108,65,FALSE)="High",1,IF(VLOOKUP($A842,[1]New!$A$2:$DE$2108,65,FALSE)="HiAvg",2,IF(VLOOKUP($A842,[1]New!$A$2:$DE$2108,65,FALSE)="Avg",3,IF(VLOOKUP($A842,[1]New!$A$2:$DE$2108,65,FALSE)="LoAvg",4,5))))</f>
        <v>3</v>
      </c>
      <c r="AO842" t="str">
        <f t="array" ref="AO842">VLOOKUP($A842,[1]New!$A$2:$DE$2108,66,FALSE)</f>
        <v>Informational Text</v>
      </c>
      <c r="AR842">
        <f t="array" ref="AR842">VLOOKUP($A842,[1]New!$A$2:$DE$2108,67,FALSE)</f>
        <v>217</v>
      </c>
      <c r="AV842">
        <f t="array" ref="AV842">IF(VLOOKUP($A842,[1]New!$A$2:$DE$2108,70,FALSE)="High",1,IF(VLOOKUP($A842,[1]New!$A$2:$DE$2108,70,FALSE)="HiAvg",2,IF(VLOOKUP($A842,[1]New!$A$2:$DE$2108,70,FALSE)="Avg",3,IF(VLOOKUP($A842,[1]New!$A$2:$DE$2108,70,FALSE)="LoAvg",4,5))))</f>
        <v>2</v>
      </c>
      <c r="AW842" t="str">
        <f t="array" ref="AW842">VLOOKUP($A842,[1]New!$A$2:$DE$2108,71,FALSE)</f>
        <v>Vocabulary Acquisition and Use</v>
      </c>
      <c r="AZ842">
        <f t="array" ref="AZ842">VLOOKUP($A842,[1]New!$A$2:$DE$2108,72,FALSE)</f>
        <v>220</v>
      </c>
      <c r="BD842">
        <f t="array" ref="BD842">IF(VLOOKUP($A842,[1]New!$A$2:$DE$2108,75,FALSE)="High",1,IF(VLOOKUP($A842,[1]New!$A$2:$DE$2108,75,FALSE)="HiAvg",2,IF(VLOOKUP($A842,[1]New!$A$2:$DE$2108,75,FALSE)="Avg",3,IF(VLOOKUP($A842,[1]New!$A$2:$DE$2108,75,FALSE)="LoAvg",4,5))))</f>
        <v>1</v>
      </c>
      <c r="BE842" t="str">
        <f t="array" ref="BE842">IF(VLOOKUP($A842,[1]New!$A$2:$DE$2108,76,FALSE)="","",VLOOKUP($A842,[1]New!$A$2:$DE$2108,76,FALSE))</f>
        <v/>
      </c>
      <c r="BH842" t="str">
        <f t="array" ref="BH842">IF(VLOOKUP($A842,[1]New!$A$2:$DE$2108,77,FALSE)="","",VLOOKUP($A842,[1]New!$A$2:$DE$2108,77,FALSE))</f>
        <v/>
      </c>
      <c r="BL842" t="str">
        <f t="array" ref="BL842">IF(VLOOKUP($A842,[1]New!$A$2:$DE$2108,80,FALSE)="High",1,IF(VLOOKUP($A842,[1]New!$A$2:$DE$2108,80,FALSE)="HiAvg",2,IF(VLOOKUP($A842,[1]New!$A$2:$DE$2108,80,FALSE)="Avg",3,IF(VLOOKUP($A842,[1]New!$A$2:$DE$2108,80,FALSE)="LoAvg",4,IF(VLOOKUP($A842,[1]New!$A$2:$DE$2108,80,FALSE)="Low",5,"")))))</f>
        <v/>
      </c>
    </row>
    <row r="843" spans="1:64" x14ac:dyDescent="0.2">
      <c r="A843" s="7" t="s">
        <v>966</v>
      </c>
      <c r="B843">
        <v>2015</v>
      </c>
      <c r="C843" t="s">
        <v>2233</v>
      </c>
      <c r="D843" t="str">
        <f t="array" ref="D843">VLOOKUP($A843,[1]New!$A$2:$DE$2108,5,FALSE)</f>
        <v>Language Usage</v>
      </c>
      <c r="E843">
        <f t="array" ref="E843">VLOOKUP($A843,[1]New!$A$2:$DE$2108,3,FALSE)</f>
        <v>605000463</v>
      </c>
      <c r="F843" t="str">
        <f t="array" ref="F843">VLOOKUP($A843,[1]New!$A$2:$DE$2108,4,FALSE)</f>
        <v>School 2</v>
      </c>
      <c r="H843">
        <f t="array" ref="H843">VLOOKUP($A843,[1]New!$A$2:$DE$2108,3,FALSE)</f>
        <v>605000463</v>
      </c>
      <c r="Q843">
        <f t="array" ref="Q843">VLOOKUP($A843,[1]New!$A$2:$DE$2108,19,FALSE)</f>
        <v>199</v>
      </c>
      <c r="S843">
        <f t="array" ref="S843">VLOOKUP($A843,[1]New!$A$2:$DE$2108,21,FALSE)</f>
        <v>32</v>
      </c>
      <c r="U843">
        <f t="array" ref="U843">IF(S843&gt;=75,1,IF(AND(S843&gt;=50,S843&lt;75),2,IF(AND(S843&gt;=25,S843&lt;50),3,IF(S843&lt;25,4,"NA"))))</f>
        <v>3</v>
      </c>
      <c r="V843" s="8">
        <f t="array" ref="V843">VLOOKUP($A843,[1]New!$A$2:$DE$2108,17,FALSE)</f>
        <v>42265</v>
      </c>
      <c r="AG843" t="str">
        <f t="array" ref="AG843">VLOOKUP($A843,[1]New!$A$2:$DE$2108,61,FALSE)</f>
        <v>Writing: Plan, Organize, Develop, Revise, Research</v>
      </c>
      <c r="AJ843">
        <f t="array" ref="AJ843">VLOOKUP($A843,[1]New!$A$2:$DE$2108,62,FALSE)</f>
        <v>205</v>
      </c>
      <c r="AN843">
        <f t="array" ref="AN843">IF(VLOOKUP($A843,[1]New!$A$2:$DE$2108,65,FALSE)="High",1,IF(VLOOKUP($A843,[1]New!$A$2:$DE$2108,65,FALSE)="HiAvg",2,IF(VLOOKUP($A843,[1]New!$A$2:$DE$2108,65,FALSE)="Avg",3,IF(VLOOKUP($A843,[1]New!$A$2:$DE$2108,65,FALSE)="LoAvg",4,5))))</f>
        <v>3</v>
      </c>
      <c r="AO843" t="str">
        <f t="array" ref="AO843">VLOOKUP($A843,[1]New!$A$2:$DE$2108,66,FALSE)</f>
        <v>Language: Understand, Edit for Grammar, Usage</v>
      </c>
      <c r="AR843">
        <f t="array" ref="AR843">VLOOKUP($A843,[1]New!$A$2:$DE$2108,67,FALSE)</f>
        <v>197</v>
      </c>
      <c r="AV843">
        <f t="array" ref="AV843">IF(VLOOKUP($A843,[1]New!$A$2:$DE$2108,70,FALSE)="High",1,IF(VLOOKUP($A843,[1]New!$A$2:$DE$2108,70,FALSE)="HiAvg",2,IF(VLOOKUP($A843,[1]New!$A$2:$DE$2108,70,FALSE)="Avg",3,IF(VLOOKUP($A843,[1]New!$A$2:$DE$2108,70,FALSE)="LoAvg",4,5))))</f>
        <v>4</v>
      </c>
      <c r="AW843" t="str">
        <f t="array" ref="AW843">VLOOKUP($A843,[1]New!$A$2:$DE$2108,71,FALSE)</f>
        <v>Language: Understand, Edit Mechanics</v>
      </c>
      <c r="AZ843">
        <f t="array" ref="AZ843">VLOOKUP($A843,[1]New!$A$2:$DE$2108,72,FALSE)</f>
        <v>196</v>
      </c>
      <c r="BD843">
        <f t="array" ref="BD843">IF(VLOOKUP($A843,[1]New!$A$2:$DE$2108,75,FALSE)="High",1,IF(VLOOKUP($A843,[1]New!$A$2:$DE$2108,75,FALSE)="HiAvg",2,IF(VLOOKUP($A843,[1]New!$A$2:$DE$2108,75,FALSE)="Avg",3,IF(VLOOKUP($A843,[1]New!$A$2:$DE$2108,75,FALSE)="LoAvg",4,5))))</f>
        <v>5</v>
      </c>
      <c r="BE843" t="str">
        <f t="array" ref="BE843">IF(VLOOKUP($A843,[1]New!$A$2:$DE$2108,76,FALSE)="","",VLOOKUP($A843,[1]New!$A$2:$DE$2108,76,FALSE))</f>
        <v/>
      </c>
      <c r="BH843" t="str">
        <f t="array" ref="BH843">IF(VLOOKUP($A843,[1]New!$A$2:$DE$2108,77,FALSE)="","",VLOOKUP($A843,[1]New!$A$2:$DE$2108,77,FALSE))</f>
        <v/>
      </c>
      <c r="BL843" t="str">
        <f t="array" ref="BL843">IF(VLOOKUP($A843,[1]New!$A$2:$DE$2108,80,FALSE)="High",1,IF(VLOOKUP($A843,[1]New!$A$2:$DE$2108,80,FALSE)="HiAvg",2,IF(VLOOKUP($A843,[1]New!$A$2:$DE$2108,80,FALSE)="Avg",3,IF(VLOOKUP($A843,[1]New!$A$2:$DE$2108,80,FALSE)="LoAvg",4,IF(VLOOKUP($A843,[1]New!$A$2:$DE$2108,80,FALSE)="Low",5,"")))))</f>
        <v/>
      </c>
    </row>
    <row r="844" spans="1:64" x14ac:dyDescent="0.2">
      <c r="A844" s="7" t="s">
        <v>967</v>
      </c>
      <c r="B844">
        <v>2015</v>
      </c>
      <c r="C844" t="s">
        <v>2233</v>
      </c>
      <c r="D844" t="str">
        <f t="array" ref="D844">VLOOKUP($A844,[1]New!$A$2:$DE$2108,5,FALSE)</f>
        <v>Mathematics</v>
      </c>
      <c r="E844">
        <f t="array" ref="E844">VLOOKUP($A844,[1]New!$A$2:$DE$2108,3,FALSE)</f>
        <v>605000463</v>
      </c>
      <c r="F844" t="str">
        <f t="array" ref="F844">VLOOKUP($A844,[1]New!$A$2:$DE$2108,4,FALSE)</f>
        <v>School 2</v>
      </c>
      <c r="H844">
        <f t="array" ref="H844">VLOOKUP($A844,[1]New!$A$2:$DE$2108,3,FALSE)</f>
        <v>605000463</v>
      </c>
      <c r="Q844">
        <f t="array" ref="Q844">VLOOKUP($A844,[1]New!$A$2:$DE$2108,19,FALSE)</f>
        <v>197</v>
      </c>
      <c r="S844">
        <f t="array" ref="S844">VLOOKUP($A844,[1]New!$A$2:$DE$2108,21,FALSE)</f>
        <v>16</v>
      </c>
      <c r="U844">
        <f t="array" ref="U844">IF(S844&gt;=75,1,IF(AND(S844&gt;=50,S844&lt;75),2,IF(AND(S844&gt;=25,S844&lt;50),3,IF(S844&lt;25,4,"NA"))))</f>
        <v>4</v>
      </c>
      <c r="V844" s="8">
        <f t="array" ref="V844">VLOOKUP($A844,[1]New!$A$2:$DE$2108,17,FALSE)</f>
        <v>42258</v>
      </c>
      <c r="AG844" t="str">
        <f t="array" ref="AG844">VLOOKUP($A844,[1]New!$A$2:$DE$2108,61,FALSE)</f>
        <v>Operations and Algebraic Thinking</v>
      </c>
      <c r="AJ844">
        <f t="array" ref="AJ844">VLOOKUP($A844,[1]New!$A$2:$DE$2108,62,FALSE)</f>
        <v>201</v>
      </c>
      <c r="AN844">
        <f t="array" ref="AN844">IF(VLOOKUP($A844,[1]New!$A$2:$DE$2108,65,FALSE)="High",1,IF(VLOOKUP($A844,[1]New!$A$2:$DE$2108,65,FALSE)="HiAvg",2,IF(VLOOKUP($A844,[1]New!$A$2:$DE$2108,65,FALSE)="Avg",3,IF(VLOOKUP($A844,[1]New!$A$2:$DE$2108,65,FALSE)="LoAvg",4,5))))</f>
        <v>5</v>
      </c>
      <c r="AO844" t="str">
        <f t="array" ref="AO844">VLOOKUP($A844,[1]New!$A$2:$DE$2108,66,FALSE)</f>
        <v>Number and Operations</v>
      </c>
      <c r="AR844">
        <f t="array" ref="AR844">VLOOKUP($A844,[1]New!$A$2:$DE$2108,67,FALSE)</f>
        <v>192</v>
      </c>
      <c r="AV844">
        <f t="array" ref="AV844">IF(VLOOKUP($A844,[1]New!$A$2:$DE$2108,70,FALSE)="High",1,IF(VLOOKUP($A844,[1]New!$A$2:$DE$2108,70,FALSE)="HiAvg",2,IF(VLOOKUP($A844,[1]New!$A$2:$DE$2108,70,FALSE)="Avg",3,IF(VLOOKUP($A844,[1]New!$A$2:$DE$2108,70,FALSE)="LoAvg",4,5))))</f>
        <v>5</v>
      </c>
      <c r="AW844" t="str">
        <f t="array" ref="AW844">VLOOKUP($A844,[1]New!$A$2:$DE$2108,71,FALSE)</f>
        <v>Measurement and Data</v>
      </c>
      <c r="AZ844">
        <f t="array" ref="AZ844">VLOOKUP($A844,[1]New!$A$2:$DE$2108,72,FALSE)</f>
        <v>190</v>
      </c>
      <c r="BD844">
        <f t="array" ref="BD844">IF(VLOOKUP($A844,[1]New!$A$2:$DE$2108,75,FALSE)="High",1,IF(VLOOKUP($A844,[1]New!$A$2:$DE$2108,75,FALSE)="HiAvg",2,IF(VLOOKUP($A844,[1]New!$A$2:$DE$2108,75,FALSE)="Avg",3,IF(VLOOKUP($A844,[1]New!$A$2:$DE$2108,75,FALSE)="LoAvg",4,5))))</f>
        <v>5</v>
      </c>
      <c r="BE844" t="str">
        <f t="array" ref="BE844">IF(VLOOKUP($A844,[1]New!$A$2:$DE$2108,76,FALSE)="","",VLOOKUP($A844,[1]New!$A$2:$DE$2108,76,FALSE))</f>
        <v>Geometry</v>
      </c>
      <c r="BH844">
        <f t="array" ref="BH844">IF(VLOOKUP($A844,[1]New!$A$2:$DE$2108,77,FALSE)="","",VLOOKUP($A844,[1]New!$A$2:$DE$2108,77,FALSE))</f>
        <v>205</v>
      </c>
      <c r="BL844">
        <f t="array" ref="BL844">IF(VLOOKUP($A844,[1]New!$A$2:$DE$2108,80,FALSE)="High",1,IF(VLOOKUP($A844,[1]New!$A$2:$DE$2108,80,FALSE)="HiAvg",2,IF(VLOOKUP($A844,[1]New!$A$2:$DE$2108,80,FALSE)="Avg",3,IF(VLOOKUP($A844,[1]New!$A$2:$DE$2108,80,FALSE)="LoAvg",4,IF(VLOOKUP($A844,[1]New!$A$2:$DE$2108,80,FALSE)="Low",5,"")))))</f>
        <v>4</v>
      </c>
    </row>
    <row r="845" spans="1:64" x14ac:dyDescent="0.2">
      <c r="A845" s="7" t="s">
        <v>968</v>
      </c>
      <c r="B845">
        <v>2015</v>
      </c>
      <c r="C845" t="s">
        <v>2233</v>
      </c>
      <c r="D845" t="str">
        <f t="array" ref="D845">VLOOKUP($A845,[1]New!$A$2:$DE$2108,5,FALSE)</f>
        <v>Reading</v>
      </c>
      <c r="E845">
        <f t="array" ref="E845">VLOOKUP($A845,[1]New!$A$2:$DE$2108,3,FALSE)</f>
        <v>605000463</v>
      </c>
      <c r="F845" t="str">
        <f t="array" ref="F845">VLOOKUP($A845,[1]New!$A$2:$DE$2108,4,FALSE)</f>
        <v>School 2</v>
      </c>
      <c r="H845">
        <f t="array" ref="H845">VLOOKUP($A845,[1]New!$A$2:$DE$2108,3,FALSE)</f>
        <v>605000463</v>
      </c>
      <c r="Q845">
        <f t="array" ref="Q845">VLOOKUP($A845,[1]New!$A$2:$DE$2108,19,FALSE)</f>
        <v>196</v>
      </c>
      <c r="S845">
        <f t="array" ref="S845">VLOOKUP($A845,[1]New!$A$2:$DE$2108,21,FALSE)</f>
        <v>26</v>
      </c>
      <c r="U845">
        <f t="array" ref="U845">IF(S845&gt;=75,1,IF(AND(S845&gt;=50,S845&lt;75),2,IF(AND(S845&gt;=25,S845&lt;50),3,IF(S845&lt;25,4,"NA"))))</f>
        <v>3</v>
      </c>
      <c r="V845" s="8">
        <f t="array" ref="V845">VLOOKUP($A845,[1]New!$A$2:$DE$2108,17,FALSE)</f>
        <v>42251</v>
      </c>
      <c r="AG845" t="str">
        <f t="array" ref="AG845">VLOOKUP($A845,[1]New!$A$2:$DE$2108,61,FALSE)</f>
        <v>Literature</v>
      </c>
      <c r="AJ845">
        <f t="array" ref="AJ845">VLOOKUP($A845,[1]New!$A$2:$DE$2108,62,FALSE)</f>
        <v>195</v>
      </c>
      <c r="AN845">
        <f t="array" ref="AN845">IF(VLOOKUP($A845,[1]New!$A$2:$DE$2108,65,FALSE)="High",1,IF(VLOOKUP($A845,[1]New!$A$2:$DE$2108,65,FALSE)="HiAvg",2,IF(VLOOKUP($A845,[1]New!$A$2:$DE$2108,65,FALSE)="Avg",3,IF(VLOOKUP($A845,[1]New!$A$2:$DE$2108,65,FALSE)="LoAvg",4,5))))</f>
        <v>5</v>
      </c>
      <c r="AO845" t="str">
        <f t="array" ref="AO845">VLOOKUP($A845,[1]New!$A$2:$DE$2108,66,FALSE)</f>
        <v>Informational Text</v>
      </c>
      <c r="AR845">
        <f t="array" ref="AR845">VLOOKUP($A845,[1]New!$A$2:$DE$2108,67,FALSE)</f>
        <v>196</v>
      </c>
      <c r="AV845">
        <f t="array" ref="AV845">IF(VLOOKUP($A845,[1]New!$A$2:$DE$2108,70,FALSE)="High",1,IF(VLOOKUP($A845,[1]New!$A$2:$DE$2108,70,FALSE)="HiAvg",2,IF(VLOOKUP($A845,[1]New!$A$2:$DE$2108,70,FALSE)="Avg",3,IF(VLOOKUP($A845,[1]New!$A$2:$DE$2108,70,FALSE)="LoAvg",4,5))))</f>
        <v>4</v>
      </c>
      <c r="AW845" t="str">
        <f t="array" ref="AW845">VLOOKUP($A845,[1]New!$A$2:$DE$2108,71,FALSE)</f>
        <v>Vocabulary Acquisition and Use</v>
      </c>
      <c r="AZ845">
        <f t="array" ref="AZ845">VLOOKUP($A845,[1]New!$A$2:$DE$2108,72,FALSE)</f>
        <v>195</v>
      </c>
      <c r="BD845">
        <f t="array" ref="BD845">IF(VLOOKUP($A845,[1]New!$A$2:$DE$2108,75,FALSE)="High",1,IF(VLOOKUP($A845,[1]New!$A$2:$DE$2108,75,FALSE)="HiAvg",2,IF(VLOOKUP($A845,[1]New!$A$2:$DE$2108,75,FALSE)="Avg",3,IF(VLOOKUP($A845,[1]New!$A$2:$DE$2108,75,FALSE)="LoAvg",4,5))))</f>
        <v>5</v>
      </c>
      <c r="BE845" t="str">
        <f t="array" ref="BE845">IF(VLOOKUP($A845,[1]New!$A$2:$DE$2108,76,FALSE)="","",VLOOKUP($A845,[1]New!$A$2:$DE$2108,76,FALSE))</f>
        <v/>
      </c>
      <c r="BH845" t="str">
        <f t="array" ref="BH845">IF(VLOOKUP($A845,[1]New!$A$2:$DE$2108,77,FALSE)="","",VLOOKUP($A845,[1]New!$A$2:$DE$2108,77,FALSE))</f>
        <v/>
      </c>
      <c r="BL845" t="str">
        <f t="array" ref="BL845">IF(VLOOKUP($A845,[1]New!$A$2:$DE$2108,80,FALSE)="High",1,IF(VLOOKUP($A845,[1]New!$A$2:$DE$2108,80,FALSE)="HiAvg",2,IF(VLOOKUP($A845,[1]New!$A$2:$DE$2108,80,FALSE)="Avg",3,IF(VLOOKUP($A845,[1]New!$A$2:$DE$2108,80,FALSE)="LoAvg",4,IF(VLOOKUP($A845,[1]New!$A$2:$DE$2108,80,FALSE)="Low",5,"")))))</f>
        <v/>
      </c>
    </row>
    <row r="846" spans="1:64" x14ac:dyDescent="0.2">
      <c r="A846" s="7" t="s">
        <v>969</v>
      </c>
      <c r="B846">
        <v>2015</v>
      </c>
      <c r="C846" t="s">
        <v>2233</v>
      </c>
      <c r="D846" t="str">
        <f t="array" ref="D846">VLOOKUP($A846,[1]New!$A$2:$DE$2108,5,FALSE)</f>
        <v>Language Usage</v>
      </c>
      <c r="E846">
        <f t="array" ref="E846">VLOOKUP($A846,[1]New!$A$2:$DE$2108,3,FALSE)</f>
        <v>605000464</v>
      </c>
      <c r="F846" t="str">
        <f t="array" ref="F846">VLOOKUP($A846,[1]New!$A$2:$DE$2108,4,FALSE)</f>
        <v>School 2</v>
      </c>
      <c r="H846">
        <f t="array" ref="H846">VLOOKUP($A846,[1]New!$A$2:$DE$2108,3,FALSE)</f>
        <v>605000464</v>
      </c>
      <c r="Q846">
        <f t="array" ref="Q846">VLOOKUP($A846,[1]New!$A$2:$DE$2108,19,FALSE)</f>
        <v>189</v>
      </c>
      <c r="S846">
        <f t="array" ref="S846">VLOOKUP($A846,[1]New!$A$2:$DE$2108,21,FALSE)</f>
        <v>11</v>
      </c>
      <c r="U846">
        <f t="array" ref="U846">IF(S846&gt;=75,1,IF(AND(S846&gt;=50,S846&lt;75),2,IF(AND(S846&gt;=25,S846&lt;50),3,IF(S846&lt;25,4,"NA"))))</f>
        <v>4</v>
      </c>
      <c r="V846" s="8">
        <f t="array" ref="V846">VLOOKUP($A846,[1]New!$A$2:$DE$2108,17,FALSE)</f>
        <v>42264</v>
      </c>
      <c r="AG846" t="str">
        <f t="array" ref="AG846">VLOOKUP($A846,[1]New!$A$2:$DE$2108,61,FALSE)</f>
        <v>Writing: Plan, Organize, Develop, Revise, Research</v>
      </c>
      <c r="AJ846">
        <f t="array" ref="AJ846">VLOOKUP($A846,[1]New!$A$2:$DE$2108,62,FALSE)</f>
        <v>177</v>
      </c>
      <c r="AN846">
        <f t="array" ref="AN846">IF(VLOOKUP($A846,[1]New!$A$2:$DE$2108,65,FALSE)="High",1,IF(VLOOKUP($A846,[1]New!$A$2:$DE$2108,65,FALSE)="HiAvg",2,IF(VLOOKUP($A846,[1]New!$A$2:$DE$2108,65,FALSE)="Avg",3,IF(VLOOKUP($A846,[1]New!$A$2:$DE$2108,65,FALSE)="LoAvg",4,5))))</f>
        <v>5</v>
      </c>
      <c r="AO846" t="str">
        <f t="array" ref="AO846">VLOOKUP($A846,[1]New!$A$2:$DE$2108,66,FALSE)</f>
        <v>Language: Understand, Edit for Grammar, Usage</v>
      </c>
      <c r="AR846">
        <f t="array" ref="AR846">VLOOKUP($A846,[1]New!$A$2:$DE$2108,67,FALSE)</f>
        <v>193</v>
      </c>
      <c r="AV846">
        <f t="array" ref="AV846">IF(VLOOKUP($A846,[1]New!$A$2:$DE$2108,70,FALSE)="High",1,IF(VLOOKUP($A846,[1]New!$A$2:$DE$2108,70,FALSE)="HiAvg",2,IF(VLOOKUP($A846,[1]New!$A$2:$DE$2108,70,FALSE)="Avg",3,IF(VLOOKUP($A846,[1]New!$A$2:$DE$2108,70,FALSE)="LoAvg",4,5))))</f>
        <v>5</v>
      </c>
      <c r="AW846" t="str">
        <f t="array" ref="AW846">VLOOKUP($A846,[1]New!$A$2:$DE$2108,71,FALSE)</f>
        <v>Language: Understand, Edit Mechanics</v>
      </c>
      <c r="AZ846">
        <f t="array" ref="AZ846">VLOOKUP($A846,[1]New!$A$2:$DE$2108,72,FALSE)</f>
        <v>199</v>
      </c>
      <c r="BD846">
        <f t="array" ref="BD846">IF(VLOOKUP($A846,[1]New!$A$2:$DE$2108,75,FALSE)="High",1,IF(VLOOKUP($A846,[1]New!$A$2:$DE$2108,75,FALSE)="HiAvg",2,IF(VLOOKUP($A846,[1]New!$A$2:$DE$2108,75,FALSE)="Avg",3,IF(VLOOKUP($A846,[1]New!$A$2:$DE$2108,75,FALSE)="LoAvg",4,5))))</f>
        <v>4</v>
      </c>
      <c r="BE846" t="str">
        <f t="array" ref="BE846">IF(VLOOKUP($A846,[1]New!$A$2:$DE$2108,76,FALSE)="","",VLOOKUP($A846,[1]New!$A$2:$DE$2108,76,FALSE))</f>
        <v/>
      </c>
      <c r="BH846" t="str">
        <f t="array" ref="BH846">IF(VLOOKUP($A846,[1]New!$A$2:$DE$2108,77,FALSE)="","",VLOOKUP($A846,[1]New!$A$2:$DE$2108,77,FALSE))</f>
        <v/>
      </c>
      <c r="BL846" t="str">
        <f t="array" ref="BL846">IF(VLOOKUP($A846,[1]New!$A$2:$DE$2108,80,FALSE)="High",1,IF(VLOOKUP($A846,[1]New!$A$2:$DE$2108,80,FALSE)="HiAvg",2,IF(VLOOKUP($A846,[1]New!$A$2:$DE$2108,80,FALSE)="Avg",3,IF(VLOOKUP($A846,[1]New!$A$2:$DE$2108,80,FALSE)="LoAvg",4,IF(VLOOKUP($A846,[1]New!$A$2:$DE$2108,80,FALSE)="Low",5,"")))))</f>
        <v/>
      </c>
    </row>
    <row r="847" spans="1:64" x14ac:dyDescent="0.2">
      <c r="A847" s="7" t="s">
        <v>970</v>
      </c>
      <c r="B847">
        <v>2015</v>
      </c>
      <c r="C847" t="s">
        <v>2233</v>
      </c>
      <c r="D847" t="str">
        <f t="array" ref="D847">VLOOKUP($A847,[1]New!$A$2:$DE$2108,5,FALSE)</f>
        <v>Mathematics</v>
      </c>
      <c r="E847">
        <f t="array" ref="E847">VLOOKUP($A847,[1]New!$A$2:$DE$2108,3,FALSE)</f>
        <v>605000464</v>
      </c>
      <c r="F847" t="str">
        <f t="array" ref="F847">VLOOKUP($A847,[1]New!$A$2:$DE$2108,4,FALSE)</f>
        <v>School 2</v>
      </c>
      <c r="H847">
        <f t="array" ref="H847">VLOOKUP($A847,[1]New!$A$2:$DE$2108,3,FALSE)</f>
        <v>605000464</v>
      </c>
      <c r="Q847">
        <f t="array" ref="Q847">VLOOKUP($A847,[1]New!$A$2:$DE$2108,19,FALSE)</f>
        <v>181</v>
      </c>
      <c r="S847">
        <f t="array" ref="S847">VLOOKUP($A847,[1]New!$A$2:$DE$2108,21,FALSE)</f>
        <v>2</v>
      </c>
      <c r="U847">
        <f t="array" ref="U847">IF(S847&gt;=75,1,IF(AND(S847&gt;=50,S847&lt;75),2,IF(AND(S847&gt;=25,S847&lt;50),3,IF(S847&lt;25,4,"NA"))))</f>
        <v>4</v>
      </c>
      <c r="V847" s="8">
        <f t="array" ref="V847">VLOOKUP($A847,[1]New!$A$2:$DE$2108,17,FALSE)</f>
        <v>42263</v>
      </c>
      <c r="AG847" t="str">
        <f t="array" ref="AG847">VLOOKUP($A847,[1]New!$A$2:$DE$2108,61,FALSE)</f>
        <v>Operations and Algebraic Thinking</v>
      </c>
      <c r="AJ847">
        <f t="array" ref="AJ847">VLOOKUP($A847,[1]New!$A$2:$DE$2108,62,FALSE)</f>
        <v>175</v>
      </c>
      <c r="AN847">
        <f t="array" ref="AN847">IF(VLOOKUP($A847,[1]New!$A$2:$DE$2108,65,FALSE)="High",1,IF(VLOOKUP($A847,[1]New!$A$2:$DE$2108,65,FALSE)="HiAvg",2,IF(VLOOKUP($A847,[1]New!$A$2:$DE$2108,65,FALSE)="Avg",3,IF(VLOOKUP($A847,[1]New!$A$2:$DE$2108,65,FALSE)="LoAvg",4,5))))</f>
        <v>5</v>
      </c>
      <c r="AO847" t="str">
        <f t="array" ref="AO847">VLOOKUP($A847,[1]New!$A$2:$DE$2108,66,FALSE)</f>
        <v>Number and Operations</v>
      </c>
      <c r="AR847">
        <f t="array" ref="AR847">VLOOKUP($A847,[1]New!$A$2:$DE$2108,67,FALSE)</f>
        <v>184</v>
      </c>
      <c r="AV847">
        <f t="array" ref="AV847">IF(VLOOKUP($A847,[1]New!$A$2:$DE$2108,70,FALSE)="High",1,IF(VLOOKUP($A847,[1]New!$A$2:$DE$2108,70,FALSE)="HiAvg",2,IF(VLOOKUP($A847,[1]New!$A$2:$DE$2108,70,FALSE)="Avg",3,IF(VLOOKUP($A847,[1]New!$A$2:$DE$2108,70,FALSE)="LoAvg",4,5))))</f>
        <v>5</v>
      </c>
      <c r="AW847" t="str">
        <f t="array" ref="AW847">VLOOKUP($A847,[1]New!$A$2:$DE$2108,71,FALSE)</f>
        <v>Measurement and Data</v>
      </c>
      <c r="AZ847">
        <f t="array" ref="AZ847">VLOOKUP($A847,[1]New!$A$2:$DE$2108,72,FALSE)</f>
        <v>181</v>
      </c>
      <c r="BD847">
        <f t="array" ref="BD847">IF(VLOOKUP($A847,[1]New!$A$2:$DE$2108,75,FALSE)="High",1,IF(VLOOKUP($A847,[1]New!$A$2:$DE$2108,75,FALSE)="HiAvg",2,IF(VLOOKUP($A847,[1]New!$A$2:$DE$2108,75,FALSE)="Avg",3,IF(VLOOKUP($A847,[1]New!$A$2:$DE$2108,75,FALSE)="LoAvg",4,5))))</f>
        <v>5</v>
      </c>
      <c r="BE847" t="str">
        <f t="array" ref="BE847">IF(VLOOKUP($A847,[1]New!$A$2:$DE$2108,76,FALSE)="","",VLOOKUP($A847,[1]New!$A$2:$DE$2108,76,FALSE))</f>
        <v>Geometry</v>
      </c>
      <c r="BH847">
        <f t="array" ref="BH847">IF(VLOOKUP($A847,[1]New!$A$2:$DE$2108,77,FALSE)="","",VLOOKUP($A847,[1]New!$A$2:$DE$2108,77,FALSE))</f>
        <v>182</v>
      </c>
      <c r="BL847">
        <f t="array" ref="BL847">IF(VLOOKUP($A847,[1]New!$A$2:$DE$2108,80,FALSE)="High",1,IF(VLOOKUP($A847,[1]New!$A$2:$DE$2108,80,FALSE)="HiAvg",2,IF(VLOOKUP($A847,[1]New!$A$2:$DE$2108,80,FALSE)="Avg",3,IF(VLOOKUP($A847,[1]New!$A$2:$DE$2108,80,FALSE)="LoAvg",4,IF(VLOOKUP($A847,[1]New!$A$2:$DE$2108,80,FALSE)="Low",5,"")))))</f>
        <v>5</v>
      </c>
    </row>
    <row r="848" spans="1:64" x14ac:dyDescent="0.2">
      <c r="A848" s="7" t="s">
        <v>971</v>
      </c>
      <c r="B848">
        <v>2015</v>
      </c>
      <c r="C848" t="s">
        <v>2233</v>
      </c>
      <c r="D848" t="str">
        <f t="array" ref="D848">VLOOKUP($A848,[1]New!$A$2:$DE$2108,5,FALSE)</f>
        <v>Reading</v>
      </c>
      <c r="E848">
        <f t="array" ref="E848">VLOOKUP($A848,[1]New!$A$2:$DE$2108,3,FALSE)</f>
        <v>605000464</v>
      </c>
      <c r="F848" t="str">
        <f t="array" ref="F848">VLOOKUP($A848,[1]New!$A$2:$DE$2108,4,FALSE)</f>
        <v>School 2</v>
      </c>
      <c r="H848">
        <f t="array" ref="H848">VLOOKUP($A848,[1]New!$A$2:$DE$2108,3,FALSE)</f>
        <v>605000464</v>
      </c>
      <c r="Q848">
        <f t="array" ref="Q848">VLOOKUP($A848,[1]New!$A$2:$DE$2108,19,FALSE)</f>
        <v>185</v>
      </c>
      <c r="S848">
        <f t="array" ref="S848">VLOOKUP($A848,[1]New!$A$2:$DE$2108,21,FALSE)</f>
        <v>9</v>
      </c>
      <c r="U848">
        <f t="array" ref="U848">IF(S848&gt;=75,1,IF(AND(S848&gt;=50,S848&lt;75),2,IF(AND(S848&gt;=25,S848&lt;50),3,IF(S848&lt;25,4,"NA"))))</f>
        <v>4</v>
      </c>
      <c r="V848" s="8">
        <f t="array" ref="V848">VLOOKUP($A848,[1]New!$A$2:$DE$2108,17,FALSE)</f>
        <v>42257</v>
      </c>
      <c r="AG848" t="str">
        <f t="array" ref="AG848">VLOOKUP($A848,[1]New!$A$2:$DE$2108,61,FALSE)</f>
        <v>Literature</v>
      </c>
      <c r="AJ848">
        <f t="array" ref="AJ848">VLOOKUP($A848,[1]New!$A$2:$DE$2108,62,FALSE)</f>
        <v>180</v>
      </c>
      <c r="AN848">
        <f t="array" ref="AN848">IF(VLOOKUP($A848,[1]New!$A$2:$DE$2108,65,FALSE)="High",1,IF(VLOOKUP($A848,[1]New!$A$2:$DE$2108,65,FALSE)="HiAvg",2,IF(VLOOKUP($A848,[1]New!$A$2:$DE$2108,65,FALSE)="Avg",3,IF(VLOOKUP($A848,[1]New!$A$2:$DE$2108,65,FALSE)="LoAvg",4,5))))</f>
        <v>5</v>
      </c>
      <c r="AO848" t="str">
        <f t="array" ref="AO848">VLOOKUP($A848,[1]New!$A$2:$DE$2108,66,FALSE)</f>
        <v>Informational Text</v>
      </c>
      <c r="AR848">
        <f t="array" ref="AR848">VLOOKUP($A848,[1]New!$A$2:$DE$2108,67,FALSE)</f>
        <v>182</v>
      </c>
      <c r="AV848">
        <f t="array" ref="AV848">IF(VLOOKUP($A848,[1]New!$A$2:$DE$2108,70,FALSE)="High",1,IF(VLOOKUP($A848,[1]New!$A$2:$DE$2108,70,FALSE)="HiAvg",2,IF(VLOOKUP($A848,[1]New!$A$2:$DE$2108,70,FALSE)="Avg",3,IF(VLOOKUP($A848,[1]New!$A$2:$DE$2108,70,FALSE)="LoAvg",4,5))))</f>
        <v>5</v>
      </c>
      <c r="AW848" t="str">
        <f t="array" ref="AW848">VLOOKUP($A848,[1]New!$A$2:$DE$2108,71,FALSE)</f>
        <v>Vocabulary Acquisition and Use</v>
      </c>
      <c r="AZ848">
        <f t="array" ref="AZ848">VLOOKUP($A848,[1]New!$A$2:$DE$2108,72,FALSE)</f>
        <v>193</v>
      </c>
      <c r="BD848">
        <f t="array" ref="BD848">IF(VLOOKUP($A848,[1]New!$A$2:$DE$2108,75,FALSE)="High",1,IF(VLOOKUP($A848,[1]New!$A$2:$DE$2108,75,FALSE)="HiAvg",2,IF(VLOOKUP($A848,[1]New!$A$2:$DE$2108,75,FALSE)="Avg",3,IF(VLOOKUP($A848,[1]New!$A$2:$DE$2108,75,FALSE)="LoAvg",4,5))))</f>
        <v>5</v>
      </c>
      <c r="BE848" t="str">
        <f t="array" ref="BE848">IF(VLOOKUP($A848,[1]New!$A$2:$DE$2108,76,FALSE)="","",VLOOKUP($A848,[1]New!$A$2:$DE$2108,76,FALSE))</f>
        <v/>
      </c>
      <c r="BH848" t="str">
        <f t="array" ref="BH848">IF(VLOOKUP($A848,[1]New!$A$2:$DE$2108,77,FALSE)="","",VLOOKUP($A848,[1]New!$A$2:$DE$2108,77,FALSE))</f>
        <v/>
      </c>
      <c r="BL848" t="str">
        <f t="array" ref="BL848">IF(VLOOKUP($A848,[1]New!$A$2:$DE$2108,80,FALSE)="High",1,IF(VLOOKUP($A848,[1]New!$A$2:$DE$2108,80,FALSE)="HiAvg",2,IF(VLOOKUP($A848,[1]New!$A$2:$DE$2108,80,FALSE)="Avg",3,IF(VLOOKUP($A848,[1]New!$A$2:$DE$2108,80,FALSE)="LoAvg",4,IF(VLOOKUP($A848,[1]New!$A$2:$DE$2108,80,FALSE)="Low",5,"")))))</f>
        <v/>
      </c>
    </row>
    <row r="849" spans="1:64" x14ac:dyDescent="0.2">
      <c r="A849" s="7" t="s">
        <v>972</v>
      </c>
      <c r="B849">
        <v>2015</v>
      </c>
      <c r="C849" t="s">
        <v>2233</v>
      </c>
      <c r="D849" t="str">
        <f t="array" ref="D849">VLOOKUP($A849,[1]New!$A$2:$DE$2108,5,FALSE)</f>
        <v>Language Usage</v>
      </c>
      <c r="E849">
        <f t="array" ref="E849">VLOOKUP($A849,[1]New!$A$2:$DE$2108,3,FALSE)</f>
        <v>605000466</v>
      </c>
      <c r="F849" t="str">
        <f t="array" ref="F849">VLOOKUP($A849,[1]New!$A$2:$DE$2108,4,FALSE)</f>
        <v>School 2</v>
      </c>
      <c r="H849">
        <f t="array" ref="H849">VLOOKUP($A849,[1]New!$A$2:$DE$2108,3,FALSE)</f>
        <v>605000466</v>
      </c>
      <c r="Q849">
        <f t="array" ref="Q849">VLOOKUP($A849,[1]New!$A$2:$DE$2108,19,FALSE)</f>
        <v>221</v>
      </c>
      <c r="S849">
        <f t="array" ref="S849">VLOOKUP($A849,[1]New!$A$2:$DE$2108,21,FALSE)</f>
        <v>87</v>
      </c>
      <c r="U849">
        <f t="array" ref="U849">IF(S849&gt;=75,1,IF(AND(S849&gt;=50,S849&lt;75),2,IF(AND(S849&gt;=25,S849&lt;50),3,IF(S849&lt;25,4,"NA"))))</f>
        <v>1</v>
      </c>
      <c r="V849" s="8">
        <f t="array" ref="V849">VLOOKUP($A849,[1]New!$A$2:$DE$2108,17,FALSE)</f>
        <v>42264</v>
      </c>
      <c r="AG849" t="str">
        <f t="array" ref="AG849">VLOOKUP($A849,[1]New!$A$2:$DE$2108,61,FALSE)</f>
        <v>Writing: Plan, Organize, Develop, Revise, Research</v>
      </c>
      <c r="AJ849">
        <f t="array" ref="AJ849">VLOOKUP($A849,[1]New!$A$2:$DE$2108,62,FALSE)</f>
        <v>226</v>
      </c>
      <c r="AN849">
        <f t="array" ref="AN849">IF(VLOOKUP($A849,[1]New!$A$2:$DE$2108,65,FALSE)="High",1,IF(VLOOKUP($A849,[1]New!$A$2:$DE$2108,65,FALSE)="HiAvg",2,IF(VLOOKUP($A849,[1]New!$A$2:$DE$2108,65,FALSE)="Avg",3,IF(VLOOKUP($A849,[1]New!$A$2:$DE$2108,65,FALSE)="LoAvg",4,5))))</f>
        <v>1</v>
      </c>
      <c r="AO849" t="str">
        <f t="array" ref="AO849">VLOOKUP($A849,[1]New!$A$2:$DE$2108,66,FALSE)</f>
        <v>Language: Understand, Edit for Grammar, Usage</v>
      </c>
      <c r="AR849">
        <f t="array" ref="AR849">VLOOKUP($A849,[1]New!$A$2:$DE$2108,67,FALSE)</f>
        <v>218</v>
      </c>
      <c r="AV849">
        <f t="array" ref="AV849">IF(VLOOKUP($A849,[1]New!$A$2:$DE$2108,70,FALSE)="High",1,IF(VLOOKUP($A849,[1]New!$A$2:$DE$2108,70,FALSE)="HiAvg",2,IF(VLOOKUP($A849,[1]New!$A$2:$DE$2108,70,FALSE)="Avg",3,IF(VLOOKUP($A849,[1]New!$A$2:$DE$2108,70,FALSE)="LoAvg",4,5))))</f>
        <v>2</v>
      </c>
      <c r="AW849" t="str">
        <f t="array" ref="AW849">VLOOKUP($A849,[1]New!$A$2:$DE$2108,71,FALSE)</f>
        <v>Language: Understand, Edit Mechanics</v>
      </c>
      <c r="AZ849">
        <f t="array" ref="AZ849">VLOOKUP($A849,[1]New!$A$2:$DE$2108,72,FALSE)</f>
        <v>218</v>
      </c>
      <c r="BD849">
        <f t="array" ref="BD849">IF(VLOOKUP($A849,[1]New!$A$2:$DE$2108,75,FALSE)="High",1,IF(VLOOKUP($A849,[1]New!$A$2:$DE$2108,75,FALSE)="HiAvg",2,IF(VLOOKUP($A849,[1]New!$A$2:$DE$2108,75,FALSE)="Avg",3,IF(VLOOKUP($A849,[1]New!$A$2:$DE$2108,75,FALSE)="LoAvg",4,5))))</f>
        <v>2</v>
      </c>
      <c r="BE849" t="str">
        <f t="array" ref="BE849">IF(VLOOKUP($A849,[1]New!$A$2:$DE$2108,76,FALSE)="","",VLOOKUP($A849,[1]New!$A$2:$DE$2108,76,FALSE))</f>
        <v/>
      </c>
      <c r="BH849" t="str">
        <f t="array" ref="BH849">IF(VLOOKUP($A849,[1]New!$A$2:$DE$2108,77,FALSE)="","",VLOOKUP($A849,[1]New!$A$2:$DE$2108,77,FALSE))</f>
        <v/>
      </c>
      <c r="BL849" t="str">
        <f t="array" ref="BL849">IF(VLOOKUP($A849,[1]New!$A$2:$DE$2108,80,FALSE)="High",1,IF(VLOOKUP($A849,[1]New!$A$2:$DE$2108,80,FALSE)="HiAvg",2,IF(VLOOKUP($A849,[1]New!$A$2:$DE$2108,80,FALSE)="Avg",3,IF(VLOOKUP($A849,[1]New!$A$2:$DE$2108,80,FALSE)="LoAvg",4,IF(VLOOKUP($A849,[1]New!$A$2:$DE$2108,80,FALSE)="Low",5,"")))))</f>
        <v/>
      </c>
    </row>
    <row r="850" spans="1:64" x14ac:dyDescent="0.2">
      <c r="A850" s="7" t="s">
        <v>973</v>
      </c>
      <c r="B850">
        <v>2015</v>
      </c>
      <c r="C850" t="s">
        <v>2233</v>
      </c>
      <c r="D850" t="str">
        <f t="array" ref="D850">VLOOKUP($A850,[1]New!$A$2:$DE$2108,5,FALSE)</f>
        <v>Mathematics</v>
      </c>
      <c r="E850">
        <f t="array" ref="E850">VLOOKUP($A850,[1]New!$A$2:$DE$2108,3,FALSE)</f>
        <v>605000466</v>
      </c>
      <c r="F850" t="str">
        <f t="array" ref="F850">VLOOKUP($A850,[1]New!$A$2:$DE$2108,4,FALSE)</f>
        <v>School 2</v>
      </c>
      <c r="H850">
        <f t="array" ref="H850">VLOOKUP($A850,[1]New!$A$2:$DE$2108,3,FALSE)</f>
        <v>605000466</v>
      </c>
      <c r="Q850">
        <f t="array" ref="Q850">VLOOKUP($A850,[1]New!$A$2:$DE$2108,19,FALSE)</f>
        <v>209</v>
      </c>
      <c r="S850">
        <f t="array" ref="S850">VLOOKUP($A850,[1]New!$A$2:$DE$2108,21,FALSE)</f>
        <v>43</v>
      </c>
      <c r="U850">
        <f t="array" ref="U850">IF(S850&gt;=75,1,IF(AND(S850&gt;=50,S850&lt;75),2,IF(AND(S850&gt;=25,S850&lt;50),3,IF(S850&lt;25,4,"NA"))))</f>
        <v>3</v>
      </c>
      <c r="V850" s="8">
        <f t="array" ref="V850">VLOOKUP($A850,[1]New!$A$2:$DE$2108,17,FALSE)</f>
        <v>42263</v>
      </c>
      <c r="AG850" t="str">
        <f t="array" ref="AG850">VLOOKUP($A850,[1]New!$A$2:$DE$2108,61,FALSE)</f>
        <v>Operations and Algebraic Thinking</v>
      </c>
      <c r="AJ850">
        <f t="array" ref="AJ850">VLOOKUP($A850,[1]New!$A$2:$DE$2108,62,FALSE)</f>
        <v>216</v>
      </c>
      <c r="AN850">
        <f t="array" ref="AN850">IF(VLOOKUP($A850,[1]New!$A$2:$DE$2108,65,FALSE)="High",1,IF(VLOOKUP($A850,[1]New!$A$2:$DE$2108,65,FALSE)="HiAvg",2,IF(VLOOKUP($A850,[1]New!$A$2:$DE$2108,65,FALSE)="Avg",3,IF(VLOOKUP($A850,[1]New!$A$2:$DE$2108,65,FALSE)="LoAvg",4,5))))</f>
        <v>3</v>
      </c>
      <c r="AO850" t="str">
        <f t="array" ref="AO850">VLOOKUP($A850,[1]New!$A$2:$DE$2108,66,FALSE)</f>
        <v>Number and Operations</v>
      </c>
      <c r="AR850">
        <f t="array" ref="AR850">VLOOKUP($A850,[1]New!$A$2:$DE$2108,67,FALSE)</f>
        <v>202</v>
      </c>
      <c r="AV850">
        <f t="array" ref="AV850">IF(VLOOKUP($A850,[1]New!$A$2:$DE$2108,70,FALSE)="High",1,IF(VLOOKUP($A850,[1]New!$A$2:$DE$2108,70,FALSE)="HiAvg",2,IF(VLOOKUP($A850,[1]New!$A$2:$DE$2108,70,FALSE)="Avg",3,IF(VLOOKUP($A850,[1]New!$A$2:$DE$2108,70,FALSE)="LoAvg",4,5))))</f>
        <v>4</v>
      </c>
      <c r="AW850" t="str">
        <f t="array" ref="AW850">VLOOKUP($A850,[1]New!$A$2:$DE$2108,71,FALSE)</f>
        <v>Measurement and Data</v>
      </c>
      <c r="AZ850">
        <f t="array" ref="AZ850">VLOOKUP($A850,[1]New!$A$2:$DE$2108,72,FALSE)</f>
        <v>205</v>
      </c>
      <c r="BD850">
        <f t="array" ref="BD850">IF(VLOOKUP($A850,[1]New!$A$2:$DE$2108,75,FALSE)="High",1,IF(VLOOKUP($A850,[1]New!$A$2:$DE$2108,75,FALSE)="HiAvg",2,IF(VLOOKUP($A850,[1]New!$A$2:$DE$2108,75,FALSE)="Avg",3,IF(VLOOKUP($A850,[1]New!$A$2:$DE$2108,75,FALSE)="LoAvg",4,5))))</f>
        <v>4</v>
      </c>
      <c r="BE850" t="str">
        <f t="array" ref="BE850">IF(VLOOKUP($A850,[1]New!$A$2:$DE$2108,76,FALSE)="","",VLOOKUP($A850,[1]New!$A$2:$DE$2108,76,FALSE))</f>
        <v>Geometry</v>
      </c>
      <c r="BH850">
        <f t="array" ref="BH850">IF(VLOOKUP($A850,[1]New!$A$2:$DE$2108,77,FALSE)="","",VLOOKUP($A850,[1]New!$A$2:$DE$2108,77,FALSE))</f>
        <v>215</v>
      </c>
      <c r="BL850">
        <f t="array" ref="BL850">IF(VLOOKUP($A850,[1]New!$A$2:$DE$2108,80,FALSE)="High",1,IF(VLOOKUP($A850,[1]New!$A$2:$DE$2108,80,FALSE)="HiAvg",2,IF(VLOOKUP($A850,[1]New!$A$2:$DE$2108,80,FALSE)="Avg",3,IF(VLOOKUP($A850,[1]New!$A$2:$DE$2108,80,FALSE)="LoAvg",4,IF(VLOOKUP($A850,[1]New!$A$2:$DE$2108,80,FALSE)="Low",5,"")))))</f>
        <v>3</v>
      </c>
    </row>
    <row r="851" spans="1:64" x14ac:dyDescent="0.2">
      <c r="A851" s="7" t="s">
        <v>974</v>
      </c>
      <c r="B851">
        <v>2015</v>
      </c>
      <c r="C851" t="s">
        <v>2233</v>
      </c>
      <c r="D851" t="str">
        <f t="array" ref="D851">VLOOKUP($A851,[1]New!$A$2:$DE$2108,5,FALSE)</f>
        <v>Reading</v>
      </c>
      <c r="E851">
        <f t="array" ref="E851">VLOOKUP($A851,[1]New!$A$2:$DE$2108,3,FALSE)</f>
        <v>605000466</v>
      </c>
      <c r="F851" t="str">
        <f t="array" ref="F851">VLOOKUP($A851,[1]New!$A$2:$DE$2108,4,FALSE)</f>
        <v>School 2</v>
      </c>
      <c r="H851">
        <f t="array" ref="H851">VLOOKUP($A851,[1]New!$A$2:$DE$2108,3,FALSE)</f>
        <v>605000466</v>
      </c>
      <c r="Q851">
        <f t="array" ref="Q851">VLOOKUP($A851,[1]New!$A$2:$DE$2108,19,FALSE)</f>
        <v>206</v>
      </c>
      <c r="S851">
        <f t="array" ref="S851">VLOOKUP($A851,[1]New!$A$2:$DE$2108,21,FALSE)</f>
        <v>51</v>
      </c>
      <c r="U851">
        <f t="array" ref="U851">IF(S851&gt;=75,1,IF(AND(S851&gt;=50,S851&lt;75),2,IF(AND(S851&gt;=25,S851&lt;50),3,IF(S851&lt;25,4,"NA"))))</f>
        <v>2</v>
      </c>
      <c r="V851" s="8">
        <f t="array" ref="V851">VLOOKUP($A851,[1]New!$A$2:$DE$2108,17,FALSE)</f>
        <v>42257</v>
      </c>
      <c r="AG851" t="str">
        <f t="array" ref="AG851">VLOOKUP($A851,[1]New!$A$2:$DE$2108,61,FALSE)</f>
        <v>Literature</v>
      </c>
      <c r="AJ851">
        <f t="array" ref="AJ851">VLOOKUP($A851,[1]New!$A$2:$DE$2108,62,FALSE)</f>
        <v>210</v>
      </c>
      <c r="AN851">
        <f t="array" ref="AN851">IF(VLOOKUP($A851,[1]New!$A$2:$DE$2108,65,FALSE)="High",1,IF(VLOOKUP($A851,[1]New!$A$2:$DE$2108,65,FALSE)="HiAvg",2,IF(VLOOKUP($A851,[1]New!$A$2:$DE$2108,65,FALSE)="Avg",3,IF(VLOOKUP($A851,[1]New!$A$2:$DE$2108,65,FALSE)="LoAvg",4,5))))</f>
        <v>3</v>
      </c>
      <c r="AO851" t="str">
        <f t="array" ref="AO851">VLOOKUP($A851,[1]New!$A$2:$DE$2108,66,FALSE)</f>
        <v>Informational Text</v>
      </c>
      <c r="AR851">
        <f t="array" ref="AR851">VLOOKUP($A851,[1]New!$A$2:$DE$2108,67,FALSE)</f>
        <v>205</v>
      </c>
      <c r="AV851">
        <f t="array" ref="AV851">IF(VLOOKUP($A851,[1]New!$A$2:$DE$2108,70,FALSE)="High",1,IF(VLOOKUP($A851,[1]New!$A$2:$DE$2108,70,FALSE)="HiAvg",2,IF(VLOOKUP($A851,[1]New!$A$2:$DE$2108,70,FALSE)="Avg",3,IF(VLOOKUP($A851,[1]New!$A$2:$DE$2108,70,FALSE)="LoAvg",4,5))))</f>
        <v>3</v>
      </c>
      <c r="AW851" t="str">
        <f t="array" ref="AW851">VLOOKUP($A851,[1]New!$A$2:$DE$2108,71,FALSE)</f>
        <v>Vocabulary Acquisition and Use</v>
      </c>
      <c r="AZ851">
        <f t="array" ref="AZ851">VLOOKUP($A851,[1]New!$A$2:$DE$2108,72,FALSE)</f>
        <v>205</v>
      </c>
      <c r="BD851">
        <f t="array" ref="BD851">IF(VLOOKUP($A851,[1]New!$A$2:$DE$2108,75,FALSE)="High",1,IF(VLOOKUP($A851,[1]New!$A$2:$DE$2108,75,FALSE)="HiAvg",2,IF(VLOOKUP($A851,[1]New!$A$2:$DE$2108,75,FALSE)="Avg",3,IF(VLOOKUP($A851,[1]New!$A$2:$DE$2108,75,FALSE)="LoAvg",4,5))))</f>
        <v>3</v>
      </c>
      <c r="BE851" t="str">
        <f t="array" ref="BE851">IF(VLOOKUP($A851,[1]New!$A$2:$DE$2108,76,FALSE)="","",VLOOKUP($A851,[1]New!$A$2:$DE$2108,76,FALSE))</f>
        <v/>
      </c>
      <c r="BH851" t="str">
        <f t="array" ref="BH851">IF(VLOOKUP($A851,[1]New!$A$2:$DE$2108,77,FALSE)="","",VLOOKUP($A851,[1]New!$A$2:$DE$2108,77,FALSE))</f>
        <v/>
      </c>
      <c r="BL851" t="str">
        <f t="array" ref="BL851">IF(VLOOKUP($A851,[1]New!$A$2:$DE$2108,80,FALSE)="High",1,IF(VLOOKUP($A851,[1]New!$A$2:$DE$2108,80,FALSE)="HiAvg",2,IF(VLOOKUP($A851,[1]New!$A$2:$DE$2108,80,FALSE)="Avg",3,IF(VLOOKUP($A851,[1]New!$A$2:$DE$2108,80,FALSE)="LoAvg",4,IF(VLOOKUP($A851,[1]New!$A$2:$DE$2108,80,FALSE)="Low",5,"")))))</f>
        <v/>
      </c>
    </row>
    <row r="852" spans="1:64" x14ac:dyDescent="0.2">
      <c r="A852" s="7" t="s">
        <v>975</v>
      </c>
      <c r="B852">
        <v>2015</v>
      </c>
      <c r="C852" t="s">
        <v>2233</v>
      </c>
      <c r="D852" t="str">
        <f t="array" ref="D852">VLOOKUP($A852,[1]New!$A$2:$DE$2108,5,FALSE)</f>
        <v>Language Usage</v>
      </c>
      <c r="E852">
        <f t="array" ref="E852">VLOOKUP($A852,[1]New!$A$2:$DE$2108,3,FALSE)</f>
        <v>605000468</v>
      </c>
      <c r="F852" t="str">
        <f t="array" ref="F852">VLOOKUP($A852,[1]New!$A$2:$DE$2108,4,FALSE)</f>
        <v>School 2</v>
      </c>
      <c r="H852">
        <f t="array" ref="H852">VLOOKUP($A852,[1]New!$A$2:$DE$2108,3,FALSE)</f>
        <v>605000468</v>
      </c>
      <c r="Q852">
        <f t="array" ref="Q852">VLOOKUP($A852,[1]New!$A$2:$DE$2108,19,FALSE)</f>
        <v>186</v>
      </c>
      <c r="S852">
        <f t="array" ref="S852">VLOOKUP($A852,[1]New!$A$2:$DE$2108,21,FALSE)</f>
        <v>8</v>
      </c>
      <c r="U852">
        <f t="array" ref="U852">IF(S852&gt;=75,1,IF(AND(S852&gt;=50,S852&lt;75),2,IF(AND(S852&gt;=25,S852&lt;50),3,IF(S852&lt;25,4,"NA"))))</f>
        <v>4</v>
      </c>
      <c r="V852" s="8">
        <f t="array" ref="V852">VLOOKUP($A852,[1]New!$A$2:$DE$2108,17,FALSE)</f>
        <v>42265</v>
      </c>
      <c r="AG852" t="str">
        <f t="array" ref="AG852">VLOOKUP($A852,[1]New!$A$2:$DE$2108,61,FALSE)</f>
        <v>Writing: Plan, Organize, Develop, Revise, Research</v>
      </c>
      <c r="AJ852">
        <f t="array" ref="AJ852">VLOOKUP($A852,[1]New!$A$2:$DE$2108,62,FALSE)</f>
        <v>187</v>
      </c>
      <c r="AN852">
        <f t="array" ref="AN852">IF(VLOOKUP($A852,[1]New!$A$2:$DE$2108,65,FALSE)="High",1,IF(VLOOKUP($A852,[1]New!$A$2:$DE$2108,65,FALSE)="HiAvg",2,IF(VLOOKUP($A852,[1]New!$A$2:$DE$2108,65,FALSE)="Avg",3,IF(VLOOKUP($A852,[1]New!$A$2:$DE$2108,65,FALSE)="LoAvg",4,5))))</f>
        <v>5</v>
      </c>
      <c r="AO852" t="str">
        <f t="array" ref="AO852">VLOOKUP($A852,[1]New!$A$2:$DE$2108,66,FALSE)</f>
        <v>Language: Understand, Edit for Grammar, Usage</v>
      </c>
      <c r="AR852">
        <f t="array" ref="AR852">VLOOKUP($A852,[1]New!$A$2:$DE$2108,67,FALSE)</f>
        <v>182</v>
      </c>
      <c r="AV852">
        <f t="array" ref="AV852">IF(VLOOKUP($A852,[1]New!$A$2:$DE$2108,70,FALSE)="High",1,IF(VLOOKUP($A852,[1]New!$A$2:$DE$2108,70,FALSE)="HiAvg",2,IF(VLOOKUP($A852,[1]New!$A$2:$DE$2108,70,FALSE)="Avg",3,IF(VLOOKUP($A852,[1]New!$A$2:$DE$2108,70,FALSE)="LoAvg",4,5))))</f>
        <v>5</v>
      </c>
      <c r="AW852" t="str">
        <f t="array" ref="AW852">VLOOKUP($A852,[1]New!$A$2:$DE$2108,71,FALSE)</f>
        <v>Language: Understand, Edit Mechanics</v>
      </c>
      <c r="AZ852">
        <f t="array" ref="AZ852">VLOOKUP($A852,[1]New!$A$2:$DE$2108,72,FALSE)</f>
        <v>191</v>
      </c>
      <c r="BD852">
        <f t="array" ref="BD852">IF(VLOOKUP($A852,[1]New!$A$2:$DE$2108,75,FALSE)="High",1,IF(VLOOKUP($A852,[1]New!$A$2:$DE$2108,75,FALSE)="HiAvg",2,IF(VLOOKUP($A852,[1]New!$A$2:$DE$2108,75,FALSE)="Avg",3,IF(VLOOKUP($A852,[1]New!$A$2:$DE$2108,75,FALSE)="LoAvg",4,5))))</f>
        <v>5</v>
      </c>
      <c r="BE852" t="str">
        <f t="array" ref="BE852">IF(VLOOKUP($A852,[1]New!$A$2:$DE$2108,76,FALSE)="","",VLOOKUP($A852,[1]New!$A$2:$DE$2108,76,FALSE))</f>
        <v/>
      </c>
      <c r="BH852" t="str">
        <f t="array" ref="BH852">IF(VLOOKUP($A852,[1]New!$A$2:$DE$2108,77,FALSE)="","",VLOOKUP($A852,[1]New!$A$2:$DE$2108,77,FALSE))</f>
        <v/>
      </c>
      <c r="BL852" t="str">
        <f t="array" ref="BL852">IF(VLOOKUP($A852,[1]New!$A$2:$DE$2108,80,FALSE)="High",1,IF(VLOOKUP($A852,[1]New!$A$2:$DE$2108,80,FALSE)="HiAvg",2,IF(VLOOKUP($A852,[1]New!$A$2:$DE$2108,80,FALSE)="Avg",3,IF(VLOOKUP($A852,[1]New!$A$2:$DE$2108,80,FALSE)="LoAvg",4,IF(VLOOKUP($A852,[1]New!$A$2:$DE$2108,80,FALSE)="Low",5,"")))))</f>
        <v/>
      </c>
    </row>
    <row r="853" spans="1:64" x14ac:dyDescent="0.2">
      <c r="A853" s="7" t="s">
        <v>976</v>
      </c>
      <c r="B853">
        <v>2015</v>
      </c>
      <c r="C853" t="s">
        <v>2233</v>
      </c>
      <c r="D853" t="str">
        <f t="array" ref="D853">VLOOKUP($A853,[1]New!$A$2:$DE$2108,5,FALSE)</f>
        <v>Mathematics</v>
      </c>
      <c r="E853">
        <f t="array" ref="E853">VLOOKUP($A853,[1]New!$A$2:$DE$2108,3,FALSE)</f>
        <v>605000468</v>
      </c>
      <c r="F853" t="str">
        <f t="array" ref="F853">VLOOKUP($A853,[1]New!$A$2:$DE$2108,4,FALSE)</f>
        <v>School 2</v>
      </c>
      <c r="H853">
        <f t="array" ref="H853">VLOOKUP($A853,[1]New!$A$2:$DE$2108,3,FALSE)</f>
        <v>605000468</v>
      </c>
      <c r="Q853">
        <f t="array" ref="Q853">VLOOKUP($A853,[1]New!$A$2:$DE$2108,19,FALSE)</f>
        <v>199</v>
      </c>
      <c r="S853">
        <f t="array" ref="S853">VLOOKUP($A853,[1]New!$A$2:$DE$2108,21,FALSE)</f>
        <v>20</v>
      </c>
      <c r="U853">
        <f t="array" ref="U853">IF(S853&gt;=75,1,IF(AND(S853&gt;=50,S853&lt;75),2,IF(AND(S853&gt;=25,S853&lt;50),3,IF(S853&lt;25,4,"NA"))))</f>
        <v>4</v>
      </c>
      <c r="V853" s="8">
        <f t="array" ref="V853">VLOOKUP($A853,[1]New!$A$2:$DE$2108,17,FALSE)</f>
        <v>42258</v>
      </c>
      <c r="AG853" t="str">
        <f t="array" ref="AG853">VLOOKUP($A853,[1]New!$A$2:$DE$2108,61,FALSE)</f>
        <v>Operations and Algebraic Thinking</v>
      </c>
      <c r="AJ853">
        <f t="array" ref="AJ853">VLOOKUP($A853,[1]New!$A$2:$DE$2108,62,FALSE)</f>
        <v>191</v>
      </c>
      <c r="AN853">
        <f t="array" ref="AN853">IF(VLOOKUP($A853,[1]New!$A$2:$DE$2108,65,FALSE)="High",1,IF(VLOOKUP($A853,[1]New!$A$2:$DE$2108,65,FALSE)="HiAvg",2,IF(VLOOKUP($A853,[1]New!$A$2:$DE$2108,65,FALSE)="Avg",3,IF(VLOOKUP($A853,[1]New!$A$2:$DE$2108,65,FALSE)="LoAvg",4,5))))</f>
        <v>5</v>
      </c>
      <c r="AO853" t="str">
        <f t="array" ref="AO853">VLOOKUP($A853,[1]New!$A$2:$DE$2108,66,FALSE)</f>
        <v>Number and Operations</v>
      </c>
      <c r="AR853">
        <f t="array" ref="AR853">VLOOKUP($A853,[1]New!$A$2:$DE$2108,67,FALSE)</f>
        <v>195</v>
      </c>
      <c r="AV853">
        <f t="array" ref="AV853">IF(VLOOKUP($A853,[1]New!$A$2:$DE$2108,70,FALSE)="High",1,IF(VLOOKUP($A853,[1]New!$A$2:$DE$2108,70,FALSE)="HiAvg",2,IF(VLOOKUP($A853,[1]New!$A$2:$DE$2108,70,FALSE)="Avg",3,IF(VLOOKUP($A853,[1]New!$A$2:$DE$2108,70,FALSE)="LoAvg",4,5))))</f>
        <v>5</v>
      </c>
      <c r="AW853" t="str">
        <f t="array" ref="AW853">VLOOKUP($A853,[1]New!$A$2:$DE$2108,71,FALSE)</f>
        <v>Measurement and Data</v>
      </c>
      <c r="AZ853">
        <f t="array" ref="AZ853">VLOOKUP($A853,[1]New!$A$2:$DE$2108,72,FALSE)</f>
        <v>200</v>
      </c>
      <c r="BD853">
        <f t="array" ref="BD853">IF(VLOOKUP($A853,[1]New!$A$2:$DE$2108,75,FALSE)="High",1,IF(VLOOKUP($A853,[1]New!$A$2:$DE$2108,75,FALSE)="HiAvg",2,IF(VLOOKUP($A853,[1]New!$A$2:$DE$2108,75,FALSE)="Avg",3,IF(VLOOKUP($A853,[1]New!$A$2:$DE$2108,75,FALSE)="LoAvg",4,5))))</f>
        <v>5</v>
      </c>
      <c r="BE853" t="str">
        <f t="array" ref="BE853">IF(VLOOKUP($A853,[1]New!$A$2:$DE$2108,76,FALSE)="","",VLOOKUP($A853,[1]New!$A$2:$DE$2108,76,FALSE))</f>
        <v>Geometry</v>
      </c>
      <c r="BH853">
        <f t="array" ref="BH853">IF(VLOOKUP($A853,[1]New!$A$2:$DE$2108,77,FALSE)="","",VLOOKUP($A853,[1]New!$A$2:$DE$2108,77,FALSE))</f>
        <v>210</v>
      </c>
      <c r="BL853">
        <f t="array" ref="BL853">IF(VLOOKUP($A853,[1]New!$A$2:$DE$2108,80,FALSE)="High",1,IF(VLOOKUP($A853,[1]New!$A$2:$DE$2108,80,FALSE)="HiAvg",2,IF(VLOOKUP($A853,[1]New!$A$2:$DE$2108,80,FALSE)="Avg",3,IF(VLOOKUP($A853,[1]New!$A$2:$DE$2108,80,FALSE)="LoAvg",4,IF(VLOOKUP($A853,[1]New!$A$2:$DE$2108,80,FALSE)="Low",5,"")))))</f>
        <v>3</v>
      </c>
    </row>
    <row r="854" spans="1:64" x14ac:dyDescent="0.2">
      <c r="A854" s="7" t="s">
        <v>977</v>
      </c>
      <c r="B854">
        <v>2015</v>
      </c>
      <c r="C854" t="s">
        <v>2233</v>
      </c>
      <c r="D854" t="str">
        <f t="array" ref="D854">VLOOKUP($A854,[1]New!$A$2:$DE$2108,5,FALSE)</f>
        <v>Reading</v>
      </c>
      <c r="E854">
        <f t="array" ref="E854">VLOOKUP($A854,[1]New!$A$2:$DE$2108,3,FALSE)</f>
        <v>605000468</v>
      </c>
      <c r="F854" t="str">
        <f t="array" ref="F854">VLOOKUP($A854,[1]New!$A$2:$DE$2108,4,FALSE)</f>
        <v>School 2</v>
      </c>
      <c r="H854">
        <f t="array" ref="H854">VLOOKUP($A854,[1]New!$A$2:$DE$2108,3,FALSE)</f>
        <v>605000468</v>
      </c>
      <c r="Q854">
        <f t="array" ref="Q854">VLOOKUP($A854,[1]New!$A$2:$DE$2108,19,FALSE)</f>
        <v>169</v>
      </c>
      <c r="S854">
        <f t="array" ref="S854">VLOOKUP($A854,[1]New!$A$2:$DE$2108,21,FALSE)</f>
        <v>1</v>
      </c>
      <c r="U854">
        <f t="array" ref="U854">IF(S854&gt;=75,1,IF(AND(S854&gt;=50,S854&lt;75),2,IF(AND(S854&gt;=25,S854&lt;50),3,IF(S854&lt;25,4,"NA"))))</f>
        <v>4</v>
      </c>
      <c r="V854" s="8">
        <f t="array" ref="V854">VLOOKUP($A854,[1]New!$A$2:$DE$2108,17,FALSE)</f>
        <v>42251</v>
      </c>
      <c r="AG854" t="str">
        <f t="array" ref="AG854">VLOOKUP($A854,[1]New!$A$2:$DE$2108,61,FALSE)</f>
        <v>Literature</v>
      </c>
      <c r="AJ854">
        <f t="array" ref="AJ854">VLOOKUP($A854,[1]New!$A$2:$DE$2108,62,FALSE)</f>
        <v>171</v>
      </c>
      <c r="AN854">
        <f t="array" ref="AN854">IF(VLOOKUP($A854,[1]New!$A$2:$DE$2108,65,FALSE)="High",1,IF(VLOOKUP($A854,[1]New!$A$2:$DE$2108,65,FALSE)="HiAvg",2,IF(VLOOKUP($A854,[1]New!$A$2:$DE$2108,65,FALSE)="Avg",3,IF(VLOOKUP($A854,[1]New!$A$2:$DE$2108,65,FALSE)="LoAvg",4,5))))</f>
        <v>5</v>
      </c>
      <c r="AO854" t="str">
        <f t="array" ref="AO854">VLOOKUP($A854,[1]New!$A$2:$DE$2108,66,FALSE)</f>
        <v>Informational Text</v>
      </c>
      <c r="AR854">
        <f t="array" ref="AR854">VLOOKUP($A854,[1]New!$A$2:$DE$2108,67,FALSE)</f>
        <v>166</v>
      </c>
      <c r="AV854">
        <f t="array" ref="AV854">IF(VLOOKUP($A854,[1]New!$A$2:$DE$2108,70,FALSE)="High",1,IF(VLOOKUP($A854,[1]New!$A$2:$DE$2108,70,FALSE)="HiAvg",2,IF(VLOOKUP($A854,[1]New!$A$2:$DE$2108,70,FALSE)="Avg",3,IF(VLOOKUP($A854,[1]New!$A$2:$DE$2108,70,FALSE)="LoAvg",4,5))))</f>
        <v>5</v>
      </c>
      <c r="AW854" t="str">
        <f t="array" ref="AW854">VLOOKUP($A854,[1]New!$A$2:$DE$2108,71,FALSE)</f>
        <v>Vocabulary Acquisition and Use</v>
      </c>
      <c r="AZ854">
        <f t="array" ref="AZ854">VLOOKUP($A854,[1]New!$A$2:$DE$2108,72,FALSE)</f>
        <v>170</v>
      </c>
      <c r="BD854">
        <f t="array" ref="BD854">IF(VLOOKUP($A854,[1]New!$A$2:$DE$2108,75,FALSE)="High",1,IF(VLOOKUP($A854,[1]New!$A$2:$DE$2108,75,FALSE)="HiAvg",2,IF(VLOOKUP($A854,[1]New!$A$2:$DE$2108,75,FALSE)="Avg",3,IF(VLOOKUP($A854,[1]New!$A$2:$DE$2108,75,FALSE)="LoAvg",4,5))))</f>
        <v>5</v>
      </c>
      <c r="BE854" t="str">
        <f t="array" ref="BE854">IF(VLOOKUP($A854,[1]New!$A$2:$DE$2108,76,FALSE)="","",VLOOKUP($A854,[1]New!$A$2:$DE$2108,76,FALSE))</f>
        <v/>
      </c>
      <c r="BH854" t="str">
        <f t="array" ref="BH854">IF(VLOOKUP($A854,[1]New!$A$2:$DE$2108,77,FALSE)="","",VLOOKUP($A854,[1]New!$A$2:$DE$2108,77,FALSE))</f>
        <v/>
      </c>
      <c r="BL854" t="str">
        <f t="array" ref="BL854">IF(VLOOKUP($A854,[1]New!$A$2:$DE$2108,80,FALSE)="High",1,IF(VLOOKUP($A854,[1]New!$A$2:$DE$2108,80,FALSE)="HiAvg",2,IF(VLOOKUP($A854,[1]New!$A$2:$DE$2108,80,FALSE)="Avg",3,IF(VLOOKUP($A854,[1]New!$A$2:$DE$2108,80,FALSE)="LoAvg",4,IF(VLOOKUP($A854,[1]New!$A$2:$DE$2108,80,FALSE)="Low",5,"")))))</f>
        <v/>
      </c>
    </row>
    <row r="855" spans="1:64" x14ac:dyDescent="0.2">
      <c r="A855" s="7" t="s">
        <v>978</v>
      </c>
      <c r="B855">
        <v>2015</v>
      </c>
      <c r="C855" t="s">
        <v>2233</v>
      </c>
      <c r="D855" t="str">
        <f t="array" ref="D855">VLOOKUP($A855,[1]New!$A$2:$DE$2108,5,FALSE)</f>
        <v>Language Usage</v>
      </c>
      <c r="E855">
        <f t="array" ref="E855">VLOOKUP($A855,[1]New!$A$2:$DE$2108,3,FALSE)</f>
        <v>605000472</v>
      </c>
      <c r="F855" t="str">
        <f t="array" ref="F855">VLOOKUP($A855,[1]New!$A$2:$DE$2108,4,FALSE)</f>
        <v>School 2</v>
      </c>
      <c r="H855">
        <f t="array" ref="H855">VLOOKUP($A855,[1]New!$A$2:$DE$2108,3,FALSE)</f>
        <v>605000472</v>
      </c>
      <c r="Q855">
        <f t="array" ref="Q855">VLOOKUP($A855,[1]New!$A$2:$DE$2108,19,FALSE)</f>
        <v>217</v>
      </c>
      <c r="S855">
        <f t="array" ref="S855">VLOOKUP($A855,[1]New!$A$2:$DE$2108,21,FALSE)</f>
        <v>68</v>
      </c>
      <c r="U855">
        <f t="array" ref="U855">IF(S855&gt;=75,1,IF(AND(S855&gt;=50,S855&lt;75),2,IF(AND(S855&gt;=25,S855&lt;50),3,IF(S855&lt;25,4,"NA"))))</f>
        <v>2</v>
      </c>
      <c r="V855" s="8">
        <f t="array" ref="V855">VLOOKUP($A855,[1]New!$A$2:$DE$2108,17,FALSE)</f>
        <v>42265</v>
      </c>
      <c r="AG855" t="str">
        <f t="array" ref="AG855">VLOOKUP($A855,[1]New!$A$2:$DE$2108,61,FALSE)</f>
        <v>Writing: Plan, Organize, Develop, Revise, Research</v>
      </c>
      <c r="AJ855">
        <f t="array" ref="AJ855">VLOOKUP($A855,[1]New!$A$2:$DE$2108,62,FALSE)</f>
        <v>217</v>
      </c>
      <c r="AN855">
        <f t="array" ref="AN855">IF(VLOOKUP($A855,[1]New!$A$2:$DE$2108,65,FALSE)="High",1,IF(VLOOKUP($A855,[1]New!$A$2:$DE$2108,65,FALSE)="HiAvg",2,IF(VLOOKUP($A855,[1]New!$A$2:$DE$2108,65,FALSE)="Avg",3,IF(VLOOKUP($A855,[1]New!$A$2:$DE$2108,65,FALSE)="LoAvg",4,5))))</f>
        <v>2</v>
      </c>
      <c r="AO855" t="str">
        <f t="array" ref="AO855">VLOOKUP($A855,[1]New!$A$2:$DE$2108,66,FALSE)</f>
        <v>Language: Understand, Edit for Grammar, Usage</v>
      </c>
      <c r="AR855">
        <f t="array" ref="AR855">VLOOKUP($A855,[1]New!$A$2:$DE$2108,67,FALSE)</f>
        <v>213</v>
      </c>
      <c r="AV855">
        <f t="array" ref="AV855">IF(VLOOKUP($A855,[1]New!$A$2:$DE$2108,70,FALSE)="High",1,IF(VLOOKUP($A855,[1]New!$A$2:$DE$2108,70,FALSE)="HiAvg",2,IF(VLOOKUP($A855,[1]New!$A$2:$DE$2108,70,FALSE)="Avg",3,IF(VLOOKUP($A855,[1]New!$A$2:$DE$2108,70,FALSE)="LoAvg",4,5))))</f>
        <v>3</v>
      </c>
      <c r="AW855" t="str">
        <f t="array" ref="AW855">VLOOKUP($A855,[1]New!$A$2:$DE$2108,71,FALSE)</f>
        <v>Language: Understand, Edit Mechanics</v>
      </c>
      <c r="AZ855">
        <f t="array" ref="AZ855">VLOOKUP($A855,[1]New!$A$2:$DE$2108,72,FALSE)</f>
        <v>222</v>
      </c>
      <c r="BD855">
        <f t="array" ref="BD855">IF(VLOOKUP($A855,[1]New!$A$2:$DE$2108,75,FALSE)="High",1,IF(VLOOKUP($A855,[1]New!$A$2:$DE$2108,75,FALSE)="HiAvg",2,IF(VLOOKUP($A855,[1]New!$A$2:$DE$2108,75,FALSE)="Avg",3,IF(VLOOKUP($A855,[1]New!$A$2:$DE$2108,75,FALSE)="LoAvg",4,5))))</f>
        <v>2</v>
      </c>
      <c r="BE855" t="str">
        <f t="array" ref="BE855">IF(VLOOKUP($A855,[1]New!$A$2:$DE$2108,76,FALSE)="","",VLOOKUP($A855,[1]New!$A$2:$DE$2108,76,FALSE))</f>
        <v/>
      </c>
      <c r="BH855" t="str">
        <f t="array" ref="BH855">IF(VLOOKUP($A855,[1]New!$A$2:$DE$2108,77,FALSE)="","",VLOOKUP($A855,[1]New!$A$2:$DE$2108,77,FALSE))</f>
        <v/>
      </c>
      <c r="BL855" t="str">
        <f t="array" ref="BL855">IF(VLOOKUP($A855,[1]New!$A$2:$DE$2108,80,FALSE)="High",1,IF(VLOOKUP($A855,[1]New!$A$2:$DE$2108,80,FALSE)="HiAvg",2,IF(VLOOKUP($A855,[1]New!$A$2:$DE$2108,80,FALSE)="Avg",3,IF(VLOOKUP($A855,[1]New!$A$2:$DE$2108,80,FALSE)="LoAvg",4,IF(VLOOKUP($A855,[1]New!$A$2:$DE$2108,80,FALSE)="Low",5,"")))))</f>
        <v/>
      </c>
    </row>
    <row r="856" spans="1:64" x14ac:dyDescent="0.2">
      <c r="A856" s="7" t="s">
        <v>979</v>
      </c>
      <c r="B856">
        <v>2015</v>
      </c>
      <c r="C856" t="s">
        <v>2233</v>
      </c>
      <c r="D856" t="str">
        <f t="array" ref="D856">VLOOKUP($A856,[1]New!$A$2:$DE$2108,5,FALSE)</f>
        <v>Mathematics</v>
      </c>
      <c r="E856">
        <f t="array" ref="E856">VLOOKUP($A856,[1]New!$A$2:$DE$2108,3,FALSE)</f>
        <v>605000472</v>
      </c>
      <c r="F856" t="str">
        <f t="array" ref="F856">VLOOKUP($A856,[1]New!$A$2:$DE$2108,4,FALSE)</f>
        <v>School 2</v>
      </c>
      <c r="H856">
        <f t="array" ref="H856">VLOOKUP($A856,[1]New!$A$2:$DE$2108,3,FALSE)</f>
        <v>605000472</v>
      </c>
      <c r="Q856">
        <f t="array" ref="Q856">VLOOKUP($A856,[1]New!$A$2:$DE$2108,19,FALSE)</f>
        <v>211</v>
      </c>
      <c r="S856">
        <f t="array" ref="S856">VLOOKUP($A856,[1]New!$A$2:$DE$2108,21,FALSE)</f>
        <v>33</v>
      </c>
      <c r="U856">
        <f t="array" ref="U856">IF(S856&gt;=75,1,IF(AND(S856&gt;=50,S856&lt;75),2,IF(AND(S856&gt;=25,S856&lt;50),3,IF(S856&lt;25,4,"NA"))))</f>
        <v>3</v>
      </c>
      <c r="V856" s="8">
        <f t="array" ref="V856">VLOOKUP($A856,[1]New!$A$2:$DE$2108,17,FALSE)</f>
        <v>42255</v>
      </c>
      <c r="AG856" t="str">
        <f t="array" ref="AG856">VLOOKUP($A856,[1]New!$A$2:$DE$2108,61,FALSE)</f>
        <v>Operations and Algebraic Thinking</v>
      </c>
      <c r="AJ856">
        <f t="array" ref="AJ856">VLOOKUP($A856,[1]New!$A$2:$DE$2108,62,FALSE)</f>
        <v>210</v>
      </c>
      <c r="AN856">
        <f t="array" ref="AN856">IF(VLOOKUP($A856,[1]New!$A$2:$DE$2108,65,FALSE)="High",1,IF(VLOOKUP($A856,[1]New!$A$2:$DE$2108,65,FALSE)="HiAvg",2,IF(VLOOKUP($A856,[1]New!$A$2:$DE$2108,65,FALSE)="Avg",3,IF(VLOOKUP($A856,[1]New!$A$2:$DE$2108,65,FALSE)="LoAvg",4,5))))</f>
        <v>4</v>
      </c>
      <c r="AO856" t="str">
        <f t="array" ref="AO856">VLOOKUP($A856,[1]New!$A$2:$DE$2108,66,FALSE)</f>
        <v>The Real and Complex Number Systems</v>
      </c>
      <c r="AR856">
        <f t="array" ref="AR856">VLOOKUP($A856,[1]New!$A$2:$DE$2108,67,FALSE)</f>
        <v>219</v>
      </c>
      <c r="AV856">
        <f t="array" ref="AV856">IF(VLOOKUP($A856,[1]New!$A$2:$DE$2108,70,FALSE)="High",1,IF(VLOOKUP($A856,[1]New!$A$2:$DE$2108,70,FALSE)="HiAvg",2,IF(VLOOKUP($A856,[1]New!$A$2:$DE$2108,70,FALSE)="Avg",3,IF(VLOOKUP($A856,[1]New!$A$2:$DE$2108,70,FALSE)="LoAvg",4,5))))</f>
        <v>3</v>
      </c>
      <c r="AW856" t="str">
        <f t="array" ref="AW856">VLOOKUP($A856,[1]New!$A$2:$DE$2108,71,FALSE)</f>
        <v>Geometry</v>
      </c>
      <c r="AZ856">
        <f t="array" ref="AZ856">VLOOKUP($A856,[1]New!$A$2:$DE$2108,72,FALSE)</f>
        <v>202</v>
      </c>
      <c r="BD856">
        <f t="array" ref="BD856">IF(VLOOKUP($A856,[1]New!$A$2:$DE$2108,75,FALSE)="High",1,IF(VLOOKUP($A856,[1]New!$A$2:$DE$2108,75,FALSE)="HiAvg",2,IF(VLOOKUP($A856,[1]New!$A$2:$DE$2108,75,FALSE)="Avg",3,IF(VLOOKUP($A856,[1]New!$A$2:$DE$2108,75,FALSE)="LoAvg",4,5))))</f>
        <v>5</v>
      </c>
      <c r="BE856" t="str">
        <f t="array" ref="BE856">IF(VLOOKUP($A856,[1]New!$A$2:$DE$2108,76,FALSE)="","",VLOOKUP($A856,[1]New!$A$2:$DE$2108,76,FALSE))</f>
        <v>Statistics and Probability</v>
      </c>
      <c r="BH856">
        <f t="array" ref="BH856">IF(VLOOKUP($A856,[1]New!$A$2:$DE$2108,77,FALSE)="","",VLOOKUP($A856,[1]New!$A$2:$DE$2108,77,FALSE))</f>
        <v>214</v>
      </c>
      <c r="BL856">
        <f t="array" ref="BL856">IF(VLOOKUP($A856,[1]New!$A$2:$DE$2108,80,FALSE)="High",1,IF(VLOOKUP($A856,[1]New!$A$2:$DE$2108,80,FALSE)="HiAvg",2,IF(VLOOKUP($A856,[1]New!$A$2:$DE$2108,80,FALSE)="Avg",3,IF(VLOOKUP($A856,[1]New!$A$2:$DE$2108,80,FALSE)="LoAvg",4,IF(VLOOKUP($A856,[1]New!$A$2:$DE$2108,80,FALSE)="Low",5,"")))))</f>
        <v>4</v>
      </c>
    </row>
    <row r="857" spans="1:64" x14ac:dyDescent="0.2">
      <c r="A857" s="7" t="s">
        <v>980</v>
      </c>
      <c r="B857">
        <v>2015</v>
      </c>
      <c r="C857" t="s">
        <v>2233</v>
      </c>
      <c r="D857" t="str">
        <f t="array" ref="D857">VLOOKUP($A857,[1]New!$A$2:$DE$2108,5,FALSE)</f>
        <v>Reading</v>
      </c>
      <c r="E857">
        <f t="array" ref="E857">VLOOKUP($A857,[1]New!$A$2:$DE$2108,3,FALSE)</f>
        <v>605000472</v>
      </c>
      <c r="F857" t="str">
        <f t="array" ref="F857">VLOOKUP($A857,[1]New!$A$2:$DE$2108,4,FALSE)</f>
        <v>School 2</v>
      </c>
      <c r="H857">
        <f t="array" ref="H857">VLOOKUP($A857,[1]New!$A$2:$DE$2108,3,FALSE)</f>
        <v>605000472</v>
      </c>
      <c r="Q857">
        <f t="array" ref="Q857">VLOOKUP($A857,[1]New!$A$2:$DE$2108,19,FALSE)</f>
        <v>206</v>
      </c>
      <c r="S857">
        <f t="array" ref="S857">VLOOKUP($A857,[1]New!$A$2:$DE$2108,21,FALSE)</f>
        <v>37</v>
      </c>
      <c r="U857">
        <f t="array" ref="U857">IF(S857&gt;=75,1,IF(AND(S857&gt;=50,S857&lt;75),2,IF(AND(S857&gt;=25,S857&lt;50),3,IF(S857&lt;25,4,"NA"))))</f>
        <v>3</v>
      </c>
      <c r="V857" s="8">
        <f t="array" ref="V857">VLOOKUP($A857,[1]New!$A$2:$DE$2108,17,FALSE)</f>
        <v>42261</v>
      </c>
      <c r="AG857" t="str">
        <f t="array" ref="AG857">VLOOKUP($A857,[1]New!$A$2:$DE$2108,61,FALSE)</f>
        <v>Literature</v>
      </c>
      <c r="AJ857">
        <f t="array" ref="AJ857">VLOOKUP($A857,[1]New!$A$2:$DE$2108,62,FALSE)</f>
        <v>198</v>
      </c>
      <c r="AN857">
        <f t="array" ref="AN857">IF(VLOOKUP($A857,[1]New!$A$2:$DE$2108,65,FALSE)="High",1,IF(VLOOKUP($A857,[1]New!$A$2:$DE$2108,65,FALSE)="HiAvg",2,IF(VLOOKUP($A857,[1]New!$A$2:$DE$2108,65,FALSE)="Avg",3,IF(VLOOKUP($A857,[1]New!$A$2:$DE$2108,65,FALSE)="LoAvg",4,5))))</f>
        <v>5</v>
      </c>
      <c r="AO857" t="str">
        <f t="array" ref="AO857">VLOOKUP($A857,[1]New!$A$2:$DE$2108,66,FALSE)</f>
        <v>Informational Text</v>
      </c>
      <c r="AR857">
        <f t="array" ref="AR857">VLOOKUP($A857,[1]New!$A$2:$DE$2108,67,FALSE)</f>
        <v>207</v>
      </c>
      <c r="AV857">
        <f t="array" ref="AV857">IF(VLOOKUP($A857,[1]New!$A$2:$DE$2108,70,FALSE)="High",1,IF(VLOOKUP($A857,[1]New!$A$2:$DE$2108,70,FALSE)="HiAvg",2,IF(VLOOKUP($A857,[1]New!$A$2:$DE$2108,70,FALSE)="Avg",3,IF(VLOOKUP($A857,[1]New!$A$2:$DE$2108,70,FALSE)="LoAvg",4,5))))</f>
        <v>4</v>
      </c>
      <c r="AW857" t="str">
        <f t="array" ref="AW857">VLOOKUP($A857,[1]New!$A$2:$DE$2108,71,FALSE)</f>
        <v>Vocabulary Acquisition and Use</v>
      </c>
      <c r="AZ857">
        <f t="array" ref="AZ857">VLOOKUP($A857,[1]New!$A$2:$DE$2108,72,FALSE)</f>
        <v>213</v>
      </c>
      <c r="BD857">
        <f t="array" ref="BD857">IF(VLOOKUP($A857,[1]New!$A$2:$DE$2108,75,FALSE)="High",1,IF(VLOOKUP($A857,[1]New!$A$2:$DE$2108,75,FALSE)="HiAvg",2,IF(VLOOKUP($A857,[1]New!$A$2:$DE$2108,75,FALSE)="Avg",3,IF(VLOOKUP($A857,[1]New!$A$2:$DE$2108,75,FALSE)="LoAvg",4,5))))</f>
        <v>3</v>
      </c>
      <c r="BE857" t="str">
        <f t="array" ref="BE857">IF(VLOOKUP($A857,[1]New!$A$2:$DE$2108,76,FALSE)="","",VLOOKUP($A857,[1]New!$A$2:$DE$2108,76,FALSE))</f>
        <v/>
      </c>
      <c r="BH857" t="str">
        <f t="array" ref="BH857">IF(VLOOKUP($A857,[1]New!$A$2:$DE$2108,77,FALSE)="","",VLOOKUP($A857,[1]New!$A$2:$DE$2108,77,FALSE))</f>
        <v/>
      </c>
      <c r="BL857" t="str">
        <f t="array" ref="BL857">IF(VLOOKUP($A857,[1]New!$A$2:$DE$2108,80,FALSE)="High",1,IF(VLOOKUP($A857,[1]New!$A$2:$DE$2108,80,FALSE)="HiAvg",2,IF(VLOOKUP($A857,[1]New!$A$2:$DE$2108,80,FALSE)="Avg",3,IF(VLOOKUP($A857,[1]New!$A$2:$DE$2108,80,FALSE)="LoAvg",4,IF(VLOOKUP($A857,[1]New!$A$2:$DE$2108,80,FALSE)="Low",5,"")))))</f>
        <v/>
      </c>
    </row>
    <row r="858" spans="1:64" x14ac:dyDescent="0.2">
      <c r="A858" s="7" t="s">
        <v>981</v>
      </c>
      <c r="B858">
        <v>2015</v>
      </c>
      <c r="C858" t="s">
        <v>2233</v>
      </c>
      <c r="D858" t="str">
        <f t="array" ref="D858">VLOOKUP($A858,[1]New!$A$2:$DE$2108,5,FALSE)</f>
        <v>Language Usage</v>
      </c>
      <c r="E858">
        <f t="array" ref="E858">VLOOKUP($A858,[1]New!$A$2:$DE$2108,3,FALSE)</f>
        <v>605000475</v>
      </c>
      <c r="F858" t="str">
        <f t="array" ref="F858">VLOOKUP($A858,[1]New!$A$2:$DE$2108,4,FALSE)</f>
        <v>School 2</v>
      </c>
      <c r="H858">
        <f t="array" ref="H858">VLOOKUP($A858,[1]New!$A$2:$DE$2108,3,FALSE)</f>
        <v>605000475</v>
      </c>
      <c r="Q858">
        <f t="array" ref="Q858">VLOOKUP($A858,[1]New!$A$2:$DE$2108,19,FALSE)</f>
        <v>217</v>
      </c>
      <c r="S858">
        <f t="array" ref="S858">VLOOKUP($A858,[1]New!$A$2:$DE$2108,21,FALSE)</f>
        <v>68</v>
      </c>
      <c r="U858">
        <f t="array" ref="U858">IF(S858&gt;=75,1,IF(AND(S858&gt;=50,S858&lt;75),2,IF(AND(S858&gt;=25,S858&lt;50),3,IF(S858&lt;25,4,"NA"))))</f>
        <v>2</v>
      </c>
      <c r="V858" s="8">
        <f t="array" ref="V858">VLOOKUP($A858,[1]New!$A$2:$DE$2108,17,FALSE)</f>
        <v>42265</v>
      </c>
      <c r="AG858" t="str">
        <f t="array" ref="AG858">VLOOKUP($A858,[1]New!$A$2:$DE$2108,61,FALSE)</f>
        <v>Writing: Plan, Organize, Develop, Revise, Research</v>
      </c>
      <c r="AJ858">
        <f t="array" ref="AJ858">VLOOKUP($A858,[1]New!$A$2:$DE$2108,62,FALSE)</f>
        <v>217</v>
      </c>
      <c r="AN858">
        <f t="array" ref="AN858">IF(VLOOKUP($A858,[1]New!$A$2:$DE$2108,65,FALSE)="High",1,IF(VLOOKUP($A858,[1]New!$A$2:$DE$2108,65,FALSE)="HiAvg",2,IF(VLOOKUP($A858,[1]New!$A$2:$DE$2108,65,FALSE)="Avg",3,IF(VLOOKUP($A858,[1]New!$A$2:$DE$2108,65,FALSE)="LoAvg",4,5))))</f>
        <v>2</v>
      </c>
      <c r="AO858" t="str">
        <f t="array" ref="AO858">VLOOKUP($A858,[1]New!$A$2:$DE$2108,66,FALSE)</f>
        <v>Language: Understand, Edit for Grammar, Usage</v>
      </c>
      <c r="AR858">
        <f t="array" ref="AR858">VLOOKUP($A858,[1]New!$A$2:$DE$2108,67,FALSE)</f>
        <v>225</v>
      </c>
      <c r="AV858">
        <f t="array" ref="AV858">IF(VLOOKUP($A858,[1]New!$A$2:$DE$2108,70,FALSE)="High",1,IF(VLOOKUP($A858,[1]New!$A$2:$DE$2108,70,FALSE)="HiAvg",2,IF(VLOOKUP($A858,[1]New!$A$2:$DE$2108,70,FALSE)="Avg",3,IF(VLOOKUP($A858,[1]New!$A$2:$DE$2108,70,FALSE)="LoAvg",4,5))))</f>
        <v>1</v>
      </c>
      <c r="AW858" t="str">
        <f t="array" ref="AW858">VLOOKUP($A858,[1]New!$A$2:$DE$2108,71,FALSE)</f>
        <v>Language: Understand, Edit Mechanics</v>
      </c>
      <c r="AZ858">
        <f t="array" ref="AZ858">VLOOKUP($A858,[1]New!$A$2:$DE$2108,72,FALSE)</f>
        <v>209</v>
      </c>
      <c r="BD858">
        <f t="array" ref="BD858">IF(VLOOKUP($A858,[1]New!$A$2:$DE$2108,75,FALSE)="High",1,IF(VLOOKUP($A858,[1]New!$A$2:$DE$2108,75,FALSE)="HiAvg",2,IF(VLOOKUP($A858,[1]New!$A$2:$DE$2108,75,FALSE)="Avg",3,IF(VLOOKUP($A858,[1]New!$A$2:$DE$2108,75,FALSE)="LoAvg",4,5))))</f>
        <v>4</v>
      </c>
      <c r="BE858" t="str">
        <f t="array" ref="BE858">IF(VLOOKUP($A858,[1]New!$A$2:$DE$2108,76,FALSE)="","",VLOOKUP($A858,[1]New!$A$2:$DE$2108,76,FALSE))</f>
        <v/>
      </c>
      <c r="BH858" t="str">
        <f t="array" ref="BH858">IF(VLOOKUP($A858,[1]New!$A$2:$DE$2108,77,FALSE)="","",VLOOKUP($A858,[1]New!$A$2:$DE$2108,77,FALSE))</f>
        <v/>
      </c>
      <c r="BL858" t="str">
        <f t="array" ref="BL858">IF(VLOOKUP($A858,[1]New!$A$2:$DE$2108,80,FALSE)="High",1,IF(VLOOKUP($A858,[1]New!$A$2:$DE$2108,80,FALSE)="HiAvg",2,IF(VLOOKUP($A858,[1]New!$A$2:$DE$2108,80,FALSE)="Avg",3,IF(VLOOKUP($A858,[1]New!$A$2:$DE$2108,80,FALSE)="LoAvg",4,IF(VLOOKUP($A858,[1]New!$A$2:$DE$2108,80,FALSE)="Low",5,"")))))</f>
        <v/>
      </c>
    </row>
    <row r="859" spans="1:64" x14ac:dyDescent="0.2">
      <c r="A859" s="7" t="s">
        <v>982</v>
      </c>
      <c r="B859">
        <v>2015</v>
      </c>
      <c r="C859" t="s">
        <v>2233</v>
      </c>
      <c r="D859" t="str">
        <f t="array" ref="D859">VLOOKUP($A859,[1]New!$A$2:$DE$2108,5,FALSE)</f>
        <v>Mathematics</v>
      </c>
      <c r="E859">
        <f t="array" ref="E859">VLOOKUP($A859,[1]New!$A$2:$DE$2108,3,FALSE)</f>
        <v>605000475</v>
      </c>
      <c r="F859" t="str">
        <f t="array" ref="F859">VLOOKUP($A859,[1]New!$A$2:$DE$2108,4,FALSE)</f>
        <v>School 2</v>
      </c>
      <c r="H859">
        <f t="array" ref="H859">VLOOKUP($A859,[1]New!$A$2:$DE$2108,3,FALSE)</f>
        <v>605000475</v>
      </c>
      <c r="Q859">
        <f t="array" ref="Q859">VLOOKUP($A859,[1]New!$A$2:$DE$2108,19,FALSE)</f>
        <v>228</v>
      </c>
      <c r="S859">
        <f t="array" ref="S859">VLOOKUP($A859,[1]New!$A$2:$DE$2108,21,FALSE)</f>
        <v>75</v>
      </c>
      <c r="U859">
        <f t="array" ref="U859">IF(S859&gt;=75,1,IF(AND(S859&gt;=50,S859&lt;75),2,IF(AND(S859&gt;=25,S859&lt;50),3,IF(S859&lt;25,4,"NA"))))</f>
        <v>1</v>
      </c>
      <c r="V859" s="8">
        <f t="array" ref="V859">VLOOKUP($A859,[1]New!$A$2:$DE$2108,17,FALSE)</f>
        <v>42255</v>
      </c>
      <c r="AG859" t="str">
        <f t="array" ref="AG859">VLOOKUP($A859,[1]New!$A$2:$DE$2108,61,FALSE)</f>
        <v>Operations and Algebraic Thinking</v>
      </c>
      <c r="AJ859">
        <f t="array" ref="AJ859">VLOOKUP($A859,[1]New!$A$2:$DE$2108,62,FALSE)</f>
        <v>231</v>
      </c>
      <c r="AN859">
        <f t="array" ref="AN859">IF(VLOOKUP($A859,[1]New!$A$2:$DE$2108,65,FALSE)="High",1,IF(VLOOKUP($A859,[1]New!$A$2:$DE$2108,65,FALSE)="HiAvg",2,IF(VLOOKUP($A859,[1]New!$A$2:$DE$2108,65,FALSE)="Avg",3,IF(VLOOKUP($A859,[1]New!$A$2:$DE$2108,65,FALSE)="LoAvg",4,5))))</f>
        <v>2</v>
      </c>
      <c r="AO859" t="str">
        <f t="array" ref="AO859">VLOOKUP($A859,[1]New!$A$2:$DE$2108,66,FALSE)</f>
        <v>The Real and Complex Number Systems</v>
      </c>
      <c r="AR859">
        <f t="array" ref="AR859">VLOOKUP($A859,[1]New!$A$2:$DE$2108,67,FALSE)</f>
        <v>228</v>
      </c>
      <c r="AV859">
        <f t="array" ref="AV859">IF(VLOOKUP($A859,[1]New!$A$2:$DE$2108,70,FALSE)="High",1,IF(VLOOKUP($A859,[1]New!$A$2:$DE$2108,70,FALSE)="HiAvg",2,IF(VLOOKUP($A859,[1]New!$A$2:$DE$2108,70,FALSE)="Avg",3,IF(VLOOKUP($A859,[1]New!$A$2:$DE$2108,70,FALSE)="LoAvg",4,5))))</f>
        <v>2</v>
      </c>
      <c r="AW859" t="str">
        <f t="array" ref="AW859">VLOOKUP($A859,[1]New!$A$2:$DE$2108,71,FALSE)</f>
        <v>Geometry</v>
      </c>
      <c r="AZ859">
        <f t="array" ref="AZ859">VLOOKUP($A859,[1]New!$A$2:$DE$2108,72,FALSE)</f>
        <v>228</v>
      </c>
      <c r="BD859">
        <f t="array" ref="BD859">IF(VLOOKUP($A859,[1]New!$A$2:$DE$2108,75,FALSE)="High",1,IF(VLOOKUP($A859,[1]New!$A$2:$DE$2108,75,FALSE)="HiAvg",2,IF(VLOOKUP($A859,[1]New!$A$2:$DE$2108,75,FALSE)="Avg",3,IF(VLOOKUP($A859,[1]New!$A$2:$DE$2108,75,FALSE)="LoAvg",4,5))))</f>
        <v>2</v>
      </c>
      <c r="BE859" t="str">
        <f t="array" ref="BE859">IF(VLOOKUP($A859,[1]New!$A$2:$DE$2108,76,FALSE)="","",VLOOKUP($A859,[1]New!$A$2:$DE$2108,76,FALSE))</f>
        <v>Statistics and Probability</v>
      </c>
      <c r="BH859">
        <f t="array" ref="BH859">IF(VLOOKUP($A859,[1]New!$A$2:$DE$2108,77,FALSE)="","",VLOOKUP($A859,[1]New!$A$2:$DE$2108,77,FALSE))</f>
        <v>227</v>
      </c>
      <c r="BL859">
        <f t="array" ref="BL859">IF(VLOOKUP($A859,[1]New!$A$2:$DE$2108,80,FALSE)="High",1,IF(VLOOKUP($A859,[1]New!$A$2:$DE$2108,80,FALSE)="HiAvg",2,IF(VLOOKUP($A859,[1]New!$A$2:$DE$2108,80,FALSE)="Avg",3,IF(VLOOKUP($A859,[1]New!$A$2:$DE$2108,80,FALSE)="LoAvg",4,IF(VLOOKUP($A859,[1]New!$A$2:$DE$2108,80,FALSE)="Low",5,"")))))</f>
        <v>2</v>
      </c>
    </row>
    <row r="860" spans="1:64" x14ac:dyDescent="0.2">
      <c r="A860" s="7" t="s">
        <v>983</v>
      </c>
      <c r="B860">
        <v>2015</v>
      </c>
      <c r="C860" t="s">
        <v>2233</v>
      </c>
      <c r="D860" t="str">
        <f t="array" ref="D860">VLOOKUP($A860,[1]New!$A$2:$DE$2108,5,FALSE)</f>
        <v>Reading</v>
      </c>
      <c r="E860">
        <f t="array" ref="E860">VLOOKUP($A860,[1]New!$A$2:$DE$2108,3,FALSE)</f>
        <v>605000475</v>
      </c>
      <c r="F860" t="str">
        <f t="array" ref="F860">VLOOKUP($A860,[1]New!$A$2:$DE$2108,4,FALSE)</f>
        <v>School 2</v>
      </c>
      <c r="H860">
        <f t="array" ref="H860">VLOOKUP($A860,[1]New!$A$2:$DE$2108,3,FALSE)</f>
        <v>605000475</v>
      </c>
      <c r="Q860">
        <f t="array" ref="Q860">VLOOKUP($A860,[1]New!$A$2:$DE$2108,19,FALSE)</f>
        <v>220</v>
      </c>
      <c r="S860">
        <f t="array" ref="S860">VLOOKUP($A860,[1]New!$A$2:$DE$2108,21,FALSE)</f>
        <v>73</v>
      </c>
      <c r="U860">
        <f t="array" ref="U860">IF(S860&gt;=75,1,IF(AND(S860&gt;=50,S860&lt;75),2,IF(AND(S860&gt;=25,S860&lt;50),3,IF(S860&lt;25,4,"NA"))))</f>
        <v>2</v>
      </c>
      <c r="V860" s="8">
        <f t="array" ref="V860">VLOOKUP($A860,[1]New!$A$2:$DE$2108,17,FALSE)</f>
        <v>42261</v>
      </c>
      <c r="AG860" t="str">
        <f t="array" ref="AG860">VLOOKUP($A860,[1]New!$A$2:$DE$2108,61,FALSE)</f>
        <v>Literature</v>
      </c>
      <c r="AJ860">
        <f t="array" ref="AJ860">VLOOKUP($A860,[1]New!$A$2:$DE$2108,62,FALSE)</f>
        <v>223</v>
      </c>
      <c r="AN860">
        <f t="array" ref="AN860">IF(VLOOKUP($A860,[1]New!$A$2:$DE$2108,65,FALSE)="High",1,IF(VLOOKUP($A860,[1]New!$A$2:$DE$2108,65,FALSE)="HiAvg",2,IF(VLOOKUP($A860,[1]New!$A$2:$DE$2108,65,FALSE)="Avg",3,IF(VLOOKUP($A860,[1]New!$A$2:$DE$2108,65,FALSE)="LoAvg",4,5))))</f>
        <v>2</v>
      </c>
      <c r="AO860" t="str">
        <f t="array" ref="AO860">VLOOKUP($A860,[1]New!$A$2:$DE$2108,66,FALSE)</f>
        <v>Informational Text</v>
      </c>
      <c r="AR860">
        <f t="array" ref="AR860">VLOOKUP($A860,[1]New!$A$2:$DE$2108,67,FALSE)</f>
        <v>222</v>
      </c>
      <c r="AV860">
        <f t="array" ref="AV860">IF(VLOOKUP($A860,[1]New!$A$2:$DE$2108,70,FALSE)="High",1,IF(VLOOKUP($A860,[1]New!$A$2:$DE$2108,70,FALSE)="HiAvg",2,IF(VLOOKUP($A860,[1]New!$A$2:$DE$2108,70,FALSE)="Avg",3,IF(VLOOKUP($A860,[1]New!$A$2:$DE$2108,70,FALSE)="LoAvg",4,5))))</f>
        <v>2</v>
      </c>
      <c r="AW860" t="str">
        <f t="array" ref="AW860">VLOOKUP($A860,[1]New!$A$2:$DE$2108,71,FALSE)</f>
        <v>Vocabulary Acquisition and Use</v>
      </c>
      <c r="AZ860">
        <f t="array" ref="AZ860">VLOOKUP($A860,[1]New!$A$2:$DE$2108,72,FALSE)</f>
        <v>216</v>
      </c>
      <c r="BD860">
        <f t="array" ref="BD860">IF(VLOOKUP($A860,[1]New!$A$2:$DE$2108,75,FALSE)="High",1,IF(VLOOKUP($A860,[1]New!$A$2:$DE$2108,75,FALSE)="HiAvg",2,IF(VLOOKUP($A860,[1]New!$A$2:$DE$2108,75,FALSE)="Avg",3,IF(VLOOKUP($A860,[1]New!$A$2:$DE$2108,75,FALSE)="LoAvg",4,5))))</f>
        <v>3</v>
      </c>
      <c r="BE860" t="str">
        <f t="array" ref="BE860">IF(VLOOKUP($A860,[1]New!$A$2:$DE$2108,76,FALSE)="","",VLOOKUP($A860,[1]New!$A$2:$DE$2108,76,FALSE))</f>
        <v/>
      </c>
      <c r="BH860" t="str">
        <f t="array" ref="BH860">IF(VLOOKUP($A860,[1]New!$A$2:$DE$2108,77,FALSE)="","",VLOOKUP($A860,[1]New!$A$2:$DE$2108,77,FALSE))</f>
        <v/>
      </c>
      <c r="BL860" t="str">
        <f t="array" ref="BL860">IF(VLOOKUP($A860,[1]New!$A$2:$DE$2108,80,FALSE)="High",1,IF(VLOOKUP($A860,[1]New!$A$2:$DE$2108,80,FALSE)="HiAvg",2,IF(VLOOKUP($A860,[1]New!$A$2:$DE$2108,80,FALSE)="Avg",3,IF(VLOOKUP($A860,[1]New!$A$2:$DE$2108,80,FALSE)="LoAvg",4,IF(VLOOKUP($A860,[1]New!$A$2:$DE$2108,80,FALSE)="Low",5,"")))))</f>
        <v/>
      </c>
    </row>
    <row r="861" spans="1:64" x14ac:dyDescent="0.2">
      <c r="A861" s="7" t="s">
        <v>984</v>
      </c>
      <c r="B861">
        <v>2015</v>
      </c>
      <c r="C861" t="s">
        <v>2233</v>
      </c>
      <c r="D861" t="str">
        <f t="array" ref="D861">VLOOKUP($A861,[1]New!$A$2:$DE$2108,5,FALSE)</f>
        <v>Language Usage</v>
      </c>
      <c r="E861">
        <f t="array" ref="E861">VLOOKUP($A861,[1]New!$A$2:$DE$2108,3,FALSE)</f>
        <v>605000479</v>
      </c>
      <c r="F861" t="str">
        <f t="array" ref="F861">VLOOKUP($A861,[1]New!$A$2:$DE$2108,4,FALSE)</f>
        <v>School 2</v>
      </c>
      <c r="H861">
        <f t="array" ref="H861">VLOOKUP($A861,[1]New!$A$2:$DE$2108,3,FALSE)</f>
        <v>605000479</v>
      </c>
      <c r="Q861">
        <f t="array" ref="Q861">VLOOKUP($A861,[1]New!$A$2:$DE$2108,19,FALSE)</f>
        <v>218</v>
      </c>
      <c r="S861">
        <f t="array" ref="S861">VLOOKUP($A861,[1]New!$A$2:$DE$2108,21,FALSE)</f>
        <v>70</v>
      </c>
      <c r="U861">
        <f t="array" ref="U861">IF(S861&gt;=75,1,IF(AND(S861&gt;=50,S861&lt;75),2,IF(AND(S861&gt;=25,S861&lt;50),3,IF(S861&lt;25,4,"NA"))))</f>
        <v>2</v>
      </c>
      <c r="V861" s="8">
        <f t="array" ref="V861">VLOOKUP($A861,[1]New!$A$2:$DE$2108,17,FALSE)</f>
        <v>42263</v>
      </c>
      <c r="AG861" t="str">
        <f t="array" ref="AG861">VLOOKUP($A861,[1]New!$A$2:$DE$2108,61,FALSE)</f>
        <v>Writing: Plan, Organize, Develop, Revise, Research</v>
      </c>
      <c r="AJ861">
        <f t="array" ref="AJ861">VLOOKUP($A861,[1]New!$A$2:$DE$2108,62,FALSE)</f>
        <v>207</v>
      </c>
      <c r="AN861">
        <f t="array" ref="AN861">IF(VLOOKUP($A861,[1]New!$A$2:$DE$2108,65,FALSE)="High",1,IF(VLOOKUP($A861,[1]New!$A$2:$DE$2108,65,FALSE)="HiAvg",2,IF(VLOOKUP($A861,[1]New!$A$2:$DE$2108,65,FALSE)="Avg",3,IF(VLOOKUP($A861,[1]New!$A$2:$DE$2108,65,FALSE)="LoAvg",4,5))))</f>
        <v>4</v>
      </c>
      <c r="AO861" t="str">
        <f t="array" ref="AO861">VLOOKUP($A861,[1]New!$A$2:$DE$2108,66,FALSE)</f>
        <v>Language: Understand, Edit for Grammar, Usage</v>
      </c>
      <c r="AR861">
        <f t="array" ref="AR861">VLOOKUP($A861,[1]New!$A$2:$DE$2108,67,FALSE)</f>
        <v>222</v>
      </c>
      <c r="AV861">
        <f t="array" ref="AV861">IF(VLOOKUP($A861,[1]New!$A$2:$DE$2108,70,FALSE)="High",1,IF(VLOOKUP($A861,[1]New!$A$2:$DE$2108,70,FALSE)="HiAvg",2,IF(VLOOKUP($A861,[1]New!$A$2:$DE$2108,70,FALSE)="Avg",3,IF(VLOOKUP($A861,[1]New!$A$2:$DE$2108,70,FALSE)="LoAvg",4,5))))</f>
        <v>2</v>
      </c>
      <c r="AW861" t="str">
        <f t="array" ref="AW861">VLOOKUP($A861,[1]New!$A$2:$DE$2108,71,FALSE)</f>
        <v>Language: Understand, Edit Mechanics</v>
      </c>
      <c r="AZ861">
        <f t="array" ref="AZ861">VLOOKUP($A861,[1]New!$A$2:$DE$2108,72,FALSE)</f>
        <v>225</v>
      </c>
      <c r="BD861">
        <f t="array" ref="BD861">IF(VLOOKUP($A861,[1]New!$A$2:$DE$2108,75,FALSE)="High",1,IF(VLOOKUP($A861,[1]New!$A$2:$DE$2108,75,FALSE)="HiAvg",2,IF(VLOOKUP($A861,[1]New!$A$2:$DE$2108,75,FALSE)="Avg",3,IF(VLOOKUP($A861,[1]New!$A$2:$DE$2108,75,FALSE)="LoAvg",4,5))))</f>
        <v>1</v>
      </c>
      <c r="BE861" t="str">
        <f t="array" ref="BE861">IF(VLOOKUP($A861,[1]New!$A$2:$DE$2108,76,FALSE)="","",VLOOKUP($A861,[1]New!$A$2:$DE$2108,76,FALSE))</f>
        <v/>
      </c>
      <c r="BH861" t="str">
        <f t="array" ref="BH861">IF(VLOOKUP($A861,[1]New!$A$2:$DE$2108,77,FALSE)="","",VLOOKUP($A861,[1]New!$A$2:$DE$2108,77,FALSE))</f>
        <v/>
      </c>
      <c r="BL861" t="str">
        <f t="array" ref="BL861">IF(VLOOKUP($A861,[1]New!$A$2:$DE$2108,80,FALSE)="High",1,IF(VLOOKUP($A861,[1]New!$A$2:$DE$2108,80,FALSE)="HiAvg",2,IF(VLOOKUP($A861,[1]New!$A$2:$DE$2108,80,FALSE)="Avg",3,IF(VLOOKUP($A861,[1]New!$A$2:$DE$2108,80,FALSE)="LoAvg",4,IF(VLOOKUP($A861,[1]New!$A$2:$DE$2108,80,FALSE)="Low",5,"")))))</f>
        <v/>
      </c>
    </row>
    <row r="862" spans="1:64" x14ac:dyDescent="0.2">
      <c r="A862" s="7" t="s">
        <v>985</v>
      </c>
      <c r="B862">
        <v>2015</v>
      </c>
      <c r="C862" t="s">
        <v>2233</v>
      </c>
      <c r="D862" t="str">
        <f t="array" ref="D862">VLOOKUP($A862,[1]New!$A$2:$DE$2108,5,FALSE)</f>
        <v>Mathematics</v>
      </c>
      <c r="E862">
        <f t="array" ref="E862">VLOOKUP($A862,[1]New!$A$2:$DE$2108,3,FALSE)</f>
        <v>605000479</v>
      </c>
      <c r="F862" t="str">
        <f t="array" ref="F862">VLOOKUP($A862,[1]New!$A$2:$DE$2108,4,FALSE)</f>
        <v>School 2</v>
      </c>
      <c r="H862">
        <f t="array" ref="H862">VLOOKUP($A862,[1]New!$A$2:$DE$2108,3,FALSE)</f>
        <v>605000479</v>
      </c>
      <c r="Q862">
        <f t="array" ref="Q862">VLOOKUP($A862,[1]New!$A$2:$DE$2108,19,FALSE)</f>
        <v>227</v>
      </c>
      <c r="S862">
        <f t="array" ref="S862">VLOOKUP($A862,[1]New!$A$2:$DE$2108,21,FALSE)</f>
        <v>73</v>
      </c>
      <c r="U862">
        <f t="array" ref="U862">IF(S862&gt;=75,1,IF(AND(S862&gt;=50,S862&lt;75),2,IF(AND(S862&gt;=25,S862&lt;50),3,IF(S862&lt;25,4,"NA"))))</f>
        <v>2</v>
      </c>
      <c r="V862" s="8">
        <f t="array" ref="V862">VLOOKUP($A862,[1]New!$A$2:$DE$2108,17,FALSE)</f>
        <v>42256</v>
      </c>
      <c r="AG862" t="str">
        <f t="array" ref="AG862">VLOOKUP($A862,[1]New!$A$2:$DE$2108,61,FALSE)</f>
        <v>Operations and Algebraic Thinking</v>
      </c>
      <c r="AJ862">
        <f t="array" ref="AJ862">VLOOKUP($A862,[1]New!$A$2:$DE$2108,62,FALSE)</f>
        <v>225</v>
      </c>
      <c r="AN862">
        <f t="array" ref="AN862">IF(VLOOKUP($A862,[1]New!$A$2:$DE$2108,65,FALSE)="High",1,IF(VLOOKUP($A862,[1]New!$A$2:$DE$2108,65,FALSE)="HiAvg",2,IF(VLOOKUP($A862,[1]New!$A$2:$DE$2108,65,FALSE)="Avg",3,IF(VLOOKUP($A862,[1]New!$A$2:$DE$2108,65,FALSE)="LoAvg",4,5))))</f>
        <v>2</v>
      </c>
      <c r="AO862" t="str">
        <f t="array" ref="AO862">VLOOKUP($A862,[1]New!$A$2:$DE$2108,66,FALSE)</f>
        <v>The Real and Complex Number Systems</v>
      </c>
      <c r="AR862">
        <f t="array" ref="AR862">VLOOKUP($A862,[1]New!$A$2:$DE$2108,67,FALSE)</f>
        <v>216</v>
      </c>
      <c r="AV862">
        <f t="array" ref="AV862">IF(VLOOKUP($A862,[1]New!$A$2:$DE$2108,70,FALSE)="High",1,IF(VLOOKUP($A862,[1]New!$A$2:$DE$2108,70,FALSE)="HiAvg",2,IF(VLOOKUP($A862,[1]New!$A$2:$DE$2108,70,FALSE)="Avg",3,IF(VLOOKUP($A862,[1]New!$A$2:$DE$2108,70,FALSE)="LoAvg",4,5))))</f>
        <v>3</v>
      </c>
      <c r="AW862" t="str">
        <f t="array" ref="AW862">VLOOKUP($A862,[1]New!$A$2:$DE$2108,71,FALSE)</f>
        <v>Geometry</v>
      </c>
      <c r="AZ862">
        <f t="array" ref="AZ862">VLOOKUP($A862,[1]New!$A$2:$DE$2108,72,FALSE)</f>
        <v>230</v>
      </c>
      <c r="BD862">
        <f t="array" ref="BD862">IF(VLOOKUP($A862,[1]New!$A$2:$DE$2108,75,FALSE)="High",1,IF(VLOOKUP($A862,[1]New!$A$2:$DE$2108,75,FALSE)="HiAvg",2,IF(VLOOKUP($A862,[1]New!$A$2:$DE$2108,75,FALSE)="Avg",3,IF(VLOOKUP($A862,[1]New!$A$2:$DE$2108,75,FALSE)="LoAvg",4,5))))</f>
        <v>2</v>
      </c>
      <c r="BE862" t="str">
        <f t="array" ref="BE862">IF(VLOOKUP($A862,[1]New!$A$2:$DE$2108,76,FALSE)="","",VLOOKUP($A862,[1]New!$A$2:$DE$2108,76,FALSE))</f>
        <v>Statistics and Probability</v>
      </c>
      <c r="BH862">
        <f t="array" ref="BH862">IF(VLOOKUP($A862,[1]New!$A$2:$DE$2108,77,FALSE)="","",VLOOKUP($A862,[1]New!$A$2:$DE$2108,77,FALSE))</f>
        <v>234</v>
      </c>
      <c r="BL862">
        <f t="array" ref="BL862">IF(VLOOKUP($A862,[1]New!$A$2:$DE$2108,80,FALSE)="High",1,IF(VLOOKUP($A862,[1]New!$A$2:$DE$2108,80,FALSE)="HiAvg",2,IF(VLOOKUP($A862,[1]New!$A$2:$DE$2108,80,FALSE)="Avg",3,IF(VLOOKUP($A862,[1]New!$A$2:$DE$2108,80,FALSE)="LoAvg",4,IF(VLOOKUP($A862,[1]New!$A$2:$DE$2108,80,FALSE)="Low",5,"")))))</f>
        <v>1</v>
      </c>
    </row>
    <row r="863" spans="1:64" x14ac:dyDescent="0.2">
      <c r="A863" s="7" t="s">
        <v>986</v>
      </c>
      <c r="B863">
        <v>2015</v>
      </c>
      <c r="C863" t="s">
        <v>2233</v>
      </c>
      <c r="D863" t="str">
        <f t="array" ref="D863">VLOOKUP($A863,[1]New!$A$2:$DE$2108,5,FALSE)</f>
        <v>Reading</v>
      </c>
      <c r="E863">
        <f t="array" ref="E863">VLOOKUP($A863,[1]New!$A$2:$DE$2108,3,FALSE)</f>
        <v>605000479</v>
      </c>
      <c r="F863" t="str">
        <f t="array" ref="F863">VLOOKUP($A863,[1]New!$A$2:$DE$2108,4,FALSE)</f>
        <v>School 2</v>
      </c>
      <c r="H863">
        <f t="array" ref="H863">VLOOKUP($A863,[1]New!$A$2:$DE$2108,3,FALSE)</f>
        <v>605000479</v>
      </c>
      <c r="Q863">
        <f t="array" ref="Q863">VLOOKUP($A863,[1]New!$A$2:$DE$2108,19,FALSE)</f>
        <v>221</v>
      </c>
      <c r="S863">
        <f t="array" ref="S863">VLOOKUP($A863,[1]New!$A$2:$DE$2108,21,FALSE)</f>
        <v>75</v>
      </c>
      <c r="U863">
        <f t="array" ref="U863">IF(S863&gt;=75,1,IF(AND(S863&gt;=50,S863&lt;75),2,IF(AND(S863&gt;=25,S863&lt;50),3,IF(S863&lt;25,4,"NA"))))</f>
        <v>1</v>
      </c>
      <c r="V863" s="8">
        <f t="array" ref="V863">VLOOKUP($A863,[1]New!$A$2:$DE$2108,17,FALSE)</f>
        <v>42249</v>
      </c>
      <c r="AG863" t="str">
        <f t="array" ref="AG863">VLOOKUP($A863,[1]New!$A$2:$DE$2108,61,FALSE)</f>
        <v>Literature</v>
      </c>
      <c r="AJ863">
        <f t="array" ref="AJ863">VLOOKUP($A863,[1]New!$A$2:$DE$2108,62,FALSE)</f>
        <v>222</v>
      </c>
      <c r="AN863">
        <f t="array" ref="AN863">IF(VLOOKUP($A863,[1]New!$A$2:$DE$2108,65,FALSE)="High",1,IF(VLOOKUP($A863,[1]New!$A$2:$DE$2108,65,FALSE)="HiAvg",2,IF(VLOOKUP($A863,[1]New!$A$2:$DE$2108,65,FALSE)="Avg",3,IF(VLOOKUP($A863,[1]New!$A$2:$DE$2108,65,FALSE)="LoAvg",4,5))))</f>
        <v>2</v>
      </c>
      <c r="AO863" t="str">
        <f t="array" ref="AO863">VLOOKUP($A863,[1]New!$A$2:$DE$2108,66,FALSE)</f>
        <v>Informational Text</v>
      </c>
      <c r="AR863">
        <f t="array" ref="AR863">VLOOKUP($A863,[1]New!$A$2:$DE$2108,67,FALSE)</f>
        <v>210</v>
      </c>
      <c r="AV863">
        <f t="array" ref="AV863">IF(VLOOKUP($A863,[1]New!$A$2:$DE$2108,70,FALSE)="High",1,IF(VLOOKUP($A863,[1]New!$A$2:$DE$2108,70,FALSE)="HiAvg",2,IF(VLOOKUP($A863,[1]New!$A$2:$DE$2108,70,FALSE)="Avg",3,IF(VLOOKUP($A863,[1]New!$A$2:$DE$2108,70,FALSE)="LoAvg",4,5))))</f>
        <v>3</v>
      </c>
      <c r="AW863" t="str">
        <f t="array" ref="AW863">VLOOKUP($A863,[1]New!$A$2:$DE$2108,71,FALSE)</f>
        <v>Vocabulary Acquisition and Use</v>
      </c>
      <c r="AZ863">
        <f t="array" ref="AZ863">VLOOKUP($A863,[1]New!$A$2:$DE$2108,72,FALSE)</f>
        <v>230</v>
      </c>
      <c r="BD863">
        <f t="array" ref="BD863">IF(VLOOKUP($A863,[1]New!$A$2:$DE$2108,75,FALSE)="High",1,IF(VLOOKUP($A863,[1]New!$A$2:$DE$2108,75,FALSE)="HiAvg",2,IF(VLOOKUP($A863,[1]New!$A$2:$DE$2108,75,FALSE)="Avg",3,IF(VLOOKUP($A863,[1]New!$A$2:$DE$2108,75,FALSE)="LoAvg",4,5))))</f>
        <v>1</v>
      </c>
      <c r="BE863" t="str">
        <f t="array" ref="BE863">IF(VLOOKUP($A863,[1]New!$A$2:$DE$2108,76,FALSE)="","",VLOOKUP($A863,[1]New!$A$2:$DE$2108,76,FALSE))</f>
        <v/>
      </c>
      <c r="BH863" t="str">
        <f t="array" ref="BH863">IF(VLOOKUP($A863,[1]New!$A$2:$DE$2108,77,FALSE)="","",VLOOKUP($A863,[1]New!$A$2:$DE$2108,77,FALSE))</f>
        <v/>
      </c>
      <c r="BL863" t="str">
        <f t="array" ref="BL863">IF(VLOOKUP($A863,[1]New!$A$2:$DE$2108,80,FALSE)="High",1,IF(VLOOKUP($A863,[1]New!$A$2:$DE$2108,80,FALSE)="HiAvg",2,IF(VLOOKUP($A863,[1]New!$A$2:$DE$2108,80,FALSE)="Avg",3,IF(VLOOKUP($A863,[1]New!$A$2:$DE$2108,80,FALSE)="LoAvg",4,IF(VLOOKUP($A863,[1]New!$A$2:$DE$2108,80,FALSE)="Low",5,"")))))</f>
        <v/>
      </c>
    </row>
    <row r="864" spans="1:64" x14ac:dyDescent="0.2">
      <c r="A864" s="7" t="s">
        <v>987</v>
      </c>
      <c r="B864">
        <v>2015</v>
      </c>
      <c r="C864" t="s">
        <v>2233</v>
      </c>
      <c r="D864" t="str">
        <f t="array" ref="D864">VLOOKUP($A864,[1]New!$A$2:$DE$2108,5,FALSE)</f>
        <v>Language Usage</v>
      </c>
      <c r="E864">
        <f t="array" ref="E864">VLOOKUP($A864,[1]New!$A$2:$DE$2108,3,FALSE)</f>
        <v>605000480</v>
      </c>
      <c r="F864" t="str">
        <f t="array" ref="F864">VLOOKUP($A864,[1]New!$A$2:$DE$2108,4,FALSE)</f>
        <v>School 2</v>
      </c>
      <c r="H864">
        <f t="array" ref="H864">VLOOKUP($A864,[1]New!$A$2:$DE$2108,3,FALSE)</f>
        <v>605000480</v>
      </c>
      <c r="Q864">
        <f t="array" ref="Q864">VLOOKUP($A864,[1]New!$A$2:$DE$2108,19,FALSE)</f>
        <v>189</v>
      </c>
      <c r="S864">
        <f t="array" ref="S864">VLOOKUP($A864,[1]New!$A$2:$DE$2108,21,FALSE)</f>
        <v>6</v>
      </c>
      <c r="U864">
        <f t="array" ref="U864">IF(S864&gt;=75,1,IF(AND(S864&gt;=50,S864&lt;75),2,IF(AND(S864&gt;=25,S864&lt;50),3,IF(S864&lt;25,4,"NA"))))</f>
        <v>4</v>
      </c>
      <c r="V864" s="8">
        <f t="array" ref="V864">VLOOKUP($A864,[1]New!$A$2:$DE$2108,17,FALSE)</f>
        <v>42263</v>
      </c>
      <c r="AG864" t="str">
        <f t="array" ref="AG864">VLOOKUP($A864,[1]New!$A$2:$DE$2108,61,FALSE)</f>
        <v>Writing: Plan, Organize, Develop, Revise, Research</v>
      </c>
      <c r="AJ864">
        <f t="array" ref="AJ864">VLOOKUP($A864,[1]New!$A$2:$DE$2108,62,FALSE)</f>
        <v>188</v>
      </c>
      <c r="AN864">
        <f t="array" ref="AN864">IF(VLOOKUP($A864,[1]New!$A$2:$DE$2108,65,FALSE)="High",1,IF(VLOOKUP($A864,[1]New!$A$2:$DE$2108,65,FALSE)="HiAvg",2,IF(VLOOKUP($A864,[1]New!$A$2:$DE$2108,65,FALSE)="Avg",3,IF(VLOOKUP($A864,[1]New!$A$2:$DE$2108,65,FALSE)="LoAvg",4,5))))</f>
        <v>5</v>
      </c>
      <c r="AO864" t="str">
        <f t="array" ref="AO864">VLOOKUP($A864,[1]New!$A$2:$DE$2108,66,FALSE)</f>
        <v>Language: Understand, Edit for Grammar, Usage</v>
      </c>
      <c r="AR864">
        <f t="array" ref="AR864">VLOOKUP($A864,[1]New!$A$2:$DE$2108,67,FALSE)</f>
        <v>190</v>
      </c>
      <c r="AV864">
        <f t="array" ref="AV864">IF(VLOOKUP($A864,[1]New!$A$2:$DE$2108,70,FALSE)="High",1,IF(VLOOKUP($A864,[1]New!$A$2:$DE$2108,70,FALSE)="HiAvg",2,IF(VLOOKUP($A864,[1]New!$A$2:$DE$2108,70,FALSE)="Avg",3,IF(VLOOKUP($A864,[1]New!$A$2:$DE$2108,70,FALSE)="LoAvg",4,5))))</f>
        <v>5</v>
      </c>
      <c r="AW864" t="str">
        <f t="array" ref="AW864">VLOOKUP($A864,[1]New!$A$2:$DE$2108,71,FALSE)</f>
        <v>Language: Understand, Edit Mechanics</v>
      </c>
      <c r="AZ864">
        <f t="array" ref="AZ864">VLOOKUP($A864,[1]New!$A$2:$DE$2108,72,FALSE)</f>
        <v>189</v>
      </c>
      <c r="BD864">
        <f t="array" ref="BD864">IF(VLOOKUP($A864,[1]New!$A$2:$DE$2108,75,FALSE)="High",1,IF(VLOOKUP($A864,[1]New!$A$2:$DE$2108,75,FALSE)="HiAvg",2,IF(VLOOKUP($A864,[1]New!$A$2:$DE$2108,75,FALSE)="Avg",3,IF(VLOOKUP($A864,[1]New!$A$2:$DE$2108,75,FALSE)="LoAvg",4,5))))</f>
        <v>5</v>
      </c>
      <c r="BE864" t="str">
        <f t="array" ref="BE864">IF(VLOOKUP($A864,[1]New!$A$2:$DE$2108,76,FALSE)="","",VLOOKUP($A864,[1]New!$A$2:$DE$2108,76,FALSE))</f>
        <v/>
      </c>
      <c r="BH864" t="str">
        <f t="array" ref="BH864">IF(VLOOKUP($A864,[1]New!$A$2:$DE$2108,77,FALSE)="","",VLOOKUP($A864,[1]New!$A$2:$DE$2108,77,FALSE))</f>
        <v/>
      </c>
      <c r="BL864" t="str">
        <f t="array" ref="BL864">IF(VLOOKUP($A864,[1]New!$A$2:$DE$2108,80,FALSE)="High",1,IF(VLOOKUP($A864,[1]New!$A$2:$DE$2108,80,FALSE)="HiAvg",2,IF(VLOOKUP($A864,[1]New!$A$2:$DE$2108,80,FALSE)="Avg",3,IF(VLOOKUP($A864,[1]New!$A$2:$DE$2108,80,FALSE)="LoAvg",4,IF(VLOOKUP($A864,[1]New!$A$2:$DE$2108,80,FALSE)="Low",5,"")))))</f>
        <v/>
      </c>
    </row>
    <row r="865" spans="1:64" x14ac:dyDescent="0.2">
      <c r="A865" s="7" t="s">
        <v>988</v>
      </c>
      <c r="B865">
        <v>2015</v>
      </c>
      <c r="C865" t="s">
        <v>2233</v>
      </c>
      <c r="D865" t="str">
        <f t="array" ref="D865">VLOOKUP($A865,[1]New!$A$2:$DE$2108,5,FALSE)</f>
        <v>Mathematics</v>
      </c>
      <c r="E865">
        <f t="array" ref="E865">VLOOKUP($A865,[1]New!$A$2:$DE$2108,3,FALSE)</f>
        <v>605000480</v>
      </c>
      <c r="F865" t="str">
        <f t="array" ref="F865">VLOOKUP($A865,[1]New!$A$2:$DE$2108,4,FALSE)</f>
        <v>School 2</v>
      </c>
      <c r="H865">
        <f t="array" ref="H865">VLOOKUP($A865,[1]New!$A$2:$DE$2108,3,FALSE)</f>
        <v>605000480</v>
      </c>
      <c r="Q865">
        <f t="array" ref="Q865">VLOOKUP($A865,[1]New!$A$2:$DE$2108,19,FALSE)</f>
        <v>206</v>
      </c>
      <c r="S865">
        <f t="array" ref="S865">VLOOKUP($A865,[1]New!$A$2:$DE$2108,21,FALSE)</f>
        <v>23</v>
      </c>
      <c r="U865">
        <f t="array" ref="U865">IF(S865&gt;=75,1,IF(AND(S865&gt;=50,S865&lt;75),2,IF(AND(S865&gt;=25,S865&lt;50),3,IF(S865&lt;25,4,"NA"))))</f>
        <v>4</v>
      </c>
      <c r="V865" s="8">
        <f t="array" ref="V865">VLOOKUP($A865,[1]New!$A$2:$DE$2108,17,FALSE)</f>
        <v>42256</v>
      </c>
      <c r="AG865" t="str">
        <f t="array" ref="AG865">VLOOKUP($A865,[1]New!$A$2:$DE$2108,61,FALSE)</f>
        <v>Operations and Algebraic Thinking</v>
      </c>
      <c r="AJ865">
        <f t="array" ref="AJ865">VLOOKUP($A865,[1]New!$A$2:$DE$2108,62,FALSE)</f>
        <v>203</v>
      </c>
      <c r="AN865">
        <f t="array" ref="AN865">IF(VLOOKUP($A865,[1]New!$A$2:$DE$2108,65,FALSE)="High",1,IF(VLOOKUP($A865,[1]New!$A$2:$DE$2108,65,FALSE)="HiAvg",2,IF(VLOOKUP($A865,[1]New!$A$2:$DE$2108,65,FALSE)="Avg",3,IF(VLOOKUP($A865,[1]New!$A$2:$DE$2108,65,FALSE)="LoAvg",4,5))))</f>
        <v>5</v>
      </c>
      <c r="AO865" t="str">
        <f t="array" ref="AO865">VLOOKUP($A865,[1]New!$A$2:$DE$2108,66,FALSE)</f>
        <v>The Real and Complex Number Systems</v>
      </c>
      <c r="AR865">
        <f t="array" ref="AR865">VLOOKUP($A865,[1]New!$A$2:$DE$2108,67,FALSE)</f>
        <v>201</v>
      </c>
      <c r="AV865">
        <f t="array" ref="AV865">IF(VLOOKUP($A865,[1]New!$A$2:$DE$2108,70,FALSE)="High",1,IF(VLOOKUP($A865,[1]New!$A$2:$DE$2108,70,FALSE)="HiAvg",2,IF(VLOOKUP($A865,[1]New!$A$2:$DE$2108,70,FALSE)="Avg",3,IF(VLOOKUP($A865,[1]New!$A$2:$DE$2108,70,FALSE)="LoAvg",4,5))))</f>
        <v>5</v>
      </c>
      <c r="AW865" t="str">
        <f t="array" ref="AW865">VLOOKUP($A865,[1]New!$A$2:$DE$2108,71,FALSE)</f>
        <v>Geometry</v>
      </c>
      <c r="AZ865">
        <f t="array" ref="AZ865">VLOOKUP($A865,[1]New!$A$2:$DE$2108,72,FALSE)</f>
        <v>210</v>
      </c>
      <c r="BD865">
        <f t="array" ref="BD865">IF(VLOOKUP($A865,[1]New!$A$2:$DE$2108,75,FALSE)="High",1,IF(VLOOKUP($A865,[1]New!$A$2:$DE$2108,75,FALSE)="HiAvg",2,IF(VLOOKUP($A865,[1]New!$A$2:$DE$2108,75,FALSE)="Avg",3,IF(VLOOKUP($A865,[1]New!$A$2:$DE$2108,75,FALSE)="LoAvg",4,5))))</f>
        <v>4</v>
      </c>
      <c r="BE865" t="str">
        <f t="array" ref="BE865">IF(VLOOKUP($A865,[1]New!$A$2:$DE$2108,76,FALSE)="","",VLOOKUP($A865,[1]New!$A$2:$DE$2108,76,FALSE))</f>
        <v>Statistics and Probability</v>
      </c>
      <c r="BH865">
        <f t="array" ref="BH865">IF(VLOOKUP($A865,[1]New!$A$2:$DE$2108,77,FALSE)="","",VLOOKUP($A865,[1]New!$A$2:$DE$2108,77,FALSE))</f>
        <v>211</v>
      </c>
      <c r="BL865">
        <f t="array" ref="BL865">IF(VLOOKUP($A865,[1]New!$A$2:$DE$2108,80,FALSE)="High",1,IF(VLOOKUP($A865,[1]New!$A$2:$DE$2108,80,FALSE)="HiAvg",2,IF(VLOOKUP($A865,[1]New!$A$2:$DE$2108,80,FALSE)="Avg",3,IF(VLOOKUP($A865,[1]New!$A$2:$DE$2108,80,FALSE)="LoAvg",4,IF(VLOOKUP($A865,[1]New!$A$2:$DE$2108,80,FALSE)="Low",5,"")))))</f>
        <v>4</v>
      </c>
    </row>
    <row r="866" spans="1:64" x14ac:dyDescent="0.2">
      <c r="A866" s="7" t="s">
        <v>989</v>
      </c>
      <c r="B866">
        <v>2015</v>
      </c>
      <c r="C866" t="s">
        <v>2233</v>
      </c>
      <c r="D866" t="str">
        <f t="array" ref="D866">VLOOKUP($A866,[1]New!$A$2:$DE$2108,5,FALSE)</f>
        <v>Reading</v>
      </c>
      <c r="E866">
        <f t="array" ref="E866">VLOOKUP($A866,[1]New!$A$2:$DE$2108,3,FALSE)</f>
        <v>605000480</v>
      </c>
      <c r="F866" t="str">
        <f t="array" ref="F866">VLOOKUP($A866,[1]New!$A$2:$DE$2108,4,FALSE)</f>
        <v>School 2</v>
      </c>
      <c r="H866">
        <f t="array" ref="H866">VLOOKUP($A866,[1]New!$A$2:$DE$2108,3,FALSE)</f>
        <v>605000480</v>
      </c>
      <c r="Q866">
        <f t="array" ref="Q866">VLOOKUP($A866,[1]New!$A$2:$DE$2108,19,FALSE)</f>
        <v>204</v>
      </c>
      <c r="S866">
        <f t="array" ref="S866">VLOOKUP($A866,[1]New!$A$2:$DE$2108,21,FALSE)</f>
        <v>32</v>
      </c>
      <c r="U866">
        <f t="array" ref="U866">IF(S866&gt;=75,1,IF(AND(S866&gt;=50,S866&lt;75),2,IF(AND(S866&gt;=25,S866&lt;50),3,IF(S866&lt;25,4,"NA"))))</f>
        <v>3</v>
      </c>
      <c r="V866" s="8">
        <f t="array" ref="V866">VLOOKUP($A866,[1]New!$A$2:$DE$2108,17,FALSE)</f>
        <v>42249</v>
      </c>
      <c r="AG866" t="str">
        <f t="array" ref="AG866">VLOOKUP($A866,[1]New!$A$2:$DE$2108,61,FALSE)</f>
        <v>Literature</v>
      </c>
      <c r="AJ866">
        <f t="array" ref="AJ866">VLOOKUP($A866,[1]New!$A$2:$DE$2108,62,FALSE)</f>
        <v>212</v>
      </c>
      <c r="AN866">
        <f t="array" ref="AN866">IF(VLOOKUP($A866,[1]New!$A$2:$DE$2108,65,FALSE)="High",1,IF(VLOOKUP($A866,[1]New!$A$2:$DE$2108,65,FALSE)="HiAvg",2,IF(VLOOKUP($A866,[1]New!$A$2:$DE$2108,65,FALSE)="Avg",3,IF(VLOOKUP($A866,[1]New!$A$2:$DE$2108,65,FALSE)="LoAvg",4,5))))</f>
        <v>3</v>
      </c>
      <c r="AO866" t="str">
        <f t="array" ref="AO866">VLOOKUP($A866,[1]New!$A$2:$DE$2108,66,FALSE)</f>
        <v>Informational Text</v>
      </c>
      <c r="AR866">
        <f t="array" ref="AR866">VLOOKUP($A866,[1]New!$A$2:$DE$2108,67,FALSE)</f>
        <v>203</v>
      </c>
      <c r="AV866">
        <f t="array" ref="AV866">IF(VLOOKUP($A866,[1]New!$A$2:$DE$2108,70,FALSE)="High",1,IF(VLOOKUP($A866,[1]New!$A$2:$DE$2108,70,FALSE)="HiAvg",2,IF(VLOOKUP($A866,[1]New!$A$2:$DE$2108,70,FALSE)="Avg",3,IF(VLOOKUP($A866,[1]New!$A$2:$DE$2108,70,FALSE)="LoAvg",4,5))))</f>
        <v>4</v>
      </c>
      <c r="AW866" t="str">
        <f t="array" ref="AW866">VLOOKUP($A866,[1]New!$A$2:$DE$2108,71,FALSE)</f>
        <v>Vocabulary Acquisition and Use</v>
      </c>
      <c r="AZ866">
        <f t="array" ref="AZ866">VLOOKUP($A866,[1]New!$A$2:$DE$2108,72,FALSE)</f>
        <v>196</v>
      </c>
      <c r="BD866">
        <f t="array" ref="BD866">IF(VLOOKUP($A866,[1]New!$A$2:$DE$2108,75,FALSE)="High",1,IF(VLOOKUP($A866,[1]New!$A$2:$DE$2108,75,FALSE)="HiAvg",2,IF(VLOOKUP($A866,[1]New!$A$2:$DE$2108,75,FALSE)="Avg",3,IF(VLOOKUP($A866,[1]New!$A$2:$DE$2108,75,FALSE)="LoAvg",4,5))))</f>
        <v>5</v>
      </c>
      <c r="BE866" t="str">
        <f t="array" ref="BE866">IF(VLOOKUP($A866,[1]New!$A$2:$DE$2108,76,FALSE)="","",VLOOKUP($A866,[1]New!$A$2:$DE$2108,76,FALSE))</f>
        <v/>
      </c>
      <c r="BH866" t="str">
        <f t="array" ref="BH866">IF(VLOOKUP($A866,[1]New!$A$2:$DE$2108,77,FALSE)="","",VLOOKUP($A866,[1]New!$A$2:$DE$2108,77,FALSE))</f>
        <v/>
      </c>
      <c r="BL866" t="str">
        <f t="array" ref="BL866">IF(VLOOKUP($A866,[1]New!$A$2:$DE$2108,80,FALSE)="High",1,IF(VLOOKUP($A866,[1]New!$A$2:$DE$2108,80,FALSE)="HiAvg",2,IF(VLOOKUP($A866,[1]New!$A$2:$DE$2108,80,FALSE)="Avg",3,IF(VLOOKUP($A866,[1]New!$A$2:$DE$2108,80,FALSE)="LoAvg",4,IF(VLOOKUP($A866,[1]New!$A$2:$DE$2108,80,FALSE)="Low",5,"")))))</f>
        <v/>
      </c>
    </row>
    <row r="867" spans="1:64" x14ac:dyDescent="0.2">
      <c r="A867" s="7" t="s">
        <v>990</v>
      </c>
      <c r="B867">
        <v>2015</v>
      </c>
      <c r="C867" t="s">
        <v>2233</v>
      </c>
      <c r="D867" t="str">
        <f t="array" ref="D867">VLOOKUP($A867,[1]New!$A$2:$DE$2108,5,FALSE)</f>
        <v>Language Usage</v>
      </c>
      <c r="E867">
        <f t="array" ref="E867">VLOOKUP($A867,[1]New!$A$2:$DE$2108,3,FALSE)</f>
        <v>605000486</v>
      </c>
      <c r="F867" t="str">
        <f t="array" ref="F867">VLOOKUP($A867,[1]New!$A$2:$DE$2108,4,FALSE)</f>
        <v>School 2</v>
      </c>
      <c r="H867">
        <f t="array" ref="H867">VLOOKUP($A867,[1]New!$A$2:$DE$2108,3,FALSE)</f>
        <v>605000486</v>
      </c>
      <c r="Q867">
        <f t="array" ref="Q867">VLOOKUP($A867,[1]New!$A$2:$DE$2108,19,FALSE)</f>
        <v>208</v>
      </c>
      <c r="S867">
        <f t="array" ref="S867">VLOOKUP($A867,[1]New!$A$2:$DE$2108,21,FALSE)</f>
        <v>42</v>
      </c>
      <c r="U867">
        <f t="array" ref="U867">IF(S867&gt;=75,1,IF(AND(S867&gt;=50,S867&lt;75),2,IF(AND(S867&gt;=25,S867&lt;50),3,IF(S867&lt;25,4,"NA"))))</f>
        <v>3</v>
      </c>
      <c r="V867" s="8">
        <f t="array" ref="V867">VLOOKUP($A867,[1]New!$A$2:$DE$2108,17,FALSE)</f>
        <v>42265</v>
      </c>
      <c r="AG867" t="str">
        <f t="array" ref="AG867">VLOOKUP($A867,[1]New!$A$2:$DE$2108,61,FALSE)</f>
        <v>Writing: Plan, Organize, Develop, Revise, Research</v>
      </c>
      <c r="AJ867">
        <f t="array" ref="AJ867">VLOOKUP($A867,[1]New!$A$2:$DE$2108,62,FALSE)</f>
        <v>204</v>
      </c>
      <c r="AN867">
        <f t="array" ref="AN867">IF(VLOOKUP($A867,[1]New!$A$2:$DE$2108,65,FALSE)="High",1,IF(VLOOKUP($A867,[1]New!$A$2:$DE$2108,65,FALSE)="HiAvg",2,IF(VLOOKUP($A867,[1]New!$A$2:$DE$2108,65,FALSE)="Avg",3,IF(VLOOKUP($A867,[1]New!$A$2:$DE$2108,65,FALSE)="LoAvg",4,5))))</f>
        <v>4</v>
      </c>
      <c r="AO867" t="str">
        <f t="array" ref="AO867">VLOOKUP($A867,[1]New!$A$2:$DE$2108,66,FALSE)</f>
        <v>Language: Understand, Edit for Grammar, Usage</v>
      </c>
      <c r="AR867">
        <f t="array" ref="AR867">VLOOKUP($A867,[1]New!$A$2:$DE$2108,67,FALSE)</f>
        <v>213</v>
      </c>
      <c r="AV867">
        <f t="array" ref="AV867">IF(VLOOKUP($A867,[1]New!$A$2:$DE$2108,70,FALSE)="High",1,IF(VLOOKUP($A867,[1]New!$A$2:$DE$2108,70,FALSE)="HiAvg",2,IF(VLOOKUP($A867,[1]New!$A$2:$DE$2108,70,FALSE)="Avg",3,IF(VLOOKUP($A867,[1]New!$A$2:$DE$2108,70,FALSE)="LoAvg",4,5))))</f>
        <v>3</v>
      </c>
      <c r="AW867" t="str">
        <f t="array" ref="AW867">VLOOKUP($A867,[1]New!$A$2:$DE$2108,71,FALSE)</f>
        <v>Language: Understand, Edit Mechanics</v>
      </c>
      <c r="AZ867">
        <f t="array" ref="AZ867">VLOOKUP($A867,[1]New!$A$2:$DE$2108,72,FALSE)</f>
        <v>207</v>
      </c>
      <c r="BD867">
        <f t="array" ref="BD867">IF(VLOOKUP($A867,[1]New!$A$2:$DE$2108,75,FALSE)="High",1,IF(VLOOKUP($A867,[1]New!$A$2:$DE$2108,75,FALSE)="HiAvg",2,IF(VLOOKUP($A867,[1]New!$A$2:$DE$2108,75,FALSE)="Avg",3,IF(VLOOKUP($A867,[1]New!$A$2:$DE$2108,75,FALSE)="LoAvg",4,5))))</f>
        <v>4</v>
      </c>
      <c r="BE867" t="str">
        <f t="array" ref="BE867">IF(VLOOKUP($A867,[1]New!$A$2:$DE$2108,76,FALSE)="","",VLOOKUP($A867,[1]New!$A$2:$DE$2108,76,FALSE))</f>
        <v/>
      </c>
      <c r="BH867" t="str">
        <f t="array" ref="BH867">IF(VLOOKUP($A867,[1]New!$A$2:$DE$2108,77,FALSE)="","",VLOOKUP($A867,[1]New!$A$2:$DE$2108,77,FALSE))</f>
        <v/>
      </c>
      <c r="BL867" t="str">
        <f t="array" ref="BL867">IF(VLOOKUP($A867,[1]New!$A$2:$DE$2108,80,FALSE)="High",1,IF(VLOOKUP($A867,[1]New!$A$2:$DE$2108,80,FALSE)="HiAvg",2,IF(VLOOKUP($A867,[1]New!$A$2:$DE$2108,80,FALSE)="Avg",3,IF(VLOOKUP($A867,[1]New!$A$2:$DE$2108,80,FALSE)="LoAvg",4,IF(VLOOKUP($A867,[1]New!$A$2:$DE$2108,80,FALSE)="Low",5,"")))))</f>
        <v/>
      </c>
    </row>
    <row r="868" spans="1:64" x14ac:dyDescent="0.2">
      <c r="A868" s="7" t="s">
        <v>991</v>
      </c>
      <c r="B868">
        <v>2015</v>
      </c>
      <c r="C868" t="s">
        <v>2233</v>
      </c>
      <c r="D868" t="str">
        <f t="array" ref="D868">VLOOKUP($A868,[1]New!$A$2:$DE$2108,5,FALSE)</f>
        <v>Mathematics</v>
      </c>
      <c r="E868">
        <f t="array" ref="E868">VLOOKUP($A868,[1]New!$A$2:$DE$2108,3,FALSE)</f>
        <v>605000486</v>
      </c>
      <c r="F868" t="str">
        <f t="array" ref="F868">VLOOKUP($A868,[1]New!$A$2:$DE$2108,4,FALSE)</f>
        <v>School 2</v>
      </c>
      <c r="H868">
        <f t="array" ref="H868">VLOOKUP($A868,[1]New!$A$2:$DE$2108,3,FALSE)</f>
        <v>605000486</v>
      </c>
      <c r="Q868">
        <f t="array" ref="Q868">VLOOKUP($A868,[1]New!$A$2:$DE$2108,19,FALSE)</f>
        <v>217</v>
      </c>
      <c r="S868">
        <f t="array" ref="S868">VLOOKUP($A868,[1]New!$A$2:$DE$2108,21,FALSE)</f>
        <v>48</v>
      </c>
      <c r="U868">
        <f t="array" ref="U868">IF(S868&gt;=75,1,IF(AND(S868&gt;=50,S868&lt;75),2,IF(AND(S868&gt;=25,S868&lt;50),3,IF(S868&lt;25,4,"NA"))))</f>
        <v>3</v>
      </c>
      <c r="V868" s="8">
        <f t="array" ref="V868">VLOOKUP($A868,[1]New!$A$2:$DE$2108,17,FALSE)</f>
        <v>42255</v>
      </c>
      <c r="AG868" t="str">
        <f t="array" ref="AG868">VLOOKUP($A868,[1]New!$A$2:$DE$2108,61,FALSE)</f>
        <v>Operations and Algebraic Thinking</v>
      </c>
      <c r="AJ868">
        <f t="array" ref="AJ868">VLOOKUP($A868,[1]New!$A$2:$DE$2108,62,FALSE)</f>
        <v>207</v>
      </c>
      <c r="AN868">
        <f t="array" ref="AN868">IF(VLOOKUP($A868,[1]New!$A$2:$DE$2108,65,FALSE)="High",1,IF(VLOOKUP($A868,[1]New!$A$2:$DE$2108,65,FALSE)="HiAvg",2,IF(VLOOKUP($A868,[1]New!$A$2:$DE$2108,65,FALSE)="Avg",3,IF(VLOOKUP($A868,[1]New!$A$2:$DE$2108,65,FALSE)="LoAvg",4,5))))</f>
        <v>4</v>
      </c>
      <c r="AO868" t="str">
        <f t="array" ref="AO868">VLOOKUP($A868,[1]New!$A$2:$DE$2108,66,FALSE)</f>
        <v>The Real and Complex Number Systems</v>
      </c>
      <c r="AR868">
        <f t="array" ref="AR868">VLOOKUP($A868,[1]New!$A$2:$DE$2108,67,FALSE)</f>
        <v>220</v>
      </c>
      <c r="AV868">
        <f t="array" ref="AV868">IF(VLOOKUP($A868,[1]New!$A$2:$DE$2108,70,FALSE)="High",1,IF(VLOOKUP($A868,[1]New!$A$2:$DE$2108,70,FALSE)="HiAvg",2,IF(VLOOKUP($A868,[1]New!$A$2:$DE$2108,70,FALSE)="Avg",3,IF(VLOOKUP($A868,[1]New!$A$2:$DE$2108,70,FALSE)="LoAvg",4,5))))</f>
        <v>3</v>
      </c>
      <c r="AW868" t="str">
        <f t="array" ref="AW868">VLOOKUP($A868,[1]New!$A$2:$DE$2108,71,FALSE)</f>
        <v>Geometry</v>
      </c>
      <c r="AZ868">
        <f t="array" ref="AZ868">VLOOKUP($A868,[1]New!$A$2:$DE$2108,72,FALSE)</f>
        <v>225</v>
      </c>
      <c r="BD868">
        <f t="array" ref="BD868">IF(VLOOKUP($A868,[1]New!$A$2:$DE$2108,75,FALSE)="High",1,IF(VLOOKUP($A868,[1]New!$A$2:$DE$2108,75,FALSE)="HiAvg",2,IF(VLOOKUP($A868,[1]New!$A$2:$DE$2108,75,FALSE)="Avg",3,IF(VLOOKUP($A868,[1]New!$A$2:$DE$2108,75,FALSE)="LoAvg",4,5))))</f>
        <v>2</v>
      </c>
      <c r="BE868" t="str">
        <f t="array" ref="BE868">IF(VLOOKUP($A868,[1]New!$A$2:$DE$2108,76,FALSE)="","",VLOOKUP($A868,[1]New!$A$2:$DE$2108,76,FALSE))</f>
        <v>Statistics and Probability</v>
      </c>
      <c r="BH868">
        <f t="array" ref="BH868">IF(VLOOKUP($A868,[1]New!$A$2:$DE$2108,77,FALSE)="","",VLOOKUP($A868,[1]New!$A$2:$DE$2108,77,FALSE))</f>
        <v>216</v>
      </c>
      <c r="BL868">
        <f t="array" ref="BL868">IF(VLOOKUP($A868,[1]New!$A$2:$DE$2108,80,FALSE)="High",1,IF(VLOOKUP($A868,[1]New!$A$2:$DE$2108,80,FALSE)="HiAvg",2,IF(VLOOKUP($A868,[1]New!$A$2:$DE$2108,80,FALSE)="Avg",3,IF(VLOOKUP($A868,[1]New!$A$2:$DE$2108,80,FALSE)="LoAvg",4,IF(VLOOKUP($A868,[1]New!$A$2:$DE$2108,80,FALSE)="Low",5,"")))))</f>
        <v>3</v>
      </c>
    </row>
    <row r="869" spans="1:64" x14ac:dyDescent="0.2">
      <c r="A869" s="7" t="s">
        <v>992</v>
      </c>
      <c r="B869">
        <v>2015</v>
      </c>
      <c r="C869" t="s">
        <v>2233</v>
      </c>
      <c r="D869" t="str">
        <f t="array" ref="D869">VLOOKUP($A869,[1]New!$A$2:$DE$2108,5,FALSE)</f>
        <v>Reading</v>
      </c>
      <c r="E869">
        <f t="array" ref="E869">VLOOKUP($A869,[1]New!$A$2:$DE$2108,3,FALSE)</f>
        <v>605000486</v>
      </c>
      <c r="F869" t="str">
        <f t="array" ref="F869">VLOOKUP($A869,[1]New!$A$2:$DE$2108,4,FALSE)</f>
        <v>School 2</v>
      </c>
      <c r="H869">
        <f t="array" ref="H869">VLOOKUP($A869,[1]New!$A$2:$DE$2108,3,FALSE)</f>
        <v>605000486</v>
      </c>
      <c r="Q869">
        <f t="array" ref="Q869">VLOOKUP($A869,[1]New!$A$2:$DE$2108,19,FALSE)</f>
        <v>209</v>
      </c>
      <c r="S869">
        <f t="array" ref="S869">VLOOKUP($A869,[1]New!$A$2:$DE$2108,21,FALSE)</f>
        <v>45</v>
      </c>
      <c r="U869">
        <f t="array" ref="U869">IF(S869&gt;=75,1,IF(AND(S869&gt;=50,S869&lt;75),2,IF(AND(S869&gt;=25,S869&lt;50),3,IF(S869&lt;25,4,"NA"))))</f>
        <v>3</v>
      </c>
      <c r="V869" s="8">
        <f t="array" ref="V869">VLOOKUP($A869,[1]New!$A$2:$DE$2108,17,FALSE)</f>
        <v>42248</v>
      </c>
      <c r="AG869" t="str">
        <f t="array" ref="AG869">VLOOKUP($A869,[1]New!$A$2:$DE$2108,61,FALSE)</f>
        <v>Literature</v>
      </c>
      <c r="AJ869">
        <f t="array" ref="AJ869">VLOOKUP($A869,[1]New!$A$2:$DE$2108,62,FALSE)</f>
        <v>208</v>
      </c>
      <c r="AN869">
        <f t="array" ref="AN869">IF(VLOOKUP($A869,[1]New!$A$2:$DE$2108,65,FALSE)="High",1,IF(VLOOKUP($A869,[1]New!$A$2:$DE$2108,65,FALSE)="HiAvg",2,IF(VLOOKUP($A869,[1]New!$A$2:$DE$2108,65,FALSE)="Avg",3,IF(VLOOKUP($A869,[1]New!$A$2:$DE$2108,65,FALSE)="LoAvg",4,5))))</f>
        <v>4</v>
      </c>
      <c r="AO869" t="str">
        <f t="array" ref="AO869">VLOOKUP($A869,[1]New!$A$2:$DE$2108,66,FALSE)</f>
        <v>Informational Text</v>
      </c>
      <c r="AR869">
        <f t="array" ref="AR869">VLOOKUP($A869,[1]New!$A$2:$DE$2108,67,FALSE)</f>
        <v>207</v>
      </c>
      <c r="AV869">
        <f t="array" ref="AV869">IF(VLOOKUP($A869,[1]New!$A$2:$DE$2108,70,FALSE)="High",1,IF(VLOOKUP($A869,[1]New!$A$2:$DE$2108,70,FALSE)="HiAvg",2,IF(VLOOKUP($A869,[1]New!$A$2:$DE$2108,70,FALSE)="Avg",3,IF(VLOOKUP($A869,[1]New!$A$2:$DE$2108,70,FALSE)="LoAvg",4,5))))</f>
        <v>4</v>
      </c>
      <c r="AW869" t="str">
        <f t="array" ref="AW869">VLOOKUP($A869,[1]New!$A$2:$DE$2108,71,FALSE)</f>
        <v>Vocabulary Acquisition and Use</v>
      </c>
      <c r="AZ869">
        <f t="array" ref="AZ869">VLOOKUP($A869,[1]New!$A$2:$DE$2108,72,FALSE)</f>
        <v>211</v>
      </c>
      <c r="BD869">
        <f t="array" ref="BD869">IF(VLOOKUP($A869,[1]New!$A$2:$DE$2108,75,FALSE)="High",1,IF(VLOOKUP($A869,[1]New!$A$2:$DE$2108,75,FALSE)="HiAvg",2,IF(VLOOKUP($A869,[1]New!$A$2:$DE$2108,75,FALSE)="Avg",3,IF(VLOOKUP($A869,[1]New!$A$2:$DE$2108,75,FALSE)="LoAvg",4,5))))</f>
        <v>3</v>
      </c>
      <c r="BE869" t="str">
        <f t="array" ref="BE869">IF(VLOOKUP($A869,[1]New!$A$2:$DE$2108,76,FALSE)="","",VLOOKUP($A869,[1]New!$A$2:$DE$2108,76,FALSE))</f>
        <v/>
      </c>
      <c r="BH869" t="str">
        <f t="array" ref="BH869">IF(VLOOKUP($A869,[1]New!$A$2:$DE$2108,77,FALSE)="","",VLOOKUP($A869,[1]New!$A$2:$DE$2108,77,FALSE))</f>
        <v/>
      </c>
      <c r="BL869" t="str">
        <f t="array" ref="BL869">IF(VLOOKUP($A869,[1]New!$A$2:$DE$2108,80,FALSE)="High",1,IF(VLOOKUP($A869,[1]New!$A$2:$DE$2108,80,FALSE)="HiAvg",2,IF(VLOOKUP($A869,[1]New!$A$2:$DE$2108,80,FALSE)="Avg",3,IF(VLOOKUP($A869,[1]New!$A$2:$DE$2108,80,FALSE)="LoAvg",4,IF(VLOOKUP($A869,[1]New!$A$2:$DE$2108,80,FALSE)="Low",5,"")))))</f>
        <v/>
      </c>
    </row>
    <row r="870" spans="1:64" x14ac:dyDescent="0.2">
      <c r="A870" s="7" t="s">
        <v>993</v>
      </c>
      <c r="B870">
        <v>2015</v>
      </c>
      <c r="C870" t="s">
        <v>2233</v>
      </c>
      <c r="D870" t="str">
        <f t="array" ref="D870">VLOOKUP($A870,[1]New!$A$2:$DE$2108,5,FALSE)</f>
        <v>Language Usage</v>
      </c>
      <c r="E870">
        <f t="array" ref="E870">VLOOKUP($A870,[1]New!$A$2:$DE$2108,3,FALSE)</f>
        <v>605000488</v>
      </c>
      <c r="F870" t="str">
        <f t="array" ref="F870">VLOOKUP($A870,[1]New!$A$2:$DE$2108,4,FALSE)</f>
        <v>School 2</v>
      </c>
      <c r="H870">
        <f t="array" ref="H870">VLOOKUP($A870,[1]New!$A$2:$DE$2108,3,FALSE)</f>
        <v>605000488</v>
      </c>
      <c r="Q870">
        <f t="array" ref="Q870">VLOOKUP($A870,[1]New!$A$2:$DE$2108,19,FALSE)</f>
        <v>209</v>
      </c>
      <c r="S870">
        <f t="array" ref="S870">VLOOKUP($A870,[1]New!$A$2:$DE$2108,21,FALSE)</f>
        <v>60</v>
      </c>
      <c r="U870">
        <f t="array" ref="U870">IF(S870&gt;=75,1,IF(AND(S870&gt;=50,S870&lt;75),2,IF(AND(S870&gt;=25,S870&lt;50),3,IF(S870&lt;25,4,"NA"))))</f>
        <v>2</v>
      </c>
      <c r="V870" s="8">
        <f t="array" ref="V870">VLOOKUP($A870,[1]New!$A$2:$DE$2108,17,FALSE)</f>
        <v>42268</v>
      </c>
      <c r="AG870" t="str">
        <f t="array" ref="AG870">VLOOKUP($A870,[1]New!$A$2:$DE$2108,61,FALSE)</f>
        <v>Writing: Plan, Organize, Develop, Revise, Research</v>
      </c>
      <c r="AJ870">
        <f t="array" ref="AJ870">VLOOKUP($A870,[1]New!$A$2:$DE$2108,62,FALSE)</f>
        <v>213</v>
      </c>
      <c r="AN870">
        <f t="array" ref="AN870">IF(VLOOKUP($A870,[1]New!$A$2:$DE$2108,65,FALSE)="High",1,IF(VLOOKUP($A870,[1]New!$A$2:$DE$2108,65,FALSE)="HiAvg",2,IF(VLOOKUP($A870,[1]New!$A$2:$DE$2108,65,FALSE)="Avg",3,IF(VLOOKUP($A870,[1]New!$A$2:$DE$2108,65,FALSE)="LoAvg",4,5))))</f>
        <v>2</v>
      </c>
      <c r="AO870" t="str">
        <f t="array" ref="AO870">VLOOKUP($A870,[1]New!$A$2:$DE$2108,66,FALSE)</f>
        <v>Language: Understand, Edit for Grammar, Usage</v>
      </c>
      <c r="AR870">
        <f t="array" ref="AR870">VLOOKUP($A870,[1]New!$A$2:$DE$2108,67,FALSE)</f>
        <v>202</v>
      </c>
      <c r="AV870">
        <f t="array" ref="AV870">IF(VLOOKUP($A870,[1]New!$A$2:$DE$2108,70,FALSE)="High",1,IF(VLOOKUP($A870,[1]New!$A$2:$DE$2108,70,FALSE)="HiAvg",2,IF(VLOOKUP($A870,[1]New!$A$2:$DE$2108,70,FALSE)="Avg",3,IF(VLOOKUP($A870,[1]New!$A$2:$DE$2108,70,FALSE)="LoAvg",4,5))))</f>
        <v>4</v>
      </c>
      <c r="AW870" t="str">
        <f t="array" ref="AW870">VLOOKUP($A870,[1]New!$A$2:$DE$2108,71,FALSE)</f>
        <v>Language: Understand, Edit Mechanics</v>
      </c>
      <c r="AZ870">
        <f t="array" ref="AZ870">VLOOKUP($A870,[1]New!$A$2:$DE$2108,72,FALSE)</f>
        <v>212</v>
      </c>
      <c r="BD870">
        <f t="array" ref="BD870">IF(VLOOKUP($A870,[1]New!$A$2:$DE$2108,75,FALSE)="High",1,IF(VLOOKUP($A870,[1]New!$A$2:$DE$2108,75,FALSE)="HiAvg",2,IF(VLOOKUP($A870,[1]New!$A$2:$DE$2108,75,FALSE)="Avg",3,IF(VLOOKUP($A870,[1]New!$A$2:$DE$2108,75,FALSE)="LoAvg",4,5))))</f>
        <v>2</v>
      </c>
      <c r="BE870" t="str">
        <f t="array" ref="BE870">IF(VLOOKUP($A870,[1]New!$A$2:$DE$2108,76,FALSE)="","",VLOOKUP($A870,[1]New!$A$2:$DE$2108,76,FALSE))</f>
        <v/>
      </c>
      <c r="BH870" t="str">
        <f t="array" ref="BH870">IF(VLOOKUP($A870,[1]New!$A$2:$DE$2108,77,FALSE)="","",VLOOKUP($A870,[1]New!$A$2:$DE$2108,77,FALSE))</f>
        <v/>
      </c>
      <c r="BL870" t="str">
        <f t="array" ref="BL870">IF(VLOOKUP($A870,[1]New!$A$2:$DE$2108,80,FALSE)="High",1,IF(VLOOKUP($A870,[1]New!$A$2:$DE$2108,80,FALSE)="HiAvg",2,IF(VLOOKUP($A870,[1]New!$A$2:$DE$2108,80,FALSE)="Avg",3,IF(VLOOKUP($A870,[1]New!$A$2:$DE$2108,80,FALSE)="LoAvg",4,IF(VLOOKUP($A870,[1]New!$A$2:$DE$2108,80,FALSE)="Low",5,"")))))</f>
        <v/>
      </c>
    </row>
    <row r="871" spans="1:64" x14ac:dyDescent="0.2">
      <c r="A871" s="7" t="s">
        <v>994</v>
      </c>
      <c r="B871">
        <v>2015</v>
      </c>
      <c r="C871" t="s">
        <v>2233</v>
      </c>
      <c r="D871" t="str">
        <f t="array" ref="D871">VLOOKUP($A871,[1]New!$A$2:$DE$2108,5,FALSE)</f>
        <v>Mathematics</v>
      </c>
      <c r="E871">
        <f t="array" ref="E871">VLOOKUP($A871,[1]New!$A$2:$DE$2108,3,FALSE)</f>
        <v>605000488</v>
      </c>
      <c r="F871" t="str">
        <f t="array" ref="F871">VLOOKUP($A871,[1]New!$A$2:$DE$2108,4,FALSE)</f>
        <v>School 2</v>
      </c>
      <c r="H871">
        <f t="array" ref="H871">VLOOKUP($A871,[1]New!$A$2:$DE$2108,3,FALSE)</f>
        <v>605000488</v>
      </c>
      <c r="Q871">
        <f t="array" ref="Q871">VLOOKUP($A871,[1]New!$A$2:$DE$2108,19,FALSE)</f>
        <v>205</v>
      </c>
      <c r="S871">
        <f t="array" ref="S871">VLOOKUP($A871,[1]New!$A$2:$DE$2108,21,FALSE)</f>
        <v>33</v>
      </c>
      <c r="U871">
        <f t="array" ref="U871">IF(S871&gt;=75,1,IF(AND(S871&gt;=50,S871&lt;75),2,IF(AND(S871&gt;=25,S871&lt;50),3,IF(S871&lt;25,4,"NA"))))</f>
        <v>3</v>
      </c>
      <c r="V871" s="8">
        <f t="array" ref="V871">VLOOKUP($A871,[1]New!$A$2:$DE$2108,17,FALSE)</f>
        <v>42258</v>
      </c>
      <c r="AG871" t="str">
        <f t="array" ref="AG871">VLOOKUP($A871,[1]New!$A$2:$DE$2108,61,FALSE)</f>
        <v>Operations and Algebraic Thinking</v>
      </c>
      <c r="AJ871">
        <f t="array" ref="AJ871">VLOOKUP($A871,[1]New!$A$2:$DE$2108,62,FALSE)</f>
        <v>208</v>
      </c>
      <c r="AN871">
        <f t="array" ref="AN871">IF(VLOOKUP($A871,[1]New!$A$2:$DE$2108,65,FALSE)="High",1,IF(VLOOKUP($A871,[1]New!$A$2:$DE$2108,65,FALSE)="HiAvg",2,IF(VLOOKUP($A871,[1]New!$A$2:$DE$2108,65,FALSE)="Avg",3,IF(VLOOKUP($A871,[1]New!$A$2:$DE$2108,65,FALSE)="LoAvg",4,5))))</f>
        <v>4</v>
      </c>
      <c r="AO871" t="str">
        <f t="array" ref="AO871">VLOOKUP($A871,[1]New!$A$2:$DE$2108,66,FALSE)</f>
        <v>Number and Operations</v>
      </c>
      <c r="AR871">
        <f t="array" ref="AR871">VLOOKUP($A871,[1]New!$A$2:$DE$2108,67,FALSE)</f>
        <v>197</v>
      </c>
      <c r="AV871">
        <f t="array" ref="AV871">IF(VLOOKUP($A871,[1]New!$A$2:$DE$2108,70,FALSE)="High",1,IF(VLOOKUP($A871,[1]New!$A$2:$DE$2108,70,FALSE)="HiAvg",2,IF(VLOOKUP($A871,[1]New!$A$2:$DE$2108,70,FALSE)="Avg",3,IF(VLOOKUP($A871,[1]New!$A$2:$DE$2108,70,FALSE)="LoAvg",4,5))))</f>
        <v>5</v>
      </c>
      <c r="AW871" t="str">
        <f t="array" ref="AW871">VLOOKUP($A871,[1]New!$A$2:$DE$2108,71,FALSE)</f>
        <v>Measurement and Data</v>
      </c>
      <c r="AZ871">
        <f t="array" ref="AZ871">VLOOKUP($A871,[1]New!$A$2:$DE$2108,72,FALSE)</f>
        <v>205</v>
      </c>
      <c r="BD871">
        <f t="array" ref="BD871">IF(VLOOKUP($A871,[1]New!$A$2:$DE$2108,75,FALSE)="High",1,IF(VLOOKUP($A871,[1]New!$A$2:$DE$2108,75,FALSE)="HiAvg",2,IF(VLOOKUP($A871,[1]New!$A$2:$DE$2108,75,FALSE)="Avg",3,IF(VLOOKUP($A871,[1]New!$A$2:$DE$2108,75,FALSE)="LoAvg",4,5))))</f>
        <v>4</v>
      </c>
      <c r="BE871" t="str">
        <f t="array" ref="BE871">IF(VLOOKUP($A871,[1]New!$A$2:$DE$2108,76,FALSE)="","",VLOOKUP($A871,[1]New!$A$2:$DE$2108,76,FALSE))</f>
        <v>Geometry</v>
      </c>
      <c r="BH871">
        <f t="array" ref="BH871">IF(VLOOKUP($A871,[1]New!$A$2:$DE$2108,77,FALSE)="","",VLOOKUP($A871,[1]New!$A$2:$DE$2108,77,FALSE))</f>
        <v>211</v>
      </c>
      <c r="BL871">
        <f t="array" ref="BL871">IF(VLOOKUP($A871,[1]New!$A$2:$DE$2108,80,FALSE)="High",1,IF(VLOOKUP($A871,[1]New!$A$2:$DE$2108,80,FALSE)="HiAvg",2,IF(VLOOKUP($A871,[1]New!$A$2:$DE$2108,80,FALSE)="Avg",3,IF(VLOOKUP($A871,[1]New!$A$2:$DE$2108,80,FALSE)="LoAvg",4,IF(VLOOKUP($A871,[1]New!$A$2:$DE$2108,80,FALSE)="Low",5,"")))))</f>
        <v>3</v>
      </c>
    </row>
    <row r="872" spans="1:64" x14ac:dyDescent="0.2">
      <c r="A872" s="7" t="s">
        <v>995</v>
      </c>
      <c r="B872">
        <v>2015</v>
      </c>
      <c r="C872" t="s">
        <v>2233</v>
      </c>
      <c r="D872" t="str">
        <f t="array" ref="D872">VLOOKUP($A872,[1]New!$A$2:$DE$2108,5,FALSE)</f>
        <v>Reading</v>
      </c>
      <c r="E872">
        <f t="array" ref="E872">VLOOKUP($A872,[1]New!$A$2:$DE$2108,3,FALSE)</f>
        <v>605000488</v>
      </c>
      <c r="F872" t="str">
        <f t="array" ref="F872">VLOOKUP($A872,[1]New!$A$2:$DE$2108,4,FALSE)</f>
        <v>School 2</v>
      </c>
      <c r="H872">
        <f t="array" ref="H872">VLOOKUP($A872,[1]New!$A$2:$DE$2108,3,FALSE)</f>
        <v>605000488</v>
      </c>
      <c r="Q872">
        <f t="array" ref="Q872">VLOOKUP($A872,[1]New!$A$2:$DE$2108,19,FALSE)</f>
        <v>208</v>
      </c>
      <c r="S872">
        <f t="array" ref="S872">VLOOKUP($A872,[1]New!$A$2:$DE$2108,21,FALSE)</f>
        <v>56</v>
      </c>
      <c r="U872">
        <f t="array" ref="U872">IF(S872&gt;=75,1,IF(AND(S872&gt;=50,S872&lt;75),2,IF(AND(S872&gt;=25,S872&lt;50),3,IF(S872&lt;25,4,"NA"))))</f>
        <v>2</v>
      </c>
      <c r="V872" s="8">
        <f t="array" ref="V872">VLOOKUP($A872,[1]New!$A$2:$DE$2108,17,FALSE)</f>
        <v>42251</v>
      </c>
      <c r="AG872" t="str">
        <f t="array" ref="AG872">VLOOKUP($A872,[1]New!$A$2:$DE$2108,61,FALSE)</f>
        <v>Literature</v>
      </c>
      <c r="AJ872">
        <f t="array" ref="AJ872">VLOOKUP($A872,[1]New!$A$2:$DE$2108,62,FALSE)</f>
        <v>203</v>
      </c>
      <c r="AN872">
        <f t="array" ref="AN872">IF(VLOOKUP($A872,[1]New!$A$2:$DE$2108,65,FALSE)="High",1,IF(VLOOKUP($A872,[1]New!$A$2:$DE$2108,65,FALSE)="HiAvg",2,IF(VLOOKUP($A872,[1]New!$A$2:$DE$2108,65,FALSE)="Avg",3,IF(VLOOKUP($A872,[1]New!$A$2:$DE$2108,65,FALSE)="LoAvg",4,5))))</f>
        <v>4</v>
      </c>
      <c r="AO872" t="str">
        <f t="array" ref="AO872">VLOOKUP($A872,[1]New!$A$2:$DE$2108,66,FALSE)</f>
        <v>Informational Text</v>
      </c>
      <c r="AR872">
        <f t="array" ref="AR872">VLOOKUP($A872,[1]New!$A$2:$DE$2108,67,FALSE)</f>
        <v>212</v>
      </c>
      <c r="AV872">
        <f t="array" ref="AV872">IF(VLOOKUP($A872,[1]New!$A$2:$DE$2108,70,FALSE)="High",1,IF(VLOOKUP($A872,[1]New!$A$2:$DE$2108,70,FALSE)="HiAvg",2,IF(VLOOKUP($A872,[1]New!$A$2:$DE$2108,70,FALSE)="Avg",3,IF(VLOOKUP($A872,[1]New!$A$2:$DE$2108,70,FALSE)="LoAvg",4,5))))</f>
        <v>2</v>
      </c>
      <c r="AW872" t="str">
        <f t="array" ref="AW872">VLOOKUP($A872,[1]New!$A$2:$DE$2108,71,FALSE)</f>
        <v>Vocabulary Acquisition and Use</v>
      </c>
      <c r="AZ872">
        <f t="array" ref="AZ872">VLOOKUP($A872,[1]New!$A$2:$DE$2108,72,FALSE)</f>
        <v>208</v>
      </c>
      <c r="BD872">
        <f t="array" ref="BD872">IF(VLOOKUP($A872,[1]New!$A$2:$DE$2108,75,FALSE)="High",1,IF(VLOOKUP($A872,[1]New!$A$2:$DE$2108,75,FALSE)="HiAvg",2,IF(VLOOKUP($A872,[1]New!$A$2:$DE$2108,75,FALSE)="Avg",3,IF(VLOOKUP($A872,[1]New!$A$2:$DE$2108,75,FALSE)="LoAvg",4,5))))</f>
        <v>3</v>
      </c>
      <c r="BE872" t="str">
        <f t="array" ref="BE872">IF(VLOOKUP($A872,[1]New!$A$2:$DE$2108,76,FALSE)="","",VLOOKUP($A872,[1]New!$A$2:$DE$2108,76,FALSE))</f>
        <v/>
      </c>
      <c r="BH872" t="str">
        <f t="array" ref="BH872">IF(VLOOKUP($A872,[1]New!$A$2:$DE$2108,77,FALSE)="","",VLOOKUP($A872,[1]New!$A$2:$DE$2108,77,FALSE))</f>
        <v/>
      </c>
      <c r="BL872" t="str">
        <f t="array" ref="BL872">IF(VLOOKUP($A872,[1]New!$A$2:$DE$2108,80,FALSE)="High",1,IF(VLOOKUP($A872,[1]New!$A$2:$DE$2108,80,FALSE)="HiAvg",2,IF(VLOOKUP($A872,[1]New!$A$2:$DE$2108,80,FALSE)="Avg",3,IF(VLOOKUP($A872,[1]New!$A$2:$DE$2108,80,FALSE)="LoAvg",4,IF(VLOOKUP($A872,[1]New!$A$2:$DE$2108,80,FALSE)="Low",5,"")))))</f>
        <v/>
      </c>
    </row>
    <row r="873" spans="1:64" x14ac:dyDescent="0.2">
      <c r="A873" s="7" t="s">
        <v>996</v>
      </c>
      <c r="B873">
        <v>2015</v>
      </c>
      <c r="C873" t="s">
        <v>2233</v>
      </c>
      <c r="D873" t="str">
        <f t="array" ref="D873">VLOOKUP($A873,[1]New!$A$2:$DE$2108,5,FALSE)</f>
        <v>Language Usage</v>
      </c>
      <c r="E873">
        <f t="array" ref="E873">VLOOKUP($A873,[1]New!$A$2:$DE$2108,3,FALSE)</f>
        <v>605000489</v>
      </c>
      <c r="F873" t="str">
        <f t="array" ref="F873">VLOOKUP($A873,[1]New!$A$2:$DE$2108,4,FALSE)</f>
        <v>School 2</v>
      </c>
      <c r="H873">
        <f t="array" ref="H873">VLOOKUP($A873,[1]New!$A$2:$DE$2108,3,FALSE)</f>
        <v>605000489</v>
      </c>
      <c r="Q873">
        <f t="array" ref="Q873">VLOOKUP($A873,[1]New!$A$2:$DE$2108,19,FALSE)</f>
        <v>186</v>
      </c>
      <c r="S873">
        <f t="array" ref="S873">VLOOKUP($A873,[1]New!$A$2:$DE$2108,21,FALSE)</f>
        <v>8</v>
      </c>
      <c r="U873">
        <f t="array" ref="U873">IF(S873&gt;=75,1,IF(AND(S873&gt;=50,S873&lt;75),2,IF(AND(S873&gt;=25,S873&lt;50),3,IF(S873&lt;25,4,"NA"))))</f>
        <v>4</v>
      </c>
      <c r="V873" s="8">
        <f t="array" ref="V873">VLOOKUP($A873,[1]New!$A$2:$DE$2108,17,FALSE)</f>
        <v>42265</v>
      </c>
      <c r="AG873" t="str">
        <f t="array" ref="AG873">VLOOKUP($A873,[1]New!$A$2:$DE$2108,61,FALSE)</f>
        <v>Writing: Plan, Organize, Develop, Revise, Research</v>
      </c>
      <c r="AJ873">
        <f t="array" ref="AJ873">VLOOKUP($A873,[1]New!$A$2:$DE$2108,62,FALSE)</f>
        <v>179</v>
      </c>
      <c r="AN873">
        <f t="array" ref="AN873">IF(VLOOKUP($A873,[1]New!$A$2:$DE$2108,65,FALSE)="High",1,IF(VLOOKUP($A873,[1]New!$A$2:$DE$2108,65,FALSE)="HiAvg",2,IF(VLOOKUP($A873,[1]New!$A$2:$DE$2108,65,FALSE)="Avg",3,IF(VLOOKUP($A873,[1]New!$A$2:$DE$2108,65,FALSE)="LoAvg",4,5))))</f>
        <v>5</v>
      </c>
      <c r="AO873" t="str">
        <f t="array" ref="AO873">VLOOKUP($A873,[1]New!$A$2:$DE$2108,66,FALSE)</f>
        <v>Language: Understand, Edit for Grammar, Usage</v>
      </c>
      <c r="AR873">
        <f t="array" ref="AR873">VLOOKUP($A873,[1]New!$A$2:$DE$2108,67,FALSE)</f>
        <v>181</v>
      </c>
      <c r="AV873">
        <f t="array" ref="AV873">IF(VLOOKUP($A873,[1]New!$A$2:$DE$2108,70,FALSE)="High",1,IF(VLOOKUP($A873,[1]New!$A$2:$DE$2108,70,FALSE)="HiAvg",2,IF(VLOOKUP($A873,[1]New!$A$2:$DE$2108,70,FALSE)="Avg",3,IF(VLOOKUP($A873,[1]New!$A$2:$DE$2108,70,FALSE)="LoAvg",4,5))))</f>
        <v>5</v>
      </c>
      <c r="AW873" t="str">
        <f t="array" ref="AW873">VLOOKUP($A873,[1]New!$A$2:$DE$2108,71,FALSE)</f>
        <v>Language: Understand, Edit Mechanics</v>
      </c>
      <c r="AZ873">
        <f t="array" ref="AZ873">VLOOKUP($A873,[1]New!$A$2:$DE$2108,72,FALSE)</f>
        <v>195</v>
      </c>
      <c r="BD873">
        <f t="array" ref="BD873">IF(VLOOKUP($A873,[1]New!$A$2:$DE$2108,75,FALSE)="High",1,IF(VLOOKUP($A873,[1]New!$A$2:$DE$2108,75,FALSE)="HiAvg",2,IF(VLOOKUP($A873,[1]New!$A$2:$DE$2108,75,FALSE)="Avg",3,IF(VLOOKUP($A873,[1]New!$A$2:$DE$2108,75,FALSE)="LoAvg",4,5))))</f>
        <v>5</v>
      </c>
      <c r="BE873" t="str">
        <f t="array" ref="BE873">IF(VLOOKUP($A873,[1]New!$A$2:$DE$2108,76,FALSE)="","",VLOOKUP($A873,[1]New!$A$2:$DE$2108,76,FALSE))</f>
        <v/>
      </c>
      <c r="BH873" t="str">
        <f t="array" ref="BH873">IF(VLOOKUP($A873,[1]New!$A$2:$DE$2108,77,FALSE)="","",VLOOKUP($A873,[1]New!$A$2:$DE$2108,77,FALSE))</f>
        <v/>
      </c>
      <c r="BL873" t="str">
        <f t="array" ref="BL873">IF(VLOOKUP($A873,[1]New!$A$2:$DE$2108,80,FALSE)="High",1,IF(VLOOKUP($A873,[1]New!$A$2:$DE$2108,80,FALSE)="HiAvg",2,IF(VLOOKUP($A873,[1]New!$A$2:$DE$2108,80,FALSE)="Avg",3,IF(VLOOKUP($A873,[1]New!$A$2:$DE$2108,80,FALSE)="LoAvg",4,IF(VLOOKUP($A873,[1]New!$A$2:$DE$2108,80,FALSE)="Low",5,"")))))</f>
        <v/>
      </c>
    </row>
    <row r="874" spans="1:64" x14ac:dyDescent="0.2">
      <c r="A874" s="7" t="s">
        <v>997</v>
      </c>
      <c r="B874">
        <v>2015</v>
      </c>
      <c r="C874" t="s">
        <v>2233</v>
      </c>
      <c r="D874" t="str">
        <f t="array" ref="D874">VLOOKUP($A874,[1]New!$A$2:$DE$2108,5,FALSE)</f>
        <v>Mathematics</v>
      </c>
      <c r="E874">
        <f t="array" ref="E874">VLOOKUP($A874,[1]New!$A$2:$DE$2108,3,FALSE)</f>
        <v>605000489</v>
      </c>
      <c r="F874" t="str">
        <f t="array" ref="F874">VLOOKUP($A874,[1]New!$A$2:$DE$2108,4,FALSE)</f>
        <v>School 2</v>
      </c>
      <c r="H874">
        <f t="array" ref="H874">VLOOKUP($A874,[1]New!$A$2:$DE$2108,3,FALSE)</f>
        <v>605000489</v>
      </c>
      <c r="Q874">
        <f t="array" ref="Q874">VLOOKUP($A874,[1]New!$A$2:$DE$2108,19,FALSE)</f>
        <v>192</v>
      </c>
      <c r="S874">
        <f t="array" ref="S874">VLOOKUP($A874,[1]New!$A$2:$DE$2108,21,FALSE)</f>
        <v>9</v>
      </c>
      <c r="U874">
        <f t="array" ref="U874">IF(S874&gt;=75,1,IF(AND(S874&gt;=50,S874&lt;75),2,IF(AND(S874&gt;=25,S874&lt;50),3,IF(S874&lt;25,4,"NA"))))</f>
        <v>4</v>
      </c>
      <c r="V874" s="8">
        <f t="array" ref="V874">VLOOKUP($A874,[1]New!$A$2:$DE$2108,17,FALSE)</f>
        <v>42258</v>
      </c>
      <c r="AG874" t="str">
        <f t="array" ref="AG874">VLOOKUP($A874,[1]New!$A$2:$DE$2108,61,FALSE)</f>
        <v>Operations and Algebraic Thinking</v>
      </c>
      <c r="AJ874">
        <f t="array" ref="AJ874">VLOOKUP($A874,[1]New!$A$2:$DE$2108,62,FALSE)</f>
        <v>204</v>
      </c>
      <c r="AN874">
        <f t="array" ref="AN874">IF(VLOOKUP($A874,[1]New!$A$2:$DE$2108,65,FALSE)="High",1,IF(VLOOKUP($A874,[1]New!$A$2:$DE$2108,65,FALSE)="HiAvg",2,IF(VLOOKUP($A874,[1]New!$A$2:$DE$2108,65,FALSE)="Avg",3,IF(VLOOKUP($A874,[1]New!$A$2:$DE$2108,65,FALSE)="LoAvg",4,5))))</f>
        <v>4</v>
      </c>
      <c r="AO874" t="str">
        <f t="array" ref="AO874">VLOOKUP($A874,[1]New!$A$2:$DE$2108,66,FALSE)</f>
        <v>Number and Operations</v>
      </c>
      <c r="AR874">
        <f t="array" ref="AR874">VLOOKUP($A874,[1]New!$A$2:$DE$2108,67,FALSE)</f>
        <v>193</v>
      </c>
      <c r="AV874">
        <f t="array" ref="AV874">IF(VLOOKUP($A874,[1]New!$A$2:$DE$2108,70,FALSE)="High",1,IF(VLOOKUP($A874,[1]New!$A$2:$DE$2108,70,FALSE)="HiAvg",2,IF(VLOOKUP($A874,[1]New!$A$2:$DE$2108,70,FALSE)="Avg",3,IF(VLOOKUP($A874,[1]New!$A$2:$DE$2108,70,FALSE)="LoAvg",4,5))))</f>
        <v>5</v>
      </c>
      <c r="AW874" t="str">
        <f t="array" ref="AW874">VLOOKUP($A874,[1]New!$A$2:$DE$2108,71,FALSE)</f>
        <v>Measurement and Data</v>
      </c>
      <c r="AZ874">
        <f t="array" ref="AZ874">VLOOKUP($A874,[1]New!$A$2:$DE$2108,72,FALSE)</f>
        <v>171</v>
      </c>
      <c r="BD874">
        <f t="array" ref="BD874">IF(VLOOKUP($A874,[1]New!$A$2:$DE$2108,75,FALSE)="High",1,IF(VLOOKUP($A874,[1]New!$A$2:$DE$2108,75,FALSE)="HiAvg",2,IF(VLOOKUP($A874,[1]New!$A$2:$DE$2108,75,FALSE)="Avg",3,IF(VLOOKUP($A874,[1]New!$A$2:$DE$2108,75,FALSE)="LoAvg",4,5))))</f>
        <v>5</v>
      </c>
      <c r="BE874" t="str">
        <f t="array" ref="BE874">IF(VLOOKUP($A874,[1]New!$A$2:$DE$2108,76,FALSE)="","",VLOOKUP($A874,[1]New!$A$2:$DE$2108,76,FALSE))</f>
        <v>Geometry</v>
      </c>
      <c r="BH874">
        <f t="array" ref="BH874">IF(VLOOKUP($A874,[1]New!$A$2:$DE$2108,77,FALSE)="","",VLOOKUP($A874,[1]New!$A$2:$DE$2108,77,FALSE))</f>
        <v>203</v>
      </c>
      <c r="BL874">
        <f t="array" ref="BL874">IF(VLOOKUP($A874,[1]New!$A$2:$DE$2108,80,FALSE)="High",1,IF(VLOOKUP($A874,[1]New!$A$2:$DE$2108,80,FALSE)="HiAvg",2,IF(VLOOKUP($A874,[1]New!$A$2:$DE$2108,80,FALSE)="Avg",3,IF(VLOOKUP($A874,[1]New!$A$2:$DE$2108,80,FALSE)="LoAvg",4,IF(VLOOKUP($A874,[1]New!$A$2:$DE$2108,80,FALSE)="Low",5,"")))))</f>
        <v>4</v>
      </c>
    </row>
    <row r="875" spans="1:64" x14ac:dyDescent="0.2">
      <c r="A875" s="7" t="s">
        <v>998</v>
      </c>
      <c r="B875">
        <v>2015</v>
      </c>
      <c r="C875" t="s">
        <v>2233</v>
      </c>
      <c r="D875" t="str">
        <f t="array" ref="D875">VLOOKUP($A875,[1]New!$A$2:$DE$2108,5,FALSE)</f>
        <v>Reading</v>
      </c>
      <c r="E875">
        <f t="array" ref="E875">VLOOKUP($A875,[1]New!$A$2:$DE$2108,3,FALSE)</f>
        <v>605000489</v>
      </c>
      <c r="F875" t="str">
        <f t="array" ref="F875">VLOOKUP($A875,[1]New!$A$2:$DE$2108,4,FALSE)</f>
        <v>School 2</v>
      </c>
      <c r="H875">
        <f t="array" ref="H875">VLOOKUP($A875,[1]New!$A$2:$DE$2108,3,FALSE)</f>
        <v>605000489</v>
      </c>
      <c r="Q875">
        <f t="array" ref="Q875">VLOOKUP($A875,[1]New!$A$2:$DE$2108,19,FALSE)</f>
        <v>192</v>
      </c>
      <c r="S875">
        <f t="array" ref="S875">VLOOKUP($A875,[1]New!$A$2:$DE$2108,21,FALSE)</f>
        <v>18</v>
      </c>
      <c r="U875">
        <f t="array" ref="U875">IF(S875&gt;=75,1,IF(AND(S875&gt;=50,S875&lt;75),2,IF(AND(S875&gt;=25,S875&lt;50),3,IF(S875&lt;25,4,"NA"))))</f>
        <v>4</v>
      </c>
      <c r="V875" s="8">
        <f t="array" ref="V875">VLOOKUP($A875,[1]New!$A$2:$DE$2108,17,FALSE)</f>
        <v>42251</v>
      </c>
      <c r="AG875" t="str">
        <f t="array" ref="AG875">VLOOKUP($A875,[1]New!$A$2:$DE$2108,61,FALSE)</f>
        <v>Literature</v>
      </c>
      <c r="AJ875">
        <f t="array" ref="AJ875">VLOOKUP($A875,[1]New!$A$2:$DE$2108,62,FALSE)</f>
        <v>197</v>
      </c>
      <c r="AN875">
        <f t="array" ref="AN875">IF(VLOOKUP($A875,[1]New!$A$2:$DE$2108,65,FALSE)="High",1,IF(VLOOKUP($A875,[1]New!$A$2:$DE$2108,65,FALSE)="HiAvg",2,IF(VLOOKUP($A875,[1]New!$A$2:$DE$2108,65,FALSE)="Avg",3,IF(VLOOKUP($A875,[1]New!$A$2:$DE$2108,65,FALSE)="LoAvg",4,5))))</f>
        <v>4</v>
      </c>
      <c r="AO875" t="str">
        <f t="array" ref="AO875">VLOOKUP($A875,[1]New!$A$2:$DE$2108,66,FALSE)</f>
        <v>Informational Text</v>
      </c>
      <c r="AR875">
        <f t="array" ref="AR875">VLOOKUP($A875,[1]New!$A$2:$DE$2108,67,FALSE)</f>
        <v>179</v>
      </c>
      <c r="AV875">
        <f t="array" ref="AV875">IF(VLOOKUP($A875,[1]New!$A$2:$DE$2108,70,FALSE)="High",1,IF(VLOOKUP($A875,[1]New!$A$2:$DE$2108,70,FALSE)="HiAvg",2,IF(VLOOKUP($A875,[1]New!$A$2:$DE$2108,70,FALSE)="Avg",3,IF(VLOOKUP($A875,[1]New!$A$2:$DE$2108,70,FALSE)="LoAvg",4,5))))</f>
        <v>5</v>
      </c>
      <c r="AW875" t="str">
        <f t="array" ref="AW875">VLOOKUP($A875,[1]New!$A$2:$DE$2108,71,FALSE)</f>
        <v>Vocabulary Acquisition and Use</v>
      </c>
      <c r="AZ875">
        <f t="array" ref="AZ875">VLOOKUP($A875,[1]New!$A$2:$DE$2108,72,FALSE)</f>
        <v>198</v>
      </c>
      <c r="BD875">
        <f t="array" ref="BD875">IF(VLOOKUP($A875,[1]New!$A$2:$DE$2108,75,FALSE)="High",1,IF(VLOOKUP($A875,[1]New!$A$2:$DE$2108,75,FALSE)="HiAvg",2,IF(VLOOKUP($A875,[1]New!$A$2:$DE$2108,75,FALSE)="Avg",3,IF(VLOOKUP($A875,[1]New!$A$2:$DE$2108,75,FALSE)="LoAvg",4,5))))</f>
        <v>4</v>
      </c>
      <c r="BE875" t="str">
        <f t="array" ref="BE875">IF(VLOOKUP($A875,[1]New!$A$2:$DE$2108,76,FALSE)="","",VLOOKUP($A875,[1]New!$A$2:$DE$2108,76,FALSE))</f>
        <v/>
      </c>
      <c r="BH875" t="str">
        <f t="array" ref="BH875">IF(VLOOKUP($A875,[1]New!$A$2:$DE$2108,77,FALSE)="","",VLOOKUP($A875,[1]New!$A$2:$DE$2108,77,FALSE))</f>
        <v/>
      </c>
      <c r="BL875" t="str">
        <f t="array" ref="BL875">IF(VLOOKUP($A875,[1]New!$A$2:$DE$2108,80,FALSE)="High",1,IF(VLOOKUP($A875,[1]New!$A$2:$DE$2108,80,FALSE)="HiAvg",2,IF(VLOOKUP($A875,[1]New!$A$2:$DE$2108,80,FALSE)="Avg",3,IF(VLOOKUP($A875,[1]New!$A$2:$DE$2108,80,FALSE)="LoAvg",4,IF(VLOOKUP($A875,[1]New!$A$2:$DE$2108,80,FALSE)="Low",5,"")))))</f>
        <v/>
      </c>
    </row>
    <row r="876" spans="1:64" x14ac:dyDescent="0.2">
      <c r="A876" s="7" t="s">
        <v>999</v>
      </c>
      <c r="B876">
        <v>2015</v>
      </c>
      <c r="C876" t="s">
        <v>2233</v>
      </c>
      <c r="D876" t="str">
        <f t="array" ref="D876">VLOOKUP($A876,[1]New!$A$2:$DE$2108,5,FALSE)</f>
        <v>Language Usage</v>
      </c>
      <c r="E876">
        <f t="array" ref="E876">VLOOKUP($A876,[1]New!$A$2:$DE$2108,3,FALSE)</f>
        <v>605000490</v>
      </c>
      <c r="F876" t="str">
        <f t="array" ref="F876">VLOOKUP($A876,[1]New!$A$2:$DE$2108,4,FALSE)</f>
        <v>School 2</v>
      </c>
      <c r="H876">
        <f t="array" ref="H876">VLOOKUP($A876,[1]New!$A$2:$DE$2108,3,FALSE)</f>
        <v>605000490</v>
      </c>
      <c r="Q876">
        <f t="array" ref="Q876">VLOOKUP($A876,[1]New!$A$2:$DE$2108,19,FALSE)</f>
        <v>224</v>
      </c>
      <c r="S876">
        <f t="array" ref="S876">VLOOKUP($A876,[1]New!$A$2:$DE$2108,21,FALSE)</f>
        <v>91</v>
      </c>
      <c r="U876">
        <f t="array" ref="U876">IF(S876&gt;=75,1,IF(AND(S876&gt;=50,S876&lt;75),2,IF(AND(S876&gt;=25,S876&lt;50),3,IF(S876&lt;25,4,"NA"))))</f>
        <v>1</v>
      </c>
      <c r="V876" s="8">
        <f t="array" ref="V876">VLOOKUP($A876,[1]New!$A$2:$DE$2108,17,FALSE)</f>
        <v>42265</v>
      </c>
      <c r="AG876" t="str">
        <f t="array" ref="AG876">VLOOKUP($A876,[1]New!$A$2:$DE$2108,61,FALSE)</f>
        <v>Writing: Plan, Organize, Develop, Revise, Research</v>
      </c>
      <c r="AJ876">
        <f t="array" ref="AJ876">VLOOKUP($A876,[1]New!$A$2:$DE$2108,62,FALSE)</f>
        <v>225</v>
      </c>
      <c r="AN876">
        <f t="array" ref="AN876">IF(VLOOKUP($A876,[1]New!$A$2:$DE$2108,65,FALSE)="High",1,IF(VLOOKUP($A876,[1]New!$A$2:$DE$2108,65,FALSE)="HiAvg",2,IF(VLOOKUP($A876,[1]New!$A$2:$DE$2108,65,FALSE)="Avg",3,IF(VLOOKUP($A876,[1]New!$A$2:$DE$2108,65,FALSE)="LoAvg",4,5))))</f>
        <v>1</v>
      </c>
      <c r="AO876" t="str">
        <f t="array" ref="AO876">VLOOKUP($A876,[1]New!$A$2:$DE$2108,66,FALSE)</f>
        <v>Language: Understand, Edit for Grammar, Usage</v>
      </c>
      <c r="AR876">
        <f t="array" ref="AR876">VLOOKUP($A876,[1]New!$A$2:$DE$2108,67,FALSE)</f>
        <v>225</v>
      </c>
      <c r="AV876">
        <f t="array" ref="AV876">IF(VLOOKUP($A876,[1]New!$A$2:$DE$2108,70,FALSE)="High",1,IF(VLOOKUP($A876,[1]New!$A$2:$DE$2108,70,FALSE)="HiAvg",2,IF(VLOOKUP($A876,[1]New!$A$2:$DE$2108,70,FALSE)="Avg",3,IF(VLOOKUP($A876,[1]New!$A$2:$DE$2108,70,FALSE)="LoAvg",4,5))))</f>
        <v>1</v>
      </c>
      <c r="AW876" t="str">
        <f t="array" ref="AW876">VLOOKUP($A876,[1]New!$A$2:$DE$2108,71,FALSE)</f>
        <v>Language: Understand, Edit Mechanics</v>
      </c>
      <c r="AZ876">
        <f t="array" ref="AZ876">VLOOKUP($A876,[1]New!$A$2:$DE$2108,72,FALSE)</f>
        <v>223</v>
      </c>
      <c r="BD876">
        <f t="array" ref="BD876">IF(VLOOKUP($A876,[1]New!$A$2:$DE$2108,75,FALSE)="High",1,IF(VLOOKUP($A876,[1]New!$A$2:$DE$2108,75,FALSE)="HiAvg",2,IF(VLOOKUP($A876,[1]New!$A$2:$DE$2108,75,FALSE)="Avg",3,IF(VLOOKUP($A876,[1]New!$A$2:$DE$2108,75,FALSE)="LoAvg",4,5))))</f>
        <v>1</v>
      </c>
      <c r="BE876" t="str">
        <f t="array" ref="BE876">IF(VLOOKUP($A876,[1]New!$A$2:$DE$2108,76,FALSE)="","",VLOOKUP($A876,[1]New!$A$2:$DE$2108,76,FALSE))</f>
        <v/>
      </c>
      <c r="BH876" t="str">
        <f t="array" ref="BH876">IF(VLOOKUP($A876,[1]New!$A$2:$DE$2108,77,FALSE)="","",VLOOKUP($A876,[1]New!$A$2:$DE$2108,77,FALSE))</f>
        <v/>
      </c>
      <c r="BL876" t="str">
        <f t="array" ref="BL876">IF(VLOOKUP($A876,[1]New!$A$2:$DE$2108,80,FALSE)="High",1,IF(VLOOKUP($A876,[1]New!$A$2:$DE$2108,80,FALSE)="HiAvg",2,IF(VLOOKUP($A876,[1]New!$A$2:$DE$2108,80,FALSE)="Avg",3,IF(VLOOKUP($A876,[1]New!$A$2:$DE$2108,80,FALSE)="LoAvg",4,IF(VLOOKUP($A876,[1]New!$A$2:$DE$2108,80,FALSE)="Low",5,"")))))</f>
        <v/>
      </c>
    </row>
    <row r="877" spans="1:64" x14ac:dyDescent="0.2">
      <c r="A877" s="7" t="s">
        <v>1000</v>
      </c>
      <c r="B877">
        <v>2015</v>
      </c>
      <c r="C877" t="s">
        <v>2233</v>
      </c>
      <c r="D877" t="str">
        <f t="array" ref="D877">VLOOKUP($A877,[1]New!$A$2:$DE$2108,5,FALSE)</f>
        <v>Mathematics</v>
      </c>
      <c r="E877">
        <f t="array" ref="E877">VLOOKUP($A877,[1]New!$A$2:$DE$2108,3,FALSE)</f>
        <v>605000490</v>
      </c>
      <c r="F877" t="str">
        <f t="array" ref="F877">VLOOKUP($A877,[1]New!$A$2:$DE$2108,4,FALSE)</f>
        <v>School 2</v>
      </c>
      <c r="H877">
        <f t="array" ref="H877">VLOOKUP($A877,[1]New!$A$2:$DE$2108,3,FALSE)</f>
        <v>605000490</v>
      </c>
      <c r="Q877">
        <f t="array" ref="Q877">VLOOKUP($A877,[1]New!$A$2:$DE$2108,19,FALSE)</f>
        <v>232</v>
      </c>
      <c r="S877">
        <f t="array" ref="S877">VLOOKUP($A877,[1]New!$A$2:$DE$2108,21,FALSE)</f>
        <v>92</v>
      </c>
      <c r="U877">
        <f t="array" ref="U877">IF(S877&gt;=75,1,IF(AND(S877&gt;=50,S877&lt;75),2,IF(AND(S877&gt;=25,S877&lt;50),3,IF(S877&lt;25,4,"NA"))))</f>
        <v>1</v>
      </c>
      <c r="V877" s="8">
        <f t="array" ref="V877">VLOOKUP($A877,[1]New!$A$2:$DE$2108,17,FALSE)</f>
        <v>42261</v>
      </c>
      <c r="AG877" t="str">
        <f t="array" ref="AG877">VLOOKUP($A877,[1]New!$A$2:$DE$2108,61,FALSE)</f>
        <v>Operations and Algebraic Thinking</v>
      </c>
      <c r="AJ877">
        <f t="array" ref="AJ877">VLOOKUP($A877,[1]New!$A$2:$DE$2108,62,FALSE)</f>
        <v>230</v>
      </c>
      <c r="AN877">
        <f t="array" ref="AN877">IF(VLOOKUP($A877,[1]New!$A$2:$DE$2108,65,FALSE)="High",1,IF(VLOOKUP($A877,[1]New!$A$2:$DE$2108,65,FALSE)="HiAvg",2,IF(VLOOKUP($A877,[1]New!$A$2:$DE$2108,65,FALSE)="Avg",3,IF(VLOOKUP($A877,[1]New!$A$2:$DE$2108,65,FALSE)="LoAvg",4,5))))</f>
        <v>1</v>
      </c>
      <c r="AO877" t="str">
        <f t="array" ref="AO877">VLOOKUP($A877,[1]New!$A$2:$DE$2108,66,FALSE)</f>
        <v>Number and Operations</v>
      </c>
      <c r="AR877">
        <f t="array" ref="AR877">VLOOKUP($A877,[1]New!$A$2:$DE$2108,67,FALSE)</f>
        <v>233</v>
      </c>
      <c r="AV877">
        <f t="array" ref="AV877">IF(VLOOKUP($A877,[1]New!$A$2:$DE$2108,70,FALSE)="High",1,IF(VLOOKUP($A877,[1]New!$A$2:$DE$2108,70,FALSE)="HiAvg",2,IF(VLOOKUP($A877,[1]New!$A$2:$DE$2108,70,FALSE)="Avg",3,IF(VLOOKUP($A877,[1]New!$A$2:$DE$2108,70,FALSE)="LoAvg",4,5))))</f>
        <v>1</v>
      </c>
      <c r="AW877" t="str">
        <f t="array" ref="AW877">VLOOKUP($A877,[1]New!$A$2:$DE$2108,71,FALSE)</f>
        <v>Measurement and Data</v>
      </c>
      <c r="AZ877">
        <f t="array" ref="AZ877">VLOOKUP($A877,[1]New!$A$2:$DE$2108,72,FALSE)</f>
        <v>241</v>
      </c>
      <c r="BD877">
        <f t="array" ref="BD877">IF(VLOOKUP($A877,[1]New!$A$2:$DE$2108,75,FALSE)="High",1,IF(VLOOKUP($A877,[1]New!$A$2:$DE$2108,75,FALSE)="HiAvg",2,IF(VLOOKUP($A877,[1]New!$A$2:$DE$2108,75,FALSE)="Avg",3,IF(VLOOKUP($A877,[1]New!$A$2:$DE$2108,75,FALSE)="LoAvg",4,5))))</f>
        <v>1</v>
      </c>
      <c r="BE877" t="str">
        <f t="array" ref="BE877">IF(VLOOKUP($A877,[1]New!$A$2:$DE$2108,76,FALSE)="","",VLOOKUP($A877,[1]New!$A$2:$DE$2108,76,FALSE))</f>
        <v>Geometry</v>
      </c>
      <c r="BH877">
        <f t="array" ref="BH877">IF(VLOOKUP($A877,[1]New!$A$2:$DE$2108,77,FALSE)="","",VLOOKUP($A877,[1]New!$A$2:$DE$2108,77,FALSE))</f>
        <v>223</v>
      </c>
      <c r="BL877">
        <f t="array" ref="BL877">IF(VLOOKUP($A877,[1]New!$A$2:$DE$2108,80,FALSE)="High",1,IF(VLOOKUP($A877,[1]New!$A$2:$DE$2108,80,FALSE)="HiAvg",2,IF(VLOOKUP($A877,[1]New!$A$2:$DE$2108,80,FALSE)="Avg",3,IF(VLOOKUP($A877,[1]New!$A$2:$DE$2108,80,FALSE)="LoAvg",4,IF(VLOOKUP($A877,[1]New!$A$2:$DE$2108,80,FALSE)="Low",5,"")))))</f>
        <v>2</v>
      </c>
    </row>
    <row r="878" spans="1:64" x14ac:dyDescent="0.2">
      <c r="A878" s="7" t="s">
        <v>1001</v>
      </c>
      <c r="B878">
        <v>2015</v>
      </c>
      <c r="C878" t="s">
        <v>2233</v>
      </c>
      <c r="D878" t="str">
        <f t="array" ref="D878">VLOOKUP($A878,[1]New!$A$2:$DE$2108,5,FALSE)</f>
        <v>Reading</v>
      </c>
      <c r="E878">
        <f t="array" ref="E878">VLOOKUP($A878,[1]New!$A$2:$DE$2108,3,FALSE)</f>
        <v>605000490</v>
      </c>
      <c r="F878" t="str">
        <f t="array" ref="F878">VLOOKUP($A878,[1]New!$A$2:$DE$2108,4,FALSE)</f>
        <v>School 2</v>
      </c>
      <c r="H878">
        <f t="array" ref="H878">VLOOKUP($A878,[1]New!$A$2:$DE$2108,3,FALSE)</f>
        <v>605000490</v>
      </c>
      <c r="Q878">
        <f t="array" ref="Q878">VLOOKUP($A878,[1]New!$A$2:$DE$2108,19,FALSE)</f>
        <v>236</v>
      </c>
      <c r="S878">
        <f t="array" ref="S878">VLOOKUP($A878,[1]New!$A$2:$DE$2108,21,FALSE)</f>
        <v>98</v>
      </c>
      <c r="U878">
        <f t="array" ref="U878">IF(S878&gt;=75,1,IF(AND(S878&gt;=50,S878&lt;75),2,IF(AND(S878&gt;=25,S878&lt;50),3,IF(S878&lt;25,4,"NA"))))</f>
        <v>1</v>
      </c>
      <c r="V878" s="8">
        <f t="array" ref="V878">VLOOKUP($A878,[1]New!$A$2:$DE$2108,17,FALSE)</f>
        <v>42256</v>
      </c>
      <c r="AG878" t="str">
        <f t="array" ref="AG878">VLOOKUP($A878,[1]New!$A$2:$DE$2108,61,FALSE)</f>
        <v>Literature</v>
      </c>
      <c r="AJ878">
        <f t="array" ref="AJ878">VLOOKUP($A878,[1]New!$A$2:$DE$2108,62,FALSE)</f>
        <v>236</v>
      </c>
      <c r="AN878">
        <f t="array" ref="AN878">IF(VLOOKUP($A878,[1]New!$A$2:$DE$2108,65,FALSE)="High",1,IF(VLOOKUP($A878,[1]New!$A$2:$DE$2108,65,FALSE)="HiAvg",2,IF(VLOOKUP($A878,[1]New!$A$2:$DE$2108,65,FALSE)="Avg",3,IF(VLOOKUP($A878,[1]New!$A$2:$DE$2108,65,FALSE)="LoAvg",4,5))))</f>
        <v>1</v>
      </c>
      <c r="AO878" t="str">
        <f t="array" ref="AO878">VLOOKUP($A878,[1]New!$A$2:$DE$2108,66,FALSE)</f>
        <v>Informational Text</v>
      </c>
      <c r="AR878">
        <f t="array" ref="AR878">VLOOKUP($A878,[1]New!$A$2:$DE$2108,67,FALSE)</f>
        <v>243</v>
      </c>
      <c r="AV878">
        <f t="array" ref="AV878">IF(VLOOKUP($A878,[1]New!$A$2:$DE$2108,70,FALSE)="High",1,IF(VLOOKUP($A878,[1]New!$A$2:$DE$2108,70,FALSE)="HiAvg",2,IF(VLOOKUP($A878,[1]New!$A$2:$DE$2108,70,FALSE)="Avg",3,IF(VLOOKUP($A878,[1]New!$A$2:$DE$2108,70,FALSE)="LoAvg",4,5))))</f>
        <v>1</v>
      </c>
      <c r="AW878" t="str">
        <f t="array" ref="AW878">VLOOKUP($A878,[1]New!$A$2:$DE$2108,71,FALSE)</f>
        <v>Vocabulary Acquisition and Use</v>
      </c>
      <c r="AZ878">
        <f t="array" ref="AZ878">VLOOKUP($A878,[1]New!$A$2:$DE$2108,72,FALSE)</f>
        <v>230</v>
      </c>
      <c r="BD878">
        <f t="array" ref="BD878">IF(VLOOKUP($A878,[1]New!$A$2:$DE$2108,75,FALSE)="High",1,IF(VLOOKUP($A878,[1]New!$A$2:$DE$2108,75,FALSE)="HiAvg",2,IF(VLOOKUP($A878,[1]New!$A$2:$DE$2108,75,FALSE)="Avg",3,IF(VLOOKUP($A878,[1]New!$A$2:$DE$2108,75,FALSE)="LoAvg",4,5))))</f>
        <v>1</v>
      </c>
      <c r="BE878" t="str">
        <f t="array" ref="BE878">IF(VLOOKUP($A878,[1]New!$A$2:$DE$2108,76,FALSE)="","",VLOOKUP($A878,[1]New!$A$2:$DE$2108,76,FALSE))</f>
        <v/>
      </c>
      <c r="BH878" t="str">
        <f t="array" ref="BH878">IF(VLOOKUP($A878,[1]New!$A$2:$DE$2108,77,FALSE)="","",VLOOKUP($A878,[1]New!$A$2:$DE$2108,77,FALSE))</f>
        <v/>
      </c>
      <c r="BL878" t="str">
        <f t="array" ref="BL878">IF(VLOOKUP($A878,[1]New!$A$2:$DE$2108,80,FALSE)="High",1,IF(VLOOKUP($A878,[1]New!$A$2:$DE$2108,80,FALSE)="HiAvg",2,IF(VLOOKUP($A878,[1]New!$A$2:$DE$2108,80,FALSE)="Avg",3,IF(VLOOKUP($A878,[1]New!$A$2:$DE$2108,80,FALSE)="LoAvg",4,IF(VLOOKUP($A878,[1]New!$A$2:$DE$2108,80,FALSE)="Low",5,"")))))</f>
        <v/>
      </c>
    </row>
    <row r="879" spans="1:64" x14ac:dyDescent="0.2">
      <c r="A879" s="7" t="s">
        <v>1002</v>
      </c>
      <c r="B879">
        <v>2015</v>
      </c>
      <c r="C879" t="s">
        <v>2233</v>
      </c>
      <c r="D879" t="str">
        <f t="array" ref="D879">VLOOKUP($A879,[1]New!$A$2:$DE$2108,5,FALSE)</f>
        <v>Language Usage</v>
      </c>
      <c r="E879">
        <f t="array" ref="E879">VLOOKUP($A879,[1]New!$A$2:$DE$2108,3,FALSE)</f>
        <v>605000492</v>
      </c>
      <c r="F879" t="str">
        <f t="array" ref="F879">VLOOKUP($A879,[1]New!$A$2:$DE$2108,4,FALSE)</f>
        <v>School 2</v>
      </c>
      <c r="H879">
        <f t="array" ref="H879">VLOOKUP($A879,[1]New!$A$2:$DE$2108,3,FALSE)</f>
        <v>605000492</v>
      </c>
      <c r="Q879">
        <f t="array" ref="Q879">VLOOKUP($A879,[1]New!$A$2:$DE$2108,19,FALSE)</f>
        <v>199</v>
      </c>
      <c r="S879">
        <f t="array" ref="S879">VLOOKUP($A879,[1]New!$A$2:$DE$2108,21,FALSE)</f>
        <v>20</v>
      </c>
      <c r="U879">
        <f t="array" ref="U879">IF(S879&gt;=75,1,IF(AND(S879&gt;=50,S879&lt;75),2,IF(AND(S879&gt;=25,S879&lt;50),3,IF(S879&lt;25,4,"NA"))))</f>
        <v>4</v>
      </c>
      <c r="V879" s="8">
        <f t="array" ref="V879">VLOOKUP($A879,[1]New!$A$2:$DE$2108,17,FALSE)</f>
        <v>42262</v>
      </c>
      <c r="AG879" t="str">
        <f t="array" ref="AG879">VLOOKUP($A879,[1]New!$A$2:$DE$2108,61,FALSE)</f>
        <v>Writing: Plan, Organize, Develop, Revise, Research</v>
      </c>
      <c r="AJ879">
        <f t="array" ref="AJ879">VLOOKUP($A879,[1]New!$A$2:$DE$2108,62,FALSE)</f>
        <v>196</v>
      </c>
      <c r="AN879">
        <f t="array" ref="AN879">IF(VLOOKUP($A879,[1]New!$A$2:$DE$2108,65,FALSE)="High",1,IF(VLOOKUP($A879,[1]New!$A$2:$DE$2108,65,FALSE)="HiAvg",2,IF(VLOOKUP($A879,[1]New!$A$2:$DE$2108,65,FALSE)="Avg",3,IF(VLOOKUP($A879,[1]New!$A$2:$DE$2108,65,FALSE)="LoAvg",4,5))))</f>
        <v>5</v>
      </c>
      <c r="AO879" t="str">
        <f t="array" ref="AO879">VLOOKUP($A879,[1]New!$A$2:$DE$2108,66,FALSE)</f>
        <v>Language: Understand, Edit for Grammar, Usage</v>
      </c>
      <c r="AR879">
        <f t="array" ref="AR879">VLOOKUP($A879,[1]New!$A$2:$DE$2108,67,FALSE)</f>
        <v>200</v>
      </c>
      <c r="AV879">
        <f t="array" ref="AV879">IF(VLOOKUP($A879,[1]New!$A$2:$DE$2108,70,FALSE)="High",1,IF(VLOOKUP($A879,[1]New!$A$2:$DE$2108,70,FALSE)="HiAvg",2,IF(VLOOKUP($A879,[1]New!$A$2:$DE$2108,70,FALSE)="Avg",3,IF(VLOOKUP($A879,[1]New!$A$2:$DE$2108,70,FALSE)="LoAvg",4,5))))</f>
        <v>5</v>
      </c>
      <c r="AW879" t="str">
        <f t="array" ref="AW879">VLOOKUP($A879,[1]New!$A$2:$DE$2108,71,FALSE)</f>
        <v>Language: Understand, Edit Mechanics</v>
      </c>
      <c r="AZ879">
        <f t="array" ref="AZ879">VLOOKUP($A879,[1]New!$A$2:$DE$2108,72,FALSE)</f>
        <v>203</v>
      </c>
      <c r="BD879">
        <f t="array" ref="BD879">IF(VLOOKUP($A879,[1]New!$A$2:$DE$2108,75,FALSE)="High",1,IF(VLOOKUP($A879,[1]New!$A$2:$DE$2108,75,FALSE)="HiAvg",2,IF(VLOOKUP($A879,[1]New!$A$2:$DE$2108,75,FALSE)="Avg",3,IF(VLOOKUP($A879,[1]New!$A$2:$DE$2108,75,FALSE)="LoAvg",4,5))))</f>
        <v>4</v>
      </c>
      <c r="BE879" t="str">
        <f t="array" ref="BE879">IF(VLOOKUP($A879,[1]New!$A$2:$DE$2108,76,FALSE)="","",VLOOKUP($A879,[1]New!$A$2:$DE$2108,76,FALSE))</f>
        <v/>
      </c>
      <c r="BH879" t="str">
        <f t="array" ref="BH879">IF(VLOOKUP($A879,[1]New!$A$2:$DE$2108,77,FALSE)="","",VLOOKUP($A879,[1]New!$A$2:$DE$2108,77,FALSE))</f>
        <v/>
      </c>
      <c r="BL879" t="str">
        <f t="array" ref="BL879">IF(VLOOKUP($A879,[1]New!$A$2:$DE$2108,80,FALSE)="High",1,IF(VLOOKUP($A879,[1]New!$A$2:$DE$2108,80,FALSE)="HiAvg",2,IF(VLOOKUP($A879,[1]New!$A$2:$DE$2108,80,FALSE)="Avg",3,IF(VLOOKUP($A879,[1]New!$A$2:$DE$2108,80,FALSE)="LoAvg",4,IF(VLOOKUP($A879,[1]New!$A$2:$DE$2108,80,FALSE)="Low",5,"")))))</f>
        <v/>
      </c>
    </row>
    <row r="880" spans="1:64" x14ac:dyDescent="0.2">
      <c r="A880" s="7" t="s">
        <v>1003</v>
      </c>
      <c r="B880">
        <v>2015</v>
      </c>
      <c r="C880" t="s">
        <v>2233</v>
      </c>
      <c r="D880" t="str">
        <f t="array" ref="D880">VLOOKUP($A880,[1]New!$A$2:$DE$2108,5,FALSE)</f>
        <v>Mathematics</v>
      </c>
      <c r="E880">
        <f t="array" ref="E880">VLOOKUP($A880,[1]New!$A$2:$DE$2108,3,FALSE)</f>
        <v>605000492</v>
      </c>
      <c r="F880" t="str">
        <f t="array" ref="F880">VLOOKUP($A880,[1]New!$A$2:$DE$2108,4,FALSE)</f>
        <v>School 2</v>
      </c>
      <c r="H880">
        <f t="array" ref="H880">VLOOKUP($A880,[1]New!$A$2:$DE$2108,3,FALSE)</f>
        <v>605000492</v>
      </c>
      <c r="Q880">
        <f t="array" ref="Q880">VLOOKUP($A880,[1]New!$A$2:$DE$2108,19,FALSE)</f>
        <v>193</v>
      </c>
      <c r="S880">
        <f t="array" ref="S880">VLOOKUP($A880,[1]New!$A$2:$DE$2108,21,FALSE)</f>
        <v>6</v>
      </c>
      <c r="U880">
        <f t="array" ref="U880">IF(S880&gt;=75,1,IF(AND(S880&gt;=50,S880&lt;75),2,IF(AND(S880&gt;=25,S880&lt;50),3,IF(S880&lt;25,4,"NA"))))</f>
        <v>4</v>
      </c>
      <c r="V880" s="8">
        <f t="array" ref="V880">VLOOKUP($A880,[1]New!$A$2:$DE$2108,17,FALSE)</f>
        <v>42255</v>
      </c>
      <c r="AG880" t="str">
        <f t="array" ref="AG880">VLOOKUP($A880,[1]New!$A$2:$DE$2108,61,FALSE)</f>
        <v>Operations and Algebraic Thinking</v>
      </c>
      <c r="AJ880">
        <f t="array" ref="AJ880">VLOOKUP($A880,[1]New!$A$2:$DE$2108,62,FALSE)</f>
        <v>193</v>
      </c>
      <c r="AN880">
        <f t="array" ref="AN880">IF(VLOOKUP($A880,[1]New!$A$2:$DE$2108,65,FALSE)="High",1,IF(VLOOKUP($A880,[1]New!$A$2:$DE$2108,65,FALSE)="HiAvg",2,IF(VLOOKUP($A880,[1]New!$A$2:$DE$2108,65,FALSE)="Avg",3,IF(VLOOKUP($A880,[1]New!$A$2:$DE$2108,65,FALSE)="LoAvg",4,5))))</f>
        <v>5</v>
      </c>
      <c r="AO880" t="str">
        <f t="array" ref="AO880">VLOOKUP($A880,[1]New!$A$2:$DE$2108,66,FALSE)</f>
        <v>The Real and Complex Number Systems</v>
      </c>
      <c r="AR880">
        <f t="array" ref="AR880">VLOOKUP($A880,[1]New!$A$2:$DE$2108,67,FALSE)</f>
        <v>188</v>
      </c>
      <c r="AV880">
        <f t="array" ref="AV880">IF(VLOOKUP($A880,[1]New!$A$2:$DE$2108,70,FALSE)="High",1,IF(VLOOKUP($A880,[1]New!$A$2:$DE$2108,70,FALSE)="HiAvg",2,IF(VLOOKUP($A880,[1]New!$A$2:$DE$2108,70,FALSE)="Avg",3,IF(VLOOKUP($A880,[1]New!$A$2:$DE$2108,70,FALSE)="LoAvg",4,5))))</f>
        <v>5</v>
      </c>
      <c r="AW880" t="str">
        <f t="array" ref="AW880">VLOOKUP($A880,[1]New!$A$2:$DE$2108,71,FALSE)</f>
        <v>Geometry</v>
      </c>
      <c r="AZ880">
        <f t="array" ref="AZ880">VLOOKUP($A880,[1]New!$A$2:$DE$2108,72,FALSE)</f>
        <v>195</v>
      </c>
      <c r="BD880">
        <f t="array" ref="BD880">IF(VLOOKUP($A880,[1]New!$A$2:$DE$2108,75,FALSE)="High",1,IF(VLOOKUP($A880,[1]New!$A$2:$DE$2108,75,FALSE)="HiAvg",2,IF(VLOOKUP($A880,[1]New!$A$2:$DE$2108,75,FALSE)="Avg",3,IF(VLOOKUP($A880,[1]New!$A$2:$DE$2108,75,FALSE)="LoAvg",4,5))))</f>
        <v>5</v>
      </c>
      <c r="BE880" t="str">
        <f t="array" ref="BE880">IF(VLOOKUP($A880,[1]New!$A$2:$DE$2108,76,FALSE)="","",VLOOKUP($A880,[1]New!$A$2:$DE$2108,76,FALSE))</f>
        <v>Statistics and Probability</v>
      </c>
      <c r="BH880">
        <f t="array" ref="BH880">IF(VLOOKUP($A880,[1]New!$A$2:$DE$2108,77,FALSE)="","",VLOOKUP($A880,[1]New!$A$2:$DE$2108,77,FALSE))</f>
        <v>194</v>
      </c>
      <c r="BL880">
        <f t="array" ref="BL880">IF(VLOOKUP($A880,[1]New!$A$2:$DE$2108,80,FALSE)="High",1,IF(VLOOKUP($A880,[1]New!$A$2:$DE$2108,80,FALSE)="HiAvg",2,IF(VLOOKUP($A880,[1]New!$A$2:$DE$2108,80,FALSE)="Avg",3,IF(VLOOKUP($A880,[1]New!$A$2:$DE$2108,80,FALSE)="LoAvg",4,IF(VLOOKUP($A880,[1]New!$A$2:$DE$2108,80,FALSE)="Low",5,"")))))</f>
        <v>5</v>
      </c>
    </row>
    <row r="881" spans="1:64" x14ac:dyDescent="0.2">
      <c r="A881" s="7" t="s">
        <v>1004</v>
      </c>
      <c r="B881">
        <v>2015</v>
      </c>
      <c r="C881" t="s">
        <v>2233</v>
      </c>
      <c r="D881" t="str">
        <f t="array" ref="D881">VLOOKUP($A881,[1]New!$A$2:$DE$2108,5,FALSE)</f>
        <v>Reading</v>
      </c>
      <c r="E881">
        <f t="array" ref="E881">VLOOKUP($A881,[1]New!$A$2:$DE$2108,3,FALSE)</f>
        <v>605000492</v>
      </c>
      <c r="F881" t="str">
        <f t="array" ref="F881">VLOOKUP($A881,[1]New!$A$2:$DE$2108,4,FALSE)</f>
        <v>School 2</v>
      </c>
      <c r="H881">
        <f t="array" ref="H881">VLOOKUP($A881,[1]New!$A$2:$DE$2108,3,FALSE)</f>
        <v>605000492</v>
      </c>
      <c r="Q881">
        <f t="array" ref="Q881">VLOOKUP($A881,[1]New!$A$2:$DE$2108,19,FALSE)</f>
        <v>192</v>
      </c>
      <c r="S881">
        <f t="array" ref="S881">VLOOKUP($A881,[1]New!$A$2:$DE$2108,21,FALSE)</f>
        <v>10</v>
      </c>
      <c r="U881">
        <f t="array" ref="U881">IF(S881&gt;=75,1,IF(AND(S881&gt;=50,S881&lt;75),2,IF(AND(S881&gt;=25,S881&lt;50),3,IF(S881&lt;25,4,"NA"))))</f>
        <v>4</v>
      </c>
      <c r="V881" s="8">
        <f t="array" ref="V881">VLOOKUP($A881,[1]New!$A$2:$DE$2108,17,FALSE)</f>
        <v>42249</v>
      </c>
      <c r="AG881" t="str">
        <f t="array" ref="AG881">VLOOKUP($A881,[1]New!$A$2:$DE$2108,61,FALSE)</f>
        <v>Literature</v>
      </c>
      <c r="AJ881">
        <f t="array" ref="AJ881">VLOOKUP($A881,[1]New!$A$2:$DE$2108,62,FALSE)</f>
        <v>192</v>
      </c>
      <c r="AN881">
        <f t="array" ref="AN881">IF(VLOOKUP($A881,[1]New!$A$2:$DE$2108,65,FALSE)="High",1,IF(VLOOKUP($A881,[1]New!$A$2:$DE$2108,65,FALSE)="HiAvg",2,IF(VLOOKUP($A881,[1]New!$A$2:$DE$2108,65,FALSE)="Avg",3,IF(VLOOKUP($A881,[1]New!$A$2:$DE$2108,65,FALSE)="LoAvg",4,5))))</f>
        <v>5</v>
      </c>
      <c r="AO881" t="str">
        <f t="array" ref="AO881">VLOOKUP($A881,[1]New!$A$2:$DE$2108,66,FALSE)</f>
        <v>Informational Text</v>
      </c>
      <c r="AR881">
        <f t="array" ref="AR881">VLOOKUP($A881,[1]New!$A$2:$DE$2108,67,FALSE)</f>
        <v>196</v>
      </c>
      <c r="AV881">
        <f t="array" ref="AV881">IF(VLOOKUP($A881,[1]New!$A$2:$DE$2108,70,FALSE)="High",1,IF(VLOOKUP($A881,[1]New!$A$2:$DE$2108,70,FALSE)="HiAvg",2,IF(VLOOKUP($A881,[1]New!$A$2:$DE$2108,70,FALSE)="Avg",3,IF(VLOOKUP($A881,[1]New!$A$2:$DE$2108,70,FALSE)="LoAvg",4,5))))</f>
        <v>5</v>
      </c>
      <c r="AW881" t="str">
        <f t="array" ref="AW881">VLOOKUP($A881,[1]New!$A$2:$DE$2108,71,FALSE)</f>
        <v>Vocabulary Acquisition and Use</v>
      </c>
      <c r="AZ881">
        <f t="array" ref="AZ881">VLOOKUP($A881,[1]New!$A$2:$DE$2108,72,FALSE)</f>
        <v>188</v>
      </c>
      <c r="BD881">
        <f t="array" ref="BD881">IF(VLOOKUP($A881,[1]New!$A$2:$DE$2108,75,FALSE)="High",1,IF(VLOOKUP($A881,[1]New!$A$2:$DE$2108,75,FALSE)="HiAvg",2,IF(VLOOKUP($A881,[1]New!$A$2:$DE$2108,75,FALSE)="Avg",3,IF(VLOOKUP($A881,[1]New!$A$2:$DE$2108,75,FALSE)="LoAvg",4,5))))</f>
        <v>5</v>
      </c>
      <c r="BE881" t="str">
        <f t="array" ref="BE881">IF(VLOOKUP($A881,[1]New!$A$2:$DE$2108,76,FALSE)="","",VLOOKUP($A881,[1]New!$A$2:$DE$2108,76,FALSE))</f>
        <v/>
      </c>
      <c r="BH881" t="str">
        <f t="array" ref="BH881">IF(VLOOKUP($A881,[1]New!$A$2:$DE$2108,77,FALSE)="","",VLOOKUP($A881,[1]New!$A$2:$DE$2108,77,FALSE))</f>
        <v/>
      </c>
      <c r="BL881" t="str">
        <f t="array" ref="BL881">IF(VLOOKUP($A881,[1]New!$A$2:$DE$2108,80,FALSE)="High",1,IF(VLOOKUP($A881,[1]New!$A$2:$DE$2108,80,FALSE)="HiAvg",2,IF(VLOOKUP($A881,[1]New!$A$2:$DE$2108,80,FALSE)="Avg",3,IF(VLOOKUP($A881,[1]New!$A$2:$DE$2108,80,FALSE)="LoAvg",4,IF(VLOOKUP($A881,[1]New!$A$2:$DE$2108,80,FALSE)="Low",5,"")))))</f>
        <v/>
      </c>
    </row>
    <row r="882" spans="1:64" x14ac:dyDescent="0.2">
      <c r="A882" s="7" t="s">
        <v>1005</v>
      </c>
      <c r="B882">
        <v>2015</v>
      </c>
      <c r="C882" t="s">
        <v>2233</v>
      </c>
      <c r="D882" t="str">
        <f t="array" ref="D882">VLOOKUP($A882,[1]New!$A$2:$DE$2108,5,FALSE)</f>
        <v>Language Usage</v>
      </c>
      <c r="E882">
        <f t="array" ref="E882">VLOOKUP($A882,[1]New!$A$2:$DE$2108,3,FALSE)</f>
        <v>605000493</v>
      </c>
      <c r="F882" t="str">
        <f t="array" ref="F882">VLOOKUP($A882,[1]New!$A$2:$DE$2108,4,FALSE)</f>
        <v>School 2</v>
      </c>
      <c r="H882">
        <f t="array" ref="H882">VLOOKUP($A882,[1]New!$A$2:$DE$2108,3,FALSE)</f>
        <v>605000493</v>
      </c>
      <c r="Q882">
        <f t="array" ref="Q882">VLOOKUP($A882,[1]New!$A$2:$DE$2108,19,FALSE)</f>
        <v>203</v>
      </c>
      <c r="S882">
        <f t="array" ref="S882">VLOOKUP($A882,[1]New!$A$2:$DE$2108,21,FALSE)</f>
        <v>29</v>
      </c>
      <c r="U882">
        <f t="array" ref="U882">IF(S882&gt;=75,1,IF(AND(S882&gt;=50,S882&lt;75),2,IF(AND(S882&gt;=25,S882&lt;50),3,IF(S882&lt;25,4,"NA"))))</f>
        <v>3</v>
      </c>
      <c r="V882" s="8">
        <f t="array" ref="V882">VLOOKUP($A882,[1]New!$A$2:$DE$2108,17,FALSE)</f>
        <v>42263</v>
      </c>
      <c r="AG882" t="str">
        <f t="array" ref="AG882">VLOOKUP($A882,[1]New!$A$2:$DE$2108,61,FALSE)</f>
        <v>Writing: Plan, Organize, Develop, Revise, Research</v>
      </c>
      <c r="AJ882">
        <f t="array" ref="AJ882">VLOOKUP($A882,[1]New!$A$2:$DE$2108,62,FALSE)</f>
        <v>203</v>
      </c>
      <c r="AN882">
        <f t="array" ref="AN882">IF(VLOOKUP($A882,[1]New!$A$2:$DE$2108,65,FALSE)="High",1,IF(VLOOKUP($A882,[1]New!$A$2:$DE$2108,65,FALSE)="HiAvg",2,IF(VLOOKUP($A882,[1]New!$A$2:$DE$2108,65,FALSE)="Avg",3,IF(VLOOKUP($A882,[1]New!$A$2:$DE$2108,65,FALSE)="LoAvg",4,5))))</f>
        <v>4</v>
      </c>
      <c r="AO882" t="str">
        <f t="array" ref="AO882">VLOOKUP($A882,[1]New!$A$2:$DE$2108,66,FALSE)</f>
        <v>Language: Understand, Edit for Grammar, Usage</v>
      </c>
      <c r="AR882">
        <f t="array" ref="AR882">VLOOKUP($A882,[1]New!$A$2:$DE$2108,67,FALSE)</f>
        <v>202</v>
      </c>
      <c r="AV882">
        <f t="array" ref="AV882">IF(VLOOKUP($A882,[1]New!$A$2:$DE$2108,70,FALSE)="High",1,IF(VLOOKUP($A882,[1]New!$A$2:$DE$2108,70,FALSE)="HiAvg",2,IF(VLOOKUP($A882,[1]New!$A$2:$DE$2108,70,FALSE)="Avg",3,IF(VLOOKUP($A882,[1]New!$A$2:$DE$2108,70,FALSE)="LoAvg",4,5))))</f>
        <v>4</v>
      </c>
      <c r="AW882" t="str">
        <f t="array" ref="AW882">VLOOKUP($A882,[1]New!$A$2:$DE$2108,71,FALSE)</f>
        <v>Language: Understand, Edit Mechanics</v>
      </c>
      <c r="AZ882">
        <f t="array" ref="AZ882">VLOOKUP($A882,[1]New!$A$2:$DE$2108,72,FALSE)</f>
        <v>204</v>
      </c>
      <c r="BD882">
        <f t="array" ref="BD882">IF(VLOOKUP($A882,[1]New!$A$2:$DE$2108,75,FALSE)="High",1,IF(VLOOKUP($A882,[1]New!$A$2:$DE$2108,75,FALSE)="HiAvg",2,IF(VLOOKUP($A882,[1]New!$A$2:$DE$2108,75,FALSE)="Avg",3,IF(VLOOKUP($A882,[1]New!$A$2:$DE$2108,75,FALSE)="LoAvg",4,5))))</f>
        <v>4</v>
      </c>
      <c r="BE882" t="str">
        <f t="array" ref="BE882">IF(VLOOKUP($A882,[1]New!$A$2:$DE$2108,76,FALSE)="","",VLOOKUP($A882,[1]New!$A$2:$DE$2108,76,FALSE))</f>
        <v/>
      </c>
      <c r="BH882" t="str">
        <f t="array" ref="BH882">IF(VLOOKUP($A882,[1]New!$A$2:$DE$2108,77,FALSE)="","",VLOOKUP($A882,[1]New!$A$2:$DE$2108,77,FALSE))</f>
        <v/>
      </c>
      <c r="BL882" t="str">
        <f t="array" ref="BL882">IF(VLOOKUP($A882,[1]New!$A$2:$DE$2108,80,FALSE)="High",1,IF(VLOOKUP($A882,[1]New!$A$2:$DE$2108,80,FALSE)="HiAvg",2,IF(VLOOKUP($A882,[1]New!$A$2:$DE$2108,80,FALSE)="Avg",3,IF(VLOOKUP($A882,[1]New!$A$2:$DE$2108,80,FALSE)="LoAvg",4,IF(VLOOKUP($A882,[1]New!$A$2:$DE$2108,80,FALSE)="Low",5,"")))))</f>
        <v/>
      </c>
    </row>
    <row r="883" spans="1:64" x14ac:dyDescent="0.2">
      <c r="A883" s="7" t="s">
        <v>1006</v>
      </c>
      <c r="B883">
        <v>2015</v>
      </c>
      <c r="C883" t="s">
        <v>2233</v>
      </c>
      <c r="D883" t="str">
        <f t="array" ref="D883">VLOOKUP($A883,[1]New!$A$2:$DE$2108,5,FALSE)</f>
        <v>Mathematics</v>
      </c>
      <c r="E883">
        <f t="array" ref="E883">VLOOKUP($A883,[1]New!$A$2:$DE$2108,3,FALSE)</f>
        <v>605000493</v>
      </c>
      <c r="F883" t="str">
        <f t="array" ref="F883">VLOOKUP($A883,[1]New!$A$2:$DE$2108,4,FALSE)</f>
        <v>School 2</v>
      </c>
      <c r="H883">
        <f t="array" ref="H883">VLOOKUP($A883,[1]New!$A$2:$DE$2108,3,FALSE)</f>
        <v>605000493</v>
      </c>
      <c r="Q883">
        <f t="array" ref="Q883">VLOOKUP($A883,[1]New!$A$2:$DE$2108,19,FALSE)</f>
        <v>219</v>
      </c>
      <c r="S883">
        <f t="array" ref="S883">VLOOKUP($A883,[1]New!$A$2:$DE$2108,21,FALSE)</f>
        <v>54</v>
      </c>
      <c r="U883">
        <f t="array" ref="U883">IF(S883&gt;=75,1,IF(AND(S883&gt;=50,S883&lt;75),2,IF(AND(S883&gt;=25,S883&lt;50),3,IF(S883&lt;25,4,"NA"))))</f>
        <v>2</v>
      </c>
      <c r="V883" s="8">
        <f t="array" ref="V883">VLOOKUP($A883,[1]New!$A$2:$DE$2108,17,FALSE)</f>
        <v>42256</v>
      </c>
      <c r="AG883" t="str">
        <f t="array" ref="AG883">VLOOKUP($A883,[1]New!$A$2:$DE$2108,61,FALSE)</f>
        <v>Operations and Algebraic Thinking</v>
      </c>
      <c r="AJ883">
        <f t="array" ref="AJ883">VLOOKUP($A883,[1]New!$A$2:$DE$2108,62,FALSE)</f>
        <v>214</v>
      </c>
      <c r="AN883">
        <f t="array" ref="AN883">IF(VLOOKUP($A883,[1]New!$A$2:$DE$2108,65,FALSE)="High",1,IF(VLOOKUP($A883,[1]New!$A$2:$DE$2108,65,FALSE)="HiAvg",2,IF(VLOOKUP($A883,[1]New!$A$2:$DE$2108,65,FALSE)="Avg",3,IF(VLOOKUP($A883,[1]New!$A$2:$DE$2108,65,FALSE)="LoAvg",4,5))))</f>
        <v>4</v>
      </c>
      <c r="AO883" t="str">
        <f t="array" ref="AO883">VLOOKUP($A883,[1]New!$A$2:$DE$2108,66,FALSE)</f>
        <v>The Real and Complex Number Systems</v>
      </c>
      <c r="AR883">
        <f t="array" ref="AR883">VLOOKUP($A883,[1]New!$A$2:$DE$2108,67,FALSE)</f>
        <v>224</v>
      </c>
      <c r="AV883">
        <f t="array" ref="AV883">IF(VLOOKUP($A883,[1]New!$A$2:$DE$2108,70,FALSE)="High",1,IF(VLOOKUP($A883,[1]New!$A$2:$DE$2108,70,FALSE)="HiAvg",2,IF(VLOOKUP($A883,[1]New!$A$2:$DE$2108,70,FALSE)="Avg",3,IF(VLOOKUP($A883,[1]New!$A$2:$DE$2108,70,FALSE)="LoAvg",4,5))))</f>
        <v>2</v>
      </c>
      <c r="AW883" t="str">
        <f t="array" ref="AW883">VLOOKUP($A883,[1]New!$A$2:$DE$2108,71,FALSE)</f>
        <v>Geometry</v>
      </c>
      <c r="AZ883">
        <f t="array" ref="AZ883">VLOOKUP($A883,[1]New!$A$2:$DE$2108,72,FALSE)</f>
        <v>226</v>
      </c>
      <c r="BD883">
        <f t="array" ref="BD883">IF(VLOOKUP($A883,[1]New!$A$2:$DE$2108,75,FALSE)="High",1,IF(VLOOKUP($A883,[1]New!$A$2:$DE$2108,75,FALSE)="HiAvg",2,IF(VLOOKUP($A883,[1]New!$A$2:$DE$2108,75,FALSE)="Avg",3,IF(VLOOKUP($A883,[1]New!$A$2:$DE$2108,75,FALSE)="LoAvg",4,5))))</f>
        <v>2</v>
      </c>
      <c r="BE883" t="str">
        <f t="array" ref="BE883">IF(VLOOKUP($A883,[1]New!$A$2:$DE$2108,76,FALSE)="","",VLOOKUP($A883,[1]New!$A$2:$DE$2108,76,FALSE))</f>
        <v>Statistics and Probability</v>
      </c>
      <c r="BH883">
        <f t="array" ref="BH883">IF(VLOOKUP($A883,[1]New!$A$2:$DE$2108,77,FALSE)="","",VLOOKUP($A883,[1]New!$A$2:$DE$2108,77,FALSE))</f>
        <v>212</v>
      </c>
      <c r="BL883">
        <f t="array" ref="BL883">IF(VLOOKUP($A883,[1]New!$A$2:$DE$2108,80,FALSE)="High",1,IF(VLOOKUP($A883,[1]New!$A$2:$DE$2108,80,FALSE)="HiAvg",2,IF(VLOOKUP($A883,[1]New!$A$2:$DE$2108,80,FALSE)="Avg",3,IF(VLOOKUP($A883,[1]New!$A$2:$DE$2108,80,FALSE)="LoAvg",4,IF(VLOOKUP($A883,[1]New!$A$2:$DE$2108,80,FALSE)="Low",5,"")))))</f>
        <v>4</v>
      </c>
    </row>
    <row r="884" spans="1:64" x14ac:dyDescent="0.2">
      <c r="A884" s="7" t="s">
        <v>1007</v>
      </c>
      <c r="B884">
        <v>2015</v>
      </c>
      <c r="C884" t="s">
        <v>2233</v>
      </c>
      <c r="D884" t="str">
        <f t="array" ref="D884">VLOOKUP($A884,[1]New!$A$2:$DE$2108,5,FALSE)</f>
        <v>Reading</v>
      </c>
      <c r="E884">
        <f t="array" ref="E884">VLOOKUP($A884,[1]New!$A$2:$DE$2108,3,FALSE)</f>
        <v>605000493</v>
      </c>
      <c r="F884" t="str">
        <f t="array" ref="F884">VLOOKUP($A884,[1]New!$A$2:$DE$2108,4,FALSE)</f>
        <v>School 2</v>
      </c>
      <c r="H884">
        <f t="array" ref="H884">VLOOKUP($A884,[1]New!$A$2:$DE$2108,3,FALSE)</f>
        <v>605000493</v>
      </c>
      <c r="Q884">
        <f t="array" ref="Q884">VLOOKUP($A884,[1]New!$A$2:$DE$2108,19,FALSE)</f>
        <v>213</v>
      </c>
      <c r="S884">
        <f t="array" ref="S884">VLOOKUP($A884,[1]New!$A$2:$DE$2108,21,FALSE)</f>
        <v>55</v>
      </c>
      <c r="U884">
        <f t="array" ref="U884">IF(S884&gt;=75,1,IF(AND(S884&gt;=50,S884&lt;75),2,IF(AND(S884&gt;=25,S884&lt;50),3,IF(S884&lt;25,4,"NA"))))</f>
        <v>2</v>
      </c>
      <c r="V884" s="8">
        <f t="array" ref="V884">VLOOKUP($A884,[1]New!$A$2:$DE$2108,17,FALSE)</f>
        <v>42249</v>
      </c>
      <c r="AG884" t="str">
        <f t="array" ref="AG884">VLOOKUP($A884,[1]New!$A$2:$DE$2108,61,FALSE)</f>
        <v>Literature</v>
      </c>
      <c r="AJ884">
        <f t="array" ref="AJ884">VLOOKUP($A884,[1]New!$A$2:$DE$2108,62,FALSE)</f>
        <v>212</v>
      </c>
      <c r="AN884">
        <f t="array" ref="AN884">IF(VLOOKUP($A884,[1]New!$A$2:$DE$2108,65,FALSE)="High",1,IF(VLOOKUP($A884,[1]New!$A$2:$DE$2108,65,FALSE)="HiAvg",2,IF(VLOOKUP($A884,[1]New!$A$2:$DE$2108,65,FALSE)="Avg",3,IF(VLOOKUP($A884,[1]New!$A$2:$DE$2108,65,FALSE)="LoAvg",4,5))))</f>
        <v>3</v>
      </c>
      <c r="AO884" t="str">
        <f t="array" ref="AO884">VLOOKUP($A884,[1]New!$A$2:$DE$2108,66,FALSE)</f>
        <v>Informational Text</v>
      </c>
      <c r="AR884">
        <f t="array" ref="AR884">VLOOKUP($A884,[1]New!$A$2:$DE$2108,67,FALSE)</f>
        <v>213</v>
      </c>
      <c r="AV884">
        <f t="array" ref="AV884">IF(VLOOKUP($A884,[1]New!$A$2:$DE$2108,70,FALSE)="High",1,IF(VLOOKUP($A884,[1]New!$A$2:$DE$2108,70,FALSE)="HiAvg",2,IF(VLOOKUP($A884,[1]New!$A$2:$DE$2108,70,FALSE)="Avg",3,IF(VLOOKUP($A884,[1]New!$A$2:$DE$2108,70,FALSE)="LoAvg",4,5))))</f>
        <v>3</v>
      </c>
      <c r="AW884" t="str">
        <f t="array" ref="AW884">VLOOKUP($A884,[1]New!$A$2:$DE$2108,71,FALSE)</f>
        <v>Vocabulary Acquisition and Use</v>
      </c>
      <c r="AZ884">
        <f t="array" ref="AZ884">VLOOKUP($A884,[1]New!$A$2:$DE$2108,72,FALSE)</f>
        <v>215</v>
      </c>
      <c r="BD884">
        <f t="array" ref="BD884">IF(VLOOKUP($A884,[1]New!$A$2:$DE$2108,75,FALSE)="High",1,IF(VLOOKUP($A884,[1]New!$A$2:$DE$2108,75,FALSE)="HiAvg",2,IF(VLOOKUP($A884,[1]New!$A$2:$DE$2108,75,FALSE)="Avg",3,IF(VLOOKUP($A884,[1]New!$A$2:$DE$2108,75,FALSE)="LoAvg",4,5))))</f>
        <v>3</v>
      </c>
      <c r="BE884" t="str">
        <f t="array" ref="BE884">IF(VLOOKUP($A884,[1]New!$A$2:$DE$2108,76,FALSE)="","",VLOOKUP($A884,[1]New!$A$2:$DE$2108,76,FALSE))</f>
        <v/>
      </c>
      <c r="BH884" t="str">
        <f t="array" ref="BH884">IF(VLOOKUP($A884,[1]New!$A$2:$DE$2108,77,FALSE)="","",VLOOKUP($A884,[1]New!$A$2:$DE$2108,77,FALSE))</f>
        <v/>
      </c>
      <c r="BL884" t="str">
        <f t="array" ref="BL884">IF(VLOOKUP($A884,[1]New!$A$2:$DE$2108,80,FALSE)="High",1,IF(VLOOKUP($A884,[1]New!$A$2:$DE$2108,80,FALSE)="HiAvg",2,IF(VLOOKUP($A884,[1]New!$A$2:$DE$2108,80,FALSE)="Avg",3,IF(VLOOKUP($A884,[1]New!$A$2:$DE$2108,80,FALSE)="LoAvg",4,IF(VLOOKUP($A884,[1]New!$A$2:$DE$2108,80,FALSE)="Low",5,"")))))</f>
        <v/>
      </c>
    </row>
    <row r="885" spans="1:64" x14ac:dyDescent="0.2">
      <c r="A885" s="7" t="s">
        <v>1008</v>
      </c>
      <c r="B885">
        <v>2015</v>
      </c>
      <c r="C885" t="s">
        <v>2233</v>
      </c>
      <c r="D885" t="str">
        <f t="array" ref="D885">VLOOKUP($A885,[1]New!$A$2:$DE$2108,5,FALSE)</f>
        <v>Language Usage</v>
      </c>
      <c r="E885">
        <f t="array" ref="E885">VLOOKUP($A885,[1]New!$A$2:$DE$2108,3,FALSE)</f>
        <v>605000495</v>
      </c>
      <c r="F885" t="str">
        <f t="array" ref="F885">VLOOKUP($A885,[1]New!$A$2:$DE$2108,4,FALSE)</f>
        <v>School 2</v>
      </c>
      <c r="H885">
        <f t="array" ref="H885">VLOOKUP($A885,[1]New!$A$2:$DE$2108,3,FALSE)</f>
        <v>605000495</v>
      </c>
      <c r="Q885">
        <f t="array" ref="Q885">VLOOKUP($A885,[1]New!$A$2:$DE$2108,19,FALSE)</f>
        <v>212</v>
      </c>
      <c r="S885">
        <f t="array" ref="S885">VLOOKUP($A885,[1]New!$A$2:$DE$2108,21,FALSE)</f>
        <v>54</v>
      </c>
      <c r="U885">
        <f t="array" ref="U885">IF(S885&gt;=75,1,IF(AND(S885&gt;=50,S885&lt;75),2,IF(AND(S885&gt;=25,S885&lt;50),3,IF(S885&lt;25,4,"NA"))))</f>
        <v>2</v>
      </c>
      <c r="V885" s="8">
        <f t="array" ref="V885">VLOOKUP($A885,[1]New!$A$2:$DE$2108,17,FALSE)</f>
        <v>42263</v>
      </c>
      <c r="AG885" t="str">
        <f t="array" ref="AG885">VLOOKUP($A885,[1]New!$A$2:$DE$2108,61,FALSE)</f>
        <v>Writing: Plan, Organize, Develop, Revise, Research</v>
      </c>
      <c r="AJ885">
        <f t="array" ref="AJ885">VLOOKUP($A885,[1]New!$A$2:$DE$2108,62,FALSE)</f>
        <v>216</v>
      </c>
      <c r="AN885">
        <f t="array" ref="AN885">IF(VLOOKUP($A885,[1]New!$A$2:$DE$2108,65,FALSE)="High",1,IF(VLOOKUP($A885,[1]New!$A$2:$DE$2108,65,FALSE)="HiAvg",2,IF(VLOOKUP($A885,[1]New!$A$2:$DE$2108,65,FALSE)="Avg",3,IF(VLOOKUP($A885,[1]New!$A$2:$DE$2108,65,FALSE)="LoAvg",4,5))))</f>
        <v>2</v>
      </c>
      <c r="AO885" t="str">
        <f t="array" ref="AO885">VLOOKUP($A885,[1]New!$A$2:$DE$2108,66,FALSE)</f>
        <v>Language: Understand, Edit for Grammar, Usage</v>
      </c>
      <c r="AR885">
        <f t="array" ref="AR885">VLOOKUP($A885,[1]New!$A$2:$DE$2108,67,FALSE)</f>
        <v>206</v>
      </c>
      <c r="AV885">
        <f t="array" ref="AV885">IF(VLOOKUP($A885,[1]New!$A$2:$DE$2108,70,FALSE)="High",1,IF(VLOOKUP($A885,[1]New!$A$2:$DE$2108,70,FALSE)="HiAvg",2,IF(VLOOKUP($A885,[1]New!$A$2:$DE$2108,70,FALSE)="Avg",3,IF(VLOOKUP($A885,[1]New!$A$2:$DE$2108,70,FALSE)="LoAvg",4,5))))</f>
        <v>4</v>
      </c>
      <c r="AW885" t="str">
        <f t="array" ref="AW885">VLOOKUP($A885,[1]New!$A$2:$DE$2108,71,FALSE)</f>
        <v>Language: Understand, Edit Mechanics</v>
      </c>
      <c r="AZ885">
        <f t="array" ref="AZ885">VLOOKUP($A885,[1]New!$A$2:$DE$2108,72,FALSE)</f>
        <v>216</v>
      </c>
      <c r="BD885">
        <f t="array" ref="BD885">IF(VLOOKUP($A885,[1]New!$A$2:$DE$2108,75,FALSE)="High",1,IF(VLOOKUP($A885,[1]New!$A$2:$DE$2108,75,FALSE)="HiAvg",2,IF(VLOOKUP($A885,[1]New!$A$2:$DE$2108,75,FALSE)="Avg",3,IF(VLOOKUP($A885,[1]New!$A$2:$DE$2108,75,FALSE)="LoAvg",4,5))))</f>
        <v>2</v>
      </c>
      <c r="BE885" t="str">
        <f t="array" ref="BE885">IF(VLOOKUP($A885,[1]New!$A$2:$DE$2108,76,FALSE)="","",VLOOKUP($A885,[1]New!$A$2:$DE$2108,76,FALSE))</f>
        <v/>
      </c>
      <c r="BH885" t="str">
        <f t="array" ref="BH885">IF(VLOOKUP($A885,[1]New!$A$2:$DE$2108,77,FALSE)="","",VLOOKUP($A885,[1]New!$A$2:$DE$2108,77,FALSE))</f>
        <v/>
      </c>
      <c r="BL885" t="str">
        <f t="array" ref="BL885">IF(VLOOKUP($A885,[1]New!$A$2:$DE$2108,80,FALSE)="High",1,IF(VLOOKUP($A885,[1]New!$A$2:$DE$2108,80,FALSE)="HiAvg",2,IF(VLOOKUP($A885,[1]New!$A$2:$DE$2108,80,FALSE)="Avg",3,IF(VLOOKUP($A885,[1]New!$A$2:$DE$2108,80,FALSE)="LoAvg",4,IF(VLOOKUP($A885,[1]New!$A$2:$DE$2108,80,FALSE)="Low",5,"")))))</f>
        <v/>
      </c>
    </row>
    <row r="886" spans="1:64" x14ac:dyDescent="0.2">
      <c r="A886" s="7" t="s">
        <v>1009</v>
      </c>
      <c r="B886">
        <v>2015</v>
      </c>
      <c r="C886" t="s">
        <v>2233</v>
      </c>
      <c r="D886" t="str">
        <f t="array" ref="D886">VLOOKUP($A886,[1]New!$A$2:$DE$2108,5,FALSE)</f>
        <v>Mathematics</v>
      </c>
      <c r="E886">
        <f t="array" ref="E886">VLOOKUP($A886,[1]New!$A$2:$DE$2108,3,FALSE)</f>
        <v>605000495</v>
      </c>
      <c r="F886" t="str">
        <f t="array" ref="F886">VLOOKUP($A886,[1]New!$A$2:$DE$2108,4,FALSE)</f>
        <v>School 2</v>
      </c>
      <c r="H886">
        <f t="array" ref="H886">VLOOKUP($A886,[1]New!$A$2:$DE$2108,3,FALSE)</f>
        <v>605000495</v>
      </c>
      <c r="Q886">
        <f t="array" ref="Q886">VLOOKUP($A886,[1]New!$A$2:$DE$2108,19,FALSE)</f>
        <v>214</v>
      </c>
      <c r="S886">
        <f t="array" ref="S886">VLOOKUP($A886,[1]New!$A$2:$DE$2108,21,FALSE)</f>
        <v>41</v>
      </c>
      <c r="U886">
        <f t="array" ref="U886">IF(S886&gt;=75,1,IF(AND(S886&gt;=50,S886&lt;75),2,IF(AND(S886&gt;=25,S886&lt;50),3,IF(S886&lt;25,4,"NA"))))</f>
        <v>3</v>
      </c>
      <c r="V886" s="8">
        <f t="array" ref="V886">VLOOKUP($A886,[1]New!$A$2:$DE$2108,17,FALSE)</f>
        <v>42256</v>
      </c>
      <c r="AG886" t="str">
        <f t="array" ref="AG886">VLOOKUP($A886,[1]New!$A$2:$DE$2108,61,FALSE)</f>
        <v>Operations and Algebraic Thinking</v>
      </c>
      <c r="AJ886">
        <f t="array" ref="AJ886">VLOOKUP($A886,[1]New!$A$2:$DE$2108,62,FALSE)</f>
        <v>209</v>
      </c>
      <c r="AN886">
        <f t="array" ref="AN886">IF(VLOOKUP($A886,[1]New!$A$2:$DE$2108,65,FALSE)="High",1,IF(VLOOKUP($A886,[1]New!$A$2:$DE$2108,65,FALSE)="HiAvg",2,IF(VLOOKUP($A886,[1]New!$A$2:$DE$2108,65,FALSE)="Avg",3,IF(VLOOKUP($A886,[1]New!$A$2:$DE$2108,65,FALSE)="LoAvg",4,5))))</f>
        <v>4</v>
      </c>
      <c r="AO886" t="str">
        <f t="array" ref="AO886">VLOOKUP($A886,[1]New!$A$2:$DE$2108,66,FALSE)</f>
        <v>The Real and Complex Number Systems</v>
      </c>
      <c r="AR886">
        <f t="array" ref="AR886">VLOOKUP($A886,[1]New!$A$2:$DE$2108,67,FALSE)</f>
        <v>227</v>
      </c>
      <c r="AV886">
        <f t="array" ref="AV886">IF(VLOOKUP($A886,[1]New!$A$2:$DE$2108,70,FALSE)="High",1,IF(VLOOKUP($A886,[1]New!$A$2:$DE$2108,70,FALSE)="HiAvg",2,IF(VLOOKUP($A886,[1]New!$A$2:$DE$2108,70,FALSE)="Avg",3,IF(VLOOKUP($A886,[1]New!$A$2:$DE$2108,70,FALSE)="LoAvg",4,5))))</f>
        <v>2</v>
      </c>
      <c r="AW886" t="str">
        <f t="array" ref="AW886">VLOOKUP($A886,[1]New!$A$2:$DE$2108,71,FALSE)</f>
        <v>Geometry</v>
      </c>
      <c r="AZ886">
        <f t="array" ref="AZ886">VLOOKUP($A886,[1]New!$A$2:$DE$2108,72,FALSE)</f>
        <v>206</v>
      </c>
      <c r="BD886">
        <f t="array" ref="BD886">IF(VLOOKUP($A886,[1]New!$A$2:$DE$2108,75,FALSE)="High",1,IF(VLOOKUP($A886,[1]New!$A$2:$DE$2108,75,FALSE)="HiAvg",2,IF(VLOOKUP($A886,[1]New!$A$2:$DE$2108,75,FALSE)="Avg",3,IF(VLOOKUP($A886,[1]New!$A$2:$DE$2108,75,FALSE)="LoAvg",4,5))))</f>
        <v>5</v>
      </c>
      <c r="BE886" t="str">
        <f t="array" ref="BE886">IF(VLOOKUP($A886,[1]New!$A$2:$DE$2108,76,FALSE)="","",VLOOKUP($A886,[1]New!$A$2:$DE$2108,76,FALSE))</f>
        <v>Statistics and Probability</v>
      </c>
      <c r="BH886">
        <f t="array" ref="BH886">IF(VLOOKUP($A886,[1]New!$A$2:$DE$2108,77,FALSE)="","",VLOOKUP($A886,[1]New!$A$2:$DE$2108,77,FALSE))</f>
        <v>210</v>
      </c>
      <c r="BL886">
        <f t="array" ref="BL886">IF(VLOOKUP($A886,[1]New!$A$2:$DE$2108,80,FALSE)="High",1,IF(VLOOKUP($A886,[1]New!$A$2:$DE$2108,80,FALSE)="HiAvg",2,IF(VLOOKUP($A886,[1]New!$A$2:$DE$2108,80,FALSE)="Avg",3,IF(VLOOKUP($A886,[1]New!$A$2:$DE$2108,80,FALSE)="LoAvg",4,IF(VLOOKUP($A886,[1]New!$A$2:$DE$2108,80,FALSE)="Low",5,"")))))</f>
        <v>4</v>
      </c>
    </row>
    <row r="887" spans="1:64" x14ac:dyDescent="0.2">
      <c r="A887" s="7" t="s">
        <v>1010</v>
      </c>
      <c r="B887">
        <v>2015</v>
      </c>
      <c r="C887" t="s">
        <v>2233</v>
      </c>
      <c r="D887" t="str">
        <f t="array" ref="D887">VLOOKUP($A887,[1]New!$A$2:$DE$2108,5,FALSE)</f>
        <v>Reading</v>
      </c>
      <c r="E887">
        <f t="array" ref="E887">VLOOKUP($A887,[1]New!$A$2:$DE$2108,3,FALSE)</f>
        <v>605000495</v>
      </c>
      <c r="F887" t="str">
        <f t="array" ref="F887">VLOOKUP($A887,[1]New!$A$2:$DE$2108,4,FALSE)</f>
        <v>School 2</v>
      </c>
      <c r="H887">
        <f t="array" ref="H887">VLOOKUP($A887,[1]New!$A$2:$DE$2108,3,FALSE)</f>
        <v>605000495</v>
      </c>
      <c r="Q887">
        <f t="array" ref="Q887">VLOOKUP($A887,[1]New!$A$2:$DE$2108,19,FALSE)</f>
        <v>212</v>
      </c>
      <c r="S887">
        <f t="array" ref="S887">VLOOKUP($A887,[1]New!$A$2:$DE$2108,21,FALSE)</f>
        <v>53</v>
      </c>
      <c r="U887">
        <f t="array" ref="U887">IF(S887&gt;=75,1,IF(AND(S887&gt;=50,S887&lt;75),2,IF(AND(S887&gt;=25,S887&lt;50),3,IF(S887&lt;25,4,"NA"))))</f>
        <v>2</v>
      </c>
      <c r="V887" s="8">
        <f t="array" ref="V887">VLOOKUP($A887,[1]New!$A$2:$DE$2108,17,FALSE)</f>
        <v>42249</v>
      </c>
      <c r="AG887" t="str">
        <f t="array" ref="AG887">VLOOKUP($A887,[1]New!$A$2:$DE$2108,61,FALSE)</f>
        <v>Literature</v>
      </c>
      <c r="AJ887">
        <f t="array" ref="AJ887">VLOOKUP($A887,[1]New!$A$2:$DE$2108,62,FALSE)</f>
        <v>217</v>
      </c>
      <c r="AN887">
        <f t="array" ref="AN887">IF(VLOOKUP($A887,[1]New!$A$2:$DE$2108,65,FALSE)="High",1,IF(VLOOKUP($A887,[1]New!$A$2:$DE$2108,65,FALSE)="HiAvg",2,IF(VLOOKUP($A887,[1]New!$A$2:$DE$2108,65,FALSE)="Avg",3,IF(VLOOKUP($A887,[1]New!$A$2:$DE$2108,65,FALSE)="LoAvg",4,5))))</f>
        <v>2</v>
      </c>
      <c r="AO887" t="str">
        <f t="array" ref="AO887">VLOOKUP($A887,[1]New!$A$2:$DE$2108,66,FALSE)</f>
        <v>Informational Text</v>
      </c>
      <c r="AR887">
        <f t="array" ref="AR887">VLOOKUP($A887,[1]New!$A$2:$DE$2108,67,FALSE)</f>
        <v>214</v>
      </c>
      <c r="AV887">
        <f t="array" ref="AV887">IF(VLOOKUP($A887,[1]New!$A$2:$DE$2108,70,FALSE)="High",1,IF(VLOOKUP($A887,[1]New!$A$2:$DE$2108,70,FALSE)="HiAvg",2,IF(VLOOKUP($A887,[1]New!$A$2:$DE$2108,70,FALSE)="Avg",3,IF(VLOOKUP($A887,[1]New!$A$2:$DE$2108,70,FALSE)="LoAvg",4,5))))</f>
        <v>3</v>
      </c>
      <c r="AW887" t="str">
        <f t="array" ref="AW887">VLOOKUP($A887,[1]New!$A$2:$DE$2108,71,FALSE)</f>
        <v>Vocabulary Acquisition and Use</v>
      </c>
      <c r="AZ887">
        <f t="array" ref="AZ887">VLOOKUP($A887,[1]New!$A$2:$DE$2108,72,FALSE)</f>
        <v>206</v>
      </c>
      <c r="BD887">
        <f t="array" ref="BD887">IF(VLOOKUP($A887,[1]New!$A$2:$DE$2108,75,FALSE)="High",1,IF(VLOOKUP($A887,[1]New!$A$2:$DE$2108,75,FALSE)="HiAvg",2,IF(VLOOKUP($A887,[1]New!$A$2:$DE$2108,75,FALSE)="Avg",3,IF(VLOOKUP($A887,[1]New!$A$2:$DE$2108,75,FALSE)="LoAvg",4,5))))</f>
        <v>4</v>
      </c>
      <c r="BE887" t="str">
        <f t="array" ref="BE887">IF(VLOOKUP($A887,[1]New!$A$2:$DE$2108,76,FALSE)="","",VLOOKUP($A887,[1]New!$A$2:$DE$2108,76,FALSE))</f>
        <v/>
      </c>
      <c r="BH887" t="str">
        <f t="array" ref="BH887">IF(VLOOKUP($A887,[1]New!$A$2:$DE$2108,77,FALSE)="","",VLOOKUP($A887,[1]New!$A$2:$DE$2108,77,FALSE))</f>
        <v/>
      </c>
      <c r="BL887" t="str">
        <f t="array" ref="BL887">IF(VLOOKUP($A887,[1]New!$A$2:$DE$2108,80,FALSE)="High",1,IF(VLOOKUP($A887,[1]New!$A$2:$DE$2108,80,FALSE)="HiAvg",2,IF(VLOOKUP($A887,[1]New!$A$2:$DE$2108,80,FALSE)="Avg",3,IF(VLOOKUP($A887,[1]New!$A$2:$DE$2108,80,FALSE)="LoAvg",4,IF(VLOOKUP($A887,[1]New!$A$2:$DE$2108,80,FALSE)="Low",5,"")))))</f>
        <v/>
      </c>
    </row>
    <row r="888" spans="1:64" x14ac:dyDescent="0.2">
      <c r="A888" s="7" t="s">
        <v>1011</v>
      </c>
      <c r="B888">
        <v>2015</v>
      </c>
      <c r="C888" t="s">
        <v>2233</v>
      </c>
      <c r="D888" t="str">
        <f t="array" ref="D888">VLOOKUP($A888,[1]New!$A$2:$DE$2108,5,FALSE)</f>
        <v>Language Usage</v>
      </c>
      <c r="E888">
        <f t="array" ref="E888">VLOOKUP($A888,[1]New!$A$2:$DE$2108,3,FALSE)</f>
        <v>605000496</v>
      </c>
      <c r="F888" t="str">
        <f t="array" ref="F888">VLOOKUP($A888,[1]New!$A$2:$DE$2108,4,FALSE)</f>
        <v>School 2</v>
      </c>
      <c r="H888">
        <f t="array" ref="H888">VLOOKUP($A888,[1]New!$A$2:$DE$2108,3,FALSE)</f>
        <v>605000496</v>
      </c>
      <c r="Q888">
        <f t="array" ref="Q888">VLOOKUP($A888,[1]New!$A$2:$DE$2108,19,FALSE)</f>
        <v>193</v>
      </c>
      <c r="S888">
        <f t="array" ref="S888">VLOOKUP($A888,[1]New!$A$2:$DE$2108,21,FALSE)</f>
        <v>10</v>
      </c>
      <c r="U888">
        <f t="array" ref="U888">IF(S888&gt;=75,1,IF(AND(S888&gt;=50,S888&lt;75),2,IF(AND(S888&gt;=25,S888&lt;50),3,IF(S888&lt;25,4,"NA"))))</f>
        <v>4</v>
      </c>
      <c r="V888" s="8">
        <f t="array" ref="V888">VLOOKUP($A888,[1]New!$A$2:$DE$2108,17,FALSE)</f>
        <v>42262</v>
      </c>
      <c r="AG888" t="str">
        <f t="array" ref="AG888">VLOOKUP($A888,[1]New!$A$2:$DE$2108,61,FALSE)</f>
        <v>Writing: Plan, Organize, Develop, Revise, Research</v>
      </c>
      <c r="AJ888">
        <f t="array" ref="AJ888">VLOOKUP($A888,[1]New!$A$2:$DE$2108,62,FALSE)</f>
        <v>194</v>
      </c>
      <c r="AN888">
        <f t="array" ref="AN888">IF(VLOOKUP($A888,[1]New!$A$2:$DE$2108,65,FALSE)="High",1,IF(VLOOKUP($A888,[1]New!$A$2:$DE$2108,65,FALSE)="HiAvg",2,IF(VLOOKUP($A888,[1]New!$A$2:$DE$2108,65,FALSE)="Avg",3,IF(VLOOKUP($A888,[1]New!$A$2:$DE$2108,65,FALSE)="LoAvg",4,5))))</f>
        <v>5</v>
      </c>
      <c r="AO888" t="str">
        <f t="array" ref="AO888">VLOOKUP($A888,[1]New!$A$2:$DE$2108,66,FALSE)</f>
        <v>Language: Understand, Edit for Grammar, Usage</v>
      </c>
      <c r="AR888">
        <f t="array" ref="AR888">VLOOKUP($A888,[1]New!$A$2:$DE$2108,67,FALSE)</f>
        <v>200</v>
      </c>
      <c r="AV888">
        <f t="array" ref="AV888">IF(VLOOKUP($A888,[1]New!$A$2:$DE$2108,70,FALSE)="High",1,IF(VLOOKUP($A888,[1]New!$A$2:$DE$2108,70,FALSE)="HiAvg",2,IF(VLOOKUP($A888,[1]New!$A$2:$DE$2108,70,FALSE)="Avg",3,IF(VLOOKUP($A888,[1]New!$A$2:$DE$2108,70,FALSE)="LoAvg",4,5))))</f>
        <v>5</v>
      </c>
      <c r="AW888" t="str">
        <f t="array" ref="AW888">VLOOKUP($A888,[1]New!$A$2:$DE$2108,71,FALSE)</f>
        <v>Language: Understand, Edit Mechanics</v>
      </c>
      <c r="AZ888">
        <f t="array" ref="AZ888">VLOOKUP($A888,[1]New!$A$2:$DE$2108,72,FALSE)</f>
        <v>185</v>
      </c>
      <c r="BD888">
        <f t="array" ref="BD888">IF(VLOOKUP($A888,[1]New!$A$2:$DE$2108,75,FALSE)="High",1,IF(VLOOKUP($A888,[1]New!$A$2:$DE$2108,75,FALSE)="HiAvg",2,IF(VLOOKUP($A888,[1]New!$A$2:$DE$2108,75,FALSE)="Avg",3,IF(VLOOKUP($A888,[1]New!$A$2:$DE$2108,75,FALSE)="LoAvg",4,5))))</f>
        <v>5</v>
      </c>
      <c r="BE888" t="str">
        <f t="array" ref="BE888">IF(VLOOKUP($A888,[1]New!$A$2:$DE$2108,76,FALSE)="","",VLOOKUP($A888,[1]New!$A$2:$DE$2108,76,FALSE))</f>
        <v/>
      </c>
      <c r="BH888" t="str">
        <f t="array" ref="BH888">IF(VLOOKUP($A888,[1]New!$A$2:$DE$2108,77,FALSE)="","",VLOOKUP($A888,[1]New!$A$2:$DE$2108,77,FALSE))</f>
        <v/>
      </c>
      <c r="BL888" t="str">
        <f t="array" ref="BL888">IF(VLOOKUP($A888,[1]New!$A$2:$DE$2108,80,FALSE)="High",1,IF(VLOOKUP($A888,[1]New!$A$2:$DE$2108,80,FALSE)="HiAvg",2,IF(VLOOKUP($A888,[1]New!$A$2:$DE$2108,80,FALSE)="Avg",3,IF(VLOOKUP($A888,[1]New!$A$2:$DE$2108,80,FALSE)="LoAvg",4,IF(VLOOKUP($A888,[1]New!$A$2:$DE$2108,80,FALSE)="Low",5,"")))))</f>
        <v/>
      </c>
    </row>
    <row r="889" spans="1:64" x14ac:dyDescent="0.2">
      <c r="A889" s="7" t="s">
        <v>1012</v>
      </c>
      <c r="B889">
        <v>2015</v>
      </c>
      <c r="C889" t="s">
        <v>2233</v>
      </c>
      <c r="D889" t="str">
        <f t="array" ref="D889">VLOOKUP($A889,[1]New!$A$2:$DE$2108,5,FALSE)</f>
        <v>Mathematics</v>
      </c>
      <c r="E889">
        <f t="array" ref="E889">VLOOKUP($A889,[1]New!$A$2:$DE$2108,3,FALSE)</f>
        <v>605000496</v>
      </c>
      <c r="F889" t="str">
        <f t="array" ref="F889">VLOOKUP($A889,[1]New!$A$2:$DE$2108,4,FALSE)</f>
        <v>School 2</v>
      </c>
      <c r="H889">
        <f t="array" ref="H889">VLOOKUP($A889,[1]New!$A$2:$DE$2108,3,FALSE)</f>
        <v>605000496</v>
      </c>
      <c r="Q889">
        <f t="array" ref="Q889">VLOOKUP($A889,[1]New!$A$2:$DE$2108,19,FALSE)</f>
        <v>200</v>
      </c>
      <c r="S889">
        <f t="array" ref="S889">VLOOKUP($A889,[1]New!$A$2:$DE$2108,21,FALSE)</f>
        <v>13</v>
      </c>
      <c r="U889">
        <f t="array" ref="U889">IF(S889&gt;=75,1,IF(AND(S889&gt;=50,S889&lt;75),2,IF(AND(S889&gt;=25,S889&lt;50),3,IF(S889&lt;25,4,"NA"))))</f>
        <v>4</v>
      </c>
      <c r="V889" s="8">
        <f t="array" ref="V889">VLOOKUP($A889,[1]New!$A$2:$DE$2108,17,FALSE)</f>
        <v>42255</v>
      </c>
      <c r="AG889" t="str">
        <f t="array" ref="AG889">VLOOKUP($A889,[1]New!$A$2:$DE$2108,61,FALSE)</f>
        <v>Operations and Algebraic Thinking</v>
      </c>
      <c r="AJ889">
        <f t="array" ref="AJ889">VLOOKUP($A889,[1]New!$A$2:$DE$2108,62,FALSE)</f>
        <v>198</v>
      </c>
      <c r="AN889">
        <f t="array" ref="AN889">IF(VLOOKUP($A889,[1]New!$A$2:$DE$2108,65,FALSE)="High",1,IF(VLOOKUP($A889,[1]New!$A$2:$DE$2108,65,FALSE)="HiAvg",2,IF(VLOOKUP($A889,[1]New!$A$2:$DE$2108,65,FALSE)="Avg",3,IF(VLOOKUP($A889,[1]New!$A$2:$DE$2108,65,FALSE)="LoAvg",4,5))))</f>
        <v>5</v>
      </c>
      <c r="AO889" t="str">
        <f t="array" ref="AO889">VLOOKUP($A889,[1]New!$A$2:$DE$2108,66,FALSE)</f>
        <v>The Real and Complex Number Systems</v>
      </c>
      <c r="AR889">
        <f t="array" ref="AR889">VLOOKUP($A889,[1]New!$A$2:$DE$2108,67,FALSE)</f>
        <v>191</v>
      </c>
      <c r="AV889">
        <f t="array" ref="AV889">IF(VLOOKUP($A889,[1]New!$A$2:$DE$2108,70,FALSE)="High",1,IF(VLOOKUP($A889,[1]New!$A$2:$DE$2108,70,FALSE)="HiAvg",2,IF(VLOOKUP($A889,[1]New!$A$2:$DE$2108,70,FALSE)="Avg",3,IF(VLOOKUP($A889,[1]New!$A$2:$DE$2108,70,FALSE)="LoAvg",4,5))))</f>
        <v>5</v>
      </c>
      <c r="AW889" t="str">
        <f t="array" ref="AW889">VLOOKUP($A889,[1]New!$A$2:$DE$2108,71,FALSE)</f>
        <v>Geometry</v>
      </c>
      <c r="AZ889">
        <f t="array" ref="AZ889">VLOOKUP($A889,[1]New!$A$2:$DE$2108,72,FALSE)</f>
        <v>208</v>
      </c>
      <c r="BD889">
        <f t="array" ref="BD889">IF(VLOOKUP($A889,[1]New!$A$2:$DE$2108,75,FALSE)="High",1,IF(VLOOKUP($A889,[1]New!$A$2:$DE$2108,75,FALSE)="HiAvg",2,IF(VLOOKUP($A889,[1]New!$A$2:$DE$2108,75,FALSE)="Avg",3,IF(VLOOKUP($A889,[1]New!$A$2:$DE$2108,75,FALSE)="LoAvg",4,5))))</f>
        <v>4</v>
      </c>
      <c r="BE889" t="str">
        <f t="array" ref="BE889">IF(VLOOKUP($A889,[1]New!$A$2:$DE$2108,76,FALSE)="","",VLOOKUP($A889,[1]New!$A$2:$DE$2108,76,FALSE))</f>
        <v>Statistics and Probability</v>
      </c>
      <c r="BH889">
        <f t="array" ref="BH889">IF(VLOOKUP($A889,[1]New!$A$2:$DE$2108,77,FALSE)="","",VLOOKUP($A889,[1]New!$A$2:$DE$2108,77,FALSE))</f>
        <v>203</v>
      </c>
      <c r="BL889">
        <f t="array" ref="BL889">IF(VLOOKUP($A889,[1]New!$A$2:$DE$2108,80,FALSE)="High",1,IF(VLOOKUP($A889,[1]New!$A$2:$DE$2108,80,FALSE)="HiAvg",2,IF(VLOOKUP($A889,[1]New!$A$2:$DE$2108,80,FALSE)="Avg",3,IF(VLOOKUP($A889,[1]New!$A$2:$DE$2108,80,FALSE)="LoAvg",4,IF(VLOOKUP($A889,[1]New!$A$2:$DE$2108,80,FALSE)="Low",5,"")))))</f>
        <v>5</v>
      </c>
    </row>
    <row r="890" spans="1:64" x14ac:dyDescent="0.2">
      <c r="A890" s="7" t="s">
        <v>1013</v>
      </c>
      <c r="B890">
        <v>2015</v>
      </c>
      <c r="C890" t="s">
        <v>2233</v>
      </c>
      <c r="D890" t="str">
        <f t="array" ref="D890">VLOOKUP($A890,[1]New!$A$2:$DE$2108,5,FALSE)</f>
        <v>Reading</v>
      </c>
      <c r="E890">
        <f t="array" ref="E890">VLOOKUP($A890,[1]New!$A$2:$DE$2108,3,FALSE)</f>
        <v>605000496</v>
      </c>
      <c r="F890" t="str">
        <f t="array" ref="F890">VLOOKUP($A890,[1]New!$A$2:$DE$2108,4,FALSE)</f>
        <v>School 2</v>
      </c>
      <c r="H890">
        <f t="array" ref="H890">VLOOKUP($A890,[1]New!$A$2:$DE$2108,3,FALSE)</f>
        <v>605000496</v>
      </c>
      <c r="Q890">
        <f t="array" ref="Q890">VLOOKUP($A890,[1]New!$A$2:$DE$2108,19,FALSE)</f>
        <v>184</v>
      </c>
      <c r="S890">
        <f t="array" ref="S890">VLOOKUP($A890,[1]New!$A$2:$DE$2108,21,FALSE)</f>
        <v>4</v>
      </c>
      <c r="U890">
        <f t="array" ref="U890">IF(S890&gt;=75,1,IF(AND(S890&gt;=50,S890&lt;75),2,IF(AND(S890&gt;=25,S890&lt;50),3,IF(S890&lt;25,4,"NA"))))</f>
        <v>4</v>
      </c>
      <c r="V890" s="8">
        <f t="array" ref="V890">VLOOKUP($A890,[1]New!$A$2:$DE$2108,17,FALSE)</f>
        <v>42249</v>
      </c>
      <c r="AG890" t="str">
        <f t="array" ref="AG890">VLOOKUP($A890,[1]New!$A$2:$DE$2108,61,FALSE)</f>
        <v>Literature</v>
      </c>
      <c r="AJ890">
        <f t="array" ref="AJ890">VLOOKUP($A890,[1]New!$A$2:$DE$2108,62,FALSE)</f>
        <v>174</v>
      </c>
      <c r="AN890">
        <f t="array" ref="AN890">IF(VLOOKUP($A890,[1]New!$A$2:$DE$2108,65,FALSE)="High",1,IF(VLOOKUP($A890,[1]New!$A$2:$DE$2108,65,FALSE)="HiAvg",2,IF(VLOOKUP($A890,[1]New!$A$2:$DE$2108,65,FALSE)="Avg",3,IF(VLOOKUP($A890,[1]New!$A$2:$DE$2108,65,FALSE)="LoAvg",4,5))))</f>
        <v>5</v>
      </c>
      <c r="AO890" t="str">
        <f t="array" ref="AO890">VLOOKUP($A890,[1]New!$A$2:$DE$2108,66,FALSE)</f>
        <v>Informational Text</v>
      </c>
      <c r="AR890">
        <f t="array" ref="AR890">VLOOKUP($A890,[1]New!$A$2:$DE$2108,67,FALSE)</f>
        <v>184</v>
      </c>
      <c r="AV890">
        <f t="array" ref="AV890">IF(VLOOKUP($A890,[1]New!$A$2:$DE$2108,70,FALSE)="High",1,IF(VLOOKUP($A890,[1]New!$A$2:$DE$2108,70,FALSE)="HiAvg",2,IF(VLOOKUP($A890,[1]New!$A$2:$DE$2108,70,FALSE)="Avg",3,IF(VLOOKUP($A890,[1]New!$A$2:$DE$2108,70,FALSE)="LoAvg",4,5))))</f>
        <v>5</v>
      </c>
      <c r="AW890" t="str">
        <f t="array" ref="AW890">VLOOKUP($A890,[1]New!$A$2:$DE$2108,71,FALSE)</f>
        <v>Vocabulary Acquisition and Use</v>
      </c>
      <c r="AZ890">
        <f t="array" ref="AZ890">VLOOKUP($A890,[1]New!$A$2:$DE$2108,72,FALSE)</f>
        <v>195</v>
      </c>
      <c r="BD890">
        <f t="array" ref="BD890">IF(VLOOKUP($A890,[1]New!$A$2:$DE$2108,75,FALSE)="High",1,IF(VLOOKUP($A890,[1]New!$A$2:$DE$2108,75,FALSE)="HiAvg",2,IF(VLOOKUP($A890,[1]New!$A$2:$DE$2108,75,FALSE)="Avg",3,IF(VLOOKUP($A890,[1]New!$A$2:$DE$2108,75,FALSE)="LoAvg",4,5))))</f>
        <v>5</v>
      </c>
      <c r="BE890" t="str">
        <f t="array" ref="BE890">IF(VLOOKUP($A890,[1]New!$A$2:$DE$2108,76,FALSE)="","",VLOOKUP($A890,[1]New!$A$2:$DE$2108,76,FALSE))</f>
        <v/>
      </c>
      <c r="BH890" t="str">
        <f t="array" ref="BH890">IF(VLOOKUP($A890,[1]New!$A$2:$DE$2108,77,FALSE)="","",VLOOKUP($A890,[1]New!$A$2:$DE$2108,77,FALSE))</f>
        <v/>
      </c>
      <c r="BL890" t="str">
        <f t="array" ref="BL890">IF(VLOOKUP($A890,[1]New!$A$2:$DE$2108,80,FALSE)="High",1,IF(VLOOKUP($A890,[1]New!$A$2:$DE$2108,80,FALSE)="HiAvg",2,IF(VLOOKUP($A890,[1]New!$A$2:$DE$2108,80,FALSE)="Avg",3,IF(VLOOKUP($A890,[1]New!$A$2:$DE$2108,80,FALSE)="LoAvg",4,IF(VLOOKUP($A890,[1]New!$A$2:$DE$2108,80,FALSE)="Low",5,"")))))</f>
        <v/>
      </c>
    </row>
    <row r="891" spans="1:64" x14ac:dyDescent="0.2">
      <c r="A891" s="7" t="s">
        <v>1014</v>
      </c>
      <c r="B891">
        <v>2015</v>
      </c>
      <c r="C891" t="s">
        <v>2233</v>
      </c>
      <c r="D891" t="str">
        <f t="array" ref="D891">VLOOKUP($A891,[1]New!$A$2:$DE$2108,5,FALSE)</f>
        <v>Language Usage</v>
      </c>
      <c r="E891">
        <f t="array" ref="E891">VLOOKUP($A891,[1]New!$A$2:$DE$2108,3,FALSE)</f>
        <v>605000499</v>
      </c>
      <c r="F891" t="str">
        <f t="array" ref="F891">VLOOKUP($A891,[1]New!$A$2:$DE$2108,4,FALSE)</f>
        <v>School 2</v>
      </c>
      <c r="H891">
        <f t="array" ref="H891">VLOOKUP($A891,[1]New!$A$2:$DE$2108,3,FALSE)</f>
        <v>605000499</v>
      </c>
      <c r="Q891">
        <f t="array" ref="Q891">VLOOKUP($A891,[1]New!$A$2:$DE$2108,19,FALSE)</f>
        <v>226</v>
      </c>
      <c r="S891">
        <f t="array" ref="S891">VLOOKUP($A891,[1]New!$A$2:$DE$2108,21,FALSE)</f>
        <v>93</v>
      </c>
      <c r="U891">
        <f t="array" ref="U891">IF(S891&gt;=75,1,IF(AND(S891&gt;=50,S891&lt;75),2,IF(AND(S891&gt;=25,S891&lt;50),3,IF(S891&lt;25,4,"NA"))))</f>
        <v>1</v>
      </c>
      <c r="V891" s="8">
        <f t="array" ref="V891">VLOOKUP($A891,[1]New!$A$2:$DE$2108,17,FALSE)</f>
        <v>42265</v>
      </c>
      <c r="AG891" t="str">
        <f t="array" ref="AG891">VLOOKUP($A891,[1]New!$A$2:$DE$2108,61,FALSE)</f>
        <v>Writing: Plan, Organize, Develop, Revise, Research</v>
      </c>
      <c r="AJ891">
        <f t="array" ref="AJ891">VLOOKUP($A891,[1]New!$A$2:$DE$2108,62,FALSE)</f>
        <v>220</v>
      </c>
      <c r="AN891">
        <f t="array" ref="AN891">IF(VLOOKUP($A891,[1]New!$A$2:$DE$2108,65,FALSE)="High",1,IF(VLOOKUP($A891,[1]New!$A$2:$DE$2108,65,FALSE)="HiAvg",2,IF(VLOOKUP($A891,[1]New!$A$2:$DE$2108,65,FALSE)="Avg",3,IF(VLOOKUP($A891,[1]New!$A$2:$DE$2108,65,FALSE)="LoAvg",4,5))))</f>
        <v>1</v>
      </c>
      <c r="AO891" t="str">
        <f t="array" ref="AO891">VLOOKUP($A891,[1]New!$A$2:$DE$2108,66,FALSE)</f>
        <v>Language: Understand, Edit for Grammar, Usage</v>
      </c>
      <c r="AR891">
        <f t="array" ref="AR891">VLOOKUP($A891,[1]New!$A$2:$DE$2108,67,FALSE)</f>
        <v>228</v>
      </c>
      <c r="AV891">
        <f t="array" ref="AV891">IF(VLOOKUP($A891,[1]New!$A$2:$DE$2108,70,FALSE)="High",1,IF(VLOOKUP($A891,[1]New!$A$2:$DE$2108,70,FALSE)="HiAvg",2,IF(VLOOKUP($A891,[1]New!$A$2:$DE$2108,70,FALSE)="Avg",3,IF(VLOOKUP($A891,[1]New!$A$2:$DE$2108,70,FALSE)="LoAvg",4,5))))</f>
        <v>1</v>
      </c>
      <c r="AW891" t="str">
        <f t="array" ref="AW891">VLOOKUP($A891,[1]New!$A$2:$DE$2108,71,FALSE)</f>
        <v>Language: Understand, Edit Mechanics</v>
      </c>
      <c r="AZ891">
        <f t="array" ref="AZ891">VLOOKUP($A891,[1]New!$A$2:$DE$2108,72,FALSE)</f>
        <v>230</v>
      </c>
      <c r="BD891">
        <f t="array" ref="BD891">IF(VLOOKUP($A891,[1]New!$A$2:$DE$2108,75,FALSE)="High",1,IF(VLOOKUP($A891,[1]New!$A$2:$DE$2108,75,FALSE)="HiAvg",2,IF(VLOOKUP($A891,[1]New!$A$2:$DE$2108,75,FALSE)="Avg",3,IF(VLOOKUP($A891,[1]New!$A$2:$DE$2108,75,FALSE)="LoAvg",4,5))))</f>
        <v>1</v>
      </c>
      <c r="BE891" t="str">
        <f t="array" ref="BE891">IF(VLOOKUP($A891,[1]New!$A$2:$DE$2108,76,FALSE)="","",VLOOKUP($A891,[1]New!$A$2:$DE$2108,76,FALSE))</f>
        <v/>
      </c>
      <c r="BH891" t="str">
        <f t="array" ref="BH891">IF(VLOOKUP($A891,[1]New!$A$2:$DE$2108,77,FALSE)="","",VLOOKUP($A891,[1]New!$A$2:$DE$2108,77,FALSE))</f>
        <v/>
      </c>
      <c r="BL891" t="str">
        <f t="array" ref="BL891">IF(VLOOKUP($A891,[1]New!$A$2:$DE$2108,80,FALSE)="High",1,IF(VLOOKUP($A891,[1]New!$A$2:$DE$2108,80,FALSE)="HiAvg",2,IF(VLOOKUP($A891,[1]New!$A$2:$DE$2108,80,FALSE)="Avg",3,IF(VLOOKUP($A891,[1]New!$A$2:$DE$2108,80,FALSE)="LoAvg",4,IF(VLOOKUP($A891,[1]New!$A$2:$DE$2108,80,FALSE)="Low",5,"")))))</f>
        <v/>
      </c>
    </row>
    <row r="892" spans="1:64" x14ac:dyDescent="0.2">
      <c r="A892" s="7" t="s">
        <v>1015</v>
      </c>
      <c r="B892">
        <v>2015</v>
      </c>
      <c r="C892" t="s">
        <v>2233</v>
      </c>
      <c r="D892" t="str">
        <f t="array" ref="D892">VLOOKUP($A892,[1]New!$A$2:$DE$2108,5,FALSE)</f>
        <v>Mathematics</v>
      </c>
      <c r="E892">
        <f t="array" ref="E892">VLOOKUP($A892,[1]New!$A$2:$DE$2108,3,FALSE)</f>
        <v>605000499</v>
      </c>
      <c r="F892" t="str">
        <f t="array" ref="F892">VLOOKUP($A892,[1]New!$A$2:$DE$2108,4,FALSE)</f>
        <v>School 2</v>
      </c>
      <c r="H892">
        <f t="array" ref="H892">VLOOKUP($A892,[1]New!$A$2:$DE$2108,3,FALSE)</f>
        <v>605000499</v>
      </c>
      <c r="Q892">
        <f t="array" ref="Q892">VLOOKUP($A892,[1]New!$A$2:$DE$2108,19,FALSE)</f>
        <v>218</v>
      </c>
      <c r="S892">
        <f t="array" ref="S892">VLOOKUP($A892,[1]New!$A$2:$DE$2108,21,FALSE)</f>
        <v>67</v>
      </c>
      <c r="U892">
        <f t="array" ref="U892">IF(S892&gt;=75,1,IF(AND(S892&gt;=50,S892&lt;75),2,IF(AND(S892&gt;=25,S892&lt;50),3,IF(S892&lt;25,4,"NA"))))</f>
        <v>2</v>
      </c>
      <c r="V892" s="8">
        <f t="array" ref="V892">VLOOKUP($A892,[1]New!$A$2:$DE$2108,17,FALSE)</f>
        <v>42258</v>
      </c>
      <c r="AG892" t="str">
        <f t="array" ref="AG892">VLOOKUP($A892,[1]New!$A$2:$DE$2108,61,FALSE)</f>
        <v>Operations and Algebraic Thinking</v>
      </c>
      <c r="AJ892">
        <f t="array" ref="AJ892">VLOOKUP($A892,[1]New!$A$2:$DE$2108,62,FALSE)</f>
        <v>224</v>
      </c>
      <c r="AN892">
        <f t="array" ref="AN892">IF(VLOOKUP($A892,[1]New!$A$2:$DE$2108,65,FALSE)="High",1,IF(VLOOKUP($A892,[1]New!$A$2:$DE$2108,65,FALSE)="HiAvg",2,IF(VLOOKUP($A892,[1]New!$A$2:$DE$2108,65,FALSE)="Avg",3,IF(VLOOKUP($A892,[1]New!$A$2:$DE$2108,65,FALSE)="LoAvg",4,5))))</f>
        <v>2</v>
      </c>
      <c r="AO892" t="str">
        <f t="array" ref="AO892">VLOOKUP($A892,[1]New!$A$2:$DE$2108,66,FALSE)</f>
        <v>Number and Operations</v>
      </c>
      <c r="AR892">
        <f t="array" ref="AR892">VLOOKUP($A892,[1]New!$A$2:$DE$2108,67,FALSE)</f>
        <v>220</v>
      </c>
      <c r="AV892">
        <f t="array" ref="AV892">IF(VLOOKUP($A892,[1]New!$A$2:$DE$2108,70,FALSE)="High",1,IF(VLOOKUP($A892,[1]New!$A$2:$DE$2108,70,FALSE)="HiAvg",2,IF(VLOOKUP($A892,[1]New!$A$2:$DE$2108,70,FALSE)="Avg",3,IF(VLOOKUP($A892,[1]New!$A$2:$DE$2108,70,FALSE)="LoAvg",4,5))))</f>
        <v>2</v>
      </c>
      <c r="AW892" t="str">
        <f t="array" ref="AW892">VLOOKUP($A892,[1]New!$A$2:$DE$2108,71,FALSE)</f>
        <v>Measurement and Data</v>
      </c>
      <c r="AZ892">
        <f t="array" ref="AZ892">VLOOKUP($A892,[1]New!$A$2:$DE$2108,72,FALSE)</f>
        <v>215</v>
      </c>
      <c r="BD892">
        <f t="array" ref="BD892">IF(VLOOKUP($A892,[1]New!$A$2:$DE$2108,75,FALSE)="High",1,IF(VLOOKUP($A892,[1]New!$A$2:$DE$2108,75,FALSE)="HiAvg",2,IF(VLOOKUP($A892,[1]New!$A$2:$DE$2108,75,FALSE)="Avg",3,IF(VLOOKUP($A892,[1]New!$A$2:$DE$2108,75,FALSE)="LoAvg",4,5))))</f>
        <v>3</v>
      </c>
      <c r="BE892" t="str">
        <f t="array" ref="BE892">IF(VLOOKUP($A892,[1]New!$A$2:$DE$2108,76,FALSE)="","",VLOOKUP($A892,[1]New!$A$2:$DE$2108,76,FALSE))</f>
        <v>Geometry</v>
      </c>
      <c r="BH892">
        <f t="array" ref="BH892">IF(VLOOKUP($A892,[1]New!$A$2:$DE$2108,77,FALSE)="","",VLOOKUP($A892,[1]New!$A$2:$DE$2108,77,FALSE))</f>
        <v>212</v>
      </c>
      <c r="BL892">
        <f t="array" ref="BL892">IF(VLOOKUP($A892,[1]New!$A$2:$DE$2108,80,FALSE)="High",1,IF(VLOOKUP($A892,[1]New!$A$2:$DE$2108,80,FALSE)="HiAvg",2,IF(VLOOKUP($A892,[1]New!$A$2:$DE$2108,80,FALSE)="Avg",3,IF(VLOOKUP($A892,[1]New!$A$2:$DE$2108,80,FALSE)="LoAvg",4,IF(VLOOKUP($A892,[1]New!$A$2:$DE$2108,80,FALSE)="Low",5,"")))))</f>
        <v>3</v>
      </c>
    </row>
    <row r="893" spans="1:64" x14ac:dyDescent="0.2">
      <c r="A893" s="7" t="s">
        <v>1016</v>
      </c>
      <c r="B893">
        <v>2015</v>
      </c>
      <c r="C893" t="s">
        <v>2233</v>
      </c>
      <c r="D893" t="str">
        <f t="array" ref="D893">VLOOKUP($A893,[1]New!$A$2:$DE$2108,5,FALSE)</f>
        <v>Reading</v>
      </c>
      <c r="E893">
        <f t="array" ref="E893">VLOOKUP($A893,[1]New!$A$2:$DE$2108,3,FALSE)</f>
        <v>605000499</v>
      </c>
      <c r="F893" t="str">
        <f t="array" ref="F893">VLOOKUP($A893,[1]New!$A$2:$DE$2108,4,FALSE)</f>
        <v>School 2</v>
      </c>
      <c r="H893">
        <f t="array" ref="H893">VLOOKUP($A893,[1]New!$A$2:$DE$2108,3,FALSE)</f>
        <v>605000499</v>
      </c>
      <c r="Q893">
        <f t="array" ref="Q893">VLOOKUP($A893,[1]New!$A$2:$DE$2108,19,FALSE)</f>
        <v>225</v>
      </c>
      <c r="S893">
        <f t="array" ref="S893">VLOOKUP($A893,[1]New!$A$2:$DE$2108,21,FALSE)</f>
        <v>90</v>
      </c>
      <c r="U893">
        <f t="array" ref="U893">IF(S893&gt;=75,1,IF(AND(S893&gt;=50,S893&lt;75),2,IF(AND(S893&gt;=25,S893&lt;50),3,IF(S893&lt;25,4,"NA"))))</f>
        <v>1</v>
      </c>
      <c r="V893" s="8">
        <f t="array" ref="V893">VLOOKUP($A893,[1]New!$A$2:$DE$2108,17,FALSE)</f>
        <v>42251</v>
      </c>
      <c r="AG893" t="str">
        <f t="array" ref="AG893">VLOOKUP($A893,[1]New!$A$2:$DE$2108,61,FALSE)</f>
        <v>Literature</v>
      </c>
      <c r="AJ893">
        <f t="array" ref="AJ893">VLOOKUP($A893,[1]New!$A$2:$DE$2108,62,FALSE)</f>
        <v>226</v>
      </c>
      <c r="AN893">
        <f t="array" ref="AN893">IF(VLOOKUP($A893,[1]New!$A$2:$DE$2108,65,FALSE)="High",1,IF(VLOOKUP($A893,[1]New!$A$2:$DE$2108,65,FALSE)="HiAvg",2,IF(VLOOKUP($A893,[1]New!$A$2:$DE$2108,65,FALSE)="Avg",3,IF(VLOOKUP($A893,[1]New!$A$2:$DE$2108,65,FALSE)="LoAvg",4,5))))</f>
        <v>1</v>
      </c>
      <c r="AO893" t="str">
        <f t="array" ref="AO893">VLOOKUP($A893,[1]New!$A$2:$DE$2108,66,FALSE)</f>
        <v>Informational Text</v>
      </c>
      <c r="AR893">
        <f t="array" ref="AR893">VLOOKUP($A893,[1]New!$A$2:$DE$2108,67,FALSE)</f>
        <v>233</v>
      </c>
      <c r="AV893">
        <f t="array" ref="AV893">IF(VLOOKUP($A893,[1]New!$A$2:$DE$2108,70,FALSE)="High",1,IF(VLOOKUP($A893,[1]New!$A$2:$DE$2108,70,FALSE)="HiAvg",2,IF(VLOOKUP($A893,[1]New!$A$2:$DE$2108,70,FALSE)="Avg",3,IF(VLOOKUP($A893,[1]New!$A$2:$DE$2108,70,FALSE)="LoAvg",4,5))))</f>
        <v>1</v>
      </c>
      <c r="AW893" t="str">
        <f t="array" ref="AW893">VLOOKUP($A893,[1]New!$A$2:$DE$2108,71,FALSE)</f>
        <v>Vocabulary Acquisition and Use</v>
      </c>
      <c r="AZ893">
        <f t="array" ref="AZ893">VLOOKUP($A893,[1]New!$A$2:$DE$2108,72,FALSE)</f>
        <v>217</v>
      </c>
      <c r="BD893">
        <f t="array" ref="BD893">IF(VLOOKUP($A893,[1]New!$A$2:$DE$2108,75,FALSE)="High",1,IF(VLOOKUP($A893,[1]New!$A$2:$DE$2108,75,FALSE)="HiAvg",2,IF(VLOOKUP($A893,[1]New!$A$2:$DE$2108,75,FALSE)="Avg",3,IF(VLOOKUP($A893,[1]New!$A$2:$DE$2108,75,FALSE)="LoAvg",4,5))))</f>
        <v>2</v>
      </c>
      <c r="BE893" t="str">
        <f t="array" ref="BE893">IF(VLOOKUP($A893,[1]New!$A$2:$DE$2108,76,FALSE)="","",VLOOKUP($A893,[1]New!$A$2:$DE$2108,76,FALSE))</f>
        <v/>
      </c>
      <c r="BH893" t="str">
        <f t="array" ref="BH893">IF(VLOOKUP($A893,[1]New!$A$2:$DE$2108,77,FALSE)="","",VLOOKUP($A893,[1]New!$A$2:$DE$2108,77,FALSE))</f>
        <v/>
      </c>
      <c r="BL893" t="str">
        <f t="array" ref="BL893">IF(VLOOKUP($A893,[1]New!$A$2:$DE$2108,80,FALSE)="High",1,IF(VLOOKUP($A893,[1]New!$A$2:$DE$2108,80,FALSE)="HiAvg",2,IF(VLOOKUP($A893,[1]New!$A$2:$DE$2108,80,FALSE)="Avg",3,IF(VLOOKUP($A893,[1]New!$A$2:$DE$2108,80,FALSE)="LoAvg",4,IF(VLOOKUP($A893,[1]New!$A$2:$DE$2108,80,FALSE)="Low",5,"")))))</f>
        <v/>
      </c>
    </row>
    <row r="894" spans="1:64" x14ac:dyDescent="0.2">
      <c r="A894" s="7" t="s">
        <v>1017</v>
      </c>
      <c r="B894">
        <v>2015</v>
      </c>
      <c r="C894" t="s">
        <v>2233</v>
      </c>
      <c r="D894" t="str">
        <f t="array" ref="D894">VLOOKUP($A894,[1]New!$A$2:$DE$2108,5,FALSE)</f>
        <v>Language Usage</v>
      </c>
      <c r="E894">
        <f t="array" ref="E894">VLOOKUP($A894,[1]New!$A$2:$DE$2108,3,FALSE)</f>
        <v>605000502</v>
      </c>
      <c r="F894" t="str">
        <f t="array" ref="F894">VLOOKUP($A894,[1]New!$A$2:$DE$2108,4,FALSE)</f>
        <v>School 2</v>
      </c>
      <c r="H894">
        <f t="array" ref="H894">VLOOKUP($A894,[1]New!$A$2:$DE$2108,3,FALSE)</f>
        <v>605000502</v>
      </c>
      <c r="Q894">
        <f t="array" ref="Q894">VLOOKUP($A894,[1]New!$A$2:$DE$2108,19,FALSE)</f>
        <v>215</v>
      </c>
      <c r="S894">
        <f t="array" ref="S894">VLOOKUP($A894,[1]New!$A$2:$DE$2108,21,FALSE)</f>
        <v>75</v>
      </c>
      <c r="U894">
        <f t="array" ref="U894">IF(S894&gt;=75,1,IF(AND(S894&gt;=50,S894&lt;75),2,IF(AND(S894&gt;=25,S894&lt;50),3,IF(S894&lt;25,4,"NA"))))</f>
        <v>1</v>
      </c>
      <c r="V894" s="8">
        <f t="array" ref="V894">VLOOKUP($A894,[1]New!$A$2:$DE$2108,17,FALSE)</f>
        <v>42265</v>
      </c>
      <c r="AG894" t="str">
        <f t="array" ref="AG894">VLOOKUP($A894,[1]New!$A$2:$DE$2108,61,FALSE)</f>
        <v>Writing: Plan, Organize, Develop, Revise, Research</v>
      </c>
      <c r="AJ894">
        <f t="array" ref="AJ894">VLOOKUP($A894,[1]New!$A$2:$DE$2108,62,FALSE)</f>
        <v>216</v>
      </c>
      <c r="AN894">
        <f t="array" ref="AN894">IF(VLOOKUP($A894,[1]New!$A$2:$DE$2108,65,FALSE)="High",1,IF(VLOOKUP($A894,[1]New!$A$2:$DE$2108,65,FALSE)="HiAvg",2,IF(VLOOKUP($A894,[1]New!$A$2:$DE$2108,65,FALSE)="Avg",3,IF(VLOOKUP($A894,[1]New!$A$2:$DE$2108,65,FALSE)="LoAvg",4,5))))</f>
        <v>2</v>
      </c>
      <c r="AO894" t="str">
        <f t="array" ref="AO894">VLOOKUP($A894,[1]New!$A$2:$DE$2108,66,FALSE)</f>
        <v>Language: Understand, Edit for Grammar, Usage</v>
      </c>
      <c r="AR894">
        <f t="array" ref="AR894">VLOOKUP($A894,[1]New!$A$2:$DE$2108,67,FALSE)</f>
        <v>217</v>
      </c>
      <c r="AV894">
        <f t="array" ref="AV894">IF(VLOOKUP($A894,[1]New!$A$2:$DE$2108,70,FALSE)="High",1,IF(VLOOKUP($A894,[1]New!$A$2:$DE$2108,70,FALSE)="HiAvg",2,IF(VLOOKUP($A894,[1]New!$A$2:$DE$2108,70,FALSE)="Avg",3,IF(VLOOKUP($A894,[1]New!$A$2:$DE$2108,70,FALSE)="LoAvg",4,5))))</f>
        <v>2</v>
      </c>
      <c r="AW894" t="str">
        <f t="array" ref="AW894">VLOOKUP($A894,[1]New!$A$2:$DE$2108,71,FALSE)</f>
        <v>Language: Understand, Edit Mechanics</v>
      </c>
      <c r="AZ894">
        <f t="array" ref="AZ894">VLOOKUP($A894,[1]New!$A$2:$DE$2108,72,FALSE)</f>
        <v>212</v>
      </c>
      <c r="BD894">
        <f t="array" ref="BD894">IF(VLOOKUP($A894,[1]New!$A$2:$DE$2108,75,FALSE)="High",1,IF(VLOOKUP($A894,[1]New!$A$2:$DE$2108,75,FALSE)="HiAvg",2,IF(VLOOKUP($A894,[1]New!$A$2:$DE$2108,75,FALSE)="Avg",3,IF(VLOOKUP($A894,[1]New!$A$2:$DE$2108,75,FALSE)="LoAvg",4,5))))</f>
        <v>2</v>
      </c>
      <c r="BE894" t="str">
        <f t="array" ref="BE894">IF(VLOOKUP($A894,[1]New!$A$2:$DE$2108,76,FALSE)="","",VLOOKUP($A894,[1]New!$A$2:$DE$2108,76,FALSE))</f>
        <v/>
      </c>
      <c r="BH894" t="str">
        <f t="array" ref="BH894">IF(VLOOKUP($A894,[1]New!$A$2:$DE$2108,77,FALSE)="","",VLOOKUP($A894,[1]New!$A$2:$DE$2108,77,FALSE))</f>
        <v/>
      </c>
      <c r="BL894" t="str">
        <f t="array" ref="BL894">IF(VLOOKUP($A894,[1]New!$A$2:$DE$2108,80,FALSE)="High",1,IF(VLOOKUP($A894,[1]New!$A$2:$DE$2108,80,FALSE)="HiAvg",2,IF(VLOOKUP($A894,[1]New!$A$2:$DE$2108,80,FALSE)="Avg",3,IF(VLOOKUP($A894,[1]New!$A$2:$DE$2108,80,FALSE)="LoAvg",4,IF(VLOOKUP($A894,[1]New!$A$2:$DE$2108,80,FALSE)="Low",5,"")))))</f>
        <v/>
      </c>
    </row>
    <row r="895" spans="1:64" x14ac:dyDescent="0.2">
      <c r="A895" s="7" t="s">
        <v>1018</v>
      </c>
      <c r="B895">
        <v>2015</v>
      </c>
      <c r="C895" t="s">
        <v>2233</v>
      </c>
      <c r="D895" t="str">
        <f t="array" ref="D895">VLOOKUP($A895,[1]New!$A$2:$DE$2108,5,FALSE)</f>
        <v>Mathematics</v>
      </c>
      <c r="E895">
        <f t="array" ref="E895">VLOOKUP($A895,[1]New!$A$2:$DE$2108,3,FALSE)</f>
        <v>605000502</v>
      </c>
      <c r="F895" t="str">
        <f t="array" ref="F895">VLOOKUP($A895,[1]New!$A$2:$DE$2108,4,FALSE)</f>
        <v>School 2</v>
      </c>
      <c r="H895">
        <f t="array" ref="H895">VLOOKUP($A895,[1]New!$A$2:$DE$2108,3,FALSE)</f>
        <v>605000502</v>
      </c>
      <c r="Q895">
        <f t="array" ref="Q895">VLOOKUP($A895,[1]New!$A$2:$DE$2108,19,FALSE)</f>
        <v>215</v>
      </c>
      <c r="S895">
        <f t="array" ref="S895">VLOOKUP($A895,[1]New!$A$2:$DE$2108,21,FALSE)</f>
        <v>60</v>
      </c>
      <c r="U895">
        <f t="array" ref="U895">IF(S895&gt;=75,1,IF(AND(S895&gt;=50,S895&lt;75),2,IF(AND(S895&gt;=25,S895&lt;50),3,IF(S895&lt;25,4,"NA"))))</f>
        <v>2</v>
      </c>
      <c r="V895" s="8">
        <f t="array" ref="V895">VLOOKUP($A895,[1]New!$A$2:$DE$2108,17,FALSE)</f>
        <v>42258</v>
      </c>
      <c r="AG895" t="str">
        <f t="array" ref="AG895">VLOOKUP($A895,[1]New!$A$2:$DE$2108,61,FALSE)</f>
        <v>Operations and Algebraic Thinking</v>
      </c>
      <c r="AJ895">
        <f t="array" ref="AJ895">VLOOKUP($A895,[1]New!$A$2:$DE$2108,62,FALSE)</f>
        <v>216</v>
      </c>
      <c r="AN895">
        <f t="array" ref="AN895">IF(VLOOKUP($A895,[1]New!$A$2:$DE$2108,65,FALSE)="High",1,IF(VLOOKUP($A895,[1]New!$A$2:$DE$2108,65,FALSE)="HiAvg",2,IF(VLOOKUP($A895,[1]New!$A$2:$DE$2108,65,FALSE)="Avg",3,IF(VLOOKUP($A895,[1]New!$A$2:$DE$2108,65,FALSE)="LoAvg",4,5))))</f>
        <v>3</v>
      </c>
      <c r="AO895" t="str">
        <f t="array" ref="AO895">VLOOKUP($A895,[1]New!$A$2:$DE$2108,66,FALSE)</f>
        <v>Number and Operations</v>
      </c>
      <c r="AR895">
        <f t="array" ref="AR895">VLOOKUP($A895,[1]New!$A$2:$DE$2108,67,FALSE)</f>
        <v>212</v>
      </c>
      <c r="AV895">
        <f t="array" ref="AV895">IF(VLOOKUP($A895,[1]New!$A$2:$DE$2108,70,FALSE)="High",1,IF(VLOOKUP($A895,[1]New!$A$2:$DE$2108,70,FALSE)="HiAvg",2,IF(VLOOKUP($A895,[1]New!$A$2:$DE$2108,70,FALSE)="Avg",3,IF(VLOOKUP($A895,[1]New!$A$2:$DE$2108,70,FALSE)="LoAvg",4,5))))</f>
        <v>3</v>
      </c>
      <c r="AW895" t="str">
        <f t="array" ref="AW895">VLOOKUP($A895,[1]New!$A$2:$DE$2108,71,FALSE)</f>
        <v>Measurement and Data</v>
      </c>
      <c r="AZ895">
        <f t="array" ref="AZ895">VLOOKUP($A895,[1]New!$A$2:$DE$2108,72,FALSE)</f>
        <v>211</v>
      </c>
      <c r="BD895">
        <f t="array" ref="BD895">IF(VLOOKUP($A895,[1]New!$A$2:$DE$2108,75,FALSE)="High",1,IF(VLOOKUP($A895,[1]New!$A$2:$DE$2108,75,FALSE)="HiAvg",2,IF(VLOOKUP($A895,[1]New!$A$2:$DE$2108,75,FALSE)="Avg",3,IF(VLOOKUP($A895,[1]New!$A$2:$DE$2108,75,FALSE)="LoAvg",4,5))))</f>
        <v>3</v>
      </c>
      <c r="BE895" t="str">
        <f t="array" ref="BE895">IF(VLOOKUP($A895,[1]New!$A$2:$DE$2108,76,FALSE)="","",VLOOKUP($A895,[1]New!$A$2:$DE$2108,76,FALSE))</f>
        <v>Geometry</v>
      </c>
      <c r="BH895">
        <f t="array" ref="BH895">IF(VLOOKUP($A895,[1]New!$A$2:$DE$2108,77,FALSE)="","",VLOOKUP($A895,[1]New!$A$2:$DE$2108,77,FALSE))</f>
        <v>223</v>
      </c>
      <c r="BL895">
        <f t="array" ref="BL895">IF(VLOOKUP($A895,[1]New!$A$2:$DE$2108,80,FALSE)="High",1,IF(VLOOKUP($A895,[1]New!$A$2:$DE$2108,80,FALSE)="HiAvg",2,IF(VLOOKUP($A895,[1]New!$A$2:$DE$2108,80,FALSE)="Avg",3,IF(VLOOKUP($A895,[1]New!$A$2:$DE$2108,80,FALSE)="LoAvg",4,IF(VLOOKUP($A895,[1]New!$A$2:$DE$2108,80,FALSE)="Low",5,"")))))</f>
        <v>2</v>
      </c>
    </row>
    <row r="896" spans="1:64" x14ac:dyDescent="0.2">
      <c r="A896" s="7" t="s">
        <v>1019</v>
      </c>
      <c r="B896">
        <v>2015</v>
      </c>
      <c r="C896" t="s">
        <v>2233</v>
      </c>
      <c r="D896" t="str">
        <f t="array" ref="D896">VLOOKUP($A896,[1]New!$A$2:$DE$2108,5,FALSE)</f>
        <v>Reading</v>
      </c>
      <c r="E896">
        <f t="array" ref="E896">VLOOKUP($A896,[1]New!$A$2:$DE$2108,3,FALSE)</f>
        <v>605000502</v>
      </c>
      <c r="F896" t="str">
        <f t="array" ref="F896">VLOOKUP($A896,[1]New!$A$2:$DE$2108,4,FALSE)</f>
        <v>School 2</v>
      </c>
      <c r="H896">
        <f t="array" ref="H896">VLOOKUP($A896,[1]New!$A$2:$DE$2108,3,FALSE)</f>
        <v>605000502</v>
      </c>
      <c r="Q896">
        <f t="array" ref="Q896">VLOOKUP($A896,[1]New!$A$2:$DE$2108,19,FALSE)</f>
        <v>216</v>
      </c>
      <c r="S896">
        <f t="array" ref="S896">VLOOKUP($A896,[1]New!$A$2:$DE$2108,21,FALSE)</f>
        <v>75</v>
      </c>
      <c r="U896">
        <f t="array" ref="U896">IF(S896&gt;=75,1,IF(AND(S896&gt;=50,S896&lt;75),2,IF(AND(S896&gt;=25,S896&lt;50),3,IF(S896&lt;25,4,"NA"))))</f>
        <v>1</v>
      </c>
      <c r="V896" s="8">
        <f t="array" ref="V896">VLOOKUP($A896,[1]New!$A$2:$DE$2108,17,FALSE)</f>
        <v>42251</v>
      </c>
      <c r="AG896" t="str">
        <f t="array" ref="AG896">VLOOKUP($A896,[1]New!$A$2:$DE$2108,61,FALSE)</f>
        <v>Literature</v>
      </c>
      <c r="AJ896">
        <f t="array" ref="AJ896">VLOOKUP($A896,[1]New!$A$2:$DE$2108,62,FALSE)</f>
        <v>211</v>
      </c>
      <c r="AN896">
        <f t="array" ref="AN896">IF(VLOOKUP($A896,[1]New!$A$2:$DE$2108,65,FALSE)="High",1,IF(VLOOKUP($A896,[1]New!$A$2:$DE$2108,65,FALSE)="HiAvg",2,IF(VLOOKUP($A896,[1]New!$A$2:$DE$2108,65,FALSE)="Avg",3,IF(VLOOKUP($A896,[1]New!$A$2:$DE$2108,65,FALSE)="LoAvg",4,5))))</f>
        <v>2</v>
      </c>
      <c r="AO896" t="str">
        <f t="array" ref="AO896">VLOOKUP($A896,[1]New!$A$2:$DE$2108,66,FALSE)</f>
        <v>Informational Text</v>
      </c>
      <c r="AR896">
        <f t="array" ref="AR896">VLOOKUP($A896,[1]New!$A$2:$DE$2108,67,FALSE)</f>
        <v>217</v>
      </c>
      <c r="AV896">
        <f t="array" ref="AV896">IF(VLOOKUP($A896,[1]New!$A$2:$DE$2108,70,FALSE)="High",1,IF(VLOOKUP($A896,[1]New!$A$2:$DE$2108,70,FALSE)="HiAvg",2,IF(VLOOKUP($A896,[1]New!$A$2:$DE$2108,70,FALSE)="Avg",3,IF(VLOOKUP($A896,[1]New!$A$2:$DE$2108,70,FALSE)="LoAvg",4,5))))</f>
        <v>2</v>
      </c>
      <c r="AW896" t="str">
        <f t="array" ref="AW896">VLOOKUP($A896,[1]New!$A$2:$DE$2108,71,FALSE)</f>
        <v>Vocabulary Acquisition and Use</v>
      </c>
      <c r="AZ896">
        <f t="array" ref="AZ896">VLOOKUP($A896,[1]New!$A$2:$DE$2108,72,FALSE)</f>
        <v>219</v>
      </c>
      <c r="BD896">
        <f t="array" ref="BD896">IF(VLOOKUP($A896,[1]New!$A$2:$DE$2108,75,FALSE)="High",1,IF(VLOOKUP($A896,[1]New!$A$2:$DE$2108,75,FALSE)="HiAvg",2,IF(VLOOKUP($A896,[1]New!$A$2:$DE$2108,75,FALSE)="Avg",3,IF(VLOOKUP($A896,[1]New!$A$2:$DE$2108,75,FALSE)="LoAvg",4,5))))</f>
        <v>2</v>
      </c>
      <c r="BE896" t="str">
        <f t="array" ref="BE896">IF(VLOOKUP($A896,[1]New!$A$2:$DE$2108,76,FALSE)="","",VLOOKUP($A896,[1]New!$A$2:$DE$2108,76,FALSE))</f>
        <v/>
      </c>
      <c r="BH896" t="str">
        <f t="array" ref="BH896">IF(VLOOKUP($A896,[1]New!$A$2:$DE$2108,77,FALSE)="","",VLOOKUP($A896,[1]New!$A$2:$DE$2108,77,FALSE))</f>
        <v/>
      </c>
      <c r="BL896" t="str">
        <f t="array" ref="BL896">IF(VLOOKUP($A896,[1]New!$A$2:$DE$2108,80,FALSE)="High",1,IF(VLOOKUP($A896,[1]New!$A$2:$DE$2108,80,FALSE)="HiAvg",2,IF(VLOOKUP($A896,[1]New!$A$2:$DE$2108,80,FALSE)="Avg",3,IF(VLOOKUP($A896,[1]New!$A$2:$DE$2108,80,FALSE)="LoAvg",4,IF(VLOOKUP($A896,[1]New!$A$2:$DE$2108,80,FALSE)="Low",5,"")))))</f>
        <v/>
      </c>
    </row>
    <row r="897" spans="1:64" x14ac:dyDescent="0.2">
      <c r="A897" s="7" t="s">
        <v>1020</v>
      </c>
      <c r="B897">
        <v>2015</v>
      </c>
      <c r="C897" t="s">
        <v>2233</v>
      </c>
      <c r="D897" t="str">
        <f t="array" ref="D897">VLOOKUP($A897,[1]New!$A$2:$DE$2108,5,FALSE)</f>
        <v>Language Usage</v>
      </c>
      <c r="E897">
        <f t="array" ref="E897">VLOOKUP($A897,[1]New!$A$2:$DE$2108,3,FALSE)</f>
        <v>605000518</v>
      </c>
      <c r="F897" t="str">
        <f t="array" ref="F897">VLOOKUP($A897,[1]New!$A$2:$DE$2108,4,FALSE)</f>
        <v>School 2</v>
      </c>
      <c r="H897">
        <f t="array" ref="H897">VLOOKUP($A897,[1]New!$A$2:$DE$2108,3,FALSE)</f>
        <v>605000518</v>
      </c>
      <c r="Q897">
        <f t="array" ref="Q897">VLOOKUP($A897,[1]New!$A$2:$DE$2108,19,FALSE)</f>
        <v>186</v>
      </c>
      <c r="S897">
        <f t="array" ref="S897">VLOOKUP($A897,[1]New!$A$2:$DE$2108,21,FALSE)</f>
        <v>8</v>
      </c>
      <c r="U897">
        <f t="array" ref="U897">IF(S897&gt;=75,1,IF(AND(S897&gt;=50,S897&lt;75),2,IF(AND(S897&gt;=25,S897&lt;50),3,IF(S897&lt;25,4,"NA"))))</f>
        <v>4</v>
      </c>
      <c r="V897" s="8">
        <f t="array" ref="V897">VLOOKUP($A897,[1]New!$A$2:$DE$2108,17,FALSE)</f>
        <v>42264</v>
      </c>
      <c r="AG897" t="str">
        <f t="array" ref="AG897">VLOOKUP($A897,[1]New!$A$2:$DE$2108,61,FALSE)</f>
        <v>Writing: Plan, Organize, Develop, Revise, Research</v>
      </c>
      <c r="AJ897">
        <f t="array" ref="AJ897">VLOOKUP($A897,[1]New!$A$2:$DE$2108,62,FALSE)</f>
        <v>186</v>
      </c>
      <c r="AN897">
        <f t="array" ref="AN897">IF(VLOOKUP($A897,[1]New!$A$2:$DE$2108,65,FALSE)="High",1,IF(VLOOKUP($A897,[1]New!$A$2:$DE$2108,65,FALSE)="HiAvg",2,IF(VLOOKUP($A897,[1]New!$A$2:$DE$2108,65,FALSE)="Avg",3,IF(VLOOKUP($A897,[1]New!$A$2:$DE$2108,65,FALSE)="LoAvg",4,5))))</f>
        <v>5</v>
      </c>
      <c r="AO897" t="str">
        <f t="array" ref="AO897">VLOOKUP($A897,[1]New!$A$2:$DE$2108,66,FALSE)</f>
        <v>Language: Understand, Edit for Grammar, Usage</v>
      </c>
      <c r="AR897">
        <f t="array" ref="AR897">VLOOKUP($A897,[1]New!$A$2:$DE$2108,67,FALSE)</f>
        <v>186</v>
      </c>
      <c r="AV897">
        <f t="array" ref="AV897">IF(VLOOKUP($A897,[1]New!$A$2:$DE$2108,70,FALSE)="High",1,IF(VLOOKUP($A897,[1]New!$A$2:$DE$2108,70,FALSE)="HiAvg",2,IF(VLOOKUP($A897,[1]New!$A$2:$DE$2108,70,FALSE)="Avg",3,IF(VLOOKUP($A897,[1]New!$A$2:$DE$2108,70,FALSE)="LoAvg",4,5))))</f>
        <v>5</v>
      </c>
      <c r="AW897" t="str">
        <f t="array" ref="AW897">VLOOKUP($A897,[1]New!$A$2:$DE$2108,71,FALSE)</f>
        <v>Language: Understand, Edit Mechanics</v>
      </c>
      <c r="AZ897">
        <f t="array" ref="AZ897">VLOOKUP($A897,[1]New!$A$2:$DE$2108,72,FALSE)</f>
        <v>187</v>
      </c>
      <c r="BD897">
        <f t="array" ref="BD897">IF(VLOOKUP($A897,[1]New!$A$2:$DE$2108,75,FALSE)="High",1,IF(VLOOKUP($A897,[1]New!$A$2:$DE$2108,75,FALSE)="HiAvg",2,IF(VLOOKUP($A897,[1]New!$A$2:$DE$2108,75,FALSE)="Avg",3,IF(VLOOKUP($A897,[1]New!$A$2:$DE$2108,75,FALSE)="LoAvg",4,5))))</f>
        <v>5</v>
      </c>
      <c r="BE897" t="str">
        <f t="array" ref="BE897">IF(VLOOKUP($A897,[1]New!$A$2:$DE$2108,76,FALSE)="","",VLOOKUP($A897,[1]New!$A$2:$DE$2108,76,FALSE))</f>
        <v/>
      </c>
      <c r="BH897" t="str">
        <f t="array" ref="BH897">IF(VLOOKUP($A897,[1]New!$A$2:$DE$2108,77,FALSE)="","",VLOOKUP($A897,[1]New!$A$2:$DE$2108,77,FALSE))</f>
        <v/>
      </c>
      <c r="BL897" t="str">
        <f t="array" ref="BL897">IF(VLOOKUP($A897,[1]New!$A$2:$DE$2108,80,FALSE)="High",1,IF(VLOOKUP($A897,[1]New!$A$2:$DE$2108,80,FALSE)="HiAvg",2,IF(VLOOKUP($A897,[1]New!$A$2:$DE$2108,80,FALSE)="Avg",3,IF(VLOOKUP($A897,[1]New!$A$2:$DE$2108,80,FALSE)="LoAvg",4,IF(VLOOKUP($A897,[1]New!$A$2:$DE$2108,80,FALSE)="Low",5,"")))))</f>
        <v/>
      </c>
    </row>
    <row r="898" spans="1:64" x14ac:dyDescent="0.2">
      <c r="A898" s="7" t="s">
        <v>1021</v>
      </c>
      <c r="B898">
        <v>2015</v>
      </c>
      <c r="C898" t="s">
        <v>2233</v>
      </c>
      <c r="D898" t="str">
        <f t="array" ref="D898">VLOOKUP($A898,[1]New!$A$2:$DE$2108,5,FALSE)</f>
        <v>Mathematics</v>
      </c>
      <c r="E898">
        <f t="array" ref="E898">VLOOKUP($A898,[1]New!$A$2:$DE$2108,3,FALSE)</f>
        <v>605000518</v>
      </c>
      <c r="F898" t="str">
        <f t="array" ref="F898">VLOOKUP($A898,[1]New!$A$2:$DE$2108,4,FALSE)</f>
        <v>School 2</v>
      </c>
      <c r="H898">
        <f t="array" ref="H898">VLOOKUP($A898,[1]New!$A$2:$DE$2108,3,FALSE)</f>
        <v>605000518</v>
      </c>
      <c r="Q898">
        <f t="array" ref="Q898">VLOOKUP($A898,[1]New!$A$2:$DE$2108,19,FALSE)</f>
        <v>186</v>
      </c>
      <c r="S898">
        <f t="array" ref="S898">VLOOKUP($A898,[1]New!$A$2:$DE$2108,21,FALSE)</f>
        <v>4</v>
      </c>
      <c r="U898">
        <f t="array" ref="U898">IF(S898&gt;=75,1,IF(AND(S898&gt;=50,S898&lt;75),2,IF(AND(S898&gt;=25,S898&lt;50),3,IF(S898&lt;25,4,"NA"))))</f>
        <v>4</v>
      </c>
      <c r="V898" s="8">
        <f t="array" ref="V898">VLOOKUP($A898,[1]New!$A$2:$DE$2108,17,FALSE)</f>
        <v>42263</v>
      </c>
      <c r="AG898" t="str">
        <f t="array" ref="AG898">VLOOKUP($A898,[1]New!$A$2:$DE$2108,61,FALSE)</f>
        <v>Operations and Algebraic Thinking</v>
      </c>
      <c r="AJ898">
        <f t="array" ref="AJ898">VLOOKUP($A898,[1]New!$A$2:$DE$2108,62,FALSE)</f>
        <v>188</v>
      </c>
      <c r="AN898">
        <f t="array" ref="AN898">IF(VLOOKUP($A898,[1]New!$A$2:$DE$2108,65,FALSE)="High",1,IF(VLOOKUP($A898,[1]New!$A$2:$DE$2108,65,FALSE)="HiAvg",2,IF(VLOOKUP($A898,[1]New!$A$2:$DE$2108,65,FALSE)="Avg",3,IF(VLOOKUP($A898,[1]New!$A$2:$DE$2108,65,FALSE)="LoAvg",4,5))))</f>
        <v>5</v>
      </c>
      <c r="AO898" t="str">
        <f t="array" ref="AO898">VLOOKUP($A898,[1]New!$A$2:$DE$2108,66,FALSE)</f>
        <v>Number and Operations</v>
      </c>
      <c r="AR898">
        <f t="array" ref="AR898">VLOOKUP($A898,[1]New!$A$2:$DE$2108,67,FALSE)</f>
        <v>172</v>
      </c>
      <c r="AV898">
        <f t="array" ref="AV898">IF(VLOOKUP($A898,[1]New!$A$2:$DE$2108,70,FALSE)="High",1,IF(VLOOKUP($A898,[1]New!$A$2:$DE$2108,70,FALSE)="HiAvg",2,IF(VLOOKUP($A898,[1]New!$A$2:$DE$2108,70,FALSE)="Avg",3,IF(VLOOKUP($A898,[1]New!$A$2:$DE$2108,70,FALSE)="LoAvg",4,5))))</f>
        <v>5</v>
      </c>
      <c r="AW898" t="str">
        <f t="array" ref="AW898">VLOOKUP($A898,[1]New!$A$2:$DE$2108,71,FALSE)</f>
        <v>Measurement and Data</v>
      </c>
      <c r="AZ898">
        <f t="array" ref="AZ898">VLOOKUP($A898,[1]New!$A$2:$DE$2108,72,FALSE)</f>
        <v>195</v>
      </c>
      <c r="BD898">
        <f t="array" ref="BD898">IF(VLOOKUP($A898,[1]New!$A$2:$DE$2108,75,FALSE)="High",1,IF(VLOOKUP($A898,[1]New!$A$2:$DE$2108,75,FALSE)="HiAvg",2,IF(VLOOKUP($A898,[1]New!$A$2:$DE$2108,75,FALSE)="Avg",3,IF(VLOOKUP($A898,[1]New!$A$2:$DE$2108,75,FALSE)="LoAvg",4,5))))</f>
        <v>5</v>
      </c>
      <c r="BE898" t="str">
        <f t="array" ref="BE898">IF(VLOOKUP($A898,[1]New!$A$2:$DE$2108,76,FALSE)="","",VLOOKUP($A898,[1]New!$A$2:$DE$2108,76,FALSE))</f>
        <v>Geometry</v>
      </c>
      <c r="BH898">
        <f t="array" ref="BH898">IF(VLOOKUP($A898,[1]New!$A$2:$DE$2108,77,FALSE)="","",VLOOKUP($A898,[1]New!$A$2:$DE$2108,77,FALSE))</f>
        <v>189</v>
      </c>
      <c r="BL898">
        <f t="array" ref="BL898">IF(VLOOKUP($A898,[1]New!$A$2:$DE$2108,80,FALSE)="High",1,IF(VLOOKUP($A898,[1]New!$A$2:$DE$2108,80,FALSE)="HiAvg",2,IF(VLOOKUP($A898,[1]New!$A$2:$DE$2108,80,FALSE)="Avg",3,IF(VLOOKUP($A898,[1]New!$A$2:$DE$2108,80,FALSE)="LoAvg",4,IF(VLOOKUP($A898,[1]New!$A$2:$DE$2108,80,FALSE)="Low",5,"")))))</f>
        <v>5</v>
      </c>
    </row>
    <row r="899" spans="1:64" x14ac:dyDescent="0.2">
      <c r="A899" s="7" t="s">
        <v>1022</v>
      </c>
      <c r="B899">
        <v>2015</v>
      </c>
      <c r="C899" t="s">
        <v>2233</v>
      </c>
      <c r="D899" t="str">
        <f t="array" ref="D899">VLOOKUP($A899,[1]New!$A$2:$DE$2108,5,FALSE)</f>
        <v>Reading</v>
      </c>
      <c r="E899">
        <f t="array" ref="E899">VLOOKUP($A899,[1]New!$A$2:$DE$2108,3,FALSE)</f>
        <v>605000518</v>
      </c>
      <c r="F899" t="str">
        <f t="array" ref="F899">VLOOKUP($A899,[1]New!$A$2:$DE$2108,4,FALSE)</f>
        <v>School 2</v>
      </c>
      <c r="H899">
        <f t="array" ref="H899">VLOOKUP($A899,[1]New!$A$2:$DE$2108,3,FALSE)</f>
        <v>605000518</v>
      </c>
      <c r="Q899">
        <f t="array" ref="Q899">VLOOKUP($A899,[1]New!$A$2:$DE$2108,19,FALSE)</f>
        <v>194</v>
      </c>
      <c r="S899">
        <f t="array" ref="S899">VLOOKUP($A899,[1]New!$A$2:$DE$2108,21,FALSE)</f>
        <v>22</v>
      </c>
      <c r="U899">
        <f t="array" ref="U899">IF(S899&gt;=75,1,IF(AND(S899&gt;=50,S899&lt;75),2,IF(AND(S899&gt;=25,S899&lt;50),3,IF(S899&lt;25,4,"NA"))))</f>
        <v>4</v>
      </c>
      <c r="V899" s="8">
        <f t="array" ref="V899">VLOOKUP($A899,[1]New!$A$2:$DE$2108,17,FALSE)</f>
        <v>42257</v>
      </c>
      <c r="AG899" t="str">
        <f t="array" ref="AG899">VLOOKUP($A899,[1]New!$A$2:$DE$2108,61,FALSE)</f>
        <v>Literature</v>
      </c>
      <c r="AJ899">
        <f t="array" ref="AJ899">VLOOKUP($A899,[1]New!$A$2:$DE$2108,62,FALSE)</f>
        <v>196</v>
      </c>
      <c r="AN899">
        <f t="array" ref="AN899">IF(VLOOKUP($A899,[1]New!$A$2:$DE$2108,65,FALSE)="High",1,IF(VLOOKUP($A899,[1]New!$A$2:$DE$2108,65,FALSE)="HiAvg",2,IF(VLOOKUP($A899,[1]New!$A$2:$DE$2108,65,FALSE)="Avg",3,IF(VLOOKUP($A899,[1]New!$A$2:$DE$2108,65,FALSE)="LoAvg",4,5))))</f>
        <v>4</v>
      </c>
      <c r="AO899" t="str">
        <f t="array" ref="AO899">VLOOKUP($A899,[1]New!$A$2:$DE$2108,66,FALSE)</f>
        <v>Informational Text</v>
      </c>
      <c r="AR899">
        <f t="array" ref="AR899">VLOOKUP($A899,[1]New!$A$2:$DE$2108,67,FALSE)</f>
        <v>193</v>
      </c>
      <c r="AV899">
        <f t="array" ref="AV899">IF(VLOOKUP($A899,[1]New!$A$2:$DE$2108,70,FALSE)="High",1,IF(VLOOKUP($A899,[1]New!$A$2:$DE$2108,70,FALSE)="HiAvg",2,IF(VLOOKUP($A899,[1]New!$A$2:$DE$2108,70,FALSE)="Avg",3,IF(VLOOKUP($A899,[1]New!$A$2:$DE$2108,70,FALSE)="LoAvg",4,5))))</f>
        <v>5</v>
      </c>
      <c r="AW899" t="str">
        <f t="array" ref="AW899">VLOOKUP($A899,[1]New!$A$2:$DE$2108,71,FALSE)</f>
        <v>Vocabulary Acquisition and Use</v>
      </c>
      <c r="AZ899">
        <f t="array" ref="AZ899">VLOOKUP($A899,[1]New!$A$2:$DE$2108,72,FALSE)</f>
        <v>192</v>
      </c>
      <c r="BD899">
        <f t="array" ref="BD899">IF(VLOOKUP($A899,[1]New!$A$2:$DE$2108,75,FALSE)="High",1,IF(VLOOKUP($A899,[1]New!$A$2:$DE$2108,75,FALSE)="HiAvg",2,IF(VLOOKUP($A899,[1]New!$A$2:$DE$2108,75,FALSE)="Avg",3,IF(VLOOKUP($A899,[1]New!$A$2:$DE$2108,75,FALSE)="LoAvg",4,5))))</f>
        <v>5</v>
      </c>
      <c r="BE899" t="str">
        <f t="array" ref="BE899">IF(VLOOKUP($A899,[1]New!$A$2:$DE$2108,76,FALSE)="","",VLOOKUP($A899,[1]New!$A$2:$DE$2108,76,FALSE))</f>
        <v/>
      </c>
      <c r="BH899" t="str">
        <f t="array" ref="BH899">IF(VLOOKUP($A899,[1]New!$A$2:$DE$2108,77,FALSE)="","",VLOOKUP($A899,[1]New!$A$2:$DE$2108,77,FALSE))</f>
        <v/>
      </c>
      <c r="BL899" t="str">
        <f t="array" ref="BL899">IF(VLOOKUP($A899,[1]New!$A$2:$DE$2108,80,FALSE)="High",1,IF(VLOOKUP($A899,[1]New!$A$2:$DE$2108,80,FALSE)="HiAvg",2,IF(VLOOKUP($A899,[1]New!$A$2:$DE$2108,80,FALSE)="Avg",3,IF(VLOOKUP($A899,[1]New!$A$2:$DE$2108,80,FALSE)="LoAvg",4,IF(VLOOKUP($A899,[1]New!$A$2:$DE$2108,80,FALSE)="Low",5,"")))))</f>
        <v/>
      </c>
    </row>
    <row r="900" spans="1:64" x14ac:dyDescent="0.2">
      <c r="A900" s="7" t="s">
        <v>1023</v>
      </c>
      <c r="B900">
        <v>2015</v>
      </c>
      <c r="C900" t="s">
        <v>2233</v>
      </c>
      <c r="D900" t="str">
        <f t="array" ref="D900">VLOOKUP($A900,[1]New!$A$2:$DE$2108,5,FALSE)</f>
        <v>Language Usage</v>
      </c>
      <c r="E900">
        <f t="array" ref="E900">VLOOKUP($A900,[1]New!$A$2:$DE$2108,3,FALSE)</f>
        <v>605000534</v>
      </c>
      <c r="F900" t="str">
        <f t="array" ref="F900">VLOOKUP($A900,[1]New!$A$2:$DE$2108,4,FALSE)</f>
        <v>School 2</v>
      </c>
      <c r="H900">
        <f t="array" ref="H900">VLOOKUP($A900,[1]New!$A$2:$DE$2108,3,FALSE)</f>
        <v>605000534</v>
      </c>
      <c r="Q900">
        <f t="array" ref="Q900">VLOOKUP($A900,[1]New!$A$2:$DE$2108,19,FALSE)</f>
        <v>193</v>
      </c>
      <c r="S900">
        <f t="array" ref="S900">VLOOKUP($A900,[1]New!$A$2:$DE$2108,21,FALSE)</f>
        <v>10</v>
      </c>
      <c r="U900">
        <f t="array" ref="U900">IF(S900&gt;=75,1,IF(AND(S900&gt;=50,S900&lt;75),2,IF(AND(S900&gt;=25,S900&lt;50),3,IF(S900&lt;25,4,"NA"))))</f>
        <v>4</v>
      </c>
      <c r="V900" s="8">
        <f t="array" ref="V900">VLOOKUP($A900,[1]New!$A$2:$DE$2108,17,FALSE)</f>
        <v>42268</v>
      </c>
      <c r="AG900" t="str">
        <f t="array" ref="AG900">VLOOKUP($A900,[1]New!$A$2:$DE$2108,61,FALSE)</f>
        <v>Writing: Plan, Organize, Develop, Revise, Research</v>
      </c>
      <c r="AJ900">
        <f t="array" ref="AJ900">VLOOKUP($A900,[1]New!$A$2:$DE$2108,62,FALSE)</f>
        <v>194</v>
      </c>
      <c r="AN900">
        <f t="array" ref="AN900">IF(VLOOKUP($A900,[1]New!$A$2:$DE$2108,65,FALSE)="High",1,IF(VLOOKUP($A900,[1]New!$A$2:$DE$2108,65,FALSE)="HiAvg",2,IF(VLOOKUP($A900,[1]New!$A$2:$DE$2108,65,FALSE)="Avg",3,IF(VLOOKUP($A900,[1]New!$A$2:$DE$2108,65,FALSE)="LoAvg",4,5))))</f>
        <v>5</v>
      </c>
      <c r="AO900" t="str">
        <f t="array" ref="AO900">VLOOKUP($A900,[1]New!$A$2:$DE$2108,66,FALSE)</f>
        <v>Language: Understand, Edit for Grammar, Usage</v>
      </c>
      <c r="AR900">
        <f t="array" ref="AR900">VLOOKUP($A900,[1]New!$A$2:$DE$2108,67,FALSE)</f>
        <v>192</v>
      </c>
      <c r="AV900">
        <f t="array" ref="AV900">IF(VLOOKUP($A900,[1]New!$A$2:$DE$2108,70,FALSE)="High",1,IF(VLOOKUP($A900,[1]New!$A$2:$DE$2108,70,FALSE)="HiAvg",2,IF(VLOOKUP($A900,[1]New!$A$2:$DE$2108,70,FALSE)="Avg",3,IF(VLOOKUP($A900,[1]New!$A$2:$DE$2108,70,FALSE)="LoAvg",4,5))))</f>
        <v>5</v>
      </c>
      <c r="AW900" t="str">
        <f t="array" ref="AW900">VLOOKUP($A900,[1]New!$A$2:$DE$2108,71,FALSE)</f>
        <v>Language: Understand, Edit Mechanics</v>
      </c>
      <c r="AZ900">
        <f t="array" ref="AZ900">VLOOKUP($A900,[1]New!$A$2:$DE$2108,72,FALSE)</f>
        <v>193</v>
      </c>
      <c r="BD900">
        <f t="array" ref="BD900">IF(VLOOKUP($A900,[1]New!$A$2:$DE$2108,75,FALSE)="High",1,IF(VLOOKUP($A900,[1]New!$A$2:$DE$2108,75,FALSE)="HiAvg",2,IF(VLOOKUP($A900,[1]New!$A$2:$DE$2108,75,FALSE)="Avg",3,IF(VLOOKUP($A900,[1]New!$A$2:$DE$2108,75,FALSE)="LoAvg",4,5))))</f>
        <v>5</v>
      </c>
      <c r="BE900" t="str">
        <f t="array" ref="BE900">IF(VLOOKUP($A900,[1]New!$A$2:$DE$2108,76,FALSE)="","",VLOOKUP($A900,[1]New!$A$2:$DE$2108,76,FALSE))</f>
        <v/>
      </c>
      <c r="BH900" t="str">
        <f t="array" ref="BH900">IF(VLOOKUP($A900,[1]New!$A$2:$DE$2108,77,FALSE)="","",VLOOKUP($A900,[1]New!$A$2:$DE$2108,77,FALSE))</f>
        <v/>
      </c>
      <c r="BL900" t="str">
        <f t="array" ref="BL900">IF(VLOOKUP($A900,[1]New!$A$2:$DE$2108,80,FALSE)="High",1,IF(VLOOKUP($A900,[1]New!$A$2:$DE$2108,80,FALSE)="HiAvg",2,IF(VLOOKUP($A900,[1]New!$A$2:$DE$2108,80,FALSE)="Avg",3,IF(VLOOKUP($A900,[1]New!$A$2:$DE$2108,80,FALSE)="LoAvg",4,IF(VLOOKUP($A900,[1]New!$A$2:$DE$2108,80,FALSE)="Low",5,"")))))</f>
        <v/>
      </c>
    </row>
    <row r="901" spans="1:64" x14ac:dyDescent="0.2">
      <c r="A901" s="7" t="s">
        <v>1024</v>
      </c>
      <c r="B901">
        <v>2015</v>
      </c>
      <c r="C901" t="s">
        <v>2233</v>
      </c>
      <c r="D901" t="str">
        <f t="array" ref="D901">VLOOKUP($A901,[1]New!$A$2:$DE$2108,5,FALSE)</f>
        <v>Mathematics</v>
      </c>
      <c r="E901">
        <f t="array" ref="E901">VLOOKUP($A901,[1]New!$A$2:$DE$2108,3,FALSE)</f>
        <v>605000534</v>
      </c>
      <c r="F901" t="str">
        <f t="array" ref="F901">VLOOKUP($A901,[1]New!$A$2:$DE$2108,4,FALSE)</f>
        <v>School 2</v>
      </c>
      <c r="H901">
        <f t="array" ref="H901">VLOOKUP($A901,[1]New!$A$2:$DE$2108,3,FALSE)</f>
        <v>605000534</v>
      </c>
      <c r="Q901">
        <f t="array" ref="Q901">VLOOKUP($A901,[1]New!$A$2:$DE$2108,19,FALSE)</f>
        <v>193</v>
      </c>
      <c r="S901">
        <f t="array" ref="S901">VLOOKUP($A901,[1]New!$A$2:$DE$2108,21,FALSE)</f>
        <v>6</v>
      </c>
      <c r="U901">
        <f t="array" ref="U901">IF(S901&gt;=75,1,IF(AND(S901&gt;=50,S901&lt;75),2,IF(AND(S901&gt;=25,S901&lt;50),3,IF(S901&lt;25,4,"NA"))))</f>
        <v>4</v>
      </c>
      <c r="V901" s="8">
        <f t="array" ref="V901">VLOOKUP($A901,[1]New!$A$2:$DE$2108,17,FALSE)</f>
        <v>42262</v>
      </c>
      <c r="AG901" t="str">
        <f t="array" ref="AG901">VLOOKUP($A901,[1]New!$A$2:$DE$2108,61,FALSE)</f>
        <v>Operations and Algebraic Thinking</v>
      </c>
      <c r="AJ901">
        <f t="array" ref="AJ901">VLOOKUP($A901,[1]New!$A$2:$DE$2108,62,FALSE)</f>
        <v>199</v>
      </c>
      <c r="AN901">
        <f t="array" ref="AN901">IF(VLOOKUP($A901,[1]New!$A$2:$DE$2108,65,FALSE)="High",1,IF(VLOOKUP($A901,[1]New!$A$2:$DE$2108,65,FALSE)="HiAvg",2,IF(VLOOKUP($A901,[1]New!$A$2:$DE$2108,65,FALSE)="Avg",3,IF(VLOOKUP($A901,[1]New!$A$2:$DE$2108,65,FALSE)="LoAvg",4,5))))</f>
        <v>5</v>
      </c>
      <c r="AO901" t="str">
        <f t="array" ref="AO901">VLOOKUP($A901,[1]New!$A$2:$DE$2108,66,FALSE)</f>
        <v>The Real and Complex Number Systems</v>
      </c>
      <c r="AR901">
        <f t="array" ref="AR901">VLOOKUP($A901,[1]New!$A$2:$DE$2108,67,FALSE)</f>
        <v>182</v>
      </c>
      <c r="AV901">
        <f t="array" ref="AV901">IF(VLOOKUP($A901,[1]New!$A$2:$DE$2108,70,FALSE)="High",1,IF(VLOOKUP($A901,[1]New!$A$2:$DE$2108,70,FALSE)="HiAvg",2,IF(VLOOKUP($A901,[1]New!$A$2:$DE$2108,70,FALSE)="Avg",3,IF(VLOOKUP($A901,[1]New!$A$2:$DE$2108,70,FALSE)="LoAvg",4,5))))</f>
        <v>5</v>
      </c>
      <c r="AW901" t="str">
        <f t="array" ref="AW901">VLOOKUP($A901,[1]New!$A$2:$DE$2108,71,FALSE)</f>
        <v>Geometry</v>
      </c>
      <c r="AZ901">
        <f t="array" ref="AZ901">VLOOKUP($A901,[1]New!$A$2:$DE$2108,72,FALSE)</f>
        <v>199</v>
      </c>
      <c r="BD901">
        <f t="array" ref="BD901">IF(VLOOKUP($A901,[1]New!$A$2:$DE$2108,75,FALSE)="High",1,IF(VLOOKUP($A901,[1]New!$A$2:$DE$2108,75,FALSE)="HiAvg",2,IF(VLOOKUP($A901,[1]New!$A$2:$DE$2108,75,FALSE)="Avg",3,IF(VLOOKUP($A901,[1]New!$A$2:$DE$2108,75,FALSE)="LoAvg",4,5))))</f>
        <v>5</v>
      </c>
      <c r="BE901" t="str">
        <f t="array" ref="BE901">IF(VLOOKUP($A901,[1]New!$A$2:$DE$2108,76,FALSE)="","",VLOOKUP($A901,[1]New!$A$2:$DE$2108,76,FALSE))</f>
        <v>Statistics and Probability</v>
      </c>
      <c r="BH901">
        <f t="array" ref="BH901">IF(VLOOKUP($A901,[1]New!$A$2:$DE$2108,77,FALSE)="","",VLOOKUP($A901,[1]New!$A$2:$DE$2108,77,FALSE))</f>
        <v>195</v>
      </c>
      <c r="BL901">
        <f t="array" ref="BL901">IF(VLOOKUP($A901,[1]New!$A$2:$DE$2108,80,FALSE)="High",1,IF(VLOOKUP($A901,[1]New!$A$2:$DE$2108,80,FALSE)="HiAvg",2,IF(VLOOKUP($A901,[1]New!$A$2:$DE$2108,80,FALSE)="Avg",3,IF(VLOOKUP($A901,[1]New!$A$2:$DE$2108,80,FALSE)="LoAvg",4,IF(VLOOKUP($A901,[1]New!$A$2:$DE$2108,80,FALSE)="Low",5,"")))))</f>
        <v>5</v>
      </c>
    </row>
    <row r="902" spans="1:64" x14ac:dyDescent="0.2">
      <c r="A902" s="7" t="s">
        <v>1025</v>
      </c>
      <c r="B902">
        <v>2015</v>
      </c>
      <c r="C902" t="s">
        <v>2233</v>
      </c>
      <c r="D902" t="str">
        <f t="array" ref="D902">VLOOKUP($A902,[1]New!$A$2:$DE$2108,5,FALSE)</f>
        <v>Reading</v>
      </c>
      <c r="E902">
        <f t="array" ref="E902">VLOOKUP($A902,[1]New!$A$2:$DE$2108,3,FALSE)</f>
        <v>605000534</v>
      </c>
      <c r="F902" t="str">
        <f t="array" ref="F902">VLOOKUP($A902,[1]New!$A$2:$DE$2108,4,FALSE)</f>
        <v>School 2</v>
      </c>
      <c r="H902">
        <f t="array" ref="H902">VLOOKUP($A902,[1]New!$A$2:$DE$2108,3,FALSE)</f>
        <v>605000534</v>
      </c>
      <c r="Q902">
        <f t="array" ref="Q902">VLOOKUP($A902,[1]New!$A$2:$DE$2108,19,FALSE)</f>
        <v>186</v>
      </c>
      <c r="S902">
        <f t="array" ref="S902">VLOOKUP($A902,[1]New!$A$2:$DE$2108,21,FALSE)</f>
        <v>5</v>
      </c>
      <c r="U902">
        <f t="array" ref="U902">IF(S902&gt;=75,1,IF(AND(S902&gt;=50,S902&lt;75),2,IF(AND(S902&gt;=25,S902&lt;50),3,IF(S902&lt;25,4,"NA"))))</f>
        <v>4</v>
      </c>
      <c r="V902" s="8">
        <f t="array" ref="V902">VLOOKUP($A902,[1]New!$A$2:$DE$2108,17,FALSE)</f>
        <v>42248</v>
      </c>
      <c r="AG902" t="str">
        <f t="array" ref="AG902">VLOOKUP($A902,[1]New!$A$2:$DE$2108,61,FALSE)</f>
        <v>Literature</v>
      </c>
      <c r="AJ902">
        <f t="array" ref="AJ902">VLOOKUP($A902,[1]New!$A$2:$DE$2108,62,FALSE)</f>
        <v>181</v>
      </c>
      <c r="AN902">
        <f t="array" ref="AN902">IF(VLOOKUP($A902,[1]New!$A$2:$DE$2108,65,FALSE)="High",1,IF(VLOOKUP($A902,[1]New!$A$2:$DE$2108,65,FALSE)="HiAvg",2,IF(VLOOKUP($A902,[1]New!$A$2:$DE$2108,65,FALSE)="Avg",3,IF(VLOOKUP($A902,[1]New!$A$2:$DE$2108,65,FALSE)="LoAvg",4,5))))</f>
        <v>5</v>
      </c>
      <c r="AO902" t="str">
        <f t="array" ref="AO902">VLOOKUP($A902,[1]New!$A$2:$DE$2108,66,FALSE)</f>
        <v>Informational Text</v>
      </c>
      <c r="AR902">
        <f t="array" ref="AR902">VLOOKUP($A902,[1]New!$A$2:$DE$2108,67,FALSE)</f>
        <v>183</v>
      </c>
      <c r="AV902">
        <f t="array" ref="AV902">IF(VLOOKUP($A902,[1]New!$A$2:$DE$2108,70,FALSE)="High",1,IF(VLOOKUP($A902,[1]New!$A$2:$DE$2108,70,FALSE)="HiAvg",2,IF(VLOOKUP($A902,[1]New!$A$2:$DE$2108,70,FALSE)="Avg",3,IF(VLOOKUP($A902,[1]New!$A$2:$DE$2108,70,FALSE)="LoAvg",4,5))))</f>
        <v>5</v>
      </c>
      <c r="AW902" t="str">
        <f t="array" ref="AW902">VLOOKUP($A902,[1]New!$A$2:$DE$2108,71,FALSE)</f>
        <v>Vocabulary Acquisition and Use</v>
      </c>
      <c r="AZ902">
        <f t="array" ref="AZ902">VLOOKUP($A902,[1]New!$A$2:$DE$2108,72,FALSE)</f>
        <v>193</v>
      </c>
      <c r="BD902">
        <f t="array" ref="BD902">IF(VLOOKUP($A902,[1]New!$A$2:$DE$2108,75,FALSE)="High",1,IF(VLOOKUP($A902,[1]New!$A$2:$DE$2108,75,FALSE)="HiAvg",2,IF(VLOOKUP($A902,[1]New!$A$2:$DE$2108,75,FALSE)="Avg",3,IF(VLOOKUP($A902,[1]New!$A$2:$DE$2108,75,FALSE)="LoAvg",4,5))))</f>
        <v>5</v>
      </c>
      <c r="BE902" t="str">
        <f t="array" ref="BE902">IF(VLOOKUP($A902,[1]New!$A$2:$DE$2108,76,FALSE)="","",VLOOKUP($A902,[1]New!$A$2:$DE$2108,76,FALSE))</f>
        <v/>
      </c>
      <c r="BH902" t="str">
        <f t="array" ref="BH902">IF(VLOOKUP($A902,[1]New!$A$2:$DE$2108,77,FALSE)="","",VLOOKUP($A902,[1]New!$A$2:$DE$2108,77,FALSE))</f>
        <v/>
      </c>
      <c r="BL902" t="str">
        <f t="array" ref="BL902">IF(VLOOKUP($A902,[1]New!$A$2:$DE$2108,80,FALSE)="High",1,IF(VLOOKUP($A902,[1]New!$A$2:$DE$2108,80,FALSE)="HiAvg",2,IF(VLOOKUP($A902,[1]New!$A$2:$DE$2108,80,FALSE)="Avg",3,IF(VLOOKUP($A902,[1]New!$A$2:$DE$2108,80,FALSE)="LoAvg",4,IF(VLOOKUP($A902,[1]New!$A$2:$DE$2108,80,FALSE)="Low",5,"")))))</f>
        <v/>
      </c>
    </row>
    <row r="903" spans="1:64" x14ac:dyDescent="0.2">
      <c r="A903" s="7" t="s">
        <v>1026</v>
      </c>
      <c r="B903">
        <v>2015</v>
      </c>
      <c r="C903" t="s">
        <v>2233</v>
      </c>
      <c r="D903" t="str">
        <f t="array" ref="D903">VLOOKUP($A903,[1]New!$A$2:$DE$2108,5,FALSE)</f>
        <v>Language Usage</v>
      </c>
      <c r="E903">
        <f t="array" ref="E903">VLOOKUP($A903,[1]New!$A$2:$DE$2108,3,FALSE)</f>
        <v>605000537</v>
      </c>
      <c r="F903" t="str">
        <f t="array" ref="F903">VLOOKUP($A903,[1]New!$A$2:$DE$2108,4,FALSE)</f>
        <v>School 2</v>
      </c>
      <c r="H903">
        <f t="array" ref="H903">VLOOKUP($A903,[1]New!$A$2:$DE$2108,3,FALSE)</f>
        <v>605000537</v>
      </c>
      <c r="Q903">
        <f t="array" ref="Q903">VLOOKUP($A903,[1]New!$A$2:$DE$2108,19,FALSE)</f>
        <v>167</v>
      </c>
      <c r="S903">
        <f t="array" ref="S903">VLOOKUP($A903,[1]New!$A$2:$DE$2108,21,FALSE)</f>
        <v>2</v>
      </c>
      <c r="U903">
        <f t="array" ref="U903">IF(S903&gt;=75,1,IF(AND(S903&gt;=50,S903&lt;75),2,IF(AND(S903&gt;=25,S903&lt;50),3,IF(S903&lt;25,4,"NA"))))</f>
        <v>4</v>
      </c>
      <c r="V903" s="8">
        <f t="array" ref="V903">VLOOKUP($A903,[1]New!$A$2:$DE$2108,17,FALSE)</f>
        <v>42263</v>
      </c>
      <c r="AG903" t="str">
        <f t="array" ref="AG903">VLOOKUP($A903,[1]New!$A$2:$DE$2108,61,FALSE)</f>
        <v>Writing: Plan, Organize, Develop, Revise, Research</v>
      </c>
      <c r="AJ903">
        <f t="array" ref="AJ903">VLOOKUP($A903,[1]New!$A$2:$DE$2108,62,FALSE)</f>
        <v>171</v>
      </c>
      <c r="AN903">
        <f t="array" ref="AN903">IF(VLOOKUP($A903,[1]New!$A$2:$DE$2108,65,FALSE)="High",1,IF(VLOOKUP($A903,[1]New!$A$2:$DE$2108,65,FALSE)="HiAvg",2,IF(VLOOKUP($A903,[1]New!$A$2:$DE$2108,65,FALSE)="Avg",3,IF(VLOOKUP($A903,[1]New!$A$2:$DE$2108,65,FALSE)="LoAvg",4,5))))</f>
        <v>5</v>
      </c>
      <c r="AO903" t="str">
        <f t="array" ref="AO903">VLOOKUP($A903,[1]New!$A$2:$DE$2108,66,FALSE)</f>
        <v>Language: Understand, Edit for Grammar, Usage</v>
      </c>
      <c r="AR903">
        <f t="array" ref="AR903">VLOOKUP($A903,[1]New!$A$2:$DE$2108,67,FALSE)</f>
        <v>174</v>
      </c>
      <c r="AV903">
        <f t="array" ref="AV903">IF(VLOOKUP($A903,[1]New!$A$2:$DE$2108,70,FALSE)="High",1,IF(VLOOKUP($A903,[1]New!$A$2:$DE$2108,70,FALSE)="HiAvg",2,IF(VLOOKUP($A903,[1]New!$A$2:$DE$2108,70,FALSE)="Avg",3,IF(VLOOKUP($A903,[1]New!$A$2:$DE$2108,70,FALSE)="LoAvg",4,5))))</f>
        <v>5</v>
      </c>
      <c r="AW903" t="str">
        <f t="array" ref="AW903">VLOOKUP($A903,[1]New!$A$2:$DE$2108,71,FALSE)</f>
        <v>Language: Understand, Edit Mechanics</v>
      </c>
      <c r="AZ903">
        <f t="array" ref="AZ903">VLOOKUP($A903,[1]New!$A$2:$DE$2108,72,FALSE)</f>
        <v>157</v>
      </c>
      <c r="BD903">
        <f t="array" ref="BD903">IF(VLOOKUP($A903,[1]New!$A$2:$DE$2108,75,FALSE)="High",1,IF(VLOOKUP($A903,[1]New!$A$2:$DE$2108,75,FALSE)="HiAvg",2,IF(VLOOKUP($A903,[1]New!$A$2:$DE$2108,75,FALSE)="Avg",3,IF(VLOOKUP($A903,[1]New!$A$2:$DE$2108,75,FALSE)="LoAvg",4,5))))</f>
        <v>5</v>
      </c>
      <c r="BE903" t="str">
        <f t="array" ref="BE903">IF(VLOOKUP($A903,[1]New!$A$2:$DE$2108,76,FALSE)="","",VLOOKUP($A903,[1]New!$A$2:$DE$2108,76,FALSE))</f>
        <v/>
      </c>
      <c r="BH903" t="str">
        <f t="array" ref="BH903">IF(VLOOKUP($A903,[1]New!$A$2:$DE$2108,77,FALSE)="","",VLOOKUP($A903,[1]New!$A$2:$DE$2108,77,FALSE))</f>
        <v/>
      </c>
      <c r="BL903" t="str">
        <f t="array" ref="BL903">IF(VLOOKUP($A903,[1]New!$A$2:$DE$2108,80,FALSE)="High",1,IF(VLOOKUP($A903,[1]New!$A$2:$DE$2108,80,FALSE)="HiAvg",2,IF(VLOOKUP($A903,[1]New!$A$2:$DE$2108,80,FALSE)="Avg",3,IF(VLOOKUP($A903,[1]New!$A$2:$DE$2108,80,FALSE)="LoAvg",4,IF(VLOOKUP($A903,[1]New!$A$2:$DE$2108,80,FALSE)="Low",5,"")))))</f>
        <v/>
      </c>
    </row>
    <row r="904" spans="1:64" x14ac:dyDescent="0.2">
      <c r="A904" s="7" t="s">
        <v>1027</v>
      </c>
      <c r="B904">
        <v>2015</v>
      </c>
      <c r="C904" t="s">
        <v>2233</v>
      </c>
      <c r="D904" t="str">
        <f t="array" ref="D904">VLOOKUP($A904,[1]New!$A$2:$DE$2108,5,FALSE)</f>
        <v>Mathematics</v>
      </c>
      <c r="E904">
        <f t="array" ref="E904">VLOOKUP($A904,[1]New!$A$2:$DE$2108,3,FALSE)</f>
        <v>605000537</v>
      </c>
      <c r="F904" t="str">
        <f t="array" ref="F904">VLOOKUP($A904,[1]New!$A$2:$DE$2108,4,FALSE)</f>
        <v>School 2</v>
      </c>
      <c r="H904">
        <f t="array" ref="H904">VLOOKUP($A904,[1]New!$A$2:$DE$2108,3,FALSE)</f>
        <v>605000537</v>
      </c>
      <c r="Q904">
        <f t="array" ref="Q904">VLOOKUP($A904,[1]New!$A$2:$DE$2108,19,FALSE)</f>
        <v>178</v>
      </c>
      <c r="S904">
        <f t="array" ref="S904">VLOOKUP($A904,[1]New!$A$2:$DE$2108,21,FALSE)</f>
        <v>4</v>
      </c>
      <c r="U904">
        <f t="array" ref="U904">IF(S904&gt;=75,1,IF(AND(S904&gt;=50,S904&lt;75),2,IF(AND(S904&gt;=25,S904&lt;50),3,IF(S904&lt;25,4,"NA"))))</f>
        <v>4</v>
      </c>
      <c r="V904" s="8">
        <f t="array" ref="V904">VLOOKUP($A904,[1]New!$A$2:$DE$2108,17,FALSE)</f>
        <v>42256</v>
      </c>
      <c r="AG904" t="str">
        <f t="array" ref="AG904">VLOOKUP($A904,[1]New!$A$2:$DE$2108,61,FALSE)</f>
        <v>Operations and Algebraic Thinking</v>
      </c>
      <c r="AJ904">
        <f t="array" ref="AJ904">VLOOKUP($A904,[1]New!$A$2:$DE$2108,62,FALSE)</f>
        <v>179</v>
      </c>
      <c r="AN904">
        <f t="array" ref="AN904">IF(VLOOKUP($A904,[1]New!$A$2:$DE$2108,65,FALSE)="High",1,IF(VLOOKUP($A904,[1]New!$A$2:$DE$2108,65,FALSE)="HiAvg",2,IF(VLOOKUP($A904,[1]New!$A$2:$DE$2108,65,FALSE)="Avg",3,IF(VLOOKUP($A904,[1]New!$A$2:$DE$2108,65,FALSE)="LoAvg",4,5))))</f>
        <v>5</v>
      </c>
      <c r="AO904" t="str">
        <f t="array" ref="AO904">VLOOKUP($A904,[1]New!$A$2:$DE$2108,66,FALSE)</f>
        <v>Number and Operations</v>
      </c>
      <c r="AR904">
        <f t="array" ref="AR904">VLOOKUP($A904,[1]New!$A$2:$DE$2108,67,FALSE)</f>
        <v>171</v>
      </c>
      <c r="AV904">
        <f t="array" ref="AV904">IF(VLOOKUP($A904,[1]New!$A$2:$DE$2108,70,FALSE)="High",1,IF(VLOOKUP($A904,[1]New!$A$2:$DE$2108,70,FALSE)="HiAvg",2,IF(VLOOKUP($A904,[1]New!$A$2:$DE$2108,70,FALSE)="Avg",3,IF(VLOOKUP($A904,[1]New!$A$2:$DE$2108,70,FALSE)="LoAvg",4,5))))</f>
        <v>5</v>
      </c>
      <c r="AW904" t="str">
        <f t="array" ref="AW904">VLOOKUP($A904,[1]New!$A$2:$DE$2108,71,FALSE)</f>
        <v>Measurement and Data</v>
      </c>
      <c r="AZ904">
        <f t="array" ref="AZ904">VLOOKUP($A904,[1]New!$A$2:$DE$2108,72,FALSE)</f>
        <v>184</v>
      </c>
      <c r="BD904">
        <f t="array" ref="BD904">IF(VLOOKUP($A904,[1]New!$A$2:$DE$2108,75,FALSE)="High",1,IF(VLOOKUP($A904,[1]New!$A$2:$DE$2108,75,FALSE)="HiAvg",2,IF(VLOOKUP($A904,[1]New!$A$2:$DE$2108,75,FALSE)="Avg",3,IF(VLOOKUP($A904,[1]New!$A$2:$DE$2108,75,FALSE)="LoAvg",4,5))))</f>
        <v>5</v>
      </c>
      <c r="BE904" t="str">
        <f t="array" ref="BE904">IF(VLOOKUP($A904,[1]New!$A$2:$DE$2108,76,FALSE)="","",VLOOKUP($A904,[1]New!$A$2:$DE$2108,76,FALSE))</f>
        <v>Geometry</v>
      </c>
      <c r="BH904">
        <f t="array" ref="BH904">IF(VLOOKUP($A904,[1]New!$A$2:$DE$2108,77,FALSE)="","",VLOOKUP($A904,[1]New!$A$2:$DE$2108,77,FALSE))</f>
        <v>176</v>
      </c>
      <c r="BL904">
        <f t="array" ref="BL904">IF(VLOOKUP($A904,[1]New!$A$2:$DE$2108,80,FALSE)="High",1,IF(VLOOKUP($A904,[1]New!$A$2:$DE$2108,80,FALSE)="HiAvg",2,IF(VLOOKUP($A904,[1]New!$A$2:$DE$2108,80,FALSE)="Avg",3,IF(VLOOKUP($A904,[1]New!$A$2:$DE$2108,80,FALSE)="LoAvg",4,IF(VLOOKUP($A904,[1]New!$A$2:$DE$2108,80,FALSE)="Low",5,"")))))</f>
        <v>5</v>
      </c>
    </row>
    <row r="905" spans="1:64" x14ac:dyDescent="0.2">
      <c r="A905" s="7" t="s">
        <v>1028</v>
      </c>
      <c r="B905">
        <v>2015</v>
      </c>
      <c r="C905" t="s">
        <v>2233</v>
      </c>
      <c r="D905" t="str">
        <f t="array" ref="D905">VLOOKUP($A905,[1]New!$A$2:$DE$2108,5,FALSE)</f>
        <v>Reading</v>
      </c>
      <c r="E905">
        <f t="array" ref="E905">VLOOKUP($A905,[1]New!$A$2:$DE$2108,3,FALSE)</f>
        <v>605000537</v>
      </c>
      <c r="F905" t="str">
        <f t="array" ref="F905">VLOOKUP($A905,[1]New!$A$2:$DE$2108,4,FALSE)</f>
        <v>School 2</v>
      </c>
      <c r="H905">
        <f t="array" ref="H905">VLOOKUP($A905,[1]New!$A$2:$DE$2108,3,FALSE)</f>
        <v>605000537</v>
      </c>
      <c r="Q905">
        <f t="array" ref="Q905">VLOOKUP($A905,[1]New!$A$2:$DE$2108,19,FALSE)</f>
        <v>175</v>
      </c>
      <c r="S905">
        <f t="array" ref="S905">VLOOKUP($A905,[1]New!$A$2:$DE$2108,21,FALSE)</f>
        <v>7</v>
      </c>
      <c r="U905">
        <f t="array" ref="U905">IF(S905&gt;=75,1,IF(AND(S905&gt;=50,S905&lt;75),2,IF(AND(S905&gt;=25,S905&lt;50),3,IF(S905&lt;25,4,"NA"))))</f>
        <v>4</v>
      </c>
      <c r="V905" s="8">
        <f t="array" ref="V905">VLOOKUP($A905,[1]New!$A$2:$DE$2108,17,FALSE)</f>
        <v>42249</v>
      </c>
      <c r="AG905" t="str">
        <f t="array" ref="AG905">VLOOKUP($A905,[1]New!$A$2:$DE$2108,61,FALSE)</f>
        <v>Literature</v>
      </c>
      <c r="AJ905">
        <f t="array" ref="AJ905">VLOOKUP($A905,[1]New!$A$2:$DE$2108,62,FALSE)</f>
        <v>181</v>
      </c>
      <c r="AN905">
        <f t="array" ref="AN905">IF(VLOOKUP($A905,[1]New!$A$2:$DE$2108,65,FALSE)="High",1,IF(VLOOKUP($A905,[1]New!$A$2:$DE$2108,65,FALSE)="HiAvg",2,IF(VLOOKUP($A905,[1]New!$A$2:$DE$2108,65,FALSE)="Avg",3,IF(VLOOKUP($A905,[1]New!$A$2:$DE$2108,65,FALSE)="LoAvg",4,5))))</f>
        <v>5</v>
      </c>
      <c r="AO905" t="str">
        <f t="array" ref="AO905">VLOOKUP($A905,[1]New!$A$2:$DE$2108,66,FALSE)</f>
        <v>Informational Text</v>
      </c>
      <c r="AR905">
        <f t="array" ref="AR905">VLOOKUP($A905,[1]New!$A$2:$DE$2108,67,FALSE)</f>
        <v>177</v>
      </c>
      <c r="AV905">
        <f t="array" ref="AV905">IF(VLOOKUP($A905,[1]New!$A$2:$DE$2108,70,FALSE)="High",1,IF(VLOOKUP($A905,[1]New!$A$2:$DE$2108,70,FALSE)="HiAvg",2,IF(VLOOKUP($A905,[1]New!$A$2:$DE$2108,70,FALSE)="Avg",3,IF(VLOOKUP($A905,[1]New!$A$2:$DE$2108,70,FALSE)="LoAvg",4,5))))</f>
        <v>5</v>
      </c>
      <c r="AW905" t="str">
        <f t="array" ref="AW905">VLOOKUP($A905,[1]New!$A$2:$DE$2108,71,FALSE)</f>
        <v>Vocabulary Acquisition and Use</v>
      </c>
      <c r="AZ905">
        <f t="array" ref="AZ905">VLOOKUP($A905,[1]New!$A$2:$DE$2108,72,FALSE)</f>
        <v>167</v>
      </c>
      <c r="BD905">
        <f t="array" ref="BD905">IF(VLOOKUP($A905,[1]New!$A$2:$DE$2108,75,FALSE)="High",1,IF(VLOOKUP($A905,[1]New!$A$2:$DE$2108,75,FALSE)="HiAvg",2,IF(VLOOKUP($A905,[1]New!$A$2:$DE$2108,75,FALSE)="Avg",3,IF(VLOOKUP($A905,[1]New!$A$2:$DE$2108,75,FALSE)="LoAvg",4,5))))</f>
        <v>5</v>
      </c>
      <c r="BE905" t="str">
        <f t="array" ref="BE905">IF(VLOOKUP($A905,[1]New!$A$2:$DE$2108,76,FALSE)="","",VLOOKUP($A905,[1]New!$A$2:$DE$2108,76,FALSE))</f>
        <v/>
      </c>
      <c r="BH905" t="str">
        <f t="array" ref="BH905">IF(VLOOKUP($A905,[1]New!$A$2:$DE$2108,77,FALSE)="","",VLOOKUP($A905,[1]New!$A$2:$DE$2108,77,FALSE))</f>
        <v/>
      </c>
      <c r="BL905" t="str">
        <f t="array" ref="BL905">IF(VLOOKUP($A905,[1]New!$A$2:$DE$2108,80,FALSE)="High",1,IF(VLOOKUP($A905,[1]New!$A$2:$DE$2108,80,FALSE)="HiAvg",2,IF(VLOOKUP($A905,[1]New!$A$2:$DE$2108,80,FALSE)="Avg",3,IF(VLOOKUP($A905,[1]New!$A$2:$DE$2108,80,FALSE)="LoAvg",4,IF(VLOOKUP($A905,[1]New!$A$2:$DE$2108,80,FALSE)="Low",5,"")))))</f>
        <v/>
      </c>
    </row>
    <row r="906" spans="1:64" x14ac:dyDescent="0.2">
      <c r="A906" s="7" t="s">
        <v>1029</v>
      </c>
      <c r="B906">
        <v>2015</v>
      </c>
      <c r="C906" t="s">
        <v>2233</v>
      </c>
      <c r="D906" t="str">
        <f t="array" ref="D906">VLOOKUP($A906,[1]New!$A$2:$DE$2108,5,FALSE)</f>
        <v>Language Usage</v>
      </c>
      <c r="E906">
        <f t="array" ref="E906">VLOOKUP($A906,[1]New!$A$2:$DE$2108,3,FALSE)</f>
        <v>605000538</v>
      </c>
      <c r="F906" t="str">
        <f t="array" ref="F906">VLOOKUP($A906,[1]New!$A$2:$DE$2108,4,FALSE)</f>
        <v>School 2</v>
      </c>
      <c r="H906">
        <f t="array" ref="H906">VLOOKUP($A906,[1]New!$A$2:$DE$2108,3,FALSE)</f>
        <v>605000538</v>
      </c>
      <c r="Q906">
        <f t="array" ref="Q906">VLOOKUP($A906,[1]New!$A$2:$DE$2108,19,FALSE)</f>
        <v>191</v>
      </c>
      <c r="S906">
        <f t="array" ref="S906">VLOOKUP($A906,[1]New!$A$2:$DE$2108,21,FALSE)</f>
        <v>30</v>
      </c>
      <c r="U906">
        <f t="array" ref="U906">IF(S906&gt;=75,1,IF(AND(S906&gt;=50,S906&lt;75),2,IF(AND(S906&gt;=25,S906&lt;50),3,IF(S906&lt;25,4,"NA"))))</f>
        <v>3</v>
      </c>
      <c r="V906" s="8">
        <f t="array" ref="V906">VLOOKUP($A906,[1]New!$A$2:$DE$2108,17,FALSE)</f>
        <v>42263</v>
      </c>
      <c r="AG906" t="str">
        <f t="array" ref="AG906">VLOOKUP($A906,[1]New!$A$2:$DE$2108,61,FALSE)</f>
        <v>Writing: Plan, Organize, Develop, Revise, Research</v>
      </c>
      <c r="AJ906">
        <f t="array" ref="AJ906">VLOOKUP($A906,[1]New!$A$2:$DE$2108,62,FALSE)</f>
        <v>180</v>
      </c>
      <c r="AN906">
        <f t="array" ref="AN906">IF(VLOOKUP($A906,[1]New!$A$2:$DE$2108,65,FALSE)="High",1,IF(VLOOKUP($A906,[1]New!$A$2:$DE$2108,65,FALSE)="HiAvg",2,IF(VLOOKUP($A906,[1]New!$A$2:$DE$2108,65,FALSE)="Avg",3,IF(VLOOKUP($A906,[1]New!$A$2:$DE$2108,65,FALSE)="LoAvg",4,5))))</f>
        <v>5</v>
      </c>
      <c r="AO906" t="str">
        <f t="array" ref="AO906">VLOOKUP($A906,[1]New!$A$2:$DE$2108,66,FALSE)</f>
        <v>Language: Understand, Edit for Grammar, Usage</v>
      </c>
      <c r="AR906">
        <f t="array" ref="AR906">VLOOKUP($A906,[1]New!$A$2:$DE$2108,67,FALSE)</f>
        <v>195</v>
      </c>
      <c r="AV906">
        <f t="array" ref="AV906">IF(VLOOKUP($A906,[1]New!$A$2:$DE$2108,70,FALSE)="High",1,IF(VLOOKUP($A906,[1]New!$A$2:$DE$2108,70,FALSE)="HiAvg",2,IF(VLOOKUP($A906,[1]New!$A$2:$DE$2108,70,FALSE)="Avg",3,IF(VLOOKUP($A906,[1]New!$A$2:$DE$2108,70,FALSE)="LoAvg",4,5))))</f>
        <v>4</v>
      </c>
      <c r="AW906" t="str">
        <f t="array" ref="AW906">VLOOKUP($A906,[1]New!$A$2:$DE$2108,71,FALSE)</f>
        <v>Language: Understand, Edit Mechanics</v>
      </c>
      <c r="AZ906">
        <f t="array" ref="AZ906">VLOOKUP($A906,[1]New!$A$2:$DE$2108,72,FALSE)</f>
        <v>200</v>
      </c>
      <c r="BD906">
        <f t="array" ref="BD906">IF(VLOOKUP($A906,[1]New!$A$2:$DE$2108,75,FALSE)="High",1,IF(VLOOKUP($A906,[1]New!$A$2:$DE$2108,75,FALSE)="HiAvg",2,IF(VLOOKUP($A906,[1]New!$A$2:$DE$2108,75,FALSE)="Avg",3,IF(VLOOKUP($A906,[1]New!$A$2:$DE$2108,75,FALSE)="LoAvg",4,5))))</f>
        <v>3</v>
      </c>
      <c r="BE906" t="str">
        <f t="array" ref="BE906">IF(VLOOKUP($A906,[1]New!$A$2:$DE$2108,76,FALSE)="","",VLOOKUP($A906,[1]New!$A$2:$DE$2108,76,FALSE))</f>
        <v/>
      </c>
      <c r="BH906" t="str">
        <f t="array" ref="BH906">IF(VLOOKUP($A906,[1]New!$A$2:$DE$2108,77,FALSE)="","",VLOOKUP($A906,[1]New!$A$2:$DE$2108,77,FALSE))</f>
        <v/>
      </c>
      <c r="BL906" t="str">
        <f t="array" ref="BL906">IF(VLOOKUP($A906,[1]New!$A$2:$DE$2108,80,FALSE)="High",1,IF(VLOOKUP($A906,[1]New!$A$2:$DE$2108,80,FALSE)="HiAvg",2,IF(VLOOKUP($A906,[1]New!$A$2:$DE$2108,80,FALSE)="Avg",3,IF(VLOOKUP($A906,[1]New!$A$2:$DE$2108,80,FALSE)="LoAvg",4,IF(VLOOKUP($A906,[1]New!$A$2:$DE$2108,80,FALSE)="Low",5,"")))))</f>
        <v/>
      </c>
    </row>
    <row r="907" spans="1:64" x14ac:dyDescent="0.2">
      <c r="A907" s="7" t="s">
        <v>1030</v>
      </c>
      <c r="B907">
        <v>2015</v>
      </c>
      <c r="C907" t="s">
        <v>2233</v>
      </c>
      <c r="D907" t="str">
        <f t="array" ref="D907">VLOOKUP($A907,[1]New!$A$2:$DE$2108,5,FALSE)</f>
        <v>Mathematics</v>
      </c>
      <c r="E907">
        <f t="array" ref="E907">VLOOKUP($A907,[1]New!$A$2:$DE$2108,3,FALSE)</f>
        <v>605000538</v>
      </c>
      <c r="F907" t="str">
        <f t="array" ref="F907">VLOOKUP($A907,[1]New!$A$2:$DE$2108,4,FALSE)</f>
        <v>School 2</v>
      </c>
      <c r="H907">
        <f t="array" ref="H907">VLOOKUP($A907,[1]New!$A$2:$DE$2108,3,FALSE)</f>
        <v>605000538</v>
      </c>
      <c r="Q907">
        <f t="array" ref="Q907">VLOOKUP($A907,[1]New!$A$2:$DE$2108,19,FALSE)</f>
        <v>194</v>
      </c>
      <c r="S907">
        <f t="array" ref="S907">VLOOKUP($A907,[1]New!$A$2:$DE$2108,21,FALSE)</f>
        <v>28</v>
      </c>
      <c r="U907">
        <f t="array" ref="U907">IF(S907&gt;=75,1,IF(AND(S907&gt;=50,S907&lt;75),2,IF(AND(S907&gt;=25,S907&lt;50),3,IF(S907&lt;25,4,"NA"))))</f>
        <v>3</v>
      </c>
      <c r="V907" s="8">
        <f t="array" ref="V907">VLOOKUP($A907,[1]New!$A$2:$DE$2108,17,FALSE)</f>
        <v>42256</v>
      </c>
      <c r="AG907" t="str">
        <f t="array" ref="AG907">VLOOKUP($A907,[1]New!$A$2:$DE$2108,61,FALSE)</f>
        <v>Operations and Algebraic Thinking</v>
      </c>
      <c r="AJ907">
        <f t="array" ref="AJ907">VLOOKUP($A907,[1]New!$A$2:$DE$2108,62,FALSE)</f>
        <v>199</v>
      </c>
      <c r="AN907">
        <f t="array" ref="AN907">IF(VLOOKUP($A907,[1]New!$A$2:$DE$2108,65,FALSE)="High",1,IF(VLOOKUP($A907,[1]New!$A$2:$DE$2108,65,FALSE)="HiAvg",2,IF(VLOOKUP($A907,[1]New!$A$2:$DE$2108,65,FALSE)="Avg",3,IF(VLOOKUP($A907,[1]New!$A$2:$DE$2108,65,FALSE)="LoAvg",4,5))))</f>
        <v>4</v>
      </c>
      <c r="AO907" t="str">
        <f t="array" ref="AO907">VLOOKUP($A907,[1]New!$A$2:$DE$2108,66,FALSE)</f>
        <v>Number and Operations</v>
      </c>
      <c r="AR907">
        <f t="array" ref="AR907">VLOOKUP($A907,[1]New!$A$2:$DE$2108,67,FALSE)</f>
        <v>195</v>
      </c>
      <c r="AV907">
        <f t="array" ref="AV907">IF(VLOOKUP($A907,[1]New!$A$2:$DE$2108,70,FALSE)="High",1,IF(VLOOKUP($A907,[1]New!$A$2:$DE$2108,70,FALSE)="HiAvg",2,IF(VLOOKUP($A907,[1]New!$A$2:$DE$2108,70,FALSE)="Avg",3,IF(VLOOKUP($A907,[1]New!$A$2:$DE$2108,70,FALSE)="LoAvg",4,5))))</f>
        <v>4</v>
      </c>
      <c r="AW907" t="str">
        <f t="array" ref="AW907">VLOOKUP($A907,[1]New!$A$2:$DE$2108,71,FALSE)</f>
        <v>Measurement and Data</v>
      </c>
      <c r="AZ907">
        <f t="array" ref="AZ907">VLOOKUP($A907,[1]New!$A$2:$DE$2108,72,FALSE)</f>
        <v>196</v>
      </c>
      <c r="BD907">
        <f t="array" ref="BD907">IF(VLOOKUP($A907,[1]New!$A$2:$DE$2108,75,FALSE)="High",1,IF(VLOOKUP($A907,[1]New!$A$2:$DE$2108,75,FALSE)="HiAvg",2,IF(VLOOKUP($A907,[1]New!$A$2:$DE$2108,75,FALSE)="Avg",3,IF(VLOOKUP($A907,[1]New!$A$2:$DE$2108,75,FALSE)="LoAvg",4,5))))</f>
        <v>4</v>
      </c>
      <c r="BE907" t="str">
        <f t="array" ref="BE907">IF(VLOOKUP($A907,[1]New!$A$2:$DE$2108,76,FALSE)="","",VLOOKUP($A907,[1]New!$A$2:$DE$2108,76,FALSE))</f>
        <v>Geometry</v>
      </c>
      <c r="BH907">
        <f t="array" ref="BH907">IF(VLOOKUP($A907,[1]New!$A$2:$DE$2108,77,FALSE)="","",VLOOKUP($A907,[1]New!$A$2:$DE$2108,77,FALSE))</f>
        <v>188</v>
      </c>
      <c r="BL907">
        <f t="array" ref="BL907">IF(VLOOKUP($A907,[1]New!$A$2:$DE$2108,80,FALSE)="High",1,IF(VLOOKUP($A907,[1]New!$A$2:$DE$2108,80,FALSE)="HiAvg",2,IF(VLOOKUP($A907,[1]New!$A$2:$DE$2108,80,FALSE)="Avg",3,IF(VLOOKUP($A907,[1]New!$A$2:$DE$2108,80,FALSE)="LoAvg",4,IF(VLOOKUP($A907,[1]New!$A$2:$DE$2108,80,FALSE)="Low",5,"")))))</f>
        <v>5</v>
      </c>
    </row>
    <row r="908" spans="1:64" x14ac:dyDescent="0.2">
      <c r="A908" s="7" t="s">
        <v>1031</v>
      </c>
      <c r="B908">
        <v>2015</v>
      </c>
      <c r="C908" t="s">
        <v>2233</v>
      </c>
      <c r="D908" t="str">
        <f t="array" ref="D908">VLOOKUP($A908,[1]New!$A$2:$DE$2108,5,FALSE)</f>
        <v>Reading</v>
      </c>
      <c r="E908">
        <f t="array" ref="E908">VLOOKUP($A908,[1]New!$A$2:$DE$2108,3,FALSE)</f>
        <v>605000538</v>
      </c>
      <c r="F908" t="str">
        <f t="array" ref="F908">VLOOKUP($A908,[1]New!$A$2:$DE$2108,4,FALSE)</f>
        <v>School 2</v>
      </c>
      <c r="H908">
        <f t="array" ref="H908">VLOOKUP($A908,[1]New!$A$2:$DE$2108,3,FALSE)</f>
        <v>605000538</v>
      </c>
      <c r="Q908">
        <f t="array" ref="Q908">VLOOKUP($A908,[1]New!$A$2:$DE$2108,19,FALSE)</f>
        <v>190</v>
      </c>
      <c r="S908">
        <f t="array" ref="S908">VLOOKUP($A908,[1]New!$A$2:$DE$2108,21,FALSE)</f>
        <v>30</v>
      </c>
      <c r="U908">
        <f t="array" ref="U908">IF(S908&gt;=75,1,IF(AND(S908&gt;=50,S908&lt;75),2,IF(AND(S908&gt;=25,S908&lt;50),3,IF(S908&lt;25,4,"NA"))))</f>
        <v>3</v>
      </c>
      <c r="V908" s="8">
        <f t="array" ref="V908">VLOOKUP($A908,[1]New!$A$2:$DE$2108,17,FALSE)</f>
        <v>42249</v>
      </c>
      <c r="AG908" t="str">
        <f t="array" ref="AG908">VLOOKUP($A908,[1]New!$A$2:$DE$2108,61,FALSE)</f>
        <v>Literature</v>
      </c>
      <c r="AJ908">
        <f t="array" ref="AJ908">VLOOKUP($A908,[1]New!$A$2:$DE$2108,62,FALSE)</f>
        <v>192</v>
      </c>
      <c r="AN908">
        <f t="array" ref="AN908">IF(VLOOKUP($A908,[1]New!$A$2:$DE$2108,65,FALSE)="High",1,IF(VLOOKUP($A908,[1]New!$A$2:$DE$2108,65,FALSE)="HiAvg",2,IF(VLOOKUP($A908,[1]New!$A$2:$DE$2108,65,FALSE)="Avg",3,IF(VLOOKUP($A908,[1]New!$A$2:$DE$2108,65,FALSE)="LoAvg",4,5))))</f>
        <v>4</v>
      </c>
      <c r="AO908" t="str">
        <f t="array" ref="AO908">VLOOKUP($A908,[1]New!$A$2:$DE$2108,66,FALSE)</f>
        <v>Informational Text</v>
      </c>
      <c r="AR908">
        <f t="array" ref="AR908">VLOOKUP($A908,[1]New!$A$2:$DE$2108,67,FALSE)</f>
        <v>196</v>
      </c>
      <c r="AV908">
        <f t="array" ref="AV908">IF(VLOOKUP($A908,[1]New!$A$2:$DE$2108,70,FALSE)="High",1,IF(VLOOKUP($A908,[1]New!$A$2:$DE$2108,70,FALSE)="HiAvg",2,IF(VLOOKUP($A908,[1]New!$A$2:$DE$2108,70,FALSE)="Avg",3,IF(VLOOKUP($A908,[1]New!$A$2:$DE$2108,70,FALSE)="LoAvg",4,5))))</f>
        <v>4</v>
      </c>
      <c r="AW908" t="str">
        <f t="array" ref="AW908">VLOOKUP($A908,[1]New!$A$2:$DE$2108,71,FALSE)</f>
        <v>Vocabulary Acquisition and Use</v>
      </c>
      <c r="AZ908">
        <f t="array" ref="AZ908">VLOOKUP($A908,[1]New!$A$2:$DE$2108,72,FALSE)</f>
        <v>182</v>
      </c>
      <c r="BD908">
        <f t="array" ref="BD908">IF(VLOOKUP($A908,[1]New!$A$2:$DE$2108,75,FALSE)="High",1,IF(VLOOKUP($A908,[1]New!$A$2:$DE$2108,75,FALSE)="HiAvg",2,IF(VLOOKUP($A908,[1]New!$A$2:$DE$2108,75,FALSE)="Avg",3,IF(VLOOKUP($A908,[1]New!$A$2:$DE$2108,75,FALSE)="LoAvg",4,5))))</f>
        <v>5</v>
      </c>
      <c r="BE908" t="str">
        <f t="array" ref="BE908">IF(VLOOKUP($A908,[1]New!$A$2:$DE$2108,76,FALSE)="","",VLOOKUP($A908,[1]New!$A$2:$DE$2108,76,FALSE))</f>
        <v/>
      </c>
      <c r="BH908" t="str">
        <f t="array" ref="BH908">IF(VLOOKUP($A908,[1]New!$A$2:$DE$2108,77,FALSE)="","",VLOOKUP($A908,[1]New!$A$2:$DE$2108,77,FALSE))</f>
        <v/>
      </c>
      <c r="BL908" t="str">
        <f t="array" ref="BL908">IF(VLOOKUP($A908,[1]New!$A$2:$DE$2108,80,FALSE)="High",1,IF(VLOOKUP($A908,[1]New!$A$2:$DE$2108,80,FALSE)="HiAvg",2,IF(VLOOKUP($A908,[1]New!$A$2:$DE$2108,80,FALSE)="Avg",3,IF(VLOOKUP($A908,[1]New!$A$2:$DE$2108,80,FALSE)="LoAvg",4,IF(VLOOKUP($A908,[1]New!$A$2:$DE$2108,80,FALSE)="Low",5,"")))))</f>
        <v/>
      </c>
    </row>
    <row r="909" spans="1:64" x14ac:dyDescent="0.2">
      <c r="A909" s="7" t="s">
        <v>1032</v>
      </c>
      <c r="B909">
        <v>2015</v>
      </c>
      <c r="C909" t="s">
        <v>2233</v>
      </c>
      <c r="D909" t="str">
        <f t="array" ref="D909">VLOOKUP($A909,[1]New!$A$2:$DE$2108,5,FALSE)</f>
        <v>Language Usage</v>
      </c>
      <c r="E909">
        <f t="array" ref="E909">VLOOKUP($A909,[1]New!$A$2:$DE$2108,3,FALSE)</f>
        <v>605000539</v>
      </c>
      <c r="F909" t="str">
        <f t="array" ref="F909">VLOOKUP($A909,[1]New!$A$2:$DE$2108,4,FALSE)</f>
        <v>School 2</v>
      </c>
      <c r="H909">
        <f t="array" ref="H909">VLOOKUP($A909,[1]New!$A$2:$DE$2108,3,FALSE)</f>
        <v>605000539</v>
      </c>
      <c r="Q909">
        <f t="array" ref="Q909">VLOOKUP($A909,[1]New!$A$2:$DE$2108,19,FALSE)</f>
        <v>160</v>
      </c>
      <c r="S909">
        <f t="array" ref="S909">VLOOKUP($A909,[1]New!$A$2:$DE$2108,21,FALSE)</f>
        <v>1</v>
      </c>
      <c r="U909">
        <f t="array" ref="U909">IF(S909&gt;=75,1,IF(AND(S909&gt;=50,S909&lt;75),2,IF(AND(S909&gt;=25,S909&lt;50),3,IF(S909&lt;25,4,"NA"))))</f>
        <v>4</v>
      </c>
      <c r="V909" s="8">
        <f t="array" ref="V909">VLOOKUP($A909,[1]New!$A$2:$DE$2108,17,FALSE)</f>
        <v>42263</v>
      </c>
      <c r="AG909" t="str">
        <f t="array" ref="AG909">VLOOKUP($A909,[1]New!$A$2:$DE$2108,61,FALSE)</f>
        <v>Writing: Plan, Organize, Develop, Revise, Research</v>
      </c>
      <c r="AJ909">
        <f t="array" ref="AJ909">VLOOKUP($A909,[1]New!$A$2:$DE$2108,62,FALSE)</f>
        <v>144</v>
      </c>
      <c r="AN909">
        <f t="array" ref="AN909">IF(VLOOKUP($A909,[1]New!$A$2:$DE$2108,65,FALSE)="High",1,IF(VLOOKUP($A909,[1]New!$A$2:$DE$2108,65,FALSE)="HiAvg",2,IF(VLOOKUP($A909,[1]New!$A$2:$DE$2108,65,FALSE)="Avg",3,IF(VLOOKUP($A909,[1]New!$A$2:$DE$2108,65,FALSE)="LoAvg",4,5))))</f>
        <v>5</v>
      </c>
      <c r="AO909" t="str">
        <f t="array" ref="AO909">VLOOKUP($A909,[1]New!$A$2:$DE$2108,66,FALSE)</f>
        <v>Language: Understand, Edit for Grammar, Usage</v>
      </c>
      <c r="AR909">
        <f t="array" ref="AR909">VLOOKUP($A909,[1]New!$A$2:$DE$2108,67,FALSE)</f>
        <v>164</v>
      </c>
      <c r="AV909">
        <f t="array" ref="AV909">IF(VLOOKUP($A909,[1]New!$A$2:$DE$2108,70,FALSE)="High",1,IF(VLOOKUP($A909,[1]New!$A$2:$DE$2108,70,FALSE)="HiAvg",2,IF(VLOOKUP($A909,[1]New!$A$2:$DE$2108,70,FALSE)="Avg",3,IF(VLOOKUP($A909,[1]New!$A$2:$DE$2108,70,FALSE)="LoAvg",4,5))))</f>
        <v>5</v>
      </c>
      <c r="AW909" t="str">
        <f t="array" ref="AW909">VLOOKUP($A909,[1]New!$A$2:$DE$2108,71,FALSE)</f>
        <v>Language: Understand, Edit Mechanics</v>
      </c>
      <c r="AZ909">
        <f t="array" ref="AZ909">VLOOKUP($A909,[1]New!$A$2:$DE$2108,72,FALSE)</f>
        <v>165</v>
      </c>
      <c r="BD909">
        <f t="array" ref="BD909">IF(VLOOKUP($A909,[1]New!$A$2:$DE$2108,75,FALSE)="High",1,IF(VLOOKUP($A909,[1]New!$A$2:$DE$2108,75,FALSE)="HiAvg",2,IF(VLOOKUP($A909,[1]New!$A$2:$DE$2108,75,FALSE)="Avg",3,IF(VLOOKUP($A909,[1]New!$A$2:$DE$2108,75,FALSE)="LoAvg",4,5))))</f>
        <v>5</v>
      </c>
      <c r="BE909" t="str">
        <f t="array" ref="BE909">IF(VLOOKUP($A909,[1]New!$A$2:$DE$2108,76,FALSE)="","",VLOOKUP($A909,[1]New!$A$2:$DE$2108,76,FALSE))</f>
        <v/>
      </c>
      <c r="BH909" t="str">
        <f t="array" ref="BH909">IF(VLOOKUP($A909,[1]New!$A$2:$DE$2108,77,FALSE)="","",VLOOKUP($A909,[1]New!$A$2:$DE$2108,77,FALSE))</f>
        <v/>
      </c>
      <c r="BL909" t="str">
        <f t="array" ref="BL909">IF(VLOOKUP($A909,[1]New!$A$2:$DE$2108,80,FALSE)="High",1,IF(VLOOKUP($A909,[1]New!$A$2:$DE$2108,80,FALSE)="HiAvg",2,IF(VLOOKUP($A909,[1]New!$A$2:$DE$2108,80,FALSE)="Avg",3,IF(VLOOKUP($A909,[1]New!$A$2:$DE$2108,80,FALSE)="LoAvg",4,IF(VLOOKUP($A909,[1]New!$A$2:$DE$2108,80,FALSE)="Low",5,"")))))</f>
        <v/>
      </c>
    </row>
    <row r="910" spans="1:64" x14ac:dyDescent="0.2">
      <c r="A910" s="7" t="s">
        <v>1033</v>
      </c>
      <c r="B910">
        <v>2015</v>
      </c>
      <c r="C910" t="s">
        <v>2233</v>
      </c>
      <c r="D910" t="str">
        <f t="array" ref="D910">VLOOKUP($A910,[1]New!$A$2:$DE$2108,5,FALSE)</f>
        <v>Mathematics</v>
      </c>
      <c r="E910">
        <f t="array" ref="E910">VLOOKUP($A910,[1]New!$A$2:$DE$2108,3,FALSE)</f>
        <v>605000539</v>
      </c>
      <c r="F910" t="str">
        <f t="array" ref="F910">VLOOKUP($A910,[1]New!$A$2:$DE$2108,4,FALSE)</f>
        <v>School 2</v>
      </c>
      <c r="H910">
        <f t="array" ref="H910">VLOOKUP($A910,[1]New!$A$2:$DE$2108,3,FALSE)</f>
        <v>605000539</v>
      </c>
      <c r="Q910">
        <f t="array" ref="Q910">VLOOKUP($A910,[1]New!$A$2:$DE$2108,19,FALSE)</f>
        <v>171</v>
      </c>
      <c r="S910">
        <f t="array" ref="S910">VLOOKUP($A910,[1]New!$A$2:$DE$2108,21,FALSE)</f>
        <v>1</v>
      </c>
      <c r="U910">
        <f t="array" ref="U910">IF(S910&gt;=75,1,IF(AND(S910&gt;=50,S910&lt;75),2,IF(AND(S910&gt;=25,S910&lt;50),3,IF(S910&lt;25,4,"NA"))))</f>
        <v>4</v>
      </c>
      <c r="V910" s="8">
        <f t="array" ref="V910">VLOOKUP($A910,[1]New!$A$2:$DE$2108,17,FALSE)</f>
        <v>42256</v>
      </c>
      <c r="AG910" t="str">
        <f t="array" ref="AG910">VLOOKUP($A910,[1]New!$A$2:$DE$2108,61,FALSE)</f>
        <v>Operations and Algebraic Thinking</v>
      </c>
      <c r="AJ910">
        <f t="array" ref="AJ910">VLOOKUP($A910,[1]New!$A$2:$DE$2108,62,FALSE)</f>
        <v>163</v>
      </c>
      <c r="AN910">
        <f t="array" ref="AN910">IF(VLOOKUP($A910,[1]New!$A$2:$DE$2108,65,FALSE)="High",1,IF(VLOOKUP($A910,[1]New!$A$2:$DE$2108,65,FALSE)="HiAvg",2,IF(VLOOKUP($A910,[1]New!$A$2:$DE$2108,65,FALSE)="Avg",3,IF(VLOOKUP($A910,[1]New!$A$2:$DE$2108,65,FALSE)="LoAvg",4,5))))</f>
        <v>5</v>
      </c>
      <c r="AO910" t="str">
        <f t="array" ref="AO910">VLOOKUP($A910,[1]New!$A$2:$DE$2108,66,FALSE)</f>
        <v>Number and Operations</v>
      </c>
      <c r="AR910">
        <f t="array" ref="AR910">VLOOKUP($A910,[1]New!$A$2:$DE$2108,67,FALSE)</f>
        <v>169</v>
      </c>
      <c r="AV910">
        <f t="array" ref="AV910">IF(VLOOKUP($A910,[1]New!$A$2:$DE$2108,70,FALSE)="High",1,IF(VLOOKUP($A910,[1]New!$A$2:$DE$2108,70,FALSE)="HiAvg",2,IF(VLOOKUP($A910,[1]New!$A$2:$DE$2108,70,FALSE)="Avg",3,IF(VLOOKUP($A910,[1]New!$A$2:$DE$2108,70,FALSE)="LoAvg",4,5))))</f>
        <v>5</v>
      </c>
      <c r="AW910" t="str">
        <f t="array" ref="AW910">VLOOKUP($A910,[1]New!$A$2:$DE$2108,71,FALSE)</f>
        <v>Measurement and Data</v>
      </c>
      <c r="AZ910">
        <f t="array" ref="AZ910">VLOOKUP($A910,[1]New!$A$2:$DE$2108,72,FALSE)</f>
        <v>169</v>
      </c>
      <c r="BD910">
        <f t="array" ref="BD910">IF(VLOOKUP($A910,[1]New!$A$2:$DE$2108,75,FALSE)="High",1,IF(VLOOKUP($A910,[1]New!$A$2:$DE$2108,75,FALSE)="HiAvg",2,IF(VLOOKUP($A910,[1]New!$A$2:$DE$2108,75,FALSE)="Avg",3,IF(VLOOKUP($A910,[1]New!$A$2:$DE$2108,75,FALSE)="LoAvg",4,5))))</f>
        <v>5</v>
      </c>
      <c r="BE910" t="str">
        <f t="array" ref="BE910">IF(VLOOKUP($A910,[1]New!$A$2:$DE$2108,76,FALSE)="","",VLOOKUP($A910,[1]New!$A$2:$DE$2108,76,FALSE))</f>
        <v>Geometry</v>
      </c>
      <c r="BH910">
        <f t="array" ref="BH910">IF(VLOOKUP($A910,[1]New!$A$2:$DE$2108,77,FALSE)="","",VLOOKUP($A910,[1]New!$A$2:$DE$2108,77,FALSE))</f>
        <v>181</v>
      </c>
      <c r="BL910">
        <f t="array" ref="BL910">IF(VLOOKUP($A910,[1]New!$A$2:$DE$2108,80,FALSE)="High",1,IF(VLOOKUP($A910,[1]New!$A$2:$DE$2108,80,FALSE)="HiAvg",2,IF(VLOOKUP($A910,[1]New!$A$2:$DE$2108,80,FALSE)="Avg",3,IF(VLOOKUP($A910,[1]New!$A$2:$DE$2108,80,FALSE)="LoAvg",4,IF(VLOOKUP($A910,[1]New!$A$2:$DE$2108,80,FALSE)="Low",5,"")))))</f>
        <v>5</v>
      </c>
    </row>
    <row r="911" spans="1:64" x14ac:dyDescent="0.2">
      <c r="A911" s="7" t="s">
        <v>1034</v>
      </c>
      <c r="B911">
        <v>2015</v>
      </c>
      <c r="C911" t="s">
        <v>2233</v>
      </c>
      <c r="D911" t="str">
        <f t="array" ref="D911">VLOOKUP($A911,[1]New!$A$2:$DE$2108,5,FALSE)</f>
        <v>Reading</v>
      </c>
      <c r="E911">
        <f t="array" ref="E911">VLOOKUP($A911,[1]New!$A$2:$DE$2108,3,FALSE)</f>
        <v>605000539</v>
      </c>
      <c r="F911" t="str">
        <f t="array" ref="F911">VLOOKUP($A911,[1]New!$A$2:$DE$2108,4,FALSE)</f>
        <v>School 2</v>
      </c>
      <c r="H911">
        <f t="array" ref="H911">VLOOKUP($A911,[1]New!$A$2:$DE$2108,3,FALSE)</f>
        <v>605000539</v>
      </c>
      <c r="Q911">
        <f t="array" ref="Q911">VLOOKUP($A911,[1]New!$A$2:$DE$2108,19,FALSE)</f>
        <v>170</v>
      </c>
      <c r="S911">
        <f t="array" ref="S911">VLOOKUP($A911,[1]New!$A$2:$DE$2108,21,FALSE)</f>
        <v>3</v>
      </c>
      <c r="U911">
        <f t="array" ref="U911">IF(S911&gt;=75,1,IF(AND(S911&gt;=50,S911&lt;75),2,IF(AND(S911&gt;=25,S911&lt;50),3,IF(S911&lt;25,4,"NA"))))</f>
        <v>4</v>
      </c>
      <c r="V911" s="8">
        <f t="array" ref="V911">VLOOKUP($A911,[1]New!$A$2:$DE$2108,17,FALSE)</f>
        <v>42249</v>
      </c>
      <c r="AG911" t="str">
        <f t="array" ref="AG911">VLOOKUP($A911,[1]New!$A$2:$DE$2108,61,FALSE)</f>
        <v>Literature</v>
      </c>
      <c r="AJ911">
        <f t="array" ref="AJ911">VLOOKUP($A911,[1]New!$A$2:$DE$2108,62,FALSE)</f>
        <v>168</v>
      </c>
      <c r="AN911">
        <f t="array" ref="AN911">IF(VLOOKUP($A911,[1]New!$A$2:$DE$2108,65,FALSE)="High",1,IF(VLOOKUP($A911,[1]New!$A$2:$DE$2108,65,FALSE)="HiAvg",2,IF(VLOOKUP($A911,[1]New!$A$2:$DE$2108,65,FALSE)="Avg",3,IF(VLOOKUP($A911,[1]New!$A$2:$DE$2108,65,FALSE)="LoAvg",4,5))))</f>
        <v>5</v>
      </c>
      <c r="AO911" t="str">
        <f t="array" ref="AO911">VLOOKUP($A911,[1]New!$A$2:$DE$2108,66,FALSE)</f>
        <v>Informational Text</v>
      </c>
      <c r="AR911">
        <f t="array" ref="AR911">VLOOKUP($A911,[1]New!$A$2:$DE$2108,67,FALSE)</f>
        <v>166</v>
      </c>
      <c r="AV911">
        <f t="array" ref="AV911">IF(VLOOKUP($A911,[1]New!$A$2:$DE$2108,70,FALSE)="High",1,IF(VLOOKUP($A911,[1]New!$A$2:$DE$2108,70,FALSE)="HiAvg",2,IF(VLOOKUP($A911,[1]New!$A$2:$DE$2108,70,FALSE)="Avg",3,IF(VLOOKUP($A911,[1]New!$A$2:$DE$2108,70,FALSE)="LoAvg",4,5))))</f>
        <v>5</v>
      </c>
      <c r="AW911" t="str">
        <f t="array" ref="AW911">VLOOKUP($A911,[1]New!$A$2:$DE$2108,71,FALSE)</f>
        <v>Vocabulary Acquisition and Use</v>
      </c>
      <c r="AZ911">
        <f t="array" ref="AZ911">VLOOKUP($A911,[1]New!$A$2:$DE$2108,72,FALSE)</f>
        <v>176</v>
      </c>
      <c r="BD911">
        <f t="array" ref="BD911">IF(VLOOKUP($A911,[1]New!$A$2:$DE$2108,75,FALSE)="High",1,IF(VLOOKUP($A911,[1]New!$A$2:$DE$2108,75,FALSE)="HiAvg",2,IF(VLOOKUP($A911,[1]New!$A$2:$DE$2108,75,FALSE)="Avg",3,IF(VLOOKUP($A911,[1]New!$A$2:$DE$2108,75,FALSE)="LoAvg",4,5))))</f>
        <v>5</v>
      </c>
      <c r="BE911" t="str">
        <f t="array" ref="BE911">IF(VLOOKUP($A911,[1]New!$A$2:$DE$2108,76,FALSE)="","",VLOOKUP($A911,[1]New!$A$2:$DE$2108,76,FALSE))</f>
        <v/>
      </c>
      <c r="BH911" t="str">
        <f t="array" ref="BH911">IF(VLOOKUP($A911,[1]New!$A$2:$DE$2108,77,FALSE)="","",VLOOKUP($A911,[1]New!$A$2:$DE$2108,77,FALSE))</f>
        <v/>
      </c>
      <c r="BL911" t="str">
        <f t="array" ref="BL911">IF(VLOOKUP($A911,[1]New!$A$2:$DE$2108,80,FALSE)="High",1,IF(VLOOKUP($A911,[1]New!$A$2:$DE$2108,80,FALSE)="HiAvg",2,IF(VLOOKUP($A911,[1]New!$A$2:$DE$2108,80,FALSE)="Avg",3,IF(VLOOKUP($A911,[1]New!$A$2:$DE$2108,80,FALSE)="LoAvg",4,IF(VLOOKUP($A911,[1]New!$A$2:$DE$2108,80,FALSE)="Low",5,"")))))</f>
        <v/>
      </c>
    </row>
    <row r="912" spans="1:64" x14ac:dyDescent="0.2">
      <c r="A912" s="7" t="s">
        <v>1035</v>
      </c>
      <c r="B912">
        <v>2015</v>
      </c>
      <c r="C912" t="s">
        <v>2233</v>
      </c>
      <c r="D912" t="str">
        <f t="array" ref="D912">VLOOKUP($A912,[1]New!$A$2:$DE$2108,5,FALSE)</f>
        <v>Language Usage</v>
      </c>
      <c r="E912">
        <f t="array" ref="E912">VLOOKUP($A912,[1]New!$A$2:$DE$2108,3,FALSE)</f>
        <v>605000541</v>
      </c>
      <c r="F912" t="str">
        <f t="array" ref="F912">VLOOKUP($A912,[1]New!$A$2:$DE$2108,4,FALSE)</f>
        <v>School 2</v>
      </c>
      <c r="H912">
        <f t="array" ref="H912">VLOOKUP($A912,[1]New!$A$2:$DE$2108,3,FALSE)</f>
        <v>605000541</v>
      </c>
      <c r="Q912">
        <f t="array" ref="Q912">VLOOKUP($A912,[1]New!$A$2:$DE$2108,19,FALSE)</f>
        <v>181</v>
      </c>
      <c r="S912">
        <f t="array" ref="S912">VLOOKUP($A912,[1]New!$A$2:$DE$2108,21,FALSE)</f>
        <v>11</v>
      </c>
      <c r="U912">
        <f t="array" ref="U912">IF(S912&gt;=75,1,IF(AND(S912&gt;=50,S912&lt;75),2,IF(AND(S912&gt;=25,S912&lt;50),3,IF(S912&lt;25,4,"NA"))))</f>
        <v>4</v>
      </c>
      <c r="V912" s="8">
        <f t="array" ref="V912">VLOOKUP($A912,[1]New!$A$2:$DE$2108,17,FALSE)</f>
        <v>42263</v>
      </c>
      <c r="AG912" t="str">
        <f t="array" ref="AG912">VLOOKUP($A912,[1]New!$A$2:$DE$2108,61,FALSE)</f>
        <v>Writing: Plan, Organize, Develop, Revise, Research</v>
      </c>
      <c r="AJ912">
        <f t="array" ref="AJ912">VLOOKUP($A912,[1]New!$A$2:$DE$2108,62,FALSE)</f>
        <v>174</v>
      </c>
      <c r="AN912">
        <f t="array" ref="AN912">IF(VLOOKUP($A912,[1]New!$A$2:$DE$2108,65,FALSE)="High",1,IF(VLOOKUP($A912,[1]New!$A$2:$DE$2108,65,FALSE)="HiAvg",2,IF(VLOOKUP($A912,[1]New!$A$2:$DE$2108,65,FALSE)="Avg",3,IF(VLOOKUP($A912,[1]New!$A$2:$DE$2108,65,FALSE)="LoAvg",4,5))))</f>
        <v>5</v>
      </c>
      <c r="AO912" t="str">
        <f t="array" ref="AO912">VLOOKUP($A912,[1]New!$A$2:$DE$2108,66,FALSE)</f>
        <v>Language: Understand, Edit for Grammar, Usage</v>
      </c>
      <c r="AR912">
        <f t="array" ref="AR912">VLOOKUP($A912,[1]New!$A$2:$DE$2108,67,FALSE)</f>
        <v>188</v>
      </c>
      <c r="AV912">
        <f t="array" ref="AV912">IF(VLOOKUP($A912,[1]New!$A$2:$DE$2108,70,FALSE)="High",1,IF(VLOOKUP($A912,[1]New!$A$2:$DE$2108,70,FALSE)="HiAvg",2,IF(VLOOKUP($A912,[1]New!$A$2:$DE$2108,70,FALSE)="Avg",3,IF(VLOOKUP($A912,[1]New!$A$2:$DE$2108,70,FALSE)="LoAvg",4,5))))</f>
        <v>5</v>
      </c>
      <c r="AW912" t="str">
        <f t="array" ref="AW912">VLOOKUP($A912,[1]New!$A$2:$DE$2108,71,FALSE)</f>
        <v>Language: Understand, Edit Mechanics</v>
      </c>
      <c r="AZ912">
        <f t="array" ref="AZ912">VLOOKUP($A912,[1]New!$A$2:$DE$2108,72,FALSE)</f>
        <v>183</v>
      </c>
      <c r="BD912">
        <f t="array" ref="BD912">IF(VLOOKUP($A912,[1]New!$A$2:$DE$2108,75,FALSE)="High",1,IF(VLOOKUP($A912,[1]New!$A$2:$DE$2108,75,FALSE)="HiAvg",2,IF(VLOOKUP($A912,[1]New!$A$2:$DE$2108,75,FALSE)="Avg",3,IF(VLOOKUP($A912,[1]New!$A$2:$DE$2108,75,FALSE)="LoAvg",4,5))))</f>
        <v>5</v>
      </c>
      <c r="BE912" t="str">
        <f t="array" ref="BE912">IF(VLOOKUP($A912,[1]New!$A$2:$DE$2108,76,FALSE)="","",VLOOKUP($A912,[1]New!$A$2:$DE$2108,76,FALSE))</f>
        <v/>
      </c>
      <c r="BH912" t="str">
        <f t="array" ref="BH912">IF(VLOOKUP($A912,[1]New!$A$2:$DE$2108,77,FALSE)="","",VLOOKUP($A912,[1]New!$A$2:$DE$2108,77,FALSE))</f>
        <v/>
      </c>
      <c r="BL912" t="str">
        <f t="array" ref="BL912">IF(VLOOKUP($A912,[1]New!$A$2:$DE$2108,80,FALSE)="High",1,IF(VLOOKUP($A912,[1]New!$A$2:$DE$2108,80,FALSE)="HiAvg",2,IF(VLOOKUP($A912,[1]New!$A$2:$DE$2108,80,FALSE)="Avg",3,IF(VLOOKUP($A912,[1]New!$A$2:$DE$2108,80,FALSE)="LoAvg",4,IF(VLOOKUP($A912,[1]New!$A$2:$DE$2108,80,FALSE)="Low",5,"")))))</f>
        <v/>
      </c>
    </row>
    <row r="913" spans="1:64" x14ac:dyDescent="0.2">
      <c r="A913" s="7" t="s">
        <v>1036</v>
      </c>
      <c r="B913">
        <v>2015</v>
      </c>
      <c r="C913" t="s">
        <v>2233</v>
      </c>
      <c r="D913" t="str">
        <f t="array" ref="D913">VLOOKUP($A913,[1]New!$A$2:$DE$2108,5,FALSE)</f>
        <v>Mathematics</v>
      </c>
      <c r="E913">
        <f t="array" ref="E913">VLOOKUP($A913,[1]New!$A$2:$DE$2108,3,FALSE)</f>
        <v>605000541</v>
      </c>
      <c r="F913" t="str">
        <f t="array" ref="F913">VLOOKUP($A913,[1]New!$A$2:$DE$2108,4,FALSE)</f>
        <v>School 2</v>
      </c>
      <c r="H913">
        <f t="array" ref="H913">VLOOKUP($A913,[1]New!$A$2:$DE$2108,3,FALSE)</f>
        <v>605000541</v>
      </c>
      <c r="Q913">
        <f t="array" ref="Q913">VLOOKUP($A913,[1]New!$A$2:$DE$2108,19,FALSE)</f>
        <v>184</v>
      </c>
      <c r="S913">
        <f t="array" ref="S913">VLOOKUP($A913,[1]New!$A$2:$DE$2108,21,FALSE)</f>
        <v>10</v>
      </c>
      <c r="U913">
        <f t="array" ref="U913">IF(S913&gt;=75,1,IF(AND(S913&gt;=50,S913&lt;75),2,IF(AND(S913&gt;=25,S913&lt;50),3,IF(S913&lt;25,4,"NA"))))</f>
        <v>4</v>
      </c>
      <c r="V913" s="8">
        <f t="array" ref="V913">VLOOKUP($A913,[1]New!$A$2:$DE$2108,17,FALSE)</f>
        <v>42256</v>
      </c>
      <c r="AG913" t="str">
        <f t="array" ref="AG913">VLOOKUP($A913,[1]New!$A$2:$DE$2108,61,FALSE)</f>
        <v>Operations and Algebraic Thinking</v>
      </c>
      <c r="AJ913">
        <f t="array" ref="AJ913">VLOOKUP($A913,[1]New!$A$2:$DE$2108,62,FALSE)</f>
        <v>188</v>
      </c>
      <c r="AN913">
        <f t="array" ref="AN913">IF(VLOOKUP($A913,[1]New!$A$2:$DE$2108,65,FALSE)="High",1,IF(VLOOKUP($A913,[1]New!$A$2:$DE$2108,65,FALSE)="HiAvg",2,IF(VLOOKUP($A913,[1]New!$A$2:$DE$2108,65,FALSE)="Avg",3,IF(VLOOKUP($A913,[1]New!$A$2:$DE$2108,65,FALSE)="LoAvg",4,5))))</f>
        <v>5</v>
      </c>
      <c r="AO913" t="str">
        <f t="array" ref="AO913">VLOOKUP($A913,[1]New!$A$2:$DE$2108,66,FALSE)</f>
        <v>Number and Operations</v>
      </c>
      <c r="AR913">
        <f t="array" ref="AR913">VLOOKUP($A913,[1]New!$A$2:$DE$2108,67,FALSE)</f>
        <v>171</v>
      </c>
      <c r="AV913">
        <f t="array" ref="AV913">IF(VLOOKUP($A913,[1]New!$A$2:$DE$2108,70,FALSE)="High",1,IF(VLOOKUP($A913,[1]New!$A$2:$DE$2108,70,FALSE)="HiAvg",2,IF(VLOOKUP($A913,[1]New!$A$2:$DE$2108,70,FALSE)="Avg",3,IF(VLOOKUP($A913,[1]New!$A$2:$DE$2108,70,FALSE)="LoAvg",4,5))))</f>
        <v>5</v>
      </c>
      <c r="AW913" t="str">
        <f t="array" ref="AW913">VLOOKUP($A913,[1]New!$A$2:$DE$2108,71,FALSE)</f>
        <v>Measurement and Data</v>
      </c>
      <c r="AZ913">
        <f t="array" ref="AZ913">VLOOKUP($A913,[1]New!$A$2:$DE$2108,72,FALSE)</f>
        <v>194</v>
      </c>
      <c r="BD913">
        <f t="array" ref="BD913">IF(VLOOKUP($A913,[1]New!$A$2:$DE$2108,75,FALSE)="High",1,IF(VLOOKUP($A913,[1]New!$A$2:$DE$2108,75,FALSE)="HiAvg",2,IF(VLOOKUP($A913,[1]New!$A$2:$DE$2108,75,FALSE)="Avg",3,IF(VLOOKUP($A913,[1]New!$A$2:$DE$2108,75,FALSE)="LoAvg",4,5))))</f>
        <v>4</v>
      </c>
      <c r="BE913" t="str">
        <f t="array" ref="BE913">IF(VLOOKUP($A913,[1]New!$A$2:$DE$2108,76,FALSE)="","",VLOOKUP($A913,[1]New!$A$2:$DE$2108,76,FALSE))</f>
        <v>Geometry</v>
      </c>
      <c r="BH913">
        <f t="array" ref="BH913">IF(VLOOKUP($A913,[1]New!$A$2:$DE$2108,77,FALSE)="","",VLOOKUP($A913,[1]New!$A$2:$DE$2108,77,FALSE))</f>
        <v>188</v>
      </c>
      <c r="BL913">
        <f t="array" ref="BL913">IF(VLOOKUP($A913,[1]New!$A$2:$DE$2108,80,FALSE)="High",1,IF(VLOOKUP($A913,[1]New!$A$2:$DE$2108,80,FALSE)="HiAvg",2,IF(VLOOKUP($A913,[1]New!$A$2:$DE$2108,80,FALSE)="Avg",3,IF(VLOOKUP($A913,[1]New!$A$2:$DE$2108,80,FALSE)="LoAvg",4,IF(VLOOKUP($A913,[1]New!$A$2:$DE$2108,80,FALSE)="Low",5,"")))))</f>
        <v>5</v>
      </c>
    </row>
    <row r="914" spans="1:64" x14ac:dyDescent="0.2">
      <c r="A914" s="7" t="s">
        <v>1037</v>
      </c>
      <c r="B914">
        <v>2015</v>
      </c>
      <c r="C914" t="s">
        <v>2233</v>
      </c>
      <c r="D914" t="str">
        <f t="array" ref="D914">VLOOKUP($A914,[1]New!$A$2:$DE$2108,5,FALSE)</f>
        <v>Reading</v>
      </c>
      <c r="E914">
        <f t="array" ref="E914">VLOOKUP($A914,[1]New!$A$2:$DE$2108,3,FALSE)</f>
        <v>605000541</v>
      </c>
      <c r="F914" t="str">
        <f t="array" ref="F914">VLOOKUP($A914,[1]New!$A$2:$DE$2108,4,FALSE)</f>
        <v>School 2</v>
      </c>
      <c r="H914">
        <f t="array" ref="H914">VLOOKUP($A914,[1]New!$A$2:$DE$2108,3,FALSE)</f>
        <v>605000541</v>
      </c>
      <c r="Q914">
        <f t="array" ref="Q914">VLOOKUP($A914,[1]New!$A$2:$DE$2108,19,FALSE)</f>
        <v>182</v>
      </c>
      <c r="S914">
        <f t="array" ref="S914">VLOOKUP($A914,[1]New!$A$2:$DE$2108,21,FALSE)</f>
        <v>15</v>
      </c>
      <c r="U914">
        <f t="array" ref="U914">IF(S914&gt;=75,1,IF(AND(S914&gt;=50,S914&lt;75),2,IF(AND(S914&gt;=25,S914&lt;50),3,IF(S914&lt;25,4,"NA"))))</f>
        <v>4</v>
      </c>
      <c r="V914" s="8">
        <f t="array" ref="V914">VLOOKUP($A914,[1]New!$A$2:$DE$2108,17,FALSE)</f>
        <v>42249</v>
      </c>
      <c r="AG914" t="str">
        <f t="array" ref="AG914">VLOOKUP($A914,[1]New!$A$2:$DE$2108,61,FALSE)</f>
        <v>Literature</v>
      </c>
      <c r="AJ914">
        <f t="array" ref="AJ914">VLOOKUP($A914,[1]New!$A$2:$DE$2108,62,FALSE)</f>
        <v>180</v>
      </c>
      <c r="AN914">
        <f t="array" ref="AN914">IF(VLOOKUP($A914,[1]New!$A$2:$DE$2108,65,FALSE)="High",1,IF(VLOOKUP($A914,[1]New!$A$2:$DE$2108,65,FALSE)="HiAvg",2,IF(VLOOKUP($A914,[1]New!$A$2:$DE$2108,65,FALSE)="Avg",3,IF(VLOOKUP($A914,[1]New!$A$2:$DE$2108,65,FALSE)="LoAvg",4,5))))</f>
        <v>5</v>
      </c>
      <c r="AO914" t="str">
        <f t="array" ref="AO914">VLOOKUP($A914,[1]New!$A$2:$DE$2108,66,FALSE)</f>
        <v>Informational Text</v>
      </c>
      <c r="AR914">
        <f t="array" ref="AR914">VLOOKUP($A914,[1]New!$A$2:$DE$2108,67,FALSE)</f>
        <v>177</v>
      </c>
      <c r="AV914">
        <f t="array" ref="AV914">IF(VLOOKUP($A914,[1]New!$A$2:$DE$2108,70,FALSE)="High",1,IF(VLOOKUP($A914,[1]New!$A$2:$DE$2108,70,FALSE)="HiAvg",2,IF(VLOOKUP($A914,[1]New!$A$2:$DE$2108,70,FALSE)="Avg",3,IF(VLOOKUP($A914,[1]New!$A$2:$DE$2108,70,FALSE)="LoAvg",4,5))))</f>
        <v>5</v>
      </c>
      <c r="AW914" t="str">
        <f t="array" ref="AW914">VLOOKUP($A914,[1]New!$A$2:$DE$2108,71,FALSE)</f>
        <v>Vocabulary Acquisition and Use</v>
      </c>
      <c r="AZ914">
        <f t="array" ref="AZ914">VLOOKUP($A914,[1]New!$A$2:$DE$2108,72,FALSE)</f>
        <v>189</v>
      </c>
      <c r="BD914">
        <f t="array" ref="BD914">IF(VLOOKUP($A914,[1]New!$A$2:$DE$2108,75,FALSE)="High",1,IF(VLOOKUP($A914,[1]New!$A$2:$DE$2108,75,FALSE)="HiAvg",2,IF(VLOOKUP($A914,[1]New!$A$2:$DE$2108,75,FALSE)="Avg",3,IF(VLOOKUP($A914,[1]New!$A$2:$DE$2108,75,FALSE)="LoAvg",4,5))))</f>
        <v>4</v>
      </c>
      <c r="BE914" t="str">
        <f t="array" ref="BE914">IF(VLOOKUP($A914,[1]New!$A$2:$DE$2108,76,FALSE)="","",VLOOKUP($A914,[1]New!$A$2:$DE$2108,76,FALSE))</f>
        <v/>
      </c>
      <c r="BH914" t="str">
        <f t="array" ref="BH914">IF(VLOOKUP($A914,[1]New!$A$2:$DE$2108,77,FALSE)="","",VLOOKUP($A914,[1]New!$A$2:$DE$2108,77,FALSE))</f>
        <v/>
      </c>
      <c r="BL914" t="str">
        <f t="array" ref="BL914">IF(VLOOKUP($A914,[1]New!$A$2:$DE$2108,80,FALSE)="High",1,IF(VLOOKUP($A914,[1]New!$A$2:$DE$2108,80,FALSE)="HiAvg",2,IF(VLOOKUP($A914,[1]New!$A$2:$DE$2108,80,FALSE)="Avg",3,IF(VLOOKUP($A914,[1]New!$A$2:$DE$2108,80,FALSE)="LoAvg",4,IF(VLOOKUP($A914,[1]New!$A$2:$DE$2108,80,FALSE)="Low",5,"")))))</f>
        <v/>
      </c>
    </row>
    <row r="915" spans="1:64" x14ac:dyDescent="0.2">
      <c r="A915" s="7" t="s">
        <v>1038</v>
      </c>
      <c r="B915">
        <v>2015</v>
      </c>
      <c r="C915" t="s">
        <v>2233</v>
      </c>
      <c r="D915" t="str">
        <f t="array" ref="D915">VLOOKUP($A915,[1]New!$A$2:$DE$2108,5,FALSE)</f>
        <v>Language Usage</v>
      </c>
      <c r="E915">
        <f t="array" ref="E915">VLOOKUP($A915,[1]New!$A$2:$DE$2108,3,FALSE)</f>
        <v>605000542</v>
      </c>
      <c r="F915" t="str">
        <f t="array" ref="F915">VLOOKUP($A915,[1]New!$A$2:$DE$2108,4,FALSE)</f>
        <v>School 2</v>
      </c>
      <c r="H915">
        <f t="array" ref="H915">VLOOKUP($A915,[1]New!$A$2:$DE$2108,3,FALSE)</f>
        <v>605000542</v>
      </c>
      <c r="Q915">
        <f t="array" ref="Q915">VLOOKUP($A915,[1]New!$A$2:$DE$2108,19,FALSE)</f>
        <v>190</v>
      </c>
      <c r="S915">
        <f t="array" ref="S915">VLOOKUP($A915,[1]New!$A$2:$DE$2108,21,FALSE)</f>
        <v>27</v>
      </c>
      <c r="U915">
        <f t="array" ref="U915">IF(S915&gt;=75,1,IF(AND(S915&gt;=50,S915&lt;75),2,IF(AND(S915&gt;=25,S915&lt;50),3,IF(S915&lt;25,4,"NA"))))</f>
        <v>3</v>
      </c>
      <c r="V915" s="8">
        <f t="array" ref="V915">VLOOKUP($A915,[1]New!$A$2:$DE$2108,17,FALSE)</f>
        <v>42265</v>
      </c>
      <c r="AG915" t="str">
        <f t="array" ref="AG915">VLOOKUP($A915,[1]New!$A$2:$DE$2108,61,FALSE)</f>
        <v>Writing: Plan, Organize, Develop, Revise, Research</v>
      </c>
      <c r="AJ915">
        <f t="array" ref="AJ915">VLOOKUP($A915,[1]New!$A$2:$DE$2108,62,FALSE)</f>
        <v>185</v>
      </c>
      <c r="AN915">
        <f t="array" ref="AN915">IF(VLOOKUP($A915,[1]New!$A$2:$DE$2108,65,FALSE)="High",1,IF(VLOOKUP($A915,[1]New!$A$2:$DE$2108,65,FALSE)="HiAvg",2,IF(VLOOKUP($A915,[1]New!$A$2:$DE$2108,65,FALSE)="Avg",3,IF(VLOOKUP($A915,[1]New!$A$2:$DE$2108,65,FALSE)="LoAvg",4,5))))</f>
        <v>5</v>
      </c>
      <c r="AO915" t="str">
        <f t="array" ref="AO915">VLOOKUP($A915,[1]New!$A$2:$DE$2108,66,FALSE)</f>
        <v>Language: Understand, Edit for Grammar, Usage</v>
      </c>
      <c r="AR915">
        <f t="array" ref="AR915">VLOOKUP($A915,[1]New!$A$2:$DE$2108,67,FALSE)</f>
        <v>191</v>
      </c>
      <c r="AV915">
        <f t="array" ref="AV915">IF(VLOOKUP($A915,[1]New!$A$2:$DE$2108,70,FALSE)="High",1,IF(VLOOKUP($A915,[1]New!$A$2:$DE$2108,70,FALSE)="HiAvg",2,IF(VLOOKUP($A915,[1]New!$A$2:$DE$2108,70,FALSE)="Avg",3,IF(VLOOKUP($A915,[1]New!$A$2:$DE$2108,70,FALSE)="LoAvg",4,5))))</f>
        <v>4</v>
      </c>
      <c r="AW915" t="str">
        <f t="array" ref="AW915">VLOOKUP($A915,[1]New!$A$2:$DE$2108,71,FALSE)</f>
        <v>Language: Understand, Edit Mechanics</v>
      </c>
      <c r="AZ915">
        <f t="array" ref="AZ915">VLOOKUP($A915,[1]New!$A$2:$DE$2108,72,FALSE)</f>
        <v>195</v>
      </c>
      <c r="BD915">
        <f t="array" ref="BD915">IF(VLOOKUP($A915,[1]New!$A$2:$DE$2108,75,FALSE)="High",1,IF(VLOOKUP($A915,[1]New!$A$2:$DE$2108,75,FALSE)="HiAvg",2,IF(VLOOKUP($A915,[1]New!$A$2:$DE$2108,75,FALSE)="Avg",3,IF(VLOOKUP($A915,[1]New!$A$2:$DE$2108,75,FALSE)="LoAvg",4,5))))</f>
        <v>4</v>
      </c>
      <c r="BE915" t="str">
        <f t="array" ref="BE915">IF(VLOOKUP($A915,[1]New!$A$2:$DE$2108,76,FALSE)="","",VLOOKUP($A915,[1]New!$A$2:$DE$2108,76,FALSE))</f>
        <v/>
      </c>
      <c r="BH915" t="str">
        <f t="array" ref="BH915">IF(VLOOKUP($A915,[1]New!$A$2:$DE$2108,77,FALSE)="","",VLOOKUP($A915,[1]New!$A$2:$DE$2108,77,FALSE))</f>
        <v/>
      </c>
      <c r="BL915" t="str">
        <f t="array" ref="BL915">IF(VLOOKUP($A915,[1]New!$A$2:$DE$2108,80,FALSE)="High",1,IF(VLOOKUP($A915,[1]New!$A$2:$DE$2108,80,FALSE)="HiAvg",2,IF(VLOOKUP($A915,[1]New!$A$2:$DE$2108,80,FALSE)="Avg",3,IF(VLOOKUP($A915,[1]New!$A$2:$DE$2108,80,FALSE)="LoAvg",4,IF(VLOOKUP($A915,[1]New!$A$2:$DE$2108,80,FALSE)="Low",5,"")))))</f>
        <v/>
      </c>
    </row>
    <row r="916" spans="1:64" x14ac:dyDescent="0.2">
      <c r="A916" s="7" t="s">
        <v>1039</v>
      </c>
      <c r="B916">
        <v>2015</v>
      </c>
      <c r="C916" t="s">
        <v>2233</v>
      </c>
      <c r="D916" t="str">
        <f t="array" ref="D916">VLOOKUP($A916,[1]New!$A$2:$DE$2108,5,FALSE)</f>
        <v>Mathematics</v>
      </c>
      <c r="E916">
        <f t="array" ref="E916">VLOOKUP($A916,[1]New!$A$2:$DE$2108,3,FALSE)</f>
        <v>605000542</v>
      </c>
      <c r="F916" t="str">
        <f t="array" ref="F916">VLOOKUP($A916,[1]New!$A$2:$DE$2108,4,FALSE)</f>
        <v>School 2</v>
      </c>
      <c r="H916">
        <f t="array" ref="H916">VLOOKUP($A916,[1]New!$A$2:$DE$2108,3,FALSE)</f>
        <v>605000542</v>
      </c>
      <c r="Q916">
        <f t="array" ref="Q916">VLOOKUP($A916,[1]New!$A$2:$DE$2108,19,FALSE)</f>
        <v>203</v>
      </c>
      <c r="S916">
        <f t="array" ref="S916">VLOOKUP($A916,[1]New!$A$2:$DE$2108,21,FALSE)</f>
        <v>53</v>
      </c>
      <c r="U916">
        <f t="array" ref="U916">IF(S916&gt;=75,1,IF(AND(S916&gt;=50,S916&lt;75),2,IF(AND(S916&gt;=25,S916&lt;50),3,IF(S916&lt;25,4,"NA"))))</f>
        <v>2</v>
      </c>
      <c r="V916" s="8">
        <f t="array" ref="V916">VLOOKUP($A916,[1]New!$A$2:$DE$2108,17,FALSE)</f>
        <v>42258</v>
      </c>
      <c r="AG916" t="str">
        <f t="array" ref="AG916">VLOOKUP($A916,[1]New!$A$2:$DE$2108,61,FALSE)</f>
        <v>Operations and Algebraic Thinking</v>
      </c>
      <c r="AJ916">
        <f t="array" ref="AJ916">VLOOKUP($A916,[1]New!$A$2:$DE$2108,62,FALSE)</f>
        <v>201</v>
      </c>
      <c r="AN916">
        <f t="array" ref="AN916">IF(VLOOKUP($A916,[1]New!$A$2:$DE$2108,65,FALSE)="High",1,IF(VLOOKUP($A916,[1]New!$A$2:$DE$2108,65,FALSE)="HiAvg",2,IF(VLOOKUP($A916,[1]New!$A$2:$DE$2108,65,FALSE)="Avg",3,IF(VLOOKUP($A916,[1]New!$A$2:$DE$2108,65,FALSE)="LoAvg",4,5))))</f>
        <v>3</v>
      </c>
      <c r="AO916" t="str">
        <f t="array" ref="AO916">VLOOKUP($A916,[1]New!$A$2:$DE$2108,66,FALSE)</f>
        <v>Number and Operations</v>
      </c>
      <c r="AR916">
        <f t="array" ref="AR916">VLOOKUP($A916,[1]New!$A$2:$DE$2108,67,FALSE)</f>
        <v>201</v>
      </c>
      <c r="AV916">
        <f t="array" ref="AV916">IF(VLOOKUP($A916,[1]New!$A$2:$DE$2108,70,FALSE)="High",1,IF(VLOOKUP($A916,[1]New!$A$2:$DE$2108,70,FALSE)="HiAvg",2,IF(VLOOKUP($A916,[1]New!$A$2:$DE$2108,70,FALSE)="Avg",3,IF(VLOOKUP($A916,[1]New!$A$2:$DE$2108,70,FALSE)="LoAvg",4,5))))</f>
        <v>3</v>
      </c>
      <c r="AW916" t="str">
        <f t="array" ref="AW916">VLOOKUP($A916,[1]New!$A$2:$DE$2108,71,FALSE)</f>
        <v>Measurement and Data</v>
      </c>
      <c r="AZ916">
        <f t="array" ref="AZ916">VLOOKUP($A916,[1]New!$A$2:$DE$2108,72,FALSE)</f>
        <v>201</v>
      </c>
      <c r="BD916">
        <f t="array" ref="BD916">IF(VLOOKUP($A916,[1]New!$A$2:$DE$2108,75,FALSE)="High",1,IF(VLOOKUP($A916,[1]New!$A$2:$DE$2108,75,FALSE)="HiAvg",2,IF(VLOOKUP($A916,[1]New!$A$2:$DE$2108,75,FALSE)="Avg",3,IF(VLOOKUP($A916,[1]New!$A$2:$DE$2108,75,FALSE)="LoAvg",4,5))))</f>
        <v>3</v>
      </c>
      <c r="BE916" t="str">
        <f t="array" ref="BE916">IF(VLOOKUP($A916,[1]New!$A$2:$DE$2108,76,FALSE)="","",VLOOKUP($A916,[1]New!$A$2:$DE$2108,76,FALSE))</f>
        <v>Geometry</v>
      </c>
      <c r="BH916">
        <f t="array" ref="BH916">IF(VLOOKUP($A916,[1]New!$A$2:$DE$2108,77,FALSE)="","",VLOOKUP($A916,[1]New!$A$2:$DE$2108,77,FALSE))</f>
        <v>207</v>
      </c>
      <c r="BL916">
        <f t="array" ref="BL916">IF(VLOOKUP($A916,[1]New!$A$2:$DE$2108,80,FALSE)="High",1,IF(VLOOKUP($A916,[1]New!$A$2:$DE$2108,80,FALSE)="HiAvg",2,IF(VLOOKUP($A916,[1]New!$A$2:$DE$2108,80,FALSE)="Avg",3,IF(VLOOKUP($A916,[1]New!$A$2:$DE$2108,80,FALSE)="LoAvg",4,IF(VLOOKUP($A916,[1]New!$A$2:$DE$2108,80,FALSE)="Low",5,"")))))</f>
        <v>3</v>
      </c>
    </row>
    <row r="917" spans="1:64" x14ac:dyDescent="0.2">
      <c r="A917" s="7" t="s">
        <v>1040</v>
      </c>
      <c r="B917">
        <v>2015</v>
      </c>
      <c r="C917" t="s">
        <v>2233</v>
      </c>
      <c r="D917" t="str">
        <f t="array" ref="D917">VLOOKUP($A917,[1]New!$A$2:$DE$2108,5,FALSE)</f>
        <v>Reading</v>
      </c>
      <c r="E917">
        <f t="array" ref="E917">VLOOKUP($A917,[1]New!$A$2:$DE$2108,3,FALSE)</f>
        <v>605000542</v>
      </c>
      <c r="F917" t="str">
        <f t="array" ref="F917">VLOOKUP($A917,[1]New!$A$2:$DE$2108,4,FALSE)</f>
        <v>School 2</v>
      </c>
      <c r="H917">
        <f t="array" ref="H917">VLOOKUP($A917,[1]New!$A$2:$DE$2108,3,FALSE)</f>
        <v>605000542</v>
      </c>
      <c r="Q917">
        <f t="array" ref="Q917">VLOOKUP($A917,[1]New!$A$2:$DE$2108,19,FALSE)</f>
        <v>205</v>
      </c>
      <c r="S917">
        <f t="array" ref="S917">VLOOKUP($A917,[1]New!$A$2:$DE$2108,21,FALSE)</f>
        <v>67</v>
      </c>
      <c r="U917">
        <f t="array" ref="U917">IF(S917&gt;=75,1,IF(AND(S917&gt;=50,S917&lt;75),2,IF(AND(S917&gt;=25,S917&lt;50),3,IF(S917&lt;25,4,"NA"))))</f>
        <v>2</v>
      </c>
      <c r="V917" s="8">
        <f t="array" ref="V917">VLOOKUP($A917,[1]New!$A$2:$DE$2108,17,FALSE)</f>
        <v>42251</v>
      </c>
      <c r="AG917" t="str">
        <f t="array" ref="AG917">VLOOKUP($A917,[1]New!$A$2:$DE$2108,61,FALSE)</f>
        <v>Literature</v>
      </c>
      <c r="AJ917">
        <f t="array" ref="AJ917">VLOOKUP($A917,[1]New!$A$2:$DE$2108,62,FALSE)</f>
        <v>205</v>
      </c>
      <c r="AN917">
        <f t="array" ref="AN917">IF(VLOOKUP($A917,[1]New!$A$2:$DE$2108,65,FALSE)="High",1,IF(VLOOKUP($A917,[1]New!$A$2:$DE$2108,65,FALSE)="HiAvg",2,IF(VLOOKUP($A917,[1]New!$A$2:$DE$2108,65,FALSE)="Avg",3,IF(VLOOKUP($A917,[1]New!$A$2:$DE$2108,65,FALSE)="LoAvg",4,5))))</f>
        <v>2</v>
      </c>
      <c r="AO917" t="str">
        <f t="array" ref="AO917">VLOOKUP($A917,[1]New!$A$2:$DE$2108,66,FALSE)</f>
        <v>Informational Text</v>
      </c>
      <c r="AR917">
        <f t="array" ref="AR917">VLOOKUP($A917,[1]New!$A$2:$DE$2108,67,FALSE)</f>
        <v>208</v>
      </c>
      <c r="AV917">
        <f t="array" ref="AV917">IF(VLOOKUP($A917,[1]New!$A$2:$DE$2108,70,FALSE)="High",1,IF(VLOOKUP($A917,[1]New!$A$2:$DE$2108,70,FALSE)="HiAvg",2,IF(VLOOKUP($A917,[1]New!$A$2:$DE$2108,70,FALSE)="Avg",3,IF(VLOOKUP($A917,[1]New!$A$2:$DE$2108,70,FALSE)="LoAvg",4,5))))</f>
        <v>2</v>
      </c>
      <c r="AW917" t="str">
        <f t="array" ref="AW917">VLOOKUP($A917,[1]New!$A$2:$DE$2108,71,FALSE)</f>
        <v>Vocabulary Acquisition and Use</v>
      </c>
      <c r="AZ917">
        <f t="array" ref="AZ917">VLOOKUP($A917,[1]New!$A$2:$DE$2108,72,FALSE)</f>
        <v>201</v>
      </c>
      <c r="BD917">
        <f t="array" ref="BD917">IF(VLOOKUP($A917,[1]New!$A$2:$DE$2108,75,FALSE)="High",1,IF(VLOOKUP($A917,[1]New!$A$2:$DE$2108,75,FALSE)="HiAvg",2,IF(VLOOKUP($A917,[1]New!$A$2:$DE$2108,75,FALSE)="Avg",3,IF(VLOOKUP($A917,[1]New!$A$2:$DE$2108,75,FALSE)="LoAvg",4,5))))</f>
        <v>3</v>
      </c>
      <c r="BE917" t="str">
        <f t="array" ref="BE917">IF(VLOOKUP($A917,[1]New!$A$2:$DE$2108,76,FALSE)="","",VLOOKUP($A917,[1]New!$A$2:$DE$2108,76,FALSE))</f>
        <v/>
      </c>
      <c r="BH917" t="str">
        <f t="array" ref="BH917">IF(VLOOKUP($A917,[1]New!$A$2:$DE$2108,77,FALSE)="","",VLOOKUP($A917,[1]New!$A$2:$DE$2108,77,FALSE))</f>
        <v/>
      </c>
      <c r="BL917" t="str">
        <f t="array" ref="BL917">IF(VLOOKUP($A917,[1]New!$A$2:$DE$2108,80,FALSE)="High",1,IF(VLOOKUP($A917,[1]New!$A$2:$DE$2108,80,FALSE)="HiAvg",2,IF(VLOOKUP($A917,[1]New!$A$2:$DE$2108,80,FALSE)="Avg",3,IF(VLOOKUP($A917,[1]New!$A$2:$DE$2108,80,FALSE)="LoAvg",4,IF(VLOOKUP($A917,[1]New!$A$2:$DE$2108,80,FALSE)="Low",5,"")))))</f>
        <v/>
      </c>
    </row>
    <row r="918" spans="1:64" x14ac:dyDescent="0.2">
      <c r="A918" s="7" t="s">
        <v>1041</v>
      </c>
      <c r="B918">
        <v>2015</v>
      </c>
      <c r="C918" t="s">
        <v>2233</v>
      </c>
      <c r="D918" t="str">
        <f t="array" ref="D918">VLOOKUP($A918,[1]New!$A$2:$DE$2108,5,FALSE)</f>
        <v>Language Usage</v>
      </c>
      <c r="E918">
        <f t="array" ref="E918">VLOOKUP($A918,[1]New!$A$2:$DE$2108,3,FALSE)</f>
        <v>605000546</v>
      </c>
      <c r="F918" t="str">
        <f t="array" ref="F918">VLOOKUP($A918,[1]New!$A$2:$DE$2108,4,FALSE)</f>
        <v>School 2</v>
      </c>
      <c r="H918">
        <f t="array" ref="H918">VLOOKUP($A918,[1]New!$A$2:$DE$2108,3,FALSE)</f>
        <v>605000546</v>
      </c>
      <c r="Q918">
        <f t="array" ref="Q918">VLOOKUP($A918,[1]New!$A$2:$DE$2108,19,FALSE)</f>
        <v>206</v>
      </c>
      <c r="S918">
        <f t="array" ref="S918">VLOOKUP($A918,[1]New!$A$2:$DE$2108,21,FALSE)</f>
        <v>69</v>
      </c>
      <c r="U918">
        <f t="array" ref="U918">IF(S918&gt;=75,1,IF(AND(S918&gt;=50,S918&lt;75),2,IF(AND(S918&gt;=25,S918&lt;50),3,IF(S918&lt;25,4,"NA"))))</f>
        <v>2</v>
      </c>
      <c r="V918" s="8">
        <f t="array" ref="V918">VLOOKUP($A918,[1]New!$A$2:$DE$2108,17,FALSE)</f>
        <v>42265</v>
      </c>
      <c r="AG918" t="str">
        <f t="array" ref="AG918">VLOOKUP($A918,[1]New!$A$2:$DE$2108,61,FALSE)</f>
        <v>Writing: Plan, Organize, Develop, Revise, Research</v>
      </c>
      <c r="AJ918">
        <f t="array" ref="AJ918">VLOOKUP($A918,[1]New!$A$2:$DE$2108,62,FALSE)</f>
        <v>204</v>
      </c>
      <c r="AN918">
        <f t="array" ref="AN918">IF(VLOOKUP($A918,[1]New!$A$2:$DE$2108,65,FALSE)="High",1,IF(VLOOKUP($A918,[1]New!$A$2:$DE$2108,65,FALSE)="HiAvg",2,IF(VLOOKUP($A918,[1]New!$A$2:$DE$2108,65,FALSE)="Avg",3,IF(VLOOKUP($A918,[1]New!$A$2:$DE$2108,65,FALSE)="LoAvg",4,5))))</f>
        <v>3</v>
      </c>
      <c r="AO918" t="str">
        <f t="array" ref="AO918">VLOOKUP($A918,[1]New!$A$2:$DE$2108,66,FALSE)</f>
        <v>Language: Understand, Edit for Grammar, Usage</v>
      </c>
      <c r="AR918">
        <f t="array" ref="AR918">VLOOKUP($A918,[1]New!$A$2:$DE$2108,67,FALSE)</f>
        <v>206</v>
      </c>
      <c r="AV918">
        <f t="array" ref="AV918">IF(VLOOKUP($A918,[1]New!$A$2:$DE$2108,70,FALSE)="High",1,IF(VLOOKUP($A918,[1]New!$A$2:$DE$2108,70,FALSE)="HiAvg",2,IF(VLOOKUP($A918,[1]New!$A$2:$DE$2108,70,FALSE)="Avg",3,IF(VLOOKUP($A918,[1]New!$A$2:$DE$2108,70,FALSE)="LoAvg",4,5))))</f>
        <v>2</v>
      </c>
      <c r="AW918" t="str">
        <f t="array" ref="AW918">VLOOKUP($A918,[1]New!$A$2:$DE$2108,71,FALSE)</f>
        <v>Language: Understand, Edit Mechanics</v>
      </c>
      <c r="AZ918">
        <f t="array" ref="AZ918">VLOOKUP($A918,[1]New!$A$2:$DE$2108,72,FALSE)</f>
        <v>207</v>
      </c>
      <c r="BD918">
        <f t="array" ref="BD918">IF(VLOOKUP($A918,[1]New!$A$2:$DE$2108,75,FALSE)="High",1,IF(VLOOKUP($A918,[1]New!$A$2:$DE$2108,75,FALSE)="HiAvg",2,IF(VLOOKUP($A918,[1]New!$A$2:$DE$2108,75,FALSE)="Avg",3,IF(VLOOKUP($A918,[1]New!$A$2:$DE$2108,75,FALSE)="LoAvg",4,5))))</f>
        <v>2</v>
      </c>
      <c r="BE918" t="str">
        <f t="array" ref="BE918">IF(VLOOKUP($A918,[1]New!$A$2:$DE$2108,76,FALSE)="","",VLOOKUP($A918,[1]New!$A$2:$DE$2108,76,FALSE))</f>
        <v/>
      </c>
      <c r="BH918" t="str">
        <f t="array" ref="BH918">IF(VLOOKUP($A918,[1]New!$A$2:$DE$2108,77,FALSE)="","",VLOOKUP($A918,[1]New!$A$2:$DE$2108,77,FALSE))</f>
        <v/>
      </c>
      <c r="BL918" t="str">
        <f t="array" ref="BL918">IF(VLOOKUP($A918,[1]New!$A$2:$DE$2108,80,FALSE)="High",1,IF(VLOOKUP($A918,[1]New!$A$2:$DE$2108,80,FALSE)="HiAvg",2,IF(VLOOKUP($A918,[1]New!$A$2:$DE$2108,80,FALSE)="Avg",3,IF(VLOOKUP($A918,[1]New!$A$2:$DE$2108,80,FALSE)="LoAvg",4,IF(VLOOKUP($A918,[1]New!$A$2:$DE$2108,80,FALSE)="Low",5,"")))))</f>
        <v/>
      </c>
    </row>
    <row r="919" spans="1:64" x14ac:dyDescent="0.2">
      <c r="A919" s="7" t="s">
        <v>1042</v>
      </c>
      <c r="B919">
        <v>2015</v>
      </c>
      <c r="C919" t="s">
        <v>2233</v>
      </c>
      <c r="D919" t="str">
        <f t="array" ref="D919">VLOOKUP($A919,[1]New!$A$2:$DE$2108,5,FALSE)</f>
        <v>Mathematics</v>
      </c>
      <c r="E919">
        <f t="array" ref="E919">VLOOKUP($A919,[1]New!$A$2:$DE$2108,3,FALSE)</f>
        <v>605000546</v>
      </c>
      <c r="F919" t="str">
        <f t="array" ref="F919">VLOOKUP($A919,[1]New!$A$2:$DE$2108,4,FALSE)</f>
        <v>School 2</v>
      </c>
      <c r="H919">
        <f t="array" ref="H919">VLOOKUP($A919,[1]New!$A$2:$DE$2108,3,FALSE)</f>
        <v>605000546</v>
      </c>
      <c r="Q919">
        <f t="array" ref="Q919">VLOOKUP($A919,[1]New!$A$2:$DE$2108,19,FALSE)</f>
        <v>202</v>
      </c>
      <c r="S919">
        <f t="array" ref="S919">VLOOKUP($A919,[1]New!$A$2:$DE$2108,21,FALSE)</f>
        <v>50</v>
      </c>
      <c r="U919">
        <f t="array" ref="U919">IF(S919&gt;=75,1,IF(AND(S919&gt;=50,S919&lt;75),2,IF(AND(S919&gt;=25,S919&lt;50),3,IF(S919&lt;25,4,"NA"))))</f>
        <v>2</v>
      </c>
      <c r="V919" s="8">
        <f t="array" ref="V919">VLOOKUP($A919,[1]New!$A$2:$DE$2108,17,FALSE)</f>
        <v>42258</v>
      </c>
      <c r="AG919" t="str">
        <f t="array" ref="AG919">VLOOKUP($A919,[1]New!$A$2:$DE$2108,61,FALSE)</f>
        <v>Operations and Algebraic Thinking</v>
      </c>
      <c r="AJ919">
        <f t="array" ref="AJ919">VLOOKUP($A919,[1]New!$A$2:$DE$2108,62,FALSE)</f>
        <v>201</v>
      </c>
      <c r="AN919">
        <f t="array" ref="AN919">IF(VLOOKUP($A919,[1]New!$A$2:$DE$2108,65,FALSE)="High",1,IF(VLOOKUP($A919,[1]New!$A$2:$DE$2108,65,FALSE)="HiAvg",2,IF(VLOOKUP($A919,[1]New!$A$2:$DE$2108,65,FALSE)="Avg",3,IF(VLOOKUP($A919,[1]New!$A$2:$DE$2108,65,FALSE)="LoAvg",4,5))))</f>
        <v>3</v>
      </c>
      <c r="AO919" t="str">
        <f t="array" ref="AO919">VLOOKUP($A919,[1]New!$A$2:$DE$2108,66,FALSE)</f>
        <v>Number and Operations</v>
      </c>
      <c r="AR919">
        <f t="array" ref="AR919">VLOOKUP($A919,[1]New!$A$2:$DE$2108,67,FALSE)</f>
        <v>210</v>
      </c>
      <c r="AV919">
        <f t="array" ref="AV919">IF(VLOOKUP($A919,[1]New!$A$2:$DE$2108,70,FALSE)="High",1,IF(VLOOKUP($A919,[1]New!$A$2:$DE$2108,70,FALSE)="HiAvg",2,IF(VLOOKUP($A919,[1]New!$A$2:$DE$2108,70,FALSE)="Avg",3,IF(VLOOKUP($A919,[1]New!$A$2:$DE$2108,70,FALSE)="LoAvg",4,5))))</f>
        <v>2</v>
      </c>
      <c r="AW919" t="str">
        <f t="array" ref="AW919">VLOOKUP($A919,[1]New!$A$2:$DE$2108,71,FALSE)</f>
        <v>Measurement and Data</v>
      </c>
      <c r="AZ919">
        <f t="array" ref="AZ919">VLOOKUP($A919,[1]New!$A$2:$DE$2108,72,FALSE)</f>
        <v>194</v>
      </c>
      <c r="BD919">
        <f t="array" ref="BD919">IF(VLOOKUP($A919,[1]New!$A$2:$DE$2108,75,FALSE)="High",1,IF(VLOOKUP($A919,[1]New!$A$2:$DE$2108,75,FALSE)="HiAvg",2,IF(VLOOKUP($A919,[1]New!$A$2:$DE$2108,75,FALSE)="Avg",3,IF(VLOOKUP($A919,[1]New!$A$2:$DE$2108,75,FALSE)="LoAvg",4,5))))</f>
        <v>4</v>
      </c>
      <c r="BE919" t="str">
        <f t="array" ref="BE919">IF(VLOOKUP($A919,[1]New!$A$2:$DE$2108,76,FALSE)="","",VLOOKUP($A919,[1]New!$A$2:$DE$2108,76,FALSE))</f>
        <v>Geometry</v>
      </c>
      <c r="BH919">
        <f t="array" ref="BH919">IF(VLOOKUP($A919,[1]New!$A$2:$DE$2108,77,FALSE)="","",VLOOKUP($A919,[1]New!$A$2:$DE$2108,77,FALSE))</f>
        <v>204</v>
      </c>
      <c r="BL919">
        <f t="array" ref="BL919">IF(VLOOKUP($A919,[1]New!$A$2:$DE$2108,80,FALSE)="High",1,IF(VLOOKUP($A919,[1]New!$A$2:$DE$2108,80,FALSE)="HiAvg",2,IF(VLOOKUP($A919,[1]New!$A$2:$DE$2108,80,FALSE)="Avg",3,IF(VLOOKUP($A919,[1]New!$A$2:$DE$2108,80,FALSE)="LoAvg",4,IF(VLOOKUP($A919,[1]New!$A$2:$DE$2108,80,FALSE)="Low",5,"")))))</f>
        <v>3</v>
      </c>
    </row>
    <row r="920" spans="1:64" x14ac:dyDescent="0.2">
      <c r="A920" s="7" t="s">
        <v>1043</v>
      </c>
      <c r="B920">
        <v>2015</v>
      </c>
      <c r="C920" t="s">
        <v>2233</v>
      </c>
      <c r="D920" t="str">
        <f t="array" ref="D920">VLOOKUP($A920,[1]New!$A$2:$DE$2108,5,FALSE)</f>
        <v>Reading</v>
      </c>
      <c r="E920">
        <f t="array" ref="E920">VLOOKUP($A920,[1]New!$A$2:$DE$2108,3,FALSE)</f>
        <v>605000546</v>
      </c>
      <c r="F920" t="str">
        <f t="array" ref="F920">VLOOKUP($A920,[1]New!$A$2:$DE$2108,4,FALSE)</f>
        <v>School 2</v>
      </c>
      <c r="H920">
        <f t="array" ref="H920">VLOOKUP($A920,[1]New!$A$2:$DE$2108,3,FALSE)</f>
        <v>605000546</v>
      </c>
      <c r="Q920">
        <f t="array" ref="Q920">VLOOKUP($A920,[1]New!$A$2:$DE$2108,19,FALSE)</f>
        <v>200</v>
      </c>
      <c r="S920">
        <f t="array" ref="S920">VLOOKUP($A920,[1]New!$A$2:$DE$2108,21,FALSE)</f>
        <v>55</v>
      </c>
      <c r="U920">
        <f t="array" ref="U920">IF(S920&gt;=75,1,IF(AND(S920&gt;=50,S920&lt;75),2,IF(AND(S920&gt;=25,S920&lt;50),3,IF(S920&lt;25,4,"NA"))))</f>
        <v>2</v>
      </c>
      <c r="V920" s="8">
        <f t="array" ref="V920">VLOOKUP($A920,[1]New!$A$2:$DE$2108,17,FALSE)</f>
        <v>42251</v>
      </c>
      <c r="AG920" t="str">
        <f t="array" ref="AG920">VLOOKUP($A920,[1]New!$A$2:$DE$2108,61,FALSE)</f>
        <v>Literature</v>
      </c>
      <c r="AJ920">
        <f t="array" ref="AJ920">VLOOKUP($A920,[1]New!$A$2:$DE$2108,62,FALSE)</f>
        <v>205</v>
      </c>
      <c r="AN920">
        <f t="array" ref="AN920">IF(VLOOKUP($A920,[1]New!$A$2:$DE$2108,65,FALSE)="High",1,IF(VLOOKUP($A920,[1]New!$A$2:$DE$2108,65,FALSE)="HiAvg",2,IF(VLOOKUP($A920,[1]New!$A$2:$DE$2108,65,FALSE)="Avg",3,IF(VLOOKUP($A920,[1]New!$A$2:$DE$2108,65,FALSE)="LoAvg",4,5))))</f>
        <v>2</v>
      </c>
      <c r="AO920" t="str">
        <f t="array" ref="AO920">VLOOKUP($A920,[1]New!$A$2:$DE$2108,66,FALSE)</f>
        <v>Informational Text</v>
      </c>
      <c r="AR920">
        <f t="array" ref="AR920">VLOOKUP($A920,[1]New!$A$2:$DE$2108,67,FALSE)</f>
        <v>200</v>
      </c>
      <c r="AV920">
        <f t="array" ref="AV920">IF(VLOOKUP($A920,[1]New!$A$2:$DE$2108,70,FALSE)="High",1,IF(VLOOKUP($A920,[1]New!$A$2:$DE$2108,70,FALSE)="HiAvg",2,IF(VLOOKUP($A920,[1]New!$A$2:$DE$2108,70,FALSE)="Avg",3,IF(VLOOKUP($A920,[1]New!$A$2:$DE$2108,70,FALSE)="LoAvg",4,5))))</f>
        <v>3</v>
      </c>
      <c r="AW920" t="str">
        <f t="array" ref="AW920">VLOOKUP($A920,[1]New!$A$2:$DE$2108,71,FALSE)</f>
        <v>Vocabulary Acquisition and Use</v>
      </c>
      <c r="AZ920">
        <f t="array" ref="AZ920">VLOOKUP($A920,[1]New!$A$2:$DE$2108,72,FALSE)</f>
        <v>196</v>
      </c>
      <c r="BD920">
        <f t="array" ref="BD920">IF(VLOOKUP($A920,[1]New!$A$2:$DE$2108,75,FALSE)="High",1,IF(VLOOKUP($A920,[1]New!$A$2:$DE$2108,75,FALSE)="HiAvg",2,IF(VLOOKUP($A920,[1]New!$A$2:$DE$2108,75,FALSE)="Avg",3,IF(VLOOKUP($A920,[1]New!$A$2:$DE$2108,75,FALSE)="LoAvg",4,5))))</f>
        <v>4</v>
      </c>
      <c r="BE920" t="str">
        <f t="array" ref="BE920">IF(VLOOKUP($A920,[1]New!$A$2:$DE$2108,76,FALSE)="","",VLOOKUP($A920,[1]New!$A$2:$DE$2108,76,FALSE))</f>
        <v/>
      </c>
      <c r="BH920" t="str">
        <f t="array" ref="BH920">IF(VLOOKUP($A920,[1]New!$A$2:$DE$2108,77,FALSE)="","",VLOOKUP($A920,[1]New!$A$2:$DE$2108,77,FALSE))</f>
        <v/>
      </c>
      <c r="BL920" t="str">
        <f t="array" ref="BL920">IF(VLOOKUP($A920,[1]New!$A$2:$DE$2108,80,FALSE)="High",1,IF(VLOOKUP($A920,[1]New!$A$2:$DE$2108,80,FALSE)="HiAvg",2,IF(VLOOKUP($A920,[1]New!$A$2:$DE$2108,80,FALSE)="Avg",3,IF(VLOOKUP($A920,[1]New!$A$2:$DE$2108,80,FALSE)="LoAvg",4,IF(VLOOKUP($A920,[1]New!$A$2:$DE$2108,80,FALSE)="Low",5,"")))))</f>
        <v/>
      </c>
    </row>
    <row r="921" spans="1:64" x14ac:dyDescent="0.2">
      <c r="A921" s="7" t="s">
        <v>1044</v>
      </c>
      <c r="B921">
        <v>2015</v>
      </c>
      <c r="C921" t="s">
        <v>2233</v>
      </c>
      <c r="D921" t="str">
        <f t="array" ref="D921">VLOOKUP($A921,[1]New!$A$2:$DE$2108,5,FALSE)</f>
        <v>Language Usage</v>
      </c>
      <c r="E921">
        <f t="array" ref="E921">VLOOKUP($A921,[1]New!$A$2:$DE$2108,3,FALSE)</f>
        <v>605000548</v>
      </c>
      <c r="F921" t="str">
        <f t="array" ref="F921">VLOOKUP($A921,[1]New!$A$2:$DE$2108,4,FALSE)</f>
        <v>School 2</v>
      </c>
      <c r="H921">
        <f t="array" ref="H921">VLOOKUP($A921,[1]New!$A$2:$DE$2108,3,FALSE)</f>
        <v>605000548</v>
      </c>
      <c r="Q921">
        <f t="array" ref="Q921">VLOOKUP($A921,[1]New!$A$2:$DE$2108,19,FALSE)</f>
        <v>201</v>
      </c>
      <c r="S921">
        <f t="array" ref="S921">VLOOKUP($A921,[1]New!$A$2:$DE$2108,21,FALSE)</f>
        <v>56</v>
      </c>
      <c r="U921">
        <f t="array" ref="U921">IF(S921&gt;=75,1,IF(AND(S921&gt;=50,S921&lt;75),2,IF(AND(S921&gt;=25,S921&lt;50),3,IF(S921&lt;25,4,"NA"))))</f>
        <v>2</v>
      </c>
      <c r="V921" s="8">
        <f t="array" ref="V921">VLOOKUP($A921,[1]New!$A$2:$DE$2108,17,FALSE)</f>
        <v>42265</v>
      </c>
      <c r="AG921" t="str">
        <f t="array" ref="AG921">VLOOKUP($A921,[1]New!$A$2:$DE$2108,61,FALSE)</f>
        <v>Writing: Plan, Organize, Develop, Revise, Research</v>
      </c>
      <c r="AJ921">
        <f t="array" ref="AJ921">VLOOKUP($A921,[1]New!$A$2:$DE$2108,62,FALSE)</f>
        <v>193</v>
      </c>
      <c r="AN921">
        <f t="array" ref="AN921">IF(VLOOKUP($A921,[1]New!$A$2:$DE$2108,65,FALSE)="High",1,IF(VLOOKUP($A921,[1]New!$A$2:$DE$2108,65,FALSE)="HiAvg",2,IF(VLOOKUP($A921,[1]New!$A$2:$DE$2108,65,FALSE)="Avg",3,IF(VLOOKUP($A921,[1]New!$A$2:$DE$2108,65,FALSE)="LoAvg",4,5))))</f>
        <v>4</v>
      </c>
      <c r="AO921" t="str">
        <f t="array" ref="AO921">VLOOKUP($A921,[1]New!$A$2:$DE$2108,66,FALSE)</f>
        <v>Language: Understand, Edit for Grammar, Usage</v>
      </c>
      <c r="AR921">
        <f t="array" ref="AR921">VLOOKUP($A921,[1]New!$A$2:$DE$2108,67,FALSE)</f>
        <v>201</v>
      </c>
      <c r="AV921">
        <f t="array" ref="AV921">IF(VLOOKUP($A921,[1]New!$A$2:$DE$2108,70,FALSE)="High",1,IF(VLOOKUP($A921,[1]New!$A$2:$DE$2108,70,FALSE)="HiAvg",2,IF(VLOOKUP($A921,[1]New!$A$2:$DE$2108,70,FALSE)="Avg",3,IF(VLOOKUP($A921,[1]New!$A$2:$DE$2108,70,FALSE)="LoAvg",4,5))))</f>
        <v>3</v>
      </c>
      <c r="AW921" t="str">
        <f t="array" ref="AW921">VLOOKUP($A921,[1]New!$A$2:$DE$2108,71,FALSE)</f>
        <v>Language: Understand, Edit Mechanics</v>
      </c>
      <c r="AZ921">
        <f t="array" ref="AZ921">VLOOKUP($A921,[1]New!$A$2:$DE$2108,72,FALSE)</f>
        <v>208</v>
      </c>
      <c r="BD921">
        <f t="array" ref="BD921">IF(VLOOKUP($A921,[1]New!$A$2:$DE$2108,75,FALSE)="High",1,IF(VLOOKUP($A921,[1]New!$A$2:$DE$2108,75,FALSE)="HiAvg",2,IF(VLOOKUP($A921,[1]New!$A$2:$DE$2108,75,FALSE)="Avg",3,IF(VLOOKUP($A921,[1]New!$A$2:$DE$2108,75,FALSE)="LoAvg",4,5))))</f>
        <v>2</v>
      </c>
      <c r="BE921" t="str">
        <f t="array" ref="BE921">IF(VLOOKUP($A921,[1]New!$A$2:$DE$2108,76,FALSE)="","",VLOOKUP($A921,[1]New!$A$2:$DE$2108,76,FALSE))</f>
        <v/>
      </c>
      <c r="BH921" t="str">
        <f t="array" ref="BH921">IF(VLOOKUP($A921,[1]New!$A$2:$DE$2108,77,FALSE)="","",VLOOKUP($A921,[1]New!$A$2:$DE$2108,77,FALSE))</f>
        <v/>
      </c>
      <c r="BL921" t="str">
        <f t="array" ref="BL921">IF(VLOOKUP($A921,[1]New!$A$2:$DE$2108,80,FALSE)="High",1,IF(VLOOKUP($A921,[1]New!$A$2:$DE$2108,80,FALSE)="HiAvg",2,IF(VLOOKUP($A921,[1]New!$A$2:$DE$2108,80,FALSE)="Avg",3,IF(VLOOKUP($A921,[1]New!$A$2:$DE$2108,80,FALSE)="LoAvg",4,IF(VLOOKUP($A921,[1]New!$A$2:$DE$2108,80,FALSE)="Low",5,"")))))</f>
        <v/>
      </c>
    </row>
    <row r="922" spans="1:64" x14ac:dyDescent="0.2">
      <c r="A922" s="7" t="s">
        <v>1045</v>
      </c>
      <c r="B922">
        <v>2015</v>
      </c>
      <c r="C922" t="s">
        <v>2233</v>
      </c>
      <c r="D922" t="str">
        <f t="array" ref="D922">VLOOKUP($A922,[1]New!$A$2:$DE$2108,5,FALSE)</f>
        <v>Mathematics</v>
      </c>
      <c r="E922">
        <f t="array" ref="E922">VLOOKUP($A922,[1]New!$A$2:$DE$2108,3,FALSE)</f>
        <v>605000548</v>
      </c>
      <c r="F922" t="str">
        <f t="array" ref="F922">VLOOKUP($A922,[1]New!$A$2:$DE$2108,4,FALSE)</f>
        <v>School 2</v>
      </c>
      <c r="H922">
        <f t="array" ref="H922">VLOOKUP($A922,[1]New!$A$2:$DE$2108,3,FALSE)</f>
        <v>605000548</v>
      </c>
      <c r="Q922">
        <f t="array" ref="Q922">VLOOKUP($A922,[1]New!$A$2:$DE$2108,19,FALSE)</f>
        <v>203</v>
      </c>
      <c r="S922">
        <f t="array" ref="S922">VLOOKUP($A922,[1]New!$A$2:$DE$2108,21,FALSE)</f>
        <v>53</v>
      </c>
      <c r="U922">
        <f t="array" ref="U922">IF(S922&gt;=75,1,IF(AND(S922&gt;=50,S922&lt;75),2,IF(AND(S922&gt;=25,S922&lt;50),3,IF(S922&lt;25,4,"NA"))))</f>
        <v>2</v>
      </c>
      <c r="V922" s="8">
        <f t="array" ref="V922">VLOOKUP($A922,[1]New!$A$2:$DE$2108,17,FALSE)</f>
        <v>42258</v>
      </c>
      <c r="AG922" t="str">
        <f t="array" ref="AG922">VLOOKUP($A922,[1]New!$A$2:$DE$2108,61,FALSE)</f>
        <v>Operations and Algebraic Thinking</v>
      </c>
      <c r="AJ922">
        <f t="array" ref="AJ922">VLOOKUP($A922,[1]New!$A$2:$DE$2108,62,FALSE)</f>
        <v>205</v>
      </c>
      <c r="AN922">
        <f t="array" ref="AN922">IF(VLOOKUP($A922,[1]New!$A$2:$DE$2108,65,FALSE)="High",1,IF(VLOOKUP($A922,[1]New!$A$2:$DE$2108,65,FALSE)="HiAvg",2,IF(VLOOKUP($A922,[1]New!$A$2:$DE$2108,65,FALSE)="Avg",3,IF(VLOOKUP($A922,[1]New!$A$2:$DE$2108,65,FALSE)="LoAvg",4,5))))</f>
        <v>3</v>
      </c>
      <c r="AO922" t="str">
        <f t="array" ref="AO922">VLOOKUP($A922,[1]New!$A$2:$DE$2108,66,FALSE)</f>
        <v>Number and Operations</v>
      </c>
      <c r="AR922">
        <f t="array" ref="AR922">VLOOKUP($A922,[1]New!$A$2:$DE$2108,67,FALSE)</f>
        <v>200</v>
      </c>
      <c r="AV922">
        <f t="array" ref="AV922">IF(VLOOKUP($A922,[1]New!$A$2:$DE$2108,70,FALSE)="High",1,IF(VLOOKUP($A922,[1]New!$A$2:$DE$2108,70,FALSE)="HiAvg",2,IF(VLOOKUP($A922,[1]New!$A$2:$DE$2108,70,FALSE)="Avg",3,IF(VLOOKUP($A922,[1]New!$A$2:$DE$2108,70,FALSE)="LoAvg",4,5))))</f>
        <v>4</v>
      </c>
      <c r="AW922" t="str">
        <f t="array" ref="AW922">VLOOKUP($A922,[1]New!$A$2:$DE$2108,71,FALSE)</f>
        <v>Measurement and Data</v>
      </c>
      <c r="AZ922">
        <f t="array" ref="AZ922">VLOOKUP($A922,[1]New!$A$2:$DE$2108,72,FALSE)</f>
        <v>199</v>
      </c>
      <c r="BD922">
        <f t="array" ref="BD922">IF(VLOOKUP($A922,[1]New!$A$2:$DE$2108,75,FALSE)="High",1,IF(VLOOKUP($A922,[1]New!$A$2:$DE$2108,75,FALSE)="HiAvg",2,IF(VLOOKUP($A922,[1]New!$A$2:$DE$2108,75,FALSE)="Avg",3,IF(VLOOKUP($A922,[1]New!$A$2:$DE$2108,75,FALSE)="LoAvg",4,5))))</f>
        <v>4</v>
      </c>
      <c r="BE922" t="str">
        <f t="array" ref="BE922">IF(VLOOKUP($A922,[1]New!$A$2:$DE$2108,76,FALSE)="","",VLOOKUP($A922,[1]New!$A$2:$DE$2108,76,FALSE))</f>
        <v>Geometry</v>
      </c>
      <c r="BH922">
        <f t="array" ref="BH922">IF(VLOOKUP($A922,[1]New!$A$2:$DE$2108,77,FALSE)="","",VLOOKUP($A922,[1]New!$A$2:$DE$2108,77,FALSE))</f>
        <v>209</v>
      </c>
      <c r="BL922">
        <f t="array" ref="BL922">IF(VLOOKUP($A922,[1]New!$A$2:$DE$2108,80,FALSE)="High",1,IF(VLOOKUP($A922,[1]New!$A$2:$DE$2108,80,FALSE)="HiAvg",2,IF(VLOOKUP($A922,[1]New!$A$2:$DE$2108,80,FALSE)="Avg",3,IF(VLOOKUP($A922,[1]New!$A$2:$DE$2108,80,FALSE)="LoAvg",4,IF(VLOOKUP($A922,[1]New!$A$2:$DE$2108,80,FALSE)="Low",5,"")))))</f>
        <v>2</v>
      </c>
    </row>
    <row r="923" spans="1:64" x14ac:dyDescent="0.2">
      <c r="A923" s="7" t="s">
        <v>1046</v>
      </c>
      <c r="B923">
        <v>2015</v>
      </c>
      <c r="C923" t="s">
        <v>2233</v>
      </c>
      <c r="D923" t="str">
        <f t="array" ref="D923">VLOOKUP($A923,[1]New!$A$2:$DE$2108,5,FALSE)</f>
        <v>Reading</v>
      </c>
      <c r="E923">
        <f t="array" ref="E923">VLOOKUP($A923,[1]New!$A$2:$DE$2108,3,FALSE)</f>
        <v>605000548</v>
      </c>
      <c r="F923" t="str">
        <f t="array" ref="F923">VLOOKUP($A923,[1]New!$A$2:$DE$2108,4,FALSE)</f>
        <v>School 2</v>
      </c>
      <c r="H923">
        <f t="array" ref="H923">VLOOKUP($A923,[1]New!$A$2:$DE$2108,3,FALSE)</f>
        <v>605000548</v>
      </c>
      <c r="Q923">
        <f t="array" ref="Q923">VLOOKUP($A923,[1]New!$A$2:$DE$2108,19,FALSE)</f>
        <v>199</v>
      </c>
      <c r="S923">
        <f t="array" ref="S923">VLOOKUP($A923,[1]New!$A$2:$DE$2108,21,FALSE)</f>
        <v>52</v>
      </c>
      <c r="U923">
        <f t="array" ref="U923">IF(S923&gt;=75,1,IF(AND(S923&gt;=50,S923&lt;75),2,IF(AND(S923&gt;=25,S923&lt;50),3,IF(S923&lt;25,4,"NA"))))</f>
        <v>2</v>
      </c>
      <c r="V923" s="8">
        <f t="array" ref="V923">VLOOKUP($A923,[1]New!$A$2:$DE$2108,17,FALSE)</f>
        <v>42251</v>
      </c>
      <c r="AG923" t="str">
        <f t="array" ref="AG923">VLOOKUP($A923,[1]New!$A$2:$DE$2108,61,FALSE)</f>
        <v>Literature</v>
      </c>
      <c r="AJ923">
        <f t="array" ref="AJ923">VLOOKUP($A923,[1]New!$A$2:$DE$2108,62,FALSE)</f>
        <v>196</v>
      </c>
      <c r="AN923">
        <f t="array" ref="AN923">IF(VLOOKUP($A923,[1]New!$A$2:$DE$2108,65,FALSE)="High",1,IF(VLOOKUP($A923,[1]New!$A$2:$DE$2108,65,FALSE)="HiAvg",2,IF(VLOOKUP($A923,[1]New!$A$2:$DE$2108,65,FALSE)="Avg",3,IF(VLOOKUP($A923,[1]New!$A$2:$DE$2108,65,FALSE)="LoAvg",4,5))))</f>
        <v>4</v>
      </c>
      <c r="AO923" t="str">
        <f t="array" ref="AO923">VLOOKUP($A923,[1]New!$A$2:$DE$2108,66,FALSE)</f>
        <v>Informational Text</v>
      </c>
      <c r="AR923">
        <f t="array" ref="AR923">VLOOKUP($A923,[1]New!$A$2:$DE$2108,67,FALSE)</f>
        <v>198</v>
      </c>
      <c r="AV923">
        <f t="array" ref="AV923">IF(VLOOKUP($A923,[1]New!$A$2:$DE$2108,70,FALSE)="High",1,IF(VLOOKUP($A923,[1]New!$A$2:$DE$2108,70,FALSE)="HiAvg",2,IF(VLOOKUP($A923,[1]New!$A$2:$DE$2108,70,FALSE)="Avg",3,IF(VLOOKUP($A923,[1]New!$A$2:$DE$2108,70,FALSE)="LoAvg",4,5))))</f>
        <v>3</v>
      </c>
      <c r="AW923" t="str">
        <f t="array" ref="AW923">VLOOKUP($A923,[1]New!$A$2:$DE$2108,71,FALSE)</f>
        <v>Vocabulary Acquisition and Use</v>
      </c>
      <c r="AZ923">
        <f t="array" ref="AZ923">VLOOKUP($A923,[1]New!$A$2:$DE$2108,72,FALSE)</f>
        <v>204</v>
      </c>
      <c r="BD923">
        <f t="array" ref="BD923">IF(VLOOKUP($A923,[1]New!$A$2:$DE$2108,75,FALSE)="High",1,IF(VLOOKUP($A923,[1]New!$A$2:$DE$2108,75,FALSE)="HiAvg",2,IF(VLOOKUP($A923,[1]New!$A$2:$DE$2108,75,FALSE)="Avg",3,IF(VLOOKUP($A923,[1]New!$A$2:$DE$2108,75,FALSE)="LoAvg",4,5))))</f>
        <v>2</v>
      </c>
      <c r="BE923" t="str">
        <f t="array" ref="BE923">IF(VLOOKUP($A923,[1]New!$A$2:$DE$2108,76,FALSE)="","",VLOOKUP($A923,[1]New!$A$2:$DE$2108,76,FALSE))</f>
        <v/>
      </c>
      <c r="BH923" t="str">
        <f t="array" ref="BH923">IF(VLOOKUP($A923,[1]New!$A$2:$DE$2108,77,FALSE)="","",VLOOKUP($A923,[1]New!$A$2:$DE$2108,77,FALSE))</f>
        <v/>
      </c>
      <c r="BL923" t="str">
        <f t="array" ref="BL923">IF(VLOOKUP($A923,[1]New!$A$2:$DE$2108,80,FALSE)="High",1,IF(VLOOKUP($A923,[1]New!$A$2:$DE$2108,80,FALSE)="HiAvg",2,IF(VLOOKUP($A923,[1]New!$A$2:$DE$2108,80,FALSE)="Avg",3,IF(VLOOKUP($A923,[1]New!$A$2:$DE$2108,80,FALSE)="LoAvg",4,IF(VLOOKUP($A923,[1]New!$A$2:$DE$2108,80,FALSE)="Low",5,"")))))</f>
        <v/>
      </c>
    </row>
    <row r="924" spans="1:64" x14ac:dyDescent="0.2">
      <c r="A924" s="7" t="s">
        <v>1047</v>
      </c>
      <c r="B924">
        <v>2015</v>
      </c>
      <c r="C924" t="s">
        <v>2233</v>
      </c>
      <c r="D924" t="str">
        <f t="array" ref="D924">VLOOKUP($A924,[1]New!$A$2:$DE$2108,5,FALSE)</f>
        <v>Language Usage</v>
      </c>
      <c r="E924">
        <f t="array" ref="E924">VLOOKUP($A924,[1]New!$A$2:$DE$2108,3,FALSE)</f>
        <v>605000550</v>
      </c>
      <c r="F924" t="str">
        <f t="array" ref="F924">VLOOKUP($A924,[1]New!$A$2:$DE$2108,4,FALSE)</f>
        <v>School 2</v>
      </c>
      <c r="H924">
        <f t="array" ref="H924">VLOOKUP($A924,[1]New!$A$2:$DE$2108,3,FALSE)</f>
        <v>605000550</v>
      </c>
      <c r="Q924">
        <f t="array" ref="Q924">VLOOKUP($A924,[1]New!$A$2:$DE$2108,19,FALSE)</f>
        <v>186</v>
      </c>
      <c r="S924">
        <f t="array" ref="S924">VLOOKUP($A924,[1]New!$A$2:$DE$2108,21,FALSE)</f>
        <v>19</v>
      </c>
      <c r="U924">
        <f t="array" ref="U924">IF(S924&gt;=75,1,IF(AND(S924&gt;=50,S924&lt;75),2,IF(AND(S924&gt;=25,S924&lt;50),3,IF(S924&lt;25,4,"NA"))))</f>
        <v>4</v>
      </c>
      <c r="V924" s="8">
        <f t="array" ref="V924">VLOOKUP($A924,[1]New!$A$2:$DE$2108,17,FALSE)</f>
        <v>42263</v>
      </c>
      <c r="AG924" t="str">
        <f t="array" ref="AG924">VLOOKUP($A924,[1]New!$A$2:$DE$2108,61,FALSE)</f>
        <v>Writing: Plan, Organize, Develop, Revise, Research</v>
      </c>
      <c r="AJ924">
        <f t="array" ref="AJ924">VLOOKUP($A924,[1]New!$A$2:$DE$2108,62,FALSE)</f>
        <v>188</v>
      </c>
      <c r="AN924">
        <f t="array" ref="AN924">IF(VLOOKUP($A924,[1]New!$A$2:$DE$2108,65,FALSE)="High",1,IF(VLOOKUP($A924,[1]New!$A$2:$DE$2108,65,FALSE)="HiAvg",2,IF(VLOOKUP($A924,[1]New!$A$2:$DE$2108,65,FALSE)="Avg",3,IF(VLOOKUP($A924,[1]New!$A$2:$DE$2108,65,FALSE)="LoAvg",4,5))))</f>
        <v>5</v>
      </c>
      <c r="AO924" t="str">
        <f t="array" ref="AO924">VLOOKUP($A924,[1]New!$A$2:$DE$2108,66,FALSE)</f>
        <v>Language: Understand, Edit for Grammar, Usage</v>
      </c>
      <c r="AR924">
        <f t="array" ref="AR924">VLOOKUP($A924,[1]New!$A$2:$DE$2108,67,FALSE)</f>
        <v>185</v>
      </c>
      <c r="AV924">
        <f t="array" ref="AV924">IF(VLOOKUP($A924,[1]New!$A$2:$DE$2108,70,FALSE)="High",1,IF(VLOOKUP($A924,[1]New!$A$2:$DE$2108,70,FALSE)="HiAvg",2,IF(VLOOKUP($A924,[1]New!$A$2:$DE$2108,70,FALSE)="Avg",3,IF(VLOOKUP($A924,[1]New!$A$2:$DE$2108,70,FALSE)="LoAvg",4,5))))</f>
        <v>5</v>
      </c>
      <c r="AW924" t="str">
        <f t="array" ref="AW924">VLOOKUP($A924,[1]New!$A$2:$DE$2108,71,FALSE)</f>
        <v>Language: Understand, Edit Mechanics</v>
      </c>
      <c r="AZ924">
        <f t="array" ref="AZ924">VLOOKUP($A924,[1]New!$A$2:$DE$2108,72,FALSE)</f>
        <v>186</v>
      </c>
      <c r="BD924">
        <f t="array" ref="BD924">IF(VLOOKUP($A924,[1]New!$A$2:$DE$2108,75,FALSE)="High",1,IF(VLOOKUP($A924,[1]New!$A$2:$DE$2108,75,FALSE)="HiAvg",2,IF(VLOOKUP($A924,[1]New!$A$2:$DE$2108,75,FALSE)="Avg",3,IF(VLOOKUP($A924,[1]New!$A$2:$DE$2108,75,FALSE)="LoAvg",4,5))))</f>
        <v>5</v>
      </c>
      <c r="BE924" t="str">
        <f t="array" ref="BE924">IF(VLOOKUP($A924,[1]New!$A$2:$DE$2108,76,FALSE)="","",VLOOKUP($A924,[1]New!$A$2:$DE$2108,76,FALSE))</f>
        <v/>
      </c>
      <c r="BH924" t="str">
        <f t="array" ref="BH924">IF(VLOOKUP($A924,[1]New!$A$2:$DE$2108,77,FALSE)="","",VLOOKUP($A924,[1]New!$A$2:$DE$2108,77,FALSE))</f>
        <v/>
      </c>
      <c r="BL924" t="str">
        <f t="array" ref="BL924">IF(VLOOKUP($A924,[1]New!$A$2:$DE$2108,80,FALSE)="High",1,IF(VLOOKUP($A924,[1]New!$A$2:$DE$2108,80,FALSE)="HiAvg",2,IF(VLOOKUP($A924,[1]New!$A$2:$DE$2108,80,FALSE)="Avg",3,IF(VLOOKUP($A924,[1]New!$A$2:$DE$2108,80,FALSE)="LoAvg",4,IF(VLOOKUP($A924,[1]New!$A$2:$DE$2108,80,FALSE)="Low",5,"")))))</f>
        <v/>
      </c>
    </row>
    <row r="925" spans="1:64" x14ac:dyDescent="0.2">
      <c r="A925" s="7" t="s">
        <v>1048</v>
      </c>
      <c r="B925">
        <v>2015</v>
      </c>
      <c r="C925" t="s">
        <v>2233</v>
      </c>
      <c r="D925" t="str">
        <f t="array" ref="D925">VLOOKUP($A925,[1]New!$A$2:$DE$2108,5,FALSE)</f>
        <v>Mathematics</v>
      </c>
      <c r="E925">
        <f t="array" ref="E925">VLOOKUP($A925,[1]New!$A$2:$DE$2108,3,FALSE)</f>
        <v>605000550</v>
      </c>
      <c r="F925" t="str">
        <f t="array" ref="F925">VLOOKUP($A925,[1]New!$A$2:$DE$2108,4,FALSE)</f>
        <v>School 2</v>
      </c>
      <c r="H925">
        <f t="array" ref="H925">VLOOKUP($A925,[1]New!$A$2:$DE$2108,3,FALSE)</f>
        <v>605000550</v>
      </c>
      <c r="Q925">
        <f t="array" ref="Q925">VLOOKUP($A925,[1]New!$A$2:$DE$2108,19,FALSE)</f>
        <v>187</v>
      </c>
      <c r="S925">
        <f t="array" ref="S925">VLOOKUP($A925,[1]New!$A$2:$DE$2108,21,FALSE)</f>
        <v>14</v>
      </c>
      <c r="U925">
        <f t="array" ref="U925">IF(S925&gt;=75,1,IF(AND(S925&gt;=50,S925&lt;75),2,IF(AND(S925&gt;=25,S925&lt;50),3,IF(S925&lt;25,4,"NA"))))</f>
        <v>4</v>
      </c>
      <c r="V925" s="8">
        <f t="array" ref="V925">VLOOKUP($A925,[1]New!$A$2:$DE$2108,17,FALSE)</f>
        <v>42256</v>
      </c>
      <c r="AG925" t="str">
        <f t="array" ref="AG925">VLOOKUP($A925,[1]New!$A$2:$DE$2108,61,FALSE)</f>
        <v>Operations and Algebraic Thinking</v>
      </c>
      <c r="AJ925">
        <f t="array" ref="AJ925">VLOOKUP($A925,[1]New!$A$2:$DE$2108,62,FALSE)</f>
        <v>181</v>
      </c>
      <c r="AN925">
        <f t="array" ref="AN925">IF(VLOOKUP($A925,[1]New!$A$2:$DE$2108,65,FALSE)="High",1,IF(VLOOKUP($A925,[1]New!$A$2:$DE$2108,65,FALSE)="HiAvg",2,IF(VLOOKUP($A925,[1]New!$A$2:$DE$2108,65,FALSE)="Avg",3,IF(VLOOKUP($A925,[1]New!$A$2:$DE$2108,65,FALSE)="LoAvg",4,5))))</f>
        <v>5</v>
      </c>
      <c r="AO925" t="str">
        <f t="array" ref="AO925">VLOOKUP($A925,[1]New!$A$2:$DE$2108,66,FALSE)</f>
        <v>Number and Operations</v>
      </c>
      <c r="AR925">
        <f t="array" ref="AR925">VLOOKUP($A925,[1]New!$A$2:$DE$2108,67,FALSE)</f>
        <v>184</v>
      </c>
      <c r="AV925">
        <f t="array" ref="AV925">IF(VLOOKUP($A925,[1]New!$A$2:$DE$2108,70,FALSE)="High",1,IF(VLOOKUP($A925,[1]New!$A$2:$DE$2108,70,FALSE)="HiAvg",2,IF(VLOOKUP($A925,[1]New!$A$2:$DE$2108,70,FALSE)="Avg",3,IF(VLOOKUP($A925,[1]New!$A$2:$DE$2108,70,FALSE)="LoAvg",4,5))))</f>
        <v>5</v>
      </c>
      <c r="AW925" t="str">
        <f t="array" ref="AW925">VLOOKUP($A925,[1]New!$A$2:$DE$2108,71,FALSE)</f>
        <v>Measurement and Data</v>
      </c>
      <c r="AZ925">
        <f t="array" ref="AZ925">VLOOKUP($A925,[1]New!$A$2:$DE$2108,72,FALSE)</f>
        <v>189</v>
      </c>
      <c r="BD925">
        <f t="array" ref="BD925">IF(VLOOKUP($A925,[1]New!$A$2:$DE$2108,75,FALSE)="High",1,IF(VLOOKUP($A925,[1]New!$A$2:$DE$2108,75,FALSE)="HiAvg",2,IF(VLOOKUP($A925,[1]New!$A$2:$DE$2108,75,FALSE)="Avg",3,IF(VLOOKUP($A925,[1]New!$A$2:$DE$2108,75,FALSE)="LoAvg",4,5))))</f>
        <v>5</v>
      </c>
      <c r="BE925" t="str">
        <f t="array" ref="BE925">IF(VLOOKUP($A925,[1]New!$A$2:$DE$2108,76,FALSE)="","",VLOOKUP($A925,[1]New!$A$2:$DE$2108,76,FALSE))</f>
        <v>Geometry</v>
      </c>
      <c r="BH925">
        <f t="array" ref="BH925">IF(VLOOKUP($A925,[1]New!$A$2:$DE$2108,77,FALSE)="","",VLOOKUP($A925,[1]New!$A$2:$DE$2108,77,FALSE))</f>
        <v>195</v>
      </c>
      <c r="BL925">
        <f t="array" ref="BL925">IF(VLOOKUP($A925,[1]New!$A$2:$DE$2108,80,FALSE)="High",1,IF(VLOOKUP($A925,[1]New!$A$2:$DE$2108,80,FALSE)="HiAvg",2,IF(VLOOKUP($A925,[1]New!$A$2:$DE$2108,80,FALSE)="Avg",3,IF(VLOOKUP($A925,[1]New!$A$2:$DE$2108,80,FALSE)="LoAvg",4,IF(VLOOKUP($A925,[1]New!$A$2:$DE$2108,80,FALSE)="Low",5,"")))))</f>
        <v>4</v>
      </c>
    </row>
    <row r="926" spans="1:64" x14ac:dyDescent="0.2">
      <c r="A926" s="7" t="s">
        <v>1049</v>
      </c>
      <c r="B926">
        <v>2015</v>
      </c>
      <c r="C926" t="s">
        <v>2233</v>
      </c>
      <c r="D926" t="str">
        <f t="array" ref="D926">VLOOKUP($A926,[1]New!$A$2:$DE$2108,5,FALSE)</f>
        <v>Reading</v>
      </c>
      <c r="E926">
        <f t="array" ref="E926">VLOOKUP($A926,[1]New!$A$2:$DE$2108,3,FALSE)</f>
        <v>605000550</v>
      </c>
      <c r="F926" t="str">
        <f t="array" ref="F926">VLOOKUP($A926,[1]New!$A$2:$DE$2108,4,FALSE)</f>
        <v>School 2</v>
      </c>
      <c r="H926">
        <f t="array" ref="H926">VLOOKUP($A926,[1]New!$A$2:$DE$2108,3,FALSE)</f>
        <v>605000550</v>
      </c>
      <c r="Q926">
        <f t="array" ref="Q926">VLOOKUP($A926,[1]New!$A$2:$DE$2108,19,FALSE)</f>
        <v>166</v>
      </c>
      <c r="S926">
        <f t="array" ref="S926">VLOOKUP($A926,[1]New!$A$2:$DE$2108,21,FALSE)</f>
        <v>2</v>
      </c>
      <c r="U926">
        <f t="array" ref="U926">IF(S926&gt;=75,1,IF(AND(S926&gt;=50,S926&lt;75),2,IF(AND(S926&gt;=25,S926&lt;50),3,IF(S926&lt;25,4,"NA"))))</f>
        <v>4</v>
      </c>
      <c r="V926" s="8">
        <f t="array" ref="V926">VLOOKUP($A926,[1]New!$A$2:$DE$2108,17,FALSE)</f>
        <v>42249</v>
      </c>
      <c r="AG926" t="str">
        <f t="array" ref="AG926">VLOOKUP($A926,[1]New!$A$2:$DE$2108,61,FALSE)</f>
        <v>Literature</v>
      </c>
      <c r="AJ926">
        <f t="array" ref="AJ926">VLOOKUP($A926,[1]New!$A$2:$DE$2108,62,FALSE)</f>
        <v>159</v>
      </c>
      <c r="AN926">
        <f t="array" ref="AN926">IF(VLOOKUP($A926,[1]New!$A$2:$DE$2108,65,FALSE)="High",1,IF(VLOOKUP($A926,[1]New!$A$2:$DE$2108,65,FALSE)="HiAvg",2,IF(VLOOKUP($A926,[1]New!$A$2:$DE$2108,65,FALSE)="Avg",3,IF(VLOOKUP($A926,[1]New!$A$2:$DE$2108,65,FALSE)="LoAvg",4,5))))</f>
        <v>5</v>
      </c>
      <c r="AO926" t="str">
        <f t="array" ref="AO926">VLOOKUP($A926,[1]New!$A$2:$DE$2108,66,FALSE)</f>
        <v>Informational Text</v>
      </c>
      <c r="AR926">
        <f t="array" ref="AR926">VLOOKUP($A926,[1]New!$A$2:$DE$2108,67,FALSE)</f>
        <v>178</v>
      </c>
      <c r="AV926">
        <f t="array" ref="AV926">IF(VLOOKUP($A926,[1]New!$A$2:$DE$2108,70,FALSE)="High",1,IF(VLOOKUP($A926,[1]New!$A$2:$DE$2108,70,FALSE)="HiAvg",2,IF(VLOOKUP($A926,[1]New!$A$2:$DE$2108,70,FALSE)="Avg",3,IF(VLOOKUP($A926,[1]New!$A$2:$DE$2108,70,FALSE)="LoAvg",4,5))))</f>
        <v>5</v>
      </c>
      <c r="AW926" t="str">
        <f t="array" ref="AW926">VLOOKUP($A926,[1]New!$A$2:$DE$2108,71,FALSE)</f>
        <v>Vocabulary Acquisition and Use</v>
      </c>
      <c r="AZ926">
        <f t="array" ref="AZ926">VLOOKUP($A926,[1]New!$A$2:$DE$2108,72,FALSE)</f>
        <v>161</v>
      </c>
      <c r="BD926">
        <f t="array" ref="BD926">IF(VLOOKUP($A926,[1]New!$A$2:$DE$2108,75,FALSE)="High",1,IF(VLOOKUP($A926,[1]New!$A$2:$DE$2108,75,FALSE)="HiAvg",2,IF(VLOOKUP($A926,[1]New!$A$2:$DE$2108,75,FALSE)="Avg",3,IF(VLOOKUP($A926,[1]New!$A$2:$DE$2108,75,FALSE)="LoAvg",4,5))))</f>
        <v>5</v>
      </c>
      <c r="BE926" t="str">
        <f t="array" ref="BE926">IF(VLOOKUP($A926,[1]New!$A$2:$DE$2108,76,FALSE)="","",VLOOKUP($A926,[1]New!$A$2:$DE$2108,76,FALSE))</f>
        <v/>
      </c>
      <c r="BH926" t="str">
        <f t="array" ref="BH926">IF(VLOOKUP($A926,[1]New!$A$2:$DE$2108,77,FALSE)="","",VLOOKUP($A926,[1]New!$A$2:$DE$2108,77,FALSE))</f>
        <v/>
      </c>
      <c r="BL926" t="str">
        <f t="array" ref="BL926">IF(VLOOKUP($A926,[1]New!$A$2:$DE$2108,80,FALSE)="High",1,IF(VLOOKUP($A926,[1]New!$A$2:$DE$2108,80,FALSE)="HiAvg",2,IF(VLOOKUP($A926,[1]New!$A$2:$DE$2108,80,FALSE)="Avg",3,IF(VLOOKUP($A926,[1]New!$A$2:$DE$2108,80,FALSE)="LoAvg",4,IF(VLOOKUP($A926,[1]New!$A$2:$DE$2108,80,FALSE)="Low",5,"")))))</f>
        <v/>
      </c>
    </row>
    <row r="927" spans="1:64" x14ac:dyDescent="0.2">
      <c r="A927" s="7" t="s">
        <v>1050</v>
      </c>
      <c r="B927">
        <v>2015</v>
      </c>
      <c r="C927" t="s">
        <v>2233</v>
      </c>
      <c r="D927" t="str">
        <f t="array" ref="D927">VLOOKUP($A927,[1]New!$A$2:$DE$2108,5,FALSE)</f>
        <v>Language Usage</v>
      </c>
      <c r="E927">
        <f t="array" ref="E927">VLOOKUP($A927,[1]New!$A$2:$DE$2108,3,FALSE)</f>
        <v>605000551</v>
      </c>
      <c r="F927" t="str">
        <f t="array" ref="F927">VLOOKUP($A927,[1]New!$A$2:$DE$2108,4,FALSE)</f>
        <v>School 2</v>
      </c>
      <c r="H927">
        <f t="array" ref="H927">VLOOKUP($A927,[1]New!$A$2:$DE$2108,3,FALSE)</f>
        <v>605000551</v>
      </c>
      <c r="Q927">
        <f t="array" ref="Q927">VLOOKUP($A927,[1]New!$A$2:$DE$2108,19,FALSE)</f>
        <v>173</v>
      </c>
      <c r="S927">
        <f t="array" ref="S927">VLOOKUP($A927,[1]New!$A$2:$DE$2108,21,FALSE)</f>
        <v>4</v>
      </c>
      <c r="U927">
        <f t="array" ref="U927">IF(S927&gt;=75,1,IF(AND(S927&gt;=50,S927&lt;75),2,IF(AND(S927&gt;=25,S927&lt;50),3,IF(S927&lt;25,4,"NA"))))</f>
        <v>4</v>
      </c>
      <c r="V927" s="8">
        <f t="array" ref="V927">VLOOKUP($A927,[1]New!$A$2:$DE$2108,17,FALSE)</f>
        <v>42263</v>
      </c>
      <c r="AG927" t="str">
        <f t="array" ref="AG927">VLOOKUP($A927,[1]New!$A$2:$DE$2108,61,FALSE)</f>
        <v>Writing: Plan, Organize, Develop, Revise, Research</v>
      </c>
      <c r="AJ927">
        <f t="array" ref="AJ927">VLOOKUP($A927,[1]New!$A$2:$DE$2108,62,FALSE)</f>
        <v>173</v>
      </c>
      <c r="AN927">
        <f t="array" ref="AN927">IF(VLOOKUP($A927,[1]New!$A$2:$DE$2108,65,FALSE)="High",1,IF(VLOOKUP($A927,[1]New!$A$2:$DE$2108,65,FALSE)="HiAvg",2,IF(VLOOKUP($A927,[1]New!$A$2:$DE$2108,65,FALSE)="Avg",3,IF(VLOOKUP($A927,[1]New!$A$2:$DE$2108,65,FALSE)="LoAvg",4,5))))</f>
        <v>5</v>
      </c>
      <c r="AO927" t="str">
        <f t="array" ref="AO927">VLOOKUP($A927,[1]New!$A$2:$DE$2108,66,FALSE)</f>
        <v>Language: Understand, Edit for Grammar, Usage</v>
      </c>
      <c r="AR927">
        <f t="array" ref="AR927">VLOOKUP($A927,[1]New!$A$2:$DE$2108,67,FALSE)</f>
        <v>174</v>
      </c>
      <c r="AV927">
        <f t="array" ref="AV927">IF(VLOOKUP($A927,[1]New!$A$2:$DE$2108,70,FALSE)="High",1,IF(VLOOKUP($A927,[1]New!$A$2:$DE$2108,70,FALSE)="HiAvg",2,IF(VLOOKUP($A927,[1]New!$A$2:$DE$2108,70,FALSE)="Avg",3,IF(VLOOKUP($A927,[1]New!$A$2:$DE$2108,70,FALSE)="LoAvg",4,5))))</f>
        <v>5</v>
      </c>
      <c r="AW927" t="str">
        <f t="array" ref="AW927">VLOOKUP($A927,[1]New!$A$2:$DE$2108,71,FALSE)</f>
        <v>Language: Understand, Edit Mechanics</v>
      </c>
      <c r="AZ927">
        <f t="array" ref="AZ927">VLOOKUP($A927,[1]New!$A$2:$DE$2108,72,FALSE)</f>
        <v>171</v>
      </c>
      <c r="BD927">
        <f t="array" ref="BD927">IF(VLOOKUP($A927,[1]New!$A$2:$DE$2108,75,FALSE)="High",1,IF(VLOOKUP($A927,[1]New!$A$2:$DE$2108,75,FALSE)="HiAvg",2,IF(VLOOKUP($A927,[1]New!$A$2:$DE$2108,75,FALSE)="Avg",3,IF(VLOOKUP($A927,[1]New!$A$2:$DE$2108,75,FALSE)="LoAvg",4,5))))</f>
        <v>5</v>
      </c>
      <c r="BE927" t="str">
        <f t="array" ref="BE927">IF(VLOOKUP($A927,[1]New!$A$2:$DE$2108,76,FALSE)="","",VLOOKUP($A927,[1]New!$A$2:$DE$2108,76,FALSE))</f>
        <v/>
      </c>
      <c r="BH927" t="str">
        <f t="array" ref="BH927">IF(VLOOKUP($A927,[1]New!$A$2:$DE$2108,77,FALSE)="","",VLOOKUP($A927,[1]New!$A$2:$DE$2108,77,FALSE))</f>
        <v/>
      </c>
      <c r="BL927" t="str">
        <f t="array" ref="BL927">IF(VLOOKUP($A927,[1]New!$A$2:$DE$2108,80,FALSE)="High",1,IF(VLOOKUP($A927,[1]New!$A$2:$DE$2108,80,FALSE)="HiAvg",2,IF(VLOOKUP($A927,[1]New!$A$2:$DE$2108,80,FALSE)="Avg",3,IF(VLOOKUP($A927,[1]New!$A$2:$DE$2108,80,FALSE)="LoAvg",4,IF(VLOOKUP($A927,[1]New!$A$2:$DE$2108,80,FALSE)="Low",5,"")))))</f>
        <v/>
      </c>
    </row>
    <row r="928" spans="1:64" x14ac:dyDescent="0.2">
      <c r="A928" s="7" t="s">
        <v>1051</v>
      </c>
      <c r="B928">
        <v>2015</v>
      </c>
      <c r="C928" t="s">
        <v>2233</v>
      </c>
      <c r="D928" t="str">
        <f t="array" ref="D928">VLOOKUP($A928,[1]New!$A$2:$DE$2108,5,FALSE)</f>
        <v>Mathematics</v>
      </c>
      <c r="E928">
        <f t="array" ref="E928">VLOOKUP($A928,[1]New!$A$2:$DE$2108,3,FALSE)</f>
        <v>605000551</v>
      </c>
      <c r="F928" t="str">
        <f t="array" ref="F928">VLOOKUP($A928,[1]New!$A$2:$DE$2108,4,FALSE)</f>
        <v>School 2</v>
      </c>
      <c r="H928">
        <f t="array" ref="H928">VLOOKUP($A928,[1]New!$A$2:$DE$2108,3,FALSE)</f>
        <v>605000551</v>
      </c>
      <c r="Q928">
        <f t="array" ref="Q928">VLOOKUP($A928,[1]New!$A$2:$DE$2108,19,FALSE)</f>
        <v>190</v>
      </c>
      <c r="S928">
        <f t="array" ref="S928">VLOOKUP($A928,[1]New!$A$2:$DE$2108,21,FALSE)</f>
        <v>19</v>
      </c>
      <c r="U928">
        <f t="array" ref="U928">IF(S928&gt;=75,1,IF(AND(S928&gt;=50,S928&lt;75),2,IF(AND(S928&gt;=25,S928&lt;50),3,IF(S928&lt;25,4,"NA"))))</f>
        <v>4</v>
      </c>
      <c r="V928" s="8">
        <f t="array" ref="V928">VLOOKUP($A928,[1]New!$A$2:$DE$2108,17,FALSE)</f>
        <v>42256</v>
      </c>
      <c r="AG928" t="str">
        <f t="array" ref="AG928">VLOOKUP($A928,[1]New!$A$2:$DE$2108,61,FALSE)</f>
        <v>Operations and Algebraic Thinking</v>
      </c>
      <c r="AJ928">
        <f t="array" ref="AJ928">VLOOKUP($A928,[1]New!$A$2:$DE$2108,62,FALSE)</f>
        <v>185</v>
      </c>
      <c r="AN928">
        <f t="array" ref="AN928">IF(VLOOKUP($A928,[1]New!$A$2:$DE$2108,65,FALSE)="High",1,IF(VLOOKUP($A928,[1]New!$A$2:$DE$2108,65,FALSE)="HiAvg",2,IF(VLOOKUP($A928,[1]New!$A$2:$DE$2108,65,FALSE)="Avg",3,IF(VLOOKUP($A928,[1]New!$A$2:$DE$2108,65,FALSE)="LoAvg",4,5))))</f>
        <v>5</v>
      </c>
      <c r="AO928" t="str">
        <f t="array" ref="AO928">VLOOKUP($A928,[1]New!$A$2:$DE$2108,66,FALSE)</f>
        <v>Number and Operations</v>
      </c>
      <c r="AR928">
        <f t="array" ref="AR928">VLOOKUP($A928,[1]New!$A$2:$DE$2108,67,FALSE)</f>
        <v>194</v>
      </c>
      <c r="AV928">
        <f t="array" ref="AV928">IF(VLOOKUP($A928,[1]New!$A$2:$DE$2108,70,FALSE)="High",1,IF(VLOOKUP($A928,[1]New!$A$2:$DE$2108,70,FALSE)="HiAvg",2,IF(VLOOKUP($A928,[1]New!$A$2:$DE$2108,70,FALSE)="Avg",3,IF(VLOOKUP($A928,[1]New!$A$2:$DE$2108,70,FALSE)="LoAvg",4,5))))</f>
        <v>4</v>
      </c>
      <c r="AW928" t="str">
        <f t="array" ref="AW928">VLOOKUP($A928,[1]New!$A$2:$DE$2108,71,FALSE)</f>
        <v>Measurement and Data</v>
      </c>
      <c r="AZ928">
        <f t="array" ref="AZ928">VLOOKUP($A928,[1]New!$A$2:$DE$2108,72,FALSE)</f>
        <v>194</v>
      </c>
      <c r="BD928">
        <f t="array" ref="BD928">IF(VLOOKUP($A928,[1]New!$A$2:$DE$2108,75,FALSE)="High",1,IF(VLOOKUP($A928,[1]New!$A$2:$DE$2108,75,FALSE)="HiAvg",2,IF(VLOOKUP($A928,[1]New!$A$2:$DE$2108,75,FALSE)="Avg",3,IF(VLOOKUP($A928,[1]New!$A$2:$DE$2108,75,FALSE)="LoAvg",4,5))))</f>
        <v>4</v>
      </c>
      <c r="BE928" t="str">
        <f t="array" ref="BE928">IF(VLOOKUP($A928,[1]New!$A$2:$DE$2108,76,FALSE)="","",VLOOKUP($A928,[1]New!$A$2:$DE$2108,76,FALSE))</f>
        <v>Geometry</v>
      </c>
      <c r="BH928">
        <f t="array" ref="BH928">IF(VLOOKUP($A928,[1]New!$A$2:$DE$2108,77,FALSE)="","",VLOOKUP($A928,[1]New!$A$2:$DE$2108,77,FALSE))</f>
        <v>185</v>
      </c>
      <c r="BL928">
        <f t="array" ref="BL928">IF(VLOOKUP($A928,[1]New!$A$2:$DE$2108,80,FALSE)="High",1,IF(VLOOKUP($A928,[1]New!$A$2:$DE$2108,80,FALSE)="HiAvg",2,IF(VLOOKUP($A928,[1]New!$A$2:$DE$2108,80,FALSE)="Avg",3,IF(VLOOKUP($A928,[1]New!$A$2:$DE$2108,80,FALSE)="LoAvg",4,IF(VLOOKUP($A928,[1]New!$A$2:$DE$2108,80,FALSE)="Low",5,"")))))</f>
        <v>5</v>
      </c>
    </row>
    <row r="929" spans="1:64" x14ac:dyDescent="0.2">
      <c r="A929" s="7" t="s">
        <v>1052</v>
      </c>
      <c r="B929">
        <v>2015</v>
      </c>
      <c r="C929" t="s">
        <v>2233</v>
      </c>
      <c r="D929" t="str">
        <f t="array" ref="D929">VLOOKUP($A929,[1]New!$A$2:$DE$2108,5,FALSE)</f>
        <v>Reading</v>
      </c>
      <c r="E929">
        <f t="array" ref="E929">VLOOKUP($A929,[1]New!$A$2:$DE$2108,3,FALSE)</f>
        <v>605000551</v>
      </c>
      <c r="F929" t="str">
        <f t="array" ref="F929">VLOOKUP($A929,[1]New!$A$2:$DE$2108,4,FALSE)</f>
        <v>School 2</v>
      </c>
      <c r="H929">
        <f t="array" ref="H929">VLOOKUP($A929,[1]New!$A$2:$DE$2108,3,FALSE)</f>
        <v>605000551</v>
      </c>
      <c r="Q929">
        <f t="array" ref="Q929">VLOOKUP($A929,[1]New!$A$2:$DE$2108,19,FALSE)</f>
        <v>171</v>
      </c>
      <c r="S929">
        <f t="array" ref="S929">VLOOKUP($A929,[1]New!$A$2:$DE$2108,21,FALSE)</f>
        <v>4</v>
      </c>
      <c r="U929">
        <f t="array" ref="U929">IF(S929&gt;=75,1,IF(AND(S929&gt;=50,S929&lt;75),2,IF(AND(S929&gt;=25,S929&lt;50),3,IF(S929&lt;25,4,"NA"))))</f>
        <v>4</v>
      </c>
      <c r="V929" s="8">
        <f t="array" ref="V929">VLOOKUP($A929,[1]New!$A$2:$DE$2108,17,FALSE)</f>
        <v>42249</v>
      </c>
      <c r="AG929" t="str">
        <f t="array" ref="AG929">VLOOKUP($A929,[1]New!$A$2:$DE$2108,61,FALSE)</f>
        <v>Literature</v>
      </c>
      <c r="AJ929">
        <f t="array" ref="AJ929">VLOOKUP($A929,[1]New!$A$2:$DE$2108,62,FALSE)</f>
        <v>175</v>
      </c>
      <c r="AN929">
        <f t="array" ref="AN929">IF(VLOOKUP($A929,[1]New!$A$2:$DE$2108,65,FALSE)="High",1,IF(VLOOKUP($A929,[1]New!$A$2:$DE$2108,65,FALSE)="HiAvg",2,IF(VLOOKUP($A929,[1]New!$A$2:$DE$2108,65,FALSE)="Avg",3,IF(VLOOKUP($A929,[1]New!$A$2:$DE$2108,65,FALSE)="LoAvg",4,5))))</f>
        <v>5</v>
      </c>
      <c r="AO929" t="str">
        <f t="array" ref="AO929">VLOOKUP($A929,[1]New!$A$2:$DE$2108,66,FALSE)</f>
        <v>Informational Text</v>
      </c>
      <c r="AR929">
        <f t="array" ref="AR929">VLOOKUP($A929,[1]New!$A$2:$DE$2108,67,FALSE)</f>
        <v>163</v>
      </c>
      <c r="AV929">
        <f t="array" ref="AV929">IF(VLOOKUP($A929,[1]New!$A$2:$DE$2108,70,FALSE)="High",1,IF(VLOOKUP($A929,[1]New!$A$2:$DE$2108,70,FALSE)="HiAvg",2,IF(VLOOKUP($A929,[1]New!$A$2:$DE$2108,70,FALSE)="Avg",3,IF(VLOOKUP($A929,[1]New!$A$2:$DE$2108,70,FALSE)="LoAvg",4,5))))</f>
        <v>5</v>
      </c>
      <c r="AW929" t="str">
        <f t="array" ref="AW929">VLOOKUP($A929,[1]New!$A$2:$DE$2108,71,FALSE)</f>
        <v>Vocabulary Acquisition and Use</v>
      </c>
      <c r="AZ929">
        <f t="array" ref="AZ929">VLOOKUP($A929,[1]New!$A$2:$DE$2108,72,FALSE)</f>
        <v>177</v>
      </c>
      <c r="BD929">
        <f t="array" ref="BD929">IF(VLOOKUP($A929,[1]New!$A$2:$DE$2108,75,FALSE)="High",1,IF(VLOOKUP($A929,[1]New!$A$2:$DE$2108,75,FALSE)="HiAvg",2,IF(VLOOKUP($A929,[1]New!$A$2:$DE$2108,75,FALSE)="Avg",3,IF(VLOOKUP($A929,[1]New!$A$2:$DE$2108,75,FALSE)="LoAvg",4,5))))</f>
        <v>5</v>
      </c>
      <c r="BE929" t="str">
        <f t="array" ref="BE929">IF(VLOOKUP($A929,[1]New!$A$2:$DE$2108,76,FALSE)="","",VLOOKUP($A929,[1]New!$A$2:$DE$2108,76,FALSE))</f>
        <v/>
      </c>
      <c r="BH929" t="str">
        <f t="array" ref="BH929">IF(VLOOKUP($A929,[1]New!$A$2:$DE$2108,77,FALSE)="","",VLOOKUP($A929,[1]New!$A$2:$DE$2108,77,FALSE))</f>
        <v/>
      </c>
      <c r="BL929" t="str">
        <f t="array" ref="BL929">IF(VLOOKUP($A929,[1]New!$A$2:$DE$2108,80,FALSE)="High",1,IF(VLOOKUP($A929,[1]New!$A$2:$DE$2108,80,FALSE)="HiAvg",2,IF(VLOOKUP($A929,[1]New!$A$2:$DE$2108,80,FALSE)="Avg",3,IF(VLOOKUP($A929,[1]New!$A$2:$DE$2108,80,FALSE)="LoAvg",4,IF(VLOOKUP($A929,[1]New!$A$2:$DE$2108,80,FALSE)="Low",5,"")))))</f>
        <v/>
      </c>
    </row>
    <row r="930" spans="1:64" x14ac:dyDescent="0.2">
      <c r="A930" s="7" t="s">
        <v>1053</v>
      </c>
      <c r="B930">
        <v>2015</v>
      </c>
      <c r="C930" t="s">
        <v>2233</v>
      </c>
      <c r="D930" t="str">
        <f t="array" ref="D930">VLOOKUP($A930,[1]New!$A$2:$DE$2108,5,FALSE)</f>
        <v>Language Usage</v>
      </c>
      <c r="E930">
        <f t="array" ref="E930">VLOOKUP($A930,[1]New!$A$2:$DE$2108,3,FALSE)</f>
        <v>605000552</v>
      </c>
      <c r="F930" t="str">
        <f t="array" ref="F930">VLOOKUP($A930,[1]New!$A$2:$DE$2108,4,FALSE)</f>
        <v>School 2</v>
      </c>
      <c r="H930">
        <f t="array" ref="H930">VLOOKUP($A930,[1]New!$A$2:$DE$2108,3,FALSE)</f>
        <v>605000552</v>
      </c>
      <c r="Q930">
        <f t="array" ref="Q930">VLOOKUP($A930,[1]New!$A$2:$DE$2108,19,FALSE)</f>
        <v>184</v>
      </c>
      <c r="S930">
        <f t="array" ref="S930">VLOOKUP($A930,[1]New!$A$2:$DE$2108,21,FALSE)</f>
        <v>16</v>
      </c>
      <c r="U930">
        <f t="array" ref="U930">IF(S930&gt;=75,1,IF(AND(S930&gt;=50,S930&lt;75),2,IF(AND(S930&gt;=25,S930&lt;50),3,IF(S930&lt;25,4,"NA"))))</f>
        <v>4</v>
      </c>
      <c r="V930" s="8">
        <f t="array" ref="V930">VLOOKUP($A930,[1]New!$A$2:$DE$2108,17,FALSE)</f>
        <v>42268</v>
      </c>
      <c r="AG930" t="str">
        <f t="array" ref="AG930">VLOOKUP($A930,[1]New!$A$2:$DE$2108,61,FALSE)</f>
        <v>Writing: Plan, Organize, Develop, Revise, Research</v>
      </c>
      <c r="AJ930">
        <f t="array" ref="AJ930">VLOOKUP($A930,[1]New!$A$2:$DE$2108,62,FALSE)</f>
        <v>184</v>
      </c>
      <c r="AN930">
        <f t="array" ref="AN930">IF(VLOOKUP($A930,[1]New!$A$2:$DE$2108,65,FALSE)="High",1,IF(VLOOKUP($A930,[1]New!$A$2:$DE$2108,65,FALSE)="HiAvg",2,IF(VLOOKUP($A930,[1]New!$A$2:$DE$2108,65,FALSE)="Avg",3,IF(VLOOKUP($A930,[1]New!$A$2:$DE$2108,65,FALSE)="LoAvg",4,5))))</f>
        <v>5</v>
      </c>
      <c r="AO930" t="str">
        <f t="array" ref="AO930">VLOOKUP($A930,[1]New!$A$2:$DE$2108,66,FALSE)</f>
        <v>Language: Understand, Edit for Grammar, Usage</v>
      </c>
      <c r="AR930">
        <f t="array" ref="AR930">VLOOKUP($A930,[1]New!$A$2:$DE$2108,67,FALSE)</f>
        <v>185</v>
      </c>
      <c r="AV930">
        <f t="array" ref="AV930">IF(VLOOKUP($A930,[1]New!$A$2:$DE$2108,70,FALSE)="High",1,IF(VLOOKUP($A930,[1]New!$A$2:$DE$2108,70,FALSE)="HiAvg",2,IF(VLOOKUP($A930,[1]New!$A$2:$DE$2108,70,FALSE)="Avg",3,IF(VLOOKUP($A930,[1]New!$A$2:$DE$2108,70,FALSE)="LoAvg",4,5))))</f>
        <v>5</v>
      </c>
      <c r="AW930" t="str">
        <f t="array" ref="AW930">VLOOKUP($A930,[1]New!$A$2:$DE$2108,71,FALSE)</f>
        <v>Language: Understand, Edit Mechanics</v>
      </c>
      <c r="AZ930">
        <f t="array" ref="AZ930">VLOOKUP($A930,[1]New!$A$2:$DE$2108,72,FALSE)</f>
        <v>182</v>
      </c>
      <c r="BD930">
        <f t="array" ref="BD930">IF(VLOOKUP($A930,[1]New!$A$2:$DE$2108,75,FALSE)="High",1,IF(VLOOKUP($A930,[1]New!$A$2:$DE$2108,75,FALSE)="HiAvg",2,IF(VLOOKUP($A930,[1]New!$A$2:$DE$2108,75,FALSE)="Avg",3,IF(VLOOKUP($A930,[1]New!$A$2:$DE$2108,75,FALSE)="LoAvg",4,5))))</f>
        <v>5</v>
      </c>
      <c r="BE930" t="str">
        <f t="array" ref="BE930">IF(VLOOKUP($A930,[1]New!$A$2:$DE$2108,76,FALSE)="","",VLOOKUP($A930,[1]New!$A$2:$DE$2108,76,FALSE))</f>
        <v/>
      </c>
      <c r="BH930" t="str">
        <f t="array" ref="BH930">IF(VLOOKUP($A930,[1]New!$A$2:$DE$2108,77,FALSE)="","",VLOOKUP($A930,[1]New!$A$2:$DE$2108,77,FALSE))</f>
        <v/>
      </c>
      <c r="BL930" t="str">
        <f t="array" ref="BL930">IF(VLOOKUP($A930,[1]New!$A$2:$DE$2108,80,FALSE)="High",1,IF(VLOOKUP($A930,[1]New!$A$2:$DE$2108,80,FALSE)="HiAvg",2,IF(VLOOKUP($A930,[1]New!$A$2:$DE$2108,80,FALSE)="Avg",3,IF(VLOOKUP($A930,[1]New!$A$2:$DE$2108,80,FALSE)="LoAvg",4,IF(VLOOKUP($A930,[1]New!$A$2:$DE$2108,80,FALSE)="Low",5,"")))))</f>
        <v/>
      </c>
    </row>
    <row r="931" spans="1:64" x14ac:dyDescent="0.2">
      <c r="A931" s="7" t="s">
        <v>1054</v>
      </c>
      <c r="B931">
        <v>2015</v>
      </c>
      <c r="C931" t="s">
        <v>2233</v>
      </c>
      <c r="D931" t="str">
        <f t="array" ref="D931">VLOOKUP($A931,[1]New!$A$2:$DE$2108,5,FALSE)</f>
        <v>Mathematics</v>
      </c>
      <c r="E931">
        <f t="array" ref="E931">VLOOKUP($A931,[1]New!$A$2:$DE$2108,3,FALSE)</f>
        <v>605000552</v>
      </c>
      <c r="F931" t="str">
        <f t="array" ref="F931">VLOOKUP($A931,[1]New!$A$2:$DE$2108,4,FALSE)</f>
        <v>School 2</v>
      </c>
      <c r="H931">
        <f t="array" ref="H931">VLOOKUP($A931,[1]New!$A$2:$DE$2108,3,FALSE)</f>
        <v>605000552</v>
      </c>
      <c r="Q931">
        <f t="array" ref="Q931">VLOOKUP($A931,[1]New!$A$2:$DE$2108,19,FALSE)</f>
        <v>182</v>
      </c>
      <c r="S931">
        <f t="array" ref="S931">VLOOKUP($A931,[1]New!$A$2:$DE$2108,21,FALSE)</f>
        <v>7</v>
      </c>
      <c r="U931">
        <f t="array" ref="U931">IF(S931&gt;=75,1,IF(AND(S931&gt;=50,S931&lt;75),2,IF(AND(S931&gt;=25,S931&lt;50),3,IF(S931&lt;25,4,"NA"))))</f>
        <v>4</v>
      </c>
      <c r="V931" s="8">
        <f t="array" ref="V931">VLOOKUP($A931,[1]New!$A$2:$DE$2108,17,FALSE)</f>
        <v>42258</v>
      </c>
      <c r="AG931" t="str">
        <f t="array" ref="AG931">VLOOKUP($A931,[1]New!$A$2:$DE$2108,61,FALSE)</f>
        <v>Operations and Algebraic Thinking</v>
      </c>
      <c r="AJ931">
        <f t="array" ref="AJ931">VLOOKUP($A931,[1]New!$A$2:$DE$2108,62,FALSE)</f>
        <v>178</v>
      </c>
      <c r="AN931">
        <f t="array" ref="AN931">IF(VLOOKUP($A931,[1]New!$A$2:$DE$2108,65,FALSE)="High",1,IF(VLOOKUP($A931,[1]New!$A$2:$DE$2108,65,FALSE)="HiAvg",2,IF(VLOOKUP($A931,[1]New!$A$2:$DE$2108,65,FALSE)="Avg",3,IF(VLOOKUP($A931,[1]New!$A$2:$DE$2108,65,FALSE)="LoAvg",4,5))))</f>
        <v>5</v>
      </c>
      <c r="AO931" t="str">
        <f t="array" ref="AO931">VLOOKUP($A931,[1]New!$A$2:$DE$2108,66,FALSE)</f>
        <v>Number and Operations</v>
      </c>
      <c r="AR931">
        <f t="array" ref="AR931">VLOOKUP($A931,[1]New!$A$2:$DE$2108,67,FALSE)</f>
        <v>178</v>
      </c>
      <c r="AV931">
        <f t="array" ref="AV931">IF(VLOOKUP($A931,[1]New!$A$2:$DE$2108,70,FALSE)="High",1,IF(VLOOKUP($A931,[1]New!$A$2:$DE$2108,70,FALSE)="HiAvg",2,IF(VLOOKUP($A931,[1]New!$A$2:$DE$2108,70,FALSE)="Avg",3,IF(VLOOKUP($A931,[1]New!$A$2:$DE$2108,70,FALSE)="LoAvg",4,5))))</f>
        <v>5</v>
      </c>
      <c r="AW931" t="str">
        <f t="array" ref="AW931">VLOOKUP($A931,[1]New!$A$2:$DE$2108,71,FALSE)</f>
        <v>Measurement and Data</v>
      </c>
      <c r="AZ931">
        <f t="array" ref="AZ931">VLOOKUP($A931,[1]New!$A$2:$DE$2108,72,FALSE)</f>
        <v>181</v>
      </c>
      <c r="BD931">
        <f t="array" ref="BD931">IF(VLOOKUP($A931,[1]New!$A$2:$DE$2108,75,FALSE)="High",1,IF(VLOOKUP($A931,[1]New!$A$2:$DE$2108,75,FALSE)="HiAvg",2,IF(VLOOKUP($A931,[1]New!$A$2:$DE$2108,75,FALSE)="Avg",3,IF(VLOOKUP($A931,[1]New!$A$2:$DE$2108,75,FALSE)="LoAvg",4,5))))</f>
        <v>5</v>
      </c>
      <c r="BE931" t="str">
        <f t="array" ref="BE931">IF(VLOOKUP($A931,[1]New!$A$2:$DE$2108,76,FALSE)="","",VLOOKUP($A931,[1]New!$A$2:$DE$2108,76,FALSE))</f>
        <v>Geometry</v>
      </c>
      <c r="BH931">
        <f t="array" ref="BH931">IF(VLOOKUP($A931,[1]New!$A$2:$DE$2108,77,FALSE)="","",VLOOKUP($A931,[1]New!$A$2:$DE$2108,77,FALSE))</f>
        <v>192</v>
      </c>
      <c r="BL931">
        <f t="array" ref="BL931">IF(VLOOKUP($A931,[1]New!$A$2:$DE$2108,80,FALSE)="High",1,IF(VLOOKUP($A931,[1]New!$A$2:$DE$2108,80,FALSE)="HiAvg",2,IF(VLOOKUP($A931,[1]New!$A$2:$DE$2108,80,FALSE)="Avg",3,IF(VLOOKUP($A931,[1]New!$A$2:$DE$2108,80,FALSE)="LoAvg",4,IF(VLOOKUP($A931,[1]New!$A$2:$DE$2108,80,FALSE)="Low",5,"")))))</f>
        <v>5</v>
      </c>
    </row>
    <row r="932" spans="1:64" x14ac:dyDescent="0.2">
      <c r="A932" s="7" t="s">
        <v>1055</v>
      </c>
      <c r="B932">
        <v>2015</v>
      </c>
      <c r="C932" t="s">
        <v>2233</v>
      </c>
      <c r="D932" t="str">
        <f t="array" ref="D932">VLOOKUP($A932,[1]New!$A$2:$DE$2108,5,FALSE)</f>
        <v>Reading</v>
      </c>
      <c r="E932">
        <f t="array" ref="E932">VLOOKUP($A932,[1]New!$A$2:$DE$2108,3,FALSE)</f>
        <v>605000552</v>
      </c>
      <c r="F932" t="str">
        <f t="array" ref="F932">VLOOKUP($A932,[1]New!$A$2:$DE$2108,4,FALSE)</f>
        <v>School 2</v>
      </c>
      <c r="H932">
        <f t="array" ref="H932">VLOOKUP($A932,[1]New!$A$2:$DE$2108,3,FALSE)</f>
        <v>605000552</v>
      </c>
      <c r="Q932">
        <f t="array" ref="Q932">VLOOKUP($A932,[1]New!$A$2:$DE$2108,19,FALSE)</f>
        <v>185</v>
      </c>
      <c r="S932">
        <f t="array" ref="S932">VLOOKUP($A932,[1]New!$A$2:$DE$2108,21,FALSE)</f>
        <v>20</v>
      </c>
      <c r="U932">
        <f t="array" ref="U932">IF(S932&gt;=75,1,IF(AND(S932&gt;=50,S932&lt;75),2,IF(AND(S932&gt;=25,S932&lt;50),3,IF(S932&lt;25,4,"NA"))))</f>
        <v>4</v>
      </c>
      <c r="V932" s="8">
        <f t="array" ref="V932">VLOOKUP($A932,[1]New!$A$2:$DE$2108,17,FALSE)</f>
        <v>42251</v>
      </c>
      <c r="AG932" t="str">
        <f t="array" ref="AG932">VLOOKUP($A932,[1]New!$A$2:$DE$2108,61,FALSE)</f>
        <v>Literature</v>
      </c>
      <c r="AJ932">
        <f t="array" ref="AJ932">VLOOKUP($A932,[1]New!$A$2:$DE$2108,62,FALSE)</f>
        <v>184</v>
      </c>
      <c r="AN932">
        <f t="array" ref="AN932">IF(VLOOKUP($A932,[1]New!$A$2:$DE$2108,65,FALSE)="High",1,IF(VLOOKUP($A932,[1]New!$A$2:$DE$2108,65,FALSE)="HiAvg",2,IF(VLOOKUP($A932,[1]New!$A$2:$DE$2108,65,FALSE)="Avg",3,IF(VLOOKUP($A932,[1]New!$A$2:$DE$2108,65,FALSE)="LoAvg",4,5))))</f>
        <v>5</v>
      </c>
      <c r="AO932" t="str">
        <f t="array" ref="AO932">VLOOKUP($A932,[1]New!$A$2:$DE$2108,66,FALSE)</f>
        <v>Informational Text</v>
      </c>
      <c r="AR932">
        <f t="array" ref="AR932">VLOOKUP($A932,[1]New!$A$2:$DE$2108,67,FALSE)</f>
        <v>184</v>
      </c>
      <c r="AV932">
        <f t="array" ref="AV932">IF(VLOOKUP($A932,[1]New!$A$2:$DE$2108,70,FALSE)="High",1,IF(VLOOKUP($A932,[1]New!$A$2:$DE$2108,70,FALSE)="HiAvg",2,IF(VLOOKUP($A932,[1]New!$A$2:$DE$2108,70,FALSE)="Avg",3,IF(VLOOKUP($A932,[1]New!$A$2:$DE$2108,70,FALSE)="LoAvg",4,5))))</f>
        <v>5</v>
      </c>
      <c r="AW932" t="str">
        <f t="array" ref="AW932">VLOOKUP($A932,[1]New!$A$2:$DE$2108,71,FALSE)</f>
        <v>Vocabulary Acquisition and Use</v>
      </c>
      <c r="AZ932">
        <f t="array" ref="AZ932">VLOOKUP($A932,[1]New!$A$2:$DE$2108,72,FALSE)</f>
        <v>188</v>
      </c>
      <c r="BD932">
        <f t="array" ref="BD932">IF(VLOOKUP($A932,[1]New!$A$2:$DE$2108,75,FALSE)="High",1,IF(VLOOKUP($A932,[1]New!$A$2:$DE$2108,75,FALSE)="HiAvg",2,IF(VLOOKUP($A932,[1]New!$A$2:$DE$2108,75,FALSE)="Avg",3,IF(VLOOKUP($A932,[1]New!$A$2:$DE$2108,75,FALSE)="LoAvg",4,5))))</f>
        <v>5</v>
      </c>
      <c r="BE932" t="str">
        <f t="array" ref="BE932">IF(VLOOKUP($A932,[1]New!$A$2:$DE$2108,76,FALSE)="","",VLOOKUP($A932,[1]New!$A$2:$DE$2108,76,FALSE))</f>
        <v/>
      </c>
      <c r="BH932" t="str">
        <f t="array" ref="BH932">IF(VLOOKUP($A932,[1]New!$A$2:$DE$2108,77,FALSE)="","",VLOOKUP($A932,[1]New!$A$2:$DE$2108,77,FALSE))</f>
        <v/>
      </c>
      <c r="BL932" t="str">
        <f t="array" ref="BL932">IF(VLOOKUP($A932,[1]New!$A$2:$DE$2108,80,FALSE)="High",1,IF(VLOOKUP($A932,[1]New!$A$2:$DE$2108,80,FALSE)="HiAvg",2,IF(VLOOKUP($A932,[1]New!$A$2:$DE$2108,80,FALSE)="Avg",3,IF(VLOOKUP($A932,[1]New!$A$2:$DE$2108,80,FALSE)="LoAvg",4,IF(VLOOKUP($A932,[1]New!$A$2:$DE$2108,80,FALSE)="Low",5,"")))))</f>
        <v/>
      </c>
    </row>
    <row r="933" spans="1:64" x14ac:dyDescent="0.2">
      <c r="A933" s="7" t="s">
        <v>1056</v>
      </c>
      <c r="B933">
        <v>2015</v>
      </c>
      <c r="C933" t="s">
        <v>2233</v>
      </c>
      <c r="D933" t="str">
        <f t="array" ref="D933">VLOOKUP($A933,[1]New!$A$2:$DE$2108,5,FALSE)</f>
        <v>Language Usage</v>
      </c>
      <c r="E933">
        <f t="array" ref="E933">VLOOKUP($A933,[1]New!$A$2:$DE$2108,3,FALSE)</f>
        <v>605000553</v>
      </c>
      <c r="F933" t="str">
        <f t="array" ref="F933">VLOOKUP($A933,[1]New!$A$2:$DE$2108,4,FALSE)</f>
        <v>School 2</v>
      </c>
      <c r="H933">
        <f t="array" ref="H933">VLOOKUP($A933,[1]New!$A$2:$DE$2108,3,FALSE)</f>
        <v>605000553</v>
      </c>
      <c r="Q933">
        <f t="array" ref="Q933">VLOOKUP($A933,[1]New!$A$2:$DE$2108,19,FALSE)</f>
        <v>176</v>
      </c>
      <c r="S933">
        <f t="array" ref="S933">VLOOKUP($A933,[1]New!$A$2:$DE$2108,21,FALSE)</f>
        <v>6</v>
      </c>
      <c r="U933">
        <f t="array" ref="U933">IF(S933&gt;=75,1,IF(AND(S933&gt;=50,S933&lt;75),2,IF(AND(S933&gt;=25,S933&lt;50),3,IF(S933&lt;25,4,"NA"))))</f>
        <v>4</v>
      </c>
      <c r="V933" s="8">
        <f t="array" ref="V933">VLOOKUP($A933,[1]New!$A$2:$DE$2108,17,FALSE)</f>
        <v>42263</v>
      </c>
      <c r="AG933" t="str">
        <f t="array" ref="AG933">VLOOKUP($A933,[1]New!$A$2:$DE$2108,61,FALSE)</f>
        <v>Writing: Plan, Organize, Develop, Revise, Research</v>
      </c>
      <c r="AJ933">
        <f t="array" ref="AJ933">VLOOKUP($A933,[1]New!$A$2:$DE$2108,62,FALSE)</f>
        <v>169</v>
      </c>
      <c r="AN933">
        <f t="array" ref="AN933">IF(VLOOKUP($A933,[1]New!$A$2:$DE$2108,65,FALSE)="High",1,IF(VLOOKUP($A933,[1]New!$A$2:$DE$2108,65,FALSE)="HiAvg",2,IF(VLOOKUP($A933,[1]New!$A$2:$DE$2108,65,FALSE)="Avg",3,IF(VLOOKUP($A933,[1]New!$A$2:$DE$2108,65,FALSE)="LoAvg",4,5))))</f>
        <v>5</v>
      </c>
      <c r="AO933" t="str">
        <f t="array" ref="AO933">VLOOKUP($A933,[1]New!$A$2:$DE$2108,66,FALSE)</f>
        <v>Language: Understand, Edit for Grammar, Usage</v>
      </c>
      <c r="AR933">
        <f t="array" ref="AR933">VLOOKUP($A933,[1]New!$A$2:$DE$2108,67,FALSE)</f>
        <v>176</v>
      </c>
      <c r="AV933">
        <f t="array" ref="AV933">IF(VLOOKUP($A933,[1]New!$A$2:$DE$2108,70,FALSE)="High",1,IF(VLOOKUP($A933,[1]New!$A$2:$DE$2108,70,FALSE)="HiAvg",2,IF(VLOOKUP($A933,[1]New!$A$2:$DE$2108,70,FALSE)="Avg",3,IF(VLOOKUP($A933,[1]New!$A$2:$DE$2108,70,FALSE)="LoAvg",4,5))))</f>
        <v>5</v>
      </c>
      <c r="AW933" t="str">
        <f t="array" ref="AW933">VLOOKUP($A933,[1]New!$A$2:$DE$2108,71,FALSE)</f>
        <v>Language: Understand, Edit Mechanics</v>
      </c>
      <c r="AZ933">
        <f t="array" ref="AZ933">VLOOKUP($A933,[1]New!$A$2:$DE$2108,72,FALSE)</f>
        <v>182</v>
      </c>
      <c r="BD933">
        <f t="array" ref="BD933">IF(VLOOKUP($A933,[1]New!$A$2:$DE$2108,75,FALSE)="High",1,IF(VLOOKUP($A933,[1]New!$A$2:$DE$2108,75,FALSE)="HiAvg",2,IF(VLOOKUP($A933,[1]New!$A$2:$DE$2108,75,FALSE)="Avg",3,IF(VLOOKUP($A933,[1]New!$A$2:$DE$2108,75,FALSE)="LoAvg",4,5))))</f>
        <v>5</v>
      </c>
      <c r="BE933" t="str">
        <f t="array" ref="BE933">IF(VLOOKUP($A933,[1]New!$A$2:$DE$2108,76,FALSE)="","",VLOOKUP($A933,[1]New!$A$2:$DE$2108,76,FALSE))</f>
        <v/>
      </c>
      <c r="BH933" t="str">
        <f t="array" ref="BH933">IF(VLOOKUP($A933,[1]New!$A$2:$DE$2108,77,FALSE)="","",VLOOKUP($A933,[1]New!$A$2:$DE$2108,77,FALSE))</f>
        <v/>
      </c>
      <c r="BL933" t="str">
        <f t="array" ref="BL933">IF(VLOOKUP($A933,[1]New!$A$2:$DE$2108,80,FALSE)="High",1,IF(VLOOKUP($A933,[1]New!$A$2:$DE$2108,80,FALSE)="HiAvg",2,IF(VLOOKUP($A933,[1]New!$A$2:$DE$2108,80,FALSE)="Avg",3,IF(VLOOKUP($A933,[1]New!$A$2:$DE$2108,80,FALSE)="LoAvg",4,IF(VLOOKUP($A933,[1]New!$A$2:$DE$2108,80,FALSE)="Low",5,"")))))</f>
        <v/>
      </c>
    </row>
    <row r="934" spans="1:64" x14ac:dyDescent="0.2">
      <c r="A934" s="7" t="s">
        <v>1057</v>
      </c>
      <c r="B934">
        <v>2015</v>
      </c>
      <c r="C934" t="s">
        <v>2233</v>
      </c>
      <c r="D934" t="str">
        <f t="array" ref="D934">VLOOKUP($A934,[1]New!$A$2:$DE$2108,5,FALSE)</f>
        <v>Mathematics</v>
      </c>
      <c r="E934">
        <f t="array" ref="E934">VLOOKUP($A934,[1]New!$A$2:$DE$2108,3,FALSE)</f>
        <v>605000553</v>
      </c>
      <c r="F934" t="str">
        <f t="array" ref="F934">VLOOKUP($A934,[1]New!$A$2:$DE$2108,4,FALSE)</f>
        <v>School 2</v>
      </c>
      <c r="H934">
        <f t="array" ref="H934">VLOOKUP($A934,[1]New!$A$2:$DE$2108,3,FALSE)</f>
        <v>605000553</v>
      </c>
      <c r="Q934">
        <f t="array" ref="Q934">VLOOKUP($A934,[1]New!$A$2:$DE$2108,19,FALSE)</f>
        <v>178</v>
      </c>
      <c r="S934">
        <f t="array" ref="S934">VLOOKUP($A934,[1]New!$A$2:$DE$2108,21,FALSE)</f>
        <v>4</v>
      </c>
      <c r="U934">
        <f t="array" ref="U934">IF(S934&gt;=75,1,IF(AND(S934&gt;=50,S934&lt;75),2,IF(AND(S934&gt;=25,S934&lt;50),3,IF(S934&lt;25,4,"NA"))))</f>
        <v>4</v>
      </c>
      <c r="V934" s="8">
        <f t="array" ref="V934">VLOOKUP($A934,[1]New!$A$2:$DE$2108,17,FALSE)</f>
        <v>42256</v>
      </c>
      <c r="AG934" t="str">
        <f t="array" ref="AG934">VLOOKUP($A934,[1]New!$A$2:$DE$2108,61,FALSE)</f>
        <v>Operations and Algebraic Thinking</v>
      </c>
      <c r="AJ934">
        <f t="array" ref="AJ934">VLOOKUP($A934,[1]New!$A$2:$DE$2108,62,FALSE)</f>
        <v>176</v>
      </c>
      <c r="AN934">
        <f t="array" ref="AN934">IF(VLOOKUP($A934,[1]New!$A$2:$DE$2108,65,FALSE)="High",1,IF(VLOOKUP($A934,[1]New!$A$2:$DE$2108,65,FALSE)="HiAvg",2,IF(VLOOKUP($A934,[1]New!$A$2:$DE$2108,65,FALSE)="Avg",3,IF(VLOOKUP($A934,[1]New!$A$2:$DE$2108,65,FALSE)="LoAvg",4,5))))</f>
        <v>5</v>
      </c>
      <c r="AO934" t="str">
        <f t="array" ref="AO934">VLOOKUP($A934,[1]New!$A$2:$DE$2108,66,FALSE)</f>
        <v>Number and Operations</v>
      </c>
      <c r="AR934">
        <f t="array" ref="AR934">VLOOKUP($A934,[1]New!$A$2:$DE$2108,67,FALSE)</f>
        <v>192</v>
      </c>
      <c r="AV934">
        <f t="array" ref="AV934">IF(VLOOKUP($A934,[1]New!$A$2:$DE$2108,70,FALSE)="High",1,IF(VLOOKUP($A934,[1]New!$A$2:$DE$2108,70,FALSE)="HiAvg",2,IF(VLOOKUP($A934,[1]New!$A$2:$DE$2108,70,FALSE)="Avg",3,IF(VLOOKUP($A934,[1]New!$A$2:$DE$2108,70,FALSE)="LoAvg",4,5))))</f>
        <v>5</v>
      </c>
      <c r="AW934" t="str">
        <f t="array" ref="AW934">VLOOKUP($A934,[1]New!$A$2:$DE$2108,71,FALSE)</f>
        <v>Measurement and Data</v>
      </c>
      <c r="AZ934">
        <f t="array" ref="AZ934">VLOOKUP($A934,[1]New!$A$2:$DE$2108,72,FALSE)</f>
        <v>176</v>
      </c>
      <c r="BD934">
        <f t="array" ref="BD934">IF(VLOOKUP($A934,[1]New!$A$2:$DE$2108,75,FALSE)="High",1,IF(VLOOKUP($A934,[1]New!$A$2:$DE$2108,75,FALSE)="HiAvg",2,IF(VLOOKUP($A934,[1]New!$A$2:$DE$2108,75,FALSE)="Avg",3,IF(VLOOKUP($A934,[1]New!$A$2:$DE$2108,75,FALSE)="LoAvg",4,5))))</f>
        <v>5</v>
      </c>
      <c r="BE934" t="str">
        <f t="array" ref="BE934">IF(VLOOKUP($A934,[1]New!$A$2:$DE$2108,76,FALSE)="","",VLOOKUP($A934,[1]New!$A$2:$DE$2108,76,FALSE))</f>
        <v>Geometry</v>
      </c>
      <c r="BH934">
        <f t="array" ref="BH934">IF(VLOOKUP($A934,[1]New!$A$2:$DE$2108,77,FALSE)="","",VLOOKUP($A934,[1]New!$A$2:$DE$2108,77,FALSE))</f>
        <v>165</v>
      </c>
      <c r="BL934">
        <f t="array" ref="BL934">IF(VLOOKUP($A934,[1]New!$A$2:$DE$2108,80,FALSE)="High",1,IF(VLOOKUP($A934,[1]New!$A$2:$DE$2108,80,FALSE)="HiAvg",2,IF(VLOOKUP($A934,[1]New!$A$2:$DE$2108,80,FALSE)="Avg",3,IF(VLOOKUP($A934,[1]New!$A$2:$DE$2108,80,FALSE)="LoAvg",4,IF(VLOOKUP($A934,[1]New!$A$2:$DE$2108,80,FALSE)="Low",5,"")))))</f>
        <v>5</v>
      </c>
    </row>
    <row r="935" spans="1:64" x14ac:dyDescent="0.2">
      <c r="A935" s="7" t="s">
        <v>1058</v>
      </c>
      <c r="B935">
        <v>2015</v>
      </c>
      <c r="C935" t="s">
        <v>2233</v>
      </c>
      <c r="D935" t="str">
        <f t="array" ref="D935">VLOOKUP($A935,[1]New!$A$2:$DE$2108,5,FALSE)</f>
        <v>Reading</v>
      </c>
      <c r="E935">
        <f t="array" ref="E935">VLOOKUP($A935,[1]New!$A$2:$DE$2108,3,FALSE)</f>
        <v>605000553</v>
      </c>
      <c r="F935" t="str">
        <f t="array" ref="F935">VLOOKUP($A935,[1]New!$A$2:$DE$2108,4,FALSE)</f>
        <v>School 2</v>
      </c>
      <c r="H935">
        <f t="array" ref="H935">VLOOKUP($A935,[1]New!$A$2:$DE$2108,3,FALSE)</f>
        <v>605000553</v>
      </c>
      <c r="Q935">
        <f t="array" ref="Q935">VLOOKUP($A935,[1]New!$A$2:$DE$2108,19,FALSE)</f>
        <v>160</v>
      </c>
      <c r="S935">
        <f t="array" ref="S935">VLOOKUP($A935,[1]New!$A$2:$DE$2108,21,FALSE)</f>
        <v>1</v>
      </c>
      <c r="U935">
        <f t="array" ref="U935">IF(S935&gt;=75,1,IF(AND(S935&gt;=50,S935&lt;75),2,IF(AND(S935&gt;=25,S935&lt;50),3,IF(S935&lt;25,4,"NA"))))</f>
        <v>4</v>
      </c>
      <c r="V935" s="8">
        <f t="array" ref="V935">VLOOKUP($A935,[1]New!$A$2:$DE$2108,17,FALSE)</f>
        <v>42249</v>
      </c>
      <c r="AG935" t="str">
        <f t="array" ref="AG935">VLOOKUP($A935,[1]New!$A$2:$DE$2108,61,FALSE)</f>
        <v>Literature</v>
      </c>
      <c r="AJ935">
        <f t="array" ref="AJ935">VLOOKUP($A935,[1]New!$A$2:$DE$2108,62,FALSE)</f>
        <v>152</v>
      </c>
      <c r="AN935">
        <f t="array" ref="AN935">IF(VLOOKUP($A935,[1]New!$A$2:$DE$2108,65,FALSE)="High",1,IF(VLOOKUP($A935,[1]New!$A$2:$DE$2108,65,FALSE)="HiAvg",2,IF(VLOOKUP($A935,[1]New!$A$2:$DE$2108,65,FALSE)="Avg",3,IF(VLOOKUP($A935,[1]New!$A$2:$DE$2108,65,FALSE)="LoAvg",4,5))))</f>
        <v>5</v>
      </c>
      <c r="AO935" t="str">
        <f t="array" ref="AO935">VLOOKUP($A935,[1]New!$A$2:$DE$2108,66,FALSE)</f>
        <v>Informational Text</v>
      </c>
      <c r="AR935">
        <f t="array" ref="AR935">VLOOKUP($A935,[1]New!$A$2:$DE$2108,67,FALSE)</f>
        <v>164</v>
      </c>
      <c r="AV935">
        <f t="array" ref="AV935">IF(VLOOKUP($A935,[1]New!$A$2:$DE$2108,70,FALSE)="High",1,IF(VLOOKUP($A935,[1]New!$A$2:$DE$2108,70,FALSE)="HiAvg",2,IF(VLOOKUP($A935,[1]New!$A$2:$DE$2108,70,FALSE)="Avg",3,IF(VLOOKUP($A935,[1]New!$A$2:$DE$2108,70,FALSE)="LoAvg",4,5))))</f>
        <v>5</v>
      </c>
      <c r="AW935" t="str">
        <f t="array" ref="AW935">VLOOKUP($A935,[1]New!$A$2:$DE$2108,71,FALSE)</f>
        <v>Vocabulary Acquisition and Use</v>
      </c>
      <c r="AZ935">
        <f t="array" ref="AZ935">VLOOKUP($A935,[1]New!$A$2:$DE$2108,72,FALSE)</f>
        <v>164</v>
      </c>
      <c r="BD935">
        <f t="array" ref="BD935">IF(VLOOKUP($A935,[1]New!$A$2:$DE$2108,75,FALSE)="High",1,IF(VLOOKUP($A935,[1]New!$A$2:$DE$2108,75,FALSE)="HiAvg",2,IF(VLOOKUP($A935,[1]New!$A$2:$DE$2108,75,FALSE)="Avg",3,IF(VLOOKUP($A935,[1]New!$A$2:$DE$2108,75,FALSE)="LoAvg",4,5))))</f>
        <v>5</v>
      </c>
      <c r="BE935" t="str">
        <f t="array" ref="BE935">IF(VLOOKUP($A935,[1]New!$A$2:$DE$2108,76,FALSE)="","",VLOOKUP($A935,[1]New!$A$2:$DE$2108,76,FALSE))</f>
        <v/>
      </c>
      <c r="BH935" t="str">
        <f t="array" ref="BH935">IF(VLOOKUP($A935,[1]New!$A$2:$DE$2108,77,FALSE)="","",VLOOKUP($A935,[1]New!$A$2:$DE$2108,77,FALSE))</f>
        <v/>
      </c>
      <c r="BL935" t="str">
        <f t="array" ref="BL935">IF(VLOOKUP($A935,[1]New!$A$2:$DE$2108,80,FALSE)="High",1,IF(VLOOKUP($A935,[1]New!$A$2:$DE$2108,80,FALSE)="HiAvg",2,IF(VLOOKUP($A935,[1]New!$A$2:$DE$2108,80,FALSE)="Avg",3,IF(VLOOKUP($A935,[1]New!$A$2:$DE$2108,80,FALSE)="LoAvg",4,IF(VLOOKUP($A935,[1]New!$A$2:$DE$2108,80,FALSE)="Low",5,"")))))</f>
        <v/>
      </c>
    </row>
    <row r="936" spans="1:64" x14ac:dyDescent="0.2">
      <c r="A936" s="7" t="s">
        <v>1059</v>
      </c>
      <c r="B936">
        <v>2015</v>
      </c>
      <c r="C936" t="s">
        <v>2233</v>
      </c>
      <c r="D936" t="str">
        <f t="array" ref="D936">VLOOKUP($A936,[1]New!$A$2:$DE$2108,5,FALSE)</f>
        <v>Language Usage</v>
      </c>
      <c r="E936">
        <f t="array" ref="E936">VLOOKUP($A936,[1]New!$A$2:$DE$2108,3,FALSE)</f>
        <v>605000556</v>
      </c>
      <c r="F936" t="str">
        <f t="array" ref="F936">VLOOKUP($A936,[1]New!$A$2:$DE$2108,4,FALSE)</f>
        <v>School 2</v>
      </c>
      <c r="H936">
        <f t="array" ref="H936">VLOOKUP($A936,[1]New!$A$2:$DE$2108,3,FALSE)</f>
        <v>605000556</v>
      </c>
      <c r="Q936">
        <f t="array" ref="Q936">VLOOKUP($A936,[1]New!$A$2:$DE$2108,19,FALSE)</f>
        <v>181</v>
      </c>
      <c r="S936">
        <f t="array" ref="S936">VLOOKUP($A936,[1]New!$A$2:$DE$2108,21,FALSE)</f>
        <v>11</v>
      </c>
      <c r="U936">
        <f t="array" ref="U936">IF(S936&gt;=75,1,IF(AND(S936&gt;=50,S936&lt;75),2,IF(AND(S936&gt;=25,S936&lt;50),3,IF(S936&lt;25,4,"NA"))))</f>
        <v>4</v>
      </c>
      <c r="V936" s="8">
        <f t="array" ref="V936">VLOOKUP($A936,[1]New!$A$2:$DE$2108,17,FALSE)</f>
        <v>42265</v>
      </c>
      <c r="AG936" t="str">
        <f t="array" ref="AG936">VLOOKUP($A936,[1]New!$A$2:$DE$2108,61,FALSE)</f>
        <v>Writing: Plan, Organize, Develop, Revise, Research</v>
      </c>
      <c r="AJ936">
        <f t="array" ref="AJ936">VLOOKUP($A936,[1]New!$A$2:$DE$2108,62,FALSE)</f>
        <v>174</v>
      </c>
      <c r="AN936">
        <f t="array" ref="AN936">IF(VLOOKUP($A936,[1]New!$A$2:$DE$2108,65,FALSE)="High",1,IF(VLOOKUP($A936,[1]New!$A$2:$DE$2108,65,FALSE)="HiAvg",2,IF(VLOOKUP($A936,[1]New!$A$2:$DE$2108,65,FALSE)="Avg",3,IF(VLOOKUP($A936,[1]New!$A$2:$DE$2108,65,FALSE)="LoAvg",4,5))))</f>
        <v>5</v>
      </c>
      <c r="AO936" t="str">
        <f t="array" ref="AO936">VLOOKUP($A936,[1]New!$A$2:$DE$2108,66,FALSE)</f>
        <v>Language: Understand, Edit for Grammar, Usage</v>
      </c>
      <c r="AR936">
        <f t="array" ref="AR936">VLOOKUP($A936,[1]New!$A$2:$DE$2108,67,FALSE)</f>
        <v>182</v>
      </c>
      <c r="AV936">
        <f t="array" ref="AV936">IF(VLOOKUP($A936,[1]New!$A$2:$DE$2108,70,FALSE)="High",1,IF(VLOOKUP($A936,[1]New!$A$2:$DE$2108,70,FALSE)="HiAvg",2,IF(VLOOKUP($A936,[1]New!$A$2:$DE$2108,70,FALSE)="Avg",3,IF(VLOOKUP($A936,[1]New!$A$2:$DE$2108,70,FALSE)="LoAvg",4,5))))</f>
        <v>5</v>
      </c>
      <c r="AW936" t="str">
        <f t="array" ref="AW936">VLOOKUP($A936,[1]New!$A$2:$DE$2108,71,FALSE)</f>
        <v>Language: Understand, Edit Mechanics</v>
      </c>
      <c r="AZ936">
        <f t="array" ref="AZ936">VLOOKUP($A936,[1]New!$A$2:$DE$2108,72,FALSE)</f>
        <v>186</v>
      </c>
      <c r="BD936">
        <f t="array" ref="BD936">IF(VLOOKUP($A936,[1]New!$A$2:$DE$2108,75,FALSE)="High",1,IF(VLOOKUP($A936,[1]New!$A$2:$DE$2108,75,FALSE)="HiAvg",2,IF(VLOOKUP($A936,[1]New!$A$2:$DE$2108,75,FALSE)="Avg",3,IF(VLOOKUP($A936,[1]New!$A$2:$DE$2108,75,FALSE)="LoAvg",4,5))))</f>
        <v>5</v>
      </c>
      <c r="BE936" t="str">
        <f t="array" ref="BE936">IF(VLOOKUP($A936,[1]New!$A$2:$DE$2108,76,FALSE)="","",VLOOKUP($A936,[1]New!$A$2:$DE$2108,76,FALSE))</f>
        <v/>
      </c>
      <c r="BH936" t="str">
        <f t="array" ref="BH936">IF(VLOOKUP($A936,[1]New!$A$2:$DE$2108,77,FALSE)="","",VLOOKUP($A936,[1]New!$A$2:$DE$2108,77,FALSE))</f>
        <v/>
      </c>
      <c r="BL936" t="str">
        <f t="array" ref="BL936">IF(VLOOKUP($A936,[1]New!$A$2:$DE$2108,80,FALSE)="High",1,IF(VLOOKUP($A936,[1]New!$A$2:$DE$2108,80,FALSE)="HiAvg",2,IF(VLOOKUP($A936,[1]New!$A$2:$DE$2108,80,FALSE)="Avg",3,IF(VLOOKUP($A936,[1]New!$A$2:$DE$2108,80,FALSE)="LoAvg",4,IF(VLOOKUP($A936,[1]New!$A$2:$DE$2108,80,FALSE)="Low",5,"")))))</f>
        <v/>
      </c>
    </row>
    <row r="937" spans="1:64" x14ac:dyDescent="0.2">
      <c r="A937" s="7" t="s">
        <v>1060</v>
      </c>
      <c r="B937">
        <v>2015</v>
      </c>
      <c r="C937" t="s">
        <v>2233</v>
      </c>
      <c r="D937" t="str">
        <f t="array" ref="D937">VLOOKUP($A937,[1]New!$A$2:$DE$2108,5,FALSE)</f>
        <v>Mathematics</v>
      </c>
      <c r="E937">
        <f t="array" ref="E937">VLOOKUP($A937,[1]New!$A$2:$DE$2108,3,FALSE)</f>
        <v>605000556</v>
      </c>
      <c r="F937" t="str">
        <f t="array" ref="F937">VLOOKUP($A937,[1]New!$A$2:$DE$2108,4,FALSE)</f>
        <v>School 2</v>
      </c>
      <c r="H937">
        <f t="array" ref="H937">VLOOKUP($A937,[1]New!$A$2:$DE$2108,3,FALSE)</f>
        <v>605000556</v>
      </c>
      <c r="Q937">
        <f t="array" ref="Q937">VLOOKUP($A937,[1]New!$A$2:$DE$2108,19,FALSE)</f>
        <v>212</v>
      </c>
      <c r="S937">
        <f t="array" ref="S937">VLOOKUP($A937,[1]New!$A$2:$DE$2108,21,FALSE)</f>
        <v>77</v>
      </c>
      <c r="U937">
        <f t="array" ref="U937">IF(S937&gt;=75,1,IF(AND(S937&gt;=50,S937&lt;75),2,IF(AND(S937&gt;=25,S937&lt;50),3,IF(S937&lt;25,4,"NA"))))</f>
        <v>1</v>
      </c>
      <c r="V937" s="8">
        <f t="array" ref="V937">VLOOKUP($A937,[1]New!$A$2:$DE$2108,17,FALSE)</f>
        <v>42258</v>
      </c>
      <c r="AG937" t="str">
        <f t="array" ref="AG937">VLOOKUP($A937,[1]New!$A$2:$DE$2108,61,FALSE)</f>
        <v>Operations and Algebraic Thinking</v>
      </c>
      <c r="AJ937">
        <f t="array" ref="AJ937">VLOOKUP($A937,[1]New!$A$2:$DE$2108,62,FALSE)</f>
        <v>215</v>
      </c>
      <c r="AN937">
        <f t="array" ref="AN937">IF(VLOOKUP($A937,[1]New!$A$2:$DE$2108,65,FALSE)="High",1,IF(VLOOKUP($A937,[1]New!$A$2:$DE$2108,65,FALSE)="HiAvg",2,IF(VLOOKUP($A937,[1]New!$A$2:$DE$2108,65,FALSE)="Avg",3,IF(VLOOKUP($A937,[1]New!$A$2:$DE$2108,65,FALSE)="LoAvg",4,5))))</f>
        <v>2</v>
      </c>
      <c r="AO937" t="str">
        <f t="array" ref="AO937">VLOOKUP($A937,[1]New!$A$2:$DE$2108,66,FALSE)</f>
        <v>Number and Operations</v>
      </c>
      <c r="AR937">
        <f t="array" ref="AR937">VLOOKUP($A937,[1]New!$A$2:$DE$2108,67,FALSE)</f>
        <v>222</v>
      </c>
      <c r="AV937">
        <f t="array" ref="AV937">IF(VLOOKUP($A937,[1]New!$A$2:$DE$2108,70,FALSE)="High",1,IF(VLOOKUP($A937,[1]New!$A$2:$DE$2108,70,FALSE)="HiAvg",2,IF(VLOOKUP($A937,[1]New!$A$2:$DE$2108,70,FALSE)="Avg",3,IF(VLOOKUP($A937,[1]New!$A$2:$DE$2108,70,FALSE)="LoAvg",4,5))))</f>
        <v>1</v>
      </c>
      <c r="AW937" t="str">
        <f t="array" ref="AW937">VLOOKUP($A937,[1]New!$A$2:$DE$2108,71,FALSE)</f>
        <v>Measurement and Data</v>
      </c>
      <c r="AZ937">
        <f t="array" ref="AZ937">VLOOKUP($A937,[1]New!$A$2:$DE$2108,72,FALSE)</f>
        <v>208</v>
      </c>
      <c r="BD937">
        <f t="array" ref="BD937">IF(VLOOKUP($A937,[1]New!$A$2:$DE$2108,75,FALSE)="High",1,IF(VLOOKUP($A937,[1]New!$A$2:$DE$2108,75,FALSE)="HiAvg",2,IF(VLOOKUP($A937,[1]New!$A$2:$DE$2108,75,FALSE)="Avg",3,IF(VLOOKUP($A937,[1]New!$A$2:$DE$2108,75,FALSE)="LoAvg",4,5))))</f>
        <v>2</v>
      </c>
      <c r="BE937" t="str">
        <f t="array" ref="BE937">IF(VLOOKUP($A937,[1]New!$A$2:$DE$2108,76,FALSE)="","",VLOOKUP($A937,[1]New!$A$2:$DE$2108,76,FALSE))</f>
        <v>Geometry</v>
      </c>
      <c r="BH937">
        <f t="array" ref="BH937">IF(VLOOKUP($A937,[1]New!$A$2:$DE$2108,77,FALSE)="","",VLOOKUP($A937,[1]New!$A$2:$DE$2108,77,FALSE))</f>
        <v>204</v>
      </c>
      <c r="BL937">
        <f t="array" ref="BL937">IF(VLOOKUP($A937,[1]New!$A$2:$DE$2108,80,FALSE)="High",1,IF(VLOOKUP($A937,[1]New!$A$2:$DE$2108,80,FALSE)="HiAvg",2,IF(VLOOKUP($A937,[1]New!$A$2:$DE$2108,80,FALSE)="Avg",3,IF(VLOOKUP($A937,[1]New!$A$2:$DE$2108,80,FALSE)="LoAvg",4,IF(VLOOKUP($A937,[1]New!$A$2:$DE$2108,80,FALSE)="Low",5,"")))))</f>
        <v>3</v>
      </c>
    </row>
    <row r="938" spans="1:64" x14ac:dyDescent="0.2">
      <c r="A938" s="7" t="s">
        <v>1061</v>
      </c>
      <c r="B938">
        <v>2015</v>
      </c>
      <c r="C938" t="s">
        <v>2233</v>
      </c>
      <c r="D938" t="str">
        <f t="array" ref="D938">VLOOKUP($A938,[1]New!$A$2:$DE$2108,5,FALSE)</f>
        <v>Reading</v>
      </c>
      <c r="E938">
        <f t="array" ref="E938">VLOOKUP($A938,[1]New!$A$2:$DE$2108,3,FALSE)</f>
        <v>605000556</v>
      </c>
      <c r="F938" t="str">
        <f t="array" ref="F938">VLOOKUP($A938,[1]New!$A$2:$DE$2108,4,FALSE)</f>
        <v>School 2</v>
      </c>
      <c r="H938">
        <f t="array" ref="H938">VLOOKUP($A938,[1]New!$A$2:$DE$2108,3,FALSE)</f>
        <v>605000556</v>
      </c>
      <c r="Q938">
        <f t="array" ref="Q938">VLOOKUP($A938,[1]New!$A$2:$DE$2108,19,FALSE)</f>
        <v>202</v>
      </c>
      <c r="S938">
        <f t="array" ref="S938">VLOOKUP($A938,[1]New!$A$2:$DE$2108,21,FALSE)</f>
        <v>60</v>
      </c>
      <c r="U938">
        <f t="array" ref="U938">IF(S938&gt;=75,1,IF(AND(S938&gt;=50,S938&lt;75),2,IF(AND(S938&gt;=25,S938&lt;50),3,IF(S938&lt;25,4,"NA"))))</f>
        <v>2</v>
      </c>
      <c r="V938" s="8">
        <f t="array" ref="V938">VLOOKUP($A938,[1]New!$A$2:$DE$2108,17,FALSE)</f>
        <v>42251</v>
      </c>
      <c r="AG938" t="str">
        <f t="array" ref="AG938">VLOOKUP($A938,[1]New!$A$2:$DE$2108,61,FALSE)</f>
        <v>Literature</v>
      </c>
      <c r="AJ938">
        <f t="array" ref="AJ938">VLOOKUP($A938,[1]New!$A$2:$DE$2108,62,FALSE)</f>
        <v>214</v>
      </c>
      <c r="AN938">
        <f t="array" ref="AN938">IF(VLOOKUP($A938,[1]New!$A$2:$DE$2108,65,FALSE)="High",1,IF(VLOOKUP($A938,[1]New!$A$2:$DE$2108,65,FALSE)="HiAvg",2,IF(VLOOKUP($A938,[1]New!$A$2:$DE$2108,65,FALSE)="Avg",3,IF(VLOOKUP($A938,[1]New!$A$2:$DE$2108,65,FALSE)="LoAvg",4,5))))</f>
        <v>1</v>
      </c>
      <c r="AO938" t="str">
        <f t="array" ref="AO938">VLOOKUP($A938,[1]New!$A$2:$DE$2108,66,FALSE)</f>
        <v>Informational Text</v>
      </c>
      <c r="AR938">
        <f t="array" ref="AR938">VLOOKUP($A938,[1]New!$A$2:$DE$2108,67,FALSE)</f>
        <v>188</v>
      </c>
      <c r="AV938">
        <f t="array" ref="AV938">IF(VLOOKUP($A938,[1]New!$A$2:$DE$2108,70,FALSE)="High",1,IF(VLOOKUP($A938,[1]New!$A$2:$DE$2108,70,FALSE)="HiAvg",2,IF(VLOOKUP($A938,[1]New!$A$2:$DE$2108,70,FALSE)="Avg",3,IF(VLOOKUP($A938,[1]New!$A$2:$DE$2108,70,FALSE)="LoAvg",4,5))))</f>
        <v>5</v>
      </c>
      <c r="AW938" t="str">
        <f t="array" ref="AW938">VLOOKUP($A938,[1]New!$A$2:$DE$2108,71,FALSE)</f>
        <v>Vocabulary Acquisition and Use</v>
      </c>
      <c r="AZ938">
        <f t="array" ref="AZ938">VLOOKUP($A938,[1]New!$A$2:$DE$2108,72,FALSE)</f>
        <v>202</v>
      </c>
      <c r="BD938">
        <f t="array" ref="BD938">IF(VLOOKUP($A938,[1]New!$A$2:$DE$2108,75,FALSE)="High",1,IF(VLOOKUP($A938,[1]New!$A$2:$DE$2108,75,FALSE)="HiAvg",2,IF(VLOOKUP($A938,[1]New!$A$2:$DE$2108,75,FALSE)="Avg",3,IF(VLOOKUP($A938,[1]New!$A$2:$DE$2108,75,FALSE)="LoAvg",4,5))))</f>
        <v>3</v>
      </c>
      <c r="BE938" t="str">
        <f t="array" ref="BE938">IF(VLOOKUP($A938,[1]New!$A$2:$DE$2108,76,FALSE)="","",VLOOKUP($A938,[1]New!$A$2:$DE$2108,76,FALSE))</f>
        <v/>
      </c>
      <c r="BH938" t="str">
        <f t="array" ref="BH938">IF(VLOOKUP($A938,[1]New!$A$2:$DE$2108,77,FALSE)="","",VLOOKUP($A938,[1]New!$A$2:$DE$2108,77,FALSE))</f>
        <v/>
      </c>
      <c r="BL938" t="str">
        <f t="array" ref="BL938">IF(VLOOKUP($A938,[1]New!$A$2:$DE$2108,80,FALSE)="High",1,IF(VLOOKUP($A938,[1]New!$A$2:$DE$2108,80,FALSE)="HiAvg",2,IF(VLOOKUP($A938,[1]New!$A$2:$DE$2108,80,FALSE)="Avg",3,IF(VLOOKUP($A938,[1]New!$A$2:$DE$2108,80,FALSE)="LoAvg",4,IF(VLOOKUP($A938,[1]New!$A$2:$DE$2108,80,FALSE)="Low",5,"")))))</f>
        <v/>
      </c>
    </row>
    <row r="939" spans="1:64" x14ac:dyDescent="0.2">
      <c r="A939" s="7" t="s">
        <v>1062</v>
      </c>
      <c r="B939">
        <v>2015</v>
      </c>
      <c r="C939" t="s">
        <v>2233</v>
      </c>
      <c r="D939" t="str">
        <f t="array" ref="D939">VLOOKUP($A939,[1]New!$A$2:$DE$2108,5,FALSE)</f>
        <v>Language Usage</v>
      </c>
      <c r="E939">
        <f t="array" ref="E939">VLOOKUP($A939,[1]New!$A$2:$DE$2108,3,FALSE)</f>
        <v>605000559</v>
      </c>
      <c r="F939" t="str">
        <f t="array" ref="F939">VLOOKUP($A939,[1]New!$A$2:$DE$2108,4,FALSE)</f>
        <v>School 2</v>
      </c>
      <c r="H939">
        <f t="array" ref="H939">VLOOKUP($A939,[1]New!$A$2:$DE$2108,3,FALSE)</f>
        <v>605000559</v>
      </c>
      <c r="Q939">
        <f t="array" ref="Q939">VLOOKUP($A939,[1]New!$A$2:$DE$2108,19,FALSE)</f>
        <v>205</v>
      </c>
      <c r="S939">
        <f t="array" ref="S939">VLOOKUP($A939,[1]New!$A$2:$DE$2108,21,FALSE)</f>
        <v>66</v>
      </c>
      <c r="U939">
        <f t="array" ref="U939">IF(S939&gt;=75,1,IF(AND(S939&gt;=50,S939&lt;75),2,IF(AND(S939&gt;=25,S939&lt;50),3,IF(S939&lt;25,4,"NA"))))</f>
        <v>2</v>
      </c>
      <c r="V939" s="8">
        <f t="array" ref="V939">VLOOKUP($A939,[1]New!$A$2:$DE$2108,17,FALSE)</f>
        <v>42263</v>
      </c>
      <c r="AG939" t="str">
        <f t="array" ref="AG939">VLOOKUP($A939,[1]New!$A$2:$DE$2108,61,FALSE)</f>
        <v>Writing: Plan, Organize, Develop, Revise, Research</v>
      </c>
      <c r="AJ939">
        <f t="array" ref="AJ939">VLOOKUP($A939,[1]New!$A$2:$DE$2108,62,FALSE)</f>
        <v>202</v>
      </c>
      <c r="AN939">
        <f t="array" ref="AN939">IF(VLOOKUP($A939,[1]New!$A$2:$DE$2108,65,FALSE)="High",1,IF(VLOOKUP($A939,[1]New!$A$2:$DE$2108,65,FALSE)="HiAvg",2,IF(VLOOKUP($A939,[1]New!$A$2:$DE$2108,65,FALSE)="Avg",3,IF(VLOOKUP($A939,[1]New!$A$2:$DE$2108,65,FALSE)="LoAvg",4,5))))</f>
        <v>3</v>
      </c>
      <c r="AO939" t="str">
        <f t="array" ref="AO939">VLOOKUP($A939,[1]New!$A$2:$DE$2108,66,FALSE)</f>
        <v>Language: Understand, Edit for Grammar, Usage</v>
      </c>
      <c r="AR939">
        <f t="array" ref="AR939">VLOOKUP($A939,[1]New!$A$2:$DE$2108,67,FALSE)</f>
        <v>201</v>
      </c>
      <c r="AV939">
        <f t="array" ref="AV939">IF(VLOOKUP($A939,[1]New!$A$2:$DE$2108,70,FALSE)="High",1,IF(VLOOKUP($A939,[1]New!$A$2:$DE$2108,70,FALSE)="HiAvg",2,IF(VLOOKUP($A939,[1]New!$A$2:$DE$2108,70,FALSE)="Avg",3,IF(VLOOKUP($A939,[1]New!$A$2:$DE$2108,70,FALSE)="LoAvg",4,5))))</f>
        <v>3</v>
      </c>
      <c r="AW939" t="str">
        <f t="array" ref="AW939">VLOOKUP($A939,[1]New!$A$2:$DE$2108,71,FALSE)</f>
        <v>Language: Understand, Edit Mechanics</v>
      </c>
      <c r="AZ939">
        <f t="array" ref="AZ939">VLOOKUP($A939,[1]New!$A$2:$DE$2108,72,FALSE)</f>
        <v>211</v>
      </c>
      <c r="BD939">
        <f t="array" ref="BD939">IF(VLOOKUP($A939,[1]New!$A$2:$DE$2108,75,FALSE)="High",1,IF(VLOOKUP($A939,[1]New!$A$2:$DE$2108,75,FALSE)="HiAvg",2,IF(VLOOKUP($A939,[1]New!$A$2:$DE$2108,75,FALSE)="Avg",3,IF(VLOOKUP($A939,[1]New!$A$2:$DE$2108,75,FALSE)="LoAvg",4,5))))</f>
        <v>2</v>
      </c>
      <c r="BE939" t="str">
        <f t="array" ref="BE939">IF(VLOOKUP($A939,[1]New!$A$2:$DE$2108,76,FALSE)="","",VLOOKUP($A939,[1]New!$A$2:$DE$2108,76,FALSE))</f>
        <v/>
      </c>
      <c r="BH939" t="str">
        <f t="array" ref="BH939">IF(VLOOKUP($A939,[1]New!$A$2:$DE$2108,77,FALSE)="","",VLOOKUP($A939,[1]New!$A$2:$DE$2108,77,FALSE))</f>
        <v/>
      </c>
      <c r="BL939" t="str">
        <f t="array" ref="BL939">IF(VLOOKUP($A939,[1]New!$A$2:$DE$2108,80,FALSE)="High",1,IF(VLOOKUP($A939,[1]New!$A$2:$DE$2108,80,FALSE)="HiAvg",2,IF(VLOOKUP($A939,[1]New!$A$2:$DE$2108,80,FALSE)="Avg",3,IF(VLOOKUP($A939,[1]New!$A$2:$DE$2108,80,FALSE)="LoAvg",4,IF(VLOOKUP($A939,[1]New!$A$2:$DE$2108,80,FALSE)="Low",5,"")))))</f>
        <v/>
      </c>
    </row>
    <row r="940" spans="1:64" x14ac:dyDescent="0.2">
      <c r="A940" s="7" t="s">
        <v>1063</v>
      </c>
      <c r="B940">
        <v>2015</v>
      </c>
      <c r="C940" t="s">
        <v>2233</v>
      </c>
      <c r="D940" t="str">
        <f t="array" ref="D940">VLOOKUP($A940,[1]New!$A$2:$DE$2108,5,FALSE)</f>
        <v>Mathematics</v>
      </c>
      <c r="E940">
        <f t="array" ref="E940">VLOOKUP($A940,[1]New!$A$2:$DE$2108,3,FALSE)</f>
        <v>605000559</v>
      </c>
      <c r="F940" t="str">
        <f t="array" ref="F940">VLOOKUP($A940,[1]New!$A$2:$DE$2108,4,FALSE)</f>
        <v>School 2</v>
      </c>
      <c r="H940">
        <f t="array" ref="H940">VLOOKUP($A940,[1]New!$A$2:$DE$2108,3,FALSE)</f>
        <v>605000559</v>
      </c>
      <c r="Q940">
        <f t="array" ref="Q940">VLOOKUP($A940,[1]New!$A$2:$DE$2108,19,FALSE)</f>
        <v>198</v>
      </c>
      <c r="S940">
        <f t="array" ref="S940">VLOOKUP($A940,[1]New!$A$2:$DE$2108,21,FALSE)</f>
        <v>39</v>
      </c>
      <c r="U940">
        <f t="array" ref="U940">IF(S940&gt;=75,1,IF(AND(S940&gt;=50,S940&lt;75),2,IF(AND(S940&gt;=25,S940&lt;50),3,IF(S940&lt;25,4,"NA"))))</f>
        <v>3</v>
      </c>
      <c r="V940" s="8">
        <f t="array" ref="V940">VLOOKUP($A940,[1]New!$A$2:$DE$2108,17,FALSE)</f>
        <v>42256</v>
      </c>
      <c r="AG940" t="str">
        <f t="array" ref="AG940">VLOOKUP($A940,[1]New!$A$2:$DE$2108,61,FALSE)</f>
        <v>Operations and Algebraic Thinking</v>
      </c>
      <c r="AJ940">
        <f t="array" ref="AJ940">VLOOKUP($A940,[1]New!$A$2:$DE$2108,62,FALSE)</f>
        <v>201</v>
      </c>
      <c r="AN940">
        <f t="array" ref="AN940">IF(VLOOKUP($A940,[1]New!$A$2:$DE$2108,65,FALSE)="High",1,IF(VLOOKUP($A940,[1]New!$A$2:$DE$2108,65,FALSE)="HiAvg",2,IF(VLOOKUP($A940,[1]New!$A$2:$DE$2108,65,FALSE)="Avg",3,IF(VLOOKUP($A940,[1]New!$A$2:$DE$2108,65,FALSE)="LoAvg",4,5))))</f>
        <v>3</v>
      </c>
      <c r="AO940" t="str">
        <f t="array" ref="AO940">VLOOKUP($A940,[1]New!$A$2:$DE$2108,66,FALSE)</f>
        <v>Number and Operations</v>
      </c>
      <c r="AR940">
        <f t="array" ref="AR940">VLOOKUP($A940,[1]New!$A$2:$DE$2108,67,FALSE)</f>
        <v>201</v>
      </c>
      <c r="AV940">
        <f t="array" ref="AV940">IF(VLOOKUP($A940,[1]New!$A$2:$DE$2108,70,FALSE)="High",1,IF(VLOOKUP($A940,[1]New!$A$2:$DE$2108,70,FALSE)="HiAvg",2,IF(VLOOKUP($A940,[1]New!$A$2:$DE$2108,70,FALSE)="Avg",3,IF(VLOOKUP($A940,[1]New!$A$2:$DE$2108,70,FALSE)="LoAvg",4,5))))</f>
        <v>3</v>
      </c>
      <c r="AW940" t="str">
        <f t="array" ref="AW940">VLOOKUP($A940,[1]New!$A$2:$DE$2108,71,FALSE)</f>
        <v>Measurement and Data</v>
      </c>
      <c r="AZ940">
        <f t="array" ref="AZ940">VLOOKUP($A940,[1]New!$A$2:$DE$2108,72,FALSE)</f>
        <v>198</v>
      </c>
      <c r="BD940">
        <f t="array" ref="BD940">IF(VLOOKUP($A940,[1]New!$A$2:$DE$2108,75,FALSE)="High",1,IF(VLOOKUP($A940,[1]New!$A$2:$DE$2108,75,FALSE)="HiAvg",2,IF(VLOOKUP($A940,[1]New!$A$2:$DE$2108,75,FALSE)="Avg",3,IF(VLOOKUP($A940,[1]New!$A$2:$DE$2108,75,FALSE)="LoAvg",4,5))))</f>
        <v>4</v>
      </c>
      <c r="BE940" t="str">
        <f t="array" ref="BE940">IF(VLOOKUP($A940,[1]New!$A$2:$DE$2108,76,FALSE)="","",VLOOKUP($A940,[1]New!$A$2:$DE$2108,76,FALSE))</f>
        <v>Geometry</v>
      </c>
      <c r="BH940">
        <f t="array" ref="BH940">IF(VLOOKUP($A940,[1]New!$A$2:$DE$2108,77,FALSE)="","",VLOOKUP($A940,[1]New!$A$2:$DE$2108,77,FALSE))</f>
        <v>193</v>
      </c>
      <c r="BL940">
        <f t="array" ref="BL940">IF(VLOOKUP($A940,[1]New!$A$2:$DE$2108,80,FALSE)="High",1,IF(VLOOKUP($A940,[1]New!$A$2:$DE$2108,80,FALSE)="HiAvg",2,IF(VLOOKUP($A940,[1]New!$A$2:$DE$2108,80,FALSE)="Avg",3,IF(VLOOKUP($A940,[1]New!$A$2:$DE$2108,80,FALSE)="LoAvg",4,IF(VLOOKUP($A940,[1]New!$A$2:$DE$2108,80,FALSE)="Low",5,"")))))</f>
        <v>4</v>
      </c>
    </row>
    <row r="941" spans="1:64" x14ac:dyDescent="0.2">
      <c r="A941" s="7" t="s">
        <v>1064</v>
      </c>
      <c r="B941">
        <v>2015</v>
      </c>
      <c r="C941" t="s">
        <v>2233</v>
      </c>
      <c r="D941" t="str">
        <f t="array" ref="D941">VLOOKUP($A941,[1]New!$A$2:$DE$2108,5,FALSE)</f>
        <v>Reading</v>
      </c>
      <c r="E941">
        <f t="array" ref="E941">VLOOKUP($A941,[1]New!$A$2:$DE$2108,3,FALSE)</f>
        <v>605000559</v>
      </c>
      <c r="F941" t="str">
        <f t="array" ref="F941">VLOOKUP($A941,[1]New!$A$2:$DE$2108,4,FALSE)</f>
        <v>School 2</v>
      </c>
      <c r="H941">
        <f t="array" ref="H941">VLOOKUP($A941,[1]New!$A$2:$DE$2108,3,FALSE)</f>
        <v>605000559</v>
      </c>
      <c r="Q941">
        <f t="array" ref="Q941">VLOOKUP($A941,[1]New!$A$2:$DE$2108,19,FALSE)</f>
        <v>203</v>
      </c>
      <c r="S941">
        <f t="array" ref="S941">VLOOKUP($A941,[1]New!$A$2:$DE$2108,21,FALSE)</f>
        <v>62</v>
      </c>
      <c r="U941">
        <f t="array" ref="U941">IF(S941&gt;=75,1,IF(AND(S941&gt;=50,S941&lt;75),2,IF(AND(S941&gt;=25,S941&lt;50),3,IF(S941&lt;25,4,"NA"))))</f>
        <v>2</v>
      </c>
      <c r="V941" s="8">
        <f t="array" ref="V941">VLOOKUP($A941,[1]New!$A$2:$DE$2108,17,FALSE)</f>
        <v>42249</v>
      </c>
      <c r="AG941" t="str">
        <f t="array" ref="AG941">VLOOKUP($A941,[1]New!$A$2:$DE$2108,61,FALSE)</f>
        <v>Literature</v>
      </c>
      <c r="AJ941">
        <f t="array" ref="AJ941">VLOOKUP($A941,[1]New!$A$2:$DE$2108,62,FALSE)</f>
        <v>204</v>
      </c>
      <c r="AN941">
        <f t="array" ref="AN941">IF(VLOOKUP($A941,[1]New!$A$2:$DE$2108,65,FALSE)="High",1,IF(VLOOKUP($A941,[1]New!$A$2:$DE$2108,65,FALSE)="HiAvg",2,IF(VLOOKUP($A941,[1]New!$A$2:$DE$2108,65,FALSE)="Avg",3,IF(VLOOKUP($A941,[1]New!$A$2:$DE$2108,65,FALSE)="LoAvg",4,5))))</f>
        <v>2</v>
      </c>
      <c r="AO941" t="str">
        <f t="array" ref="AO941">VLOOKUP($A941,[1]New!$A$2:$DE$2108,66,FALSE)</f>
        <v>Informational Text</v>
      </c>
      <c r="AR941">
        <f t="array" ref="AR941">VLOOKUP($A941,[1]New!$A$2:$DE$2108,67,FALSE)</f>
        <v>204</v>
      </c>
      <c r="AV941">
        <f t="array" ref="AV941">IF(VLOOKUP($A941,[1]New!$A$2:$DE$2108,70,FALSE)="High",1,IF(VLOOKUP($A941,[1]New!$A$2:$DE$2108,70,FALSE)="HiAvg",2,IF(VLOOKUP($A941,[1]New!$A$2:$DE$2108,70,FALSE)="Avg",3,IF(VLOOKUP($A941,[1]New!$A$2:$DE$2108,70,FALSE)="LoAvg",4,5))))</f>
        <v>2</v>
      </c>
      <c r="AW941" t="str">
        <f t="array" ref="AW941">VLOOKUP($A941,[1]New!$A$2:$DE$2108,71,FALSE)</f>
        <v>Vocabulary Acquisition and Use</v>
      </c>
      <c r="AZ941">
        <f t="array" ref="AZ941">VLOOKUP($A941,[1]New!$A$2:$DE$2108,72,FALSE)</f>
        <v>202</v>
      </c>
      <c r="BD941">
        <f t="array" ref="BD941">IF(VLOOKUP($A941,[1]New!$A$2:$DE$2108,75,FALSE)="High",1,IF(VLOOKUP($A941,[1]New!$A$2:$DE$2108,75,FALSE)="HiAvg",2,IF(VLOOKUP($A941,[1]New!$A$2:$DE$2108,75,FALSE)="Avg",3,IF(VLOOKUP($A941,[1]New!$A$2:$DE$2108,75,FALSE)="LoAvg",4,5))))</f>
        <v>3</v>
      </c>
      <c r="BE941" t="str">
        <f t="array" ref="BE941">IF(VLOOKUP($A941,[1]New!$A$2:$DE$2108,76,FALSE)="","",VLOOKUP($A941,[1]New!$A$2:$DE$2108,76,FALSE))</f>
        <v/>
      </c>
      <c r="BH941" t="str">
        <f t="array" ref="BH941">IF(VLOOKUP($A941,[1]New!$A$2:$DE$2108,77,FALSE)="","",VLOOKUP($A941,[1]New!$A$2:$DE$2108,77,FALSE))</f>
        <v/>
      </c>
      <c r="BL941" t="str">
        <f t="array" ref="BL941">IF(VLOOKUP($A941,[1]New!$A$2:$DE$2108,80,FALSE)="High",1,IF(VLOOKUP($A941,[1]New!$A$2:$DE$2108,80,FALSE)="HiAvg",2,IF(VLOOKUP($A941,[1]New!$A$2:$DE$2108,80,FALSE)="Avg",3,IF(VLOOKUP($A941,[1]New!$A$2:$DE$2108,80,FALSE)="LoAvg",4,IF(VLOOKUP($A941,[1]New!$A$2:$DE$2108,80,FALSE)="Low",5,"")))))</f>
        <v/>
      </c>
    </row>
    <row r="942" spans="1:64" x14ac:dyDescent="0.2">
      <c r="A942" s="7" t="s">
        <v>1065</v>
      </c>
      <c r="B942">
        <v>2015</v>
      </c>
      <c r="C942" t="s">
        <v>2233</v>
      </c>
      <c r="D942" t="str">
        <f t="array" ref="D942">VLOOKUP($A942,[1]New!$A$2:$DE$2108,5,FALSE)</f>
        <v>Language Usage</v>
      </c>
      <c r="E942">
        <f t="array" ref="E942">VLOOKUP($A942,[1]New!$A$2:$DE$2108,3,FALSE)</f>
        <v>605000561</v>
      </c>
      <c r="F942" t="str">
        <f t="array" ref="F942">VLOOKUP($A942,[1]New!$A$2:$DE$2108,4,FALSE)</f>
        <v>School 2</v>
      </c>
      <c r="H942">
        <f t="array" ref="H942">VLOOKUP($A942,[1]New!$A$2:$DE$2108,3,FALSE)</f>
        <v>605000561</v>
      </c>
      <c r="Q942">
        <f t="array" ref="Q942">VLOOKUP($A942,[1]New!$A$2:$DE$2108,19,FALSE)</f>
        <v>187</v>
      </c>
      <c r="S942">
        <f t="array" ref="S942">VLOOKUP($A942,[1]New!$A$2:$DE$2108,21,FALSE)</f>
        <v>21</v>
      </c>
      <c r="U942">
        <f t="array" ref="U942">IF(S942&gt;=75,1,IF(AND(S942&gt;=50,S942&lt;75),2,IF(AND(S942&gt;=25,S942&lt;50),3,IF(S942&lt;25,4,"NA"))))</f>
        <v>4</v>
      </c>
      <c r="V942" s="8">
        <f t="array" ref="V942">VLOOKUP($A942,[1]New!$A$2:$DE$2108,17,FALSE)</f>
        <v>42265</v>
      </c>
      <c r="AG942" t="str">
        <f t="array" ref="AG942">VLOOKUP($A942,[1]New!$A$2:$DE$2108,61,FALSE)</f>
        <v>Writing: Plan, Organize, Develop, Revise, Research</v>
      </c>
      <c r="AJ942">
        <f t="array" ref="AJ942">VLOOKUP($A942,[1]New!$A$2:$DE$2108,62,FALSE)</f>
        <v>185</v>
      </c>
      <c r="AN942">
        <f t="array" ref="AN942">IF(VLOOKUP($A942,[1]New!$A$2:$DE$2108,65,FALSE)="High",1,IF(VLOOKUP($A942,[1]New!$A$2:$DE$2108,65,FALSE)="HiAvg",2,IF(VLOOKUP($A942,[1]New!$A$2:$DE$2108,65,FALSE)="Avg",3,IF(VLOOKUP($A942,[1]New!$A$2:$DE$2108,65,FALSE)="LoAvg",4,5))))</f>
        <v>5</v>
      </c>
      <c r="AO942" t="str">
        <f t="array" ref="AO942">VLOOKUP($A942,[1]New!$A$2:$DE$2108,66,FALSE)</f>
        <v>Language: Understand, Edit for Grammar, Usage</v>
      </c>
      <c r="AR942">
        <f t="array" ref="AR942">VLOOKUP($A942,[1]New!$A$2:$DE$2108,67,FALSE)</f>
        <v>190</v>
      </c>
      <c r="AV942">
        <f t="array" ref="AV942">IF(VLOOKUP($A942,[1]New!$A$2:$DE$2108,70,FALSE)="High",1,IF(VLOOKUP($A942,[1]New!$A$2:$DE$2108,70,FALSE)="HiAvg",2,IF(VLOOKUP($A942,[1]New!$A$2:$DE$2108,70,FALSE)="Avg",3,IF(VLOOKUP($A942,[1]New!$A$2:$DE$2108,70,FALSE)="LoAvg",4,5))))</f>
        <v>4</v>
      </c>
      <c r="AW942" t="str">
        <f t="array" ref="AW942">VLOOKUP($A942,[1]New!$A$2:$DE$2108,71,FALSE)</f>
        <v>Language: Understand, Edit Mechanics</v>
      </c>
      <c r="AZ942">
        <f t="array" ref="AZ942">VLOOKUP($A942,[1]New!$A$2:$DE$2108,72,FALSE)</f>
        <v>185</v>
      </c>
      <c r="BD942">
        <f t="array" ref="BD942">IF(VLOOKUP($A942,[1]New!$A$2:$DE$2108,75,FALSE)="High",1,IF(VLOOKUP($A942,[1]New!$A$2:$DE$2108,75,FALSE)="HiAvg",2,IF(VLOOKUP($A942,[1]New!$A$2:$DE$2108,75,FALSE)="Avg",3,IF(VLOOKUP($A942,[1]New!$A$2:$DE$2108,75,FALSE)="LoAvg",4,5))))</f>
        <v>5</v>
      </c>
      <c r="BE942" t="str">
        <f t="array" ref="BE942">IF(VLOOKUP($A942,[1]New!$A$2:$DE$2108,76,FALSE)="","",VLOOKUP($A942,[1]New!$A$2:$DE$2108,76,FALSE))</f>
        <v/>
      </c>
      <c r="BH942" t="str">
        <f t="array" ref="BH942">IF(VLOOKUP($A942,[1]New!$A$2:$DE$2108,77,FALSE)="","",VLOOKUP($A942,[1]New!$A$2:$DE$2108,77,FALSE))</f>
        <v/>
      </c>
      <c r="BL942" t="str">
        <f t="array" ref="BL942">IF(VLOOKUP($A942,[1]New!$A$2:$DE$2108,80,FALSE)="High",1,IF(VLOOKUP($A942,[1]New!$A$2:$DE$2108,80,FALSE)="HiAvg",2,IF(VLOOKUP($A942,[1]New!$A$2:$DE$2108,80,FALSE)="Avg",3,IF(VLOOKUP($A942,[1]New!$A$2:$DE$2108,80,FALSE)="LoAvg",4,IF(VLOOKUP($A942,[1]New!$A$2:$DE$2108,80,FALSE)="Low",5,"")))))</f>
        <v/>
      </c>
    </row>
    <row r="943" spans="1:64" x14ac:dyDescent="0.2">
      <c r="A943" s="7" t="s">
        <v>1066</v>
      </c>
      <c r="B943">
        <v>2015</v>
      </c>
      <c r="C943" t="s">
        <v>2233</v>
      </c>
      <c r="D943" t="str">
        <f t="array" ref="D943">VLOOKUP($A943,[1]New!$A$2:$DE$2108,5,FALSE)</f>
        <v>Mathematics</v>
      </c>
      <c r="E943">
        <f t="array" ref="E943">VLOOKUP($A943,[1]New!$A$2:$DE$2108,3,FALSE)</f>
        <v>605000561</v>
      </c>
      <c r="F943" t="str">
        <f t="array" ref="F943">VLOOKUP($A943,[1]New!$A$2:$DE$2108,4,FALSE)</f>
        <v>School 2</v>
      </c>
      <c r="H943">
        <f t="array" ref="H943">VLOOKUP($A943,[1]New!$A$2:$DE$2108,3,FALSE)</f>
        <v>605000561</v>
      </c>
      <c r="Q943">
        <f t="array" ref="Q943">VLOOKUP($A943,[1]New!$A$2:$DE$2108,19,FALSE)</f>
        <v>196</v>
      </c>
      <c r="S943">
        <f t="array" ref="S943">VLOOKUP($A943,[1]New!$A$2:$DE$2108,21,FALSE)</f>
        <v>33</v>
      </c>
      <c r="U943">
        <f t="array" ref="U943">IF(S943&gt;=75,1,IF(AND(S943&gt;=50,S943&lt;75),2,IF(AND(S943&gt;=25,S943&lt;50),3,IF(S943&lt;25,4,"NA"))))</f>
        <v>3</v>
      </c>
      <c r="V943" s="8">
        <f t="array" ref="V943">VLOOKUP($A943,[1]New!$A$2:$DE$2108,17,FALSE)</f>
        <v>42258</v>
      </c>
      <c r="AG943" t="str">
        <f t="array" ref="AG943">VLOOKUP($A943,[1]New!$A$2:$DE$2108,61,FALSE)</f>
        <v>Operations and Algebraic Thinking</v>
      </c>
      <c r="AJ943">
        <f t="array" ref="AJ943">VLOOKUP($A943,[1]New!$A$2:$DE$2108,62,FALSE)</f>
        <v>198</v>
      </c>
      <c r="AN943">
        <f t="array" ref="AN943">IF(VLOOKUP($A943,[1]New!$A$2:$DE$2108,65,FALSE)="High",1,IF(VLOOKUP($A943,[1]New!$A$2:$DE$2108,65,FALSE)="HiAvg",2,IF(VLOOKUP($A943,[1]New!$A$2:$DE$2108,65,FALSE)="Avg",3,IF(VLOOKUP($A943,[1]New!$A$2:$DE$2108,65,FALSE)="LoAvg",4,5))))</f>
        <v>4</v>
      </c>
      <c r="AO943" t="str">
        <f t="array" ref="AO943">VLOOKUP($A943,[1]New!$A$2:$DE$2108,66,FALSE)</f>
        <v>Number and Operations</v>
      </c>
      <c r="AR943">
        <f t="array" ref="AR943">VLOOKUP($A943,[1]New!$A$2:$DE$2108,67,FALSE)</f>
        <v>185</v>
      </c>
      <c r="AV943">
        <f t="array" ref="AV943">IF(VLOOKUP($A943,[1]New!$A$2:$DE$2108,70,FALSE)="High",1,IF(VLOOKUP($A943,[1]New!$A$2:$DE$2108,70,FALSE)="HiAvg",2,IF(VLOOKUP($A943,[1]New!$A$2:$DE$2108,70,FALSE)="Avg",3,IF(VLOOKUP($A943,[1]New!$A$2:$DE$2108,70,FALSE)="LoAvg",4,5))))</f>
        <v>5</v>
      </c>
      <c r="AW943" t="str">
        <f t="array" ref="AW943">VLOOKUP($A943,[1]New!$A$2:$DE$2108,71,FALSE)</f>
        <v>Measurement and Data</v>
      </c>
      <c r="AZ943">
        <f t="array" ref="AZ943">VLOOKUP($A943,[1]New!$A$2:$DE$2108,72,FALSE)</f>
        <v>193</v>
      </c>
      <c r="BD943">
        <f t="array" ref="BD943">IF(VLOOKUP($A943,[1]New!$A$2:$DE$2108,75,FALSE)="High",1,IF(VLOOKUP($A943,[1]New!$A$2:$DE$2108,75,FALSE)="HiAvg",2,IF(VLOOKUP($A943,[1]New!$A$2:$DE$2108,75,FALSE)="Avg",3,IF(VLOOKUP($A943,[1]New!$A$2:$DE$2108,75,FALSE)="LoAvg",4,5))))</f>
        <v>4</v>
      </c>
      <c r="BE943" t="str">
        <f t="array" ref="BE943">IF(VLOOKUP($A943,[1]New!$A$2:$DE$2108,76,FALSE)="","",VLOOKUP($A943,[1]New!$A$2:$DE$2108,76,FALSE))</f>
        <v>Geometry</v>
      </c>
      <c r="BH943">
        <f t="array" ref="BH943">IF(VLOOKUP($A943,[1]New!$A$2:$DE$2108,77,FALSE)="","",VLOOKUP($A943,[1]New!$A$2:$DE$2108,77,FALSE))</f>
        <v>208</v>
      </c>
      <c r="BL943">
        <f t="array" ref="BL943">IF(VLOOKUP($A943,[1]New!$A$2:$DE$2108,80,FALSE)="High",1,IF(VLOOKUP($A943,[1]New!$A$2:$DE$2108,80,FALSE)="HiAvg",2,IF(VLOOKUP($A943,[1]New!$A$2:$DE$2108,80,FALSE)="Avg",3,IF(VLOOKUP($A943,[1]New!$A$2:$DE$2108,80,FALSE)="LoAvg",4,IF(VLOOKUP($A943,[1]New!$A$2:$DE$2108,80,FALSE)="Low",5,"")))))</f>
        <v>2</v>
      </c>
    </row>
    <row r="944" spans="1:64" x14ac:dyDescent="0.2">
      <c r="A944" s="7" t="s">
        <v>1067</v>
      </c>
      <c r="B944">
        <v>2015</v>
      </c>
      <c r="C944" t="s">
        <v>2233</v>
      </c>
      <c r="D944" t="str">
        <f t="array" ref="D944">VLOOKUP($A944,[1]New!$A$2:$DE$2108,5,FALSE)</f>
        <v>Reading</v>
      </c>
      <c r="E944">
        <f t="array" ref="E944">VLOOKUP($A944,[1]New!$A$2:$DE$2108,3,FALSE)</f>
        <v>605000561</v>
      </c>
      <c r="F944" t="str">
        <f t="array" ref="F944">VLOOKUP($A944,[1]New!$A$2:$DE$2108,4,FALSE)</f>
        <v>School 2</v>
      </c>
      <c r="H944">
        <f t="array" ref="H944">VLOOKUP($A944,[1]New!$A$2:$DE$2108,3,FALSE)</f>
        <v>605000561</v>
      </c>
      <c r="Q944">
        <f t="array" ref="Q944">VLOOKUP($A944,[1]New!$A$2:$DE$2108,19,FALSE)</f>
        <v>187</v>
      </c>
      <c r="S944">
        <f t="array" ref="S944">VLOOKUP($A944,[1]New!$A$2:$DE$2108,21,FALSE)</f>
        <v>24</v>
      </c>
      <c r="U944">
        <f t="array" ref="U944">IF(S944&gt;=75,1,IF(AND(S944&gt;=50,S944&lt;75),2,IF(AND(S944&gt;=25,S944&lt;50),3,IF(S944&lt;25,4,"NA"))))</f>
        <v>4</v>
      </c>
      <c r="V944" s="8">
        <f t="array" ref="V944">VLOOKUP($A944,[1]New!$A$2:$DE$2108,17,FALSE)</f>
        <v>42251</v>
      </c>
      <c r="AG944" t="str">
        <f t="array" ref="AG944">VLOOKUP($A944,[1]New!$A$2:$DE$2108,61,FALSE)</f>
        <v>Literature</v>
      </c>
      <c r="AJ944">
        <f t="array" ref="AJ944">VLOOKUP($A944,[1]New!$A$2:$DE$2108,62,FALSE)</f>
        <v>184</v>
      </c>
      <c r="AN944">
        <f t="array" ref="AN944">IF(VLOOKUP($A944,[1]New!$A$2:$DE$2108,65,FALSE)="High",1,IF(VLOOKUP($A944,[1]New!$A$2:$DE$2108,65,FALSE)="HiAvg",2,IF(VLOOKUP($A944,[1]New!$A$2:$DE$2108,65,FALSE)="Avg",3,IF(VLOOKUP($A944,[1]New!$A$2:$DE$2108,65,FALSE)="LoAvg",4,5))))</f>
        <v>5</v>
      </c>
      <c r="AO944" t="str">
        <f t="array" ref="AO944">VLOOKUP($A944,[1]New!$A$2:$DE$2108,66,FALSE)</f>
        <v>Informational Text</v>
      </c>
      <c r="AR944">
        <f t="array" ref="AR944">VLOOKUP($A944,[1]New!$A$2:$DE$2108,67,FALSE)</f>
        <v>188</v>
      </c>
      <c r="AV944">
        <f t="array" ref="AV944">IF(VLOOKUP($A944,[1]New!$A$2:$DE$2108,70,FALSE)="High",1,IF(VLOOKUP($A944,[1]New!$A$2:$DE$2108,70,FALSE)="HiAvg",2,IF(VLOOKUP($A944,[1]New!$A$2:$DE$2108,70,FALSE)="Avg",3,IF(VLOOKUP($A944,[1]New!$A$2:$DE$2108,70,FALSE)="LoAvg",4,5))))</f>
        <v>5</v>
      </c>
      <c r="AW944" t="str">
        <f t="array" ref="AW944">VLOOKUP($A944,[1]New!$A$2:$DE$2108,71,FALSE)</f>
        <v>Vocabulary Acquisition and Use</v>
      </c>
      <c r="AZ944">
        <f t="array" ref="AZ944">VLOOKUP($A944,[1]New!$A$2:$DE$2108,72,FALSE)</f>
        <v>190</v>
      </c>
      <c r="BD944">
        <f t="array" ref="BD944">IF(VLOOKUP($A944,[1]New!$A$2:$DE$2108,75,FALSE)="High",1,IF(VLOOKUP($A944,[1]New!$A$2:$DE$2108,75,FALSE)="HiAvg",2,IF(VLOOKUP($A944,[1]New!$A$2:$DE$2108,75,FALSE)="Avg",3,IF(VLOOKUP($A944,[1]New!$A$2:$DE$2108,75,FALSE)="LoAvg",4,5))))</f>
        <v>4</v>
      </c>
      <c r="BE944" t="str">
        <f t="array" ref="BE944">IF(VLOOKUP($A944,[1]New!$A$2:$DE$2108,76,FALSE)="","",VLOOKUP($A944,[1]New!$A$2:$DE$2108,76,FALSE))</f>
        <v/>
      </c>
      <c r="BH944" t="str">
        <f t="array" ref="BH944">IF(VLOOKUP($A944,[1]New!$A$2:$DE$2108,77,FALSE)="","",VLOOKUP($A944,[1]New!$A$2:$DE$2108,77,FALSE))</f>
        <v/>
      </c>
      <c r="BL944" t="str">
        <f t="array" ref="BL944">IF(VLOOKUP($A944,[1]New!$A$2:$DE$2108,80,FALSE)="High",1,IF(VLOOKUP($A944,[1]New!$A$2:$DE$2108,80,FALSE)="HiAvg",2,IF(VLOOKUP($A944,[1]New!$A$2:$DE$2108,80,FALSE)="Avg",3,IF(VLOOKUP($A944,[1]New!$A$2:$DE$2108,80,FALSE)="LoAvg",4,IF(VLOOKUP($A944,[1]New!$A$2:$DE$2108,80,FALSE)="Low",5,"")))))</f>
        <v/>
      </c>
    </row>
    <row r="945" spans="1:64" x14ac:dyDescent="0.2">
      <c r="A945" s="7" t="s">
        <v>1068</v>
      </c>
      <c r="B945">
        <v>2015</v>
      </c>
      <c r="C945" t="s">
        <v>2233</v>
      </c>
      <c r="D945" t="str">
        <f t="array" ref="D945">VLOOKUP($A945,[1]New!$A$2:$DE$2108,5,FALSE)</f>
        <v>Language Usage</v>
      </c>
      <c r="E945">
        <f t="array" ref="E945">VLOOKUP($A945,[1]New!$A$2:$DE$2108,3,FALSE)</f>
        <v>605000562</v>
      </c>
      <c r="F945" t="str">
        <f t="array" ref="F945">VLOOKUP($A945,[1]New!$A$2:$DE$2108,4,FALSE)</f>
        <v>School 2</v>
      </c>
      <c r="H945">
        <f t="array" ref="H945">VLOOKUP($A945,[1]New!$A$2:$DE$2108,3,FALSE)</f>
        <v>605000562</v>
      </c>
      <c r="Q945">
        <f t="array" ref="Q945">VLOOKUP($A945,[1]New!$A$2:$DE$2108,19,FALSE)</f>
        <v>175</v>
      </c>
      <c r="S945">
        <f t="array" ref="S945">VLOOKUP($A945,[1]New!$A$2:$DE$2108,21,FALSE)</f>
        <v>5</v>
      </c>
      <c r="U945">
        <f t="array" ref="U945">IF(S945&gt;=75,1,IF(AND(S945&gt;=50,S945&lt;75),2,IF(AND(S945&gt;=25,S945&lt;50),3,IF(S945&lt;25,4,"NA"))))</f>
        <v>4</v>
      </c>
      <c r="V945" s="8">
        <f t="array" ref="V945">VLOOKUP($A945,[1]New!$A$2:$DE$2108,17,FALSE)</f>
        <v>42263</v>
      </c>
      <c r="AG945" t="str">
        <f t="array" ref="AG945">VLOOKUP($A945,[1]New!$A$2:$DE$2108,61,FALSE)</f>
        <v>Writing: Plan, Organize, Develop, Revise, Research</v>
      </c>
      <c r="AJ945">
        <f t="array" ref="AJ945">VLOOKUP($A945,[1]New!$A$2:$DE$2108,62,FALSE)</f>
        <v>172</v>
      </c>
      <c r="AN945">
        <f t="array" ref="AN945">IF(VLOOKUP($A945,[1]New!$A$2:$DE$2108,65,FALSE)="High",1,IF(VLOOKUP($A945,[1]New!$A$2:$DE$2108,65,FALSE)="HiAvg",2,IF(VLOOKUP($A945,[1]New!$A$2:$DE$2108,65,FALSE)="Avg",3,IF(VLOOKUP($A945,[1]New!$A$2:$DE$2108,65,FALSE)="LoAvg",4,5))))</f>
        <v>5</v>
      </c>
      <c r="AO945" t="str">
        <f t="array" ref="AO945">VLOOKUP($A945,[1]New!$A$2:$DE$2108,66,FALSE)</f>
        <v>Language: Understand, Edit for Grammar, Usage</v>
      </c>
      <c r="AR945">
        <f t="array" ref="AR945">VLOOKUP($A945,[1]New!$A$2:$DE$2108,67,FALSE)</f>
        <v>175</v>
      </c>
      <c r="AV945">
        <f t="array" ref="AV945">IF(VLOOKUP($A945,[1]New!$A$2:$DE$2108,70,FALSE)="High",1,IF(VLOOKUP($A945,[1]New!$A$2:$DE$2108,70,FALSE)="HiAvg",2,IF(VLOOKUP($A945,[1]New!$A$2:$DE$2108,70,FALSE)="Avg",3,IF(VLOOKUP($A945,[1]New!$A$2:$DE$2108,70,FALSE)="LoAvg",4,5))))</f>
        <v>5</v>
      </c>
      <c r="AW945" t="str">
        <f t="array" ref="AW945">VLOOKUP($A945,[1]New!$A$2:$DE$2108,71,FALSE)</f>
        <v>Language: Understand, Edit Mechanics</v>
      </c>
      <c r="AZ945">
        <f t="array" ref="AZ945">VLOOKUP($A945,[1]New!$A$2:$DE$2108,72,FALSE)</f>
        <v>178</v>
      </c>
      <c r="BD945">
        <f t="array" ref="BD945">IF(VLOOKUP($A945,[1]New!$A$2:$DE$2108,75,FALSE)="High",1,IF(VLOOKUP($A945,[1]New!$A$2:$DE$2108,75,FALSE)="HiAvg",2,IF(VLOOKUP($A945,[1]New!$A$2:$DE$2108,75,FALSE)="Avg",3,IF(VLOOKUP($A945,[1]New!$A$2:$DE$2108,75,FALSE)="LoAvg",4,5))))</f>
        <v>5</v>
      </c>
      <c r="BE945" t="str">
        <f t="array" ref="BE945">IF(VLOOKUP($A945,[1]New!$A$2:$DE$2108,76,FALSE)="","",VLOOKUP($A945,[1]New!$A$2:$DE$2108,76,FALSE))</f>
        <v/>
      </c>
      <c r="BH945" t="str">
        <f t="array" ref="BH945">IF(VLOOKUP($A945,[1]New!$A$2:$DE$2108,77,FALSE)="","",VLOOKUP($A945,[1]New!$A$2:$DE$2108,77,FALSE))</f>
        <v/>
      </c>
      <c r="BL945" t="str">
        <f t="array" ref="BL945">IF(VLOOKUP($A945,[1]New!$A$2:$DE$2108,80,FALSE)="High",1,IF(VLOOKUP($A945,[1]New!$A$2:$DE$2108,80,FALSE)="HiAvg",2,IF(VLOOKUP($A945,[1]New!$A$2:$DE$2108,80,FALSE)="Avg",3,IF(VLOOKUP($A945,[1]New!$A$2:$DE$2108,80,FALSE)="LoAvg",4,IF(VLOOKUP($A945,[1]New!$A$2:$DE$2108,80,FALSE)="Low",5,"")))))</f>
        <v/>
      </c>
    </row>
    <row r="946" spans="1:64" x14ac:dyDescent="0.2">
      <c r="A946" s="7" t="s">
        <v>1069</v>
      </c>
      <c r="B946">
        <v>2015</v>
      </c>
      <c r="C946" t="s">
        <v>2233</v>
      </c>
      <c r="D946" t="str">
        <f t="array" ref="D946">VLOOKUP($A946,[1]New!$A$2:$DE$2108,5,FALSE)</f>
        <v>Mathematics</v>
      </c>
      <c r="E946">
        <f t="array" ref="E946">VLOOKUP($A946,[1]New!$A$2:$DE$2108,3,FALSE)</f>
        <v>605000562</v>
      </c>
      <c r="F946" t="str">
        <f t="array" ref="F946">VLOOKUP($A946,[1]New!$A$2:$DE$2108,4,FALSE)</f>
        <v>School 2</v>
      </c>
      <c r="H946">
        <f t="array" ref="H946">VLOOKUP($A946,[1]New!$A$2:$DE$2108,3,FALSE)</f>
        <v>605000562</v>
      </c>
      <c r="Q946">
        <f t="array" ref="Q946">VLOOKUP($A946,[1]New!$A$2:$DE$2108,19,FALSE)</f>
        <v>183</v>
      </c>
      <c r="S946">
        <f t="array" ref="S946">VLOOKUP($A946,[1]New!$A$2:$DE$2108,21,FALSE)</f>
        <v>8</v>
      </c>
      <c r="U946">
        <f t="array" ref="U946">IF(S946&gt;=75,1,IF(AND(S946&gt;=50,S946&lt;75),2,IF(AND(S946&gt;=25,S946&lt;50),3,IF(S946&lt;25,4,"NA"))))</f>
        <v>4</v>
      </c>
      <c r="V946" s="8">
        <f t="array" ref="V946">VLOOKUP($A946,[1]New!$A$2:$DE$2108,17,FALSE)</f>
        <v>42256</v>
      </c>
      <c r="AG946" t="str">
        <f t="array" ref="AG946">VLOOKUP($A946,[1]New!$A$2:$DE$2108,61,FALSE)</f>
        <v>Operations and Algebraic Thinking</v>
      </c>
      <c r="AJ946">
        <f t="array" ref="AJ946">VLOOKUP($A946,[1]New!$A$2:$DE$2108,62,FALSE)</f>
        <v>176</v>
      </c>
      <c r="AN946">
        <f t="array" ref="AN946">IF(VLOOKUP($A946,[1]New!$A$2:$DE$2108,65,FALSE)="High",1,IF(VLOOKUP($A946,[1]New!$A$2:$DE$2108,65,FALSE)="HiAvg",2,IF(VLOOKUP($A946,[1]New!$A$2:$DE$2108,65,FALSE)="Avg",3,IF(VLOOKUP($A946,[1]New!$A$2:$DE$2108,65,FALSE)="LoAvg",4,5))))</f>
        <v>5</v>
      </c>
      <c r="AO946" t="str">
        <f t="array" ref="AO946">VLOOKUP($A946,[1]New!$A$2:$DE$2108,66,FALSE)</f>
        <v>Number and Operations</v>
      </c>
      <c r="AR946">
        <f t="array" ref="AR946">VLOOKUP($A946,[1]New!$A$2:$DE$2108,67,FALSE)</f>
        <v>189</v>
      </c>
      <c r="AV946">
        <f t="array" ref="AV946">IF(VLOOKUP($A946,[1]New!$A$2:$DE$2108,70,FALSE)="High",1,IF(VLOOKUP($A946,[1]New!$A$2:$DE$2108,70,FALSE)="HiAvg",2,IF(VLOOKUP($A946,[1]New!$A$2:$DE$2108,70,FALSE)="Avg",3,IF(VLOOKUP($A946,[1]New!$A$2:$DE$2108,70,FALSE)="LoAvg",4,5))))</f>
        <v>5</v>
      </c>
      <c r="AW946" t="str">
        <f t="array" ref="AW946">VLOOKUP($A946,[1]New!$A$2:$DE$2108,71,FALSE)</f>
        <v>Measurement and Data</v>
      </c>
      <c r="AZ946">
        <f t="array" ref="AZ946">VLOOKUP($A946,[1]New!$A$2:$DE$2108,72,FALSE)</f>
        <v>182</v>
      </c>
      <c r="BD946">
        <f t="array" ref="BD946">IF(VLOOKUP($A946,[1]New!$A$2:$DE$2108,75,FALSE)="High",1,IF(VLOOKUP($A946,[1]New!$A$2:$DE$2108,75,FALSE)="HiAvg",2,IF(VLOOKUP($A946,[1]New!$A$2:$DE$2108,75,FALSE)="Avg",3,IF(VLOOKUP($A946,[1]New!$A$2:$DE$2108,75,FALSE)="LoAvg",4,5))))</f>
        <v>5</v>
      </c>
      <c r="BE946" t="str">
        <f t="array" ref="BE946">IF(VLOOKUP($A946,[1]New!$A$2:$DE$2108,76,FALSE)="","",VLOOKUP($A946,[1]New!$A$2:$DE$2108,76,FALSE))</f>
        <v>Geometry</v>
      </c>
      <c r="BH946">
        <f t="array" ref="BH946">IF(VLOOKUP($A946,[1]New!$A$2:$DE$2108,77,FALSE)="","",VLOOKUP($A946,[1]New!$A$2:$DE$2108,77,FALSE))</f>
        <v>184</v>
      </c>
      <c r="BL946">
        <f t="array" ref="BL946">IF(VLOOKUP($A946,[1]New!$A$2:$DE$2108,80,FALSE)="High",1,IF(VLOOKUP($A946,[1]New!$A$2:$DE$2108,80,FALSE)="HiAvg",2,IF(VLOOKUP($A946,[1]New!$A$2:$DE$2108,80,FALSE)="Avg",3,IF(VLOOKUP($A946,[1]New!$A$2:$DE$2108,80,FALSE)="LoAvg",4,IF(VLOOKUP($A946,[1]New!$A$2:$DE$2108,80,FALSE)="Low",5,"")))))</f>
        <v>5</v>
      </c>
    </row>
    <row r="947" spans="1:64" x14ac:dyDescent="0.2">
      <c r="A947" s="7" t="s">
        <v>1070</v>
      </c>
      <c r="B947">
        <v>2015</v>
      </c>
      <c r="C947" t="s">
        <v>2233</v>
      </c>
      <c r="D947" t="str">
        <f t="array" ref="D947">VLOOKUP($A947,[1]New!$A$2:$DE$2108,5,FALSE)</f>
        <v>Reading</v>
      </c>
      <c r="E947">
        <f t="array" ref="E947">VLOOKUP($A947,[1]New!$A$2:$DE$2108,3,FALSE)</f>
        <v>605000562</v>
      </c>
      <c r="F947" t="str">
        <f t="array" ref="F947">VLOOKUP($A947,[1]New!$A$2:$DE$2108,4,FALSE)</f>
        <v>School 2</v>
      </c>
      <c r="H947">
        <f t="array" ref="H947">VLOOKUP($A947,[1]New!$A$2:$DE$2108,3,FALSE)</f>
        <v>605000562</v>
      </c>
      <c r="Q947">
        <f t="array" ref="Q947">VLOOKUP($A947,[1]New!$A$2:$DE$2108,19,FALSE)</f>
        <v>173</v>
      </c>
      <c r="S947">
        <f t="array" ref="S947">VLOOKUP($A947,[1]New!$A$2:$DE$2108,21,FALSE)</f>
        <v>5</v>
      </c>
      <c r="U947">
        <f t="array" ref="U947">IF(S947&gt;=75,1,IF(AND(S947&gt;=50,S947&lt;75),2,IF(AND(S947&gt;=25,S947&lt;50),3,IF(S947&lt;25,4,"NA"))))</f>
        <v>4</v>
      </c>
      <c r="V947" s="8">
        <f t="array" ref="V947">VLOOKUP($A947,[1]New!$A$2:$DE$2108,17,FALSE)</f>
        <v>42249</v>
      </c>
      <c r="AG947" t="str">
        <f t="array" ref="AG947">VLOOKUP($A947,[1]New!$A$2:$DE$2108,61,FALSE)</f>
        <v>Literature</v>
      </c>
      <c r="AJ947">
        <f t="array" ref="AJ947">VLOOKUP($A947,[1]New!$A$2:$DE$2108,62,FALSE)</f>
        <v>166</v>
      </c>
      <c r="AN947">
        <f t="array" ref="AN947">IF(VLOOKUP($A947,[1]New!$A$2:$DE$2108,65,FALSE)="High",1,IF(VLOOKUP($A947,[1]New!$A$2:$DE$2108,65,FALSE)="HiAvg",2,IF(VLOOKUP($A947,[1]New!$A$2:$DE$2108,65,FALSE)="Avg",3,IF(VLOOKUP($A947,[1]New!$A$2:$DE$2108,65,FALSE)="LoAvg",4,5))))</f>
        <v>5</v>
      </c>
      <c r="AO947" t="str">
        <f t="array" ref="AO947">VLOOKUP($A947,[1]New!$A$2:$DE$2108,66,FALSE)</f>
        <v>Informational Text</v>
      </c>
      <c r="AR947">
        <f t="array" ref="AR947">VLOOKUP($A947,[1]New!$A$2:$DE$2108,67,FALSE)</f>
        <v>179</v>
      </c>
      <c r="AV947">
        <f t="array" ref="AV947">IF(VLOOKUP($A947,[1]New!$A$2:$DE$2108,70,FALSE)="High",1,IF(VLOOKUP($A947,[1]New!$A$2:$DE$2108,70,FALSE)="HiAvg",2,IF(VLOOKUP($A947,[1]New!$A$2:$DE$2108,70,FALSE)="Avg",3,IF(VLOOKUP($A947,[1]New!$A$2:$DE$2108,70,FALSE)="LoAvg",4,5))))</f>
        <v>5</v>
      </c>
      <c r="AW947" t="str">
        <f t="array" ref="AW947">VLOOKUP($A947,[1]New!$A$2:$DE$2108,71,FALSE)</f>
        <v>Vocabulary Acquisition and Use</v>
      </c>
      <c r="AZ947">
        <f t="array" ref="AZ947">VLOOKUP($A947,[1]New!$A$2:$DE$2108,72,FALSE)</f>
        <v>173</v>
      </c>
      <c r="BD947">
        <f t="array" ref="BD947">IF(VLOOKUP($A947,[1]New!$A$2:$DE$2108,75,FALSE)="High",1,IF(VLOOKUP($A947,[1]New!$A$2:$DE$2108,75,FALSE)="HiAvg",2,IF(VLOOKUP($A947,[1]New!$A$2:$DE$2108,75,FALSE)="Avg",3,IF(VLOOKUP($A947,[1]New!$A$2:$DE$2108,75,FALSE)="LoAvg",4,5))))</f>
        <v>5</v>
      </c>
      <c r="BE947" t="str">
        <f t="array" ref="BE947">IF(VLOOKUP($A947,[1]New!$A$2:$DE$2108,76,FALSE)="","",VLOOKUP($A947,[1]New!$A$2:$DE$2108,76,FALSE))</f>
        <v/>
      </c>
      <c r="BH947" t="str">
        <f t="array" ref="BH947">IF(VLOOKUP($A947,[1]New!$A$2:$DE$2108,77,FALSE)="","",VLOOKUP($A947,[1]New!$A$2:$DE$2108,77,FALSE))</f>
        <v/>
      </c>
      <c r="BL947" t="str">
        <f t="array" ref="BL947">IF(VLOOKUP($A947,[1]New!$A$2:$DE$2108,80,FALSE)="High",1,IF(VLOOKUP($A947,[1]New!$A$2:$DE$2108,80,FALSE)="HiAvg",2,IF(VLOOKUP($A947,[1]New!$A$2:$DE$2108,80,FALSE)="Avg",3,IF(VLOOKUP($A947,[1]New!$A$2:$DE$2108,80,FALSE)="LoAvg",4,IF(VLOOKUP($A947,[1]New!$A$2:$DE$2108,80,FALSE)="Low",5,"")))))</f>
        <v/>
      </c>
    </row>
    <row r="948" spans="1:64" x14ac:dyDescent="0.2">
      <c r="A948" s="7" t="s">
        <v>1071</v>
      </c>
      <c r="B948">
        <v>2015</v>
      </c>
      <c r="C948" t="s">
        <v>2233</v>
      </c>
      <c r="D948" t="str">
        <f t="array" ref="D948">VLOOKUP($A948,[1]New!$A$2:$DE$2108,5,FALSE)</f>
        <v>Language Usage</v>
      </c>
      <c r="E948">
        <f t="array" ref="E948">VLOOKUP($A948,[1]New!$A$2:$DE$2108,3,FALSE)</f>
        <v>605000563</v>
      </c>
      <c r="F948" t="str">
        <f t="array" ref="F948">VLOOKUP($A948,[1]New!$A$2:$DE$2108,4,FALSE)</f>
        <v>School 2</v>
      </c>
      <c r="H948">
        <f t="array" ref="H948">VLOOKUP($A948,[1]New!$A$2:$DE$2108,3,FALSE)</f>
        <v>605000563</v>
      </c>
      <c r="Q948">
        <f t="array" ref="Q948">VLOOKUP($A948,[1]New!$A$2:$DE$2108,19,FALSE)</f>
        <v>204</v>
      </c>
      <c r="S948">
        <f t="array" ref="S948">VLOOKUP($A948,[1]New!$A$2:$DE$2108,21,FALSE)</f>
        <v>64</v>
      </c>
      <c r="U948">
        <f t="array" ref="U948">IF(S948&gt;=75,1,IF(AND(S948&gt;=50,S948&lt;75),2,IF(AND(S948&gt;=25,S948&lt;50),3,IF(S948&lt;25,4,"NA"))))</f>
        <v>2</v>
      </c>
      <c r="V948" s="8">
        <f t="array" ref="V948">VLOOKUP($A948,[1]New!$A$2:$DE$2108,17,FALSE)</f>
        <v>42265</v>
      </c>
      <c r="AG948" t="str">
        <f t="array" ref="AG948">VLOOKUP($A948,[1]New!$A$2:$DE$2108,61,FALSE)</f>
        <v>Writing: Plan, Organize, Develop, Revise, Research</v>
      </c>
      <c r="AJ948">
        <f t="array" ref="AJ948">VLOOKUP($A948,[1]New!$A$2:$DE$2108,62,FALSE)</f>
        <v>211</v>
      </c>
      <c r="AN948">
        <f t="array" ref="AN948">IF(VLOOKUP($A948,[1]New!$A$2:$DE$2108,65,FALSE)="High",1,IF(VLOOKUP($A948,[1]New!$A$2:$DE$2108,65,FALSE)="HiAvg",2,IF(VLOOKUP($A948,[1]New!$A$2:$DE$2108,65,FALSE)="Avg",3,IF(VLOOKUP($A948,[1]New!$A$2:$DE$2108,65,FALSE)="LoAvg",4,5))))</f>
        <v>2</v>
      </c>
      <c r="AO948" t="str">
        <f t="array" ref="AO948">VLOOKUP($A948,[1]New!$A$2:$DE$2108,66,FALSE)</f>
        <v>Language: Understand, Edit for Grammar, Usage</v>
      </c>
      <c r="AR948">
        <f t="array" ref="AR948">VLOOKUP($A948,[1]New!$A$2:$DE$2108,67,FALSE)</f>
        <v>194</v>
      </c>
      <c r="AV948">
        <f t="array" ref="AV948">IF(VLOOKUP($A948,[1]New!$A$2:$DE$2108,70,FALSE)="High",1,IF(VLOOKUP($A948,[1]New!$A$2:$DE$2108,70,FALSE)="HiAvg",2,IF(VLOOKUP($A948,[1]New!$A$2:$DE$2108,70,FALSE)="Avg",3,IF(VLOOKUP($A948,[1]New!$A$2:$DE$2108,70,FALSE)="LoAvg",4,5))))</f>
        <v>4</v>
      </c>
      <c r="AW948" t="str">
        <f t="array" ref="AW948">VLOOKUP($A948,[1]New!$A$2:$DE$2108,71,FALSE)</f>
        <v>Language: Understand, Edit Mechanics</v>
      </c>
      <c r="AZ948">
        <f t="array" ref="AZ948">VLOOKUP($A948,[1]New!$A$2:$DE$2108,72,FALSE)</f>
        <v>209</v>
      </c>
      <c r="BD948">
        <f t="array" ref="BD948">IF(VLOOKUP($A948,[1]New!$A$2:$DE$2108,75,FALSE)="High",1,IF(VLOOKUP($A948,[1]New!$A$2:$DE$2108,75,FALSE)="HiAvg",2,IF(VLOOKUP($A948,[1]New!$A$2:$DE$2108,75,FALSE)="Avg",3,IF(VLOOKUP($A948,[1]New!$A$2:$DE$2108,75,FALSE)="LoAvg",4,5))))</f>
        <v>2</v>
      </c>
      <c r="BE948" t="str">
        <f t="array" ref="BE948">IF(VLOOKUP($A948,[1]New!$A$2:$DE$2108,76,FALSE)="","",VLOOKUP($A948,[1]New!$A$2:$DE$2108,76,FALSE))</f>
        <v/>
      </c>
      <c r="BH948" t="str">
        <f t="array" ref="BH948">IF(VLOOKUP($A948,[1]New!$A$2:$DE$2108,77,FALSE)="","",VLOOKUP($A948,[1]New!$A$2:$DE$2108,77,FALSE))</f>
        <v/>
      </c>
      <c r="BL948" t="str">
        <f t="array" ref="BL948">IF(VLOOKUP($A948,[1]New!$A$2:$DE$2108,80,FALSE)="High",1,IF(VLOOKUP($A948,[1]New!$A$2:$DE$2108,80,FALSE)="HiAvg",2,IF(VLOOKUP($A948,[1]New!$A$2:$DE$2108,80,FALSE)="Avg",3,IF(VLOOKUP($A948,[1]New!$A$2:$DE$2108,80,FALSE)="LoAvg",4,IF(VLOOKUP($A948,[1]New!$A$2:$DE$2108,80,FALSE)="Low",5,"")))))</f>
        <v/>
      </c>
    </row>
    <row r="949" spans="1:64" x14ac:dyDescent="0.2">
      <c r="A949" s="7" t="s">
        <v>1072</v>
      </c>
      <c r="B949">
        <v>2015</v>
      </c>
      <c r="C949" t="s">
        <v>2233</v>
      </c>
      <c r="D949" t="str">
        <f t="array" ref="D949">VLOOKUP($A949,[1]New!$A$2:$DE$2108,5,FALSE)</f>
        <v>Mathematics</v>
      </c>
      <c r="E949">
        <f t="array" ref="E949">VLOOKUP($A949,[1]New!$A$2:$DE$2108,3,FALSE)</f>
        <v>605000563</v>
      </c>
      <c r="F949" t="str">
        <f t="array" ref="F949">VLOOKUP($A949,[1]New!$A$2:$DE$2108,4,FALSE)</f>
        <v>School 2</v>
      </c>
      <c r="H949">
        <f t="array" ref="H949">VLOOKUP($A949,[1]New!$A$2:$DE$2108,3,FALSE)</f>
        <v>605000563</v>
      </c>
      <c r="Q949">
        <f t="array" ref="Q949">VLOOKUP($A949,[1]New!$A$2:$DE$2108,19,FALSE)</f>
        <v>204</v>
      </c>
      <c r="S949">
        <f t="array" ref="S949">VLOOKUP($A949,[1]New!$A$2:$DE$2108,21,FALSE)</f>
        <v>56</v>
      </c>
      <c r="U949">
        <f t="array" ref="U949">IF(S949&gt;=75,1,IF(AND(S949&gt;=50,S949&lt;75),2,IF(AND(S949&gt;=25,S949&lt;50),3,IF(S949&lt;25,4,"NA"))))</f>
        <v>2</v>
      </c>
      <c r="V949" s="8">
        <f t="array" ref="V949">VLOOKUP($A949,[1]New!$A$2:$DE$2108,17,FALSE)</f>
        <v>42258</v>
      </c>
      <c r="AG949" t="str">
        <f t="array" ref="AG949">VLOOKUP($A949,[1]New!$A$2:$DE$2108,61,FALSE)</f>
        <v>Operations and Algebraic Thinking</v>
      </c>
      <c r="AJ949">
        <f t="array" ref="AJ949">VLOOKUP($A949,[1]New!$A$2:$DE$2108,62,FALSE)</f>
        <v>209</v>
      </c>
      <c r="AN949">
        <f t="array" ref="AN949">IF(VLOOKUP($A949,[1]New!$A$2:$DE$2108,65,FALSE)="High",1,IF(VLOOKUP($A949,[1]New!$A$2:$DE$2108,65,FALSE)="HiAvg",2,IF(VLOOKUP($A949,[1]New!$A$2:$DE$2108,65,FALSE)="Avg",3,IF(VLOOKUP($A949,[1]New!$A$2:$DE$2108,65,FALSE)="LoAvg",4,5))))</f>
        <v>2</v>
      </c>
      <c r="AO949" t="str">
        <f t="array" ref="AO949">VLOOKUP($A949,[1]New!$A$2:$DE$2108,66,FALSE)</f>
        <v>Number and Operations</v>
      </c>
      <c r="AR949">
        <f t="array" ref="AR949">VLOOKUP($A949,[1]New!$A$2:$DE$2108,67,FALSE)</f>
        <v>197</v>
      </c>
      <c r="AV949">
        <f t="array" ref="AV949">IF(VLOOKUP($A949,[1]New!$A$2:$DE$2108,70,FALSE)="High",1,IF(VLOOKUP($A949,[1]New!$A$2:$DE$2108,70,FALSE)="HiAvg",2,IF(VLOOKUP($A949,[1]New!$A$2:$DE$2108,70,FALSE)="Avg",3,IF(VLOOKUP($A949,[1]New!$A$2:$DE$2108,70,FALSE)="LoAvg",4,5))))</f>
        <v>4</v>
      </c>
      <c r="AW949" t="str">
        <f t="array" ref="AW949">VLOOKUP($A949,[1]New!$A$2:$DE$2108,71,FALSE)</f>
        <v>Measurement and Data</v>
      </c>
      <c r="AZ949">
        <f t="array" ref="AZ949">VLOOKUP($A949,[1]New!$A$2:$DE$2108,72,FALSE)</f>
        <v>204</v>
      </c>
      <c r="BD949">
        <f t="array" ref="BD949">IF(VLOOKUP($A949,[1]New!$A$2:$DE$2108,75,FALSE)="High",1,IF(VLOOKUP($A949,[1]New!$A$2:$DE$2108,75,FALSE)="HiAvg",2,IF(VLOOKUP($A949,[1]New!$A$2:$DE$2108,75,FALSE)="Avg",3,IF(VLOOKUP($A949,[1]New!$A$2:$DE$2108,75,FALSE)="LoAvg",4,5))))</f>
        <v>3</v>
      </c>
      <c r="BE949" t="str">
        <f t="array" ref="BE949">IF(VLOOKUP($A949,[1]New!$A$2:$DE$2108,76,FALSE)="","",VLOOKUP($A949,[1]New!$A$2:$DE$2108,76,FALSE))</f>
        <v>Geometry</v>
      </c>
      <c r="BH949">
        <f t="array" ref="BH949">IF(VLOOKUP($A949,[1]New!$A$2:$DE$2108,77,FALSE)="","",VLOOKUP($A949,[1]New!$A$2:$DE$2108,77,FALSE))</f>
        <v>209</v>
      </c>
      <c r="BL949">
        <f t="array" ref="BL949">IF(VLOOKUP($A949,[1]New!$A$2:$DE$2108,80,FALSE)="High",1,IF(VLOOKUP($A949,[1]New!$A$2:$DE$2108,80,FALSE)="HiAvg",2,IF(VLOOKUP($A949,[1]New!$A$2:$DE$2108,80,FALSE)="Avg",3,IF(VLOOKUP($A949,[1]New!$A$2:$DE$2108,80,FALSE)="LoAvg",4,IF(VLOOKUP($A949,[1]New!$A$2:$DE$2108,80,FALSE)="Low",5,"")))))</f>
        <v>2</v>
      </c>
    </row>
    <row r="950" spans="1:64" x14ac:dyDescent="0.2">
      <c r="A950" s="7" t="s">
        <v>1073</v>
      </c>
      <c r="B950">
        <v>2015</v>
      </c>
      <c r="C950" t="s">
        <v>2233</v>
      </c>
      <c r="D950" t="str">
        <f t="array" ref="D950">VLOOKUP($A950,[1]New!$A$2:$DE$2108,5,FALSE)</f>
        <v>Reading</v>
      </c>
      <c r="E950">
        <f t="array" ref="E950">VLOOKUP($A950,[1]New!$A$2:$DE$2108,3,FALSE)</f>
        <v>605000563</v>
      </c>
      <c r="F950" t="str">
        <f t="array" ref="F950">VLOOKUP($A950,[1]New!$A$2:$DE$2108,4,FALSE)</f>
        <v>School 2</v>
      </c>
      <c r="H950">
        <f t="array" ref="H950">VLOOKUP($A950,[1]New!$A$2:$DE$2108,3,FALSE)</f>
        <v>605000563</v>
      </c>
      <c r="Q950">
        <f t="array" ref="Q950">VLOOKUP($A950,[1]New!$A$2:$DE$2108,19,FALSE)</f>
        <v>205</v>
      </c>
      <c r="S950">
        <f t="array" ref="S950">VLOOKUP($A950,[1]New!$A$2:$DE$2108,21,FALSE)</f>
        <v>67</v>
      </c>
      <c r="U950">
        <f t="array" ref="U950">IF(S950&gt;=75,1,IF(AND(S950&gt;=50,S950&lt;75),2,IF(AND(S950&gt;=25,S950&lt;50),3,IF(S950&lt;25,4,"NA"))))</f>
        <v>2</v>
      </c>
      <c r="V950" s="8">
        <f t="array" ref="V950">VLOOKUP($A950,[1]New!$A$2:$DE$2108,17,FALSE)</f>
        <v>42251</v>
      </c>
      <c r="AG950" t="str">
        <f t="array" ref="AG950">VLOOKUP($A950,[1]New!$A$2:$DE$2108,61,FALSE)</f>
        <v>Literature</v>
      </c>
      <c r="AJ950">
        <f t="array" ref="AJ950">VLOOKUP($A950,[1]New!$A$2:$DE$2108,62,FALSE)</f>
        <v>213</v>
      </c>
      <c r="AN950">
        <f t="array" ref="AN950">IF(VLOOKUP($A950,[1]New!$A$2:$DE$2108,65,FALSE)="High",1,IF(VLOOKUP($A950,[1]New!$A$2:$DE$2108,65,FALSE)="HiAvg",2,IF(VLOOKUP($A950,[1]New!$A$2:$DE$2108,65,FALSE)="Avg",3,IF(VLOOKUP($A950,[1]New!$A$2:$DE$2108,65,FALSE)="LoAvg",4,5))))</f>
        <v>1</v>
      </c>
      <c r="AO950" t="str">
        <f t="array" ref="AO950">VLOOKUP($A950,[1]New!$A$2:$DE$2108,66,FALSE)</f>
        <v>Informational Text</v>
      </c>
      <c r="AR950">
        <f t="array" ref="AR950">VLOOKUP($A950,[1]New!$A$2:$DE$2108,67,FALSE)</f>
        <v>204</v>
      </c>
      <c r="AV950">
        <f t="array" ref="AV950">IF(VLOOKUP($A950,[1]New!$A$2:$DE$2108,70,FALSE)="High",1,IF(VLOOKUP($A950,[1]New!$A$2:$DE$2108,70,FALSE)="HiAvg",2,IF(VLOOKUP($A950,[1]New!$A$2:$DE$2108,70,FALSE)="Avg",3,IF(VLOOKUP($A950,[1]New!$A$2:$DE$2108,70,FALSE)="LoAvg",4,5))))</f>
        <v>2</v>
      </c>
      <c r="AW950" t="str">
        <f t="array" ref="AW950">VLOOKUP($A950,[1]New!$A$2:$DE$2108,71,FALSE)</f>
        <v>Vocabulary Acquisition and Use</v>
      </c>
      <c r="AZ950">
        <f t="array" ref="AZ950">VLOOKUP($A950,[1]New!$A$2:$DE$2108,72,FALSE)</f>
        <v>196</v>
      </c>
      <c r="BD950">
        <f t="array" ref="BD950">IF(VLOOKUP($A950,[1]New!$A$2:$DE$2108,75,FALSE)="High",1,IF(VLOOKUP($A950,[1]New!$A$2:$DE$2108,75,FALSE)="HiAvg",2,IF(VLOOKUP($A950,[1]New!$A$2:$DE$2108,75,FALSE)="Avg",3,IF(VLOOKUP($A950,[1]New!$A$2:$DE$2108,75,FALSE)="LoAvg",4,5))))</f>
        <v>4</v>
      </c>
      <c r="BE950" t="str">
        <f t="array" ref="BE950">IF(VLOOKUP($A950,[1]New!$A$2:$DE$2108,76,FALSE)="","",VLOOKUP($A950,[1]New!$A$2:$DE$2108,76,FALSE))</f>
        <v/>
      </c>
      <c r="BH950" t="str">
        <f t="array" ref="BH950">IF(VLOOKUP($A950,[1]New!$A$2:$DE$2108,77,FALSE)="","",VLOOKUP($A950,[1]New!$A$2:$DE$2108,77,FALSE))</f>
        <v/>
      </c>
      <c r="BL950" t="str">
        <f t="array" ref="BL950">IF(VLOOKUP($A950,[1]New!$A$2:$DE$2108,80,FALSE)="High",1,IF(VLOOKUP($A950,[1]New!$A$2:$DE$2108,80,FALSE)="HiAvg",2,IF(VLOOKUP($A950,[1]New!$A$2:$DE$2108,80,FALSE)="Avg",3,IF(VLOOKUP($A950,[1]New!$A$2:$DE$2108,80,FALSE)="LoAvg",4,IF(VLOOKUP($A950,[1]New!$A$2:$DE$2108,80,FALSE)="Low",5,"")))))</f>
        <v/>
      </c>
    </row>
    <row r="951" spans="1:64" x14ac:dyDescent="0.2">
      <c r="A951" s="7" t="s">
        <v>1074</v>
      </c>
      <c r="B951">
        <v>2015</v>
      </c>
      <c r="C951" t="s">
        <v>2233</v>
      </c>
      <c r="D951" t="str">
        <f t="array" ref="D951">VLOOKUP($A951,[1]New!$A$2:$DE$2108,5,FALSE)</f>
        <v>Language Usage</v>
      </c>
      <c r="E951">
        <f t="array" ref="E951">VLOOKUP($A951,[1]New!$A$2:$DE$2108,3,FALSE)</f>
        <v>605000565</v>
      </c>
      <c r="F951" t="str">
        <f t="array" ref="F951">VLOOKUP($A951,[1]New!$A$2:$DE$2108,4,FALSE)</f>
        <v>School 2</v>
      </c>
      <c r="H951">
        <f t="array" ref="H951">VLOOKUP($A951,[1]New!$A$2:$DE$2108,3,FALSE)</f>
        <v>605000565</v>
      </c>
      <c r="Q951">
        <f t="array" ref="Q951">VLOOKUP($A951,[1]New!$A$2:$DE$2108,19,FALSE)</f>
        <v>192</v>
      </c>
      <c r="S951">
        <f t="array" ref="S951">VLOOKUP($A951,[1]New!$A$2:$DE$2108,21,FALSE)</f>
        <v>32</v>
      </c>
      <c r="U951">
        <f t="array" ref="U951">IF(S951&gt;=75,1,IF(AND(S951&gt;=50,S951&lt;75),2,IF(AND(S951&gt;=25,S951&lt;50),3,IF(S951&lt;25,4,"NA"))))</f>
        <v>3</v>
      </c>
      <c r="V951" s="8">
        <f t="array" ref="V951">VLOOKUP($A951,[1]New!$A$2:$DE$2108,17,FALSE)</f>
        <v>42265</v>
      </c>
      <c r="AG951" t="str">
        <f t="array" ref="AG951">VLOOKUP($A951,[1]New!$A$2:$DE$2108,61,FALSE)</f>
        <v>Writing: Plan, Organize, Develop, Revise, Research</v>
      </c>
      <c r="AJ951">
        <f t="array" ref="AJ951">VLOOKUP($A951,[1]New!$A$2:$DE$2108,62,FALSE)</f>
        <v>193</v>
      </c>
      <c r="AN951">
        <f t="array" ref="AN951">IF(VLOOKUP($A951,[1]New!$A$2:$DE$2108,65,FALSE)="High",1,IF(VLOOKUP($A951,[1]New!$A$2:$DE$2108,65,FALSE)="HiAvg",2,IF(VLOOKUP($A951,[1]New!$A$2:$DE$2108,65,FALSE)="Avg",3,IF(VLOOKUP($A951,[1]New!$A$2:$DE$2108,65,FALSE)="LoAvg",4,5))))</f>
        <v>4</v>
      </c>
      <c r="AO951" t="str">
        <f t="array" ref="AO951">VLOOKUP($A951,[1]New!$A$2:$DE$2108,66,FALSE)</f>
        <v>Language: Understand, Edit for Grammar, Usage</v>
      </c>
      <c r="AR951">
        <f t="array" ref="AR951">VLOOKUP($A951,[1]New!$A$2:$DE$2108,67,FALSE)</f>
        <v>191</v>
      </c>
      <c r="AV951">
        <f t="array" ref="AV951">IF(VLOOKUP($A951,[1]New!$A$2:$DE$2108,70,FALSE)="High",1,IF(VLOOKUP($A951,[1]New!$A$2:$DE$2108,70,FALSE)="HiAvg",2,IF(VLOOKUP($A951,[1]New!$A$2:$DE$2108,70,FALSE)="Avg",3,IF(VLOOKUP($A951,[1]New!$A$2:$DE$2108,70,FALSE)="LoAvg",4,5))))</f>
        <v>4</v>
      </c>
      <c r="AW951" t="str">
        <f t="array" ref="AW951">VLOOKUP($A951,[1]New!$A$2:$DE$2108,71,FALSE)</f>
        <v>Language: Understand, Edit Mechanics</v>
      </c>
      <c r="AZ951">
        <f t="array" ref="AZ951">VLOOKUP($A951,[1]New!$A$2:$DE$2108,72,FALSE)</f>
        <v>193</v>
      </c>
      <c r="BD951">
        <f t="array" ref="BD951">IF(VLOOKUP($A951,[1]New!$A$2:$DE$2108,75,FALSE)="High",1,IF(VLOOKUP($A951,[1]New!$A$2:$DE$2108,75,FALSE)="HiAvg",2,IF(VLOOKUP($A951,[1]New!$A$2:$DE$2108,75,FALSE)="Avg",3,IF(VLOOKUP($A951,[1]New!$A$2:$DE$2108,75,FALSE)="LoAvg",4,5))))</f>
        <v>4</v>
      </c>
      <c r="BE951" t="str">
        <f t="array" ref="BE951">IF(VLOOKUP($A951,[1]New!$A$2:$DE$2108,76,FALSE)="","",VLOOKUP($A951,[1]New!$A$2:$DE$2108,76,FALSE))</f>
        <v/>
      </c>
      <c r="BH951" t="str">
        <f t="array" ref="BH951">IF(VLOOKUP($A951,[1]New!$A$2:$DE$2108,77,FALSE)="","",VLOOKUP($A951,[1]New!$A$2:$DE$2108,77,FALSE))</f>
        <v/>
      </c>
      <c r="BL951" t="str">
        <f t="array" ref="BL951">IF(VLOOKUP($A951,[1]New!$A$2:$DE$2108,80,FALSE)="High",1,IF(VLOOKUP($A951,[1]New!$A$2:$DE$2108,80,FALSE)="HiAvg",2,IF(VLOOKUP($A951,[1]New!$A$2:$DE$2108,80,FALSE)="Avg",3,IF(VLOOKUP($A951,[1]New!$A$2:$DE$2108,80,FALSE)="LoAvg",4,IF(VLOOKUP($A951,[1]New!$A$2:$DE$2108,80,FALSE)="Low",5,"")))))</f>
        <v/>
      </c>
    </row>
    <row r="952" spans="1:64" x14ac:dyDescent="0.2">
      <c r="A952" s="7" t="s">
        <v>1075</v>
      </c>
      <c r="B952">
        <v>2015</v>
      </c>
      <c r="C952" t="s">
        <v>2233</v>
      </c>
      <c r="D952" t="str">
        <f t="array" ref="D952">VLOOKUP($A952,[1]New!$A$2:$DE$2108,5,FALSE)</f>
        <v>Mathematics</v>
      </c>
      <c r="E952">
        <f t="array" ref="E952">VLOOKUP($A952,[1]New!$A$2:$DE$2108,3,FALSE)</f>
        <v>605000565</v>
      </c>
      <c r="F952" t="str">
        <f t="array" ref="F952">VLOOKUP($A952,[1]New!$A$2:$DE$2108,4,FALSE)</f>
        <v>School 2</v>
      </c>
      <c r="H952">
        <f t="array" ref="H952">VLOOKUP($A952,[1]New!$A$2:$DE$2108,3,FALSE)</f>
        <v>605000565</v>
      </c>
      <c r="Q952">
        <f t="array" ref="Q952">VLOOKUP($A952,[1]New!$A$2:$DE$2108,19,FALSE)</f>
        <v>200</v>
      </c>
      <c r="S952">
        <f t="array" ref="S952">VLOOKUP($A952,[1]New!$A$2:$DE$2108,21,FALSE)</f>
        <v>44</v>
      </c>
      <c r="U952">
        <f t="array" ref="U952">IF(S952&gt;=75,1,IF(AND(S952&gt;=50,S952&lt;75),2,IF(AND(S952&gt;=25,S952&lt;50),3,IF(S952&lt;25,4,"NA"))))</f>
        <v>3</v>
      </c>
      <c r="V952" s="8">
        <f t="array" ref="V952">VLOOKUP($A952,[1]New!$A$2:$DE$2108,17,FALSE)</f>
        <v>42258</v>
      </c>
      <c r="AG952" t="str">
        <f t="array" ref="AG952">VLOOKUP($A952,[1]New!$A$2:$DE$2108,61,FALSE)</f>
        <v>Operations and Algebraic Thinking</v>
      </c>
      <c r="AJ952">
        <f t="array" ref="AJ952">VLOOKUP($A952,[1]New!$A$2:$DE$2108,62,FALSE)</f>
        <v>187</v>
      </c>
      <c r="AN952">
        <f t="array" ref="AN952">IF(VLOOKUP($A952,[1]New!$A$2:$DE$2108,65,FALSE)="High",1,IF(VLOOKUP($A952,[1]New!$A$2:$DE$2108,65,FALSE)="HiAvg",2,IF(VLOOKUP($A952,[1]New!$A$2:$DE$2108,65,FALSE)="Avg",3,IF(VLOOKUP($A952,[1]New!$A$2:$DE$2108,65,FALSE)="LoAvg",4,5))))</f>
        <v>5</v>
      </c>
      <c r="AO952" t="str">
        <f t="array" ref="AO952">VLOOKUP($A952,[1]New!$A$2:$DE$2108,66,FALSE)</f>
        <v>Number and Operations</v>
      </c>
      <c r="AR952">
        <f t="array" ref="AR952">VLOOKUP($A952,[1]New!$A$2:$DE$2108,67,FALSE)</f>
        <v>204</v>
      </c>
      <c r="AV952">
        <f t="array" ref="AV952">IF(VLOOKUP($A952,[1]New!$A$2:$DE$2108,70,FALSE)="High",1,IF(VLOOKUP($A952,[1]New!$A$2:$DE$2108,70,FALSE)="HiAvg",2,IF(VLOOKUP($A952,[1]New!$A$2:$DE$2108,70,FALSE)="Avg",3,IF(VLOOKUP($A952,[1]New!$A$2:$DE$2108,70,FALSE)="LoAvg",4,5))))</f>
        <v>3</v>
      </c>
      <c r="AW952" t="str">
        <f t="array" ref="AW952">VLOOKUP($A952,[1]New!$A$2:$DE$2108,71,FALSE)</f>
        <v>Measurement and Data</v>
      </c>
      <c r="AZ952">
        <f t="array" ref="AZ952">VLOOKUP($A952,[1]New!$A$2:$DE$2108,72,FALSE)</f>
        <v>203</v>
      </c>
      <c r="BD952">
        <f t="array" ref="BD952">IF(VLOOKUP($A952,[1]New!$A$2:$DE$2108,75,FALSE)="High",1,IF(VLOOKUP($A952,[1]New!$A$2:$DE$2108,75,FALSE)="HiAvg",2,IF(VLOOKUP($A952,[1]New!$A$2:$DE$2108,75,FALSE)="Avg",3,IF(VLOOKUP($A952,[1]New!$A$2:$DE$2108,75,FALSE)="LoAvg",4,5))))</f>
        <v>3</v>
      </c>
      <c r="BE952" t="str">
        <f t="array" ref="BE952">IF(VLOOKUP($A952,[1]New!$A$2:$DE$2108,76,FALSE)="","",VLOOKUP($A952,[1]New!$A$2:$DE$2108,76,FALSE))</f>
        <v>Geometry</v>
      </c>
      <c r="BH952">
        <f t="array" ref="BH952">IF(VLOOKUP($A952,[1]New!$A$2:$DE$2108,77,FALSE)="","",VLOOKUP($A952,[1]New!$A$2:$DE$2108,77,FALSE))</f>
        <v>210</v>
      </c>
      <c r="BL952">
        <f t="array" ref="BL952">IF(VLOOKUP($A952,[1]New!$A$2:$DE$2108,80,FALSE)="High",1,IF(VLOOKUP($A952,[1]New!$A$2:$DE$2108,80,FALSE)="HiAvg",2,IF(VLOOKUP($A952,[1]New!$A$2:$DE$2108,80,FALSE)="Avg",3,IF(VLOOKUP($A952,[1]New!$A$2:$DE$2108,80,FALSE)="LoAvg",4,IF(VLOOKUP($A952,[1]New!$A$2:$DE$2108,80,FALSE)="Low",5,"")))))</f>
        <v>2</v>
      </c>
    </row>
    <row r="953" spans="1:64" x14ac:dyDescent="0.2">
      <c r="A953" s="7" t="s">
        <v>1076</v>
      </c>
      <c r="B953">
        <v>2015</v>
      </c>
      <c r="C953" t="s">
        <v>2233</v>
      </c>
      <c r="D953" t="str">
        <f t="array" ref="D953">VLOOKUP($A953,[1]New!$A$2:$DE$2108,5,FALSE)</f>
        <v>Reading</v>
      </c>
      <c r="E953">
        <f t="array" ref="E953">VLOOKUP($A953,[1]New!$A$2:$DE$2108,3,FALSE)</f>
        <v>605000565</v>
      </c>
      <c r="F953" t="str">
        <f t="array" ref="F953">VLOOKUP($A953,[1]New!$A$2:$DE$2108,4,FALSE)</f>
        <v>School 2</v>
      </c>
      <c r="H953">
        <f t="array" ref="H953">VLOOKUP($A953,[1]New!$A$2:$DE$2108,3,FALSE)</f>
        <v>605000565</v>
      </c>
      <c r="Q953">
        <f t="array" ref="Q953">VLOOKUP($A953,[1]New!$A$2:$DE$2108,19,FALSE)</f>
        <v>196</v>
      </c>
      <c r="S953">
        <f t="array" ref="S953">VLOOKUP($A953,[1]New!$A$2:$DE$2108,21,FALSE)</f>
        <v>44</v>
      </c>
      <c r="U953">
        <f t="array" ref="U953">IF(S953&gt;=75,1,IF(AND(S953&gt;=50,S953&lt;75),2,IF(AND(S953&gt;=25,S953&lt;50),3,IF(S953&lt;25,4,"NA"))))</f>
        <v>3</v>
      </c>
      <c r="V953" s="8">
        <f t="array" ref="V953">VLOOKUP($A953,[1]New!$A$2:$DE$2108,17,FALSE)</f>
        <v>42251</v>
      </c>
      <c r="AG953" t="str">
        <f t="array" ref="AG953">VLOOKUP($A953,[1]New!$A$2:$DE$2108,61,FALSE)</f>
        <v>Literature</v>
      </c>
      <c r="AJ953">
        <f t="array" ref="AJ953">VLOOKUP($A953,[1]New!$A$2:$DE$2108,62,FALSE)</f>
        <v>202</v>
      </c>
      <c r="AN953">
        <f t="array" ref="AN953">IF(VLOOKUP($A953,[1]New!$A$2:$DE$2108,65,FALSE)="High",1,IF(VLOOKUP($A953,[1]New!$A$2:$DE$2108,65,FALSE)="HiAvg",2,IF(VLOOKUP($A953,[1]New!$A$2:$DE$2108,65,FALSE)="Avg",3,IF(VLOOKUP($A953,[1]New!$A$2:$DE$2108,65,FALSE)="LoAvg",4,5))))</f>
        <v>3</v>
      </c>
      <c r="AO953" t="str">
        <f t="array" ref="AO953">VLOOKUP($A953,[1]New!$A$2:$DE$2108,66,FALSE)</f>
        <v>Informational Text</v>
      </c>
      <c r="AR953">
        <f t="array" ref="AR953">VLOOKUP($A953,[1]New!$A$2:$DE$2108,67,FALSE)</f>
        <v>186</v>
      </c>
      <c r="AV953">
        <f t="array" ref="AV953">IF(VLOOKUP($A953,[1]New!$A$2:$DE$2108,70,FALSE)="High",1,IF(VLOOKUP($A953,[1]New!$A$2:$DE$2108,70,FALSE)="HiAvg",2,IF(VLOOKUP($A953,[1]New!$A$2:$DE$2108,70,FALSE)="Avg",3,IF(VLOOKUP($A953,[1]New!$A$2:$DE$2108,70,FALSE)="LoAvg",4,5))))</f>
        <v>5</v>
      </c>
      <c r="AW953" t="str">
        <f t="array" ref="AW953">VLOOKUP($A953,[1]New!$A$2:$DE$2108,71,FALSE)</f>
        <v>Vocabulary Acquisition and Use</v>
      </c>
      <c r="AZ953">
        <f t="array" ref="AZ953">VLOOKUP($A953,[1]New!$A$2:$DE$2108,72,FALSE)</f>
        <v>200</v>
      </c>
      <c r="BD953">
        <f t="array" ref="BD953">IF(VLOOKUP($A953,[1]New!$A$2:$DE$2108,75,FALSE)="High",1,IF(VLOOKUP($A953,[1]New!$A$2:$DE$2108,75,FALSE)="HiAvg",2,IF(VLOOKUP($A953,[1]New!$A$2:$DE$2108,75,FALSE)="Avg",3,IF(VLOOKUP($A953,[1]New!$A$2:$DE$2108,75,FALSE)="LoAvg",4,5))))</f>
        <v>3</v>
      </c>
      <c r="BE953" t="str">
        <f t="array" ref="BE953">IF(VLOOKUP($A953,[1]New!$A$2:$DE$2108,76,FALSE)="","",VLOOKUP($A953,[1]New!$A$2:$DE$2108,76,FALSE))</f>
        <v/>
      </c>
      <c r="BH953" t="str">
        <f t="array" ref="BH953">IF(VLOOKUP($A953,[1]New!$A$2:$DE$2108,77,FALSE)="","",VLOOKUP($A953,[1]New!$A$2:$DE$2108,77,FALSE))</f>
        <v/>
      </c>
      <c r="BL953" t="str">
        <f t="array" ref="BL953">IF(VLOOKUP($A953,[1]New!$A$2:$DE$2108,80,FALSE)="High",1,IF(VLOOKUP($A953,[1]New!$A$2:$DE$2108,80,FALSE)="HiAvg",2,IF(VLOOKUP($A953,[1]New!$A$2:$DE$2108,80,FALSE)="Avg",3,IF(VLOOKUP($A953,[1]New!$A$2:$DE$2108,80,FALSE)="LoAvg",4,IF(VLOOKUP($A953,[1]New!$A$2:$DE$2108,80,FALSE)="Low",5,"")))))</f>
        <v/>
      </c>
    </row>
    <row r="954" spans="1:64" x14ac:dyDescent="0.2">
      <c r="A954" s="7" t="s">
        <v>1077</v>
      </c>
      <c r="B954">
        <v>2015</v>
      </c>
      <c r="C954" t="s">
        <v>2233</v>
      </c>
      <c r="D954" t="str">
        <f t="array" ref="D954">VLOOKUP($A954,[1]New!$A$2:$DE$2108,5,FALSE)</f>
        <v>Language Usage</v>
      </c>
      <c r="E954">
        <f t="array" ref="E954">VLOOKUP($A954,[1]New!$A$2:$DE$2108,3,FALSE)</f>
        <v>605000572</v>
      </c>
      <c r="F954" t="str">
        <f t="array" ref="F954">VLOOKUP($A954,[1]New!$A$2:$DE$2108,4,FALSE)</f>
        <v>School 2</v>
      </c>
      <c r="H954">
        <f t="array" ref="H954">VLOOKUP($A954,[1]New!$A$2:$DE$2108,3,FALSE)</f>
        <v>605000572</v>
      </c>
      <c r="Q954">
        <f t="array" ref="Q954">VLOOKUP($A954,[1]New!$A$2:$DE$2108,19,FALSE)</f>
        <v>213</v>
      </c>
      <c r="S954">
        <f t="array" ref="S954">VLOOKUP($A954,[1]New!$A$2:$DE$2108,21,FALSE)</f>
        <v>83</v>
      </c>
      <c r="U954">
        <f t="array" ref="U954">IF(S954&gt;=75,1,IF(AND(S954&gt;=50,S954&lt;75),2,IF(AND(S954&gt;=25,S954&lt;50),3,IF(S954&lt;25,4,"NA"))))</f>
        <v>1</v>
      </c>
      <c r="V954" s="8">
        <f t="array" ref="V954">VLOOKUP($A954,[1]New!$A$2:$DE$2108,17,FALSE)</f>
        <v>42265</v>
      </c>
      <c r="AG954" t="str">
        <f t="array" ref="AG954">VLOOKUP($A954,[1]New!$A$2:$DE$2108,61,FALSE)</f>
        <v>Writing: Plan, Organize, Develop, Revise, Research</v>
      </c>
      <c r="AJ954">
        <f t="array" ref="AJ954">VLOOKUP($A954,[1]New!$A$2:$DE$2108,62,FALSE)</f>
        <v>209</v>
      </c>
      <c r="AN954">
        <f t="array" ref="AN954">IF(VLOOKUP($A954,[1]New!$A$2:$DE$2108,65,FALSE)="High",1,IF(VLOOKUP($A954,[1]New!$A$2:$DE$2108,65,FALSE)="HiAvg",2,IF(VLOOKUP($A954,[1]New!$A$2:$DE$2108,65,FALSE)="Avg",3,IF(VLOOKUP($A954,[1]New!$A$2:$DE$2108,65,FALSE)="LoAvg",4,5))))</f>
        <v>2</v>
      </c>
      <c r="AO954" t="str">
        <f t="array" ref="AO954">VLOOKUP($A954,[1]New!$A$2:$DE$2108,66,FALSE)</f>
        <v>Language: Understand, Edit for Grammar, Usage</v>
      </c>
      <c r="AR954">
        <f t="array" ref="AR954">VLOOKUP($A954,[1]New!$A$2:$DE$2108,67,FALSE)</f>
        <v>216</v>
      </c>
      <c r="AV954">
        <f t="array" ref="AV954">IF(VLOOKUP($A954,[1]New!$A$2:$DE$2108,70,FALSE)="High",1,IF(VLOOKUP($A954,[1]New!$A$2:$DE$2108,70,FALSE)="HiAvg",2,IF(VLOOKUP($A954,[1]New!$A$2:$DE$2108,70,FALSE)="Avg",3,IF(VLOOKUP($A954,[1]New!$A$2:$DE$2108,70,FALSE)="LoAvg",4,5))))</f>
        <v>1</v>
      </c>
      <c r="AW954" t="str">
        <f t="array" ref="AW954">VLOOKUP($A954,[1]New!$A$2:$DE$2108,71,FALSE)</f>
        <v>Language: Understand, Edit Mechanics</v>
      </c>
      <c r="AZ954">
        <f t="array" ref="AZ954">VLOOKUP($A954,[1]New!$A$2:$DE$2108,72,FALSE)</f>
        <v>213</v>
      </c>
      <c r="BD954">
        <f t="array" ref="BD954">IF(VLOOKUP($A954,[1]New!$A$2:$DE$2108,75,FALSE)="High",1,IF(VLOOKUP($A954,[1]New!$A$2:$DE$2108,75,FALSE)="HiAvg",2,IF(VLOOKUP($A954,[1]New!$A$2:$DE$2108,75,FALSE)="Avg",3,IF(VLOOKUP($A954,[1]New!$A$2:$DE$2108,75,FALSE)="LoAvg",4,5))))</f>
        <v>1</v>
      </c>
      <c r="BE954" t="str">
        <f t="array" ref="BE954">IF(VLOOKUP($A954,[1]New!$A$2:$DE$2108,76,FALSE)="","",VLOOKUP($A954,[1]New!$A$2:$DE$2108,76,FALSE))</f>
        <v/>
      </c>
      <c r="BH954" t="str">
        <f t="array" ref="BH954">IF(VLOOKUP($A954,[1]New!$A$2:$DE$2108,77,FALSE)="","",VLOOKUP($A954,[1]New!$A$2:$DE$2108,77,FALSE))</f>
        <v/>
      </c>
      <c r="BL954" t="str">
        <f t="array" ref="BL954">IF(VLOOKUP($A954,[1]New!$A$2:$DE$2108,80,FALSE)="High",1,IF(VLOOKUP($A954,[1]New!$A$2:$DE$2108,80,FALSE)="HiAvg",2,IF(VLOOKUP($A954,[1]New!$A$2:$DE$2108,80,FALSE)="Avg",3,IF(VLOOKUP($A954,[1]New!$A$2:$DE$2108,80,FALSE)="LoAvg",4,IF(VLOOKUP($A954,[1]New!$A$2:$DE$2108,80,FALSE)="Low",5,"")))))</f>
        <v/>
      </c>
    </row>
    <row r="955" spans="1:64" x14ac:dyDescent="0.2">
      <c r="A955" s="7" t="s">
        <v>1078</v>
      </c>
      <c r="B955">
        <v>2015</v>
      </c>
      <c r="C955" t="s">
        <v>2233</v>
      </c>
      <c r="D955" t="str">
        <f t="array" ref="D955">VLOOKUP($A955,[1]New!$A$2:$DE$2108,5,FALSE)</f>
        <v>Mathematics</v>
      </c>
      <c r="E955">
        <f t="array" ref="E955">VLOOKUP($A955,[1]New!$A$2:$DE$2108,3,FALSE)</f>
        <v>605000572</v>
      </c>
      <c r="F955" t="str">
        <f t="array" ref="F955">VLOOKUP($A955,[1]New!$A$2:$DE$2108,4,FALSE)</f>
        <v>School 2</v>
      </c>
      <c r="H955">
        <f t="array" ref="H955">VLOOKUP($A955,[1]New!$A$2:$DE$2108,3,FALSE)</f>
        <v>605000572</v>
      </c>
      <c r="Q955">
        <f t="array" ref="Q955">VLOOKUP($A955,[1]New!$A$2:$DE$2108,19,FALSE)</f>
        <v>205</v>
      </c>
      <c r="S955">
        <f t="array" ref="S955">VLOOKUP($A955,[1]New!$A$2:$DE$2108,21,FALSE)</f>
        <v>59</v>
      </c>
      <c r="U955">
        <f t="array" ref="U955">IF(S955&gt;=75,1,IF(AND(S955&gt;=50,S955&lt;75),2,IF(AND(S955&gt;=25,S955&lt;50),3,IF(S955&lt;25,4,"NA"))))</f>
        <v>2</v>
      </c>
      <c r="V955" s="8">
        <f t="array" ref="V955">VLOOKUP($A955,[1]New!$A$2:$DE$2108,17,FALSE)</f>
        <v>42258</v>
      </c>
      <c r="AG955" t="str">
        <f t="array" ref="AG955">VLOOKUP($A955,[1]New!$A$2:$DE$2108,61,FALSE)</f>
        <v>Operations and Algebraic Thinking</v>
      </c>
      <c r="AJ955">
        <f t="array" ref="AJ955">VLOOKUP($A955,[1]New!$A$2:$DE$2108,62,FALSE)</f>
        <v>210</v>
      </c>
      <c r="AN955">
        <f t="array" ref="AN955">IF(VLOOKUP($A955,[1]New!$A$2:$DE$2108,65,FALSE)="High",1,IF(VLOOKUP($A955,[1]New!$A$2:$DE$2108,65,FALSE)="HiAvg",2,IF(VLOOKUP($A955,[1]New!$A$2:$DE$2108,65,FALSE)="Avg",3,IF(VLOOKUP($A955,[1]New!$A$2:$DE$2108,65,FALSE)="LoAvg",4,5))))</f>
        <v>2</v>
      </c>
      <c r="AO955" t="str">
        <f t="array" ref="AO955">VLOOKUP($A955,[1]New!$A$2:$DE$2108,66,FALSE)</f>
        <v>Number and Operations</v>
      </c>
      <c r="AR955">
        <f t="array" ref="AR955">VLOOKUP($A955,[1]New!$A$2:$DE$2108,67,FALSE)</f>
        <v>205</v>
      </c>
      <c r="AV955">
        <f t="array" ref="AV955">IF(VLOOKUP($A955,[1]New!$A$2:$DE$2108,70,FALSE)="High",1,IF(VLOOKUP($A955,[1]New!$A$2:$DE$2108,70,FALSE)="HiAvg",2,IF(VLOOKUP($A955,[1]New!$A$2:$DE$2108,70,FALSE)="Avg",3,IF(VLOOKUP($A955,[1]New!$A$2:$DE$2108,70,FALSE)="LoAvg",4,5))))</f>
        <v>3</v>
      </c>
      <c r="AW955" t="str">
        <f t="array" ref="AW955">VLOOKUP($A955,[1]New!$A$2:$DE$2108,71,FALSE)</f>
        <v>Measurement and Data</v>
      </c>
      <c r="AZ955">
        <f t="array" ref="AZ955">VLOOKUP($A955,[1]New!$A$2:$DE$2108,72,FALSE)</f>
        <v>197</v>
      </c>
      <c r="BD955">
        <f t="array" ref="BD955">IF(VLOOKUP($A955,[1]New!$A$2:$DE$2108,75,FALSE)="High",1,IF(VLOOKUP($A955,[1]New!$A$2:$DE$2108,75,FALSE)="HiAvg",2,IF(VLOOKUP($A955,[1]New!$A$2:$DE$2108,75,FALSE)="Avg",3,IF(VLOOKUP($A955,[1]New!$A$2:$DE$2108,75,FALSE)="LoAvg",4,5))))</f>
        <v>4</v>
      </c>
      <c r="BE955" t="str">
        <f t="array" ref="BE955">IF(VLOOKUP($A955,[1]New!$A$2:$DE$2108,76,FALSE)="","",VLOOKUP($A955,[1]New!$A$2:$DE$2108,76,FALSE))</f>
        <v>Geometry</v>
      </c>
      <c r="BH955">
        <f t="array" ref="BH955">IF(VLOOKUP($A955,[1]New!$A$2:$DE$2108,77,FALSE)="","",VLOOKUP($A955,[1]New!$A$2:$DE$2108,77,FALSE))</f>
        <v>207</v>
      </c>
      <c r="BL955">
        <f t="array" ref="BL955">IF(VLOOKUP($A955,[1]New!$A$2:$DE$2108,80,FALSE)="High",1,IF(VLOOKUP($A955,[1]New!$A$2:$DE$2108,80,FALSE)="HiAvg",2,IF(VLOOKUP($A955,[1]New!$A$2:$DE$2108,80,FALSE)="Avg",3,IF(VLOOKUP($A955,[1]New!$A$2:$DE$2108,80,FALSE)="LoAvg",4,IF(VLOOKUP($A955,[1]New!$A$2:$DE$2108,80,FALSE)="Low",5,"")))))</f>
        <v>3</v>
      </c>
    </row>
    <row r="956" spans="1:64" x14ac:dyDescent="0.2">
      <c r="A956" s="7" t="s">
        <v>1079</v>
      </c>
      <c r="B956">
        <v>2015</v>
      </c>
      <c r="C956" t="s">
        <v>2233</v>
      </c>
      <c r="D956" t="str">
        <f t="array" ref="D956">VLOOKUP($A956,[1]New!$A$2:$DE$2108,5,FALSE)</f>
        <v>Reading</v>
      </c>
      <c r="E956">
        <f t="array" ref="E956">VLOOKUP($A956,[1]New!$A$2:$DE$2108,3,FALSE)</f>
        <v>605000572</v>
      </c>
      <c r="F956" t="str">
        <f t="array" ref="F956">VLOOKUP($A956,[1]New!$A$2:$DE$2108,4,FALSE)</f>
        <v>School 2</v>
      </c>
      <c r="H956">
        <f t="array" ref="H956">VLOOKUP($A956,[1]New!$A$2:$DE$2108,3,FALSE)</f>
        <v>605000572</v>
      </c>
      <c r="Q956">
        <f t="array" ref="Q956">VLOOKUP($A956,[1]New!$A$2:$DE$2108,19,FALSE)</f>
        <v>204</v>
      </c>
      <c r="S956">
        <f t="array" ref="S956">VLOOKUP($A956,[1]New!$A$2:$DE$2108,21,FALSE)</f>
        <v>65</v>
      </c>
      <c r="U956">
        <f t="array" ref="U956">IF(S956&gt;=75,1,IF(AND(S956&gt;=50,S956&lt;75),2,IF(AND(S956&gt;=25,S956&lt;50),3,IF(S956&lt;25,4,"NA"))))</f>
        <v>2</v>
      </c>
      <c r="V956" s="8">
        <f t="array" ref="V956">VLOOKUP($A956,[1]New!$A$2:$DE$2108,17,FALSE)</f>
        <v>42251</v>
      </c>
      <c r="AG956" t="str">
        <f t="array" ref="AG956">VLOOKUP($A956,[1]New!$A$2:$DE$2108,61,FALSE)</f>
        <v>Literature</v>
      </c>
      <c r="AJ956">
        <f t="array" ref="AJ956">VLOOKUP($A956,[1]New!$A$2:$DE$2108,62,FALSE)</f>
        <v>200</v>
      </c>
      <c r="AN956">
        <f t="array" ref="AN956">IF(VLOOKUP($A956,[1]New!$A$2:$DE$2108,65,FALSE)="High",1,IF(VLOOKUP($A956,[1]New!$A$2:$DE$2108,65,FALSE)="HiAvg",2,IF(VLOOKUP($A956,[1]New!$A$2:$DE$2108,65,FALSE)="Avg",3,IF(VLOOKUP($A956,[1]New!$A$2:$DE$2108,65,FALSE)="LoAvg",4,5))))</f>
        <v>3</v>
      </c>
      <c r="AO956" t="str">
        <f t="array" ref="AO956">VLOOKUP($A956,[1]New!$A$2:$DE$2108,66,FALSE)</f>
        <v>Informational Text</v>
      </c>
      <c r="AR956">
        <f t="array" ref="AR956">VLOOKUP($A956,[1]New!$A$2:$DE$2108,67,FALSE)</f>
        <v>207</v>
      </c>
      <c r="AV956">
        <f t="array" ref="AV956">IF(VLOOKUP($A956,[1]New!$A$2:$DE$2108,70,FALSE)="High",1,IF(VLOOKUP($A956,[1]New!$A$2:$DE$2108,70,FALSE)="HiAvg",2,IF(VLOOKUP($A956,[1]New!$A$2:$DE$2108,70,FALSE)="Avg",3,IF(VLOOKUP($A956,[1]New!$A$2:$DE$2108,70,FALSE)="LoAvg",4,5))))</f>
        <v>2</v>
      </c>
      <c r="AW956" t="str">
        <f t="array" ref="AW956">VLOOKUP($A956,[1]New!$A$2:$DE$2108,71,FALSE)</f>
        <v>Vocabulary Acquisition and Use</v>
      </c>
      <c r="AZ956">
        <f t="array" ref="AZ956">VLOOKUP($A956,[1]New!$A$2:$DE$2108,72,FALSE)</f>
        <v>204</v>
      </c>
      <c r="BD956">
        <f t="array" ref="BD956">IF(VLOOKUP($A956,[1]New!$A$2:$DE$2108,75,FALSE)="High",1,IF(VLOOKUP($A956,[1]New!$A$2:$DE$2108,75,FALSE)="HiAvg",2,IF(VLOOKUP($A956,[1]New!$A$2:$DE$2108,75,FALSE)="Avg",3,IF(VLOOKUP($A956,[1]New!$A$2:$DE$2108,75,FALSE)="LoAvg",4,5))))</f>
        <v>2</v>
      </c>
      <c r="BE956" t="str">
        <f t="array" ref="BE956">IF(VLOOKUP($A956,[1]New!$A$2:$DE$2108,76,FALSE)="","",VLOOKUP($A956,[1]New!$A$2:$DE$2108,76,FALSE))</f>
        <v/>
      </c>
      <c r="BH956" t="str">
        <f t="array" ref="BH956">IF(VLOOKUP($A956,[1]New!$A$2:$DE$2108,77,FALSE)="","",VLOOKUP($A956,[1]New!$A$2:$DE$2108,77,FALSE))</f>
        <v/>
      </c>
      <c r="BL956" t="str">
        <f t="array" ref="BL956">IF(VLOOKUP($A956,[1]New!$A$2:$DE$2108,80,FALSE)="High",1,IF(VLOOKUP($A956,[1]New!$A$2:$DE$2108,80,FALSE)="HiAvg",2,IF(VLOOKUP($A956,[1]New!$A$2:$DE$2108,80,FALSE)="Avg",3,IF(VLOOKUP($A956,[1]New!$A$2:$DE$2108,80,FALSE)="LoAvg",4,IF(VLOOKUP($A956,[1]New!$A$2:$DE$2108,80,FALSE)="Low",5,"")))))</f>
        <v/>
      </c>
    </row>
    <row r="957" spans="1:64" x14ac:dyDescent="0.2">
      <c r="A957" s="7" t="s">
        <v>1080</v>
      </c>
      <c r="B957">
        <v>2015</v>
      </c>
      <c r="C957" t="s">
        <v>2233</v>
      </c>
      <c r="D957" t="str">
        <f t="array" ref="D957">VLOOKUP($A957,[1]New!$A$2:$DE$2108,5,FALSE)</f>
        <v>Language Usage</v>
      </c>
      <c r="E957">
        <f t="array" ref="E957">VLOOKUP($A957,[1]New!$A$2:$DE$2108,3,FALSE)</f>
        <v>605000573</v>
      </c>
      <c r="F957" t="str">
        <f t="array" ref="F957">VLOOKUP($A957,[1]New!$A$2:$DE$2108,4,FALSE)</f>
        <v>School 2</v>
      </c>
      <c r="H957">
        <f t="array" ref="H957">VLOOKUP($A957,[1]New!$A$2:$DE$2108,3,FALSE)</f>
        <v>605000573</v>
      </c>
      <c r="Q957">
        <f t="array" ref="Q957">VLOOKUP($A957,[1]New!$A$2:$DE$2108,19,FALSE)</f>
        <v>218</v>
      </c>
      <c r="S957">
        <f t="array" ref="S957">VLOOKUP($A957,[1]New!$A$2:$DE$2108,21,FALSE)</f>
        <v>90</v>
      </c>
      <c r="U957">
        <f t="array" ref="U957">IF(S957&gt;=75,1,IF(AND(S957&gt;=50,S957&lt;75),2,IF(AND(S957&gt;=25,S957&lt;50),3,IF(S957&lt;25,4,"NA"))))</f>
        <v>1</v>
      </c>
      <c r="V957" s="8">
        <f t="array" ref="V957">VLOOKUP($A957,[1]New!$A$2:$DE$2108,17,FALSE)</f>
        <v>42263</v>
      </c>
      <c r="AG957" t="str">
        <f t="array" ref="AG957">VLOOKUP($A957,[1]New!$A$2:$DE$2108,61,FALSE)</f>
        <v>Writing: Plan, Organize, Develop, Revise, Research</v>
      </c>
      <c r="AJ957">
        <f t="array" ref="AJ957">VLOOKUP($A957,[1]New!$A$2:$DE$2108,62,FALSE)</f>
        <v>212</v>
      </c>
      <c r="AN957">
        <f t="array" ref="AN957">IF(VLOOKUP($A957,[1]New!$A$2:$DE$2108,65,FALSE)="High",1,IF(VLOOKUP($A957,[1]New!$A$2:$DE$2108,65,FALSE)="HiAvg",2,IF(VLOOKUP($A957,[1]New!$A$2:$DE$2108,65,FALSE)="Avg",3,IF(VLOOKUP($A957,[1]New!$A$2:$DE$2108,65,FALSE)="LoAvg",4,5))))</f>
        <v>2</v>
      </c>
      <c r="AO957" t="str">
        <f t="array" ref="AO957">VLOOKUP($A957,[1]New!$A$2:$DE$2108,66,FALSE)</f>
        <v>Language: Understand, Edit for Grammar, Usage</v>
      </c>
      <c r="AR957">
        <f t="array" ref="AR957">VLOOKUP($A957,[1]New!$A$2:$DE$2108,67,FALSE)</f>
        <v>217</v>
      </c>
      <c r="AV957">
        <f t="array" ref="AV957">IF(VLOOKUP($A957,[1]New!$A$2:$DE$2108,70,FALSE)="High",1,IF(VLOOKUP($A957,[1]New!$A$2:$DE$2108,70,FALSE)="HiAvg",2,IF(VLOOKUP($A957,[1]New!$A$2:$DE$2108,70,FALSE)="Avg",3,IF(VLOOKUP($A957,[1]New!$A$2:$DE$2108,70,FALSE)="LoAvg",4,5))))</f>
        <v>1</v>
      </c>
      <c r="AW957" t="str">
        <f t="array" ref="AW957">VLOOKUP($A957,[1]New!$A$2:$DE$2108,71,FALSE)</f>
        <v>Language: Understand, Edit Mechanics</v>
      </c>
      <c r="AZ957">
        <f t="array" ref="AZ957">VLOOKUP($A957,[1]New!$A$2:$DE$2108,72,FALSE)</f>
        <v>225</v>
      </c>
      <c r="BD957">
        <f t="array" ref="BD957">IF(VLOOKUP($A957,[1]New!$A$2:$DE$2108,75,FALSE)="High",1,IF(VLOOKUP($A957,[1]New!$A$2:$DE$2108,75,FALSE)="HiAvg",2,IF(VLOOKUP($A957,[1]New!$A$2:$DE$2108,75,FALSE)="Avg",3,IF(VLOOKUP($A957,[1]New!$A$2:$DE$2108,75,FALSE)="LoAvg",4,5))))</f>
        <v>1</v>
      </c>
      <c r="BE957" t="str">
        <f t="array" ref="BE957">IF(VLOOKUP($A957,[1]New!$A$2:$DE$2108,76,FALSE)="","",VLOOKUP($A957,[1]New!$A$2:$DE$2108,76,FALSE))</f>
        <v/>
      </c>
      <c r="BH957" t="str">
        <f t="array" ref="BH957">IF(VLOOKUP($A957,[1]New!$A$2:$DE$2108,77,FALSE)="","",VLOOKUP($A957,[1]New!$A$2:$DE$2108,77,FALSE))</f>
        <v/>
      </c>
      <c r="BL957" t="str">
        <f t="array" ref="BL957">IF(VLOOKUP($A957,[1]New!$A$2:$DE$2108,80,FALSE)="High",1,IF(VLOOKUP($A957,[1]New!$A$2:$DE$2108,80,FALSE)="HiAvg",2,IF(VLOOKUP($A957,[1]New!$A$2:$DE$2108,80,FALSE)="Avg",3,IF(VLOOKUP($A957,[1]New!$A$2:$DE$2108,80,FALSE)="LoAvg",4,IF(VLOOKUP($A957,[1]New!$A$2:$DE$2108,80,FALSE)="Low",5,"")))))</f>
        <v/>
      </c>
    </row>
    <row r="958" spans="1:64" x14ac:dyDescent="0.2">
      <c r="A958" s="7" t="s">
        <v>1081</v>
      </c>
      <c r="B958">
        <v>2015</v>
      </c>
      <c r="C958" t="s">
        <v>2233</v>
      </c>
      <c r="D958" t="str">
        <f t="array" ref="D958">VLOOKUP($A958,[1]New!$A$2:$DE$2108,5,FALSE)</f>
        <v>Mathematics</v>
      </c>
      <c r="E958">
        <f t="array" ref="E958">VLOOKUP($A958,[1]New!$A$2:$DE$2108,3,FALSE)</f>
        <v>605000573</v>
      </c>
      <c r="F958" t="str">
        <f t="array" ref="F958">VLOOKUP($A958,[1]New!$A$2:$DE$2108,4,FALSE)</f>
        <v>School 2</v>
      </c>
      <c r="H958">
        <f t="array" ref="H958">VLOOKUP($A958,[1]New!$A$2:$DE$2108,3,FALSE)</f>
        <v>605000573</v>
      </c>
      <c r="Q958">
        <f t="array" ref="Q958">VLOOKUP($A958,[1]New!$A$2:$DE$2108,19,FALSE)</f>
        <v>219</v>
      </c>
      <c r="S958">
        <f t="array" ref="S958">VLOOKUP($A958,[1]New!$A$2:$DE$2108,21,FALSE)</f>
        <v>89</v>
      </c>
      <c r="U958">
        <f t="array" ref="U958">IF(S958&gt;=75,1,IF(AND(S958&gt;=50,S958&lt;75),2,IF(AND(S958&gt;=25,S958&lt;50),3,IF(S958&lt;25,4,"NA"))))</f>
        <v>1</v>
      </c>
      <c r="V958" s="8">
        <f t="array" ref="V958">VLOOKUP($A958,[1]New!$A$2:$DE$2108,17,FALSE)</f>
        <v>42256</v>
      </c>
      <c r="AG958" t="str">
        <f t="array" ref="AG958">VLOOKUP($A958,[1]New!$A$2:$DE$2108,61,FALSE)</f>
        <v>Operations and Algebraic Thinking</v>
      </c>
      <c r="AJ958">
        <f t="array" ref="AJ958">VLOOKUP($A958,[1]New!$A$2:$DE$2108,62,FALSE)</f>
        <v>224</v>
      </c>
      <c r="AN958">
        <f t="array" ref="AN958">IF(VLOOKUP($A958,[1]New!$A$2:$DE$2108,65,FALSE)="High",1,IF(VLOOKUP($A958,[1]New!$A$2:$DE$2108,65,FALSE)="HiAvg",2,IF(VLOOKUP($A958,[1]New!$A$2:$DE$2108,65,FALSE)="Avg",3,IF(VLOOKUP($A958,[1]New!$A$2:$DE$2108,65,FALSE)="LoAvg",4,5))))</f>
        <v>1</v>
      </c>
      <c r="AO958" t="str">
        <f t="array" ref="AO958">VLOOKUP($A958,[1]New!$A$2:$DE$2108,66,FALSE)</f>
        <v>Number and Operations</v>
      </c>
      <c r="AR958">
        <f t="array" ref="AR958">VLOOKUP($A958,[1]New!$A$2:$DE$2108,67,FALSE)</f>
        <v>205</v>
      </c>
      <c r="AV958">
        <f t="array" ref="AV958">IF(VLOOKUP($A958,[1]New!$A$2:$DE$2108,70,FALSE)="High",1,IF(VLOOKUP($A958,[1]New!$A$2:$DE$2108,70,FALSE)="HiAvg",2,IF(VLOOKUP($A958,[1]New!$A$2:$DE$2108,70,FALSE)="Avg",3,IF(VLOOKUP($A958,[1]New!$A$2:$DE$2108,70,FALSE)="LoAvg",4,5))))</f>
        <v>3</v>
      </c>
      <c r="AW958" t="str">
        <f t="array" ref="AW958">VLOOKUP($A958,[1]New!$A$2:$DE$2108,71,FALSE)</f>
        <v>Measurement and Data</v>
      </c>
      <c r="AZ958">
        <f t="array" ref="AZ958">VLOOKUP($A958,[1]New!$A$2:$DE$2108,72,FALSE)</f>
        <v>226</v>
      </c>
      <c r="BD958">
        <f t="array" ref="BD958">IF(VLOOKUP($A958,[1]New!$A$2:$DE$2108,75,FALSE)="High",1,IF(VLOOKUP($A958,[1]New!$A$2:$DE$2108,75,FALSE)="HiAvg",2,IF(VLOOKUP($A958,[1]New!$A$2:$DE$2108,75,FALSE)="Avg",3,IF(VLOOKUP($A958,[1]New!$A$2:$DE$2108,75,FALSE)="LoAvg",4,5))))</f>
        <v>1</v>
      </c>
      <c r="BE958" t="str">
        <f t="array" ref="BE958">IF(VLOOKUP($A958,[1]New!$A$2:$DE$2108,76,FALSE)="","",VLOOKUP($A958,[1]New!$A$2:$DE$2108,76,FALSE))</f>
        <v>Geometry</v>
      </c>
      <c r="BH958">
        <f t="array" ref="BH958">IF(VLOOKUP($A958,[1]New!$A$2:$DE$2108,77,FALSE)="","",VLOOKUP($A958,[1]New!$A$2:$DE$2108,77,FALSE))</f>
        <v>223</v>
      </c>
      <c r="BL958">
        <f t="array" ref="BL958">IF(VLOOKUP($A958,[1]New!$A$2:$DE$2108,80,FALSE)="High",1,IF(VLOOKUP($A958,[1]New!$A$2:$DE$2108,80,FALSE)="HiAvg",2,IF(VLOOKUP($A958,[1]New!$A$2:$DE$2108,80,FALSE)="Avg",3,IF(VLOOKUP($A958,[1]New!$A$2:$DE$2108,80,FALSE)="LoAvg",4,IF(VLOOKUP($A958,[1]New!$A$2:$DE$2108,80,FALSE)="Low",5,"")))))</f>
        <v>1</v>
      </c>
    </row>
    <row r="959" spans="1:64" x14ac:dyDescent="0.2">
      <c r="A959" s="7" t="s">
        <v>1082</v>
      </c>
      <c r="B959">
        <v>2015</v>
      </c>
      <c r="C959" t="s">
        <v>2233</v>
      </c>
      <c r="D959" t="str">
        <f t="array" ref="D959">VLOOKUP($A959,[1]New!$A$2:$DE$2108,5,FALSE)</f>
        <v>Reading</v>
      </c>
      <c r="E959">
        <f t="array" ref="E959">VLOOKUP($A959,[1]New!$A$2:$DE$2108,3,FALSE)</f>
        <v>605000573</v>
      </c>
      <c r="F959" t="str">
        <f t="array" ref="F959">VLOOKUP($A959,[1]New!$A$2:$DE$2108,4,FALSE)</f>
        <v>School 2</v>
      </c>
      <c r="H959">
        <f t="array" ref="H959">VLOOKUP($A959,[1]New!$A$2:$DE$2108,3,FALSE)</f>
        <v>605000573</v>
      </c>
      <c r="Q959">
        <f t="array" ref="Q959">VLOOKUP($A959,[1]New!$A$2:$DE$2108,19,FALSE)</f>
        <v>213</v>
      </c>
      <c r="S959">
        <f t="array" ref="S959">VLOOKUP($A959,[1]New!$A$2:$DE$2108,21,FALSE)</f>
        <v>83</v>
      </c>
      <c r="U959">
        <f t="array" ref="U959">IF(S959&gt;=75,1,IF(AND(S959&gt;=50,S959&lt;75),2,IF(AND(S959&gt;=25,S959&lt;50),3,IF(S959&lt;25,4,"NA"))))</f>
        <v>1</v>
      </c>
      <c r="V959" s="8">
        <f t="array" ref="V959">VLOOKUP($A959,[1]New!$A$2:$DE$2108,17,FALSE)</f>
        <v>42249</v>
      </c>
      <c r="AG959" t="str">
        <f t="array" ref="AG959">VLOOKUP($A959,[1]New!$A$2:$DE$2108,61,FALSE)</f>
        <v>Literature</v>
      </c>
      <c r="AJ959">
        <f t="array" ref="AJ959">VLOOKUP($A959,[1]New!$A$2:$DE$2108,62,FALSE)</f>
        <v>211</v>
      </c>
      <c r="AN959">
        <f t="array" ref="AN959">IF(VLOOKUP($A959,[1]New!$A$2:$DE$2108,65,FALSE)="High",1,IF(VLOOKUP($A959,[1]New!$A$2:$DE$2108,65,FALSE)="HiAvg",2,IF(VLOOKUP($A959,[1]New!$A$2:$DE$2108,65,FALSE)="Avg",3,IF(VLOOKUP($A959,[1]New!$A$2:$DE$2108,65,FALSE)="LoAvg",4,5))))</f>
        <v>2</v>
      </c>
      <c r="AO959" t="str">
        <f t="array" ref="AO959">VLOOKUP($A959,[1]New!$A$2:$DE$2108,66,FALSE)</f>
        <v>Informational Text</v>
      </c>
      <c r="AR959">
        <f t="array" ref="AR959">VLOOKUP($A959,[1]New!$A$2:$DE$2108,67,FALSE)</f>
        <v>216</v>
      </c>
      <c r="AV959">
        <f t="array" ref="AV959">IF(VLOOKUP($A959,[1]New!$A$2:$DE$2108,70,FALSE)="High",1,IF(VLOOKUP($A959,[1]New!$A$2:$DE$2108,70,FALSE)="HiAvg",2,IF(VLOOKUP($A959,[1]New!$A$2:$DE$2108,70,FALSE)="Avg",3,IF(VLOOKUP($A959,[1]New!$A$2:$DE$2108,70,FALSE)="LoAvg",4,5))))</f>
        <v>1</v>
      </c>
      <c r="AW959" t="str">
        <f t="array" ref="AW959">VLOOKUP($A959,[1]New!$A$2:$DE$2108,71,FALSE)</f>
        <v>Vocabulary Acquisition and Use</v>
      </c>
      <c r="AZ959">
        <f t="array" ref="AZ959">VLOOKUP($A959,[1]New!$A$2:$DE$2108,72,FALSE)</f>
        <v>211</v>
      </c>
      <c r="BD959">
        <f t="array" ref="BD959">IF(VLOOKUP($A959,[1]New!$A$2:$DE$2108,75,FALSE)="High",1,IF(VLOOKUP($A959,[1]New!$A$2:$DE$2108,75,FALSE)="HiAvg",2,IF(VLOOKUP($A959,[1]New!$A$2:$DE$2108,75,FALSE)="Avg",3,IF(VLOOKUP($A959,[1]New!$A$2:$DE$2108,75,FALSE)="LoAvg",4,5))))</f>
        <v>2</v>
      </c>
      <c r="BE959" t="str">
        <f t="array" ref="BE959">IF(VLOOKUP($A959,[1]New!$A$2:$DE$2108,76,FALSE)="","",VLOOKUP($A959,[1]New!$A$2:$DE$2108,76,FALSE))</f>
        <v/>
      </c>
      <c r="BH959" t="str">
        <f t="array" ref="BH959">IF(VLOOKUP($A959,[1]New!$A$2:$DE$2108,77,FALSE)="","",VLOOKUP($A959,[1]New!$A$2:$DE$2108,77,FALSE))</f>
        <v/>
      </c>
      <c r="BL959" t="str">
        <f t="array" ref="BL959">IF(VLOOKUP($A959,[1]New!$A$2:$DE$2108,80,FALSE)="High",1,IF(VLOOKUP($A959,[1]New!$A$2:$DE$2108,80,FALSE)="HiAvg",2,IF(VLOOKUP($A959,[1]New!$A$2:$DE$2108,80,FALSE)="Avg",3,IF(VLOOKUP($A959,[1]New!$A$2:$DE$2108,80,FALSE)="LoAvg",4,IF(VLOOKUP($A959,[1]New!$A$2:$DE$2108,80,FALSE)="Low",5,"")))))</f>
        <v/>
      </c>
    </row>
    <row r="960" spans="1:64" x14ac:dyDescent="0.2">
      <c r="A960" s="7" t="s">
        <v>1083</v>
      </c>
      <c r="B960">
        <v>2015</v>
      </c>
      <c r="C960" t="s">
        <v>2233</v>
      </c>
      <c r="D960" t="str">
        <f t="array" ref="D960">VLOOKUP($A960,[1]New!$A$2:$DE$2108,5,FALSE)</f>
        <v>Language Usage</v>
      </c>
      <c r="E960">
        <f t="array" ref="E960">VLOOKUP($A960,[1]New!$A$2:$DE$2108,3,FALSE)</f>
        <v>605000574</v>
      </c>
      <c r="F960" t="str">
        <f t="array" ref="F960">VLOOKUP($A960,[1]New!$A$2:$DE$2108,4,FALSE)</f>
        <v>School 2</v>
      </c>
      <c r="H960">
        <f t="array" ref="H960">VLOOKUP($A960,[1]New!$A$2:$DE$2108,3,FALSE)</f>
        <v>605000574</v>
      </c>
      <c r="Q960">
        <f t="array" ref="Q960">VLOOKUP($A960,[1]New!$A$2:$DE$2108,19,FALSE)</f>
        <v>189</v>
      </c>
      <c r="S960">
        <f t="array" ref="S960">VLOOKUP($A960,[1]New!$A$2:$DE$2108,21,FALSE)</f>
        <v>25</v>
      </c>
      <c r="U960">
        <f t="array" ref="U960">IF(S960&gt;=75,1,IF(AND(S960&gt;=50,S960&lt;75),2,IF(AND(S960&gt;=25,S960&lt;50),3,IF(S960&lt;25,4,"NA"))))</f>
        <v>3</v>
      </c>
      <c r="V960" s="8">
        <f t="array" ref="V960">VLOOKUP($A960,[1]New!$A$2:$DE$2108,17,FALSE)</f>
        <v>42265</v>
      </c>
      <c r="AG960" t="str">
        <f t="array" ref="AG960">VLOOKUP($A960,[1]New!$A$2:$DE$2108,61,FALSE)</f>
        <v>Writing: Plan, Organize, Develop, Revise, Research</v>
      </c>
      <c r="AJ960">
        <f t="array" ref="AJ960">VLOOKUP($A960,[1]New!$A$2:$DE$2108,62,FALSE)</f>
        <v>186</v>
      </c>
      <c r="AN960">
        <f t="array" ref="AN960">IF(VLOOKUP($A960,[1]New!$A$2:$DE$2108,65,FALSE)="High",1,IF(VLOOKUP($A960,[1]New!$A$2:$DE$2108,65,FALSE)="HiAvg",2,IF(VLOOKUP($A960,[1]New!$A$2:$DE$2108,65,FALSE)="Avg",3,IF(VLOOKUP($A960,[1]New!$A$2:$DE$2108,65,FALSE)="LoAvg",4,5))))</f>
        <v>5</v>
      </c>
      <c r="AO960" t="str">
        <f t="array" ref="AO960">VLOOKUP($A960,[1]New!$A$2:$DE$2108,66,FALSE)</f>
        <v>Language: Understand, Edit for Grammar, Usage</v>
      </c>
      <c r="AR960">
        <f t="array" ref="AR960">VLOOKUP($A960,[1]New!$A$2:$DE$2108,67,FALSE)</f>
        <v>183</v>
      </c>
      <c r="AV960">
        <f t="array" ref="AV960">IF(VLOOKUP($A960,[1]New!$A$2:$DE$2108,70,FALSE)="High",1,IF(VLOOKUP($A960,[1]New!$A$2:$DE$2108,70,FALSE)="HiAvg",2,IF(VLOOKUP($A960,[1]New!$A$2:$DE$2108,70,FALSE)="Avg",3,IF(VLOOKUP($A960,[1]New!$A$2:$DE$2108,70,FALSE)="LoAvg",4,5))))</f>
        <v>5</v>
      </c>
      <c r="AW960" t="str">
        <f t="array" ref="AW960">VLOOKUP($A960,[1]New!$A$2:$DE$2108,71,FALSE)</f>
        <v>Language: Understand, Edit Mechanics</v>
      </c>
      <c r="AZ960">
        <f t="array" ref="AZ960">VLOOKUP($A960,[1]New!$A$2:$DE$2108,72,FALSE)</f>
        <v>197</v>
      </c>
      <c r="BD960">
        <f t="array" ref="BD960">IF(VLOOKUP($A960,[1]New!$A$2:$DE$2108,75,FALSE)="High",1,IF(VLOOKUP($A960,[1]New!$A$2:$DE$2108,75,FALSE)="HiAvg",2,IF(VLOOKUP($A960,[1]New!$A$2:$DE$2108,75,FALSE)="Avg",3,IF(VLOOKUP($A960,[1]New!$A$2:$DE$2108,75,FALSE)="LoAvg",4,5))))</f>
        <v>4</v>
      </c>
      <c r="BE960" t="str">
        <f t="array" ref="BE960">IF(VLOOKUP($A960,[1]New!$A$2:$DE$2108,76,FALSE)="","",VLOOKUP($A960,[1]New!$A$2:$DE$2108,76,FALSE))</f>
        <v/>
      </c>
      <c r="BH960" t="str">
        <f t="array" ref="BH960">IF(VLOOKUP($A960,[1]New!$A$2:$DE$2108,77,FALSE)="","",VLOOKUP($A960,[1]New!$A$2:$DE$2108,77,FALSE))</f>
        <v/>
      </c>
      <c r="BL960" t="str">
        <f t="array" ref="BL960">IF(VLOOKUP($A960,[1]New!$A$2:$DE$2108,80,FALSE)="High",1,IF(VLOOKUP($A960,[1]New!$A$2:$DE$2108,80,FALSE)="HiAvg",2,IF(VLOOKUP($A960,[1]New!$A$2:$DE$2108,80,FALSE)="Avg",3,IF(VLOOKUP($A960,[1]New!$A$2:$DE$2108,80,FALSE)="LoAvg",4,IF(VLOOKUP($A960,[1]New!$A$2:$DE$2108,80,FALSE)="Low",5,"")))))</f>
        <v/>
      </c>
    </row>
    <row r="961" spans="1:64" x14ac:dyDescent="0.2">
      <c r="A961" s="7" t="s">
        <v>1084</v>
      </c>
      <c r="B961">
        <v>2015</v>
      </c>
      <c r="C961" t="s">
        <v>2233</v>
      </c>
      <c r="D961" t="str">
        <f t="array" ref="D961">VLOOKUP($A961,[1]New!$A$2:$DE$2108,5,FALSE)</f>
        <v>Mathematics</v>
      </c>
      <c r="E961">
        <f t="array" ref="E961">VLOOKUP($A961,[1]New!$A$2:$DE$2108,3,FALSE)</f>
        <v>605000574</v>
      </c>
      <c r="F961" t="str">
        <f t="array" ref="F961">VLOOKUP($A961,[1]New!$A$2:$DE$2108,4,FALSE)</f>
        <v>School 2</v>
      </c>
      <c r="H961">
        <f t="array" ref="H961">VLOOKUP($A961,[1]New!$A$2:$DE$2108,3,FALSE)</f>
        <v>605000574</v>
      </c>
      <c r="Q961">
        <f t="array" ref="Q961">VLOOKUP($A961,[1]New!$A$2:$DE$2108,19,FALSE)</f>
        <v>191</v>
      </c>
      <c r="S961">
        <f t="array" ref="S961">VLOOKUP($A961,[1]New!$A$2:$DE$2108,21,FALSE)</f>
        <v>21</v>
      </c>
      <c r="U961">
        <f t="array" ref="U961">IF(S961&gt;=75,1,IF(AND(S961&gt;=50,S961&lt;75),2,IF(AND(S961&gt;=25,S961&lt;50),3,IF(S961&lt;25,4,"NA"))))</f>
        <v>4</v>
      </c>
      <c r="V961" s="8">
        <f t="array" ref="V961">VLOOKUP($A961,[1]New!$A$2:$DE$2108,17,FALSE)</f>
        <v>42258</v>
      </c>
      <c r="AG961" t="str">
        <f t="array" ref="AG961">VLOOKUP($A961,[1]New!$A$2:$DE$2108,61,FALSE)</f>
        <v>Operations and Algebraic Thinking</v>
      </c>
      <c r="AJ961">
        <f t="array" ref="AJ961">VLOOKUP($A961,[1]New!$A$2:$DE$2108,62,FALSE)</f>
        <v>193</v>
      </c>
      <c r="AN961">
        <f t="array" ref="AN961">IF(VLOOKUP($A961,[1]New!$A$2:$DE$2108,65,FALSE)="High",1,IF(VLOOKUP($A961,[1]New!$A$2:$DE$2108,65,FALSE)="HiAvg",2,IF(VLOOKUP($A961,[1]New!$A$2:$DE$2108,65,FALSE)="Avg",3,IF(VLOOKUP($A961,[1]New!$A$2:$DE$2108,65,FALSE)="LoAvg",4,5))))</f>
        <v>4</v>
      </c>
      <c r="AO961" t="str">
        <f t="array" ref="AO961">VLOOKUP($A961,[1]New!$A$2:$DE$2108,66,FALSE)</f>
        <v>Number and Operations</v>
      </c>
      <c r="AR961">
        <f t="array" ref="AR961">VLOOKUP($A961,[1]New!$A$2:$DE$2108,67,FALSE)</f>
        <v>192</v>
      </c>
      <c r="AV961">
        <f t="array" ref="AV961">IF(VLOOKUP($A961,[1]New!$A$2:$DE$2108,70,FALSE)="High",1,IF(VLOOKUP($A961,[1]New!$A$2:$DE$2108,70,FALSE)="HiAvg",2,IF(VLOOKUP($A961,[1]New!$A$2:$DE$2108,70,FALSE)="Avg",3,IF(VLOOKUP($A961,[1]New!$A$2:$DE$2108,70,FALSE)="LoAvg",4,5))))</f>
        <v>5</v>
      </c>
      <c r="AW961" t="str">
        <f t="array" ref="AW961">VLOOKUP($A961,[1]New!$A$2:$DE$2108,71,FALSE)</f>
        <v>Measurement and Data</v>
      </c>
      <c r="AZ961">
        <f t="array" ref="AZ961">VLOOKUP($A961,[1]New!$A$2:$DE$2108,72,FALSE)</f>
        <v>192</v>
      </c>
      <c r="BD961">
        <f t="array" ref="BD961">IF(VLOOKUP($A961,[1]New!$A$2:$DE$2108,75,FALSE)="High",1,IF(VLOOKUP($A961,[1]New!$A$2:$DE$2108,75,FALSE)="HiAvg",2,IF(VLOOKUP($A961,[1]New!$A$2:$DE$2108,75,FALSE)="Avg",3,IF(VLOOKUP($A961,[1]New!$A$2:$DE$2108,75,FALSE)="LoAvg",4,5))))</f>
        <v>5</v>
      </c>
      <c r="BE961" t="str">
        <f t="array" ref="BE961">IF(VLOOKUP($A961,[1]New!$A$2:$DE$2108,76,FALSE)="","",VLOOKUP($A961,[1]New!$A$2:$DE$2108,76,FALSE))</f>
        <v>Geometry</v>
      </c>
      <c r="BH961">
        <f t="array" ref="BH961">IF(VLOOKUP($A961,[1]New!$A$2:$DE$2108,77,FALSE)="","",VLOOKUP($A961,[1]New!$A$2:$DE$2108,77,FALSE))</f>
        <v>185</v>
      </c>
      <c r="BL961">
        <f t="array" ref="BL961">IF(VLOOKUP($A961,[1]New!$A$2:$DE$2108,80,FALSE)="High",1,IF(VLOOKUP($A961,[1]New!$A$2:$DE$2108,80,FALSE)="HiAvg",2,IF(VLOOKUP($A961,[1]New!$A$2:$DE$2108,80,FALSE)="Avg",3,IF(VLOOKUP($A961,[1]New!$A$2:$DE$2108,80,FALSE)="LoAvg",4,IF(VLOOKUP($A961,[1]New!$A$2:$DE$2108,80,FALSE)="Low",5,"")))))</f>
        <v>5</v>
      </c>
    </row>
    <row r="962" spans="1:64" x14ac:dyDescent="0.2">
      <c r="A962" s="7" t="s">
        <v>1085</v>
      </c>
      <c r="B962">
        <v>2015</v>
      </c>
      <c r="C962" t="s">
        <v>2233</v>
      </c>
      <c r="D962" t="str">
        <f t="array" ref="D962">VLOOKUP($A962,[1]New!$A$2:$DE$2108,5,FALSE)</f>
        <v>Reading</v>
      </c>
      <c r="E962">
        <f t="array" ref="E962">VLOOKUP($A962,[1]New!$A$2:$DE$2108,3,FALSE)</f>
        <v>605000574</v>
      </c>
      <c r="F962" t="str">
        <f t="array" ref="F962">VLOOKUP($A962,[1]New!$A$2:$DE$2108,4,FALSE)</f>
        <v>School 2</v>
      </c>
      <c r="H962">
        <f t="array" ref="H962">VLOOKUP($A962,[1]New!$A$2:$DE$2108,3,FALSE)</f>
        <v>605000574</v>
      </c>
      <c r="Q962">
        <f t="array" ref="Q962">VLOOKUP($A962,[1]New!$A$2:$DE$2108,19,FALSE)</f>
        <v>184</v>
      </c>
      <c r="S962">
        <f t="array" ref="S962">VLOOKUP($A962,[1]New!$A$2:$DE$2108,21,FALSE)</f>
        <v>18</v>
      </c>
      <c r="U962">
        <f t="array" ref="U962">IF(S962&gt;=75,1,IF(AND(S962&gt;=50,S962&lt;75),2,IF(AND(S962&gt;=25,S962&lt;50),3,IF(S962&lt;25,4,"NA"))))</f>
        <v>4</v>
      </c>
      <c r="V962" s="8">
        <f t="array" ref="V962">VLOOKUP($A962,[1]New!$A$2:$DE$2108,17,FALSE)</f>
        <v>42251</v>
      </c>
      <c r="AG962" t="str">
        <f t="array" ref="AG962">VLOOKUP($A962,[1]New!$A$2:$DE$2108,61,FALSE)</f>
        <v>Literature</v>
      </c>
      <c r="AJ962">
        <f t="array" ref="AJ962">VLOOKUP($A962,[1]New!$A$2:$DE$2108,62,FALSE)</f>
        <v>183</v>
      </c>
      <c r="AN962">
        <f t="array" ref="AN962">IF(VLOOKUP($A962,[1]New!$A$2:$DE$2108,65,FALSE)="High",1,IF(VLOOKUP($A962,[1]New!$A$2:$DE$2108,65,FALSE)="HiAvg",2,IF(VLOOKUP($A962,[1]New!$A$2:$DE$2108,65,FALSE)="Avg",3,IF(VLOOKUP($A962,[1]New!$A$2:$DE$2108,65,FALSE)="LoAvg",4,5))))</f>
        <v>5</v>
      </c>
      <c r="AO962" t="str">
        <f t="array" ref="AO962">VLOOKUP($A962,[1]New!$A$2:$DE$2108,66,FALSE)</f>
        <v>Informational Text</v>
      </c>
      <c r="AR962">
        <f t="array" ref="AR962">VLOOKUP($A962,[1]New!$A$2:$DE$2108,67,FALSE)</f>
        <v>186</v>
      </c>
      <c r="AV962">
        <f t="array" ref="AV962">IF(VLOOKUP($A962,[1]New!$A$2:$DE$2108,70,FALSE)="High",1,IF(VLOOKUP($A962,[1]New!$A$2:$DE$2108,70,FALSE)="HiAvg",2,IF(VLOOKUP($A962,[1]New!$A$2:$DE$2108,70,FALSE)="Avg",3,IF(VLOOKUP($A962,[1]New!$A$2:$DE$2108,70,FALSE)="LoAvg",4,5))))</f>
        <v>5</v>
      </c>
      <c r="AW962" t="str">
        <f t="array" ref="AW962">VLOOKUP($A962,[1]New!$A$2:$DE$2108,71,FALSE)</f>
        <v>Vocabulary Acquisition and Use</v>
      </c>
      <c r="AZ962">
        <f t="array" ref="AZ962">VLOOKUP($A962,[1]New!$A$2:$DE$2108,72,FALSE)</f>
        <v>183</v>
      </c>
      <c r="BD962">
        <f t="array" ref="BD962">IF(VLOOKUP($A962,[1]New!$A$2:$DE$2108,75,FALSE)="High",1,IF(VLOOKUP($A962,[1]New!$A$2:$DE$2108,75,FALSE)="HiAvg",2,IF(VLOOKUP($A962,[1]New!$A$2:$DE$2108,75,FALSE)="Avg",3,IF(VLOOKUP($A962,[1]New!$A$2:$DE$2108,75,FALSE)="LoAvg",4,5))))</f>
        <v>5</v>
      </c>
      <c r="BE962" t="str">
        <f t="array" ref="BE962">IF(VLOOKUP($A962,[1]New!$A$2:$DE$2108,76,FALSE)="","",VLOOKUP($A962,[1]New!$A$2:$DE$2108,76,FALSE))</f>
        <v/>
      </c>
      <c r="BH962" t="str">
        <f t="array" ref="BH962">IF(VLOOKUP($A962,[1]New!$A$2:$DE$2108,77,FALSE)="","",VLOOKUP($A962,[1]New!$A$2:$DE$2108,77,FALSE))</f>
        <v/>
      </c>
      <c r="BL962" t="str">
        <f t="array" ref="BL962">IF(VLOOKUP($A962,[1]New!$A$2:$DE$2108,80,FALSE)="High",1,IF(VLOOKUP($A962,[1]New!$A$2:$DE$2108,80,FALSE)="HiAvg",2,IF(VLOOKUP($A962,[1]New!$A$2:$DE$2108,80,FALSE)="Avg",3,IF(VLOOKUP($A962,[1]New!$A$2:$DE$2108,80,FALSE)="LoAvg",4,IF(VLOOKUP($A962,[1]New!$A$2:$DE$2108,80,FALSE)="Low",5,"")))))</f>
        <v/>
      </c>
    </row>
    <row r="963" spans="1:64" x14ac:dyDescent="0.2">
      <c r="A963" s="7" t="s">
        <v>1086</v>
      </c>
      <c r="B963">
        <v>2015</v>
      </c>
      <c r="C963" t="s">
        <v>2233</v>
      </c>
      <c r="D963" t="str">
        <f t="array" ref="D963">VLOOKUP($A963,[1]New!$A$2:$DE$2108,5,FALSE)</f>
        <v>Language Usage</v>
      </c>
      <c r="E963">
        <f t="array" ref="E963">VLOOKUP($A963,[1]New!$A$2:$DE$2108,3,FALSE)</f>
        <v>605000576</v>
      </c>
      <c r="F963" t="str">
        <f t="array" ref="F963">VLOOKUP($A963,[1]New!$A$2:$DE$2108,4,FALSE)</f>
        <v>School 2</v>
      </c>
      <c r="H963">
        <f t="array" ref="H963">VLOOKUP($A963,[1]New!$A$2:$DE$2108,3,FALSE)</f>
        <v>605000576</v>
      </c>
      <c r="Q963">
        <f t="array" ref="Q963">VLOOKUP($A963,[1]New!$A$2:$DE$2108,19,FALSE)</f>
        <v>203</v>
      </c>
      <c r="S963">
        <f t="array" ref="S963">VLOOKUP($A963,[1]New!$A$2:$DE$2108,21,FALSE)</f>
        <v>61</v>
      </c>
      <c r="U963">
        <f t="array" ref="U963">IF(S963&gt;=75,1,IF(AND(S963&gt;=50,S963&lt;75),2,IF(AND(S963&gt;=25,S963&lt;50),3,IF(S963&lt;25,4,"NA"))))</f>
        <v>2</v>
      </c>
      <c r="V963" s="8">
        <f t="array" ref="V963">VLOOKUP($A963,[1]New!$A$2:$DE$2108,17,FALSE)</f>
        <v>42265</v>
      </c>
      <c r="AG963" t="str">
        <f t="array" ref="AG963">VLOOKUP($A963,[1]New!$A$2:$DE$2108,61,FALSE)</f>
        <v>Writing: Plan, Organize, Develop, Revise, Research</v>
      </c>
      <c r="AJ963">
        <f t="array" ref="AJ963">VLOOKUP($A963,[1]New!$A$2:$DE$2108,62,FALSE)</f>
        <v>204</v>
      </c>
      <c r="AN963">
        <f t="array" ref="AN963">IF(VLOOKUP($A963,[1]New!$A$2:$DE$2108,65,FALSE)="High",1,IF(VLOOKUP($A963,[1]New!$A$2:$DE$2108,65,FALSE)="HiAvg",2,IF(VLOOKUP($A963,[1]New!$A$2:$DE$2108,65,FALSE)="Avg",3,IF(VLOOKUP($A963,[1]New!$A$2:$DE$2108,65,FALSE)="LoAvg",4,5))))</f>
        <v>3</v>
      </c>
      <c r="AO963" t="str">
        <f t="array" ref="AO963">VLOOKUP($A963,[1]New!$A$2:$DE$2108,66,FALSE)</f>
        <v>Language: Understand, Edit for Grammar, Usage</v>
      </c>
      <c r="AR963">
        <f t="array" ref="AR963">VLOOKUP($A963,[1]New!$A$2:$DE$2108,67,FALSE)</f>
        <v>202</v>
      </c>
      <c r="AV963">
        <f t="array" ref="AV963">IF(VLOOKUP($A963,[1]New!$A$2:$DE$2108,70,FALSE)="High",1,IF(VLOOKUP($A963,[1]New!$A$2:$DE$2108,70,FALSE)="HiAvg",2,IF(VLOOKUP($A963,[1]New!$A$2:$DE$2108,70,FALSE)="Avg",3,IF(VLOOKUP($A963,[1]New!$A$2:$DE$2108,70,FALSE)="LoAvg",4,5))))</f>
        <v>3</v>
      </c>
      <c r="AW963" t="str">
        <f t="array" ref="AW963">VLOOKUP($A963,[1]New!$A$2:$DE$2108,71,FALSE)</f>
        <v>Language: Understand, Edit Mechanics</v>
      </c>
      <c r="AZ963">
        <f t="array" ref="AZ963">VLOOKUP($A963,[1]New!$A$2:$DE$2108,72,FALSE)</f>
        <v>202</v>
      </c>
      <c r="BD963">
        <f t="array" ref="BD963">IF(VLOOKUP($A963,[1]New!$A$2:$DE$2108,75,FALSE)="High",1,IF(VLOOKUP($A963,[1]New!$A$2:$DE$2108,75,FALSE)="HiAvg",2,IF(VLOOKUP($A963,[1]New!$A$2:$DE$2108,75,FALSE)="Avg",3,IF(VLOOKUP($A963,[1]New!$A$2:$DE$2108,75,FALSE)="LoAvg",4,5))))</f>
        <v>3</v>
      </c>
      <c r="BE963" t="str">
        <f t="array" ref="BE963">IF(VLOOKUP($A963,[1]New!$A$2:$DE$2108,76,FALSE)="","",VLOOKUP($A963,[1]New!$A$2:$DE$2108,76,FALSE))</f>
        <v/>
      </c>
      <c r="BH963" t="str">
        <f t="array" ref="BH963">IF(VLOOKUP($A963,[1]New!$A$2:$DE$2108,77,FALSE)="","",VLOOKUP($A963,[1]New!$A$2:$DE$2108,77,FALSE))</f>
        <v/>
      </c>
      <c r="BL963" t="str">
        <f t="array" ref="BL963">IF(VLOOKUP($A963,[1]New!$A$2:$DE$2108,80,FALSE)="High",1,IF(VLOOKUP($A963,[1]New!$A$2:$DE$2108,80,FALSE)="HiAvg",2,IF(VLOOKUP($A963,[1]New!$A$2:$DE$2108,80,FALSE)="Avg",3,IF(VLOOKUP($A963,[1]New!$A$2:$DE$2108,80,FALSE)="LoAvg",4,IF(VLOOKUP($A963,[1]New!$A$2:$DE$2108,80,FALSE)="Low",5,"")))))</f>
        <v/>
      </c>
    </row>
    <row r="964" spans="1:64" x14ac:dyDescent="0.2">
      <c r="A964" s="7" t="s">
        <v>1087</v>
      </c>
      <c r="B964">
        <v>2015</v>
      </c>
      <c r="C964" t="s">
        <v>2233</v>
      </c>
      <c r="D964" t="str">
        <f t="array" ref="D964">VLOOKUP($A964,[1]New!$A$2:$DE$2108,5,FALSE)</f>
        <v>Mathematics</v>
      </c>
      <c r="E964">
        <f t="array" ref="E964">VLOOKUP($A964,[1]New!$A$2:$DE$2108,3,FALSE)</f>
        <v>605000576</v>
      </c>
      <c r="F964" t="str">
        <f t="array" ref="F964">VLOOKUP($A964,[1]New!$A$2:$DE$2108,4,FALSE)</f>
        <v>School 2</v>
      </c>
      <c r="H964">
        <f t="array" ref="H964">VLOOKUP($A964,[1]New!$A$2:$DE$2108,3,FALSE)</f>
        <v>605000576</v>
      </c>
      <c r="Q964">
        <f t="array" ref="Q964">VLOOKUP($A964,[1]New!$A$2:$DE$2108,19,FALSE)</f>
        <v>193</v>
      </c>
      <c r="S964">
        <f t="array" ref="S964">VLOOKUP($A964,[1]New!$A$2:$DE$2108,21,FALSE)</f>
        <v>26</v>
      </c>
      <c r="U964">
        <f t="array" ref="U964">IF(S964&gt;=75,1,IF(AND(S964&gt;=50,S964&lt;75),2,IF(AND(S964&gt;=25,S964&lt;50),3,IF(S964&lt;25,4,"NA"))))</f>
        <v>3</v>
      </c>
      <c r="V964" s="8">
        <f t="array" ref="V964">VLOOKUP($A964,[1]New!$A$2:$DE$2108,17,FALSE)</f>
        <v>42258</v>
      </c>
      <c r="AG964" t="str">
        <f t="array" ref="AG964">VLOOKUP($A964,[1]New!$A$2:$DE$2108,61,FALSE)</f>
        <v>Operations and Algebraic Thinking</v>
      </c>
      <c r="AJ964">
        <f t="array" ref="AJ964">VLOOKUP($A964,[1]New!$A$2:$DE$2108,62,FALSE)</f>
        <v>194</v>
      </c>
      <c r="AN964">
        <f t="array" ref="AN964">IF(VLOOKUP($A964,[1]New!$A$2:$DE$2108,65,FALSE)="High",1,IF(VLOOKUP($A964,[1]New!$A$2:$DE$2108,65,FALSE)="HiAvg",2,IF(VLOOKUP($A964,[1]New!$A$2:$DE$2108,65,FALSE)="Avg",3,IF(VLOOKUP($A964,[1]New!$A$2:$DE$2108,65,FALSE)="LoAvg",4,5))))</f>
        <v>4</v>
      </c>
      <c r="AO964" t="str">
        <f t="array" ref="AO964">VLOOKUP($A964,[1]New!$A$2:$DE$2108,66,FALSE)</f>
        <v>Number and Operations</v>
      </c>
      <c r="AR964">
        <f t="array" ref="AR964">VLOOKUP($A964,[1]New!$A$2:$DE$2108,67,FALSE)</f>
        <v>189</v>
      </c>
      <c r="AV964">
        <f t="array" ref="AV964">IF(VLOOKUP($A964,[1]New!$A$2:$DE$2108,70,FALSE)="High",1,IF(VLOOKUP($A964,[1]New!$A$2:$DE$2108,70,FALSE)="HiAvg",2,IF(VLOOKUP($A964,[1]New!$A$2:$DE$2108,70,FALSE)="Avg",3,IF(VLOOKUP($A964,[1]New!$A$2:$DE$2108,70,FALSE)="LoAvg",4,5))))</f>
        <v>5</v>
      </c>
      <c r="AW964" t="str">
        <f t="array" ref="AW964">VLOOKUP($A964,[1]New!$A$2:$DE$2108,71,FALSE)</f>
        <v>Measurement and Data</v>
      </c>
      <c r="AZ964">
        <f t="array" ref="AZ964">VLOOKUP($A964,[1]New!$A$2:$DE$2108,72,FALSE)</f>
        <v>193</v>
      </c>
      <c r="BD964">
        <f t="array" ref="BD964">IF(VLOOKUP($A964,[1]New!$A$2:$DE$2108,75,FALSE)="High",1,IF(VLOOKUP($A964,[1]New!$A$2:$DE$2108,75,FALSE)="HiAvg",2,IF(VLOOKUP($A964,[1]New!$A$2:$DE$2108,75,FALSE)="Avg",3,IF(VLOOKUP($A964,[1]New!$A$2:$DE$2108,75,FALSE)="LoAvg",4,5))))</f>
        <v>4</v>
      </c>
      <c r="BE964" t="str">
        <f t="array" ref="BE964">IF(VLOOKUP($A964,[1]New!$A$2:$DE$2108,76,FALSE)="","",VLOOKUP($A964,[1]New!$A$2:$DE$2108,76,FALSE))</f>
        <v>Geometry</v>
      </c>
      <c r="BH964">
        <f t="array" ref="BH964">IF(VLOOKUP($A964,[1]New!$A$2:$DE$2108,77,FALSE)="","",VLOOKUP($A964,[1]New!$A$2:$DE$2108,77,FALSE))</f>
        <v>197</v>
      </c>
      <c r="BL964">
        <f t="array" ref="BL964">IF(VLOOKUP($A964,[1]New!$A$2:$DE$2108,80,FALSE)="High",1,IF(VLOOKUP($A964,[1]New!$A$2:$DE$2108,80,FALSE)="HiAvg",2,IF(VLOOKUP($A964,[1]New!$A$2:$DE$2108,80,FALSE)="Avg",3,IF(VLOOKUP($A964,[1]New!$A$2:$DE$2108,80,FALSE)="LoAvg",4,IF(VLOOKUP($A964,[1]New!$A$2:$DE$2108,80,FALSE)="Low",5,"")))))</f>
        <v>4</v>
      </c>
    </row>
    <row r="965" spans="1:64" x14ac:dyDescent="0.2">
      <c r="A965" s="7" t="s">
        <v>1088</v>
      </c>
      <c r="B965">
        <v>2015</v>
      </c>
      <c r="C965" t="s">
        <v>2233</v>
      </c>
      <c r="D965" t="str">
        <f t="array" ref="D965">VLOOKUP($A965,[1]New!$A$2:$DE$2108,5,FALSE)</f>
        <v>Reading</v>
      </c>
      <c r="E965">
        <f t="array" ref="E965">VLOOKUP($A965,[1]New!$A$2:$DE$2108,3,FALSE)</f>
        <v>605000576</v>
      </c>
      <c r="F965" t="str">
        <f t="array" ref="F965">VLOOKUP($A965,[1]New!$A$2:$DE$2108,4,FALSE)</f>
        <v>School 2</v>
      </c>
      <c r="H965">
        <f t="array" ref="H965">VLOOKUP($A965,[1]New!$A$2:$DE$2108,3,FALSE)</f>
        <v>605000576</v>
      </c>
      <c r="Q965">
        <f t="array" ref="Q965">VLOOKUP($A965,[1]New!$A$2:$DE$2108,19,FALSE)</f>
        <v>201</v>
      </c>
      <c r="S965">
        <f t="array" ref="S965">VLOOKUP($A965,[1]New!$A$2:$DE$2108,21,FALSE)</f>
        <v>57</v>
      </c>
      <c r="U965">
        <f t="array" ref="U965">IF(S965&gt;=75,1,IF(AND(S965&gt;=50,S965&lt;75),2,IF(AND(S965&gt;=25,S965&lt;50),3,IF(S965&lt;25,4,"NA"))))</f>
        <v>2</v>
      </c>
      <c r="V965" s="8">
        <f t="array" ref="V965">VLOOKUP($A965,[1]New!$A$2:$DE$2108,17,FALSE)</f>
        <v>42251</v>
      </c>
      <c r="AG965" t="str">
        <f t="array" ref="AG965">VLOOKUP($A965,[1]New!$A$2:$DE$2108,61,FALSE)</f>
        <v>Literature</v>
      </c>
      <c r="AJ965">
        <f t="array" ref="AJ965">VLOOKUP($A965,[1]New!$A$2:$DE$2108,62,FALSE)</f>
        <v>203</v>
      </c>
      <c r="AN965">
        <f t="array" ref="AN965">IF(VLOOKUP($A965,[1]New!$A$2:$DE$2108,65,FALSE)="High",1,IF(VLOOKUP($A965,[1]New!$A$2:$DE$2108,65,FALSE)="HiAvg",2,IF(VLOOKUP($A965,[1]New!$A$2:$DE$2108,65,FALSE)="Avg",3,IF(VLOOKUP($A965,[1]New!$A$2:$DE$2108,65,FALSE)="LoAvg",4,5))))</f>
        <v>3</v>
      </c>
      <c r="AO965" t="str">
        <f t="array" ref="AO965">VLOOKUP($A965,[1]New!$A$2:$DE$2108,66,FALSE)</f>
        <v>Informational Text</v>
      </c>
      <c r="AR965">
        <f t="array" ref="AR965">VLOOKUP($A965,[1]New!$A$2:$DE$2108,67,FALSE)</f>
        <v>198</v>
      </c>
      <c r="AV965">
        <f t="array" ref="AV965">IF(VLOOKUP($A965,[1]New!$A$2:$DE$2108,70,FALSE)="High",1,IF(VLOOKUP($A965,[1]New!$A$2:$DE$2108,70,FALSE)="HiAvg",2,IF(VLOOKUP($A965,[1]New!$A$2:$DE$2108,70,FALSE)="Avg",3,IF(VLOOKUP($A965,[1]New!$A$2:$DE$2108,70,FALSE)="LoAvg",4,5))))</f>
        <v>3</v>
      </c>
      <c r="AW965" t="str">
        <f t="array" ref="AW965">VLOOKUP($A965,[1]New!$A$2:$DE$2108,71,FALSE)</f>
        <v>Vocabulary Acquisition and Use</v>
      </c>
      <c r="AZ965">
        <f t="array" ref="AZ965">VLOOKUP($A965,[1]New!$A$2:$DE$2108,72,FALSE)</f>
        <v>202</v>
      </c>
      <c r="BD965">
        <f t="array" ref="BD965">IF(VLOOKUP($A965,[1]New!$A$2:$DE$2108,75,FALSE)="High",1,IF(VLOOKUP($A965,[1]New!$A$2:$DE$2108,75,FALSE)="HiAvg",2,IF(VLOOKUP($A965,[1]New!$A$2:$DE$2108,75,FALSE)="Avg",3,IF(VLOOKUP($A965,[1]New!$A$2:$DE$2108,75,FALSE)="LoAvg",4,5))))</f>
        <v>3</v>
      </c>
      <c r="BE965" t="str">
        <f t="array" ref="BE965">IF(VLOOKUP($A965,[1]New!$A$2:$DE$2108,76,FALSE)="","",VLOOKUP($A965,[1]New!$A$2:$DE$2108,76,FALSE))</f>
        <v/>
      </c>
      <c r="BH965" t="str">
        <f t="array" ref="BH965">IF(VLOOKUP($A965,[1]New!$A$2:$DE$2108,77,FALSE)="","",VLOOKUP($A965,[1]New!$A$2:$DE$2108,77,FALSE))</f>
        <v/>
      </c>
      <c r="BL965" t="str">
        <f t="array" ref="BL965">IF(VLOOKUP($A965,[1]New!$A$2:$DE$2108,80,FALSE)="High",1,IF(VLOOKUP($A965,[1]New!$A$2:$DE$2108,80,FALSE)="HiAvg",2,IF(VLOOKUP($A965,[1]New!$A$2:$DE$2108,80,FALSE)="Avg",3,IF(VLOOKUP($A965,[1]New!$A$2:$DE$2108,80,FALSE)="LoAvg",4,IF(VLOOKUP($A965,[1]New!$A$2:$DE$2108,80,FALSE)="Low",5,"")))))</f>
        <v/>
      </c>
    </row>
    <row r="966" spans="1:64" x14ac:dyDescent="0.2">
      <c r="A966" s="7" t="s">
        <v>1089</v>
      </c>
      <c r="B966">
        <v>2015</v>
      </c>
      <c r="C966" t="s">
        <v>2233</v>
      </c>
      <c r="D966" t="str">
        <f t="array" ref="D966">VLOOKUP($A966,[1]New!$A$2:$DE$2108,5,FALSE)</f>
        <v>Language Usage</v>
      </c>
      <c r="E966">
        <f t="array" ref="E966">VLOOKUP($A966,[1]New!$A$2:$DE$2108,3,FALSE)</f>
        <v>605000577</v>
      </c>
      <c r="F966" t="str">
        <f t="array" ref="F966">VLOOKUP($A966,[1]New!$A$2:$DE$2108,4,FALSE)</f>
        <v>School 2</v>
      </c>
      <c r="H966">
        <f t="array" ref="H966">VLOOKUP($A966,[1]New!$A$2:$DE$2108,3,FALSE)</f>
        <v>605000577</v>
      </c>
      <c r="Q966">
        <f t="array" ref="Q966">VLOOKUP($A966,[1]New!$A$2:$DE$2108,19,FALSE)</f>
        <v>214</v>
      </c>
      <c r="S966">
        <f t="array" ref="S966">VLOOKUP($A966,[1]New!$A$2:$DE$2108,21,FALSE)</f>
        <v>85</v>
      </c>
      <c r="U966">
        <f t="array" ref="U966">IF(S966&gt;=75,1,IF(AND(S966&gt;=50,S966&lt;75),2,IF(AND(S966&gt;=25,S966&lt;50),3,IF(S966&lt;25,4,"NA"))))</f>
        <v>1</v>
      </c>
      <c r="V966" s="8">
        <f t="array" ref="V966">VLOOKUP($A966,[1]New!$A$2:$DE$2108,17,FALSE)</f>
        <v>42263</v>
      </c>
      <c r="AG966" t="str">
        <f t="array" ref="AG966">VLOOKUP($A966,[1]New!$A$2:$DE$2108,61,FALSE)</f>
        <v>Writing: Plan, Organize, Develop, Revise, Research</v>
      </c>
      <c r="AJ966">
        <f t="array" ref="AJ966">VLOOKUP($A966,[1]New!$A$2:$DE$2108,62,FALSE)</f>
        <v>199</v>
      </c>
      <c r="AN966">
        <f t="array" ref="AN966">IF(VLOOKUP($A966,[1]New!$A$2:$DE$2108,65,FALSE)="High",1,IF(VLOOKUP($A966,[1]New!$A$2:$DE$2108,65,FALSE)="HiAvg",2,IF(VLOOKUP($A966,[1]New!$A$2:$DE$2108,65,FALSE)="Avg",3,IF(VLOOKUP($A966,[1]New!$A$2:$DE$2108,65,FALSE)="LoAvg",4,5))))</f>
        <v>3</v>
      </c>
      <c r="AO966" t="str">
        <f t="array" ref="AO966">VLOOKUP($A966,[1]New!$A$2:$DE$2108,66,FALSE)</f>
        <v>Language: Understand, Edit for Grammar, Usage</v>
      </c>
      <c r="AR966">
        <f t="array" ref="AR966">VLOOKUP($A966,[1]New!$A$2:$DE$2108,67,FALSE)</f>
        <v>222</v>
      </c>
      <c r="AV966">
        <f t="array" ref="AV966">IF(VLOOKUP($A966,[1]New!$A$2:$DE$2108,70,FALSE)="High",1,IF(VLOOKUP($A966,[1]New!$A$2:$DE$2108,70,FALSE)="HiAvg",2,IF(VLOOKUP($A966,[1]New!$A$2:$DE$2108,70,FALSE)="Avg",3,IF(VLOOKUP($A966,[1]New!$A$2:$DE$2108,70,FALSE)="LoAvg",4,5))))</f>
        <v>1</v>
      </c>
      <c r="AW966" t="str">
        <f t="array" ref="AW966">VLOOKUP($A966,[1]New!$A$2:$DE$2108,71,FALSE)</f>
        <v>Language: Understand, Edit Mechanics</v>
      </c>
      <c r="AZ966">
        <f t="array" ref="AZ966">VLOOKUP($A966,[1]New!$A$2:$DE$2108,72,FALSE)</f>
        <v>223</v>
      </c>
      <c r="BD966">
        <f t="array" ref="BD966">IF(VLOOKUP($A966,[1]New!$A$2:$DE$2108,75,FALSE)="High",1,IF(VLOOKUP($A966,[1]New!$A$2:$DE$2108,75,FALSE)="HiAvg",2,IF(VLOOKUP($A966,[1]New!$A$2:$DE$2108,75,FALSE)="Avg",3,IF(VLOOKUP($A966,[1]New!$A$2:$DE$2108,75,FALSE)="LoAvg",4,5))))</f>
        <v>1</v>
      </c>
      <c r="BE966" t="str">
        <f t="array" ref="BE966">IF(VLOOKUP($A966,[1]New!$A$2:$DE$2108,76,FALSE)="","",VLOOKUP($A966,[1]New!$A$2:$DE$2108,76,FALSE))</f>
        <v/>
      </c>
      <c r="BH966" t="str">
        <f t="array" ref="BH966">IF(VLOOKUP($A966,[1]New!$A$2:$DE$2108,77,FALSE)="","",VLOOKUP($A966,[1]New!$A$2:$DE$2108,77,FALSE))</f>
        <v/>
      </c>
      <c r="BL966" t="str">
        <f t="array" ref="BL966">IF(VLOOKUP($A966,[1]New!$A$2:$DE$2108,80,FALSE)="High",1,IF(VLOOKUP($A966,[1]New!$A$2:$DE$2108,80,FALSE)="HiAvg",2,IF(VLOOKUP($A966,[1]New!$A$2:$DE$2108,80,FALSE)="Avg",3,IF(VLOOKUP($A966,[1]New!$A$2:$DE$2108,80,FALSE)="LoAvg",4,IF(VLOOKUP($A966,[1]New!$A$2:$DE$2108,80,FALSE)="Low",5,"")))))</f>
        <v/>
      </c>
    </row>
    <row r="967" spans="1:64" x14ac:dyDescent="0.2">
      <c r="A967" s="7" t="s">
        <v>1090</v>
      </c>
      <c r="B967">
        <v>2015</v>
      </c>
      <c r="C967" t="s">
        <v>2233</v>
      </c>
      <c r="D967" t="str">
        <f t="array" ref="D967">VLOOKUP($A967,[1]New!$A$2:$DE$2108,5,FALSE)</f>
        <v>Mathematics</v>
      </c>
      <c r="E967">
        <f t="array" ref="E967">VLOOKUP($A967,[1]New!$A$2:$DE$2108,3,FALSE)</f>
        <v>605000577</v>
      </c>
      <c r="F967" t="str">
        <f t="array" ref="F967">VLOOKUP($A967,[1]New!$A$2:$DE$2108,4,FALSE)</f>
        <v>School 2</v>
      </c>
      <c r="H967">
        <f t="array" ref="H967">VLOOKUP($A967,[1]New!$A$2:$DE$2108,3,FALSE)</f>
        <v>605000577</v>
      </c>
      <c r="Q967">
        <f t="array" ref="Q967">VLOOKUP($A967,[1]New!$A$2:$DE$2108,19,FALSE)</f>
        <v>202</v>
      </c>
      <c r="S967">
        <f t="array" ref="S967">VLOOKUP($A967,[1]New!$A$2:$DE$2108,21,FALSE)</f>
        <v>50</v>
      </c>
      <c r="U967">
        <f t="array" ref="U967">IF(S967&gt;=75,1,IF(AND(S967&gt;=50,S967&lt;75),2,IF(AND(S967&gt;=25,S967&lt;50),3,IF(S967&lt;25,4,"NA"))))</f>
        <v>2</v>
      </c>
      <c r="V967" s="8">
        <f t="array" ref="V967">VLOOKUP($A967,[1]New!$A$2:$DE$2108,17,FALSE)</f>
        <v>42256</v>
      </c>
      <c r="AG967" t="str">
        <f t="array" ref="AG967">VLOOKUP($A967,[1]New!$A$2:$DE$2108,61,FALSE)</f>
        <v>Operations and Algebraic Thinking</v>
      </c>
      <c r="AJ967">
        <f t="array" ref="AJ967">VLOOKUP($A967,[1]New!$A$2:$DE$2108,62,FALSE)</f>
        <v>204</v>
      </c>
      <c r="AN967">
        <f t="array" ref="AN967">IF(VLOOKUP($A967,[1]New!$A$2:$DE$2108,65,FALSE)="High",1,IF(VLOOKUP($A967,[1]New!$A$2:$DE$2108,65,FALSE)="HiAvg",2,IF(VLOOKUP($A967,[1]New!$A$2:$DE$2108,65,FALSE)="Avg",3,IF(VLOOKUP($A967,[1]New!$A$2:$DE$2108,65,FALSE)="LoAvg",4,5))))</f>
        <v>3</v>
      </c>
      <c r="AO967" t="str">
        <f t="array" ref="AO967">VLOOKUP($A967,[1]New!$A$2:$DE$2108,66,FALSE)</f>
        <v>Number and Operations</v>
      </c>
      <c r="AR967">
        <f t="array" ref="AR967">VLOOKUP($A967,[1]New!$A$2:$DE$2108,67,FALSE)</f>
        <v>208</v>
      </c>
      <c r="AV967">
        <f t="array" ref="AV967">IF(VLOOKUP($A967,[1]New!$A$2:$DE$2108,70,FALSE)="High",1,IF(VLOOKUP($A967,[1]New!$A$2:$DE$2108,70,FALSE)="HiAvg",2,IF(VLOOKUP($A967,[1]New!$A$2:$DE$2108,70,FALSE)="Avg",3,IF(VLOOKUP($A967,[1]New!$A$2:$DE$2108,70,FALSE)="LoAvg",4,5))))</f>
        <v>2</v>
      </c>
      <c r="AW967" t="str">
        <f t="array" ref="AW967">VLOOKUP($A967,[1]New!$A$2:$DE$2108,71,FALSE)</f>
        <v>Measurement and Data</v>
      </c>
      <c r="AZ967">
        <f t="array" ref="AZ967">VLOOKUP($A967,[1]New!$A$2:$DE$2108,72,FALSE)</f>
        <v>206</v>
      </c>
      <c r="BD967">
        <f t="array" ref="BD967">IF(VLOOKUP($A967,[1]New!$A$2:$DE$2108,75,FALSE)="High",1,IF(VLOOKUP($A967,[1]New!$A$2:$DE$2108,75,FALSE)="HiAvg",2,IF(VLOOKUP($A967,[1]New!$A$2:$DE$2108,75,FALSE)="Avg",3,IF(VLOOKUP($A967,[1]New!$A$2:$DE$2108,75,FALSE)="LoAvg",4,5))))</f>
        <v>3</v>
      </c>
      <c r="BE967" t="str">
        <f t="array" ref="BE967">IF(VLOOKUP($A967,[1]New!$A$2:$DE$2108,76,FALSE)="","",VLOOKUP($A967,[1]New!$A$2:$DE$2108,76,FALSE))</f>
        <v>Geometry</v>
      </c>
      <c r="BH967">
        <f t="array" ref="BH967">IF(VLOOKUP($A967,[1]New!$A$2:$DE$2108,77,FALSE)="","",VLOOKUP($A967,[1]New!$A$2:$DE$2108,77,FALSE))</f>
        <v>191</v>
      </c>
      <c r="BL967">
        <f t="array" ref="BL967">IF(VLOOKUP($A967,[1]New!$A$2:$DE$2108,80,FALSE)="High",1,IF(VLOOKUP($A967,[1]New!$A$2:$DE$2108,80,FALSE)="HiAvg",2,IF(VLOOKUP($A967,[1]New!$A$2:$DE$2108,80,FALSE)="Avg",3,IF(VLOOKUP($A967,[1]New!$A$2:$DE$2108,80,FALSE)="LoAvg",4,IF(VLOOKUP($A967,[1]New!$A$2:$DE$2108,80,FALSE)="Low",5,"")))))</f>
        <v>5</v>
      </c>
    </row>
    <row r="968" spans="1:64" x14ac:dyDescent="0.2">
      <c r="A968" s="7" t="s">
        <v>1091</v>
      </c>
      <c r="B968">
        <v>2015</v>
      </c>
      <c r="C968" t="s">
        <v>2233</v>
      </c>
      <c r="D968" t="str">
        <f t="array" ref="D968">VLOOKUP($A968,[1]New!$A$2:$DE$2108,5,FALSE)</f>
        <v>Reading</v>
      </c>
      <c r="E968">
        <f t="array" ref="E968">VLOOKUP($A968,[1]New!$A$2:$DE$2108,3,FALSE)</f>
        <v>605000577</v>
      </c>
      <c r="F968" t="str">
        <f t="array" ref="F968">VLOOKUP($A968,[1]New!$A$2:$DE$2108,4,FALSE)</f>
        <v>School 2</v>
      </c>
      <c r="H968">
        <f t="array" ref="H968">VLOOKUP($A968,[1]New!$A$2:$DE$2108,3,FALSE)</f>
        <v>605000577</v>
      </c>
      <c r="Q968">
        <f t="array" ref="Q968">VLOOKUP($A968,[1]New!$A$2:$DE$2108,19,FALSE)</f>
        <v>207</v>
      </c>
      <c r="S968">
        <f t="array" ref="S968">VLOOKUP($A968,[1]New!$A$2:$DE$2108,21,FALSE)</f>
        <v>72</v>
      </c>
      <c r="U968">
        <f t="array" ref="U968">IF(S968&gt;=75,1,IF(AND(S968&gt;=50,S968&lt;75),2,IF(AND(S968&gt;=25,S968&lt;50),3,IF(S968&lt;25,4,"NA"))))</f>
        <v>2</v>
      </c>
      <c r="V968" s="8">
        <f t="array" ref="V968">VLOOKUP($A968,[1]New!$A$2:$DE$2108,17,FALSE)</f>
        <v>42249</v>
      </c>
      <c r="AG968" t="str">
        <f t="array" ref="AG968">VLOOKUP($A968,[1]New!$A$2:$DE$2108,61,FALSE)</f>
        <v>Literature</v>
      </c>
      <c r="AJ968">
        <f t="array" ref="AJ968">VLOOKUP($A968,[1]New!$A$2:$DE$2108,62,FALSE)</f>
        <v>205</v>
      </c>
      <c r="AN968">
        <f t="array" ref="AN968">IF(VLOOKUP($A968,[1]New!$A$2:$DE$2108,65,FALSE)="High",1,IF(VLOOKUP($A968,[1]New!$A$2:$DE$2108,65,FALSE)="HiAvg",2,IF(VLOOKUP($A968,[1]New!$A$2:$DE$2108,65,FALSE)="Avg",3,IF(VLOOKUP($A968,[1]New!$A$2:$DE$2108,65,FALSE)="LoAvg",4,5))))</f>
        <v>2</v>
      </c>
      <c r="AO968" t="str">
        <f t="array" ref="AO968">VLOOKUP($A968,[1]New!$A$2:$DE$2108,66,FALSE)</f>
        <v>Informational Text</v>
      </c>
      <c r="AR968">
        <f t="array" ref="AR968">VLOOKUP($A968,[1]New!$A$2:$DE$2108,67,FALSE)</f>
        <v>214</v>
      </c>
      <c r="AV968">
        <f t="array" ref="AV968">IF(VLOOKUP($A968,[1]New!$A$2:$DE$2108,70,FALSE)="High",1,IF(VLOOKUP($A968,[1]New!$A$2:$DE$2108,70,FALSE)="HiAvg",2,IF(VLOOKUP($A968,[1]New!$A$2:$DE$2108,70,FALSE)="Avg",3,IF(VLOOKUP($A968,[1]New!$A$2:$DE$2108,70,FALSE)="LoAvg",4,5))))</f>
        <v>1</v>
      </c>
      <c r="AW968" t="str">
        <f t="array" ref="AW968">VLOOKUP($A968,[1]New!$A$2:$DE$2108,71,FALSE)</f>
        <v>Vocabulary Acquisition and Use</v>
      </c>
      <c r="AZ968">
        <f t="array" ref="AZ968">VLOOKUP($A968,[1]New!$A$2:$DE$2108,72,FALSE)</f>
        <v>201</v>
      </c>
      <c r="BD968">
        <f t="array" ref="BD968">IF(VLOOKUP($A968,[1]New!$A$2:$DE$2108,75,FALSE)="High",1,IF(VLOOKUP($A968,[1]New!$A$2:$DE$2108,75,FALSE)="HiAvg",2,IF(VLOOKUP($A968,[1]New!$A$2:$DE$2108,75,FALSE)="Avg",3,IF(VLOOKUP($A968,[1]New!$A$2:$DE$2108,75,FALSE)="LoAvg",4,5))))</f>
        <v>3</v>
      </c>
      <c r="BE968" t="str">
        <f t="array" ref="BE968">IF(VLOOKUP($A968,[1]New!$A$2:$DE$2108,76,FALSE)="","",VLOOKUP($A968,[1]New!$A$2:$DE$2108,76,FALSE))</f>
        <v/>
      </c>
      <c r="BH968" t="str">
        <f t="array" ref="BH968">IF(VLOOKUP($A968,[1]New!$A$2:$DE$2108,77,FALSE)="","",VLOOKUP($A968,[1]New!$A$2:$DE$2108,77,FALSE))</f>
        <v/>
      </c>
      <c r="BL968" t="str">
        <f t="array" ref="BL968">IF(VLOOKUP($A968,[1]New!$A$2:$DE$2108,80,FALSE)="High",1,IF(VLOOKUP($A968,[1]New!$A$2:$DE$2108,80,FALSE)="HiAvg",2,IF(VLOOKUP($A968,[1]New!$A$2:$DE$2108,80,FALSE)="Avg",3,IF(VLOOKUP($A968,[1]New!$A$2:$DE$2108,80,FALSE)="LoAvg",4,IF(VLOOKUP($A968,[1]New!$A$2:$DE$2108,80,FALSE)="Low",5,"")))))</f>
        <v/>
      </c>
    </row>
    <row r="969" spans="1:64" x14ac:dyDescent="0.2">
      <c r="A969" s="7" t="s">
        <v>1092</v>
      </c>
      <c r="B969">
        <v>2015</v>
      </c>
      <c r="C969" t="s">
        <v>2233</v>
      </c>
      <c r="D969" t="str">
        <f t="array" ref="D969">VLOOKUP($A969,[1]New!$A$2:$DE$2108,5,FALSE)</f>
        <v>Language Usage</v>
      </c>
      <c r="E969">
        <f t="array" ref="E969">VLOOKUP($A969,[1]New!$A$2:$DE$2108,3,FALSE)</f>
        <v>605000578</v>
      </c>
      <c r="F969" t="str">
        <f t="array" ref="F969">VLOOKUP($A969,[1]New!$A$2:$DE$2108,4,FALSE)</f>
        <v>School 2</v>
      </c>
      <c r="H969">
        <f t="array" ref="H969">VLOOKUP($A969,[1]New!$A$2:$DE$2108,3,FALSE)</f>
        <v>605000578</v>
      </c>
      <c r="Q969">
        <f t="array" ref="Q969">VLOOKUP($A969,[1]New!$A$2:$DE$2108,19,FALSE)</f>
        <v>184</v>
      </c>
      <c r="S969">
        <f t="array" ref="S969">VLOOKUP($A969,[1]New!$A$2:$DE$2108,21,FALSE)</f>
        <v>6</v>
      </c>
      <c r="U969">
        <f t="array" ref="U969">IF(S969&gt;=75,1,IF(AND(S969&gt;=50,S969&lt;75),2,IF(AND(S969&gt;=25,S969&lt;50),3,IF(S969&lt;25,4,"NA"))))</f>
        <v>4</v>
      </c>
      <c r="V969" s="8">
        <f t="array" ref="V969">VLOOKUP($A969,[1]New!$A$2:$DE$2108,17,FALSE)</f>
        <v>42265</v>
      </c>
      <c r="AG969" t="str">
        <f t="array" ref="AG969">VLOOKUP($A969,[1]New!$A$2:$DE$2108,61,FALSE)</f>
        <v>Writing: Plan, Organize, Develop, Revise, Research</v>
      </c>
      <c r="AJ969">
        <f t="array" ref="AJ969">VLOOKUP($A969,[1]New!$A$2:$DE$2108,62,FALSE)</f>
        <v>182</v>
      </c>
      <c r="AN969">
        <f t="array" ref="AN969">IF(VLOOKUP($A969,[1]New!$A$2:$DE$2108,65,FALSE)="High",1,IF(VLOOKUP($A969,[1]New!$A$2:$DE$2108,65,FALSE)="HiAvg",2,IF(VLOOKUP($A969,[1]New!$A$2:$DE$2108,65,FALSE)="Avg",3,IF(VLOOKUP($A969,[1]New!$A$2:$DE$2108,65,FALSE)="LoAvg",4,5))))</f>
        <v>5</v>
      </c>
      <c r="AO969" t="str">
        <f t="array" ref="AO969">VLOOKUP($A969,[1]New!$A$2:$DE$2108,66,FALSE)</f>
        <v>Language: Understand, Edit for Grammar, Usage</v>
      </c>
      <c r="AR969">
        <f t="array" ref="AR969">VLOOKUP($A969,[1]New!$A$2:$DE$2108,67,FALSE)</f>
        <v>189</v>
      </c>
      <c r="AV969">
        <f t="array" ref="AV969">IF(VLOOKUP($A969,[1]New!$A$2:$DE$2108,70,FALSE)="High",1,IF(VLOOKUP($A969,[1]New!$A$2:$DE$2108,70,FALSE)="HiAvg",2,IF(VLOOKUP($A969,[1]New!$A$2:$DE$2108,70,FALSE)="Avg",3,IF(VLOOKUP($A969,[1]New!$A$2:$DE$2108,70,FALSE)="LoAvg",4,5))))</f>
        <v>5</v>
      </c>
      <c r="AW969" t="str">
        <f t="array" ref="AW969">VLOOKUP($A969,[1]New!$A$2:$DE$2108,71,FALSE)</f>
        <v>Language: Understand, Edit Mechanics</v>
      </c>
      <c r="AZ969">
        <f t="array" ref="AZ969">VLOOKUP($A969,[1]New!$A$2:$DE$2108,72,FALSE)</f>
        <v>181</v>
      </c>
      <c r="BD969">
        <f t="array" ref="BD969">IF(VLOOKUP($A969,[1]New!$A$2:$DE$2108,75,FALSE)="High",1,IF(VLOOKUP($A969,[1]New!$A$2:$DE$2108,75,FALSE)="HiAvg",2,IF(VLOOKUP($A969,[1]New!$A$2:$DE$2108,75,FALSE)="Avg",3,IF(VLOOKUP($A969,[1]New!$A$2:$DE$2108,75,FALSE)="LoAvg",4,5))))</f>
        <v>5</v>
      </c>
      <c r="BE969" t="str">
        <f t="array" ref="BE969">IF(VLOOKUP($A969,[1]New!$A$2:$DE$2108,76,FALSE)="","",VLOOKUP($A969,[1]New!$A$2:$DE$2108,76,FALSE))</f>
        <v/>
      </c>
      <c r="BH969" t="str">
        <f t="array" ref="BH969">IF(VLOOKUP($A969,[1]New!$A$2:$DE$2108,77,FALSE)="","",VLOOKUP($A969,[1]New!$A$2:$DE$2108,77,FALSE))</f>
        <v/>
      </c>
      <c r="BL969" t="str">
        <f t="array" ref="BL969">IF(VLOOKUP($A969,[1]New!$A$2:$DE$2108,80,FALSE)="High",1,IF(VLOOKUP($A969,[1]New!$A$2:$DE$2108,80,FALSE)="HiAvg",2,IF(VLOOKUP($A969,[1]New!$A$2:$DE$2108,80,FALSE)="Avg",3,IF(VLOOKUP($A969,[1]New!$A$2:$DE$2108,80,FALSE)="LoAvg",4,IF(VLOOKUP($A969,[1]New!$A$2:$DE$2108,80,FALSE)="Low",5,"")))))</f>
        <v/>
      </c>
    </row>
    <row r="970" spans="1:64" x14ac:dyDescent="0.2">
      <c r="A970" s="7" t="s">
        <v>1093</v>
      </c>
      <c r="B970">
        <v>2015</v>
      </c>
      <c r="C970" t="s">
        <v>2233</v>
      </c>
      <c r="D970" t="str">
        <f t="array" ref="D970">VLOOKUP($A970,[1]New!$A$2:$DE$2108,5,FALSE)</f>
        <v>Mathematics</v>
      </c>
      <c r="E970">
        <f t="array" ref="E970">VLOOKUP($A970,[1]New!$A$2:$DE$2108,3,FALSE)</f>
        <v>605000578</v>
      </c>
      <c r="F970" t="str">
        <f t="array" ref="F970">VLOOKUP($A970,[1]New!$A$2:$DE$2108,4,FALSE)</f>
        <v>School 2</v>
      </c>
      <c r="H970">
        <f t="array" ref="H970">VLOOKUP($A970,[1]New!$A$2:$DE$2108,3,FALSE)</f>
        <v>605000578</v>
      </c>
      <c r="Q970">
        <f t="array" ref="Q970">VLOOKUP($A970,[1]New!$A$2:$DE$2108,19,FALSE)</f>
        <v>179</v>
      </c>
      <c r="S970">
        <f t="array" ref="S970">VLOOKUP($A970,[1]New!$A$2:$DE$2108,21,FALSE)</f>
        <v>1</v>
      </c>
      <c r="U970">
        <f t="array" ref="U970">IF(S970&gt;=75,1,IF(AND(S970&gt;=50,S970&lt;75),2,IF(AND(S970&gt;=25,S970&lt;50),3,IF(S970&lt;25,4,"NA"))))</f>
        <v>4</v>
      </c>
      <c r="V970" s="8">
        <f t="array" ref="V970">VLOOKUP($A970,[1]New!$A$2:$DE$2108,17,FALSE)</f>
        <v>42258</v>
      </c>
      <c r="AG970" t="str">
        <f t="array" ref="AG970">VLOOKUP($A970,[1]New!$A$2:$DE$2108,61,FALSE)</f>
        <v>Operations and Algebraic Thinking</v>
      </c>
      <c r="AJ970">
        <f t="array" ref="AJ970">VLOOKUP($A970,[1]New!$A$2:$DE$2108,62,FALSE)</f>
        <v>185</v>
      </c>
      <c r="AN970">
        <f t="array" ref="AN970">IF(VLOOKUP($A970,[1]New!$A$2:$DE$2108,65,FALSE)="High",1,IF(VLOOKUP($A970,[1]New!$A$2:$DE$2108,65,FALSE)="HiAvg",2,IF(VLOOKUP($A970,[1]New!$A$2:$DE$2108,65,FALSE)="Avg",3,IF(VLOOKUP($A970,[1]New!$A$2:$DE$2108,65,FALSE)="LoAvg",4,5))))</f>
        <v>5</v>
      </c>
      <c r="AO970" t="str">
        <f t="array" ref="AO970">VLOOKUP($A970,[1]New!$A$2:$DE$2108,66,FALSE)</f>
        <v>Number and Operations</v>
      </c>
      <c r="AR970">
        <f t="array" ref="AR970">VLOOKUP($A970,[1]New!$A$2:$DE$2108,67,FALSE)</f>
        <v>179</v>
      </c>
      <c r="AV970">
        <f t="array" ref="AV970">IF(VLOOKUP($A970,[1]New!$A$2:$DE$2108,70,FALSE)="High",1,IF(VLOOKUP($A970,[1]New!$A$2:$DE$2108,70,FALSE)="HiAvg",2,IF(VLOOKUP($A970,[1]New!$A$2:$DE$2108,70,FALSE)="Avg",3,IF(VLOOKUP($A970,[1]New!$A$2:$DE$2108,70,FALSE)="LoAvg",4,5))))</f>
        <v>5</v>
      </c>
      <c r="AW970" t="str">
        <f t="array" ref="AW970">VLOOKUP($A970,[1]New!$A$2:$DE$2108,71,FALSE)</f>
        <v>Measurement and Data</v>
      </c>
      <c r="AZ970">
        <f t="array" ref="AZ970">VLOOKUP($A970,[1]New!$A$2:$DE$2108,72,FALSE)</f>
        <v>179</v>
      </c>
      <c r="BD970">
        <f t="array" ref="BD970">IF(VLOOKUP($A970,[1]New!$A$2:$DE$2108,75,FALSE)="High",1,IF(VLOOKUP($A970,[1]New!$A$2:$DE$2108,75,FALSE)="HiAvg",2,IF(VLOOKUP($A970,[1]New!$A$2:$DE$2108,75,FALSE)="Avg",3,IF(VLOOKUP($A970,[1]New!$A$2:$DE$2108,75,FALSE)="LoAvg",4,5))))</f>
        <v>5</v>
      </c>
      <c r="BE970" t="str">
        <f t="array" ref="BE970">IF(VLOOKUP($A970,[1]New!$A$2:$DE$2108,76,FALSE)="","",VLOOKUP($A970,[1]New!$A$2:$DE$2108,76,FALSE))</f>
        <v>Geometry</v>
      </c>
      <c r="BH970">
        <f t="array" ref="BH970">IF(VLOOKUP($A970,[1]New!$A$2:$DE$2108,77,FALSE)="","",VLOOKUP($A970,[1]New!$A$2:$DE$2108,77,FALSE))</f>
        <v>174</v>
      </c>
      <c r="BL970">
        <f t="array" ref="BL970">IF(VLOOKUP($A970,[1]New!$A$2:$DE$2108,80,FALSE)="High",1,IF(VLOOKUP($A970,[1]New!$A$2:$DE$2108,80,FALSE)="HiAvg",2,IF(VLOOKUP($A970,[1]New!$A$2:$DE$2108,80,FALSE)="Avg",3,IF(VLOOKUP($A970,[1]New!$A$2:$DE$2108,80,FALSE)="LoAvg",4,IF(VLOOKUP($A970,[1]New!$A$2:$DE$2108,80,FALSE)="Low",5,"")))))</f>
        <v>5</v>
      </c>
    </row>
    <row r="971" spans="1:64" x14ac:dyDescent="0.2">
      <c r="A971" s="7" t="s">
        <v>1094</v>
      </c>
      <c r="B971">
        <v>2015</v>
      </c>
      <c r="C971" t="s">
        <v>2233</v>
      </c>
      <c r="D971" t="str">
        <f t="array" ref="D971">VLOOKUP($A971,[1]New!$A$2:$DE$2108,5,FALSE)</f>
        <v>Reading</v>
      </c>
      <c r="E971">
        <f t="array" ref="E971">VLOOKUP($A971,[1]New!$A$2:$DE$2108,3,FALSE)</f>
        <v>605000578</v>
      </c>
      <c r="F971" t="str">
        <f t="array" ref="F971">VLOOKUP($A971,[1]New!$A$2:$DE$2108,4,FALSE)</f>
        <v>School 2</v>
      </c>
      <c r="H971">
        <f t="array" ref="H971">VLOOKUP($A971,[1]New!$A$2:$DE$2108,3,FALSE)</f>
        <v>605000578</v>
      </c>
      <c r="Q971">
        <f t="array" ref="Q971">VLOOKUP($A971,[1]New!$A$2:$DE$2108,19,FALSE)</f>
        <v>197</v>
      </c>
      <c r="S971">
        <f t="array" ref="S971">VLOOKUP($A971,[1]New!$A$2:$DE$2108,21,FALSE)</f>
        <v>28</v>
      </c>
      <c r="U971">
        <f t="array" ref="U971">IF(S971&gt;=75,1,IF(AND(S971&gt;=50,S971&lt;75),2,IF(AND(S971&gt;=25,S971&lt;50),3,IF(S971&lt;25,4,"NA"))))</f>
        <v>3</v>
      </c>
      <c r="V971" s="8">
        <f t="array" ref="V971">VLOOKUP($A971,[1]New!$A$2:$DE$2108,17,FALSE)</f>
        <v>42251</v>
      </c>
      <c r="AG971" t="str">
        <f t="array" ref="AG971">VLOOKUP($A971,[1]New!$A$2:$DE$2108,61,FALSE)</f>
        <v>Literature</v>
      </c>
      <c r="AJ971">
        <f t="array" ref="AJ971">VLOOKUP($A971,[1]New!$A$2:$DE$2108,62,FALSE)</f>
        <v>205</v>
      </c>
      <c r="AN971">
        <f t="array" ref="AN971">IF(VLOOKUP($A971,[1]New!$A$2:$DE$2108,65,FALSE)="High",1,IF(VLOOKUP($A971,[1]New!$A$2:$DE$2108,65,FALSE)="HiAvg",2,IF(VLOOKUP($A971,[1]New!$A$2:$DE$2108,65,FALSE)="Avg",3,IF(VLOOKUP($A971,[1]New!$A$2:$DE$2108,65,FALSE)="LoAvg",4,5))))</f>
        <v>3</v>
      </c>
      <c r="AO971" t="str">
        <f t="array" ref="AO971">VLOOKUP($A971,[1]New!$A$2:$DE$2108,66,FALSE)</f>
        <v>Informational Text</v>
      </c>
      <c r="AR971">
        <f t="array" ref="AR971">VLOOKUP($A971,[1]New!$A$2:$DE$2108,67,FALSE)</f>
        <v>190</v>
      </c>
      <c r="AV971">
        <f t="array" ref="AV971">IF(VLOOKUP($A971,[1]New!$A$2:$DE$2108,70,FALSE)="High",1,IF(VLOOKUP($A971,[1]New!$A$2:$DE$2108,70,FALSE)="HiAvg",2,IF(VLOOKUP($A971,[1]New!$A$2:$DE$2108,70,FALSE)="Avg",3,IF(VLOOKUP($A971,[1]New!$A$2:$DE$2108,70,FALSE)="LoAvg",4,5))))</f>
        <v>5</v>
      </c>
      <c r="AW971" t="str">
        <f t="array" ref="AW971">VLOOKUP($A971,[1]New!$A$2:$DE$2108,71,FALSE)</f>
        <v>Vocabulary Acquisition and Use</v>
      </c>
      <c r="AZ971">
        <f t="array" ref="AZ971">VLOOKUP($A971,[1]New!$A$2:$DE$2108,72,FALSE)</f>
        <v>196</v>
      </c>
      <c r="BD971">
        <f t="array" ref="BD971">IF(VLOOKUP($A971,[1]New!$A$2:$DE$2108,75,FALSE)="High",1,IF(VLOOKUP($A971,[1]New!$A$2:$DE$2108,75,FALSE)="HiAvg",2,IF(VLOOKUP($A971,[1]New!$A$2:$DE$2108,75,FALSE)="Avg",3,IF(VLOOKUP($A971,[1]New!$A$2:$DE$2108,75,FALSE)="LoAvg",4,5))))</f>
        <v>4</v>
      </c>
      <c r="BE971" t="str">
        <f t="array" ref="BE971">IF(VLOOKUP($A971,[1]New!$A$2:$DE$2108,76,FALSE)="","",VLOOKUP($A971,[1]New!$A$2:$DE$2108,76,FALSE))</f>
        <v/>
      </c>
      <c r="BH971" t="str">
        <f t="array" ref="BH971">IF(VLOOKUP($A971,[1]New!$A$2:$DE$2108,77,FALSE)="","",VLOOKUP($A971,[1]New!$A$2:$DE$2108,77,FALSE))</f>
        <v/>
      </c>
      <c r="BL971" t="str">
        <f t="array" ref="BL971">IF(VLOOKUP($A971,[1]New!$A$2:$DE$2108,80,FALSE)="High",1,IF(VLOOKUP($A971,[1]New!$A$2:$DE$2108,80,FALSE)="HiAvg",2,IF(VLOOKUP($A971,[1]New!$A$2:$DE$2108,80,FALSE)="Avg",3,IF(VLOOKUP($A971,[1]New!$A$2:$DE$2108,80,FALSE)="LoAvg",4,IF(VLOOKUP($A971,[1]New!$A$2:$DE$2108,80,FALSE)="Low",5,"")))))</f>
        <v/>
      </c>
    </row>
    <row r="972" spans="1:64" x14ac:dyDescent="0.2">
      <c r="A972" s="7" t="s">
        <v>1095</v>
      </c>
      <c r="B972">
        <v>2015</v>
      </c>
      <c r="C972" t="s">
        <v>2233</v>
      </c>
      <c r="D972" t="str">
        <f t="array" ref="D972">VLOOKUP($A972,[1]New!$A$2:$DE$2108,5,FALSE)</f>
        <v>Language Usage</v>
      </c>
      <c r="E972">
        <f t="array" ref="E972">VLOOKUP($A972,[1]New!$A$2:$DE$2108,3,FALSE)</f>
        <v>605000587</v>
      </c>
      <c r="F972" t="str">
        <f t="array" ref="F972">VLOOKUP($A972,[1]New!$A$2:$DE$2108,4,FALSE)</f>
        <v>School 2</v>
      </c>
      <c r="H972">
        <f t="array" ref="H972">VLOOKUP($A972,[1]New!$A$2:$DE$2108,3,FALSE)</f>
        <v>605000587</v>
      </c>
      <c r="Q972">
        <f t="array" ref="Q972">VLOOKUP($A972,[1]New!$A$2:$DE$2108,19,FALSE)</f>
        <v>216</v>
      </c>
      <c r="S972">
        <f t="array" ref="S972">VLOOKUP($A972,[1]New!$A$2:$DE$2108,21,FALSE)</f>
        <v>65</v>
      </c>
      <c r="U972">
        <f t="array" ref="U972">IF(S972&gt;=75,1,IF(AND(S972&gt;=50,S972&lt;75),2,IF(AND(S972&gt;=25,S972&lt;50),3,IF(S972&lt;25,4,"NA"))))</f>
        <v>2</v>
      </c>
      <c r="V972" s="8">
        <f t="array" ref="V972">VLOOKUP($A972,[1]New!$A$2:$DE$2108,17,FALSE)</f>
        <v>42263</v>
      </c>
      <c r="AG972" t="str">
        <f t="array" ref="AG972">VLOOKUP($A972,[1]New!$A$2:$DE$2108,61,FALSE)</f>
        <v>Writing: Plan, Organize, Develop, Revise, Research</v>
      </c>
      <c r="AJ972">
        <f t="array" ref="AJ972">VLOOKUP($A972,[1]New!$A$2:$DE$2108,62,FALSE)</f>
        <v>221</v>
      </c>
      <c r="AN972">
        <f t="array" ref="AN972">IF(VLOOKUP($A972,[1]New!$A$2:$DE$2108,65,FALSE)="High",1,IF(VLOOKUP($A972,[1]New!$A$2:$DE$2108,65,FALSE)="HiAvg",2,IF(VLOOKUP($A972,[1]New!$A$2:$DE$2108,65,FALSE)="Avg",3,IF(VLOOKUP($A972,[1]New!$A$2:$DE$2108,65,FALSE)="LoAvg",4,5))))</f>
        <v>2</v>
      </c>
      <c r="AO972" t="str">
        <f t="array" ref="AO972">VLOOKUP($A972,[1]New!$A$2:$DE$2108,66,FALSE)</f>
        <v>Language: Understand, Edit for Grammar, Usage</v>
      </c>
      <c r="AR972">
        <f t="array" ref="AR972">VLOOKUP($A972,[1]New!$A$2:$DE$2108,67,FALSE)</f>
        <v>226</v>
      </c>
      <c r="AV972">
        <f t="array" ref="AV972">IF(VLOOKUP($A972,[1]New!$A$2:$DE$2108,70,FALSE)="High",1,IF(VLOOKUP($A972,[1]New!$A$2:$DE$2108,70,FALSE)="HiAvg",2,IF(VLOOKUP($A972,[1]New!$A$2:$DE$2108,70,FALSE)="Avg",3,IF(VLOOKUP($A972,[1]New!$A$2:$DE$2108,70,FALSE)="LoAvg",4,5))))</f>
        <v>1</v>
      </c>
      <c r="AW972" t="str">
        <f t="array" ref="AW972">VLOOKUP($A972,[1]New!$A$2:$DE$2108,71,FALSE)</f>
        <v>Language: Understand, Edit Mechanics</v>
      </c>
      <c r="AZ972">
        <f t="array" ref="AZ972">VLOOKUP($A972,[1]New!$A$2:$DE$2108,72,FALSE)</f>
        <v>202</v>
      </c>
      <c r="BD972">
        <f t="array" ref="BD972">IF(VLOOKUP($A972,[1]New!$A$2:$DE$2108,75,FALSE)="High",1,IF(VLOOKUP($A972,[1]New!$A$2:$DE$2108,75,FALSE)="HiAvg",2,IF(VLOOKUP($A972,[1]New!$A$2:$DE$2108,75,FALSE)="Avg",3,IF(VLOOKUP($A972,[1]New!$A$2:$DE$2108,75,FALSE)="LoAvg",4,5))))</f>
        <v>4</v>
      </c>
      <c r="BE972" t="str">
        <f t="array" ref="BE972">IF(VLOOKUP($A972,[1]New!$A$2:$DE$2108,76,FALSE)="","",VLOOKUP($A972,[1]New!$A$2:$DE$2108,76,FALSE))</f>
        <v/>
      </c>
      <c r="BH972" t="str">
        <f t="array" ref="BH972">IF(VLOOKUP($A972,[1]New!$A$2:$DE$2108,77,FALSE)="","",VLOOKUP($A972,[1]New!$A$2:$DE$2108,77,FALSE))</f>
        <v/>
      </c>
      <c r="BL972" t="str">
        <f t="array" ref="BL972">IF(VLOOKUP($A972,[1]New!$A$2:$DE$2108,80,FALSE)="High",1,IF(VLOOKUP($A972,[1]New!$A$2:$DE$2108,80,FALSE)="HiAvg",2,IF(VLOOKUP($A972,[1]New!$A$2:$DE$2108,80,FALSE)="Avg",3,IF(VLOOKUP($A972,[1]New!$A$2:$DE$2108,80,FALSE)="LoAvg",4,IF(VLOOKUP($A972,[1]New!$A$2:$DE$2108,80,FALSE)="Low",5,"")))))</f>
        <v/>
      </c>
    </row>
    <row r="973" spans="1:64" x14ac:dyDescent="0.2">
      <c r="A973" s="7" t="s">
        <v>1096</v>
      </c>
      <c r="B973">
        <v>2015</v>
      </c>
      <c r="C973" t="s">
        <v>2233</v>
      </c>
      <c r="D973" t="str">
        <f t="array" ref="D973">VLOOKUP($A973,[1]New!$A$2:$DE$2108,5,FALSE)</f>
        <v>Mathematics</v>
      </c>
      <c r="E973">
        <f t="array" ref="E973">VLOOKUP($A973,[1]New!$A$2:$DE$2108,3,FALSE)</f>
        <v>605000587</v>
      </c>
      <c r="F973" t="str">
        <f t="array" ref="F973">VLOOKUP($A973,[1]New!$A$2:$DE$2108,4,FALSE)</f>
        <v>School 2</v>
      </c>
      <c r="H973">
        <f t="array" ref="H973">VLOOKUP($A973,[1]New!$A$2:$DE$2108,3,FALSE)</f>
        <v>605000587</v>
      </c>
      <c r="Q973">
        <f t="array" ref="Q973">VLOOKUP($A973,[1]New!$A$2:$DE$2108,19,FALSE)</f>
        <v>219</v>
      </c>
      <c r="S973">
        <f t="array" ref="S973">VLOOKUP($A973,[1]New!$A$2:$DE$2108,21,FALSE)</f>
        <v>54</v>
      </c>
      <c r="U973">
        <f t="array" ref="U973">IF(S973&gt;=75,1,IF(AND(S973&gt;=50,S973&lt;75),2,IF(AND(S973&gt;=25,S973&lt;50),3,IF(S973&lt;25,4,"NA"))))</f>
        <v>2</v>
      </c>
      <c r="V973" s="8">
        <f t="array" ref="V973">VLOOKUP($A973,[1]New!$A$2:$DE$2108,17,FALSE)</f>
        <v>42256</v>
      </c>
      <c r="AG973" t="str">
        <f t="array" ref="AG973">VLOOKUP($A973,[1]New!$A$2:$DE$2108,61,FALSE)</f>
        <v>Operations and Algebraic Thinking</v>
      </c>
      <c r="AJ973">
        <f t="array" ref="AJ973">VLOOKUP($A973,[1]New!$A$2:$DE$2108,62,FALSE)</f>
        <v>216</v>
      </c>
      <c r="AN973">
        <f t="array" ref="AN973">IF(VLOOKUP($A973,[1]New!$A$2:$DE$2108,65,FALSE)="High",1,IF(VLOOKUP($A973,[1]New!$A$2:$DE$2108,65,FALSE)="HiAvg",2,IF(VLOOKUP($A973,[1]New!$A$2:$DE$2108,65,FALSE)="Avg",3,IF(VLOOKUP($A973,[1]New!$A$2:$DE$2108,65,FALSE)="LoAvg",4,5))))</f>
        <v>3</v>
      </c>
      <c r="AO973" t="str">
        <f t="array" ref="AO973">VLOOKUP($A973,[1]New!$A$2:$DE$2108,66,FALSE)</f>
        <v>The Real and Complex Number Systems</v>
      </c>
      <c r="AR973">
        <f t="array" ref="AR973">VLOOKUP($A973,[1]New!$A$2:$DE$2108,67,FALSE)</f>
        <v>218</v>
      </c>
      <c r="AV973">
        <f t="array" ref="AV973">IF(VLOOKUP($A973,[1]New!$A$2:$DE$2108,70,FALSE)="High",1,IF(VLOOKUP($A973,[1]New!$A$2:$DE$2108,70,FALSE)="HiAvg",2,IF(VLOOKUP($A973,[1]New!$A$2:$DE$2108,70,FALSE)="Avg",3,IF(VLOOKUP($A973,[1]New!$A$2:$DE$2108,70,FALSE)="LoAvg",4,5))))</f>
        <v>3</v>
      </c>
      <c r="AW973" t="str">
        <f t="array" ref="AW973">VLOOKUP($A973,[1]New!$A$2:$DE$2108,71,FALSE)</f>
        <v>Geometry</v>
      </c>
      <c r="AZ973">
        <f t="array" ref="AZ973">VLOOKUP($A973,[1]New!$A$2:$DE$2108,72,FALSE)</f>
        <v>218</v>
      </c>
      <c r="BD973">
        <f t="array" ref="BD973">IF(VLOOKUP($A973,[1]New!$A$2:$DE$2108,75,FALSE)="High",1,IF(VLOOKUP($A973,[1]New!$A$2:$DE$2108,75,FALSE)="HiAvg",2,IF(VLOOKUP($A973,[1]New!$A$2:$DE$2108,75,FALSE)="Avg",3,IF(VLOOKUP($A973,[1]New!$A$2:$DE$2108,75,FALSE)="LoAvg",4,5))))</f>
        <v>3</v>
      </c>
      <c r="BE973" t="str">
        <f t="array" ref="BE973">IF(VLOOKUP($A973,[1]New!$A$2:$DE$2108,76,FALSE)="","",VLOOKUP($A973,[1]New!$A$2:$DE$2108,76,FALSE))</f>
        <v>Statistics and Probability</v>
      </c>
      <c r="BH973">
        <f t="array" ref="BH973">IF(VLOOKUP($A973,[1]New!$A$2:$DE$2108,77,FALSE)="","",VLOOKUP($A973,[1]New!$A$2:$DE$2108,77,FALSE))</f>
        <v>226</v>
      </c>
      <c r="BL973">
        <f t="array" ref="BL973">IF(VLOOKUP($A973,[1]New!$A$2:$DE$2108,80,FALSE)="High",1,IF(VLOOKUP($A973,[1]New!$A$2:$DE$2108,80,FALSE)="HiAvg",2,IF(VLOOKUP($A973,[1]New!$A$2:$DE$2108,80,FALSE)="Avg",3,IF(VLOOKUP($A973,[1]New!$A$2:$DE$2108,80,FALSE)="LoAvg",4,IF(VLOOKUP($A973,[1]New!$A$2:$DE$2108,80,FALSE)="Low",5,"")))))</f>
        <v>2</v>
      </c>
    </row>
    <row r="974" spans="1:64" x14ac:dyDescent="0.2">
      <c r="A974" s="7" t="s">
        <v>1097</v>
      </c>
      <c r="B974">
        <v>2015</v>
      </c>
      <c r="C974" t="s">
        <v>2233</v>
      </c>
      <c r="D974" t="str">
        <f t="array" ref="D974">VLOOKUP($A974,[1]New!$A$2:$DE$2108,5,FALSE)</f>
        <v>Reading</v>
      </c>
      <c r="E974">
        <f t="array" ref="E974">VLOOKUP($A974,[1]New!$A$2:$DE$2108,3,FALSE)</f>
        <v>605000587</v>
      </c>
      <c r="F974" t="str">
        <f t="array" ref="F974">VLOOKUP($A974,[1]New!$A$2:$DE$2108,4,FALSE)</f>
        <v>School 2</v>
      </c>
      <c r="H974">
        <f t="array" ref="H974">VLOOKUP($A974,[1]New!$A$2:$DE$2108,3,FALSE)</f>
        <v>605000587</v>
      </c>
      <c r="Q974">
        <f t="array" ref="Q974">VLOOKUP($A974,[1]New!$A$2:$DE$2108,19,FALSE)</f>
        <v>219</v>
      </c>
      <c r="S974">
        <f t="array" ref="S974">VLOOKUP($A974,[1]New!$A$2:$DE$2108,21,FALSE)</f>
        <v>70</v>
      </c>
      <c r="U974">
        <f t="array" ref="U974">IF(S974&gt;=75,1,IF(AND(S974&gt;=50,S974&lt;75),2,IF(AND(S974&gt;=25,S974&lt;50),3,IF(S974&lt;25,4,"NA"))))</f>
        <v>2</v>
      </c>
      <c r="V974" s="8">
        <f t="array" ref="V974">VLOOKUP($A974,[1]New!$A$2:$DE$2108,17,FALSE)</f>
        <v>42249</v>
      </c>
      <c r="AG974" t="str">
        <f t="array" ref="AG974">VLOOKUP($A974,[1]New!$A$2:$DE$2108,61,FALSE)</f>
        <v>Literature</v>
      </c>
      <c r="AJ974">
        <f t="array" ref="AJ974">VLOOKUP($A974,[1]New!$A$2:$DE$2108,62,FALSE)</f>
        <v>224</v>
      </c>
      <c r="AN974">
        <f t="array" ref="AN974">IF(VLOOKUP($A974,[1]New!$A$2:$DE$2108,65,FALSE)="High",1,IF(VLOOKUP($A974,[1]New!$A$2:$DE$2108,65,FALSE)="HiAvg",2,IF(VLOOKUP($A974,[1]New!$A$2:$DE$2108,65,FALSE)="Avg",3,IF(VLOOKUP($A974,[1]New!$A$2:$DE$2108,65,FALSE)="LoAvg",4,5))))</f>
        <v>2</v>
      </c>
      <c r="AO974" t="str">
        <f t="array" ref="AO974">VLOOKUP($A974,[1]New!$A$2:$DE$2108,66,FALSE)</f>
        <v>Informational Text</v>
      </c>
      <c r="AR974">
        <f t="array" ref="AR974">VLOOKUP($A974,[1]New!$A$2:$DE$2108,67,FALSE)</f>
        <v>218</v>
      </c>
      <c r="AV974">
        <f t="array" ref="AV974">IF(VLOOKUP($A974,[1]New!$A$2:$DE$2108,70,FALSE)="High",1,IF(VLOOKUP($A974,[1]New!$A$2:$DE$2108,70,FALSE)="HiAvg",2,IF(VLOOKUP($A974,[1]New!$A$2:$DE$2108,70,FALSE)="Avg",3,IF(VLOOKUP($A974,[1]New!$A$2:$DE$2108,70,FALSE)="LoAvg",4,5))))</f>
        <v>2</v>
      </c>
      <c r="AW974" t="str">
        <f t="array" ref="AW974">VLOOKUP($A974,[1]New!$A$2:$DE$2108,71,FALSE)</f>
        <v>Vocabulary Acquisition and Use</v>
      </c>
      <c r="AZ974">
        <f t="array" ref="AZ974">VLOOKUP($A974,[1]New!$A$2:$DE$2108,72,FALSE)</f>
        <v>215</v>
      </c>
      <c r="BD974">
        <f t="array" ref="BD974">IF(VLOOKUP($A974,[1]New!$A$2:$DE$2108,75,FALSE)="High",1,IF(VLOOKUP($A974,[1]New!$A$2:$DE$2108,75,FALSE)="HiAvg",2,IF(VLOOKUP($A974,[1]New!$A$2:$DE$2108,75,FALSE)="Avg",3,IF(VLOOKUP($A974,[1]New!$A$2:$DE$2108,75,FALSE)="LoAvg",4,5))))</f>
        <v>3</v>
      </c>
      <c r="BE974" t="str">
        <f t="array" ref="BE974">IF(VLOOKUP($A974,[1]New!$A$2:$DE$2108,76,FALSE)="","",VLOOKUP($A974,[1]New!$A$2:$DE$2108,76,FALSE))</f>
        <v/>
      </c>
      <c r="BH974" t="str">
        <f t="array" ref="BH974">IF(VLOOKUP($A974,[1]New!$A$2:$DE$2108,77,FALSE)="","",VLOOKUP($A974,[1]New!$A$2:$DE$2108,77,FALSE))</f>
        <v/>
      </c>
      <c r="BL974" t="str">
        <f t="array" ref="BL974">IF(VLOOKUP($A974,[1]New!$A$2:$DE$2108,80,FALSE)="High",1,IF(VLOOKUP($A974,[1]New!$A$2:$DE$2108,80,FALSE)="HiAvg",2,IF(VLOOKUP($A974,[1]New!$A$2:$DE$2108,80,FALSE)="Avg",3,IF(VLOOKUP($A974,[1]New!$A$2:$DE$2108,80,FALSE)="LoAvg",4,IF(VLOOKUP($A974,[1]New!$A$2:$DE$2108,80,FALSE)="Low",5,"")))))</f>
        <v/>
      </c>
    </row>
    <row r="975" spans="1:64" x14ac:dyDescent="0.2">
      <c r="A975" s="7" t="s">
        <v>1098</v>
      </c>
      <c r="B975">
        <v>2015</v>
      </c>
      <c r="C975" t="s">
        <v>2233</v>
      </c>
      <c r="D975" t="str">
        <f t="array" ref="D975">VLOOKUP($A975,[1]New!$A$2:$DE$2108,5,FALSE)</f>
        <v>Language Usage</v>
      </c>
      <c r="E975">
        <f t="array" ref="E975">VLOOKUP($A975,[1]New!$A$2:$DE$2108,3,FALSE)</f>
        <v>605000594</v>
      </c>
      <c r="F975" t="str">
        <f t="array" ref="F975">VLOOKUP($A975,[1]New!$A$2:$DE$2108,4,FALSE)</f>
        <v>School 2</v>
      </c>
      <c r="H975">
        <f t="array" ref="H975">VLOOKUP($A975,[1]New!$A$2:$DE$2108,3,FALSE)</f>
        <v>605000594</v>
      </c>
      <c r="Q975">
        <f t="array" ref="Q975">VLOOKUP($A975,[1]New!$A$2:$DE$2108,19,FALSE)</f>
        <v>194</v>
      </c>
      <c r="S975">
        <f t="array" ref="S975">VLOOKUP($A975,[1]New!$A$2:$DE$2108,21,FALSE)</f>
        <v>37</v>
      </c>
      <c r="U975">
        <f t="array" ref="U975">IF(S975&gt;=75,1,IF(AND(S975&gt;=50,S975&lt;75),2,IF(AND(S975&gt;=25,S975&lt;50),3,IF(S975&lt;25,4,"NA"))))</f>
        <v>3</v>
      </c>
      <c r="V975" s="8">
        <f t="array" ref="V975">VLOOKUP($A975,[1]New!$A$2:$DE$2108,17,FALSE)</f>
        <v>42263</v>
      </c>
      <c r="AG975" t="str">
        <f t="array" ref="AG975">VLOOKUP($A975,[1]New!$A$2:$DE$2108,61,FALSE)</f>
        <v>Writing: Plan, Organize, Develop, Revise, Research</v>
      </c>
      <c r="AJ975">
        <f t="array" ref="AJ975">VLOOKUP($A975,[1]New!$A$2:$DE$2108,62,FALSE)</f>
        <v>190</v>
      </c>
      <c r="AN975">
        <f t="array" ref="AN975">IF(VLOOKUP($A975,[1]New!$A$2:$DE$2108,65,FALSE)="High",1,IF(VLOOKUP($A975,[1]New!$A$2:$DE$2108,65,FALSE)="HiAvg",2,IF(VLOOKUP($A975,[1]New!$A$2:$DE$2108,65,FALSE)="Avg",3,IF(VLOOKUP($A975,[1]New!$A$2:$DE$2108,65,FALSE)="LoAvg",4,5))))</f>
        <v>4</v>
      </c>
      <c r="AO975" t="str">
        <f t="array" ref="AO975">VLOOKUP($A975,[1]New!$A$2:$DE$2108,66,FALSE)</f>
        <v>Language: Understand, Edit for Grammar, Usage</v>
      </c>
      <c r="AR975">
        <f t="array" ref="AR975">VLOOKUP($A975,[1]New!$A$2:$DE$2108,67,FALSE)</f>
        <v>196</v>
      </c>
      <c r="AV975">
        <f t="array" ref="AV975">IF(VLOOKUP($A975,[1]New!$A$2:$DE$2108,70,FALSE)="High",1,IF(VLOOKUP($A975,[1]New!$A$2:$DE$2108,70,FALSE)="HiAvg",2,IF(VLOOKUP($A975,[1]New!$A$2:$DE$2108,70,FALSE)="Avg",3,IF(VLOOKUP($A975,[1]New!$A$2:$DE$2108,70,FALSE)="LoAvg",4,5))))</f>
        <v>4</v>
      </c>
      <c r="AW975" t="str">
        <f t="array" ref="AW975">VLOOKUP($A975,[1]New!$A$2:$DE$2108,71,FALSE)</f>
        <v>Language: Understand, Edit Mechanics</v>
      </c>
      <c r="AZ975">
        <f t="array" ref="AZ975">VLOOKUP($A975,[1]New!$A$2:$DE$2108,72,FALSE)</f>
        <v>195</v>
      </c>
      <c r="BD975">
        <f t="array" ref="BD975">IF(VLOOKUP($A975,[1]New!$A$2:$DE$2108,75,FALSE)="High",1,IF(VLOOKUP($A975,[1]New!$A$2:$DE$2108,75,FALSE)="HiAvg",2,IF(VLOOKUP($A975,[1]New!$A$2:$DE$2108,75,FALSE)="Avg",3,IF(VLOOKUP($A975,[1]New!$A$2:$DE$2108,75,FALSE)="LoAvg",4,5))))</f>
        <v>4</v>
      </c>
      <c r="BE975" t="str">
        <f t="array" ref="BE975">IF(VLOOKUP($A975,[1]New!$A$2:$DE$2108,76,FALSE)="","",VLOOKUP($A975,[1]New!$A$2:$DE$2108,76,FALSE))</f>
        <v/>
      </c>
      <c r="BH975" t="str">
        <f t="array" ref="BH975">IF(VLOOKUP($A975,[1]New!$A$2:$DE$2108,77,FALSE)="","",VLOOKUP($A975,[1]New!$A$2:$DE$2108,77,FALSE))</f>
        <v/>
      </c>
      <c r="BL975" t="str">
        <f t="array" ref="BL975">IF(VLOOKUP($A975,[1]New!$A$2:$DE$2108,80,FALSE)="High",1,IF(VLOOKUP($A975,[1]New!$A$2:$DE$2108,80,FALSE)="HiAvg",2,IF(VLOOKUP($A975,[1]New!$A$2:$DE$2108,80,FALSE)="Avg",3,IF(VLOOKUP($A975,[1]New!$A$2:$DE$2108,80,FALSE)="LoAvg",4,IF(VLOOKUP($A975,[1]New!$A$2:$DE$2108,80,FALSE)="Low",5,"")))))</f>
        <v/>
      </c>
    </row>
    <row r="976" spans="1:64" x14ac:dyDescent="0.2">
      <c r="A976" s="7" t="s">
        <v>1099</v>
      </c>
      <c r="B976">
        <v>2015</v>
      </c>
      <c r="C976" t="s">
        <v>2233</v>
      </c>
      <c r="D976" t="str">
        <f t="array" ref="D976">VLOOKUP($A976,[1]New!$A$2:$DE$2108,5,FALSE)</f>
        <v>Mathematics</v>
      </c>
      <c r="E976">
        <f t="array" ref="E976">VLOOKUP($A976,[1]New!$A$2:$DE$2108,3,FALSE)</f>
        <v>605000594</v>
      </c>
      <c r="F976" t="str">
        <f t="array" ref="F976">VLOOKUP($A976,[1]New!$A$2:$DE$2108,4,FALSE)</f>
        <v>School 2</v>
      </c>
      <c r="H976">
        <f t="array" ref="H976">VLOOKUP($A976,[1]New!$A$2:$DE$2108,3,FALSE)</f>
        <v>605000594</v>
      </c>
      <c r="Q976">
        <f t="array" ref="Q976">VLOOKUP($A976,[1]New!$A$2:$DE$2108,19,FALSE)</f>
        <v>199</v>
      </c>
      <c r="S976">
        <f t="array" ref="S976">VLOOKUP($A976,[1]New!$A$2:$DE$2108,21,FALSE)</f>
        <v>42</v>
      </c>
      <c r="U976">
        <f t="array" ref="U976">IF(S976&gt;=75,1,IF(AND(S976&gt;=50,S976&lt;75),2,IF(AND(S976&gt;=25,S976&lt;50),3,IF(S976&lt;25,4,"NA"))))</f>
        <v>3</v>
      </c>
      <c r="V976" s="8">
        <f t="array" ref="V976">VLOOKUP($A976,[1]New!$A$2:$DE$2108,17,FALSE)</f>
        <v>42256</v>
      </c>
      <c r="AG976" t="str">
        <f t="array" ref="AG976">VLOOKUP($A976,[1]New!$A$2:$DE$2108,61,FALSE)</f>
        <v>Operations and Algebraic Thinking</v>
      </c>
      <c r="AJ976">
        <f t="array" ref="AJ976">VLOOKUP($A976,[1]New!$A$2:$DE$2108,62,FALSE)</f>
        <v>196</v>
      </c>
      <c r="AN976">
        <f t="array" ref="AN976">IF(VLOOKUP($A976,[1]New!$A$2:$DE$2108,65,FALSE)="High",1,IF(VLOOKUP($A976,[1]New!$A$2:$DE$2108,65,FALSE)="HiAvg",2,IF(VLOOKUP($A976,[1]New!$A$2:$DE$2108,65,FALSE)="Avg",3,IF(VLOOKUP($A976,[1]New!$A$2:$DE$2108,65,FALSE)="LoAvg",4,5))))</f>
        <v>4</v>
      </c>
      <c r="AO976" t="str">
        <f t="array" ref="AO976">VLOOKUP($A976,[1]New!$A$2:$DE$2108,66,FALSE)</f>
        <v>Number and Operations</v>
      </c>
      <c r="AR976">
        <f t="array" ref="AR976">VLOOKUP($A976,[1]New!$A$2:$DE$2108,67,FALSE)</f>
        <v>201</v>
      </c>
      <c r="AV976">
        <f t="array" ref="AV976">IF(VLOOKUP($A976,[1]New!$A$2:$DE$2108,70,FALSE)="High",1,IF(VLOOKUP($A976,[1]New!$A$2:$DE$2108,70,FALSE)="HiAvg",2,IF(VLOOKUP($A976,[1]New!$A$2:$DE$2108,70,FALSE)="Avg",3,IF(VLOOKUP($A976,[1]New!$A$2:$DE$2108,70,FALSE)="LoAvg",4,5))))</f>
        <v>3</v>
      </c>
      <c r="AW976" t="str">
        <f t="array" ref="AW976">VLOOKUP($A976,[1]New!$A$2:$DE$2108,71,FALSE)</f>
        <v>Measurement and Data</v>
      </c>
      <c r="AZ976">
        <f t="array" ref="AZ976">VLOOKUP($A976,[1]New!$A$2:$DE$2108,72,FALSE)</f>
        <v>195</v>
      </c>
      <c r="BD976">
        <f t="array" ref="BD976">IF(VLOOKUP($A976,[1]New!$A$2:$DE$2108,75,FALSE)="High",1,IF(VLOOKUP($A976,[1]New!$A$2:$DE$2108,75,FALSE)="HiAvg",2,IF(VLOOKUP($A976,[1]New!$A$2:$DE$2108,75,FALSE)="Avg",3,IF(VLOOKUP($A976,[1]New!$A$2:$DE$2108,75,FALSE)="LoAvg",4,5))))</f>
        <v>4</v>
      </c>
      <c r="BE976" t="str">
        <f t="array" ref="BE976">IF(VLOOKUP($A976,[1]New!$A$2:$DE$2108,76,FALSE)="","",VLOOKUP($A976,[1]New!$A$2:$DE$2108,76,FALSE))</f>
        <v>Geometry</v>
      </c>
      <c r="BH976">
        <f t="array" ref="BH976">IF(VLOOKUP($A976,[1]New!$A$2:$DE$2108,77,FALSE)="","",VLOOKUP($A976,[1]New!$A$2:$DE$2108,77,FALSE))</f>
        <v>203</v>
      </c>
      <c r="BL976">
        <f t="array" ref="BL976">IF(VLOOKUP($A976,[1]New!$A$2:$DE$2108,80,FALSE)="High",1,IF(VLOOKUP($A976,[1]New!$A$2:$DE$2108,80,FALSE)="HiAvg",2,IF(VLOOKUP($A976,[1]New!$A$2:$DE$2108,80,FALSE)="Avg",3,IF(VLOOKUP($A976,[1]New!$A$2:$DE$2108,80,FALSE)="LoAvg",4,IF(VLOOKUP($A976,[1]New!$A$2:$DE$2108,80,FALSE)="Low",5,"")))))</f>
        <v>3</v>
      </c>
    </row>
    <row r="977" spans="1:64" x14ac:dyDescent="0.2">
      <c r="A977" s="7" t="s">
        <v>1100</v>
      </c>
      <c r="B977">
        <v>2015</v>
      </c>
      <c r="C977" t="s">
        <v>2233</v>
      </c>
      <c r="D977" t="str">
        <f t="array" ref="D977">VLOOKUP($A977,[1]New!$A$2:$DE$2108,5,FALSE)</f>
        <v>Reading</v>
      </c>
      <c r="E977">
        <f t="array" ref="E977">VLOOKUP($A977,[1]New!$A$2:$DE$2108,3,FALSE)</f>
        <v>605000594</v>
      </c>
      <c r="F977" t="str">
        <f t="array" ref="F977">VLOOKUP($A977,[1]New!$A$2:$DE$2108,4,FALSE)</f>
        <v>School 2</v>
      </c>
      <c r="H977">
        <f t="array" ref="H977">VLOOKUP($A977,[1]New!$A$2:$DE$2108,3,FALSE)</f>
        <v>605000594</v>
      </c>
      <c r="Q977">
        <f t="array" ref="Q977">VLOOKUP($A977,[1]New!$A$2:$DE$2108,19,FALSE)</f>
        <v>191</v>
      </c>
      <c r="S977">
        <f t="array" ref="S977">VLOOKUP($A977,[1]New!$A$2:$DE$2108,21,FALSE)</f>
        <v>32</v>
      </c>
      <c r="U977">
        <f t="array" ref="U977">IF(S977&gt;=75,1,IF(AND(S977&gt;=50,S977&lt;75),2,IF(AND(S977&gt;=25,S977&lt;50),3,IF(S977&lt;25,4,"NA"))))</f>
        <v>3</v>
      </c>
      <c r="V977" s="8">
        <f t="array" ref="V977">VLOOKUP($A977,[1]New!$A$2:$DE$2108,17,FALSE)</f>
        <v>42249</v>
      </c>
      <c r="AG977" t="str">
        <f t="array" ref="AG977">VLOOKUP($A977,[1]New!$A$2:$DE$2108,61,FALSE)</f>
        <v>Literature</v>
      </c>
      <c r="AJ977">
        <f t="array" ref="AJ977">VLOOKUP($A977,[1]New!$A$2:$DE$2108,62,FALSE)</f>
        <v>191</v>
      </c>
      <c r="AN977">
        <f t="array" ref="AN977">IF(VLOOKUP($A977,[1]New!$A$2:$DE$2108,65,FALSE)="High",1,IF(VLOOKUP($A977,[1]New!$A$2:$DE$2108,65,FALSE)="HiAvg",2,IF(VLOOKUP($A977,[1]New!$A$2:$DE$2108,65,FALSE)="Avg",3,IF(VLOOKUP($A977,[1]New!$A$2:$DE$2108,65,FALSE)="LoAvg",4,5))))</f>
        <v>4</v>
      </c>
      <c r="AO977" t="str">
        <f t="array" ref="AO977">VLOOKUP($A977,[1]New!$A$2:$DE$2108,66,FALSE)</f>
        <v>Informational Text</v>
      </c>
      <c r="AR977">
        <f t="array" ref="AR977">VLOOKUP($A977,[1]New!$A$2:$DE$2108,67,FALSE)</f>
        <v>190</v>
      </c>
      <c r="AV977">
        <f t="array" ref="AV977">IF(VLOOKUP($A977,[1]New!$A$2:$DE$2108,70,FALSE)="High",1,IF(VLOOKUP($A977,[1]New!$A$2:$DE$2108,70,FALSE)="HiAvg",2,IF(VLOOKUP($A977,[1]New!$A$2:$DE$2108,70,FALSE)="Avg",3,IF(VLOOKUP($A977,[1]New!$A$2:$DE$2108,70,FALSE)="LoAvg",4,5))))</f>
        <v>4</v>
      </c>
      <c r="AW977" t="str">
        <f t="array" ref="AW977">VLOOKUP($A977,[1]New!$A$2:$DE$2108,71,FALSE)</f>
        <v>Vocabulary Acquisition and Use</v>
      </c>
      <c r="AZ977">
        <f t="array" ref="AZ977">VLOOKUP($A977,[1]New!$A$2:$DE$2108,72,FALSE)</f>
        <v>191</v>
      </c>
      <c r="BD977">
        <f t="array" ref="BD977">IF(VLOOKUP($A977,[1]New!$A$2:$DE$2108,75,FALSE)="High",1,IF(VLOOKUP($A977,[1]New!$A$2:$DE$2108,75,FALSE)="HiAvg",2,IF(VLOOKUP($A977,[1]New!$A$2:$DE$2108,75,FALSE)="Avg",3,IF(VLOOKUP($A977,[1]New!$A$2:$DE$2108,75,FALSE)="LoAvg",4,5))))</f>
        <v>4</v>
      </c>
      <c r="BE977" t="str">
        <f t="array" ref="BE977">IF(VLOOKUP($A977,[1]New!$A$2:$DE$2108,76,FALSE)="","",VLOOKUP($A977,[1]New!$A$2:$DE$2108,76,FALSE))</f>
        <v/>
      </c>
      <c r="BH977" t="str">
        <f t="array" ref="BH977">IF(VLOOKUP($A977,[1]New!$A$2:$DE$2108,77,FALSE)="","",VLOOKUP($A977,[1]New!$A$2:$DE$2108,77,FALSE))</f>
        <v/>
      </c>
      <c r="BL977" t="str">
        <f t="array" ref="BL977">IF(VLOOKUP($A977,[1]New!$A$2:$DE$2108,80,FALSE)="High",1,IF(VLOOKUP($A977,[1]New!$A$2:$DE$2108,80,FALSE)="HiAvg",2,IF(VLOOKUP($A977,[1]New!$A$2:$DE$2108,80,FALSE)="Avg",3,IF(VLOOKUP($A977,[1]New!$A$2:$DE$2108,80,FALSE)="LoAvg",4,IF(VLOOKUP($A977,[1]New!$A$2:$DE$2108,80,FALSE)="Low",5,"")))))</f>
        <v/>
      </c>
    </row>
    <row r="978" spans="1:64" x14ac:dyDescent="0.2">
      <c r="A978" s="7" t="s">
        <v>1101</v>
      </c>
      <c r="B978">
        <v>2015</v>
      </c>
      <c r="C978" t="s">
        <v>2233</v>
      </c>
      <c r="D978" t="str">
        <f t="array" ref="D978">VLOOKUP($A978,[1]New!$A$2:$DE$2108,5,FALSE)</f>
        <v>Language Usage</v>
      </c>
      <c r="E978">
        <f t="array" ref="E978">VLOOKUP($A978,[1]New!$A$2:$DE$2108,3,FALSE)</f>
        <v>605000595</v>
      </c>
      <c r="F978" t="str">
        <f t="array" ref="F978">VLOOKUP($A978,[1]New!$A$2:$DE$2108,4,FALSE)</f>
        <v>School 2</v>
      </c>
      <c r="H978">
        <f t="array" ref="H978">VLOOKUP($A978,[1]New!$A$2:$DE$2108,3,FALSE)</f>
        <v>605000595</v>
      </c>
      <c r="Q978">
        <f t="array" ref="Q978">VLOOKUP($A978,[1]New!$A$2:$DE$2108,19,FALSE)</f>
        <v>224</v>
      </c>
      <c r="S978">
        <f t="array" ref="S978">VLOOKUP($A978,[1]New!$A$2:$DE$2108,21,FALSE)</f>
        <v>83</v>
      </c>
      <c r="U978">
        <f t="array" ref="U978">IF(S978&gt;=75,1,IF(AND(S978&gt;=50,S978&lt;75),2,IF(AND(S978&gt;=25,S978&lt;50),3,IF(S978&lt;25,4,"NA"))))</f>
        <v>1</v>
      </c>
      <c r="V978" s="8">
        <f t="array" ref="V978">VLOOKUP($A978,[1]New!$A$2:$DE$2108,17,FALSE)</f>
        <v>42263</v>
      </c>
      <c r="AG978" t="str">
        <f t="array" ref="AG978">VLOOKUP($A978,[1]New!$A$2:$DE$2108,61,FALSE)</f>
        <v>Writing: Plan, Organize, Develop, Revise, Research</v>
      </c>
      <c r="AJ978">
        <f t="array" ref="AJ978">VLOOKUP($A978,[1]New!$A$2:$DE$2108,62,FALSE)</f>
        <v>224</v>
      </c>
      <c r="AN978">
        <f t="array" ref="AN978">IF(VLOOKUP($A978,[1]New!$A$2:$DE$2108,65,FALSE)="High",1,IF(VLOOKUP($A978,[1]New!$A$2:$DE$2108,65,FALSE)="HiAvg",2,IF(VLOOKUP($A978,[1]New!$A$2:$DE$2108,65,FALSE)="Avg",3,IF(VLOOKUP($A978,[1]New!$A$2:$DE$2108,65,FALSE)="LoAvg",4,5))))</f>
        <v>1</v>
      </c>
      <c r="AO978" t="str">
        <f t="array" ref="AO978">VLOOKUP($A978,[1]New!$A$2:$DE$2108,66,FALSE)</f>
        <v>Language: Understand, Edit for Grammar, Usage</v>
      </c>
      <c r="AR978">
        <f t="array" ref="AR978">VLOOKUP($A978,[1]New!$A$2:$DE$2108,67,FALSE)</f>
        <v>227</v>
      </c>
      <c r="AV978">
        <f t="array" ref="AV978">IF(VLOOKUP($A978,[1]New!$A$2:$DE$2108,70,FALSE)="High",1,IF(VLOOKUP($A978,[1]New!$A$2:$DE$2108,70,FALSE)="HiAvg",2,IF(VLOOKUP($A978,[1]New!$A$2:$DE$2108,70,FALSE)="Avg",3,IF(VLOOKUP($A978,[1]New!$A$2:$DE$2108,70,FALSE)="LoAvg",4,5))))</f>
        <v>1</v>
      </c>
      <c r="AW978" t="str">
        <f t="array" ref="AW978">VLOOKUP($A978,[1]New!$A$2:$DE$2108,71,FALSE)</f>
        <v>Language: Understand, Edit Mechanics</v>
      </c>
      <c r="AZ978">
        <f t="array" ref="AZ978">VLOOKUP($A978,[1]New!$A$2:$DE$2108,72,FALSE)</f>
        <v>220</v>
      </c>
      <c r="BD978">
        <f t="array" ref="BD978">IF(VLOOKUP($A978,[1]New!$A$2:$DE$2108,75,FALSE)="High",1,IF(VLOOKUP($A978,[1]New!$A$2:$DE$2108,75,FALSE)="HiAvg",2,IF(VLOOKUP($A978,[1]New!$A$2:$DE$2108,75,FALSE)="Avg",3,IF(VLOOKUP($A978,[1]New!$A$2:$DE$2108,75,FALSE)="LoAvg",4,5))))</f>
        <v>2</v>
      </c>
      <c r="BE978" t="str">
        <f t="array" ref="BE978">IF(VLOOKUP($A978,[1]New!$A$2:$DE$2108,76,FALSE)="","",VLOOKUP($A978,[1]New!$A$2:$DE$2108,76,FALSE))</f>
        <v/>
      </c>
      <c r="BH978" t="str">
        <f t="array" ref="BH978">IF(VLOOKUP($A978,[1]New!$A$2:$DE$2108,77,FALSE)="","",VLOOKUP($A978,[1]New!$A$2:$DE$2108,77,FALSE))</f>
        <v/>
      </c>
      <c r="BL978" t="str">
        <f t="array" ref="BL978">IF(VLOOKUP($A978,[1]New!$A$2:$DE$2108,80,FALSE)="High",1,IF(VLOOKUP($A978,[1]New!$A$2:$DE$2108,80,FALSE)="HiAvg",2,IF(VLOOKUP($A978,[1]New!$A$2:$DE$2108,80,FALSE)="Avg",3,IF(VLOOKUP($A978,[1]New!$A$2:$DE$2108,80,FALSE)="LoAvg",4,IF(VLOOKUP($A978,[1]New!$A$2:$DE$2108,80,FALSE)="Low",5,"")))))</f>
        <v/>
      </c>
    </row>
    <row r="979" spans="1:64" x14ac:dyDescent="0.2">
      <c r="A979" s="7" t="s">
        <v>1102</v>
      </c>
      <c r="B979">
        <v>2015</v>
      </c>
      <c r="C979" t="s">
        <v>2233</v>
      </c>
      <c r="D979" t="str">
        <f t="array" ref="D979">VLOOKUP($A979,[1]New!$A$2:$DE$2108,5,FALSE)</f>
        <v>Mathematics</v>
      </c>
      <c r="E979">
        <f t="array" ref="E979">VLOOKUP($A979,[1]New!$A$2:$DE$2108,3,FALSE)</f>
        <v>605000595</v>
      </c>
      <c r="F979" t="str">
        <f t="array" ref="F979">VLOOKUP($A979,[1]New!$A$2:$DE$2108,4,FALSE)</f>
        <v>School 2</v>
      </c>
      <c r="H979">
        <f t="array" ref="H979">VLOOKUP($A979,[1]New!$A$2:$DE$2108,3,FALSE)</f>
        <v>605000595</v>
      </c>
      <c r="Q979">
        <f t="array" ref="Q979">VLOOKUP($A979,[1]New!$A$2:$DE$2108,19,FALSE)</f>
        <v>219</v>
      </c>
      <c r="S979">
        <f t="array" ref="S979">VLOOKUP($A979,[1]New!$A$2:$DE$2108,21,FALSE)</f>
        <v>54</v>
      </c>
      <c r="U979">
        <f t="array" ref="U979">IF(S979&gt;=75,1,IF(AND(S979&gt;=50,S979&lt;75),2,IF(AND(S979&gt;=25,S979&lt;50),3,IF(S979&lt;25,4,"NA"))))</f>
        <v>2</v>
      </c>
      <c r="V979" s="8">
        <f t="array" ref="V979">VLOOKUP($A979,[1]New!$A$2:$DE$2108,17,FALSE)</f>
        <v>42256</v>
      </c>
      <c r="AG979" t="str">
        <f t="array" ref="AG979">VLOOKUP($A979,[1]New!$A$2:$DE$2108,61,FALSE)</f>
        <v>Operations and Algebraic Thinking</v>
      </c>
      <c r="AJ979">
        <f t="array" ref="AJ979">VLOOKUP($A979,[1]New!$A$2:$DE$2108,62,FALSE)</f>
        <v>220</v>
      </c>
      <c r="AN979">
        <f t="array" ref="AN979">IF(VLOOKUP($A979,[1]New!$A$2:$DE$2108,65,FALSE)="High",1,IF(VLOOKUP($A979,[1]New!$A$2:$DE$2108,65,FALSE)="HiAvg",2,IF(VLOOKUP($A979,[1]New!$A$2:$DE$2108,65,FALSE)="Avg",3,IF(VLOOKUP($A979,[1]New!$A$2:$DE$2108,65,FALSE)="LoAvg",4,5))))</f>
        <v>3</v>
      </c>
      <c r="AO979" t="str">
        <f t="array" ref="AO979">VLOOKUP($A979,[1]New!$A$2:$DE$2108,66,FALSE)</f>
        <v>The Real and Complex Number Systems</v>
      </c>
      <c r="AR979">
        <f t="array" ref="AR979">VLOOKUP($A979,[1]New!$A$2:$DE$2108,67,FALSE)</f>
        <v>221</v>
      </c>
      <c r="AV979">
        <f t="array" ref="AV979">IF(VLOOKUP($A979,[1]New!$A$2:$DE$2108,70,FALSE)="High",1,IF(VLOOKUP($A979,[1]New!$A$2:$DE$2108,70,FALSE)="HiAvg",2,IF(VLOOKUP($A979,[1]New!$A$2:$DE$2108,70,FALSE)="Avg",3,IF(VLOOKUP($A979,[1]New!$A$2:$DE$2108,70,FALSE)="LoAvg",4,5))))</f>
        <v>3</v>
      </c>
      <c r="AW979" t="str">
        <f t="array" ref="AW979">VLOOKUP($A979,[1]New!$A$2:$DE$2108,71,FALSE)</f>
        <v>Geometry</v>
      </c>
      <c r="AZ979">
        <f t="array" ref="AZ979">VLOOKUP($A979,[1]New!$A$2:$DE$2108,72,FALSE)</f>
        <v>215</v>
      </c>
      <c r="BD979">
        <f t="array" ref="BD979">IF(VLOOKUP($A979,[1]New!$A$2:$DE$2108,75,FALSE)="High",1,IF(VLOOKUP($A979,[1]New!$A$2:$DE$2108,75,FALSE)="HiAvg",2,IF(VLOOKUP($A979,[1]New!$A$2:$DE$2108,75,FALSE)="Avg",3,IF(VLOOKUP($A979,[1]New!$A$2:$DE$2108,75,FALSE)="LoAvg",4,5))))</f>
        <v>4</v>
      </c>
      <c r="BE979" t="str">
        <f t="array" ref="BE979">IF(VLOOKUP($A979,[1]New!$A$2:$DE$2108,76,FALSE)="","",VLOOKUP($A979,[1]New!$A$2:$DE$2108,76,FALSE))</f>
        <v>Statistics and Probability</v>
      </c>
      <c r="BH979">
        <f t="array" ref="BH979">IF(VLOOKUP($A979,[1]New!$A$2:$DE$2108,77,FALSE)="","",VLOOKUP($A979,[1]New!$A$2:$DE$2108,77,FALSE))</f>
        <v>220</v>
      </c>
      <c r="BL979">
        <f t="array" ref="BL979">IF(VLOOKUP($A979,[1]New!$A$2:$DE$2108,80,FALSE)="High",1,IF(VLOOKUP($A979,[1]New!$A$2:$DE$2108,80,FALSE)="HiAvg",2,IF(VLOOKUP($A979,[1]New!$A$2:$DE$2108,80,FALSE)="Avg",3,IF(VLOOKUP($A979,[1]New!$A$2:$DE$2108,80,FALSE)="LoAvg",4,IF(VLOOKUP($A979,[1]New!$A$2:$DE$2108,80,FALSE)="Low",5,"")))))</f>
        <v>3</v>
      </c>
    </row>
    <row r="980" spans="1:64" x14ac:dyDescent="0.2">
      <c r="A980" s="7" t="s">
        <v>1103</v>
      </c>
      <c r="B980">
        <v>2015</v>
      </c>
      <c r="C980" t="s">
        <v>2233</v>
      </c>
      <c r="D980" t="str">
        <f t="array" ref="D980">VLOOKUP($A980,[1]New!$A$2:$DE$2108,5,FALSE)</f>
        <v>Reading</v>
      </c>
      <c r="E980">
        <f t="array" ref="E980">VLOOKUP($A980,[1]New!$A$2:$DE$2108,3,FALSE)</f>
        <v>605000595</v>
      </c>
      <c r="F980" t="str">
        <f t="array" ref="F980">VLOOKUP($A980,[1]New!$A$2:$DE$2108,4,FALSE)</f>
        <v>School 2</v>
      </c>
      <c r="H980">
        <f t="array" ref="H980">VLOOKUP($A980,[1]New!$A$2:$DE$2108,3,FALSE)</f>
        <v>605000595</v>
      </c>
      <c r="Q980">
        <f t="array" ref="Q980">VLOOKUP($A980,[1]New!$A$2:$DE$2108,19,FALSE)</f>
        <v>220</v>
      </c>
      <c r="S980">
        <f t="array" ref="S980">VLOOKUP($A980,[1]New!$A$2:$DE$2108,21,FALSE)</f>
        <v>73</v>
      </c>
      <c r="U980">
        <f t="array" ref="U980">IF(S980&gt;=75,1,IF(AND(S980&gt;=50,S980&lt;75),2,IF(AND(S980&gt;=25,S980&lt;50),3,IF(S980&lt;25,4,"NA"))))</f>
        <v>2</v>
      </c>
      <c r="V980" s="8">
        <f t="array" ref="V980">VLOOKUP($A980,[1]New!$A$2:$DE$2108,17,FALSE)</f>
        <v>42249</v>
      </c>
      <c r="AG980" t="str">
        <f t="array" ref="AG980">VLOOKUP($A980,[1]New!$A$2:$DE$2108,61,FALSE)</f>
        <v>Literature</v>
      </c>
      <c r="AJ980">
        <f t="array" ref="AJ980">VLOOKUP($A980,[1]New!$A$2:$DE$2108,62,FALSE)</f>
        <v>214</v>
      </c>
      <c r="AN980">
        <f t="array" ref="AN980">IF(VLOOKUP($A980,[1]New!$A$2:$DE$2108,65,FALSE)="High",1,IF(VLOOKUP($A980,[1]New!$A$2:$DE$2108,65,FALSE)="HiAvg",2,IF(VLOOKUP($A980,[1]New!$A$2:$DE$2108,65,FALSE)="Avg",3,IF(VLOOKUP($A980,[1]New!$A$2:$DE$2108,65,FALSE)="LoAvg",4,5))))</f>
        <v>3</v>
      </c>
      <c r="AO980" t="str">
        <f t="array" ref="AO980">VLOOKUP($A980,[1]New!$A$2:$DE$2108,66,FALSE)</f>
        <v>Informational Text</v>
      </c>
      <c r="AR980">
        <f t="array" ref="AR980">VLOOKUP($A980,[1]New!$A$2:$DE$2108,67,FALSE)</f>
        <v>219</v>
      </c>
      <c r="AV980">
        <f t="array" ref="AV980">IF(VLOOKUP($A980,[1]New!$A$2:$DE$2108,70,FALSE)="High",1,IF(VLOOKUP($A980,[1]New!$A$2:$DE$2108,70,FALSE)="HiAvg",2,IF(VLOOKUP($A980,[1]New!$A$2:$DE$2108,70,FALSE)="Avg",3,IF(VLOOKUP($A980,[1]New!$A$2:$DE$2108,70,FALSE)="LoAvg",4,5))))</f>
        <v>2</v>
      </c>
      <c r="AW980" t="str">
        <f t="array" ref="AW980">VLOOKUP($A980,[1]New!$A$2:$DE$2108,71,FALSE)</f>
        <v>Vocabulary Acquisition and Use</v>
      </c>
      <c r="AZ980">
        <f t="array" ref="AZ980">VLOOKUP($A980,[1]New!$A$2:$DE$2108,72,FALSE)</f>
        <v>225</v>
      </c>
      <c r="BD980">
        <f t="array" ref="BD980">IF(VLOOKUP($A980,[1]New!$A$2:$DE$2108,75,FALSE)="High",1,IF(VLOOKUP($A980,[1]New!$A$2:$DE$2108,75,FALSE)="HiAvg",2,IF(VLOOKUP($A980,[1]New!$A$2:$DE$2108,75,FALSE)="Avg",3,IF(VLOOKUP($A980,[1]New!$A$2:$DE$2108,75,FALSE)="LoAvg",4,5))))</f>
        <v>1</v>
      </c>
      <c r="BE980" t="str">
        <f t="array" ref="BE980">IF(VLOOKUP($A980,[1]New!$A$2:$DE$2108,76,FALSE)="","",VLOOKUP($A980,[1]New!$A$2:$DE$2108,76,FALSE))</f>
        <v/>
      </c>
      <c r="BH980" t="str">
        <f t="array" ref="BH980">IF(VLOOKUP($A980,[1]New!$A$2:$DE$2108,77,FALSE)="","",VLOOKUP($A980,[1]New!$A$2:$DE$2108,77,FALSE))</f>
        <v/>
      </c>
      <c r="BL980" t="str">
        <f t="array" ref="BL980">IF(VLOOKUP($A980,[1]New!$A$2:$DE$2108,80,FALSE)="High",1,IF(VLOOKUP($A980,[1]New!$A$2:$DE$2108,80,FALSE)="HiAvg",2,IF(VLOOKUP($A980,[1]New!$A$2:$DE$2108,80,FALSE)="Avg",3,IF(VLOOKUP($A980,[1]New!$A$2:$DE$2108,80,FALSE)="LoAvg",4,IF(VLOOKUP($A980,[1]New!$A$2:$DE$2108,80,FALSE)="Low",5,"")))))</f>
        <v/>
      </c>
    </row>
    <row r="981" spans="1:64" x14ac:dyDescent="0.2">
      <c r="A981" s="7" t="s">
        <v>1104</v>
      </c>
      <c r="B981">
        <v>2015</v>
      </c>
      <c r="C981" t="s">
        <v>2233</v>
      </c>
      <c r="D981" t="str">
        <f t="array" ref="D981">VLOOKUP($A981,[1]New!$A$2:$DE$2108,5,FALSE)</f>
        <v>Language Usage</v>
      </c>
      <c r="E981">
        <f t="array" ref="E981">VLOOKUP($A981,[1]New!$A$2:$DE$2108,3,FALSE)</f>
        <v>605000602</v>
      </c>
      <c r="F981" t="str">
        <f t="array" ref="F981">VLOOKUP($A981,[1]New!$A$2:$DE$2108,4,FALSE)</f>
        <v>School 2</v>
      </c>
      <c r="H981">
        <f t="array" ref="H981">VLOOKUP($A981,[1]New!$A$2:$DE$2108,3,FALSE)</f>
        <v>605000602</v>
      </c>
      <c r="Q981">
        <f t="array" ref="Q981">VLOOKUP($A981,[1]New!$A$2:$DE$2108,19,FALSE)</f>
        <v>190</v>
      </c>
      <c r="S981">
        <f t="array" ref="S981">VLOOKUP($A981,[1]New!$A$2:$DE$2108,21,FALSE)</f>
        <v>27</v>
      </c>
      <c r="U981">
        <f t="array" ref="U981">IF(S981&gt;=75,1,IF(AND(S981&gt;=50,S981&lt;75),2,IF(AND(S981&gt;=25,S981&lt;50),3,IF(S981&lt;25,4,"NA"))))</f>
        <v>3</v>
      </c>
      <c r="V981" s="8">
        <f t="array" ref="V981">VLOOKUP($A981,[1]New!$A$2:$DE$2108,17,FALSE)</f>
        <v>42265</v>
      </c>
      <c r="AG981" t="str">
        <f t="array" ref="AG981">VLOOKUP($A981,[1]New!$A$2:$DE$2108,61,FALSE)</f>
        <v>Writing: Plan, Organize, Develop, Revise, Research</v>
      </c>
      <c r="AJ981">
        <f t="array" ref="AJ981">VLOOKUP($A981,[1]New!$A$2:$DE$2108,62,FALSE)</f>
        <v>170</v>
      </c>
      <c r="AN981">
        <f t="array" ref="AN981">IF(VLOOKUP($A981,[1]New!$A$2:$DE$2108,65,FALSE)="High",1,IF(VLOOKUP($A981,[1]New!$A$2:$DE$2108,65,FALSE)="HiAvg",2,IF(VLOOKUP($A981,[1]New!$A$2:$DE$2108,65,FALSE)="Avg",3,IF(VLOOKUP($A981,[1]New!$A$2:$DE$2108,65,FALSE)="LoAvg",4,5))))</f>
        <v>5</v>
      </c>
      <c r="AO981" t="str">
        <f t="array" ref="AO981">VLOOKUP($A981,[1]New!$A$2:$DE$2108,66,FALSE)</f>
        <v>Language: Understand, Edit for Grammar, Usage</v>
      </c>
      <c r="AR981">
        <f t="array" ref="AR981">VLOOKUP($A981,[1]New!$A$2:$DE$2108,67,FALSE)</f>
        <v>190</v>
      </c>
      <c r="AV981">
        <f t="array" ref="AV981">IF(VLOOKUP($A981,[1]New!$A$2:$DE$2108,70,FALSE)="High",1,IF(VLOOKUP($A981,[1]New!$A$2:$DE$2108,70,FALSE)="HiAvg",2,IF(VLOOKUP($A981,[1]New!$A$2:$DE$2108,70,FALSE)="Avg",3,IF(VLOOKUP($A981,[1]New!$A$2:$DE$2108,70,FALSE)="LoAvg",4,5))))</f>
        <v>4</v>
      </c>
      <c r="AW981" t="str">
        <f t="array" ref="AW981">VLOOKUP($A981,[1]New!$A$2:$DE$2108,71,FALSE)</f>
        <v>Language: Understand, Edit Mechanics</v>
      </c>
      <c r="AZ981">
        <f t="array" ref="AZ981">VLOOKUP($A981,[1]New!$A$2:$DE$2108,72,FALSE)</f>
        <v>208</v>
      </c>
      <c r="BD981">
        <f t="array" ref="BD981">IF(VLOOKUP($A981,[1]New!$A$2:$DE$2108,75,FALSE)="High",1,IF(VLOOKUP($A981,[1]New!$A$2:$DE$2108,75,FALSE)="HiAvg",2,IF(VLOOKUP($A981,[1]New!$A$2:$DE$2108,75,FALSE)="Avg",3,IF(VLOOKUP($A981,[1]New!$A$2:$DE$2108,75,FALSE)="LoAvg",4,5))))</f>
        <v>2</v>
      </c>
      <c r="BE981" t="str">
        <f t="array" ref="BE981">IF(VLOOKUP($A981,[1]New!$A$2:$DE$2108,76,FALSE)="","",VLOOKUP($A981,[1]New!$A$2:$DE$2108,76,FALSE))</f>
        <v/>
      </c>
      <c r="BH981" t="str">
        <f t="array" ref="BH981">IF(VLOOKUP($A981,[1]New!$A$2:$DE$2108,77,FALSE)="","",VLOOKUP($A981,[1]New!$A$2:$DE$2108,77,FALSE))</f>
        <v/>
      </c>
      <c r="BL981" t="str">
        <f t="array" ref="BL981">IF(VLOOKUP($A981,[1]New!$A$2:$DE$2108,80,FALSE)="High",1,IF(VLOOKUP($A981,[1]New!$A$2:$DE$2108,80,FALSE)="HiAvg",2,IF(VLOOKUP($A981,[1]New!$A$2:$DE$2108,80,FALSE)="Avg",3,IF(VLOOKUP($A981,[1]New!$A$2:$DE$2108,80,FALSE)="LoAvg",4,IF(VLOOKUP($A981,[1]New!$A$2:$DE$2108,80,FALSE)="Low",5,"")))))</f>
        <v/>
      </c>
    </row>
    <row r="982" spans="1:64" x14ac:dyDescent="0.2">
      <c r="A982" s="7" t="s">
        <v>1105</v>
      </c>
      <c r="B982">
        <v>2015</v>
      </c>
      <c r="C982" t="s">
        <v>2233</v>
      </c>
      <c r="D982" t="str">
        <f t="array" ref="D982">VLOOKUP($A982,[1]New!$A$2:$DE$2108,5,FALSE)</f>
        <v>Mathematics</v>
      </c>
      <c r="E982">
        <f t="array" ref="E982">VLOOKUP($A982,[1]New!$A$2:$DE$2108,3,FALSE)</f>
        <v>605000602</v>
      </c>
      <c r="F982" t="str">
        <f t="array" ref="F982">VLOOKUP($A982,[1]New!$A$2:$DE$2108,4,FALSE)</f>
        <v>School 2</v>
      </c>
      <c r="H982">
        <f t="array" ref="H982">VLOOKUP($A982,[1]New!$A$2:$DE$2108,3,FALSE)</f>
        <v>605000602</v>
      </c>
      <c r="Q982">
        <f t="array" ref="Q982">VLOOKUP($A982,[1]New!$A$2:$DE$2108,19,FALSE)</f>
        <v>201</v>
      </c>
      <c r="S982">
        <f t="array" ref="S982">VLOOKUP($A982,[1]New!$A$2:$DE$2108,21,FALSE)</f>
        <v>47</v>
      </c>
      <c r="U982">
        <f t="array" ref="U982">IF(S982&gt;=75,1,IF(AND(S982&gt;=50,S982&lt;75),2,IF(AND(S982&gt;=25,S982&lt;50),3,IF(S982&lt;25,4,"NA"))))</f>
        <v>3</v>
      </c>
      <c r="V982" s="8">
        <f t="array" ref="V982">VLOOKUP($A982,[1]New!$A$2:$DE$2108,17,FALSE)</f>
        <v>42258</v>
      </c>
      <c r="AG982" t="str">
        <f t="array" ref="AG982">VLOOKUP($A982,[1]New!$A$2:$DE$2108,61,FALSE)</f>
        <v>Operations and Algebraic Thinking</v>
      </c>
      <c r="AJ982">
        <f t="array" ref="AJ982">VLOOKUP($A982,[1]New!$A$2:$DE$2108,62,FALSE)</f>
        <v>199</v>
      </c>
      <c r="AN982">
        <f t="array" ref="AN982">IF(VLOOKUP($A982,[1]New!$A$2:$DE$2108,65,FALSE)="High",1,IF(VLOOKUP($A982,[1]New!$A$2:$DE$2108,65,FALSE)="HiAvg",2,IF(VLOOKUP($A982,[1]New!$A$2:$DE$2108,65,FALSE)="Avg",3,IF(VLOOKUP($A982,[1]New!$A$2:$DE$2108,65,FALSE)="LoAvg",4,5))))</f>
        <v>4</v>
      </c>
      <c r="AO982" t="str">
        <f t="array" ref="AO982">VLOOKUP($A982,[1]New!$A$2:$DE$2108,66,FALSE)</f>
        <v>Number and Operations</v>
      </c>
      <c r="AR982">
        <f t="array" ref="AR982">VLOOKUP($A982,[1]New!$A$2:$DE$2108,67,FALSE)</f>
        <v>204</v>
      </c>
      <c r="AV982">
        <f t="array" ref="AV982">IF(VLOOKUP($A982,[1]New!$A$2:$DE$2108,70,FALSE)="High",1,IF(VLOOKUP($A982,[1]New!$A$2:$DE$2108,70,FALSE)="HiAvg",2,IF(VLOOKUP($A982,[1]New!$A$2:$DE$2108,70,FALSE)="Avg",3,IF(VLOOKUP($A982,[1]New!$A$2:$DE$2108,70,FALSE)="LoAvg",4,5))))</f>
        <v>3</v>
      </c>
      <c r="AW982" t="str">
        <f t="array" ref="AW982">VLOOKUP($A982,[1]New!$A$2:$DE$2108,71,FALSE)</f>
        <v>Measurement and Data</v>
      </c>
      <c r="AZ982">
        <f t="array" ref="AZ982">VLOOKUP($A982,[1]New!$A$2:$DE$2108,72,FALSE)</f>
        <v>198</v>
      </c>
      <c r="BD982">
        <f t="array" ref="BD982">IF(VLOOKUP($A982,[1]New!$A$2:$DE$2108,75,FALSE)="High",1,IF(VLOOKUP($A982,[1]New!$A$2:$DE$2108,75,FALSE)="HiAvg",2,IF(VLOOKUP($A982,[1]New!$A$2:$DE$2108,75,FALSE)="Avg",3,IF(VLOOKUP($A982,[1]New!$A$2:$DE$2108,75,FALSE)="LoAvg",4,5))))</f>
        <v>4</v>
      </c>
      <c r="BE982" t="str">
        <f t="array" ref="BE982">IF(VLOOKUP($A982,[1]New!$A$2:$DE$2108,76,FALSE)="","",VLOOKUP($A982,[1]New!$A$2:$DE$2108,76,FALSE))</f>
        <v>Geometry</v>
      </c>
      <c r="BH982">
        <f t="array" ref="BH982">IF(VLOOKUP($A982,[1]New!$A$2:$DE$2108,77,FALSE)="","",VLOOKUP($A982,[1]New!$A$2:$DE$2108,77,FALSE))</f>
        <v>204</v>
      </c>
      <c r="BL982">
        <f t="array" ref="BL982">IF(VLOOKUP($A982,[1]New!$A$2:$DE$2108,80,FALSE)="High",1,IF(VLOOKUP($A982,[1]New!$A$2:$DE$2108,80,FALSE)="HiAvg",2,IF(VLOOKUP($A982,[1]New!$A$2:$DE$2108,80,FALSE)="Avg",3,IF(VLOOKUP($A982,[1]New!$A$2:$DE$2108,80,FALSE)="LoAvg",4,IF(VLOOKUP($A982,[1]New!$A$2:$DE$2108,80,FALSE)="Low",5,"")))))</f>
        <v>3</v>
      </c>
    </row>
    <row r="983" spans="1:64" x14ac:dyDescent="0.2">
      <c r="A983" s="7" t="s">
        <v>1106</v>
      </c>
      <c r="B983">
        <v>2015</v>
      </c>
      <c r="C983" t="s">
        <v>2233</v>
      </c>
      <c r="D983" t="str">
        <f t="array" ref="D983">VLOOKUP($A983,[1]New!$A$2:$DE$2108,5,FALSE)</f>
        <v>Reading</v>
      </c>
      <c r="E983">
        <f t="array" ref="E983">VLOOKUP($A983,[1]New!$A$2:$DE$2108,3,FALSE)</f>
        <v>605000602</v>
      </c>
      <c r="F983" t="str">
        <f t="array" ref="F983">VLOOKUP($A983,[1]New!$A$2:$DE$2108,4,FALSE)</f>
        <v>School 2</v>
      </c>
      <c r="H983">
        <f t="array" ref="H983">VLOOKUP($A983,[1]New!$A$2:$DE$2108,3,FALSE)</f>
        <v>605000602</v>
      </c>
      <c r="Q983">
        <f t="array" ref="Q983">VLOOKUP($A983,[1]New!$A$2:$DE$2108,19,FALSE)</f>
        <v>185</v>
      </c>
      <c r="S983">
        <f t="array" ref="S983">VLOOKUP($A983,[1]New!$A$2:$DE$2108,21,FALSE)</f>
        <v>20</v>
      </c>
      <c r="U983">
        <f t="array" ref="U983">IF(S983&gt;=75,1,IF(AND(S983&gt;=50,S983&lt;75),2,IF(AND(S983&gt;=25,S983&lt;50),3,IF(S983&lt;25,4,"NA"))))</f>
        <v>4</v>
      </c>
      <c r="V983" s="8">
        <f t="array" ref="V983">VLOOKUP($A983,[1]New!$A$2:$DE$2108,17,FALSE)</f>
        <v>42251</v>
      </c>
      <c r="AG983" t="str">
        <f t="array" ref="AG983">VLOOKUP($A983,[1]New!$A$2:$DE$2108,61,FALSE)</f>
        <v>Literature</v>
      </c>
      <c r="AJ983">
        <f t="array" ref="AJ983">VLOOKUP($A983,[1]New!$A$2:$DE$2108,62,FALSE)</f>
        <v>174</v>
      </c>
      <c r="AN983">
        <f t="array" ref="AN983">IF(VLOOKUP($A983,[1]New!$A$2:$DE$2108,65,FALSE)="High",1,IF(VLOOKUP($A983,[1]New!$A$2:$DE$2108,65,FALSE)="HiAvg",2,IF(VLOOKUP($A983,[1]New!$A$2:$DE$2108,65,FALSE)="Avg",3,IF(VLOOKUP($A983,[1]New!$A$2:$DE$2108,65,FALSE)="LoAvg",4,5))))</f>
        <v>5</v>
      </c>
      <c r="AO983" t="str">
        <f t="array" ref="AO983">VLOOKUP($A983,[1]New!$A$2:$DE$2108,66,FALSE)</f>
        <v>Informational Text</v>
      </c>
      <c r="AR983">
        <f t="array" ref="AR983">VLOOKUP($A983,[1]New!$A$2:$DE$2108,67,FALSE)</f>
        <v>204</v>
      </c>
      <c r="AV983">
        <f t="array" ref="AV983">IF(VLOOKUP($A983,[1]New!$A$2:$DE$2108,70,FALSE)="High",1,IF(VLOOKUP($A983,[1]New!$A$2:$DE$2108,70,FALSE)="HiAvg",2,IF(VLOOKUP($A983,[1]New!$A$2:$DE$2108,70,FALSE)="Avg",3,IF(VLOOKUP($A983,[1]New!$A$2:$DE$2108,70,FALSE)="LoAvg",4,5))))</f>
        <v>2</v>
      </c>
      <c r="AW983" t="str">
        <f t="array" ref="AW983">VLOOKUP($A983,[1]New!$A$2:$DE$2108,71,FALSE)</f>
        <v>Vocabulary Acquisition and Use</v>
      </c>
      <c r="AZ983">
        <f t="array" ref="AZ983">VLOOKUP($A983,[1]New!$A$2:$DE$2108,72,FALSE)</f>
        <v>179</v>
      </c>
      <c r="BD983">
        <f t="array" ref="BD983">IF(VLOOKUP($A983,[1]New!$A$2:$DE$2108,75,FALSE)="High",1,IF(VLOOKUP($A983,[1]New!$A$2:$DE$2108,75,FALSE)="HiAvg",2,IF(VLOOKUP($A983,[1]New!$A$2:$DE$2108,75,FALSE)="Avg",3,IF(VLOOKUP($A983,[1]New!$A$2:$DE$2108,75,FALSE)="LoAvg",4,5))))</f>
        <v>5</v>
      </c>
      <c r="BE983" t="str">
        <f t="array" ref="BE983">IF(VLOOKUP($A983,[1]New!$A$2:$DE$2108,76,FALSE)="","",VLOOKUP($A983,[1]New!$A$2:$DE$2108,76,FALSE))</f>
        <v/>
      </c>
      <c r="BH983" t="str">
        <f t="array" ref="BH983">IF(VLOOKUP($A983,[1]New!$A$2:$DE$2108,77,FALSE)="","",VLOOKUP($A983,[1]New!$A$2:$DE$2108,77,FALSE))</f>
        <v/>
      </c>
      <c r="BL983" t="str">
        <f t="array" ref="BL983">IF(VLOOKUP($A983,[1]New!$A$2:$DE$2108,80,FALSE)="High",1,IF(VLOOKUP($A983,[1]New!$A$2:$DE$2108,80,FALSE)="HiAvg",2,IF(VLOOKUP($A983,[1]New!$A$2:$DE$2108,80,FALSE)="Avg",3,IF(VLOOKUP($A983,[1]New!$A$2:$DE$2108,80,FALSE)="LoAvg",4,IF(VLOOKUP($A983,[1]New!$A$2:$DE$2108,80,FALSE)="Low",5,"")))))</f>
        <v/>
      </c>
    </row>
    <row r="984" spans="1:64" x14ac:dyDescent="0.2">
      <c r="A984" s="7" t="s">
        <v>1107</v>
      </c>
      <c r="B984">
        <v>2015</v>
      </c>
      <c r="C984" t="s">
        <v>2233</v>
      </c>
      <c r="D984" t="str">
        <f t="array" ref="D984">VLOOKUP($A984,[1]New!$A$2:$DE$2108,5,FALSE)</f>
        <v>Language Usage</v>
      </c>
      <c r="E984">
        <f t="array" ref="E984">VLOOKUP($A984,[1]New!$A$2:$DE$2108,3,FALSE)</f>
        <v>605000608</v>
      </c>
      <c r="F984" t="str">
        <f t="array" ref="F984">VLOOKUP($A984,[1]New!$A$2:$DE$2108,4,FALSE)</f>
        <v>School 2</v>
      </c>
      <c r="H984">
        <f t="array" ref="H984">VLOOKUP($A984,[1]New!$A$2:$DE$2108,3,FALSE)</f>
        <v>605000608</v>
      </c>
      <c r="Q984">
        <f t="array" ref="Q984">VLOOKUP($A984,[1]New!$A$2:$DE$2108,19,FALSE)</f>
        <v>207</v>
      </c>
      <c r="S984">
        <f t="array" ref="S984">VLOOKUP($A984,[1]New!$A$2:$DE$2108,21,FALSE)</f>
        <v>54</v>
      </c>
      <c r="U984">
        <f t="array" ref="U984">IF(S984&gt;=75,1,IF(AND(S984&gt;=50,S984&lt;75),2,IF(AND(S984&gt;=25,S984&lt;50),3,IF(S984&lt;25,4,"NA"))))</f>
        <v>2</v>
      </c>
      <c r="V984" s="8">
        <f t="array" ref="V984">VLOOKUP($A984,[1]New!$A$2:$DE$2108,17,FALSE)</f>
        <v>42264</v>
      </c>
      <c r="AG984" t="str">
        <f t="array" ref="AG984">VLOOKUP($A984,[1]New!$A$2:$DE$2108,61,FALSE)</f>
        <v>Writing: Plan, Organize, Develop, Revise, Research</v>
      </c>
      <c r="AJ984">
        <f t="array" ref="AJ984">VLOOKUP($A984,[1]New!$A$2:$DE$2108,62,FALSE)</f>
        <v>201</v>
      </c>
      <c r="AN984">
        <f t="array" ref="AN984">IF(VLOOKUP($A984,[1]New!$A$2:$DE$2108,65,FALSE)="High",1,IF(VLOOKUP($A984,[1]New!$A$2:$DE$2108,65,FALSE)="HiAvg",2,IF(VLOOKUP($A984,[1]New!$A$2:$DE$2108,65,FALSE)="Avg",3,IF(VLOOKUP($A984,[1]New!$A$2:$DE$2108,65,FALSE)="LoAvg",4,5))))</f>
        <v>4</v>
      </c>
      <c r="AO984" t="str">
        <f t="array" ref="AO984">VLOOKUP($A984,[1]New!$A$2:$DE$2108,66,FALSE)</f>
        <v>Language: Understand, Edit for Grammar, Usage</v>
      </c>
      <c r="AR984">
        <f t="array" ref="AR984">VLOOKUP($A984,[1]New!$A$2:$DE$2108,67,FALSE)</f>
        <v>208</v>
      </c>
      <c r="AV984">
        <f t="array" ref="AV984">IF(VLOOKUP($A984,[1]New!$A$2:$DE$2108,70,FALSE)="High",1,IF(VLOOKUP($A984,[1]New!$A$2:$DE$2108,70,FALSE)="HiAvg",2,IF(VLOOKUP($A984,[1]New!$A$2:$DE$2108,70,FALSE)="Avg",3,IF(VLOOKUP($A984,[1]New!$A$2:$DE$2108,70,FALSE)="LoAvg",4,5))))</f>
        <v>3</v>
      </c>
      <c r="AW984" t="str">
        <f t="array" ref="AW984">VLOOKUP($A984,[1]New!$A$2:$DE$2108,71,FALSE)</f>
        <v>Language: Understand, Edit Mechanics</v>
      </c>
      <c r="AZ984">
        <f t="array" ref="AZ984">VLOOKUP($A984,[1]New!$A$2:$DE$2108,72,FALSE)</f>
        <v>213</v>
      </c>
      <c r="BD984">
        <f t="array" ref="BD984">IF(VLOOKUP($A984,[1]New!$A$2:$DE$2108,75,FALSE)="High",1,IF(VLOOKUP($A984,[1]New!$A$2:$DE$2108,75,FALSE)="HiAvg",2,IF(VLOOKUP($A984,[1]New!$A$2:$DE$2108,75,FALSE)="Avg",3,IF(VLOOKUP($A984,[1]New!$A$2:$DE$2108,75,FALSE)="LoAvg",4,5))))</f>
        <v>2</v>
      </c>
      <c r="BE984" t="str">
        <f t="array" ref="BE984">IF(VLOOKUP($A984,[1]New!$A$2:$DE$2108,76,FALSE)="","",VLOOKUP($A984,[1]New!$A$2:$DE$2108,76,FALSE))</f>
        <v/>
      </c>
      <c r="BH984" t="str">
        <f t="array" ref="BH984">IF(VLOOKUP($A984,[1]New!$A$2:$DE$2108,77,FALSE)="","",VLOOKUP($A984,[1]New!$A$2:$DE$2108,77,FALSE))</f>
        <v/>
      </c>
      <c r="BL984" t="str">
        <f t="array" ref="BL984">IF(VLOOKUP($A984,[1]New!$A$2:$DE$2108,80,FALSE)="High",1,IF(VLOOKUP($A984,[1]New!$A$2:$DE$2108,80,FALSE)="HiAvg",2,IF(VLOOKUP($A984,[1]New!$A$2:$DE$2108,80,FALSE)="Avg",3,IF(VLOOKUP($A984,[1]New!$A$2:$DE$2108,80,FALSE)="LoAvg",4,IF(VLOOKUP($A984,[1]New!$A$2:$DE$2108,80,FALSE)="Low",5,"")))))</f>
        <v/>
      </c>
    </row>
    <row r="985" spans="1:64" x14ac:dyDescent="0.2">
      <c r="A985" s="7" t="s">
        <v>1108</v>
      </c>
      <c r="B985">
        <v>2015</v>
      </c>
      <c r="C985" t="s">
        <v>2233</v>
      </c>
      <c r="D985" t="str">
        <f t="array" ref="D985">VLOOKUP($A985,[1]New!$A$2:$DE$2108,5,FALSE)</f>
        <v>Mathematics</v>
      </c>
      <c r="E985">
        <f t="array" ref="E985">VLOOKUP($A985,[1]New!$A$2:$DE$2108,3,FALSE)</f>
        <v>605000608</v>
      </c>
      <c r="F985" t="str">
        <f t="array" ref="F985">VLOOKUP($A985,[1]New!$A$2:$DE$2108,4,FALSE)</f>
        <v>School 2</v>
      </c>
      <c r="H985">
        <f t="array" ref="H985">VLOOKUP($A985,[1]New!$A$2:$DE$2108,3,FALSE)</f>
        <v>605000608</v>
      </c>
      <c r="Q985">
        <f t="array" ref="Q985">VLOOKUP($A985,[1]New!$A$2:$DE$2108,19,FALSE)</f>
        <v>199</v>
      </c>
      <c r="S985">
        <f t="array" ref="S985">VLOOKUP($A985,[1]New!$A$2:$DE$2108,21,FALSE)</f>
        <v>20</v>
      </c>
      <c r="U985">
        <f t="array" ref="U985">IF(S985&gt;=75,1,IF(AND(S985&gt;=50,S985&lt;75),2,IF(AND(S985&gt;=25,S985&lt;50),3,IF(S985&lt;25,4,"NA"))))</f>
        <v>4</v>
      </c>
      <c r="V985" s="8">
        <f t="array" ref="V985">VLOOKUP($A985,[1]New!$A$2:$DE$2108,17,FALSE)</f>
        <v>42263</v>
      </c>
      <c r="AG985" t="str">
        <f t="array" ref="AG985">VLOOKUP($A985,[1]New!$A$2:$DE$2108,61,FALSE)</f>
        <v>Operations and Algebraic Thinking</v>
      </c>
      <c r="AJ985">
        <f t="array" ref="AJ985">VLOOKUP($A985,[1]New!$A$2:$DE$2108,62,FALSE)</f>
        <v>205</v>
      </c>
      <c r="AN985">
        <f t="array" ref="AN985">IF(VLOOKUP($A985,[1]New!$A$2:$DE$2108,65,FALSE)="High",1,IF(VLOOKUP($A985,[1]New!$A$2:$DE$2108,65,FALSE)="HiAvg",2,IF(VLOOKUP($A985,[1]New!$A$2:$DE$2108,65,FALSE)="Avg",3,IF(VLOOKUP($A985,[1]New!$A$2:$DE$2108,65,FALSE)="LoAvg",4,5))))</f>
        <v>4</v>
      </c>
      <c r="AO985" t="str">
        <f t="array" ref="AO985">VLOOKUP($A985,[1]New!$A$2:$DE$2108,66,FALSE)</f>
        <v>Number and Operations</v>
      </c>
      <c r="AR985">
        <f t="array" ref="AR985">VLOOKUP($A985,[1]New!$A$2:$DE$2108,67,FALSE)</f>
        <v>199</v>
      </c>
      <c r="AV985">
        <f t="array" ref="AV985">IF(VLOOKUP($A985,[1]New!$A$2:$DE$2108,70,FALSE)="High",1,IF(VLOOKUP($A985,[1]New!$A$2:$DE$2108,70,FALSE)="HiAvg",2,IF(VLOOKUP($A985,[1]New!$A$2:$DE$2108,70,FALSE)="Avg",3,IF(VLOOKUP($A985,[1]New!$A$2:$DE$2108,70,FALSE)="LoAvg",4,5))))</f>
        <v>5</v>
      </c>
      <c r="AW985" t="str">
        <f t="array" ref="AW985">VLOOKUP($A985,[1]New!$A$2:$DE$2108,71,FALSE)</f>
        <v>Measurement and Data</v>
      </c>
      <c r="AZ985">
        <f t="array" ref="AZ985">VLOOKUP($A985,[1]New!$A$2:$DE$2108,72,FALSE)</f>
        <v>198</v>
      </c>
      <c r="BD985">
        <f t="array" ref="BD985">IF(VLOOKUP($A985,[1]New!$A$2:$DE$2108,75,FALSE)="High",1,IF(VLOOKUP($A985,[1]New!$A$2:$DE$2108,75,FALSE)="HiAvg",2,IF(VLOOKUP($A985,[1]New!$A$2:$DE$2108,75,FALSE)="Avg",3,IF(VLOOKUP($A985,[1]New!$A$2:$DE$2108,75,FALSE)="LoAvg",4,5))))</f>
        <v>5</v>
      </c>
      <c r="BE985" t="str">
        <f t="array" ref="BE985">IF(VLOOKUP($A985,[1]New!$A$2:$DE$2108,76,FALSE)="","",VLOOKUP($A985,[1]New!$A$2:$DE$2108,76,FALSE))</f>
        <v>Geometry</v>
      </c>
      <c r="BH985">
        <f t="array" ref="BH985">IF(VLOOKUP($A985,[1]New!$A$2:$DE$2108,77,FALSE)="","",VLOOKUP($A985,[1]New!$A$2:$DE$2108,77,FALSE))</f>
        <v>193</v>
      </c>
      <c r="BL985">
        <f t="array" ref="BL985">IF(VLOOKUP($A985,[1]New!$A$2:$DE$2108,80,FALSE)="High",1,IF(VLOOKUP($A985,[1]New!$A$2:$DE$2108,80,FALSE)="HiAvg",2,IF(VLOOKUP($A985,[1]New!$A$2:$DE$2108,80,FALSE)="Avg",3,IF(VLOOKUP($A985,[1]New!$A$2:$DE$2108,80,FALSE)="LoAvg",4,IF(VLOOKUP($A985,[1]New!$A$2:$DE$2108,80,FALSE)="Low",5,"")))))</f>
        <v>5</v>
      </c>
    </row>
    <row r="986" spans="1:64" x14ac:dyDescent="0.2">
      <c r="A986" s="7" t="s">
        <v>1109</v>
      </c>
      <c r="B986">
        <v>2015</v>
      </c>
      <c r="C986" t="s">
        <v>2233</v>
      </c>
      <c r="D986" t="str">
        <f t="array" ref="D986">VLOOKUP($A986,[1]New!$A$2:$DE$2108,5,FALSE)</f>
        <v>Reading</v>
      </c>
      <c r="E986">
        <f t="array" ref="E986">VLOOKUP($A986,[1]New!$A$2:$DE$2108,3,FALSE)</f>
        <v>605000608</v>
      </c>
      <c r="F986" t="str">
        <f t="array" ref="F986">VLOOKUP($A986,[1]New!$A$2:$DE$2108,4,FALSE)</f>
        <v>School 2</v>
      </c>
      <c r="H986">
        <f t="array" ref="H986">VLOOKUP($A986,[1]New!$A$2:$DE$2108,3,FALSE)</f>
        <v>605000608</v>
      </c>
      <c r="Q986">
        <f t="array" ref="Q986">VLOOKUP($A986,[1]New!$A$2:$DE$2108,19,FALSE)</f>
        <v>196</v>
      </c>
      <c r="S986">
        <f t="array" ref="S986">VLOOKUP($A986,[1]New!$A$2:$DE$2108,21,FALSE)</f>
        <v>26</v>
      </c>
      <c r="U986">
        <f t="array" ref="U986">IF(S986&gt;=75,1,IF(AND(S986&gt;=50,S986&lt;75),2,IF(AND(S986&gt;=25,S986&lt;50),3,IF(S986&lt;25,4,"NA"))))</f>
        <v>3</v>
      </c>
      <c r="V986" s="8">
        <f t="array" ref="V986">VLOOKUP($A986,[1]New!$A$2:$DE$2108,17,FALSE)</f>
        <v>42257</v>
      </c>
      <c r="AG986" t="str">
        <f t="array" ref="AG986">VLOOKUP($A986,[1]New!$A$2:$DE$2108,61,FALSE)</f>
        <v>Literature</v>
      </c>
      <c r="AJ986">
        <f t="array" ref="AJ986">VLOOKUP($A986,[1]New!$A$2:$DE$2108,62,FALSE)</f>
        <v>194</v>
      </c>
      <c r="AN986">
        <f t="array" ref="AN986">IF(VLOOKUP($A986,[1]New!$A$2:$DE$2108,65,FALSE)="High",1,IF(VLOOKUP($A986,[1]New!$A$2:$DE$2108,65,FALSE)="HiAvg",2,IF(VLOOKUP($A986,[1]New!$A$2:$DE$2108,65,FALSE)="Avg",3,IF(VLOOKUP($A986,[1]New!$A$2:$DE$2108,65,FALSE)="LoAvg",4,5))))</f>
        <v>5</v>
      </c>
      <c r="AO986" t="str">
        <f t="array" ref="AO986">VLOOKUP($A986,[1]New!$A$2:$DE$2108,66,FALSE)</f>
        <v>Informational Text</v>
      </c>
      <c r="AR986">
        <f t="array" ref="AR986">VLOOKUP($A986,[1]New!$A$2:$DE$2108,67,FALSE)</f>
        <v>191</v>
      </c>
      <c r="AV986">
        <f t="array" ref="AV986">IF(VLOOKUP($A986,[1]New!$A$2:$DE$2108,70,FALSE)="High",1,IF(VLOOKUP($A986,[1]New!$A$2:$DE$2108,70,FALSE)="HiAvg",2,IF(VLOOKUP($A986,[1]New!$A$2:$DE$2108,70,FALSE)="Avg",3,IF(VLOOKUP($A986,[1]New!$A$2:$DE$2108,70,FALSE)="LoAvg",4,5))))</f>
        <v>5</v>
      </c>
      <c r="AW986" t="str">
        <f t="array" ref="AW986">VLOOKUP($A986,[1]New!$A$2:$DE$2108,71,FALSE)</f>
        <v>Vocabulary Acquisition and Use</v>
      </c>
      <c r="AZ986">
        <f t="array" ref="AZ986">VLOOKUP($A986,[1]New!$A$2:$DE$2108,72,FALSE)</f>
        <v>202</v>
      </c>
      <c r="BD986">
        <f t="array" ref="BD986">IF(VLOOKUP($A986,[1]New!$A$2:$DE$2108,75,FALSE)="High",1,IF(VLOOKUP($A986,[1]New!$A$2:$DE$2108,75,FALSE)="HiAvg",2,IF(VLOOKUP($A986,[1]New!$A$2:$DE$2108,75,FALSE)="Avg",3,IF(VLOOKUP($A986,[1]New!$A$2:$DE$2108,75,FALSE)="LoAvg",4,5))))</f>
        <v>4</v>
      </c>
      <c r="BE986" t="str">
        <f t="array" ref="BE986">IF(VLOOKUP($A986,[1]New!$A$2:$DE$2108,76,FALSE)="","",VLOOKUP($A986,[1]New!$A$2:$DE$2108,76,FALSE))</f>
        <v/>
      </c>
      <c r="BH986" t="str">
        <f t="array" ref="BH986">IF(VLOOKUP($A986,[1]New!$A$2:$DE$2108,77,FALSE)="","",VLOOKUP($A986,[1]New!$A$2:$DE$2108,77,FALSE))</f>
        <v/>
      </c>
      <c r="BL986" t="str">
        <f t="array" ref="BL986">IF(VLOOKUP($A986,[1]New!$A$2:$DE$2108,80,FALSE)="High",1,IF(VLOOKUP($A986,[1]New!$A$2:$DE$2108,80,FALSE)="HiAvg",2,IF(VLOOKUP($A986,[1]New!$A$2:$DE$2108,80,FALSE)="Avg",3,IF(VLOOKUP($A986,[1]New!$A$2:$DE$2108,80,FALSE)="LoAvg",4,IF(VLOOKUP($A986,[1]New!$A$2:$DE$2108,80,FALSE)="Low",5,"")))))</f>
        <v/>
      </c>
    </row>
    <row r="987" spans="1:64" x14ac:dyDescent="0.2">
      <c r="A987" s="7" t="s">
        <v>1110</v>
      </c>
      <c r="B987">
        <v>2015</v>
      </c>
      <c r="C987" t="s">
        <v>2233</v>
      </c>
      <c r="D987" t="str">
        <f t="array" ref="D987">VLOOKUP($A987,[1]New!$A$2:$DE$2108,5,FALSE)</f>
        <v>Language Usage</v>
      </c>
      <c r="E987">
        <f t="array" ref="E987">VLOOKUP($A987,[1]New!$A$2:$DE$2108,3,FALSE)</f>
        <v>605000614</v>
      </c>
      <c r="F987" t="str">
        <f t="array" ref="F987">VLOOKUP($A987,[1]New!$A$2:$DE$2108,4,FALSE)</f>
        <v>School 2</v>
      </c>
      <c r="H987">
        <f t="array" ref="H987">VLOOKUP($A987,[1]New!$A$2:$DE$2108,3,FALSE)</f>
        <v>605000614</v>
      </c>
      <c r="Q987">
        <f t="array" ref="Q987">VLOOKUP($A987,[1]New!$A$2:$DE$2108,19,FALSE)</f>
        <v>231</v>
      </c>
      <c r="S987">
        <f t="array" ref="S987">VLOOKUP($A987,[1]New!$A$2:$DE$2108,21,FALSE)</f>
        <v>93</v>
      </c>
      <c r="U987">
        <f t="array" ref="U987">IF(S987&gt;=75,1,IF(AND(S987&gt;=50,S987&lt;75),2,IF(AND(S987&gt;=25,S987&lt;50),3,IF(S987&lt;25,4,"NA"))))</f>
        <v>1</v>
      </c>
      <c r="V987" s="8">
        <f t="array" ref="V987">VLOOKUP($A987,[1]New!$A$2:$DE$2108,17,FALSE)</f>
        <v>42265</v>
      </c>
      <c r="AG987" t="str">
        <f t="array" ref="AG987">VLOOKUP($A987,[1]New!$A$2:$DE$2108,61,FALSE)</f>
        <v>Writing: Plan, Organize, Develop, Revise, Research</v>
      </c>
      <c r="AJ987">
        <f t="array" ref="AJ987">VLOOKUP($A987,[1]New!$A$2:$DE$2108,62,FALSE)</f>
        <v>236</v>
      </c>
      <c r="AN987">
        <f t="array" ref="AN987">IF(VLOOKUP($A987,[1]New!$A$2:$DE$2108,65,FALSE)="High",1,IF(VLOOKUP($A987,[1]New!$A$2:$DE$2108,65,FALSE)="HiAvg",2,IF(VLOOKUP($A987,[1]New!$A$2:$DE$2108,65,FALSE)="Avg",3,IF(VLOOKUP($A987,[1]New!$A$2:$DE$2108,65,FALSE)="LoAvg",4,5))))</f>
        <v>1</v>
      </c>
      <c r="AO987" t="str">
        <f t="array" ref="AO987">VLOOKUP($A987,[1]New!$A$2:$DE$2108,66,FALSE)</f>
        <v>Language: Understand, Edit for Grammar, Usage</v>
      </c>
      <c r="AR987">
        <f t="array" ref="AR987">VLOOKUP($A987,[1]New!$A$2:$DE$2108,67,FALSE)</f>
        <v>231</v>
      </c>
      <c r="AV987">
        <f t="array" ref="AV987">IF(VLOOKUP($A987,[1]New!$A$2:$DE$2108,70,FALSE)="High",1,IF(VLOOKUP($A987,[1]New!$A$2:$DE$2108,70,FALSE)="HiAvg",2,IF(VLOOKUP($A987,[1]New!$A$2:$DE$2108,70,FALSE)="Avg",3,IF(VLOOKUP($A987,[1]New!$A$2:$DE$2108,70,FALSE)="LoAvg",4,5))))</f>
        <v>1</v>
      </c>
      <c r="AW987" t="str">
        <f t="array" ref="AW987">VLOOKUP($A987,[1]New!$A$2:$DE$2108,71,FALSE)</f>
        <v>Language: Understand, Edit Mechanics</v>
      </c>
      <c r="AZ987">
        <f t="array" ref="AZ987">VLOOKUP($A987,[1]New!$A$2:$DE$2108,72,FALSE)</f>
        <v>227</v>
      </c>
      <c r="BD987">
        <f t="array" ref="BD987">IF(VLOOKUP($A987,[1]New!$A$2:$DE$2108,75,FALSE)="High",1,IF(VLOOKUP($A987,[1]New!$A$2:$DE$2108,75,FALSE)="HiAvg",2,IF(VLOOKUP($A987,[1]New!$A$2:$DE$2108,75,FALSE)="Avg",3,IF(VLOOKUP($A987,[1]New!$A$2:$DE$2108,75,FALSE)="LoAvg",4,5))))</f>
        <v>1</v>
      </c>
      <c r="BE987" t="str">
        <f t="array" ref="BE987">IF(VLOOKUP($A987,[1]New!$A$2:$DE$2108,76,FALSE)="","",VLOOKUP($A987,[1]New!$A$2:$DE$2108,76,FALSE))</f>
        <v/>
      </c>
      <c r="BH987" t="str">
        <f t="array" ref="BH987">IF(VLOOKUP($A987,[1]New!$A$2:$DE$2108,77,FALSE)="","",VLOOKUP($A987,[1]New!$A$2:$DE$2108,77,FALSE))</f>
        <v/>
      </c>
      <c r="BL987" t="str">
        <f t="array" ref="BL987">IF(VLOOKUP($A987,[1]New!$A$2:$DE$2108,80,FALSE)="High",1,IF(VLOOKUP($A987,[1]New!$A$2:$DE$2108,80,FALSE)="HiAvg",2,IF(VLOOKUP($A987,[1]New!$A$2:$DE$2108,80,FALSE)="Avg",3,IF(VLOOKUP($A987,[1]New!$A$2:$DE$2108,80,FALSE)="LoAvg",4,IF(VLOOKUP($A987,[1]New!$A$2:$DE$2108,80,FALSE)="Low",5,"")))))</f>
        <v/>
      </c>
    </row>
    <row r="988" spans="1:64" x14ac:dyDescent="0.2">
      <c r="A988" s="7" t="s">
        <v>1111</v>
      </c>
      <c r="B988">
        <v>2015</v>
      </c>
      <c r="C988" t="s">
        <v>2233</v>
      </c>
      <c r="D988" t="str">
        <f t="array" ref="D988">VLOOKUP($A988,[1]New!$A$2:$DE$2108,5,FALSE)</f>
        <v>Mathematics</v>
      </c>
      <c r="E988">
        <f t="array" ref="E988">VLOOKUP($A988,[1]New!$A$2:$DE$2108,3,FALSE)</f>
        <v>605000614</v>
      </c>
      <c r="F988" t="str">
        <f t="array" ref="F988">VLOOKUP($A988,[1]New!$A$2:$DE$2108,4,FALSE)</f>
        <v>School 2</v>
      </c>
      <c r="H988">
        <f t="array" ref="H988">VLOOKUP($A988,[1]New!$A$2:$DE$2108,3,FALSE)</f>
        <v>605000614</v>
      </c>
      <c r="Q988">
        <f t="array" ref="Q988">VLOOKUP($A988,[1]New!$A$2:$DE$2108,19,FALSE)</f>
        <v>236</v>
      </c>
      <c r="S988">
        <f t="array" ref="S988">VLOOKUP($A988,[1]New!$A$2:$DE$2108,21,FALSE)</f>
        <v>88</v>
      </c>
      <c r="U988">
        <f t="array" ref="U988">IF(S988&gt;=75,1,IF(AND(S988&gt;=50,S988&lt;75),2,IF(AND(S988&gt;=25,S988&lt;50),3,IF(S988&lt;25,4,"NA"))))</f>
        <v>1</v>
      </c>
      <c r="V988" s="8">
        <f t="array" ref="V988">VLOOKUP($A988,[1]New!$A$2:$DE$2108,17,FALSE)</f>
        <v>42255</v>
      </c>
      <c r="AG988" t="str">
        <f t="array" ref="AG988">VLOOKUP($A988,[1]New!$A$2:$DE$2108,61,FALSE)</f>
        <v>Operations and Algebraic Thinking</v>
      </c>
      <c r="AJ988">
        <f t="array" ref="AJ988">VLOOKUP($A988,[1]New!$A$2:$DE$2108,62,FALSE)</f>
        <v>238</v>
      </c>
      <c r="AN988">
        <f t="array" ref="AN988">IF(VLOOKUP($A988,[1]New!$A$2:$DE$2108,65,FALSE)="High",1,IF(VLOOKUP($A988,[1]New!$A$2:$DE$2108,65,FALSE)="HiAvg",2,IF(VLOOKUP($A988,[1]New!$A$2:$DE$2108,65,FALSE)="Avg",3,IF(VLOOKUP($A988,[1]New!$A$2:$DE$2108,65,FALSE)="LoAvg",4,5))))</f>
        <v>1</v>
      </c>
      <c r="AO988" t="str">
        <f t="array" ref="AO988">VLOOKUP($A988,[1]New!$A$2:$DE$2108,66,FALSE)</f>
        <v>The Real and Complex Number Systems</v>
      </c>
      <c r="AR988">
        <f t="array" ref="AR988">VLOOKUP($A988,[1]New!$A$2:$DE$2108,67,FALSE)</f>
        <v>231</v>
      </c>
      <c r="AV988">
        <f t="array" ref="AV988">IF(VLOOKUP($A988,[1]New!$A$2:$DE$2108,70,FALSE)="High",1,IF(VLOOKUP($A988,[1]New!$A$2:$DE$2108,70,FALSE)="HiAvg",2,IF(VLOOKUP($A988,[1]New!$A$2:$DE$2108,70,FALSE)="Avg",3,IF(VLOOKUP($A988,[1]New!$A$2:$DE$2108,70,FALSE)="LoAvg",4,5))))</f>
        <v>2</v>
      </c>
      <c r="AW988" t="str">
        <f t="array" ref="AW988">VLOOKUP($A988,[1]New!$A$2:$DE$2108,71,FALSE)</f>
        <v>Geometry</v>
      </c>
      <c r="AZ988">
        <f t="array" ref="AZ988">VLOOKUP($A988,[1]New!$A$2:$DE$2108,72,FALSE)</f>
        <v>231</v>
      </c>
      <c r="BD988">
        <f t="array" ref="BD988">IF(VLOOKUP($A988,[1]New!$A$2:$DE$2108,75,FALSE)="High",1,IF(VLOOKUP($A988,[1]New!$A$2:$DE$2108,75,FALSE)="HiAvg",2,IF(VLOOKUP($A988,[1]New!$A$2:$DE$2108,75,FALSE)="Avg",3,IF(VLOOKUP($A988,[1]New!$A$2:$DE$2108,75,FALSE)="LoAvg",4,5))))</f>
        <v>2</v>
      </c>
      <c r="BE988" t="str">
        <f t="array" ref="BE988">IF(VLOOKUP($A988,[1]New!$A$2:$DE$2108,76,FALSE)="","",VLOOKUP($A988,[1]New!$A$2:$DE$2108,76,FALSE))</f>
        <v>Statistics and Probability</v>
      </c>
      <c r="BH988">
        <f t="array" ref="BH988">IF(VLOOKUP($A988,[1]New!$A$2:$DE$2108,77,FALSE)="","",VLOOKUP($A988,[1]New!$A$2:$DE$2108,77,FALSE))</f>
        <v>242</v>
      </c>
      <c r="BL988">
        <f t="array" ref="BL988">IF(VLOOKUP($A988,[1]New!$A$2:$DE$2108,80,FALSE)="High",1,IF(VLOOKUP($A988,[1]New!$A$2:$DE$2108,80,FALSE)="HiAvg",2,IF(VLOOKUP($A988,[1]New!$A$2:$DE$2108,80,FALSE)="Avg",3,IF(VLOOKUP($A988,[1]New!$A$2:$DE$2108,80,FALSE)="LoAvg",4,IF(VLOOKUP($A988,[1]New!$A$2:$DE$2108,80,FALSE)="Low",5,"")))))</f>
        <v>1</v>
      </c>
    </row>
    <row r="989" spans="1:64" x14ac:dyDescent="0.2">
      <c r="A989" s="7" t="s">
        <v>1112</v>
      </c>
      <c r="B989">
        <v>2015</v>
      </c>
      <c r="C989" t="s">
        <v>2233</v>
      </c>
      <c r="D989" t="str">
        <f t="array" ref="D989">VLOOKUP($A989,[1]New!$A$2:$DE$2108,5,FALSE)</f>
        <v>Reading</v>
      </c>
      <c r="E989">
        <f t="array" ref="E989">VLOOKUP($A989,[1]New!$A$2:$DE$2108,3,FALSE)</f>
        <v>605000614</v>
      </c>
      <c r="F989" t="str">
        <f t="array" ref="F989">VLOOKUP($A989,[1]New!$A$2:$DE$2108,4,FALSE)</f>
        <v>School 2</v>
      </c>
      <c r="H989">
        <f t="array" ref="H989">VLOOKUP($A989,[1]New!$A$2:$DE$2108,3,FALSE)</f>
        <v>605000614</v>
      </c>
      <c r="Q989">
        <f t="array" ref="Q989">VLOOKUP($A989,[1]New!$A$2:$DE$2108,19,FALSE)</f>
        <v>236</v>
      </c>
      <c r="S989">
        <f t="array" ref="S989">VLOOKUP($A989,[1]New!$A$2:$DE$2108,21,FALSE)</f>
        <v>95</v>
      </c>
      <c r="U989">
        <f t="array" ref="U989">IF(S989&gt;=75,1,IF(AND(S989&gt;=50,S989&lt;75),2,IF(AND(S989&gt;=25,S989&lt;50),3,IF(S989&lt;25,4,"NA"))))</f>
        <v>1</v>
      </c>
      <c r="V989" s="8">
        <f t="array" ref="V989">VLOOKUP($A989,[1]New!$A$2:$DE$2108,17,FALSE)</f>
        <v>42248</v>
      </c>
      <c r="AG989" t="str">
        <f t="array" ref="AG989">VLOOKUP($A989,[1]New!$A$2:$DE$2108,61,FALSE)</f>
        <v>Literature</v>
      </c>
      <c r="AJ989">
        <f t="array" ref="AJ989">VLOOKUP($A989,[1]New!$A$2:$DE$2108,62,FALSE)</f>
        <v>236</v>
      </c>
      <c r="AN989">
        <f t="array" ref="AN989">IF(VLOOKUP($A989,[1]New!$A$2:$DE$2108,65,FALSE)="High",1,IF(VLOOKUP($A989,[1]New!$A$2:$DE$2108,65,FALSE)="HiAvg",2,IF(VLOOKUP($A989,[1]New!$A$2:$DE$2108,65,FALSE)="Avg",3,IF(VLOOKUP($A989,[1]New!$A$2:$DE$2108,65,FALSE)="LoAvg",4,5))))</f>
        <v>1</v>
      </c>
      <c r="AO989" t="str">
        <f t="array" ref="AO989">VLOOKUP($A989,[1]New!$A$2:$DE$2108,66,FALSE)</f>
        <v>Informational Text</v>
      </c>
      <c r="AR989">
        <f t="array" ref="AR989">VLOOKUP($A989,[1]New!$A$2:$DE$2108,67,FALSE)</f>
        <v>237</v>
      </c>
      <c r="AV989">
        <f t="array" ref="AV989">IF(VLOOKUP($A989,[1]New!$A$2:$DE$2108,70,FALSE)="High",1,IF(VLOOKUP($A989,[1]New!$A$2:$DE$2108,70,FALSE)="HiAvg",2,IF(VLOOKUP($A989,[1]New!$A$2:$DE$2108,70,FALSE)="Avg",3,IF(VLOOKUP($A989,[1]New!$A$2:$DE$2108,70,FALSE)="LoAvg",4,5))))</f>
        <v>1</v>
      </c>
      <c r="AW989" t="str">
        <f t="array" ref="AW989">VLOOKUP($A989,[1]New!$A$2:$DE$2108,71,FALSE)</f>
        <v>Vocabulary Acquisition and Use</v>
      </c>
      <c r="AZ989">
        <f t="array" ref="AZ989">VLOOKUP($A989,[1]New!$A$2:$DE$2108,72,FALSE)</f>
        <v>234</v>
      </c>
      <c r="BD989">
        <f t="array" ref="BD989">IF(VLOOKUP($A989,[1]New!$A$2:$DE$2108,75,FALSE)="High",1,IF(VLOOKUP($A989,[1]New!$A$2:$DE$2108,75,FALSE)="HiAvg",2,IF(VLOOKUP($A989,[1]New!$A$2:$DE$2108,75,FALSE)="Avg",3,IF(VLOOKUP($A989,[1]New!$A$2:$DE$2108,75,FALSE)="LoAvg",4,5))))</f>
        <v>1</v>
      </c>
      <c r="BE989" t="str">
        <f t="array" ref="BE989">IF(VLOOKUP($A989,[1]New!$A$2:$DE$2108,76,FALSE)="","",VLOOKUP($A989,[1]New!$A$2:$DE$2108,76,FALSE))</f>
        <v/>
      </c>
      <c r="BH989" t="str">
        <f t="array" ref="BH989">IF(VLOOKUP($A989,[1]New!$A$2:$DE$2108,77,FALSE)="","",VLOOKUP($A989,[1]New!$A$2:$DE$2108,77,FALSE))</f>
        <v/>
      </c>
      <c r="BL989" t="str">
        <f t="array" ref="BL989">IF(VLOOKUP($A989,[1]New!$A$2:$DE$2108,80,FALSE)="High",1,IF(VLOOKUP($A989,[1]New!$A$2:$DE$2108,80,FALSE)="HiAvg",2,IF(VLOOKUP($A989,[1]New!$A$2:$DE$2108,80,FALSE)="Avg",3,IF(VLOOKUP($A989,[1]New!$A$2:$DE$2108,80,FALSE)="LoAvg",4,IF(VLOOKUP($A989,[1]New!$A$2:$DE$2108,80,FALSE)="Low",5,"")))))</f>
        <v/>
      </c>
    </row>
    <row r="990" spans="1:64" x14ac:dyDescent="0.2">
      <c r="A990" s="7" t="s">
        <v>1113</v>
      </c>
      <c r="B990">
        <v>2015</v>
      </c>
      <c r="C990" t="s">
        <v>2233</v>
      </c>
      <c r="D990" t="str">
        <f t="array" ref="D990">VLOOKUP($A990,[1]New!$A$2:$DE$2108,5,FALSE)</f>
        <v>Language Usage</v>
      </c>
      <c r="E990">
        <f t="array" ref="E990">VLOOKUP($A990,[1]New!$A$2:$DE$2108,3,FALSE)</f>
        <v>605000617</v>
      </c>
      <c r="F990" t="str">
        <f t="array" ref="F990">VLOOKUP($A990,[1]New!$A$2:$DE$2108,4,FALSE)</f>
        <v>School 2</v>
      </c>
      <c r="H990">
        <f t="array" ref="H990">VLOOKUP($A990,[1]New!$A$2:$DE$2108,3,FALSE)</f>
        <v>605000617</v>
      </c>
      <c r="Q990">
        <f t="array" ref="Q990">VLOOKUP($A990,[1]New!$A$2:$DE$2108,19,FALSE)</f>
        <v>211</v>
      </c>
      <c r="S990">
        <f t="array" ref="S990">VLOOKUP($A990,[1]New!$A$2:$DE$2108,21,FALSE)</f>
        <v>92</v>
      </c>
      <c r="U990">
        <f t="array" ref="U990">IF(S990&gt;=75,1,IF(AND(S990&gt;=50,S990&lt;75),2,IF(AND(S990&gt;=25,S990&lt;50),3,IF(S990&lt;25,4,"NA"))))</f>
        <v>1</v>
      </c>
      <c r="V990" s="8">
        <f t="array" ref="V990">VLOOKUP($A990,[1]New!$A$2:$DE$2108,17,FALSE)</f>
        <v>42262</v>
      </c>
      <c r="AG990" t="str">
        <f t="array" ref="AG990">VLOOKUP($A990,[1]New!$A$2:$DE$2108,61,FALSE)</f>
        <v>Writing: Plan, Organize, Develop, Revise, Research</v>
      </c>
      <c r="AJ990">
        <f t="array" ref="AJ990">VLOOKUP($A990,[1]New!$A$2:$DE$2108,62,FALSE)</f>
        <v>208</v>
      </c>
      <c r="AN990">
        <f t="array" ref="AN990">IF(VLOOKUP($A990,[1]New!$A$2:$DE$2108,65,FALSE)="High",1,IF(VLOOKUP($A990,[1]New!$A$2:$DE$2108,65,FALSE)="HiAvg",2,IF(VLOOKUP($A990,[1]New!$A$2:$DE$2108,65,FALSE)="Avg",3,IF(VLOOKUP($A990,[1]New!$A$2:$DE$2108,65,FALSE)="LoAvg",4,5))))</f>
        <v>1</v>
      </c>
      <c r="AO990" t="str">
        <f t="array" ref="AO990">VLOOKUP($A990,[1]New!$A$2:$DE$2108,66,FALSE)</f>
        <v>Language: Understand, Edit for Grammar, Usage</v>
      </c>
      <c r="AR990">
        <f t="array" ref="AR990">VLOOKUP($A990,[1]New!$A$2:$DE$2108,67,FALSE)</f>
        <v>218</v>
      </c>
      <c r="AV990">
        <f t="array" ref="AV990">IF(VLOOKUP($A990,[1]New!$A$2:$DE$2108,70,FALSE)="High",1,IF(VLOOKUP($A990,[1]New!$A$2:$DE$2108,70,FALSE)="HiAvg",2,IF(VLOOKUP($A990,[1]New!$A$2:$DE$2108,70,FALSE)="Avg",3,IF(VLOOKUP($A990,[1]New!$A$2:$DE$2108,70,FALSE)="LoAvg",4,5))))</f>
        <v>1</v>
      </c>
      <c r="AW990" t="str">
        <f t="array" ref="AW990">VLOOKUP($A990,[1]New!$A$2:$DE$2108,71,FALSE)</f>
        <v>Language: Understand, Edit Mechanics</v>
      </c>
      <c r="AZ990">
        <f t="array" ref="AZ990">VLOOKUP($A990,[1]New!$A$2:$DE$2108,72,FALSE)</f>
        <v>207</v>
      </c>
      <c r="BD990">
        <f t="array" ref="BD990">IF(VLOOKUP($A990,[1]New!$A$2:$DE$2108,75,FALSE)="High",1,IF(VLOOKUP($A990,[1]New!$A$2:$DE$2108,75,FALSE)="HiAvg",2,IF(VLOOKUP($A990,[1]New!$A$2:$DE$2108,75,FALSE)="Avg",3,IF(VLOOKUP($A990,[1]New!$A$2:$DE$2108,75,FALSE)="LoAvg",4,5))))</f>
        <v>1</v>
      </c>
      <c r="BE990" t="str">
        <f t="array" ref="BE990">IF(VLOOKUP($A990,[1]New!$A$2:$DE$2108,76,FALSE)="","",VLOOKUP($A990,[1]New!$A$2:$DE$2108,76,FALSE))</f>
        <v/>
      </c>
      <c r="BH990" t="str">
        <f t="array" ref="BH990">IF(VLOOKUP($A990,[1]New!$A$2:$DE$2108,77,FALSE)="","",VLOOKUP($A990,[1]New!$A$2:$DE$2108,77,FALSE))</f>
        <v/>
      </c>
      <c r="BL990" t="str">
        <f t="array" ref="BL990">IF(VLOOKUP($A990,[1]New!$A$2:$DE$2108,80,FALSE)="High",1,IF(VLOOKUP($A990,[1]New!$A$2:$DE$2108,80,FALSE)="HiAvg",2,IF(VLOOKUP($A990,[1]New!$A$2:$DE$2108,80,FALSE)="Avg",3,IF(VLOOKUP($A990,[1]New!$A$2:$DE$2108,80,FALSE)="LoAvg",4,IF(VLOOKUP($A990,[1]New!$A$2:$DE$2108,80,FALSE)="Low",5,"")))))</f>
        <v/>
      </c>
    </row>
    <row r="991" spans="1:64" x14ac:dyDescent="0.2">
      <c r="A991" s="7" t="s">
        <v>1114</v>
      </c>
      <c r="B991">
        <v>2015</v>
      </c>
      <c r="C991" t="s">
        <v>2233</v>
      </c>
      <c r="D991" t="str">
        <f t="array" ref="D991">VLOOKUP($A991,[1]New!$A$2:$DE$2108,5,FALSE)</f>
        <v>Mathematics</v>
      </c>
      <c r="E991">
        <f t="array" ref="E991">VLOOKUP($A991,[1]New!$A$2:$DE$2108,3,FALSE)</f>
        <v>605000617</v>
      </c>
      <c r="F991" t="str">
        <f t="array" ref="F991">VLOOKUP($A991,[1]New!$A$2:$DE$2108,4,FALSE)</f>
        <v>School 2</v>
      </c>
      <c r="H991">
        <f t="array" ref="H991">VLOOKUP($A991,[1]New!$A$2:$DE$2108,3,FALSE)</f>
        <v>605000617</v>
      </c>
      <c r="Q991">
        <f t="array" ref="Q991">VLOOKUP($A991,[1]New!$A$2:$DE$2108,19,FALSE)</f>
        <v>204</v>
      </c>
      <c r="S991">
        <f t="array" ref="S991">VLOOKUP($A991,[1]New!$A$2:$DE$2108,21,FALSE)</f>
        <v>85</v>
      </c>
      <c r="U991">
        <f t="array" ref="U991">IF(S991&gt;=75,1,IF(AND(S991&gt;=50,S991&lt;75),2,IF(AND(S991&gt;=25,S991&lt;50),3,IF(S991&lt;25,4,"NA"))))</f>
        <v>1</v>
      </c>
      <c r="V991" s="8">
        <f t="array" ref="V991">VLOOKUP($A991,[1]New!$A$2:$DE$2108,17,FALSE)</f>
        <v>42255</v>
      </c>
      <c r="AG991" t="str">
        <f t="array" ref="AG991">VLOOKUP($A991,[1]New!$A$2:$DE$2108,61,FALSE)</f>
        <v>Operations and Algebraic Thinking</v>
      </c>
      <c r="AJ991">
        <f t="array" ref="AJ991">VLOOKUP($A991,[1]New!$A$2:$DE$2108,62,FALSE)</f>
        <v>206</v>
      </c>
      <c r="AN991">
        <f t="array" ref="AN991">IF(VLOOKUP($A991,[1]New!$A$2:$DE$2108,65,FALSE)="High",1,IF(VLOOKUP($A991,[1]New!$A$2:$DE$2108,65,FALSE)="HiAvg",2,IF(VLOOKUP($A991,[1]New!$A$2:$DE$2108,65,FALSE)="Avg",3,IF(VLOOKUP($A991,[1]New!$A$2:$DE$2108,65,FALSE)="LoAvg",4,5))))</f>
        <v>1</v>
      </c>
      <c r="AO991" t="str">
        <f t="array" ref="AO991">VLOOKUP($A991,[1]New!$A$2:$DE$2108,66,FALSE)</f>
        <v>Number and Operations</v>
      </c>
      <c r="AR991">
        <f t="array" ref="AR991">VLOOKUP($A991,[1]New!$A$2:$DE$2108,67,FALSE)</f>
        <v>204</v>
      </c>
      <c r="AV991">
        <f t="array" ref="AV991">IF(VLOOKUP($A991,[1]New!$A$2:$DE$2108,70,FALSE)="High",1,IF(VLOOKUP($A991,[1]New!$A$2:$DE$2108,70,FALSE)="HiAvg",2,IF(VLOOKUP($A991,[1]New!$A$2:$DE$2108,70,FALSE)="Avg",3,IF(VLOOKUP($A991,[1]New!$A$2:$DE$2108,70,FALSE)="LoAvg",4,5))))</f>
        <v>1</v>
      </c>
      <c r="AW991" t="str">
        <f t="array" ref="AW991">VLOOKUP($A991,[1]New!$A$2:$DE$2108,71,FALSE)</f>
        <v>Measurement and Data</v>
      </c>
      <c r="AZ991">
        <f t="array" ref="AZ991">VLOOKUP($A991,[1]New!$A$2:$DE$2108,72,FALSE)</f>
        <v>200</v>
      </c>
      <c r="BD991">
        <f t="array" ref="BD991">IF(VLOOKUP($A991,[1]New!$A$2:$DE$2108,75,FALSE)="High",1,IF(VLOOKUP($A991,[1]New!$A$2:$DE$2108,75,FALSE)="HiAvg",2,IF(VLOOKUP($A991,[1]New!$A$2:$DE$2108,75,FALSE)="Avg",3,IF(VLOOKUP($A991,[1]New!$A$2:$DE$2108,75,FALSE)="LoAvg",4,5))))</f>
        <v>2</v>
      </c>
      <c r="BE991" t="str">
        <f t="array" ref="BE991">IF(VLOOKUP($A991,[1]New!$A$2:$DE$2108,76,FALSE)="","",VLOOKUP($A991,[1]New!$A$2:$DE$2108,76,FALSE))</f>
        <v>Geometry</v>
      </c>
      <c r="BH991">
        <f t="array" ref="BH991">IF(VLOOKUP($A991,[1]New!$A$2:$DE$2108,77,FALSE)="","",VLOOKUP($A991,[1]New!$A$2:$DE$2108,77,FALSE))</f>
        <v>207</v>
      </c>
      <c r="BL991">
        <f t="array" ref="BL991">IF(VLOOKUP($A991,[1]New!$A$2:$DE$2108,80,FALSE)="High",1,IF(VLOOKUP($A991,[1]New!$A$2:$DE$2108,80,FALSE)="HiAvg",2,IF(VLOOKUP($A991,[1]New!$A$2:$DE$2108,80,FALSE)="Avg",3,IF(VLOOKUP($A991,[1]New!$A$2:$DE$2108,80,FALSE)="LoAvg",4,IF(VLOOKUP($A991,[1]New!$A$2:$DE$2108,80,FALSE)="Low",5,"")))))</f>
        <v>1</v>
      </c>
    </row>
    <row r="992" spans="1:64" x14ac:dyDescent="0.2">
      <c r="A992" s="7" t="s">
        <v>1115</v>
      </c>
      <c r="B992">
        <v>2015</v>
      </c>
      <c r="C992" t="s">
        <v>2233</v>
      </c>
      <c r="D992" t="str">
        <f t="array" ref="D992">VLOOKUP($A992,[1]New!$A$2:$DE$2108,5,FALSE)</f>
        <v>Reading</v>
      </c>
      <c r="E992">
        <f t="array" ref="E992">VLOOKUP($A992,[1]New!$A$2:$DE$2108,3,FALSE)</f>
        <v>605000617</v>
      </c>
      <c r="F992" t="str">
        <f t="array" ref="F992">VLOOKUP($A992,[1]New!$A$2:$DE$2108,4,FALSE)</f>
        <v>School 2</v>
      </c>
      <c r="H992">
        <f t="array" ref="H992">VLOOKUP($A992,[1]New!$A$2:$DE$2108,3,FALSE)</f>
        <v>605000617</v>
      </c>
      <c r="Q992">
        <f t="array" ref="Q992">VLOOKUP($A992,[1]New!$A$2:$DE$2108,19,FALSE)</f>
        <v>203</v>
      </c>
      <c r="S992">
        <f t="array" ref="S992">VLOOKUP($A992,[1]New!$A$2:$DE$2108,21,FALSE)</f>
        <v>82</v>
      </c>
      <c r="U992">
        <f t="array" ref="U992">IF(S992&gt;=75,1,IF(AND(S992&gt;=50,S992&lt;75),2,IF(AND(S992&gt;=25,S992&lt;50),3,IF(S992&lt;25,4,"NA"))))</f>
        <v>1</v>
      </c>
      <c r="V992" s="8">
        <f t="array" ref="V992">VLOOKUP($A992,[1]New!$A$2:$DE$2108,17,FALSE)</f>
        <v>42256</v>
      </c>
      <c r="AG992" t="str">
        <f t="array" ref="AG992">VLOOKUP($A992,[1]New!$A$2:$DE$2108,61,FALSE)</f>
        <v>Literature</v>
      </c>
      <c r="AJ992">
        <f t="array" ref="AJ992">VLOOKUP($A992,[1]New!$A$2:$DE$2108,62,FALSE)</f>
        <v>199</v>
      </c>
      <c r="AN992">
        <f t="array" ref="AN992">IF(VLOOKUP($A992,[1]New!$A$2:$DE$2108,65,FALSE)="High",1,IF(VLOOKUP($A992,[1]New!$A$2:$DE$2108,65,FALSE)="HiAvg",2,IF(VLOOKUP($A992,[1]New!$A$2:$DE$2108,65,FALSE)="Avg",3,IF(VLOOKUP($A992,[1]New!$A$2:$DE$2108,65,FALSE)="LoAvg",4,5))))</f>
        <v>2</v>
      </c>
      <c r="AO992" t="str">
        <f t="array" ref="AO992">VLOOKUP($A992,[1]New!$A$2:$DE$2108,66,FALSE)</f>
        <v>Informational Text</v>
      </c>
      <c r="AR992">
        <f t="array" ref="AR992">VLOOKUP($A992,[1]New!$A$2:$DE$2108,67,FALSE)</f>
        <v>207</v>
      </c>
      <c r="AV992">
        <f t="array" ref="AV992">IF(VLOOKUP($A992,[1]New!$A$2:$DE$2108,70,FALSE)="High",1,IF(VLOOKUP($A992,[1]New!$A$2:$DE$2108,70,FALSE)="HiAvg",2,IF(VLOOKUP($A992,[1]New!$A$2:$DE$2108,70,FALSE)="Avg",3,IF(VLOOKUP($A992,[1]New!$A$2:$DE$2108,70,FALSE)="LoAvg",4,5))))</f>
        <v>1</v>
      </c>
      <c r="AW992" t="str">
        <f t="array" ref="AW992">VLOOKUP($A992,[1]New!$A$2:$DE$2108,71,FALSE)</f>
        <v>Vocabulary Acquisition and Use</v>
      </c>
      <c r="AZ992">
        <f t="array" ref="AZ992">VLOOKUP($A992,[1]New!$A$2:$DE$2108,72,FALSE)</f>
        <v>201</v>
      </c>
      <c r="BD992">
        <f t="array" ref="BD992">IF(VLOOKUP($A992,[1]New!$A$2:$DE$2108,75,FALSE)="High",1,IF(VLOOKUP($A992,[1]New!$A$2:$DE$2108,75,FALSE)="HiAvg",2,IF(VLOOKUP($A992,[1]New!$A$2:$DE$2108,75,FALSE)="Avg",3,IF(VLOOKUP($A992,[1]New!$A$2:$DE$2108,75,FALSE)="LoAvg",4,5))))</f>
        <v>2</v>
      </c>
      <c r="BE992" t="str">
        <f t="array" ref="BE992">IF(VLOOKUP($A992,[1]New!$A$2:$DE$2108,76,FALSE)="","",VLOOKUP($A992,[1]New!$A$2:$DE$2108,76,FALSE))</f>
        <v/>
      </c>
      <c r="BH992" t="str">
        <f t="array" ref="BH992">IF(VLOOKUP($A992,[1]New!$A$2:$DE$2108,77,FALSE)="","",VLOOKUP($A992,[1]New!$A$2:$DE$2108,77,FALSE))</f>
        <v/>
      </c>
      <c r="BL992" t="str">
        <f t="array" ref="BL992">IF(VLOOKUP($A992,[1]New!$A$2:$DE$2108,80,FALSE)="High",1,IF(VLOOKUP($A992,[1]New!$A$2:$DE$2108,80,FALSE)="HiAvg",2,IF(VLOOKUP($A992,[1]New!$A$2:$DE$2108,80,FALSE)="Avg",3,IF(VLOOKUP($A992,[1]New!$A$2:$DE$2108,80,FALSE)="LoAvg",4,IF(VLOOKUP($A992,[1]New!$A$2:$DE$2108,80,FALSE)="Low",5,"")))))</f>
        <v/>
      </c>
    </row>
    <row r="993" spans="1:64" x14ac:dyDescent="0.2">
      <c r="A993" s="7" t="s">
        <v>1116</v>
      </c>
      <c r="B993">
        <v>2015</v>
      </c>
      <c r="C993" t="s">
        <v>2233</v>
      </c>
      <c r="D993" t="str">
        <f t="array" ref="D993">VLOOKUP($A993,[1]New!$A$2:$DE$2108,5,FALSE)</f>
        <v>Language Usage</v>
      </c>
      <c r="E993">
        <f t="array" ref="E993">VLOOKUP($A993,[1]New!$A$2:$DE$2108,3,FALSE)</f>
        <v>605000619</v>
      </c>
      <c r="F993" t="str">
        <f t="array" ref="F993">VLOOKUP($A993,[1]New!$A$2:$DE$2108,4,FALSE)</f>
        <v>School 2</v>
      </c>
      <c r="H993">
        <f t="array" ref="H993">VLOOKUP($A993,[1]New!$A$2:$DE$2108,3,FALSE)</f>
        <v>605000619</v>
      </c>
      <c r="Q993">
        <f t="array" ref="Q993">VLOOKUP($A993,[1]New!$A$2:$DE$2108,19,FALSE)</f>
        <v>185</v>
      </c>
      <c r="S993">
        <f t="array" ref="S993">VLOOKUP($A993,[1]New!$A$2:$DE$2108,21,FALSE)</f>
        <v>39</v>
      </c>
      <c r="U993">
        <f t="array" ref="U993">IF(S993&gt;=75,1,IF(AND(S993&gt;=50,S993&lt;75),2,IF(AND(S993&gt;=25,S993&lt;50),3,IF(S993&lt;25,4,"NA"))))</f>
        <v>3</v>
      </c>
      <c r="V993" s="8">
        <f t="array" ref="V993">VLOOKUP($A993,[1]New!$A$2:$DE$2108,17,FALSE)</f>
        <v>42262</v>
      </c>
      <c r="AG993" t="str">
        <f t="array" ref="AG993">VLOOKUP($A993,[1]New!$A$2:$DE$2108,61,FALSE)</f>
        <v>Writing: Plan, Organize, Develop, Revise, Research</v>
      </c>
      <c r="AJ993">
        <f t="array" ref="AJ993">VLOOKUP($A993,[1]New!$A$2:$DE$2108,62,FALSE)</f>
        <v>186</v>
      </c>
      <c r="AN993">
        <f t="array" ref="AN993">IF(VLOOKUP($A993,[1]New!$A$2:$DE$2108,65,FALSE)="High",1,IF(VLOOKUP($A993,[1]New!$A$2:$DE$2108,65,FALSE)="HiAvg",2,IF(VLOOKUP($A993,[1]New!$A$2:$DE$2108,65,FALSE)="Avg",3,IF(VLOOKUP($A993,[1]New!$A$2:$DE$2108,65,FALSE)="LoAvg",4,5))))</f>
        <v>4</v>
      </c>
      <c r="AO993" t="str">
        <f t="array" ref="AO993">VLOOKUP($A993,[1]New!$A$2:$DE$2108,66,FALSE)</f>
        <v>Language: Understand, Edit for Grammar, Usage</v>
      </c>
      <c r="AR993">
        <f t="array" ref="AR993">VLOOKUP($A993,[1]New!$A$2:$DE$2108,67,FALSE)</f>
        <v>184</v>
      </c>
      <c r="AV993">
        <f t="array" ref="AV993">IF(VLOOKUP($A993,[1]New!$A$2:$DE$2108,70,FALSE)="High",1,IF(VLOOKUP($A993,[1]New!$A$2:$DE$2108,70,FALSE)="HiAvg",2,IF(VLOOKUP($A993,[1]New!$A$2:$DE$2108,70,FALSE)="Avg",3,IF(VLOOKUP($A993,[1]New!$A$2:$DE$2108,70,FALSE)="LoAvg",4,5))))</f>
        <v>4</v>
      </c>
      <c r="AW993" t="str">
        <f t="array" ref="AW993">VLOOKUP($A993,[1]New!$A$2:$DE$2108,71,FALSE)</f>
        <v>Language: Understand, Edit Mechanics</v>
      </c>
      <c r="AZ993">
        <f t="array" ref="AZ993">VLOOKUP($A993,[1]New!$A$2:$DE$2108,72,FALSE)</f>
        <v>185</v>
      </c>
      <c r="BD993">
        <f t="array" ref="BD993">IF(VLOOKUP($A993,[1]New!$A$2:$DE$2108,75,FALSE)="High",1,IF(VLOOKUP($A993,[1]New!$A$2:$DE$2108,75,FALSE)="HiAvg",2,IF(VLOOKUP($A993,[1]New!$A$2:$DE$2108,75,FALSE)="Avg",3,IF(VLOOKUP($A993,[1]New!$A$2:$DE$2108,75,FALSE)="LoAvg",4,5))))</f>
        <v>4</v>
      </c>
      <c r="BE993" t="str">
        <f t="array" ref="BE993">IF(VLOOKUP($A993,[1]New!$A$2:$DE$2108,76,FALSE)="","",VLOOKUP($A993,[1]New!$A$2:$DE$2108,76,FALSE))</f>
        <v/>
      </c>
      <c r="BH993" t="str">
        <f t="array" ref="BH993">IF(VLOOKUP($A993,[1]New!$A$2:$DE$2108,77,FALSE)="","",VLOOKUP($A993,[1]New!$A$2:$DE$2108,77,FALSE))</f>
        <v/>
      </c>
      <c r="BL993" t="str">
        <f t="array" ref="BL993">IF(VLOOKUP($A993,[1]New!$A$2:$DE$2108,80,FALSE)="High",1,IF(VLOOKUP($A993,[1]New!$A$2:$DE$2108,80,FALSE)="HiAvg",2,IF(VLOOKUP($A993,[1]New!$A$2:$DE$2108,80,FALSE)="Avg",3,IF(VLOOKUP($A993,[1]New!$A$2:$DE$2108,80,FALSE)="LoAvg",4,IF(VLOOKUP($A993,[1]New!$A$2:$DE$2108,80,FALSE)="Low",5,"")))))</f>
        <v/>
      </c>
    </row>
    <row r="994" spans="1:64" x14ac:dyDescent="0.2">
      <c r="A994" s="7" t="s">
        <v>1117</v>
      </c>
      <c r="B994">
        <v>2015</v>
      </c>
      <c r="C994" t="s">
        <v>2233</v>
      </c>
      <c r="D994" t="str">
        <f t="array" ref="D994">VLOOKUP($A994,[1]New!$A$2:$DE$2108,5,FALSE)</f>
        <v>Mathematics</v>
      </c>
      <c r="E994">
        <f t="array" ref="E994">VLOOKUP($A994,[1]New!$A$2:$DE$2108,3,FALSE)</f>
        <v>605000619</v>
      </c>
      <c r="F994" t="str">
        <f t="array" ref="F994">VLOOKUP($A994,[1]New!$A$2:$DE$2108,4,FALSE)</f>
        <v>School 2</v>
      </c>
      <c r="H994">
        <f t="array" ref="H994">VLOOKUP($A994,[1]New!$A$2:$DE$2108,3,FALSE)</f>
        <v>605000619</v>
      </c>
      <c r="Q994">
        <f t="array" ref="Q994">VLOOKUP($A994,[1]New!$A$2:$DE$2108,19,FALSE)</f>
        <v>192</v>
      </c>
      <c r="S994">
        <f t="array" ref="S994">VLOOKUP($A994,[1]New!$A$2:$DE$2108,21,FALSE)</f>
        <v>55</v>
      </c>
      <c r="U994">
        <f t="array" ref="U994">IF(S994&gt;=75,1,IF(AND(S994&gt;=50,S994&lt;75),2,IF(AND(S994&gt;=25,S994&lt;50),3,IF(S994&lt;25,4,"NA"))))</f>
        <v>2</v>
      </c>
      <c r="V994" s="8">
        <f t="array" ref="V994">VLOOKUP($A994,[1]New!$A$2:$DE$2108,17,FALSE)</f>
        <v>42255</v>
      </c>
      <c r="AG994" t="str">
        <f t="array" ref="AG994">VLOOKUP($A994,[1]New!$A$2:$DE$2108,61,FALSE)</f>
        <v>Operations and Algebraic Thinking</v>
      </c>
      <c r="AJ994">
        <f t="array" ref="AJ994">VLOOKUP($A994,[1]New!$A$2:$DE$2108,62,FALSE)</f>
        <v>197</v>
      </c>
      <c r="AN994">
        <f t="array" ref="AN994">IF(VLOOKUP($A994,[1]New!$A$2:$DE$2108,65,FALSE)="High",1,IF(VLOOKUP($A994,[1]New!$A$2:$DE$2108,65,FALSE)="HiAvg",2,IF(VLOOKUP($A994,[1]New!$A$2:$DE$2108,65,FALSE)="Avg",3,IF(VLOOKUP($A994,[1]New!$A$2:$DE$2108,65,FALSE)="LoAvg",4,5))))</f>
        <v>2</v>
      </c>
      <c r="AO994" t="str">
        <f t="array" ref="AO994">VLOOKUP($A994,[1]New!$A$2:$DE$2108,66,FALSE)</f>
        <v>Number and Operations</v>
      </c>
      <c r="AR994">
        <f t="array" ref="AR994">VLOOKUP($A994,[1]New!$A$2:$DE$2108,67,FALSE)</f>
        <v>185</v>
      </c>
      <c r="AV994">
        <f t="array" ref="AV994">IF(VLOOKUP($A994,[1]New!$A$2:$DE$2108,70,FALSE)="High",1,IF(VLOOKUP($A994,[1]New!$A$2:$DE$2108,70,FALSE)="HiAvg",2,IF(VLOOKUP($A994,[1]New!$A$2:$DE$2108,70,FALSE)="Avg",3,IF(VLOOKUP($A994,[1]New!$A$2:$DE$2108,70,FALSE)="LoAvg",4,5))))</f>
        <v>4</v>
      </c>
      <c r="AW994" t="str">
        <f t="array" ref="AW994">VLOOKUP($A994,[1]New!$A$2:$DE$2108,71,FALSE)</f>
        <v>Measurement and Data</v>
      </c>
      <c r="AZ994">
        <f t="array" ref="AZ994">VLOOKUP($A994,[1]New!$A$2:$DE$2108,72,FALSE)</f>
        <v>194</v>
      </c>
      <c r="BD994">
        <f t="array" ref="BD994">IF(VLOOKUP($A994,[1]New!$A$2:$DE$2108,75,FALSE)="High",1,IF(VLOOKUP($A994,[1]New!$A$2:$DE$2108,75,FALSE)="HiAvg",2,IF(VLOOKUP($A994,[1]New!$A$2:$DE$2108,75,FALSE)="Avg",3,IF(VLOOKUP($A994,[1]New!$A$2:$DE$2108,75,FALSE)="LoAvg",4,5))))</f>
        <v>3</v>
      </c>
      <c r="BE994" t="str">
        <f t="array" ref="BE994">IF(VLOOKUP($A994,[1]New!$A$2:$DE$2108,76,FALSE)="","",VLOOKUP($A994,[1]New!$A$2:$DE$2108,76,FALSE))</f>
        <v>Geometry</v>
      </c>
      <c r="BH994">
        <f t="array" ref="BH994">IF(VLOOKUP($A994,[1]New!$A$2:$DE$2108,77,FALSE)="","",VLOOKUP($A994,[1]New!$A$2:$DE$2108,77,FALSE))</f>
        <v>192</v>
      </c>
      <c r="BL994">
        <f t="array" ref="BL994">IF(VLOOKUP($A994,[1]New!$A$2:$DE$2108,80,FALSE)="High",1,IF(VLOOKUP($A994,[1]New!$A$2:$DE$2108,80,FALSE)="HiAvg",2,IF(VLOOKUP($A994,[1]New!$A$2:$DE$2108,80,FALSE)="Avg",3,IF(VLOOKUP($A994,[1]New!$A$2:$DE$2108,80,FALSE)="LoAvg",4,IF(VLOOKUP($A994,[1]New!$A$2:$DE$2108,80,FALSE)="Low",5,"")))))</f>
        <v>3</v>
      </c>
    </row>
    <row r="995" spans="1:64" x14ac:dyDescent="0.2">
      <c r="A995" s="7" t="s">
        <v>1118</v>
      </c>
      <c r="B995">
        <v>2015</v>
      </c>
      <c r="C995" t="s">
        <v>2233</v>
      </c>
      <c r="D995" t="str">
        <f t="array" ref="D995">VLOOKUP($A995,[1]New!$A$2:$DE$2108,5,FALSE)</f>
        <v>Reading</v>
      </c>
      <c r="E995">
        <f t="array" ref="E995">VLOOKUP($A995,[1]New!$A$2:$DE$2108,3,FALSE)</f>
        <v>605000619</v>
      </c>
      <c r="F995" t="str">
        <f t="array" ref="F995">VLOOKUP($A995,[1]New!$A$2:$DE$2108,4,FALSE)</f>
        <v>School 2</v>
      </c>
      <c r="H995">
        <f t="array" ref="H995">VLOOKUP($A995,[1]New!$A$2:$DE$2108,3,FALSE)</f>
        <v>605000619</v>
      </c>
      <c r="Q995">
        <f t="array" ref="Q995">VLOOKUP($A995,[1]New!$A$2:$DE$2108,19,FALSE)</f>
        <v>182</v>
      </c>
      <c r="S995">
        <f t="array" ref="S995">VLOOKUP($A995,[1]New!$A$2:$DE$2108,21,FALSE)</f>
        <v>35</v>
      </c>
      <c r="U995">
        <f t="array" ref="U995">IF(S995&gt;=75,1,IF(AND(S995&gt;=50,S995&lt;75),2,IF(AND(S995&gt;=25,S995&lt;50),3,IF(S995&lt;25,4,"NA"))))</f>
        <v>3</v>
      </c>
      <c r="V995" s="8">
        <f t="array" ref="V995">VLOOKUP($A995,[1]New!$A$2:$DE$2108,17,FALSE)</f>
        <v>42248</v>
      </c>
      <c r="AG995" t="str">
        <f t="array" ref="AG995">VLOOKUP($A995,[1]New!$A$2:$DE$2108,61,FALSE)</f>
        <v>Literature</v>
      </c>
      <c r="AJ995">
        <f t="array" ref="AJ995">VLOOKUP($A995,[1]New!$A$2:$DE$2108,62,FALSE)</f>
        <v>188</v>
      </c>
      <c r="AN995">
        <f t="array" ref="AN995">IF(VLOOKUP($A995,[1]New!$A$2:$DE$2108,65,FALSE)="High",1,IF(VLOOKUP($A995,[1]New!$A$2:$DE$2108,65,FALSE)="HiAvg",2,IF(VLOOKUP($A995,[1]New!$A$2:$DE$2108,65,FALSE)="Avg",3,IF(VLOOKUP($A995,[1]New!$A$2:$DE$2108,65,FALSE)="LoAvg",4,5))))</f>
        <v>3</v>
      </c>
      <c r="AO995" t="str">
        <f t="array" ref="AO995">VLOOKUP($A995,[1]New!$A$2:$DE$2108,66,FALSE)</f>
        <v>Informational Text</v>
      </c>
      <c r="AR995">
        <f t="array" ref="AR995">VLOOKUP($A995,[1]New!$A$2:$DE$2108,67,FALSE)</f>
        <v>177</v>
      </c>
      <c r="AV995">
        <f t="array" ref="AV995">IF(VLOOKUP($A995,[1]New!$A$2:$DE$2108,70,FALSE)="High",1,IF(VLOOKUP($A995,[1]New!$A$2:$DE$2108,70,FALSE)="HiAvg",2,IF(VLOOKUP($A995,[1]New!$A$2:$DE$2108,70,FALSE)="Avg",3,IF(VLOOKUP($A995,[1]New!$A$2:$DE$2108,70,FALSE)="LoAvg",4,5))))</f>
        <v>5</v>
      </c>
      <c r="AW995" t="str">
        <f t="array" ref="AW995">VLOOKUP($A995,[1]New!$A$2:$DE$2108,71,FALSE)</f>
        <v>Vocabulary Acquisition and Use</v>
      </c>
      <c r="AZ995">
        <f t="array" ref="AZ995">VLOOKUP($A995,[1]New!$A$2:$DE$2108,72,FALSE)</f>
        <v>183</v>
      </c>
      <c r="BD995">
        <f t="array" ref="BD995">IF(VLOOKUP($A995,[1]New!$A$2:$DE$2108,75,FALSE)="High",1,IF(VLOOKUP($A995,[1]New!$A$2:$DE$2108,75,FALSE)="HiAvg",2,IF(VLOOKUP($A995,[1]New!$A$2:$DE$2108,75,FALSE)="Avg",3,IF(VLOOKUP($A995,[1]New!$A$2:$DE$2108,75,FALSE)="LoAvg",4,5))))</f>
        <v>4</v>
      </c>
      <c r="BE995" t="str">
        <f t="array" ref="BE995">IF(VLOOKUP($A995,[1]New!$A$2:$DE$2108,76,FALSE)="","",VLOOKUP($A995,[1]New!$A$2:$DE$2108,76,FALSE))</f>
        <v/>
      </c>
      <c r="BH995" t="str">
        <f t="array" ref="BH995">IF(VLOOKUP($A995,[1]New!$A$2:$DE$2108,77,FALSE)="","",VLOOKUP($A995,[1]New!$A$2:$DE$2108,77,FALSE))</f>
        <v/>
      </c>
      <c r="BL995" t="str">
        <f t="array" ref="BL995">IF(VLOOKUP($A995,[1]New!$A$2:$DE$2108,80,FALSE)="High",1,IF(VLOOKUP($A995,[1]New!$A$2:$DE$2108,80,FALSE)="HiAvg",2,IF(VLOOKUP($A995,[1]New!$A$2:$DE$2108,80,FALSE)="Avg",3,IF(VLOOKUP($A995,[1]New!$A$2:$DE$2108,80,FALSE)="LoAvg",4,IF(VLOOKUP($A995,[1]New!$A$2:$DE$2108,80,FALSE)="Low",5,"")))))</f>
        <v/>
      </c>
    </row>
    <row r="996" spans="1:64" x14ac:dyDescent="0.2">
      <c r="A996" s="7" t="s">
        <v>1119</v>
      </c>
      <c r="B996">
        <v>2015</v>
      </c>
      <c r="C996" t="s">
        <v>2233</v>
      </c>
      <c r="D996" t="str">
        <f t="array" ref="D996">VLOOKUP($A996,[1]New!$A$2:$DE$2108,5,FALSE)</f>
        <v>Language Usage</v>
      </c>
      <c r="E996">
        <f t="array" ref="E996">VLOOKUP($A996,[1]New!$A$2:$DE$2108,3,FALSE)</f>
        <v>605000620</v>
      </c>
      <c r="F996" t="str">
        <f t="array" ref="F996">VLOOKUP($A996,[1]New!$A$2:$DE$2108,4,FALSE)</f>
        <v>School 2</v>
      </c>
      <c r="H996">
        <f t="array" ref="H996">VLOOKUP($A996,[1]New!$A$2:$DE$2108,3,FALSE)</f>
        <v>605000620</v>
      </c>
      <c r="Q996">
        <f t="array" ref="Q996">VLOOKUP($A996,[1]New!$A$2:$DE$2108,19,FALSE)</f>
        <v>202</v>
      </c>
      <c r="S996">
        <f t="array" ref="S996">VLOOKUP($A996,[1]New!$A$2:$DE$2108,21,FALSE)</f>
        <v>80</v>
      </c>
      <c r="U996">
        <f t="array" ref="U996">IF(S996&gt;=75,1,IF(AND(S996&gt;=50,S996&lt;75),2,IF(AND(S996&gt;=25,S996&lt;50),3,IF(S996&lt;25,4,"NA"))))</f>
        <v>1</v>
      </c>
      <c r="V996" s="8">
        <f t="array" ref="V996">VLOOKUP($A996,[1]New!$A$2:$DE$2108,17,FALSE)</f>
        <v>42264</v>
      </c>
      <c r="AG996" t="str">
        <f t="array" ref="AG996">VLOOKUP($A996,[1]New!$A$2:$DE$2108,61,FALSE)</f>
        <v>Writing: Plan, Organize, Develop, Revise, Research</v>
      </c>
      <c r="AJ996">
        <f t="array" ref="AJ996">VLOOKUP($A996,[1]New!$A$2:$DE$2108,62,FALSE)</f>
        <v>209</v>
      </c>
      <c r="AN996">
        <f t="array" ref="AN996">IF(VLOOKUP($A996,[1]New!$A$2:$DE$2108,65,FALSE)="High",1,IF(VLOOKUP($A996,[1]New!$A$2:$DE$2108,65,FALSE)="HiAvg",2,IF(VLOOKUP($A996,[1]New!$A$2:$DE$2108,65,FALSE)="Avg",3,IF(VLOOKUP($A996,[1]New!$A$2:$DE$2108,65,FALSE)="LoAvg",4,5))))</f>
        <v>1</v>
      </c>
      <c r="AO996" t="str">
        <f t="array" ref="AO996">VLOOKUP($A996,[1]New!$A$2:$DE$2108,66,FALSE)</f>
        <v>Language: Understand, Edit for Grammar, Usage</v>
      </c>
      <c r="AR996">
        <f t="array" ref="AR996">VLOOKUP($A996,[1]New!$A$2:$DE$2108,67,FALSE)</f>
        <v>200</v>
      </c>
      <c r="AV996">
        <f t="array" ref="AV996">IF(VLOOKUP($A996,[1]New!$A$2:$DE$2108,70,FALSE)="High",1,IF(VLOOKUP($A996,[1]New!$A$2:$DE$2108,70,FALSE)="HiAvg",2,IF(VLOOKUP($A996,[1]New!$A$2:$DE$2108,70,FALSE)="Avg",3,IF(VLOOKUP($A996,[1]New!$A$2:$DE$2108,70,FALSE)="LoAvg",4,5))))</f>
        <v>2</v>
      </c>
      <c r="AW996" t="str">
        <f t="array" ref="AW996">VLOOKUP($A996,[1]New!$A$2:$DE$2108,71,FALSE)</f>
        <v>Language: Understand, Edit Mechanics</v>
      </c>
      <c r="AZ996">
        <f t="array" ref="AZ996">VLOOKUP($A996,[1]New!$A$2:$DE$2108,72,FALSE)</f>
        <v>198</v>
      </c>
      <c r="BD996">
        <f t="array" ref="BD996">IF(VLOOKUP($A996,[1]New!$A$2:$DE$2108,75,FALSE)="High",1,IF(VLOOKUP($A996,[1]New!$A$2:$DE$2108,75,FALSE)="HiAvg",2,IF(VLOOKUP($A996,[1]New!$A$2:$DE$2108,75,FALSE)="Avg",3,IF(VLOOKUP($A996,[1]New!$A$2:$DE$2108,75,FALSE)="LoAvg",4,5))))</f>
        <v>2</v>
      </c>
      <c r="BE996" t="str">
        <f t="array" ref="BE996">IF(VLOOKUP($A996,[1]New!$A$2:$DE$2108,76,FALSE)="","",VLOOKUP($A996,[1]New!$A$2:$DE$2108,76,FALSE))</f>
        <v/>
      </c>
      <c r="BH996" t="str">
        <f t="array" ref="BH996">IF(VLOOKUP($A996,[1]New!$A$2:$DE$2108,77,FALSE)="","",VLOOKUP($A996,[1]New!$A$2:$DE$2108,77,FALSE))</f>
        <v/>
      </c>
      <c r="BL996" t="str">
        <f t="array" ref="BL996">IF(VLOOKUP($A996,[1]New!$A$2:$DE$2108,80,FALSE)="High",1,IF(VLOOKUP($A996,[1]New!$A$2:$DE$2108,80,FALSE)="HiAvg",2,IF(VLOOKUP($A996,[1]New!$A$2:$DE$2108,80,FALSE)="Avg",3,IF(VLOOKUP($A996,[1]New!$A$2:$DE$2108,80,FALSE)="LoAvg",4,IF(VLOOKUP($A996,[1]New!$A$2:$DE$2108,80,FALSE)="Low",5,"")))))</f>
        <v/>
      </c>
    </row>
    <row r="997" spans="1:64" x14ac:dyDescent="0.2">
      <c r="A997" s="7" t="s">
        <v>1120</v>
      </c>
      <c r="B997">
        <v>2015</v>
      </c>
      <c r="C997" t="s">
        <v>2233</v>
      </c>
      <c r="D997" t="str">
        <f t="array" ref="D997">VLOOKUP($A997,[1]New!$A$2:$DE$2108,5,FALSE)</f>
        <v>Mathematics</v>
      </c>
      <c r="E997">
        <f t="array" ref="E997">VLOOKUP($A997,[1]New!$A$2:$DE$2108,3,FALSE)</f>
        <v>605000620</v>
      </c>
      <c r="F997" t="str">
        <f t="array" ref="F997">VLOOKUP($A997,[1]New!$A$2:$DE$2108,4,FALSE)</f>
        <v>School 2</v>
      </c>
      <c r="H997">
        <f t="array" ref="H997">VLOOKUP($A997,[1]New!$A$2:$DE$2108,3,FALSE)</f>
        <v>605000620</v>
      </c>
      <c r="Q997">
        <f t="array" ref="Q997">VLOOKUP($A997,[1]New!$A$2:$DE$2108,19,FALSE)</f>
        <v>205</v>
      </c>
      <c r="S997">
        <f t="array" ref="S997">VLOOKUP($A997,[1]New!$A$2:$DE$2108,21,FALSE)</f>
        <v>87</v>
      </c>
      <c r="U997">
        <f t="array" ref="U997">IF(S997&gt;=75,1,IF(AND(S997&gt;=50,S997&lt;75),2,IF(AND(S997&gt;=25,S997&lt;50),3,IF(S997&lt;25,4,"NA"))))</f>
        <v>1</v>
      </c>
      <c r="V997" s="8">
        <f t="array" ref="V997">VLOOKUP($A997,[1]New!$A$2:$DE$2108,17,FALSE)</f>
        <v>42257</v>
      </c>
      <c r="AG997" t="str">
        <f t="array" ref="AG997">VLOOKUP($A997,[1]New!$A$2:$DE$2108,61,FALSE)</f>
        <v>Operations and Algebraic Thinking</v>
      </c>
      <c r="AJ997">
        <f t="array" ref="AJ997">VLOOKUP($A997,[1]New!$A$2:$DE$2108,62,FALSE)</f>
        <v>204</v>
      </c>
      <c r="AN997">
        <f t="array" ref="AN997">IF(VLOOKUP($A997,[1]New!$A$2:$DE$2108,65,FALSE)="High",1,IF(VLOOKUP($A997,[1]New!$A$2:$DE$2108,65,FALSE)="HiAvg",2,IF(VLOOKUP($A997,[1]New!$A$2:$DE$2108,65,FALSE)="Avg",3,IF(VLOOKUP($A997,[1]New!$A$2:$DE$2108,65,FALSE)="LoAvg",4,5))))</f>
        <v>1</v>
      </c>
      <c r="AO997" t="str">
        <f t="array" ref="AO997">VLOOKUP($A997,[1]New!$A$2:$DE$2108,66,FALSE)</f>
        <v>Number and Operations</v>
      </c>
      <c r="AR997">
        <f t="array" ref="AR997">VLOOKUP($A997,[1]New!$A$2:$DE$2108,67,FALSE)</f>
        <v>207</v>
      </c>
      <c r="AV997">
        <f t="array" ref="AV997">IF(VLOOKUP($A997,[1]New!$A$2:$DE$2108,70,FALSE)="High",1,IF(VLOOKUP($A997,[1]New!$A$2:$DE$2108,70,FALSE)="HiAvg",2,IF(VLOOKUP($A997,[1]New!$A$2:$DE$2108,70,FALSE)="Avg",3,IF(VLOOKUP($A997,[1]New!$A$2:$DE$2108,70,FALSE)="LoAvg",4,5))))</f>
        <v>1</v>
      </c>
      <c r="AW997" t="str">
        <f t="array" ref="AW997">VLOOKUP($A997,[1]New!$A$2:$DE$2108,71,FALSE)</f>
        <v>Measurement and Data</v>
      </c>
      <c r="AZ997">
        <f t="array" ref="AZ997">VLOOKUP($A997,[1]New!$A$2:$DE$2108,72,FALSE)</f>
        <v>206</v>
      </c>
      <c r="BD997">
        <f t="array" ref="BD997">IF(VLOOKUP($A997,[1]New!$A$2:$DE$2108,75,FALSE)="High",1,IF(VLOOKUP($A997,[1]New!$A$2:$DE$2108,75,FALSE)="HiAvg",2,IF(VLOOKUP($A997,[1]New!$A$2:$DE$2108,75,FALSE)="Avg",3,IF(VLOOKUP($A997,[1]New!$A$2:$DE$2108,75,FALSE)="LoAvg",4,5))))</f>
        <v>1</v>
      </c>
      <c r="BE997" t="str">
        <f t="array" ref="BE997">IF(VLOOKUP($A997,[1]New!$A$2:$DE$2108,76,FALSE)="","",VLOOKUP($A997,[1]New!$A$2:$DE$2108,76,FALSE))</f>
        <v>Geometry</v>
      </c>
      <c r="BH997">
        <f t="array" ref="BH997">IF(VLOOKUP($A997,[1]New!$A$2:$DE$2108,77,FALSE)="","",VLOOKUP($A997,[1]New!$A$2:$DE$2108,77,FALSE))</f>
        <v>203</v>
      </c>
      <c r="BL997">
        <f t="array" ref="BL997">IF(VLOOKUP($A997,[1]New!$A$2:$DE$2108,80,FALSE)="High",1,IF(VLOOKUP($A997,[1]New!$A$2:$DE$2108,80,FALSE)="HiAvg",2,IF(VLOOKUP($A997,[1]New!$A$2:$DE$2108,80,FALSE)="Avg",3,IF(VLOOKUP($A997,[1]New!$A$2:$DE$2108,80,FALSE)="LoAvg",4,IF(VLOOKUP($A997,[1]New!$A$2:$DE$2108,80,FALSE)="Low",5,"")))))</f>
        <v>1</v>
      </c>
    </row>
    <row r="998" spans="1:64" x14ac:dyDescent="0.2">
      <c r="A998" s="7" t="s">
        <v>1121</v>
      </c>
      <c r="B998">
        <v>2015</v>
      </c>
      <c r="C998" t="s">
        <v>2233</v>
      </c>
      <c r="D998" t="str">
        <f t="array" ref="D998">VLOOKUP($A998,[1]New!$A$2:$DE$2108,5,FALSE)</f>
        <v>Reading</v>
      </c>
      <c r="E998">
        <f t="array" ref="E998">VLOOKUP($A998,[1]New!$A$2:$DE$2108,3,FALSE)</f>
        <v>605000620</v>
      </c>
      <c r="F998" t="str">
        <f t="array" ref="F998">VLOOKUP($A998,[1]New!$A$2:$DE$2108,4,FALSE)</f>
        <v>School 2</v>
      </c>
      <c r="H998">
        <f t="array" ref="H998">VLOOKUP($A998,[1]New!$A$2:$DE$2108,3,FALSE)</f>
        <v>605000620</v>
      </c>
      <c r="Q998">
        <f t="array" ref="Q998">VLOOKUP($A998,[1]New!$A$2:$DE$2108,19,FALSE)</f>
        <v>203</v>
      </c>
      <c r="S998">
        <f t="array" ref="S998">VLOOKUP($A998,[1]New!$A$2:$DE$2108,21,FALSE)</f>
        <v>82</v>
      </c>
      <c r="U998">
        <f t="array" ref="U998">IF(S998&gt;=75,1,IF(AND(S998&gt;=50,S998&lt;75),2,IF(AND(S998&gt;=25,S998&lt;50),3,IF(S998&lt;25,4,"NA"))))</f>
        <v>1</v>
      </c>
      <c r="V998" s="8">
        <f t="array" ref="V998">VLOOKUP($A998,[1]New!$A$2:$DE$2108,17,FALSE)</f>
        <v>42250</v>
      </c>
      <c r="AG998" t="str">
        <f t="array" ref="AG998">VLOOKUP($A998,[1]New!$A$2:$DE$2108,61,FALSE)</f>
        <v>Literature</v>
      </c>
      <c r="AJ998">
        <f t="array" ref="AJ998">VLOOKUP($A998,[1]New!$A$2:$DE$2108,62,FALSE)</f>
        <v>196</v>
      </c>
      <c r="AN998">
        <f t="array" ref="AN998">IF(VLOOKUP($A998,[1]New!$A$2:$DE$2108,65,FALSE)="High",1,IF(VLOOKUP($A998,[1]New!$A$2:$DE$2108,65,FALSE)="HiAvg",2,IF(VLOOKUP($A998,[1]New!$A$2:$DE$2108,65,FALSE)="Avg",3,IF(VLOOKUP($A998,[1]New!$A$2:$DE$2108,65,FALSE)="LoAvg",4,5))))</f>
        <v>2</v>
      </c>
      <c r="AO998" t="str">
        <f t="array" ref="AO998">VLOOKUP($A998,[1]New!$A$2:$DE$2108,66,FALSE)</f>
        <v>Informational Text</v>
      </c>
      <c r="AR998">
        <f t="array" ref="AR998">VLOOKUP($A998,[1]New!$A$2:$DE$2108,67,FALSE)</f>
        <v>203</v>
      </c>
      <c r="AV998">
        <f t="array" ref="AV998">IF(VLOOKUP($A998,[1]New!$A$2:$DE$2108,70,FALSE)="High",1,IF(VLOOKUP($A998,[1]New!$A$2:$DE$2108,70,FALSE)="HiAvg",2,IF(VLOOKUP($A998,[1]New!$A$2:$DE$2108,70,FALSE)="Avg",3,IF(VLOOKUP($A998,[1]New!$A$2:$DE$2108,70,FALSE)="LoAvg",4,5))))</f>
        <v>1</v>
      </c>
      <c r="AW998" t="str">
        <f t="array" ref="AW998">VLOOKUP($A998,[1]New!$A$2:$DE$2108,71,FALSE)</f>
        <v>Vocabulary Acquisition and Use</v>
      </c>
      <c r="AZ998">
        <f t="array" ref="AZ998">VLOOKUP($A998,[1]New!$A$2:$DE$2108,72,FALSE)</f>
        <v>211</v>
      </c>
      <c r="BD998">
        <f t="array" ref="BD998">IF(VLOOKUP($A998,[1]New!$A$2:$DE$2108,75,FALSE)="High",1,IF(VLOOKUP($A998,[1]New!$A$2:$DE$2108,75,FALSE)="HiAvg",2,IF(VLOOKUP($A998,[1]New!$A$2:$DE$2108,75,FALSE)="Avg",3,IF(VLOOKUP($A998,[1]New!$A$2:$DE$2108,75,FALSE)="LoAvg",4,5))))</f>
        <v>1</v>
      </c>
      <c r="BE998" t="str">
        <f t="array" ref="BE998">IF(VLOOKUP($A998,[1]New!$A$2:$DE$2108,76,FALSE)="","",VLOOKUP($A998,[1]New!$A$2:$DE$2108,76,FALSE))</f>
        <v/>
      </c>
      <c r="BH998" t="str">
        <f t="array" ref="BH998">IF(VLOOKUP($A998,[1]New!$A$2:$DE$2108,77,FALSE)="","",VLOOKUP($A998,[1]New!$A$2:$DE$2108,77,FALSE))</f>
        <v/>
      </c>
      <c r="BL998" t="str">
        <f t="array" ref="BL998">IF(VLOOKUP($A998,[1]New!$A$2:$DE$2108,80,FALSE)="High",1,IF(VLOOKUP($A998,[1]New!$A$2:$DE$2108,80,FALSE)="HiAvg",2,IF(VLOOKUP($A998,[1]New!$A$2:$DE$2108,80,FALSE)="Avg",3,IF(VLOOKUP($A998,[1]New!$A$2:$DE$2108,80,FALSE)="LoAvg",4,IF(VLOOKUP($A998,[1]New!$A$2:$DE$2108,80,FALSE)="Low",5,"")))))</f>
        <v/>
      </c>
    </row>
    <row r="999" spans="1:64" x14ac:dyDescent="0.2">
      <c r="A999" s="7" t="s">
        <v>1122</v>
      </c>
      <c r="B999">
        <v>2015</v>
      </c>
      <c r="C999" t="s">
        <v>2233</v>
      </c>
      <c r="D999" t="str">
        <f t="array" ref="D999">VLOOKUP($A999,[1]New!$A$2:$DE$2108,5,FALSE)</f>
        <v>Language Usage</v>
      </c>
      <c r="E999">
        <f t="array" ref="E999">VLOOKUP($A999,[1]New!$A$2:$DE$2108,3,FALSE)</f>
        <v>605000621</v>
      </c>
      <c r="F999" t="str">
        <f t="array" ref="F999">VLOOKUP($A999,[1]New!$A$2:$DE$2108,4,FALSE)</f>
        <v>School 2</v>
      </c>
      <c r="H999">
        <f t="array" ref="H999">VLOOKUP($A999,[1]New!$A$2:$DE$2108,3,FALSE)</f>
        <v>605000621</v>
      </c>
      <c r="Q999">
        <f t="array" ref="Q999">VLOOKUP($A999,[1]New!$A$2:$DE$2108,19,FALSE)</f>
        <v>177</v>
      </c>
      <c r="S999">
        <f t="array" ref="S999">VLOOKUP($A999,[1]New!$A$2:$DE$2108,21,FALSE)</f>
        <v>21</v>
      </c>
      <c r="U999">
        <f t="array" ref="U999">IF(S999&gt;=75,1,IF(AND(S999&gt;=50,S999&lt;75),2,IF(AND(S999&gt;=25,S999&lt;50),3,IF(S999&lt;25,4,"NA"))))</f>
        <v>4</v>
      </c>
      <c r="V999" s="8">
        <f t="array" ref="V999">VLOOKUP($A999,[1]New!$A$2:$DE$2108,17,FALSE)</f>
        <v>42264</v>
      </c>
      <c r="AG999" t="str">
        <f t="array" ref="AG999">VLOOKUP($A999,[1]New!$A$2:$DE$2108,61,FALSE)</f>
        <v>Writing: Plan, Organize, Develop, Revise, Research</v>
      </c>
      <c r="AJ999">
        <f t="array" ref="AJ999">VLOOKUP($A999,[1]New!$A$2:$DE$2108,62,FALSE)</f>
        <v>172</v>
      </c>
      <c r="AN999">
        <f t="array" ref="AN999">IF(VLOOKUP($A999,[1]New!$A$2:$DE$2108,65,FALSE)="High",1,IF(VLOOKUP($A999,[1]New!$A$2:$DE$2108,65,FALSE)="HiAvg",2,IF(VLOOKUP($A999,[1]New!$A$2:$DE$2108,65,FALSE)="Avg",3,IF(VLOOKUP($A999,[1]New!$A$2:$DE$2108,65,FALSE)="LoAvg",4,5))))</f>
        <v>5</v>
      </c>
      <c r="AO999" t="str">
        <f t="array" ref="AO999">VLOOKUP($A999,[1]New!$A$2:$DE$2108,66,FALSE)</f>
        <v>Language: Understand, Edit for Grammar, Usage</v>
      </c>
      <c r="AR999">
        <f t="array" ref="AR999">VLOOKUP($A999,[1]New!$A$2:$DE$2108,67,FALSE)</f>
        <v>177</v>
      </c>
      <c r="AV999">
        <f t="array" ref="AV999">IF(VLOOKUP($A999,[1]New!$A$2:$DE$2108,70,FALSE)="High",1,IF(VLOOKUP($A999,[1]New!$A$2:$DE$2108,70,FALSE)="HiAvg",2,IF(VLOOKUP($A999,[1]New!$A$2:$DE$2108,70,FALSE)="Avg",3,IF(VLOOKUP($A999,[1]New!$A$2:$DE$2108,70,FALSE)="LoAvg",4,5))))</f>
        <v>5</v>
      </c>
      <c r="AW999" t="str">
        <f t="array" ref="AW999">VLOOKUP($A999,[1]New!$A$2:$DE$2108,71,FALSE)</f>
        <v>Language: Understand, Edit Mechanics</v>
      </c>
      <c r="AZ999">
        <f t="array" ref="AZ999">VLOOKUP($A999,[1]New!$A$2:$DE$2108,72,FALSE)</f>
        <v>181</v>
      </c>
      <c r="BD999">
        <f t="array" ref="BD999">IF(VLOOKUP($A999,[1]New!$A$2:$DE$2108,75,FALSE)="High",1,IF(VLOOKUP($A999,[1]New!$A$2:$DE$2108,75,FALSE)="HiAvg",2,IF(VLOOKUP($A999,[1]New!$A$2:$DE$2108,75,FALSE)="Avg",3,IF(VLOOKUP($A999,[1]New!$A$2:$DE$2108,75,FALSE)="LoAvg",4,5))))</f>
        <v>4</v>
      </c>
      <c r="BE999" t="str">
        <f t="array" ref="BE999">IF(VLOOKUP($A999,[1]New!$A$2:$DE$2108,76,FALSE)="","",VLOOKUP($A999,[1]New!$A$2:$DE$2108,76,FALSE))</f>
        <v/>
      </c>
      <c r="BH999" t="str">
        <f t="array" ref="BH999">IF(VLOOKUP($A999,[1]New!$A$2:$DE$2108,77,FALSE)="","",VLOOKUP($A999,[1]New!$A$2:$DE$2108,77,FALSE))</f>
        <v/>
      </c>
      <c r="BL999" t="str">
        <f t="array" ref="BL999">IF(VLOOKUP($A999,[1]New!$A$2:$DE$2108,80,FALSE)="High",1,IF(VLOOKUP($A999,[1]New!$A$2:$DE$2108,80,FALSE)="HiAvg",2,IF(VLOOKUP($A999,[1]New!$A$2:$DE$2108,80,FALSE)="Avg",3,IF(VLOOKUP($A999,[1]New!$A$2:$DE$2108,80,FALSE)="LoAvg",4,IF(VLOOKUP($A999,[1]New!$A$2:$DE$2108,80,FALSE)="Low",5,"")))))</f>
        <v/>
      </c>
    </row>
    <row r="1000" spans="1:64" x14ac:dyDescent="0.2">
      <c r="A1000" s="7" t="s">
        <v>1123</v>
      </c>
      <c r="B1000">
        <v>2015</v>
      </c>
      <c r="C1000" t="s">
        <v>2233</v>
      </c>
      <c r="D1000" t="str">
        <f t="array" ref="D1000">VLOOKUP($A1000,[1]New!$A$2:$DE$2108,5,FALSE)</f>
        <v>Mathematics</v>
      </c>
      <c r="E1000">
        <f t="array" ref="E1000">VLOOKUP($A1000,[1]New!$A$2:$DE$2108,3,FALSE)</f>
        <v>605000621</v>
      </c>
      <c r="F1000" t="str">
        <f t="array" ref="F1000">VLOOKUP($A1000,[1]New!$A$2:$DE$2108,4,FALSE)</f>
        <v>School 2</v>
      </c>
      <c r="H1000">
        <f t="array" ref="H1000">VLOOKUP($A1000,[1]New!$A$2:$DE$2108,3,FALSE)</f>
        <v>605000621</v>
      </c>
      <c r="Q1000">
        <f t="array" ref="Q1000">VLOOKUP($A1000,[1]New!$A$2:$DE$2108,19,FALSE)</f>
        <v>174</v>
      </c>
      <c r="S1000">
        <f t="array" ref="S1000">VLOOKUP($A1000,[1]New!$A$2:$DE$2108,21,FALSE)</f>
        <v>10</v>
      </c>
      <c r="U1000">
        <f t="array" ref="U1000">IF(S1000&gt;=75,1,IF(AND(S1000&gt;=50,S1000&lt;75),2,IF(AND(S1000&gt;=25,S1000&lt;50),3,IF(S1000&lt;25,4,"NA"))))</f>
        <v>4</v>
      </c>
      <c r="V1000" s="8">
        <f t="array" ref="V1000">VLOOKUP($A1000,[1]New!$A$2:$DE$2108,17,FALSE)</f>
        <v>42257</v>
      </c>
      <c r="AG1000" t="str">
        <f t="array" ref="AG1000">VLOOKUP($A1000,[1]New!$A$2:$DE$2108,61,FALSE)</f>
        <v>Operations and Algebraic Thinking</v>
      </c>
      <c r="AJ1000">
        <f t="array" ref="AJ1000">VLOOKUP($A1000,[1]New!$A$2:$DE$2108,62,FALSE)</f>
        <v>178</v>
      </c>
      <c r="AN1000">
        <f t="array" ref="AN1000">IF(VLOOKUP($A1000,[1]New!$A$2:$DE$2108,65,FALSE)="High",1,IF(VLOOKUP($A1000,[1]New!$A$2:$DE$2108,65,FALSE)="HiAvg",2,IF(VLOOKUP($A1000,[1]New!$A$2:$DE$2108,65,FALSE)="Avg",3,IF(VLOOKUP($A1000,[1]New!$A$2:$DE$2108,65,FALSE)="LoAvg",4,5))))</f>
        <v>5</v>
      </c>
      <c r="AO1000" t="str">
        <f t="array" ref="AO1000">VLOOKUP($A1000,[1]New!$A$2:$DE$2108,66,FALSE)</f>
        <v>Number and Operations</v>
      </c>
      <c r="AR1000">
        <f t="array" ref="AR1000">VLOOKUP($A1000,[1]New!$A$2:$DE$2108,67,FALSE)</f>
        <v>169</v>
      </c>
      <c r="AV1000">
        <f t="array" ref="AV1000">IF(VLOOKUP($A1000,[1]New!$A$2:$DE$2108,70,FALSE)="High",1,IF(VLOOKUP($A1000,[1]New!$A$2:$DE$2108,70,FALSE)="HiAvg",2,IF(VLOOKUP($A1000,[1]New!$A$2:$DE$2108,70,FALSE)="Avg",3,IF(VLOOKUP($A1000,[1]New!$A$2:$DE$2108,70,FALSE)="LoAvg",4,5))))</f>
        <v>5</v>
      </c>
      <c r="AW1000" t="str">
        <f t="array" ref="AW1000">VLOOKUP($A1000,[1]New!$A$2:$DE$2108,71,FALSE)</f>
        <v>Measurement and Data</v>
      </c>
      <c r="AZ1000">
        <f t="array" ref="AZ1000">VLOOKUP($A1000,[1]New!$A$2:$DE$2108,72,FALSE)</f>
        <v>180</v>
      </c>
      <c r="BD1000">
        <f t="array" ref="BD1000">IF(VLOOKUP($A1000,[1]New!$A$2:$DE$2108,75,FALSE)="High",1,IF(VLOOKUP($A1000,[1]New!$A$2:$DE$2108,75,FALSE)="HiAvg",2,IF(VLOOKUP($A1000,[1]New!$A$2:$DE$2108,75,FALSE)="Avg",3,IF(VLOOKUP($A1000,[1]New!$A$2:$DE$2108,75,FALSE)="LoAvg",4,5))))</f>
        <v>5</v>
      </c>
      <c r="BE1000" t="str">
        <f t="array" ref="BE1000">IF(VLOOKUP($A1000,[1]New!$A$2:$DE$2108,76,FALSE)="","",VLOOKUP($A1000,[1]New!$A$2:$DE$2108,76,FALSE))</f>
        <v>Geometry</v>
      </c>
      <c r="BH1000">
        <f t="array" ref="BH1000">IF(VLOOKUP($A1000,[1]New!$A$2:$DE$2108,77,FALSE)="","",VLOOKUP($A1000,[1]New!$A$2:$DE$2108,77,FALSE))</f>
        <v>167</v>
      </c>
      <c r="BL1000">
        <f t="array" ref="BL1000">IF(VLOOKUP($A1000,[1]New!$A$2:$DE$2108,80,FALSE)="High",1,IF(VLOOKUP($A1000,[1]New!$A$2:$DE$2108,80,FALSE)="HiAvg",2,IF(VLOOKUP($A1000,[1]New!$A$2:$DE$2108,80,FALSE)="Avg",3,IF(VLOOKUP($A1000,[1]New!$A$2:$DE$2108,80,FALSE)="LoAvg",4,IF(VLOOKUP($A1000,[1]New!$A$2:$DE$2108,80,FALSE)="Low",5,"")))))</f>
        <v>5</v>
      </c>
    </row>
    <row r="1001" spans="1:64" x14ac:dyDescent="0.2">
      <c r="A1001" s="7" t="s">
        <v>1124</v>
      </c>
      <c r="B1001">
        <v>2015</v>
      </c>
      <c r="C1001" t="s">
        <v>2233</v>
      </c>
      <c r="D1001" t="str">
        <f t="array" ref="D1001">VLOOKUP($A1001,[1]New!$A$2:$DE$2108,5,FALSE)</f>
        <v>Reading</v>
      </c>
      <c r="E1001">
        <f t="array" ref="E1001">VLOOKUP($A1001,[1]New!$A$2:$DE$2108,3,FALSE)</f>
        <v>605000621</v>
      </c>
      <c r="F1001" t="str">
        <f t="array" ref="F1001">VLOOKUP($A1001,[1]New!$A$2:$DE$2108,4,FALSE)</f>
        <v>School 2</v>
      </c>
      <c r="H1001">
        <f t="array" ref="H1001">VLOOKUP($A1001,[1]New!$A$2:$DE$2108,3,FALSE)</f>
        <v>605000621</v>
      </c>
      <c r="Q1001">
        <f t="array" ref="Q1001">VLOOKUP($A1001,[1]New!$A$2:$DE$2108,19,FALSE)</f>
        <v>178</v>
      </c>
      <c r="S1001">
        <f t="array" ref="S1001">VLOOKUP($A1001,[1]New!$A$2:$DE$2108,21,FALSE)</f>
        <v>26</v>
      </c>
      <c r="U1001">
        <f t="array" ref="U1001">IF(S1001&gt;=75,1,IF(AND(S1001&gt;=50,S1001&lt;75),2,IF(AND(S1001&gt;=25,S1001&lt;50),3,IF(S1001&lt;25,4,"NA"))))</f>
        <v>3</v>
      </c>
      <c r="V1001" s="8">
        <f t="array" ref="V1001">VLOOKUP($A1001,[1]New!$A$2:$DE$2108,17,FALSE)</f>
        <v>42250</v>
      </c>
      <c r="AG1001" t="str">
        <f t="array" ref="AG1001">VLOOKUP($A1001,[1]New!$A$2:$DE$2108,61,FALSE)</f>
        <v>Literature</v>
      </c>
      <c r="AJ1001">
        <f t="array" ref="AJ1001">VLOOKUP($A1001,[1]New!$A$2:$DE$2108,62,FALSE)</f>
        <v>189</v>
      </c>
      <c r="AN1001">
        <f t="array" ref="AN1001">IF(VLOOKUP($A1001,[1]New!$A$2:$DE$2108,65,FALSE)="High",1,IF(VLOOKUP($A1001,[1]New!$A$2:$DE$2108,65,FALSE)="HiAvg",2,IF(VLOOKUP($A1001,[1]New!$A$2:$DE$2108,65,FALSE)="Avg",3,IF(VLOOKUP($A1001,[1]New!$A$2:$DE$2108,65,FALSE)="LoAvg",4,5))))</f>
        <v>3</v>
      </c>
      <c r="AO1001" t="str">
        <f t="array" ref="AO1001">VLOOKUP($A1001,[1]New!$A$2:$DE$2108,66,FALSE)</f>
        <v>Informational Text</v>
      </c>
      <c r="AR1001">
        <f t="array" ref="AR1001">VLOOKUP($A1001,[1]New!$A$2:$DE$2108,67,FALSE)</f>
        <v>162</v>
      </c>
      <c r="AV1001">
        <f t="array" ref="AV1001">IF(VLOOKUP($A1001,[1]New!$A$2:$DE$2108,70,FALSE)="High",1,IF(VLOOKUP($A1001,[1]New!$A$2:$DE$2108,70,FALSE)="HiAvg",2,IF(VLOOKUP($A1001,[1]New!$A$2:$DE$2108,70,FALSE)="Avg",3,IF(VLOOKUP($A1001,[1]New!$A$2:$DE$2108,70,FALSE)="LoAvg",4,5))))</f>
        <v>5</v>
      </c>
      <c r="AW1001" t="str">
        <f t="array" ref="AW1001">VLOOKUP($A1001,[1]New!$A$2:$DE$2108,71,FALSE)</f>
        <v>Vocabulary Acquisition and Use</v>
      </c>
      <c r="AZ1001">
        <f t="array" ref="AZ1001">VLOOKUP($A1001,[1]New!$A$2:$DE$2108,72,FALSE)</f>
        <v>179</v>
      </c>
      <c r="BD1001">
        <f t="array" ref="BD1001">IF(VLOOKUP($A1001,[1]New!$A$2:$DE$2108,75,FALSE)="High",1,IF(VLOOKUP($A1001,[1]New!$A$2:$DE$2108,75,FALSE)="HiAvg",2,IF(VLOOKUP($A1001,[1]New!$A$2:$DE$2108,75,FALSE)="Avg",3,IF(VLOOKUP($A1001,[1]New!$A$2:$DE$2108,75,FALSE)="LoAvg",4,5))))</f>
        <v>4</v>
      </c>
      <c r="BE1001" t="str">
        <f t="array" ref="BE1001">IF(VLOOKUP($A1001,[1]New!$A$2:$DE$2108,76,FALSE)="","",VLOOKUP($A1001,[1]New!$A$2:$DE$2108,76,FALSE))</f>
        <v/>
      </c>
      <c r="BH1001" t="str">
        <f t="array" ref="BH1001">IF(VLOOKUP($A1001,[1]New!$A$2:$DE$2108,77,FALSE)="","",VLOOKUP($A1001,[1]New!$A$2:$DE$2108,77,FALSE))</f>
        <v/>
      </c>
      <c r="BL1001" t="str">
        <f t="array" ref="BL1001">IF(VLOOKUP($A1001,[1]New!$A$2:$DE$2108,80,FALSE)="High",1,IF(VLOOKUP($A1001,[1]New!$A$2:$DE$2108,80,FALSE)="HiAvg",2,IF(VLOOKUP($A1001,[1]New!$A$2:$DE$2108,80,FALSE)="Avg",3,IF(VLOOKUP($A1001,[1]New!$A$2:$DE$2108,80,FALSE)="LoAvg",4,IF(VLOOKUP($A1001,[1]New!$A$2:$DE$2108,80,FALSE)="Low",5,"")))))</f>
        <v/>
      </c>
    </row>
    <row r="1002" spans="1:64" x14ac:dyDescent="0.2">
      <c r="A1002" s="7" t="s">
        <v>1125</v>
      </c>
      <c r="B1002">
        <v>2015</v>
      </c>
      <c r="C1002" t="s">
        <v>2233</v>
      </c>
      <c r="D1002" t="str">
        <f t="array" ref="D1002">VLOOKUP($A1002,[1]New!$A$2:$DE$2108,5,FALSE)</f>
        <v>Language Usage</v>
      </c>
      <c r="E1002">
        <f t="array" ref="E1002">VLOOKUP($A1002,[1]New!$A$2:$DE$2108,3,FALSE)</f>
        <v>605000623</v>
      </c>
      <c r="F1002" t="str">
        <f t="array" ref="F1002">VLOOKUP($A1002,[1]New!$A$2:$DE$2108,4,FALSE)</f>
        <v>School 2</v>
      </c>
      <c r="H1002">
        <f t="array" ref="H1002">VLOOKUP($A1002,[1]New!$A$2:$DE$2108,3,FALSE)</f>
        <v>605000623</v>
      </c>
      <c r="Q1002">
        <f t="array" ref="Q1002">VLOOKUP($A1002,[1]New!$A$2:$DE$2108,19,FALSE)</f>
        <v>180</v>
      </c>
      <c r="S1002">
        <f t="array" ref="S1002">VLOOKUP($A1002,[1]New!$A$2:$DE$2108,21,FALSE)</f>
        <v>27</v>
      </c>
      <c r="U1002">
        <f t="array" ref="U1002">IF(S1002&gt;=75,1,IF(AND(S1002&gt;=50,S1002&lt;75),2,IF(AND(S1002&gt;=25,S1002&lt;50),3,IF(S1002&lt;25,4,"NA"))))</f>
        <v>3</v>
      </c>
      <c r="V1002" s="8">
        <f t="array" ref="V1002">VLOOKUP($A1002,[1]New!$A$2:$DE$2108,17,FALSE)</f>
        <v>42262</v>
      </c>
      <c r="AG1002" t="str">
        <f t="array" ref="AG1002">VLOOKUP($A1002,[1]New!$A$2:$DE$2108,61,FALSE)</f>
        <v>Writing: Plan, Organize, Develop, Revise, Research</v>
      </c>
      <c r="AJ1002">
        <f t="array" ref="AJ1002">VLOOKUP($A1002,[1]New!$A$2:$DE$2108,62,FALSE)</f>
        <v>187</v>
      </c>
      <c r="AN1002">
        <f t="array" ref="AN1002">IF(VLOOKUP($A1002,[1]New!$A$2:$DE$2108,65,FALSE)="High",1,IF(VLOOKUP($A1002,[1]New!$A$2:$DE$2108,65,FALSE)="HiAvg",2,IF(VLOOKUP($A1002,[1]New!$A$2:$DE$2108,65,FALSE)="Avg",3,IF(VLOOKUP($A1002,[1]New!$A$2:$DE$2108,65,FALSE)="LoAvg",4,5))))</f>
        <v>4</v>
      </c>
      <c r="AO1002" t="str">
        <f t="array" ref="AO1002">VLOOKUP($A1002,[1]New!$A$2:$DE$2108,66,FALSE)</f>
        <v>Language: Understand, Edit for Grammar, Usage</v>
      </c>
      <c r="AR1002">
        <f t="array" ref="AR1002">VLOOKUP($A1002,[1]New!$A$2:$DE$2108,67,FALSE)</f>
        <v>176</v>
      </c>
      <c r="AV1002">
        <f t="array" ref="AV1002">IF(VLOOKUP($A1002,[1]New!$A$2:$DE$2108,70,FALSE)="High",1,IF(VLOOKUP($A1002,[1]New!$A$2:$DE$2108,70,FALSE)="HiAvg",2,IF(VLOOKUP($A1002,[1]New!$A$2:$DE$2108,70,FALSE)="Avg",3,IF(VLOOKUP($A1002,[1]New!$A$2:$DE$2108,70,FALSE)="LoAvg",4,5))))</f>
        <v>5</v>
      </c>
      <c r="AW1002" t="str">
        <f t="array" ref="AW1002">VLOOKUP($A1002,[1]New!$A$2:$DE$2108,71,FALSE)</f>
        <v>Language: Understand, Edit Mechanics</v>
      </c>
      <c r="AZ1002">
        <f t="array" ref="AZ1002">VLOOKUP($A1002,[1]New!$A$2:$DE$2108,72,FALSE)</f>
        <v>176</v>
      </c>
      <c r="BD1002">
        <f t="array" ref="BD1002">IF(VLOOKUP($A1002,[1]New!$A$2:$DE$2108,75,FALSE)="High",1,IF(VLOOKUP($A1002,[1]New!$A$2:$DE$2108,75,FALSE)="HiAvg",2,IF(VLOOKUP($A1002,[1]New!$A$2:$DE$2108,75,FALSE)="Avg",3,IF(VLOOKUP($A1002,[1]New!$A$2:$DE$2108,75,FALSE)="LoAvg",4,5))))</f>
        <v>5</v>
      </c>
      <c r="BE1002" t="str">
        <f t="array" ref="BE1002">IF(VLOOKUP($A1002,[1]New!$A$2:$DE$2108,76,FALSE)="","",VLOOKUP($A1002,[1]New!$A$2:$DE$2108,76,FALSE))</f>
        <v/>
      </c>
      <c r="BH1002" t="str">
        <f t="array" ref="BH1002">IF(VLOOKUP($A1002,[1]New!$A$2:$DE$2108,77,FALSE)="","",VLOOKUP($A1002,[1]New!$A$2:$DE$2108,77,FALSE))</f>
        <v/>
      </c>
      <c r="BL1002" t="str">
        <f t="array" ref="BL1002">IF(VLOOKUP($A1002,[1]New!$A$2:$DE$2108,80,FALSE)="High",1,IF(VLOOKUP($A1002,[1]New!$A$2:$DE$2108,80,FALSE)="HiAvg",2,IF(VLOOKUP($A1002,[1]New!$A$2:$DE$2108,80,FALSE)="Avg",3,IF(VLOOKUP($A1002,[1]New!$A$2:$DE$2108,80,FALSE)="LoAvg",4,IF(VLOOKUP($A1002,[1]New!$A$2:$DE$2108,80,FALSE)="Low",5,"")))))</f>
        <v/>
      </c>
    </row>
    <row r="1003" spans="1:64" x14ac:dyDescent="0.2">
      <c r="A1003" s="7" t="s">
        <v>1126</v>
      </c>
      <c r="B1003">
        <v>2015</v>
      </c>
      <c r="C1003" t="s">
        <v>2233</v>
      </c>
      <c r="D1003" t="str">
        <f t="array" ref="D1003">VLOOKUP($A1003,[1]New!$A$2:$DE$2108,5,FALSE)</f>
        <v>Mathematics</v>
      </c>
      <c r="E1003">
        <f t="array" ref="E1003">VLOOKUP($A1003,[1]New!$A$2:$DE$2108,3,FALSE)</f>
        <v>605000623</v>
      </c>
      <c r="F1003" t="str">
        <f t="array" ref="F1003">VLOOKUP($A1003,[1]New!$A$2:$DE$2108,4,FALSE)</f>
        <v>School 2</v>
      </c>
      <c r="H1003">
        <f t="array" ref="H1003">VLOOKUP($A1003,[1]New!$A$2:$DE$2108,3,FALSE)</f>
        <v>605000623</v>
      </c>
      <c r="Q1003">
        <f t="array" ref="Q1003">VLOOKUP($A1003,[1]New!$A$2:$DE$2108,19,FALSE)</f>
        <v>180</v>
      </c>
      <c r="S1003">
        <f t="array" ref="S1003">VLOOKUP($A1003,[1]New!$A$2:$DE$2108,21,FALSE)</f>
        <v>21</v>
      </c>
      <c r="U1003">
        <f t="array" ref="U1003">IF(S1003&gt;=75,1,IF(AND(S1003&gt;=50,S1003&lt;75),2,IF(AND(S1003&gt;=25,S1003&lt;50),3,IF(S1003&lt;25,4,"NA"))))</f>
        <v>4</v>
      </c>
      <c r="V1003" s="8">
        <f t="array" ref="V1003">VLOOKUP($A1003,[1]New!$A$2:$DE$2108,17,FALSE)</f>
        <v>42255</v>
      </c>
      <c r="AG1003" t="str">
        <f t="array" ref="AG1003">VLOOKUP($A1003,[1]New!$A$2:$DE$2108,61,FALSE)</f>
        <v>Operations and Algebraic Thinking</v>
      </c>
      <c r="AJ1003">
        <f t="array" ref="AJ1003">VLOOKUP($A1003,[1]New!$A$2:$DE$2108,62,FALSE)</f>
        <v>176</v>
      </c>
      <c r="AN1003">
        <f t="array" ref="AN1003">IF(VLOOKUP($A1003,[1]New!$A$2:$DE$2108,65,FALSE)="High",1,IF(VLOOKUP($A1003,[1]New!$A$2:$DE$2108,65,FALSE)="HiAvg",2,IF(VLOOKUP($A1003,[1]New!$A$2:$DE$2108,65,FALSE)="Avg",3,IF(VLOOKUP($A1003,[1]New!$A$2:$DE$2108,65,FALSE)="LoAvg",4,5))))</f>
        <v>5</v>
      </c>
      <c r="AO1003" t="str">
        <f t="array" ref="AO1003">VLOOKUP($A1003,[1]New!$A$2:$DE$2108,66,FALSE)</f>
        <v>Number and Operations</v>
      </c>
      <c r="AR1003">
        <f t="array" ref="AR1003">VLOOKUP($A1003,[1]New!$A$2:$DE$2108,67,FALSE)</f>
        <v>178</v>
      </c>
      <c r="AV1003">
        <f t="array" ref="AV1003">IF(VLOOKUP($A1003,[1]New!$A$2:$DE$2108,70,FALSE)="High",1,IF(VLOOKUP($A1003,[1]New!$A$2:$DE$2108,70,FALSE)="HiAvg",2,IF(VLOOKUP($A1003,[1]New!$A$2:$DE$2108,70,FALSE)="Avg",3,IF(VLOOKUP($A1003,[1]New!$A$2:$DE$2108,70,FALSE)="LoAvg",4,5))))</f>
        <v>5</v>
      </c>
      <c r="AW1003" t="str">
        <f t="array" ref="AW1003">VLOOKUP($A1003,[1]New!$A$2:$DE$2108,71,FALSE)</f>
        <v>Measurement and Data</v>
      </c>
      <c r="AZ1003">
        <f t="array" ref="AZ1003">VLOOKUP($A1003,[1]New!$A$2:$DE$2108,72,FALSE)</f>
        <v>180</v>
      </c>
      <c r="BD1003">
        <f t="array" ref="BD1003">IF(VLOOKUP($A1003,[1]New!$A$2:$DE$2108,75,FALSE)="High",1,IF(VLOOKUP($A1003,[1]New!$A$2:$DE$2108,75,FALSE)="HiAvg",2,IF(VLOOKUP($A1003,[1]New!$A$2:$DE$2108,75,FALSE)="Avg",3,IF(VLOOKUP($A1003,[1]New!$A$2:$DE$2108,75,FALSE)="LoAvg",4,5))))</f>
        <v>5</v>
      </c>
      <c r="BE1003" t="str">
        <f t="array" ref="BE1003">IF(VLOOKUP($A1003,[1]New!$A$2:$DE$2108,76,FALSE)="","",VLOOKUP($A1003,[1]New!$A$2:$DE$2108,76,FALSE))</f>
        <v>Geometry</v>
      </c>
      <c r="BH1003">
        <f t="array" ref="BH1003">IF(VLOOKUP($A1003,[1]New!$A$2:$DE$2108,77,FALSE)="","",VLOOKUP($A1003,[1]New!$A$2:$DE$2108,77,FALSE))</f>
        <v>186</v>
      </c>
      <c r="BL1003">
        <f t="array" ref="BL1003">IF(VLOOKUP($A1003,[1]New!$A$2:$DE$2108,80,FALSE)="High",1,IF(VLOOKUP($A1003,[1]New!$A$2:$DE$2108,80,FALSE)="HiAvg",2,IF(VLOOKUP($A1003,[1]New!$A$2:$DE$2108,80,FALSE)="Avg",3,IF(VLOOKUP($A1003,[1]New!$A$2:$DE$2108,80,FALSE)="LoAvg",4,IF(VLOOKUP($A1003,[1]New!$A$2:$DE$2108,80,FALSE)="Low",5,"")))))</f>
        <v>4</v>
      </c>
    </row>
    <row r="1004" spans="1:64" x14ac:dyDescent="0.2">
      <c r="A1004" s="7" t="s">
        <v>1127</v>
      </c>
      <c r="B1004">
        <v>2015</v>
      </c>
      <c r="C1004" t="s">
        <v>2233</v>
      </c>
      <c r="D1004" t="str">
        <f t="array" ref="D1004">VLOOKUP($A1004,[1]New!$A$2:$DE$2108,5,FALSE)</f>
        <v>Reading</v>
      </c>
      <c r="E1004">
        <f t="array" ref="E1004">VLOOKUP($A1004,[1]New!$A$2:$DE$2108,3,FALSE)</f>
        <v>605000623</v>
      </c>
      <c r="F1004" t="str">
        <f t="array" ref="F1004">VLOOKUP($A1004,[1]New!$A$2:$DE$2108,4,FALSE)</f>
        <v>School 2</v>
      </c>
      <c r="H1004">
        <f t="array" ref="H1004">VLOOKUP($A1004,[1]New!$A$2:$DE$2108,3,FALSE)</f>
        <v>605000623</v>
      </c>
      <c r="Q1004">
        <f t="array" ref="Q1004">VLOOKUP($A1004,[1]New!$A$2:$DE$2108,19,FALSE)</f>
        <v>172</v>
      </c>
      <c r="S1004">
        <f t="array" ref="S1004">VLOOKUP($A1004,[1]New!$A$2:$DE$2108,21,FALSE)</f>
        <v>15</v>
      </c>
      <c r="U1004">
        <f t="array" ref="U1004">IF(S1004&gt;=75,1,IF(AND(S1004&gt;=50,S1004&lt;75),2,IF(AND(S1004&gt;=25,S1004&lt;50),3,IF(S1004&lt;25,4,"NA"))))</f>
        <v>4</v>
      </c>
      <c r="V1004" s="8">
        <f t="array" ref="V1004">VLOOKUP($A1004,[1]New!$A$2:$DE$2108,17,FALSE)</f>
        <v>42249</v>
      </c>
      <c r="AG1004" t="str">
        <f t="array" ref="AG1004">VLOOKUP($A1004,[1]New!$A$2:$DE$2108,61,FALSE)</f>
        <v>Literature</v>
      </c>
      <c r="AJ1004">
        <f t="array" ref="AJ1004">VLOOKUP($A1004,[1]New!$A$2:$DE$2108,62,FALSE)</f>
        <v>165</v>
      </c>
      <c r="AN1004">
        <f t="array" ref="AN1004">IF(VLOOKUP($A1004,[1]New!$A$2:$DE$2108,65,FALSE)="High",1,IF(VLOOKUP($A1004,[1]New!$A$2:$DE$2108,65,FALSE)="HiAvg",2,IF(VLOOKUP($A1004,[1]New!$A$2:$DE$2108,65,FALSE)="Avg",3,IF(VLOOKUP($A1004,[1]New!$A$2:$DE$2108,65,FALSE)="LoAvg",4,5))))</f>
        <v>5</v>
      </c>
      <c r="AO1004" t="str">
        <f t="array" ref="AO1004">VLOOKUP($A1004,[1]New!$A$2:$DE$2108,66,FALSE)</f>
        <v>Informational Text</v>
      </c>
      <c r="AR1004">
        <f t="array" ref="AR1004">VLOOKUP($A1004,[1]New!$A$2:$DE$2108,67,FALSE)</f>
        <v>170</v>
      </c>
      <c r="AV1004">
        <f t="array" ref="AV1004">IF(VLOOKUP($A1004,[1]New!$A$2:$DE$2108,70,FALSE)="High",1,IF(VLOOKUP($A1004,[1]New!$A$2:$DE$2108,70,FALSE)="HiAvg",2,IF(VLOOKUP($A1004,[1]New!$A$2:$DE$2108,70,FALSE)="Avg",3,IF(VLOOKUP($A1004,[1]New!$A$2:$DE$2108,70,FALSE)="LoAvg",4,5))))</f>
        <v>5</v>
      </c>
      <c r="AW1004" t="str">
        <f t="array" ref="AW1004">VLOOKUP($A1004,[1]New!$A$2:$DE$2108,71,FALSE)</f>
        <v>Vocabulary Acquisition and Use</v>
      </c>
      <c r="AZ1004">
        <f t="array" ref="AZ1004">VLOOKUP($A1004,[1]New!$A$2:$DE$2108,72,FALSE)</f>
        <v>182</v>
      </c>
      <c r="BD1004">
        <f t="array" ref="BD1004">IF(VLOOKUP($A1004,[1]New!$A$2:$DE$2108,75,FALSE)="High",1,IF(VLOOKUP($A1004,[1]New!$A$2:$DE$2108,75,FALSE)="HiAvg",2,IF(VLOOKUP($A1004,[1]New!$A$2:$DE$2108,75,FALSE)="Avg",3,IF(VLOOKUP($A1004,[1]New!$A$2:$DE$2108,75,FALSE)="LoAvg",4,5))))</f>
        <v>4</v>
      </c>
      <c r="BE1004" t="str">
        <f t="array" ref="BE1004">IF(VLOOKUP($A1004,[1]New!$A$2:$DE$2108,76,FALSE)="","",VLOOKUP($A1004,[1]New!$A$2:$DE$2108,76,FALSE))</f>
        <v/>
      </c>
      <c r="BH1004" t="str">
        <f t="array" ref="BH1004">IF(VLOOKUP($A1004,[1]New!$A$2:$DE$2108,77,FALSE)="","",VLOOKUP($A1004,[1]New!$A$2:$DE$2108,77,FALSE))</f>
        <v/>
      </c>
      <c r="BL1004" t="str">
        <f t="array" ref="BL1004">IF(VLOOKUP($A1004,[1]New!$A$2:$DE$2108,80,FALSE)="High",1,IF(VLOOKUP($A1004,[1]New!$A$2:$DE$2108,80,FALSE)="HiAvg",2,IF(VLOOKUP($A1004,[1]New!$A$2:$DE$2108,80,FALSE)="Avg",3,IF(VLOOKUP($A1004,[1]New!$A$2:$DE$2108,80,FALSE)="LoAvg",4,IF(VLOOKUP($A1004,[1]New!$A$2:$DE$2108,80,FALSE)="Low",5,"")))))</f>
        <v/>
      </c>
    </row>
    <row r="1005" spans="1:64" x14ac:dyDescent="0.2">
      <c r="A1005" s="7" t="s">
        <v>1128</v>
      </c>
      <c r="B1005">
        <v>2015</v>
      </c>
      <c r="C1005" t="s">
        <v>2233</v>
      </c>
      <c r="D1005" t="str">
        <f t="array" ref="D1005">VLOOKUP($A1005,[1]New!$A$2:$DE$2108,5,FALSE)</f>
        <v>Language Usage</v>
      </c>
      <c r="E1005">
        <f t="array" ref="E1005">VLOOKUP($A1005,[1]New!$A$2:$DE$2108,3,FALSE)</f>
        <v>605000624</v>
      </c>
      <c r="F1005" t="str">
        <f t="array" ref="F1005">VLOOKUP($A1005,[1]New!$A$2:$DE$2108,4,FALSE)</f>
        <v>School 2</v>
      </c>
      <c r="H1005">
        <f t="array" ref="H1005">VLOOKUP($A1005,[1]New!$A$2:$DE$2108,3,FALSE)</f>
        <v>605000624</v>
      </c>
      <c r="Q1005">
        <f t="array" ref="Q1005">VLOOKUP($A1005,[1]New!$A$2:$DE$2108,19,FALSE)</f>
        <v>195</v>
      </c>
      <c r="S1005">
        <f t="array" ref="S1005">VLOOKUP($A1005,[1]New!$A$2:$DE$2108,21,FALSE)</f>
        <v>64</v>
      </c>
      <c r="U1005">
        <f t="array" ref="U1005">IF(S1005&gt;=75,1,IF(AND(S1005&gt;=50,S1005&lt;75),2,IF(AND(S1005&gt;=25,S1005&lt;50),3,IF(S1005&lt;25,4,"NA"))))</f>
        <v>2</v>
      </c>
      <c r="V1005" s="8">
        <f t="array" ref="V1005">VLOOKUP($A1005,[1]New!$A$2:$DE$2108,17,FALSE)</f>
        <v>42264</v>
      </c>
      <c r="AG1005" t="str">
        <f t="array" ref="AG1005">VLOOKUP($A1005,[1]New!$A$2:$DE$2108,61,FALSE)</f>
        <v>Writing: Plan, Organize, Develop, Revise, Research</v>
      </c>
      <c r="AJ1005">
        <f t="array" ref="AJ1005">VLOOKUP($A1005,[1]New!$A$2:$DE$2108,62,FALSE)</f>
        <v>196</v>
      </c>
      <c r="AN1005">
        <f t="array" ref="AN1005">IF(VLOOKUP($A1005,[1]New!$A$2:$DE$2108,65,FALSE)="High",1,IF(VLOOKUP($A1005,[1]New!$A$2:$DE$2108,65,FALSE)="HiAvg",2,IF(VLOOKUP($A1005,[1]New!$A$2:$DE$2108,65,FALSE)="Avg",3,IF(VLOOKUP($A1005,[1]New!$A$2:$DE$2108,65,FALSE)="LoAvg",4,5))))</f>
        <v>2</v>
      </c>
      <c r="AO1005" t="str">
        <f t="array" ref="AO1005">VLOOKUP($A1005,[1]New!$A$2:$DE$2108,66,FALSE)</f>
        <v>Language: Understand, Edit for Grammar, Usage</v>
      </c>
      <c r="AR1005">
        <f t="array" ref="AR1005">VLOOKUP($A1005,[1]New!$A$2:$DE$2108,67,FALSE)</f>
        <v>199</v>
      </c>
      <c r="AV1005">
        <f t="array" ref="AV1005">IF(VLOOKUP($A1005,[1]New!$A$2:$DE$2108,70,FALSE)="High",1,IF(VLOOKUP($A1005,[1]New!$A$2:$DE$2108,70,FALSE)="HiAvg",2,IF(VLOOKUP($A1005,[1]New!$A$2:$DE$2108,70,FALSE)="Avg",3,IF(VLOOKUP($A1005,[1]New!$A$2:$DE$2108,70,FALSE)="LoAvg",4,5))))</f>
        <v>2</v>
      </c>
      <c r="AW1005" t="str">
        <f t="array" ref="AW1005">VLOOKUP($A1005,[1]New!$A$2:$DE$2108,71,FALSE)</f>
        <v>Language: Understand, Edit Mechanics</v>
      </c>
      <c r="AZ1005">
        <f t="array" ref="AZ1005">VLOOKUP($A1005,[1]New!$A$2:$DE$2108,72,FALSE)</f>
        <v>190</v>
      </c>
      <c r="BD1005">
        <f t="array" ref="BD1005">IF(VLOOKUP($A1005,[1]New!$A$2:$DE$2108,75,FALSE)="High",1,IF(VLOOKUP($A1005,[1]New!$A$2:$DE$2108,75,FALSE)="HiAvg",2,IF(VLOOKUP($A1005,[1]New!$A$2:$DE$2108,75,FALSE)="Avg",3,IF(VLOOKUP($A1005,[1]New!$A$2:$DE$2108,75,FALSE)="LoAvg",4,5))))</f>
        <v>3</v>
      </c>
      <c r="BE1005" t="str">
        <f t="array" ref="BE1005">IF(VLOOKUP($A1005,[1]New!$A$2:$DE$2108,76,FALSE)="","",VLOOKUP($A1005,[1]New!$A$2:$DE$2108,76,FALSE))</f>
        <v/>
      </c>
      <c r="BH1005" t="str">
        <f t="array" ref="BH1005">IF(VLOOKUP($A1005,[1]New!$A$2:$DE$2108,77,FALSE)="","",VLOOKUP($A1005,[1]New!$A$2:$DE$2108,77,FALSE))</f>
        <v/>
      </c>
      <c r="BL1005" t="str">
        <f t="array" ref="BL1005">IF(VLOOKUP($A1005,[1]New!$A$2:$DE$2108,80,FALSE)="High",1,IF(VLOOKUP($A1005,[1]New!$A$2:$DE$2108,80,FALSE)="HiAvg",2,IF(VLOOKUP($A1005,[1]New!$A$2:$DE$2108,80,FALSE)="Avg",3,IF(VLOOKUP($A1005,[1]New!$A$2:$DE$2108,80,FALSE)="LoAvg",4,IF(VLOOKUP($A1005,[1]New!$A$2:$DE$2108,80,FALSE)="Low",5,"")))))</f>
        <v/>
      </c>
    </row>
    <row r="1006" spans="1:64" x14ac:dyDescent="0.2">
      <c r="A1006" s="7" t="s">
        <v>1129</v>
      </c>
      <c r="B1006">
        <v>2015</v>
      </c>
      <c r="C1006" t="s">
        <v>2233</v>
      </c>
      <c r="D1006" t="str">
        <f t="array" ref="D1006">VLOOKUP($A1006,[1]New!$A$2:$DE$2108,5,FALSE)</f>
        <v>Mathematics</v>
      </c>
      <c r="E1006">
        <f t="array" ref="E1006">VLOOKUP($A1006,[1]New!$A$2:$DE$2108,3,FALSE)</f>
        <v>605000624</v>
      </c>
      <c r="F1006" t="str">
        <f t="array" ref="F1006">VLOOKUP($A1006,[1]New!$A$2:$DE$2108,4,FALSE)</f>
        <v>School 2</v>
      </c>
      <c r="H1006">
        <f t="array" ref="H1006">VLOOKUP($A1006,[1]New!$A$2:$DE$2108,3,FALSE)</f>
        <v>605000624</v>
      </c>
      <c r="Q1006">
        <f t="array" ref="Q1006">VLOOKUP($A1006,[1]New!$A$2:$DE$2108,19,FALSE)</f>
        <v>196</v>
      </c>
      <c r="S1006">
        <f t="array" ref="S1006">VLOOKUP($A1006,[1]New!$A$2:$DE$2108,21,FALSE)</f>
        <v>67</v>
      </c>
      <c r="U1006">
        <f t="array" ref="U1006">IF(S1006&gt;=75,1,IF(AND(S1006&gt;=50,S1006&lt;75),2,IF(AND(S1006&gt;=25,S1006&lt;50),3,IF(S1006&lt;25,4,"NA"))))</f>
        <v>2</v>
      </c>
      <c r="V1006" s="8">
        <f t="array" ref="V1006">VLOOKUP($A1006,[1]New!$A$2:$DE$2108,17,FALSE)</f>
        <v>42257</v>
      </c>
      <c r="AG1006" t="str">
        <f t="array" ref="AG1006">VLOOKUP($A1006,[1]New!$A$2:$DE$2108,61,FALSE)</f>
        <v>Operations and Algebraic Thinking</v>
      </c>
      <c r="AJ1006">
        <f t="array" ref="AJ1006">VLOOKUP($A1006,[1]New!$A$2:$DE$2108,62,FALSE)</f>
        <v>205</v>
      </c>
      <c r="AN1006">
        <f t="array" ref="AN1006">IF(VLOOKUP($A1006,[1]New!$A$2:$DE$2108,65,FALSE)="High",1,IF(VLOOKUP($A1006,[1]New!$A$2:$DE$2108,65,FALSE)="HiAvg",2,IF(VLOOKUP($A1006,[1]New!$A$2:$DE$2108,65,FALSE)="Avg",3,IF(VLOOKUP($A1006,[1]New!$A$2:$DE$2108,65,FALSE)="LoAvg",4,5))))</f>
        <v>1</v>
      </c>
      <c r="AO1006" t="str">
        <f t="array" ref="AO1006">VLOOKUP($A1006,[1]New!$A$2:$DE$2108,66,FALSE)</f>
        <v>Number and Operations</v>
      </c>
      <c r="AR1006">
        <f t="array" ref="AR1006">VLOOKUP($A1006,[1]New!$A$2:$DE$2108,67,FALSE)</f>
        <v>194</v>
      </c>
      <c r="AV1006">
        <f t="array" ref="AV1006">IF(VLOOKUP($A1006,[1]New!$A$2:$DE$2108,70,FALSE)="High",1,IF(VLOOKUP($A1006,[1]New!$A$2:$DE$2108,70,FALSE)="HiAvg",2,IF(VLOOKUP($A1006,[1]New!$A$2:$DE$2108,70,FALSE)="Avg",3,IF(VLOOKUP($A1006,[1]New!$A$2:$DE$2108,70,FALSE)="LoAvg",4,5))))</f>
        <v>3</v>
      </c>
      <c r="AW1006" t="str">
        <f t="array" ref="AW1006">VLOOKUP($A1006,[1]New!$A$2:$DE$2108,71,FALSE)</f>
        <v>Measurement and Data</v>
      </c>
      <c r="AZ1006">
        <f t="array" ref="AZ1006">VLOOKUP($A1006,[1]New!$A$2:$DE$2108,72,FALSE)</f>
        <v>190</v>
      </c>
      <c r="BD1006">
        <f t="array" ref="BD1006">IF(VLOOKUP($A1006,[1]New!$A$2:$DE$2108,75,FALSE)="High",1,IF(VLOOKUP($A1006,[1]New!$A$2:$DE$2108,75,FALSE)="HiAvg",2,IF(VLOOKUP($A1006,[1]New!$A$2:$DE$2108,75,FALSE)="Avg",3,IF(VLOOKUP($A1006,[1]New!$A$2:$DE$2108,75,FALSE)="LoAvg",4,5))))</f>
        <v>3</v>
      </c>
      <c r="BE1006" t="str">
        <f t="array" ref="BE1006">IF(VLOOKUP($A1006,[1]New!$A$2:$DE$2108,76,FALSE)="","",VLOOKUP($A1006,[1]New!$A$2:$DE$2108,76,FALSE))</f>
        <v>Geometry</v>
      </c>
      <c r="BH1006">
        <f t="array" ref="BH1006">IF(VLOOKUP($A1006,[1]New!$A$2:$DE$2108,77,FALSE)="","",VLOOKUP($A1006,[1]New!$A$2:$DE$2108,77,FALSE))</f>
        <v>192</v>
      </c>
      <c r="BL1006">
        <f t="array" ref="BL1006">IF(VLOOKUP($A1006,[1]New!$A$2:$DE$2108,80,FALSE)="High",1,IF(VLOOKUP($A1006,[1]New!$A$2:$DE$2108,80,FALSE)="HiAvg",2,IF(VLOOKUP($A1006,[1]New!$A$2:$DE$2108,80,FALSE)="Avg",3,IF(VLOOKUP($A1006,[1]New!$A$2:$DE$2108,80,FALSE)="LoAvg",4,IF(VLOOKUP($A1006,[1]New!$A$2:$DE$2108,80,FALSE)="Low",5,"")))))</f>
        <v>3</v>
      </c>
    </row>
    <row r="1007" spans="1:64" x14ac:dyDescent="0.2">
      <c r="A1007" s="7" t="s">
        <v>1130</v>
      </c>
      <c r="B1007">
        <v>2015</v>
      </c>
      <c r="C1007" t="s">
        <v>2233</v>
      </c>
      <c r="D1007" t="str">
        <f t="array" ref="D1007">VLOOKUP($A1007,[1]New!$A$2:$DE$2108,5,FALSE)</f>
        <v>Reading</v>
      </c>
      <c r="E1007">
        <f t="array" ref="E1007">VLOOKUP($A1007,[1]New!$A$2:$DE$2108,3,FALSE)</f>
        <v>605000624</v>
      </c>
      <c r="F1007" t="str">
        <f t="array" ref="F1007">VLOOKUP($A1007,[1]New!$A$2:$DE$2108,4,FALSE)</f>
        <v>School 2</v>
      </c>
      <c r="H1007">
        <f t="array" ref="H1007">VLOOKUP($A1007,[1]New!$A$2:$DE$2108,3,FALSE)</f>
        <v>605000624</v>
      </c>
      <c r="Q1007">
        <f t="array" ref="Q1007">VLOOKUP($A1007,[1]New!$A$2:$DE$2108,19,FALSE)</f>
        <v>190</v>
      </c>
      <c r="S1007">
        <f t="array" ref="S1007">VLOOKUP($A1007,[1]New!$A$2:$DE$2108,21,FALSE)</f>
        <v>54</v>
      </c>
      <c r="U1007">
        <f t="array" ref="U1007">IF(S1007&gt;=75,1,IF(AND(S1007&gt;=50,S1007&lt;75),2,IF(AND(S1007&gt;=25,S1007&lt;50),3,IF(S1007&lt;25,4,"NA"))))</f>
        <v>2</v>
      </c>
      <c r="V1007" s="8">
        <f t="array" ref="V1007">VLOOKUP($A1007,[1]New!$A$2:$DE$2108,17,FALSE)</f>
        <v>42250</v>
      </c>
      <c r="AG1007" t="str">
        <f t="array" ref="AG1007">VLOOKUP($A1007,[1]New!$A$2:$DE$2108,61,FALSE)</f>
        <v>Literature</v>
      </c>
      <c r="AJ1007">
        <f t="array" ref="AJ1007">VLOOKUP($A1007,[1]New!$A$2:$DE$2108,62,FALSE)</f>
        <v>196</v>
      </c>
      <c r="AN1007">
        <f t="array" ref="AN1007">IF(VLOOKUP($A1007,[1]New!$A$2:$DE$2108,65,FALSE)="High",1,IF(VLOOKUP($A1007,[1]New!$A$2:$DE$2108,65,FALSE)="HiAvg",2,IF(VLOOKUP($A1007,[1]New!$A$2:$DE$2108,65,FALSE)="Avg",3,IF(VLOOKUP($A1007,[1]New!$A$2:$DE$2108,65,FALSE)="LoAvg",4,5))))</f>
        <v>2</v>
      </c>
      <c r="AO1007" t="str">
        <f t="array" ref="AO1007">VLOOKUP($A1007,[1]New!$A$2:$DE$2108,66,FALSE)</f>
        <v>Informational Text</v>
      </c>
      <c r="AR1007">
        <f t="array" ref="AR1007">VLOOKUP($A1007,[1]New!$A$2:$DE$2108,67,FALSE)</f>
        <v>193</v>
      </c>
      <c r="AV1007">
        <f t="array" ref="AV1007">IF(VLOOKUP($A1007,[1]New!$A$2:$DE$2108,70,FALSE)="High",1,IF(VLOOKUP($A1007,[1]New!$A$2:$DE$2108,70,FALSE)="HiAvg",2,IF(VLOOKUP($A1007,[1]New!$A$2:$DE$2108,70,FALSE)="Avg",3,IF(VLOOKUP($A1007,[1]New!$A$2:$DE$2108,70,FALSE)="LoAvg",4,5))))</f>
        <v>3</v>
      </c>
      <c r="AW1007" t="str">
        <f t="array" ref="AW1007">VLOOKUP($A1007,[1]New!$A$2:$DE$2108,71,FALSE)</f>
        <v>Vocabulary Acquisition and Use</v>
      </c>
      <c r="AZ1007">
        <f t="array" ref="AZ1007">VLOOKUP($A1007,[1]New!$A$2:$DE$2108,72,FALSE)</f>
        <v>182</v>
      </c>
      <c r="BD1007">
        <f t="array" ref="BD1007">IF(VLOOKUP($A1007,[1]New!$A$2:$DE$2108,75,FALSE)="High",1,IF(VLOOKUP($A1007,[1]New!$A$2:$DE$2108,75,FALSE)="HiAvg",2,IF(VLOOKUP($A1007,[1]New!$A$2:$DE$2108,75,FALSE)="Avg",3,IF(VLOOKUP($A1007,[1]New!$A$2:$DE$2108,75,FALSE)="LoAvg",4,5))))</f>
        <v>4</v>
      </c>
      <c r="BE1007" t="str">
        <f t="array" ref="BE1007">IF(VLOOKUP($A1007,[1]New!$A$2:$DE$2108,76,FALSE)="","",VLOOKUP($A1007,[1]New!$A$2:$DE$2108,76,FALSE))</f>
        <v/>
      </c>
      <c r="BH1007" t="str">
        <f t="array" ref="BH1007">IF(VLOOKUP($A1007,[1]New!$A$2:$DE$2108,77,FALSE)="","",VLOOKUP($A1007,[1]New!$A$2:$DE$2108,77,FALSE))</f>
        <v/>
      </c>
      <c r="BL1007" t="str">
        <f t="array" ref="BL1007">IF(VLOOKUP($A1007,[1]New!$A$2:$DE$2108,80,FALSE)="High",1,IF(VLOOKUP($A1007,[1]New!$A$2:$DE$2108,80,FALSE)="HiAvg",2,IF(VLOOKUP($A1007,[1]New!$A$2:$DE$2108,80,FALSE)="Avg",3,IF(VLOOKUP($A1007,[1]New!$A$2:$DE$2108,80,FALSE)="LoAvg",4,IF(VLOOKUP($A1007,[1]New!$A$2:$DE$2108,80,FALSE)="Low",5,"")))))</f>
        <v/>
      </c>
    </row>
    <row r="1008" spans="1:64" x14ac:dyDescent="0.2">
      <c r="A1008" s="7" t="s">
        <v>1131</v>
      </c>
      <c r="B1008">
        <v>2015</v>
      </c>
      <c r="C1008" t="s">
        <v>2233</v>
      </c>
      <c r="D1008" t="str">
        <f t="array" ref="D1008">VLOOKUP($A1008,[1]New!$A$2:$DE$2108,5,FALSE)</f>
        <v>Language Usage</v>
      </c>
      <c r="E1008">
        <f t="array" ref="E1008">VLOOKUP($A1008,[1]New!$A$2:$DE$2108,3,FALSE)</f>
        <v>605000625</v>
      </c>
      <c r="F1008" t="str">
        <f t="array" ref="F1008">VLOOKUP($A1008,[1]New!$A$2:$DE$2108,4,FALSE)</f>
        <v>School 2</v>
      </c>
      <c r="H1008">
        <f t="array" ref="H1008">VLOOKUP($A1008,[1]New!$A$2:$DE$2108,3,FALSE)</f>
        <v>605000625</v>
      </c>
      <c r="Q1008">
        <f t="array" ref="Q1008">VLOOKUP($A1008,[1]New!$A$2:$DE$2108,19,FALSE)</f>
        <v>185</v>
      </c>
      <c r="S1008">
        <f t="array" ref="S1008">VLOOKUP($A1008,[1]New!$A$2:$DE$2108,21,FALSE)</f>
        <v>39</v>
      </c>
      <c r="U1008">
        <f t="array" ref="U1008">IF(S1008&gt;=75,1,IF(AND(S1008&gt;=50,S1008&lt;75),2,IF(AND(S1008&gt;=25,S1008&lt;50),3,IF(S1008&lt;25,4,"NA"))))</f>
        <v>3</v>
      </c>
      <c r="V1008" s="8">
        <f t="array" ref="V1008">VLOOKUP($A1008,[1]New!$A$2:$DE$2108,17,FALSE)</f>
        <v>42262</v>
      </c>
      <c r="AG1008" t="str">
        <f t="array" ref="AG1008">VLOOKUP($A1008,[1]New!$A$2:$DE$2108,61,FALSE)</f>
        <v>Writing: Plan, Organize, Develop, Revise, Research</v>
      </c>
      <c r="AJ1008">
        <f t="array" ref="AJ1008">VLOOKUP($A1008,[1]New!$A$2:$DE$2108,62,FALSE)</f>
        <v>175</v>
      </c>
      <c r="AN1008">
        <f t="array" ref="AN1008">IF(VLOOKUP($A1008,[1]New!$A$2:$DE$2108,65,FALSE)="High",1,IF(VLOOKUP($A1008,[1]New!$A$2:$DE$2108,65,FALSE)="HiAvg",2,IF(VLOOKUP($A1008,[1]New!$A$2:$DE$2108,65,FALSE)="Avg",3,IF(VLOOKUP($A1008,[1]New!$A$2:$DE$2108,65,FALSE)="LoAvg",4,5))))</f>
        <v>5</v>
      </c>
      <c r="AO1008" t="str">
        <f t="array" ref="AO1008">VLOOKUP($A1008,[1]New!$A$2:$DE$2108,66,FALSE)</f>
        <v>Language: Understand, Edit for Grammar, Usage</v>
      </c>
      <c r="AR1008">
        <f t="array" ref="AR1008">VLOOKUP($A1008,[1]New!$A$2:$DE$2108,67,FALSE)</f>
        <v>189</v>
      </c>
      <c r="AV1008">
        <f t="array" ref="AV1008">IF(VLOOKUP($A1008,[1]New!$A$2:$DE$2108,70,FALSE)="High",1,IF(VLOOKUP($A1008,[1]New!$A$2:$DE$2108,70,FALSE)="HiAvg",2,IF(VLOOKUP($A1008,[1]New!$A$2:$DE$2108,70,FALSE)="Avg",3,IF(VLOOKUP($A1008,[1]New!$A$2:$DE$2108,70,FALSE)="LoAvg",4,5))))</f>
        <v>3</v>
      </c>
      <c r="AW1008" t="str">
        <f t="array" ref="AW1008">VLOOKUP($A1008,[1]New!$A$2:$DE$2108,71,FALSE)</f>
        <v>Language: Understand, Edit Mechanics</v>
      </c>
      <c r="AZ1008">
        <f t="array" ref="AZ1008">VLOOKUP($A1008,[1]New!$A$2:$DE$2108,72,FALSE)</f>
        <v>192</v>
      </c>
      <c r="BD1008">
        <f t="array" ref="BD1008">IF(VLOOKUP($A1008,[1]New!$A$2:$DE$2108,75,FALSE)="High",1,IF(VLOOKUP($A1008,[1]New!$A$2:$DE$2108,75,FALSE)="HiAvg",2,IF(VLOOKUP($A1008,[1]New!$A$2:$DE$2108,75,FALSE)="Avg",3,IF(VLOOKUP($A1008,[1]New!$A$2:$DE$2108,75,FALSE)="LoAvg",4,5))))</f>
        <v>3</v>
      </c>
      <c r="BE1008" t="str">
        <f t="array" ref="BE1008">IF(VLOOKUP($A1008,[1]New!$A$2:$DE$2108,76,FALSE)="","",VLOOKUP($A1008,[1]New!$A$2:$DE$2108,76,FALSE))</f>
        <v/>
      </c>
      <c r="BH1008" t="str">
        <f t="array" ref="BH1008">IF(VLOOKUP($A1008,[1]New!$A$2:$DE$2108,77,FALSE)="","",VLOOKUP($A1008,[1]New!$A$2:$DE$2108,77,FALSE))</f>
        <v/>
      </c>
      <c r="BL1008" t="str">
        <f t="array" ref="BL1008">IF(VLOOKUP($A1008,[1]New!$A$2:$DE$2108,80,FALSE)="High",1,IF(VLOOKUP($A1008,[1]New!$A$2:$DE$2108,80,FALSE)="HiAvg",2,IF(VLOOKUP($A1008,[1]New!$A$2:$DE$2108,80,FALSE)="Avg",3,IF(VLOOKUP($A1008,[1]New!$A$2:$DE$2108,80,FALSE)="LoAvg",4,IF(VLOOKUP($A1008,[1]New!$A$2:$DE$2108,80,FALSE)="Low",5,"")))))</f>
        <v/>
      </c>
    </row>
    <row r="1009" spans="1:64" x14ac:dyDescent="0.2">
      <c r="A1009" s="7" t="s">
        <v>1132</v>
      </c>
      <c r="B1009">
        <v>2015</v>
      </c>
      <c r="C1009" t="s">
        <v>2233</v>
      </c>
      <c r="D1009" t="str">
        <f t="array" ref="D1009">VLOOKUP($A1009,[1]New!$A$2:$DE$2108,5,FALSE)</f>
        <v>Mathematics</v>
      </c>
      <c r="E1009">
        <f t="array" ref="E1009">VLOOKUP($A1009,[1]New!$A$2:$DE$2108,3,FALSE)</f>
        <v>605000625</v>
      </c>
      <c r="F1009" t="str">
        <f t="array" ref="F1009">VLOOKUP($A1009,[1]New!$A$2:$DE$2108,4,FALSE)</f>
        <v>School 2</v>
      </c>
      <c r="H1009">
        <f t="array" ref="H1009">VLOOKUP($A1009,[1]New!$A$2:$DE$2108,3,FALSE)</f>
        <v>605000625</v>
      </c>
      <c r="Q1009">
        <f t="array" ref="Q1009">VLOOKUP($A1009,[1]New!$A$2:$DE$2108,19,FALSE)</f>
        <v>193</v>
      </c>
      <c r="S1009">
        <f t="array" ref="S1009">VLOOKUP($A1009,[1]New!$A$2:$DE$2108,21,FALSE)</f>
        <v>58</v>
      </c>
      <c r="U1009">
        <f t="array" ref="U1009">IF(S1009&gt;=75,1,IF(AND(S1009&gt;=50,S1009&lt;75),2,IF(AND(S1009&gt;=25,S1009&lt;50),3,IF(S1009&lt;25,4,"NA"))))</f>
        <v>2</v>
      </c>
      <c r="V1009" s="8">
        <f t="array" ref="V1009">VLOOKUP($A1009,[1]New!$A$2:$DE$2108,17,FALSE)</f>
        <v>42255</v>
      </c>
      <c r="AG1009" t="str">
        <f t="array" ref="AG1009">VLOOKUP($A1009,[1]New!$A$2:$DE$2108,61,FALSE)</f>
        <v>Operations and Algebraic Thinking</v>
      </c>
      <c r="AJ1009">
        <f t="array" ref="AJ1009">VLOOKUP($A1009,[1]New!$A$2:$DE$2108,62,FALSE)</f>
        <v>198</v>
      </c>
      <c r="AN1009">
        <f t="array" ref="AN1009">IF(VLOOKUP($A1009,[1]New!$A$2:$DE$2108,65,FALSE)="High",1,IF(VLOOKUP($A1009,[1]New!$A$2:$DE$2108,65,FALSE)="HiAvg",2,IF(VLOOKUP($A1009,[1]New!$A$2:$DE$2108,65,FALSE)="Avg",3,IF(VLOOKUP($A1009,[1]New!$A$2:$DE$2108,65,FALSE)="LoAvg",4,5))))</f>
        <v>2</v>
      </c>
      <c r="AO1009" t="str">
        <f t="array" ref="AO1009">VLOOKUP($A1009,[1]New!$A$2:$DE$2108,66,FALSE)</f>
        <v>Number and Operations</v>
      </c>
      <c r="AR1009">
        <f t="array" ref="AR1009">VLOOKUP($A1009,[1]New!$A$2:$DE$2108,67,FALSE)</f>
        <v>190</v>
      </c>
      <c r="AV1009">
        <f t="array" ref="AV1009">IF(VLOOKUP($A1009,[1]New!$A$2:$DE$2108,70,FALSE)="High",1,IF(VLOOKUP($A1009,[1]New!$A$2:$DE$2108,70,FALSE)="HiAvg",2,IF(VLOOKUP($A1009,[1]New!$A$2:$DE$2108,70,FALSE)="Avg",3,IF(VLOOKUP($A1009,[1]New!$A$2:$DE$2108,70,FALSE)="LoAvg",4,5))))</f>
        <v>3</v>
      </c>
      <c r="AW1009" t="str">
        <f t="array" ref="AW1009">VLOOKUP($A1009,[1]New!$A$2:$DE$2108,71,FALSE)</f>
        <v>Measurement and Data</v>
      </c>
      <c r="AZ1009">
        <f t="array" ref="AZ1009">VLOOKUP($A1009,[1]New!$A$2:$DE$2108,72,FALSE)</f>
        <v>187</v>
      </c>
      <c r="BD1009">
        <f t="array" ref="BD1009">IF(VLOOKUP($A1009,[1]New!$A$2:$DE$2108,75,FALSE)="High",1,IF(VLOOKUP($A1009,[1]New!$A$2:$DE$2108,75,FALSE)="HiAvg",2,IF(VLOOKUP($A1009,[1]New!$A$2:$DE$2108,75,FALSE)="Avg",3,IF(VLOOKUP($A1009,[1]New!$A$2:$DE$2108,75,FALSE)="LoAvg",4,5))))</f>
        <v>4</v>
      </c>
      <c r="BE1009" t="str">
        <f t="array" ref="BE1009">IF(VLOOKUP($A1009,[1]New!$A$2:$DE$2108,76,FALSE)="","",VLOOKUP($A1009,[1]New!$A$2:$DE$2108,76,FALSE))</f>
        <v>Geometry</v>
      </c>
      <c r="BH1009">
        <f t="array" ref="BH1009">IF(VLOOKUP($A1009,[1]New!$A$2:$DE$2108,77,FALSE)="","",VLOOKUP($A1009,[1]New!$A$2:$DE$2108,77,FALSE))</f>
        <v>196</v>
      </c>
      <c r="BL1009">
        <f t="array" ref="BL1009">IF(VLOOKUP($A1009,[1]New!$A$2:$DE$2108,80,FALSE)="High",1,IF(VLOOKUP($A1009,[1]New!$A$2:$DE$2108,80,FALSE)="HiAvg",2,IF(VLOOKUP($A1009,[1]New!$A$2:$DE$2108,80,FALSE)="Avg",3,IF(VLOOKUP($A1009,[1]New!$A$2:$DE$2108,80,FALSE)="LoAvg",4,IF(VLOOKUP($A1009,[1]New!$A$2:$DE$2108,80,FALSE)="Low",5,"")))))</f>
        <v>2</v>
      </c>
    </row>
    <row r="1010" spans="1:64" x14ac:dyDescent="0.2">
      <c r="A1010" s="7" t="s">
        <v>1133</v>
      </c>
      <c r="B1010">
        <v>2015</v>
      </c>
      <c r="C1010" t="s">
        <v>2233</v>
      </c>
      <c r="D1010" t="str">
        <f t="array" ref="D1010">VLOOKUP($A1010,[1]New!$A$2:$DE$2108,5,FALSE)</f>
        <v>Reading</v>
      </c>
      <c r="E1010">
        <f t="array" ref="E1010">VLOOKUP($A1010,[1]New!$A$2:$DE$2108,3,FALSE)</f>
        <v>605000625</v>
      </c>
      <c r="F1010" t="str">
        <f t="array" ref="F1010">VLOOKUP($A1010,[1]New!$A$2:$DE$2108,4,FALSE)</f>
        <v>School 2</v>
      </c>
      <c r="H1010">
        <f t="array" ref="H1010">VLOOKUP($A1010,[1]New!$A$2:$DE$2108,3,FALSE)</f>
        <v>605000625</v>
      </c>
      <c r="Q1010">
        <f t="array" ref="Q1010">VLOOKUP($A1010,[1]New!$A$2:$DE$2108,19,FALSE)</f>
        <v>180</v>
      </c>
      <c r="S1010">
        <f t="array" ref="S1010">VLOOKUP($A1010,[1]New!$A$2:$DE$2108,21,FALSE)</f>
        <v>30</v>
      </c>
      <c r="U1010">
        <f t="array" ref="U1010">IF(S1010&gt;=75,1,IF(AND(S1010&gt;=50,S1010&lt;75),2,IF(AND(S1010&gt;=25,S1010&lt;50),3,IF(S1010&lt;25,4,"NA"))))</f>
        <v>3</v>
      </c>
      <c r="V1010" s="8">
        <f t="array" ref="V1010">VLOOKUP($A1010,[1]New!$A$2:$DE$2108,17,FALSE)</f>
        <v>42248</v>
      </c>
      <c r="AG1010" t="str">
        <f t="array" ref="AG1010">VLOOKUP($A1010,[1]New!$A$2:$DE$2108,61,FALSE)</f>
        <v>Literature</v>
      </c>
      <c r="AJ1010">
        <f t="array" ref="AJ1010">VLOOKUP($A1010,[1]New!$A$2:$DE$2108,62,FALSE)</f>
        <v>182</v>
      </c>
      <c r="AN1010">
        <f t="array" ref="AN1010">IF(VLOOKUP($A1010,[1]New!$A$2:$DE$2108,65,FALSE)="High",1,IF(VLOOKUP($A1010,[1]New!$A$2:$DE$2108,65,FALSE)="HiAvg",2,IF(VLOOKUP($A1010,[1]New!$A$2:$DE$2108,65,FALSE)="Avg",3,IF(VLOOKUP($A1010,[1]New!$A$2:$DE$2108,65,FALSE)="LoAvg",4,5))))</f>
        <v>4</v>
      </c>
      <c r="AO1010" t="str">
        <f t="array" ref="AO1010">VLOOKUP($A1010,[1]New!$A$2:$DE$2108,66,FALSE)</f>
        <v>Informational Text</v>
      </c>
      <c r="AR1010">
        <f t="array" ref="AR1010">VLOOKUP($A1010,[1]New!$A$2:$DE$2108,67,FALSE)</f>
        <v>189</v>
      </c>
      <c r="AV1010">
        <f t="array" ref="AV1010">IF(VLOOKUP($A1010,[1]New!$A$2:$DE$2108,70,FALSE)="High",1,IF(VLOOKUP($A1010,[1]New!$A$2:$DE$2108,70,FALSE)="HiAvg",2,IF(VLOOKUP($A1010,[1]New!$A$2:$DE$2108,70,FALSE)="Avg",3,IF(VLOOKUP($A1010,[1]New!$A$2:$DE$2108,70,FALSE)="LoAvg",4,5))))</f>
        <v>3</v>
      </c>
      <c r="AW1010" t="str">
        <f t="array" ref="AW1010">VLOOKUP($A1010,[1]New!$A$2:$DE$2108,71,FALSE)</f>
        <v>Vocabulary Acquisition and Use</v>
      </c>
      <c r="AZ1010">
        <f t="array" ref="AZ1010">VLOOKUP($A1010,[1]New!$A$2:$DE$2108,72,FALSE)</f>
        <v>170</v>
      </c>
      <c r="BD1010">
        <f t="array" ref="BD1010">IF(VLOOKUP($A1010,[1]New!$A$2:$DE$2108,75,FALSE)="High",1,IF(VLOOKUP($A1010,[1]New!$A$2:$DE$2108,75,FALSE)="HiAvg",2,IF(VLOOKUP($A1010,[1]New!$A$2:$DE$2108,75,FALSE)="Avg",3,IF(VLOOKUP($A1010,[1]New!$A$2:$DE$2108,75,FALSE)="LoAvg",4,5))))</f>
        <v>5</v>
      </c>
      <c r="BE1010" t="str">
        <f t="array" ref="BE1010">IF(VLOOKUP($A1010,[1]New!$A$2:$DE$2108,76,FALSE)="","",VLOOKUP($A1010,[1]New!$A$2:$DE$2108,76,FALSE))</f>
        <v/>
      </c>
      <c r="BH1010" t="str">
        <f t="array" ref="BH1010">IF(VLOOKUP($A1010,[1]New!$A$2:$DE$2108,77,FALSE)="","",VLOOKUP($A1010,[1]New!$A$2:$DE$2108,77,FALSE))</f>
        <v/>
      </c>
      <c r="BL1010" t="str">
        <f t="array" ref="BL1010">IF(VLOOKUP($A1010,[1]New!$A$2:$DE$2108,80,FALSE)="High",1,IF(VLOOKUP($A1010,[1]New!$A$2:$DE$2108,80,FALSE)="HiAvg",2,IF(VLOOKUP($A1010,[1]New!$A$2:$DE$2108,80,FALSE)="Avg",3,IF(VLOOKUP($A1010,[1]New!$A$2:$DE$2108,80,FALSE)="LoAvg",4,IF(VLOOKUP($A1010,[1]New!$A$2:$DE$2108,80,FALSE)="Low",5,"")))))</f>
        <v/>
      </c>
    </row>
    <row r="1011" spans="1:64" x14ac:dyDescent="0.2">
      <c r="A1011" s="7" t="s">
        <v>1134</v>
      </c>
      <c r="B1011">
        <v>2015</v>
      </c>
      <c r="C1011" t="s">
        <v>2233</v>
      </c>
      <c r="D1011" t="str">
        <f t="array" ref="D1011">VLOOKUP($A1011,[1]New!$A$2:$DE$2108,5,FALSE)</f>
        <v>Language Usage</v>
      </c>
      <c r="E1011">
        <f t="array" ref="E1011">VLOOKUP($A1011,[1]New!$A$2:$DE$2108,3,FALSE)</f>
        <v>605000626</v>
      </c>
      <c r="F1011" t="str">
        <f t="array" ref="F1011">VLOOKUP($A1011,[1]New!$A$2:$DE$2108,4,FALSE)</f>
        <v>School 2</v>
      </c>
      <c r="H1011">
        <f t="array" ref="H1011">VLOOKUP($A1011,[1]New!$A$2:$DE$2108,3,FALSE)</f>
        <v>605000626</v>
      </c>
      <c r="Q1011">
        <f t="array" ref="Q1011">VLOOKUP($A1011,[1]New!$A$2:$DE$2108,19,FALSE)</f>
        <v>200</v>
      </c>
      <c r="S1011">
        <f t="array" ref="S1011">VLOOKUP($A1011,[1]New!$A$2:$DE$2108,21,FALSE)</f>
        <v>76</v>
      </c>
      <c r="U1011">
        <f t="array" ref="U1011">IF(S1011&gt;=75,1,IF(AND(S1011&gt;=50,S1011&lt;75),2,IF(AND(S1011&gt;=25,S1011&lt;50),3,IF(S1011&lt;25,4,"NA"))))</f>
        <v>1</v>
      </c>
      <c r="V1011" s="8">
        <f t="array" ref="V1011">VLOOKUP($A1011,[1]New!$A$2:$DE$2108,17,FALSE)</f>
        <v>42264</v>
      </c>
      <c r="AG1011" t="str">
        <f t="array" ref="AG1011">VLOOKUP($A1011,[1]New!$A$2:$DE$2108,61,FALSE)</f>
        <v>Writing: Plan, Organize, Develop, Revise, Research</v>
      </c>
      <c r="AJ1011">
        <f t="array" ref="AJ1011">VLOOKUP($A1011,[1]New!$A$2:$DE$2108,62,FALSE)</f>
        <v>198</v>
      </c>
      <c r="AN1011">
        <f t="array" ref="AN1011">IF(VLOOKUP($A1011,[1]New!$A$2:$DE$2108,65,FALSE)="High",1,IF(VLOOKUP($A1011,[1]New!$A$2:$DE$2108,65,FALSE)="HiAvg",2,IF(VLOOKUP($A1011,[1]New!$A$2:$DE$2108,65,FALSE)="Avg",3,IF(VLOOKUP($A1011,[1]New!$A$2:$DE$2108,65,FALSE)="LoAvg",4,5))))</f>
        <v>2</v>
      </c>
      <c r="AO1011" t="str">
        <f t="array" ref="AO1011">VLOOKUP($A1011,[1]New!$A$2:$DE$2108,66,FALSE)</f>
        <v>Language: Understand, Edit for Grammar, Usage</v>
      </c>
      <c r="AR1011">
        <f t="array" ref="AR1011">VLOOKUP($A1011,[1]New!$A$2:$DE$2108,67,FALSE)</f>
        <v>202</v>
      </c>
      <c r="AV1011">
        <f t="array" ref="AV1011">IF(VLOOKUP($A1011,[1]New!$A$2:$DE$2108,70,FALSE)="High",1,IF(VLOOKUP($A1011,[1]New!$A$2:$DE$2108,70,FALSE)="HiAvg",2,IF(VLOOKUP($A1011,[1]New!$A$2:$DE$2108,70,FALSE)="Avg",3,IF(VLOOKUP($A1011,[1]New!$A$2:$DE$2108,70,FALSE)="LoAvg",4,5))))</f>
        <v>2</v>
      </c>
      <c r="AW1011" t="str">
        <f t="array" ref="AW1011">VLOOKUP($A1011,[1]New!$A$2:$DE$2108,71,FALSE)</f>
        <v>Language: Understand, Edit Mechanics</v>
      </c>
      <c r="AZ1011">
        <f t="array" ref="AZ1011">VLOOKUP($A1011,[1]New!$A$2:$DE$2108,72,FALSE)</f>
        <v>200</v>
      </c>
      <c r="BD1011">
        <f t="array" ref="BD1011">IF(VLOOKUP($A1011,[1]New!$A$2:$DE$2108,75,FALSE)="High",1,IF(VLOOKUP($A1011,[1]New!$A$2:$DE$2108,75,FALSE)="HiAvg",2,IF(VLOOKUP($A1011,[1]New!$A$2:$DE$2108,75,FALSE)="Avg",3,IF(VLOOKUP($A1011,[1]New!$A$2:$DE$2108,75,FALSE)="LoAvg",4,5))))</f>
        <v>2</v>
      </c>
      <c r="BE1011" t="str">
        <f t="array" ref="BE1011">IF(VLOOKUP($A1011,[1]New!$A$2:$DE$2108,76,FALSE)="","",VLOOKUP($A1011,[1]New!$A$2:$DE$2108,76,FALSE))</f>
        <v/>
      </c>
      <c r="BH1011" t="str">
        <f t="array" ref="BH1011">IF(VLOOKUP($A1011,[1]New!$A$2:$DE$2108,77,FALSE)="","",VLOOKUP($A1011,[1]New!$A$2:$DE$2108,77,FALSE))</f>
        <v/>
      </c>
      <c r="BL1011" t="str">
        <f t="array" ref="BL1011">IF(VLOOKUP($A1011,[1]New!$A$2:$DE$2108,80,FALSE)="High",1,IF(VLOOKUP($A1011,[1]New!$A$2:$DE$2108,80,FALSE)="HiAvg",2,IF(VLOOKUP($A1011,[1]New!$A$2:$DE$2108,80,FALSE)="Avg",3,IF(VLOOKUP($A1011,[1]New!$A$2:$DE$2108,80,FALSE)="LoAvg",4,IF(VLOOKUP($A1011,[1]New!$A$2:$DE$2108,80,FALSE)="Low",5,"")))))</f>
        <v/>
      </c>
    </row>
    <row r="1012" spans="1:64" x14ac:dyDescent="0.2">
      <c r="A1012" s="7" t="s">
        <v>1135</v>
      </c>
      <c r="B1012">
        <v>2015</v>
      </c>
      <c r="C1012" t="s">
        <v>2233</v>
      </c>
      <c r="D1012" t="str">
        <f t="array" ref="D1012">VLOOKUP($A1012,[1]New!$A$2:$DE$2108,5,FALSE)</f>
        <v>Mathematics</v>
      </c>
      <c r="E1012">
        <f t="array" ref="E1012">VLOOKUP($A1012,[1]New!$A$2:$DE$2108,3,FALSE)</f>
        <v>605000626</v>
      </c>
      <c r="F1012" t="str">
        <f t="array" ref="F1012">VLOOKUP($A1012,[1]New!$A$2:$DE$2108,4,FALSE)</f>
        <v>School 2</v>
      </c>
      <c r="H1012">
        <f t="array" ref="H1012">VLOOKUP($A1012,[1]New!$A$2:$DE$2108,3,FALSE)</f>
        <v>605000626</v>
      </c>
      <c r="Q1012">
        <f t="array" ref="Q1012">VLOOKUP($A1012,[1]New!$A$2:$DE$2108,19,FALSE)</f>
        <v>207</v>
      </c>
      <c r="S1012">
        <f t="array" ref="S1012">VLOOKUP($A1012,[1]New!$A$2:$DE$2108,21,FALSE)</f>
        <v>90</v>
      </c>
      <c r="U1012">
        <f t="array" ref="U1012">IF(S1012&gt;=75,1,IF(AND(S1012&gt;=50,S1012&lt;75),2,IF(AND(S1012&gt;=25,S1012&lt;50),3,IF(S1012&lt;25,4,"NA"))))</f>
        <v>1</v>
      </c>
      <c r="V1012" s="8">
        <f t="array" ref="V1012">VLOOKUP($A1012,[1]New!$A$2:$DE$2108,17,FALSE)</f>
        <v>42257</v>
      </c>
      <c r="AG1012" t="str">
        <f t="array" ref="AG1012">VLOOKUP($A1012,[1]New!$A$2:$DE$2108,61,FALSE)</f>
        <v>Operations and Algebraic Thinking</v>
      </c>
      <c r="AJ1012">
        <f t="array" ref="AJ1012">VLOOKUP($A1012,[1]New!$A$2:$DE$2108,62,FALSE)</f>
        <v>213</v>
      </c>
      <c r="AN1012">
        <f t="array" ref="AN1012">IF(VLOOKUP($A1012,[1]New!$A$2:$DE$2108,65,FALSE)="High",1,IF(VLOOKUP($A1012,[1]New!$A$2:$DE$2108,65,FALSE)="HiAvg",2,IF(VLOOKUP($A1012,[1]New!$A$2:$DE$2108,65,FALSE)="Avg",3,IF(VLOOKUP($A1012,[1]New!$A$2:$DE$2108,65,FALSE)="LoAvg",4,5))))</f>
        <v>1</v>
      </c>
      <c r="AO1012" t="str">
        <f t="array" ref="AO1012">VLOOKUP($A1012,[1]New!$A$2:$DE$2108,66,FALSE)</f>
        <v>Number and Operations</v>
      </c>
      <c r="AR1012">
        <f t="array" ref="AR1012">VLOOKUP($A1012,[1]New!$A$2:$DE$2108,67,FALSE)</f>
        <v>208</v>
      </c>
      <c r="AV1012">
        <f t="array" ref="AV1012">IF(VLOOKUP($A1012,[1]New!$A$2:$DE$2108,70,FALSE)="High",1,IF(VLOOKUP($A1012,[1]New!$A$2:$DE$2108,70,FALSE)="HiAvg",2,IF(VLOOKUP($A1012,[1]New!$A$2:$DE$2108,70,FALSE)="Avg",3,IF(VLOOKUP($A1012,[1]New!$A$2:$DE$2108,70,FALSE)="LoAvg",4,5))))</f>
        <v>1</v>
      </c>
      <c r="AW1012" t="str">
        <f t="array" ref="AW1012">VLOOKUP($A1012,[1]New!$A$2:$DE$2108,71,FALSE)</f>
        <v>Measurement and Data</v>
      </c>
      <c r="AZ1012">
        <f t="array" ref="AZ1012">VLOOKUP($A1012,[1]New!$A$2:$DE$2108,72,FALSE)</f>
        <v>204</v>
      </c>
      <c r="BD1012">
        <f t="array" ref="BD1012">IF(VLOOKUP($A1012,[1]New!$A$2:$DE$2108,75,FALSE)="High",1,IF(VLOOKUP($A1012,[1]New!$A$2:$DE$2108,75,FALSE)="HiAvg",2,IF(VLOOKUP($A1012,[1]New!$A$2:$DE$2108,75,FALSE)="Avg",3,IF(VLOOKUP($A1012,[1]New!$A$2:$DE$2108,75,FALSE)="LoAvg",4,5))))</f>
        <v>1</v>
      </c>
      <c r="BE1012" t="str">
        <f t="array" ref="BE1012">IF(VLOOKUP($A1012,[1]New!$A$2:$DE$2108,76,FALSE)="","",VLOOKUP($A1012,[1]New!$A$2:$DE$2108,76,FALSE))</f>
        <v>Geometry</v>
      </c>
      <c r="BH1012">
        <f t="array" ref="BH1012">IF(VLOOKUP($A1012,[1]New!$A$2:$DE$2108,77,FALSE)="","",VLOOKUP($A1012,[1]New!$A$2:$DE$2108,77,FALSE))</f>
        <v>203</v>
      </c>
      <c r="BL1012">
        <f t="array" ref="BL1012">IF(VLOOKUP($A1012,[1]New!$A$2:$DE$2108,80,FALSE)="High",1,IF(VLOOKUP($A1012,[1]New!$A$2:$DE$2108,80,FALSE)="HiAvg",2,IF(VLOOKUP($A1012,[1]New!$A$2:$DE$2108,80,FALSE)="Avg",3,IF(VLOOKUP($A1012,[1]New!$A$2:$DE$2108,80,FALSE)="LoAvg",4,IF(VLOOKUP($A1012,[1]New!$A$2:$DE$2108,80,FALSE)="Low",5,"")))))</f>
        <v>1</v>
      </c>
    </row>
    <row r="1013" spans="1:64" x14ac:dyDescent="0.2">
      <c r="A1013" s="7" t="s">
        <v>1136</v>
      </c>
      <c r="B1013">
        <v>2015</v>
      </c>
      <c r="C1013" t="s">
        <v>2233</v>
      </c>
      <c r="D1013" t="str">
        <f t="array" ref="D1013">VLOOKUP($A1013,[1]New!$A$2:$DE$2108,5,FALSE)</f>
        <v>Reading</v>
      </c>
      <c r="E1013">
        <f t="array" ref="E1013">VLOOKUP($A1013,[1]New!$A$2:$DE$2108,3,FALSE)</f>
        <v>605000626</v>
      </c>
      <c r="F1013" t="str">
        <f t="array" ref="F1013">VLOOKUP($A1013,[1]New!$A$2:$DE$2108,4,FALSE)</f>
        <v>School 2</v>
      </c>
      <c r="H1013">
        <f t="array" ref="H1013">VLOOKUP($A1013,[1]New!$A$2:$DE$2108,3,FALSE)</f>
        <v>605000626</v>
      </c>
      <c r="Q1013">
        <f t="array" ref="Q1013">VLOOKUP($A1013,[1]New!$A$2:$DE$2108,19,FALSE)</f>
        <v>195</v>
      </c>
      <c r="S1013">
        <f t="array" ref="S1013">VLOOKUP($A1013,[1]New!$A$2:$DE$2108,21,FALSE)</f>
        <v>66</v>
      </c>
      <c r="U1013">
        <f t="array" ref="U1013">IF(S1013&gt;=75,1,IF(AND(S1013&gt;=50,S1013&lt;75),2,IF(AND(S1013&gt;=25,S1013&lt;50),3,IF(S1013&lt;25,4,"NA"))))</f>
        <v>2</v>
      </c>
      <c r="V1013" s="8">
        <f t="array" ref="V1013">VLOOKUP($A1013,[1]New!$A$2:$DE$2108,17,FALSE)</f>
        <v>42250</v>
      </c>
      <c r="AG1013" t="str">
        <f t="array" ref="AG1013">VLOOKUP($A1013,[1]New!$A$2:$DE$2108,61,FALSE)</f>
        <v>Literature</v>
      </c>
      <c r="AJ1013">
        <f t="array" ref="AJ1013">VLOOKUP($A1013,[1]New!$A$2:$DE$2108,62,FALSE)</f>
        <v>196</v>
      </c>
      <c r="AN1013">
        <f t="array" ref="AN1013">IF(VLOOKUP($A1013,[1]New!$A$2:$DE$2108,65,FALSE)="High",1,IF(VLOOKUP($A1013,[1]New!$A$2:$DE$2108,65,FALSE)="HiAvg",2,IF(VLOOKUP($A1013,[1]New!$A$2:$DE$2108,65,FALSE)="Avg",3,IF(VLOOKUP($A1013,[1]New!$A$2:$DE$2108,65,FALSE)="LoAvg",4,5))))</f>
        <v>2</v>
      </c>
      <c r="AO1013" t="str">
        <f t="array" ref="AO1013">VLOOKUP($A1013,[1]New!$A$2:$DE$2108,66,FALSE)</f>
        <v>Informational Text</v>
      </c>
      <c r="AR1013">
        <f t="array" ref="AR1013">VLOOKUP($A1013,[1]New!$A$2:$DE$2108,67,FALSE)</f>
        <v>193</v>
      </c>
      <c r="AV1013">
        <f t="array" ref="AV1013">IF(VLOOKUP($A1013,[1]New!$A$2:$DE$2108,70,FALSE)="High",1,IF(VLOOKUP($A1013,[1]New!$A$2:$DE$2108,70,FALSE)="HiAvg",2,IF(VLOOKUP($A1013,[1]New!$A$2:$DE$2108,70,FALSE)="Avg",3,IF(VLOOKUP($A1013,[1]New!$A$2:$DE$2108,70,FALSE)="LoAvg",4,5))))</f>
        <v>3</v>
      </c>
      <c r="AW1013" t="str">
        <f t="array" ref="AW1013">VLOOKUP($A1013,[1]New!$A$2:$DE$2108,71,FALSE)</f>
        <v>Vocabulary Acquisition and Use</v>
      </c>
      <c r="AZ1013">
        <f t="array" ref="AZ1013">VLOOKUP($A1013,[1]New!$A$2:$DE$2108,72,FALSE)</f>
        <v>197</v>
      </c>
      <c r="BD1013">
        <f t="array" ref="BD1013">IF(VLOOKUP($A1013,[1]New!$A$2:$DE$2108,75,FALSE)="High",1,IF(VLOOKUP($A1013,[1]New!$A$2:$DE$2108,75,FALSE)="HiAvg",2,IF(VLOOKUP($A1013,[1]New!$A$2:$DE$2108,75,FALSE)="Avg",3,IF(VLOOKUP($A1013,[1]New!$A$2:$DE$2108,75,FALSE)="LoAvg",4,5))))</f>
        <v>2</v>
      </c>
      <c r="BE1013" t="str">
        <f t="array" ref="BE1013">IF(VLOOKUP($A1013,[1]New!$A$2:$DE$2108,76,FALSE)="","",VLOOKUP($A1013,[1]New!$A$2:$DE$2108,76,FALSE))</f>
        <v/>
      </c>
      <c r="BH1013" t="str">
        <f t="array" ref="BH1013">IF(VLOOKUP($A1013,[1]New!$A$2:$DE$2108,77,FALSE)="","",VLOOKUP($A1013,[1]New!$A$2:$DE$2108,77,FALSE))</f>
        <v/>
      </c>
      <c r="BL1013" t="str">
        <f t="array" ref="BL1013">IF(VLOOKUP($A1013,[1]New!$A$2:$DE$2108,80,FALSE)="High",1,IF(VLOOKUP($A1013,[1]New!$A$2:$DE$2108,80,FALSE)="HiAvg",2,IF(VLOOKUP($A1013,[1]New!$A$2:$DE$2108,80,FALSE)="Avg",3,IF(VLOOKUP($A1013,[1]New!$A$2:$DE$2108,80,FALSE)="LoAvg",4,IF(VLOOKUP($A1013,[1]New!$A$2:$DE$2108,80,FALSE)="Low",5,"")))))</f>
        <v/>
      </c>
    </row>
    <row r="1014" spans="1:64" x14ac:dyDescent="0.2">
      <c r="A1014" s="7" t="s">
        <v>1137</v>
      </c>
      <c r="B1014">
        <v>2015</v>
      </c>
      <c r="C1014" t="s">
        <v>2233</v>
      </c>
      <c r="D1014" t="str">
        <f t="array" ref="D1014">VLOOKUP($A1014,[1]New!$A$2:$DE$2108,5,FALSE)</f>
        <v>Language Usage</v>
      </c>
      <c r="E1014">
        <f t="array" ref="E1014">VLOOKUP($A1014,[1]New!$A$2:$DE$2108,3,FALSE)</f>
        <v>605000627</v>
      </c>
      <c r="F1014" t="str">
        <f t="array" ref="F1014">VLOOKUP($A1014,[1]New!$A$2:$DE$2108,4,FALSE)</f>
        <v>School 2</v>
      </c>
      <c r="H1014">
        <f t="array" ref="H1014">VLOOKUP($A1014,[1]New!$A$2:$DE$2108,3,FALSE)</f>
        <v>605000627</v>
      </c>
      <c r="Q1014">
        <f t="array" ref="Q1014">VLOOKUP($A1014,[1]New!$A$2:$DE$2108,19,FALSE)</f>
        <v>183</v>
      </c>
      <c r="S1014">
        <f t="array" ref="S1014">VLOOKUP($A1014,[1]New!$A$2:$DE$2108,21,FALSE)</f>
        <v>34</v>
      </c>
      <c r="U1014">
        <f t="array" ref="U1014">IF(S1014&gt;=75,1,IF(AND(S1014&gt;=50,S1014&lt;75),2,IF(AND(S1014&gt;=25,S1014&lt;50),3,IF(S1014&lt;25,4,"NA"))))</f>
        <v>3</v>
      </c>
      <c r="V1014" s="8">
        <f t="array" ref="V1014">VLOOKUP($A1014,[1]New!$A$2:$DE$2108,17,FALSE)</f>
        <v>42262</v>
      </c>
      <c r="AG1014" t="str">
        <f t="array" ref="AG1014">VLOOKUP($A1014,[1]New!$A$2:$DE$2108,61,FALSE)</f>
        <v>Writing: Plan, Organize, Develop, Revise, Research</v>
      </c>
      <c r="AJ1014">
        <f t="array" ref="AJ1014">VLOOKUP($A1014,[1]New!$A$2:$DE$2108,62,FALSE)</f>
        <v>180</v>
      </c>
      <c r="AN1014">
        <f t="array" ref="AN1014">IF(VLOOKUP($A1014,[1]New!$A$2:$DE$2108,65,FALSE)="High",1,IF(VLOOKUP($A1014,[1]New!$A$2:$DE$2108,65,FALSE)="HiAvg",2,IF(VLOOKUP($A1014,[1]New!$A$2:$DE$2108,65,FALSE)="Avg",3,IF(VLOOKUP($A1014,[1]New!$A$2:$DE$2108,65,FALSE)="LoAvg",4,5))))</f>
        <v>4</v>
      </c>
      <c r="AO1014" t="str">
        <f t="array" ref="AO1014">VLOOKUP($A1014,[1]New!$A$2:$DE$2108,66,FALSE)</f>
        <v>Language: Understand, Edit for Grammar, Usage</v>
      </c>
      <c r="AR1014">
        <f t="array" ref="AR1014">VLOOKUP($A1014,[1]New!$A$2:$DE$2108,67,FALSE)</f>
        <v>184</v>
      </c>
      <c r="AV1014">
        <f t="array" ref="AV1014">IF(VLOOKUP($A1014,[1]New!$A$2:$DE$2108,70,FALSE)="High",1,IF(VLOOKUP($A1014,[1]New!$A$2:$DE$2108,70,FALSE)="HiAvg",2,IF(VLOOKUP($A1014,[1]New!$A$2:$DE$2108,70,FALSE)="Avg",3,IF(VLOOKUP($A1014,[1]New!$A$2:$DE$2108,70,FALSE)="LoAvg",4,5))))</f>
        <v>4</v>
      </c>
      <c r="AW1014" t="str">
        <f t="array" ref="AW1014">VLOOKUP($A1014,[1]New!$A$2:$DE$2108,71,FALSE)</f>
        <v>Language: Understand, Edit Mechanics</v>
      </c>
      <c r="AZ1014">
        <f t="array" ref="AZ1014">VLOOKUP($A1014,[1]New!$A$2:$DE$2108,72,FALSE)</f>
        <v>184</v>
      </c>
      <c r="BD1014">
        <f t="array" ref="BD1014">IF(VLOOKUP($A1014,[1]New!$A$2:$DE$2108,75,FALSE)="High",1,IF(VLOOKUP($A1014,[1]New!$A$2:$DE$2108,75,FALSE)="HiAvg",2,IF(VLOOKUP($A1014,[1]New!$A$2:$DE$2108,75,FALSE)="Avg",3,IF(VLOOKUP($A1014,[1]New!$A$2:$DE$2108,75,FALSE)="LoAvg",4,5))))</f>
        <v>4</v>
      </c>
      <c r="BE1014" t="str">
        <f t="array" ref="BE1014">IF(VLOOKUP($A1014,[1]New!$A$2:$DE$2108,76,FALSE)="","",VLOOKUP($A1014,[1]New!$A$2:$DE$2108,76,FALSE))</f>
        <v/>
      </c>
      <c r="BH1014" t="str">
        <f t="array" ref="BH1014">IF(VLOOKUP($A1014,[1]New!$A$2:$DE$2108,77,FALSE)="","",VLOOKUP($A1014,[1]New!$A$2:$DE$2108,77,FALSE))</f>
        <v/>
      </c>
      <c r="BL1014" t="str">
        <f t="array" ref="BL1014">IF(VLOOKUP($A1014,[1]New!$A$2:$DE$2108,80,FALSE)="High",1,IF(VLOOKUP($A1014,[1]New!$A$2:$DE$2108,80,FALSE)="HiAvg",2,IF(VLOOKUP($A1014,[1]New!$A$2:$DE$2108,80,FALSE)="Avg",3,IF(VLOOKUP($A1014,[1]New!$A$2:$DE$2108,80,FALSE)="LoAvg",4,IF(VLOOKUP($A1014,[1]New!$A$2:$DE$2108,80,FALSE)="Low",5,"")))))</f>
        <v/>
      </c>
    </row>
    <row r="1015" spans="1:64" x14ac:dyDescent="0.2">
      <c r="A1015" s="7" t="s">
        <v>1138</v>
      </c>
      <c r="B1015">
        <v>2015</v>
      </c>
      <c r="C1015" t="s">
        <v>2233</v>
      </c>
      <c r="D1015" t="str">
        <f t="array" ref="D1015">VLOOKUP($A1015,[1]New!$A$2:$DE$2108,5,FALSE)</f>
        <v>Mathematics</v>
      </c>
      <c r="E1015">
        <f t="array" ref="E1015">VLOOKUP($A1015,[1]New!$A$2:$DE$2108,3,FALSE)</f>
        <v>605000627</v>
      </c>
      <c r="F1015" t="str">
        <f t="array" ref="F1015">VLOOKUP($A1015,[1]New!$A$2:$DE$2108,4,FALSE)</f>
        <v>School 2</v>
      </c>
      <c r="H1015">
        <f t="array" ref="H1015">VLOOKUP($A1015,[1]New!$A$2:$DE$2108,3,FALSE)</f>
        <v>605000627</v>
      </c>
      <c r="Q1015">
        <f t="array" ref="Q1015">VLOOKUP($A1015,[1]New!$A$2:$DE$2108,19,FALSE)</f>
        <v>188</v>
      </c>
      <c r="S1015">
        <f t="array" ref="S1015">VLOOKUP($A1015,[1]New!$A$2:$DE$2108,21,FALSE)</f>
        <v>43</v>
      </c>
      <c r="U1015">
        <f t="array" ref="U1015">IF(S1015&gt;=75,1,IF(AND(S1015&gt;=50,S1015&lt;75),2,IF(AND(S1015&gt;=25,S1015&lt;50),3,IF(S1015&lt;25,4,"NA"))))</f>
        <v>3</v>
      </c>
      <c r="V1015" s="8">
        <f t="array" ref="V1015">VLOOKUP($A1015,[1]New!$A$2:$DE$2108,17,FALSE)</f>
        <v>42255</v>
      </c>
      <c r="AG1015" t="str">
        <f t="array" ref="AG1015">VLOOKUP($A1015,[1]New!$A$2:$DE$2108,61,FALSE)</f>
        <v>Operations and Algebraic Thinking</v>
      </c>
      <c r="AJ1015">
        <f t="array" ref="AJ1015">VLOOKUP($A1015,[1]New!$A$2:$DE$2108,62,FALSE)</f>
        <v>193</v>
      </c>
      <c r="AN1015">
        <f t="array" ref="AN1015">IF(VLOOKUP($A1015,[1]New!$A$2:$DE$2108,65,FALSE)="High",1,IF(VLOOKUP($A1015,[1]New!$A$2:$DE$2108,65,FALSE)="HiAvg",2,IF(VLOOKUP($A1015,[1]New!$A$2:$DE$2108,65,FALSE)="Avg",3,IF(VLOOKUP($A1015,[1]New!$A$2:$DE$2108,65,FALSE)="LoAvg",4,5))))</f>
        <v>3</v>
      </c>
      <c r="AO1015" t="str">
        <f t="array" ref="AO1015">VLOOKUP($A1015,[1]New!$A$2:$DE$2108,66,FALSE)</f>
        <v>Number and Operations</v>
      </c>
      <c r="AR1015">
        <f t="array" ref="AR1015">VLOOKUP($A1015,[1]New!$A$2:$DE$2108,67,FALSE)</f>
        <v>185</v>
      </c>
      <c r="AV1015">
        <f t="array" ref="AV1015">IF(VLOOKUP($A1015,[1]New!$A$2:$DE$2108,70,FALSE)="High",1,IF(VLOOKUP($A1015,[1]New!$A$2:$DE$2108,70,FALSE)="HiAvg",2,IF(VLOOKUP($A1015,[1]New!$A$2:$DE$2108,70,FALSE)="Avg",3,IF(VLOOKUP($A1015,[1]New!$A$2:$DE$2108,70,FALSE)="LoAvg",4,5))))</f>
        <v>4</v>
      </c>
      <c r="AW1015" t="str">
        <f t="array" ref="AW1015">VLOOKUP($A1015,[1]New!$A$2:$DE$2108,71,FALSE)</f>
        <v>Measurement and Data</v>
      </c>
      <c r="AZ1015">
        <f t="array" ref="AZ1015">VLOOKUP($A1015,[1]New!$A$2:$DE$2108,72,FALSE)</f>
        <v>190</v>
      </c>
      <c r="BD1015">
        <f t="array" ref="BD1015">IF(VLOOKUP($A1015,[1]New!$A$2:$DE$2108,75,FALSE)="High",1,IF(VLOOKUP($A1015,[1]New!$A$2:$DE$2108,75,FALSE)="HiAvg",2,IF(VLOOKUP($A1015,[1]New!$A$2:$DE$2108,75,FALSE)="Avg",3,IF(VLOOKUP($A1015,[1]New!$A$2:$DE$2108,75,FALSE)="LoAvg",4,5))))</f>
        <v>3</v>
      </c>
      <c r="BE1015" t="str">
        <f t="array" ref="BE1015">IF(VLOOKUP($A1015,[1]New!$A$2:$DE$2108,76,FALSE)="","",VLOOKUP($A1015,[1]New!$A$2:$DE$2108,76,FALSE))</f>
        <v>Geometry</v>
      </c>
      <c r="BH1015">
        <f t="array" ref="BH1015">IF(VLOOKUP($A1015,[1]New!$A$2:$DE$2108,77,FALSE)="","",VLOOKUP($A1015,[1]New!$A$2:$DE$2108,77,FALSE))</f>
        <v>182</v>
      </c>
      <c r="BL1015">
        <f t="array" ref="BL1015">IF(VLOOKUP($A1015,[1]New!$A$2:$DE$2108,80,FALSE)="High",1,IF(VLOOKUP($A1015,[1]New!$A$2:$DE$2108,80,FALSE)="HiAvg",2,IF(VLOOKUP($A1015,[1]New!$A$2:$DE$2108,80,FALSE)="Avg",3,IF(VLOOKUP($A1015,[1]New!$A$2:$DE$2108,80,FALSE)="LoAvg",4,IF(VLOOKUP($A1015,[1]New!$A$2:$DE$2108,80,FALSE)="Low",5,"")))))</f>
        <v>4</v>
      </c>
    </row>
    <row r="1016" spans="1:64" x14ac:dyDescent="0.2">
      <c r="A1016" s="7" t="s">
        <v>1139</v>
      </c>
      <c r="B1016">
        <v>2015</v>
      </c>
      <c r="C1016" t="s">
        <v>2233</v>
      </c>
      <c r="D1016" t="str">
        <f t="array" ref="D1016">VLOOKUP($A1016,[1]New!$A$2:$DE$2108,5,FALSE)</f>
        <v>Reading</v>
      </c>
      <c r="E1016">
        <f t="array" ref="E1016">VLOOKUP($A1016,[1]New!$A$2:$DE$2108,3,FALSE)</f>
        <v>605000627</v>
      </c>
      <c r="F1016" t="str">
        <f t="array" ref="F1016">VLOOKUP($A1016,[1]New!$A$2:$DE$2108,4,FALSE)</f>
        <v>School 2</v>
      </c>
      <c r="H1016">
        <f t="array" ref="H1016">VLOOKUP($A1016,[1]New!$A$2:$DE$2108,3,FALSE)</f>
        <v>605000627</v>
      </c>
      <c r="Q1016">
        <f t="array" ref="Q1016">VLOOKUP($A1016,[1]New!$A$2:$DE$2108,19,FALSE)</f>
        <v>184</v>
      </c>
      <c r="S1016">
        <f t="array" ref="S1016">VLOOKUP($A1016,[1]New!$A$2:$DE$2108,21,FALSE)</f>
        <v>39</v>
      </c>
      <c r="U1016">
        <f t="array" ref="U1016">IF(S1016&gt;=75,1,IF(AND(S1016&gt;=50,S1016&lt;75),2,IF(AND(S1016&gt;=25,S1016&lt;50),3,IF(S1016&lt;25,4,"NA"))))</f>
        <v>3</v>
      </c>
      <c r="V1016" s="8">
        <f t="array" ref="V1016">VLOOKUP($A1016,[1]New!$A$2:$DE$2108,17,FALSE)</f>
        <v>42248</v>
      </c>
      <c r="AG1016" t="str">
        <f t="array" ref="AG1016">VLOOKUP($A1016,[1]New!$A$2:$DE$2108,61,FALSE)</f>
        <v>Literature</v>
      </c>
      <c r="AJ1016">
        <f t="array" ref="AJ1016">VLOOKUP($A1016,[1]New!$A$2:$DE$2108,62,FALSE)</f>
        <v>177</v>
      </c>
      <c r="AN1016">
        <f t="array" ref="AN1016">IF(VLOOKUP($A1016,[1]New!$A$2:$DE$2108,65,FALSE)="High",1,IF(VLOOKUP($A1016,[1]New!$A$2:$DE$2108,65,FALSE)="HiAvg",2,IF(VLOOKUP($A1016,[1]New!$A$2:$DE$2108,65,FALSE)="Avg",3,IF(VLOOKUP($A1016,[1]New!$A$2:$DE$2108,65,FALSE)="LoAvg",4,5))))</f>
        <v>5</v>
      </c>
      <c r="AO1016" t="str">
        <f t="array" ref="AO1016">VLOOKUP($A1016,[1]New!$A$2:$DE$2108,66,FALSE)</f>
        <v>Informational Text</v>
      </c>
      <c r="AR1016">
        <f t="array" ref="AR1016">VLOOKUP($A1016,[1]New!$A$2:$DE$2108,67,FALSE)</f>
        <v>194</v>
      </c>
      <c r="AV1016">
        <f t="array" ref="AV1016">IF(VLOOKUP($A1016,[1]New!$A$2:$DE$2108,70,FALSE)="High",1,IF(VLOOKUP($A1016,[1]New!$A$2:$DE$2108,70,FALSE)="HiAvg",2,IF(VLOOKUP($A1016,[1]New!$A$2:$DE$2108,70,FALSE)="Avg",3,IF(VLOOKUP($A1016,[1]New!$A$2:$DE$2108,70,FALSE)="LoAvg",4,5))))</f>
        <v>2</v>
      </c>
      <c r="AW1016" t="str">
        <f t="array" ref="AW1016">VLOOKUP($A1016,[1]New!$A$2:$DE$2108,71,FALSE)</f>
        <v>Vocabulary Acquisition and Use</v>
      </c>
      <c r="AZ1016">
        <f t="array" ref="AZ1016">VLOOKUP($A1016,[1]New!$A$2:$DE$2108,72,FALSE)</f>
        <v>182</v>
      </c>
      <c r="BD1016">
        <f t="array" ref="BD1016">IF(VLOOKUP($A1016,[1]New!$A$2:$DE$2108,75,FALSE)="High",1,IF(VLOOKUP($A1016,[1]New!$A$2:$DE$2108,75,FALSE)="HiAvg",2,IF(VLOOKUP($A1016,[1]New!$A$2:$DE$2108,75,FALSE)="Avg",3,IF(VLOOKUP($A1016,[1]New!$A$2:$DE$2108,75,FALSE)="LoAvg",4,5))))</f>
        <v>4</v>
      </c>
      <c r="BE1016" t="str">
        <f t="array" ref="BE1016">IF(VLOOKUP($A1016,[1]New!$A$2:$DE$2108,76,FALSE)="","",VLOOKUP($A1016,[1]New!$A$2:$DE$2108,76,FALSE))</f>
        <v/>
      </c>
      <c r="BH1016" t="str">
        <f t="array" ref="BH1016">IF(VLOOKUP($A1016,[1]New!$A$2:$DE$2108,77,FALSE)="","",VLOOKUP($A1016,[1]New!$A$2:$DE$2108,77,FALSE))</f>
        <v/>
      </c>
      <c r="BL1016" t="str">
        <f t="array" ref="BL1016">IF(VLOOKUP($A1016,[1]New!$A$2:$DE$2108,80,FALSE)="High",1,IF(VLOOKUP($A1016,[1]New!$A$2:$DE$2108,80,FALSE)="HiAvg",2,IF(VLOOKUP($A1016,[1]New!$A$2:$DE$2108,80,FALSE)="Avg",3,IF(VLOOKUP($A1016,[1]New!$A$2:$DE$2108,80,FALSE)="LoAvg",4,IF(VLOOKUP($A1016,[1]New!$A$2:$DE$2108,80,FALSE)="Low",5,"")))))</f>
        <v/>
      </c>
    </row>
    <row r="1017" spans="1:64" x14ac:dyDescent="0.2">
      <c r="A1017" s="7" t="s">
        <v>1140</v>
      </c>
      <c r="B1017">
        <v>2015</v>
      </c>
      <c r="C1017" t="s">
        <v>2233</v>
      </c>
      <c r="D1017" t="str">
        <f t="array" ref="D1017">VLOOKUP($A1017,[1]New!$A$2:$DE$2108,5,FALSE)</f>
        <v>Language Usage</v>
      </c>
      <c r="E1017">
        <f t="array" ref="E1017">VLOOKUP($A1017,[1]New!$A$2:$DE$2108,3,FALSE)</f>
        <v>605000628</v>
      </c>
      <c r="F1017" t="str">
        <f t="array" ref="F1017">VLOOKUP($A1017,[1]New!$A$2:$DE$2108,4,FALSE)</f>
        <v>School 2</v>
      </c>
      <c r="H1017">
        <f t="array" ref="H1017">VLOOKUP($A1017,[1]New!$A$2:$DE$2108,3,FALSE)</f>
        <v>605000628</v>
      </c>
      <c r="Q1017">
        <f t="array" ref="Q1017">VLOOKUP($A1017,[1]New!$A$2:$DE$2108,19,FALSE)</f>
        <v>171</v>
      </c>
      <c r="S1017">
        <f t="array" ref="S1017">VLOOKUP($A1017,[1]New!$A$2:$DE$2108,21,FALSE)</f>
        <v>11</v>
      </c>
      <c r="U1017">
        <f t="array" ref="U1017">IF(S1017&gt;=75,1,IF(AND(S1017&gt;=50,S1017&lt;75),2,IF(AND(S1017&gt;=25,S1017&lt;50),3,IF(S1017&lt;25,4,"NA"))))</f>
        <v>4</v>
      </c>
      <c r="V1017" s="8">
        <f t="array" ref="V1017">VLOOKUP($A1017,[1]New!$A$2:$DE$2108,17,FALSE)</f>
        <v>42264</v>
      </c>
      <c r="AG1017" t="str">
        <f t="array" ref="AG1017">VLOOKUP($A1017,[1]New!$A$2:$DE$2108,61,FALSE)</f>
        <v>Writing: Plan, Organize, Develop, Revise, Research</v>
      </c>
      <c r="AJ1017">
        <f t="array" ref="AJ1017">VLOOKUP($A1017,[1]New!$A$2:$DE$2108,62,FALSE)</f>
        <v>157</v>
      </c>
      <c r="AN1017">
        <f t="array" ref="AN1017">IF(VLOOKUP($A1017,[1]New!$A$2:$DE$2108,65,FALSE)="High",1,IF(VLOOKUP($A1017,[1]New!$A$2:$DE$2108,65,FALSE)="HiAvg",2,IF(VLOOKUP($A1017,[1]New!$A$2:$DE$2108,65,FALSE)="Avg",3,IF(VLOOKUP($A1017,[1]New!$A$2:$DE$2108,65,FALSE)="LoAvg",4,5))))</f>
        <v>5</v>
      </c>
      <c r="AO1017" t="str">
        <f t="array" ref="AO1017">VLOOKUP($A1017,[1]New!$A$2:$DE$2108,66,FALSE)</f>
        <v>Language: Understand, Edit for Grammar, Usage</v>
      </c>
      <c r="AR1017">
        <f t="array" ref="AR1017">VLOOKUP($A1017,[1]New!$A$2:$DE$2108,67,FALSE)</f>
        <v>174</v>
      </c>
      <c r="AV1017">
        <f t="array" ref="AV1017">IF(VLOOKUP($A1017,[1]New!$A$2:$DE$2108,70,FALSE)="High",1,IF(VLOOKUP($A1017,[1]New!$A$2:$DE$2108,70,FALSE)="HiAvg",2,IF(VLOOKUP($A1017,[1]New!$A$2:$DE$2108,70,FALSE)="Avg",3,IF(VLOOKUP($A1017,[1]New!$A$2:$DE$2108,70,FALSE)="LoAvg",4,5))))</f>
        <v>5</v>
      </c>
      <c r="AW1017" t="str">
        <f t="array" ref="AW1017">VLOOKUP($A1017,[1]New!$A$2:$DE$2108,71,FALSE)</f>
        <v>Language: Understand, Edit Mechanics</v>
      </c>
      <c r="AZ1017">
        <f t="array" ref="AZ1017">VLOOKUP($A1017,[1]New!$A$2:$DE$2108,72,FALSE)</f>
        <v>181</v>
      </c>
      <c r="BD1017">
        <f t="array" ref="BD1017">IF(VLOOKUP($A1017,[1]New!$A$2:$DE$2108,75,FALSE)="High",1,IF(VLOOKUP($A1017,[1]New!$A$2:$DE$2108,75,FALSE)="HiAvg",2,IF(VLOOKUP($A1017,[1]New!$A$2:$DE$2108,75,FALSE)="Avg",3,IF(VLOOKUP($A1017,[1]New!$A$2:$DE$2108,75,FALSE)="LoAvg",4,5))))</f>
        <v>4</v>
      </c>
      <c r="BE1017" t="str">
        <f t="array" ref="BE1017">IF(VLOOKUP($A1017,[1]New!$A$2:$DE$2108,76,FALSE)="","",VLOOKUP($A1017,[1]New!$A$2:$DE$2108,76,FALSE))</f>
        <v/>
      </c>
      <c r="BH1017" t="str">
        <f t="array" ref="BH1017">IF(VLOOKUP($A1017,[1]New!$A$2:$DE$2108,77,FALSE)="","",VLOOKUP($A1017,[1]New!$A$2:$DE$2108,77,FALSE))</f>
        <v/>
      </c>
      <c r="BL1017" t="str">
        <f t="array" ref="BL1017">IF(VLOOKUP($A1017,[1]New!$A$2:$DE$2108,80,FALSE)="High",1,IF(VLOOKUP($A1017,[1]New!$A$2:$DE$2108,80,FALSE)="HiAvg",2,IF(VLOOKUP($A1017,[1]New!$A$2:$DE$2108,80,FALSE)="Avg",3,IF(VLOOKUP($A1017,[1]New!$A$2:$DE$2108,80,FALSE)="LoAvg",4,IF(VLOOKUP($A1017,[1]New!$A$2:$DE$2108,80,FALSE)="Low",5,"")))))</f>
        <v/>
      </c>
    </row>
    <row r="1018" spans="1:64" x14ac:dyDescent="0.2">
      <c r="A1018" s="7" t="s">
        <v>1141</v>
      </c>
      <c r="B1018">
        <v>2015</v>
      </c>
      <c r="C1018" t="s">
        <v>2233</v>
      </c>
      <c r="D1018" t="str">
        <f t="array" ref="D1018">VLOOKUP($A1018,[1]New!$A$2:$DE$2108,5,FALSE)</f>
        <v>Mathematics</v>
      </c>
      <c r="E1018">
        <f t="array" ref="E1018">VLOOKUP($A1018,[1]New!$A$2:$DE$2108,3,FALSE)</f>
        <v>605000628</v>
      </c>
      <c r="F1018" t="str">
        <f t="array" ref="F1018">VLOOKUP($A1018,[1]New!$A$2:$DE$2108,4,FALSE)</f>
        <v>School 2</v>
      </c>
      <c r="H1018">
        <f t="array" ref="H1018">VLOOKUP($A1018,[1]New!$A$2:$DE$2108,3,FALSE)</f>
        <v>605000628</v>
      </c>
      <c r="Q1018">
        <f t="array" ref="Q1018">VLOOKUP($A1018,[1]New!$A$2:$DE$2108,19,FALSE)</f>
        <v>177</v>
      </c>
      <c r="S1018">
        <f t="array" ref="S1018">VLOOKUP($A1018,[1]New!$A$2:$DE$2108,21,FALSE)</f>
        <v>15</v>
      </c>
      <c r="U1018">
        <f t="array" ref="U1018">IF(S1018&gt;=75,1,IF(AND(S1018&gt;=50,S1018&lt;75),2,IF(AND(S1018&gt;=25,S1018&lt;50),3,IF(S1018&lt;25,4,"NA"))))</f>
        <v>4</v>
      </c>
      <c r="V1018" s="8">
        <f t="array" ref="V1018">VLOOKUP($A1018,[1]New!$A$2:$DE$2108,17,FALSE)</f>
        <v>42257</v>
      </c>
      <c r="AG1018" t="str">
        <f t="array" ref="AG1018">VLOOKUP($A1018,[1]New!$A$2:$DE$2108,61,FALSE)</f>
        <v>Operations and Algebraic Thinking</v>
      </c>
      <c r="AJ1018">
        <f t="array" ref="AJ1018">VLOOKUP($A1018,[1]New!$A$2:$DE$2108,62,FALSE)</f>
        <v>173</v>
      </c>
      <c r="AN1018">
        <f t="array" ref="AN1018">IF(VLOOKUP($A1018,[1]New!$A$2:$DE$2108,65,FALSE)="High",1,IF(VLOOKUP($A1018,[1]New!$A$2:$DE$2108,65,FALSE)="HiAvg",2,IF(VLOOKUP($A1018,[1]New!$A$2:$DE$2108,65,FALSE)="Avg",3,IF(VLOOKUP($A1018,[1]New!$A$2:$DE$2108,65,FALSE)="LoAvg",4,5))))</f>
        <v>5</v>
      </c>
      <c r="AO1018" t="str">
        <f t="array" ref="AO1018">VLOOKUP($A1018,[1]New!$A$2:$DE$2108,66,FALSE)</f>
        <v>Number and Operations</v>
      </c>
      <c r="AR1018">
        <f t="array" ref="AR1018">VLOOKUP($A1018,[1]New!$A$2:$DE$2108,67,FALSE)</f>
        <v>182</v>
      </c>
      <c r="AV1018">
        <f t="array" ref="AV1018">IF(VLOOKUP($A1018,[1]New!$A$2:$DE$2108,70,FALSE)="High",1,IF(VLOOKUP($A1018,[1]New!$A$2:$DE$2108,70,FALSE)="HiAvg",2,IF(VLOOKUP($A1018,[1]New!$A$2:$DE$2108,70,FALSE)="Avg",3,IF(VLOOKUP($A1018,[1]New!$A$2:$DE$2108,70,FALSE)="LoAvg",4,5))))</f>
        <v>4</v>
      </c>
      <c r="AW1018" t="str">
        <f t="array" ref="AW1018">VLOOKUP($A1018,[1]New!$A$2:$DE$2108,71,FALSE)</f>
        <v>Measurement and Data</v>
      </c>
      <c r="AZ1018">
        <f t="array" ref="AZ1018">VLOOKUP($A1018,[1]New!$A$2:$DE$2108,72,FALSE)</f>
        <v>168</v>
      </c>
      <c r="BD1018">
        <f t="array" ref="BD1018">IF(VLOOKUP($A1018,[1]New!$A$2:$DE$2108,75,FALSE)="High",1,IF(VLOOKUP($A1018,[1]New!$A$2:$DE$2108,75,FALSE)="HiAvg",2,IF(VLOOKUP($A1018,[1]New!$A$2:$DE$2108,75,FALSE)="Avg",3,IF(VLOOKUP($A1018,[1]New!$A$2:$DE$2108,75,FALSE)="LoAvg",4,5))))</f>
        <v>5</v>
      </c>
      <c r="BE1018" t="str">
        <f t="array" ref="BE1018">IF(VLOOKUP($A1018,[1]New!$A$2:$DE$2108,76,FALSE)="","",VLOOKUP($A1018,[1]New!$A$2:$DE$2108,76,FALSE))</f>
        <v>Geometry</v>
      </c>
      <c r="BH1018">
        <f t="array" ref="BH1018">IF(VLOOKUP($A1018,[1]New!$A$2:$DE$2108,77,FALSE)="","",VLOOKUP($A1018,[1]New!$A$2:$DE$2108,77,FALSE))</f>
        <v>185</v>
      </c>
      <c r="BL1018">
        <f t="array" ref="BL1018">IF(VLOOKUP($A1018,[1]New!$A$2:$DE$2108,80,FALSE)="High",1,IF(VLOOKUP($A1018,[1]New!$A$2:$DE$2108,80,FALSE)="HiAvg",2,IF(VLOOKUP($A1018,[1]New!$A$2:$DE$2108,80,FALSE)="Avg",3,IF(VLOOKUP($A1018,[1]New!$A$2:$DE$2108,80,FALSE)="LoAvg",4,IF(VLOOKUP($A1018,[1]New!$A$2:$DE$2108,80,FALSE)="Low",5,"")))))</f>
        <v>4</v>
      </c>
    </row>
    <row r="1019" spans="1:64" x14ac:dyDescent="0.2">
      <c r="A1019" s="7" t="s">
        <v>1142</v>
      </c>
      <c r="B1019">
        <v>2015</v>
      </c>
      <c r="C1019" t="s">
        <v>2233</v>
      </c>
      <c r="D1019" t="str">
        <f t="array" ref="D1019">VLOOKUP($A1019,[1]New!$A$2:$DE$2108,5,FALSE)</f>
        <v>Reading</v>
      </c>
      <c r="E1019">
        <f t="array" ref="E1019">VLOOKUP($A1019,[1]New!$A$2:$DE$2108,3,FALSE)</f>
        <v>605000628</v>
      </c>
      <c r="F1019" t="str">
        <f t="array" ref="F1019">VLOOKUP($A1019,[1]New!$A$2:$DE$2108,4,FALSE)</f>
        <v>School 2</v>
      </c>
      <c r="H1019">
        <f t="array" ref="H1019">VLOOKUP($A1019,[1]New!$A$2:$DE$2108,3,FALSE)</f>
        <v>605000628</v>
      </c>
      <c r="Q1019">
        <f t="array" ref="Q1019">VLOOKUP($A1019,[1]New!$A$2:$DE$2108,19,FALSE)</f>
        <v>181</v>
      </c>
      <c r="S1019">
        <f t="array" ref="S1019">VLOOKUP($A1019,[1]New!$A$2:$DE$2108,21,FALSE)</f>
        <v>32</v>
      </c>
      <c r="U1019">
        <f t="array" ref="U1019">IF(S1019&gt;=75,1,IF(AND(S1019&gt;=50,S1019&lt;75),2,IF(AND(S1019&gt;=25,S1019&lt;50),3,IF(S1019&lt;25,4,"NA"))))</f>
        <v>3</v>
      </c>
      <c r="V1019" s="8">
        <f t="array" ref="V1019">VLOOKUP($A1019,[1]New!$A$2:$DE$2108,17,FALSE)</f>
        <v>42250</v>
      </c>
      <c r="AG1019" t="str">
        <f t="array" ref="AG1019">VLOOKUP($A1019,[1]New!$A$2:$DE$2108,61,FALSE)</f>
        <v>Literature</v>
      </c>
      <c r="AJ1019">
        <f t="array" ref="AJ1019">VLOOKUP($A1019,[1]New!$A$2:$DE$2108,62,FALSE)</f>
        <v>180</v>
      </c>
      <c r="AN1019">
        <f t="array" ref="AN1019">IF(VLOOKUP($A1019,[1]New!$A$2:$DE$2108,65,FALSE)="High",1,IF(VLOOKUP($A1019,[1]New!$A$2:$DE$2108,65,FALSE)="HiAvg",2,IF(VLOOKUP($A1019,[1]New!$A$2:$DE$2108,65,FALSE)="Avg",3,IF(VLOOKUP($A1019,[1]New!$A$2:$DE$2108,65,FALSE)="LoAvg",4,5))))</f>
        <v>4</v>
      </c>
      <c r="AO1019" t="str">
        <f t="array" ref="AO1019">VLOOKUP($A1019,[1]New!$A$2:$DE$2108,66,FALSE)</f>
        <v>Informational Text</v>
      </c>
      <c r="AR1019">
        <f t="array" ref="AR1019">VLOOKUP($A1019,[1]New!$A$2:$DE$2108,67,FALSE)</f>
        <v>179</v>
      </c>
      <c r="AV1019">
        <f t="array" ref="AV1019">IF(VLOOKUP($A1019,[1]New!$A$2:$DE$2108,70,FALSE)="High",1,IF(VLOOKUP($A1019,[1]New!$A$2:$DE$2108,70,FALSE)="HiAvg",2,IF(VLOOKUP($A1019,[1]New!$A$2:$DE$2108,70,FALSE)="Avg",3,IF(VLOOKUP($A1019,[1]New!$A$2:$DE$2108,70,FALSE)="LoAvg",4,5))))</f>
        <v>4</v>
      </c>
      <c r="AW1019" t="str">
        <f t="array" ref="AW1019">VLOOKUP($A1019,[1]New!$A$2:$DE$2108,71,FALSE)</f>
        <v>Vocabulary Acquisition and Use</v>
      </c>
      <c r="AZ1019">
        <f t="array" ref="AZ1019">VLOOKUP($A1019,[1]New!$A$2:$DE$2108,72,FALSE)</f>
        <v>184</v>
      </c>
      <c r="BD1019">
        <f t="array" ref="BD1019">IF(VLOOKUP($A1019,[1]New!$A$2:$DE$2108,75,FALSE)="High",1,IF(VLOOKUP($A1019,[1]New!$A$2:$DE$2108,75,FALSE)="HiAvg",2,IF(VLOOKUP($A1019,[1]New!$A$2:$DE$2108,75,FALSE)="Avg",3,IF(VLOOKUP($A1019,[1]New!$A$2:$DE$2108,75,FALSE)="LoAvg",4,5))))</f>
        <v>4</v>
      </c>
      <c r="BE1019" t="str">
        <f t="array" ref="BE1019">IF(VLOOKUP($A1019,[1]New!$A$2:$DE$2108,76,FALSE)="","",VLOOKUP($A1019,[1]New!$A$2:$DE$2108,76,FALSE))</f>
        <v/>
      </c>
      <c r="BH1019" t="str">
        <f t="array" ref="BH1019">IF(VLOOKUP($A1019,[1]New!$A$2:$DE$2108,77,FALSE)="","",VLOOKUP($A1019,[1]New!$A$2:$DE$2108,77,FALSE))</f>
        <v/>
      </c>
      <c r="BL1019" t="str">
        <f t="array" ref="BL1019">IF(VLOOKUP($A1019,[1]New!$A$2:$DE$2108,80,FALSE)="High",1,IF(VLOOKUP($A1019,[1]New!$A$2:$DE$2108,80,FALSE)="HiAvg",2,IF(VLOOKUP($A1019,[1]New!$A$2:$DE$2108,80,FALSE)="Avg",3,IF(VLOOKUP($A1019,[1]New!$A$2:$DE$2108,80,FALSE)="LoAvg",4,IF(VLOOKUP($A1019,[1]New!$A$2:$DE$2108,80,FALSE)="Low",5,"")))))</f>
        <v/>
      </c>
    </row>
    <row r="1020" spans="1:64" x14ac:dyDescent="0.2">
      <c r="A1020" s="7" t="s">
        <v>1143</v>
      </c>
      <c r="B1020">
        <v>2015</v>
      </c>
      <c r="C1020" t="s">
        <v>2233</v>
      </c>
      <c r="D1020" t="str">
        <f t="array" ref="D1020">VLOOKUP($A1020,[1]New!$A$2:$DE$2108,5,FALSE)</f>
        <v>Language Usage</v>
      </c>
      <c r="E1020">
        <f t="array" ref="E1020">VLOOKUP($A1020,[1]New!$A$2:$DE$2108,3,FALSE)</f>
        <v>605000629</v>
      </c>
      <c r="F1020" t="str">
        <f t="array" ref="F1020">VLOOKUP($A1020,[1]New!$A$2:$DE$2108,4,FALSE)</f>
        <v>School 2</v>
      </c>
      <c r="H1020">
        <f t="array" ref="H1020">VLOOKUP($A1020,[1]New!$A$2:$DE$2108,3,FALSE)</f>
        <v>605000629</v>
      </c>
      <c r="Q1020">
        <f t="array" ref="Q1020">VLOOKUP($A1020,[1]New!$A$2:$DE$2108,19,FALSE)</f>
        <v>212</v>
      </c>
      <c r="S1020">
        <f t="array" ref="S1020">VLOOKUP($A1020,[1]New!$A$2:$DE$2108,21,FALSE)</f>
        <v>93</v>
      </c>
      <c r="U1020">
        <f t="array" ref="U1020">IF(S1020&gt;=75,1,IF(AND(S1020&gt;=50,S1020&lt;75),2,IF(AND(S1020&gt;=25,S1020&lt;50),3,IF(S1020&lt;25,4,"NA"))))</f>
        <v>1</v>
      </c>
      <c r="V1020" s="8">
        <f t="array" ref="V1020">VLOOKUP($A1020,[1]New!$A$2:$DE$2108,17,FALSE)</f>
        <v>42262</v>
      </c>
      <c r="AG1020" t="str">
        <f t="array" ref="AG1020">VLOOKUP($A1020,[1]New!$A$2:$DE$2108,61,FALSE)</f>
        <v>Writing: Plan, Organize, Develop, Revise, Research</v>
      </c>
      <c r="AJ1020">
        <f t="array" ref="AJ1020">VLOOKUP($A1020,[1]New!$A$2:$DE$2108,62,FALSE)</f>
        <v>209</v>
      </c>
      <c r="AN1020">
        <f t="array" ref="AN1020">IF(VLOOKUP($A1020,[1]New!$A$2:$DE$2108,65,FALSE)="High",1,IF(VLOOKUP($A1020,[1]New!$A$2:$DE$2108,65,FALSE)="HiAvg",2,IF(VLOOKUP($A1020,[1]New!$A$2:$DE$2108,65,FALSE)="Avg",3,IF(VLOOKUP($A1020,[1]New!$A$2:$DE$2108,65,FALSE)="LoAvg",4,5))))</f>
        <v>1</v>
      </c>
      <c r="AO1020" t="str">
        <f t="array" ref="AO1020">VLOOKUP($A1020,[1]New!$A$2:$DE$2108,66,FALSE)</f>
        <v>Language: Understand, Edit for Grammar, Usage</v>
      </c>
      <c r="AR1020">
        <f t="array" ref="AR1020">VLOOKUP($A1020,[1]New!$A$2:$DE$2108,67,FALSE)</f>
        <v>212</v>
      </c>
      <c r="AV1020">
        <f t="array" ref="AV1020">IF(VLOOKUP($A1020,[1]New!$A$2:$DE$2108,70,FALSE)="High",1,IF(VLOOKUP($A1020,[1]New!$A$2:$DE$2108,70,FALSE)="HiAvg",2,IF(VLOOKUP($A1020,[1]New!$A$2:$DE$2108,70,FALSE)="Avg",3,IF(VLOOKUP($A1020,[1]New!$A$2:$DE$2108,70,FALSE)="LoAvg",4,5))))</f>
        <v>1</v>
      </c>
      <c r="AW1020" t="str">
        <f t="array" ref="AW1020">VLOOKUP($A1020,[1]New!$A$2:$DE$2108,71,FALSE)</f>
        <v>Language: Understand, Edit Mechanics</v>
      </c>
      <c r="AZ1020">
        <f t="array" ref="AZ1020">VLOOKUP($A1020,[1]New!$A$2:$DE$2108,72,FALSE)</f>
        <v>215</v>
      </c>
      <c r="BD1020">
        <f t="array" ref="BD1020">IF(VLOOKUP($A1020,[1]New!$A$2:$DE$2108,75,FALSE)="High",1,IF(VLOOKUP($A1020,[1]New!$A$2:$DE$2108,75,FALSE)="HiAvg",2,IF(VLOOKUP($A1020,[1]New!$A$2:$DE$2108,75,FALSE)="Avg",3,IF(VLOOKUP($A1020,[1]New!$A$2:$DE$2108,75,FALSE)="LoAvg",4,5))))</f>
        <v>1</v>
      </c>
      <c r="BE1020" t="str">
        <f t="array" ref="BE1020">IF(VLOOKUP($A1020,[1]New!$A$2:$DE$2108,76,FALSE)="","",VLOOKUP($A1020,[1]New!$A$2:$DE$2108,76,FALSE))</f>
        <v/>
      </c>
      <c r="BH1020" t="str">
        <f t="array" ref="BH1020">IF(VLOOKUP($A1020,[1]New!$A$2:$DE$2108,77,FALSE)="","",VLOOKUP($A1020,[1]New!$A$2:$DE$2108,77,FALSE))</f>
        <v/>
      </c>
      <c r="BL1020" t="str">
        <f t="array" ref="BL1020">IF(VLOOKUP($A1020,[1]New!$A$2:$DE$2108,80,FALSE)="High",1,IF(VLOOKUP($A1020,[1]New!$A$2:$DE$2108,80,FALSE)="HiAvg",2,IF(VLOOKUP($A1020,[1]New!$A$2:$DE$2108,80,FALSE)="Avg",3,IF(VLOOKUP($A1020,[1]New!$A$2:$DE$2108,80,FALSE)="LoAvg",4,IF(VLOOKUP($A1020,[1]New!$A$2:$DE$2108,80,FALSE)="Low",5,"")))))</f>
        <v/>
      </c>
    </row>
    <row r="1021" spans="1:64" x14ac:dyDescent="0.2">
      <c r="A1021" s="7" t="s">
        <v>1144</v>
      </c>
      <c r="B1021">
        <v>2015</v>
      </c>
      <c r="C1021" t="s">
        <v>2233</v>
      </c>
      <c r="D1021" t="str">
        <f t="array" ref="D1021">VLOOKUP($A1021,[1]New!$A$2:$DE$2108,5,FALSE)</f>
        <v>Mathematics</v>
      </c>
      <c r="E1021">
        <f t="array" ref="E1021">VLOOKUP($A1021,[1]New!$A$2:$DE$2108,3,FALSE)</f>
        <v>605000629</v>
      </c>
      <c r="F1021" t="str">
        <f t="array" ref="F1021">VLOOKUP($A1021,[1]New!$A$2:$DE$2108,4,FALSE)</f>
        <v>School 2</v>
      </c>
      <c r="H1021">
        <f t="array" ref="H1021">VLOOKUP($A1021,[1]New!$A$2:$DE$2108,3,FALSE)</f>
        <v>605000629</v>
      </c>
      <c r="Q1021">
        <f t="array" ref="Q1021">VLOOKUP($A1021,[1]New!$A$2:$DE$2108,19,FALSE)</f>
        <v>210</v>
      </c>
      <c r="S1021">
        <f t="array" ref="S1021">VLOOKUP($A1021,[1]New!$A$2:$DE$2108,21,FALSE)</f>
        <v>93</v>
      </c>
      <c r="U1021">
        <f t="array" ref="U1021">IF(S1021&gt;=75,1,IF(AND(S1021&gt;=50,S1021&lt;75),2,IF(AND(S1021&gt;=25,S1021&lt;50),3,IF(S1021&lt;25,4,"NA"))))</f>
        <v>1</v>
      </c>
      <c r="V1021" s="8">
        <f t="array" ref="V1021">VLOOKUP($A1021,[1]New!$A$2:$DE$2108,17,FALSE)</f>
        <v>42255</v>
      </c>
      <c r="AG1021" t="str">
        <f t="array" ref="AG1021">VLOOKUP($A1021,[1]New!$A$2:$DE$2108,61,FALSE)</f>
        <v>Operations and Algebraic Thinking</v>
      </c>
      <c r="AJ1021">
        <f t="array" ref="AJ1021">VLOOKUP($A1021,[1]New!$A$2:$DE$2108,62,FALSE)</f>
        <v>210</v>
      </c>
      <c r="AN1021">
        <f t="array" ref="AN1021">IF(VLOOKUP($A1021,[1]New!$A$2:$DE$2108,65,FALSE)="High",1,IF(VLOOKUP($A1021,[1]New!$A$2:$DE$2108,65,FALSE)="HiAvg",2,IF(VLOOKUP($A1021,[1]New!$A$2:$DE$2108,65,FALSE)="Avg",3,IF(VLOOKUP($A1021,[1]New!$A$2:$DE$2108,65,FALSE)="LoAvg",4,5))))</f>
        <v>1</v>
      </c>
      <c r="AO1021" t="str">
        <f t="array" ref="AO1021">VLOOKUP($A1021,[1]New!$A$2:$DE$2108,66,FALSE)</f>
        <v>Number and Operations</v>
      </c>
      <c r="AR1021">
        <f t="array" ref="AR1021">VLOOKUP($A1021,[1]New!$A$2:$DE$2108,67,FALSE)</f>
        <v>201</v>
      </c>
      <c r="AV1021">
        <f t="array" ref="AV1021">IF(VLOOKUP($A1021,[1]New!$A$2:$DE$2108,70,FALSE)="High",1,IF(VLOOKUP($A1021,[1]New!$A$2:$DE$2108,70,FALSE)="HiAvg",2,IF(VLOOKUP($A1021,[1]New!$A$2:$DE$2108,70,FALSE)="Avg",3,IF(VLOOKUP($A1021,[1]New!$A$2:$DE$2108,70,FALSE)="LoAvg",4,5))))</f>
        <v>2</v>
      </c>
      <c r="AW1021" t="str">
        <f t="array" ref="AW1021">VLOOKUP($A1021,[1]New!$A$2:$DE$2108,71,FALSE)</f>
        <v>Measurement and Data</v>
      </c>
      <c r="AZ1021">
        <f t="array" ref="AZ1021">VLOOKUP($A1021,[1]New!$A$2:$DE$2108,72,FALSE)</f>
        <v>211</v>
      </c>
      <c r="BD1021">
        <f t="array" ref="BD1021">IF(VLOOKUP($A1021,[1]New!$A$2:$DE$2108,75,FALSE)="High",1,IF(VLOOKUP($A1021,[1]New!$A$2:$DE$2108,75,FALSE)="HiAvg",2,IF(VLOOKUP($A1021,[1]New!$A$2:$DE$2108,75,FALSE)="Avg",3,IF(VLOOKUP($A1021,[1]New!$A$2:$DE$2108,75,FALSE)="LoAvg",4,5))))</f>
        <v>1</v>
      </c>
      <c r="BE1021" t="str">
        <f t="array" ref="BE1021">IF(VLOOKUP($A1021,[1]New!$A$2:$DE$2108,76,FALSE)="","",VLOOKUP($A1021,[1]New!$A$2:$DE$2108,76,FALSE))</f>
        <v>Geometry</v>
      </c>
      <c r="BH1021">
        <f t="array" ref="BH1021">IF(VLOOKUP($A1021,[1]New!$A$2:$DE$2108,77,FALSE)="","",VLOOKUP($A1021,[1]New!$A$2:$DE$2108,77,FALSE))</f>
        <v>215</v>
      </c>
      <c r="BL1021">
        <f t="array" ref="BL1021">IF(VLOOKUP($A1021,[1]New!$A$2:$DE$2108,80,FALSE)="High",1,IF(VLOOKUP($A1021,[1]New!$A$2:$DE$2108,80,FALSE)="HiAvg",2,IF(VLOOKUP($A1021,[1]New!$A$2:$DE$2108,80,FALSE)="Avg",3,IF(VLOOKUP($A1021,[1]New!$A$2:$DE$2108,80,FALSE)="LoAvg",4,IF(VLOOKUP($A1021,[1]New!$A$2:$DE$2108,80,FALSE)="Low",5,"")))))</f>
        <v>1</v>
      </c>
    </row>
    <row r="1022" spans="1:64" x14ac:dyDescent="0.2">
      <c r="A1022" s="7" t="s">
        <v>1145</v>
      </c>
      <c r="B1022">
        <v>2015</v>
      </c>
      <c r="C1022" t="s">
        <v>2233</v>
      </c>
      <c r="D1022" t="str">
        <f t="array" ref="D1022">VLOOKUP($A1022,[1]New!$A$2:$DE$2108,5,FALSE)</f>
        <v>Reading</v>
      </c>
      <c r="E1022">
        <f t="array" ref="E1022">VLOOKUP($A1022,[1]New!$A$2:$DE$2108,3,FALSE)</f>
        <v>605000629</v>
      </c>
      <c r="F1022" t="str">
        <f t="array" ref="F1022">VLOOKUP($A1022,[1]New!$A$2:$DE$2108,4,FALSE)</f>
        <v>School 2</v>
      </c>
      <c r="H1022">
        <f t="array" ref="H1022">VLOOKUP($A1022,[1]New!$A$2:$DE$2108,3,FALSE)</f>
        <v>605000629</v>
      </c>
      <c r="Q1022">
        <f t="array" ref="Q1022">VLOOKUP($A1022,[1]New!$A$2:$DE$2108,19,FALSE)</f>
        <v>214</v>
      </c>
      <c r="S1022">
        <f t="array" ref="S1022">VLOOKUP($A1022,[1]New!$A$2:$DE$2108,21,FALSE)</f>
        <v>95</v>
      </c>
      <c r="U1022">
        <f t="array" ref="U1022">IF(S1022&gt;=75,1,IF(AND(S1022&gt;=50,S1022&lt;75),2,IF(AND(S1022&gt;=25,S1022&lt;50),3,IF(S1022&lt;25,4,"NA"))))</f>
        <v>1</v>
      </c>
      <c r="V1022" s="8">
        <f t="array" ref="V1022">VLOOKUP($A1022,[1]New!$A$2:$DE$2108,17,FALSE)</f>
        <v>42248</v>
      </c>
      <c r="AG1022" t="str">
        <f t="array" ref="AG1022">VLOOKUP($A1022,[1]New!$A$2:$DE$2108,61,FALSE)</f>
        <v>Literature</v>
      </c>
      <c r="AJ1022">
        <f t="array" ref="AJ1022">VLOOKUP($A1022,[1]New!$A$2:$DE$2108,62,FALSE)</f>
        <v>216</v>
      </c>
      <c r="AN1022">
        <f t="array" ref="AN1022">IF(VLOOKUP($A1022,[1]New!$A$2:$DE$2108,65,FALSE)="High",1,IF(VLOOKUP($A1022,[1]New!$A$2:$DE$2108,65,FALSE)="HiAvg",2,IF(VLOOKUP($A1022,[1]New!$A$2:$DE$2108,65,FALSE)="Avg",3,IF(VLOOKUP($A1022,[1]New!$A$2:$DE$2108,65,FALSE)="LoAvg",4,5))))</f>
        <v>1</v>
      </c>
      <c r="AO1022" t="str">
        <f t="array" ref="AO1022">VLOOKUP($A1022,[1]New!$A$2:$DE$2108,66,FALSE)</f>
        <v>Informational Text</v>
      </c>
      <c r="AR1022">
        <f t="array" ref="AR1022">VLOOKUP($A1022,[1]New!$A$2:$DE$2108,67,FALSE)</f>
        <v>211</v>
      </c>
      <c r="AV1022">
        <f t="array" ref="AV1022">IF(VLOOKUP($A1022,[1]New!$A$2:$DE$2108,70,FALSE)="High",1,IF(VLOOKUP($A1022,[1]New!$A$2:$DE$2108,70,FALSE)="HiAvg",2,IF(VLOOKUP($A1022,[1]New!$A$2:$DE$2108,70,FALSE)="Avg",3,IF(VLOOKUP($A1022,[1]New!$A$2:$DE$2108,70,FALSE)="LoAvg",4,5))))</f>
        <v>1</v>
      </c>
      <c r="AW1022" t="str">
        <f t="array" ref="AW1022">VLOOKUP($A1022,[1]New!$A$2:$DE$2108,71,FALSE)</f>
        <v>Vocabulary Acquisition and Use</v>
      </c>
      <c r="AZ1022">
        <f t="array" ref="AZ1022">VLOOKUP($A1022,[1]New!$A$2:$DE$2108,72,FALSE)</f>
        <v>216</v>
      </c>
      <c r="BD1022">
        <f t="array" ref="BD1022">IF(VLOOKUP($A1022,[1]New!$A$2:$DE$2108,75,FALSE)="High",1,IF(VLOOKUP($A1022,[1]New!$A$2:$DE$2108,75,FALSE)="HiAvg",2,IF(VLOOKUP($A1022,[1]New!$A$2:$DE$2108,75,FALSE)="Avg",3,IF(VLOOKUP($A1022,[1]New!$A$2:$DE$2108,75,FALSE)="LoAvg",4,5))))</f>
        <v>1</v>
      </c>
      <c r="BE1022" t="str">
        <f t="array" ref="BE1022">IF(VLOOKUP($A1022,[1]New!$A$2:$DE$2108,76,FALSE)="","",VLOOKUP($A1022,[1]New!$A$2:$DE$2108,76,FALSE))</f>
        <v/>
      </c>
      <c r="BH1022" t="str">
        <f t="array" ref="BH1022">IF(VLOOKUP($A1022,[1]New!$A$2:$DE$2108,77,FALSE)="","",VLOOKUP($A1022,[1]New!$A$2:$DE$2108,77,FALSE))</f>
        <v/>
      </c>
      <c r="BL1022" t="str">
        <f t="array" ref="BL1022">IF(VLOOKUP($A1022,[1]New!$A$2:$DE$2108,80,FALSE)="High",1,IF(VLOOKUP($A1022,[1]New!$A$2:$DE$2108,80,FALSE)="HiAvg",2,IF(VLOOKUP($A1022,[1]New!$A$2:$DE$2108,80,FALSE)="Avg",3,IF(VLOOKUP($A1022,[1]New!$A$2:$DE$2108,80,FALSE)="LoAvg",4,IF(VLOOKUP($A1022,[1]New!$A$2:$DE$2108,80,FALSE)="Low",5,"")))))</f>
        <v/>
      </c>
    </row>
    <row r="1023" spans="1:64" x14ac:dyDescent="0.2">
      <c r="A1023" s="7" t="s">
        <v>1146</v>
      </c>
      <c r="B1023">
        <v>2015</v>
      </c>
      <c r="C1023" t="s">
        <v>2233</v>
      </c>
      <c r="D1023" t="str">
        <f t="array" ref="D1023">VLOOKUP($A1023,[1]New!$A$2:$DE$2108,5,FALSE)</f>
        <v>Language Usage</v>
      </c>
      <c r="E1023">
        <f t="array" ref="E1023">VLOOKUP($A1023,[1]New!$A$2:$DE$2108,3,FALSE)</f>
        <v>605000630</v>
      </c>
      <c r="F1023" t="str">
        <f t="array" ref="F1023">VLOOKUP($A1023,[1]New!$A$2:$DE$2108,4,FALSE)</f>
        <v>School 2</v>
      </c>
      <c r="H1023">
        <f t="array" ref="H1023">VLOOKUP($A1023,[1]New!$A$2:$DE$2108,3,FALSE)</f>
        <v>605000630</v>
      </c>
      <c r="Q1023">
        <f t="array" ref="Q1023">VLOOKUP($A1023,[1]New!$A$2:$DE$2108,19,FALSE)</f>
        <v>168</v>
      </c>
      <c r="S1023">
        <f t="array" ref="S1023">VLOOKUP($A1023,[1]New!$A$2:$DE$2108,21,FALSE)</f>
        <v>8</v>
      </c>
      <c r="U1023">
        <f t="array" ref="U1023">IF(S1023&gt;=75,1,IF(AND(S1023&gt;=50,S1023&lt;75),2,IF(AND(S1023&gt;=25,S1023&lt;50),3,IF(S1023&lt;25,4,"NA"))))</f>
        <v>4</v>
      </c>
      <c r="V1023" s="8">
        <f t="array" ref="V1023">VLOOKUP($A1023,[1]New!$A$2:$DE$2108,17,FALSE)</f>
        <v>42264</v>
      </c>
      <c r="AG1023" t="str">
        <f t="array" ref="AG1023">VLOOKUP($A1023,[1]New!$A$2:$DE$2108,61,FALSE)</f>
        <v>Writing: Plan, Organize, Develop, Revise, Research</v>
      </c>
      <c r="AJ1023">
        <f t="array" ref="AJ1023">VLOOKUP($A1023,[1]New!$A$2:$DE$2108,62,FALSE)</f>
        <v>165</v>
      </c>
      <c r="AN1023">
        <f t="array" ref="AN1023">IF(VLOOKUP($A1023,[1]New!$A$2:$DE$2108,65,FALSE)="High",1,IF(VLOOKUP($A1023,[1]New!$A$2:$DE$2108,65,FALSE)="HiAvg",2,IF(VLOOKUP($A1023,[1]New!$A$2:$DE$2108,65,FALSE)="Avg",3,IF(VLOOKUP($A1023,[1]New!$A$2:$DE$2108,65,FALSE)="LoAvg",4,5))))</f>
        <v>5</v>
      </c>
      <c r="AO1023" t="str">
        <f t="array" ref="AO1023">VLOOKUP($A1023,[1]New!$A$2:$DE$2108,66,FALSE)</f>
        <v>Language: Understand, Edit for Grammar, Usage</v>
      </c>
      <c r="AR1023">
        <f t="array" ref="AR1023">VLOOKUP($A1023,[1]New!$A$2:$DE$2108,67,FALSE)</f>
        <v>168</v>
      </c>
      <c r="AV1023">
        <f t="array" ref="AV1023">IF(VLOOKUP($A1023,[1]New!$A$2:$DE$2108,70,FALSE)="High",1,IF(VLOOKUP($A1023,[1]New!$A$2:$DE$2108,70,FALSE)="HiAvg",2,IF(VLOOKUP($A1023,[1]New!$A$2:$DE$2108,70,FALSE)="Avg",3,IF(VLOOKUP($A1023,[1]New!$A$2:$DE$2108,70,FALSE)="LoAvg",4,5))))</f>
        <v>5</v>
      </c>
      <c r="AW1023" t="str">
        <f t="array" ref="AW1023">VLOOKUP($A1023,[1]New!$A$2:$DE$2108,71,FALSE)</f>
        <v>Language: Understand, Edit Mechanics</v>
      </c>
      <c r="AZ1023">
        <f t="array" ref="AZ1023">VLOOKUP($A1023,[1]New!$A$2:$DE$2108,72,FALSE)</f>
        <v>171</v>
      </c>
      <c r="BD1023">
        <f t="array" ref="BD1023">IF(VLOOKUP($A1023,[1]New!$A$2:$DE$2108,75,FALSE)="High",1,IF(VLOOKUP($A1023,[1]New!$A$2:$DE$2108,75,FALSE)="HiAvg",2,IF(VLOOKUP($A1023,[1]New!$A$2:$DE$2108,75,FALSE)="Avg",3,IF(VLOOKUP($A1023,[1]New!$A$2:$DE$2108,75,FALSE)="LoAvg",4,5))))</f>
        <v>5</v>
      </c>
      <c r="BE1023" t="str">
        <f t="array" ref="BE1023">IF(VLOOKUP($A1023,[1]New!$A$2:$DE$2108,76,FALSE)="","",VLOOKUP($A1023,[1]New!$A$2:$DE$2108,76,FALSE))</f>
        <v/>
      </c>
      <c r="BH1023" t="str">
        <f t="array" ref="BH1023">IF(VLOOKUP($A1023,[1]New!$A$2:$DE$2108,77,FALSE)="","",VLOOKUP($A1023,[1]New!$A$2:$DE$2108,77,FALSE))</f>
        <v/>
      </c>
      <c r="BL1023" t="str">
        <f t="array" ref="BL1023">IF(VLOOKUP($A1023,[1]New!$A$2:$DE$2108,80,FALSE)="High",1,IF(VLOOKUP($A1023,[1]New!$A$2:$DE$2108,80,FALSE)="HiAvg",2,IF(VLOOKUP($A1023,[1]New!$A$2:$DE$2108,80,FALSE)="Avg",3,IF(VLOOKUP($A1023,[1]New!$A$2:$DE$2108,80,FALSE)="LoAvg",4,IF(VLOOKUP($A1023,[1]New!$A$2:$DE$2108,80,FALSE)="Low",5,"")))))</f>
        <v/>
      </c>
    </row>
    <row r="1024" spans="1:64" x14ac:dyDescent="0.2">
      <c r="A1024" s="7" t="s">
        <v>1147</v>
      </c>
      <c r="B1024">
        <v>2015</v>
      </c>
      <c r="C1024" t="s">
        <v>2233</v>
      </c>
      <c r="D1024" t="str">
        <f t="array" ref="D1024">VLOOKUP($A1024,[1]New!$A$2:$DE$2108,5,FALSE)</f>
        <v>Mathematics</v>
      </c>
      <c r="E1024">
        <f t="array" ref="E1024">VLOOKUP($A1024,[1]New!$A$2:$DE$2108,3,FALSE)</f>
        <v>605000630</v>
      </c>
      <c r="F1024" t="str">
        <f t="array" ref="F1024">VLOOKUP($A1024,[1]New!$A$2:$DE$2108,4,FALSE)</f>
        <v>School 2</v>
      </c>
      <c r="H1024">
        <f t="array" ref="H1024">VLOOKUP($A1024,[1]New!$A$2:$DE$2108,3,FALSE)</f>
        <v>605000630</v>
      </c>
      <c r="Q1024">
        <f t="array" ref="Q1024">VLOOKUP($A1024,[1]New!$A$2:$DE$2108,19,FALSE)</f>
        <v>179</v>
      </c>
      <c r="S1024">
        <f t="array" ref="S1024">VLOOKUP($A1024,[1]New!$A$2:$DE$2108,21,FALSE)</f>
        <v>19</v>
      </c>
      <c r="U1024">
        <f t="array" ref="U1024">IF(S1024&gt;=75,1,IF(AND(S1024&gt;=50,S1024&lt;75),2,IF(AND(S1024&gt;=25,S1024&lt;50),3,IF(S1024&lt;25,4,"NA"))))</f>
        <v>4</v>
      </c>
      <c r="V1024" s="8">
        <f t="array" ref="V1024">VLOOKUP($A1024,[1]New!$A$2:$DE$2108,17,FALSE)</f>
        <v>42257</v>
      </c>
      <c r="AG1024" t="str">
        <f t="array" ref="AG1024">VLOOKUP($A1024,[1]New!$A$2:$DE$2108,61,FALSE)</f>
        <v>Operations and Algebraic Thinking</v>
      </c>
      <c r="AJ1024">
        <f t="array" ref="AJ1024">VLOOKUP($A1024,[1]New!$A$2:$DE$2108,62,FALSE)</f>
        <v>170</v>
      </c>
      <c r="AN1024">
        <f t="array" ref="AN1024">IF(VLOOKUP($A1024,[1]New!$A$2:$DE$2108,65,FALSE)="High",1,IF(VLOOKUP($A1024,[1]New!$A$2:$DE$2108,65,FALSE)="HiAvg",2,IF(VLOOKUP($A1024,[1]New!$A$2:$DE$2108,65,FALSE)="Avg",3,IF(VLOOKUP($A1024,[1]New!$A$2:$DE$2108,65,FALSE)="LoAvg",4,5))))</f>
        <v>5</v>
      </c>
      <c r="AO1024" t="str">
        <f t="array" ref="AO1024">VLOOKUP($A1024,[1]New!$A$2:$DE$2108,66,FALSE)</f>
        <v>Number and Operations</v>
      </c>
      <c r="AR1024">
        <f t="array" ref="AR1024">VLOOKUP($A1024,[1]New!$A$2:$DE$2108,67,FALSE)</f>
        <v>175</v>
      </c>
      <c r="AV1024">
        <f t="array" ref="AV1024">IF(VLOOKUP($A1024,[1]New!$A$2:$DE$2108,70,FALSE)="High",1,IF(VLOOKUP($A1024,[1]New!$A$2:$DE$2108,70,FALSE)="HiAvg",2,IF(VLOOKUP($A1024,[1]New!$A$2:$DE$2108,70,FALSE)="Avg",3,IF(VLOOKUP($A1024,[1]New!$A$2:$DE$2108,70,FALSE)="LoAvg",4,5))))</f>
        <v>5</v>
      </c>
      <c r="AW1024" t="str">
        <f t="array" ref="AW1024">VLOOKUP($A1024,[1]New!$A$2:$DE$2108,71,FALSE)</f>
        <v>Measurement and Data</v>
      </c>
      <c r="AZ1024">
        <f t="array" ref="AZ1024">VLOOKUP($A1024,[1]New!$A$2:$DE$2108,72,FALSE)</f>
        <v>190</v>
      </c>
      <c r="BD1024">
        <f t="array" ref="BD1024">IF(VLOOKUP($A1024,[1]New!$A$2:$DE$2108,75,FALSE)="High",1,IF(VLOOKUP($A1024,[1]New!$A$2:$DE$2108,75,FALSE)="HiAvg",2,IF(VLOOKUP($A1024,[1]New!$A$2:$DE$2108,75,FALSE)="Avg",3,IF(VLOOKUP($A1024,[1]New!$A$2:$DE$2108,75,FALSE)="LoAvg",4,5))))</f>
        <v>3</v>
      </c>
      <c r="BE1024" t="str">
        <f t="array" ref="BE1024">IF(VLOOKUP($A1024,[1]New!$A$2:$DE$2108,76,FALSE)="","",VLOOKUP($A1024,[1]New!$A$2:$DE$2108,76,FALSE))</f>
        <v>Geometry</v>
      </c>
      <c r="BH1024">
        <f t="array" ref="BH1024">IF(VLOOKUP($A1024,[1]New!$A$2:$DE$2108,77,FALSE)="","",VLOOKUP($A1024,[1]New!$A$2:$DE$2108,77,FALSE))</f>
        <v>181</v>
      </c>
      <c r="BL1024">
        <f t="array" ref="BL1024">IF(VLOOKUP($A1024,[1]New!$A$2:$DE$2108,80,FALSE)="High",1,IF(VLOOKUP($A1024,[1]New!$A$2:$DE$2108,80,FALSE)="HiAvg",2,IF(VLOOKUP($A1024,[1]New!$A$2:$DE$2108,80,FALSE)="Avg",3,IF(VLOOKUP($A1024,[1]New!$A$2:$DE$2108,80,FALSE)="LoAvg",4,IF(VLOOKUP($A1024,[1]New!$A$2:$DE$2108,80,FALSE)="Low",5,"")))))</f>
        <v>5</v>
      </c>
    </row>
    <row r="1025" spans="1:64" x14ac:dyDescent="0.2">
      <c r="A1025" s="7" t="s">
        <v>1148</v>
      </c>
      <c r="B1025">
        <v>2015</v>
      </c>
      <c r="C1025" t="s">
        <v>2233</v>
      </c>
      <c r="D1025" t="str">
        <f t="array" ref="D1025">VLOOKUP($A1025,[1]New!$A$2:$DE$2108,5,FALSE)</f>
        <v>Reading</v>
      </c>
      <c r="E1025">
        <f t="array" ref="E1025">VLOOKUP($A1025,[1]New!$A$2:$DE$2108,3,FALSE)</f>
        <v>605000630</v>
      </c>
      <c r="F1025" t="str">
        <f t="array" ref="F1025">VLOOKUP($A1025,[1]New!$A$2:$DE$2108,4,FALSE)</f>
        <v>School 2</v>
      </c>
      <c r="H1025">
        <f t="array" ref="H1025">VLOOKUP($A1025,[1]New!$A$2:$DE$2108,3,FALSE)</f>
        <v>605000630</v>
      </c>
      <c r="Q1025">
        <f t="array" ref="Q1025">VLOOKUP($A1025,[1]New!$A$2:$DE$2108,19,FALSE)</f>
        <v>156</v>
      </c>
      <c r="S1025">
        <f t="array" ref="S1025">VLOOKUP($A1025,[1]New!$A$2:$DE$2108,21,FALSE)</f>
        <v>2</v>
      </c>
      <c r="U1025">
        <f t="array" ref="U1025">IF(S1025&gt;=75,1,IF(AND(S1025&gt;=50,S1025&lt;75),2,IF(AND(S1025&gt;=25,S1025&lt;50),3,IF(S1025&lt;25,4,"NA"))))</f>
        <v>4</v>
      </c>
      <c r="V1025" s="8">
        <f t="array" ref="V1025">VLOOKUP($A1025,[1]New!$A$2:$DE$2108,17,FALSE)</f>
        <v>42250</v>
      </c>
      <c r="AG1025" t="str">
        <f t="array" ref="AG1025">VLOOKUP($A1025,[1]New!$A$2:$DE$2108,61,FALSE)</f>
        <v>Literature</v>
      </c>
      <c r="AJ1025">
        <f t="array" ref="AJ1025">VLOOKUP($A1025,[1]New!$A$2:$DE$2108,62,FALSE)</f>
        <v>150</v>
      </c>
      <c r="AN1025">
        <f t="array" ref="AN1025">IF(VLOOKUP($A1025,[1]New!$A$2:$DE$2108,65,FALSE)="High",1,IF(VLOOKUP($A1025,[1]New!$A$2:$DE$2108,65,FALSE)="HiAvg",2,IF(VLOOKUP($A1025,[1]New!$A$2:$DE$2108,65,FALSE)="Avg",3,IF(VLOOKUP($A1025,[1]New!$A$2:$DE$2108,65,FALSE)="LoAvg",4,5))))</f>
        <v>5</v>
      </c>
      <c r="AO1025" t="str">
        <f t="array" ref="AO1025">VLOOKUP($A1025,[1]New!$A$2:$DE$2108,66,FALSE)</f>
        <v>Informational Text</v>
      </c>
      <c r="AR1025">
        <f t="array" ref="AR1025">VLOOKUP($A1025,[1]New!$A$2:$DE$2108,67,FALSE)</f>
        <v>162</v>
      </c>
      <c r="AV1025">
        <f t="array" ref="AV1025">IF(VLOOKUP($A1025,[1]New!$A$2:$DE$2108,70,FALSE)="High",1,IF(VLOOKUP($A1025,[1]New!$A$2:$DE$2108,70,FALSE)="HiAvg",2,IF(VLOOKUP($A1025,[1]New!$A$2:$DE$2108,70,FALSE)="Avg",3,IF(VLOOKUP($A1025,[1]New!$A$2:$DE$2108,70,FALSE)="LoAvg",4,5))))</f>
        <v>5</v>
      </c>
      <c r="AW1025" t="str">
        <f t="array" ref="AW1025">VLOOKUP($A1025,[1]New!$A$2:$DE$2108,71,FALSE)</f>
        <v>Vocabulary Acquisition and Use</v>
      </c>
      <c r="AZ1025">
        <f t="array" ref="AZ1025">VLOOKUP($A1025,[1]New!$A$2:$DE$2108,72,FALSE)</f>
        <v>158</v>
      </c>
      <c r="BD1025">
        <f t="array" ref="BD1025">IF(VLOOKUP($A1025,[1]New!$A$2:$DE$2108,75,FALSE)="High",1,IF(VLOOKUP($A1025,[1]New!$A$2:$DE$2108,75,FALSE)="HiAvg",2,IF(VLOOKUP($A1025,[1]New!$A$2:$DE$2108,75,FALSE)="Avg",3,IF(VLOOKUP($A1025,[1]New!$A$2:$DE$2108,75,FALSE)="LoAvg",4,5))))</f>
        <v>5</v>
      </c>
      <c r="BE1025" t="str">
        <f t="array" ref="BE1025">IF(VLOOKUP($A1025,[1]New!$A$2:$DE$2108,76,FALSE)="","",VLOOKUP($A1025,[1]New!$A$2:$DE$2108,76,FALSE))</f>
        <v/>
      </c>
      <c r="BH1025" t="str">
        <f t="array" ref="BH1025">IF(VLOOKUP($A1025,[1]New!$A$2:$DE$2108,77,FALSE)="","",VLOOKUP($A1025,[1]New!$A$2:$DE$2108,77,FALSE))</f>
        <v/>
      </c>
      <c r="BL1025" t="str">
        <f t="array" ref="BL1025">IF(VLOOKUP($A1025,[1]New!$A$2:$DE$2108,80,FALSE)="High",1,IF(VLOOKUP($A1025,[1]New!$A$2:$DE$2108,80,FALSE)="HiAvg",2,IF(VLOOKUP($A1025,[1]New!$A$2:$DE$2108,80,FALSE)="Avg",3,IF(VLOOKUP($A1025,[1]New!$A$2:$DE$2108,80,FALSE)="LoAvg",4,IF(VLOOKUP($A1025,[1]New!$A$2:$DE$2108,80,FALSE)="Low",5,"")))))</f>
        <v/>
      </c>
    </row>
    <row r="1026" spans="1:64" x14ac:dyDescent="0.2">
      <c r="A1026" s="7" t="s">
        <v>1149</v>
      </c>
      <c r="B1026">
        <v>2015</v>
      </c>
      <c r="C1026" t="s">
        <v>2233</v>
      </c>
      <c r="D1026" t="str">
        <f t="array" ref="D1026">VLOOKUP($A1026,[1]New!$A$2:$DE$2108,5,FALSE)</f>
        <v>Language Usage</v>
      </c>
      <c r="E1026">
        <f t="array" ref="E1026">VLOOKUP($A1026,[1]New!$A$2:$DE$2108,3,FALSE)</f>
        <v>605000632</v>
      </c>
      <c r="F1026" t="str">
        <f t="array" ref="F1026">VLOOKUP($A1026,[1]New!$A$2:$DE$2108,4,FALSE)</f>
        <v>School 2</v>
      </c>
      <c r="H1026">
        <f t="array" ref="H1026">VLOOKUP($A1026,[1]New!$A$2:$DE$2108,3,FALSE)</f>
        <v>605000632</v>
      </c>
      <c r="Q1026">
        <f t="array" ref="Q1026">VLOOKUP($A1026,[1]New!$A$2:$DE$2108,19,FALSE)</f>
        <v>215</v>
      </c>
      <c r="S1026">
        <f t="array" ref="S1026">VLOOKUP($A1026,[1]New!$A$2:$DE$2108,21,FALSE)</f>
        <v>95</v>
      </c>
      <c r="U1026">
        <f t="array" ref="U1026">IF(S1026&gt;=75,1,IF(AND(S1026&gt;=50,S1026&lt;75),2,IF(AND(S1026&gt;=25,S1026&lt;50),3,IF(S1026&lt;25,4,"NA"))))</f>
        <v>1</v>
      </c>
      <c r="V1026" s="8">
        <f t="array" ref="V1026">VLOOKUP($A1026,[1]New!$A$2:$DE$2108,17,FALSE)</f>
        <v>42264</v>
      </c>
      <c r="AG1026" t="str">
        <f t="array" ref="AG1026">VLOOKUP($A1026,[1]New!$A$2:$DE$2108,61,FALSE)</f>
        <v>Writing: Plan, Organize, Develop, Revise, Research</v>
      </c>
      <c r="AJ1026">
        <f t="array" ref="AJ1026">VLOOKUP($A1026,[1]New!$A$2:$DE$2108,62,FALSE)</f>
        <v>209</v>
      </c>
      <c r="AN1026">
        <f t="array" ref="AN1026">IF(VLOOKUP($A1026,[1]New!$A$2:$DE$2108,65,FALSE)="High",1,IF(VLOOKUP($A1026,[1]New!$A$2:$DE$2108,65,FALSE)="HiAvg",2,IF(VLOOKUP($A1026,[1]New!$A$2:$DE$2108,65,FALSE)="Avg",3,IF(VLOOKUP($A1026,[1]New!$A$2:$DE$2108,65,FALSE)="LoAvg",4,5))))</f>
        <v>1</v>
      </c>
      <c r="AO1026" t="str">
        <f t="array" ref="AO1026">VLOOKUP($A1026,[1]New!$A$2:$DE$2108,66,FALSE)</f>
        <v>Language: Understand, Edit for Grammar, Usage</v>
      </c>
      <c r="AR1026">
        <f t="array" ref="AR1026">VLOOKUP($A1026,[1]New!$A$2:$DE$2108,67,FALSE)</f>
        <v>217</v>
      </c>
      <c r="AV1026">
        <f t="array" ref="AV1026">IF(VLOOKUP($A1026,[1]New!$A$2:$DE$2108,70,FALSE)="High",1,IF(VLOOKUP($A1026,[1]New!$A$2:$DE$2108,70,FALSE)="HiAvg",2,IF(VLOOKUP($A1026,[1]New!$A$2:$DE$2108,70,FALSE)="Avg",3,IF(VLOOKUP($A1026,[1]New!$A$2:$DE$2108,70,FALSE)="LoAvg",4,5))))</f>
        <v>1</v>
      </c>
      <c r="AW1026" t="str">
        <f t="array" ref="AW1026">VLOOKUP($A1026,[1]New!$A$2:$DE$2108,71,FALSE)</f>
        <v>Language: Understand, Edit Mechanics</v>
      </c>
      <c r="AZ1026">
        <f t="array" ref="AZ1026">VLOOKUP($A1026,[1]New!$A$2:$DE$2108,72,FALSE)</f>
        <v>220</v>
      </c>
      <c r="BD1026">
        <f t="array" ref="BD1026">IF(VLOOKUP($A1026,[1]New!$A$2:$DE$2108,75,FALSE)="High",1,IF(VLOOKUP($A1026,[1]New!$A$2:$DE$2108,75,FALSE)="HiAvg",2,IF(VLOOKUP($A1026,[1]New!$A$2:$DE$2108,75,FALSE)="Avg",3,IF(VLOOKUP($A1026,[1]New!$A$2:$DE$2108,75,FALSE)="LoAvg",4,5))))</f>
        <v>1</v>
      </c>
      <c r="BE1026" t="str">
        <f t="array" ref="BE1026">IF(VLOOKUP($A1026,[1]New!$A$2:$DE$2108,76,FALSE)="","",VLOOKUP($A1026,[1]New!$A$2:$DE$2108,76,FALSE))</f>
        <v/>
      </c>
      <c r="BH1026" t="str">
        <f t="array" ref="BH1026">IF(VLOOKUP($A1026,[1]New!$A$2:$DE$2108,77,FALSE)="","",VLOOKUP($A1026,[1]New!$A$2:$DE$2108,77,FALSE))</f>
        <v/>
      </c>
      <c r="BL1026" t="str">
        <f t="array" ref="BL1026">IF(VLOOKUP($A1026,[1]New!$A$2:$DE$2108,80,FALSE)="High",1,IF(VLOOKUP($A1026,[1]New!$A$2:$DE$2108,80,FALSE)="HiAvg",2,IF(VLOOKUP($A1026,[1]New!$A$2:$DE$2108,80,FALSE)="Avg",3,IF(VLOOKUP($A1026,[1]New!$A$2:$DE$2108,80,FALSE)="LoAvg",4,IF(VLOOKUP($A1026,[1]New!$A$2:$DE$2108,80,FALSE)="Low",5,"")))))</f>
        <v/>
      </c>
    </row>
    <row r="1027" spans="1:64" x14ac:dyDescent="0.2">
      <c r="A1027" s="7" t="s">
        <v>1150</v>
      </c>
      <c r="B1027">
        <v>2015</v>
      </c>
      <c r="C1027" t="s">
        <v>2233</v>
      </c>
      <c r="D1027" t="str">
        <f t="array" ref="D1027">VLOOKUP($A1027,[1]New!$A$2:$DE$2108,5,FALSE)</f>
        <v>Mathematics</v>
      </c>
      <c r="E1027">
        <f t="array" ref="E1027">VLOOKUP($A1027,[1]New!$A$2:$DE$2108,3,FALSE)</f>
        <v>605000632</v>
      </c>
      <c r="F1027" t="str">
        <f t="array" ref="F1027">VLOOKUP($A1027,[1]New!$A$2:$DE$2108,4,FALSE)</f>
        <v>School 2</v>
      </c>
      <c r="H1027">
        <f t="array" ref="H1027">VLOOKUP($A1027,[1]New!$A$2:$DE$2108,3,FALSE)</f>
        <v>605000632</v>
      </c>
      <c r="Q1027">
        <f t="array" ref="Q1027">VLOOKUP($A1027,[1]New!$A$2:$DE$2108,19,FALSE)</f>
        <v>210</v>
      </c>
      <c r="S1027">
        <f t="array" ref="S1027">VLOOKUP($A1027,[1]New!$A$2:$DE$2108,21,FALSE)</f>
        <v>93</v>
      </c>
      <c r="U1027">
        <f t="array" ref="U1027">IF(S1027&gt;=75,1,IF(AND(S1027&gt;=50,S1027&lt;75),2,IF(AND(S1027&gt;=25,S1027&lt;50),3,IF(S1027&lt;25,4,"NA"))))</f>
        <v>1</v>
      </c>
      <c r="V1027" s="8">
        <f t="array" ref="V1027">VLOOKUP($A1027,[1]New!$A$2:$DE$2108,17,FALSE)</f>
        <v>42257</v>
      </c>
      <c r="AG1027" t="str">
        <f t="array" ref="AG1027">VLOOKUP($A1027,[1]New!$A$2:$DE$2108,61,FALSE)</f>
        <v>Operations and Algebraic Thinking</v>
      </c>
      <c r="AJ1027">
        <f t="array" ref="AJ1027">VLOOKUP($A1027,[1]New!$A$2:$DE$2108,62,FALSE)</f>
        <v>207</v>
      </c>
      <c r="AN1027">
        <f t="array" ref="AN1027">IF(VLOOKUP($A1027,[1]New!$A$2:$DE$2108,65,FALSE)="High",1,IF(VLOOKUP($A1027,[1]New!$A$2:$DE$2108,65,FALSE)="HiAvg",2,IF(VLOOKUP($A1027,[1]New!$A$2:$DE$2108,65,FALSE)="Avg",3,IF(VLOOKUP($A1027,[1]New!$A$2:$DE$2108,65,FALSE)="LoAvg",4,5))))</f>
        <v>1</v>
      </c>
      <c r="AO1027" t="str">
        <f t="array" ref="AO1027">VLOOKUP($A1027,[1]New!$A$2:$DE$2108,66,FALSE)</f>
        <v>Number and Operations</v>
      </c>
      <c r="AR1027">
        <f t="array" ref="AR1027">VLOOKUP($A1027,[1]New!$A$2:$DE$2108,67,FALSE)</f>
        <v>207</v>
      </c>
      <c r="AV1027">
        <f t="array" ref="AV1027">IF(VLOOKUP($A1027,[1]New!$A$2:$DE$2108,70,FALSE)="High",1,IF(VLOOKUP($A1027,[1]New!$A$2:$DE$2108,70,FALSE)="HiAvg",2,IF(VLOOKUP($A1027,[1]New!$A$2:$DE$2108,70,FALSE)="Avg",3,IF(VLOOKUP($A1027,[1]New!$A$2:$DE$2108,70,FALSE)="LoAvg",4,5))))</f>
        <v>1</v>
      </c>
      <c r="AW1027" t="str">
        <f t="array" ref="AW1027">VLOOKUP($A1027,[1]New!$A$2:$DE$2108,71,FALSE)</f>
        <v>Measurement and Data</v>
      </c>
      <c r="AZ1027">
        <f t="array" ref="AZ1027">VLOOKUP($A1027,[1]New!$A$2:$DE$2108,72,FALSE)</f>
        <v>219</v>
      </c>
      <c r="BD1027">
        <f t="array" ref="BD1027">IF(VLOOKUP($A1027,[1]New!$A$2:$DE$2108,75,FALSE)="High",1,IF(VLOOKUP($A1027,[1]New!$A$2:$DE$2108,75,FALSE)="HiAvg",2,IF(VLOOKUP($A1027,[1]New!$A$2:$DE$2108,75,FALSE)="Avg",3,IF(VLOOKUP($A1027,[1]New!$A$2:$DE$2108,75,FALSE)="LoAvg",4,5))))</f>
        <v>1</v>
      </c>
      <c r="BE1027" t="str">
        <f t="array" ref="BE1027">IF(VLOOKUP($A1027,[1]New!$A$2:$DE$2108,76,FALSE)="","",VLOOKUP($A1027,[1]New!$A$2:$DE$2108,76,FALSE))</f>
        <v>Geometry</v>
      </c>
      <c r="BH1027">
        <f t="array" ref="BH1027">IF(VLOOKUP($A1027,[1]New!$A$2:$DE$2108,77,FALSE)="","",VLOOKUP($A1027,[1]New!$A$2:$DE$2108,77,FALSE))</f>
        <v>205</v>
      </c>
      <c r="BL1027">
        <f t="array" ref="BL1027">IF(VLOOKUP($A1027,[1]New!$A$2:$DE$2108,80,FALSE)="High",1,IF(VLOOKUP($A1027,[1]New!$A$2:$DE$2108,80,FALSE)="HiAvg",2,IF(VLOOKUP($A1027,[1]New!$A$2:$DE$2108,80,FALSE)="Avg",3,IF(VLOOKUP($A1027,[1]New!$A$2:$DE$2108,80,FALSE)="LoAvg",4,IF(VLOOKUP($A1027,[1]New!$A$2:$DE$2108,80,FALSE)="Low",5,"")))))</f>
        <v>1</v>
      </c>
    </row>
    <row r="1028" spans="1:64" x14ac:dyDescent="0.2">
      <c r="A1028" s="7" t="s">
        <v>1151</v>
      </c>
      <c r="B1028">
        <v>2015</v>
      </c>
      <c r="C1028" t="s">
        <v>2233</v>
      </c>
      <c r="D1028" t="str">
        <f t="array" ref="D1028">VLOOKUP($A1028,[1]New!$A$2:$DE$2108,5,FALSE)</f>
        <v>Reading</v>
      </c>
      <c r="E1028">
        <f t="array" ref="E1028">VLOOKUP($A1028,[1]New!$A$2:$DE$2108,3,FALSE)</f>
        <v>605000632</v>
      </c>
      <c r="F1028" t="str">
        <f t="array" ref="F1028">VLOOKUP($A1028,[1]New!$A$2:$DE$2108,4,FALSE)</f>
        <v>School 2</v>
      </c>
      <c r="H1028">
        <f t="array" ref="H1028">VLOOKUP($A1028,[1]New!$A$2:$DE$2108,3,FALSE)</f>
        <v>605000632</v>
      </c>
      <c r="Q1028">
        <f t="array" ref="Q1028">VLOOKUP($A1028,[1]New!$A$2:$DE$2108,19,FALSE)</f>
        <v>218</v>
      </c>
      <c r="S1028">
        <f t="array" ref="S1028">VLOOKUP($A1028,[1]New!$A$2:$DE$2108,21,FALSE)</f>
        <v>97</v>
      </c>
      <c r="U1028">
        <f t="array" ref="U1028">IF(S1028&gt;=75,1,IF(AND(S1028&gt;=50,S1028&lt;75),2,IF(AND(S1028&gt;=25,S1028&lt;50),3,IF(S1028&lt;25,4,"NA"))))</f>
        <v>1</v>
      </c>
      <c r="V1028" s="8">
        <f t="array" ref="V1028">VLOOKUP($A1028,[1]New!$A$2:$DE$2108,17,FALSE)</f>
        <v>42250</v>
      </c>
      <c r="AG1028" t="str">
        <f t="array" ref="AG1028">VLOOKUP($A1028,[1]New!$A$2:$DE$2108,61,FALSE)</f>
        <v>Literature</v>
      </c>
      <c r="AJ1028">
        <f t="array" ref="AJ1028">VLOOKUP($A1028,[1]New!$A$2:$DE$2108,62,FALSE)</f>
        <v>219</v>
      </c>
      <c r="AN1028">
        <f t="array" ref="AN1028">IF(VLOOKUP($A1028,[1]New!$A$2:$DE$2108,65,FALSE)="High",1,IF(VLOOKUP($A1028,[1]New!$A$2:$DE$2108,65,FALSE)="HiAvg",2,IF(VLOOKUP($A1028,[1]New!$A$2:$DE$2108,65,FALSE)="Avg",3,IF(VLOOKUP($A1028,[1]New!$A$2:$DE$2108,65,FALSE)="LoAvg",4,5))))</f>
        <v>1</v>
      </c>
      <c r="AO1028" t="str">
        <f t="array" ref="AO1028">VLOOKUP($A1028,[1]New!$A$2:$DE$2108,66,FALSE)</f>
        <v>Informational Text</v>
      </c>
      <c r="AR1028">
        <f t="array" ref="AR1028">VLOOKUP($A1028,[1]New!$A$2:$DE$2108,67,FALSE)</f>
        <v>210</v>
      </c>
      <c r="AV1028">
        <f t="array" ref="AV1028">IF(VLOOKUP($A1028,[1]New!$A$2:$DE$2108,70,FALSE)="High",1,IF(VLOOKUP($A1028,[1]New!$A$2:$DE$2108,70,FALSE)="HiAvg",2,IF(VLOOKUP($A1028,[1]New!$A$2:$DE$2108,70,FALSE)="Avg",3,IF(VLOOKUP($A1028,[1]New!$A$2:$DE$2108,70,FALSE)="LoAvg",4,5))))</f>
        <v>1</v>
      </c>
      <c r="AW1028" t="str">
        <f t="array" ref="AW1028">VLOOKUP($A1028,[1]New!$A$2:$DE$2108,71,FALSE)</f>
        <v>Vocabulary Acquisition and Use</v>
      </c>
      <c r="AZ1028">
        <f t="array" ref="AZ1028">VLOOKUP($A1028,[1]New!$A$2:$DE$2108,72,FALSE)</f>
        <v>224</v>
      </c>
      <c r="BD1028">
        <f t="array" ref="BD1028">IF(VLOOKUP($A1028,[1]New!$A$2:$DE$2108,75,FALSE)="High",1,IF(VLOOKUP($A1028,[1]New!$A$2:$DE$2108,75,FALSE)="HiAvg",2,IF(VLOOKUP($A1028,[1]New!$A$2:$DE$2108,75,FALSE)="Avg",3,IF(VLOOKUP($A1028,[1]New!$A$2:$DE$2108,75,FALSE)="LoAvg",4,5))))</f>
        <v>1</v>
      </c>
      <c r="BE1028" t="str">
        <f t="array" ref="BE1028">IF(VLOOKUP($A1028,[1]New!$A$2:$DE$2108,76,FALSE)="","",VLOOKUP($A1028,[1]New!$A$2:$DE$2108,76,FALSE))</f>
        <v/>
      </c>
      <c r="BH1028" t="str">
        <f t="array" ref="BH1028">IF(VLOOKUP($A1028,[1]New!$A$2:$DE$2108,77,FALSE)="","",VLOOKUP($A1028,[1]New!$A$2:$DE$2108,77,FALSE))</f>
        <v/>
      </c>
      <c r="BL1028" t="str">
        <f t="array" ref="BL1028">IF(VLOOKUP($A1028,[1]New!$A$2:$DE$2108,80,FALSE)="High",1,IF(VLOOKUP($A1028,[1]New!$A$2:$DE$2108,80,FALSE)="HiAvg",2,IF(VLOOKUP($A1028,[1]New!$A$2:$DE$2108,80,FALSE)="Avg",3,IF(VLOOKUP($A1028,[1]New!$A$2:$DE$2108,80,FALSE)="LoAvg",4,IF(VLOOKUP($A1028,[1]New!$A$2:$DE$2108,80,FALSE)="Low",5,"")))))</f>
        <v/>
      </c>
    </row>
    <row r="1029" spans="1:64" x14ac:dyDescent="0.2">
      <c r="A1029" s="7" t="s">
        <v>1152</v>
      </c>
      <c r="B1029">
        <v>2015</v>
      </c>
      <c r="C1029" t="s">
        <v>2233</v>
      </c>
      <c r="D1029" t="str">
        <f t="array" ref="D1029">VLOOKUP($A1029,[1]New!$A$2:$DE$2108,5,FALSE)</f>
        <v>Language Usage</v>
      </c>
      <c r="E1029">
        <f t="array" ref="E1029">VLOOKUP($A1029,[1]New!$A$2:$DE$2108,3,FALSE)</f>
        <v>605000634</v>
      </c>
      <c r="F1029" t="str">
        <f t="array" ref="F1029">VLOOKUP($A1029,[1]New!$A$2:$DE$2108,4,FALSE)</f>
        <v>School 2</v>
      </c>
      <c r="H1029">
        <f t="array" ref="H1029">VLOOKUP($A1029,[1]New!$A$2:$DE$2108,3,FALSE)</f>
        <v>605000634</v>
      </c>
      <c r="Q1029">
        <f t="array" ref="Q1029">VLOOKUP($A1029,[1]New!$A$2:$DE$2108,19,FALSE)</f>
        <v>190</v>
      </c>
      <c r="S1029">
        <f t="array" ref="S1029">VLOOKUP($A1029,[1]New!$A$2:$DE$2108,21,FALSE)</f>
        <v>52</v>
      </c>
      <c r="U1029">
        <f t="array" ref="U1029">IF(S1029&gt;=75,1,IF(AND(S1029&gt;=50,S1029&lt;75),2,IF(AND(S1029&gt;=25,S1029&lt;50),3,IF(S1029&lt;25,4,"NA"))))</f>
        <v>2</v>
      </c>
      <c r="V1029" s="8">
        <f t="array" ref="V1029">VLOOKUP($A1029,[1]New!$A$2:$DE$2108,17,FALSE)</f>
        <v>42264</v>
      </c>
      <c r="AG1029" t="str">
        <f t="array" ref="AG1029">VLOOKUP($A1029,[1]New!$A$2:$DE$2108,61,FALSE)</f>
        <v>Writing: Plan, Organize, Develop, Revise, Research</v>
      </c>
      <c r="AJ1029">
        <f t="array" ref="AJ1029">VLOOKUP($A1029,[1]New!$A$2:$DE$2108,62,FALSE)</f>
        <v>186</v>
      </c>
      <c r="AN1029">
        <f t="array" ref="AN1029">IF(VLOOKUP($A1029,[1]New!$A$2:$DE$2108,65,FALSE)="High",1,IF(VLOOKUP($A1029,[1]New!$A$2:$DE$2108,65,FALSE)="HiAvg",2,IF(VLOOKUP($A1029,[1]New!$A$2:$DE$2108,65,FALSE)="Avg",3,IF(VLOOKUP($A1029,[1]New!$A$2:$DE$2108,65,FALSE)="LoAvg",4,5))))</f>
        <v>4</v>
      </c>
      <c r="AO1029" t="str">
        <f t="array" ref="AO1029">VLOOKUP($A1029,[1]New!$A$2:$DE$2108,66,FALSE)</f>
        <v>Language: Understand, Edit for Grammar, Usage</v>
      </c>
      <c r="AR1029">
        <f t="array" ref="AR1029">VLOOKUP($A1029,[1]New!$A$2:$DE$2108,67,FALSE)</f>
        <v>189</v>
      </c>
      <c r="AV1029">
        <f t="array" ref="AV1029">IF(VLOOKUP($A1029,[1]New!$A$2:$DE$2108,70,FALSE)="High",1,IF(VLOOKUP($A1029,[1]New!$A$2:$DE$2108,70,FALSE)="HiAvg",2,IF(VLOOKUP($A1029,[1]New!$A$2:$DE$2108,70,FALSE)="Avg",3,IF(VLOOKUP($A1029,[1]New!$A$2:$DE$2108,70,FALSE)="LoAvg",4,5))))</f>
        <v>3</v>
      </c>
      <c r="AW1029" t="str">
        <f t="array" ref="AW1029">VLOOKUP($A1029,[1]New!$A$2:$DE$2108,71,FALSE)</f>
        <v>Language: Understand, Edit Mechanics</v>
      </c>
      <c r="AZ1029">
        <f t="array" ref="AZ1029">VLOOKUP($A1029,[1]New!$A$2:$DE$2108,72,FALSE)</f>
        <v>196</v>
      </c>
      <c r="BD1029">
        <f t="array" ref="BD1029">IF(VLOOKUP($A1029,[1]New!$A$2:$DE$2108,75,FALSE)="High",1,IF(VLOOKUP($A1029,[1]New!$A$2:$DE$2108,75,FALSE)="HiAvg",2,IF(VLOOKUP($A1029,[1]New!$A$2:$DE$2108,75,FALSE)="Avg",3,IF(VLOOKUP($A1029,[1]New!$A$2:$DE$2108,75,FALSE)="LoAvg",4,5))))</f>
        <v>2</v>
      </c>
      <c r="BE1029" t="str">
        <f t="array" ref="BE1029">IF(VLOOKUP($A1029,[1]New!$A$2:$DE$2108,76,FALSE)="","",VLOOKUP($A1029,[1]New!$A$2:$DE$2108,76,FALSE))</f>
        <v/>
      </c>
      <c r="BH1029" t="str">
        <f t="array" ref="BH1029">IF(VLOOKUP($A1029,[1]New!$A$2:$DE$2108,77,FALSE)="","",VLOOKUP($A1029,[1]New!$A$2:$DE$2108,77,FALSE))</f>
        <v/>
      </c>
      <c r="BL1029" t="str">
        <f t="array" ref="BL1029">IF(VLOOKUP($A1029,[1]New!$A$2:$DE$2108,80,FALSE)="High",1,IF(VLOOKUP($A1029,[1]New!$A$2:$DE$2108,80,FALSE)="HiAvg",2,IF(VLOOKUP($A1029,[1]New!$A$2:$DE$2108,80,FALSE)="Avg",3,IF(VLOOKUP($A1029,[1]New!$A$2:$DE$2108,80,FALSE)="LoAvg",4,IF(VLOOKUP($A1029,[1]New!$A$2:$DE$2108,80,FALSE)="Low",5,"")))))</f>
        <v/>
      </c>
    </row>
    <row r="1030" spans="1:64" x14ac:dyDescent="0.2">
      <c r="A1030" s="7" t="s">
        <v>1153</v>
      </c>
      <c r="B1030">
        <v>2015</v>
      </c>
      <c r="C1030" t="s">
        <v>2233</v>
      </c>
      <c r="D1030" t="str">
        <f t="array" ref="D1030">VLOOKUP($A1030,[1]New!$A$2:$DE$2108,5,FALSE)</f>
        <v>Mathematics</v>
      </c>
      <c r="E1030">
        <f t="array" ref="E1030">VLOOKUP($A1030,[1]New!$A$2:$DE$2108,3,FALSE)</f>
        <v>605000634</v>
      </c>
      <c r="F1030" t="str">
        <f t="array" ref="F1030">VLOOKUP($A1030,[1]New!$A$2:$DE$2108,4,FALSE)</f>
        <v>School 2</v>
      </c>
      <c r="H1030">
        <f t="array" ref="H1030">VLOOKUP($A1030,[1]New!$A$2:$DE$2108,3,FALSE)</f>
        <v>605000634</v>
      </c>
      <c r="Q1030">
        <f t="array" ref="Q1030">VLOOKUP($A1030,[1]New!$A$2:$DE$2108,19,FALSE)</f>
        <v>188</v>
      </c>
      <c r="S1030">
        <f t="array" ref="S1030">VLOOKUP($A1030,[1]New!$A$2:$DE$2108,21,FALSE)</f>
        <v>43</v>
      </c>
      <c r="U1030">
        <f t="array" ref="U1030">IF(S1030&gt;=75,1,IF(AND(S1030&gt;=50,S1030&lt;75),2,IF(AND(S1030&gt;=25,S1030&lt;50),3,IF(S1030&lt;25,4,"NA"))))</f>
        <v>3</v>
      </c>
      <c r="V1030" s="8">
        <f t="array" ref="V1030">VLOOKUP($A1030,[1]New!$A$2:$DE$2108,17,FALSE)</f>
        <v>42257</v>
      </c>
      <c r="AG1030" t="str">
        <f t="array" ref="AG1030">VLOOKUP($A1030,[1]New!$A$2:$DE$2108,61,FALSE)</f>
        <v>Operations and Algebraic Thinking</v>
      </c>
      <c r="AJ1030">
        <f t="array" ref="AJ1030">VLOOKUP($A1030,[1]New!$A$2:$DE$2108,62,FALSE)</f>
        <v>188</v>
      </c>
      <c r="AN1030">
        <f t="array" ref="AN1030">IF(VLOOKUP($A1030,[1]New!$A$2:$DE$2108,65,FALSE)="High",1,IF(VLOOKUP($A1030,[1]New!$A$2:$DE$2108,65,FALSE)="HiAvg",2,IF(VLOOKUP($A1030,[1]New!$A$2:$DE$2108,65,FALSE)="Avg",3,IF(VLOOKUP($A1030,[1]New!$A$2:$DE$2108,65,FALSE)="LoAvg",4,5))))</f>
        <v>4</v>
      </c>
      <c r="AO1030" t="str">
        <f t="array" ref="AO1030">VLOOKUP($A1030,[1]New!$A$2:$DE$2108,66,FALSE)</f>
        <v>Number and Operations</v>
      </c>
      <c r="AR1030">
        <f t="array" ref="AR1030">VLOOKUP($A1030,[1]New!$A$2:$DE$2108,67,FALSE)</f>
        <v>194</v>
      </c>
      <c r="AV1030">
        <f t="array" ref="AV1030">IF(VLOOKUP($A1030,[1]New!$A$2:$DE$2108,70,FALSE)="High",1,IF(VLOOKUP($A1030,[1]New!$A$2:$DE$2108,70,FALSE)="HiAvg",2,IF(VLOOKUP($A1030,[1]New!$A$2:$DE$2108,70,FALSE)="Avg",3,IF(VLOOKUP($A1030,[1]New!$A$2:$DE$2108,70,FALSE)="LoAvg",4,5))))</f>
        <v>3</v>
      </c>
      <c r="AW1030" t="str">
        <f t="array" ref="AW1030">VLOOKUP($A1030,[1]New!$A$2:$DE$2108,71,FALSE)</f>
        <v>Measurement and Data</v>
      </c>
      <c r="AZ1030">
        <f t="array" ref="AZ1030">VLOOKUP($A1030,[1]New!$A$2:$DE$2108,72,FALSE)</f>
        <v>183</v>
      </c>
      <c r="BD1030">
        <f t="array" ref="BD1030">IF(VLOOKUP($A1030,[1]New!$A$2:$DE$2108,75,FALSE)="High",1,IF(VLOOKUP($A1030,[1]New!$A$2:$DE$2108,75,FALSE)="HiAvg",2,IF(VLOOKUP($A1030,[1]New!$A$2:$DE$2108,75,FALSE)="Avg",3,IF(VLOOKUP($A1030,[1]New!$A$2:$DE$2108,75,FALSE)="LoAvg",4,5))))</f>
        <v>4</v>
      </c>
      <c r="BE1030" t="str">
        <f t="array" ref="BE1030">IF(VLOOKUP($A1030,[1]New!$A$2:$DE$2108,76,FALSE)="","",VLOOKUP($A1030,[1]New!$A$2:$DE$2108,76,FALSE))</f>
        <v>Geometry</v>
      </c>
      <c r="BH1030">
        <f t="array" ref="BH1030">IF(VLOOKUP($A1030,[1]New!$A$2:$DE$2108,77,FALSE)="","",VLOOKUP($A1030,[1]New!$A$2:$DE$2108,77,FALSE))</f>
        <v>185</v>
      </c>
      <c r="BL1030">
        <f t="array" ref="BL1030">IF(VLOOKUP($A1030,[1]New!$A$2:$DE$2108,80,FALSE)="High",1,IF(VLOOKUP($A1030,[1]New!$A$2:$DE$2108,80,FALSE)="HiAvg",2,IF(VLOOKUP($A1030,[1]New!$A$2:$DE$2108,80,FALSE)="Avg",3,IF(VLOOKUP($A1030,[1]New!$A$2:$DE$2108,80,FALSE)="LoAvg",4,IF(VLOOKUP($A1030,[1]New!$A$2:$DE$2108,80,FALSE)="Low",5,"")))))</f>
        <v>4</v>
      </c>
    </row>
    <row r="1031" spans="1:64" x14ac:dyDescent="0.2">
      <c r="A1031" s="7" t="s">
        <v>1154</v>
      </c>
      <c r="B1031">
        <v>2015</v>
      </c>
      <c r="C1031" t="s">
        <v>2233</v>
      </c>
      <c r="D1031" t="str">
        <f t="array" ref="D1031">VLOOKUP($A1031,[1]New!$A$2:$DE$2108,5,FALSE)</f>
        <v>Reading</v>
      </c>
      <c r="E1031">
        <f t="array" ref="E1031">VLOOKUP($A1031,[1]New!$A$2:$DE$2108,3,FALSE)</f>
        <v>605000634</v>
      </c>
      <c r="F1031" t="str">
        <f t="array" ref="F1031">VLOOKUP($A1031,[1]New!$A$2:$DE$2108,4,FALSE)</f>
        <v>School 2</v>
      </c>
      <c r="H1031">
        <f t="array" ref="H1031">VLOOKUP($A1031,[1]New!$A$2:$DE$2108,3,FALSE)</f>
        <v>605000634</v>
      </c>
      <c r="Q1031">
        <f t="array" ref="Q1031">VLOOKUP($A1031,[1]New!$A$2:$DE$2108,19,FALSE)</f>
        <v>182</v>
      </c>
      <c r="S1031">
        <f t="array" ref="S1031">VLOOKUP($A1031,[1]New!$A$2:$DE$2108,21,FALSE)</f>
        <v>35</v>
      </c>
      <c r="U1031">
        <f t="array" ref="U1031">IF(S1031&gt;=75,1,IF(AND(S1031&gt;=50,S1031&lt;75),2,IF(AND(S1031&gt;=25,S1031&lt;50),3,IF(S1031&lt;25,4,"NA"))))</f>
        <v>3</v>
      </c>
      <c r="V1031" s="8">
        <f t="array" ref="V1031">VLOOKUP($A1031,[1]New!$A$2:$DE$2108,17,FALSE)</f>
        <v>42250</v>
      </c>
      <c r="AG1031" t="str">
        <f t="array" ref="AG1031">VLOOKUP($A1031,[1]New!$A$2:$DE$2108,61,FALSE)</f>
        <v>Literature</v>
      </c>
      <c r="AJ1031">
        <f t="array" ref="AJ1031">VLOOKUP($A1031,[1]New!$A$2:$DE$2108,62,FALSE)</f>
        <v>184</v>
      </c>
      <c r="AN1031">
        <f t="array" ref="AN1031">IF(VLOOKUP($A1031,[1]New!$A$2:$DE$2108,65,FALSE)="High",1,IF(VLOOKUP($A1031,[1]New!$A$2:$DE$2108,65,FALSE)="HiAvg",2,IF(VLOOKUP($A1031,[1]New!$A$2:$DE$2108,65,FALSE)="Avg",3,IF(VLOOKUP($A1031,[1]New!$A$2:$DE$2108,65,FALSE)="LoAvg",4,5))))</f>
        <v>4</v>
      </c>
      <c r="AO1031" t="str">
        <f t="array" ref="AO1031">VLOOKUP($A1031,[1]New!$A$2:$DE$2108,66,FALSE)</f>
        <v>Informational Text</v>
      </c>
      <c r="AR1031">
        <f t="array" ref="AR1031">VLOOKUP($A1031,[1]New!$A$2:$DE$2108,67,FALSE)</f>
        <v>176</v>
      </c>
      <c r="AV1031">
        <f t="array" ref="AV1031">IF(VLOOKUP($A1031,[1]New!$A$2:$DE$2108,70,FALSE)="High",1,IF(VLOOKUP($A1031,[1]New!$A$2:$DE$2108,70,FALSE)="HiAvg",2,IF(VLOOKUP($A1031,[1]New!$A$2:$DE$2108,70,FALSE)="Avg",3,IF(VLOOKUP($A1031,[1]New!$A$2:$DE$2108,70,FALSE)="LoAvg",4,5))))</f>
        <v>5</v>
      </c>
      <c r="AW1031" t="str">
        <f t="array" ref="AW1031">VLOOKUP($A1031,[1]New!$A$2:$DE$2108,71,FALSE)</f>
        <v>Vocabulary Acquisition and Use</v>
      </c>
      <c r="AZ1031">
        <f t="array" ref="AZ1031">VLOOKUP($A1031,[1]New!$A$2:$DE$2108,72,FALSE)</f>
        <v>185</v>
      </c>
      <c r="BD1031">
        <f t="array" ref="BD1031">IF(VLOOKUP($A1031,[1]New!$A$2:$DE$2108,75,FALSE)="High",1,IF(VLOOKUP($A1031,[1]New!$A$2:$DE$2108,75,FALSE)="HiAvg",2,IF(VLOOKUP($A1031,[1]New!$A$2:$DE$2108,75,FALSE)="Avg",3,IF(VLOOKUP($A1031,[1]New!$A$2:$DE$2108,75,FALSE)="LoAvg",4,5))))</f>
        <v>4</v>
      </c>
      <c r="BE1031" t="str">
        <f t="array" ref="BE1031">IF(VLOOKUP($A1031,[1]New!$A$2:$DE$2108,76,FALSE)="","",VLOOKUP($A1031,[1]New!$A$2:$DE$2108,76,FALSE))</f>
        <v/>
      </c>
      <c r="BH1031" t="str">
        <f t="array" ref="BH1031">IF(VLOOKUP($A1031,[1]New!$A$2:$DE$2108,77,FALSE)="","",VLOOKUP($A1031,[1]New!$A$2:$DE$2108,77,FALSE))</f>
        <v/>
      </c>
      <c r="BL1031" t="str">
        <f t="array" ref="BL1031">IF(VLOOKUP($A1031,[1]New!$A$2:$DE$2108,80,FALSE)="High",1,IF(VLOOKUP($A1031,[1]New!$A$2:$DE$2108,80,FALSE)="HiAvg",2,IF(VLOOKUP($A1031,[1]New!$A$2:$DE$2108,80,FALSE)="Avg",3,IF(VLOOKUP($A1031,[1]New!$A$2:$DE$2108,80,FALSE)="LoAvg",4,IF(VLOOKUP($A1031,[1]New!$A$2:$DE$2108,80,FALSE)="Low",5,"")))))</f>
        <v/>
      </c>
    </row>
    <row r="1032" spans="1:64" x14ac:dyDescent="0.2">
      <c r="A1032" s="7" t="s">
        <v>1155</v>
      </c>
      <c r="B1032">
        <v>2015</v>
      </c>
      <c r="C1032" t="s">
        <v>2233</v>
      </c>
      <c r="D1032" t="str">
        <f t="array" ref="D1032">VLOOKUP($A1032,[1]New!$A$2:$DE$2108,5,FALSE)</f>
        <v>Language Usage</v>
      </c>
      <c r="E1032">
        <f t="array" ref="E1032">VLOOKUP($A1032,[1]New!$A$2:$DE$2108,3,FALSE)</f>
        <v>605000636</v>
      </c>
      <c r="F1032" t="str">
        <f t="array" ref="F1032">VLOOKUP($A1032,[1]New!$A$2:$DE$2108,4,FALSE)</f>
        <v>School 2</v>
      </c>
      <c r="H1032">
        <f t="array" ref="H1032">VLOOKUP($A1032,[1]New!$A$2:$DE$2108,3,FALSE)</f>
        <v>605000636</v>
      </c>
      <c r="Q1032">
        <f t="array" ref="Q1032">VLOOKUP($A1032,[1]New!$A$2:$DE$2108,19,FALSE)</f>
        <v>193</v>
      </c>
      <c r="S1032">
        <f t="array" ref="S1032">VLOOKUP($A1032,[1]New!$A$2:$DE$2108,21,FALSE)</f>
        <v>59</v>
      </c>
      <c r="U1032">
        <f t="array" ref="U1032">IF(S1032&gt;=75,1,IF(AND(S1032&gt;=50,S1032&lt;75),2,IF(AND(S1032&gt;=25,S1032&lt;50),3,IF(S1032&lt;25,4,"NA"))))</f>
        <v>2</v>
      </c>
      <c r="V1032" s="8">
        <f t="array" ref="V1032">VLOOKUP($A1032,[1]New!$A$2:$DE$2108,17,FALSE)</f>
        <v>42262</v>
      </c>
      <c r="AG1032" t="str">
        <f t="array" ref="AG1032">VLOOKUP($A1032,[1]New!$A$2:$DE$2108,61,FALSE)</f>
        <v>Writing: Plan, Organize, Develop, Revise, Research</v>
      </c>
      <c r="AJ1032">
        <f t="array" ref="AJ1032">VLOOKUP($A1032,[1]New!$A$2:$DE$2108,62,FALSE)</f>
        <v>197</v>
      </c>
      <c r="AN1032">
        <f t="array" ref="AN1032">IF(VLOOKUP($A1032,[1]New!$A$2:$DE$2108,65,FALSE)="High",1,IF(VLOOKUP($A1032,[1]New!$A$2:$DE$2108,65,FALSE)="HiAvg",2,IF(VLOOKUP($A1032,[1]New!$A$2:$DE$2108,65,FALSE)="Avg",3,IF(VLOOKUP($A1032,[1]New!$A$2:$DE$2108,65,FALSE)="LoAvg",4,5))))</f>
        <v>2</v>
      </c>
      <c r="AO1032" t="str">
        <f t="array" ref="AO1032">VLOOKUP($A1032,[1]New!$A$2:$DE$2108,66,FALSE)</f>
        <v>Language: Understand, Edit for Grammar, Usage</v>
      </c>
      <c r="AR1032">
        <f t="array" ref="AR1032">VLOOKUP($A1032,[1]New!$A$2:$DE$2108,67,FALSE)</f>
        <v>189</v>
      </c>
      <c r="AV1032">
        <f t="array" ref="AV1032">IF(VLOOKUP($A1032,[1]New!$A$2:$DE$2108,70,FALSE)="High",1,IF(VLOOKUP($A1032,[1]New!$A$2:$DE$2108,70,FALSE)="HiAvg",2,IF(VLOOKUP($A1032,[1]New!$A$2:$DE$2108,70,FALSE)="Avg",3,IF(VLOOKUP($A1032,[1]New!$A$2:$DE$2108,70,FALSE)="LoAvg",4,5))))</f>
        <v>3</v>
      </c>
      <c r="AW1032" t="str">
        <f t="array" ref="AW1032">VLOOKUP($A1032,[1]New!$A$2:$DE$2108,71,FALSE)</f>
        <v>Language: Understand, Edit Mechanics</v>
      </c>
      <c r="AZ1032">
        <f t="array" ref="AZ1032">VLOOKUP($A1032,[1]New!$A$2:$DE$2108,72,FALSE)</f>
        <v>193</v>
      </c>
      <c r="BD1032">
        <f t="array" ref="BD1032">IF(VLOOKUP($A1032,[1]New!$A$2:$DE$2108,75,FALSE)="High",1,IF(VLOOKUP($A1032,[1]New!$A$2:$DE$2108,75,FALSE)="HiAvg",2,IF(VLOOKUP($A1032,[1]New!$A$2:$DE$2108,75,FALSE)="Avg",3,IF(VLOOKUP($A1032,[1]New!$A$2:$DE$2108,75,FALSE)="LoAvg",4,5))))</f>
        <v>3</v>
      </c>
      <c r="BE1032" t="str">
        <f t="array" ref="BE1032">IF(VLOOKUP($A1032,[1]New!$A$2:$DE$2108,76,FALSE)="","",VLOOKUP($A1032,[1]New!$A$2:$DE$2108,76,FALSE))</f>
        <v/>
      </c>
      <c r="BH1032" t="str">
        <f t="array" ref="BH1032">IF(VLOOKUP($A1032,[1]New!$A$2:$DE$2108,77,FALSE)="","",VLOOKUP($A1032,[1]New!$A$2:$DE$2108,77,FALSE))</f>
        <v/>
      </c>
      <c r="BL1032" t="str">
        <f t="array" ref="BL1032">IF(VLOOKUP($A1032,[1]New!$A$2:$DE$2108,80,FALSE)="High",1,IF(VLOOKUP($A1032,[1]New!$A$2:$DE$2108,80,FALSE)="HiAvg",2,IF(VLOOKUP($A1032,[1]New!$A$2:$DE$2108,80,FALSE)="Avg",3,IF(VLOOKUP($A1032,[1]New!$A$2:$DE$2108,80,FALSE)="LoAvg",4,IF(VLOOKUP($A1032,[1]New!$A$2:$DE$2108,80,FALSE)="Low",5,"")))))</f>
        <v/>
      </c>
    </row>
    <row r="1033" spans="1:64" x14ac:dyDescent="0.2">
      <c r="A1033" s="7" t="s">
        <v>1156</v>
      </c>
      <c r="B1033">
        <v>2015</v>
      </c>
      <c r="C1033" t="s">
        <v>2233</v>
      </c>
      <c r="D1033" t="str">
        <f t="array" ref="D1033">VLOOKUP($A1033,[1]New!$A$2:$DE$2108,5,FALSE)</f>
        <v>Mathematics</v>
      </c>
      <c r="E1033">
        <f t="array" ref="E1033">VLOOKUP($A1033,[1]New!$A$2:$DE$2108,3,FALSE)</f>
        <v>605000636</v>
      </c>
      <c r="F1033" t="str">
        <f t="array" ref="F1033">VLOOKUP($A1033,[1]New!$A$2:$DE$2108,4,FALSE)</f>
        <v>School 2</v>
      </c>
      <c r="H1033">
        <f t="array" ref="H1033">VLOOKUP($A1033,[1]New!$A$2:$DE$2108,3,FALSE)</f>
        <v>605000636</v>
      </c>
      <c r="Q1033">
        <f t="array" ref="Q1033">VLOOKUP($A1033,[1]New!$A$2:$DE$2108,19,FALSE)</f>
        <v>202</v>
      </c>
      <c r="S1033">
        <f t="array" ref="S1033">VLOOKUP($A1033,[1]New!$A$2:$DE$2108,21,FALSE)</f>
        <v>81</v>
      </c>
      <c r="U1033">
        <f t="array" ref="U1033">IF(S1033&gt;=75,1,IF(AND(S1033&gt;=50,S1033&lt;75),2,IF(AND(S1033&gt;=25,S1033&lt;50),3,IF(S1033&lt;25,4,"NA"))))</f>
        <v>1</v>
      </c>
      <c r="V1033" s="8">
        <f t="array" ref="V1033">VLOOKUP($A1033,[1]New!$A$2:$DE$2108,17,FALSE)</f>
        <v>42255</v>
      </c>
      <c r="AG1033" t="str">
        <f t="array" ref="AG1033">VLOOKUP($A1033,[1]New!$A$2:$DE$2108,61,FALSE)</f>
        <v>Operations and Algebraic Thinking</v>
      </c>
      <c r="AJ1033">
        <f t="array" ref="AJ1033">VLOOKUP($A1033,[1]New!$A$2:$DE$2108,62,FALSE)</f>
        <v>210</v>
      </c>
      <c r="AN1033">
        <f t="array" ref="AN1033">IF(VLOOKUP($A1033,[1]New!$A$2:$DE$2108,65,FALSE)="High",1,IF(VLOOKUP($A1033,[1]New!$A$2:$DE$2108,65,FALSE)="HiAvg",2,IF(VLOOKUP($A1033,[1]New!$A$2:$DE$2108,65,FALSE)="Avg",3,IF(VLOOKUP($A1033,[1]New!$A$2:$DE$2108,65,FALSE)="LoAvg",4,5))))</f>
        <v>1</v>
      </c>
      <c r="AO1033" t="str">
        <f t="array" ref="AO1033">VLOOKUP($A1033,[1]New!$A$2:$DE$2108,66,FALSE)</f>
        <v>Number and Operations</v>
      </c>
      <c r="AR1033">
        <f t="array" ref="AR1033">VLOOKUP($A1033,[1]New!$A$2:$DE$2108,67,FALSE)</f>
        <v>200</v>
      </c>
      <c r="AV1033">
        <f t="array" ref="AV1033">IF(VLOOKUP($A1033,[1]New!$A$2:$DE$2108,70,FALSE)="High",1,IF(VLOOKUP($A1033,[1]New!$A$2:$DE$2108,70,FALSE)="HiAvg",2,IF(VLOOKUP($A1033,[1]New!$A$2:$DE$2108,70,FALSE)="Avg",3,IF(VLOOKUP($A1033,[1]New!$A$2:$DE$2108,70,FALSE)="LoAvg",4,5))))</f>
        <v>2</v>
      </c>
      <c r="AW1033" t="str">
        <f t="array" ref="AW1033">VLOOKUP($A1033,[1]New!$A$2:$DE$2108,71,FALSE)</f>
        <v>Measurement and Data</v>
      </c>
      <c r="AZ1033">
        <f t="array" ref="AZ1033">VLOOKUP($A1033,[1]New!$A$2:$DE$2108,72,FALSE)</f>
        <v>206</v>
      </c>
      <c r="BD1033">
        <f t="array" ref="BD1033">IF(VLOOKUP($A1033,[1]New!$A$2:$DE$2108,75,FALSE)="High",1,IF(VLOOKUP($A1033,[1]New!$A$2:$DE$2108,75,FALSE)="HiAvg",2,IF(VLOOKUP($A1033,[1]New!$A$2:$DE$2108,75,FALSE)="Avg",3,IF(VLOOKUP($A1033,[1]New!$A$2:$DE$2108,75,FALSE)="LoAvg",4,5))))</f>
        <v>1</v>
      </c>
      <c r="BE1033" t="str">
        <f t="array" ref="BE1033">IF(VLOOKUP($A1033,[1]New!$A$2:$DE$2108,76,FALSE)="","",VLOOKUP($A1033,[1]New!$A$2:$DE$2108,76,FALSE))</f>
        <v>Geometry</v>
      </c>
      <c r="BH1033">
        <f t="array" ref="BH1033">IF(VLOOKUP($A1033,[1]New!$A$2:$DE$2108,77,FALSE)="","",VLOOKUP($A1033,[1]New!$A$2:$DE$2108,77,FALSE))</f>
        <v>193</v>
      </c>
      <c r="BL1033">
        <f t="array" ref="BL1033">IF(VLOOKUP($A1033,[1]New!$A$2:$DE$2108,80,FALSE)="High",1,IF(VLOOKUP($A1033,[1]New!$A$2:$DE$2108,80,FALSE)="HiAvg",2,IF(VLOOKUP($A1033,[1]New!$A$2:$DE$2108,80,FALSE)="Avg",3,IF(VLOOKUP($A1033,[1]New!$A$2:$DE$2108,80,FALSE)="LoAvg",4,IF(VLOOKUP($A1033,[1]New!$A$2:$DE$2108,80,FALSE)="Low",5,"")))))</f>
        <v>3</v>
      </c>
    </row>
    <row r="1034" spans="1:64" x14ac:dyDescent="0.2">
      <c r="A1034" s="7" t="s">
        <v>1157</v>
      </c>
      <c r="B1034">
        <v>2015</v>
      </c>
      <c r="C1034" t="s">
        <v>2233</v>
      </c>
      <c r="D1034" t="str">
        <f t="array" ref="D1034">VLOOKUP($A1034,[1]New!$A$2:$DE$2108,5,FALSE)</f>
        <v>Reading</v>
      </c>
      <c r="E1034">
        <f t="array" ref="E1034">VLOOKUP($A1034,[1]New!$A$2:$DE$2108,3,FALSE)</f>
        <v>605000636</v>
      </c>
      <c r="F1034" t="str">
        <f t="array" ref="F1034">VLOOKUP($A1034,[1]New!$A$2:$DE$2108,4,FALSE)</f>
        <v>School 2</v>
      </c>
      <c r="H1034">
        <f t="array" ref="H1034">VLOOKUP($A1034,[1]New!$A$2:$DE$2108,3,FALSE)</f>
        <v>605000636</v>
      </c>
      <c r="Q1034">
        <f t="array" ref="Q1034">VLOOKUP($A1034,[1]New!$A$2:$DE$2108,19,FALSE)</f>
        <v>197</v>
      </c>
      <c r="S1034">
        <f t="array" ref="S1034">VLOOKUP($A1034,[1]New!$A$2:$DE$2108,21,FALSE)</f>
        <v>71</v>
      </c>
      <c r="U1034">
        <f t="array" ref="U1034">IF(S1034&gt;=75,1,IF(AND(S1034&gt;=50,S1034&lt;75),2,IF(AND(S1034&gt;=25,S1034&lt;50),3,IF(S1034&lt;25,4,"NA"))))</f>
        <v>2</v>
      </c>
      <c r="V1034" s="8">
        <f t="array" ref="V1034">VLOOKUP($A1034,[1]New!$A$2:$DE$2108,17,FALSE)</f>
        <v>42248</v>
      </c>
      <c r="AG1034" t="str">
        <f t="array" ref="AG1034">VLOOKUP($A1034,[1]New!$A$2:$DE$2108,61,FALSE)</f>
        <v>Literature</v>
      </c>
      <c r="AJ1034">
        <f t="array" ref="AJ1034">VLOOKUP($A1034,[1]New!$A$2:$DE$2108,62,FALSE)</f>
        <v>195</v>
      </c>
      <c r="AN1034">
        <f t="array" ref="AN1034">IF(VLOOKUP($A1034,[1]New!$A$2:$DE$2108,65,FALSE)="High",1,IF(VLOOKUP($A1034,[1]New!$A$2:$DE$2108,65,FALSE)="HiAvg",2,IF(VLOOKUP($A1034,[1]New!$A$2:$DE$2108,65,FALSE)="Avg",3,IF(VLOOKUP($A1034,[1]New!$A$2:$DE$2108,65,FALSE)="LoAvg",4,5))))</f>
        <v>2</v>
      </c>
      <c r="AO1034" t="str">
        <f t="array" ref="AO1034">VLOOKUP($A1034,[1]New!$A$2:$DE$2108,66,FALSE)</f>
        <v>Informational Text</v>
      </c>
      <c r="AR1034">
        <f t="array" ref="AR1034">VLOOKUP($A1034,[1]New!$A$2:$DE$2108,67,FALSE)</f>
        <v>200</v>
      </c>
      <c r="AV1034">
        <f t="array" ref="AV1034">IF(VLOOKUP($A1034,[1]New!$A$2:$DE$2108,70,FALSE)="High",1,IF(VLOOKUP($A1034,[1]New!$A$2:$DE$2108,70,FALSE)="HiAvg",2,IF(VLOOKUP($A1034,[1]New!$A$2:$DE$2108,70,FALSE)="Avg",3,IF(VLOOKUP($A1034,[1]New!$A$2:$DE$2108,70,FALSE)="LoAvg",4,5))))</f>
        <v>2</v>
      </c>
      <c r="AW1034" t="str">
        <f t="array" ref="AW1034">VLOOKUP($A1034,[1]New!$A$2:$DE$2108,71,FALSE)</f>
        <v>Vocabulary Acquisition and Use</v>
      </c>
      <c r="AZ1034">
        <f t="array" ref="AZ1034">VLOOKUP($A1034,[1]New!$A$2:$DE$2108,72,FALSE)</f>
        <v>197</v>
      </c>
      <c r="BD1034">
        <f t="array" ref="BD1034">IF(VLOOKUP($A1034,[1]New!$A$2:$DE$2108,75,FALSE)="High",1,IF(VLOOKUP($A1034,[1]New!$A$2:$DE$2108,75,FALSE)="HiAvg",2,IF(VLOOKUP($A1034,[1]New!$A$2:$DE$2108,75,FALSE)="Avg",3,IF(VLOOKUP($A1034,[1]New!$A$2:$DE$2108,75,FALSE)="LoAvg",4,5))))</f>
        <v>2</v>
      </c>
      <c r="BE1034" t="str">
        <f t="array" ref="BE1034">IF(VLOOKUP($A1034,[1]New!$A$2:$DE$2108,76,FALSE)="","",VLOOKUP($A1034,[1]New!$A$2:$DE$2108,76,FALSE))</f>
        <v/>
      </c>
      <c r="BH1034" t="str">
        <f t="array" ref="BH1034">IF(VLOOKUP($A1034,[1]New!$A$2:$DE$2108,77,FALSE)="","",VLOOKUP($A1034,[1]New!$A$2:$DE$2108,77,FALSE))</f>
        <v/>
      </c>
      <c r="BL1034" t="str">
        <f t="array" ref="BL1034">IF(VLOOKUP($A1034,[1]New!$A$2:$DE$2108,80,FALSE)="High",1,IF(VLOOKUP($A1034,[1]New!$A$2:$DE$2108,80,FALSE)="HiAvg",2,IF(VLOOKUP($A1034,[1]New!$A$2:$DE$2108,80,FALSE)="Avg",3,IF(VLOOKUP($A1034,[1]New!$A$2:$DE$2108,80,FALSE)="LoAvg",4,IF(VLOOKUP($A1034,[1]New!$A$2:$DE$2108,80,FALSE)="Low",5,"")))))</f>
        <v/>
      </c>
    </row>
    <row r="1035" spans="1:64" x14ac:dyDescent="0.2">
      <c r="A1035" s="7" t="s">
        <v>1158</v>
      </c>
      <c r="B1035">
        <v>2015</v>
      </c>
      <c r="C1035" t="s">
        <v>2233</v>
      </c>
      <c r="D1035" t="str">
        <f t="array" ref="D1035">VLOOKUP($A1035,[1]New!$A$2:$DE$2108,5,FALSE)</f>
        <v>Language Usage</v>
      </c>
      <c r="E1035">
        <f t="array" ref="E1035">VLOOKUP($A1035,[1]New!$A$2:$DE$2108,3,FALSE)</f>
        <v>605000637</v>
      </c>
      <c r="F1035" t="str">
        <f t="array" ref="F1035">VLOOKUP($A1035,[1]New!$A$2:$DE$2108,4,FALSE)</f>
        <v>School 2</v>
      </c>
      <c r="H1035">
        <f t="array" ref="H1035">VLOOKUP($A1035,[1]New!$A$2:$DE$2108,3,FALSE)</f>
        <v>605000637</v>
      </c>
      <c r="Q1035">
        <f t="array" ref="Q1035">VLOOKUP($A1035,[1]New!$A$2:$DE$2108,19,FALSE)</f>
        <v>232</v>
      </c>
      <c r="S1035">
        <f t="array" ref="S1035">VLOOKUP($A1035,[1]New!$A$2:$DE$2108,21,FALSE)</f>
        <v>97</v>
      </c>
      <c r="U1035">
        <f t="array" ref="U1035">IF(S1035&gt;=75,1,IF(AND(S1035&gt;=50,S1035&lt;75),2,IF(AND(S1035&gt;=25,S1035&lt;50),3,IF(S1035&lt;25,4,"NA"))))</f>
        <v>1</v>
      </c>
      <c r="V1035" s="8">
        <f t="array" ref="V1035">VLOOKUP($A1035,[1]New!$A$2:$DE$2108,17,FALSE)</f>
        <v>42265</v>
      </c>
      <c r="AG1035" t="str">
        <f t="array" ref="AG1035">VLOOKUP($A1035,[1]New!$A$2:$DE$2108,61,FALSE)</f>
        <v>Writing: Plan, Organize, Develop, Revise, Research</v>
      </c>
      <c r="AJ1035">
        <f t="array" ref="AJ1035">VLOOKUP($A1035,[1]New!$A$2:$DE$2108,62,FALSE)</f>
        <v>238</v>
      </c>
      <c r="AN1035">
        <f t="array" ref="AN1035">IF(VLOOKUP($A1035,[1]New!$A$2:$DE$2108,65,FALSE)="High",1,IF(VLOOKUP($A1035,[1]New!$A$2:$DE$2108,65,FALSE)="HiAvg",2,IF(VLOOKUP($A1035,[1]New!$A$2:$DE$2108,65,FALSE)="Avg",3,IF(VLOOKUP($A1035,[1]New!$A$2:$DE$2108,65,FALSE)="LoAvg",4,5))))</f>
        <v>1</v>
      </c>
      <c r="AO1035" t="str">
        <f t="array" ref="AO1035">VLOOKUP($A1035,[1]New!$A$2:$DE$2108,66,FALSE)</f>
        <v>Language: Understand, Edit for Grammar, Usage</v>
      </c>
      <c r="AR1035">
        <f t="array" ref="AR1035">VLOOKUP($A1035,[1]New!$A$2:$DE$2108,67,FALSE)</f>
        <v>230</v>
      </c>
      <c r="AV1035">
        <f t="array" ref="AV1035">IF(VLOOKUP($A1035,[1]New!$A$2:$DE$2108,70,FALSE)="High",1,IF(VLOOKUP($A1035,[1]New!$A$2:$DE$2108,70,FALSE)="HiAvg",2,IF(VLOOKUP($A1035,[1]New!$A$2:$DE$2108,70,FALSE)="Avg",3,IF(VLOOKUP($A1035,[1]New!$A$2:$DE$2108,70,FALSE)="LoAvg",4,5))))</f>
        <v>1</v>
      </c>
      <c r="AW1035" t="str">
        <f t="array" ref="AW1035">VLOOKUP($A1035,[1]New!$A$2:$DE$2108,71,FALSE)</f>
        <v>Language: Understand, Edit Mechanics</v>
      </c>
      <c r="AZ1035">
        <f t="array" ref="AZ1035">VLOOKUP($A1035,[1]New!$A$2:$DE$2108,72,FALSE)</f>
        <v>227</v>
      </c>
      <c r="BD1035">
        <f t="array" ref="BD1035">IF(VLOOKUP($A1035,[1]New!$A$2:$DE$2108,75,FALSE)="High",1,IF(VLOOKUP($A1035,[1]New!$A$2:$DE$2108,75,FALSE)="HiAvg",2,IF(VLOOKUP($A1035,[1]New!$A$2:$DE$2108,75,FALSE)="Avg",3,IF(VLOOKUP($A1035,[1]New!$A$2:$DE$2108,75,FALSE)="LoAvg",4,5))))</f>
        <v>1</v>
      </c>
      <c r="BE1035" t="str">
        <f t="array" ref="BE1035">IF(VLOOKUP($A1035,[1]New!$A$2:$DE$2108,76,FALSE)="","",VLOOKUP($A1035,[1]New!$A$2:$DE$2108,76,FALSE))</f>
        <v/>
      </c>
      <c r="BH1035" t="str">
        <f t="array" ref="BH1035">IF(VLOOKUP($A1035,[1]New!$A$2:$DE$2108,77,FALSE)="","",VLOOKUP($A1035,[1]New!$A$2:$DE$2108,77,FALSE))</f>
        <v/>
      </c>
      <c r="BL1035" t="str">
        <f t="array" ref="BL1035">IF(VLOOKUP($A1035,[1]New!$A$2:$DE$2108,80,FALSE)="High",1,IF(VLOOKUP($A1035,[1]New!$A$2:$DE$2108,80,FALSE)="HiAvg",2,IF(VLOOKUP($A1035,[1]New!$A$2:$DE$2108,80,FALSE)="Avg",3,IF(VLOOKUP($A1035,[1]New!$A$2:$DE$2108,80,FALSE)="LoAvg",4,IF(VLOOKUP($A1035,[1]New!$A$2:$DE$2108,80,FALSE)="Low",5,"")))))</f>
        <v/>
      </c>
    </row>
    <row r="1036" spans="1:64" x14ac:dyDescent="0.2">
      <c r="A1036" s="7" t="s">
        <v>1159</v>
      </c>
      <c r="B1036">
        <v>2015</v>
      </c>
      <c r="C1036" t="s">
        <v>2233</v>
      </c>
      <c r="D1036" t="str">
        <f t="array" ref="D1036">VLOOKUP($A1036,[1]New!$A$2:$DE$2108,5,FALSE)</f>
        <v>Mathematics</v>
      </c>
      <c r="E1036">
        <f t="array" ref="E1036">VLOOKUP($A1036,[1]New!$A$2:$DE$2108,3,FALSE)</f>
        <v>605000637</v>
      </c>
      <c r="F1036" t="str">
        <f t="array" ref="F1036">VLOOKUP($A1036,[1]New!$A$2:$DE$2108,4,FALSE)</f>
        <v>School 2</v>
      </c>
      <c r="H1036">
        <f t="array" ref="H1036">VLOOKUP($A1036,[1]New!$A$2:$DE$2108,3,FALSE)</f>
        <v>605000637</v>
      </c>
      <c r="Q1036">
        <f t="array" ref="Q1036">VLOOKUP($A1036,[1]New!$A$2:$DE$2108,19,FALSE)</f>
        <v>230</v>
      </c>
      <c r="S1036">
        <f t="array" ref="S1036">VLOOKUP($A1036,[1]New!$A$2:$DE$2108,21,FALSE)</f>
        <v>90</v>
      </c>
      <c r="U1036">
        <f t="array" ref="U1036">IF(S1036&gt;=75,1,IF(AND(S1036&gt;=50,S1036&lt;75),2,IF(AND(S1036&gt;=25,S1036&lt;50),3,IF(S1036&lt;25,4,"NA"))))</f>
        <v>1</v>
      </c>
      <c r="V1036" s="8">
        <f t="array" ref="V1036">VLOOKUP($A1036,[1]New!$A$2:$DE$2108,17,FALSE)</f>
        <v>42258</v>
      </c>
      <c r="AG1036" t="str">
        <f t="array" ref="AG1036">VLOOKUP($A1036,[1]New!$A$2:$DE$2108,61,FALSE)</f>
        <v>Operations and Algebraic Thinking</v>
      </c>
      <c r="AJ1036">
        <f t="array" ref="AJ1036">VLOOKUP($A1036,[1]New!$A$2:$DE$2108,62,FALSE)</f>
        <v>234</v>
      </c>
      <c r="AN1036">
        <f t="array" ref="AN1036">IF(VLOOKUP($A1036,[1]New!$A$2:$DE$2108,65,FALSE)="High",1,IF(VLOOKUP($A1036,[1]New!$A$2:$DE$2108,65,FALSE)="HiAvg",2,IF(VLOOKUP($A1036,[1]New!$A$2:$DE$2108,65,FALSE)="Avg",3,IF(VLOOKUP($A1036,[1]New!$A$2:$DE$2108,65,FALSE)="LoAvg",4,5))))</f>
        <v>1</v>
      </c>
      <c r="AO1036" t="str">
        <f t="array" ref="AO1036">VLOOKUP($A1036,[1]New!$A$2:$DE$2108,66,FALSE)</f>
        <v>Number and Operations</v>
      </c>
      <c r="AR1036">
        <f t="array" ref="AR1036">VLOOKUP($A1036,[1]New!$A$2:$DE$2108,67,FALSE)</f>
        <v>224</v>
      </c>
      <c r="AV1036">
        <f t="array" ref="AV1036">IF(VLOOKUP($A1036,[1]New!$A$2:$DE$2108,70,FALSE)="High",1,IF(VLOOKUP($A1036,[1]New!$A$2:$DE$2108,70,FALSE)="HiAvg",2,IF(VLOOKUP($A1036,[1]New!$A$2:$DE$2108,70,FALSE)="Avg",3,IF(VLOOKUP($A1036,[1]New!$A$2:$DE$2108,70,FALSE)="LoAvg",4,5))))</f>
        <v>2</v>
      </c>
      <c r="AW1036" t="str">
        <f t="array" ref="AW1036">VLOOKUP($A1036,[1]New!$A$2:$DE$2108,71,FALSE)</f>
        <v>Measurement and Data</v>
      </c>
      <c r="AZ1036">
        <f t="array" ref="AZ1036">VLOOKUP($A1036,[1]New!$A$2:$DE$2108,72,FALSE)</f>
        <v>238</v>
      </c>
      <c r="BD1036">
        <f t="array" ref="BD1036">IF(VLOOKUP($A1036,[1]New!$A$2:$DE$2108,75,FALSE)="High",1,IF(VLOOKUP($A1036,[1]New!$A$2:$DE$2108,75,FALSE)="HiAvg",2,IF(VLOOKUP($A1036,[1]New!$A$2:$DE$2108,75,FALSE)="Avg",3,IF(VLOOKUP($A1036,[1]New!$A$2:$DE$2108,75,FALSE)="LoAvg",4,5))))</f>
        <v>1</v>
      </c>
      <c r="BE1036" t="str">
        <f t="array" ref="BE1036">IF(VLOOKUP($A1036,[1]New!$A$2:$DE$2108,76,FALSE)="","",VLOOKUP($A1036,[1]New!$A$2:$DE$2108,76,FALSE))</f>
        <v>Geometry</v>
      </c>
      <c r="BH1036">
        <f t="array" ref="BH1036">IF(VLOOKUP($A1036,[1]New!$A$2:$DE$2108,77,FALSE)="","",VLOOKUP($A1036,[1]New!$A$2:$DE$2108,77,FALSE))</f>
        <v>223</v>
      </c>
      <c r="BL1036">
        <f t="array" ref="BL1036">IF(VLOOKUP($A1036,[1]New!$A$2:$DE$2108,80,FALSE)="High",1,IF(VLOOKUP($A1036,[1]New!$A$2:$DE$2108,80,FALSE)="HiAvg",2,IF(VLOOKUP($A1036,[1]New!$A$2:$DE$2108,80,FALSE)="Avg",3,IF(VLOOKUP($A1036,[1]New!$A$2:$DE$2108,80,FALSE)="LoAvg",4,IF(VLOOKUP($A1036,[1]New!$A$2:$DE$2108,80,FALSE)="Low",5,"")))))</f>
        <v>2</v>
      </c>
    </row>
    <row r="1037" spans="1:64" x14ac:dyDescent="0.2">
      <c r="A1037" s="7" t="s">
        <v>1160</v>
      </c>
      <c r="B1037">
        <v>2015</v>
      </c>
      <c r="C1037" t="s">
        <v>2233</v>
      </c>
      <c r="D1037" t="str">
        <f t="array" ref="D1037">VLOOKUP($A1037,[1]New!$A$2:$DE$2108,5,FALSE)</f>
        <v>Reading</v>
      </c>
      <c r="E1037">
        <f t="array" ref="E1037">VLOOKUP($A1037,[1]New!$A$2:$DE$2108,3,FALSE)</f>
        <v>605000637</v>
      </c>
      <c r="F1037" t="str">
        <f t="array" ref="F1037">VLOOKUP($A1037,[1]New!$A$2:$DE$2108,4,FALSE)</f>
        <v>School 2</v>
      </c>
      <c r="H1037">
        <f t="array" ref="H1037">VLOOKUP($A1037,[1]New!$A$2:$DE$2108,3,FALSE)</f>
        <v>605000637</v>
      </c>
      <c r="Q1037">
        <f t="array" ref="Q1037">VLOOKUP($A1037,[1]New!$A$2:$DE$2108,19,FALSE)</f>
        <v>228</v>
      </c>
      <c r="S1037">
        <f t="array" ref="S1037">VLOOKUP($A1037,[1]New!$A$2:$DE$2108,21,FALSE)</f>
        <v>93</v>
      </c>
      <c r="U1037">
        <f t="array" ref="U1037">IF(S1037&gt;=75,1,IF(AND(S1037&gt;=50,S1037&lt;75),2,IF(AND(S1037&gt;=25,S1037&lt;50),3,IF(S1037&lt;25,4,"NA"))))</f>
        <v>1</v>
      </c>
      <c r="V1037" s="8">
        <f t="array" ref="V1037">VLOOKUP($A1037,[1]New!$A$2:$DE$2108,17,FALSE)</f>
        <v>42251</v>
      </c>
      <c r="AG1037" t="str">
        <f t="array" ref="AG1037">VLOOKUP($A1037,[1]New!$A$2:$DE$2108,61,FALSE)</f>
        <v>Literature</v>
      </c>
      <c r="AJ1037">
        <f t="array" ref="AJ1037">VLOOKUP($A1037,[1]New!$A$2:$DE$2108,62,FALSE)</f>
        <v>232</v>
      </c>
      <c r="AN1037">
        <f t="array" ref="AN1037">IF(VLOOKUP($A1037,[1]New!$A$2:$DE$2108,65,FALSE)="High",1,IF(VLOOKUP($A1037,[1]New!$A$2:$DE$2108,65,FALSE)="HiAvg",2,IF(VLOOKUP($A1037,[1]New!$A$2:$DE$2108,65,FALSE)="Avg",3,IF(VLOOKUP($A1037,[1]New!$A$2:$DE$2108,65,FALSE)="LoAvg",4,5))))</f>
        <v>1</v>
      </c>
      <c r="AO1037" t="str">
        <f t="array" ref="AO1037">VLOOKUP($A1037,[1]New!$A$2:$DE$2108,66,FALSE)</f>
        <v>Informational Text</v>
      </c>
      <c r="AR1037">
        <f t="array" ref="AR1037">VLOOKUP($A1037,[1]New!$A$2:$DE$2108,67,FALSE)</f>
        <v>217</v>
      </c>
      <c r="AV1037">
        <f t="array" ref="AV1037">IF(VLOOKUP($A1037,[1]New!$A$2:$DE$2108,70,FALSE)="High",1,IF(VLOOKUP($A1037,[1]New!$A$2:$DE$2108,70,FALSE)="HiAvg",2,IF(VLOOKUP($A1037,[1]New!$A$2:$DE$2108,70,FALSE)="Avg",3,IF(VLOOKUP($A1037,[1]New!$A$2:$DE$2108,70,FALSE)="LoAvg",4,5))))</f>
        <v>2</v>
      </c>
      <c r="AW1037" t="str">
        <f t="array" ref="AW1037">VLOOKUP($A1037,[1]New!$A$2:$DE$2108,71,FALSE)</f>
        <v>Vocabulary Acquisition and Use</v>
      </c>
      <c r="AZ1037">
        <f t="array" ref="AZ1037">VLOOKUP($A1037,[1]New!$A$2:$DE$2108,72,FALSE)</f>
        <v>237</v>
      </c>
      <c r="BD1037">
        <f t="array" ref="BD1037">IF(VLOOKUP($A1037,[1]New!$A$2:$DE$2108,75,FALSE)="High",1,IF(VLOOKUP($A1037,[1]New!$A$2:$DE$2108,75,FALSE)="HiAvg",2,IF(VLOOKUP($A1037,[1]New!$A$2:$DE$2108,75,FALSE)="Avg",3,IF(VLOOKUP($A1037,[1]New!$A$2:$DE$2108,75,FALSE)="LoAvg",4,5))))</f>
        <v>1</v>
      </c>
      <c r="BE1037" t="str">
        <f t="array" ref="BE1037">IF(VLOOKUP($A1037,[1]New!$A$2:$DE$2108,76,FALSE)="","",VLOOKUP($A1037,[1]New!$A$2:$DE$2108,76,FALSE))</f>
        <v/>
      </c>
      <c r="BH1037" t="str">
        <f t="array" ref="BH1037">IF(VLOOKUP($A1037,[1]New!$A$2:$DE$2108,77,FALSE)="","",VLOOKUP($A1037,[1]New!$A$2:$DE$2108,77,FALSE))</f>
        <v/>
      </c>
      <c r="BL1037" t="str">
        <f t="array" ref="BL1037">IF(VLOOKUP($A1037,[1]New!$A$2:$DE$2108,80,FALSE)="High",1,IF(VLOOKUP($A1037,[1]New!$A$2:$DE$2108,80,FALSE)="HiAvg",2,IF(VLOOKUP($A1037,[1]New!$A$2:$DE$2108,80,FALSE)="Avg",3,IF(VLOOKUP($A1037,[1]New!$A$2:$DE$2108,80,FALSE)="LoAvg",4,IF(VLOOKUP($A1037,[1]New!$A$2:$DE$2108,80,FALSE)="Low",5,"")))))</f>
        <v/>
      </c>
    </row>
    <row r="1038" spans="1:64" x14ac:dyDescent="0.2">
      <c r="A1038" s="7" t="s">
        <v>1161</v>
      </c>
      <c r="B1038">
        <v>2015</v>
      </c>
      <c r="C1038" t="s">
        <v>2233</v>
      </c>
      <c r="D1038" t="str">
        <f t="array" ref="D1038">VLOOKUP($A1038,[1]New!$A$2:$DE$2108,5,FALSE)</f>
        <v>Language Usage</v>
      </c>
      <c r="E1038">
        <f t="array" ref="E1038">VLOOKUP($A1038,[1]New!$A$2:$DE$2108,3,FALSE)</f>
        <v>605000638</v>
      </c>
      <c r="F1038" t="str">
        <f t="array" ref="F1038">VLOOKUP($A1038,[1]New!$A$2:$DE$2108,4,FALSE)</f>
        <v>School 2</v>
      </c>
      <c r="H1038">
        <f t="array" ref="H1038">VLOOKUP($A1038,[1]New!$A$2:$DE$2108,3,FALSE)</f>
        <v>605000638</v>
      </c>
      <c r="Q1038">
        <f t="array" ref="Q1038">VLOOKUP($A1038,[1]New!$A$2:$DE$2108,19,FALSE)</f>
        <v>162</v>
      </c>
      <c r="S1038">
        <f t="array" ref="S1038">VLOOKUP($A1038,[1]New!$A$2:$DE$2108,21,FALSE)</f>
        <v>4</v>
      </c>
      <c r="U1038">
        <f t="array" ref="U1038">IF(S1038&gt;=75,1,IF(AND(S1038&gt;=50,S1038&lt;75),2,IF(AND(S1038&gt;=25,S1038&lt;50),3,IF(S1038&lt;25,4,"NA"))))</f>
        <v>4</v>
      </c>
      <c r="V1038" s="8">
        <f t="array" ref="V1038">VLOOKUP($A1038,[1]New!$A$2:$DE$2108,17,FALSE)</f>
        <v>42264</v>
      </c>
      <c r="AG1038" t="str">
        <f t="array" ref="AG1038">VLOOKUP($A1038,[1]New!$A$2:$DE$2108,61,FALSE)</f>
        <v>Writing: Plan, Organize, Develop, Revise, Research</v>
      </c>
      <c r="AJ1038">
        <f t="array" ref="AJ1038">VLOOKUP($A1038,[1]New!$A$2:$DE$2108,62,FALSE)</f>
        <v>168</v>
      </c>
      <c r="AN1038">
        <f t="array" ref="AN1038">IF(VLOOKUP($A1038,[1]New!$A$2:$DE$2108,65,FALSE)="High",1,IF(VLOOKUP($A1038,[1]New!$A$2:$DE$2108,65,FALSE)="HiAvg",2,IF(VLOOKUP($A1038,[1]New!$A$2:$DE$2108,65,FALSE)="Avg",3,IF(VLOOKUP($A1038,[1]New!$A$2:$DE$2108,65,FALSE)="LoAvg",4,5))))</f>
        <v>5</v>
      </c>
      <c r="AO1038" t="str">
        <f t="array" ref="AO1038">VLOOKUP($A1038,[1]New!$A$2:$DE$2108,66,FALSE)</f>
        <v>Language: Understand, Edit for Grammar, Usage</v>
      </c>
      <c r="AR1038">
        <f t="array" ref="AR1038">VLOOKUP($A1038,[1]New!$A$2:$DE$2108,67,FALSE)</f>
        <v>157</v>
      </c>
      <c r="AV1038">
        <f t="array" ref="AV1038">IF(VLOOKUP($A1038,[1]New!$A$2:$DE$2108,70,FALSE)="High",1,IF(VLOOKUP($A1038,[1]New!$A$2:$DE$2108,70,FALSE)="HiAvg",2,IF(VLOOKUP($A1038,[1]New!$A$2:$DE$2108,70,FALSE)="Avg",3,IF(VLOOKUP($A1038,[1]New!$A$2:$DE$2108,70,FALSE)="LoAvg",4,5))))</f>
        <v>5</v>
      </c>
      <c r="AW1038" t="str">
        <f t="array" ref="AW1038">VLOOKUP($A1038,[1]New!$A$2:$DE$2108,71,FALSE)</f>
        <v>Language: Understand, Edit Mechanics</v>
      </c>
      <c r="AZ1038">
        <f t="array" ref="AZ1038">VLOOKUP($A1038,[1]New!$A$2:$DE$2108,72,FALSE)</f>
        <v>162</v>
      </c>
      <c r="BD1038">
        <f t="array" ref="BD1038">IF(VLOOKUP($A1038,[1]New!$A$2:$DE$2108,75,FALSE)="High",1,IF(VLOOKUP($A1038,[1]New!$A$2:$DE$2108,75,FALSE)="HiAvg",2,IF(VLOOKUP($A1038,[1]New!$A$2:$DE$2108,75,FALSE)="Avg",3,IF(VLOOKUP($A1038,[1]New!$A$2:$DE$2108,75,FALSE)="LoAvg",4,5))))</f>
        <v>5</v>
      </c>
      <c r="BE1038" t="str">
        <f t="array" ref="BE1038">IF(VLOOKUP($A1038,[1]New!$A$2:$DE$2108,76,FALSE)="","",VLOOKUP($A1038,[1]New!$A$2:$DE$2108,76,FALSE))</f>
        <v/>
      </c>
      <c r="BH1038" t="str">
        <f t="array" ref="BH1038">IF(VLOOKUP($A1038,[1]New!$A$2:$DE$2108,77,FALSE)="","",VLOOKUP($A1038,[1]New!$A$2:$DE$2108,77,FALSE))</f>
        <v/>
      </c>
      <c r="BL1038" t="str">
        <f t="array" ref="BL1038">IF(VLOOKUP($A1038,[1]New!$A$2:$DE$2108,80,FALSE)="High",1,IF(VLOOKUP($A1038,[1]New!$A$2:$DE$2108,80,FALSE)="HiAvg",2,IF(VLOOKUP($A1038,[1]New!$A$2:$DE$2108,80,FALSE)="Avg",3,IF(VLOOKUP($A1038,[1]New!$A$2:$DE$2108,80,FALSE)="LoAvg",4,IF(VLOOKUP($A1038,[1]New!$A$2:$DE$2108,80,FALSE)="Low",5,"")))))</f>
        <v/>
      </c>
    </row>
    <row r="1039" spans="1:64" x14ac:dyDescent="0.2">
      <c r="A1039" s="7" t="s">
        <v>1162</v>
      </c>
      <c r="B1039">
        <v>2015</v>
      </c>
      <c r="C1039" t="s">
        <v>2233</v>
      </c>
      <c r="D1039" t="str">
        <f t="array" ref="D1039">VLOOKUP($A1039,[1]New!$A$2:$DE$2108,5,FALSE)</f>
        <v>Mathematics</v>
      </c>
      <c r="E1039">
        <f t="array" ref="E1039">VLOOKUP($A1039,[1]New!$A$2:$DE$2108,3,FALSE)</f>
        <v>605000638</v>
      </c>
      <c r="F1039" t="str">
        <f t="array" ref="F1039">VLOOKUP($A1039,[1]New!$A$2:$DE$2108,4,FALSE)</f>
        <v>School 2</v>
      </c>
      <c r="H1039">
        <f t="array" ref="H1039">VLOOKUP($A1039,[1]New!$A$2:$DE$2108,3,FALSE)</f>
        <v>605000638</v>
      </c>
      <c r="Q1039">
        <f t="array" ref="Q1039">VLOOKUP($A1039,[1]New!$A$2:$DE$2108,19,FALSE)</f>
        <v>166</v>
      </c>
      <c r="S1039">
        <f t="array" ref="S1039">VLOOKUP($A1039,[1]New!$A$2:$DE$2108,21,FALSE)</f>
        <v>3</v>
      </c>
      <c r="U1039">
        <f t="array" ref="U1039">IF(S1039&gt;=75,1,IF(AND(S1039&gt;=50,S1039&lt;75),2,IF(AND(S1039&gt;=25,S1039&lt;50),3,IF(S1039&lt;25,4,"NA"))))</f>
        <v>4</v>
      </c>
      <c r="V1039" s="8">
        <f t="array" ref="V1039">VLOOKUP($A1039,[1]New!$A$2:$DE$2108,17,FALSE)</f>
        <v>42257</v>
      </c>
      <c r="AG1039" t="str">
        <f t="array" ref="AG1039">VLOOKUP($A1039,[1]New!$A$2:$DE$2108,61,FALSE)</f>
        <v>Operations and Algebraic Thinking</v>
      </c>
      <c r="AJ1039">
        <f t="array" ref="AJ1039">VLOOKUP($A1039,[1]New!$A$2:$DE$2108,62,FALSE)</f>
        <v>168</v>
      </c>
      <c r="AN1039">
        <f t="array" ref="AN1039">IF(VLOOKUP($A1039,[1]New!$A$2:$DE$2108,65,FALSE)="High",1,IF(VLOOKUP($A1039,[1]New!$A$2:$DE$2108,65,FALSE)="HiAvg",2,IF(VLOOKUP($A1039,[1]New!$A$2:$DE$2108,65,FALSE)="Avg",3,IF(VLOOKUP($A1039,[1]New!$A$2:$DE$2108,65,FALSE)="LoAvg",4,5))))</f>
        <v>5</v>
      </c>
      <c r="AO1039" t="str">
        <f t="array" ref="AO1039">VLOOKUP($A1039,[1]New!$A$2:$DE$2108,66,FALSE)</f>
        <v>Number and Operations</v>
      </c>
      <c r="AR1039">
        <f t="array" ref="AR1039">VLOOKUP($A1039,[1]New!$A$2:$DE$2108,67,FALSE)</f>
        <v>162</v>
      </c>
      <c r="AV1039">
        <f t="array" ref="AV1039">IF(VLOOKUP($A1039,[1]New!$A$2:$DE$2108,70,FALSE)="High",1,IF(VLOOKUP($A1039,[1]New!$A$2:$DE$2108,70,FALSE)="HiAvg",2,IF(VLOOKUP($A1039,[1]New!$A$2:$DE$2108,70,FALSE)="Avg",3,IF(VLOOKUP($A1039,[1]New!$A$2:$DE$2108,70,FALSE)="LoAvg",4,5))))</f>
        <v>5</v>
      </c>
      <c r="AW1039" t="str">
        <f t="array" ref="AW1039">VLOOKUP($A1039,[1]New!$A$2:$DE$2108,71,FALSE)</f>
        <v>Measurement and Data</v>
      </c>
      <c r="AZ1039">
        <f t="array" ref="AZ1039">VLOOKUP($A1039,[1]New!$A$2:$DE$2108,72,FALSE)</f>
        <v>175</v>
      </c>
      <c r="BD1039">
        <f t="array" ref="BD1039">IF(VLOOKUP($A1039,[1]New!$A$2:$DE$2108,75,FALSE)="High",1,IF(VLOOKUP($A1039,[1]New!$A$2:$DE$2108,75,FALSE)="HiAvg",2,IF(VLOOKUP($A1039,[1]New!$A$2:$DE$2108,75,FALSE)="Avg",3,IF(VLOOKUP($A1039,[1]New!$A$2:$DE$2108,75,FALSE)="LoAvg",4,5))))</f>
        <v>5</v>
      </c>
      <c r="BE1039" t="str">
        <f t="array" ref="BE1039">IF(VLOOKUP($A1039,[1]New!$A$2:$DE$2108,76,FALSE)="","",VLOOKUP($A1039,[1]New!$A$2:$DE$2108,76,FALSE))</f>
        <v>Geometry</v>
      </c>
      <c r="BH1039">
        <f t="array" ref="BH1039">IF(VLOOKUP($A1039,[1]New!$A$2:$DE$2108,77,FALSE)="","",VLOOKUP($A1039,[1]New!$A$2:$DE$2108,77,FALSE))</f>
        <v>160</v>
      </c>
      <c r="BL1039">
        <f t="array" ref="BL1039">IF(VLOOKUP($A1039,[1]New!$A$2:$DE$2108,80,FALSE)="High",1,IF(VLOOKUP($A1039,[1]New!$A$2:$DE$2108,80,FALSE)="HiAvg",2,IF(VLOOKUP($A1039,[1]New!$A$2:$DE$2108,80,FALSE)="Avg",3,IF(VLOOKUP($A1039,[1]New!$A$2:$DE$2108,80,FALSE)="LoAvg",4,IF(VLOOKUP($A1039,[1]New!$A$2:$DE$2108,80,FALSE)="Low",5,"")))))</f>
        <v>5</v>
      </c>
    </row>
    <row r="1040" spans="1:64" x14ac:dyDescent="0.2">
      <c r="A1040" s="7" t="s">
        <v>1163</v>
      </c>
      <c r="B1040">
        <v>2015</v>
      </c>
      <c r="C1040" t="s">
        <v>2233</v>
      </c>
      <c r="D1040" t="str">
        <f t="array" ref="D1040">VLOOKUP($A1040,[1]New!$A$2:$DE$2108,5,FALSE)</f>
        <v>Reading</v>
      </c>
      <c r="E1040">
        <f t="array" ref="E1040">VLOOKUP($A1040,[1]New!$A$2:$DE$2108,3,FALSE)</f>
        <v>605000638</v>
      </c>
      <c r="F1040" t="str">
        <f t="array" ref="F1040">VLOOKUP($A1040,[1]New!$A$2:$DE$2108,4,FALSE)</f>
        <v>School 2</v>
      </c>
      <c r="H1040">
        <f t="array" ref="H1040">VLOOKUP($A1040,[1]New!$A$2:$DE$2108,3,FALSE)</f>
        <v>605000638</v>
      </c>
      <c r="Q1040">
        <f t="array" ref="Q1040">VLOOKUP($A1040,[1]New!$A$2:$DE$2108,19,FALSE)</f>
        <v>157</v>
      </c>
      <c r="S1040">
        <f t="array" ref="S1040">VLOOKUP($A1040,[1]New!$A$2:$DE$2108,21,FALSE)</f>
        <v>2</v>
      </c>
      <c r="U1040">
        <f t="array" ref="U1040">IF(S1040&gt;=75,1,IF(AND(S1040&gt;=50,S1040&lt;75),2,IF(AND(S1040&gt;=25,S1040&lt;50),3,IF(S1040&lt;25,4,"NA"))))</f>
        <v>4</v>
      </c>
      <c r="V1040" s="8">
        <f t="array" ref="V1040">VLOOKUP($A1040,[1]New!$A$2:$DE$2108,17,FALSE)</f>
        <v>42256</v>
      </c>
      <c r="AG1040" t="str">
        <f t="array" ref="AG1040">VLOOKUP($A1040,[1]New!$A$2:$DE$2108,61,FALSE)</f>
        <v>Literature</v>
      </c>
      <c r="AJ1040">
        <f t="array" ref="AJ1040">VLOOKUP($A1040,[1]New!$A$2:$DE$2108,62,FALSE)</f>
        <v>159</v>
      </c>
      <c r="AN1040">
        <f t="array" ref="AN1040">IF(VLOOKUP($A1040,[1]New!$A$2:$DE$2108,65,FALSE)="High",1,IF(VLOOKUP($A1040,[1]New!$A$2:$DE$2108,65,FALSE)="HiAvg",2,IF(VLOOKUP($A1040,[1]New!$A$2:$DE$2108,65,FALSE)="Avg",3,IF(VLOOKUP($A1040,[1]New!$A$2:$DE$2108,65,FALSE)="LoAvg",4,5))))</f>
        <v>5</v>
      </c>
      <c r="AO1040" t="str">
        <f t="array" ref="AO1040">VLOOKUP($A1040,[1]New!$A$2:$DE$2108,66,FALSE)</f>
        <v>Informational Text</v>
      </c>
      <c r="AR1040">
        <f t="array" ref="AR1040">VLOOKUP($A1040,[1]New!$A$2:$DE$2108,67,FALSE)</f>
        <v>164</v>
      </c>
      <c r="AV1040">
        <f t="array" ref="AV1040">IF(VLOOKUP($A1040,[1]New!$A$2:$DE$2108,70,FALSE)="High",1,IF(VLOOKUP($A1040,[1]New!$A$2:$DE$2108,70,FALSE)="HiAvg",2,IF(VLOOKUP($A1040,[1]New!$A$2:$DE$2108,70,FALSE)="Avg",3,IF(VLOOKUP($A1040,[1]New!$A$2:$DE$2108,70,FALSE)="LoAvg",4,5))))</f>
        <v>5</v>
      </c>
      <c r="AW1040" t="str">
        <f t="array" ref="AW1040">VLOOKUP($A1040,[1]New!$A$2:$DE$2108,71,FALSE)</f>
        <v>Vocabulary Acquisition and Use</v>
      </c>
      <c r="AZ1040">
        <f t="array" ref="AZ1040">VLOOKUP($A1040,[1]New!$A$2:$DE$2108,72,FALSE)</f>
        <v>149</v>
      </c>
      <c r="BD1040">
        <f t="array" ref="BD1040">IF(VLOOKUP($A1040,[1]New!$A$2:$DE$2108,75,FALSE)="High",1,IF(VLOOKUP($A1040,[1]New!$A$2:$DE$2108,75,FALSE)="HiAvg",2,IF(VLOOKUP($A1040,[1]New!$A$2:$DE$2108,75,FALSE)="Avg",3,IF(VLOOKUP($A1040,[1]New!$A$2:$DE$2108,75,FALSE)="LoAvg",4,5))))</f>
        <v>5</v>
      </c>
      <c r="BE1040" t="str">
        <f t="array" ref="BE1040">IF(VLOOKUP($A1040,[1]New!$A$2:$DE$2108,76,FALSE)="","",VLOOKUP($A1040,[1]New!$A$2:$DE$2108,76,FALSE))</f>
        <v/>
      </c>
      <c r="BH1040" t="str">
        <f t="array" ref="BH1040">IF(VLOOKUP($A1040,[1]New!$A$2:$DE$2108,77,FALSE)="","",VLOOKUP($A1040,[1]New!$A$2:$DE$2108,77,FALSE))</f>
        <v/>
      </c>
      <c r="BL1040" t="str">
        <f t="array" ref="BL1040">IF(VLOOKUP($A1040,[1]New!$A$2:$DE$2108,80,FALSE)="High",1,IF(VLOOKUP($A1040,[1]New!$A$2:$DE$2108,80,FALSE)="HiAvg",2,IF(VLOOKUP($A1040,[1]New!$A$2:$DE$2108,80,FALSE)="Avg",3,IF(VLOOKUP($A1040,[1]New!$A$2:$DE$2108,80,FALSE)="LoAvg",4,IF(VLOOKUP($A1040,[1]New!$A$2:$DE$2108,80,FALSE)="Low",5,"")))))</f>
        <v/>
      </c>
    </row>
    <row r="1041" spans="1:64" x14ac:dyDescent="0.2">
      <c r="A1041" s="7" t="s">
        <v>1164</v>
      </c>
      <c r="B1041">
        <v>2015</v>
      </c>
      <c r="C1041" t="s">
        <v>2233</v>
      </c>
      <c r="D1041" t="str">
        <f t="array" ref="D1041">VLOOKUP($A1041,[1]New!$A$2:$DE$2108,5,FALSE)</f>
        <v>Language Usage</v>
      </c>
      <c r="E1041">
        <f t="array" ref="E1041">VLOOKUP($A1041,[1]New!$A$2:$DE$2108,3,FALSE)</f>
        <v>605000639</v>
      </c>
      <c r="F1041" t="str">
        <f t="array" ref="F1041">VLOOKUP($A1041,[1]New!$A$2:$DE$2108,4,FALSE)</f>
        <v>School 2</v>
      </c>
      <c r="H1041">
        <f t="array" ref="H1041">VLOOKUP($A1041,[1]New!$A$2:$DE$2108,3,FALSE)</f>
        <v>605000639</v>
      </c>
      <c r="Q1041">
        <f t="array" ref="Q1041">VLOOKUP($A1041,[1]New!$A$2:$DE$2108,19,FALSE)</f>
        <v>155</v>
      </c>
      <c r="S1041">
        <f t="array" ref="S1041">VLOOKUP($A1041,[1]New!$A$2:$DE$2108,21,FALSE)</f>
        <v>12</v>
      </c>
      <c r="U1041">
        <f t="array" ref="U1041">IF(S1041&gt;=75,1,IF(AND(S1041&gt;=50,S1041&lt;75),2,IF(AND(S1041&gt;=25,S1041&lt;50),3,IF(S1041&lt;25,4,"NA"))))</f>
        <v>4</v>
      </c>
      <c r="V1041" s="8">
        <f t="array" ref="V1041">VLOOKUP($A1041,[1]New!$A$2:$DE$2108,17,FALSE)</f>
        <v>42268</v>
      </c>
      <c r="AG1041" t="str">
        <f t="array" ref="AG1041">VLOOKUP($A1041,[1]New!$A$2:$DE$2108,61,FALSE)</f>
        <v>Writing: Plan, Organize, Develop, Revise, Research</v>
      </c>
      <c r="AJ1041">
        <f t="array" ref="AJ1041">VLOOKUP($A1041,[1]New!$A$2:$DE$2108,62,FALSE)</f>
        <v>160</v>
      </c>
      <c r="AN1041">
        <f t="array" ref="AN1041">IF(VLOOKUP($A1041,[1]New!$A$2:$DE$2108,65,FALSE)="High",1,IF(VLOOKUP($A1041,[1]New!$A$2:$DE$2108,65,FALSE)="HiAvg",2,IF(VLOOKUP($A1041,[1]New!$A$2:$DE$2108,65,FALSE)="Avg",3,IF(VLOOKUP($A1041,[1]New!$A$2:$DE$2108,65,FALSE)="LoAvg",4,5))))</f>
        <v>5</v>
      </c>
      <c r="AO1041" t="str">
        <f t="array" ref="AO1041">VLOOKUP($A1041,[1]New!$A$2:$DE$2108,66,FALSE)</f>
        <v>Language: Understand, Edit for Grammar, Usage</v>
      </c>
      <c r="AR1041">
        <f t="array" ref="AR1041">VLOOKUP($A1041,[1]New!$A$2:$DE$2108,67,FALSE)</f>
        <v>151</v>
      </c>
      <c r="AV1041">
        <f t="array" ref="AV1041">IF(VLOOKUP($A1041,[1]New!$A$2:$DE$2108,70,FALSE)="High",1,IF(VLOOKUP($A1041,[1]New!$A$2:$DE$2108,70,FALSE)="HiAvg",2,IF(VLOOKUP($A1041,[1]New!$A$2:$DE$2108,70,FALSE)="Avg",3,IF(VLOOKUP($A1041,[1]New!$A$2:$DE$2108,70,FALSE)="LoAvg",4,5))))</f>
        <v>5</v>
      </c>
      <c r="AW1041" t="str">
        <f t="array" ref="AW1041">VLOOKUP($A1041,[1]New!$A$2:$DE$2108,71,FALSE)</f>
        <v>Language: Understand, Edit Mechanics</v>
      </c>
      <c r="AZ1041">
        <f t="array" ref="AZ1041">VLOOKUP($A1041,[1]New!$A$2:$DE$2108,72,FALSE)</f>
        <v>154</v>
      </c>
      <c r="BD1041">
        <f t="array" ref="BD1041">IF(VLOOKUP($A1041,[1]New!$A$2:$DE$2108,75,FALSE)="High",1,IF(VLOOKUP($A1041,[1]New!$A$2:$DE$2108,75,FALSE)="HiAvg",2,IF(VLOOKUP($A1041,[1]New!$A$2:$DE$2108,75,FALSE)="Avg",3,IF(VLOOKUP($A1041,[1]New!$A$2:$DE$2108,75,FALSE)="LoAvg",4,5))))</f>
        <v>5</v>
      </c>
      <c r="BE1041" t="str">
        <f t="array" ref="BE1041">IF(VLOOKUP($A1041,[1]New!$A$2:$DE$2108,76,FALSE)="","",VLOOKUP($A1041,[1]New!$A$2:$DE$2108,76,FALSE))</f>
        <v/>
      </c>
      <c r="BH1041" t="str">
        <f t="array" ref="BH1041">IF(VLOOKUP($A1041,[1]New!$A$2:$DE$2108,77,FALSE)="","",VLOOKUP($A1041,[1]New!$A$2:$DE$2108,77,FALSE))</f>
        <v/>
      </c>
      <c r="BL1041" t="str">
        <f t="array" ref="BL1041">IF(VLOOKUP($A1041,[1]New!$A$2:$DE$2108,80,FALSE)="High",1,IF(VLOOKUP($A1041,[1]New!$A$2:$DE$2108,80,FALSE)="HiAvg",2,IF(VLOOKUP($A1041,[1]New!$A$2:$DE$2108,80,FALSE)="Avg",3,IF(VLOOKUP($A1041,[1]New!$A$2:$DE$2108,80,FALSE)="LoAvg",4,IF(VLOOKUP($A1041,[1]New!$A$2:$DE$2108,80,FALSE)="Low",5,"")))))</f>
        <v/>
      </c>
    </row>
    <row r="1042" spans="1:64" x14ac:dyDescent="0.2">
      <c r="A1042" s="7" t="s">
        <v>1165</v>
      </c>
      <c r="B1042">
        <v>2015</v>
      </c>
      <c r="C1042" t="s">
        <v>2233</v>
      </c>
      <c r="D1042" t="str">
        <f t="array" ref="D1042">VLOOKUP($A1042,[1]New!$A$2:$DE$2108,5,FALSE)</f>
        <v>Mathematics</v>
      </c>
      <c r="E1042">
        <f t="array" ref="E1042">VLOOKUP($A1042,[1]New!$A$2:$DE$2108,3,FALSE)</f>
        <v>605000639</v>
      </c>
      <c r="F1042" t="str">
        <f t="array" ref="F1042">VLOOKUP($A1042,[1]New!$A$2:$DE$2108,4,FALSE)</f>
        <v>School 2</v>
      </c>
      <c r="H1042">
        <f t="array" ref="H1042">VLOOKUP($A1042,[1]New!$A$2:$DE$2108,3,FALSE)</f>
        <v>605000639</v>
      </c>
      <c r="Q1042">
        <f t="array" ref="Q1042">VLOOKUP($A1042,[1]New!$A$2:$DE$2108,19,FALSE)</f>
        <v>183</v>
      </c>
      <c r="S1042">
        <f t="array" ref="S1042">VLOOKUP($A1042,[1]New!$A$2:$DE$2108,21,FALSE)</f>
        <v>68</v>
      </c>
      <c r="U1042">
        <f t="array" ref="U1042">IF(S1042&gt;=75,1,IF(AND(S1042&gt;=50,S1042&lt;75),2,IF(AND(S1042&gt;=25,S1042&lt;50),3,IF(S1042&lt;25,4,"NA"))))</f>
        <v>2</v>
      </c>
      <c r="V1042" s="8">
        <f t="array" ref="V1042">VLOOKUP($A1042,[1]New!$A$2:$DE$2108,17,FALSE)</f>
        <v>42264</v>
      </c>
      <c r="AG1042" t="str">
        <f t="array" ref="AG1042">VLOOKUP($A1042,[1]New!$A$2:$DE$2108,61,FALSE)</f>
        <v>Operations and Algebraic Thinking</v>
      </c>
      <c r="AJ1042">
        <f t="array" ref="AJ1042">VLOOKUP($A1042,[1]New!$A$2:$DE$2108,62,FALSE)</f>
        <v>181</v>
      </c>
      <c r="AN1042">
        <f t="array" ref="AN1042">IF(VLOOKUP($A1042,[1]New!$A$2:$DE$2108,65,FALSE)="High",1,IF(VLOOKUP($A1042,[1]New!$A$2:$DE$2108,65,FALSE)="HiAvg",2,IF(VLOOKUP($A1042,[1]New!$A$2:$DE$2108,65,FALSE)="Avg",3,IF(VLOOKUP($A1042,[1]New!$A$2:$DE$2108,65,FALSE)="LoAvg",4,5))))</f>
        <v>3</v>
      </c>
      <c r="AO1042" t="str">
        <f t="array" ref="AO1042">VLOOKUP($A1042,[1]New!$A$2:$DE$2108,66,FALSE)</f>
        <v>Number and Operations</v>
      </c>
      <c r="AR1042">
        <f t="array" ref="AR1042">VLOOKUP($A1042,[1]New!$A$2:$DE$2108,67,FALSE)</f>
        <v>192</v>
      </c>
      <c r="AV1042">
        <f t="array" ref="AV1042">IF(VLOOKUP($A1042,[1]New!$A$2:$DE$2108,70,FALSE)="High",1,IF(VLOOKUP($A1042,[1]New!$A$2:$DE$2108,70,FALSE)="HiAvg",2,IF(VLOOKUP($A1042,[1]New!$A$2:$DE$2108,70,FALSE)="Avg",3,IF(VLOOKUP($A1042,[1]New!$A$2:$DE$2108,70,FALSE)="LoAvg",4,5))))</f>
        <v>1</v>
      </c>
      <c r="AW1042" t="str">
        <f t="array" ref="AW1042">VLOOKUP($A1042,[1]New!$A$2:$DE$2108,71,FALSE)</f>
        <v>Measurement and Data</v>
      </c>
      <c r="AZ1042">
        <f t="array" ref="AZ1042">VLOOKUP($A1042,[1]New!$A$2:$DE$2108,72,FALSE)</f>
        <v>180</v>
      </c>
      <c r="BD1042">
        <f t="array" ref="BD1042">IF(VLOOKUP($A1042,[1]New!$A$2:$DE$2108,75,FALSE)="High",1,IF(VLOOKUP($A1042,[1]New!$A$2:$DE$2108,75,FALSE)="HiAvg",2,IF(VLOOKUP($A1042,[1]New!$A$2:$DE$2108,75,FALSE)="Avg",3,IF(VLOOKUP($A1042,[1]New!$A$2:$DE$2108,75,FALSE)="LoAvg",4,5))))</f>
        <v>3</v>
      </c>
      <c r="BE1042" t="str">
        <f t="array" ref="BE1042">IF(VLOOKUP($A1042,[1]New!$A$2:$DE$2108,76,FALSE)="","",VLOOKUP($A1042,[1]New!$A$2:$DE$2108,76,FALSE))</f>
        <v>Geometry</v>
      </c>
      <c r="BH1042">
        <f t="array" ref="BH1042">IF(VLOOKUP($A1042,[1]New!$A$2:$DE$2108,77,FALSE)="","",VLOOKUP($A1042,[1]New!$A$2:$DE$2108,77,FALSE))</f>
        <v>179</v>
      </c>
      <c r="BL1042">
        <f t="array" ref="BL1042">IF(VLOOKUP($A1042,[1]New!$A$2:$DE$2108,80,FALSE)="High",1,IF(VLOOKUP($A1042,[1]New!$A$2:$DE$2108,80,FALSE)="HiAvg",2,IF(VLOOKUP($A1042,[1]New!$A$2:$DE$2108,80,FALSE)="Avg",3,IF(VLOOKUP($A1042,[1]New!$A$2:$DE$2108,80,FALSE)="LoAvg",4,IF(VLOOKUP($A1042,[1]New!$A$2:$DE$2108,80,FALSE)="Low",5,"")))))</f>
        <v>3</v>
      </c>
    </row>
    <row r="1043" spans="1:64" x14ac:dyDescent="0.2">
      <c r="A1043" s="7" t="s">
        <v>1166</v>
      </c>
      <c r="B1043">
        <v>2015</v>
      </c>
      <c r="C1043" t="s">
        <v>2233</v>
      </c>
      <c r="D1043" t="str">
        <f t="array" ref="D1043">VLOOKUP($A1043,[1]New!$A$2:$DE$2108,5,FALSE)</f>
        <v>Reading</v>
      </c>
      <c r="E1043">
        <f t="array" ref="E1043">VLOOKUP($A1043,[1]New!$A$2:$DE$2108,3,FALSE)</f>
        <v>605000639</v>
      </c>
      <c r="F1043" t="str">
        <f t="array" ref="F1043">VLOOKUP($A1043,[1]New!$A$2:$DE$2108,4,FALSE)</f>
        <v>School 2</v>
      </c>
      <c r="H1043">
        <f t="array" ref="H1043">VLOOKUP($A1043,[1]New!$A$2:$DE$2108,3,FALSE)</f>
        <v>605000639</v>
      </c>
      <c r="Q1043">
        <f t="array" ref="Q1043">VLOOKUP($A1043,[1]New!$A$2:$DE$2108,19,FALSE)</f>
        <v>150</v>
      </c>
      <c r="S1043">
        <f t="array" ref="S1043">VLOOKUP($A1043,[1]New!$A$2:$DE$2108,21,FALSE)</f>
        <v>6</v>
      </c>
      <c r="U1043">
        <f t="array" ref="U1043">IF(S1043&gt;=75,1,IF(AND(S1043&gt;=50,S1043&lt;75),2,IF(AND(S1043&gt;=25,S1043&lt;50),3,IF(S1043&lt;25,4,"NA"))))</f>
        <v>4</v>
      </c>
      <c r="V1043" s="8">
        <f t="array" ref="V1043">VLOOKUP($A1043,[1]New!$A$2:$DE$2108,17,FALSE)</f>
        <v>42257</v>
      </c>
      <c r="AG1043" t="str">
        <f t="array" ref="AG1043">VLOOKUP($A1043,[1]New!$A$2:$DE$2108,61,FALSE)</f>
        <v>Literature</v>
      </c>
      <c r="AJ1043">
        <f t="array" ref="AJ1043">VLOOKUP($A1043,[1]New!$A$2:$DE$2108,62,FALSE)</f>
        <v>156</v>
      </c>
      <c r="AN1043">
        <f t="array" ref="AN1043">IF(VLOOKUP($A1043,[1]New!$A$2:$DE$2108,65,FALSE)="High",1,IF(VLOOKUP($A1043,[1]New!$A$2:$DE$2108,65,FALSE)="HiAvg",2,IF(VLOOKUP($A1043,[1]New!$A$2:$DE$2108,65,FALSE)="Avg",3,IF(VLOOKUP($A1043,[1]New!$A$2:$DE$2108,65,FALSE)="LoAvg",4,5))))</f>
        <v>5</v>
      </c>
      <c r="AO1043" t="str">
        <f t="array" ref="AO1043">VLOOKUP($A1043,[1]New!$A$2:$DE$2108,66,FALSE)</f>
        <v>Informational Text</v>
      </c>
      <c r="AR1043">
        <f t="array" ref="AR1043">VLOOKUP($A1043,[1]New!$A$2:$DE$2108,67,FALSE)</f>
        <v>149</v>
      </c>
      <c r="AV1043">
        <f t="array" ref="AV1043">IF(VLOOKUP($A1043,[1]New!$A$2:$DE$2108,70,FALSE)="High",1,IF(VLOOKUP($A1043,[1]New!$A$2:$DE$2108,70,FALSE)="HiAvg",2,IF(VLOOKUP($A1043,[1]New!$A$2:$DE$2108,70,FALSE)="Avg",3,IF(VLOOKUP($A1043,[1]New!$A$2:$DE$2108,70,FALSE)="LoAvg",4,5))))</f>
        <v>5</v>
      </c>
      <c r="AW1043" t="str">
        <f t="array" ref="AW1043">VLOOKUP($A1043,[1]New!$A$2:$DE$2108,71,FALSE)</f>
        <v>Vocabulary Acquisition and Use</v>
      </c>
      <c r="AZ1043">
        <f t="array" ref="AZ1043">VLOOKUP($A1043,[1]New!$A$2:$DE$2108,72,FALSE)</f>
        <v>147</v>
      </c>
      <c r="BD1043">
        <f t="array" ref="BD1043">IF(VLOOKUP($A1043,[1]New!$A$2:$DE$2108,75,FALSE)="High",1,IF(VLOOKUP($A1043,[1]New!$A$2:$DE$2108,75,FALSE)="HiAvg",2,IF(VLOOKUP($A1043,[1]New!$A$2:$DE$2108,75,FALSE)="Avg",3,IF(VLOOKUP($A1043,[1]New!$A$2:$DE$2108,75,FALSE)="LoAvg",4,5))))</f>
        <v>5</v>
      </c>
      <c r="BE1043" t="str">
        <f t="array" ref="BE1043">IF(VLOOKUP($A1043,[1]New!$A$2:$DE$2108,76,FALSE)="","",VLOOKUP($A1043,[1]New!$A$2:$DE$2108,76,FALSE))</f>
        <v/>
      </c>
      <c r="BH1043" t="str">
        <f t="array" ref="BH1043">IF(VLOOKUP($A1043,[1]New!$A$2:$DE$2108,77,FALSE)="","",VLOOKUP($A1043,[1]New!$A$2:$DE$2108,77,FALSE))</f>
        <v/>
      </c>
      <c r="BL1043" t="str">
        <f t="array" ref="BL1043">IF(VLOOKUP($A1043,[1]New!$A$2:$DE$2108,80,FALSE)="High",1,IF(VLOOKUP($A1043,[1]New!$A$2:$DE$2108,80,FALSE)="HiAvg",2,IF(VLOOKUP($A1043,[1]New!$A$2:$DE$2108,80,FALSE)="Avg",3,IF(VLOOKUP($A1043,[1]New!$A$2:$DE$2108,80,FALSE)="LoAvg",4,IF(VLOOKUP($A1043,[1]New!$A$2:$DE$2108,80,FALSE)="Low",5,"")))))</f>
        <v/>
      </c>
    </row>
    <row r="1044" spans="1:64" x14ac:dyDescent="0.2">
      <c r="A1044" s="7" t="s">
        <v>1167</v>
      </c>
      <c r="B1044">
        <v>2015</v>
      </c>
      <c r="C1044" t="s">
        <v>2233</v>
      </c>
      <c r="D1044" t="str">
        <f t="array" ref="D1044">VLOOKUP($A1044,[1]New!$A$2:$DE$2108,5,FALSE)</f>
        <v>Language Usage</v>
      </c>
      <c r="E1044">
        <f t="array" ref="E1044">VLOOKUP($A1044,[1]New!$A$2:$DE$2108,3,FALSE)</f>
        <v>605000640</v>
      </c>
      <c r="F1044" t="str">
        <f t="array" ref="F1044">VLOOKUP($A1044,[1]New!$A$2:$DE$2108,4,FALSE)</f>
        <v>School 2</v>
      </c>
      <c r="H1044">
        <f t="array" ref="H1044">VLOOKUP($A1044,[1]New!$A$2:$DE$2108,3,FALSE)</f>
        <v>605000640</v>
      </c>
      <c r="Q1044">
        <f t="array" ref="Q1044">VLOOKUP($A1044,[1]New!$A$2:$DE$2108,19,FALSE)</f>
        <v>194</v>
      </c>
      <c r="S1044">
        <f t="array" ref="S1044">VLOOKUP($A1044,[1]New!$A$2:$DE$2108,21,FALSE)</f>
        <v>62</v>
      </c>
      <c r="U1044">
        <f t="array" ref="U1044">IF(S1044&gt;=75,1,IF(AND(S1044&gt;=50,S1044&lt;75),2,IF(AND(S1044&gt;=25,S1044&lt;50),3,IF(S1044&lt;25,4,"NA"))))</f>
        <v>2</v>
      </c>
      <c r="V1044" s="8">
        <f t="array" ref="V1044">VLOOKUP($A1044,[1]New!$A$2:$DE$2108,17,FALSE)</f>
        <v>42264</v>
      </c>
      <c r="AG1044" t="str">
        <f t="array" ref="AG1044">VLOOKUP($A1044,[1]New!$A$2:$DE$2108,61,FALSE)</f>
        <v>Writing: Plan, Organize, Develop, Revise, Research</v>
      </c>
      <c r="AJ1044">
        <f t="array" ref="AJ1044">VLOOKUP($A1044,[1]New!$A$2:$DE$2108,62,FALSE)</f>
        <v>201</v>
      </c>
      <c r="AN1044">
        <f t="array" ref="AN1044">IF(VLOOKUP($A1044,[1]New!$A$2:$DE$2108,65,FALSE)="High",1,IF(VLOOKUP($A1044,[1]New!$A$2:$DE$2108,65,FALSE)="HiAvg",2,IF(VLOOKUP($A1044,[1]New!$A$2:$DE$2108,65,FALSE)="Avg",3,IF(VLOOKUP($A1044,[1]New!$A$2:$DE$2108,65,FALSE)="LoAvg",4,5))))</f>
        <v>2</v>
      </c>
      <c r="AO1044" t="str">
        <f t="array" ref="AO1044">VLOOKUP($A1044,[1]New!$A$2:$DE$2108,66,FALSE)</f>
        <v>Language: Understand, Edit for Grammar, Usage</v>
      </c>
      <c r="AR1044">
        <f t="array" ref="AR1044">VLOOKUP($A1044,[1]New!$A$2:$DE$2108,67,FALSE)</f>
        <v>187</v>
      </c>
      <c r="AV1044">
        <f t="array" ref="AV1044">IF(VLOOKUP($A1044,[1]New!$A$2:$DE$2108,70,FALSE)="High",1,IF(VLOOKUP($A1044,[1]New!$A$2:$DE$2108,70,FALSE)="HiAvg",2,IF(VLOOKUP($A1044,[1]New!$A$2:$DE$2108,70,FALSE)="Avg",3,IF(VLOOKUP($A1044,[1]New!$A$2:$DE$2108,70,FALSE)="LoAvg",4,5))))</f>
        <v>4</v>
      </c>
      <c r="AW1044" t="str">
        <f t="array" ref="AW1044">VLOOKUP($A1044,[1]New!$A$2:$DE$2108,71,FALSE)</f>
        <v>Language: Understand, Edit Mechanics</v>
      </c>
      <c r="AZ1044">
        <f t="array" ref="AZ1044">VLOOKUP($A1044,[1]New!$A$2:$DE$2108,72,FALSE)</f>
        <v>193</v>
      </c>
      <c r="BD1044">
        <f t="array" ref="BD1044">IF(VLOOKUP($A1044,[1]New!$A$2:$DE$2108,75,FALSE)="High",1,IF(VLOOKUP($A1044,[1]New!$A$2:$DE$2108,75,FALSE)="HiAvg",2,IF(VLOOKUP($A1044,[1]New!$A$2:$DE$2108,75,FALSE)="Avg",3,IF(VLOOKUP($A1044,[1]New!$A$2:$DE$2108,75,FALSE)="LoAvg",4,5))))</f>
        <v>3</v>
      </c>
      <c r="BE1044" t="str">
        <f t="array" ref="BE1044">IF(VLOOKUP($A1044,[1]New!$A$2:$DE$2108,76,FALSE)="","",VLOOKUP($A1044,[1]New!$A$2:$DE$2108,76,FALSE))</f>
        <v/>
      </c>
      <c r="BH1044" t="str">
        <f t="array" ref="BH1044">IF(VLOOKUP($A1044,[1]New!$A$2:$DE$2108,77,FALSE)="","",VLOOKUP($A1044,[1]New!$A$2:$DE$2108,77,FALSE))</f>
        <v/>
      </c>
      <c r="BL1044" t="str">
        <f t="array" ref="BL1044">IF(VLOOKUP($A1044,[1]New!$A$2:$DE$2108,80,FALSE)="High",1,IF(VLOOKUP($A1044,[1]New!$A$2:$DE$2108,80,FALSE)="HiAvg",2,IF(VLOOKUP($A1044,[1]New!$A$2:$DE$2108,80,FALSE)="Avg",3,IF(VLOOKUP($A1044,[1]New!$A$2:$DE$2108,80,FALSE)="LoAvg",4,IF(VLOOKUP($A1044,[1]New!$A$2:$DE$2108,80,FALSE)="Low",5,"")))))</f>
        <v/>
      </c>
    </row>
    <row r="1045" spans="1:64" x14ac:dyDescent="0.2">
      <c r="A1045" s="7" t="s">
        <v>1168</v>
      </c>
      <c r="B1045">
        <v>2015</v>
      </c>
      <c r="C1045" t="s">
        <v>2233</v>
      </c>
      <c r="D1045" t="str">
        <f t="array" ref="D1045">VLOOKUP($A1045,[1]New!$A$2:$DE$2108,5,FALSE)</f>
        <v>Mathematics</v>
      </c>
      <c r="E1045">
        <f t="array" ref="E1045">VLOOKUP($A1045,[1]New!$A$2:$DE$2108,3,FALSE)</f>
        <v>605000640</v>
      </c>
      <c r="F1045" t="str">
        <f t="array" ref="F1045">VLOOKUP($A1045,[1]New!$A$2:$DE$2108,4,FALSE)</f>
        <v>School 2</v>
      </c>
      <c r="H1045">
        <f t="array" ref="H1045">VLOOKUP($A1045,[1]New!$A$2:$DE$2108,3,FALSE)</f>
        <v>605000640</v>
      </c>
      <c r="Q1045">
        <f t="array" ref="Q1045">VLOOKUP($A1045,[1]New!$A$2:$DE$2108,19,FALSE)</f>
        <v>198</v>
      </c>
      <c r="S1045">
        <f t="array" ref="S1045">VLOOKUP($A1045,[1]New!$A$2:$DE$2108,21,FALSE)</f>
        <v>72</v>
      </c>
      <c r="U1045">
        <f t="array" ref="U1045">IF(S1045&gt;=75,1,IF(AND(S1045&gt;=50,S1045&lt;75),2,IF(AND(S1045&gt;=25,S1045&lt;50),3,IF(S1045&lt;25,4,"NA"))))</f>
        <v>2</v>
      </c>
      <c r="V1045" s="8">
        <f t="array" ref="V1045">VLOOKUP($A1045,[1]New!$A$2:$DE$2108,17,FALSE)</f>
        <v>42257</v>
      </c>
      <c r="AG1045" t="str">
        <f t="array" ref="AG1045">VLOOKUP($A1045,[1]New!$A$2:$DE$2108,61,FALSE)</f>
        <v>Operations and Algebraic Thinking</v>
      </c>
      <c r="AJ1045">
        <f t="array" ref="AJ1045">VLOOKUP($A1045,[1]New!$A$2:$DE$2108,62,FALSE)</f>
        <v>203</v>
      </c>
      <c r="AN1045">
        <f t="array" ref="AN1045">IF(VLOOKUP($A1045,[1]New!$A$2:$DE$2108,65,FALSE)="High",1,IF(VLOOKUP($A1045,[1]New!$A$2:$DE$2108,65,FALSE)="HiAvg",2,IF(VLOOKUP($A1045,[1]New!$A$2:$DE$2108,65,FALSE)="Avg",3,IF(VLOOKUP($A1045,[1]New!$A$2:$DE$2108,65,FALSE)="LoAvg",4,5))))</f>
        <v>1</v>
      </c>
      <c r="AO1045" t="str">
        <f t="array" ref="AO1045">VLOOKUP($A1045,[1]New!$A$2:$DE$2108,66,FALSE)</f>
        <v>Number and Operations</v>
      </c>
      <c r="AR1045">
        <f t="array" ref="AR1045">VLOOKUP($A1045,[1]New!$A$2:$DE$2108,67,FALSE)</f>
        <v>196</v>
      </c>
      <c r="AV1045">
        <f t="array" ref="AV1045">IF(VLOOKUP($A1045,[1]New!$A$2:$DE$2108,70,FALSE)="High",1,IF(VLOOKUP($A1045,[1]New!$A$2:$DE$2108,70,FALSE)="HiAvg",2,IF(VLOOKUP($A1045,[1]New!$A$2:$DE$2108,70,FALSE)="Avg",3,IF(VLOOKUP($A1045,[1]New!$A$2:$DE$2108,70,FALSE)="LoAvg",4,5))))</f>
        <v>2</v>
      </c>
      <c r="AW1045" t="str">
        <f t="array" ref="AW1045">VLOOKUP($A1045,[1]New!$A$2:$DE$2108,71,FALSE)</f>
        <v>Measurement and Data</v>
      </c>
      <c r="AZ1045">
        <f t="array" ref="AZ1045">VLOOKUP($A1045,[1]New!$A$2:$DE$2108,72,FALSE)</f>
        <v>196</v>
      </c>
      <c r="BD1045">
        <f t="array" ref="BD1045">IF(VLOOKUP($A1045,[1]New!$A$2:$DE$2108,75,FALSE)="High",1,IF(VLOOKUP($A1045,[1]New!$A$2:$DE$2108,75,FALSE)="HiAvg",2,IF(VLOOKUP($A1045,[1]New!$A$2:$DE$2108,75,FALSE)="Avg",3,IF(VLOOKUP($A1045,[1]New!$A$2:$DE$2108,75,FALSE)="LoAvg",4,5))))</f>
        <v>2</v>
      </c>
      <c r="BE1045" t="str">
        <f t="array" ref="BE1045">IF(VLOOKUP($A1045,[1]New!$A$2:$DE$2108,76,FALSE)="","",VLOOKUP($A1045,[1]New!$A$2:$DE$2108,76,FALSE))</f>
        <v>Geometry</v>
      </c>
      <c r="BH1045">
        <f t="array" ref="BH1045">IF(VLOOKUP($A1045,[1]New!$A$2:$DE$2108,77,FALSE)="","",VLOOKUP($A1045,[1]New!$A$2:$DE$2108,77,FALSE))</f>
        <v>195</v>
      </c>
      <c r="BL1045">
        <f t="array" ref="BL1045">IF(VLOOKUP($A1045,[1]New!$A$2:$DE$2108,80,FALSE)="High",1,IF(VLOOKUP($A1045,[1]New!$A$2:$DE$2108,80,FALSE)="HiAvg",2,IF(VLOOKUP($A1045,[1]New!$A$2:$DE$2108,80,FALSE)="Avg",3,IF(VLOOKUP($A1045,[1]New!$A$2:$DE$2108,80,FALSE)="LoAvg",4,IF(VLOOKUP($A1045,[1]New!$A$2:$DE$2108,80,FALSE)="Low",5,"")))))</f>
        <v>3</v>
      </c>
    </row>
    <row r="1046" spans="1:64" x14ac:dyDescent="0.2">
      <c r="A1046" s="7" t="s">
        <v>1169</v>
      </c>
      <c r="B1046">
        <v>2015</v>
      </c>
      <c r="C1046" t="s">
        <v>2233</v>
      </c>
      <c r="D1046" t="str">
        <f t="array" ref="D1046">VLOOKUP($A1046,[1]New!$A$2:$DE$2108,5,FALSE)</f>
        <v>Reading</v>
      </c>
      <c r="E1046">
        <f t="array" ref="E1046">VLOOKUP($A1046,[1]New!$A$2:$DE$2108,3,FALSE)</f>
        <v>605000640</v>
      </c>
      <c r="F1046" t="str">
        <f t="array" ref="F1046">VLOOKUP($A1046,[1]New!$A$2:$DE$2108,4,FALSE)</f>
        <v>School 2</v>
      </c>
      <c r="H1046">
        <f t="array" ref="H1046">VLOOKUP($A1046,[1]New!$A$2:$DE$2108,3,FALSE)</f>
        <v>605000640</v>
      </c>
      <c r="Q1046">
        <f t="array" ref="Q1046">VLOOKUP($A1046,[1]New!$A$2:$DE$2108,19,FALSE)</f>
        <v>202</v>
      </c>
      <c r="S1046">
        <f t="array" ref="S1046">VLOOKUP($A1046,[1]New!$A$2:$DE$2108,21,FALSE)</f>
        <v>81</v>
      </c>
      <c r="U1046">
        <f t="array" ref="U1046">IF(S1046&gt;=75,1,IF(AND(S1046&gt;=50,S1046&lt;75),2,IF(AND(S1046&gt;=25,S1046&lt;50),3,IF(S1046&lt;25,4,"NA"))))</f>
        <v>1</v>
      </c>
      <c r="V1046" s="8">
        <f t="array" ref="V1046">VLOOKUP($A1046,[1]New!$A$2:$DE$2108,17,FALSE)</f>
        <v>42250</v>
      </c>
      <c r="AG1046" t="str">
        <f t="array" ref="AG1046">VLOOKUP($A1046,[1]New!$A$2:$DE$2108,61,FALSE)</f>
        <v>Literature</v>
      </c>
      <c r="AJ1046">
        <f t="array" ref="AJ1046">VLOOKUP($A1046,[1]New!$A$2:$DE$2108,62,FALSE)</f>
        <v>195</v>
      </c>
      <c r="AN1046">
        <f t="array" ref="AN1046">IF(VLOOKUP($A1046,[1]New!$A$2:$DE$2108,65,FALSE)="High",1,IF(VLOOKUP($A1046,[1]New!$A$2:$DE$2108,65,FALSE)="HiAvg",2,IF(VLOOKUP($A1046,[1]New!$A$2:$DE$2108,65,FALSE)="Avg",3,IF(VLOOKUP($A1046,[1]New!$A$2:$DE$2108,65,FALSE)="LoAvg",4,5))))</f>
        <v>2</v>
      </c>
      <c r="AO1046" t="str">
        <f t="array" ref="AO1046">VLOOKUP($A1046,[1]New!$A$2:$DE$2108,66,FALSE)</f>
        <v>Informational Text</v>
      </c>
      <c r="AR1046">
        <f t="array" ref="AR1046">VLOOKUP($A1046,[1]New!$A$2:$DE$2108,67,FALSE)</f>
        <v>210</v>
      </c>
      <c r="AV1046">
        <f t="array" ref="AV1046">IF(VLOOKUP($A1046,[1]New!$A$2:$DE$2108,70,FALSE)="High",1,IF(VLOOKUP($A1046,[1]New!$A$2:$DE$2108,70,FALSE)="HiAvg",2,IF(VLOOKUP($A1046,[1]New!$A$2:$DE$2108,70,FALSE)="Avg",3,IF(VLOOKUP($A1046,[1]New!$A$2:$DE$2108,70,FALSE)="LoAvg",4,5))))</f>
        <v>1</v>
      </c>
      <c r="AW1046" t="str">
        <f t="array" ref="AW1046">VLOOKUP($A1046,[1]New!$A$2:$DE$2108,71,FALSE)</f>
        <v>Vocabulary Acquisition and Use</v>
      </c>
      <c r="AZ1046">
        <f t="array" ref="AZ1046">VLOOKUP($A1046,[1]New!$A$2:$DE$2108,72,FALSE)</f>
        <v>202</v>
      </c>
      <c r="BD1046">
        <f t="array" ref="BD1046">IF(VLOOKUP($A1046,[1]New!$A$2:$DE$2108,75,FALSE)="High",1,IF(VLOOKUP($A1046,[1]New!$A$2:$DE$2108,75,FALSE)="HiAvg",2,IF(VLOOKUP($A1046,[1]New!$A$2:$DE$2108,75,FALSE)="Avg",3,IF(VLOOKUP($A1046,[1]New!$A$2:$DE$2108,75,FALSE)="LoAvg",4,5))))</f>
        <v>2</v>
      </c>
      <c r="BE1046" t="str">
        <f t="array" ref="BE1046">IF(VLOOKUP($A1046,[1]New!$A$2:$DE$2108,76,FALSE)="","",VLOOKUP($A1046,[1]New!$A$2:$DE$2108,76,FALSE))</f>
        <v/>
      </c>
      <c r="BH1046" t="str">
        <f t="array" ref="BH1046">IF(VLOOKUP($A1046,[1]New!$A$2:$DE$2108,77,FALSE)="","",VLOOKUP($A1046,[1]New!$A$2:$DE$2108,77,FALSE))</f>
        <v/>
      </c>
      <c r="BL1046" t="str">
        <f t="array" ref="BL1046">IF(VLOOKUP($A1046,[1]New!$A$2:$DE$2108,80,FALSE)="High",1,IF(VLOOKUP($A1046,[1]New!$A$2:$DE$2108,80,FALSE)="HiAvg",2,IF(VLOOKUP($A1046,[1]New!$A$2:$DE$2108,80,FALSE)="Avg",3,IF(VLOOKUP($A1046,[1]New!$A$2:$DE$2108,80,FALSE)="LoAvg",4,IF(VLOOKUP($A1046,[1]New!$A$2:$DE$2108,80,FALSE)="Low",5,"")))))</f>
        <v/>
      </c>
    </row>
    <row r="1047" spans="1:64" x14ac:dyDescent="0.2">
      <c r="A1047" s="7" t="s">
        <v>1170</v>
      </c>
      <c r="B1047">
        <v>2015</v>
      </c>
      <c r="C1047" t="s">
        <v>2233</v>
      </c>
      <c r="D1047" t="str">
        <f t="array" ref="D1047">VLOOKUP($A1047,[1]New!$A$2:$DE$2108,5,FALSE)</f>
        <v>Language Usage</v>
      </c>
      <c r="E1047">
        <f t="array" ref="E1047">VLOOKUP($A1047,[1]New!$A$2:$DE$2108,3,FALSE)</f>
        <v>605000642</v>
      </c>
      <c r="F1047" t="str">
        <f t="array" ref="F1047">VLOOKUP($A1047,[1]New!$A$2:$DE$2108,4,FALSE)</f>
        <v>School 2</v>
      </c>
      <c r="H1047">
        <f t="array" ref="H1047">VLOOKUP($A1047,[1]New!$A$2:$DE$2108,3,FALSE)</f>
        <v>605000642</v>
      </c>
      <c r="Q1047">
        <f t="array" ref="Q1047">VLOOKUP($A1047,[1]New!$A$2:$DE$2108,19,FALSE)</f>
        <v>199</v>
      </c>
      <c r="S1047">
        <f t="array" ref="S1047">VLOOKUP($A1047,[1]New!$A$2:$DE$2108,21,FALSE)</f>
        <v>74</v>
      </c>
      <c r="U1047">
        <f t="array" ref="U1047">IF(S1047&gt;=75,1,IF(AND(S1047&gt;=50,S1047&lt;75),2,IF(AND(S1047&gt;=25,S1047&lt;50),3,IF(S1047&lt;25,4,"NA"))))</f>
        <v>2</v>
      </c>
      <c r="V1047" s="8">
        <f t="array" ref="V1047">VLOOKUP($A1047,[1]New!$A$2:$DE$2108,17,FALSE)</f>
        <v>42264</v>
      </c>
      <c r="AG1047" t="str">
        <f t="array" ref="AG1047">VLOOKUP($A1047,[1]New!$A$2:$DE$2108,61,FALSE)</f>
        <v>Writing: Plan, Organize, Develop, Revise, Research</v>
      </c>
      <c r="AJ1047">
        <f t="array" ref="AJ1047">VLOOKUP($A1047,[1]New!$A$2:$DE$2108,62,FALSE)</f>
        <v>201</v>
      </c>
      <c r="AN1047">
        <f t="array" ref="AN1047">IF(VLOOKUP($A1047,[1]New!$A$2:$DE$2108,65,FALSE)="High",1,IF(VLOOKUP($A1047,[1]New!$A$2:$DE$2108,65,FALSE)="HiAvg",2,IF(VLOOKUP($A1047,[1]New!$A$2:$DE$2108,65,FALSE)="Avg",3,IF(VLOOKUP($A1047,[1]New!$A$2:$DE$2108,65,FALSE)="LoAvg",4,5))))</f>
        <v>2</v>
      </c>
      <c r="AO1047" t="str">
        <f t="array" ref="AO1047">VLOOKUP($A1047,[1]New!$A$2:$DE$2108,66,FALSE)</f>
        <v>Language: Understand, Edit for Grammar, Usage</v>
      </c>
      <c r="AR1047">
        <f t="array" ref="AR1047">VLOOKUP($A1047,[1]New!$A$2:$DE$2108,67,FALSE)</f>
        <v>200</v>
      </c>
      <c r="AV1047">
        <f t="array" ref="AV1047">IF(VLOOKUP($A1047,[1]New!$A$2:$DE$2108,70,FALSE)="High",1,IF(VLOOKUP($A1047,[1]New!$A$2:$DE$2108,70,FALSE)="HiAvg",2,IF(VLOOKUP($A1047,[1]New!$A$2:$DE$2108,70,FALSE)="Avg",3,IF(VLOOKUP($A1047,[1]New!$A$2:$DE$2108,70,FALSE)="LoAvg",4,5))))</f>
        <v>2</v>
      </c>
      <c r="AW1047" t="str">
        <f t="array" ref="AW1047">VLOOKUP($A1047,[1]New!$A$2:$DE$2108,71,FALSE)</f>
        <v>Language: Understand, Edit Mechanics</v>
      </c>
      <c r="AZ1047">
        <f t="array" ref="AZ1047">VLOOKUP($A1047,[1]New!$A$2:$DE$2108,72,FALSE)</f>
        <v>196</v>
      </c>
      <c r="BD1047">
        <f t="array" ref="BD1047">IF(VLOOKUP($A1047,[1]New!$A$2:$DE$2108,75,FALSE)="High",1,IF(VLOOKUP($A1047,[1]New!$A$2:$DE$2108,75,FALSE)="HiAvg",2,IF(VLOOKUP($A1047,[1]New!$A$2:$DE$2108,75,FALSE)="Avg",3,IF(VLOOKUP($A1047,[1]New!$A$2:$DE$2108,75,FALSE)="LoAvg",4,5))))</f>
        <v>2</v>
      </c>
      <c r="BE1047" t="str">
        <f t="array" ref="BE1047">IF(VLOOKUP($A1047,[1]New!$A$2:$DE$2108,76,FALSE)="","",VLOOKUP($A1047,[1]New!$A$2:$DE$2108,76,FALSE))</f>
        <v/>
      </c>
      <c r="BH1047" t="str">
        <f t="array" ref="BH1047">IF(VLOOKUP($A1047,[1]New!$A$2:$DE$2108,77,FALSE)="","",VLOOKUP($A1047,[1]New!$A$2:$DE$2108,77,FALSE))</f>
        <v/>
      </c>
      <c r="BL1047" t="str">
        <f t="array" ref="BL1047">IF(VLOOKUP($A1047,[1]New!$A$2:$DE$2108,80,FALSE)="High",1,IF(VLOOKUP($A1047,[1]New!$A$2:$DE$2108,80,FALSE)="HiAvg",2,IF(VLOOKUP($A1047,[1]New!$A$2:$DE$2108,80,FALSE)="Avg",3,IF(VLOOKUP($A1047,[1]New!$A$2:$DE$2108,80,FALSE)="LoAvg",4,IF(VLOOKUP($A1047,[1]New!$A$2:$DE$2108,80,FALSE)="Low",5,"")))))</f>
        <v/>
      </c>
    </row>
    <row r="1048" spans="1:64" x14ac:dyDescent="0.2">
      <c r="A1048" s="7" t="s">
        <v>1171</v>
      </c>
      <c r="B1048">
        <v>2015</v>
      </c>
      <c r="C1048" t="s">
        <v>2233</v>
      </c>
      <c r="D1048" t="str">
        <f t="array" ref="D1048">VLOOKUP($A1048,[1]New!$A$2:$DE$2108,5,FALSE)</f>
        <v>Mathematics</v>
      </c>
      <c r="E1048">
        <f t="array" ref="E1048">VLOOKUP($A1048,[1]New!$A$2:$DE$2108,3,FALSE)</f>
        <v>605000642</v>
      </c>
      <c r="F1048" t="str">
        <f t="array" ref="F1048">VLOOKUP($A1048,[1]New!$A$2:$DE$2108,4,FALSE)</f>
        <v>School 2</v>
      </c>
      <c r="H1048">
        <f t="array" ref="H1048">VLOOKUP($A1048,[1]New!$A$2:$DE$2108,3,FALSE)</f>
        <v>605000642</v>
      </c>
      <c r="Q1048">
        <f t="array" ref="Q1048">VLOOKUP($A1048,[1]New!$A$2:$DE$2108,19,FALSE)</f>
        <v>199</v>
      </c>
      <c r="S1048">
        <f t="array" ref="S1048">VLOOKUP($A1048,[1]New!$A$2:$DE$2108,21,FALSE)</f>
        <v>74</v>
      </c>
      <c r="U1048">
        <f t="array" ref="U1048">IF(S1048&gt;=75,1,IF(AND(S1048&gt;=50,S1048&lt;75),2,IF(AND(S1048&gt;=25,S1048&lt;50),3,IF(S1048&lt;25,4,"NA"))))</f>
        <v>2</v>
      </c>
      <c r="V1048" s="8">
        <f t="array" ref="V1048">VLOOKUP($A1048,[1]New!$A$2:$DE$2108,17,FALSE)</f>
        <v>42257</v>
      </c>
      <c r="AG1048" t="str">
        <f t="array" ref="AG1048">VLOOKUP($A1048,[1]New!$A$2:$DE$2108,61,FALSE)</f>
        <v>Operations and Algebraic Thinking</v>
      </c>
      <c r="AJ1048">
        <f t="array" ref="AJ1048">VLOOKUP($A1048,[1]New!$A$2:$DE$2108,62,FALSE)</f>
        <v>192</v>
      </c>
      <c r="AN1048">
        <f t="array" ref="AN1048">IF(VLOOKUP($A1048,[1]New!$A$2:$DE$2108,65,FALSE)="High",1,IF(VLOOKUP($A1048,[1]New!$A$2:$DE$2108,65,FALSE)="HiAvg",2,IF(VLOOKUP($A1048,[1]New!$A$2:$DE$2108,65,FALSE)="Avg",3,IF(VLOOKUP($A1048,[1]New!$A$2:$DE$2108,65,FALSE)="LoAvg",4,5))))</f>
        <v>3</v>
      </c>
      <c r="AO1048" t="str">
        <f t="array" ref="AO1048">VLOOKUP($A1048,[1]New!$A$2:$DE$2108,66,FALSE)</f>
        <v>Number and Operations</v>
      </c>
      <c r="AR1048">
        <f t="array" ref="AR1048">VLOOKUP($A1048,[1]New!$A$2:$DE$2108,67,FALSE)</f>
        <v>198</v>
      </c>
      <c r="AV1048">
        <f t="array" ref="AV1048">IF(VLOOKUP($A1048,[1]New!$A$2:$DE$2108,70,FALSE)="High",1,IF(VLOOKUP($A1048,[1]New!$A$2:$DE$2108,70,FALSE)="HiAvg",2,IF(VLOOKUP($A1048,[1]New!$A$2:$DE$2108,70,FALSE)="Avg",3,IF(VLOOKUP($A1048,[1]New!$A$2:$DE$2108,70,FALSE)="LoAvg",4,5))))</f>
        <v>2</v>
      </c>
      <c r="AW1048" t="str">
        <f t="array" ref="AW1048">VLOOKUP($A1048,[1]New!$A$2:$DE$2108,71,FALSE)</f>
        <v>Measurement and Data</v>
      </c>
      <c r="AZ1048">
        <f t="array" ref="AZ1048">VLOOKUP($A1048,[1]New!$A$2:$DE$2108,72,FALSE)</f>
        <v>194</v>
      </c>
      <c r="BD1048">
        <f t="array" ref="BD1048">IF(VLOOKUP($A1048,[1]New!$A$2:$DE$2108,75,FALSE)="High",1,IF(VLOOKUP($A1048,[1]New!$A$2:$DE$2108,75,FALSE)="HiAvg",2,IF(VLOOKUP($A1048,[1]New!$A$2:$DE$2108,75,FALSE)="Avg",3,IF(VLOOKUP($A1048,[1]New!$A$2:$DE$2108,75,FALSE)="LoAvg",4,5))))</f>
        <v>3</v>
      </c>
      <c r="BE1048" t="str">
        <f t="array" ref="BE1048">IF(VLOOKUP($A1048,[1]New!$A$2:$DE$2108,76,FALSE)="","",VLOOKUP($A1048,[1]New!$A$2:$DE$2108,76,FALSE))</f>
        <v>Geometry</v>
      </c>
      <c r="BH1048">
        <f t="array" ref="BH1048">IF(VLOOKUP($A1048,[1]New!$A$2:$DE$2108,77,FALSE)="","",VLOOKUP($A1048,[1]New!$A$2:$DE$2108,77,FALSE))</f>
        <v>211</v>
      </c>
      <c r="BL1048">
        <f t="array" ref="BL1048">IF(VLOOKUP($A1048,[1]New!$A$2:$DE$2108,80,FALSE)="High",1,IF(VLOOKUP($A1048,[1]New!$A$2:$DE$2108,80,FALSE)="HiAvg",2,IF(VLOOKUP($A1048,[1]New!$A$2:$DE$2108,80,FALSE)="Avg",3,IF(VLOOKUP($A1048,[1]New!$A$2:$DE$2108,80,FALSE)="LoAvg",4,IF(VLOOKUP($A1048,[1]New!$A$2:$DE$2108,80,FALSE)="Low",5,"")))))</f>
        <v>1</v>
      </c>
    </row>
    <row r="1049" spans="1:64" x14ac:dyDescent="0.2">
      <c r="A1049" s="7" t="s">
        <v>1172</v>
      </c>
      <c r="B1049">
        <v>2015</v>
      </c>
      <c r="C1049" t="s">
        <v>2233</v>
      </c>
      <c r="D1049" t="str">
        <f t="array" ref="D1049">VLOOKUP($A1049,[1]New!$A$2:$DE$2108,5,FALSE)</f>
        <v>Reading</v>
      </c>
      <c r="E1049">
        <f t="array" ref="E1049">VLOOKUP($A1049,[1]New!$A$2:$DE$2108,3,FALSE)</f>
        <v>605000642</v>
      </c>
      <c r="F1049" t="str">
        <f t="array" ref="F1049">VLOOKUP($A1049,[1]New!$A$2:$DE$2108,4,FALSE)</f>
        <v>School 2</v>
      </c>
      <c r="H1049">
        <f t="array" ref="H1049">VLOOKUP($A1049,[1]New!$A$2:$DE$2108,3,FALSE)</f>
        <v>605000642</v>
      </c>
      <c r="Q1049">
        <f t="array" ref="Q1049">VLOOKUP($A1049,[1]New!$A$2:$DE$2108,19,FALSE)</f>
        <v>205</v>
      </c>
      <c r="S1049">
        <f t="array" ref="S1049">VLOOKUP($A1049,[1]New!$A$2:$DE$2108,21,FALSE)</f>
        <v>85</v>
      </c>
      <c r="U1049">
        <f t="array" ref="U1049">IF(S1049&gt;=75,1,IF(AND(S1049&gt;=50,S1049&lt;75),2,IF(AND(S1049&gt;=25,S1049&lt;50),3,IF(S1049&lt;25,4,"NA"))))</f>
        <v>1</v>
      </c>
      <c r="V1049" s="8">
        <f t="array" ref="V1049">VLOOKUP($A1049,[1]New!$A$2:$DE$2108,17,FALSE)</f>
        <v>42250</v>
      </c>
      <c r="AG1049" t="str">
        <f t="array" ref="AG1049">VLOOKUP($A1049,[1]New!$A$2:$DE$2108,61,FALSE)</f>
        <v>Literature</v>
      </c>
      <c r="AJ1049">
        <f t="array" ref="AJ1049">VLOOKUP($A1049,[1]New!$A$2:$DE$2108,62,FALSE)</f>
        <v>207</v>
      </c>
      <c r="AN1049">
        <f t="array" ref="AN1049">IF(VLOOKUP($A1049,[1]New!$A$2:$DE$2108,65,FALSE)="High",1,IF(VLOOKUP($A1049,[1]New!$A$2:$DE$2108,65,FALSE)="HiAvg",2,IF(VLOOKUP($A1049,[1]New!$A$2:$DE$2108,65,FALSE)="Avg",3,IF(VLOOKUP($A1049,[1]New!$A$2:$DE$2108,65,FALSE)="LoAvg",4,5))))</f>
        <v>1</v>
      </c>
      <c r="AO1049" t="str">
        <f t="array" ref="AO1049">VLOOKUP($A1049,[1]New!$A$2:$DE$2108,66,FALSE)</f>
        <v>Informational Text</v>
      </c>
      <c r="AR1049">
        <f t="array" ref="AR1049">VLOOKUP($A1049,[1]New!$A$2:$DE$2108,67,FALSE)</f>
        <v>210</v>
      </c>
      <c r="AV1049">
        <f t="array" ref="AV1049">IF(VLOOKUP($A1049,[1]New!$A$2:$DE$2108,70,FALSE)="High",1,IF(VLOOKUP($A1049,[1]New!$A$2:$DE$2108,70,FALSE)="HiAvg",2,IF(VLOOKUP($A1049,[1]New!$A$2:$DE$2108,70,FALSE)="Avg",3,IF(VLOOKUP($A1049,[1]New!$A$2:$DE$2108,70,FALSE)="LoAvg",4,5))))</f>
        <v>1</v>
      </c>
      <c r="AW1049" t="str">
        <f t="array" ref="AW1049">VLOOKUP($A1049,[1]New!$A$2:$DE$2108,71,FALSE)</f>
        <v>Vocabulary Acquisition and Use</v>
      </c>
      <c r="AZ1049">
        <f t="array" ref="AZ1049">VLOOKUP($A1049,[1]New!$A$2:$DE$2108,72,FALSE)</f>
        <v>197</v>
      </c>
      <c r="BD1049">
        <f t="array" ref="BD1049">IF(VLOOKUP($A1049,[1]New!$A$2:$DE$2108,75,FALSE)="High",1,IF(VLOOKUP($A1049,[1]New!$A$2:$DE$2108,75,FALSE)="HiAvg",2,IF(VLOOKUP($A1049,[1]New!$A$2:$DE$2108,75,FALSE)="Avg",3,IF(VLOOKUP($A1049,[1]New!$A$2:$DE$2108,75,FALSE)="LoAvg",4,5))))</f>
        <v>2</v>
      </c>
      <c r="BE1049" t="str">
        <f t="array" ref="BE1049">IF(VLOOKUP($A1049,[1]New!$A$2:$DE$2108,76,FALSE)="","",VLOOKUP($A1049,[1]New!$A$2:$DE$2108,76,FALSE))</f>
        <v/>
      </c>
      <c r="BH1049" t="str">
        <f t="array" ref="BH1049">IF(VLOOKUP($A1049,[1]New!$A$2:$DE$2108,77,FALSE)="","",VLOOKUP($A1049,[1]New!$A$2:$DE$2108,77,FALSE))</f>
        <v/>
      </c>
      <c r="BL1049" t="str">
        <f t="array" ref="BL1049">IF(VLOOKUP($A1049,[1]New!$A$2:$DE$2108,80,FALSE)="High",1,IF(VLOOKUP($A1049,[1]New!$A$2:$DE$2108,80,FALSE)="HiAvg",2,IF(VLOOKUP($A1049,[1]New!$A$2:$DE$2108,80,FALSE)="Avg",3,IF(VLOOKUP($A1049,[1]New!$A$2:$DE$2108,80,FALSE)="LoAvg",4,IF(VLOOKUP($A1049,[1]New!$A$2:$DE$2108,80,FALSE)="Low",5,"")))))</f>
        <v/>
      </c>
    </row>
    <row r="1050" spans="1:64" x14ac:dyDescent="0.2">
      <c r="A1050" s="7" t="s">
        <v>1173</v>
      </c>
      <c r="B1050">
        <v>2015</v>
      </c>
      <c r="C1050" t="s">
        <v>2233</v>
      </c>
      <c r="D1050" t="str">
        <f t="array" ref="D1050">VLOOKUP($A1050,[1]New!$A$2:$DE$2108,5,FALSE)</f>
        <v>Language Usage</v>
      </c>
      <c r="E1050">
        <f t="array" ref="E1050">VLOOKUP($A1050,[1]New!$A$2:$DE$2108,3,FALSE)</f>
        <v>605000644</v>
      </c>
      <c r="F1050" t="str">
        <f t="array" ref="F1050">VLOOKUP($A1050,[1]New!$A$2:$DE$2108,4,FALSE)</f>
        <v>School 2</v>
      </c>
      <c r="Q1050">
        <f t="array" ref="Q1050">VLOOKUP($A1050,[1]New!$A$2:$DE$2108,19,FALSE)</f>
        <v>198</v>
      </c>
      <c r="S1050">
        <f t="array" ref="S1050">VLOOKUP($A1050,[1]New!$A$2:$DE$2108,21,FALSE)</f>
        <v>71</v>
      </c>
      <c r="U1050">
        <f t="array" ref="U1050">IF(S1050&gt;=75,1,IF(AND(S1050&gt;=50,S1050&lt;75),2,IF(AND(S1050&gt;=25,S1050&lt;50),3,IF(S1050&lt;25,4,"NA"))))</f>
        <v>2</v>
      </c>
      <c r="V1050" s="8">
        <f t="array" ref="V1050">VLOOKUP($A1050,[1]New!$A$2:$DE$2108,17,FALSE)</f>
        <v>42262</v>
      </c>
      <c r="AG1050" t="str">
        <f t="array" ref="AG1050">VLOOKUP($A1050,[1]New!$A$2:$DE$2108,61,FALSE)</f>
        <v>Writing: Plan, Organize, Develop, Revise, Research</v>
      </c>
      <c r="AJ1050">
        <f t="array" ref="AJ1050">VLOOKUP($A1050,[1]New!$A$2:$DE$2108,62,FALSE)</f>
        <v>199</v>
      </c>
      <c r="AN1050">
        <f t="array" ref="AN1050">IF(VLOOKUP($A1050,[1]New!$A$2:$DE$2108,65,FALSE)="High",1,IF(VLOOKUP($A1050,[1]New!$A$2:$DE$2108,65,FALSE)="HiAvg",2,IF(VLOOKUP($A1050,[1]New!$A$2:$DE$2108,65,FALSE)="Avg",3,IF(VLOOKUP($A1050,[1]New!$A$2:$DE$2108,65,FALSE)="LoAvg",4,5))))</f>
        <v>2</v>
      </c>
      <c r="AO1050" t="str">
        <f t="array" ref="AO1050">VLOOKUP($A1050,[1]New!$A$2:$DE$2108,66,FALSE)</f>
        <v>Language: Understand, Edit for Grammar, Usage</v>
      </c>
      <c r="AR1050">
        <f t="array" ref="AR1050">VLOOKUP($A1050,[1]New!$A$2:$DE$2108,67,FALSE)</f>
        <v>198</v>
      </c>
      <c r="AV1050">
        <f t="array" ref="AV1050">IF(VLOOKUP($A1050,[1]New!$A$2:$DE$2108,70,FALSE)="High",1,IF(VLOOKUP($A1050,[1]New!$A$2:$DE$2108,70,FALSE)="HiAvg",2,IF(VLOOKUP($A1050,[1]New!$A$2:$DE$2108,70,FALSE)="Avg",3,IF(VLOOKUP($A1050,[1]New!$A$2:$DE$2108,70,FALSE)="LoAvg",4,5))))</f>
        <v>2</v>
      </c>
      <c r="AW1050" t="str">
        <f t="array" ref="AW1050">VLOOKUP($A1050,[1]New!$A$2:$DE$2108,71,FALSE)</f>
        <v>Language: Understand, Edit Mechanics</v>
      </c>
      <c r="AZ1050">
        <f t="array" ref="AZ1050">VLOOKUP($A1050,[1]New!$A$2:$DE$2108,72,FALSE)</f>
        <v>199</v>
      </c>
      <c r="BD1050">
        <f t="array" ref="BD1050">IF(VLOOKUP($A1050,[1]New!$A$2:$DE$2108,75,FALSE)="High",1,IF(VLOOKUP($A1050,[1]New!$A$2:$DE$2108,75,FALSE)="HiAvg",2,IF(VLOOKUP($A1050,[1]New!$A$2:$DE$2108,75,FALSE)="Avg",3,IF(VLOOKUP($A1050,[1]New!$A$2:$DE$2108,75,FALSE)="LoAvg",4,5))))</f>
        <v>2</v>
      </c>
      <c r="BE1050" t="str">
        <f t="array" ref="BE1050">IF(VLOOKUP($A1050,[1]New!$A$2:$DE$2108,76,FALSE)="","",VLOOKUP($A1050,[1]New!$A$2:$DE$2108,76,FALSE))</f>
        <v/>
      </c>
      <c r="BH1050" t="str">
        <f t="array" ref="BH1050">IF(VLOOKUP($A1050,[1]New!$A$2:$DE$2108,77,FALSE)="","",VLOOKUP($A1050,[1]New!$A$2:$DE$2108,77,FALSE))</f>
        <v/>
      </c>
      <c r="BL1050" t="str">
        <f t="array" ref="BL1050">IF(VLOOKUP($A1050,[1]New!$A$2:$DE$2108,80,FALSE)="High",1,IF(VLOOKUP($A1050,[1]New!$A$2:$DE$2108,80,FALSE)="HiAvg",2,IF(VLOOKUP($A1050,[1]New!$A$2:$DE$2108,80,FALSE)="Avg",3,IF(VLOOKUP($A1050,[1]New!$A$2:$DE$2108,80,FALSE)="LoAvg",4,IF(VLOOKUP($A1050,[1]New!$A$2:$DE$2108,80,FALSE)="Low",5,"")))))</f>
        <v/>
      </c>
    </row>
    <row r="1051" spans="1:64" x14ac:dyDescent="0.2">
      <c r="A1051" s="7" t="s">
        <v>1174</v>
      </c>
      <c r="B1051">
        <v>2015</v>
      </c>
      <c r="C1051" t="s">
        <v>2233</v>
      </c>
      <c r="D1051" t="str">
        <f t="array" ref="D1051">VLOOKUP($A1051,[1]New!$A$2:$DE$2108,5,FALSE)</f>
        <v>Mathematics</v>
      </c>
      <c r="E1051">
        <f t="array" ref="E1051">VLOOKUP($A1051,[1]New!$A$2:$DE$2108,3,FALSE)</f>
        <v>605000644</v>
      </c>
      <c r="F1051" t="str">
        <f t="array" ref="F1051">VLOOKUP($A1051,[1]New!$A$2:$DE$2108,4,FALSE)</f>
        <v>School 2</v>
      </c>
      <c r="Q1051">
        <f t="array" ref="Q1051">VLOOKUP($A1051,[1]New!$A$2:$DE$2108,19,FALSE)</f>
        <v>187</v>
      </c>
      <c r="S1051">
        <f t="array" ref="S1051">VLOOKUP($A1051,[1]New!$A$2:$DE$2108,21,FALSE)</f>
        <v>40</v>
      </c>
      <c r="U1051">
        <f t="array" ref="U1051">IF(S1051&gt;=75,1,IF(AND(S1051&gt;=50,S1051&lt;75),2,IF(AND(S1051&gt;=25,S1051&lt;50),3,IF(S1051&lt;25,4,"NA"))))</f>
        <v>3</v>
      </c>
      <c r="V1051" s="8">
        <f t="array" ref="V1051">VLOOKUP($A1051,[1]New!$A$2:$DE$2108,17,FALSE)</f>
        <v>42255</v>
      </c>
      <c r="AG1051" t="str">
        <f t="array" ref="AG1051">VLOOKUP($A1051,[1]New!$A$2:$DE$2108,61,FALSE)</f>
        <v>Operations and Algebraic Thinking</v>
      </c>
      <c r="AJ1051">
        <f t="array" ref="AJ1051">VLOOKUP($A1051,[1]New!$A$2:$DE$2108,62,FALSE)</f>
        <v>186</v>
      </c>
      <c r="AN1051">
        <f t="array" ref="AN1051">IF(VLOOKUP($A1051,[1]New!$A$2:$DE$2108,65,FALSE)="High",1,IF(VLOOKUP($A1051,[1]New!$A$2:$DE$2108,65,FALSE)="HiAvg",2,IF(VLOOKUP($A1051,[1]New!$A$2:$DE$2108,65,FALSE)="Avg",3,IF(VLOOKUP($A1051,[1]New!$A$2:$DE$2108,65,FALSE)="LoAvg",4,5))))</f>
        <v>4</v>
      </c>
      <c r="AO1051" t="str">
        <f t="array" ref="AO1051">VLOOKUP($A1051,[1]New!$A$2:$DE$2108,66,FALSE)</f>
        <v>Number and Operations</v>
      </c>
      <c r="AR1051">
        <f t="array" ref="AR1051">VLOOKUP($A1051,[1]New!$A$2:$DE$2108,67,FALSE)</f>
        <v>191</v>
      </c>
      <c r="AV1051">
        <f t="array" ref="AV1051">IF(VLOOKUP($A1051,[1]New!$A$2:$DE$2108,70,FALSE)="High",1,IF(VLOOKUP($A1051,[1]New!$A$2:$DE$2108,70,FALSE)="HiAvg",2,IF(VLOOKUP($A1051,[1]New!$A$2:$DE$2108,70,FALSE)="Avg",3,IF(VLOOKUP($A1051,[1]New!$A$2:$DE$2108,70,FALSE)="LoAvg",4,5))))</f>
        <v>3</v>
      </c>
      <c r="AW1051" t="str">
        <f t="array" ref="AW1051">VLOOKUP($A1051,[1]New!$A$2:$DE$2108,71,FALSE)</f>
        <v>Measurement and Data</v>
      </c>
      <c r="AZ1051">
        <f t="array" ref="AZ1051">VLOOKUP($A1051,[1]New!$A$2:$DE$2108,72,FALSE)</f>
        <v>180</v>
      </c>
      <c r="BD1051">
        <f t="array" ref="BD1051">IF(VLOOKUP($A1051,[1]New!$A$2:$DE$2108,75,FALSE)="High",1,IF(VLOOKUP($A1051,[1]New!$A$2:$DE$2108,75,FALSE)="HiAvg",2,IF(VLOOKUP($A1051,[1]New!$A$2:$DE$2108,75,FALSE)="Avg",3,IF(VLOOKUP($A1051,[1]New!$A$2:$DE$2108,75,FALSE)="LoAvg",4,5))))</f>
        <v>5</v>
      </c>
      <c r="BE1051" t="str">
        <f t="array" ref="BE1051">IF(VLOOKUP($A1051,[1]New!$A$2:$DE$2108,76,FALSE)="","",VLOOKUP($A1051,[1]New!$A$2:$DE$2108,76,FALSE))</f>
        <v>Geometry</v>
      </c>
      <c r="BH1051">
        <f t="array" ref="BH1051">IF(VLOOKUP($A1051,[1]New!$A$2:$DE$2108,77,FALSE)="","",VLOOKUP($A1051,[1]New!$A$2:$DE$2108,77,FALSE))</f>
        <v>190</v>
      </c>
      <c r="BL1051">
        <f t="array" ref="BL1051">IF(VLOOKUP($A1051,[1]New!$A$2:$DE$2108,80,FALSE)="High",1,IF(VLOOKUP($A1051,[1]New!$A$2:$DE$2108,80,FALSE)="HiAvg",2,IF(VLOOKUP($A1051,[1]New!$A$2:$DE$2108,80,FALSE)="Avg",3,IF(VLOOKUP($A1051,[1]New!$A$2:$DE$2108,80,FALSE)="LoAvg",4,IF(VLOOKUP($A1051,[1]New!$A$2:$DE$2108,80,FALSE)="Low",5,"")))))</f>
        <v>3</v>
      </c>
    </row>
    <row r="1052" spans="1:64" x14ac:dyDescent="0.2">
      <c r="A1052" s="7" t="s">
        <v>1175</v>
      </c>
      <c r="B1052">
        <v>2015</v>
      </c>
      <c r="C1052" t="s">
        <v>2233</v>
      </c>
      <c r="D1052" t="str">
        <f t="array" ref="D1052">VLOOKUP($A1052,[1]New!$A$2:$DE$2108,5,FALSE)</f>
        <v>Reading</v>
      </c>
      <c r="E1052">
        <f t="array" ref="E1052">VLOOKUP($A1052,[1]New!$A$2:$DE$2108,3,FALSE)</f>
        <v>605000644</v>
      </c>
      <c r="F1052" t="str">
        <f t="array" ref="F1052">VLOOKUP($A1052,[1]New!$A$2:$DE$2108,4,FALSE)</f>
        <v>School 2</v>
      </c>
      <c r="Q1052">
        <f t="array" ref="Q1052">VLOOKUP($A1052,[1]New!$A$2:$DE$2108,19,FALSE)</f>
        <v>198</v>
      </c>
      <c r="S1052">
        <f t="array" ref="S1052">VLOOKUP($A1052,[1]New!$A$2:$DE$2108,21,FALSE)</f>
        <v>73</v>
      </c>
      <c r="U1052">
        <f t="array" ref="U1052">IF(S1052&gt;=75,1,IF(AND(S1052&gt;=50,S1052&lt;75),2,IF(AND(S1052&gt;=25,S1052&lt;50),3,IF(S1052&lt;25,4,"NA"))))</f>
        <v>2</v>
      </c>
      <c r="V1052" s="8">
        <f t="array" ref="V1052">VLOOKUP($A1052,[1]New!$A$2:$DE$2108,17,FALSE)</f>
        <v>42248</v>
      </c>
      <c r="AG1052" t="str">
        <f t="array" ref="AG1052">VLOOKUP($A1052,[1]New!$A$2:$DE$2108,61,FALSE)</f>
        <v>Literature</v>
      </c>
      <c r="AJ1052">
        <f t="array" ref="AJ1052">VLOOKUP($A1052,[1]New!$A$2:$DE$2108,62,FALSE)</f>
        <v>193</v>
      </c>
      <c r="AN1052">
        <f t="array" ref="AN1052">IF(VLOOKUP($A1052,[1]New!$A$2:$DE$2108,65,FALSE)="High",1,IF(VLOOKUP($A1052,[1]New!$A$2:$DE$2108,65,FALSE)="HiAvg",2,IF(VLOOKUP($A1052,[1]New!$A$2:$DE$2108,65,FALSE)="Avg",3,IF(VLOOKUP($A1052,[1]New!$A$2:$DE$2108,65,FALSE)="LoAvg",4,5))))</f>
        <v>3</v>
      </c>
      <c r="AO1052" t="str">
        <f t="array" ref="AO1052">VLOOKUP($A1052,[1]New!$A$2:$DE$2108,66,FALSE)</f>
        <v>Informational Text</v>
      </c>
      <c r="AR1052">
        <f t="array" ref="AR1052">VLOOKUP($A1052,[1]New!$A$2:$DE$2108,67,FALSE)</f>
        <v>200</v>
      </c>
      <c r="AV1052">
        <f t="array" ref="AV1052">IF(VLOOKUP($A1052,[1]New!$A$2:$DE$2108,70,FALSE)="High",1,IF(VLOOKUP($A1052,[1]New!$A$2:$DE$2108,70,FALSE)="HiAvg",2,IF(VLOOKUP($A1052,[1]New!$A$2:$DE$2108,70,FALSE)="Avg",3,IF(VLOOKUP($A1052,[1]New!$A$2:$DE$2108,70,FALSE)="LoAvg",4,5))))</f>
        <v>2</v>
      </c>
      <c r="AW1052" t="str">
        <f t="array" ref="AW1052">VLOOKUP($A1052,[1]New!$A$2:$DE$2108,71,FALSE)</f>
        <v>Vocabulary Acquisition and Use</v>
      </c>
      <c r="AZ1052">
        <f t="array" ref="AZ1052">VLOOKUP($A1052,[1]New!$A$2:$DE$2108,72,FALSE)</f>
        <v>200</v>
      </c>
      <c r="BD1052">
        <f t="array" ref="BD1052">IF(VLOOKUP($A1052,[1]New!$A$2:$DE$2108,75,FALSE)="High",1,IF(VLOOKUP($A1052,[1]New!$A$2:$DE$2108,75,FALSE)="HiAvg",2,IF(VLOOKUP($A1052,[1]New!$A$2:$DE$2108,75,FALSE)="Avg",3,IF(VLOOKUP($A1052,[1]New!$A$2:$DE$2108,75,FALSE)="LoAvg",4,5))))</f>
        <v>2</v>
      </c>
      <c r="BE1052" t="str">
        <f t="array" ref="BE1052">IF(VLOOKUP($A1052,[1]New!$A$2:$DE$2108,76,FALSE)="","",VLOOKUP($A1052,[1]New!$A$2:$DE$2108,76,FALSE))</f>
        <v/>
      </c>
      <c r="BH1052" t="str">
        <f t="array" ref="BH1052">IF(VLOOKUP($A1052,[1]New!$A$2:$DE$2108,77,FALSE)="","",VLOOKUP($A1052,[1]New!$A$2:$DE$2108,77,FALSE))</f>
        <v/>
      </c>
      <c r="BL1052" t="str">
        <f t="array" ref="BL1052">IF(VLOOKUP($A1052,[1]New!$A$2:$DE$2108,80,FALSE)="High",1,IF(VLOOKUP($A1052,[1]New!$A$2:$DE$2108,80,FALSE)="HiAvg",2,IF(VLOOKUP($A1052,[1]New!$A$2:$DE$2108,80,FALSE)="Avg",3,IF(VLOOKUP($A1052,[1]New!$A$2:$DE$2108,80,FALSE)="LoAvg",4,IF(VLOOKUP($A1052,[1]New!$A$2:$DE$2108,80,FALSE)="Low",5,"")))))</f>
        <v/>
      </c>
    </row>
    <row r="1053" spans="1:64" x14ac:dyDescent="0.2">
      <c r="A1053" s="7" t="s">
        <v>1176</v>
      </c>
      <c r="B1053">
        <v>2015</v>
      </c>
      <c r="C1053" t="s">
        <v>2233</v>
      </c>
      <c r="D1053" t="str">
        <f t="array" ref="D1053">VLOOKUP($A1053,[1]New!$A$2:$DE$2108,5,FALSE)</f>
        <v>Language Usage</v>
      </c>
      <c r="E1053">
        <f t="array" ref="E1053">VLOOKUP($A1053,[1]New!$A$2:$DE$2108,3,FALSE)</f>
        <v>605000648</v>
      </c>
      <c r="F1053" t="str">
        <f t="array" ref="F1053">VLOOKUP($A1053,[1]New!$A$2:$DE$2108,4,FALSE)</f>
        <v>School 2</v>
      </c>
      <c r="Q1053">
        <f t="array" ref="Q1053">VLOOKUP($A1053,[1]New!$A$2:$DE$2108,19,FALSE)</f>
        <v>180</v>
      </c>
      <c r="S1053">
        <f t="array" ref="S1053">VLOOKUP($A1053,[1]New!$A$2:$DE$2108,21,FALSE)</f>
        <v>27</v>
      </c>
      <c r="U1053">
        <f t="array" ref="U1053">IF(S1053&gt;=75,1,IF(AND(S1053&gt;=50,S1053&lt;75),2,IF(AND(S1053&gt;=25,S1053&lt;50),3,IF(S1053&lt;25,4,"NA"))))</f>
        <v>3</v>
      </c>
      <c r="V1053" s="8">
        <f t="array" ref="V1053">VLOOKUP($A1053,[1]New!$A$2:$DE$2108,17,FALSE)</f>
        <v>42262</v>
      </c>
      <c r="AG1053" t="str">
        <f t="array" ref="AG1053">VLOOKUP($A1053,[1]New!$A$2:$DE$2108,61,FALSE)</f>
        <v>Writing: Plan, Organize, Develop, Revise, Research</v>
      </c>
      <c r="AJ1053">
        <f t="array" ref="AJ1053">VLOOKUP($A1053,[1]New!$A$2:$DE$2108,62,FALSE)</f>
        <v>177</v>
      </c>
      <c r="AN1053">
        <f t="array" ref="AN1053">IF(VLOOKUP($A1053,[1]New!$A$2:$DE$2108,65,FALSE)="High",1,IF(VLOOKUP($A1053,[1]New!$A$2:$DE$2108,65,FALSE)="HiAvg",2,IF(VLOOKUP($A1053,[1]New!$A$2:$DE$2108,65,FALSE)="Avg",3,IF(VLOOKUP($A1053,[1]New!$A$2:$DE$2108,65,FALSE)="LoAvg",4,5))))</f>
        <v>5</v>
      </c>
      <c r="AO1053" t="str">
        <f t="array" ref="AO1053">VLOOKUP($A1053,[1]New!$A$2:$DE$2108,66,FALSE)</f>
        <v>Language: Understand, Edit for Grammar, Usage</v>
      </c>
      <c r="AR1053">
        <f t="array" ref="AR1053">VLOOKUP($A1053,[1]New!$A$2:$DE$2108,67,FALSE)</f>
        <v>181</v>
      </c>
      <c r="AV1053">
        <f t="array" ref="AV1053">IF(VLOOKUP($A1053,[1]New!$A$2:$DE$2108,70,FALSE)="High",1,IF(VLOOKUP($A1053,[1]New!$A$2:$DE$2108,70,FALSE)="HiAvg",2,IF(VLOOKUP($A1053,[1]New!$A$2:$DE$2108,70,FALSE)="Avg",3,IF(VLOOKUP($A1053,[1]New!$A$2:$DE$2108,70,FALSE)="LoAvg",4,5))))</f>
        <v>4</v>
      </c>
      <c r="AW1053" t="str">
        <f t="array" ref="AW1053">VLOOKUP($A1053,[1]New!$A$2:$DE$2108,71,FALSE)</f>
        <v>Language: Understand, Edit Mechanics</v>
      </c>
      <c r="AZ1053">
        <f t="array" ref="AZ1053">VLOOKUP($A1053,[1]New!$A$2:$DE$2108,72,FALSE)</f>
        <v>182</v>
      </c>
      <c r="BD1053">
        <f t="array" ref="BD1053">IF(VLOOKUP($A1053,[1]New!$A$2:$DE$2108,75,FALSE)="High",1,IF(VLOOKUP($A1053,[1]New!$A$2:$DE$2108,75,FALSE)="HiAvg",2,IF(VLOOKUP($A1053,[1]New!$A$2:$DE$2108,75,FALSE)="Avg",3,IF(VLOOKUP($A1053,[1]New!$A$2:$DE$2108,75,FALSE)="LoAvg",4,5))))</f>
        <v>4</v>
      </c>
      <c r="BE1053" t="str">
        <f t="array" ref="BE1053">IF(VLOOKUP($A1053,[1]New!$A$2:$DE$2108,76,FALSE)="","",VLOOKUP($A1053,[1]New!$A$2:$DE$2108,76,FALSE))</f>
        <v/>
      </c>
      <c r="BH1053" t="str">
        <f t="array" ref="BH1053">IF(VLOOKUP($A1053,[1]New!$A$2:$DE$2108,77,FALSE)="","",VLOOKUP($A1053,[1]New!$A$2:$DE$2108,77,FALSE))</f>
        <v/>
      </c>
      <c r="BL1053" t="str">
        <f t="array" ref="BL1053">IF(VLOOKUP($A1053,[1]New!$A$2:$DE$2108,80,FALSE)="High",1,IF(VLOOKUP($A1053,[1]New!$A$2:$DE$2108,80,FALSE)="HiAvg",2,IF(VLOOKUP($A1053,[1]New!$A$2:$DE$2108,80,FALSE)="Avg",3,IF(VLOOKUP($A1053,[1]New!$A$2:$DE$2108,80,FALSE)="LoAvg",4,IF(VLOOKUP($A1053,[1]New!$A$2:$DE$2108,80,FALSE)="Low",5,"")))))</f>
        <v/>
      </c>
    </row>
    <row r="1054" spans="1:64" x14ac:dyDescent="0.2">
      <c r="A1054" s="7" t="s">
        <v>1177</v>
      </c>
      <c r="B1054">
        <v>2015</v>
      </c>
      <c r="C1054" t="s">
        <v>2233</v>
      </c>
      <c r="D1054" t="str">
        <f t="array" ref="D1054">VLOOKUP($A1054,[1]New!$A$2:$DE$2108,5,FALSE)</f>
        <v>Mathematics</v>
      </c>
      <c r="E1054">
        <f t="array" ref="E1054">VLOOKUP($A1054,[1]New!$A$2:$DE$2108,3,FALSE)</f>
        <v>605000648</v>
      </c>
      <c r="F1054" t="str">
        <f t="array" ref="F1054">VLOOKUP($A1054,[1]New!$A$2:$DE$2108,4,FALSE)</f>
        <v>School 2</v>
      </c>
      <c r="Q1054">
        <f t="array" ref="Q1054">VLOOKUP($A1054,[1]New!$A$2:$DE$2108,19,FALSE)</f>
        <v>171</v>
      </c>
      <c r="S1054">
        <f t="array" ref="S1054">VLOOKUP($A1054,[1]New!$A$2:$DE$2108,21,FALSE)</f>
        <v>7</v>
      </c>
      <c r="U1054">
        <f t="array" ref="U1054">IF(S1054&gt;=75,1,IF(AND(S1054&gt;=50,S1054&lt;75),2,IF(AND(S1054&gt;=25,S1054&lt;50),3,IF(S1054&lt;25,4,"NA"))))</f>
        <v>4</v>
      </c>
      <c r="V1054" s="8">
        <f t="array" ref="V1054">VLOOKUP($A1054,[1]New!$A$2:$DE$2108,17,FALSE)</f>
        <v>42255</v>
      </c>
      <c r="AG1054" t="str">
        <f t="array" ref="AG1054">VLOOKUP($A1054,[1]New!$A$2:$DE$2108,61,FALSE)</f>
        <v>Operations and Algebraic Thinking</v>
      </c>
      <c r="AJ1054">
        <f t="array" ref="AJ1054">VLOOKUP($A1054,[1]New!$A$2:$DE$2108,62,FALSE)</f>
        <v>162</v>
      </c>
      <c r="AN1054">
        <f t="array" ref="AN1054">IF(VLOOKUP($A1054,[1]New!$A$2:$DE$2108,65,FALSE)="High",1,IF(VLOOKUP($A1054,[1]New!$A$2:$DE$2108,65,FALSE)="HiAvg",2,IF(VLOOKUP($A1054,[1]New!$A$2:$DE$2108,65,FALSE)="Avg",3,IF(VLOOKUP($A1054,[1]New!$A$2:$DE$2108,65,FALSE)="LoAvg",4,5))))</f>
        <v>5</v>
      </c>
      <c r="AO1054" t="str">
        <f t="array" ref="AO1054">VLOOKUP($A1054,[1]New!$A$2:$DE$2108,66,FALSE)</f>
        <v>Number and Operations</v>
      </c>
      <c r="AR1054">
        <f t="array" ref="AR1054">VLOOKUP($A1054,[1]New!$A$2:$DE$2108,67,FALSE)</f>
        <v>173</v>
      </c>
      <c r="AV1054">
        <f t="array" ref="AV1054">IF(VLOOKUP($A1054,[1]New!$A$2:$DE$2108,70,FALSE)="High",1,IF(VLOOKUP($A1054,[1]New!$A$2:$DE$2108,70,FALSE)="HiAvg",2,IF(VLOOKUP($A1054,[1]New!$A$2:$DE$2108,70,FALSE)="Avg",3,IF(VLOOKUP($A1054,[1]New!$A$2:$DE$2108,70,FALSE)="LoAvg",4,5))))</f>
        <v>5</v>
      </c>
      <c r="AW1054" t="str">
        <f t="array" ref="AW1054">VLOOKUP($A1054,[1]New!$A$2:$DE$2108,71,FALSE)</f>
        <v>Measurement and Data</v>
      </c>
      <c r="AZ1054">
        <f t="array" ref="AZ1054">VLOOKUP($A1054,[1]New!$A$2:$DE$2108,72,FALSE)</f>
        <v>172</v>
      </c>
      <c r="BD1054">
        <f t="array" ref="BD1054">IF(VLOOKUP($A1054,[1]New!$A$2:$DE$2108,75,FALSE)="High",1,IF(VLOOKUP($A1054,[1]New!$A$2:$DE$2108,75,FALSE)="HiAvg",2,IF(VLOOKUP($A1054,[1]New!$A$2:$DE$2108,75,FALSE)="Avg",3,IF(VLOOKUP($A1054,[1]New!$A$2:$DE$2108,75,FALSE)="LoAvg",4,5))))</f>
        <v>5</v>
      </c>
      <c r="BE1054" t="str">
        <f t="array" ref="BE1054">IF(VLOOKUP($A1054,[1]New!$A$2:$DE$2108,76,FALSE)="","",VLOOKUP($A1054,[1]New!$A$2:$DE$2108,76,FALSE))</f>
        <v>Geometry</v>
      </c>
      <c r="BH1054">
        <f t="array" ref="BH1054">IF(VLOOKUP($A1054,[1]New!$A$2:$DE$2108,77,FALSE)="","",VLOOKUP($A1054,[1]New!$A$2:$DE$2108,77,FALSE))</f>
        <v>178</v>
      </c>
      <c r="BL1054">
        <f t="array" ref="BL1054">IF(VLOOKUP($A1054,[1]New!$A$2:$DE$2108,80,FALSE)="High",1,IF(VLOOKUP($A1054,[1]New!$A$2:$DE$2108,80,FALSE)="HiAvg",2,IF(VLOOKUP($A1054,[1]New!$A$2:$DE$2108,80,FALSE)="Avg",3,IF(VLOOKUP($A1054,[1]New!$A$2:$DE$2108,80,FALSE)="LoAvg",4,IF(VLOOKUP($A1054,[1]New!$A$2:$DE$2108,80,FALSE)="Low",5,"")))))</f>
        <v>5</v>
      </c>
    </row>
    <row r="1055" spans="1:64" x14ac:dyDescent="0.2">
      <c r="A1055" s="7" t="s">
        <v>1178</v>
      </c>
      <c r="B1055">
        <v>2015</v>
      </c>
      <c r="C1055" t="s">
        <v>2233</v>
      </c>
      <c r="D1055" t="str">
        <f t="array" ref="D1055">VLOOKUP($A1055,[1]New!$A$2:$DE$2108,5,FALSE)</f>
        <v>Reading</v>
      </c>
      <c r="E1055">
        <f t="array" ref="E1055">VLOOKUP($A1055,[1]New!$A$2:$DE$2108,3,FALSE)</f>
        <v>605000648</v>
      </c>
      <c r="F1055" t="str">
        <f t="array" ref="F1055">VLOOKUP($A1055,[1]New!$A$2:$DE$2108,4,FALSE)</f>
        <v>School 2</v>
      </c>
      <c r="Q1055">
        <f t="array" ref="Q1055">VLOOKUP($A1055,[1]New!$A$2:$DE$2108,19,FALSE)</f>
        <v>187</v>
      </c>
      <c r="S1055">
        <f t="array" ref="S1055">VLOOKUP($A1055,[1]New!$A$2:$DE$2108,21,FALSE)</f>
        <v>47</v>
      </c>
      <c r="U1055">
        <f t="array" ref="U1055">IF(S1055&gt;=75,1,IF(AND(S1055&gt;=50,S1055&lt;75),2,IF(AND(S1055&gt;=25,S1055&lt;50),3,IF(S1055&lt;25,4,"NA"))))</f>
        <v>3</v>
      </c>
      <c r="V1055" s="8">
        <f t="array" ref="V1055">VLOOKUP($A1055,[1]New!$A$2:$DE$2108,17,FALSE)</f>
        <v>42248</v>
      </c>
      <c r="AG1055" t="str">
        <f t="array" ref="AG1055">VLOOKUP($A1055,[1]New!$A$2:$DE$2108,61,FALSE)</f>
        <v>Literature</v>
      </c>
      <c r="AJ1055">
        <f t="array" ref="AJ1055">VLOOKUP($A1055,[1]New!$A$2:$DE$2108,62,FALSE)</f>
        <v>194</v>
      </c>
      <c r="AN1055">
        <f t="array" ref="AN1055">IF(VLOOKUP($A1055,[1]New!$A$2:$DE$2108,65,FALSE)="High",1,IF(VLOOKUP($A1055,[1]New!$A$2:$DE$2108,65,FALSE)="HiAvg",2,IF(VLOOKUP($A1055,[1]New!$A$2:$DE$2108,65,FALSE)="Avg",3,IF(VLOOKUP($A1055,[1]New!$A$2:$DE$2108,65,FALSE)="LoAvg",4,5))))</f>
        <v>2</v>
      </c>
      <c r="AO1055" t="str">
        <f t="array" ref="AO1055">VLOOKUP($A1055,[1]New!$A$2:$DE$2108,66,FALSE)</f>
        <v>Informational Text</v>
      </c>
      <c r="AR1055">
        <f t="array" ref="AR1055">VLOOKUP($A1055,[1]New!$A$2:$DE$2108,67,FALSE)</f>
        <v>176</v>
      </c>
      <c r="AV1055">
        <f t="array" ref="AV1055">IF(VLOOKUP($A1055,[1]New!$A$2:$DE$2108,70,FALSE)="High",1,IF(VLOOKUP($A1055,[1]New!$A$2:$DE$2108,70,FALSE)="HiAvg",2,IF(VLOOKUP($A1055,[1]New!$A$2:$DE$2108,70,FALSE)="Avg",3,IF(VLOOKUP($A1055,[1]New!$A$2:$DE$2108,70,FALSE)="LoAvg",4,5))))</f>
        <v>5</v>
      </c>
      <c r="AW1055" t="str">
        <f t="array" ref="AW1055">VLOOKUP($A1055,[1]New!$A$2:$DE$2108,71,FALSE)</f>
        <v>Vocabulary Acquisition and Use</v>
      </c>
      <c r="AZ1055">
        <f t="array" ref="AZ1055">VLOOKUP($A1055,[1]New!$A$2:$DE$2108,72,FALSE)</f>
        <v>191</v>
      </c>
      <c r="BD1055">
        <f t="array" ref="BD1055">IF(VLOOKUP($A1055,[1]New!$A$2:$DE$2108,75,FALSE)="High",1,IF(VLOOKUP($A1055,[1]New!$A$2:$DE$2108,75,FALSE)="HiAvg",2,IF(VLOOKUP($A1055,[1]New!$A$2:$DE$2108,75,FALSE)="Avg",3,IF(VLOOKUP($A1055,[1]New!$A$2:$DE$2108,75,FALSE)="LoAvg",4,5))))</f>
        <v>3</v>
      </c>
      <c r="BE1055" t="str">
        <f t="array" ref="BE1055">IF(VLOOKUP($A1055,[1]New!$A$2:$DE$2108,76,FALSE)="","",VLOOKUP($A1055,[1]New!$A$2:$DE$2108,76,FALSE))</f>
        <v/>
      </c>
      <c r="BH1055" t="str">
        <f t="array" ref="BH1055">IF(VLOOKUP($A1055,[1]New!$A$2:$DE$2108,77,FALSE)="","",VLOOKUP($A1055,[1]New!$A$2:$DE$2108,77,FALSE))</f>
        <v/>
      </c>
      <c r="BL1055" t="str">
        <f t="array" ref="BL1055">IF(VLOOKUP($A1055,[1]New!$A$2:$DE$2108,80,FALSE)="High",1,IF(VLOOKUP($A1055,[1]New!$A$2:$DE$2108,80,FALSE)="HiAvg",2,IF(VLOOKUP($A1055,[1]New!$A$2:$DE$2108,80,FALSE)="Avg",3,IF(VLOOKUP($A1055,[1]New!$A$2:$DE$2108,80,FALSE)="LoAvg",4,IF(VLOOKUP($A1055,[1]New!$A$2:$DE$2108,80,FALSE)="Low",5,"")))))</f>
        <v/>
      </c>
    </row>
    <row r="1056" spans="1:64" x14ac:dyDescent="0.2">
      <c r="A1056" s="7" t="s">
        <v>1179</v>
      </c>
      <c r="B1056">
        <v>2015</v>
      </c>
      <c r="C1056" t="s">
        <v>2233</v>
      </c>
      <c r="D1056" t="str">
        <f t="array" ref="D1056">VLOOKUP($A1056,[1]New!$A$2:$DE$2108,5,FALSE)</f>
        <v>Language Usage</v>
      </c>
      <c r="E1056">
        <f t="array" ref="E1056">VLOOKUP($A1056,[1]New!$A$2:$DE$2108,3,FALSE)</f>
        <v>605000650</v>
      </c>
      <c r="F1056" t="str">
        <f t="array" ref="F1056">VLOOKUP($A1056,[1]New!$A$2:$DE$2108,4,FALSE)</f>
        <v>School 2</v>
      </c>
      <c r="Q1056">
        <f t="array" ref="Q1056">VLOOKUP($A1056,[1]New!$A$2:$DE$2108,19,FALSE)</f>
        <v>200</v>
      </c>
      <c r="S1056">
        <f t="array" ref="S1056">VLOOKUP($A1056,[1]New!$A$2:$DE$2108,21,FALSE)</f>
        <v>76</v>
      </c>
      <c r="U1056">
        <f t="array" ref="U1056">IF(S1056&gt;=75,1,IF(AND(S1056&gt;=50,S1056&lt;75),2,IF(AND(S1056&gt;=25,S1056&lt;50),3,IF(S1056&lt;25,4,"NA"))))</f>
        <v>1</v>
      </c>
      <c r="V1056" s="8">
        <f t="array" ref="V1056">VLOOKUP($A1056,[1]New!$A$2:$DE$2108,17,FALSE)</f>
        <v>42264</v>
      </c>
      <c r="AG1056" t="str">
        <f t="array" ref="AG1056">VLOOKUP($A1056,[1]New!$A$2:$DE$2108,61,FALSE)</f>
        <v>Writing: Plan, Organize, Develop, Revise, Research</v>
      </c>
      <c r="AJ1056">
        <f t="array" ref="AJ1056">VLOOKUP($A1056,[1]New!$A$2:$DE$2108,62,FALSE)</f>
        <v>195</v>
      </c>
      <c r="AN1056">
        <f t="array" ref="AN1056">IF(VLOOKUP($A1056,[1]New!$A$2:$DE$2108,65,FALSE)="High",1,IF(VLOOKUP($A1056,[1]New!$A$2:$DE$2108,65,FALSE)="HiAvg",2,IF(VLOOKUP($A1056,[1]New!$A$2:$DE$2108,65,FALSE)="Avg",3,IF(VLOOKUP($A1056,[1]New!$A$2:$DE$2108,65,FALSE)="LoAvg",4,5))))</f>
        <v>2</v>
      </c>
      <c r="AO1056" t="str">
        <f t="array" ref="AO1056">VLOOKUP($A1056,[1]New!$A$2:$DE$2108,66,FALSE)</f>
        <v>Language: Understand, Edit for Grammar, Usage</v>
      </c>
      <c r="AR1056">
        <f t="array" ref="AR1056">VLOOKUP($A1056,[1]New!$A$2:$DE$2108,67,FALSE)</f>
        <v>200</v>
      </c>
      <c r="AV1056">
        <f t="array" ref="AV1056">IF(VLOOKUP($A1056,[1]New!$A$2:$DE$2108,70,FALSE)="High",1,IF(VLOOKUP($A1056,[1]New!$A$2:$DE$2108,70,FALSE)="HiAvg",2,IF(VLOOKUP($A1056,[1]New!$A$2:$DE$2108,70,FALSE)="Avg",3,IF(VLOOKUP($A1056,[1]New!$A$2:$DE$2108,70,FALSE)="LoAvg",4,5))))</f>
        <v>2</v>
      </c>
      <c r="AW1056" t="str">
        <f t="array" ref="AW1056">VLOOKUP($A1056,[1]New!$A$2:$DE$2108,71,FALSE)</f>
        <v>Language: Understand, Edit Mechanics</v>
      </c>
      <c r="AZ1056">
        <f t="array" ref="AZ1056">VLOOKUP($A1056,[1]New!$A$2:$DE$2108,72,FALSE)</f>
        <v>207</v>
      </c>
      <c r="BD1056">
        <f t="array" ref="BD1056">IF(VLOOKUP($A1056,[1]New!$A$2:$DE$2108,75,FALSE)="High",1,IF(VLOOKUP($A1056,[1]New!$A$2:$DE$2108,75,FALSE)="HiAvg",2,IF(VLOOKUP($A1056,[1]New!$A$2:$DE$2108,75,FALSE)="Avg",3,IF(VLOOKUP($A1056,[1]New!$A$2:$DE$2108,75,FALSE)="LoAvg",4,5))))</f>
        <v>1</v>
      </c>
      <c r="BE1056" t="str">
        <f t="array" ref="BE1056">IF(VLOOKUP($A1056,[1]New!$A$2:$DE$2108,76,FALSE)="","",VLOOKUP($A1056,[1]New!$A$2:$DE$2108,76,FALSE))</f>
        <v/>
      </c>
      <c r="BH1056" t="str">
        <f t="array" ref="BH1056">IF(VLOOKUP($A1056,[1]New!$A$2:$DE$2108,77,FALSE)="","",VLOOKUP($A1056,[1]New!$A$2:$DE$2108,77,FALSE))</f>
        <v/>
      </c>
      <c r="BL1056" t="str">
        <f t="array" ref="BL1056">IF(VLOOKUP($A1056,[1]New!$A$2:$DE$2108,80,FALSE)="High",1,IF(VLOOKUP($A1056,[1]New!$A$2:$DE$2108,80,FALSE)="HiAvg",2,IF(VLOOKUP($A1056,[1]New!$A$2:$DE$2108,80,FALSE)="Avg",3,IF(VLOOKUP($A1056,[1]New!$A$2:$DE$2108,80,FALSE)="LoAvg",4,IF(VLOOKUP($A1056,[1]New!$A$2:$DE$2108,80,FALSE)="Low",5,"")))))</f>
        <v/>
      </c>
    </row>
    <row r="1057" spans="1:64" x14ac:dyDescent="0.2">
      <c r="A1057" s="7" t="s">
        <v>1180</v>
      </c>
      <c r="B1057">
        <v>2015</v>
      </c>
      <c r="C1057" t="s">
        <v>2233</v>
      </c>
      <c r="D1057" t="str">
        <f t="array" ref="D1057">VLOOKUP($A1057,[1]New!$A$2:$DE$2108,5,FALSE)</f>
        <v>Mathematics</v>
      </c>
      <c r="E1057">
        <f t="array" ref="E1057">VLOOKUP($A1057,[1]New!$A$2:$DE$2108,3,FALSE)</f>
        <v>605000650</v>
      </c>
      <c r="F1057" t="str">
        <f t="array" ref="F1057">VLOOKUP($A1057,[1]New!$A$2:$DE$2108,4,FALSE)</f>
        <v>School 2</v>
      </c>
      <c r="Q1057">
        <f t="array" ref="Q1057">VLOOKUP($A1057,[1]New!$A$2:$DE$2108,19,FALSE)</f>
        <v>204</v>
      </c>
      <c r="S1057">
        <f t="array" ref="S1057">VLOOKUP($A1057,[1]New!$A$2:$DE$2108,21,FALSE)</f>
        <v>85</v>
      </c>
      <c r="U1057">
        <f t="array" ref="U1057">IF(S1057&gt;=75,1,IF(AND(S1057&gt;=50,S1057&lt;75),2,IF(AND(S1057&gt;=25,S1057&lt;50),3,IF(S1057&lt;25,4,"NA"))))</f>
        <v>1</v>
      </c>
      <c r="V1057" s="8">
        <f t="array" ref="V1057">VLOOKUP($A1057,[1]New!$A$2:$DE$2108,17,FALSE)</f>
        <v>42257</v>
      </c>
      <c r="AG1057" t="str">
        <f t="array" ref="AG1057">VLOOKUP($A1057,[1]New!$A$2:$DE$2108,61,FALSE)</f>
        <v>Operations and Algebraic Thinking</v>
      </c>
      <c r="AJ1057">
        <f t="array" ref="AJ1057">VLOOKUP($A1057,[1]New!$A$2:$DE$2108,62,FALSE)</f>
        <v>197</v>
      </c>
      <c r="AN1057">
        <f t="array" ref="AN1057">IF(VLOOKUP($A1057,[1]New!$A$2:$DE$2108,65,FALSE)="High",1,IF(VLOOKUP($A1057,[1]New!$A$2:$DE$2108,65,FALSE)="HiAvg",2,IF(VLOOKUP($A1057,[1]New!$A$2:$DE$2108,65,FALSE)="Avg",3,IF(VLOOKUP($A1057,[1]New!$A$2:$DE$2108,65,FALSE)="LoAvg",4,5))))</f>
        <v>2</v>
      </c>
      <c r="AO1057" t="str">
        <f t="array" ref="AO1057">VLOOKUP($A1057,[1]New!$A$2:$DE$2108,66,FALSE)</f>
        <v>Number and Operations</v>
      </c>
      <c r="AR1057">
        <f t="array" ref="AR1057">VLOOKUP($A1057,[1]New!$A$2:$DE$2108,67,FALSE)</f>
        <v>203</v>
      </c>
      <c r="AV1057">
        <f t="array" ref="AV1057">IF(VLOOKUP($A1057,[1]New!$A$2:$DE$2108,70,FALSE)="High",1,IF(VLOOKUP($A1057,[1]New!$A$2:$DE$2108,70,FALSE)="HiAvg",2,IF(VLOOKUP($A1057,[1]New!$A$2:$DE$2108,70,FALSE)="Avg",3,IF(VLOOKUP($A1057,[1]New!$A$2:$DE$2108,70,FALSE)="LoAvg",4,5))))</f>
        <v>1</v>
      </c>
      <c r="AW1057" t="str">
        <f t="array" ref="AW1057">VLOOKUP($A1057,[1]New!$A$2:$DE$2108,71,FALSE)</f>
        <v>Measurement and Data</v>
      </c>
      <c r="AZ1057">
        <f t="array" ref="AZ1057">VLOOKUP($A1057,[1]New!$A$2:$DE$2108,72,FALSE)</f>
        <v>208</v>
      </c>
      <c r="BD1057">
        <f t="array" ref="BD1057">IF(VLOOKUP($A1057,[1]New!$A$2:$DE$2108,75,FALSE)="High",1,IF(VLOOKUP($A1057,[1]New!$A$2:$DE$2108,75,FALSE)="HiAvg",2,IF(VLOOKUP($A1057,[1]New!$A$2:$DE$2108,75,FALSE)="Avg",3,IF(VLOOKUP($A1057,[1]New!$A$2:$DE$2108,75,FALSE)="LoAvg",4,5))))</f>
        <v>1</v>
      </c>
      <c r="BE1057" t="str">
        <f t="array" ref="BE1057">IF(VLOOKUP($A1057,[1]New!$A$2:$DE$2108,76,FALSE)="","",VLOOKUP($A1057,[1]New!$A$2:$DE$2108,76,FALSE))</f>
        <v>Geometry</v>
      </c>
      <c r="BH1057">
        <f t="array" ref="BH1057">IF(VLOOKUP($A1057,[1]New!$A$2:$DE$2108,77,FALSE)="","",VLOOKUP($A1057,[1]New!$A$2:$DE$2108,77,FALSE))</f>
        <v>209</v>
      </c>
      <c r="BL1057">
        <f t="array" ref="BL1057">IF(VLOOKUP($A1057,[1]New!$A$2:$DE$2108,80,FALSE)="High",1,IF(VLOOKUP($A1057,[1]New!$A$2:$DE$2108,80,FALSE)="HiAvg",2,IF(VLOOKUP($A1057,[1]New!$A$2:$DE$2108,80,FALSE)="Avg",3,IF(VLOOKUP($A1057,[1]New!$A$2:$DE$2108,80,FALSE)="LoAvg",4,IF(VLOOKUP($A1057,[1]New!$A$2:$DE$2108,80,FALSE)="Low",5,"")))))</f>
        <v>1</v>
      </c>
    </row>
    <row r="1058" spans="1:64" x14ac:dyDescent="0.2">
      <c r="A1058" s="7" t="s">
        <v>1181</v>
      </c>
      <c r="B1058">
        <v>2015</v>
      </c>
      <c r="C1058" t="s">
        <v>2233</v>
      </c>
      <c r="D1058" t="str">
        <f t="array" ref="D1058">VLOOKUP($A1058,[1]New!$A$2:$DE$2108,5,FALSE)</f>
        <v>Reading</v>
      </c>
      <c r="E1058">
        <f t="array" ref="E1058">VLOOKUP($A1058,[1]New!$A$2:$DE$2108,3,FALSE)</f>
        <v>605000650</v>
      </c>
      <c r="F1058" t="str">
        <f t="array" ref="F1058">VLOOKUP($A1058,[1]New!$A$2:$DE$2108,4,FALSE)</f>
        <v>School 2</v>
      </c>
      <c r="Q1058">
        <f t="array" ref="Q1058">VLOOKUP($A1058,[1]New!$A$2:$DE$2108,19,FALSE)</f>
        <v>203</v>
      </c>
      <c r="S1058">
        <f t="array" ref="S1058">VLOOKUP($A1058,[1]New!$A$2:$DE$2108,21,FALSE)</f>
        <v>82</v>
      </c>
      <c r="U1058">
        <f t="array" ref="U1058">IF(S1058&gt;=75,1,IF(AND(S1058&gt;=50,S1058&lt;75),2,IF(AND(S1058&gt;=25,S1058&lt;50),3,IF(S1058&lt;25,4,"NA"))))</f>
        <v>1</v>
      </c>
      <c r="V1058" s="8">
        <f t="array" ref="V1058">VLOOKUP($A1058,[1]New!$A$2:$DE$2108,17,FALSE)</f>
        <v>42250</v>
      </c>
      <c r="AG1058" t="str">
        <f t="array" ref="AG1058">VLOOKUP($A1058,[1]New!$A$2:$DE$2108,61,FALSE)</f>
        <v>Literature</v>
      </c>
      <c r="AJ1058">
        <f t="array" ref="AJ1058">VLOOKUP($A1058,[1]New!$A$2:$DE$2108,62,FALSE)</f>
        <v>210</v>
      </c>
      <c r="AN1058">
        <f t="array" ref="AN1058">IF(VLOOKUP($A1058,[1]New!$A$2:$DE$2108,65,FALSE)="High",1,IF(VLOOKUP($A1058,[1]New!$A$2:$DE$2108,65,FALSE)="HiAvg",2,IF(VLOOKUP($A1058,[1]New!$A$2:$DE$2108,65,FALSE)="Avg",3,IF(VLOOKUP($A1058,[1]New!$A$2:$DE$2108,65,FALSE)="LoAvg",4,5))))</f>
        <v>1</v>
      </c>
      <c r="AO1058" t="str">
        <f t="array" ref="AO1058">VLOOKUP($A1058,[1]New!$A$2:$DE$2108,66,FALSE)</f>
        <v>Informational Text</v>
      </c>
      <c r="AR1058">
        <f t="array" ref="AR1058">VLOOKUP($A1058,[1]New!$A$2:$DE$2108,67,FALSE)</f>
        <v>201</v>
      </c>
      <c r="AV1058">
        <f t="array" ref="AV1058">IF(VLOOKUP($A1058,[1]New!$A$2:$DE$2108,70,FALSE)="High",1,IF(VLOOKUP($A1058,[1]New!$A$2:$DE$2108,70,FALSE)="HiAvg",2,IF(VLOOKUP($A1058,[1]New!$A$2:$DE$2108,70,FALSE)="Avg",3,IF(VLOOKUP($A1058,[1]New!$A$2:$DE$2108,70,FALSE)="LoAvg",4,5))))</f>
        <v>2</v>
      </c>
      <c r="AW1058" t="str">
        <f t="array" ref="AW1058">VLOOKUP($A1058,[1]New!$A$2:$DE$2108,71,FALSE)</f>
        <v>Vocabulary Acquisition and Use</v>
      </c>
      <c r="AZ1058">
        <f t="array" ref="AZ1058">VLOOKUP($A1058,[1]New!$A$2:$DE$2108,72,FALSE)</f>
        <v>197</v>
      </c>
      <c r="BD1058">
        <f t="array" ref="BD1058">IF(VLOOKUP($A1058,[1]New!$A$2:$DE$2108,75,FALSE)="High",1,IF(VLOOKUP($A1058,[1]New!$A$2:$DE$2108,75,FALSE)="HiAvg",2,IF(VLOOKUP($A1058,[1]New!$A$2:$DE$2108,75,FALSE)="Avg",3,IF(VLOOKUP($A1058,[1]New!$A$2:$DE$2108,75,FALSE)="LoAvg",4,5))))</f>
        <v>2</v>
      </c>
      <c r="BE1058" t="str">
        <f t="array" ref="BE1058">IF(VLOOKUP($A1058,[1]New!$A$2:$DE$2108,76,FALSE)="","",VLOOKUP($A1058,[1]New!$A$2:$DE$2108,76,FALSE))</f>
        <v/>
      </c>
      <c r="BH1058" t="str">
        <f t="array" ref="BH1058">IF(VLOOKUP($A1058,[1]New!$A$2:$DE$2108,77,FALSE)="","",VLOOKUP($A1058,[1]New!$A$2:$DE$2108,77,FALSE))</f>
        <v/>
      </c>
      <c r="BL1058" t="str">
        <f t="array" ref="BL1058">IF(VLOOKUP($A1058,[1]New!$A$2:$DE$2108,80,FALSE)="High",1,IF(VLOOKUP($A1058,[1]New!$A$2:$DE$2108,80,FALSE)="HiAvg",2,IF(VLOOKUP($A1058,[1]New!$A$2:$DE$2108,80,FALSE)="Avg",3,IF(VLOOKUP($A1058,[1]New!$A$2:$DE$2108,80,FALSE)="LoAvg",4,IF(VLOOKUP($A1058,[1]New!$A$2:$DE$2108,80,FALSE)="Low",5,"")))))</f>
        <v/>
      </c>
    </row>
    <row r="1059" spans="1:64" x14ac:dyDescent="0.2">
      <c r="A1059" s="7" t="s">
        <v>1182</v>
      </c>
      <c r="B1059">
        <v>2015</v>
      </c>
      <c r="C1059" t="s">
        <v>2233</v>
      </c>
      <c r="D1059" t="str">
        <f t="array" ref="D1059">VLOOKUP($A1059,[1]New!$A$2:$DE$2108,5,FALSE)</f>
        <v>Language Usage</v>
      </c>
      <c r="E1059">
        <f t="array" ref="E1059">VLOOKUP($A1059,[1]New!$A$2:$DE$2108,3,FALSE)</f>
        <v>605000651</v>
      </c>
      <c r="F1059" t="str">
        <f t="array" ref="F1059">VLOOKUP($A1059,[1]New!$A$2:$DE$2108,4,FALSE)</f>
        <v>School 2</v>
      </c>
      <c r="Q1059">
        <f t="array" ref="Q1059">VLOOKUP($A1059,[1]New!$A$2:$DE$2108,19,FALSE)</f>
        <v>193</v>
      </c>
      <c r="S1059">
        <f t="array" ref="S1059">VLOOKUP($A1059,[1]New!$A$2:$DE$2108,21,FALSE)</f>
        <v>59</v>
      </c>
      <c r="U1059">
        <f t="array" ref="U1059">IF(S1059&gt;=75,1,IF(AND(S1059&gt;=50,S1059&lt;75),2,IF(AND(S1059&gt;=25,S1059&lt;50),3,IF(S1059&lt;25,4,"NA"))))</f>
        <v>2</v>
      </c>
      <c r="V1059" s="8">
        <f t="array" ref="V1059">VLOOKUP($A1059,[1]New!$A$2:$DE$2108,17,FALSE)</f>
        <v>42262</v>
      </c>
      <c r="AG1059" t="str">
        <f t="array" ref="AG1059">VLOOKUP($A1059,[1]New!$A$2:$DE$2108,61,FALSE)</f>
        <v>Writing: Plan, Organize, Develop, Revise, Research</v>
      </c>
      <c r="AJ1059">
        <f t="array" ref="AJ1059">VLOOKUP($A1059,[1]New!$A$2:$DE$2108,62,FALSE)</f>
        <v>191</v>
      </c>
      <c r="AN1059">
        <f t="array" ref="AN1059">IF(VLOOKUP($A1059,[1]New!$A$2:$DE$2108,65,FALSE)="High",1,IF(VLOOKUP($A1059,[1]New!$A$2:$DE$2108,65,FALSE)="HiAvg",2,IF(VLOOKUP($A1059,[1]New!$A$2:$DE$2108,65,FALSE)="Avg",3,IF(VLOOKUP($A1059,[1]New!$A$2:$DE$2108,65,FALSE)="LoAvg",4,5))))</f>
        <v>3</v>
      </c>
      <c r="AO1059" t="str">
        <f t="array" ref="AO1059">VLOOKUP($A1059,[1]New!$A$2:$DE$2108,66,FALSE)</f>
        <v>Language: Understand, Edit for Grammar, Usage</v>
      </c>
      <c r="AR1059">
        <f t="array" ref="AR1059">VLOOKUP($A1059,[1]New!$A$2:$DE$2108,67,FALSE)</f>
        <v>191</v>
      </c>
      <c r="AV1059">
        <f t="array" ref="AV1059">IF(VLOOKUP($A1059,[1]New!$A$2:$DE$2108,70,FALSE)="High",1,IF(VLOOKUP($A1059,[1]New!$A$2:$DE$2108,70,FALSE)="HiAvg",2,IF(VLOOKUP($A1059,[1]New!$A$2:$DE$2108,70,FALSE)="Avg",3,IF(VLOOKUP($A1059,[1]New!$A$2:$DE$2108,70,FALSE)="LoAvg",4,5))))</f>
        <v>3</v>
      </c>
      <c r="AW1059" t="str">
        <f t="array" ref="AW1059">VLOOKUP($A1059,[1]New!$A$2:$DE$2108,71,FALSE)</f>
        <v>Language: Understand, Edit Mechanics</v>
      </c>
      <c r="AZ1059">
        <f t="array" ref="AZ1059">VLOOKUP($A1059,[1]New!$A$2:$DE$2108,72,FALSE)</f>
        <v>197</v>
      </c>
      <c r="BD1059">
        <f t="array" ref="BD1059">IF(VLOOKUP($A1059,[1]New!$A$2:$DE$2108,75,FALSE)="High",1,IF(VLOOKUP($A1059,[1]New!$A$2:$DE$2108,75,FALSE)="HiAvg",2,IF(VLOOKUP($A1059,[1]New!$A$2:$DE$2108,75,FALSE)="Avg",3,IF(VLOOKUP($A1059,[1]New!$A$2:$DE$2108,75,FALSE)="LoAvg",4,5))))</f>
        <v>2</v>
      </c>
      <c r="BE1059" t="str">
        <f t="array" ref="BE1059">IF(VLOOKUP($A1059,[1]New!$A$2:$DE$2108,76,FALSE)="","",VLOOKUP($A1059,[1]New!$A$2:$DE$2108,76,FALSE))</f>
        <v/>
      </c>
      <c r="BH1059" t="str">
        <f t="array" ref="BH1059">IF(VLOOKUP($A1059,[1]New!$A$2:$DE$2108,77,FALSE)="","",VLOOKUP($A1059,[1]New!$A$2:$DE$2108,77,FALSE))</f>
        <v/>
      </c>
      <c r="BL1059" t="str">
        <f t="array" ref="BL1059">IF(VLOOKUP($A1059,[1]New!$A$2:$DE$2108,80,FALSE)="High",1,IF(VLOOKUP($A1059,[1]New!$A$2:$DE$2108,80,FALSE)="HiAvg",2,IF(VLOOKUP($A1059,[1]New!$A$2:$DE$2108,80,FALSE)="Avg",3,IF(VLOOKUP($A1059,[1]New!$A$2:$DE$2108,80,FALSE)="LoAvg",4,IF(VLOOKUP($A1059,[1]New!$A$2:$DE$2108,80,FALSE)="Low",5,"")))))</f>
        <v/>
      </c>
    </row>
    <row r="1060" spans="1:64" x14ac:dyDescent="0.2">
      <c r="A1060" s="7" t="s">
        <v>1183</v>
      </c>
      <c r="B1060">
        <v>2015</v>
      </c>
      <c r="C1060" t="s">
        <v>2233</v>
      </c>
      <c r="D1060" t="str">
        <f t="array" ref="D1060">VLOOKUP($A1060,[1]New!$A$2:$DE$2108,5,FALSE)</f>
        <v>Mathematics</v>
      </c>
      <c r="E1060">
        <f t="array" ref="E1060">VLOOKUP($A1060,[1]New!$A$2:$DE$2108,3,FALSE)</f>
        <v>605000651</v>
      </c>
      <c r="F1060" t="str">
        <f t="array" ref="F1060">VLOOKUP($A1060,[1]New!$A$2:$DE$2108,4,FALSE)</f>
        <v>School 2</v>
      </c>
      <c r="Q1060">
        <f t="array" ref="Q1060">VLOOKUP($A1060,[1]New!$A$2:$DE$2108,19,FALSE)</f>
        <v>203</v>
      </c>
      <c r="S1060">
        <f t="array" ref="S1060">VLOOKUP($A1060,[1]New!$A$2:$DE$2108,21,FALSE)</f>
        <v>83</v>
      </c>
      <c r="U1060">
        <f t="array" ref="U1060">IF(S1060&gt;=75,1,IF(AND(S1060&gt;=50,S1060&lt;75),2,IF(AND(S1060&gt;=25,S1060&lt;50),3,IF(S1060&lt;25,4,"NA"))))</f>
        <v>1</v>
      </c>
      <c r="V1060" s="8">
        <f t="array" ref="V1060">VLOOKUP($A1060,[1]New!$A$2:$DE$2108,17,FALSE)</f>
        <v>42255</v>
      </c>
      <c r="AG1060" t="str">
        <f t="array" ref="AG1060">VLOOKUP($A1060,[1]New!$A$2:$DE$2108,61,FALSE)</f>
        <v>Operations and Algebraic Thinking</v>
      </c>
      <c r="AJ1060">
        <f t="array" ref="AJ1060">VLOOKUP($A1060,[1]New!$A$2:$DE$2108,62,FALSE)</f>
        <v>204</v>
      </c>
      <c r="AN1060">
        <f t="array" ref="AN1060">IF(VLOOKUP($A1060,[1]New!$A$2:$DE$2108,65,FALSE)="High",1,IF(VLOOKUP($A1060,[1]New!$A$2:$DE$2108,65,FALSE)="HiAvg",2,IF(VLOOKUP($A1060,[1]New!$A$2:$DE$2108,65,FALSE)="Avg",3,IF(VLOOKUP($A1060,[1]New!$A$2:$DE$2108,65,FALSE)="LoAvg",4,5))))</f>
        <v>1</v>
      </c>
      <c r="AO1060" t="str">
        <f t="array" ref="AO1060">VLOOKUP($A1060,[1]New!$A$2:$DE$2108,66,FALSE)</f>
        <v>Number and Operations</v>
      </c>
      <c r="AR1060">
        <f t="array" ref="AR1060">VLOOKUP($A1060,[1]New!$A$2:$DE$2108,67,FALSE)</f>
        <v>196</v>
      </c>
      <c r="AV1060">
        <f t="array" ref="AV1060">IF(VLOOKUP($A1060,[1]New!$A$2:$DE$2108,70,FALSE)="High",1,IF(VLOOKUP($A1060,[1]New!$A$2:$DE$2108,70,FALSE)="HiAvg",2,IF(VLOOKUP($A1060,[1]New!$A$2:$DE$2108,70,FALSE)="Avg",3,IF(VLOOKUP($A1060,[1]New!$A$2:$DE$2108,70,FALSE)="LoAvg",4,5))))</f>
        <v>2</v>
      </c>
      <c r="AW1060" t="str">
        <f t="array" ref="AW1060">VLOOKUP($A1060,[1]New!$A$2:$DE$2108,71,FALSE)</f>
        <v>Measurement and Data</v>
      </c>
      <c r="AZ1060">
        <f t="array" ref="AZ1060">VLOOKUP($A1060,[1]New!$A$2:$DE$2108,72,FALSE)</f>
        <v>202</v>
      </c>
      <c r="BD1060">
        <f t="array" ref="BD1060">IF(VLOOKUP($A1060,[1]New!$A$2:$DE$2108,75,FALSE)="High",1,IF(VLOOKUP($A1060,[1]New!$A$2:$DE$2108,75,FALSE)="HiAvg",2,IF(VLOOKUP($A1060,[1]New!$A$2:$DE$2108,75,FALSE)="Avg",3,IF(VLOOKUP($A1060,[1]New!$A$2:$DE$2108,75,FALSE)="LoAvg",4,5))))</f>
        <v>2</v>
      </c>
      <c r="BE1060" t="str">
        <f t="array" ref="BE1060">IF(VLOOKUP($A1060,[1]New!$A$2:$DE$2108,76,FALSE)="","",VLOOKUP($A1060,[1]New!$A$2:$DE$2108,76,FALSE))</f>
        <v>Geometry</v>
      </c>
      <c r="BH1060">
        <f t="array" ref="BH1060">IF(VLOOKUP($A1060,[1]New!$A$2:$DE$2108,77,FALSE)="","",VLOOKUP($A1060,[1]New!$A$2:$DE$2108,77,FALSE))</f>
        <v>210</v>
      </c>
      <c r="BL1060">
        <f t="array" ref="BL1060">IF(VLOOKUP($A1060,[1]New!$A$2:$DE$2108,80,FALSE)="High",1,IF(VLOOKUP($A1060,[1]New!$A$2:$DE$2108,80,FALSE)="HiAvg",2,IF(VLOOKUP($A1060,[1]New!$A$2:$DE$2108,80,FALSE)="Avg",3,IF(VLOOKUP($A1060,[1]New!$A$2:$DE$2108,80,FALSE)="LoAvg",4,IF(VLOOKUP($A1060,[1]New!$A$2:$DE$2108,80,FALSE)="Low",5,"")))))</f>
        <v>1</v>
      </c>
    </row>
    <row r="1061" spans="1:64" x14ac:dyDescent="0.2">
      <c r="A1061" s="7" t="s">
        <v>1184</v>
      </c>
      <c r="B1061">
        <v>2015</v>
      </c>
      <c r="C1061" t="s">
        <v>2233</v>
      </c>
      <c r="D1061" t="str">
        <f t="array" ref="D1061">VLOOKUP($A1061,[1]New!$A$2:$DE$2108,5,FALSE)</f>
        <v>Reading</v>
      </c>
      <c r="E1061">
        <f t="array" ref="E1061">VLOOKUP($A1061,[1]New!$A$2:$DE$2108,3,FALSE)</f>
        <v>605000651</v>
      </c>
      <c r="F1061" t="str">
        <f t="array" ref="F1061">VLOOKUP($A1061,[1]New!$A$2:$DE$2108,4,FALSE)</f>
        <v>School 2</v>
      </c>
      <c r="Q1061">
        <f t="array" ref="Q1061">VLOOKUP($A1061,[1]New!$A$2:$DE$2108,19,FALSE)</f>
        <v>188</v>
      </c>
      <c r="S1061">
        <f t="array" ref="S1061">VLOOKUP($A1061,[1]New!$A$2:$DE$2108,21,FALSE)</f>
        <v>49</v>
      </c>
      <c r="U1061">
        <f t="array" ref="U1061">IF(S1061&gt;=75,1,IF(AND(S1061&gt;=50,S1061&lt;75),2,IF(AND(S1061&gt;=25,S1061&lt;50),3,IF(S1061&lt;25,4,"NA"))))</f>
        <v>3</v>
      </c>
      <c r="V1061" s="8">
        <f t="array" ref="V1061">VLOOKUP($A1061,[1]New!$A$2:$DE$2108,17,FALSE)</f>
        <v>42248</v>
      </c>
      <c r="AG1061" t="str">
        <f t="array" ref="AG1061">VLOOKUP($A1061,[1]New!$A$2:$DE$2108,61,FALSE)</f>
        <v>Literature</v>
      </c>
      <c r="AJ1061">
        <f t="array" ref="AJ1061">VLOOKUP($A1061,[1]New!$A$2:$DE$2108,62,FALSE)</f>
        <v>191</v>
      </c>
      <c r="AN1061">
        <f t="array" ref="AN1061">IF(VLOOKUP($A1061,[1]New!$A$2:$DE$2108,65,FALSE)="High",1,IF(VLOOKUP($A1061,[1]New!$A$2:$DE$2108,65,FALSE)="HiAvg",2,IF(VLOOKUP($A1061,[1]New!$A$2:$DE$2108,65,FALSE)="Avg",3,IF(VLOOKUP($A1061,[1]New!$A$2:$DE$2108,65,FALSE)="LoAvg",4,5))))</f>
        <v>3</v>
      </c>
      <c r="AO1061" t="str">
        <f t="array" ref="AO1061">VLOOKUP($A1061,[1]New!$A$2:$DE$2108,66,FALSE)</f>
        <v>Informational Text</v>
      </c>
      <c r="AR1061">
        <f t="array" ref="AR1061">VLOOKUP($A1061,[1]New!$A$2:$DE$2108,67,FALSE)</f>
        <v>194</v>
      </c>
      <c r="AV1061">
        <f t="array" ref="AV1061">IF(VLOOKUP($A1061,[1]New!$A$2:$DE$2108,70,FALSE)="High",1,IF(VLOOKUP($A1061,[1]New!$A$2:$DE$2108,70,FALSE)="HiAvg",2,IF(VLOOKUP($A1061,[1]New!$A$2:$DE$2108,70,FALSE)="Avg",3,IF(VLOOKUP($A1061,[1]New!$A$2:$DE$2108,70,FALSE)="LoAvg",4,5))))</f>
        <v>2</v>
      </c>
      <c r="AW1061" t="str">
        <f t="array" ref="AW1061">VLOOKUP($A1061,[1]New!$A$2:$DE$2108,71,FALSE)</f>
        <v>Vocabulary Acquisition and Use</v>
      </c>
      <c r="AZ1061">
        <f t="array" ref="AZ1061">VLOOKUP($A1061,[1]New!$A$2:$DE$2108,72,FALSE)</f>
        <v>180</v>
      </c>
      <c r="BD1061">
        <f t="array" ref="BD1061">IF(VLOOKUP($A1061,[1]New!$A$2:$DE$2108,75,FALSE)="High",1,IF(VLOOKUP($A1061,[1]New!$A$2:$DE$2108,75,FALSE)="HiAvg",2,IF(VLOOKUP($A1061,[1]New!$A$2:$DE$2108,75,FALSE)="Avg",3,IF(VLOOKUP($A1061,[1]New!$A$2:$DE$2108,75,FALSE)="LoAvg",4,5))))</f>
        <v>4</v>
      </c>
      <c r="BE1061" t="str">
        <f t="array" ref="BE1061">IF(VLOOKUP($A1061,[1]New!$A$2:$DE$2108,76,FALSE)="","",VLOOKUP($A1061,[1]New!$A$2:$DE$2108,76,FALSE))</f>
        <v/>
      </c>
      <c r="BH1061" t="str">
        <f t="array" ref="BH1061">IF(VLOOKUP($A1061,[1]New!$A$2:$DE$2108,77,FALSE)="","",VLOOKUP($A1061,[1]New!$A$2:$DE$2108,77,FALSE))</f>
        <v/>
      </c>
      <c r="BL1061" t="str">
        <f t="array" ref="BL1061">IF(VLOOKUP($A1061,[1]New!$A$2:$DE$2108,80,FALSE)="High",1,IF(VLOOKUP($A1061,[1]New!$A$2:$DE$2108,80,FALSE)="HiAvg",2,IF(VLOOKUP($A1061,[1]New!$A$2:$DE$2108,80,FALSE)="Avg",3,IF(VLOOKUP($A1061,[1]New!$A$2:$DE$2108,80,FALSE)="LoAvg",4,IF(VLOOKUP($A1061,[1]New!$A$2:$DE$2108,80,FALSE)="Low",5,"")))))</f>
        <v/>
      </c>
    </row>
    <row r="1062" spans="1:64" x14ac:dyDescent="0.2">
      <c r="A1062" s="7" t="s">
        <v>1185</v>
      </c>
      <c r="B1062">
        <v>2015</v>
      </c>
      <c r="C1062" t="s">
        <v>2233</v>
      </c>
      <c r="D1062" t="str">
        <f t="array" ref="D1062">VLOOKUP($A1062,[1]New!$A$2:$DE$2108,5,FALSE)</f>
        <v>Language Usage</v>
      </c>
      <c r="E1062">
        <f t="array" ref="E1062">VLOOKUP($A1062,[1]New!$A$2:$DE$2108,3,FALSE)</f>
        <v>605000652</v>
      </c>
      <c r="F1062" t="str">
        <f t="array" ref="F1062">VLOOKUP($A1062,[1]New!$A$2:$DE$2108,4,FALSE)</f>
        <v>School 2</v>
      </c>
      <c r="Q1062">
        <f t="array" ref="Q1062">VLOOKUP($A1062,[1]New!$A$2:$DE$2108,19,FALSE)</f>
        <v>189</v>
      </c>
      <c r="S1062">
        <f t="array" ref="S1062">VLOOKUP($A1062,[1]New!$A$2:$DE$2108,21,FALSE)</f>
        <v>49</v>
      </c>
      <c r="U1062">
        <f t="array" ref="U1062">IF(S1062&gt;=75,1,IF(AND(S1062&gt;=50,S1062&lt;75),2,IF(AND(S1062&gt;=25,S1062&lt;50),3,IF(S1062&lt;25,4,"NA"))))</f>
        <v>3</v>
      </c>
      <c r="V1062" s="8">
        <f t="array" ref="V1062">VLOOKUP($A1062,[1]New!$A$2:$DE$2108,17,FALSE)</f>
        <v>42264</v>
      </c>
      <c r="AG1062" t="str">
        <f t="array" ref="AG1062">VLOOKUP($A1062,[1]New!$A$2:$DE$2108,61,FALSE)</f>
        <v>Writing: Plan, Organize, Develop, Revise, Research</v>
      </c>
      <c r="AJ1062">
        <f t="array" ref="AJ1062">VLOOKUP($A1062,[1]New!$A$2:$DE$2108,62,FALSE)</f>
        <v>187</v>
      </c>
      <c r="AN1062">
        <f t="array" ref="AN1062">IF(VLOOKUP($A1062,[1]New!$A$2:$DE$2108,65,FALSE)="High",1,IF(VLOOKUP($A1062,[1]New!$A$2:$DE$2108,65,FALSE)="HiAvg",2,IF(VLOOKUP($A1062,[1]New!$A$2:$DE$2108,65,FALSE)="Avg",3,IF(VLOOKUP($A1062,[1]New!$A$2:$DE$2108,65,FALSE)="LoAvg",4,5))))</f>
        <v>4</v>
      </c>
      <c r="AO1062" t="str">
        <f t="array" ref="AO1062">VLOOKUP($A1062,[1]New!$A$2:$DE$2108,66,FALSE)</f>
        <v>Language: Understand, Edit for Grammar, Usage</v>
      </c>
      <c r="AR1062">
        <f t="array" ref="AR1062">VLOOKUP($A1062,[1]New!$A$2:$DE$2108,67,FALSE)</f>
        <v>194</v>
      </c>
      <c r="AV1062">
        <f t="array" ref="AV1062">IF(VLOOKUP($A1062,[1]New!$A$2:$DE$2108,70,FALSE)="High",1,IF(VLOOKUP($A1062,[1]New!$A$2:$DE$2108,70,FALSE)="HiAvg",2,IF(VLOOKUP($A1062,[1]New!$A$2:$DE$2108,70,FALSE)="Avg",3,IF(VLOOKUP($A1062,[1]New!$A$2:$DE$2108,70,FALSE)="LoAvg",4,5))))</f>
        <v>3</v>
      </c>
      <c r="AW1062" t="str">
        <f t="array" ref="AW1062">VLOOKUP($A1062,[1]New!$A$2:$DE$2108,71,FALSE)</f>
        <v>Language: Understand, Edit Mechanics</v>
      </c>
      <c r="AZ1062">
        <f t="array" ref="AZ1062">VLOOKUP($A1062,[1]New!$A$2:$DE$2108,72,FALSE)</f>
        <v>185</v>
      </c>
      <c r="BD1062">
        <f t="array" ref="BD1062">IF(VLOOKUP($A1062,[1]New!$A$2:$DE$2108,75,FALSE)="High",1,IF(VLOOKUP($A1062,[1]New!$A$2:$DE$2108,75,FALSE)="HiAvg",2,IF(VLOOKUP($A1062,[1]New!$A$2:$DE$2108,75,FALSE)="Avg",3,IF(VLOOKUP($A1062,[1]New!$A$2:$DE$2108,75,FALSE)="LoAvg",4,5))))</f>
        <v>4</v>
      </c>
      <c r="BE1062" t="str">
        <f t="array" ref="BE1062">IF(VLOOKUP($A1062,[1]New!$A$2:$DE$2108,76,FALSE)="","",VLOOKUP($A1062,[1]New!$A$2:$DE$2108,76,FALSE))</f>
        <v/>
      </c>
      <c r="BH1062" t="str">
        <f t="array" ref="BH1062">IF(VLOOKUP($A1062,[1]New!$A$2:$DE$2108,77,FALSE)="","",VLOOKUP($A1062,[1]New!$A$2:$DE$2108,77,FALSE))</f>
        <v/>
      </c>
      <c r="BL1062" t="str">
        <f t="array" ref="BL1062">IF(VLOOKUP($A1062,[1]New!$A$2:$DE$2108,80,FALSE)="High",1,IF(VLOOKUP($A1062,[1]New!$A$2:$DE$2108,80,FALSE)="HiAvg",2,IF(VLOOKUP($A1062,[1]New!$A$2:$DE$2108,80,FALSE)="Avg",3,IF(VLOOKUP($A1062,[1]New!$A$2:$DE$2108,80,FALSE)="LoAvg",4,IF(VLOOKUP($A1062,[1]New!$A$2:$DE$2108,80,FALSE)="Low",5,"")))))</f>
        <v/>
      </c>
    </row>
    <row r="1063" spans="1:64" x14ac:dyDescent="0.2">
      <c r="A1063" s="7" t="s">
        <v>1186</v>
      </c>
      <c r="B1063">
        <v>2015</v>
      </c>
      <c r="C1063" t="s">
        <v>2233</v>
      </c>
      <c r="D1063" t="str">
        <f t="array" ref="D1063">VLOOKUP($A1063,[1]New!$A$2:$DE$2108,5,FALSE)</f>
        <v>Mathematics</v>
      </c>
      <c r="E1063">
        <f t="array" ref="E1063">VLOOKUP($A1063,[1]New!$A$2:$DE$2108,3,FALSE)</f>
        <v>605000652</v>
      </c>
      <c r="F1063" t="str">
        <f t="array" ref="F1063">VLOOKUP($A1063,[1]New!$A$2:$DE$2108,4,FALSE)</f>
        <v>School 2</v>
      </c>
      <c r="Q1063">
        <f t="array" ref="Q1063">VLOOKUP($A1063,[1]New!$A$2:$DE$2108,19,FALSE)</f>
        <v>194</v>
      </c>
      <c r="S1063">
        <f t="array" ref="S1063">VLOOKUP($A1063,[1]New!$A$2:$DE$2108,21,FALSE)</f>
        <v>61</v>
      </c>
      <c r="U1063">
        <f t="array" ref="U1063">IF(S1063&gt;=75,1,IF(AND(S1063&gt;=50,S1063&lt;75),2,IF(AND(S1063&gt;=25,S1063&lt;50),3,IF(S1063&lt;25,4,"NA"))))</f>
        <v>2</v>
      </c>
      <c r="V1063" s="8">
        <f t="array" ref="V1063">VLOOKUP($A1063,[1]New!$A$2:$DE$2108,17,FALSE)</f>
        <v>42257</v>
      </c>
      <c r="AG1063" t="str">
        <f t="array" ref="AG1063">VLOOKUP($A1063,[1]New!$A$2:$DE$2108,61,FALSE)</f>
        <v>Operations and Algebraic Thinking</v>
      </c>
      <c r="AJ1063">
        <f t="array" ref="AJ1063">VLOOKUP($A1063,[1]New!$A$2:$DE$2108,62,FALSE)</f>
        <v>195</v>
      </c>
      <c r="AN1063">
        <f t="array" ref="AN1063">IF(VLOOKUP($A1063,[1]New!$A$2:$DE$2108,65,FALSE)="High",1,IF(VLOOKUP($A1063,[1]New!$A$2:$DE$2108,65,FALSE)="HiAvg",2,IF(VLOOKUP($A1063,[1]New!$A$2:$DE$2108,65,FALSE)="Avg",3,IF(VLOOKUP($A1063,[1]New!$A$2:$DE$2108,65,FALSE)="LoAvg",4,5))))</f>
        <v>3</v>
      </c>
      <c r="AO1063" t="str">
        <f t="array" ref="AO1063">VLOOKUP($A1063,[1]New!$A$2:$DE$2108,66,FALSE)</f>
        <v>Number and Operations</v>
      </c>
      <c r="AR1063">
        <f t="array" ref="AR1063">VLOOKUP($A1063,[1]New!$A$2:$DE$2108,67,FALSE)</f>
        <v>191</v>
      </c>
      <c r="AV1063">
        <f t="array" ref="AV1063">IF(VLOOKUP($A1063,[1]New!$A$2:$DE$2108,70,FALSE)="High",1,IF(VLOOKUP($A1063,[1]New!$A$2:$DE$2108,70,FALSE)="HiAvg",2,IF(VLOOKUP($A1063,[1]New!$A$2:$DE$2108,70,FALSE)="Avg",3,IF(VLOOKUP($A1063,[1]New!$A$2:$DE$2108,70,FALSE)="LoAvg",4,5))))</f>
        <v>3</v>
      </c>
      <c r="AW1063" t="str">
        <f t="array" ref="AW1063">VLOOKUP($A1063,[1]New!$A$2:$DE$2108,71,FALSE)</f>
        <v>Measurement and Data</v>
      </c>
      <c r="AZ1063">
        <f t="array" ref="AZ1063">VLOOKUP($A1063,[1]New!$A$2:$DE$2108,72,FALSE)</f>
        <v>192</v>
      </c>
      <c r="BD1063">
        <f t="array" ref="BD1063">IF(VLOOKUP($A1063,[1]New!$A$2:$DE$2108,75,FALSE)="High",1,IF(VLOOKUP($A1063,[1]New!$A$2:$DE$2108,75,FALSE)="HiAvg",2,IF(VLOOKUP($A1063,[1]New!$A$2:$DE$2108,75,FALSE)="Avg",3,IF(VLOOKUP($A1063,[1]New!$A$2:$DE$2108,75,FALSE)="LoAvg",4,5))))</f>
        <v>3</v>
      </c>
      <c r="BE1063" t="str">
        <f t="array" ref="BE1063">IF(VLOOKUP($A1063,[1]New!$A$2:$DE$2108,76,FALSE)="","",VLOOKUP($A1063,[1]New!$A$2:$DE$2108,76,FALSE))</f>
        <v>Geometry</v>
      </c>
      <c r="BH1063">
        <f t="array" ref="BH1063">IF(VLOOKUP($A1063,[1]New!$A$2:$DE$2108,77,FALSE)="","",VLOOKUP($A1063,[1]New!$A$2:$DE$2108,77,FALSE))</f>
        <v>199</v>
      </c>
      <c r="BL1063">
        <f t="array" ref="BL1063">IF(VLOOKUP($A1063,[1]New!$A$2:$DE$2108,80,FALSE)="High",1,IF(VLOOKUP($A1063,[1]New!$A$2:$DE$2108,80,FALSE)="HiAvg",2,IF(VLOOKUP($A1063,[1]New!$A$2:$DE$2108,80,FALSE)="Avg",3,IF(VLOOKUP($A1063,[1]New!$A$2:$DE$2108,80,FALSE)="LoAvg",4,IF(VLOOKUP($A1063,[1]New!$A$2:$DE$2108,80,FALSE)="Low",5,"")))))</f>
        <v>2</v>
      </c>
    </row>
    <row r="1064" spans="1:64" x14ac:dyDescent="0.2">
      <c r="A1064" s="7" t="s">
        <v>1187</v>
      </c>
      <c r="B1064">
        <v>2015</v>
      </c>
      <c r="C1064" t="s">
        <v>2233</v>
      </c>
      <c r="D1064" t="str">
        <f t="array" ref="D1064">VLOOKUP($A1064,[1]New!$A$2:$DE$2108,5,FALSE)</f>
        <v>Reading</v>
      </c>
      <c r="E1064">
        <f t="array" ref="E1064">VLOOKUP($A1064,[1]New!$A$2:$DE$2108,3,FALSE)</f>
        <v>605000652</v>
      </c>
      <c r="F1064" t="str">
        <f t="array" ref="F1064">VLOOKUP($A1064,[1]New!$A$2:$DE$2108,4,FALSE)</f>
        <v>School 2</v>
      </c>
      <c r="Q1064">
        <f t="array" ref="Q1064">VLOOKUP($A1064,[1]New!$A$2:$DE$2108,19,FALSE)</f>
        <v>195</v>
      </c>
      <c r="S1064">
        <f t="array" ref="S1064">VLOOKUP($A1064,[1]New!$A$2:$DE$2108,21,FALSE)</f>
        <v>66</v>
      </c>
      <c r="U1064">
        <f t="array" ref="U1064">IF(S1064&gt;=75,1,IF(AND(S1064&gt;=50,S1064&lt;75),2,IF(AND(S1064&gt;=25,S1064&lt;50),3,IF(S1064&lt;25,4,"NA"))))</f>
        <v>2</v>
      </c>
      <c r="V1064" s="8">
        <f t="array" ref="V1064">VLOOKUP($A1064,[1]New!$A$2:$DE$2108,17,FALSE)</f>
        <v>42250</v>
      </c>
      <c r="AG1064" t="str">
        <f t="array" ref="AG1064">VLOOKUP($A1064,[1]New!$A$2:$DE$2108,61,FALSE)</f>
        <v>Literature</v>
      </c>
      <c r="AJ1064">
        <f t="array" ref="AJ1064">VLOOKUP($A1064,[1]New!$A$2:$DE$2108,62,FALSE)</f>
        <v>190</v>
      </c>
      <c r="AN1064">
        <f t="array" ref="AN1064">IF(VLOOKUP($A1064,[1]New!$A$2:$DE$2108,65,FALSE)="High",1,IF(VLOOKUP($A1064,[1]New!$A$2:$DE$2108,65,FALSE)="HiAvg",2,IF(VLOOKUP($A1064,[1]New!$A$2:$DE$2108,65,FALSE)="Avg",3,IF(VLOOKUP($A1064,[1]New!$A$2:$DE$2108,65,FALSE)="LoAvg",4,5))))</f>
        <v>3</v>
      </c>
      <c r="AO1064" t="str">
        <f t="array" ref="AO1064">VLOOKUP($A1064,[1]New!$A$2:$DE$2108,66,FALSE)</f>
        <v>Informational Text</v>
      </c>
      <c r="AR1064">
        <f t="array" ref="AR1064">VLOOKUP($A1064,[1]New!$A$2:$DE$2108,67,FALSE)</f>
        <v>200</v>
      </c>
      <c r="AV1064">
        <f t="array" ref="AV1064">IF(VLOOKUP($A1064,[1]New!$A$2:$DE$2108,70,FALSE)="High",1,IF(VLOOKUP($A1064,[1]New!$A$2:$DE$2108,70,FALSE)="HiAvg",2,IF(VLOOKUP($A1064,[1]New!$A$2:$DE$2108,70,FALSE)="Avg",3,IF(VLOOKUP($A1064,[1]New!$A$2:$DE$2108,70,FALSE)="LoAvg",4,5))))</f>
        <v>2</v>
      </c>
      <c r="AW1064" t="str">
        <f t="array" ref="AW1064">VLOOKUP($A1064,[1]New!$A$2:$DE$2108,71,FALSE)</f>
        <v>Vocabulary Acquisition and Use</v>
      </c>
      <c r="AZ1064">
        <f t="array" ref="AZ1064">VLOOKUP($A1064,[1]New!$A$2:$DE$2108,72,FALSE)</f>
        <v>195</v>
      </c>
      <c r="BD1064">
        <f t="array" ref="BD1064">IF(VLOOKUP($A1064,[1]New!$A$2:$DE$2108,75,FALSE)="High",1,IF(VLOOKUP($A1064,[1]New!$A$2:$DE$2108,75,FALSE)="HiAvg",2,IF(VLOOKUP($A1064,[1]New!$A$2:$DE$2108,75,FALSE)="Avg",3,IF(VLOOKUP($A1064,[1]New!$A$2:$DE$2108,75,FALSE)="LoAvg",4,5))))</f>
        <v>2</v>
      </c>
      <c r="BE1064" t="str">
        <f t="array" ref="BE1064">IF(VLOOKUP($A1064,[1]New!$A$2:$DE$2108,76,FALSE)="","",VLOOKUP($A1064,[1]New!$A$2:$DE$2108,76,FALSE))</f>
        <v/>
      </c>
      <c r="BH1064" t="str">
        <f t="array" ref="BH1064">IF(VLOOKUP($A1064,[1]New!$A$2:$DE$2108,77,FALSE)="","",VLOOKUP($A1064,[1]New!$A$2:$DE$2108,77,FALSE))</f>
        <v/>
      </c>
      <c r="BL1064" t="str">
        <f t="array" ref="BL1064">IF(VLOOKUP($A1064,[1]New!$A$2:$DE$2108,80,FALSE)="High",1,IF(VLOOKUP($A1064,[1]New!$A$2:$DE$2108,80,FALSE)="HiAvg",2,IF(VLOOKUP($A1064,[1]New!$A$2:$DE$2108,80,FALSE)="Avg",3,IF(VLOOKUP($A1064,[1]New!$A$2:$DE$2108,80,FALSE)="LoAvg",4,IF(VLOOKUP($A1064,[1]New!$A$2:$DE$2108,80,FALSE)="Low",5,"")))))</f>
        <v/>
      </c>
    </row>
    <row r="1065" spans="1:64" x14ac:dyDescent="0.2">
      <c r="A1065" s="7" t="s">
        <v>1188</v>
      </c>
      <c r="B1065">
        <v>2015</v>
      </c>
      <c r="C1065" t="s">
        <v>2233</v>
      </c>
      <c r="D1065" t="str">
        <f t="array" ref="D1065">VLOOKUP($A1065,[1]New!$A$2:$DE$2108,5,FALSE)</f>
        <v>Language Usage</v>
      </c>
      <c r="E1065">
        <f t="array" ref="E1065">VLOOKUP($A1065,[1]New!$A$2:$DE$2108,3,FALSE)</f>
        <v>605000654</v>
      </c>
      <c r="F1065" t="str">
        <f t="array" ref="F1065">VLOOKUP($A1065,[1]New!$A$2:$DE$2108,4,FALSE)</f>
        <v>School 2</v>
      </c>
      <c r="Q1065">
        <f t="array" ref="Q1065">VLOOKUP($A1065,[1]New!$A$2:$DE$2108,19,FALSE)</f>
        <v>185</v>
      </c>
      <c r="S1065">
        <f t="array" ref="S1065">VLOOKUP($A1065,[1]New!$A$2:$DE$2108,21,FALSE)</f>
        <v>39</v>
      </c>
      <c r="U1065">
        <f t="array" ref="U1065">IF(S1065&gt;=75,1,IF(AND(S1065&gt;=50,S1065&lt;75),2,IF(AND(S1065&gt;=25,S1065&lt;50),3,IF(S1065&lt;25,4,"NA"))))</f>
        <v>3</v>
      </c>
      <c r="V1065" s="8">
        <f t="array" ref="V1065">VLOOKUP($A1065,[1]New!$A$2:$DE$2108,17,FALSE)</f>
        <v>42264</v>
      </c>
      <c r="AG1065" t="str">
        <f t="array" ref="AG1065">VLOOKUP($A1065,[1]New!$A$2:$DE$2108,61,FALSE)</f>
        <v>Writing: Plan, Organize, Develop, Revise, Research</v>
      </c>
      <c r="AJ1065">
        <f t="array" ref="AJ1065">VLOOKUP($A1065,[1]New!$A$2:$DE$2108,62,FALSE)</f>
        <v>188</v>
      </c>
      <c r="AN1065">
        <f t="array" ref="AN1065">IF(VLOOKUP($A1065,[1]New!$A$2:$DE$2108,65,FALSE)="High",1,IF(VLOOKUP($A1065,[1]New!$A$2:$DE$2108,65,FALSE)="HiAvg",2,IF(VLOOKUP($A1065,[1]New!$A$2:$DE$2108,65,FALSE)="Avg",3,IF(VLOOKUP($A1065,[1]New!$A$2:$DE$2108,65,FALSE)="LoAvg",4,5))))</f>
        <v>3</v>
      </c>
      <c r="AO1065" t="str">
        <f t="array" ref="AO1065">VLOOKUP($A1065,[1]New!$A$2:$DE$2108,66,FALSE)</f>
        <v>Language: Understand, Edit for Grammar, Usage</v>
      </c>
      <c r="AR1065">
        <f t="array" ref="AR1065">VLOOKUP($A1065,[1]New!$A$2:$DE$2108,67,FALSE)</f>
        <v>196</v>
      </c>
      <c r="AV1065">
        <f t="array" ref="AV1065">IF(VLOOKUP($A1065,[1]New!$A$2:$DE$2108,70,FALSE)="High",1,IF(VLOOKUP($A1065,[1]New!$A$2:$DE$2108,70,FALSE)="HiAvg",2,IF(VLOOKUP($A1065,[1]New!$A$2:$DE$2108,70,FALSE)="Avg",3,IF(VLOOKUP($A1065,[1]New!$A$2:$DE$2108,70,FALSE)="LoAvg",4,5))))</f>
        <v>2</v>
      </c>
      <c r="AW1065" t="str">
        <f t="array" ref="AW1065">VLOOKUP($A1065,[1]New!$A$2:$DE$2108,71,FALSE)</f>
        <v>Language: Understand, Edit Mechanics</v>
      </c>
      <c r="AZ1065">
        <f t="array" ref="AZ1065">VLOOKUP($A1065,[1]New!$A$2:$DE$2108,72,FALSE)</f>
        <v>172</v>
      </c>
      <c r="BD1065">
        <f t="array" ref="BD1065">IF(VLOOKUP($A1065,[1]New!$A$2:$DE$2108,75,FALSE)="High",1,IF(VLOOKUP($A1065,[1]New!$A$2:$DE$2108,75,FALSE)="HiAvg",2,IF(VLOOKUP($A1065,[1]New!$A$2:$DE$2108,75,FALSE)="Avg",3,IF(VLOOKUP($A1065,[1]New!$A$2:$DE$2108,75,FALSE)="LoAvg",4,5))))</f>
        <v>5</v>
      </c>
      <c r="BE1065" t="str">
        <f t="array" ref="BE1065">IF(VLOOKUP($A1065,[1]New!$A$2:$DE$2108,76,FALSE)="","",VLOOKUP($A1065,[1]New!$A$2:$DE$2108,76,FALSE))</f>
        <v/>
      </c>
      <c r="BH1065" t="str">
        <f t="array" ref="BH1065">IF(VLOOKUP($A1065,[1]New!$A$2:$DE$2108,77,FALSE)="","",VLOOKUP($A1065,[1]New!$A$2:$DE$2108,77,FALSE))</f>
        <v/>
      </c>
      <c r="BL1065" t="str">
        <f t="array" ref="BL1065">IF(VLOOKUP($A1065,[1]New!$A$2:$DE$2108,80,FALSE)="High",1,IF(VLOOKUP($A1065,[1]New!$A$2:$DE$2108,80,FALSE)="HiAvg",2,IF(VLOOKUP($A1065,[1]New!$A$2:$DE$2108,80,FALSE)="Avg",3,IF(VLOOKUP($A1065,[1]New!$A$2:$DE$2108,80,FALSE)="LoAvg",4,IF(VLOOKUP($A1065,[1]New!$A$2:$DE$2108,80,FALSE)="Low",5,"")))))</f>
        <v/>
      </c>
    </row>
    <row r="1066" spans="1:64" x14ac:dyDescent="0.2">
      <c r="A1066" s="7" t="s">
        <v>1189</v>
      </c>
      <c r="B1066">
        <v>2015</v>
      </c>
      <c r="C1066" t="s">
        <v>2233</v>
      </c>
      <c r="D1066" t="str">
        <f t="array" ref="D1066">VLOOKUP($A1066,[1]New!$A$2:$DE$2108,5,FALSE)</f>
        <v>Mathematics</v>
      </c>
      <c r="E1066">
        <f t="array" ref="E1066">VLOOKUP($A1066,[1]New!$A$2:$DE$2108,3,FALSE)</f>
        <v>605000654</v>
      </c>
      <c r="F1066" t="str">
        <f t="array" ref="F1066">VLOOKUP($A1066,[1]New!$A$2:$DE$2108,4,FALSE)</f>
        <v>School 2</v>
      </c>
      <c r="Q1066">
        <f t="array" ref="Q1066">VLOOKUP($A1066,[1]New!$A$2:$DE$2108,19,FALSE)</f>
        <v>204</v>
      </c>
      <c r="S1066">
        <f t="array" ref="S1066">VLOOKUP($A1066,[1]New!$A$2:$DE$2108,21,FALSE)</f>
        <v>85</v>
      </c>
      <c r="U1066">
        <f t="array" ref="U1066">IF(S1066&gt;=75,1,IF(AND(S1066&gt;=50,S1066&lt;75),2,IF(AND(S1066&gt;=25,S1066&lt;50),3,IF(S1066&lt;25,4,"NA"))))</f>
        <v>1</v>
      </c>
      <c r="V1066" s="8">
        <f t="array" ref="V1066">VLOOKUP($A1066,[1]New!$A$2:$DE$2108,17,FALSE)</f>
        <v>42257</v>
      </c>
      <c r="AG1066" t="str">
        <f t="array" ref="AG1066">VLOOKUP($A1066,[1]New!$A$2:$DE$2108,61,FALSE)</f>
        <v>Operations and Algebraic Thinking</v>
      </c>
      <c r="AJ1066">
        <f t="array" ref="AJ1066">VLOOKUP($A1066,[1]New!$A$2:$DE$2108,62,FALSE)</f>
        <v>199</v>
      </c>
      <c r="AN1066">
        <f t="array" ref="AN1066">IF(VLOOKUP($A1066,[1]New!$A$2:$DE$2108,65,FALSE)="High",1,IF(VLOOKUP($A1066,[1]New!$A$2:$DE$2108,65,FALSE)="HiAvg",2,IF(VLOOKUP($A1066,[1]New!$A$2:$DE$2108,65,FALSE)="Avg",3,IF(VLOOKUP($A1066,[1]New!$A$2:$DE$2108,65,FALSE)="LoAvg",4,5))))</f>
        <v>2</v>
      </c>
      <c r="AO1066" t="str">
        <f t="array" ref="AO1066">VLOOKUP($A1066,[1]New!$A$2:$DE$2108,66,FALSE)</f>
        <v>Number and Operations</v>
      </c>
      <c r="AR1066">
        <f t="array" ref="AR1066">VLOOKUP($A1066,[1]New!$A$2:$DE$2108,67,FALSE)</f>
        <v>205</v>
      </c>
      <c r="AV1066">
        <f t="array" ref="AV1066">IF(VLOOKUP($A1066,[1]New!$A$2:$DE$2108,70,FALSE)="High",1,IF(VLOOKUP($A1066,[1]New!$A$2:$DE$2108,70,FALSE)="HiAvg",2,IF(VLOOKUP($A1066,[1]New!$A$2:$DE$2108,70,FALSE)="Avg",3,IF(VLOOKUP($A1066,[1]New!$A$2:$DE$2108,70,FALSE)="LoAvg",4,5))))</f>
        <v>1</v>
      </c>
      <c r="AW1066" t="str">
        <f t="array" ref="AW1066">VLOOKUP($A1066,[1]New!$A$2:$DE$2108,71,FALSE)</f>
        <v>Measurement and Data</v>
      </c>
      <c r="AZ1066">
        <f t="array" ref="AZ1066">VLOOKUP($A1066,[1]New!$A$2:$DE$2108,72,FALSE)</f>
        <v>205</v>
      </c>
      <c r="BD1066">
        <f t="array" ref="BD1066">IF(VLOOKUP($A1066,[1]New!$A$2:$DE$2108,75,FALSE)="High",1,IF(VLOOKUP($A1066,[1]New!$A$2:$DE$2108,75,FALSE)="HiAvg",2,IF(VLOOKUP($A1066,[1]New!$A$2:$DE$2108,75,FALSE)="Avg",3,IF(VLOOKUP($A1066,[1]New!$A$2:$DE$2108,75,FALSE)="LoAvg",4,5))))</f>
        <v>1</v>
      </c>
      <c r="BE1066" t="str">
        <f t="array" ref="BE1066">IF(VLOOKUP($A1066,[1]New!$A$2:$DE$2108,76,FALSE)="","",VLOOKUP($A1066,[1]New!$A$2:$DE$2108,76,FALSE))</f>
        <v>Geometry</v>
      </c>
      <c r="BH1066">
        <f t="array" ref="BH1066">IF(VLOOKUP($A1066,[1]New!$A$2:$DE$2108,77,FALSE)="","",VLOOKUP($A1066,[1]New!$A$2:$DE$2108,77,FALSE))</f>
        <v>205</v>
      </c>
      <c r="BL1066">
        <f t="array" ref="BL1066">IF(VLOOKUP($A1066,[1]New!$A$2:$DE$2108,80,FALSE)="High",1,IF(VLOOKUP($A1066,[1]New!$A$2:$DE$2108,80,FALSE)="HiAvg",2,IF(VLOOKUP($A1066,[1]New!$A$2:$DE$2108,80,FALSE)="Avg",3,IF(VLOOKUP($A1066,[1]New!$A$2:$DE$2108,80,FALSE)="LoAvg",4,IF(VLOOKUP($A1066,[1]New!$A$2:$DE$2108,80,FALSE)="Low",5,"")))))</f>
        <v>1</v>
      </c>
    </row>
    <row r="1067" spans="1:64" x14ac:dyDescent="0.2">
      <c r="A1067" s="7" t="s">
        <v>1190</v>
      </c>
      <c r="B1067">
        <v>2015</v>
      </c>
      <c r="C1067" t="s">
        <v>2233</v>
      </c>
      <c r="D1067" t="str">
        <f t="array" ref="D1067">VLOOKUP($A1067,[1]New!$A$2:$DE$2108,5,FALSE)</f>
        <v>Reading</v>
      </c>
      <c r="E1067">
        <f t="array" ref="E1067">VLOOKUP($A1067,[1]New!$A$2:$DE$2108,3,FALSE)</f>
        <v>605000654</v>
      </c>
      <c r="F1067" t="str">
        <f t="array" ref="F1067">VLOOKUP($A1067,[1]New!$A$2:$DE$2108,4,FALSE)</f>
        <v>School 2</v>
      </c>
      <c r="Q1067">
        <f t="array" ref="Q1067">VLOOKUP($A1067,[1]New!$A$2:$DE$2108,19,FALSE)</f>
        <v>189</v>
      </c>
      <c r="S1067">
        <f t="array" ref="S1067">VLOOKUP($A1067,[1]New!$A$2:$DE$2108,21,FALSE)</f>
        <v>52</v>
      </c>
      <c r="U1067">
        <f t="array" ref="U1067">IF(S1067&gt;=75,1,IF(AND(S1067&gt;=50,S1067&lt;75),2,IF(AND(S1067&gt;=25,S1067&lt;50),3,IF(S1067&lt;25,4,"NA"))))</f>
        <v>2</v>
      </c>
      <c r="V1067" s="8">
        <f t="array" ref="V1067">VLOOKUP($A1067,[1]New!$A$2:$DE$2108,17,FALSE)</f>
        <v>42250</v>
      </c>
      <c r="AG1067" t="str">
        <f t="array" ref="AG1067">VLOOKUP($A1067,[1]New!$A$2:$DE$2108,61,FALSE)</f>
        <v>Literature</v>
      </c>
      <c r="AJ1067">
        <f t="array" ref="AJ1067">VLOOKUP($A1067,[1]New!$A$2:$DE$2108,62,FALSE)</f>
        <v>185</v>
      </c>
      <c r="AN1067">
        <f t="array" ref="AN1067">IF(VLOOKUP($A1067,[1]New!$A$2:$DE$2108,65,FALSE)="High",1,IF(VLOOKUP($A1067,[1]New!$A$2:$DE$2108,65,FALSE)="HiAvg",2,IF(VLOOKUP($A1067,[1]New!$A$2:$DE$2108,65,FALSE)="Avg",3,IF(VLOOKUP($A1067,[1]New!$A$2:$DE$2108,65,FALSE)="LoAvg",4,5))))</f>
        <v>4</v>
      </c>
      <c r="AO1067" t="str">
        <f t="array" ref="AO1067">VLOOKUP($A1067,[1]New!$A$2:$DE$2108,66,FALSE)</f>
        <v>Informational Text</v>
      </c>
      <c r="AR1067">
        <f t="array" ref="AR1067">VLOOKUP($A1067,[1]New!$A$2:$DE$2108,67,FALSE)</f>
        <v>193</v>
      </c>
      <c r="AV1067">
        <f t="array" ref="AV1067">IF(VLOOKUP($A1067,[1]New!$A$2:$DE$2108,70,FALSE)="High",1,IF(VLOOKUP($A1067,[1]New!$A$2:$DE$2108,70,FALSE)="HiAvg",2,IF(VLOOKUP($A1067,[1]New!$A$2:$DE$2108,70,FALSE)="Avg",3,IF(VLOOKUP($A1067,[1]New!$A$2:$DE$2108,70,FALSE)="LoAvg",4,5))))</f>
        <v>3</v>
      </c>
      <c r="AW1067" t="str">
        <f t="array" ref="AW1067">VLOOKUP($A1067,[1]New!$A$2:$DE$2108,71,FALSE)</f>
        <v>Vocabulary Acquisition and Use</v>
      </c>
      <c r="AZ1067">
        <f t="array" ref="AZ1067">VLOOKUP($A1067,[1]New!$A$2:$DE$2108,72,FALSE)</f>
        <v>188</v>
      </c>
      <c r="BD1067">
        <f t="array" ref="BD1067">IF(VLOOKUP($A1067,[1]New!$A$2:$DE$2108,75,FALSE)="High",1,IF(VLOOKUP($A1067,[1]New!$A$2:$DE$2108,75,FALSE)="HiAvg",2,IF(VLOOKUP($A1067,[1]New!$A$2:$DE$2108,75,FALSE)="Avg",3,IF(VLOOKUP($A1067,[1]New!$A$2:$DE$2108,75,FALSE)="LoAvg",4,5))))</f>
        <v>3</v>
      </c>
      <c r="BE1067" t="str">
        <f t="array" ref="BE1067">IF(VLOOKUP($A1067,[1]New!$A$2:$DE$2108,76,FALSE)="","",VLOOKUP($A1067,[1]New!$A$2:$DE$2108,76,FALSE))</f>
        <v/>
      </c>
      <c r="BH1067" t="str">
        <f t="array" ref="BH1067">IF(VLOOKUP($A1067,[1]New!$A$2:$DE$2108,77,FALSE)="","",VLOOKUP($A1067,[1]New!$A$2:$DE$2108,77,FALSE))</f>
        <v/>
      </c>
      <c r="BL1067" t="str">
        <f t="array" ref="BL1067">IF(VLOOKUP($A1067,[1]New!$A$2:$DE$2108,80,FALSE)="High",1,IF(VLOOKUP($A1067,[1]New!$A$2:$DE$2108,80,FALSE)="HiAvg",2,IF(VLOOKUP($A1067,[1]New!$A$2:$DE$2108,80,FALSE)="Avg",3,IF(VLOOKUP($A1067,[1]New!$A$2:$DE$2108,80,FALSE)="LoAvg",4,IF(VLOOKUP($A1067,[1]New!$A$2:$DE$2108,80,FALSE)="Low",5,"")))))</f>
        <v/>
      </c>
    </row>
    <row r="1068" spans="1:64" x14ac:dyDescent="0.2">
      <c r="A1068" s="7" t="s">
        <v>1191</v>
      </c>
      <c r="B1068">
        <v>2015</v>
      </c>
      <c r="C1068" t="s">
        <v>2233</v>
      </c>
      <c r="D1068" t="str">
        <f t="array" ref="D1068">VLOOKUP($A1068,[1]New!$A$2:$DE$2108,5,FALSE)</f>
        <v>Language Usage</v>
      </c>
      <c r="E1068">
        <f t="array" ref="E1068">VLOOKUP($A1068,[1]New!$A$2:$DE$2108,3,FALSE)</f>
        <v>605000655</v>
      </c>
      <c r="F1068" t="str">
        <f t="array" ref="F1068">VLOOKUP($A1068,[1]New!$A$2:$DE$2108,4,FALSE)</f>
        <v>School 2</v>
      </c>
      <c r="Q1068">
        <f t="array" ref="Q1068">VLOOKUP($A1068,[1]New!$A$2:$DE$2108,19,FALSE)</f>
        <v>199</v>
      </c>
      <c r="S1068">
        <f t="array" ref="S1068">VLOOKUP($A1068,[1]New!$A$2:$DE$2108,21,FALSE)</f>
        <v>74</v>
      </c>
      <c r="U1068">
        <f t="array" ref="U1068">IF(S1068&gt;=75,1,IF(AND(S1068&gt;=50,S1068&lt;75),2,IF(AND(S1068&gt;=25,S1068&lt;50),3,IF(S1068&lt;25,4,"NA"))))</f>
        <v>2</v>
      </c>
      <c r="V1068" s="8">
        <f t="array" ref="V1068">VLOOKUP($A1068,[1]New!$A$2:$DE$2108,17,FALSE)</f>
        <v>42262</v>
      </c>
      <c r="AG1068" t="str">
        <f t="array" ref="AG1068">VLOOKUP($A1068,[1]New!$A$2:$DE$2108,61,FALSE)</f>
        <v>Writing: Plan, Organize, Develop, Revise, Research</v>
      </c>
      <c r="AJ1068">
        <f t="array" ref="AJ1068">VLOOKUP($A1068,[1]New!$A$2:$DE$2108,62,FALSE)</f>
        <v>189</v>
      </c>
      <c r="AN1068">
        <f t="array" ref="AN1068">IF(VLOOKUP($A1068,[1]New!$A$2:$DE$2108,65,FALSE)="High",1,IF(VLOOKUP($A1068,[1]New!$A$2:$DE$2108,65,FALSE)="HiAvg",2,IF(VLOOKUP($A1068,[1]New!$A$2:$DE$2108,65,FALSE)="Avg",3,IF(VLOOKUP($A1068,[1]New!$A$2:$DE$2108,65,FALSE)="LoAvg",4,5))))</f>
        <v>3</v>
      </c>
      <c r="AO1068" t="str">
        <f t="array" ref="AO1068">VLOOKUP($A1068,[1]New!$A$2:$DE$2108,66,FALSE)</f>
        <v>Language: Understand, Edit for Grammar, Usage</v>
      </c>
      <c r="AR1068">
        <f t="array" ref="AR1068">VLOOKUP($A1068,[1]New!$A$2:$DE$2108,67,FALSE)</f>
        <v>205</v>
      </c>
      <c r="AV1068">
        <f t="array" ref="AV1068">IF(VLOOKUP($A1068,[1]New!$A$2:$DE$2108,70,FALSE)="High",1,IF(VLOOKUP($A1068,[1]New!$A$2:$DE$2108,70,FALSE)="HiAvg",2,IF(VLOOKUP($A1068,[1]New!$A$2:$DE$2108,70,FALSE)="Avg",3,IF(VLOOKUP($A1068,[1]New!$A$2:$DE$2108,70,FALSE)="LoAvg",4,5))))</f>
        <v>1</v>
      </c>
      <c r="AW1068" t="str">
        <f t="array" ref="AW1068">VLOOKUP($A1068,[1]New!$A$2:$DE$2108,71,FALSE)</f>
        <v>Language: Understand, Edit Mechanics</v>
      </c>
      <c r="AZ1068">
        <f t="array" ref="AZ1068">VLOOKUP($A1068,[1]New!$A$2:$DE$2108,72,FALSE)</f>
        <v>204</v>
      </c>
      <c r="BD1068">
        <f t="array" ref="BD1068">IF(VLOOKUP($A1068,[1]New!$A$2:$DE$2108,75,FALSE)="High",1,IF(VLOOKUP($A1068,[1]New!$A$2:$DE$2108,75,FALSE)="HiAvg",2,IF(VLOOKUP($A1068,[1]New!$A$2:$DE$2108,75,FALSE)="Avg",3,IF(VLOOKUP($A1068,[1]New!$A$2:$DE$2108,75,FALSE)="LoAvg",4,5))))</f>
        <v>1</v>
      </c>
      <c r="BE1068" t="str">
        <f t="array" ref="BE1068">IF(VLOOKUP($A1068,[1]New!$A$2:$DE$2108,76,FALSE)="","",VLOOKUP($A1068,[1]New!$A$2:$DE$2108,76,FALSE))</f>
        <v/>
      </c>
      <c r="BH1068" t="str">
        <f t="array" ref="BH1068">IF(VLOOKUP($A1068,[1]New!$A$2:$DE$2108,77,FALSE)="","",VLOOKUP($A1068,[1]New!$A$2:$DE$2108,77,FALSE))</f>
        <v/>
      </c>
      <c r="BL1068" t="str">
        <f t="array" ref="BL1068">IF(VLOOKUP($A1068,[1]New!$A$2:$DE$2108,80,FALSE)="High",1,IF(VLOOKUP($A1068,[1]New!$A$2:$DE$2108,80,FALSE)="HiAvg",2,IF(VLOOKUP($A1068,[1]New!$A$2:$DE$2108,80,FALSE)="Avg",3,IF(VLOOKUP($A1068,[1]New!$A$2:$DE$2108,80,FALSE)="LoAvg",4,IF(VLOOKUP($A1068,[1]New!$A$2:$DE$2108,80,FALSE)="Low",5,"")))))</f>
        <v/>
      </c>
    </row>
    <row r="1069" spans="1:64" x14ac:dyDescent="0.2">
      <c r="A1069" s="7" t="s">
        <v>1192</v>
      </c>
      <c r="B1069">
        <v>2015</v>
      </c>
      <c r="C1069" t="s">
        <v>2233</v>
      </c>
      <c r="D1069" t="str">
        <f t="array" ref="D1069">VLOOKUP($A1069,[1]New!$A$2:$DE$2108,5,FALSE)</f>
        <v>Mathematics</v>
      </c>
      <c r="E1069">
        <f t="array" ref="E1069">VLOOKUP($A1069,[1]New!$A$2:$DE$2108,3,FALSE)</f>
        <v>605000655</v>
      </c>
      <c r="F1069" t="str">
        <f t="array" ref="F1069">VLOOKUP($A1069,[1]New!$A$2:$DE$2108,4,FALSE)</f>
        <v>School 2</v>
      </c>
      <c r="Q1069">
        <f t="array" ref="Q1069">VLOOKUP($A1069,[1]New!$A$2:$DE$2108,19,FALSE)</f>
        <v>200</v>
      </c>
      <c r="S1069">
        <f t="array" ref="S1069">VLOOKUP($A1069,[1]New!$A$2:$DE$2108,21,FALSE)</f>
        <v>77</v>
      </c>
      <c r="U1069">
        <f t="array" ref="U1069">IF(S1069&gt;=75,1,IF(AND(S1069&gt;=50,S1069&lt;75),2,IF(AND(S1069&gt;=25,S1069&lt;50),3,IF(S1069&lt;25,4,"NA"))))</f>
        <v>1</v>
      </c>
      <c r="V1069" s="8">
        <f t="array" ref="V1069">VLOOKUP($A1069,[1]New!$A$2:$DE$2108,17,FALSE)</f>
        <v>42255</v>
      </c>
      <c r="AG1069" t="str">
        <f t="array" ref="AG1069">VLOOKUP($A1069,[1]New!$A$2:$DE$2108,61,FALSE)</f>
        <v>Operations and Algebraic Thinking</v>
      </c>
      <c r="AJ1069">
        <f t="array" ref="AJ1069">VLOOKUP($A1069,[1]New!$A$2:$DE$2108,62,FALSE)</f>
        <v>204</v>
      </c>
      <c r="AN1069">
        <f t="array" ref="AN1069">IF(VLOOKUP($A1069,[1]New!$A$2:$DE$2108,65,FALSE)="High",1,IF(VLOOKUP($A1069,[1]New!$A$2:$DE$2108,65,FALSE)="HiAvg",2,IF(VLOOKUP($A1069,[1]New!$A$2:$DE$2108,65,FALSE)="Avg",3,IF(VLOOKUP($A1069,[1]New!$A$2:$DE$2108,65,FALSE)="LoAvg",4,5))))</f>
        <v>1</v>
      </c>
      <c r="AO1069" t="str">
        <f t="array" ref="AO1069">VLOOKUP($A1069,[1]New!$A$2:$DE$2108,66,FALSE)</f>
        <v>Number and Operations</v>
      </c>
      <c r="AR1069">
        <f t="array" ref="AR1069">VLOOKUP($A1069,[1]New!$A$2:$DE$2108,67,FALSE)</f>
        <v>199</v>
      </c>
      <c r="AV1069">
        <f t="array" ref="AV1069">IF(VLOOKUP($A1069,[1]New!$A$2:$DE$2108,70,FALSE)="High",1,IF(VLOOKUP($A1069,[1]New!$A$2:$DE$2108,70,FALSE)="HiAvg",2,IF(VLOOKUP($A1069,[1]New!$A$2:$DE$2108,70,FALSE)="Avg",3,IF(VLOOKUP($A1069,[1]New!$A$2:$DE$2108,70,FALSE)="LoAvg",4,5))))</f>
        <v>2</v>
      </c>
      <c r="AW1069" t="str">
        <f t="array" ref="AW1069">VLOOKUP($A1069,[1]New!$A$2:$DE$2108,71,FALSE)</f>
        <v>Measurement and Data</v>
      </c>
      <c r="AZ1069">
        <f t="array" ref="AZ1069">VLOOKUP($A1069,[1]New!$A$2:$DE$2108,72,FALSE)</f>
        <v>203</v>
      </c>
      <c r="BD1069">
        <f t="array" ref="BD1069">IF(VLOOKUP($A1069,[1]New!$A$2:$DE$2108,75,FALSE)="High",1,IF(VLOOKUP($A1069,[1]New!$A$2:$DE$2108,75,FALSE)="HiAvg",2,IF(VLOOKUP($A1069,[1]New!$A$2:$DE$2108,75,FALSE)="Avg",3,IF(VLOOKUP($A1069,[1]New!$A$2:$DE$2108,75,FALSE)="LoAvg",4,5))))</f>
        <v>1</v>
      </c>
      <c r="BE1069" t="str">
        <f t="array" ref="BE1069">IF(VLOOKUP($A1069,[1]New!$A$2:$DE$2108,76,FALSE)="","",VLOOKUP($A1069,[1]New!$A$2:$DE$2108,76,FALSE))</f>
        <v>Geometry</v>
      </c>
      <c r="BH1069">
        <f t="array" ref="BH1069">IF(VLOOKUP($A1069,[1]New!$A$2:$DE$2108,77,FALSE)="","",VLOOKUP($A1069,[1]New!$A$2:$DE$2108,77,FALSE))</f>
        <v>193</v>
      </c>
      <c r="BL1069">
        <f t="array" ref="BL1069">IF(VLOOKUP($A1069,[1]New!$A$2:$DE$2108,80,FALSE)="High",1,IF(VLOOKUP($A1069,[1]New!$A$2:$DE$2108,80,FALSE)="HiAvg",2,IF(VLOOKUP($A1069,[1]New!$A$2:$DE$2108,80,FALSE)="Avg",3,IF(VLOOKUP($A1069,[1]New!$A$2:$DE$2108,80,FALSE)="LoAvg",4,IF(VLOOKUP($A1069,[1]New!$A$2:$DE$2108,80,FALSE)="Low",5,"")))))</f>
        <v>3</v>
      </c>
    </row>
    <row r="1070" spans="1:64" x14ac:dyDescent="0.2">
      <c r="A1070" s="7" t="s">
        <v>1193</v>
      </c>
      <c r="B1070">
        <v>2015</v>
      </c>
      <c r="C1070" t="s">
        <v>2233</v>
      </c>
      <c r="D1070" t="str">
        <f t="array" ref="D1070">VLOOKUP($A1070,[1]New!$A$2:$DE$2108,5,FALSE)</f>
        <v>Reading</v>
      </c>
      <c r="E1070">
        <f t="array" ref="E1070">VLOOKUP($A1070,[1]New!$A$2:$DE$2108,3,FALSE)</f>
        <v>605000655</v>
      </c>
      <c r="F1070" t="str">
        <f t="array" ref="F1070">VLOOKUP($A1070,[1]New!$A$2:$DE$2108,4,FALSE)</f>
        <v>School 2</v>
      </c>
      <c r="Q1070">
        <f t="array" ref="Q1070">VLOOKUP($A1070,[1]New!$A$2:$DE$2108,19,FALSE)</f>
        <v>197</v>
      </c>
      <c r="S1070">
        <f t="array" ref="S1070">VLOOKUP($A1070,[1]New!$A$2:$DE$2108,21,FALSE)</f>
        <v>71</v>
      </c>
      <c r="U1070">
        <f t="array" ref="U1070">IF(S1070&gt;=75,1,IF(AND(S1070&gt;=50,S1070&lt;75),2,IF(AND(S1070&gt;=25,S1070&lt;50),3,IF(S1070&lt;25,4,"NA"))))</f>
        <v>2</v>
      </c>
      <c r="V1070" s="8">
        <f t="array" ref="V1070">VLOOKUP($A1070,[1]New!$A$2:$DE$2108,17,FALSE)</f>
        <v>42248</v>
      </c>
      <c r="AG1070" t="str">
        <f t="array" ref="AG1070">VLOOKUP($A1070,[1]New!$A$2:$DE$2108,61,FALSE)</f>
        <v>Literature</v>
      </c>
      <c r="AJ1070">
        <f t="array" ref="AJ1070">VLOOKUP($A1070,[1]New!$A$2:$DE$2108,62,FALSE)</f>
        <v>190</v>
      </c>
      <c r="AN1070">
        <f t="array" ref="AN1070">IF(VLOOKUP($A1070,[1]New!$A$2:$DE$2108,65,FALSE)="High",1,IF(VLOOKUP($A1070,[1]New!$A$2:$DE$2108,65,FALSE)="HiAvg",2,IF(VLOOKUP($A1070,[1]New!$A$2:$DE$2108,65,FALSE)="Avg",3,IF(VLOOKUP($A1070,[1]New!$A$2:$DE$2108,65,FALSE)="LoAvg",4,5))))</f>
        <v>3</v>
      </c>
      <c r="AO1070" t="str">
        <f t="array" ref="AO1070">VLOOKUP($A1070,[1]New!$A$2:$DE$2108,66,FALSE)</f>
        <v>Informational Text</v>
      </c>
      <c r="AR1070">
        <f t="array" ref="AR1070">VLOOKUP($A1070,[1]New!$A$2:$DE$2108,67,FALSE)</f>
        <v>201</v>
      </c>
      <c r="AV1070">
        <f t="array" ref="AV1070">IF(VLOOKUP($A1070,[1]New!$A$2:$DE$2108,70,FALSE)="High",1,IF(VLOOKUP($A1070,[1]New!$A$2:$DE$2108,70,FALSE)="HiAvg",2,IF(VLOOKUP($A1070,[1]New!$A$2:$DE$2108,70,FALSE)="Avg",3,IF(VLOOKUP($A1070,[1]New!$A$2:$DE$2108,70,FALSE)="LoAvg",4,5))))</f>
        <v>2</v>
      </c>
      <c r="AW1070" t="str">
        <f t="array" ref="AW1070">VLOOKUP($A1070,[1]New!$A$2:$DE$2108,71,FALSE)</f>
        <v>Vocabulary Acquisition and Use</v>
      </c>
      <c r="AZ1070">
        <f t="array" ref="AZ1070">VLOOKUP($A1070,[1]New!$A$2:$DE$2108,72,FALSE)</f>
        <v>200</v>
      </c>
      <c r="BD1070">
        <f t="array" ref="BD1070">IF(VLOOKUP($A1070,[1]New!$A$2:$DE$2108,75,FALSE)="High",1,IF(VLOOKUP($A1070,[1]New!$A$2:$DE$2108,75,FALSE)="HiAvg",2,IF(VLOOKUP($A1070,[1]New!$A$2:$DE$2108,75,FALSE)="Avg",3,IF(VLOOKUP($A1070,[1]New!$A$2:$DE$2108,75,FALSE)="LoAvg",4,5))))</f>
        <v>2</v>
      </c>
      <c r="BE1070" t="str">
        <f t="array" ref="BE1070">IF(VLOOKUP($A1070,[1]New!$A$2:$DE$2108,76,FALSE)="","",VLOOKUP($A1070,[1]New!$A$2:$DE$2108,76,FALSE))</f>
        <v/>
      </c>
      <c r="BH1070" t="str">
        <f t="array" ref="BH1070">IF(VLOOKUP($A1070,[1]New!$A$2:$DE$2108,77,FALSE)="","",VLOOKUP($A1070,[1]New!$A$2:$DE$2108,77,FALSE))</f>
        <v/>
      </c>
      <c r="BL1070" t="str">
        <f t="array" ref="BL1070">IF(VLOOKUP($A1070,[1]New!$A$2:$DE$2108,80,FALSE)="High",1,IF(VLOOKUP($A1070,[1]New!$A$2:$DE$2108,80,FALSE)="HiAvg",2,IF(VLOOKUP($A1070,[1]New!$A$2:$DE$2108,80,FALSE)="Avg",3,IF(VLOOKUP($A1070,[1]New!$A$2:$DE$2108,80,FALSE)="LoAvg",4,IF(VLOOKUP($A1070,[1]New!$A$2:$DE$2108,80,FALSE)="Low",5,"")))))</f>
        <v/>
      </c>
    </row>
    <row r="1071" spans="1:64" x14ac:dyDescent="0.2">
      <c r="A1071" s="7" t="s">
        <v>1194</v>
      </c>
      <c r="B1071">
        <v>2015</v>
      </c>
      <c r="C1071" t="s">
        <v>2233</v>
      </c>
      <c r="D1071" t="str">
        <f t="array" ref="D1071">VLOOKUP($A1071,[1]New!$A$2:$DE$2108,5,FALSE)</f>
        <v>Language Usage</v>
      </c>
      <c r="E1071">
        <f t="array" ref="E1071">VLOOKUP($A1071,[1]New!$A$2:$DE$2108,3,FALSE)</f>
        <v>605000656</v>
      </c>
      <c r="F1071" t="str">
        <f t="array" ref="F1071">VLOOKUP($A1071,[1]New!$A$2:$DE$2108,4,FALSE)</f>
        <v>School 2</v>
      </c>
      <c r="Q1071">
        <f t="array" ref="Q1071">VLOOKUP($A1071,[1]New!$A$2:$DE$2108,19,FALSE)</f>
        <v>205</v>
      </c>
      <c r="S1071">
        <f t="array" ref="S1071">VLOOKUP($A1071,[1]New!$A$2:$DE$2108,21,FALSE)</f>
        <v>85</v>
      </c>
      <c r="U1071">
        <f t="array" ref="U1071">IF(S1071&gt;=75,1,IF(AND(S1071&gt;=50,S1071&lt;75),2,IF(AND(S1071&gt;=25,S1071&lt;50),3,IF(S1071&lt;25,4,"NA"))))</f>
        <v>1</v>
      </c>
      <c r="V1071" s="8">
        <f t="array" ref="V1071">VLOOKUP($A1071,[1]New!$A$2:$DE$2108,17,FALSE)</f>
        <v>42262</v>
      </c>
      <c r="AG1071" t="str">
        <f t="array" ref="AG1071">VLOOKUP($A1071,[1]New!$A$2:$DE$2108,61,FALSE)</f>
        <v>Writing: Plan, Organize, Develop, Revise, Research</v>
      </c>
      <c r="AJ1071">
        <f t="array" ref="AJ1071">VLOOKUP($A1071,[1]New!$A$2:$DE$2108,62,FALSE)</f>
        <v>197</v>
      </c>
      <c r="AN1071">
        <f t="array" ref="AN1071">IF(VLOOKUP($A1071,[1]New!$A$2:$DE$2108,65,FALSE)="High",1,IF(VLOOKUP($A1071,[1]New!$A$2:$DE$2108,65,FALSE)="HiAvg",2,IF(VLOOKUP($A1071,[1]New!$A$2:$DE$2108,65,FALSE)="Avg",3,IF(VLOOKUP($A1071,[1]New!$A$2:$DE$2108,65,FALSE)="LoAvg",4,5))))</f>
        <v>2</v>
      </c>
      <c r="AO1071" t="str">
        <f t="array" ref="AO1071">VLOOKUP($A1071,[1]New!$A$2:$DE$2108,66,FALSE)</f>
        <v>Language: Understand, Edit for Grammar, Usage</v>
      </c>
      <c r="AR1071">
        <f t="array" ref="AR1071">VLOOKUP($A1071,[1]New!$A$2:$DE$2108,67,FALSE)</f>
        <v>205</v>
      </c>
      <c r="AV1071">
        <f t="array" ref="AV1071">IF(VLOOKUP($A1071,[1]New!$A$2:$DE$2108,70,FALSE)="High",1,IF(VLOOKUP($A1071,[1]New!$A$2:$DE$2108,70,FALSE)="HiAvg",2,IF(VLOOKUP($A1071,[1]New!$A$2:$DE$2108,70,FALSE)="Avg",3,IF(VLOOKUP($A1071,[1]New!$A$2:$DE$2108,70,FALSE)="LoAvg",4,5))))</f>
        <v>1</v>
      </c>
      <c r="AW1071" t="str">
        <f t="array" ref="AW1071">VLOOKUP($A1071,[1]New!$A$2:$DE$2108,71,FALSE)</f>
        <v>Language: Understand, Edit Mechanics</v>
      </c>
      <c r="AZ1071">
        <f t="array" ref="AZ1071">VLOOKUP($A1071,[1]New!$A$2:$DE$2108,72,FALSE)</f>
        <v>212</v>
      </c>
      <c r="BD1071">
        <f t="array" ref="BD1071">IF(VLOOKUP($A1071,[1]New!$A$2:$DE$2108,75,FALSE)="High",1,IF(VLOOKUP($A1071,[1]New!$A$2:$DE$2108,75,FALSE)="HiAvg",2,IF(VLOOKUP($A1071,[1]New!$A$2:$DE$2108,75,FALSE)="Avg",3,IF(VLOOKUP($A1071,[1]New!$A$2:$DE$2108,75,FALSE)="LoAvg",4,5))))</f>
        <v>1</v>
      </c>
      <c r="BE1071" t="str">
        <f t="array" ref="BE1071">IF(VLOOKUP($A1071,[1]New!$A$2:$DE$2108,76,FALSE)="","",VLOOKUP($A1071,[1]New!$A$2:$DE$2108,76,FALSE))</f>
        <v/>
      </c>
      <c r="BH1071" t="str">
        <f t="array" ref="BH1071">IF(VLOOKUP($A1071,[1]New!$A$2:$DE$2108,77,FALSE)="","",VLOOKUP($A1071,[1]New!$A$2:$DE$2108,77,FALSE))</f>
        <v/>
      </c>
      <c r="BL1071" t="str">
        <f t="array" ref="BL1071">IF(VLOOKUP($A1071,[1]New!$A$2:$DE$2108,80,FALSE)="High",1,IF(VLOOKUP($A1071,[1]New!$A$2:$DE$2108,80,FALSE)="HiAvg",2,IF(VLOOKUP($A1071,[1]New!$A$2:$DE$2108,80,FALSE)="Avg",3,IF(VLOOKUP($A1071,[1]New!$A$2:$DE$2108,80,FALSE)="LoAvg",4,IF(VLOOKUP($A1071,[1]New!$A$2:$DE$2108,80,FALSE)="Low",5,"")))))</f>
        <v/>
      </c>
    </row>
    <row r="1072" spans="1:64" x14ac:dyDescent="0.2">
      <c r="A1072" s="7" t="s">
        <v>1195</v>
      </c>
      <c r="B1072">
        <v>2015</v>
      </c>
      <c r="C1072" t="s">
        <v>2233</v>
      </c>
      <c r="D1072" t="str">
        <f t="array" ref="D1072">VLOOKUP($A1072,[1]New!$A$2:$DE$2108,5,FALSE)</f>
        <v>Mathematics</v>
      </c>
      <c r="E1072">
        <f t="array" ref="E1072">VLOOKUP($A1072,[1]New!$A$2:$DE$2108,3,FALSE)</f>
        <v>605000656</v>
      </c>
      <c r="F1072" t="str">
        <f t="array" ref="F1072">VLOOKUP($A1072,[1]New!$A$2:$DE$2108,4,FALSE)</f>
        <v>School 2</v>
      </c>
      <c r="Q1072">
        <f t="array" ref="Q1072">VLOOKUP($A1072,[1]New!$A$2:$DE$2108,19,FALSE)</f>
        <v>203</v>
      </c>
      <c r="S1072">
        <f t="array" ref="S1072">VLOOKUP($A1072,[1]New!$A$2:$DE$2108,21,FALSE)</f>
        <v>83</v>
      </c>
      <c r="U1072">
        <f t="array" ref="U1072">IF(S1072&gt;=75,1,IF(AND(S1072&gt;=50,S1072&lt;75),2,IF(AND(S1072&gt;=25,S1072&lt;50),3,IF(S1072&lt;25,4,"NA"))))</f>
        <v>1</v>
      </c>
      <c r="V1072" s="8">
        <f t="array" ref="V1072">VLOOKUP($A1072,[1]New!$A$2:$DE$2108,17,FALSE)</f>
        <v>42255</v>
      </c>
      <c r="AG1072" t="str">
        <f t="array" ref="AG1072">VLOOKUP($A1072,[1]New!$A$2:$DE$2108,61,FALSE)</f>
        <v>Operations and Algebraic Thinking</v>
      </c>
      <c r="AJ1072">
        <f t="array" ref="AJ1072">VLOOKUP($A1072,[1]New!$A$2:$DE$2108,62,FALSE)</f>
        <v>209</v>
      </c>
      <c r="AN1072">
        <f t="array" ref="AN1072">IF(VLOOKUP($A1072,[1]New!$A$2:$DE$2108,65,FALSE)="High",1,IF(VLOOKUP($A1072,[1]New!$A$2:$DE$2108,65,FALSE)="HiAvg",2,IF(VLOOKUP($A1072,[1]New!$A$2:$DE$2108,65,FALSE)="Avg",3,IF(VLOOKUP($A1072,[1]New!$A$2:$DE$2108,65,FALSE)="LoAvg",4,5))))</f>
        <v>1</v>
      </c>
      <c r="AO1072" t="str">
        <f t="array" ref="AO1072">VLOOKUP($A1072,[1]New!$A$2:$DE$2108,66,FALSE)</f>
        <v>Number and Operations</v>
      </c>
      <c r="AR1072">
        <f t="array" ref="AR1072">VLOOKUP($A1072,[1]New!$A$2:$DE$2108,67,FALSE)</f>
        <v>196</v>
      </c>
      <c r="AV1072">
        <f t="array" ref="AV1072">IF(VLOOKUP($A1072,[1]New!$A$2:$DE$2108,70,FALSE)="High",1,IF(VLOOKUP($A1072,[1]New!$A$2:$DE$2108,70,FALSE)="HiAvg",2,IF(VLOOKUP($A1072,[1]New!$A$2:$DE$2108,70,FALSE)="Avg",3,IF(VLOOKUP($A1072,[1]New!$A$2:$DE$2108,70,FALSE)="LoAvg",4,5))))</f>
        <v>2</v>
      </c>
      <c r="AW1072" t="str">
        <f t="array" ref="AW1072">VLOOKUP($A1072,[1]New!$A$2:$DE$2108,71,FALSE)</f>
        <v>Measurement and Data</v>
      </c>
      <c r="AZ1072">
        <f t="array" ref="AZ1072">VLOOKUP($A1072,[1]New!$A$2:$DE$2108,72,FALSE)</f>
        <v>197</v>
      </c>
      <c r="BD1072">
        <f t="array" ref="BD1072">IF(VLOOKUP($A1072,[1]New!$A$2:$DE$2108,75,FALSE)="High",1,IF(VLOOKUP($A1072,[1]New!$A$2:$DE$2108,75,FALSE)="HiAvg",2,IF(VLOOKUP($A1072,[1]New!$A$2:$DE$2108,75,FALSE)="Avg",3,IF(VLOOKUP($A1072,[1]New!$A$2:$DE$2108,75,FALSE)="LoAvg",4,5))))</f>
        <v>2</v>
      </c>
      <c r="BE1072" t="str">
        <f t="array" ref="BE1072">IF(VLOOKUP($A1072,[1]New!$A$2:$DE$2108,76,FALSE)="","",VLOOKUP($A1072,[1]New!$A$2:$DE$2108,76,FALSE))</f>
        <v>Geometry</v>
      </c>
      <c r="BH1072">
        <f t="array" ref="BH1072">IF(VLOOKUP($A1072,[1]New!$A$2:$DE$2108,77,FALSE)="","",VLOOKUP($A1072,[1]New!$A$2:$DE$2108,77,FALSE))</f>
        <v>211</v>
      </c>
      <c r="BL1072">
        <f t="array" ref="BL1072">IF(VLOOKUP($A1072,[1]New!$A$2:$DE$2108,80,FALSE)="High",1,IF(VLOOKUP($A1072,[1]New!$A$2:$DE$2108,80,FALSE)="HiAvg",2,IF(VLOOKUP($A1072,[1]New!$A$2:$DE$2108,80,FALSE)="Avg",3,IF(VLOOKUP($A1072,[1]New!$A$2:$DE$2108,80,FALSE)="LoAvg",4,IF(VLOOKUP($A1072,[1]New!$A$2:$DE$2108,80,FALSE)="Low",5,"")))))</f>
        <v>1</v>
      </c>
    </row>
    <row r="1073" spans="1:64" x14ac:dyDescent="0.2">
      <c r="A1073" s="7" t="s">
        <v>1196</v>
      </c>
      <c r="B1073">
        <v>2015</v>
      </c>
      <c r="C1073" t="s">
        <v>2233</v>
      </c>
      <c r="D1073" t="str">
        <f t="array" ref="D1073">VLOOKUP($A1073,[1]New!$A$2:$DE$2108,5,FALSE)</f>
        <v>Reading</v>
      </c>
      <c r="E1073">
        <f t="array" ref="E1073">VLOOKUP($A1073,[1]New!$A$2:$DE$2108,3,FALSE)</f>
        <v>605000656</v>
      </c>
      <c r="F1073" t="str">
        <f t="array" ref="F1073">VLOOKUP($A1073,[1]New!$A$2:$DE$2108,4,FALSE)</f>
        <v>School 2</v>
      </c>
      <c r="Q1073">
        <f t="array" ref="Q1073">VLOOKUP($A1073,[1]New!$A$2:$DE$2108,19,FALSE)</f>
        <v>198</v>
      </c>
      <c r="S1073">
        <f t="array" ref="S1073">VLOOKUP($A1073,[1]New!$A$2:$DE$2108,21,FALSE)</f>
        <v>73</v>
      </c>
      <c r="U1073">
        <f t="array" ref="U1073">IF(S1073&gt;=75,1,IF(AND(S1073&gt;=50,S1073&lt;75),2,IF(AND(S1073&gt;=25,S1073&lt;50),3,IF(S1073&lt;25,4,"NA"))))</f>
        <v>2</v>
      </c>
      <c r="V1073" s="8">
        <f t="array" ref="V1073">VLOOKUP($A1073,[1]New!$A$2:$DE$2108,17,FALSE)</f>
        <v>42248</v>
      </c>
      <c r="AG1073" t="str">
        <f t="array" ref="AG1073">VLOOKUP($A1073,[1]New!$A$2:$DE$2108,61,FALSE)</f>
        <v>Literature</v>
      </c>
      <c r="AJ1073">
        <f t="array" ref="AJ1073">VLOOKUP($A1073,[1]New!$A$2:$DE$2108,62,FALSE)</f>
        <v>197</v>
      </c>
      <c r="AN1073">
        <f t="array" ref="AN1073">IF(VLOOKUP($A1073,[1]New!$A$2:$DE$2108,65,FALSE)="High",1,IF(VLOOKUP($A1073,[1]New!$A$2:$DE$2108,65,FALSE)="HiAvg",2,IF(VLOOKUP($A1073,[1]New!$A$2:$DE$2108,65,FALSE)="Avg",3,IF(VLOOKUP($A1073,[1]New!$A$2:$DE$2108,65,FALSE)="LoAvg",4,5))))</f>
        <v>2</v>
      </c>
      <c r="AO1073" t="str">
        <f t="array" ref="AO1073">VLOOKUP($A1073,[1]New!$A$2:$DE$2108,66,FALSE)</f>
        <v>Informational Text</v>
      </c>
      <c r="AR1073">
        <f t="array" ref="AR1073">VLOOKUP($A1073,[1]New!$A$2:$DE$2108,67,FALSE)</f>
        <v>202</v>
      </c>
      <c r="AV1073">
        <f t="array" ref="AV1073">IF(VLOOKUP($A1073,[1]New!$A$2:$DE$2108,70,FALSE)="High",1,IF(VLOOKUP($A1073,[1]New!$A$2:$DE$2108,70,FALSE)="HiAvg",2,IF(VLOOKUP($A1073,[1]New!$A$2:$DE$2108,70,FALSE)="Avg",3,IF(VLOOKUP($A1073,[1]New!$A$2:$DE$2108,70,FALSE)="LoAvg",4,5))))</f>
        <v>2</v>
      </c>
      <c r="AW1073" t="str">
        <f t="array" ref="AW1073">VLOOKUP($A1073,[1]New!$A$2:$DE$2108,71,FALSE)</f>
        <v>Vocabulary Acquisition and Use</v>
      </c>
      <c r="AZ1073">
        <f t="array" ref="AZ1073">VLOOKUP($A1073,[1]New!$A$2:$DE$2108,72,FALSE)</f>
        <v>194</v>
      </c>
      <c r="BD1073">
        <f t="array" ref="BD1073">IF(VLOOKUP($A1073,[1]New!$A$2:$DE$2108,75,FALSE)="High",1,IF(VLOOKUP($A1073,[1]New!$A$2:$DE$2108,75,FALSE)="HiAvg",2,IF(VLOOKUP($A1073,[1]New!$A$2:$DE$2108,75,FALSE)="Avg",3,IF(VLOOKUP($A1073,[1]New!$A$2:$DE$2108,75,FALSE)="LoAvg",4,5))))</f>
        <v>2</v>
      </c>
      <c r="BE1073" t="str">
        <f t="array" ref="BE1073">IF(VLOOKUP($A1073,[1]New!$A$2:$DE$2108,76,FALSE)="","",VLOOKUP($A1073,[1]New!$A$2:$DE$2108,76,FALSE))</f>
        <v/>
      </c>
      <c r="BH1073" t="str">
        <f t="array" ref="BH1073">IF(VLOOKUP($A1073,[1]New!$A$2:$DE$2108,77,FALSE)="","",VLOOKUP($A1073,[1]New!$A$2:$DE$2108,77,FALSE))</f>
        <v/>
      </c>
      <c r="BL1073" t="str">
        <f t="array" ref="BL1073">IF(VLOOKUP($A1073,[1]New!$A$2:$DE$2108,80,FALSE)="High",1,IF(VLOOKUP($A1073,[1]New!$A$2:$DE$2108,80,FALSE)="HiAvg",2,IF(VLOOKUP($A1073,[1]New!$A$2:$DE$2108,80,FALSE)="Avg",3,IF(VLOOKUP($A1073,[1]New!$A$2:$DE$2108,80,FALSE)="LoAvg",4,IF(VLOOKUP($A1073,[1]New!$A$2:$DE$2108,80,FALSE)="Low",5,"")))))</f>
        <v/>
      </c>
    </row>
    <row r="1074" spans="1:64" x14ac:dyDescent="0.2">
      <c r="A1074" s="7" t="s">
        <v>1197</v>
      </c>
      <c r="B1074">
        <v>2015</v>
      </c>
      <c r="C1074" t="s">
        <v>2233</v>
      </c>
      <c r="D1074" t="str">
        <f t="array" ref="D1074">VLOOKUP($A1074,[1]New!$A$2:$DE$2108,5,FALSE)</f>
        <v>Language Usage</v>
      </c>
      <c r="E1074">
        <f t="array" ref="E1074">VLOOKUP($A1074,[1]New!$A$2:$DE$2108,3,FALSE)</f>
        <v>605000657</v>
      </c>
      <c r="F1074" t="str">
        <f t="array" ref="F1074">VLOOKUP($A1074,[1]New!$A$2:$DE$2108,4,FALSE)</f>
        <v>School 2</v>
      </c>
      <c r="Q1074">
        <f t="array" ref="Q1074">VLOOKUP($A1074,[1]New!$A$2:$DE$2108,19,FALSE)</f>
        <v>192</v>
      </c>
      <c r="S1074">
        <f t="array" ref="S1074">VLOOKUP($A1074,[1]New!$A$2:$DE$2108,21,FALSE)</f>
        <v>57</v>
      </c>
      <c r="U1074">
        <f t="array" ref="U1074">IF(S1074&gt;=75,1,IF(AND(S1074&gt;=50,S1074&lt;75),2,IF(AND(S1074&gt;=25,S1074&lt;50),3,IF(S1074&lt;25,4,"NA"))))</f>
        <v>2</v>
      </c>
      <c r="V1074" s="8">
        <f t="array" ref="V1074">VLOOKUP($A1074,[1]New!$A$2:$DE$2108,17,FALSE)</f>
        <v>42264</v>
      </c>
      <c r="AG1074" t="str">
        <f t="array" ref="AG1074">VLOOKUP($A1074,[1]New!$A$2:$DE$2108,61,FALSE)</f>
        <v>Writing: Plan, Organize, Develop, Revise, Research</v>
      </c>
      <c r="AJ1074">
        <f t="array" ref="AJ1074">VLOOKUP($A1074,[1]New!$A$2:$DE$2108,62,FALSE)</f>
        <v>194</v>
      </c>
      <c r="AN1074">
        <f t="array" ref="AN1074">IF(VLOOKUP($A1074,[1]New!$A$2:$DE$2108,65,FALSE)="High",1,IF(VLOOKUP($A1074,[1]New!$A$2:$DE$2108,65,FALSE)="HiAvg",2,IF(VLOOKUP($A1074,[1]New!$A$2:$DE$2108,65,FALSE)="Avg",3,IF(VLOOKUP($A1074,[1]New!$A$2:$DE$2108,65,FALSE)="LoAvg",4,5))))</f>
        <v>3</v>
      </c>
      <c r="AO1074" t="str">
        <f t="array" ref="AO1074">VLOOKUP($A1074,[1]New!$A$2:$DE$2108,66,FALSE)</f>
        <v>Language: Understand, Edit for Grammar, Usage</v>
      </c>
      <c r="AR1074">
        <f t="array" ref="AR1074">VLOOKUP($A1074,[1]New!$A$2:$DE$2108,67,FALSE)</f>
        <v>184</v>
      </c>
      <c r="AV1074">
        <f t="array" ref="AV1074">IF(VLOOKUP($A1074,[1]New!$A$2:$DE$2108,70,FALSE)="High",1,IF(VLOOKUP($A1074,[1]New!$A$2:$DE$2108,70,FALSE)="HiAvg",2,IF(VLOOKUP($A1074,[1]New!$A$2:$DE$2108,70,FALSE)="Avg",3,IF(VLOOKUP($A1074,[1]New!$A$2:$DE$2108,70,FALSE)="LoAvg",4,5))))</f>
        <v>4</v>
      </c>
      <c r="AW1074" t="str">
        <f t="array" ref="AW1074">VLOOKUP($A1074,[1]New!$A$2:$DE$2108,71,FALSE)</f>
        <v>Language: Understand, Edit Mechanics</v>
      </c>
      <c r="AZ1074">
        <f t="array" ref="AZ1074">VLOOKUP($A1074,[1]New!$A$2:$DE$2108,72,FALSE)</f>
        <v>199</v>
      </c>
      <c r="BD1074">
        <f t="array" ref="BD1074">IF(VLOOKUP($A1074,[1]New!$A$2:$DE$2108,75,FALSE)="High",1,IF(VLOOKUP($A1074,[1]New!$A$2:$DE$2108,75,FALSE)="HiAvg",2,IF(VLOOKUP($A1074,[1]New!$A$2:$DE$2108,75,FALSE)="Avg",3,IF(VLOOKUP($A1074,[1]New!$A$2:$DE$2108,75,FALSE)="LoAvg",4,5))))</f>
        <v>2</v>
      </c>
      <c r="BE1074" t="str">
        <f t="array" ref="BE1074">IF(VLOOKUP($A1074,[1]New!$A$2:$DE$2108,76,FALSE)="","",VLOOKUP($A1074,[1]New!$A$2:$DE$2108,76,FALSE))</f>
        <v/>
      </c>
      <c r="BH1074" t="str">
        <f t="array" ref="BH1074">IF(VLOOKUP($A1074,[1]New!$A$2:$DE$2108,77,FALSE)="","",VLOOKUP($A1074,[1]New!$A$2:$DE$2108,77,FALSE))</f>
        <v/>
      </c>
      <c r="BL1074" t="str">
        <f t="array" ref="BL1074">IF(VLOOKUP($A1074,[1]New!$A$2:$DE$2108,80,FALSE)="High",1,IF(VLOOKUP($A1074,[1]New!$A$2:$DE$2108,80,FALSE)="HiAvg",2,IF(VLOOKUP($A1074,[1]New!$A$2:$DE$2108,80,FALSE)="Avg",3,IF(VLOOKUP($A1074,[1]New!$A$2:$DE$2108,80,FALSE)="LoAvg",4,IF(VLOOKUP($A1074,[1]New!$A$2:$DE$2108,80,FALSE)="Low",5,"")))))</f>
        <v/>
      </c>
    </row>
    <row r="1075" spans="1:64" x14ac:dyDescent="0.2">
      <c r="A1075" s="7" t="s">
        <v>1198</v>
      </c>
      <c r="B1075">
        <v>2015</v>
      </c>
      <c r="C1075" t="s">
        <v>2233</v>
      </c>
      <c r="D1075" t="str">
        <f t="array" ref="D1075">VLOOKUP($A1075,[1]New!$A$2:$DE$2108,5,FALSE)</f>
        <v>Mathematics</v>
      </c>
      <c r="E1075">
        <f t="array" ref="E1075">VLOOKUP($A1075,[1]New!$A$2:$DE$2108,3,FALSE)</f>
        <v>605000657</v>
      </c>
      <c r="F1075" t="str">
        <f t="array" ref="F1075">VLOOKUP($A1075,[1]New!$A$2:$DE$2108,4,FALSE)</f>
        <v>School 2</v>
      </c>
      <c r="Q1075">
        <f t="array" ref="Q1075">VLOOKUP($A1075,[1]New!$A$2:$DE$2108,19,FALSE)</f>
        <v>195</v>
      </c>
      <c r="S1075">
        <f t="array" ref="S1075">VLOOKUP($A1075,[1]New!$A$2:$DE$2108,21,FALSE)</f>
        <v>64</v>
      </c>
      <c r="U1075">
        <f t="array" ref="U1075">IF(S1075&gt;=75,1,IF(AND(S1075&gt;=50,S1075&lt;75),2,IF(AND(S1075&gt;=25,S1075&lt;50),3,IF(S1075&lt;25,4,"NA"))))</f>
        <v>2</v>
      </c>
      <c r="V1075" s="8">
        <f t="array" ref="V1075">VLOOKUP($A1075,[1]New!$A$2:$DE$2108,17,FALSE)</f>
        <v>42257</v>
      </c>
      <c r="AG1075" t="str">
        <f t="array" ref="AG1075">VLOOKUP($A1075,[1]New!$A$2:$DE$2108,61,FALSE)</f>
        <v>Operations and Algebraic Thinking</v>
      </c>
      <c r="AJ1075">
        <f t="array" ref="AJ1075">VLOOKUP($A1075,[1]New!$A$2:$DE$2108,62,FALSE)</f>
        <v>191</v>
      </c>
      <c r="AN1075">
        <f t="array" ref="AN1075">IF(VLOOKUP($A1075,[1]New!$A$2:$DE$2108,65,FALSE)="High",1,IF(VLOOKUP($A1075,[1]New!$A$2:$DE$2108,65,FALSE)="HiAvg",2,IF(VLOOKUP($A1075,[1]New!$A$2:$DE$2108,65,FALSE)="Avg",3,IF(VLOOKUP($A1075,[1]New!$A$2:$DE$2108,65,FALSE)="LoAvg",4,5))))</f>
        <v>3</v>
      </c>
      <c r="AO1075" t="str">
        <f t="array" ref="AO1075">VLOOKUP($A1075,[1]New!$A$2:$DE$2108,66,FALSE)</f>
        <v>Number and Operations</v>
      </c>
      <c r="AR1075">
        <f t="array" ref="AR1075">VLOOKUP($A1075,[1]New!$A$2:$DE$2108,67,FALSE)</f>
        <v>199</v>
      </c>
      <c r="AV1075">
        <f t="array" ref="AV1075">IF(VLOOKUP($A1075,[1]New!$A$2:$DE$2108,70,FALSE)="High",1,IF(VLOOKUP($A1075,[1]New!$A$2:$DE$2108,70,FALSE)="HiAvg",2,IF(VLOOKUP($A1075,[1]New!$A$2:$DE$2108,70,FALSE)="Avg",3,IF(VLOOKUP($A1075,[1]New!$A$2:$DE$2108,70,FALSE)="LoAvg",4,5))))</f>
        <v>2</v>
      </c>
      <c r="AW1075" t="str">
        <f t="array" ref="AW1075">VLOOKUP($A1075,[1]New!$A$2:$DE$2108,71,FALSE)</f>
        <v>Measurement and Data</v>
      </c>
      <c r="AZ1075">
        <f t="array" ref="AZ1075">VLOOKUP($A1075,[1]New!$A$2:$DE$2108,72,FALSE)</f>
        <v>194</v>
      </c>
      <c r="BD1075">
        <f t="array" ref="BD1075">IF(VLOOKUP($A1075,[1]New!$A$2:$DE$2108,75,FALSE)="High",1,IF(VLOOKUP($A1075,[1]New!$A$2:$DE$2108,75,FALSE)="HiAvg",2,IF(VLOOKUP($A1075,[1]New!$A$2:$DE$2108,75,FALSE)="Avg",3,IF(VLOOKUP($A1075,[1]New!$A$2:$DE$2108,75,FALSE)="LoAvg",4,5))))</f>
        <v>3</v>
      </c>
      <c r="BE1075" t="str">
        <f t="array" ref="BE1075">IF(VLOOKUP($A1075,[1]New!$A$2:$DE$2108,76,FALSE)="","",VLOOKUP($A1075,[1]New!$A$2:$DE$2108,76,FALSE))</f>
        <v>Geometry</v>
      </c>
      <c r="BH1075">
        <f t="array" ref="BH1075">IF(VLOOKUP($A1075,[1]New!$A$2:$DE$2108,77,FALSE)="","",VLOOKUP($A1075,[1]New!$A$2:$DE$2108,77,FALSE))</f>
        <v>196</v>
      </c>
      <c r="BL1075">
        <f t="array" ref="BL1075">IF(VLOOKUP($A1075,[1]New!$A$2:$DE$2108,80,FALSE)="High",1,IF(VLOOKUP($A1075,[1]New!$A$2:$DE$2108,80,FALSE)="HiAvg",2,IF(VLOOKUP($A1075,[1]New!$A$2:$DE$2108,80,FALSE)="Avg",3,IF(VLOOKUP($A1075,[1]New!$A$2:$DE$2108,80,FALSE)="LoAvg",4,IF(VLOOKUP($A1075,[1]New!$A$2:$DE$2108,80,FALSE)="Low",5,"")))))</f>
        <v>2</v>
      </c>
    </row>
    <row r="1076" spans="1:64" x14ac:dyDescent="0.2">
      <c r="A1076" s="7" t="s">
        <v>1199</v>
      </c>
      <c r="B1076">
        <v>2015</v>
      </c>
      <c r="C1076" t="s">
        <v>2233</v>
      </c>
      <c r="D1076" t="str">
        <f t="array" ref="D1076">VLOOKUP($A1076,[1]New!$A$2:$DE$2108,5,FALSE)</f>
        <v>Reading</v>
      </c>
      <c r="E1076">
        <f t="array" ref="E1076">VLOOKUP($A1076,[1]New!$A$2:$DE$2108,3,FALSE)</f>
        <v>605000657</v>
      </c>
      <c r="F1076" t="str">
        <f t="array" ref="F1076">VLOOKUP($A1076,[1]New!$A$2:$DE$2108,4,FALSE)</f>
        <v>School 2</v>
      </c>
      <c r="Q1076">
        <f t="array" ref="Q1076">VLOOKUP($A1076,[1]New!$A$2:$DE$2108,19,FALSE)</f>
        <v>198</v>
      </c>
      <c r="S1076">
        <f t="array" ref="S1076">VLOOKUP($A1076,[1]New!$A$2:$DE$2108,21,FALSE)</f>
        <v>73</v>
      </c>
      <c r="U1076">
        <f t="array" ref="U1076">IF(S1076&gt;=75,1,IF(AND(S1076&gt;=50,S1076&lt;75),2,IF(AND(S1076&gt;=25,S1076&lt;50),3,IF(S1076&lt;25,4,"NA"))))</f>
        <v>2</v>
      </c>
      <c r="V1076" s="8">
        <f t="array" ref="V1076">VLOOKUP($A1076,[1]New!$A$2:$DE$2108,17,FALSE)</f>
        <v>42250</v>
      </c>
      <c r="AG1076" t="str">
        <f t="array" ref="AG1076">VLOOKUP($A1076,[1]New!$A$2:$DE$2108,61,FALSE)</f>
        <v>Literature</v>
      </c>
      <c r="AJ1076">
        <f t="array" ref="AJ1076">VLOOKUP($A1076,[1]New!$A$2:$DE$2108,62,FALSE)</f>
        <v>200</v>
      </c>
      <c r="AN1076">
        <f t="array" ref="AN1076">IF(VLOOKUP($A1076,[1]New!$A$2:$DE$2108,65,FALSE)="High",1,IF(VLOOKUP($A1076,[1]New!$A$2:$DE$2108,65,FALSE)="HiAvg",2,IF(VLOOKUP($A1076,[1]New!$A$2:$DE$2108,65,FALSE)="Avg",3,IF(VLOOKUP($A1076,[1]New!$A$2:$DE$2108,65,FALSE)="LoAvg",4,5))))</f>
        <v>2</v>
      </c>
      <c r="AO1076" t="str">
        <f t="array" ref="AO1076">VLOOKUP($A1076,[1]New!$A$2:$DE$2108,66,FALSE)</f>
        <v>Informational Text</v>
      </c>
      <c r="AR1076">
        <f t="array" ref="AR1076">VLOOKUP($A1076,[1]New!$A$2:$DE$2108,67,FALSE)</f>
        <v>199</v>
      </c>
      <c r="AV1076">
        <f t="array" ref="AV1076">IF(VLOOKUP($A1076,[1]New!$A$2:$DE$2108,70,FALSE)="High",1,IF(VLOOKUP($A1076,[1]New!$A$2:$DE$2108,70,FALSE)="HiAvg",2,IF(VLOOKUP($A1076,[1]New!$A$2:$DE$2108,70,FALSE)="Avg",3,IF(VLOOKUP($A1076,[1]New!$A$2:$DE$2108,70,FALSE)="LoAvg",4,5))))</f>
        <v>2</v>
      </c>
      <c r="AW1076" t="str">
        <f t="array" ref="AW1076">VLOOKUP($A1076,[1]New!$A$2:$DE$2108,71,FALSE)</f>
        <v>Vocabulary Acquisition and Use</v>
      </c>
      <c r="AZ1076">
        <f t="array" ref="AZ1076">VLOOKUP($A1076,[1]New!$A$2:$DE$2108,72,FALSE)</f>
        <v>196</v>
      </c>
      <c r="BD1076">
        <f t="array" ref="BD1076">IF(VLOOKUP($A1076,[1]New!$A$2:$DE$2108,75,FALSE)="High",1,IF(VLOOKUP($A1076,[1]New!$A$2:$DE$2108,75,FALSE)="HiAvg",2,IF(VLOOKUP($A1076,[1]New!$A$2:$DE$2108,75,FALSE)="Avg",3,IF(VLOOKUP($A1076,[1]New!$A$2:$DE$2108,75,FALSE)="LoAvg",4,5))))</f>
        <v>2</v>
      </c>
      <c r="BE1076" t="str">
        <f t="array" ref="BE1076">IF(VLOOKUP($A1076,[1]New!$A$2:$DE$2108,76,FALSE)="","",VLOOKUP($A1076,[1]New!$A$2:$DE$2108,76,FALSE))</f>
        <v/>
      </c>
      <c r="BH1076" t="str">
        <f t="array" ref="BH1076">IF(VLOOKUP($A1076,[1]New!$A$2:$DE$2108,77,FALSE)="","",VLOOKUP($A1076,[1]New!$A$2:$DE$2108,77,FALSE))</f>
        <v/>
      </c>
      <c r="BL1076" t="str">
        <f t="array" ref="BL1076">IF(VLOOKUP($A1076,[1]New!$A$2:$DE$2108,80,FALSE)="High",1,IF(VLOOKUP($A1076,[1]New!$A$2:$DE$2108,80,FALSE)="HiAvg",2,IF(VLOOKUP($A1076,[1]New!$A$2:$DE$2108,80,FALSE)="Avg",3,IF(VLOOKUP($A1076,[1]New!$A$2:$DE$2108,80,FALSE)="LoAvg",4,IF(VLOOKUP($A1076,[1]New!$A$2:$DE$2108,80,FALSE)="Low",5,"")))))</f>
        <v/>
      </c>
    </row>
    <row r="1077" spans="1:64" x14ac:dyDescent="0.2">
      <c r="A1077" s="7" t="s">
        <v>1200</v>
      </c>
      <c r="B1077">
        <v>2015</v>
      </c>
      <c r="C1077" t="s">
        <v>2233</v>
      </c>
      <c r="D1077" t="str">
        <f t="array" ref="D1077">VLOOKUP($A1077,[1]New!$A$2:$DE$2108,5,FALSE)</f>
        <v>Language Usage</v>
      </c>
      <c r="E1077">
        <f t="array" ref="E1077">VLOOKUP($A1077,[1]New!$A$2:$DE$2108,3,FALSE)</f>
        <v>605000658</v>
      </c>
      <c r="F1077" t="str">
        <f t="array" ref="F1077">VLOOKUP($A1077,[1]New!$A$2:$DE$2108,4,FALSE)</f>
        <v>School 2</v>
      </c>
      <c r="Q1077">
        <f t="array" ref="Q1077">VLOOKUP($A1077,[1]New!$A$2:$DE$2108,19,FALSE)</f>
        <v>197</v>
      </c>
      <c r="S1077">
        <f t="array" ref="S1077">VLOOKUP($A1077,[1]New!$A$2:$DE$2108,21,FALSE)</f>
        <v>69</v>
      </c>
      <c r="U1077">
        <f t="array" ref="U1077">IF(S1077&gt;=75,1,IF(AND(S1077&gt;=50,S1077&lt;75),2,IF(AND(S1077&gt;=25,S1077&lt;50),3,IF(S1077&lt;25,4,"NA"))))</f>
        <v>2</v>
      </c>
      <c r="V1077" s="8">
        <f t="array" ref="V1077">VLOOKUP($A1077,[1]New!$A$2:$DE$2108,17,FALSE)</f>
        <v>42264</v>
      </c>
      <c r="AG1077" t="str">
        <f t="array" ref="AG1077">VLOOKUP($A1077,[1]New!$A$2:$DE$2108,61,FALSE)</f>
        <v>Writing: Plan, Organize, Develop, Revise, Research</v>
      </c>
      <c r="AJ1077">
        <f t="array" ref="AJ1077">VLOOKUP($A1077,[1]New!$A$2:$DE$2108,62,FALSE)</f>
        <v>185</v>
      </c>
      <c r="AN1077">
        <f t="array" ref="AN1077">IF(VLOOKUP($A1077,[1]New!$A$2:$DE$2108,65,FALSE)="High",1,IF(VLOOKUP($A1077,[1]New!$A$2:$DE$2108,65,FALSE)="HiAvg",2,IF(VLOOKUP($A1077,[1]New!$A$2:$DE$2108,65,FALSE)="Avg",3,IF(VLOOKUP($A1077,[1]New!$A$2:$DE$2108,65,FALSE)="LoAvg",4,5))))</f>
        <v>4</v>
      </c>
      <c r="AO1077" t="str">
        <f t="array" ref="AO1077">VLOOKUP($A1077,[1]New!$A$2:$DE$2108,66,FALSE)</f>
        <v>Language: Understand, Edit for Grammar, Usage</v>
      </c>
      <c r="AR1077">
        <f t="array" ref="AR1077">VLOOKUP($A1077,[1]New!$A$2:$DE$2108,67,FALSE)</f>
        <v>209</v>
      </c>
      <c r="AV1077">
        <f t="array" ref="AV1077">IF(VLOOKUP($A1077,[1]New!$A$2:$DE$2108,70,FALSE)="High",1,IF(VLOOKUP($A1077,[1]New!$A$2:$DE$2108,70,FALSE)="HiAvg",2,IF(VLOOKUP($A1077,[1]New!$A$2:$DE$2108,70,FALSE)="Avg",3,IF(VLOOKUP($A1077,[1]New!$A$2:$DE$2108,70,FALSE)="LoAvg",4,5))))</f>
        <v>1</v>
      </c>
      <c r="AW1077" t="str">
        <f t="array" ref="AW1077">VLOOKUP($A1077,[1]New!$A$2:$DE$2108,71,FALSE)</f>
        <v>Language: Understand, Edit Mechanics</v>
      </c>
      <c r="AZ1077">
        <f t="array" ref="AZ1077">VLOOKUP($A1077,[1]New!$A$2:$DE$2108,72,FALSE)</f>
        <v>196</v>
      </c>
      <c r="BD1077">
        <f t="array" ref="BD1077">IF(VLOOKUP($A1077,[1]New!$A$2:$DE$2108,75,FALSE)="High",1,IF(VLOOKUP($A1077,[1]New!$A$2:$DE$2108,75,FALSE)="HiAvg",2,IF(VLOOKUP($A1077,[1]New!$A$2:$DE$2108,75,FALSE)="Avg",3,IF(VLOOKUP($A1077,[1]New!$A$2:$DE$2108,75,FALSE)="LoAvg",4,5))))</f>
        <v>2</v>
      </c>
      <c r="BE1077" t="str">
        <f t="array" ref="BE1077">IF(VLOOKUP($A1077,[1]New!$A$2:$DE$2108,76,FALSE)="","",VLOOKUP($A1077,[1]New!$A$2:$DE$2108,76,FALSE))</f>
        <v/>
      </c>
      <c r="BH1077" t="str">
        <f t="array" ref="BH1077">IF(VLOOKUP($A1077,[1]New!$A$2:$DE$2108,77,FALSE)="","",VLOOKUP($A1077,[1]New!$A$2:$DE$2108,77,FALSE))</f>
        <v/>
      </c>
      <c r="BL1077" t="str">
        <f t="array" ref="BL1077">IF(VLOOKUP($A1077,[1]New!$A$2:$DE$2108,80,FALSE)="High",1,IF(VLOOKUP($A1077,[1]New!$A$2:$DE$2108,80,FALSE)="HiAvg",2,IF(VLOOKUP($A1077,[1]New!$A$2:$DE$2108,80,FALSE)="Avg",3,IF(VLOOKUP($A1077,[1]New!$A$2:$DE$2108,80,FALSE)="LoAvg",4,IF(VLOOKUP($A1077,[1]New!$A$2:$DE$2108,80,FALSE)="Low",5,"")))))</f>
        <v/>
      </c>
    </row>
    <row r="1078" spans="1:64" x14ac:dyDescent="0.2">
      <c r="A1078" s="7" t="s">
        <v>1201</v>
      </c>
      <c r="B1078">
        <v>2015</v>
      </c>
      <c r="C1078" t="s">
        <v>2233</v>
      </c>
      <c r="D1078" t="str">
        <f t="array" ref="D1078">VLOOKUP($A1078,[1]New!$A$2:$DE$2108,5,FALSE)</f>
        <v>Mathematics</v>
      </c>
      <c r="E1078">
        <f t="array" ref="E1078">VLOOKUP($A1078,[1]New!$A$2:$DE$2108,3,FALSE)</f>
        <v>605000658</v>
      </c>
      <c r="F1078" t="str">
        <f t="array" ref="F1078">VLOOKUP($A1078,[1]New!$A$2:$DE$2108,4,FALSE)</f>
        <v>School 2</v>
      </c>
      <c r="Q1078">
        <f t="array" ref="Q1078">VLOOKUP($A1078,[1]New!$A$2:$DE$2108,19,FALSE)</f>
        <v>199</v>
      </c>
      <c r="S1078">
        <f t="array" ref="S1078">VLOOKUP($A1078,[1]New!$A$2:$DE$2108,21,FALSE)</f>
        <v>74</v>
      </c>
      <c r="U1078">
        <f t="array" ref="U1078">IF(S1078&gt;=75,1,IF(AND(S1078&gt;=50,S1078&lt;75),2,IF(AND(S1078&gt;=25,S1078&lt;50),3,IF(S1078&lt;25,4,"NA"))))</f>
        <v>2</v>
      </c>
      <c r="V1078" s="8">
        <f t="array" ref="V1078">VLOOKUP($A1078,[1]New!$A$2:$DE$2108,17,FALSE)</f>
        <v>42257</v>
      </c>
      <c r="AG1078" t="str">
        <f t="array" ref="AG1078">VLOOKUP($A1078,[1]New!$A$2:$DE$2108,61,FALSE)</f>
        <v>Operations and Algebraic Thinking</v>
      </c>
      <c r="AJ1078">
        <f t="array" ref="AJ1078">VLOOKUP($A1078,[1]New!$A$2:$DE$2108,62,FALSE)</f>
        <v>204</v>
      </c>
      <c r="AN1078">
        <f t="array" ref="AN1078">IF(VLOOKUP($A1078,[1]New!$A$2:$DE$2108,65,FALSE)="High",1,IF(VLOOKUP($A1078,[1]New!$A$2:$DE$2108,65,FALSE)="HiAvg",2,IF(VLOOKUP($A1078,[1]New!$A$2:$DE$2108,65,FALSE)="Avg",3,IF(VLOOKUP($A1078,[1]New!$A$2:$DE$2108,65,FALSE)="LoAvg",4,5))))</f>
        <v>1</v>
      </c>
      <c r="AO1078" t="str">
        <f t="array" ref="AO1078">VLOOKUP($A1078,[1]New!$A$2:$DE$2108,66,FALSE)</f>
        <v>Number and Operations</v>
      </c>
      <c r="AR1078">
        <f t="array" ref="AR1078">VLOOKUP($A1078,[1]New!$A$2:$DE$2108,67,FALSE)</f>
        <v>197</v>
      </c>
      <c r="AV1078">
        <f t="array" ref="AV1078">IF(VLOOKUP($A1078,[1]New!$A$2:$DE$2108,70,FALSE)="High",1,IF(VLOOKUP($A1078,[1]New!$A$2:$DE$2108,70,FALSE)="HiAvg",2,IF(VLOOKUP($A1078,[1]New!$A$2:$DE$2108,70,FALSE)="Avg",3,IF(VLOOKUP($A1078,[1]New!$A$2:$DE$2108,70,FALSE)="LoAvg",4,5))))</f>
        <v>2</v>
      </c>
      <c r="AW1078" t="str">
        <f t="array" ref="AW1078">VLOOKUP($A1078,[1]New!$A$2:$DE$2108,71,FALSE)</f>
        <v>Measurement and Data</v>
      </c>
      <c r="AZ1078">
        <f t="array" ref="AZ1078">VLOOKUP($A1078,[1]New!$A$2:$DE$2108,72,FALSE)</f>
        <v>195</v>
      </c>
      <c r="BD1078">
        <f t="array" ref="BD1078">IF(VLOOKUP($A1078,[1]New!$A$2:$DE$2108,75,FALSE)="High",1,IF(VLOOKUP($A1078,[1]New!$A$2:$DE$2108,75,FALSE)="HiAvg",2,IF(VLOOKUP($A1078,[1]New!$A$2:$DE$2108,75,FALSE)="Avg",3,IF(VLOOKUP($A1078,[1]New!$A$2:$DE$2108,75,FALSE)="LoAvg",4,5))))</f>
        <v>3</v>
      </c>
      <c r="BE1078" t="str">
        <f t="array" ref="BE1078">IF(VLOOKUP($A1078,[1]New!$A$2:$DE$2108,76,FALSE)="","",VLOOKUP($A1078,[1]New!$A$2:$DE$2108,76,FALSE))</f>
        <v>Geometry</v>
      </c>
      <c r="BH1078">
        <f t="array" ref="BH1078">IF(VLOOKUP($A1078,[1]New!$A$2:$DE$2108,77,FALSE)="","",VLOOKUP($A1078,[1]New!$A$2:$DE$2108,77,FALSE))</f>
        <v>198</v>
      </c>
      <c r="BL1078">
        <f t="array" ref="BL1078">IF(VLOOKUP($A1078,[1]New!$A$2:$DE$2108,80,FALSE)="High",1,IF(VLOOKUP($A1078,[1]New!$A$2:$DE$2108,80,FALSE)="HiAvg",2,IF(VLOOKUP($A1078,[1]New!$A$2:$DE$2108,80,FALSE)="Avg",3,IF(VLOOKUP($A1078,[1]New!$A$2:$DE$2108,80,FALSE)="LoAvg",4,IF(VLOOKUP($A1078,[1]New!$A$2:$DE$2108,80,FALSE)="Low",5,"")))))</f>
        <v>2</v>
      </c>
    </row>
    <row r="1079" spans="1:64" x14ac:dyDescent="0.2">
      <c r="A1079" s="7" t="s">
        <v>1202</v>
      </c>
      <c r="B1079">
        <v>2015</v>
      </c>
      <c r="C1079" t="s">
        <v>2233</v>
      </c>
      <c r="D1079" t="str">
        <f t="array" ref="D1079">VLOOKUP($A1079,[1]New!$A$2:$DE$2108,5,FALSE)</f>
        <v>Reading</v>
      </c>
      <c r="E1079">
        <f t="array" ref="E1079">VLOOKUP($A1079,[1]New!$A$2:$DE$2108,3,FALSE)</f>
        <v>605000658</v>
      </c>
      <c r="F1079" t="str">
        <f t="array" ref="F1079">VLOOKUP($A1079,[1]New!$A$2:$DE$2108,4,FALSE)</f>
        <v>School 2</v>
      </c>
      <c r="Q1079">
        <f t="array" ref="Q1079">VLOOKUP($A1079,[1]New!$A$2:$DE$2108,19,FALSE)</f>
        <v>199</v>
      </c>
      <c r="S1079">
        <f t="array" ref="S1079">VLOOKUP($A1079,[1]New!$A$2:$DE$2108,21,FALSE)</f>
        <v>75</v>
      </c>
      <c r="U1079">
        <f t="array" ref="U1079">IF(S1079&gt;=75,1,IF(AND(S1079&gt;=50,S1079&lt;75),2,IF(AND(S1079&gt;=25,S1079&lt;50),3,IF(S1079&lt;25,4,"NA"))))</f>
        <v>1</v>
      </c>
      <c r="V1079" s="8">
        <f t="array" ref="V1079">VLOOKUP($A1079,[1]New!$A$2:$DE$2108,17,FALSE)</f>
        <v>42250</v>
      </c>
      <c r="AG1079" t="str">
        <f t="array" ref="AG1079">VLOOKUP($A1079,[1]New!$A$2:$DE$2108,61,FALSE)</f>
        <v>Literature</v>
      </c>
      <c r="AJ1079">
        <f t="array" ref="AJ1079">VLOOKUP($A1079,[1]New!$A$2:$DE$2108,62,FALSE)</f>
        <v>194</v>
      </c>
      <c r="AN1079">
        <f t="array" ref="AN1079">IF(VLOOKUP($A1079,[1]New!$A$2:$DE$2108,65,FALSE)="High",1,IF(VLOOKUP($A1079,[1]New!$A$2:$DE$2108,65,FALSE)="HiAvg",2,IF(VLOOKUP($A1079,[1]New!$A$2:$DE$2108,65,FALSE)="Avg",3,IF(VLOOKUP($A1079,[1]New!$A$2:$DE$2108,65,FALSE)="LoAvg",4,5))))</f>
        <v>2</v>
      </c>
      <c r="AO1079" t="str">
        <f t="array" ref="AO1079">VLOOKUP($A1079,[1]New!$A$2:$DE$2108,66,FALSE)</f>
        <v>Informational Text</v>
      </c>
      <c r="AR1079">
        <f t="array" ref="AR1079">VLOOKUP($A1079,[1]New!$A$2:$DE$2108,67,FALSE)</f>
        <v>203</v>
      </c>
      <c r="AV1079">
        <f t="array" ref="AV1079">IF(VLOOKUP($A1079,[1]New!$A$2:$DE$2108,70,FALSE)="High",1,IF(VLOOKUP($A1079,[1]New!$A$2:$DE$2108,70,FALSE)="HiAvg",2,IF(VLOOKUP($A1079,[1]New!$A$2:$DE$2108,70,FALSE)="Avg",3,IF(VLOOKUP($A1079,[1]New!$A$2:$DE$2108,70,FALSE)="LoAvg",4,5))))</f>
        <v>1</v>
      </c>
      <c r="AW1079" t="str">
        <f t="array" ref="AW1079">VLOOKUP($A1079,[1]New!$A$2:$DE$2108,71,FALSE)</f>
        <v>Vocabulary Acquisition and Use</v>
      </c>
      <c r="AZ1079">
        <f t="array" ref="AZ1079">VLOOKUP($A1079,[1]New!$A$2:$DE$2108,72,FALSE)</f>
        <v>200</v>
      </c>
      <c r="BD1079">
        <f t="array" ref="BD1079">IF(VLOOKUP($A1079,[1]New!$A$2:$DE$2108,75,FALSE)="High",1,IF(VLOOKUP($A1079,[1]New!$A$2:$DE$2108,75,FALSE)="HiAvg",2,IF(VLOOKUP($A1079,[1]New!$A$2:$DE$2108,75,FALSE)="Avg",3,IF(VLOOKUP($A1079,[1]New!$A$2:$DE$2108,75,FALSE)="LoAvg",4,5))))</f>
        <v>2</v>
      </c>
      <c r="BE1079" t="str">
        <f t="array" ref="BE1079">IF(VLOOKUP($A1079,[1]New!$A$2:$DE$2108,76,FALSE)="","",VLOOKUP($A1079,[1]New!$A$2:$DE$2108,76,FALSE))</f>
        <v/>
      </c>
      <c r="BH1079" t="str">
        <f t="array" ref="BH1079">IF(VLOOKUP($A1079,[1]New!$A$2:$DE$2108,77,FALSE)="","",VLOOKUP($A1079,[1]New!$A$2:$DE$2108,77,FALSE))</f>
        <v/>
      </c>
      <c r="BL1079" t="str">
        <f t="array" ref="BL1079">IF(VLOOKUP($A1079,[1]New!$A$2:$DE$2108,80,FALSE)="High",1,IF(VLOOKUP($A1079,[1]New!$A$2:$DE$2108,80,FALSE)="HiAvg",2,IF(VLOOKUP($A1079,[1]New!$A$2:$DE$2108,80,FALSE)="Avg",3,IF(VLOOKUP($A1079,[1]New!$A$2:$DE$2108,80,FALSE)="LoAvg",4,IF(VLOOKUP($A1079,[1]New!$A$2:$DE$2108,80,FALSE)="Low",5,"")))))</f>
        <v/>
      </c>
    </row>
    <row r="1080" spans="1:64" x14ac:dyDescent="0.2">
      <c r="A1080" s="7" t="s">
        <v>1203</v>
      </c>
      <c r="B1080">
        <v>2015</v>
      </c>
      <c r="C1080" t="s">
        <v>2233</v>
      </c>
      <c r="D1080" t="str">
        <f t="array" ref="D1080">VLOOKUP($A1080,[1]New!$A$2:$DE$2108,5,FALSE)</f>
        <v>Language Usage</v>
      </c>
      <c r="E1080">
        <f t="array" ref="E1080">VLOOKUP($A1080,[1]New!$A$2:$DE$2108,3,FALSE)</f>
        <v>605000659</v>
      </c>
      <c r="F1080" t="str">
        <f t="array" ref="F1080">VLOOKUP($A1080,[1]New!$A$2:$DE$2108,4,FALSE)</f>
        <v>School 2</v>
      </c>
      <c r="Q1080">
        <f t="array" ref="Q1080">VLOOKUP($A1080,[1]New!$A$2:$DE$2108,19,FALSE)</f>
        <v>211</v>
      </c>
      <c r="S1080">
        <f t="array" ref="S1080">VLOOKUP($A1080,[1]New!$A$2:$DE$2108,21,FALSE)</f>
        <v>80</v>
      </c>
      <c r="U1080">
        <f t="array" ref="U1080">IF(S1080&gt;=75,1,IF(AND(S1080&gt;=50,S1080&lt;75),2,IF(AND(S1080&gt;=25,S1080&lt;50),3,IF(S1080&lt;25,4,"NA"))))</f>
        <v>1</v>
      </c>
      <c r="V1080" s="8">
        <f t="array" ref="V1080">VLOOKUP($A1080,[1]New!$A$2:$DE$2108,17,FALSE)</f>
        <v>42265</v>
      </c>
      <c r="AG1080" t="str">
        <f t="array" ref="AG1080">VLOOKUP($A1080,[1]New!$A$2:$DE$2108,61,FALSE)</f>
        <v>Writing: Plan, Organize, Develop, Revise, Research</v>
      </c>
      <c r="AJ1080">
        <f t="array" ref="AJ1080">VLOOKUP($A1080,[1]New!$A$2:$DE$2108,62,FALSE)</f>
        <v>210</v>
      </c>
      <c r="AN1080">
        <f t="array" ref="AN1080">IF(VLOOKUP($A1080,[1]New!$A$2:$DE$2108,65,FALSE)="High",1,IF(VLOOKUP($A1080,[1]New!$A$2:$DE$2108,65,FALSE)="HiAvg",2,IF(VLOOKUP($A1080,[1]New!$A$2:$DE$2108,65,FALSE)="Avg",3,IF(VLOOKUP($A1080,[1]New!$A$2:$DE$2108,65,FALSE)="LoAvg",4,5))))</f>
        <v>2</v>
      </c>
      <c r="AO1080" t="str">
        <f t="array" ref="AO1080">VLOOKUP($A1080,[1]New!$A$2:$DE$2108,66,FALSE)</f>
        <v>Language: Understand, Edit for Grammar, Usage</v>
      </c>
      <c r="AR1080">
        <f t="array" ref="AR1080">VLOOKUP($A1080,[1]New!$A$2:$DE$2108,67,FALSE)</f>
        <v>214</v>
      </c>
      <c r="AV1080">
        <f t="array" ref="AV1080">IF(VLOOKUP($A1080,[1]New!$A$2:$DE$2108,70,FALSE)="High",1,IF(VLOOKUP($A1080,[1]New!$A$2:$DE$2108,70,FALSE)="HiAvg",2,IF(VLOOKUP($A1080,[1]New!$A$2:$DE$2108,70,FALSE)="Avg",3,IF(VLOOKUP($A1080,[1]New!$A$2:$DE$2108,70,FALSE)="LoAvg",4,5))))</f>
        <v>1</v>
      </c>
      <c r="AW1080" t="str">
        <f t="array" ref="AW1080">VLOOKUP($A1080,[1]New!$A$2:$DE$2108,71,FALSE)</f>
        <v>Language: Understand, Edit Mechanics</v>
      </c>
      <c r="AZ1080">
        <f t="array" ref="AZ1080">VLOOKUP($A1080,[1]New!$A$2:$DE$2108,72,FALSE)</f>
        <v>210</v>
      </c>
      <c r="BD1080">
        <f t="array" ref="BD1080">IF(VLOOKUP($A1080,[1]New!$A$2:$DE$2108,75,FALSE)="High",1,IF(VLOOKUP($A1080,[1]New!$A$2:$DE$2108,75,FALSE)="HiAvg",2,IF(VLOOKUP($A1080,[1]New!$A$2:$DE$2108,75,FALSE)="Avg",3,IF(VLOOKUP($A1080,[1]New!$A$2:$DE$2108,75,FALSE)="LoAvg",4,5))))</f>
        <v>2</v>
      </c>
      <c r="BE1080" t="str">
        <f t="array" ref="BE1080">IF(VLOOKUP($A1080,[1]New!$A$2:$DE$2108,76,FALSE)="","",VLOOKUP($A1080,[1]New!$A$2:$DE$2108,76,FALSE))</f>
        <v/>
      </c>
      <c r="BH1080" t="str">
        <f t="array" ref="BH1080">IF(VLOOKUP($A1080,[1]New!$A$2:$DE$2108,77,FALSE)="","",VLOOKUP($A1080,[1]New!$A$2:$DE$2108,77,FALSE))</f>
        <v/>
      </c>
      <c r="BL1080" t="str">
        <f t="array" ref="BL1080">IF(VLOOKUP($A1080,[1]New!$A$2:$DE$2108,80,FALSE)="High",1,IF(VLOOKUP($A1080,[1]New!$A$2:$DE$2108,80,FALSE)="HiAvg",2,IF(VLOOKUP($A1080,[1]New!$A$2:$DE$2108,80,FALSE)="Avg",3,IF(VLOOKUP($A1080,[1]New!$A$2:$DE$2108,80,FALSE)="LoAvg",4,IF(VLOOKUP($A1080,[1]New!$A$2:$DE$2108,80,FALSE)="Low",5,"")))))</f>
        <v/>
      </c>
    </row>
    <row r="1081" spans="1:64" x14ac:dyDescent="0.2">
      <c r="A1081" s="7" t="s">
        <v>1204</v>
      </c>
      <c r="B1081">
        <v>2015</v>
      </c>
      <c r="C1081" t="s">
        <v>2233</v>
      </c>
      <c r="D1081" t="str">
        <f t="array" ref="D1081">VLOOKUP($A1081,[1]New!$A$2:$DE$2108,5,FALSE)</f>
        <v>Mathematics</v>
      </c>
      <c r="E1081">
        <f t="array" ref="E1081">VLOOKUP($A1081,[1]New!$A$2:$DE$2108,3,FALSE)</f>
        <v>605000659</v>
      </c>
      <c r="F1081" t="str">
        <f t="array" ref="F1081">VLOOKUP($A1081,[1]New!$A$2:$DE$2108,4,FALSE)</f>
        <v>School 2</v>
      </c>
      <c r="Q1081">
        <f t="array" ref="Q1081">VLOOKUP($A1081,[1]New!$A$2:$DE$2108,19,FALSE)</f>
        <v>202</v>
      </c>
      <c r="S1081">
        <f t="array" ref="S1081">VLOOKUP($A1081,[1]New!$A$2:$DE$2108,21,FALSE)</f>
        <v>50</v>
      </c>
      <c r="U1081">
        <f t="array" ref="U1081">IF(S1081&gt;=75,1,IF(AND(S1081&gt;=50,S1081&lt;75),2,IF(AND(S1081&gt;=25,S1081&lt;50),3,IF(S1081&lt;25,4,"NA"))))</f>
        <v>2</v>
      </c>
      <c r="V1081" s="8">
        <f t="array" ref="V1081">VLOOKUP($A1081,[1]New!$A$2:$DE$2108,17,FALSE)</f>
        <v>42258</v>
      </c>
      <c r="AG1081" t="str">
        <f t="array" ref="AG1081">VLOOKUP($A1081,[1]New!$A$2:$DE$2108,61,FALSE)</f>
        <v>Operations and Algebraic Thinking</v>
      </c>
      <c r="AJ1081">
        <f t="array" ref="AJ1081">VLOOKUP($A1081,[1]New!$A$2:$DE$2108,62,FALSE)</f>
        <v>198</v>
      </c>
      <c r="AN1081">
        <f t="array" ref="AN1081">IF(VLOOKUP($A1081,[1]New!$A$2:$DE$2108,65,FALSE)="High",1,IF(VLOOKUP($A1081,[1]New!$A$2:$DE$2108,65,FALSE)="HiAvg",2,IF(VLOOKUP($A1081,[1]New!$A$2:$DE$2108,65,FALSE)="Avg",3,IF(VLOOKUP($A1081,[1]New!$A$2:$DE$2108,65,FALSE)="LoAvg",4,5))))</f>
        <v>4</v>
      </c>
      <c r="AO1081" t="str">
        <f t="array" ref="AO1081">VLOOKUP($A1081,[1]New!$A$2:$DE$2108,66,FALSE)</f>
        <v>Number and Operations</v>
      </c>
      <c r="AR1081">
        <f t="array" ref="AR1081">VLOOKUP($A1081,[1]New!$A$2:$DE$2108,67,FALSE)</f>
        <v>204</v>
      </c>
      <c r="AV1081">
        <f t="array" ref="AV1081">IF(VLOOKUP($A1081,[1]New!$A$2:$DE$2108,70,FALSE)="High",1,IF(VLOOKUP($A1081,[1]New!$A$2:$DE$2108,70,FALSE)="HiAvg",2,IF(VLOOKUP($A1081,[1]New!$A$2:$DE$2108,70,FALSE)="Avg",3,IF(VLOOKUP($A1081,[1]New!$A$2:$DE$2108,70,FALSE)="LoAvg",4,5))))</f>
        <v>3</v>
      </c>
      <c r="AW1081" t="str">
        <f t="array" ref="AW1081">VLOOKUP($A1081,[1]New!$A$2:$DE$2108,71,FALSE)</f>
        <v>Measurement and Data</v>
      </c>
      <c r="AZ1081">
        <f t="array" ref="AZ1081">VLOOKUP($A1081,[1]New!$A$2:$DE$2108,72,FALSE)</f>
        <v>199</v>
      </c>
      <c r="BD1081">
        <f t="array" ref="BD1081">IF(VLOOKUP($A1081,[1]New!$A$2:$DE$2108,75,FALSE)="High",1,IF(VLOOKUP($A1081,[1]New!$A$2:$DE$2108,75,FALSE)="HiAvg",2,IF(VLOOKUP($A1081,[1]New!$A$2:$DE$2108,75,FALSE)="Avg",3,IF(VLOOKUP($A1081,[1]New!$A$2:$DE$2108,75,FALSE)="LoAvg",4,5))))</f>
        <v>4</v>
      </c>
      <c r="BE1081" t="str">
        <f t="array" ref="BE1081">IF(VLOOKUP($A1081,[1]New!$A$2:$DE$2108,76,FALSE)="","",VLOOKUP($A1081,[1]New!$A$2:$DE$2108,76,FALSE))</f>
        <v>Geometry</v>
      </c>
      <c r="BH1081">
        <f t="array" ref="BH1081">IF(VLOOKUP($A1081,[1]New!$A$2:$DE$2108,77,FALSE)="","",VLOOKUP($A1081,[1]New!$A$2:$DE$2108,77,FALSE))</f>
        <v>205</v>
      </c>
      <c r="BL1081">
        <f t="array" ref="BL1081">IF(VLOOKUP($A1081,[1]New!$A$2:$DE$2108,80,FALSE)="High",1,IF(VLOOKUP($A1081,[1]New!$A$2:$DE$2108,80,FALSE)="HiAvg",2,IF(VLOOKUP($A1081,[1]New!$A$2:$DE$2108,80,FALSE)="Avg",3,IF(VLOOKUP($A1081,[1]New!$A$2:$DE$2108,80,FALSE)="LoAvg",4,IF(VLOOKUP($A1081,[1]New!$A$2:$DE$2108,80,FALSE)="Low",5,"")))))</f>
        <v>3</v>
      </c>
    </row>
    <row r="1082" spans="1:64" x14ac:dyDescent="0.2">
      <c r="A1082" s="7" t="s">
        <v>1205</v>
      </c>
      <c r="B1082">
        <v>2015</v>
      </c>
      <c r="C1082" t="s">
        <v>2233</v>
      </c>
      <c r="D1082" t="str">
        <f t="array" ref="D1082">VLOOKUP($A1082,[1]New!$A$2:$DE$2108,5,FALSE)</f>
        <v>Reading</v>
      </c>
      <c r="E1082">
        <f t="array" ref="E1082">VLOOKUP($A1082,[1]New!$A$2:$DE$2108,3,FALSE)</f>
        <v>605000659</v>
      </c>
      <c r="F1082" t="str">
        <f t="array" ref="F1082">VLOOKUP($A1082,[1]New!$A$2:$DE$2108,4,FALSE)</f>
        <v>School 2</v>
      </c>
      <c r="Q1082">
        <f t="array" ref="Q1082">VLOOKUP($A1082,[1]New!$A$2:$DE$2108,19,FALSE)</f>
        <v>203</v>
      </c>
      <c r="S1082">
        <f t="array" ref="S1082">VLOOKUP($A1082,[1]New!$A$2:$DE$2108,21,FALSE)</f>
        <v>62</v>
      </c>
      <c r="U1082">
        <f t="array" ref="U1082">IF(S1082&gt;=75,1,IF(AND(S1082&gt;=50,S1082&lt;75),2,IF(AND(S1082&gt;=25,S1082&lt;50),3,IF(S1082&lt;25,4,"NA"))))</f>
        <v>2</v>
      </c>
      <c r="V1082" s="8">
        <f t="array" ref="V1082">VLOOKUP($A1082,[1]New!$A$2:$DE$2108,17,FALSE)</f>
        <v>42251</v>
      </c>
      <c r="AG1082" t="str">
        <f t="array" ref="AG1082">VLOOKUP($A1082,[1]New!$A$2:$DE$2108,61,FALSE)</f>
        <v>Literature</v>
      </c>
      <c r="AJ1082">
        <f t="array" ref="AJ1082">VLOOKUP($A1082,[1]New!$A$2:$DE$2108,62,FALSE)</f>
        <v>210</v>
      </c>
      <c r="AN1082">
        <f t="array" ref="AN1082">IF(VLOOKUP($A1082,[1]New!$A$2:$DE$2108,65,FALSE)="High",1,IF(VLOOKUP($A1082,[1]New!$A$2:$DE$2108,65,FALSE)="HiAvg",2,IF(VLOOKUP($A1082,[1]New!$A$2:$DE$2108,65,FALSE)="Avg",3,IF(VLOOKUP($A1082,[1]New!$A$2:$DE$2108,65,FALSE)="LoAvg",4,5))))</f>
        <v>2</v>
      </c>
      <c r="AO1082" t="str">
        <f t="array" ref="AO1082">VLOOKUP($A1082,[1]New!$A$2:$DE$2108,66,FALSE)</f>
        <v>Informational Text</v>
      </c>
      <c r="AR1082">
        <f t="array" ref="AR1082">VLOOKUP($A1082,[1]New!$A$2:$DE$2108,67,FALSE)</f>
        <v>197</v>
      </c>
      <c r="AV1082">
        <f t="array" ref="AV1082">IF(VLOOKUP($A1082,[1]New!$A$2:$DE$2108,70,FALSE)="High",1,IF(VLOOKUP($A1082,[1]New!$A$2:$DE$2108,70,FALSE)="HiAvg",2,IF(VLOOKUP($A1082,[1]New!$A$2:$DE$2108,70,FALSE)="Avg",3,IF(VLOOKUP($A1082,[1]New!$A$2:$DE$2108,70,FALSE)="LoAvg",4,5))))</f>
        <v>3</v>
      </c>
      <c r="AW1082" t="str">
        <f t="array" ref="AW1082">VLOOKUP($A1082,[1]New!$A$2:$DE$2108,71,FALSE)</f>
        <v>Vocabulary Acquisition and Use</v>
      </c>
      <c r="AZ1082">
        <f t="array" ref="AZ1082">VLOOKUP($A1082,[1]New!$A$2:$DE$2108,72,FALSE)</f>
        <v>203</v>
      </c>
      <c r="BD1082">
        <f t="array" ref="BD1082">IF(VLOOKUP($A1082,[1]New!$A$2:$DE$2108,75,FALSE)="High",1,IF(VLOOKUP($A1082,[1]New!$A$2:$DE$2108,75,FALSE)="HiAvg",2,IF(VLOOKUP($A1082,[1]New!$A$2:$DE$2108,75,FALSE)="Avg",3,IF(VLOOKUP($A1082,[1]New!$A$2:$DE$2108,75,FALSE)="LoAvg",4,5))))</f>
        <v>3</v>
      </c>
      <c r="BE1082" t="str">
        <f t="array" ref="BE1082">IF(VLOOKUP($A1082,[1]New!$A$2:$DE$2108,76,FALSE)="","",VLOOKUP($A1082,[1]New!$A$2:$DE$2108,76,FALSE))</f>
        <v/>
      </c>
      <c r="BH1082" t="str">
        <f t="array" ref="BH1082">IF(VLOOKUP($A1082,[1]New!$A$2:$DE$2108,77,FALSE)="","",VLOOKUP($A1082,[1]New!$A$2:$DE$2108,77,FALSE))</f>
        <v/>
      </c>
      <c r="BL1082" t="str">
        <f t="array" ref="BL1082">IF(VLOOKUP($A1082,[1]New!$A$2:$DE$2108,80,FALSE)="High",1,IF(VLOOKUP($A1082,[1]New!$A$2:$DE$2108,80,FALSE)="HiAvg",2,IF(VLOOKUP($A1082,[1]New!$A$2:$DE$2108,80,FALSE)="Avg",3,IF(VLOOKUP($A1082,[1]New!$A$2:$DE$2108,80,FALSE)="LoAvg",4,IF(VLOOKUP($A1082,[1]New!$A$2:$DE$2108,80,FALSE)="Low",5,"")))))</f>
        <v/>
      </c>
    </row>
    <row r="1083" spans="1:64" x14ac:dyDescent="0.2">
      <c r="A1083" s="7" t="s">
        <v>1206</v>
      </c>
      <c r="B1083">
        <v>2015</v>
      </c>
      <c r="C1083" t="s">
        <v>2233</v>
      </c>
      <c r="D1083" t="str">
        <f t="array" ref="D1083">VLOOKUP($A1083,[1]New!$A$2:$DE$2108,5,FALSE)</f>
        <v>Language Usage</v>
      </c>
      <c r="E1083">
        <f t="array" ref="E1083">VLOOKUP($A1083,[1]New!$A$2:$DE$2108,3,FALSE)</f>
        <v>605000660</v>
      </c>
      <c r="F1083" t="str">
        <f t="array" ref="F1083">VLOOKUP($A1083,[1]New!$A$2:$DE$2108,4,FALSE)</f>
        <v>School 2</v>
      </c>
      <c r="Q1083">
        <f t="array" ref="Q1083">VLOOKUP($A1083,[1]New!$A$2:$DE$2108,19,FALSE)</f>
        <v>198</v>
      </c>
      <c r="S1083">
        <f t="array" ref="S1083">VLOOKUP($A1083,[1]New!$A$2:$DE$2108,21,FALSE)</f>
        <v>48</v>
      </c>
      <c r="U1083">
        <f t="array" ref="U1083">IF(S1083&gt;=75,1,IF(AND(S1083&gt;=50,S1083&lt;75),2,IF(AND(S1083&gt;=25,S1083&lt;50),3,IF(S1083&lt;25,4,"NA"))))</f>
        <v>3</v>
      </c>
      <c r="V1083" s="8">
        <f t="array" ref="V1083">VLOOKUP($A1083,[1]New!$A$2:$DE$2108,17,FALSE)</f>
        <v>42265</v>
      </c>
      <c r="AG1083" t="str">
        <f t="array" ref="AG1083">VLOOKUP($A1083,[1]New!$A$2:$DE$2108,61,FALSE)</f>
        <v>Writing: Plan, Organize, Develop, Revise, Research</v>
      </c>
      <c r="AJ1083">
        <f t="array" ref="AJ1083">VLOOKUP($A1083,[1]New!$A$2:$DE$2108,62,FALSE)</f>
        <v>191</v>
      </c>
      <c r="AN1083">
        <f t="array" ref="AN1083">IF(VLOOKUP($A1083,[1]New!$A$2:$DE$2108,65,FALSE)="High",1,IF(VLOOKUP($A1083,[1]New!$A$2:$DE$2108,65,FALSE)="HiAvg",2,IF(VLOOKUP($A1083,[1]New!$A$2:$DE$2108,65,FALSE)="Avg",3,IF(VLOOKUP($A1083,[1]New!$A$2:$DE$2108,65,FALSE)="LoAvg",4,5))))</f>
        <v>4</v>
      </c>
      <c r="AO1083" t="str">
        <f t="array" ref="AO1083">VLOOKUP($A1083,[1]New!$A$2:$DE$2108,66,FALSE)</f>
        <v>Language: Understand, Edit for Grammar, Usage</v>
      </c>
      <c r="AR1083">
        <f t="array" ref="AR1083">VLOOKUP($A1083,[1]New!$A$2:$DE$2108,67,FALSE)</f>
        <v>202</v>
      </c>
      <c r="AV1083">
        <f t="array" ref="AV1083">IF(VLOOKUP($A1083,[1]New!$A$2:$DE$2108,70,FALSE)="High",1,IF(VLOOKUP($A1083,[1]New!$A$2:$DE$2108,70,FALSE)="HiAvg",2,IF(VLOOKUP($A1083,[1]New!$A$2:$DE$2108,70,FALSE)="Avg",3,IF(VLOOKUP($A1083,[1]New!$A$2:$DE$2108,70,FALSE)="LoAvg",4,5))))</f>
        <v>3</v>
      </c>
      <c r="AW1083" t="str">
        <f t="array" ref="AW1083">VLOOKUP($A1083,[1]New!$A$2:$DE$2108,71,FALSE)</f>
        <v>Language: Understand, Edit Mechanics</v>
      </c>
      <c r="AZ1083">
        <f t="array" ref="AZ1083">VLOOKUP($A1083,[1]New!$A$2:$DE$2108,72,FALSE)</f>
        <v>203</v>
      </c>
      <c r="BD1083">
        <f t="array" ref="BD1083">IF(VLOOKUP($A1083,[1]New!$A$2:$DE$2108,75,FALSE)="High",1,IF(VLOOKUP($A1083,[1]New!$A$2:$DE$2108,75,FALSE)="HiAvg",2,IF(VLOOKUP($A1083,[1]New!$A$2:$DE$2108,75,FALSE)="Avg",3,IF(VLOOKUP($A1083,[1]New!$A$2:$DE$2108,75,FALSE)="LoAvg",4,5))))</f>
        <v>3</v>
      </c>
      <c r="BE1083" t="str">
        <f t="array" ref="BE1083">IF(VLOOKUP($A1083,[1]New!$A$2:$DE$2108,76,FALSE)="","",VLOOKUP($A1083,[1]New!$A$2:$DE$2108,76,FALSE))</f>
        <v/>
      </c>
      <c r="BH1083" t="str">
        <f t="array" ref="BH1083">IF(VLOOKUP($A1083,[1]New!$A$2:$DE$2108,77,FALSE)="","",VLOOKUP($A1083,[1]New!$A$2:$DE$2108,77,FALSE))</f>
        <v/>
      </c>
      <c r="BL1083" t="str">
        <f t="array" ref="BL1083">IF(VLOOKUP($A1083,[1]New!$A$2:$DE$2108,80,FALSE)="High",1,IF(VLOOKUP($A1083,[1]New!$A$2:$DE$2108,80,FALSE)="HiAvg",2,IF(VLOOKUP($A1083,[1]New!$A$2:$DE$2108,80,FALSE)="Avg",3,IF(VLOOKUP($A1083,[1]New!$A$2:$DE$2108,80,FALSE)="LoAvg",4,IF(VLOOKUP($A1083,[1]New!$A$2:$DE$2108,80,FALSE)="Low",5,"")))))</f>
        <v/>
      </c>
    </row>
    <row r="1084" spans="1:64" x14ac:dyDescent="0.2">
      <c r="A1084" s="7" t="s">
        <v>1207</v>
      </c>
      <c r="B1084">
        <v>2015</v>
      </c>
      <c r="C1084" t="s">
        <v>2233</v>
      </c>
      <c r="D1084" t="str">
        <f t="array" ref="D1084">VLOOKUP($A1084,[1]New!$A$2:$DE$2108,5,FALSE)</f>
        <v>Mathematics</v>
      </c>
      <c r="E1084">
        <f t="array" ref="E1084">VLOOKUP($A1084,[1]New!$A$2:$DE$2108,3,FALSE)</f>
        <v>605000660</v>
      </c>
      <c r="F1084" t="str">
        <f t="array" ref="F1084">VLOOKUP($A1084,[1]New!$A$2:$DE$2108,4,FALSE)</f>
        <v>School 2</v>
      </c>
      <c r="Q1084">
        <f t="array" ref="Q1084">VLOOKUP($A1084,[1]New!$A$2:$DE$2108,19,FALSE)</f>
        <v>195</v>
      </c>
      <c r="S1084">
        <f t="array" ref="S1084">VLOOKUP($A1084,[1]New!$A$2:$DE$2108,21,FALSE)</f>
        <v>31</v>
      </c>
      <c r="U1084">
        <f t="array" ref="U1084">IF(S1084&gt;=75,1,IF(AND(S1084&gt;=50,S1084&lt;75),2,IF(AND(S1084&gt;=25,S1084&lt;50),3,IF(S1084&lt;25,4,"NA"))))</f>
        <v>3</v>
      </c>
      <c r="V1084" s="8">
        <f t="array" ref="V1084">VLOOKUP($A1084,[1]New!$A$2:$DE$2108,17,FALSE)</f>
        <v>42258</v>
      </c>
      <c r="AG1084" t="str">
        <f t="array" ref="AG1084">VLOOKUP($A1084,[1]New!$A$2:$DE$2108,61,FALSE)</f>
        <v>Operations and Algebraic Thinking</v>
      </c>
      <c r="AJ1084">
        <f t="array" ref="AJ1084">VLOOKUP($A1084,[1]New!$A$2:$DE$2108,62,FALSE)</f>
        <v>197</v>
      </c>
      <c r="AN1084">
        <f t="array" ref="AN1084">IF(VLOOKUP($A1084,[1]New!$A$2:$DE$2108,65,FALSE)="High",1,IF(VLOOKUP($A1084,[1]New!$A$2:$DE$2108,65,FALSE)="HiAvg",2,IF(VLOOKUP($A1084,[1]New!$A$2:$DE$2108,65,FALSE)="Avg",3,IF(VLOOKUP($A1084,[1]New!$A$2:$DE$2108,65,FALSE)="LoAvg",4,5))))</f>
        <v>4</v>
      </c>
      <c r="AO1084" t="str">
        <f t="array" ref="AO1084">VLOOKUP($A1084,[1]New!$A$2:$DE$2108,66,FALSE)</f>
        <v>Number and Operations</v>
      </c>
      <c r="AR1084">
        <f t="array" ref="AR1084">VLOOKUP($A1084,[1]New!$A$2:$DE$2108,67,FALSE)</f>
        <v>207</v>
      </c>
      <c r="AV1084">
        <f t="array" ref="AV1084">IF(VLOOKUP($A1084,[1]New!$A$2:$DE$2108,70,FALSE)="High",1,IF(VLOOKUP($A1084,[1]New!$A$2:$DE$2108,70,FALSE)="HiAvg",2,IF(VLOOKUP($A1084,[1]New!$A$2:$DE$2108,70,FALSE)="Avg",3,IF(VLOOKUP($A1084,[1]New!$A$2:$DE$2108,70,FALSE)="LoAvg",4,5))))</f>
        <v>3</v>
      </c>
      <c r="AW1084" t="str">
        <f t="array" ref="AW1084">VLOOKUP($A1084,[1]New!$A$2:$DE$2108,71,FALSE)</f>
        <v>Measurement and Data</v>
      </c>
      <c r="AZ1084">
        <f t="array" ref="AZ1084">VLOOKUP($A1084,[1]New!$A$2:$DE$2108,72,FALSE)</f>
        <v>185</v>
      </c>
      <c r="BD1084">
        <f t="array" ref="BD1084">IF(VLOOKUP($A1084,[1]New!$A$2:$DE$2108,75,FALSE)="High",1,IF(VLOOKUP($A1084,[1]New!$A$2:$DE$2108,75,FALSE)="HiAvg",2,IF(VLOOKUP($A1084,[1]New!$A$2:$DE$2108,75,FALSE)="Avg",3,IF(VLOOKUP($A1084,[1]New!$A$2:$DE$2108,75,FALSE)="LoAvg",4,5))))</f>
        <v>5</v>
      </c>
      <c r="BE1084" t="str">
        <f t="array" ref="BE1084">IF(VLOOKUP($A1084,[1]New!$A$2:$DE$2108,76,FALSE)="","",VLOOKUP($A1084,[1]New!$A$2:$DE$2108,76,FALSE))</f>
        <v>Geometry</v>
      </c>
      <c r="BH1084">
        <f t="array" ref="BH1084">IF(VLOOKUP($A1084,[1]New!$A$2:$DE$2108,77,FALSE)="","",VLOOKUP($A1084,[1]New!$A$2:$DE$2108,77,FALSE))</f>
        <v>193</v>
      </c>
      <c r="BL1084">
        <f t="array" ref="BL1084">IF(VLOOKUP($A1084,[1]New!$A$2:$DE$2108,80,FALSE)="High",1,IF(VLOOKUP($A1084,[1]New!$A$2:$DE$2108,80,FALSE)="HiAvg",2,IF(VLOOKUP($A1084,[1]New!$A$2:$DE$2108,80,FALSE)="Avg",3,IF(VLOOKUP($A1084,[1]New!$A$2:$DE$2108,80,FALSE)="LoAvg",4,IF(VLOOKUP($A1084,[1]New!$A$2:$DE$2108,80,FALSE)="Low",5,"")))))</f>
        <v>4</v>
      </c>
    </row>
    <row r="1085" spans="1:64" x14ac:dyDescent="0.2">
      <c r="A1085" s="7" t="s">
        <v>1208</v>
      </c>
      <c r="B1085">
        <v>2015</v>
      </c>
      <c r="C1085" t="s">
        <v>2233</v>
      </c>
      <c r="D1085" t="str">
        <f t="array" ref="D1085">VLOOKUP($A1085,[1]New!$A$2:$DE$2108,5,FALSE)</f>
        <v>Reading</v>
      </c>
      <c r="E1085">
        <f t="array" ref="E1085">VLOOKUP($A1085,[1]New!$A$2:$DE$2108,3,FALSE)</f>
        <v>605000660</v>
      </c>
      <c r="F1085" t="str">
        <f t="array" ref="F1085">VLOOKUP($A1085,[1]New!$A$2:$DE$2108,4,FALSE)</f>
        <v>School 2</v>
      </c>
      <c r="Q1085">
        <f t="array" ref="Q1085">VLOOKUP($A1085,[1]New!$A$2:$DE$2108,19,FALSE)</f>
        <v>192</v>
      </c>
      <c r="S1085">
        <f t="array" ref="S1085">VLOOKUP($A1085,[1]New!$A$2:$DE$2108,21,FALSE)</f>
        <v>35</v>
      </c>
      <c r="U1085">
        <f t="array" ref="U1085">IF(S1085&gt;=75,1,IF(AND(S1085&gt;=50,S1085&lt;75),2,IF(AND(S1085&gt;=25,S1085&lt;50),3,IF(S1085&lt;25,4,"NA"))))</f>
        <v>3</v>
      </c>
      <c r="V1085" s="8">
        <f t="array" ref="V1085">VLOOKUP($A1085,[1]New!$A$2:$DE$2108,17,FALSE)</f>
        <v>42251</v>
      </c>
      <c r="AG1085" t="str">
        <f t="array" ref="AG1085">VLOOKUP($A1085,[1]New!$A$2:$DE$2108,61,FALSE)</f>
        <v>Literature</v>
      </c>
      <c r="AJ1085">
        <f t="array" ref="AJ1085">VLOOKUP($A1085,[1]New!$A$2:$DE$2108,62,FALSE)</f>
        <v>193</v>
      </c>
      <c r="AN1085">
        <f t="array" ref="AN1085">IF(VLOOKUP($A1085,[1]New!$A$2:$DE$2108,65,FALSE)="High",1,IF(VLOOKUP($A1085,[1]New!$A$2:$DE$2108,65,FALSE)="HiAvg",2,IF(VLOOKUP($A1085,[1]New!$A$2:$DE$2108,65,FALSE)="Avg",3,IF(VLOOKUP($A1085,[1]New!$A$2:$DE$2108,65,FALSE)="LoAvg",4,5))))</f>
        <v>4</v>
      </c>
      <c r="AO1085" t="str">
        <f t="array" ref="AO1085">VLOOKUP($A1085,[1]New!$A$2:$DE$2108,66,FALSE)</f>
        <v>Informational Text</v>
      </c>
      <c r="AR1085">
        <f t="array" ref="AR1085">VLOOKUP($A1085,[1]New!$A$2:$DE$2108,67,FALSE)</f>
        <v>193</v>
      </c>
      <c r="AV1085">
        <f t="array" ref="AV1085">IF(VLOOKUP($A1085,[1]New!$A$2:$DE$2108,70,FALSE)="High",1,IF(VLOOKUP($A1085,[1]New!$A$2:$DE$2108,70,FALSE)="HiAvg",2,IF(VLOOKUP($A1085,[1]New!$A$2:$DE$2108,70,FALSE)="Avg",3,IF(VLOOKUP($A1085,[1]New!$A$2:$DE$2108,70,FALSE)="LoAvg",4,5))))</f>
        <v>4</v>
      </c>
      <c r="AW1085" t="str">
        <f t="array" ref="AW1085">VLOOKUP($A1085,[1]New!$A$2:$DE$2108,71,FALSE)</f>
        <v>Vocabulary Acquisition and Use</v>
      </c>
      <c r="AZ1085">
        <f t="array" ref="AZ1085">VLOOKUP($A1085,[1]New!$A$2:$DE$2108,72,FALSE)</f>
        <v>190</v>
      </c>
      <c r="BD1085">
        <f t="array" ref="BD1085">IF(VLOOKUP($A1085,[1]New!$A$2:$DE$2108,75,FALSE)="High",1,IF(VLOOKUP($A1085,[1]New!$A$2:$DE$2108,75,FALSE)="HiAvg",2,IF(VLOOKUP($A1085,[1]New!$A$2:$DE$2108,75,FALSE)="Avg",3,IF(VLOOKUP($A1085,[1]New!$A$2:$DE$2108,75,FALSE)="LoAvg",4,5))))</f>
        <v>4</v>
      </c>
      <c r="BE1085" t="str">
        <f t="array" ref="BE1085">IF(VLOOKUP($A1085,[1]New!$A$2:$DE$2108,76,FALSE)="","",VLOOKUP($A1085,[1]New!$A$2:$DE$2108,76,FALSE))</f>
        <v/>
      </c>
      <c r="BH1085" t="str">
        <f t="array" ref="BH1085">IF(VLOOKUP($A1085,[1]New!$A$2:$DE$2108,77,FALSE)="","",VLOOKUP($A1085,[1]New!$A$2:$DE$2108,77,FALSE))</f>
        <v/>
      </c>
      <c r="BL1085" t="str">
        <f t="array" ref="BL1085">IF(VLOOKUP($A1085,[1]New!$A$2:$DE$2108,80,FALSE)="High",1,IF(VLOOKUP($A1085,[1]New!$A$2:$DE$2108,80,FALSE)="HiAvg",2,IF(VLOOKUP($A1085,[1]New!$A$2:$DE$2108,80,FALSE)="Avg",3,IF(VLOOKUP($A1085,[1]New!$A$2:$DE$2108,80,FALSE)="LoAvg",4,IF(VLOOKUP($A1085,[1]New!$A$2:$DE$2108,80,FALSE)="Low",5,"")))))</f>
        <v/>
      </c>
    </row>
    <row r="1086" spans="1:64" x14ac:dyDescent="0.2">
      <c r="A1086" s="7" t="s">
        <v>1209</v>
      </c>
      <c r="B1086">
        <v>2015</v>
      </c>
      <c r="C1086" t="s">
        <v>2233</v>
      </c>
      <c r="D1086" t="str">
        <f t="array" ref="D1086">VLOOKUP($A1086,[1]New!$A$2:$DE$2108,5,FALSE)</f>
        <v>Language Usage</v>
      </c>
      <c r="E1086">
        <f t="array" ref="E1086">VLOOKUP($A1086,[1]New!$A$2:$DE$2108,3,FALSE)</f>
        <v>605000661</v>
      </c>
      <c r="F1086" t="str">
        <f t="array" ref="F1086">VLOOKUP($A1086,[1]New!$A$2:$DE$2108,4,FALSE)</f>
        <v>School 2</v>
      </c>
      <c r="Q1086">
        <f t="array" ref="Q1086">VLOOKUP($A1086,[1]New!$A$2:$DE$2108,19,FALSE)</f>
        <v>208</v>
      </c>
      <c r="S1086">
        <f t="array" ref="S1086">VLOOKUP($A1086,[1]New!$A$2:$DE$2108,21,FALSE)</f>
        <v>73</v>
      </c>
      <c r="U1086">
        <f t="array" ref="U1086">IF(S1086&gt;=75,1,IF(AND(S1086&gt;=50,S1086&lt;75),2,IF(AND(S1086&gt;=25,S1086&lt;50),3,IF(S1086&lt;25,4,"NA"))))</f>
        <v>2</v>
      </c>
      <c r="V1086" s="8">
        <f t="array" ref="V1086">VLOOKUP($A1086,[1]New!$A$2:$DE$2108,17,FALSE)</f>
        <v>42265</v>
      </c>
      <c r="AG1086" t="str">
        <f t="array" ref="AG1086">VLOOKUP($A1086,[1]New!$A$2:$DE$2108,61,FALSE)</f>
        <v>Writing: Plan, Organize, Develop, Revise, Research</v>
      </c>
      <c r="AJ1086">
        <f t="array" ref="AJ1086">VLOOKUP($A1086,[1]New!$A$2:$DE$2108,62,FALSE)</f>
        <v>213</v>
      </c>
      <c r="AN1086">
        <f t="array" ref="AN1086">IF(VLOOKUP($A1086,[1]New!$A$2:$DE$2108,65,FALSE)="High",1,IF(VLOOKUP($A1086,[1]New!$A$2:$DE$2108,65,FALSE)="HiAvg",2,IF(VLOOKUP($A1086,[1]New!$A$2:$DE$2108,65,FALSE)="Avg",3,IF(VLOOKUP($A1086,[1]New!$A$2:$DE$2108,65,FALSE)="LoAvg",4,5))))</f>
        <v>1</v>
      </c>
      <c r="AO1086" t="str">
        <f t="array" ref="AO1086">VLOOKUP($A1086,[1]New!$A$2:$DE$2108,66,FALSE)</f>
        <v>Language: Understand, Edit for Grammar, Usage</v>
      </c>
      <c r="AR1086">
        <f t="array" ref="AR1086">VLOOKUP($A1086,[1]New!$A$2:$DE$2108,67,FALSE)</f>
        <v>205</v>
      </c>
      <c r="AV1086">
        <f t="array" ref="AV1086">IF(VLOOKUP($A1086,[1]New!$A$2:$DE$2108,70,FALSE)="High",1,IF(VLOOKUP($A1086,[1]New!$A$2:$DE$2108,70,FALSE)="HiAvg",2,IF(VLOOKUP($A1086,[1]New!$A$2:$DE$2108,70,FALSE)="Avg",3,IF(VLOOKUP($A1086,[1]New!$A$2:$DE$2108,70,FALSE)="LoAvg",4,5))))</f>
        <v>2</v>
      </c>
      <c r="AW1086" t="str">
        <f t="array" ref="AW1086">VLOOKUP($A1086,[1]New!$A$2:$DE$2108,71,FALSE)</f>
        <v>Language: Understand, Edit Mechanics</v>
      </c>
      <c r="AZ1086">
        <f t="array" ref="AZ1086">VLOOKUP($A1086,[1]New!$A$2:$DE$2108,72,FALSE)</f>
        <v>206</v>
      </c>
      <c r="BD1086">
        <f t="array" ref="BD1086">IF(VLOOKUP($A1086,[1]New!$A$2:$DE$2108,75,FALSE)="High",1,IF(VLOOKUP($A1086,[1]New!$A$2:$DE$2108,75,FALSE)="HiAvg",2,IF(VLOOKUP($A1086,[1]New!$A$2:$DE$2108,75,FALSE)="Avg",3,IF(VLOOKUP($A1086,[1]New!$A$2:$DE$2108,75,FALSE)="LoAvg",4,5))))</f>
        <v>2</v>
      </c>
      <c r="BE1086" t="str">
        <f t="array" ref="BE1086">IF(VLOOKUP($A1086,[1]New!$A$2:$DE$2108,76,FALSE)="","",VLOOKUP($A1086,[1]New!$A$2:$DE$2108,76,FALSE))</f>
        <v/>
      </c>
      <c r="BH1086" t="str">
        <f t="array" ref="BH1086">IF(VLOOKUP($A1086,[1]New!$A$2:$DE$2108,77,FALSE)="","",VLOOKUP($A1086,[1]New!$A$2:$DE$2108,77,FALSE))</f>
        <v/>
      </c>
      <c r="BL1086" t="str">
        <f t="array" ref="BL1086">IF(VLOOKUP($A1086,[1]New!$A$2:$DE$2108,80,FALSE)="High",1,IF(VLOOKUP($A1086,[1]New!$A$2:$DE$2108,80,FALSE)="HiAvg",2,IF(VLOOKUP($A1086,[1]New!$A$2:$DE$2108,80,FALSE)="Avg",3,IF(VLOOKUP($A1086,[1]New!$A$2:$DE$2108,80,FALSE)="LoAvg",4,IF(VLOOKUP($A1086,[1]New!$A$2:$DE$2108,80,FALSE)="Low",5,"")))))</f>
        <v/>
      </c>
    </row>
    <row r="1087" spans="1:64" x14ac:dyDescent="0.2">
      <c r="A1087" s="7" t="s">
        <v>1210</v>
      </c>
      <c r="B1087">
        <v>2015</v>
      </c>
      <c r="C1087" t="s">
        <v>2233</v>
      </c>
      <c r="D1087" t="str">
        <f t="array" ref="D1087">VLOOKUP($A1087,[1]New!$A$2:$DE$2108,5,FALSE)</f>
        <v>Mathematics</v>
      </c>
      <c r="E1087">
        <f t="array" ref="E1087">VLOOKUP($A1087,[1]New!$A$2:$DE$2108,3,FALSE)</f>
        <v>605000661</v>
      </c>
      <c r="F1087" t="str">
        <f t="array" ref="F1087">VLOOKUP($A1087,[1]New!$A$2:$DE$2108,4,FALSE)</f>
        <v>School 2</v>
      </c>
      <c r="Q1087">
        <f t="array" ref="Q1087">VLOOKUP($A1087,[1]New!$A$2:$DE$2108,19,FALSE)</f>
        <v>189</v>
      </c>
      <c r="S1087">
        <f t="array" ref="S1087">VLOOKUP($A1087,[1]New!$A$2:$DE$2108,21,FALSE)</f>
        <v>17</v>
      </c>
      <c r="U1087">
        <f t="array" ref="U1087">IF(S1087&gt;=75,1,IF(AND(S1087&gt;=50,S1087&lt;75),2,IF(AND(S1087&gt;=25,S1087&lt;50),3,IF(S1087&lt;25,4,"NA"))))</f>
        <v>4</v>
      </c>
      <c r="V1087" s="8">
        <f t="array" ref="V1087">VLOOKUP($A1087,[1]New!$A$2:$DE$2108,17,FALSE)</f>
        <v>42258</v>
      </c>
      <c r="AG1087" t="str">
        <f t="array" ref="AG1087">VLOOKUP($A1087,[1]New!$A$2:$DE$2108,61,FALSE)</f>
        <v>Operations and Algebraic Thinking</v>
      </c>
      <c r="AJ1087">
        <f t="array" ref="AJ1087">VLOOKUP($A1087,[1]New!$A$2:$DE$2108,62,FALSE)</f>
        <v>184</v>
      </c>
      <c r="AN1087">
        <f t="array" ref="AN1087">IF(VLOOKUP($A1087,[1]New!$A$2:$DE$2108,65,FALSE)="High",1,IF(VLOOKUP($A1087,[1]New!$A$2:$DE$2108,65,FALSE)="HiAvg",2,IF(VLOOKUP($A1087,[1]New!$A$2:$DE$2108,65,FALSE)="Avg",3,IF(VLOOKUP($A1087,[1]New!$A$2:$DE$2108,65,FALSE)="LoAvg",4,5))))</f>
        <v>5</v>
      </c>
      <c r="AO1087" t="str">
        <f t="array" ref="AO1087">VLOOKUP($A1087,[1]New!$A$2:$DE$2108,66,FALSE)</f>
        <v>Number and Operations</v>
      </c>
      <c r="AR1087">
        <f t="array" ref="AR1087">VLOOKUP($A1087,[1]New!$A$2:$DE$2108,67,FALSE)</f>
        <v>187</v>
      </c>
      <c r="AV1087">
        <f t="array" ref="AV1087">IF(VLOOKUP($A1087,[1]New!$A$2:$DE$2108,70,FALSE)="High",1,IF(VLOOKUP($A1087,[1]New!$A$2:$DE$2108,70,FALSE)="HiAvg",2,IF(VLOOKUP($A1087,[1]New!$A$2:$DE$2108,70,FALSE)="Avg",3,IF(VLOOKUP($A1087,[1]New!$A$2:$DE$2108,70,FALSE)="LoAvg",4,5))))</f>
        <v>5</v>
      </c>
      <c r="AW1087" t="str">
        <f t="array" ref="AW1087">VLOOKUP($A1087,[1]New!$A$2:$DE$2108,71,FALSE)</f>
        <v>Measurement and Data</v>
      </c>
      <c r="AZ1087">
        <f t="array" ref="AZ1087">VLOOKUP($A1087,[1]New!$A$2:$DE$2108,72,FALSE)</f>
        <v>188</v>
      </c>
      <c r="BD1087">
        <f t="array" ref="BD1087">IF(VLOOKUP($A1087,[1]New!$A$2:$DE$2108,75,FALSE)="High",1,IF(VLOOKUP($A1087,[1]New!$A$2:$DE$2108,75,FALSE)="HiAvg",2,IF(VLOOKUP($A1087,[1]New!$A$2:$DE$2108,75,FALSE)="Avg",3,IF(VLOOKUP($A1087,[1]New!$A$2:$DE$2108,75,FALSE)="LoAvg",4,5))))</f>
        <v>5</v>
      </c>
      <c r="BE1087" t="str">
        <f t="array" ref="BE1087">IF(VLOOKUP($A1087,[1]New!$A$2:$DE$2108,76,FALSE)="","",VLOOKUP($A1087,[1]New!$A$2:$DE$2108,76,FALSE))</f>
        <v>Geometry</v>
      </c>
      <c r="BH1087">
        <f t="array" ref="BH1087">IF(VLOOKUP($A1087,[1]New!$A$2:$DE$2108,77,FALSE)="","",VLOOKUP($A1087,[1]New!$A$2:$DE$2108,77,FALSE))</f>
        <v>197</v>
      </c>
      <c r="BL1087">
        <f t="array" ref="BL1087">IF(VLOOKUP($A1087,[1]New!$A$2:$DE$2108,80,FALSE)="High",1,IF(VLOOKUP($A1087,[1]New!$A$2:$DE$2108,80,FALSE)="HiAvg",2,IF(VLOOKUP($A1087,[1]New!$A$2:$DE$2108,80,FALSE)="Avg",3,IF(VLOOKUP($A1087,[1]New!$A$2:$DE$2108,80,FALSE)="LoAvg",4,IF(VLOOKUP($A1087,[1]New!$A$2:$DE$2108,80,FALSE)="Low",5,"")))))</f>
        <v>4</v>
      </c>
    </row>
    <row r="1088" spans="1:64" x14ac:dyDescent="0.2">
      <c r="A1088" s="7" t="s">
        <v>1211</v>
      </c>
      <c r="B1088">
        <v>2015</v>
      </c>
      <c r="C1088" t="s">
        <v>2233</v>
      </c>
      <c r="D1088" t="str">
        <f t="array" ref="D1088">VLOOKUP($A1088,[1]New!$A$2:$DE$2108,5,FALSE)</f>
        <v>Reading</v>
      </c>
      <c r="E1088">
        <f t="array" ref="E1088">VLOOKUP($A1088,[1]New!$A$2:$DE$2108,3,FALSE)</f>
        <v>605000661</v>
      </c>
      <c r="F1088" t="str">
        <f t="array" ref="F1088">VLOOKUP($A1088,[1]New!$A$2:$DE$2108,4,FALSE)</f>
        <v>School 2</v>
      </c>
      <c r="Q1088">
        <f t="array" ref="Q1088">VLOOKUP($A1088,[1]New!$A$2:$DE$2108,19,FALSE)</f>
        <v>202</v>
      </c>
      <c r="S1088">
        <f t="array" ref="S1088">VLOOKUP($A1088,[1]New!$A$2:$DE$2108,21,FALSE)</f>
        <v>60</v>
      </c>
      <c r="U1088">
        <f t="array" ref="U1088">IF(S1088&gt;=75,1,IF(AND(S1088&gt;=50,S1088&lt;75),2,IF(AND(S1088&gt;=25,S1088&lt;50),3,IF(S1088&lt;25,4,"NA"))))</f>
        <v>2</v>
      </c>
      <c r="V1088" s="8">
        <f t="array" ref="V1088">VLOOKUP($A1088,[1]New!$A$2:$DE$2108,17,FALSE)</f>
        <v>42251</v>
      </c>
      <c r="AG1088" t="str">
        <f t="array" ref="AG1088">VLOOKUP($A1088,[1]New!$A$2:$DE$2108,61,FALSE)</f>
        <v>Literature</v>
      </c>
      <c r="AJ1088">
        <f t="array" ref="AJ1088">VLOOKUP($A1088,[1]New!$A$2:$DE$2108,62,FALSE)</f>
        <v>202</v>
      </c>
      <c r="AN1088">
        <f t="array" ref="AN1088">IF(VLOOKUP($A1088,[1]New!$A$2:$DE$2108,65,FALSE)="High",1,IF(VLOOKUP($A1088,[1]New!$A$2:$DE$2108,65,FALSE)="HiAvg",2,IF(VLOOKUP($A1088,[1]New!$A$2:$DE$2108,65,FALSE)="Avg",3,IF(VLOOKUP($A1088,[1]New!$A$2:$DE$2108,65,FALSE)="LoAvg",4,5))))</f>
        <v>3</v>
      </c>
      <c r="AO1088" t="str">
        <f t="array" ref="AO1088">VLOOKUP($A1088,[1]New!$A$2:$DE$2108,66,FALSE)</f>
        <v>Informational Text</v>
      </c>
      <c r="AR1088">
        <f t="array" ref="AR1088">VLOOKUP($A1088,[1]New!$A$2:$DE$2108,67,FALSE)</f>
        <v>200</v>
      </c>
      <c r="AV1088">
        <f t="array" ref="AV1088">IF(VLOOKUP($A1088,[1]New!$A$2:$DE$2108,70,FALSE)="High",1,IF(VLOOKUP($A1088,[1]New!$A$2:$DE$2108,70,FALSE)="HiAvg",2,IF(VLOOKUP($A1088,[1]New!$A$2:$DE$2108,70,FALSE)="Avg",3,IF(VLOOKUP($A1088,[1]New!$A$2:$DE$2108,70,FALSE)="LoAvg",4,5))))</f>
        <v>3</v>
      </c>
      <c r="AW1088" t="str">
        <f t="array" ref="AW1088">VLOOKUP($A1088,[1]New!$A$2:$DE$2108,71,FALSE)</f>
        <v>Vocabulary Acquisition and Use</v>
      </c>
      <c r="AZ1088">
        <f t="array" ref="AZ1088">VLOOKUP($A1088,[1]New!$A$2:$DE$2108,72,FALSE)</f>
        <v>204</v>
      </c>
      <c r="BD1088">
        <f t="array" ref="BD1088">IF(VLOOKUP($A1088,[1]New!$A$2:$DE$2108,75,FALSE)="High",1,IF(VLOOKUP($A1088,[1]New!$A$2:$DE$2108,75,FALSE)="HiAvg",2,IF(VLOOKUP($A1088,[1]New!$A$2:$DE$2108,75,FALSE)="Avg",3,IF(VLOOKUP($A1088,[1]New!$A$2:$DE$2108,75,FALSE)="LoAvg",4,5))))</f>
        <v>2</v>
      </c>
      <c r="BE1088" t="str">
        <f t="array" ref="BE1088">IF(VLOOKUP($A1088,[1]New!$A$2:$DE$2108,76,FALSE)="","",VLOOKUP($A1088,[1]New!$A$2:$DE$2108,76,FALSE))</f>
        <v/>
      </c>
      <c r="BH1088" t="str">
        <f t="array" ref="BH1088">IF(VLOOKUP($A1088,[1]New!$A$2:$DE$2108,77,FALSE)="","",VLOOKUP($A1088,[1]New!$A$2:$DE$2108,77,FALSE))</f>
        <v/>
      </c>
      <c r="BL1088" t="str">
        <f t="array" ref="BL1088">IF(VLOOKUP($A1088,[1]New!$A$2:$DE$2108,80,FALSE)="High",1,IF(VLOOKUP($A1088,[1]New!$A$2:$DE$2108,80,FALSE)="HiAvg",2,IF(VLOOKUP($A1088,[1]New!$A$2:$DE$2108,80,FALSE)="Avg",3,IF(VLOOKUP($A1088,[1]New!$A$2:$DE$2108,80,FALSE)="LoAvg",4,IF(VLOOKUP($A1088,[1]New!$A$2:$DE$2108,80,FALSE)="Low",5,"")))))</f>
        <v/>
      </c>
    </row>
    <row r="1089" spans="1:64" x14ac:dyDescent="0.2">
      <c r="A1089" s="7" t="s">
        <v>1212</v>
      </c>
      <c r="B1089">
        <v>2015</v>
      </c>
      <c r="C1089" t="s">
        <v>2233</v>
      </c>
      <c r="D1089" t="str">
        <f t="array" ref="D1089">VLOOKUP($A1089,[1]New!$A$2:$DE$2108,5,FALSE)</f>
        <v>Language Usage</v>
      </c>
      <c r="E1089">
        <f t="array" ref="E1089">VLOOKUP($A1089,[1]New!$A$2:$DE$2108,3,FALSE)</f>
        <v>605000662</v>
      </c>
      <c r="F1089" t="str">
        <f t="array" ref="F1089">VLOOKUP($A1089,[1]New!$A$2:$DE$2108,4,FALSE)</f>
        <v>School 2</v>
      </c>
      <c r="Q1089">
        <f t="array" ref="Q1089">VLOOKUP($A1089,[1]New!$A$2:$DE$2108,19,FALSE)</f>
        <v>195</v>
      </c>
      <c r="S1089">
        <f t="array" ref="S1089">VLOOKUP($A1089,[1]New!$A$2:$DE$2108,21,FALSE)</f>
        <v>40</v>
      </c>
      <c r="U1089">
        <f t="array" ref="U1089">IF(S1089&gt;=75,1,IF(AND(S1089&gt;=50,S1089&lt;75),2,IF(AND(S1089&gt;=25,S1089&lt;50),3,IF(S1089&lt;25,4,"NA"))))</f>
        <v>3</v>
      </c>
      <c r="V1089" s="8">
        <f t="array" ref="V1089">VLOOKUP($A1089,[1]New!$A$2:$DE$2108,17,FALSE)</f>
        <v>42263</v>
      </c>
      <c r="AG1089" t="str">
        <f t="array" ref="AG1089">VLOOKUP($A1089,[1]New!$A$2:$DE$2108,61,FALSE)</f>
        <v>Writing: Plan, Organize, Develop, Revise, Research</v>
      </c>
      <c r="AJ1089">
        <f t="array" ref="AJ1089">VLOOKUP($A1089,[1]New!$A$2:$DE$2108,62,FALSE)</f>
        <v>193</v>
      </c>
      <c r="AN1089">
        <f t="array" ref="AN1089">IF(VLOOKUP($A1089,[1]New!$A$2:$DE$2108,65,FALSE)="High",1,IF(VLOOKUP($A1089,[1]New!$A$2:$DE$2108,65,FALSE)="HiAvg",2,IF(VLOOKUP($A1089,[1]New!$A$2:$DE$2108,65,FALSE)="Avg",3,IF(VLOOKUP($A1089,[1]New!$A$2:$DE$2108,65,FALSE)="LoAvg",4,5))))</f>
        <v>4</v>
      </c>
      <c r="AO1089" t="str">
        <f t="array" ref="AO1089">VLOOKUP($A1089,[1]New!$A$2:$DE$2108,66,FALSE)</f>
        <v>Language: Understand, Edit for Grammar, Usage</v>
      </c>
      <c r="AR1089">
        <f t="array" ref="AR1089">VLOOKUP($A1089,[1]New!$A$2:$DE$2108,67,FALSE)</f>
        <v>197</v>
      </c>
      <c r="AV1089">
        <f t="array" ref="AV1089">IF(VLOOKUP($A1089,[1]New!$A$2:$DE$2108,70,FALSE)="High",1,IF(VLOOKUP($A1089,[1]New!$A$2:$DE$2108,70,FALSE)="HiAvg",2,IF(VLOOKUP($A1089,[1]New!$A$2:$DE$2108,70,FALSE)="Avg",3,IF(VLOOKUP($A1089,[1]New!$A$2:$DE$2108,70,FALSE)="LoAvg",4,5))))</f>
        <v>4</v>
      </c>
      <c r="AW1089" t="str">
        <f t="array" ref="AW1089">VLOOKUP($A1089,[1]New!$A$2:$DE$2108,71,FALSE)</f>
        <v>Language: Understand, Edit Mechanics</v>
      </c>
      <c r="AZ1089">
        <f t="array" ref="AZ1089">VLOOKUP($A1089,[1]New!$A$2:$DE$2108,72,FALSE)</f>
        <v>196</v>
      </c>
      <c r="BD1089">
        <f t="array" ref="BD1089">IF(VLOOKUP($A1089,[1]New!$A$2:$DE$2108,75,FALSE)="High",1,IF(VLOOKUP($A1089,[1]New!$A$2:$DE$2108,75,FALSE)="HiAvg",2,IF(VLOOKUP($A1089,[1]New!$A$2:$DE$2108,75,FALSE)="Avg",3,IF(VLOOKUP($A1089,[1]New!$A$2:$DE$2108,75,FALSE)="LoAvg",4,5))))</f>
        <v>4</v>
      </c>
      <c r="BE1089" t="str">
        <f t="array" ref="BE1089">IF(VLOOKUP($A1089,[1]New!$A$2:$DE$2108,76,FALSE)="","",VLOOKUP($A1089,[1]New!$A$2:$DE$2108,76,FALSE))</f>
        <v/>
      </c>
      <c r="BH1089" t="str">
        <f t="array" ref="BH1089">IF(VLOOKUP($A1089,[1]New!$A$2:$DE$2108,77,FALSE)="","",VLOOKUP($A1089,[1]New!$A$2:$DE$2108,77,FALSE))</f>
        <v/>
      </c>
      <c r="BL1089" t="str">
        <f t="array" ref="BL1089">IF(VLOOKUP($A1089,[1]New!$A$2:$DE$2108,80,FALSE)="High",1,IF(VLOOKUP($A1089,[1]New!$A$2:$DE$2108,80,FALSE)="HiAvg",2,IF(VLOOKUP($A1089,[1]New!$A$2:$DE$2108,80,FALSE)="Avg",3,IF(VLOOKUP($A1089,[1]New!$A$2:$DE$2108,80,FALSE)="LoAvg",4,IF(VLOOKUP($A1089,[1]New!$A$2:$DE$2108,80,FALSE)="Low",5,"")))))</f>
        <v/>
      </c>
    </row>
    <row r="1090" spans="1:64" x14ac:dyDescent="0.2">
      <c r="A1090" s="7" t="s">
        <v>1213</v>
      </c>
      <c r="B1090">
        <v>2015</v>
      </c>
      <c r="C1090" t="s">
        <v>2233</v>
      </c>
      <c r="D1090" t="str">
        <f t="array" ref="D1090">VLOOKUP($A1090,[1]New!$A$2:$DE$2108,5,FALSE)</f>
        <v>Mathematics</v>
      </c>
      <c r="E1090">
        <f t="array" ref="E1090">VLOOKUP($A1090,[1]New!$A$2:$DE$2108,3,FALSE)</f>
        <v>605000662</v>
      </c>
      <c r="F1090" t="str">
        <f t="array" ref="F1090">VLOOKUP($A1090,[1]New!$A$2:$DE$2108,4,FALSE)</f>
        <v>School 2</v>
      </c>
      <c r="Q1090">
        <f t="array" ref="Q1090">VLOOKUP($A1090,[1]New!$A$2:$DE$2108,19,FALSE)</f>
        <v>203</v>
      </c>
      <c r="S1090">
        <f t="array" ref="S1090">VLOOKUP($A1090,[1]New!$A$2:$DE$2108,21,FALSE)</f>
        <v>53</v>
      </c>
      <c r="U1090">
        <f t="array" ref="U1090">IF(S1090&gt;=75,1,IF(AND(S1090&gt;=50,S1090&lt;75),2,IF(AND(S1090&gt;=25,S1090&lt;50),3,IF(S1090&lt;25,4,"NA"))))</f>
        <v>2</v>
      </c>
      <c r="V1090" s="8">
        <f t="array" ref="V1090">VLOOKUP($A1090,[1]New!$A$2:$DE$2108,17,FALSE)</f>
        <v>42256</v>
      </c>
      <c r="AG1090" t="str">
        <f t="array" ref="AG1090">VLOOKUP($A1090,[1]New!$A$2:$DE$2108,61,FALSE)</f>
        <v>Operations and Algebraic Thinking</v>
      </c>
      <c r="AJ1090">
        <f t="array" ref="AJ1090">VLOOKUP($A1090,[1]New!$A$2:$DE$2108,62,FALSE)</f>
        <v>212</v>
      </c>
      <c r="AN1090">
        <f t="array" ref="AN1090">IF(VLOOKUP($A1090,[1]New!$A$2:$DE$2108,65,FALSE)="High",1,IF(VLOOKUP($A1090,[1]New!$A$2:$DE$2108,65,FALSE)="HiAvg",2,IF(VLOOKUP($A1090,[1]New!$A$2:$DE$2108,65,FALSE)="Avg",3,IF(VLOOKUP($A1090,[1]New!$A$2:$DE$2108,65,FALSE)="LoAvg",4,5))))</f>
        <v>2</v>
      </c>
      <c r="AO1090" t="str">
        <f t="array" ref="AO1090">VLOOKUP($A1090,[1]New!$A$2:$DE$2108,66,FALSE)</f>
        <v>Number and Operations</v>
      </c>
      <c r="AR1090">
        <f t="array" ref="AR1090">VLOOKUP($A1090,[1]New!$A$2:$DE$2108,67,FALSE)</f>
        <v>201</v>
      </c>
      <c r="AV1090">
        <f t="array" ref="AV1090">IF(VLOOKUP($A1090,[1]New!$A$2:$DE$2108,70,FALSE)="High",1,IF(VLOOKUP($A1090,[1]New!$A$2:$DE$2108,70,FALSE)="HiAvg",2,IF(VLOOKUP($A1090,[1]New!$A$2:$DE$2108,70,FALSE)="Avg",3,IF(VLOOKUP($A1090,[1]New!$A$2:$DE$2108,70,FALSE)="LoAvg",4,5))))</f>
        <v>3</v>
      </c>
      <c r="AW1090" t="str">
        <f t="array" ref="AW1090">VLOOKUP($A1090,[1]New!$A$2:$DE$2108,71,FALSE)</f>
        <v>Measurement and Data</v>
      </c>
      <c r="AZ1090">
        <f t="array" ref="AZ1090">VLOOKUP($A1090,[1]New!$A$2:$DE$2108,72,FALSE)</f>
        <v>205</v>
      </c>
      <c r="BD1090">
        <f t="array" ref="BD1090">IF(VLOOKUP($A1090,[1]New!$A$2:$DE$2108,75,FALSE)="High",1,IF(VLOOKUP($A1090,[1]New!$A$2:$DE$2108,75,FALSE)="HiAvg",2,IF(VLOOKUP($A1090,[1]New!$A$2:$DE$2108,75,FALSE)="Avg",3,IF(VLOOKUP($A1090,[1]New!$A$2:$DE$2108,75,FALSE)="LoAvg",4,5))))</f>
        <v>3</v>
      </c>
      <c r="BE1090" t="str">
        <f t="array" ref="BE1090">IF(VLOOKUP($A1090,[1]New!$A$2:$DE$2108,76,FALSE)="","",VLOOKUP($A1090,[1]New!$A$2:$DE$2108,76,FALSE))</f>
        <v>Geometry</v>
      </c>
      <c r="BH1090">
        <f t="array" ref="BH1090">IF(VLOOKUP($A1090,[1]New!$A$2:$DE$2108,77,FALSE)="","",VLOOKUP($A1090,[1]New!$A$2:$DE$2108,77,FALSE))</f>
        <v>197</v>
      </c>
      <c r="BL1090">
        <f t="array" ref="BL1090">IF(VLOOKUP($A1090,[1]New!$A$2:$DE$2108,80,FALSE)="High",1,IF(VLOOKUP($A1090,[1]New!$A$2:$DE$2108,80,FALSE)="HiAvg",2,IF(VLOOKUP($A1090,[1]New!$A$2:$DE$2108,80,FALSE)="Avg",3,IF(VLOOKUP($A1090,[1]New!$A$2:$DE$2108,80,FALSE)="LoAvg",4,IF(VLOOKUP($A1090,[1]New!$A$2:$DE$2108,80,FALSE)="Low",5,"")))))</f>
        <v>4</v>
      </c>
    </row>
    <row r="1091" spans="1:64" x14ac:dyDescent="0.2">
      <c r="A1091" s="7" t="s">
        <v>1214</v>
      </c>
      <c r="B1091">
        <v>2015</v>
      </c>
      <c r="C1091" t="s">
        <v>2233</v>
      </c>
      <c r="D1091" t="str">
        <f t="array" ref="D1091">VLOOKUP($A1091,[1]New!$A$2:$DE$2108,5,FALSE)</f>
        <v>Reading</v>
      </c>
      <c r="E1091">
        <f t="array" ref="E1091">VLOOKUP($A1091,[1]New!$A$2:$DE$2108,3,FALSE)</f>
        <v>605000662</v>
      </c>
      <c r="F1091" t="str">
        <f t="array" ref="F1091">VLOOKUP($A1091,[1]New!$A$2:$DE$2108,4,FALSE)</f>
        <v>School 2</v>
      </c>
      <c r="Q1091">
        <f t="array" ref="Q1091">VLOOKUP($A1091,[1]New!$A$2:$DE$2108,19,FALSE)</f>
        <v>198</v>
      </c>
      <c r="S1091">
        <f t="array" ref="S1091">VLOOKUP($A1091,[1]New!$A$2:$DE$2108,21,FALSE)</f>
        <v>50</v>
      </c>
      <c r="U1091">
        <f t="array" ref="U1091">IF(S1091&gt;=75,1,IF(AND(S1091&gt;=50,S1091&lt;75),2,IF(AND(S1091&gt;=25,S1091&lt;50),3,IF(S1091&lt;25,4,"NA"))))</f>
        <v>2</v>
      </c>
      <c r="V1091" s="8">
        <f t="array" ref="V1091">VLOOKUP($A1091,[1]New!$A$2:$DE$2108,17,FALSE)</f>
        <v>42249</v>
      </c>
      <c r="AG1091" t="str">
        <f t="array" ref="AG1091">VLOOKUP($A1091,[1]New!$A$2:$DE$2108,61,FALSE)</f>
        <v>Literature</v>
      </c>
      <c r="AJ1091">
        <f t="array" ref="AJ1091">VLOOKUP($A1091,[1]New!$A$2:$DE$2108,62,FALSE)</f>
        <v>194</v>
      </c>
      <c r="AN1091">
        <f t="array" ref="AN1091">IF(VLOOKUP($A1091,[1]New!$A$2:$DE$2108,65,FALSE)="High",1,IF(VLOOKUP($A1091,[1]New!$A$2:$DE$2108,65,FALSE)="HiAvg",2,IF(VLOOKUP($A1091,[1]New!$A$2:$DE$2108,65,FALSE)="Avg",3,IF(VLOOKUP($A1091,[1]New!$A$2:$DE$2108,65,FALSE)="LoAvg",4,5))))</f>
        <v>4</v>
      </c>
      <c r="AO1091" t="str">
        <f t="array" ref="AO1091">VLOOKUP($A1091,[1]New!$A$2:$DE$2108,66,FALSE)</f>
        <v>Informational Text</v>
      </c>
      <c r="AR1091">
        <f t="array" ref="AR1091">VLOOKUP($A1091,[1]New!$A$2:$DE$2108,67,FALSE)</f>
        <v>202</v>
      </c>
      <c r="AV1091">
        <f t="array" ref="AV1091">IF(VLOOKUP($A1091,[1]New!$A$2:$DE$2108,70,FALSE)="High",1,IF(VLOOKUP($A1091,[1]New!$A$2:$DE$2108,70,FALSE)="HiAvg",2,IF(VLOOKUP($A1091,[1]New!$A$2:$DE$2108,70,FALSE)="Avg",3,IF(VLOOKUP($A1091,[1]New!$A$2:$DE$2108,70,FALSE)="LoAvg",4,5))))</f>
        <v>3</v>
      </c>
      <c r="AW1091" t="str">
        <f t="array" ref="AW1091">VLOOKUP($A1091,[1]New!$A$2:$DE$2108,71,FALSE)</f>
        <v>Vocabulary Acquisition and Use</v>
      </c>
      <c r="AZ1091">
        <f t="array" ref="AZ1091">VLOOKUP($A1091,[1]New!$A$2:$DE$2108,72,FALSE)</f>
        <v>198</v>
      </c>
      <c r="BD1091">
        <f t="array" ref="BD1091">IF(VLOOKUP($A1091,[1]New!$A$2:$DE$2108,75,FALSE)="High",1,IF(VLOOKUP($A1091,[1]New!$A$2:$DE$2108,75,FALSE)="HiAvg",2,IF(VLOOKUP($A1091,[1]New!$A$2:$DE$2108,75,FALSE)="Avg",3,IF(VLOOKUP($A1091,[1]New!$A$2:$DE$2108,75,FALSE)="LoAvg",4,5))))</f>
        <v>3</v>
      </c>
      <c r="BE1091" t="str">
        <f t="array" ref="BE1091">IF(VLOOKUP($A1091,[1]New!$A$2:$DE$2108,76,FALSE)="","",VLOOKUP($A1091,[1]New!$A$2:$DE$2108,76,FALSE))</f>
        <v/>
      </c>
      <c r="BH1091" t="str">
        <f t="array" ref="BH1091">IF(VLOOKUP($A1091,[1]New!$A$2:$DE$2108,77,FALSE)="","",VLOOKUP($A1091,[1]New!$A$2:$DE$2108,77,FALSE))</f>
        <v/>
      </c>
      <c r="BL1091" t="str">
        <f t="array" ref="BL1091">IF(VLOOKUP($A1091,[1]New!$A$2:$DE$2108,80,FALSE)="High",1,IF(VLOOKUP($A1091,[1]New!$A$2:$DE$2108,80,FALSE)="HiAvg",2,IF(VLOOKUP($A1091,[1]New!$A$2:$DE$2108,80,FALSE)="Avg",3,IF(VLOOKUP($A1091,[1]New!$A$2:$DE$2108,80,FALSE)="LoAvg",4,IF(VLOOKUP($A1091,[1]New!$A$2:$DE$2108,80,FALSE)="Low",5,"")))))</f>
        <v/>
      </c>
    </row>
    <row r="1092" spans="1:64" x14ac:dyDescent="0.2">
      <c r="A1092" s="7" t="s">
        <v>1215</v>
      </c>
      <c r="B1092">
        <v>2015</v>
      </c>
      <c r="C1092" t="s">
        <v>2233</v>
      </c>
      <c r="D1092" t="str">
        <f t="array" ref="D1092">VLOOKUP($A1092,[1]New!$A$2:$DE$2108,5,FALSE)</f>
        <v>Language Usage</v>
      </c>
      <c r="E1092">
        <f t="array" ref="E1092">VLOOKUP($A1092,[1]New!$A$2:$DE$2108,3,FALSE)</f>
        <v>605000663</v>
      </c>
      <c r="F1092" t="str">
        <f t="array" ref="F1092">VLOOKUP($A1092,[1]New!$A$2:$DE$2108,4,FALSE)</f>
        <v>School 2</v>
      </c>
      <c r="Q1092">
        <f t="array" ref="Q1092">VLOOKUP($A1092,[1]New!$A$2:$DE$2108,19,FALSE)</f>
        <v>213</v>
      </c>
      <c r="S1092">
        <f t="array" ref="S1092">VLOOKUP($A1092,[1]New!$A$2:$DE$2108,21,FALSE)</f>
        <v>83</v>
      </c>
      <c r="U1092">
        <f t="array" ref="U1092">IF(S1092&gt;=75,1,IF(AND(S1092&gt;=50,S1092&lt;75),2,IF(AND(S1092&gt;=25,S1092&lt;50),3,IF(S1092&lt;25,4,"NA"))))</f>
        <v>1</v>
      </c>
      <c r="V1092" s="8">
        <f t="array" ref="V1092">VLOOKUP($A1092,[1]New!$A$2:$DE$2108,17,FALSE)</f>
        <v>42265</v>
      </c>
      <c r="AG1092" t="str">
        <f t="array" ref="AG1092">VLOOKUP($A1092,[1]New!$A$2:$DE$2108,61,FALSE)</f>
        <v>Writing: Plan, Organize, Develop, Revise, Research</v>
      </c>
      <c r="AJ1092">
        <f t="array" ref="AJ1092">VLOOKUP($A1092,[1]New!$A$2:$DE$2108,62,FALSE)</f>
        <v>209</v>
      </c>
      <c r="AN1092">
        <f t="array" ref="AN1092">IF(VLOOKUP($A1092,[1]New!$A$2:$DE$2108,65,FALSE)="High",1,IF(VLOOKUP($A1092,[1]New!$A$2:$DE$2108,65,FALSE)="HiAvg",2,IF(VLOOKUP($A1092,[1]New!$A$2:$DE$2108,65,FALSE)="Avg",3,IF(VLOOKUP($A1092,[1]New!$A$2:$DE$2108,65,FALSE)="LoAvg",4,5))))</f>
        <v>2</v>
      </c>
      <c r="AO1092" t="str">
        <f t="array" ref="AO1092">VLOOKUP($A1092,[1]New!$A$2:$DE$2108,66,FALSE)</f>
        <v>Language: Understand, Edit for Grammar, Usage</v>
      </c>
      <c r="AR1092">
        <f t="array" ref="AR1092">VLOOKUP($A1092,[1]New!$A$2:$DE$2108,67,FALSE)</f>
        <v>211</v>
      </c>
      <c r="AV1092">
        <f t="array" ref="AV1092">IF(VLOOKUP($A1092,[1]New!$A$2:$DE$2108,70,FALSE)="High",1,IF(VLOOKUP($A1092,[1]New!$A$2:$DE$2108,70,FALSE)="HiAvg",2,IF(VLOOKUP($A1092,[1]New!$A$2:$DE$2108,70,FALSE)="Avg",3,IF(VLOOKUP($A1092,[1]New!$A$2:$DE$2108,70,FALSE)="LoAvg",4,5))))</f>
        <v>2</v>
      </c>
      <c r="AW1092" t="str">
        <f t="array" ref="AW1092">VLOOKUP($A1092,[1]New!$A$2:$DE$2108,71,FALSE)</f>
        <v>Language: Understand, Edit Mechanics</v>
      </c>
      <c r="AZ1092">
        <f t="array" ref="AZ1092">VLOOKUP($A1092,[1]New!$A$2:$DE$2108,72,FALSE)</f>
        <v>218</v>
      </c>
      <c r="BD1092">
        <f t="array" ref="BD1092">IF(VLOOKUP($A1092,[1]New!$A$2:$DE$2108,75,FALSE)="High",1,IF(VLOOKUP($A1092,[1]New!$A$2:$DE$2108,75,FALSE)="HiAvg",2,IF(VLOOKUP($A1092,[1]New!$A$2:$DE$2108,75,FALSE)="Avg",3,IF(VLOOKUP($A1092,[1]New!$A$2:$DE$2108,75,FALSE)="LoAvg",4,5))))</f>
        <v>1</v>
      </c>
      <c r="BE1092" t="str">
        <f t="array" ref="BE1092">IF(VLOOKUP($A1092,[1]New!$A$2:$DE$2108,76,FALSE)="","",VLOOKUP($A1092,[1]New!$A$2:$DE$2108,76,FALSE))</f>
        <v/>
      </c>
      <c r="BH1092" t="str">
        <f t="array" ref="BH1092">IF(VLOOKUP($A1092,[1]New!$A$2:$DE$2108,77,FALSE)="","",VLOOKUP($A1092,[1]New!$A$2:$DE$2108,77,FALSE))</f>
        <v/>
      </c>
      <c r="BL1092" t="str">
        <f t="array" ref="BL1092">IF(VLOOKUP($A1092,[1]New!$A$2:$DE$2108,80,FALSE)="High",1,IF(VLOOKUP($A1092,[1]New!$A$2:$DE$2108,80,FALSE)="HiAvg",2,IF(VLOOKUP($A1092,[1]New!$A$2:$DE$2108,80,FALSE)="Avg",3,IF(VLOOKUP($A1092,[1]New!$A$2:$DE$2108,80,FALSE)="LoAvg",4,IF(VLOOKUP($A1092,[1]New!$A$2:$DE$2108,80,FALSE)="Low",5,"")))))</f>
        <v/>
      </c>
    </row>
    <row r="1093" spans="1:64" x14ac:dyDescent="0.2">
      <c r="A1093" s="7" t="s">
        <v>1216</v>
      </c>
      <c r="B1093">
        <v>2015</v>
      </c>
      <c r="C1093" t="s">
        <v>2233</v>
      </c>
      <c r="D1093" t="str">
        <f t="array" ref="D1093">VLOOKUP($A1093,[1]New!$A$2:$DE$2108,5,FALSE)</f>
        <v>Mathematics</v>
      </c>
      <c r="E1093">
        <f t="array" ref="E1093">VLOOKUP($A1093,[1]New!$A$2:$DE$2108,3,FALSE)</f>
        <v>605000663</v>
      </c>
      <c r="F1093" t="str">
        <f t="array" ref="F1093">VLOOKUP($A1093,[1]New!$A$2:$DE$2108,4,FALSE)</f>
        <v>School 2</v>
      </c>
      <c r="Q1093">
        <f t="array" ref="Q1093">VLOOKUP($A1093,[1]New!$A$2:$DE$2108,19,FALSE)</f>
        <v>203</v>
      </c>
      <c r="S1093">
        <f t="array" ref="S1093">VLOOKUP($A1093,[1]New!$A$2:$DE$2108,21,FALSE)</f>
        <v>53</v>
      </c>
      <c r="U1093">
        <f t="array" ref="U1093">IF(S1093&gt;=75,1,IF(AND(S1093&gt;=50,S1093&lt;75),2,IF(AND(S1093&gt;=25,S1093&lt;50),3,IF(S1093&lt;25,4,"NA"))))</f>
        <v>2</v>
      </c>
      <c r="V1093" s="8">
        <f t="array" ref="V1093">VLOOKUP($A1093,[1]New!$A$2:$DE$2108,17,FALSE)</f>
        <v>42258</v>
      </c>
      <c r="AG1093" t="str">
        <f t="array" ref="AG1093">VLOOKUP($A1093,[1]New!$A$2:$DE$2108,61,FALSE)</f>
        <v>Operations and Algebraic Thinking</v>
      </c>
      <c r="AJ1093">
        <f t="array" ref="AJ1093">VLOOKUP($A1093,[1]New!$A$2:$DE$2108,62,FALSE)</f>
        <v>198</v>
      </c>
      <c r="AN1093">
        <f t="array" ref="AN1093">IF(VLOOKUP($A1093,[1]New!$A$2:$DE$2108,65,FALSE)="High",1,IF(VLOOKUP($A1093,[1]New!$A$2:$DE$2108,65,FALSE)="HiAvg",2,IF(VLOOKUP($A1093,[1]New!$A$2:$DE$2108,65,FALSE)="Avg",3,IF(VLOOKUP($A1093,[1]New!$A$2:$DE$2108,65,FALSE)="LoAvg",4,5))))</f>
        <v>4</v>
      </c>
      <c r="AO1093" t="str">
        <f t="array" ref="AO1093">VLOOKUP($A1093,[1]New!$A$2:$DE$2108,66,FALSE)</f>
        <v>Number and Operations</v>
      </c>
      <c r="AR1093">
        <f t="array" ref="AR1093">VLOOKUP($A1093,[1]New!$A$2:$DE$2108,67,FALSE)</f>
        <v>200</v>
      </c>
      <c r="AV1093">
        <f t="array" ref="AV1093">IF(VLOOKUP($A1093,[1]New!$A$2:$DE$2108,70,FALSE)="High",1,IF(VLOOKUP($A1093,[1]New!$A$2:$DE$2108,70,FALSE)="HiAvg",2,IF(VLOOKUP($A1093,[1]New!$A$2:$DE$2108,70,FALSE)="Avg",3,IF(VLOOKUP($A1093,[1]New!$A$2:$DE$2108,70,FALSE)="LoAvg",4,5))))</f>
        <v>4</v>
      </c>
      <c r="AW1093" t="str">
        <f t="array" ref="AW1093">VLOOKUP($A1093,[1]New!$A$2:$DE$2108,71,FALSE)</f>
        <v>Measurement and Data</v>
      </c>
      <c r="AZ1093">
        <f t="array" ref="AZ1093">VLOOKUP($A1093,[1]New!$A$2:$DE$2108,72,FALSE)</f>
        <v>209</v>
      </c>
      <c r="BD1093">
        <f t="array" ref="BD1093">IF(VLOOKUP($A1093,[1]New!$A$2:$DE$2108,75,FALSE)="High",1,IF(VLOOKUP($A1093,[1]New!$A$2:$DE$2108,75,FALSE)="HiAvg",2,IF(VLOOKUP($A1093,[1]New!$A$2:$DE$2108,75,FALSE)="Avg",3,IF(VLOOKUP($A1093,[1]New!$A$2:$DE$2108,75,FALSE)="LoAvg",4,5))))</f>
        <v>2</v>
      </c>
      <c r="BE1093" t="str">
        <f t="array" ref="BE1093">IF(VLOOKUP($A1093,[1]New!$A$2:$DE$2108,76,FALSE)="","",VLOOKUP($A1093,[1]New!$A$2:$DE$2108,76,FALSE))</f>
        <v>Geometry</v>
      </c>
      <c r="BH1093">
        <f t="array" ref="BH1093">IF(VLOOKUP($A1093,[1]New!$A$2:$DE$2108,77,FALSE)="","",VLOOKUP($A1093,[1]New!$A$2:$DE$2108,77,FALSE))</f>
        <v>204</v>
      </c>
      <c r="BL1093">
        <f t="array" ref="BL1093">IF(VLOOKUP($A1093,[1]New!$A$2:$DE$2108,80,FALSE)="High",1,IF(VLOOKUP($A1093,[1]New!$A$2:$DE$2108,80,FALSE)="HiAvg",2,IF(VLOOKUP($A1093,[1]New!$A$2:$DE$2108,80,FALSE)="Avg",3,IF(VLOOKUP($A1093,[1]New!$A$2:$DE$2108,80,FALSE)="LoAvg",4,IF(VLOOKUP($A1093,[1]New!$A$2:$DE$2108,80,FALSE)="Low",5,"")))))</f>
        <v>3</v>
      </c>
    </row>
    <row r="1094" spans="1:64" x14ac:dyDescent="0.2">
      <c r="A1094" s="7" t="s">
        <v>1217</v>
      </c>
      <c r="B1094">
        <v>2015</v>
      </c>
      <c r="C1094" t="s">
        <v>2233</v>
      </c>
      <c r="D1094" t="str">
        <f t="array" ref="D1094">VLOOKUP($A1094,[1]New!$A$2:$DE$2108,5,FALSE)</f>
        <v>Reading</v>
      </c>
      <c r="E1094">
        <f t="array" ref="E1094">VLOOKUP($A1094,[1]New!$A$2:$DE$2108,3,FALSE)</f>
        <v>605000663</v>
      </c>
      <c r="F1094" t="str">
        <f t="array" ref="F1094">VLOOKUP($A1094,[1]New!$A$2:$DE$2108,4,FALSE)</f>
        <v>School 2</v>
      </c>
      <c r="Q1094">
        <f t="array" ref="Q1094">VLOOKUP($A1094,[1]New!$A$2:$DE$2108,19,FALSE)</f>
        <v>204</v>
      </c>
      <c r="S1094">
        <f t="array" ref="S1094">VLOOKUP($A1094,[1]New!$A$2:$DE$2108,21,FALSE)</f>
        <v>65</v>
      </c>
      <c r="U1094">
        <f t="array" ref="U1094">IF(S1094&gt;=75,1,IF(AND(S1094&gt;=50,S1094&lt;75),2,IF(AND(S1094&gt;=25,S1094&lt;50),3,IF(S1094&lt;25,4,"NA"))))</f>
        <v>2</v>
      </c>
      <c r="V1094" s="8">
        <f t="array" ref="V1094">VLOOKUP($A1094,[1]New!$A$2:$DE$2108,17,FALSE)</f>
        <v>42251</v>
      </c>
      <c r="AG1094" t="str">
        <f t="array" ref="AG1094">VLOOKUP($A1094,[1]New!$A$2:$DE$2108,61,FALSE)</f>
        <v>Literature</v>
      </c>
      <c r="AJ1094">
        <f t="array" ref="AJ1094">VLOOKUP($A1094,[1]New!$A$2:$DE$2108,62,FALSE)</f>
        <v>205</v>
      </c>
      <c r="AN1094">
        <f t="array" ref="AN1094">IF(VLOOKUP($A1094,[1]New!$A$2:$DE$2108,65,FALSE)="High",1,IF(VLOOKUP($A1094,[1]New!$A$2:$DE$2108,65,FALSE)="HiAvg",2,IF(VLOOKUP($A1094,[1]New!$A$2:$DE$2108,65,FALSE)="Avg",3,IF(VLOOKUP($A1094,[1]New!$A$2:$DE$2108,65,FALSE)="LoAvg",4,5))))</f>
        <v>2</v>
      </c>
      <c r="AO1094" t="str">
        <f t="array" ref="AO1094">VLOOKUP($A1094,[1]New!$A$2:$DE$2108,66,FALSE)</f>
        <v>Informational Text</v>
      </c>
      <c r="AR1094">
        <f t="array" ref="AR1094">VLOOKUP($A1094,[1]New!$A$2:$DE$2108,67,FALSE)</f>
        <v>202</v>
      </c>
      <c r="AV1094">
        <f t="array" ref="AV1094">IF(VLOOKUP($A1094,[1]New!$A$2:$DE$2108,70,FALSE)="High",1,IF(VLOOKUP($A1094,[1]New!$A$2:$DE$2108,70,FALSE)="HiAvg",2,IF(VLOOKUP($A1094,[1]New!$A$2:$DE$2108,70,FALSE)="Avg",3,IF(VLOOKUP($A1094,[1]New!$A$2:$DE$2108,70,FALSE)="LoAvg",4,5))))</f>
        <v>3</v>
      </c>
      <c r="AW1094" t="str">
        <f t="array" ref="AW1094">VLOOKUP($A1094,[1]New!$A$2:$DE$2108,71,FALSE)</f>
        <v>Vocabulary Acquisition and Use</v>
      </c>
      <c r="AZ1094">
        <f t="array" ref="AZ1094">VLOOKUP($A1094,[1]New!$A$2:$DE$2108,72,FALSE)</f>
        <v>205</v>
      </c>
      <c r="BD1094">
        <f t="array" ref="BD1094">IF(VLOOKUP($A1094,[1]New!$A$2:$DE$2108,75,FALSE)="High",1,IF(VLOOKUP($A1094,[1]New!$A$2:$DE$2108,75,FALSE)="HiAvg",2,IF(VLOOKUP($A1094,[1]New!$A$2:$DE$2108,75,FALSE)="Avg",3,IF(VLOOKUP($A1094,[1]New!$A$2:$DE$2108,75,FALSE)="LoAvg",4,5))))</f>
        <v>2</v>
      </c>
      <c r="BE1094" t="str">
        <f t="array" ref="BE1094">IF(VLOOKUP($A1094,[1]New!$A$2:$DE$2108,76,FALSE)="","",VLOOKUP($A1094,[1]New!$A$2:$DE$2108,76,FALSE))</f>
        <v/>
      </c>
      <c r="BH1094" t="str">
        <f t="array" ref="BH1094">IF(VLOOKUP($A1094,[1]New!$A$2:$DE$2108,77,FALSE)="","",VLOOKUP($A1094,[1]New!$A$2:$DE$2108,77,FALSE))</f>
        <v/>
      </c>
      <c r="BL1094" t="str">
        <f t="array" ref="BL1094">IF(VLOOKUP($A1094,[1]New!$A$2:$DE$2108,80,FALSE)="High",1,IF(VLOOKUP($A1094,[1]New!$A$2:$DE$2108,80,FALSE)="HiAvg",2,IF(VLOOKUP($A1094,[1]New!$A$2:$DE$2108,80,FALSE)="Avg",3,IF(VLOOKUP($A1094,[1]New!$A$2:$DE$2108,80,FALSE)="LoAvg",4,IF(VLOOKUP($A1094,[1]New!$A$2:$DE$2108,80,FALSE)="Low",5,"")))))</f>
        <v/>
      </c>
    </row>
    <row r="1095" spans="1:64" x14ac:dyDescent="0.2">
      <c r="A1095" s="7" t="s">
        <v>1218</v>
      </c>
      <c r="B1095">
        <v>2015</v>
      </c>
      <c r="C1095" t="s">
        <v>2233</v>
      </c>
      <c r="D1095" t="str">
        <f t="array" ref="D1095">VLOOKUP($A1095,[1]New!$A$2:$DE$2108,5,FALSE)</f>
        <v>Language Usage</v>
      </c>
      <c r="E1095">
        <f t="array" ref="E1095">VLOOKUP($A1095,[1]New!$A$2:$DE$2108,3,FALSE)</f>
        <v>605000664</v>
      </c>
      <c r="F1095" t="str">
        <f t="array" ref="F1095">VLOOKUP($A1095,[1]New!$A$2:$DE$2108,4,FALSE)</f>
        <v>School 2</v>
      </c>
      <c r="Q1095">
        <f t="array" ref="Q1095">VLOOKUP($A1095,[1]New!$A$2:$DE$2108,19,FALSE)</f>
        <v>180</v>
      </c>
      <c r="S1095">
        <f t="array" ref="S1095">VLOOKUP($A1095,[1]New!$A$2:$DE$2108,21,FALSE)</f>
        <v>10</v>
      </c>
      <c r="U1095">
        <f t="array" ref="U1095">IF(S1095&gt;=75,1,IF(AND(S1095&gt;=50,S1095&lt;75),2,IF(AND(S1095&gt;=25,S1095&lt;50),3,IF(S1095&lt;25,4,"NA"))))</f>
        <v>4</v>
      </c>
      <c r="V1095" s="8">
        <f t="array" ref="V1095">VLOOKUP($A1095,[1]New!$A$2:$DE$2108,17,FALSE)</f>
        <v>42263</v>
      </c>
      <c r="AG1095" t="str">
        <f t="array" ref="AG1095">VLOOKUP($A1095,[1]New!$A$2:$DE$2108,61,FALSE)</f>
        <v>Writing: Plan, Organize, Develop, Revise, Research</v>
      </c>
      <c r="AJ1095">
        <f t="array" ref="AJ1095">VLOOKUP($A1095,[1]New!$A$2:$DE$2108,62,FALSE)</f>
        <v>167</v>
      </c>
      <c r="AN1095">
        <f t="array" ref="AN1095">IF(VLOOKUP($A1095,[1]New!$A$2:$DE$2108,65,FALSE)="High",1,IF(VLOOKUP($A1095,[1]New!$A$2:$DE$2108,65,FALSE)="HiAvg",2,IF(VLOOKUP($A1095,[1]New!$A$2:$DE$2108,65,FALSE)="Avg",3,IF(VLOOKUP($A1095,[1]New!$A$2:$DE$2108,65,FALSE)="LoAvg",4,5))))</f>
        <v>5</v>
      </c>
      <c r="AO1095" t="str">
        <f t="array" ref="AO1095">VLOOKUP($A1095,[1]New!$A$2:$DE$2108,66,FALSE)</f>
        <v>Language: Understand, Edit for Grammar, Usage</v>
      </c>
      <c r="AR1095">
        <f t="array" ref="AR1095">VLOOKUP($A1095,[1]New!$A$2:$DE$2108,67,FALSE)</f>
        <v>190</v>
      </c>
      <c r="AV1095">
        <f t="array" ref="AV1095">IF(VLOOKUP($A1095,[1]New!$A$2:$DE$2108,70,FALSE)="High",1,IF(VLOOKUP($A1095,[1]New!$A$2:$DE$2108,70,FALSE)="HiAvg",2,IF(VLOOKUP($A1095,[1]New!$A$2:$DE$2108,70,FALSE)="Avg",3,IF(VLOOKUP($A1095,[1]New!$A$2:$DE$2108,70,FALSE)="LoAvg",4,5))))</f>
        <v>4</v>
      </c>
      <c r="AW1095" t="str">
        <f t="array" ref="AW1095">VLOOKUP($A1095,[1]New!$A$2:$DE$2108,71,FALSE)</f>
        <v>Language: Understand, Edit Mechanics</v>
      </c>
      <c r="AZ1095">
        <f t="array" ref="AZ1095">VLOOKUP($A1095,[1]New!$A$2:$DE$2108,72,FALSE)</f>
        <v>184</v>
      </c>
      <c r="BD1095">
        <f t="array" ref="BD1095">IF(VLOOKUP($A1095,[1]New!$A$2:$DE$2108,75,FALSE)="High",1,IF(VLOOKUP($A1095,[1]New!$A$2:$DE$2108,75,FALSE)="HiAvg",2,IF(VLOOKUP($A1095,[1]New!$A$2:$DE$2108,75,FALSE)="Avg",3,IF(VLOOKUP($A1095,[1]New!$A$2:$DE$2108,75,FALSE)="LoAvg",4,5))))</f>
        <v>5</v>
      </c>
      <c r="BE1095" t="str">
        <f t="array" ref="BE1095">IF(VLOOKUP($A1095,[1]New!$A$2:$DE$2108,76,FALSE)="","",VLOOKUP($A1095,[1]New!$A$2:$DE$2108,76,FALSE))</f>
        <v/>
      </c>
      <c r="BH1095" t="str">
        <f t="array" ref="BH1095">IF(VLOOKUP($A1095,[1]New!$A$2:$DE$2108,77,FALSE)="","",VLOOKUP($A1095,[1]New!$A$2:$DE$2108,77,FALSE))</f>
        <v/>
      </c>
      <c r="BL1095" t="str">
        <f t="array" ref="BL1095">IF(VLOOKUP($A1095,[1]New!$A$2:$DE$2108,80,FALSE)="High",1,IF(VLOOKUP($A1095,[1]New!$A$2:$DE$2108,80,FALSE)="HiAvg",2,IF(VLOOKUP($A1095,[1]New!$A$2:$DE$2108,80,FALSE)="Avg",3,IF(VLOOKUP($A1095,[1]New!$A$2:$DE$2108,80,FALSE)="LoAvg",4,IF(VLOOKUP($A1095,[1]New!$A$2:$DE$2108,80,FALSE)="Low",5,"")))))</f>
        <v/>
      </c>
    </row>
    <row r="1096" spans="1:64" x14ac:dyDescent="0.2">
      <c r="A1096" s="7" t="s">
        <v>1219</v>
      </c>
      <c r="B1096">
        <v>2015</v>
      </c>
      <c r="C1096" t="s">
        <v>2233</v>
      </c>
      <c r="D1096" t="str">
        <f t="array" ref="D1096">VLOOKUP($A1096,[1]New!$A$2:$DE$2108,5,FALSE)</f>
        <v>Mathematics</v>
      </c>
      <c r="E1096">
        <f t="array" ref="E1096">VLOOKUP($A1096,[1]New!$A$2:$DE$2108,3,FALSE)</f>
        <v>605000664</v>
      </c>
      <c r="F1096" t="str">
        <f t="array" ref="F1096">VLOOKUP($A1096,[1]New!$A$2:$DE$2108,4,FALSE)</f>
        <v>School 2</v>
      </c>
      <c r="Q1096">
        <f t="array" ref="Q1096">VLOOKUP($A1096,[1]New!$A$2:$DE$2108,19,FALSE)</f>
        <v>200</v>
      </c>
      <c r="S1096">
        <f t="array" ref="S1096">VLOOKUP($A1096,[1]New!$A$2:$DE$2108,21,FALSE)</f>
        <v>44</v>
      </c>
      <c r="U1096">
        <f t="array" ref="U1096">IF(S1096&gt;=75,1,IF(AND(S1096&gt;=50,S1096&lt;75),2,IF(AND(S1096&gt;=25,S1096&lt;50),3,IF(S1096&lt;25,4,"NA"))))</f>
        <v>3</v>
      </c>
      <c r="V1096" s="8">
        <f t="array" ref="V1096">VLOOKUP($A1096,[1]New!$A$2:$DE$2108,17,FALSE)</f>
        <v>42256</v>
      </c>
      <c r="AG1096" t="str">
        <f t="array" ref="AG1096">VLOOKUP($A1096,[1]New!$A$2:$DE$2108,61,FALSE)</f>
        <v>Operations and Algebraic Thinking</v>
      </c>
      <c r="AJ1096">
        <f t="array" ref="AJ1096">VLOOKUP($A1096,[1]New!$A$2:$DE$2108,62,FALSE)</f>
        <v>200</v>
      </c>
      <c r="AN1096">
        <f t="array" ref="AN1096">IF(VLOOKUP($A1096,[1]New!$A$2:$DE$2108,65,FALSE)="High",1,IF(VLOOKUP($A1096,[1]New!$A$2:$DE$2108,65,FALSE)="HiAvg",2,IF(VLOOKUP($A1096,[1]New!$A$2:$DE$2108,65,FALSE)="Avg",3,IF(VLOOKUP($A1096,[1]New!$A$2:$DE$2108,65,FALSE)="LoAvg",4,5))))</f>
        <v>4</v>
      </c>
      <c r="AO1096" t="str">
        <f t="array" ref="AO1096">VLOOKUP($A1096,[1]New!$A$2:$DE$2108,66,FALSE)</f>
        <v>Number and Operations</v>
      </c>
      <c r="AR1096">
        <f t="array" ref="AR1096">VLOOKUP($A1096,[1]New!$A$2:$DE$2108,67,FALSE)</f>
        <v>189</v>
      </c>
      <c r="AV1096">
        <f t="array" ref="AV1096">IF(VLOOKUP($A1096,[1]New!$A$2:$DE$2108,70,FALSE)="High",1,IF(VLOOKUP($A1096,[1]New!$A$2:$DE$2108,70,FALSE)="HiAvg",2,IF(VLOOKUP($A1096,[1]New!$A$2:$DE$2108,70,FALSE)="Avg",3,IF(VLOOKUP($A1096,[1]New!$A$2:$DE$2108,70,FALSE)="LoAvg",4,5))))</f>
        <v>5</v>
      </c>
      <c r="AW1096" t="str">
        <f t="array" ref="AW1096">VLOOKUP($A1096,[1]New!$A$2:$DE$2108,71,FALSE)</f>
        <v>Measurement and Data</v>
      </c>
      <c r="AZ1096">
        <f t="array" ref="AZ1096">VLOOKUP($A1096,[1]New!$A$2:$DE$2108,72,FALSE)</f>
        <v>202</v>
      </c>
      <c r="BD1096">
        <f t="array" ref="BD1096">IF(VLOOKUP($A1096,[1]New!$A$2:$DE$2108,75,FALSE)="High",1,IF(VLOOKUP($A1096,[1]New!$A$2:$DE$2108,75,FALSE)="HiAvg",2,IF(VLOOKUP($A1096,[1]New!$A$2:$DE$2108,75,FALSE)="Avg",3,IF(VLOOKUP($A1096,[1]New!$A$2:$DE$2108,75,FALSE)="LoAvg",4,5))))</f>
        <v>3</v>
      </c>
      <c r="BE1096" t="str">
        <f t="array" ref="BE1096">IF(VLOOKUP($A1096,[1]New!$A$2:$DE$2108,76,FALSE)="","",VLOOKUP($A1096,[1]New!$A$2:$DE$2108,76,FALSE))</f>
        <v>Geometry</v>
      </c>
      <c r="BH1096">
        <f t="array" ref="BH1096">IF(VLOOKUP($A1096,[1]New!$A$2:$DE$2108,77,FALSE)="","",VLOOKUP($A1096,[1]New!$A$2:$DE$2108,77,FALSE))</f>
        <v>208</v>
      </c>
      <c r="BL1096">
        <f t="array" ref="BL1096">IF(VLOOKUP($A1096,[1]New!$A$2:$DE$2108,80,FALSE)="High",1,IF(VLOOKUP($A1096,[1]New!$A$2:$DE$2108,80,FALSE)="HiAvg",2,IF(VLOOKUP($A1096,[1]New!$A$2:$DE$2108,80,FALSE)="Avg",3,IF(VLOOKUP($A1096,[1]New!$A$2:$DE$2108,80,FALSE)="LoAvg",4,IF(VLOOKUP($A1096,[1]New!$A$2:$DE$2108,80,FALSE)="Low",5,"")))))</f>
        <v>2</v>
      </c>
    </row>
    <row r="1097" spans="1:64" x14ac:dyDescent="0.2">
      <c r="A1097" s="7" t="s">
        <v>1220</v>
      </c>
      <c r="B1097">
        <v>2015</v>
      </c>
      <c r="C1097" t="s">
        <v>2233</v>
      </c>
      <c r="D1097" t="str">
        <f t="array" ref="D1097">VLOOKUP($A1097,[1]New!$A$2:$DE$2108,5,FALSE)</f>
        <v>Reading</v>
      </c>
      <c r="E1097">
        <f t="array" ref="E1097">VLOOKUP($A1097,[1]New!$A$2:$DE$2108,3,FALSE)</f>
        <v>605000664</v>
      </c>
      <c r="F1097" t="str">
        <f t="array" ref="F1097">VLOOKUP($A1097,[1]New!$A$2:$DE$2108,4,FALSE)</f>
        <v>School 2</v>
      </c>
      <c r="Q1097">
        <f t="array" ref="Q1097">VLOOKUP($A1097,[1]New!$A$2:$DE$2108,19,FALSE)</f>
        <v>184</v>
      </c>
      <c r="S1097">
        <f t="array" ref="S1097">VLOOKUP($A1097,[1]New!$A$2:$DE$2108,21,FALSE)</f>
        <v>18</v>
      </c>
      <c r="U1097">
        <f t="array" ref="U1097">IF(S1097&gt;=75,1,IF(AND(S1097&gt;=50,S1097&lt;75),2,IF(AND(S1097&gt;=25,S1097&lt;50),3,IF(S1097&lt;25,4,"NA"))))</f>
        <v>4</v>
      </c>
      <c r="V1097" s="8">
        <f t="array" ref="V1097">VLOOKUP($A1097,[1]New!$A$2:$DE$2108,17,FALSE)</f>
        <v>42249</v>
      </c>
      <c r="AG1097" t="str">
        <f t="array" ref="AG1097">VLOOKUP($A1097,[1]New!$A$2:$DE$2108,61,FALSE)</f>
        <v>Literature</v>
      </c>
      <c r="AJ1097">
        <f t="array" ref="AJ1097">VLOOKUP($A1097,[1]New!$A$2:$DE$2108,62,FALSE)</f>
        <v>183</v>
      </c>
      <c r="AN1097">
        <f t="array" ref="AN1097">IF(VLOOKUP($A1097,[1]New!$A$2:$DE$2108,65,FALSE)="High",1,IF(VLOOKUP($A1097,[1]New!$A$2:$DE$2108,65,FALSE)="HiAvg",2,IF(VLOOKUP($A1097,[1]New!$A$2:$DE$2108,65,FALSE)="Avg",3,IF(VLOOKUP($A1097,[1]New!$A$2:$DE$2108,65,FALSE)="LoAvg",4,5))))</f>
        <v>5</v>
      </c>
      <c r="AO1097" t="str">
        <f t="array" ref="AO1097">VLOOKUP($A1097,[1]New!$A$2:$DE$2108,66,FALSE)</f>
        <v>Informational Text</v>
      </c>
      <c r="AR1097">
        <f t="array" ref="AR1097">VLOOKUP($A1097,[1]New!$A$2:$DE$2108,67,FALSE)</f>
        <v>179</v>
      </c>
      <c r="AV1097">
        <f t="array" ref="AV1097">IF(VLOOKUP($A1097,[1]New!$A$2:$DE$2108,70,FALSE)="High",1,IF(VLOOKUP($A1097,[1]New!$A$2:$DE$2108,70,FALSE)="HiAvg",2,IF(VLOOKUP($A1097,[1]New!$A$2:$DE$2108,70,FALSE)="Avg",3,IF(VLOOKUP($A1097,[1]New!$A$2:$DE$2108,70,FALSE)="LoAvg",4,5))))</f>
        <v>5</v>
      </c>
      <c r="AW1097" t="str">
        <f t="array" ref="AW1097">VLOOKUP($A1097,[1]New!$A$2:$DE$2108,71,FALSE)</f>
        <v>Vocabulary Acquisition and Use</v>
      </c>
      <c r="AZ1097">
        <f t="array" ref="AZ1097">VLOOKUP($A1097,[1]New!$A$2:$DE$2108,72,FALSE)</f>
        <v>189</v>
      </c>
      <c r="BD1097">
        <f t="array" ref="BD1097">IF(VLOOKUP($A1097,[1]New!$A$2:$DE$2108,75,FALSE)="High",1,IF(VLOOKUP($A1097,[1]New!$A$2:$DE$2108,75,FALSE)="HiAvg",2,IF(VLOOKUP($A1097,[1]New!$A$2:$DE$2108,75,FALSE)="Avg",3,IF(VLOOKUP($A1097,[1]New!$A$2:$DE$2108,75,FALSE)="LoAvg",4,5))))</f>
        <v>4</v>
      </c>
      <c r="BE1097" t="str">
        <f t="array" ref="BE1097">IF(VLOOKUP($A1097,[1]New!$A$2:$DE$2108,76,FALSE)="","",VLOOKUP($A1097,[1]New!$A$2:$DE$2108,76,FALSE))</f>
        <v/>
      </c>
      <c r="BH1097" t="str">
        <f t="array" ref="BH1097">IF(VLOOKUP($A1097,[1]New!$A$2:$DE$2108,77,FALSE)="","",VLOOKUP($A1097,[1]New!$A$2:$DE$2108,77,FALSE))</f>
        <v/>
      </c>
      <c r="BL1097" t="str">
        <f t="array" ref="BL1097">IF(VLOOKUP($A1097,[1]New!$A$2:$DE$2108,80,FALSE)="High",1,IF(VLOOKUP($A1097,[1]New!$A$2:$DE$2108,80,FALSE)="HiAvg",2,IF(VLOOKUP($A1097,[1]New!$A$2:$DE$2108,80,FALSE)="Avg",3,IF(VLOOKUP($A1097,[1]New!$A$2:$DE$2108,80,FALSE)="LoAvg",4,IF(VLOOKUP($A1097,[1]New!$A$2:$DE$2108,80,FALSE)="Low",5,"")))))</f>
        <v/>
      </c>
    </row>
    <row r="1098" spans="1:64" x14ac:dyDescent="0.2">
      <c r="A1098" s="7" t="s">
        <v>1221</v>
      </c>
      <c r="B1098">
        <v>2015</v>
      </c>
      <c r="C1098" t="s">
        <v>2233</v>
      </c>
      <c r="D1098" t="str">
        <f t="array" ref="D1098">VLOOKUP($A1098,[1]New!$A$2:$DE$2108,5,FALSE)</f>
        <v>Language Usage</v>
      </c>
      <c r="E1098">
        <f t="array" ref="E1098">VLOOKUP($A1098,[1]New!$A$2:$DE$2108,3,FALSE)</f>
        <v>605000665</v>
      </c>
      <c r="F1098" t="str">
        <f t="array" ref="F1098">VLOOKUP($A1098,[1]New!$A$2:$DE$2108,4,FALSE)</f>
        <v>School 2</v>
      </c>
      <c r="Q1098">
        <f t="array" ref="Q1098">VLOOKUP($A1098,[1]New!$A$2:$DE$2108,19,FALSE)</f>
        <v>211</v>
      </c>
      <c r="S1098">
        <f t="array" ref="S1098">VLOOKUP($A1098,[1]New!$A$2:$DE$2108,21,FALSE)</f>
        <v>80</v>
      </c>
      <c r="U1098">
        <f t="array" ref="U1098">IF(S1098&gt;=75,1,IF(AND(S1098&gt;=50,S1098&lt;75),2,IF(AND(S1098&gt;=25,S1098&lt;50),3,IF(S1098&lt;25,4,"NA"))))</f>
        <v>1</v>
      </c>
      <c r="V1098" s="8">
        <f t="array" ref="V1098">VLOOKUP($A1098,[1]New!$A$2:$DE$2108,17,FALSE)</f>
        <v>42263</v>
      </c>
      <c r="AG1098" t="str">
        <f t="array" ref="AG1098">VLOOKUP($A1098,[1]New!$A$2:$DE$2108,61,FALSE)</f>
        <v>Writing: Plan, Organize, Develop, Revise, Research</v>
      </c>
      <c r="AJ1098">
        <f t="array" ref="AJ1098">VLOOKUP($A1098,[1]New!$A$2:$DE$2108,62,FALSE)</f>
        <v>208</v>
      </c>
      <c r="AN1098">
        <f t="array" ref="AN1098">IF(VLOOKUP($A1098,[1]New!$A$2:$DE$2108,65,FALSE)="High",1,IF(VLOOKUP($A1098,[1]New!$A$2:$DE$2108,65,FALSE)="HiAvg",2,IF(VLOOKUP($A1098,[1]New!$A$2:$DE$2108,65,FALSE)="Avg",3,IF(VLOOKUP($A1098,[1]New!$A$2:$DE$2108,65,FALSE)="LoAvg",4,5))))</f>
        <v>2</v>
      </c>
      <c r="AO1098" t="str">
        <f t="array" ref="AO1098">VLOOKUP($A1098,[1]New!$A$2:$DE$2108,66,FALSE)</f>
        <v>Language: Understand, Edit for Grammar, Usage</v>
      </c>
      <c r="AR1098">
        <f t="array" ref="AR1098">VLOOKUP($A1098,[1]New!$A$2:$DE$2108,67,FALSE)</f>
        <v>203</v>
      </c>
      <c r="AV1098">
        <f t="array" ref="AV1098">IF(VLOOKUP($A1098,[1]New!$A$2:$DE$2108,70,FALSE)="High",1,IF(VLOOKUP($A1098,[1]New!$A$2:$DE$2108,70,FALSE)="HiAvg",2,IF(VLOOKUP($A1098,[1]New!$A$2:$DE$2108,70,FALSE)="Avg",3,IF(VLOOKUP($A1098,[1]New!$A$2:$DE$2108,70,FALSE)="LoAvg",4,5))))</f>
        <v>3</v>
      </c>
      <c r="AW1098" t="str">
        <f t="array" ref="AW1098">VLOOKUP($A1098,[1]New!$A$2:$DE$2108,71,FALSE)</f>
        <v>Language: Understand, Edit Mechanics</v>
      </c>
      <c r="AZ1098">
        <f t="array" ref="AZ1098">VLOOKUP($A1098,[1]New!$A$2:$DE$2108,72,FALSE)</f>
        <v>220</v>
      </c>
      <c r="BD1098">
        <f t="array" ref="BD1098">IF(VLOOKUP($A1098,[1]New!$A$2:$DE$2108,75,FALSE)="High",1,IF(VLOOKUP($A1098,[1]New!$A$2:$DE$2108,75,FALSE)="HiAvg",2,IF(VLOOKUP($A1098,[1]New!$A$2:$DE$2108,75,FALSE)="Avg",3,IF(VLOOKUP($A1098,[1]New!$A$2:$DE$2108,75,FALSE)="LoAvg",4,5))))</f>
        <v>1</v>
      </c>
      <c r="BE1098" t="str">
        <f t="array" ref="BE1098">IF(VLOOKUP($A1098,[1]New!$A$2:$DE$2108,76,FALSE)="","",VLOOKUP($A1098,[1]New!$A$2:$DE$2108,76,FALSE))</f>
        <v/>
      </c>
      <c r="BH1098" t="str">
        <f t="array" ref="BH1098">IF(VLOOKUP($A1098,[1]New!$A$2:$DE$2108,77,FALSE)="","",VLOOKUP($A1098,[1]New!$A$2:$DE$2108,77,FALSE))</f>
        <v/>
      </c>
      <c r="BL1098" t="str">
        <f t="array" ref="BL1098">IF(VLOOKUP($A1098,[1]New!$A$2:$DE$2108,80,FALSE)="High",1,IF(VLOOKUP($A1098,[1]New!$A$2:$DE$2108,80,FALSE)="HiAvg",2,IF(VLOOKUP($A1098,[1]New!$A$2:$DE$2108,80,FALSE)="Avg",3,IF(VLOOKUP($A1098,[1]New!$A$2:$DE$2108,80,FALSE)="LoAvg",4,IF(VLOOKUP($A1098,[1]New!$A$2:$DE$2108,80,FALSE)="Low",5,"")))))</f>
        <v/>
      </c>
    </row>
    <row r="1099" spans="1:64" x14ac:dyDescent="0.2">
      <c r="A1099" s="7" t="s">
        <v>1222</v>
      </c>
      <c r="B1099">
        <v>2015</v>
      </c>
      <c r="C1099" t="s">
        <v>2233</v>
      </c>
      <c r="D1099" t="str">
        <f t="array" ref="D1099">VLOOKUP($A1099,[1]New!$A$2:$DE$2108,5,FALSE)</f>
        <v>Mathematics</v>
      </c>
      <c r="E1099">
        <f t="array" ref="E1099">VLOOKUP($A1099,[1]New!$A$2:$DE$2108,3,FALSE)</f>
        <v>605000665</v>
      </c>
      <c r="F1099" t="str">
        <f t="array" ref="F1099">VLOOKUP($A1099,[1]New!$A$2:$DE$2108,4,FALSE)</f>
        <v>School 2</v>
      </c>
      <c r="Q1099">
        <f t="array" ref="Q1099">VLOOKUP($A1099,[1]New!$A$2:$DE$2108,19,FALSE)</f>
        <v>212</v>
      </c>
      <c r="S1099">
        <f t="array" ref="S1099">VLOOKUP($A1099,[1]New!$A$2:$DE$2108,21,FALSE)</f>
        <v>77</v>
      </c>
      <c r="U1099">
        <f t="array" ref="U1099">IF(S1099&gt;=75,1,IF(AND(S1099&gt;=50,S1099&lt;75),2,IF(AND(S1099&gt;=25,S1099&lt;50),3,IF(S1099&lt;25,4,"NA"))))</f>
        <v>1</v>
      </c>
      <c r="V1099" s="8">
        <f t="array" ref="V1099">VLOOKUP($A1099,[1]New!$A$2:$DE$2108,17,FALSE)</f>
        <v>42256</v>
      </c>
      <c r="AG1099" t="str">
        <f t="array" ref="AG1099">VLOOKUP($A1099,[1]New!$A$2:$DE$2108,61,FALSE)</f>
        <v>Operations and Algebraic Thinking</v>
      </c>
      <c r="AJ1099">
        <f t="array" ref="AJ1099">VLOOKUP($A1099,[1]New!$A$2:$DE$2108,62,FALSE)</f>
        <v>213</v>
      </c>
      <c r="AN1099">
        <f t="array" ref="AN1099">IF(VLOOKUP($A1099,[1]New!$A$2:$DE$2108,65,FALSE)="High",1,IF(VLOOKUP($A1099,[1]New!$A$2:$DE$2108,65,FALSE)="HiAvg",2,IF(VLOOKUP($A1099,[1]New!$A$2:$DE$2108,65,FALSE)="Avg",3,IF(VLOOKUP($A1099,[1]New!$A$2:$DE$2108,65,FALSE)="LoAvg",4,5))))</f>
        <v>2</v>
      </c>
      <c r="AO1099" t="str">
        <f t="array" ref="AO1099">VLOOKUP($A1099,[1]New!$A$2:$DE$2108,66,FALSE)</f>
        <v>Number and Operations</v>
      </c>
      <c r="AR1099">
        <f t="array" ref="AR1099">VLOOKUP($A1099,[1]New!$A$2:$DE$2108,67,FALSE)</f>
        <v>213</v>
      </c>
      <c r="AV1099">
        <f t="array" ref="AV1099">IF(VLOOKUP($A1099,[1]New!$A$2:$DE$2108,70,FALSE)="High",1,IF(VLOOKUP($A1099,[1]New!$A$2:$DE$2108,70,FALSE)="HiAvg",2,IF(VLOOKUP($A1099,[1]New!$A$2:$DE$2108,70,FALSE)="Avg",3,IF(VLOOKUP($A1099,[1]New!$A$2:$DE$2108,70,FALSE)="LoAvg",4,5))))</f>
        <v>2</v>
      </c>
      <c r="AW1099" t="str">
        <f t="array" ref="AW1099">VLOOKUP($A1099,[1]New!$A$2:$DE$2108,71,FALSE)</f>
        <v>Measurement and Data</v>
      </c>
      <c r="AZ1099">
        <f t="array" ref="AZ1099">VLOOKUP($A1099,[1]New!$A$2:$DE$2108,72,FALSE)</f>
        <v>211</v>
      </c>
      <c r="BD1099">
        <f t="array" ref="BD1099">IF(VLOOKUP($A1099,[1]New!$A$2:$DE$2108,75,FALSE)="High",1,IF(VLOOKUP($A1099,[1]New!$A$2:$DE$2108,75,FALSE)="HiAvg",2,IF(VLOOKUP($A1099,[1]New!$A$2:$DE$2108,75,FALSE)="Avg",3,IF(VLOOKUP($A1099,[1]New!$A$2:$DE$2108,75,FALSE)="LoAvg",4,5))))</f>
        <v>2</v>
      </c>
      <c r="BE1099" t="str">
        <f t="array" ref="BE1099">IF(VLOOKUP($A1099,[1]New!$A$2:$DE$2108,76,FALSE)="","",VLOOKUP($A1099,[1]New!$A$2:$DE$2108,76,FALSE))</f>
        <v>Geometry</v>
      </c>
      <c r="BH1099">
        <f t="array" ref="BH1099">IF(VLOOKUP($A1099,[1]New!$A$2:$DE$2108,77,FALSE)="","",VLOOKUP($A1099,[1]New!$A$2:$DE$2108,77,FALSE))</f>
        <v>211</v>
      </c>
      <c r="BL1099">
        <f t="array" ref="BL1099">IF(VLOOKUP($A1099,[1]New!$A$2:$DE$2108,80,FALSE)="High",1,IF(VLOOKUP($A1099,[1]New!$A$2:$DE$2108,80,FALSE)="HiAvg",2,IF(VLOOKUP($A1099,[1]New!$A$2:$DE$2108,80,FALSE)="Avg",3,IF(VLOOKUP($A1099,[1]New!$A$2:$DE$2108,80,FALSE)="LoAvg",4,IF(VLOOKUP($A1099,[1]New!$A$2:$DE$2108,80,FALSE)="Low",5,"")))))</f>
        <v>2</v>
      </c>
    </row>
    <row r="1100" spans="1:64" x14ac:dyDescent="0.2">
      <c r="A1100" s="7" t="s">
        <v>1223</v>
      </c>
      <c r="B1100">
        <v>2015</v>
      </c>
      <c r="C1100" t="s">
        <v>2233</v>
      </c>
      <c r="D1100" t="str">
        <f t="array" ref="D1100">VLOOKUP($A1100,[1]New!$A$2:$DE$2108,5,FALSE)</f>
        <v>Reading</v>
      </c>
      <c r="E1100">
        <f t="array" ref="E1100">VLOOKUP($A1100,[1]New!$A$2:$DE$2108,3,FALSE)</f>
        <v>605000665</v>
      </c>
      <c r="F1100" t="str">
        <f t="array" ref="F1100">VLOOKUP($A1100,[1]New!$A$2:$DE$2108,4,FALSE)</f>
        <v>School 2</v>
      </c>
      <c r="Q1100">
        <f t="array" ref="Q1100">VLOOKUP($A1100,[1]New!$A$2:$DE$2108,19,FALSE)</f>
        <v>209</v>
      </c>
      <c r="S1100">
        <f t="array" ref="S1100">VLOOKUP($A1100,[1]New!$A$2:$DE$2108,21,FALSE)</f>
        <v>76</v>
      </c>
      <c r="U1100">
        <f t="array" ref="U1100">IF(S1100&gt;=75,1,IF(AND(S1100&gt;=50,S1100&lt;75),2,IF(AND(S1100&gt;=25,S1100&lt;50),3,IF(S1100&lt;25,4,"NA"))))</f>
        <v>1</v>
      </c>
      <c r="V1100" s="8">
        <f t="array" ref="V1100">VLOOKUP($A1100,[1]New!$A$2:$DE$2108,17,FALSE)</f>
        <v>42249</v>
      </c>
      <c r="AG1100" t="str">
        <f t="array" ref="AG1100">VLOOKUP($A1100,[1]New!$A$2:$DE$2108,61,FALSE)</f>
        <v>Literature</v>
      </c>
      <c r="AJ1100">
        <f t="array" ref="AJ1100">VLOOKUP($A1100,[1]New!$A$2:$DE$2108,62,FALSE)</f>
        <v>221</v>
      </c>
      <c r="AN1100">
        <f t="array" ref="AN1100">IF(VLOOKUP($A1100,[1]New!$A$2:$DE$2108,65,FALSE)="High",1,IF(VLOOKUP($A1100,[1]New!$A$2:$DE$2108,65,FALSE)="HiAvg",2,IF(VLOOKUP($A1100,[1]New!$A$2:$DE$2108,65,FALSE)="Avg",3,IF(VLOOKUP($A1100,[1]New!$A$2:$DE$2108,65,FALSE)="LoAvg",4,5))))</f>
        <v>1</v>
      </c>
      <c r="AO1100" t="str">
        <f t="array" ref="AO1100">VLOOKUP($A1100,[1]New!$A$2:$DE$2108,66,FALSE)</f>
        <v>Informational Text</v>
      </c>
      <c r="AR1100">
        <f t="array" ref="AR1100">VLOOKUP($A1100,[1]New!$A$2:$DE$2108,67,FALSE)</f>
        <v>201</v>
      </c>
      <c r="AV1100">
        <f t="array" ref="AV1100">IF(VLOOKUP($A1100,[1]New!$A$2:$DE$2108,70,FALSE)="High",1,IF(VLOOKUP($A1100,[1]New!$A$2:$DE$2108,70,FALSE)="HiAvg",2,IF(VLOOKUP($A1100,[1]New!$A$2:$DE$2108,70,FALSE)="Avg",3,IF(VLOOKUP($A1100,[1]New!$A$2:$DE$2108,70,FALSE)="LoAvg",4,5))))</f>
        <v>3</v>
      </c>
      <c r="AW1100" t="str">
        <f t="array" ref="AW1100">VLOOKUP($A1100,[1]New!$A$2:$DE$2108,71,FALSE)</f>
        <v>Vocabulary Acquisition and Use</v>
      </c>
      <c r="AZ1100">
        <f t="array" ref="AZ1100">VLOOKUP($A1100,[1]New!$A$2:$DE$2108,72,FALSE)</f>
        <v>203</v>
      </c>
      <c r="BD1100">
        <f t="array" ref="BD1100">IF(VLOOKUP($A1100,[1]New!$A$2:$DE$2108,75,FALSE)="High",1,IF(VLOOKUP($A1100,[1]New!$A$2:$DE$2108,75,FALSE)="HiAvg",2,IF(VLOOKUP($A1100,[1]New!$A$2:$DE$2108,75,FALSE)="Avg",3,IF(VLOOKUP($A1100,[1]New!$A$2:$DE$2108,75,FALSE)="LoAvg",4,5))))</f>
        <v>3</v>
      </c>
      <c r="BE1100" t="str">
        <f t="array" ref="BE1100">IF(VLOOKUP($A1100,[1]New!$A$2:$DE$2108,76,FALSE)="","",VLOOKUP($A1100,[1]New!$A$2:$DE$2108,76,FALSE))</f>
        <v/>
      </c>
      <c r="BH1100" t="str">
        <f t="array" ref="BH1100">IF(VLOOKUP($A1100,[1]New!$A$2:$DE$2108,77,FALSE)="","",VLOOKUP($A1100,[1]New!$A$2:$DE$2108,77,FALSE))</f>
        <v/>
      </c>
      <c r="BL1100" t="str">
        <f t="array" ref="BL1100">IF(VLOOKUP($A1100,[1]New!$A$2:$DE$2108,80,FALSE)="High",1,IF(VLOOKUP($A1100,[1]New!$A$2:$DE$2108,80,FALSE)="HiAvg",2,IF(VLOOKUP($A1100,[1]New!$A$2:$DE$2108,80,FALSE)="Avg",3,IF(VLOOKUP($A1100,[1]New!$A$2:$DE$2108,80,FALSE)="LoAvg",4,IF(VLOOKUP($A1100,[1]New!$A$2:$DE$2108,80,FALSE)="Low",5,"")))))</f>
        <v/>
      </c>
    </row>
    <row r="1101" spans="1:64" x14ac:dyDescent="0.2">
      <c r="A1101" s="7" t="s">
        <v>1224</v>
      </c>
      <c r="B1101">
        <v>2015</v>
      </c>
      <c r="C1101" t="s">
        <v>2233</v>
      </c>
      <c r="D1101" t="str">
        <f t="array" ref="D1101">VLOOKUP($A1101,[1]New!$A$2:$DE$2108,5,FALSE)</f>
        <v>Language Usage</v>
      </c>
      <c r="E1101">
        <f t="array" ref="E1101">VLOOKUP($A1101,[1]New!$A$2:$DE$2108,3,FALSE)</f>
        <v>605000667</v>
      </c>
      <c r="F1101" t="str">
        <f t="array" ref="F1101">VLOOKUP($A1101,[1]New!$A$2:$DE$2108,4,FALSE)</f>
        <v>School 2</v>
      </c>
      <c r="Q1101">
        <f t="array" ref="Q1101">VLOOKUP($A1101,[1]New!$A$2:$DE$2108,19,FALSE)</f>
        <v>216</v>
      </c>
      <c r="S1101">
        <f t="array" ref="S1101">VLOOKUP($A1101,[1]New!$A$2:$DE$2108,21,FALSE)</f>
        <v>65</v>
      </c>
      <c r="U1101">
        <f t="array" ref="U1101">IF(S1101&gt;=75,1,IF(AND(S1101&gt;=50,S1101&lt;75),2,IF(AND(S1101&gt;=25,S1101&lt;50),3,IF(S1101&lt;25,4,"NA"))))</f>
        <v>2</v>
      </c>
      <c r="V1101" s="8">
        <f t="array" ref="V1101">VLOOKUP($A1101,[1]New!$A$2:$DE$2108,17,FALSE)</f>
        <v>42263</v>
      </c>
      <c r="AG1101" t="str">
        <f t="array" ref="AG1101">VLOOKUP($A1101,[1]New!$A$2:$DE$2108,61,FALSE)</f>
        <v>Writing: Plan, Organize, Develop, Revise, Research</v>
      </c>
      <c r="AJ1101">
        <f t="array" ref="AJ1101">VLOOKUP($A1101,[1]New!$A$2:$DE$2108,62,FALSE)</f>
        <v>209</v>
      </c>
      <c r="AN1101">
        <f t="array" ref="AN1101">IF(VLOOKUP($A1101,[1]New!$A$2:$DE$2108,65,FALSE)="High",1,IF(VLOOKUP($A1101,[1]New!$A$2:$DE$2108,65,FALSE)="HiAvg",2,IF(VLOOKUP($A1101,[1]New!$A$2:$DE$2108,65,FALSE)="Avg",3,IF(VLOOKUP($A1101,[1]New!$A$2:$DE$2108,65,FALSE)="LoAvg",4,5))))</f>
        <v>4</v>
      </c>
      <c r="AO1101" t="str">
        <f t="array" ref="AO1101">VLOOKUP($A1101,[1]New!$A$2:$DE$2108,66,FALSE)</f>
        <v>Language: Understand, Edit for Grammar, Usage</v>
      </c>
      <c r="AR1101">
        <f t="array" ref="AR1101">VLOOKUP($A1101,[1]New!$A$2:$DE$2108,67,FALSE)</f>
        <v>216</v>
      </c>
      <c r="AV1101">
        <f t="array" ref="AV1101">IF(VLOOKUP($A1101,[1]New!$A$2:$DE$2108,70,FALSE)="High",1,IF(VLOOKUP($A1101,[1]New!$A$2:$DE$2108,70,FALSE)="HiAvg",2,IF(VLOOKUP($A1101,[1]New!$A$2:$DE$2108,70,FALSE)="Avg",3,IF(VLOOKUP($A1101,[1]New!$A$2:$DE$2108,70,FALSE)="LoAvg",4,5))))</f>
        <v>2</v>
      </c>
      <c r="AW1101" t="str">
        <f t="array" ref="AW1101">VLOOKUP($A1101,[1]New!$A$2:$DE$2108,71,FALSE)</f>
        <v>Language: Understand, Edit Mechanics</v>
      </c>
      <c r="AZ1101">
        <f t="array" ref="AZ1101">VLOOKUP($A1101,[1]New!$A$2:$DE$2108,72,FALSE)</f>
        <v>222</v>
      </c>
      <c r="BD1101">
        <f t="array" ref="BD1101">IF(VLOOKUP($A1101,[1]New!$A$2:$DE$2108,75,FALSE)="High",1,IF(VLOOKUP($A1101,[1]New!$A$2:$DE$2108,75,FALSE)="HiAvg",2,IF(VLOOKUP($A1101,[1]New!$A$2:$DE$2108,75,FALSE)="Avg",3,IF(VLOOKUP($A1101,[1]New!$A$2:$DE$2108,75,FALSE)="LoAvg",4,5))))</f>
        <v>2</v>
      </c>
      <c r="BE1101" t="str">
        <f t="array" ref="BE1101">IF(VLOOKUP($A1101,[1]New!$A$2:$DE$2108,76,FALSE)="","",VLOOKUP($A1101,[1]New!$A$2:$DE$2108,76,FALSE))</f>
        <v/>
      </c>
      <c r="BH1101" t="str">
        <f t="array" ref="BH1101">IF(VLOOKUP($A1101,[1]New!$A$2:$DE$2108,77,FALSE)="","",VLOOKUP($A1101,[1]New!$A$2:$DE$2108,77,FALSE))</f>
        <v/>
      </c>
      <c r="BL1101" t="str">
        <f t="array" ref="BL1101">IF(VLOOKUP($A1101,[1]New!$A$2:$DE$2108,80,FALSE)="High",1,IF(VLOOKUP($A1101,[1]New!$A$2:$DE$2108,80,FALSE)="HiAvg",2,IF(VLOOKUP($A1101,[1]New!$A$2:$DE$2108,80,FALSE)="Avg",3,IF(VLOOKUP($A1101,[1]New!$A$2:$DE$2108,80,FALSE)="LoAvg",4,IF(VLOOKUP($A1101,[1]New!$A$2:$DE$2108,80,FALSE)="Low",5,"")))))</f>
        <v/>
      </c>
    </row>
    <row r="1102" spans="1:64" x14ac:dyDescent="0.2">
      <c r="A1102" s="7" t="s">
        <v>1225</v>
      </c>
      <c r="B1102">
        <v>2015</v>
      </c>
      <c r="C1102" t="s">
        <v>2233</v>
      </c>
      <c r="D1102" t="str">
        <f t="array" ref="D1102">VLOOKUP($A1102,[1]New!$A$2:$DE$2108,5,FALSE)</f>
        <v>Mathematics</v>
      </c>
      <c r="E1102">
        <f t="array" ref="E1102">VLOOKUP($A1102,[1]New!$A$2:$DE$2108,3,FALSE)</f>
        <v>605000667</v>
      </c>
      <c r="F1102" t="str">
        <f t="array" ref="F1102">VLOOKUP($A1102,[1]New!$A$2:$DE$2108,4,FALSE)</f>
        <v>School 2</v>
      </c>
      <c r="Q1102">
        <f t="array" ref="Q1102">VLOOKUP($A1102,[1]New!$A$2:$DE$2108,19,FALSE)</f>
        <v>226</v>
      </c>
      <c r="S1102">
        <f t="array" ref="S1102">VLOOKUP($A1102,[1]New!$A$2:$DE$2108,21,FALSE)</f>
        <v>71</v>
      </c>
      <c r="U1102">
        <f t="array" ref="U1102">IF(S1102&gt;=75,1,IF(AND(S1102&gt;=50,S1102&lt;75),2,IF(AND(S1102&gt;=25,S1102&lt;50),3,IF(S1102&lt;25,4,"NA"))))</f>
        <v>2</v>
      </c>
      <c r="V1102" s="8">
        <f t="array" ref="V1102">VLOOKUP($A1102,[1]New!$A$2:$DE$2108,17,FALSE)</f>
        <v>42256</v>
      </c>
      <c r="AG1102" t="str">
        <f t="array" ref="AG1102">VLOOKUP($A1102,[1]New!$A$2:$DE$2108,61,FALSE)</f>
        <v>Operations and Algebraic Thinking</v>
      </c>
      <c r="AJ1102">
        <f t="array" ref="AJ1102">VLOOKUP($A1102,[1]New!$A$2:$DE$2108,62,FALSE)</f>
        <v>219</v>
      </c>
      <c r="AN1102">
        <f t="array" ref="AN1102">IF(VLOOKUP($A1102,[1]New!$A$2:$DE$2108,65,FALSE)="High",1,IF(VLOOKUP($A1102,[1]New!$A$2:$DE$2108,65,FALSE)="HiAvg",2,IF(VLOOKUP($A1102,[1]New!$A$2:$DE$2108,65,FALSE)="Avg",3,IF(VLOOKUP($A1102,[1]New!$A$2:$DE$2108,65,FALSE)="LoAvg",4,5))))</f>
        <v>3</v>
      </c>
      <c r="AO1102" t="str">
        <f t="array" ref="AO1102">VLOOKUP($A1102,[1]New!$A$2:$DE$2108,66,FALSE)</f>
        <v>The Real and Complex Number Systems</v>
      </c>
      <c r="AR1102">
        <f t="array" ref="AR1102">VLOOKUP($A1102,[1]New!$A$2:$DE$2108,67,FALSE)</f>
        <v>228</v>
      </c>
      <c r="AV1102">
        <f t="array" ref="AV1102">IF(VLOOKUP($A1102,[1]New!$A$2:$DE$2108,70,FALSE)="High",1,IF(VLOOKUP($A1102,[1]New!$A$2:$DE$2108,70,FALSE)="HiAvg",2,IF(VLOOKUP($A1102,[1]New!$A$2:$DE$2108,70,FALSE)="Avg",3,IF(VLOOKUP($A1102,[1]New!$A$2:$DE$2108,70,FALSE)="LoAvg",4,5))))</f>
        <v>2</v>
      </c>
      <c r="AW1102" t="str">
        <f t="array" ref="AW1102">VLOOKUP($A1102,[1]New!$A$2:$DE$2108,71,FALSE)</f>
        <v>Geometry</v>
      </c>
      <c r="AZ1102">
        <f t="array" ref="AZ1102">VLOOKUP($A1102,[1]New!$A$2:$DE$2108,72,FALSE)</f>
        <v>229</v>
      </c>
      <c r="BD1102">
        <f t="array" ref="BD1102">IF(VLOOKUP($A1102,[1]New!$A$2:$DE$2108,75,FALSE)="High",1,IF(VLOOKUP($A1102,[1]New!$A$2:$DE$2108,75,FALSE)="HiAvg",2,IF(VLOOKUP($A1102,[1]New!$A$2:$DE$2108,75,FALSE)="Avg",3,IF(VLOOKUP($A1102,[1]New!$A$2:$DE$2108,75,FALSE)="LoAvg",4,5))))</f>
        <v>2</v>
      </c>
      <c r="BE1102" t="str">
        <f t="array" ref="BE1102">IF(VLOOKUP($A1102,[1]New!$A$2:$DE$2108,76,FALSE)="","",VLOOKUP($A1102,[1]New!$A$2:$DE$2108,76,FALSE))</f>
        <v>Statistics and Probability</v>
      </c>
      <c r="BH1102">
        <f t="array" ref="BH1102">IF(VLOOKUP($A1102,[1]New!$A$2:$DE$2108,77,FALSE)="","",VLOOKUP($A1102,[1]New!$A$2:$DE$2108,77,FALSE))</f>
        <v>227</v>
      </c>
      <c r="BL1102">
        <f t="array" ref="BL1102">IF(VLOOKUP($A1102,[1]New!$A$2:$DE$2108,80,FALSE)="High",1,IF(VLOOKUP($A1102,[1]New!$A$2:$DE$2108,80,FALSE)="HiAvg",2,IF(VLOOKUP($A1102,[1]New!$A$2:$DE$2108,80,FALSE)="Avg",3,IF(VLOOKUP($A1102,[1]New!$A$2:$DE$2108,80,FALSE)="LoAvg",4,IF(VLOOKUP($A1102,[1]New!$A$2:$DE$2108,80,FALSE)="Low",5,"")))))</f>
        <v>2</v>
      </c>
    </row>
    <row r="1103" spans="1:64" x14ac:dyDescent="0.2">
      <c r="A1103" s="7" t="s">
        <v>1226</v>
      </c>
      <c r="B1103">
        <v>2015</v>
      </c>
      <c r="C1103" t="s">
        <v>2233</v>
      </c>
      <c r="D1103" t="str">
        <f t="array" ref="D1103">VLOOKUP($A1103,[1]New!$A$2:$DE$2108,5,FALSE)</f>
        <v>Reading</v>
      </c>
      <c r="E1103">
        <f t="array" ref="E1103">VLOOKUP($A1103,[1]New!$A$2:$DE$2108,3,FALSE)</f>
        <v>605000667</v>
      </c>
      <c r="F1103" t="str">
        <f t="array" ref="F1103">VLOOKUP($A1103,[1]New!$A$2:$DE$2108,4,FALSE)</f>
        <v>School 2</v>
      </c>
      <c r="Q1103">
        <f t="array" ref="Q1103">VLOOKUP($A1103,[1]New!$A$2:$DE$2108,19,FALSE)</f>
        <v>209</v>
      </c>
      <c r="S1103">
        <f t="array" ref="S1103">VLOOKUP($A1103,[1]New!$A$2:$DE$2108,21,FALSE)</f>
        <v>45</v>
      </c>
      <c r="U1103">
        <f t="array" ref="U1103">IF(S1103&gt;=75,1,IF(AND(S1103&gt;=50,S1103&lt;75),2,IF(AND(S1103&gt;=25,S1103&lt;50),3,IF(S1103&lt;25,4,"NA"))))</f>
        <v>3</v>
      </c>
      <c r="V1103" s="8">
        <f t="array" ref="V1103">VLOOKUP($A1103,[1]New!$A$2:$DE$2108,17,FALSE)</f>
        <v>42249</v>
      </c>
      <c r="AG1103" t="str">
        <f t="array" ref="AG1103">VLOOKUP($A1103,[1]New!$A$2:$DE$2108,61,FALSE)</f>
        <v>Literature</v>
      </c>
      <c r="AJ1103">
        <f t="array" ref="AJ1103">VLOOKUP($A1103,[1]New!$A$2:$DE$2108,62,FALSE)</f>
        <v>207</v>
      </c>
      <c r="AN1103">
        <f t="array" ref="AN1103">IF(VLOOKUP($A1103,[1]New!$A$2:$DE$2108,65,FALSE)="High",1,IF(VLOOKUP($A1103,[1]New!$A$2:$DE$2108,65,FALSE)="HiAvg",2,IF(VLOOKUP($A1103,[1]New!$A$2:$DE$2108,65,FALSE)="Avg",3,IF(VLOOKUP($A1103,[1]New!$A$2:$DE$2108,65,FALSE)="LoAvg",4,5))))</f>
        <v>4</v>
      </c>
      <c r="AO1103" t="str">
        <f t="array" ref="AO1103">VLOOKUP($A1103,[1]New!$A$2:$DE$2108,66,FALSE)</f>
        <v>Informational Text</v>
      </c>
      <c r="AR1103">
        <f t="array" ref="AR1103">VLOOKUP($A1103,[1]New!$A$2:$DE$2108,67,FALSE)</f>
        <v>210</v>
      </c>
      <c r="AV1103">
        <f t="array" ref="AV1103">IF(VLOOKUP($A1103,[1]New!$A$2:$DE$2108,70,FALSE)="High",1,IF(VLOOKUP($A1103,[1]New!$A$2:$DE$2108,70,FALSE)="HiAvg",2,IF(VLOOKUP($A1103,[1]New!$A$2:$DE$2108,70,FALSE)="Avg",3,IF(VLOOKUP($A1103,[1]New!$A$2:$DE$2108,70,FALSE)="LoAvg",4,5))))</f>
        <v>3</v>
      </c>
      <c r="AW1103" t="str">
        <f t="array" ref="AW1103">VLOOKUP($A1103,[1]New!$A$2:$DE$2108,71,FALSE)</f>
        <v>Vocabulary Acquisition and Use</v>
      </c>
      <c r="AZ1103">
        <f t="array" ref="AZ1103">VLOOKUP($A1103,[1]New!$A$2:$DE$2108,72,FALSE)</f>
        <v>211</v>
      </c>
      <c r="BD1103">
        <f t="array" ref="BD1103">IF(VLOOKUP($A1103,[1]New!$A$2:$DE$2108,75,FALSE)="High",1,IF(VLOOKUP($A1103,[1]New!$A$2:$DE$2108,75,FALSE)="HiAvg",2,IF(VLOOKUP($A1103,[1]New!$A$2:$DE$2108,75,FALSE)="Avg",3,IF(VLOOKUP($A1103,[1]New!$A$2:$DE$2108,75,FALSE)="LoAvg",4,5))))</f>
        <v>3</v>
      </c>
      <c r="BE1103" t="str">
        <f t="array" ref="BE1103">IF(VLOOKUP($A1103,[1]New!$A$2:$DE$2108,76,FALSE)="","",VLOOKUP($A1103,[1]New!$A$2:$DE$2108,76,FALSE))</f>
        <v/>
      </c>
      <c r="BH1103" t="str">
        <f t="array" ref="BH1103">IF(VLOOKUP($A1103,[1]New!$A$2:$DE$2108,77,FALSE)="","",VLOOKUP($A1103,[1]New!$A$2:$DE$2108,77,FALSE))</f>
        <v/>
      </c>
      <c r="BL1103" t="str">
        <f t="array" ref="BL1103">IF(VLOOKUP($A1103,[1]New!$A$2:$DE$2108,80,FALSE)="High",1,IF(VLOOKUP($A1103,[1]New!$A$2:$DE$2108,80,FALSE)="HiAvg",2,IF(VLOOKUP($A1103,[1]New!$A$2:$DE$2108,80,FALSE)="Avg",3,IF(VLOOKUP($A1103,[1]New!$A$2:$DE$2108,80,FALSE)="LoAvg",4,IF(VLOOKUP($A1103,[1]New!$A$2:$DE$2108,80,FALSE)="Low",5,"")))))</f>
        <v/>
      </c>
    </row>
    <row r="1104" spans="1:64" x14ac:dyDescent="0.2">
      <c r="A1104" s="7" t="s">
        <v>1227</v>
      </c>
      <c r="B1104">
        <v>2015</v>
      </c>
      <c r="C1104" t="s">
        <v>2233</v>
      </c>
      <c r="D1104" t="str">
        <f t="array" ref="D1104">VLOOKUP($A1104,[1]New!$A$2:$DE$2108,5,FALSE)</f>
        <v>Language Usage</v>
      </c>
      <c r="E1104">
        <f t="array" ref="E1104">VLOOKUP($A1104,[1]New!$A$2:$DE$2108,3,FALSE)</f>
        <v>605000669</v>
      </c>
      <c r="F1104" t="str">
        <f t="array" ref="F1104">VLOOKUP($A1104,[1]New!$A$2:$DE$2108,4,FALSE)</f>
        <v>School 2</v>
      </c>
      <c r="Q1104">
        <f t="array" ref="Q1104">VLOOKUP($A1104,[1]New!$A$2:$DE$2108,19,FALSE)</f>
        <v>194</v>
      </c>
      <c r="S1104">
        <f t="array" ref="S1104">VLOOKUP($A1104,[1]New!$A$2:$DE$2108,21,FALSE)</f>
        <v>62</v>
      </c>
      <c r="U1104">
        <f t="array" ref="U1104">IF(S1104&gt;=75,1,IF(AND(S1104&gt;=50,S1104&lt;75),2,IF(AND(S1104&gt;=25,S1104&lt;50),3,IF(S1104&lt;25,4,"NA"))))</f>
        <v>2</v>
      </c>
      <c r="V1104" s="8">
        <f t="array" ref="V1104">VLOOKUP($A1104,[1]New!$A$2:$DE$2108,17,FALSE)</f>
        <v>42262</v>
      </c>
      <c r="AG1104" t="str">
        <f t="array" ref="AG1104">VLOOKUP($A1104,[1]New!$A$2:$DE$2108,61,FALSE)</f>
        <v>Writing: Plan, Organize, Develop, Revise, Research</v>
      </c>
      <c r="AJ1104">
        <f t="array" ref="AJ1104">VLOOKUP($A1104,[1]New!$A$2:$DE$2108,62,FALSE)</f>
        <v>194</v>
      </c>
      <c r="AN1104">
        <f t="array" ref="AN1104">IF(VLOOKUP($A1104,[1]New!$A$2:$DE$2108,65,FALSE)="High",1,IF(VLOOKUP($A1104,[1]New!$A$2:$DE$2108,65,FALSE)="HiAvg",2,IF(VLOOKUP($A1104,[1]New!$A$2:$DE$2108,65,FALSE)="Avg",3,IF(VLOOKUP($A1104,[1]New!$A$2:$DE$2108,65,FALSE)="LoAvg",4,5))))</f>
        <v>3</v>
      </c>
      <c r="AO1104" t="str">
        <f t="array" ref="AO1104">VLOOKUP($A1104,[1]New!$A$2:$DE$2108,66,FALSE)</f>
        <v>Language: Understand, Edit for Grammar, Usage</v>
      </c>
      <c r="AR1104">
        <f t="array" ref="AR1104">VLOOKUP($A1104,[1]New!$A$2:$DE$2108,67,FALSE)</f>
        <v>195</v>
      </c>
      <c r="AV1104">
        <f t="array" ref="AV1104">IF(VLOOKUP($A1104,[1]New!$A$2:$DE$2108,70,FALSE)="High",1,IF(VLOOKUP($A1104,[1]New!$A$2:$DE$2108,70,FALSE)="HiAvg",2,IF(VLOOKUP($A1104,[1]New!$A$2:$DE$2108,70,FALSE)="Avg",3,IF(VLOOKUP($A1104,[1]New!$A$2:$DE$2108,70,FALSE)="LoAvg",4,5))))</f>
        <v>2</v>
      </c>
      <c r="AW1104" t="str">
        <f t="array" ref="AW1104">VLOOKUP($A1104,[1]New!$A$2:$DE$2108,71,FALSE)</f>
        <v>Language: Understand, Edit Mechanics</v>
      </c>
      <c r="AZ1104">
        <f t="array" ref="AZ1104">VLOOKUP($A1104,[1]New!$A$2:$DE$2108,72,FALSE)</f>
        <v>192</v>
      </c>
      <c r="BD1104">
        <f t="array" ref="BD1104">IF(VLOOKUP($A1104,[1]New!$A$2:$DE$2108,75,FALSE)="High",1,IF(VLOOKUP($A1104,[1]New!$A$2:$DE$2108,75,FALSE)="HiAvg",2,IF(VLOOKUP($A1104,[1]New!$A$2:$DE$2108,75,FALSE)="Avg",3,IF(VLOOKUP($A1104,[1]New!$A$2:$DE$2108,75,FALSE)="LoAvg",4,5))))</f>
        <v>3</v>
      </c>
      <c r="BE1104" t="str">
        <f t="array" ref="BE1104">IF(VLOOKUP($A1104,[1]New!$A$2:$DE$2108,76,FALSE)="","",VLOOKUP($A1104,[1]New!$A$2:$DE$2108,76,FALSE))</f>
        <v/>
      </c>
      <c r="BH1104" t="str">
        <f t="array" ref="BH1104">IF(VLOOKUP($A1104,[1]New!$A$2:$DE$2108,77,FALSE)="","",VLOOKUP($A1104,[1]New!$A$2:$DE$2108,77,FALSE))</f>
        <v/>
      </c>
      <c r="BL1104" t="str">
        <f t="array" ref="BL1104">IF(VLOOKUP($A1104,[1]New!$A$2:$DE$2108,80,FALSE)="High",1,IF(VLOOKUP($A1104,[1]New!$A$2:$DE$2108,80,FALSE)="HiAvg",2,IF(VLOOKUP($A1104,[1]New!$A$2:$DE$2108,80,FALSE)="Avg",3,IF(VLOOKUP($A1104,[1]New!$A$2:$DE$2108,80,FALSE)="LoAvg",4,IF(VLOOKUP($A1104,[1]New!$A$2:$DE$2108,80,FALSE)="Low",5,"")))))</f>
        <v/>
      </c>
    </row>
    <row r="1105" spans="1:64" x14ac:dyDescent="0.2">
      <c r="A1105" s="7" t="s">
        <v>1228</v>
      </c>
      <c r="B1105">
        <v>2015</v>
      </c>
      <c r="C1105" t="s">
        <v>2233</v>
      </c>
      <c r="D1105" t="str">
        <f t="array" ref="D1105">VLOOKUP($A1105,[1]New!$A$2:$DE$2108,5,FALSE)</f>
        <v>Mathematics</v>
      </c>
      <c r="E1105">
        <f t="array" ref="E1105">VLOOKUP($A1105,[1]New!$A$2:$DE$2108,3,FALSE)</f>
        <v>605000669</v>
      </c>
      <c r="F1105" t="str">
        <f t="array" ref="F1105">VLOOKUP($A1105,[1]New!$A$2:$DE$2108,4,FALSE)</f>
        <v>School 2</v>
      </c>
      <c r="Q1105">
        <f t="array" ref="Q1105">VLOOKUP($A1105,[1]New!$A$2:$DE$2108,19,FALSE)</f>
        <v>198</v>
      </c>
      <c r="S1105">
        <f t="array" ref="S1105">VLOOKUP($A1105,[1]New!$A$2:$DE$2108,21,FALSE)</f>
        <v>72</v>
      </c>
      <c r="U1105">
        <f t="array" ref="U1105">IF(S1105&gt;=75,1,IF(AND(S1105&gt;=50,S1105&lt;75),2,IF(AND(S1105&gt;=25,S1105&lt;50),3,IF(S1105&lt;25,4,"NA"))))</f>
        <v>2</v>
      </c>
      <c r="V1105" s="8">
        <f t="array" ref="V1105">VLOOKUP($A1105,[1]New!$A$2:$DE$2108,17,FALSE)</f>
        <v>42255</v>
      </c>
      <c r="AG1105" t="str">
        <f t="array" ref="AG1105">VLOOKUP($A1105,[1]New!$A$2:$DE$2108,61,FALSE)</f>
        <v>Operations and Algebraic Thinking</v>
      </c>
      <c r="AJ1105">
        <f t="array" ref="AJ1105">VLOOKUP($A1105,[1]New!$A$2:$DE$2108,62,FALSE)</f>
        <v>204</v>
      </c>
      <c r="AN1105">
        <f t="array" ref="AN1105">IF(VLOOKUP($A1105,[1]New!$A$2:$DE$2108,65,FALSE)="High",1,IF(VLOOKUP($A1105,[1]New!$A$2:$DE$2108,65,FALSE)="HiAvg",2,IF(VLOOKUP($A1105,[1]New!$A$2:$DE$2108,65,FALSE)="Avg",3,IF(VLOOKUP($A1105,[1]New!$A$2:$DE$2108,65,FALSE)="LoAvg",4,5))))</f>
        <v>1</v>
      </c>
      <c r="AO1105" t="str">
        <f t="array" ref="AO1105">VLOOKUP($A1105,[1]New!$A$2:$DE$2108,66,FALSE)</f>
        <v>Number and Operations</v>
      </c>
      <c r="AR1105">
        <f t="array" ref="AR1105">VLOOKUP($A1105,[1]New!$A$2:$DE$2108,67,FALSE)</f>
        <v>194</v>
      </c>
      <c r="AV1105">
        <f t="array" ref="AV1105">IF(VLOOKUP($A1105,[1]New!$A$2:$DE$2108,70,FALSE)="High",1,IF(VLOOKUP($A1105,[1]New!$A$2:$DE$2108,70,FALSE)="HiAvg",2,IF(VLOOKUP($A1105,[1]New!$A$2:$DE$2108,70,FALSE)="Avg",3,IF(VLOOKUP($A1105,[1]New!$A$2:$DE$2108,70,FALSE)="LoAvg",4,5))))</f>
        <v>3</v>
      </c>
      <c r="AW1105" t="str">
        <f t="array" ref="AW1105">VLOOKUP($A1105,[1]New!$A$2:$DE$2108,71,FALSE)</f>
        <v>Measurement and Data</v>
      </c>
      <c r="AZ1105">
        <f t="array" ref="AZ1105">VLOOKUP($A1105,[1]New!$A$2:$DE$2108,72,FALSE)</f>
        <v>194</v>
      </c>
      <c r="BD1105">
        <f t="array" ref="BD1105">IF(VLOOKUP($A1105,[1]New!$A$2:$DE$2108,75,FALSE)="High",1,IF(VLOOKUP($A1105,[1]New!$A$2:$DE$2108,75,FALSE)="HiAvg",2,IF(VLOOKUP($A1105,[1]New!$A$2:$DE$2108,75,FALSE)="Avg",3,IF(VLOOKUP($A1105,[1]New!$A$2:$DE$2108,75,FALSE)="LoAvg",4,5))))</f>
        <v>3</v>
      </c>
      <c r="BE1105" t="str">
        <f t="array" ref="BE1105">IF(VLOOKUP($A1105,[1]New!$A$2:$DE$2108,76,FALSE)="","",VLOOKUP($A1105,[1]New!$A$2:$DE$2108,76,FALSE))</f>
        <v>Geometry</v>
      </c>
      <c r="BH1105">
        <f t="array" ref="BH1105">IF(VLOOKUP($A1105,[1]New!$A$2:$DE$2108,77,FALSE)="","",VLOOKUP($A1105,[1]New!$A$2:$DE$2108,77,FALSE))</f>
        <v>200</v>
      </c>
      <c r="BL1105">
        <f t="array" ref="BL1105">IF(VLOOKUP($A1105,[1]New!$A$2:$DE$2108,80,FALSE)="High",1,IF(VLOOKUP($A1105,[1]New!$A$2:$DE$2108,80,FALSE)="HiAvg",2,IF(VLOOKUP($A1105,[1]New!$A$2:$DE$2108,80,FALSE)="Avg",3,IF(VLOOKUP($A1105,[1]New!$A$2:$DE$2108,80,FALSE)="LoAvg",4,IF(VLOOKUP($A1105,[1]New!$A$2:$DE$2108,80,FALSE)="Low",5,"")))))</f>
        <v>2</v>
      </c>
    </row>
    <row r="1106" spans="1:64" x14ac:dyDescent="0.2">
      <c r="A1106" s="7" t="s">
        <v>1229</v>
      </c>
      <c r="B1106">
        <v>2015</v>
      </c>
      <c r="C1106" t="s">
        <v>2233</v>
      </c>
      <c r="D1106" t="str">
        <f t="array" ref="D1106">VLOOKUP($A1106,[1]New!$A$2:$DE$2108,5,FALSE)</f>
        <v>Reading</v>
      </c>
      <c r="E1106">
        <f t="array" ref="E1106">VLOOKUP($A1106,[1]New!$A$2:$DE$2108,3,FALSE)</f>
        <v>605000669</v>
      </c>
      <c r="F1106" t="str">
        <f t="array" ref="F1106">VLOOKUP($A1106,[1]New!$A$2:$DE$2108,4,FALSE)</f>
        <v>School 2</v>
      </c>
      <c r="Q1106">
        <f t="array" ref="Q1106">VLOOKUP($A1106,[1]New!$A$2:$DE$2108,19,FALSE)</f>
        <v>189</v>
      </c>
      <c r="S1106">
        <f t="array" ref="S1106">VLOOKUP($A1106,[1]New!$A$2:$DE$2108,21,FALSE)</f>
        <v>52</v>
      </c>
      <c r="U1106">
        <f t="array" ref="U1106">IF(S1106&gt;=75,1,IF(AND(S1106&gt;=50,S1106&lt;75),2,IF(AND(S1106&gt;=25,S1106&lt;50),3,IF(S1106&lt;25,4,"NA"))))</f>
        <v>2</v>
      </c>
      <c r="V1106" s="8">
        <f t="array" ref="V1106">VLOOKUP($A1106,[1]New!$A$2:$DE$2108,17,FALSE)</f>
        <v>42248</v>
      </c>
      <c r="AG1106" t="str">
        <f t="array" ref="AG1106">VLOOKUP($A1106,[1]New!$A$2:$DE$2108,61,FALSE)</f>
        <v>Literature</v>
      </c>
      <c r="AJ1106">
        <f t="array" ref="AJ1106">VLOOKUP($A1106,[1]New!$A$2:$DE$2108,62,FALSE)</f>
        <v>186</v>
      </c>
      <c r="AN1106">
        <f t="array" ref="AN1106">IF(VLOOKUP($A1106,[1]New!$A$2:$DE$2108,65,FALSE)="High",1,IF(VLOOKUP($A1106,[1]New!$A$2:$DE$2108,65,FALSE)="HiAvg",2,IF(VLOOKUP($A1106,[1]New!$A$2:$DE$2108,65,FALSE)="Avg",3,IF(VLOOKUP($A1106,[1]New!$A$2:$DE$2108,65,FALSE)="LoAvg",4,5))))</f>
        <v>4</v>
      </c>
      <c r="AO1106" t="str">
        <f t="array" ref="AO1106">VLOOKUP($A1106,[1]New!$A$2:$DE$2108,66,FALSE)</f>
        <v>Informational Text</v>
      </c>
      <c r="AR1106">
        <f t="array" ref="AR1106">VLOOKUP($A1106,[1]New!$A$2:$DE$2108,67,FALSE)</f>
        <v>190</v>
      </c>
      <c r="AV1106">
        <f t="array" ref="AV1106">IF(VLOOKUP($A1106,[1]New!$A$2:$DE$2108,70,FALSE)="High",1,IF(VLOOKUP($A1106,[1]New!$A$2:$DE$2108,70,FALSE)="HiAvg",2,IF(VLOOKUP($A1106,[1]New!$A$2:$DE$2108,70,FALSE)="Avg",3,IF(VLOOKUP($A1106,[1]New!$A$2:$DE$2108,70,FALSE)="LoAvg",4,5))))</f>
        <v>3</v>
      </c>
      <c r="AW1106" t="str">
        <f t="array" ref="AW1106">VLOOKUP($A1106,[1]New!$A$2:$DE$2108,71,FALSE)</f>
        <v>Vocabulary Acquisition and Use</v>
      </c>
      <c r="AZ1106">
        <f t="array" ref="AZ1106">VLOOKUP($A1106,[1]New!$A$2:$DE$2108,72,FALSE)</f>
        <v>191</v>
      </c>
      <c r="BD1106">
        <f t="array" ref="BD1106">IF(VLOOKUP($A1106,[1]New!$A$2:$DE$2108,75,FALSE)="High",1,IF(VLOOKUP($A1106,[1]New!$A$2:$DE$2108,75,FALSE)="HiAvg",2,IF(VLOOKUP($A1106,[1]New!$A$2:$DE$2108,75,FALSE)="Avg",3,IF(VLOOKUP($A1106,[1]New!$A$2:$DE$2108,75,FALSE)="LoAvg",4,5))))</f>
        <v>3</v>
      </c>
      <c r="BE1106" t="str">
        <f t="array" ref="BE1106">IF(VLOOKUP($A1106,[1]New!$A$2:$DE$2108,76,FALSE)="","",VLOOKUP($A1106,[1]New!$A$2:$DE$2108,76,FALSE))</f>
        <v/>
      </c>
      <c r="BH1106" t="str">
        <f t="array" ref="BH1106">IF(VLOOKUP($A1106,[1]New!$A$2:$DE$2108,77,FALSE)="","",VLOOKUP($A1106,[1]New!$A$2:$DE$2108,77,FALSE))</f>
        <v/>
      </c>
      <c r="BL1106" t="str">
        <f t="array" ref="BL1106">IF(VLOOKUP($A1106,[1]New!$A$2:$DE$2108,80,FALSE)="High",1,IF(VLOOKUP($A1106,[1]New!$A$2:$DE$2108,80,FALSE)="HiAvg",2,IF(VLOOKUP($A1106,[1]New!$A$2:$DE$2108,80,FALSE)="Avg",3,IF(VLOOKUP($A1106,[1]New!$A$2:$DE$2108,80,FALSE)="LoAvg",4,IF(VLOOKUP($A1106,[1]New!$A$2:$DE$2108,80,FALSE)="Low",5,"")))))</f>
        <v/>
      </c>
    </row>
    <row r="1107" spans="1:64" x14ac:dyDescent="0.2">
      <c r="A1107" s="7" t="s">
        <v>1230</v>
      </c>
      <c r="B1107">
        <v>2015</v>
      </c>
      <c r="C1107" t="s">
        <v>2233</v>
      </c>
      <c r="D1107" t="str">
        <f t="array" ref="D1107">VLOOKUP($A1107,[1]New!$A$2:$DE$2108,5,FALSE)</f>
        <v>Language Usage</v>
      </c>
      <c r="E1107">
        <f t="array" ref="E1107">VLOOKUP($A1107,[1]New!$A$2:$DE$2108,3,FALSE)</f>
        <v>605000674</v>
      </c>
      <c r="F1107" t="str">
        <f t="array" ref="F1107">VLOOKUP($A1107,[1]New!$A$2:$DE$2108,4,FALSE)</f>
        <v>School 2</v>
      </c>
      <c r="Q1107">
        <f t="array" ref="Q1107">VLOOKUP($A1107,[1]New!$A$2:$DE$2108,19,FALSE)</f>
        <v>200</v>
      </c>
      <c r="S1107">
        <f t="array" ref="S1107">VLOOKUP($A1107,[1]New!$A$2:$DE$2108,21,FALSE)</f>
        <v>76</v>
      </c>
      <c r="U1107">
        <f t="array" ref="U1107">IF(S1107&gt;=75,1,IF(AND(S1107&gt;=50,S1107&lt;75),2,IF(AND(S1107&gt;=25,S1107&lt;50),3,IF(S1107&lt;25,4,"NA"))))</f>
        <v>1</v>
      </c>
      <c r="V1107" s="8">
        <f t="array" ref="V1107">VLOOKUP($A1107,[1]New!$A$2:$DE$2108,17,FALSE)</f>
        <v>42264</v>
      </c>
      <c r="AG1107" t="str">
        <f t="array" ref="AG1107">VLOOKUP($A1107,[1]New!$A$2:$DE$2108,61,FALSE)</f>
        <v>Writing: Plan, Organize, Develop, Revise, Research</v>
      </c>
      <c r="AJ1107">
        <f t="array" ref="AJ1107">VLOOKUP($A1107,[1]New!$A$2:$DE$2108,62,FALSE)</f>
        <v>193</v>
      </c>
      <c r="AN1107">
        <f t="array" ref="AN1107">IF(VLOOKUP($A1107,[1]New!$A$2:$DE$2108,65,FALSE)="High",1,IF(VLOOKUP($A1107,[1]New!$A$2:$DE$2108,65,FALSE)="HiAvg",2,IF(VLOOKUP($A1107,[1]New!$A$2:$DE$2108,65,FALSE)="Avg",3,IF(VLOOKUP($A1107,[1]New!$A$2:$DE$2108,65,FALSE)="LoAvg",4,5))))</f>
        <v>3</v>
      </c>
      <c r="AO1107" t="str">
        <f t="array" ref="AO1107">VLOOKUP($A1107,[1]New!$A$2:$DE$2108,66,FALSE)</f>
        <v>Language: Understand, Edit for Grammar, Usage</v>
      </c>
      <c r="AR1107">
        <f t="array" ref="AR1107">VLOOKUP($A1107,[1]New!$A$2:$DE$2108,67,FALSE)</f>
        <v>205</v>
      </c>
      <c r="AV1107">
        <f t="array" ref="AV1107">IF(VLOOKUP($A1107,[1]New!$A$2:$DE$2108,70,FALSE)="High",1,IF(VLOOKUP($A1107,[1]New!$A$2:$DE$2108,70,FALSE)="HiAvg",2,IF(VLOOKUP($A1107,[1]New!$A$2:$DE$2108,70,FALSE)="Avg",3,IF(VLOOKUP($A1107,[1]New!$A$2:$DE$2108,70,FALSE)="LoAvg",4,5))))</f>
        <v>1</v>
      </c>
      <c r="AW1107" t="str">
        <f t="array" ref="AW1107">VLOOKUP($A1107,[1]New!$A$2:$DE$2108,71,FALSE)</f>
        <v>Language: Understand, Edit Mechanics</v>
      </c>
      <c r="AZ1107">
        <f t="array" ref="AZ1107">VLOOKUP($A1107,[1]New!$A$2:$DE$2108,72,FALSE)</f>
        <v>201</v>
      </c>
      <c r="BD1107">
        <f t="array" ref="BD1107">IF(VLOOKUP($A1107,[1]New!$A$2:$DE$2108,75,FALSE)="High",1,IF(VLOOKUP($A1107,[1]New!$A$2:$DE$2108,75,FALSE)="HiAvg",2,IF(VLOOKUP($A1107,[1]New!$A$2:$DE$2108,75,FALSE)="Avg",3,IF(VLOOKUP($A1107,[1]New!$A$2:$DE$2108,75,FALSE)="LoAvg",4,5))))</f>
        <v>2</v>
      </c>
      <c r="BE1107" t="str">
        <f t="array" ref="BE1107">IF(VLOOKUP($A1107,[1]New!$A$2:$DE$2108,76,FALSE)="","",VLOOKUP($A1107,[1]New!$A$2:$DE$2108,76,FALSE))</f>
        <v/>
      </c>
      <c r="BH1107" t="str">
        <f t="array" ref="BH1107">IF(VLOOKUP($A1107,[1]New!$A$2:$DE$2108,77,FALSE)="","",VLOOKUP($A1107,[1]New!$A$2:$DE$2108,77,FALSE))</f>
        <v/>
      </c>
      <c r="BL1107" t="str">
        <f t="array" ref="BL1107">IF(VLOOKUP($A1107,[1]New!$A$2:$DE$2108,80,FALSE)="High",1,IF(VLOOKUP($A1107,[1]New!$A$2:$DE$2108,80,FALSE)="HiAvg",2,IF(VLOOKUP($A1107,[1]New!$A$2:$DE$2108,80,FALSE)="Avg",3,IF(VLOOKUP($A1107,[1]New!$A$2:$DE$2108,80,FALSE)="LoAvg",4,IF(VLOOKUP($A1107,[1]New!$A$2:$DE$2108,80,FALSE)="Low",5,"")))))</f>
        <v/>
      </c>
    </row>
    <row r="1108" spans="1:64" x14ac:dyDescent="0.2">
      <c r="A1108" s="7" t="s">
        <v>1231</v>
      </c>
      <c r="B1108">
        <v>2015</v>
      </c>
      <c r="C1108" t="s">
        <v>2233</v>
      </c>
      <c r="D1108" t="str">
        <f t="array" ref="D1108">VLOOKUP($A1108,[1]New!$A$2:$DE$2108,5,FALSE)</f>
        <v>Mathematics</v>
      </c>
      <c r="E1108">
        <f t="array" ref="E1108">VLOOKUP($A1108,[1]New!$A$2:$DE$2108,3,FALSE)</f>
        <v>605000674</v>
      </c>
      <c r="F1108" t="str">
        <f t="array" ref="F1108">VLOOKUP($A1108,[1]New!$A$2:$DE$2108,4,FALSE)</f>
        <v>School 2</v>
      </c>
      <c r="Q1108">
        <f t="array" ref="Q1108">VLOOKUP($A1108,[1]New!$A$2:$DE$2108,19,FALSE)</f>
        <v>205</v>
      </c>
      <c r="S1108">
        <f t="array" ref="S1108">VLOOKUP($A1108,[1]New!$A$2:$DE$2108,21,FALSE)</f>
        <v>87</v>
      </c>
      <c r="U1108">
        <f t="array" ref="U1108">IF(S1108&gt;=75,1,IF(AND(S1108&gt;=50,S1108&lt;75),2,IF(AND(S1108&gt;=25,S1108&lt;50),3,IF(S1108&lt;25,4,"NA"))))</f>
        <v>1</v>
      </c>
      <c r="V1108" s="8">
        <f t="array" ref="V1108">VLOOKUP($A1108,[1]New!$A$2:$DE$2108,17,FALSE)</f>
        <v>42257</v>
      </c>
      <c r="AG1108" t="str">
        <f t="array" ref="AG1108">VLOOKUP($A1108,[1]New!$A$2:$DE$2108,61,FALSE)</f>
        <v>Operations and Algebraic Thinking</v>
      </c>
      <c r="AJ1108">
        <f t="array" ref="AJ1108">VLOOKUP($A1108,[1]New!$A$2:$DE$2108,62,FALSE)</f>
        <v>205</v>
      </c>
      <c r="AN1108">
        <f t="array" ref="AN1108">IF(VLOOKUP($A1108,[1]New!$A$2:$DE$2108,65,FALSE)="High",1,IF(VLOOKUP($A1108,[1]New!$A$2:$DE$2108,65,FALSE)="HiAvg",2,IF(VLOOKUP($A1108,[1]New!$A$2:$DE$2108,65,FALSE)="Avg",3,IF(VLOOKUP($A1108,[1]New!$A$2:$DE$2108,65,FALSE)="LoAvg",4,5))))</f>
        <v>1</v>
      </c>
      <c r="AO1108" t="str">
        <f t="array" ref="AO1108">VLOOKUP($A1108,[1]New!$A$2:$DE$2108,66,FALSE)</f>
        <v>Number and Operations</v>
      </c>
      <c r="AR1108">
        <f t="array" ref="AR1108">VLOOKUP($A1108,[1]New!$A$2:$DE$2108,67,FALSE)</f>
        <v>211</v>
      </c>
      <c r="AV1108">
        <f t="array" ref="AV1108">IF(VLOOKUP($A1108,[1]New!$A$2:$DE$2108,70,FALSE)="High",1,IF(VLOOKUP($A1108,[1]New!$A$2:$DE$2108,70,FALSE)="HiAvg",2,IF(VLOOKUP($A1108,[1]New!$A$2:$DE$2108,70,FALSE)="Avg",3,IF(VLOOKUP($A1108,[1]New!$A$2:$DE$2108,70,FALSE)="LoAvg",4,5))))</f>
        <v>1</v>
      </c>
      <c r="AW1108" t="str">
        <f t="array" ref="AW1108">VLOOKUP($A1108,[1]New!$A$2:$DE$2108,71,FALSE)</f>
        <v>Measurement and Data</v>
      </c>
      <c r="AZ1108">
        <f t="array" ref="AZ1108">VLOOKUP($A1108,[1]New!$A$2:$DE$2108,72,FALSE)</f>
        <v>205</v>
      </c>
      <c r="BD1108">
        <f t="array" ref="BD1108">IF(VLOOKUP($A1108,[1]New!$A$2:$DE$2108,75,FALSE)="High",1,IF(VLOOKUP($A1108,[1]New!$A$2:$DE$2108,75,FALSE)="HiAvg",2,IF(VLOOKUP($A1108,[1]New!$A$2:$DE$2108,75,FALSE)="Avg",3,IF(VLOOKUP($A1108,[1]New!$A$2:$DE$2108,75,FALSE)="LoAvg",4,5))))</f>
        <v>1</v>
      </c>
      <c r="BE1108" t="str">
        <f t="array" ref="BE1108">IF(VLOOKUP($A1108,[1]New!$A$2:$DE$2108,76,FALSE)="","",VLOOKUP($A1108,[1]New!$A$2:$DE$2108,76,FALSE))</f>
        <v>Geometry</v>
      </c>
      <c r="BH1108">
        <f t="array" ref="BH1108">IF(VLOOKUP($A1108,[1]New!$A$2:$DE$2108,77,FALSE)="","",VLOOKUP($A1108,[1]New!$A$2:$DE$2108,77,FALSE))</f>
        <v>201</v>
      </c>
      <c r="BL1108">
        <f t="array" ref="BL1108">IF(VLOOKUP($A1108,[1]New!$A$2:$DE$2108,80,FALSE)="High",1,IF(VLOOKUP($A1108,[1]New!$A$2:$DE$2108,80,FALSE)="HiAvg",2,IF(VLOOKUP($A1108,[1]New!$A$2:$DE$2108,80,FALSE)="Avg",3,IF(VLOOKUP($A1108,[1]New!$A$2:$DE$2108,80,FALSE)="LoAvg",4,IF(VLOOKUP($A1108,[1]New!$A$2:$DE$2108,80,FALSE)="Low",5,"")))))</f>
        <v>2</v>
      </c>
    </row>
    <row r="1109" spans="1:64" x14ac:dyDescent="0.2">
      <c r="A1109" s="7" t="s">
        <v>1232</v>
      </c>
      <c r="B1109">
        <v>2015</v>
      </c>
      <c r="C1109" t="s">
        <v>2233</v>
      </c>
      <c r="D1109" t="str">
        <f t="array" ref="D1109">VLOOKUP($A1109,[1]New!$A$2:$DE$2108,5,FALSE)</f>
        <v>Reading</v>
      </c>
      <c r="E1109">
        <f t="array" ref="E1109">VLOOKUP($A1109,[1]New!$A$2:$DE$2108,3,FALSE)</f>
        <v>605000674</v>
      </c>
      <c r="F1109" t="str">
        <f t="array" ref="F1109">VLOOKUP($A1109,[1]New!$A$2:$DE$2108,4,FALSE)</f>
        <v>School 2</v>
      </c>
      <c r="Q1109">
        <f t="array" ref="Q1109">VLOOKUP($A1109,[1]New!$A$2:$DE$2108,19,FALSE)</f>
        <v>200</v>
      </c>
      <c r="S1109">
        <f t="array" ref="S1109">VLOOKUP($A1109,[1]New!$A$2:$DE$2108,21,FALSE)</f>
        <v>77</v>
      </c>
      <c r="U1109">
        <f t="array" ref="U1109">IF(S1109&gt;=75,1,IF(AND(S1109&gt;=50,S1109&lt;75),2,IF(AND(S1109&gt;=25,S1109&lt;50),3,IF(S1109&lt;25,4,"NA"))))</f>
        <v>1</v>
      </c>
      <c r="V1109" s="8">
        <f t="array" ref="V1109">VLOOKUP($A1109,[1]New!$A$2:$DE$2108,17,FALSE)</f>
        <v>42250</v>
      </c>
      <c r="AG1109" t="str">
        <f t="array" ref="AG1109">VLOOKUP($A1109,[1]New!$A$2:$DE$2108,61,FALSE)</f>
        <v>Literature</v>
      </c>
      <c r="AJ1109">
        <f t="array" ref="AJ1109">VLOOKUP($A1109,[1]New!$A$2:$DE$2108,62,FALSE)</f>
        <v>197</v>
      </c>
      <c r="AN1109">
        <f t="array" ref="AN1109">IF(VLOOKUP($A1109,[1]New!$A$2:$DE$2108,65,FALSE)="High",1,IF(VLOOKUP($A1109,[1]New!$A$2:$DE$2108,65,FALSE)="HiAvg",2,IF(VLOOKUP($A1109,[1]New!$A$2:$DE$2108,65,FALSE)="Avg",3,IF(VLOOKUP($A1109,[1]New!$A$2:$DE$2108,65,FALSE)="LoAvg",4,5))))</f>
        <v>2</v>
      </c>
      <c r="AO1109" t="str">
        <f t="array" ref="AO1109">VLOOKUP($A1109,[1]New!$A$2:$DE$2108,66,FALSE)</f>
        <v>Informational Text</v>
      </c>
      <c r="AR1109">
        <f t="array" ref="AR1109">VLOOKUP($A1109,[1]New!$A$2:$DE$2108,67,FALSE)</f>
        <v>199</v>
      </c>
      <c r="AV1109">
        <f t="array" ref="AV1109">IF(VLOOKUP($A1109,[1]New!$A$2:$DE$2108,70,FALSE)="High",1,IF(VLOOKUP($A1109,[1]New!$A$2:$DE$2108,70,FALSE)="HiAvg",2,IF(VLOOKUP($A1109,[1]New!$A$2:$DE$2108,70,FALSE)="Avg",3,IF(VLOOKUP($A1109,[1]New!$A$2:$DE$2108,70,FALSE)="LoAvg",4,5))))</f>
        <v>2</v>
      </c>
      <c r="AW1109" t="str">
        <f t="array" ref="AW1109">VLOOKUP($A1109,[1]New!$A$2:$DE$2108,71,FALSE)</f>
        <v>Vocabulary Acquisition and Use</v>
      </c>
      <c r="AZ1109">
        <f t="array" ref="AZ1109">VLOOKUP($A1109,[1]New!$A$2:$DE$2108,72,FALSE)</f>
        <v>205</v>
      </c>
      <c r="BD1109">
        <f t="array" ref="BD1109">IF(VLOOKUP($A1109,[1]New!$A$2:$DE$2108,75,FALSE)="High",1,IF(VLOOKUP($A1109,[1]New!$A$2:$DE$2108,75,FALSE)="HiAvg",2,IF(VLOOKUP($A1109,[1]New!$A$2:$DE$2108,75,FALSE)="Avg",3,IF(VLOOKUP($A1109,[1]New!$A$2:$DE$2108,75,FALSE)="LoAvg",4,5))))</f>
        <v>1</v>
      </c>
      <c r="BE1109" t="str">
        <f t="array" ref="BE1109">IF(VLOOKUP($A1109,[1]New!$A$2:$DE$2108,76,FALSE)="","",VLOOKUP($A1109,[1]New!$A$2:$DE$2108,76,FALSE))</f>
        <v/>
      </c>
      <c r="BH1109" t="str">
        <f t="array" ref="BH1109">IF(VLOOKUP($A1109,[1]New!$A$2:$DE$2108,77,FALSE)="","",VLOOKUP($A1109,[1]New!$A$2:$DE$2108,77,FALSE))</f>
        <v/>
      </c>
      <c r="BL1109" t="str">
        <f t="array" ref="BL1109">IF(VLOOKUP($A1109,[1]New!$A$2:$DE$2108,80,FALSE)="High",1,IF(VLOOKUP($A1109,[1]New!$A$2:$DE$2108,80,FALSE)="HiAvg",2,IF(VLOOKUP($A1109,[1]New!$A$2:$DE$2108,80,FALSE)="Avg",3,IF(VLOOKUP($A1109,[1]New!$A$2:$DE$2108,80,FALSE)="LoAvg",4,IF(VLOOKUP($A1109,[1]New!$A$2:$DE$2108,80,FALSE)="Low",5,"")))))</f>
        <v/>
      </c>
    </row>
    <row r="1110" spans="1:64" x14ac:dyDescent="0.2">
      <c r="A1110" s="7" t="s">
        <v>1233</v>
      </c>
      <c r="B1110">
        <v>2015</v>
      </c>
      <c r="C1110" t="s">
        <v>2233</v>
      </c>
      <c r="D1110" t="str">
        <f t="array" ref="D1110">VLOOKUP($A1110,[1]New!$A$2:$DE$2108,5,FALSE)</f>
        <v>Language Usage</v>
      </c>
      <c r="E1110">
        <f t="array" ref="E1110">VLOOKUP($A1110,[1]New!$A$2:$DE$2108,3,FALSE)</f>
        <v>605000677</v>
      </c>
      <c r="F1110" t="str">
        <f t="array" ref="F1110">VLOOKUP($A1110,[1]New!$A$2:$DE$2108,4,FALSE)</f>
        <v>School 2</v>
      </c>
      <c r="Q1110">
        <f t="array" ref="Q1110">VLOOKUP($A1110,[1]New!$A$2:$DE$2108,19,FALSE)</f>
        <v>183</v>
      </c>
      <c r="S1110">
        <f t="array" ref="S1110">VLOOKUP($A1110,[1]New!$A$2:$DE$2108,21,FALSE)</f>
        <v>14</v>
      </c>
      <c r="U1110">
        <f t="array" ref="U1110">IF(S1110&gt;=75,1,IF(AND(S1110&gt;=50,S1110&lt;75),2,IF(AND(S1110&gt;=25,S1110&lt;50),3,IF(S1110&lt;25,4,"NA"))))</f>
        <v>4</v>
      </c>
      <c r="V1110" s="8">
        <f t="array" ref="V1110">VLOOKUP($A1110,[1]New!$A$2:$DE$2108,17,FALSE)</f>
        <v>42265</v>
      </c>
      <c r="AG1110" t="str">
        <f t="array" ref="AG1110">VLOOKUP($A1110,[1]New!$A$2:$DE$2108,61,FALSE)</f>
        <v>Writing: Plan, Organize, Develop, Revise, Research</v>
      </c>
      <c r="AJ1110">
        <f t="array" ref="AJ1110">VLOOKUP($A1110,[1]New!$A$2:$DE$2108,62,FALSE)</f>
        <v>176</v>
      </c>
      <c r="AN1110">
        <f t="array" ref="AN1110">IF(VLOOKUP($A1110,[1]New!$A$2:$DE$2108,65,FALSE)="High",1,IF(VLOOKUP($A1110,[1]New!$A$2:$DE$2108,65,FALSE)="HiAvg",2,IF(VLOOKUP($A1110,[1]New!$A$2:$DE$2108,65,FALSE)="Avg",3,IF(VLOOKUP($A1110,[1]New!$A$2:$DE$2108,65,FALSE)="LoAvg",4,5))))</f>
        <v>5</v>
      </c>
      <c r="AO1110" t="str">
        <f t="array" ref="AO1110">VLOOKUP($A1110,[1]New!$A$2:$DE$2108,66,FALSE)</f>
        <v>Language: Understand, Edit for Grammar, Usage</v>
      </c>
      <c r="AR1110">
        <f t="array" ref="AR1110">VLOOKUP($A1110,[1]New!$A$2:$DE$2108,67,FALSE)</f>
        <v>184</v>
      </c>
      <c r="AV1110">
        <f t="array" ref="AV1110">IF(VLOOKUP($A1110,[1]New!$A$2:$DE$2108,70,FALSE)="High",1,IF(VLOOKUP($A1110,[1]New!$A$2:$DE$2108,70,FALSE)="HiAvg",2,IF(VLOOKUP($A1110,[1]New!$A$2:$DE$2108,70,FALSE)="Avg",3,IF(VLOOKUP($A1110,[1]New!$A$2:$DE$2108,70,FALSE)="LoAvg",4,5))))</f>
        <v>5</v>
      </c>
      <c r="AW1110" t="str">
        <f t="array" ref="AW1110">VLOOKUP($A1110,[1]New!$A$2:$DE$2108,71,FALSE)</f>
        <v>Language: Understand, Edit Mechanics</v>
      </c>
      <c r="AZ1110">
        <f t="array" ref="AZ1110">VLOOKUP($A1110,[1]New!$A$2:$DE$2108,72,FALSE)</f>
        <v>191</v>
      </c>
      <c r="BD1110">
        <f t="array" ref="BD1110">IF(VLOOKUP($A1110,[1]New!$A$2:$DE$2108,75,FALSE)="High",1,IF(VLOOKUP($A1110,[1]New!$A$2:$DE$2108,75,FALSE)="HiAvg",2,IF(VLOOKUP($A1110,[1]New!$A$2:$DE$2108,75,FALSE)="Avg",3,IF(VLOOKUP($A1110,[1]New!$A$2:$DE$2108,75,FALSE)="LoAvg",4,5))))</f>
        <v>4</v>
      </c>
      <c r="BE1110" t="str">
        <f t="array" ref="BE1110">IF(VLOOKUP($A1110,[1]New!$A$2:$DE$2108,76,FALSE)="","",VLOOKUP($A1110,[1]New!$A$2:$DE$2108,76,FALSE))</f>
        <v/>
      </c>
      <c r="BH1110" t="str">
        <f t="array" ref="BH1110">IF(VLOOKUP($A1110,[1]New!$A$2:$DE$2108,77,FALSE)="","",VLOOKUP($A1110,[1]New!$A$2:$DE$2108,77,FALSE))</f>
        <v/>
      </c>
      <c r="BL1110" t="str">
        <f t="array" ref="BL1110">IF(VLOOKUP($A1110,[1]New!$A$2:$DE$2108,80,FALSE)="High",1,IF(VLOOKUP($A1110,[1]New!$A$2:$DE$2108,80,FALSE)="HiAvg",2,IF(VLOOKUP($A1110,[1]New!$A$2:$DE$2108,80,FALSE)="Avg",3,IF(VLOOKUP($A1110,[1]New!$A$2:$DE$2108,80,FALSE)="LoAvg",4,IF(VLOOKUP($A1110,[1]New!$A$2:$DE$2108,80,FALSE)="Low",5,"")))))</f>
        <v/>
      </c>
    </row>
    <row r="1111" spans="1:64" x14ac:dyDescent="0.2">
      <c r="A1111" s="7" t="s">
        <v>1234</v>
      </c>
      <c r="B1111">
        <v>2015</v>
      </c>
      <c r="C1111" t="s">
        <v>2233</v>
      </c>
      <c r="D1111" t="str">
        <f t="array" ref="D1111">VLOOKUP($A1111,[1]New!$A$2:$DE$2108,5,FALSE)</f>
        <v>Mathematics</v>
      </c>
      <c r="E1111">
        <f t="array" ref="E1111">VLOOKUP($A1111,[1]New!$A$2:$DE$2108,3,FALSE)</f>
        <v>605000677</v>
      </c>
      <c r="F1111" t="str">
        <f t="array" ref="F1111">VLOOKUP($A1111,[1]New!$A$2:$DE$2108,4,FALSE)</f>
        <v>School 2</v>
      </c>
      <c r="Q1111">
        <f t="array" ref="Q1111">VLOOKUP($A1111,[1]New!$A$2:$DE$2108,19,FALSE)</f>
        <v>192</v>
      </c>
      <c r="S1111">
        <f t="array" ref="S1111">VLOOKUP($A1111,[1]New!$A$2:$DE$2108,21,FALSE)</f>
        <v>24</v>
      </c>
      <c r="U1111">
        <f t="array" ref="U1111">IF(S1111&gt;=75,1,IF(AND(S1111&gt;=50,S1111&lt;75),2,IF(AND(S1111&gt;=25,S1111&lt;50),3,IF(S1111&lt;25,4,"NA"))))</f>
        <v>4</v>
      </c>
      <c r="V1111" s="8">
        <f t="array" ref="V1111">VLOOKUP($A1111,[1]New!$A$2:$DE$2108,17,FALSE)</f>
        <v>42256</v>
      </c>
      <c r="AG1111" t="str">
        <f t="array" ref="AG1111">VLOOKUP($A1111,[1]New!$A$2:$DE$2108,61,FALSE)</f>
        <v>Operations and Algebraic Thinking</v>
      </c>
      <c r="AJ1111">
        <f t="array" ref="AJ1111">VLOOKUP($A1111,[1]New!$A$2:$DE$2108,62,FALSE)</f>
        <v>184</v>
      </c>
      <c r="AN1111">
        <f t="array" ref="AN1111">IF(VLOOKUP($A1111,[1]New!$A$2:$DE$2108,65,FALSE)="High",1,IF(VLOOKUP($A1111,[1]New!$A$2:$DE$2108,65,FALSE)="HiAvg",2,IF(VLOOKUP($A1111,[1]New!$A$2:$DE$2108,65,FALSE)="Avg",3,IF(VLOOKUP($A1111,[1]New!$A$2:$DE$2108,65,FALSE)="LoAvg",4,5))))</f>
        <v>5</v>
      </c>
      <c r="AO1111" t="str">
        <f t="array" ref="AO1111">VLOOKUP($A1111,[1]New!$A$2:$DE$2108,66,FALSE)</f>
        <v>Number and Operations</v>
      </c>
      <c r="AR1111">
        <f t="array" ref="AR1111">VLOOKUP($A1111,[1]New!$A$2:$DE$2108,67,FALSE)</f>
        <v>188</v>
      </c>
      <c r="AV1111">
        <f t="array" ref="AV1111">IF(VLOOKUP($A1111,[1]New!$A$2:$DE$2108,70,FALSE)="High",1,IF(VLOOKUP($A1111,[1]New!$A$2:$DE$2108,70,FALSE)="HiAvg",2,IF(VLOOKUP($A1111,[1]New!$A$2:$DE$2108,70,FALSE)="Avg",3,IF(VLOOKUP($A1111,[1]New!$A$2:$DE$2108,70,FALSE)="LoAvg",4,5))))</f>
        <v>5</v>
      </c>
      <c r="AW1111" t="str">
        <f t="array" ref="AW1111">VLOOKUP($A1111,[1]New!$A$2:$DE$2108,71,FALSE)</f>
        <v>Measurement and Data</v>
      </c>
      <c r="AZ1111">
        <f t="array" ref="AZ1111">VLOOKUP($A1111,[1]New!$A$2:$DE$2108,72,FALSE)</f>
        <v>198</v>
      </c>
      <c r="BD1111">
        <f t="array" ref="BD1111">IF(VLOOKUP($A1111,[1]New!$A$2:$DE$2108,75,FALSE)="High",1,IF(VLOOKUP($A1111,[1]New!$A$2:$DE$2108,75,FALSE)="HiAvg",2,IF(VLOOKUP($A1111,[1]New!$A$2:$DE$2108,75,FALSE)="Avg",3,IF(VLOOKUP($A1111,[1]New!$A$2:$DE$2108,75,FALSE)="LoAvg",4,5))))</f>
        <v>4</v>
      </c>
      <c r="BE1111" t="str">
        <f t="array" ref="BE1111">IF(VLOOKUP($A1111,[1]New!$A$2:$DE$2108,76,FALSE)="","",VLOOKUP($A1111,[1]New!$A$2:$DE$2108,76,FALSE))</f>
        <v>Geometry</v>
      </c>
      <c r="BH1111">
        <f t="array" ref="BH1111">IF(VLOOKUP($A1111,[1]New!$A$2:$DE$2108,77,FALSE)="","",VLOOKUP($A1111,[1]New!$A$2:$DE$2108,77,FALSE))</f>
        <v>198</v>
      </c>
      <c r="BL1111">
        <f t="array" ref="BL1111">IF(VLOOKUP($A1111,[1]New!$A$2:$DE$2108,80,FALSE)="High",1,IF(VLOOKUP($A1111,[1]New!$A$2:$DE$2108,80,FALSE)="HiAvg",2,IF(VLOOKUP($A1111,[1]New!$A$2:$DE$2108,80,FALSE)="Avg",3,IF(VLOOKUP($A1111,[1]New!$A$2:$DE$2108,80,FALSE)="LoAvg",4,IF(VLOOKUP($A1111,[1]New!$A$2:$DE$2108,80,FALSE)="Low",5,"")))))</f>
        <v>4</v>
      </c>
    </row>
    <row r="1112" spans="1:64" x14ac:dyDescent="0.2">
      <c r="A1112" s="7" t="s">
        <v>1235</v>
      </c>
      <c r="B1112">
        <v>2015</v>
      </c>
      <c r="C1112" t="s">
        <v>2233</v>
      </c>
      <c r="D1112" t="str">
        <f t="array" ref="D1112">VLOOKUP($A1112,[1]New!$A$2:$DE$2108,5,FALSE)</f>
        <v>Reading</v>
      </c>
      <c r="E1112">
        <f t="array" ref="E1112">VLOOKUP($A1112,[1]New!$A$2:$DE$2108,3,FALSE)</f>
        <v>605000677</v>
      </c>
      <c r="F1112" t="str">
        <f t="array" ref="F1112">VLOOKUP($A1112,[1]New!$A$2:$DE$2108,4,FALSE)</f>
        <v>School 2</v>
      </c>
      <c r="Q1112">
        <f t="array" ref="Q1112">VLOOKUP($A1112,[1]New!$A$2:$DE$2108,19,FALSE)</f>
        <v>199</v>
      </c>
      <c r="S1112">
        <f t="array" ref="S1112">VLOOKUP($A1112,[1]New!$A$2:$DE$2108,21,FALSE)</f>
        <v>52</v>
      </c>
      <c r="U1112">
        <f t="array" ref="U1112">IF(S1112&gt;=75,1,IF(AND(S1112&gt;=50,S1112&lt;75),2,IF(AND(S1112&gt;=25,S1112&lt;50),3,IF(S1112&lt;25,4,"NA"))))</f>
        <v>2</v>
      </c>
      <c r="V1112" s="8">
        <f t="array" ref="V1112">VLOOKUP($A1112,[1]New!$A$2:$DE$2108,17,FALSE)</f>
        <v>42249</v>
      </c>
      <c r="AG1112" t="str">
        <f t="array" ref="AG1112">VLOOKUP($A1112,[1]New!$A$2:$DE$2108,61,FALSE)</f>
        <v>Literature</v>
      </c>
      <c r="AJ1112">
        <f t="array" ref="AJ1112">VLOOKUP($A1112,[1]New!$A$2:$DE$2108,62,FALSE)</f>
        <v>191</v>
      </c>
      <c r="AN1112">
        <f t="array" ref="AN1112">IF(VLOOKUP($A1112,[1]New!$A$2:$DE$2108,65,FALSE)="High",1,IF(VLOOKUP($A1112,[1]New!$A$2:$DE$2108,65,FALSE)="HiAvg",2,IF(VLOOKUP($A1112,[1]New!$A$2:$DE$2108,65,FALSE)="Avg",3,IF(VLOOKUP($A1112,[1]New!$A$2:$DE$2108,65,FALSE)="LoAvg",4,5))))</f>
        <v>4</v>
      </c>
      <c r="AO1112" t="str">
        <f t="array" ref="AO1112">VLOOKUP($A1112,[1]New!$A$2:$DE$2108,66,FALSE)</f>
        <v>Informational Text</v>
      </c>
      <c r="AR1112">
        <f t="array" ref="AR1112">VLOOKUP($A1112,[1]New!$A$2:$DE$2108,67,FALSE)</f>
        <v>212</v>
      </c>
      <c r="AV1112">
        <f t="array" ref="AV1112">IF(VLOOKUP($A1112,[1]New!$A$2:$DE$2108,70,FALSE)="High",1,IF(VLOOKUP($A1112,[1]New!$A$2:$DE$2108,70,FALSE)="HiAvg",2,IF(VLOOKUP($A1112,[1]New!$A$2:$DE$2108,70,FALSE)="Avg",3,IF(VLOOKUP($A1112,[1]New!$A$2:$DE$2108,70,FALSE)="LoAvg",4,5))))</f>
        <v>2</v>
      </c>
      <c r="AW1112" t="str">
        <f t="array" ref="AW1112">VLOOKUP($A1112,[1]New!$A$2:$DE$2108,71,FALSE)</f>
        <v>Vocabulary Acquisition and Use</v>
      </c>
      <c r="AZ1112">
        <f t="array" ref="AZ1112">VLOOKUP($A1112,[1]New!$A$2:$DE$2108,72,FALSE)</f>
        <v>194</v>
      </c>
      <c r="BD1112">
        <f t="array" ref="BD1112">IF(VLOOKUP($A1112,[1]New!$A$2:$DE$2108,75,FALSE)="High",1,IF(VLOOKUP($A1112,[1]New!$A$2:$DE$2108,75,FALSE)="HiAvg",2,IF(VLOOKUP($A1112,[1]New!$A$2:$DE$2108,75,FALSE)="Avg",3,IF(VLOOKUP($A1112,[1]New!$A$2:$DE$2108,75,FALSE)="LoAvg",4,5))))</f>
        <v>4</v>
      </c>
      <c r="BE1112" t="str">
        <f t="array" ref="BE1112">IF(VLOOKUP($A1112,[1]New!$A$2:$DE$2108,76,FALSE)="","",VLOOKUP($A1112,[1]New!$A$2:$DE$2108,76,FALSE))</f>
        <v/>
      </c>
      <c r="BH1112" t="str">
        <f t="array" ref="BH1112">IF(VLOOKUP($A1112,[1]New!$A$2:$DE$2108,77,FALSE)="","",VLOOKUP($A1112,[1]New!$A$2:$DE$2108,77,FALSE))</f>
        <v/>
      </c>
      <c r="BL1112" t="str">
        <f t="array" ref="BL1112">IF(VLOOKUP($A1112,[1]New!$A$2:$DE$2108,80,FALSE)="High",1,IF(VLOOKUP($A1112,[1]New!$A$2:$DE$2108,80,FALSE)="HiAvg",2,IF(VLOOKUP($A1112,[1]New!$A$2:$DE$2108,80,FALSE)="Avg",3,IF(VLOOKUP($A1112,[1]New!$A$2:$DE$2108,80,FALSE)="LoAvg",4,IF(VLOOKUP($A1112,[1]New!$A$2:$DE$2108,80,FALSE)="Low",5,"")))))</f>
        <v/>
      </c>
    </row>
    <row r="1113" spans="1:64" x14ac:dyDescent="0.2">
      <c r="A1113" s="7" t="s">
        <v>1236</v>
      </c>
      <c r="B1113">
        <v>2015</v>
      </c>
      <c r="C1113" t="s">
        <v>2233</v>
      </c>
      <c r="D1113" t="str">
        <f t="array" ref="D1113">VLOOKUP($A1113,[1]New!$A$2:$DE$2108,5,FALSE)</f>
        <v>Language Usage</v>
      </c>
      <c r="E1113">
        <f t="array" ref="E1113">VLOOKUP($A1113,[1]New!$A$2:$DE$2108,3,FALSE)</f>
        <v>605000679</v>
      </c>
      <c r="F1113" t="str">
        <f t="array" ref="F1113">VLOOKUP($A1113,[1]New!$A$2:$DE$2108,4,FALSE)</f>
        <v>School 2</v>
      </c>
      <c r="Q1113">
        <f t="array" ref="Q1113">VLOOKUP($A1113,[1]New!$A$2:$DE$2108,19,FALSE)</f>
        <v>206</v>
      </c>
      <c r="S1113">
        <f t="array" ref="S1113">VLOOKUP($A1113,[1]New!$A$2:$DE$2108,21,FALSE)</f>
        <v>69</v>
      </c>
      <c r="U1113">
        <f t="array" ref="U1113">IF(S1113&gt;=75,1,IF(AND(S1113&gt;=50,S1113&lt;75),2,IF(AND(S1113&gt;=25,S1113&lt;50),3,IF(S1113&lt;25,4,"NA"))))</f>
        <v>2</v>
      </c>
      <c r="V1113" s="8">
        <f t="array" ref="V1113">VLOOKUP($A1113,[1]New!$A$2:$DE$2108,17,FALSE)</f>
        <v>42263</v>
      </c>
      <c r="AG1113" t="str">
        <f t="array" ref="AG1113">VLOOKUP($A1113,[1]New!$A$2:$DE$2108,61,FALSE)</f>
        <v>Writing: Plan, Organize, Develop, Revise, Research</v>
      </c>
      <c r="AJ1113">
        <f t="array" ref="AJ1113">VLOOKUP($A1113,[1]New!$A$2:$DE$2108,62,FALSE)</f>
        <v>211</v>
      </c>
      <c r="AN1113">
        <f t="array" ref="AN1113">IF(VLOOKUP($A1113,[1]New!$A$2:$DE$2108,65,FALSE)="High",1,IF(VLOOKUP($A1113,[1]New!$A$2:$DE$2108,65,FALSE)="HiAvg",2,IF(VLOOKUP($A1113,[1]New!$A$2:$DE$2108,65,FALSE)="Avg",3,IF(VLOOKUP($A1113,[1]New!$A$2:$DE$2108,65,FALSE)="LoAvg",4,5))))</f>
        <v>2</v>
      </c>
      <c r="AO1113" t="str">
        <f t="array" ref="AO1113">VLOOKUP($A1113,[1]New!$A$2:$DE$2108,66,FALSE)</f>
        <v>Language: Understand, Edit for Grammar, Usage</v>
      </c>
      <c r="AR1113">
        <f t="array" ref="AR1113">VLOOKUP($A1113,[1]New!$A$2:$DE$2108,67,FALSE)</f>
        <v>206</v>
      </c>
      <c r="AV1113">
        <f t="array" ref="AV1113">IF(VLOOKUP($A1113,[1]New!$A$2:$DE$2108,70,FALSE)="High",1,IF(VLOOKUP($A1113,[1]New!$A$2:$DE$2108,70,FALSE)="HiAvg",2,IF(VLOOKUP($A1113,[1]New!$A$2:$DE$2108,70,FALSE)="Avg",3,IF(VLOOKUP($A1113,[1]New!$A$2:$DE$2108,70,FALSE)="LoAvg",4,5))))</f>
        <v>2</v>
      </c>
      <c r="AW1113" t="str">
        <f t="array" ref="AW1113">VLOOKUP($A1113,[1]New!$A$2:$DE$2108,71,FALSE)</f>
        <v>Language: Understand, Edit Mechanics</v>
      </c>
      <c r="AZ1113">
        <f t="array" ref="AZ1113">VLOOKUP($A1113,[1]New!$A$2:$DE$2108,72,FALSE)</f>
        <v>203</v>
      </c>
      <c r="BD1113">
        <f t="array" ref="BD1113">IF(VLOOKUP($A1113,[1]New!$A$2:$DE$2108,75,FALSE)="High",1,IF(VLOOKUP($A1113,[1]New!$A$2:$DE$2108,75,FALSE)="HiAvg",2,IF(VLOOKUP($A1113,[1]New!$A$2:$DE$2108,75,FALSE)="Avg",3,IF(VLOOKUP($A1113,[1]New!$A$2:$DE$2108,75,FALSE)="LoAvg",4,5))))</f>
        <v>3</v>
      </c>
      <c r="BE1113" t="str">
        <f t="array" ref="BE1113">IF(VLOOKUP($A1113,[1]New!$A$2:$DE$2108,76,FALSE)="","",VLOOKUP($A1113,[1]New!$A$2:$DE$2108,76,FALSE))</f>
        <v/>
      </c>
      <c r="BH1113" t="str">
        <f t="array" ref="BH1113">IF(VLOOKUP($A1113,[1]New!$A$2:$DE$2108,77,FALSE)="","",VLOOKUP($A1113,[1]New!$A$2:$DE$2108,77,FALSE))</f>
        <v/>
      </c>
      <c r="BL1113" t="str">
        <f t="array" ref="BL1113">IF(VLOOKUP($A1113,[1]New!$A$2:$DE$2108,80,FALSE)="High",1,IF(VLOOKUP($A1113,[1]New!$A$2:$DE$2108,80,FALSE)="HiAvg",2,IF(VLOOKUP($A1113,[1]New!$A$2:$DE$2108,80,FALSE)="Avg",3,IF(VLOOKUP($A1113,[1]New!$A$2:$DE$2108,80,FALSE)="LoAvg",4,IF(VLOOKUP($A1113,[1]New!$A$2:$DE$2108,80,FALSE)="Low",5,"")))))</f>
        <v/>
      </c>
    </row>
    <row r="1114" spans="1:64" x14ac:dyDescent="0.2">
      <c r="A1114" s="7" t="s">
        <v>1237</v>
      </c>
      <c r="B1114">
        <v>2015</v>
      </c>
      <c r="C1114" t="s">
        <v>2233</v>
      </c>
      <c r="D1114" t="str">
        <f t="array" ref="D1114">VLOOKUP($A1114,[1]New!$A$2:$DE$2108,5,FALSE)</f>
        <v>Mathematics</v>
      </c>
      <c r="E1114">
        <f t="array" ref="E1114">VLOOKUP($A1114,[1]New!$A$2:$DE$2108,3,FALSE)</f>
        <v>605000679</v>
      </c>
      <c r="F1114" t="str">
        <f t="array" ref="F1114">VLOOKUP($A1114,[1]New!$A$2:$DE$2108,4,FALSE)</f>
        <v>School 2</v>
      </c>
      <c r="Q1114">
        <f t="array" ref="Q1114">VLOOKUP($A1114,[1]New!$A$2:$DE$2108,19,FALSE)</f>
        <v>203</v>
      </c>
      <c r="S1114">
        <f t="array" ref="S1114">VLOOKUP($A1114,[1]New!$A$2:$DE$2108,21,FALSE)</f>
        <v>53</v>
      </c>
      <c r="U1114">
        <f t="array" ref="U1114">IF(S1114&gt;=75,1,IF(AND(S1114&gt;=50,S1114&lt;75),2,IF(AND(S1114&gt;=25,S1114&lt;50),3,IF(S1114&lt;25,4,"NA"))))</f>
        <v>2</v>
      </c>
      <c r="V1114" s="8">
        <f t="array" ref="V1114">VLOOKUP($A1114,[1]New!$A$2:$DE$2108,17,FALSE)</f>
        <v>42256</v>
      </c>
      <c r="AG1114" t="str">
        <f t="array" ref="AG1114">VLOOKUP($A1114,[1]New!$A$2:$DE$2108,61,FALSE)</f>
        <v>Operations and Algebraic Thinking</v>
      </c>
      <c r="AJ1114">
        <f t="array" ref="AJ1114">VLOOKUP($A1114,[1]New!$A$2:$DE$2108,62,FALSE)</f>
        <v>206</v>
      </c>
      <c r="AN1114">
        <f t="array" ref="AN1114">IF(VLOOKUP($A1114,[1]New!$A$2:$DE$2108,65,FALSE)="High",1,IF(VLOOKUP($A1114,[1]New!$A$2:$DE$2108,65,FALSE)="HiAvg",2,IF(VLOOKUP($A1114,[1]New!$A$2:$DE$2108,65,FALSE)="Avg",3,IF(VLOOKUP($A1114,[1]New!$A$2:$DE$2108,65,FALSE)="LoAvg",4,5))))</f>
        <v>3</v>
      </c>
      <c r="AO1114" t="str">
        <f t="array" ref="AO1114">VLOOKUP($A1114,[1]New!$A$2:$DE$2108,66,FALSE)</f>
        <v>Number and Operations</v>
      </c>
      <c r="AR1114">
        <f t="array" ref="AR1114">VLOOKUP($A1114,[1]New!$A$2:$DE$2108,67,FALSE)</f>
        <v>199</v>
      </c>
      <c r="AV1114">
        <f t="array" ref="AV1114">IF(VLOOKUP($A1114,[1]New!$A$2:$DE$2108,70,FALSE)="High",1,IF(VLOOKUP($A1114,[1]New!$A$2:$DE$2108,70,FALSE)="HiAvg",2,IF(VLOOKUP($A1114,[1]New!$A$2:$DE$2108,70,FALSE)="Avg",3,IF(VLOOKUP($A1114,[1]New!$A$2:$DE$2108,70,FALSE)="LoAvg",4,5))))</f>
        <v>4</v>
      </c>
      <c r="AW1114" t="str">
        <f t="array" ref="AW1114">VLOOKUP($A1114,[1]New!$A$2:$DE$2108,71,FALSE)</f>
        <v>Measurement and Data</v>
      </c>
      <c r="AZ1114">
        <f t="array" ref="AZ1114">VLOOKUP($A1114,[1]New!$A$2:$DE$2108,72,FALSE)</f>
        <v>205</v>
      </c>
      <c r="BD1114">
        <f t="array" ref="BD1114">IF(VLOOKUP($A1114,[1]New!$A$2:$DE$2108,75,FALSE)="High",1,IF(VLOOKUP($A1114,[1]New!$A$2:$DE$2108,75,FALSE)="HiAvg",2,IF(VLOOKUP($A1114,[1]New!$A$2:$DE$2108,75,FALSE)="Avg",3,IF(VLOOKUP($A1114,[1]New!$A$2:$DE$2108,75,FALSE)="LoAvg",4,5))))</f>
        <v>3</v>
      </c>
      <c r="BE1114" t="str">
        <f t="array" ref="BE1114">IF(VLOOKUP($A1114,[1]New!$A$2:$DE$2108,76,FALSE)="","",VLOOKUP($A1114,[1]New!$A$2:$DE$2108,76,FALSE))</f>
        <v>Geometry</v>
      </c>
      <c r="BH1114">
        <f t="array" ref="BH1114">IF(VLOOKUP($A1114,[1]New!$A$2:$DE$2108,77,FALSE)="","",VLOOKUP($A1114,[1]New!$A$2:$DE$2108,77,FALSE))</f>
        <v>201</v>
      </c>
      <c r="BL1114">
        <f t="array" ref="BL1114">IF(VLOOKUP($A1114,[1]New!$A$2:$DE$2108,80,FALSE)="High",1,IF(VLOOKUP($A1114,[1]New!$A$2:$DE$2108,80,FALSE)="HiAvg",2,IF(VLOOKUP($A1114,[1]New!$A$2:$DE$2108,80,FALSE)="Avg",3,IF(VLOOKUP($A1114,[1]New!$A$2:$DE$2108,80,FALSE)="LoAvg",4,IF(VLOOKUP($A1114,[1]New!$A$2:$DE$2108,80,FALSE)="Low",5,"")))))</f>
        <v>3</v>
      </c>
    </row>
    <row r="1115" spans="1:64" x14ac:dyDescent="0.2">
      <c r="A1115" s="7" t="s">
        <v>1238</v>
      </c>
      <c r="B1115">
        <v>2015</v>
      </c>
      <c r="C1115" t="s">
        <v>2233</v>
      </c>
      <c r="D1115" t="str">
        <f t="array" ref="D1115">VLOOKUP($A1115,[1]New!$A$2:$DE$2108,5,FALSE)</f>
        <v>Reading</v>
      </c>
      <c r="E1115">
        <f t="array" ref="E1115">VLOOKUP($A1115,[1]New!$A$2:$DE$2108,3,FALSE)</f>
        <v>605000679</v>
      </c>
      <c r="F1115" t="str">
        <f t="array" ref="F1115">VLOOKUP($A1115,[1]New!$A$2:$DE$2108,4,FALSE)</f>
        <v>School 2</v>
      </c>
      <c r="Q1115">
        <f t="array" ref="Q1115">VLOOKUP($A1115,[1]New!$A$2:$DE$2108,19,FALSE)</f>
        <v>205</v>
      </c>
      <c r="S1115">
        <f t="array" ref="S1115">VLOOKUP($A1115,[1]New!$A$2:$DE$2108,21,FALSE)</f>
        <v>67</v>
      </c>
      <c r="U1115">
        <f t="array" ref="U1115">IF(S1115&gt;=75,1,IF(AND(S1115&gt;=50,S1115&lt;75),2,IF(AND(S1115&gt;=25,S1115&lt;50),3,IF(S1115&lt;25,4,"NA"))))</f>
        <v>2</v>
      </c>
      <c r="V1115" s="8">
        <f t="array" ref="V1115">VLOOKUP($A1115,[1]New!$A$2:$DE$2108,17,FALSE)</f>
        <v>42249</v>
      </c>
      <c r="AG1115" t="str">
        <f t="array" ref="AG1115">VLOOKUP($A1115,[1]New!$A$2:$DE$2108,61,FALSE)</f>
        <v>Literature</v>
      </c>
      <c r="AJ1115">
        <f t="array" ref="AJ1115">VLOOKUP($A1115,[1]New!$A$2:$DE$2108,62,FALSE)</f>
        <v>203</v>
      </c>
      <c r="AN1115">
        <f t="array" ref="AN1115">IF(VLOOKUP($A1115,[1]New!$A$2:$DE$2108,65,FALSE)="High",1,IF(VLOOKUP($A1115,[1]New!$A$2:$DE$2108,65,FALSE)="HiAvg",2,IF(VLOOKUP($A1115,[1]New!$A$2:$DE$2108,65,FALSE)="Avg",3,IF(VLOOKUP($A1115,[1]New!$A$2:$DE$2108,65,FALSE)="LoAvg",4,5))))</f>
        <v>3</v>
      </c>
      <c r="AO1115" t="str">
        <f t="array" ref="AO1115">VLOOKUP($A1115,[1]New!$A$2:$DE$2108,66,FALSE)</f>
        <v>Informational Text</v>
      </c>
      <c r="AR1115">
        <f t="array" ref="AR1115">VLOOKUP($A1115,[1]New!$A$2:$DE$2108,67,FALSE)</f>
        <v>201</v>
      </c>
      <c r="AV1115">
        <f t="array" ref="AV1115">IF(VLOOKUP($A1115,[1]New!$A$2:$DE$2108,70,FALSE)="High",1,IF(VLOOKUP($A1115,[1]New!$A$2:$DE$2108,70,FALSE)="HiAvg",2,IF(VLOOKUP($A1115,[1]New!$A$2:$DE$2108,70,FALSE)="Avg",3,IF(VLOOKUP($A1115,[1]New!$A$2:$DE$2108,70,FALSE)="LoAvg",4,5))))</f>
        <v>3</v>
      </c>
      <c r="AW1115" t="str">
        <f t="array" ref="AW1115">VLOOKUP($A1115,[1]New!$A$2:$DE$2108,71,FALSE)</f>
        <v>Vocabulary Acquisition and Use</v>
      </c>
      <c r="AZ1115">
        <f t="array" ref="AZ1115">VLOOKUP($A1115,[1]New!$A$2:$DE$2108,72,FALSE)</f>
        <v>211</v>
      </c>
      <c r="BD1115">
        <f t="array" ref="BD1115">IF(VLOOKUP($A1115,[1]New!$A$2:$DE$2108,75,FALSE)="High",1,IF(VLOOKUP($A1115,[1]New!$A$2:$DE$2108,75,FALSE)="HiAvg",2,IF(VLOOKUP($A1115,[1]New!$A$2:$DE$2108,75,FALSE)="Avg",3,IF(VLOOKUP($A1115,[1]New!$A$2:$DE$2108,75,FALSE)="LoAvg",4,5))))</f>
        <v>2</v>
      </c>
      <c r="BE1115" t="str">
        <f t="array" ref="BE1115">IF(VLOOKUP($A1115,[1]New!$A$2:$DE$2108,76,FALSE)="","",VLOOKUP($A1115,[1]New!$A$2:$DE$2108,76,FALSE))</f>
        <v/>
      </c>
      <c r="BH1115" t="str">
        <f t="array" ref="BH1115">IF(VLOOKUP($A1115,[1]New!$A$2:$DE$2108,77,FALSE)="","",VLOOKUP($A1115,[1]New!$A$2:$DE$2108,77,FALSE))</f>
        <v/>
      </c>
      <c r="BL1115" t="str">
        <f t="array" ref="BL1115">IF(VLOOKUP($A1115,[1]New!$A$2:$DE$2108,80,FALSE)="High",1,IF(VLOOKUP($A1115,[1]New!$A$2:$DE$2108,80,FALSE)="HiAvg",2,IF(VLOOKUP($A1115,[1]New!$A$2:$DE$2108,80,FALSE)="Avg",3,IF(VLOOKUP($A1115,[1]New!$A$2:$DE$2108,80,FALSE)="LoAvg",4,IF(VLOOKUP($A1115,[1]New!$A$2:$DE$2108,80,FALSE)="Low",5,"")))))</f>
        <v/>
      </c>
    </row>
    <row r="1116" spans="1:64" x14ac:dyDescent="0.2">
      <c r="A1116" s="7" t="s">
        <v>1239</v>
      </c>
      <c r="B1116">
        <v>2015</v>
      </c>
      <c r="C1116" t="s">
        <v>2233</v>
      </c>
      <c r="D1116" t="str">
        <f t="array" ref="D1116">VLOOKUP($A1116,[1]New!$A$2:$DE$2108,5,FALSE)</f>
        <v>Language Usage</v>
      </c>
      <c r="E1116">
        <f t="array" ref="E1116">VLOOKUP($A1116,[1]New!$A$2:$DE$2108,3,FALSE)</f>
        <v>605000680</v>
      </c>
      <c r="F1116" t="str">
        <f t="array" ref="F1116">VLOOKUP($A1116,[1]New!$A$2:$DE$2108,4,FALSE)</f>
        <v>School 2</v>
      </c>
      <c r="Q1116">
        <f t="array" ref="Q1116">VLOOKUP($A1116,[1]New!$A$2:$DE$2108,19,FALSE)</f>
        <v>179</v>
      </c>
      <c r="S1116">
        <f t="array" ref="S1116">VLOOKUP($A1116,[1]New!$A$2:$DE$2108,21,FALSE)</f>
        <v>25</v>
      </c>
      <c r="U1116">
        <f t="array" ref="U1116">IF(S1116&gt;=75,1,IF(AND(S1116&gt;=50,S1116&lt;75),2,IF(AND(S1116&gt;=25,S1116&lt;50),3,IF(S1116&lt;25,4,"NA"))))</f>
        <v>3</v>
      </c>
      <c r="V1116" s="8">
        <f t="array" ref="V1116">VLOOKUP($A1116,[1]New!$A$2:$DE$2108,17,FALSE)</f>
        <v>42264</v>
      </c>
      <c r="AG1116" t="str">
        <f t="array" ref="AG1116">VLOOKUP($A1116,[1]New!$A$2:$DE$2108,61,FALSE)</f>
        <v>Writing: Plan, Organize, Develop, Revise, Research</v>
      </c>
      <c r="AJ1116">
        <f t="array" ref="AJ1116">VLOOKUP($A1116,[1]New!$A$2:$DE$2108,62,FALSE)</f>
        <v>180</v>
      </c>
      <c r="AN1116">
        <f t="array" ref="AN1116">IF(VLOOKUP($A1116,[1]New!$A$2:$DE$2108,65,FALSE)="High",1,IF(VLOOKUP($A1116,[1]New!$A$2:$DE$2108,65,FALSE)="HiAvg",2,IF(VLOOKUP($A1116,[1]New!$A$2:$DE$2108,65,FALSE)="Avg",3,IF(VLOOKUP($A1116,[1]New!$A$2:$DE$2108,65,FALSE)="LoAvg",4,5))))</f>
        <v>4</v>
      </c>
      <c r="AO1116" t="str">
        <f t="array" ref="AO1116">VLOOKUP($A1116,[1]New!$A$2:$DE$2108,66,FALSE)</f>
        <v>Language: Understand, Edit for Grammar, Usage</v>
      </c>
      <c r="AR1116">
        <f t="array" ref="AR1116">VLOOKUP($A1116,[1]New!$A$2:$DE$2108,67,FALSE)</f>
        <v>178</v>
      </c>
      <c r="AV1116">
        <f t="array" ref="AV1116">IF(VLOOKUP($A1116,[1]New!$A$2:$DE$2108,70,FALSE)="High",1,IF(VLOOKUP($A1116,[1]New!$A$2:$DE$2108,70,FALSE)="HiAvg",2,IF(VLOOKUP($A1116,[1]New!$A$2:$DE$2108,70,FALSE)="Avg",3,IF(VLOOKUP($A1116,[1]New!$A$2:$DE$2108,70,FALSE)="LoAvg",4,5))))</f>
        <v>5</v>
      </c>
      <c r="AW1116" t="str">
        <f t="array" ref="AW1116">VLOOKUP($A1116,[1]New!$A$2:$DE$2108,71,FALSE)</f>
        <v>Language: Understand, Edit Mechanics</v>
      </c>
      <c r="AZ1116">
        <f t="array" ref="AZ1116">VLOOKUP($A1116,[1]New!$A$2:$DE$2108,72,FALSE)</f>
        <v>177</v>
      </c>
      <c r="BD1116">
        <f t="array" ref="BD1116">IF(VLOOKUP($A1116,[1]New!$A$2:$DE$2108,75,FALSE)="High",1,IF(VLOOKUP($A1116,[1]New!$A$2:$DE$2108,75,FALSE)="HiAvg",2,IF(VLOOKUP($A1116,[1]New!$A$2:$DE$2108,75,FALSE)="Avg",3,IF(VLOOKUP($A1116,[1]New!$A$2:$DE$2108,75,FALSE)="LoAvg",4,5))))</f>
        <v>5</v>
      </c>
      <c r="BE1116" t="str">
        <f t="array" ref="BE1116">IF(VLOOKUP($A1116,[1]New!$A$2:$DE$2108,76,FALSE)="","",VLOOKUP($A1116,[1]New!$A$2:$DE$2108,76,FALSE))</f>
        <v/>
      </c>
      <c r="BH1116" t="str">
        <f t="array" ref="BH1116">IF(VLOOKUP($A1116,[1]New!$A$2:$DE$2108,77,FALSE)="","",VLOOKUP($A1116,[1]New!$A$2:$DE$2108,77,FALSE))</f>
        <v/>
      </c>
      <c r="BL1116" t="str">
        <f t="array" ref="BL1116">IF(VLOOKUP($A1116,[1]New!$A$2:$DE$2108,80,FALSE)="High",1,IF(VLOOKUP($A1116,[1]New!$A$2:$DE$2108,80,FALSE)="HiAvg",2,IF(VLOOKUP($A1116,[1]New!$A$2:$DE$2108,80,FALSE)="Avg",3,IF(VLOOKUP($A1116,[1]New!$A$2:$DE$2108,80,FALSE)="LoAvg",4,IF(VLOOKUP($A1116,[1]New!$A$2:$DE$2108,80,FALSE)="Low",5,"")))))</f>
        <v/>
      </c>
    </row>
    <row r="1117" spans="1:64" x14ac:dyDescent="0.2">
      <c r="A1117" s="7" t="s">
        <v>1240</v>
      </c>
      <c r="B1117">
        <v>2015</v>
      </c>
      <c r="C1117" t="s">
        <v>2233</v>
      </c>
      <c r="D1117" t="str">
        <f t="array" ref="D1117">VLOOKUP($A1117,[1]New!$A$2:$DE$2108,5,FALSE)</f>
        <v>Mathematics</v>
      </c>
      <c r="E1117">
        <f t="array" ref="E1117">VLOOKUP($A1117,[1]New!$A$2:$DE$2108,3,FALSE)</f>
        <v>605000680</v>
      </c>
      <c r="F1117" t="str">
        <f t="array" ref="F1117">VLOOKUP($A1117,[1]New!$A$2:$DE$2108,4,FALSE)</f>
        <v>School 2</v>
      </c>
      <c r="Q1117">
        <f t="array" ref="Q1117">VLOOKUP($A1117,[1]New!$A$2:$DE$2108,19,FALSE)</f>
        <v>185</v>
      </c>
      <c r="S1117">
        <f t="array" ref="S1117">VLOOKUP($A1117,[1]New!$A$2:$DE$2108,21,FALSE)</f>
        <v>34</v>
      </c>
      <c r="U1117">
        <f t="array" ref="U1117">IF(S1117&gt;=75,1,IF(AND(S1117&gt;=50,S1117&lt;75),2,IF(AND(S1117&gt;=25,S1117&lt;50),3,IF(S1117&lt;25,4,"NA"))))</f>
        <v>3</v>
      </c>
      <c r="V1117" s="8">
        <f t="array" ref="V1117">VLOOKUP($A1117,[1]New!$A$2:$DE$2108,17,FALSE)</f>
        <v>42257</v>
      </c>
      <c r="AG1117" t="str">
        <f t="array" ref="AG1117">VLOOKUP($A1117,[1]New!$A$2:$DE$2108,61,FALSE)</f>
        <v>Operations and Algebraic Thinking</v>
      </c>
      <c r="AJ1117">
        <f t="array" ref="AJ1117">VLOOKUP($A1117,[1]New!$A$2:$DE$2108,62,FALSE)</f>
        <v>178</v>
      </c>
      <c r="AN1117">
        <f t="array" ref="AN1117">IF(VLOOKUP($A1117,[1]New!$A$2:$DE$2108,65,FALSE)="High",1,IF(VLOOKUP($A1117,[1]New!$A$2:$DE$2108,65,FALSE)="HiAvg",2,IF(VLOOKUP($A1117,[1]New!$A$2:$DE$2108,65,FALSE)="Avg",3,IF(VLOOKUP($A1117,[1]New!$A$2:$DE$2108,65,FALSE)="LoAvg",4,5))))</f>
        <v>5</v>
      </c>
      <c r="AO1117" t="str">
        <f t="array" ref="AO1117">VLOOKUP($A1117,[1]New!$A$2:$DE$2108,66,FALSE)</f>
        <v>Number and Operations</v>
      </c>
      <c r="AR1117">
        <f t="array" ref="AR1117">VLOOKUP($A1117,[1]New!$A$2:$DE$2108,67,FALSE)</f>
        <v>184</v>
      </c>
      <c r="AV1117">
        <f t="array" ref="AV1117">IF(VLOOKUP($A1117,[1]New!$A$2:$DE$2108,70,FALSE)="High",1,IF(VLOOKUP($A1117,[1]New!$A$2:$DE$2108,70,FALSE)="HiAvg",2,IF(VLOOKUP($A1117,[1]New!$A$2:$DE$2108,70,FALSE)="Avg",3,IF(VLOOKUP($A1117,[1]New!$A$2:$DE$2108,70,FALSE)="LoAvg",4,5))))</f>
        <v>4</v>
      </c>
      <c r="AW1117" t="str">
        <f t="array" ref="AW1117">VLOOKUP($A1117,[1]New!$A$2:$DE$2108,71,FALSE)</f>
        <v>Measurement and Data</v>
      </c>
      <c r="AZ1117">
        <f t="array" ref="AZ1117">VLOOKUP($A1117,[1]New!$A$2:$DE$2108,72,FALSE)</f>
        <v>190</v>
      </c>
      <c r="BD1117">
        <f t="array" ref="BD1117">IF(VLOOKUP($A1117,[1]New!$A$2:$DE$2108,75,FALSE)="High",1,IF(VLOOKUP($A1117,[1]New!$A$2:$DE$2108,75,FALSE)="HiAvg",2,IF(VLOOKUP($A1117,[1]New!$A$2:$DE$2108,75,FALSE)="Avg",3,IF(VLOOKUP($A1117,[1]New!$A$2:$DE$2108,75,FALSE)="LoAvg",4,5))))</f>
        <v>3</v>
      </c>
      <c r="BE1117" t="str">
        <f t="array" ref="BE1117">IF(VLOOKUP($A1117,[1]New!$A$2:$DE$2108,76,FALSE)="","",VLOOKUP($A1117,[1]New!$A$2:$DE$2108,76,FALSE))</f>
        <v>Geometry</v>
      </c>
      <c r="BH1117">
        <f t="array" ref="BH1117">IF(VLOOKUP($A1117,[1]New!$A$2:$DE$2108,77,FALSE)="","",VLOOKUP($A1117,[1]New!$A$2:$DE$2108,77,FALSE))</f>
        <v>186</v>
      </c>
      <c r="BL1117">
        <f t="array" ref="BL1117">IF(VLOOKUP($A1117,[1]New!$A$2:$DE$2108,80,FALSE)="High",1,IF(VLOOKUP($A1117,[1]New!$A$2:$DE$2108,80,FALSE)="HiAvg",2,IF(VLOOKUP($A1117,[1]New!$A$2:$DE$2108,80,FALSE)="Avg",3,IF(VLOOKUP($A1117,[1]New!$A$2:$DE$2108,80,FALSE)="LoAvg",4,IF(VLOOKUP($A1117,[1]New!$A$2:$DE$2108,80,FALSE)="Low",5,"")))))</f>
        <v>4</v>
      </c>
    </row>
    <row r="1118" spans="1:64" x14ac:dyDescent="0.2">
      <c r="A1118" s="7" t="s">
        <v>1241</v>
      </c>
      <c r="B1118">
        <v>2015</v>
      </c>
      <c r="C1118" t="s">
        <v>2233</v>
      </c>
      <c r="D1118" t="str">
        <f t="array" ref="D1118">VLOOKUP($A1118,[1]New!$A$2:$DE$2108,5,FALSE)</f>
        <v>Reading</v>
      </c>
      <c r="E1118">
        <f t="array" ref="E1118">VLOOKUP($A1118,[1]New!$A$2:$DE$2108,3,FALSE)</f>
        <v>605000680</v>
      </c>
      <c r="F1118" t="str">
        <f t="array" ref="F1118">VLOOKUP($A1118,[1]New!$A$2:$DE$2108,4,FALSE)</f>
        <v>School 2</v>
      </c>
      <c r="Q1118">
        <f t="array" ref="Q1118">VLOOKUP($A1118,[1]New!$A$2:$DE$2108,19,FALSE)</f>
        <v>176</v>
      </c>
      <c r="S1118">
        <f t="array" ref="S1118">VLOOKUP($A1118,[1]New!$A$2:$DE$2108,21,FALSE)</f>
        <v>22</v>
      </c>
      <c r="U1118">
        <f t="array" ref="U1118">IF(S1118&gt;=75,1,IF(AND(S1118&gt;=50,S1118&lt;75),2,IF(AND(S1118&gt;=25,S1118&lt;50),3,IF(S1118&lt;25,4,"NA"))))</f>
        <v>4</v>
      </c>
      <c r="V1118" s="8">
        <f t="array" ref="V1118">VLOOKUP($A1118,[1]New!$A$2:$DE$2108,17,FALSE)</f>
        <v>42250</v>
      </c>
      <c r="AG1118" t="str">
        <f t="array" ref="AG1118">VLOOKUP($A1118,[1]New!$A$2:$DE$2108,61,FALSE)</f>
        <v>Literature</v>
      </c>
      <c r="AJ1118">
        <f t="array" ref="AJ1118">VLOOKUP($A1118,[1]New!$A$2:$DE$2108,62,FALSE)</f>
        <v>177</v>
      </c>
      <c r="AN1118">
        <f t="array" ref="AN1118">IF(VLOOKUP($A1118,[1]New!$A$2:$DE$2108,65,FALSE)="High",1,IF(VLOOKUP($A1118,[1]New!$A$2:$DE$2108,65,FALSE)="HiAvg",2,IF(VLOOKUP($A1118,[1]New!$A$2:$DE$2108,65,FALSE)="Avg",3,IF(VLOOKUP($A1118,[1]New!$A$2:$DE$2108,65,FALSE)="LoAvg",4,5))))</f>
        <v>5</v>
      </c>
      <c r="AO1118" t="str">
        <f t="array" ref="AO1118">VLOOKUP($A1118,[1]New!$A$2:$DE$2108,66,FALSE)</f>
        <v>Informational Text</v>
      </c>
      <c r="AR1118">
        <f t="array" ref="AR1118">VLOOKUP($A1118,[1]New!$A$2:$DE$2108,67,FALSE)</f>
        <v>185</v>
      </c>
      <c r="AV1118">
        <f t="array" ref="AV1118">IF(VLOOKUP($A1118,[1]New!$A$2:$DE$2108,70,FALSE)="High",1,IF(VLOOKUP($A1118,[1]New!$A$2:$DE$2108,70,FALSE)="HiAvg",2,IF(VLOOKUP($A1118,[1]New!$A$2:$DE$2108,70,FALSE)="Avg",3,IF(VLOOKUP($A1118,[1]New!$A$2:$DE$2108,70,FALSE)="LoAvg",4,5))))</f>
        <v>4</v>
      </c>
      <c r="AW1118" t="str">
        <f t="array" ref="AW1118">VLOOKUP($A1118,[1]New!$A$2:$DE$2108,71,FALSE)</f>
        <v>Vocabulary Acquisition and Use</v>
      </c>
      <c r="AZ1118">
        <f t="array" ref="AZ1118">VLOOKUP($A1118,[1]New!$A$2:$DE$2108,72,FALSE)</f>
        <v>165</v>
      </c>
      <c r="BD1118">
        <f t="array" ref="BD1118">IF(VLOOKUP($A1118,[1]New!$A$2:$DE$2108,75,FALSE)="High",1,IF(VLOOKUP($A1118,[1]New!$A$2:$DE$2108,75,FALSE)="HiAvg",2,IF(VLOOKUP($A1118,[1]New!$A$2:$DE$2108,75,FALSE)="Avg",3,IF(VLOOKUP($A1118,[1]New!$A$2:$DE$2108,75,FALSE)="LoAvg",4,5))))</f>
        <v>5</v>
      </c>
      <c r="BE1118" t="str">
        <f t="array" ref="BE1118">IF(VLOOKUP($A1118,[1]New!$A$2:$DE$2108,76,FALSE)="","",VLOOKUP($A1118,[1]New!$A$2:$DE$2108,76,FALSE))</f>
        <v/>
      </c>
      <c r="BH1118" t="str">
        <f t="array" ref="BH1118">IF(VLOOKUP($A1118,[1]New!$A$2:$DE$2108,77,FALSE)="","",VLOOKUP($A1118,[1]New!$A$2:$DE$2108,77,FALSE))</f>
        <v/>
      </c>
      <c r="BL1118" t="str">
        <f t="array" ref="BL1118">IF(VLOOKUP($A1118,[1]New!$A$2:$DE$2108,80,FALSE)="High",1,IF(VLOOKUP($A1118,[1]New!$A$2:$DE$2108,80,FALSE)="HiAvg",2,IF(VLOOKUP($A1118,[1]New!$A$2:$DE$2108,80,FALSE)="Avg",3,IF(VLOOKUP($A1118,[1]New!$A$2:$DE$2108,80,FALSE)="LoAvg",4,IF(VLOOKUP($A1118,[1]New!$A$2:$DE$2108,80,FALSE)="Low",5,"")))))</f>
        <v/>
      </c>
    </row>
    <row r="1119" spans="1:64" x14ac:dyDescent="0.2">
      <c r="A1119" s="7" t="s">
        <v>1242</v>
      </c>
      <c r="B1119">
        <v>2015</v>
      </c>
      <c r="C1119" t="s">
        <v>2233</v>
      </c>
      <c r="D1119" t="str">
        <f t="array" ref="D1119">VLOOKUP($A1119,[1]New!$A$2:$DE$2108,5,FALSE)</f>
        <v>Language Usage</v>
      </c>
      <c r="E1119">
        <f t="array" ref="E1119">VLOOKUP($A1119,[1]New!$A$2:$DE$2108,3,FALSE)</f>
        <v>605000681</v>
      </c>
      <c r="F1119" t="str">
        <f t="array" ref="F1119">VLOOKUP($A1119,[1]New!$A$2:$DE$2108,4,FALSE)</f>
        <v>School 2</v>
      </c>
      <c r="Q1119">
        <f t="array" ref="Q1119">VLOOKUP($A1119,[1]New!$A$2:$DE$2108,19,FALSE)</f>
        <v>194</v>
      </c>
      <c r="S1119">
        <f t="array" ref="S1119">VLOOKUP($A1119,[1]New!$A$2:$DE$2108,21,FALSE)</f>
        <v>11</v>
      </c>
      <c r="U1119">
        <f t="array" ref="U1119">IF(S1119&gt;=75,1,IF(AND(S1119&gt;=50,S1119&lt;75),2,IF(AND(S1119&gt;=25,S1119&lt;50),3,IF(S1119&lt;25,4,"NA"))))</f>
        <v>4</v>
      </c>
      <c r="V1119" s="8">
        <f t="array" ref="V1119">VLOOKUP($A1119,[1]New!$A$2:$DE$2108,17,FALSE)</f>
        <v>42263</v>
      </c>
      <c r="AG1119" t="str">
        <f t="array" ref="AG1119">VLOOKUP($A1119,[1]New!$A$2:$DE$2108,61,FALSE)</f>
        <v>Writing: Plan, Organize, Develop, Revise, Research</v>
      </c>
      <c r="AJ1119">
        <f t="array" ref="AJ1119">VLOOKUP($A1119,[1]New!$A$2:$DE$2108,62,FALSE)</f>
        <v>199</v>
      </c>
      <c r="AN1119">
        <f t="array" ref="AN1119">IF(VLOOKUP($A1119,[1]New!$A$2:$DE$2108,65,FALSE)="High",1,IF(VLOOKUP($A1119,[1]New!$A$2:$DE$2108,65,FALSE)="HiAvg",2,IF(VLOOKUP($A1119,[1]New!$A$2:$DE$2108,65,FALSE)="Avg",3,IF(VLOOKUP($A1119,[1]New!$A$2:$DE$2108,65,FALSE)="LoAvg",4,5))))</f>
        <v>5</v>
      </c>
      <c r="AO1119" t="str">
        <f t="array" ref="AO1119">VLOOKUP($A1119,[1]New!$A$2:$DE$2108,66,FALSE)</f>
        <v>Language: Understand, Edit for Grammar, Usage</v>
      </c>
      <c r="AR1119">
        <f t="array" ref="AR1119">VLOOKUP($A1119,[1]New!$A$2:$DE$2108,67,FALSE)</f>
        <v>194</v>
      </c>
      <c r="AV1119">
        <f t="array" ref="AV1119">IF(VLOOKUP($A1119,[1]New!$A$2:$DE$2108,70,FALSE)="High",1,IF(VLOOKUP($A1119,[1]New!$A$2:$DE$2108,70,FALSE)="HiAvg",2,IF(VLOOKUP($A1119,[1]New!$A$2:$DE$2108,70,FALSE)="Avg",3,IF(VLOOKUP($A1119,[1]New!$A$2:$DE$2108,70,FALSE)="LoAvg",4,5))))</f>
        <v>5</v>
      </c>
      <c r="AW1119" t="str">
        <f t="array" ref="AW1119">VLOOKUP($A1119,[1]New!$A$2:$DE$2108,71,FALSE)</f>
        <v>Language: Understand, Edit Mechanics</v>
      </c>
      <c r="AZ1119">
        <f t="array" ref="AZ1119">VLOOKUP($A1119,[1]New!$A$2:$DE$2108,72,FALSE)</f>
        <v>190</v>
      </c>
      <c r="BD1119">
        <f t="array" ref="BD1119">IF(VLOOKUP($A1119,[1]New!$A$2:$DE$2108,75,FALSE)="High",1,IF(VLOOKUP($A1119,[1]New!$A$2:$DE$2108,75,FALSE)="HiAvg",2,IF(VLOOKUP($A1119,[1]New!$A$2:$DE$2108,75,FALSE)="Avg",3,IF(VLOOKUP($A1119,[1]New!$A$2:$DE$2108,75,FALSE)="LoAvg",4,5))))</f>
        <v>5</v>
      </c>
      <c r="BE1119" t="str">
        <f t="array" ref="BE1119">IF(VLOOKUP($A1119,[1]New!$A$2:$DE$2108,76,FALSE)="","",VLOOKUP($A1119,[1]New!$A$2:$DE$2108,76,FALSE))</f>
        <v/>
      </c>
      <c r="BH1119" t="str">
        <f t="array" ref="BH1119">IF(VLOOKUP($A1119,[1]New!$A$2:$DE$2108,77,FALSE)="","",VLOOKUP($A1119,[1]New!$A$2:$DE$2108,77,FALSE))</f>
        <v/>
      </c>
      <c r="BL1119" t="str">
        <f t="array" ref="BL1119">IF(VLOOKUP($A1119,[1]New!$A$2:$DE$2108,80,FALSE)="High",1,IF(VLOOKUP($A1119,[1]New!$A$2:$DE$2108,80,FALSE)="HiAvg",2,IF(VLOOKUP($A1119,[1]New!$A$2:$DE$2108,80,FALSE)="Avg",3,IF(VLOOKUP($A1119,[1]New!$A$2:$DE$2108,80,FALSE)="LoAvg",4,IF(VLOOKUP($A1119,[1]New!$A$2:$DE$2108,80,FALSE)="Low",5,"")))))</f>
        <v/>
      </c>
    </row>
    <row r="1120" spans="1:64" x14ac:dyDescent="0.2">
      <c r="A1120" s="7" t="s">
        <v>1243</v>
      </c>
      <c r="B1120">
        <v>2015</v>
      </c>
      <c r="C1120" t="s">
        <v>2233</v>
      </c>
      <c r="D1120" t="str">
        <f t="array" ref="D1120">VLOOKUP($A1120,[1]New!$A$2:$DE$2108,5,FALSE)</f>
        <v>Mathematics</v>
      </c>
      <c r="E1120">
        <f t="array" ref="E1120">VLOOKUP($A1120,[1]New!$A$2:$DE$2108,3,FALSE)</f>
        <v>605000681</v>
      </c>
      <c r="F1120" t="str">
        <f t="array" ref="F1120">VLOOKUP($A1120,[1]New!$A$2:$DE$2108,4,FALSE)</f>
        <v>School 2</v>
      </c>
      <c r="Q1120">
        <f t="array" ref="Q1120">VLOOKUP($A1120,[1]New!$A$2:$DE$2108,19,FALSE)</f>
        <v>199</v>
      </c>
      <c r="S1120">
        <f t="array" ref="S1120">VLOOKUP($A1120,[1]New!$A$2:$DE$2108,21,FALSE)</f>
        <v>11</v>
      </c>
      <c r="U1120">
        <f t="array" ref="U1120">IF(S1120&gt;=75,1,IF(AND(S1120&gt;=50,S1120&lt;75),2,IF(AND(S1120&gt;=25,S1120&lt;50),3,IF(S1120&lt;25,4,"NA"))))</f>
        <v>4</v>
      </c>
      <c r="V1120" s="8">
        <f t="array" ref="V1120">VLOOKUP($A1120,[1]New!$A$2:$DE$2108,17,FALSE)</f>
        <v>42256</v>
      </c>
      <c r="AG1120" t="str">
        <f t="array" ref="AG1120">VLOOKUP($A1120,[1]New!$A$2:$DE$2108,61,FALSE)</f>
        <v>Operations and Algebraic Thinking</v>
      </c>
      <c r="AJ1120">
        <f t="array" ref="AJ1120">VLOOKUP($A1120,[1]New!$A$2:$DE$2108,62,FALSE)</f>
        <v>190</v>
      </c>
      <c r="AN1120">
        <f t="array" ref="AN1120">IF(VLOOKUP($A1120,[1]New!$A$2:$DE$2108,65,FALSE)="High",1,IF(VLOOKUP($A1120,[1]New!$A$2:$DE$2108,65,FALSE)="HiAvg",2,IF(VLOOKUP($A1120,[1]New!$A$2:$DE$2108,65,FALSE)="Avg",3,IF(VLOOKUP($A1120,[1]New!$A$2:$DE$2108,65,FALSE)="LoAvg",4,5))))</f>
        <v>5</v>
      </c>
      <c r="AO1120" t="str">
        <f t="array" ref="AO1120">VLOOKUP($A1120,[1]New!$A$2:$DE$2108,66,FALSE)</f>
        <v>The Real and Complex Number Systems</v>
      </c>
      <c r="AR1120">
        <f t="array" ref="AR1120">VLOOKUP($A1120,[1]New!$A$2:$DE$2108,67,FALSE)</f>
        <v>191</v>
      </c>
      <c r="AV1120">
        <f t="array" ref="AV1120">IF(VLOOKUP($A1120,[1]New!$A$2:$DE$2108,70,FALSE)="High",1,IF(VLOOKUP($A1120,[1]New!$A$2:$DE$2108,70,FALSE)="HiAvg",2,IF(VLOOKUP($A1120,[1]New!$A$2:$DE$2108,70,FALSE)="Avg",3,IF(VLOOKUP($A1120,[1]New!$A$2:$DE$2108,70,FALSE)="LoAvg",4,5))))</f>
        <v>5</v>
      </c>
      <c r="AW1120" t="str">
        <f t="array" ref="AW1120">VLOOKUP($A1120,[1]New!$A$2:$DE$2108,71,FALSE)</f>
        <v>Geometry</v>
      </c>
      <c r="AZ1120">
        <f t="array" ref="AZ1120">VLOOKUP($A1120,[1]New!$A$2:$DE$2108,72,FALSE)</f>
        <v>213</v>
      </c>
      <c r="BD1120">
        <f t="array" ref="BD1120">IF(VLOOKUP($A1120,[1]New!$A$2:$DE$2108,75,FALSE)="High",1,IF(VLOOKUP($A1120,[1]New!$A$2:$DE$2108,75,FALSE)="HiAvg",2,IF(VLOOKUP($A1120,[1]New!$A$2:$DE$2108,75,FALSE)="Avg",3,IF(VLOOKUP($A1120,[1]New!$A$2:$DE$2108,75,FALSE)="LoAvg",4,5))))</f>
        <v>4</v>
      </c>
      <c r="BE1120" t="str">
        <f t="array" ref="BE1120">IF(VLOOKUP($A1120,[1]New!$A$2:$DE$2108,76,FALSE)="","",VLOOKUP($A1120,[1]New!$A$2:$DE$2108,76,FALSE))</f>
        <v>Statistics and Probability</v>
      </c>
      <c r="BH1120">
        <f t="array" ref="BH1120">IF(VLOOKUP($A1120,[1]New!$A$2:$DE$2108,77,FALSE)="","",VLOOKUP($A1120,[1]New!$A$2:$DE$2108,77,FALSE))</f>
        <v>197</v>
      </c>
      <c r="BL1120">
        <f t="array" ref="BL1120">IF(VLOOKUP($A1120,[1]New!$A$2:$DE$2108,80,FALSE)="High",1,IF(VLOOKUP($A1120,[1]New!$A$2:$DE$2108,80,FALSE)="HiAvg",2,IF(VLOOKUP($A1120,[1]New!$A$2:$DE$2108,80,FALSE)="Avg",3,IF(VLOOKUP($A1120,[1]New!$A$2:$DE$2108,80,FALSE)="LoAvg",4,IF(VLOOKUP($A1120,[1]New!$A$2:$DE$2108,80,FALSE)="Low",5,"")))))</f>
        <v>5</v>
      </c>
    </row>
    <row r="1121" spans="1:64" x14ac:dyDescent="0.2">
      <c r="A1121" s="7" t="s">
        <v>1244</v>
      </c>
      <c r="B1121">
        <v>2015</v>
      </c>
      <c r="C1121" t="s">
        <v>2233</v>
      </c>
      <c r="D1121" t="str">
        <f t="array" ref="D1121">VLOOKUP($A1121,[1]New!$A$2:$DE$2108,5,FALSE)</f>
        <v>Reading</v>
      </c>
      <c r="E1121">
        <f t="array" ref="E1121">VLOOKUP($A1121,[1]New!$A$2:$DE$2108,3,FALSE)</f>
        <v>605000681</v>
      </c>
      <c r="F1121" t="str">
        <f t="array" ref="F1121">VLOOKUP($A1121,[1]New!$A$2:$DE$2108,4,FALSE)</f>
        <v>School 2</v>
      </c>
      <c r="Q1121">
        <f t="array" ref="Q1121">VLOOKUP($A1121,[1]New!$A$2:$DE$2108,19,FALSE)</f>
        <v>203</v>
      </c>
      <c r="S1121">
        <f t="array" ref="S1121">VLOOKUP($A1121,[1]New!$A$2:$DE$2108,21,FALSE)</f>
        <v>30</v>
      </c>
      <c r="U1121">
        <f t="array" ref="U1121">IF(S1121&gt;=75,1,IF(AND(S1121&gt;=50,S1121&lt;75),2,IF(AND(S1121&gt;=25,S1121&lt;50),3,IF(S1121&lt;25,4,"NA"))))</f>
        <v>3</v>
      </c>
      <c r="V1121" s="8">
        <f t="array" ref="V1121">VLOOKUP($A1121,[1]New!$A$2:$DE$2108,17,FALSE)</f>
        <v>42249</v>
      </c>
      <c r="AG1121" t="str">
        <f t="array" ref="AG1121">VLOOKUP($A1121,[1]New!$A$2:$DE$2108,61,FALSE)</f>
        <v>Literature</v>
      </c>
      <c r="AJ1121">
        <f t="array" ref="AJ1121">VLOOKUP($A1121,[1]New!$A$2:$DE$2108,62,FALSE)</f>
        <v>204</v>
      </c>
      <c r="AN1121">
        <f t="array" ref="AN1121">IF(VLOOKUP($A1121,[1]New!$A$2:$DE$2108,65,FALSE)="High",1,IF(VLOOKUP($A1121,[1]New!$A$2:$DE$2108,65,FALSE)="HiAvg",2,IF(VLOOKUP($A1121,[1]New!$A$2:$DE$2108,65,FALSE)="Avg",3,IF(VLOOKUP($A1121,[1]New!$A$2:$DE$2108,65,FALSE)="LoAvg",4,5))))</f>
        <v>4</v>
      </c>
      <c r="AO1121" t="str">
        <f t="array" ref="AO1121">VLOOKUP($A1121,[1]New!$A$2:$DE$2108,66,FALSE)</f>
        <v>Informational Text</v>
      </c>
      <c r="AR1121">
        <f t="array" ref="AR1121">VLOOKUP($A1121,[1]New!$A$2:$DE$2108,67,FALSE)</f>
        <v>199</v>
      </c>
      <c r="AV1121">
        <f t="array" ref="AV1121">IF(VLOOKUP($A1121,[1]New!$A$2:$DE$2108,70,FALSE)="High",1,IF(VLOOKUP($A1121,[1]New!$A$2:$DE$2108,70,FALSE)="HiAvg",2,IF(VLOOKUP($A1121,[1]New!$A$2:$DE$2108,70,FALSE)="Avg",3,IF(VLOOKUP($A1121,[1]New!$A$2:$DE$2108,70,FALSE)="LoAvg",4,5))))</f>
        <v>5</v>
      </c>
      <c r="AW1121" t="str">
        <f t="array" ref="AW1121">VLOOKUP($A1121,[1]New!$A$2:$DE$2108,71,FALSE)</f>
        <v>Vocabulary Acquisition and Use</v>
      </c>
      <c r="AZ1121">
        <f t="array" ref="AZ1121">VLOOKUP($A1121,[1]New!$A$2:$DE$2108,72,FALSE)</f>
        <v>204</v>
      </c>
      <c r="BD1121">
        <f t="array" ref="BD1121">IF(VLOOKUP($A1121,[1]New!$A$2:$DE$2108,75,FALSE)="High",1,IF(VLOOKUP($A1121,[1]New!$A$2:$DE$2108,75,FALSE)="HiAvg",2,IF(VLOOKUP($A1121,[1]New!$A$2:$DE$2108,75,FALSE)="Avg",3,IF(VLOOKUP($A1121,[1]New!$A$2:$DE$2108,75,FALSE)="LoAvg",4,5))))</f>
        <v>4</v>
      </c>
      <c r="BE1121" t="str">
        <f t="array" ref="BE1121">IF(VLOOKUP($A1121,[1]New!$A$2:$DE$2108,76,FALSE)="","",VLOOKUP($A1121,[1]New!$A$2:$DE$2108,76,FALSE))</f>
        <v/>
      </c>
      <c r="BH1121" t="str">
        <f t="array" ref="BH1121">IF(VLOOKUP($A1121,[1]New!$A$2:$DE$2108,77,FALSE)="","",VLOOKUP($A1121,[1]New!$A$2:$DE$2108,77,FALSE))</f>
        <v/>
      </c>
      <c r="BL1121" t="str">
        <f t="array" ref="BL1121">IF(VLOOKUP($A1121,[1]New!$A$2:$DE$2108,80,FALSE)="High",1,IF(VLOOKUP($A1121,[1]New!$A$2:$DE$2108,80,FALSE)="HiAvg",2,IF(VLOOKUP($A1121,[1]New!$A$2:$DE$2108,80,FALSE)="Avg",3,IF(VLOOKUP($A1121,[1]New!$A$2:$DE$2108,80,FALSE)="LoAvg",4,IF(VLOOKUP($A1121,[1]New!$A$2:$DE$2108,80,FALSE)="Low",5,"")))))</f>
        <v/>
      </c>
    </row>
    <row r="1122" spans="1:64" x14ac:dyDescent="0.2">
      <c r="A1122" s="7" t="s">
        <v>1245</v>
      </c>
      <c r="B1122">
        <v>2015</v>
      </c>
      <c r="C1122" t="s">
        <v>2233</v>
      </c>
      <c r="D1122" t="str">
        <f t="array" ref="D1122">VLOOKUP($A1122,[1]New!$A$2:$DE$2108,5,FALSE)</f>
        <v>Language Usage</v>
      </c>
      <c r="E1122">
        <f t="array" ref="E1122">VLOOKUP($A1122,[1]New!$A$2:$DE$2108,3,FALSE)</f>
        <v>605000683</v>
      </c>
      <c r="F1122" t="str">
        <f t="array" ref="F1122">VLOOKUP($A1122,[1]New!$A$2:$DE$2108,4,FALSE)</f>
        <v>School 2</v>
      </c>
      <c r="Q1122">
        <f t="array" ref="Q1122">VLOOKUP($A1122,[1]New!$A$2:$DE$2108,19,FALSE)</f>
        <v>203</v>
      </c>
      <c r="S1122">
        <f t="array" ref="S1122">VLOOKUP($A1122,[1]New!$A$2:$DE$2108,21,FALSE)</f>
        <v>29</v>
      </c>
      <c r="U1122">
        <f t="array" ref="U1122">IF(S1122&gt;=75,1,IF(AND(S1122&gt;=50,S1122&lt;75),2,IF(AND(S1122&gt;=25,S1122&lt;50),3,IF(S1122&lt;25,4,"NA"))))</f>
        <v>3</v>
      </c>
      <c r="V1122" s="8">
        <f t="array" ref="V1122">VLOOKUP($A1122,[1]New!$A$2:$DE$2108,17,FALSE)</f>
        <v>42263</v>
      </c>
      <c r="AG1122" t="str">
        <f t="array" ref="AG1122">VLOOKUP($A1122,[1]New!$A$2:$DE$2108,61,FALSE)</f>
        <v>Writing: Plan, Organize, Develop, Revise, Research</v>
      </c>
      <c r="AJ1122">
        <f t="array" ref="AJ1122">VLOOKUP($A1122,[1]New!$A$2:$DE$2108,62,FALSE)</f>
        <v>201</v>
      </c>
      <c r="AN1122">
        <f t="array" ref="AN1122">IF(VLOOKUP($A1122,[1]New!$A$2:$DE$2108,65,FALSE)="High",1,IF(VLOOKUP($A1122,[1]New!$A$2:$DE$2108,65,FALSE)="HiAvg",2,IF(VLOOKUP($A1122,[1]New!$A$2:$DE$2108,65,FALSE)="Avg",3,IF(VLOOKUP($A1122,[1]New!$A$2:$DE$2108,65,FALSE)="LoAvg",4,5))))</f>
        <v>5</v>
      </c>
      <c r="AO1122" t="str">
        <f t="array" ref="AO1122">VLOOKUP($A1122,[1]New!$A$2:$DE$2108,66,FALSE)</f>
        <v>Language: Understand, Edit for Grammar, Usage</v>
      </c>
      <c r="AR1122">
        <f t="array" ref="AR1122">VLOOKUP($A1122,[1]New!$A$2:$DE$2108,67,FALSE)</f>
        <v>202</v>
      </c>
      <c r="AV1122">
        <f t="array" ref="AV1122">IF(VLOOKUP($A1122,[1]New!$A$2:$DE$2108,70,FALSE)="High",1,IF(VLOOKUP($A1122,[1]New!$A$2:$DE$2108,70,FALSE)="HiAvg",2,IF(VLOOKUP($A1122,[1]New!$A$2:$DE$2108,70,FALSE)="Avg",3,IF(VLOOKUP($A1122,[1]New!$A$2:$DE$2108,70,FALSE)="LoAvg",4,5))))</f>
        <v>4</v>
      </c>
      <c r="AW1122" t="str">
        <f t="array" ref="AW1122">VLOOKUP($A1122,[1]New!$A$2:$DE$2108,71,FALSE)</f>
        <v>Language: Understand, Edit Mechanics</v>
      </c>
      <c r="AZ1122">
        <f t="array" ref="AZ1122">VLOOKUP($A1122,[1]New!$A$2:$DE$2108,72,FALSE)</f>
        <v>208</v>
      </c>
      <c r="BD1122">
        <f t="array" ref="BD1122">IF(VLOOKUP($A1122,[1]New!$A$2:$DE$2108,75,FALSE)="High",1,IF(VLOOKUP($A1122,[1]New!$A$2:$DE$2108,75,FALSE)="HiAvg",2,IF(VLOOKUP($A1122,[1]New!$A$2:$DE$2108,75,FALSE)="Avg",3,IF(VLOOKUP($A1122,[1]New!$A$2:$DE$2108,75,FALSE)="LoAvg",4,5))))</f>
        <v>4</v>
      </c>
      <c r="BE1122" t="str">
        <f t="array" ref="BE1122">IF(VLOOKUP($A1122,[1]New!$A$2:$DE$2108,76,FALSE)="","",VLOOKUP($A1122,[1]New!$A$2:$DE$2108,76,FALSE))</f>
        <v/>
      </c>
      <c r="BH1122" t="str">
        <f t="array" ref="BH1122">IF(VLOOKUP($A1122,[1]New!$A$2:$DE$2108,77,FALSE)="","",VLOOKUP($A1122,[1]New!$A$2:$DE$2108,77,FALSE))</f>
        <v/>
      </c>
      <c r="BL1122" t="str">
        <f t="array" ref="BL1122">IF(VLOOKUP($A1122,[1]New!$A$2:$DE$2108,80,FALSE)="High",1,IF(VLOOKUP($A1122,[1]New!$A$2:$DE$2108,80,FALSE)="HiAvg",2,IF(VLOOKUP($A1122,[1]New!$A$2:$DE$2108,80,FALSE)="Avg",3,IF(VLOOKUP($A1122,[1]New!$A$2:$DE$2108,80,FALSE)="LoAvg",4,IF(VLOOKUP($A1122,[1]New!$A$2:$DE$2108,80,FALSE)="Low",5,"")))))</f>
        <v/>
      </c>
    </row>
    <row r="1123" spans="1:64" x14ac:dyDescent="0.2">
      <c r="A1123" s="7" t="s">
        <v>1246</v>
      </c>
      <c r="B1123">
        <v>2015</v>
      </c>
      <c r="C1123" t="s">
        <v>2233</v>
      </c>
      <c r="D1123" t="str">
        <f t="array" ref="D1123">VLOOKUP($A1123,[1]New!$A$2:$DE$2108,5,FALSE)</f>
        <v>Mathematics</v>
      </c>
      <c r="E1123">
        <f t="array" ref="E1123">VLOOKUP($A1123,[1]New!$A$2:$DE$2108,3,FALSE)</f>
        <v>605000683</v>
      </c>
      <c r="F1123" t="str">
        <f t="array" ref="F1123">VLOOKUP($A1123,[1]New!$A$2:$DE$2108,4,FALSE)</f>
        <v>School 2</v>
      </c>
      <c r="Q1123">
        <f t="array" ref="Q1123">VLOOKUP($A1123,[1]New!$A$2:$DE$2108,19,FALSE)</f>
        <v>207</v>
      </c>
      <c r="S1123">
        <f t="array" ref="S1123">VLOOKUP($A1123,[1]New!$A$2:$DE$2108,21,FALSE)</f>
        <v>25</v>
      </c>
      <c r="U1123">
        <f t="array" ref="U1123">IF(S1123&gt;=75,1,IF(AND(S1123&gt;=50,S1123&lt;75),2,IF(AND(S1123&gt;=25,S1123&lt;50),3,IF(S1123&lt;25,4,"NA"))))</f>
        <v>3</v>
      </c>
      <c r="V1123" s="8">
        <f t="array" ref="V1123">VLOOKUP($A1123,[1]New!$A$2:$DE$2108,17,FALSE)</f>
        <v>42256</v>
      </c>
      <c r="AG1123" t="str">
        <f t="array" ref="AG1123">VLOOKUP($A1123,[1]New!$A$2:$DE$2108,61,FALSE)</f>
        <v>Operations and Algebraic Thinking</v>
      </c>
      <c r="AJ1123">
        <f t="array" ref="AJ1123">VLOOKUP($A1123,[1]New!$A$2:$DE$2108,62,FALSE)</f>
        <v>208</v>
      </c>
      <c r="AN1123">
        <f t="array" ref="AN1123">IF(VLOOKUP($A1123,[1]New!$A$2:$DE$2108,65,FALSE)="High",1,IF(VLOOKUP($A1123,[1]New!$A$2:$DE$2108,65,FALSE)="HiAvg",2,IF(VLOOKUP($A1123,[1]New!$A$2:$DE$2108,65,FALSE)="Avg",3,IF(VLOOKUP($A1123,[1]New!$A$2:$DE$2108,65,FALSE)="LoAvg",4,5))))</f>
        <v>4</v>
      </c>
      <c r="AO1123" t="str">
        <f t="array" ref="AO1123">VLOOKUP($A1123,[1]New!$A$2:$DE$2108,66,FALSE)</f>
        <v>The Real and Complex Number Systems</v>
      </c>
      <c r="AR1123">
        <f t="array" ref="AR1123">VLOOKUP($A1123,[1]New!$A$2:$DE$2108,67,FALSE)</f>
        <v>203</v>
      </c>
      <c r="AV1123">
        <f t="array" ref="AV1123">IF(VLOOKUP($A1123,[1]New!$A$2:$DE$2108,70,FALSE)="High",1,IF(VLOOKUP($A1123,[1]New!$A$2:$DE$2108,70,FALSE)="HiAvg",2,IF(VLOOKUP($A1123,[1]New!$A$2:$DE$2108,70,FALSE)="Avg",3,IF(VLOOKUP($A1123,[1]New!$A$2:$DE$2108,70,FALSE)="LoAvg",4,5))))</f>
        <v>5</v>
      </c>
      <c r="AW1123" t="str">
        <f t="array" ref="AW1123">VLOOKUP($A1123,[1]New!$A$2:$DE$2108,71,FALSE)</f>
        <v>Geometry</v>
      </c>
      <c r="AZ1123">
        <f t="array" ref="AZ1123">VLOOKUP($A1123,[1]New!$A$2:$DE$2108,72,FALSE)</f>
        <v>211</v>
      </c>
      <c r="BD1123">
        <f t="array" ref="BD1123">IF(VLOOKUP($A1123,[1]New!$A$2:$DE$2108,75,FALSE)="High",1,IF(VLOOKUP($A1123,[1]New!$A$2:$DE$2108,75,FALSE)="HiAvg",2,IF(VLOOKUP($A1123,[1]New!$A$2:$DE$2108,75,FALSE)="Avg",3,IF(VLOOKUP($A1123,[1]New!$A$2:$DE$2108,75,FALSE)="LoAvg",4,5))))</f>
        <v>4</v>
      </c>
      <c r="BE1123" t="str">
        <f t="array" ref="BE1123">IF(VLOOKUP($A1123,[1]New!$A$2:$DE$2108,76,FALSE)="","",VLOOKUP($A1123,[1]New!$A$2:$DE$2108,76,FALSE))</f>
        <v>Statistics and Probability</v>
      </c>
      <c r="BH1123">
        <f t="array" ref="BH1123">IF(VLOOKUP($A1123,[1]New!$A$2:$DE$2108,77,FALSE)="","",VLOOKUP($A1123,[1]New!$A$2:$DE$2108,77,FALSE))</f>
        <v>208</v>
      </c>
      <c r="BL1123">
        <f t="array" ref="BL1123">IF(VLOOKUP($A1123,[1]New!$A$2:$DE$2108,80,FALSE)="High",1,IF(VLOOKUP($A1123,[1]New!$A$2:$DE$2108,80,FALSE)="HiAvg",2,IF(VLOOKUP($A1123,[1]New!$A$2:$DE$2108,80,FALSE)="Avg",3,IF(VLOOKUP($A1123,[1]New!$A$2:$DE$2108,80,FALSE)="LoAvg",4,IF(VLOOKUP($A1123,[1]New!$A$2:$DE$2108,80,FALSE)="Low",5,"")))))</f>
        <v>4</v>
      </c>
    </row>
    <row r="1124" spans="1:64" x14ac:dyDescent="0.2">
      <c r="A1124" s="7" t="s">
        <v>1247</v>
      </c>
      <c r="B1124">
        <v>2015</v>
      </c>
      <c r="C1124" t="s">
        <v>2233</v>
      </c>
      <c r="D1124" t="str">
        <f t="array" ref="D1124">VLOOKUP($A1124,[1]New!$A$2:$DE$2108,5,FALSE)</f>
        <v>Reading</v>
      </c>
      <c r="E1124">
        <f t="array" ref="E1124">VLOOKUP($A1124,[1]New!$A$2:$DE$2108,3,FALSE)</f>
        <v>605000683</v>
      </c>
      <c r="F1124" t="str">
        <f t="array" ref="F1124">VLOOKUP($A1124,[1]New!$A$2:$DE$2108,4,FALSE)</f>
        <v>School 2</v>
      </c>
      <c r="Q1124">
        <f t="array" ref="Q1124">VLOOKUP($A1124,[1]New!$A$2:$DE$2108,19,FALSE)</f>
        <v>185</v>
      </c>
      <c r="S1124">
        <f t="array" ref="S1124">VLOOKUP($A1124,[1]New!$A$2:$DE$2108,21,FALSE)</f>
        <v>4</v>
      </c>
      <c r="U1124">
        <f t="array" ref="U1124">IF(S1124&gt;=75,1,IF(AND(S1124&gt;=50,S1124&lt;75),2,IF(AND(S1124&gt;=25,S1124&lt;50),3,IF(S1124&lt;25,4,"NA"))))</f>
        <v>4</v>
      </c>
      <c r="V1124" s="8">
        <f t="array" ref="V1124">VLOOKUP($A1124,[1]New!$A$2:$DE$2108,17,FALSE)</f>
        <v>42249</v>
      </c>
      <c r="AG1124" t="str">
        <f t="array" ref="AG1124">VLOOKUP($A1124,[1]New!$A$2:$DE$2108,61,FALSE)</f>
        <v>Literature</v>
      </c>
      <c r="AJ1124">
        <f t="array" ref="AJ1124">VLOOKUP($A1124,[1]New!$A$2:$DE$2108,62,FALSE)</f>
        <v>190</v>
      </c>
      <c r="AN1124">
        <f t="array" ref="AN1124">IF(VLOOKUP($A1124,[1]New!$A$2:$DE$2108,65,FALSE)="High",1,IF(VLOOKUP($A1124,[1]New!$A$2:$DE$2108,65,FALSE)="HiAvg",2,IF(VLOOKUP($A1124,[1]New!$A$2:$DE$2108,65,FALSE)="Avg",3,IF(VLOOKUP($A1124,[1]New!$A$2:$DE$2108,65,FALSE)="LoAvg",4,5))))</f>
        <v>5</v>
      </c>
      <c r="AO1124" t="str">
        <f t="array" ref="AO1124">VLOOKUP($A1124,[1]New!$A$2:$DE$2108,66,FALSE)</f>
        <v>Informational Text</v>
      </c>
      <c r="AR1124">
        <f t="array" ref="AR1124">VLOOKUP($A1124,[1]New!$A$2:$DE$2108,67,FALSE)</f>
        <v>181</v>
      </c>
      <c r="AV1124">
        <f t="array" ref="AV1124">IF(VLOOKUP($A1124,[1]New!$A$2:$DE$2108,70,FALSE)="High",1,IF(VLOOKUP($A1124,[1]New!$A$2:$DE$2108,70,FALSE)="HiAvg",2,IF(VLOOKUP($A1124,[1]New!$A$2:$DE$2108,70,FALSE)="Avg",3,IF(VLOOKUP($A1124,[1]New!$A$2:$DE$2108,70,FALSE)="LoAvg",4,5))))</f>
        <v>5</v>
      </c>
      <c r="AW1124" t="str">
        <f t="array" ref="AW1124">VLOOKUP($A1124,[1]New!$A$2:$DE$2108,71,FALSE)</f>
        <v>Vocabulary Acquisition and Use</v>
      </c>
      <c r="AZ1124">
        <f t="array" ref="AZ1124">VLOOKUP($A1124,[1]New!$A$2:$DE$2108,72,FALSE)</f>
        <v>184</v>
      </c>
      <c r="BD1124">
        <f t="array" ref="BD1124">IF(VLOOKUP($A1124,[1]New!$A$2:$DE$2108,75,FALSE)="High",1,IF(VLOOKUP($A1124,[1]New!$A$2:$DE$2108,75,FALSE)="HiAvg",2,IF(VLOOKUP($A1124,[1]New!$A$2:$DE$2108,75,FALSE)="Avg",3,IF(VLOOKUP($A1124,[1]New!$A$2:$DE$2108,75,FALSE)="LoAvg",4,5))))</f>
        <v>5</v>
      </c>
      <c r="BE1124" t="str">
        <f t="array" ref="BE1124">IF(VLOOKUP($A1124,[1]New!$A$2:$DE$2108,76,FALSE)="","",VLOOKUP($A1124,[1]New!$A$2:$DE$2108,76,FALSE))</f>
        <v/>
      </c>
      <c r="BH1124" t="str">
        <f t="array" ref="BH1124">IF(VLOOKUP($A1124,[1]New!$A$2:$DE$2108,77,FALSE)="","",VLOOKUP($A1124,[1]New!$A$2:$DE$2108,77,FALSE))</f>
        <v/>
      </c>
      <c r="BL1124" t="str">
        <f t="array" ref="BL1124">IF(VLOOKUP($A1124,[1]New!$A$2:$DE$2108,80,FALSE)="High",1,IF(VLOOKUP($A1124,[1]New!$A$2:$DE$2108,80,FALSE)="HiAvg",2,IF(VLOOKUP($A1124,[1]New!$A$2:$DE$2108,80,FALSE)="Avg",3,IF(VLOOKUP($A1124,[1]New!$A$2:$DE$2108,80,FALSE)="LoAvg",4,IF(VLOOKUP($A1124,[1]New!$A$2:$DE$2108,80,FALSE)="Low",5,"")))))</f>
        <v/>
      </c>
    </row>
    <row r="1125" spans="1:64" x14ac:dyDescent="0.2">
      <c r="A1125" s="7" t="s">
        <v>1248</v>
      </c>
      <c r="B1125">
        <v>2015</v>
      </c>
      <c r="C1125" t="s">
        <v>2233</v>
      </c>
      <c r="D1125" t="str">
        <f t="array" ref="D1125">VLOOKUP($A1125,[1]New!$A$2:$DE$2108,5,FALSE)</f>
        <v>Language Usage</v>
      </c>
      <c r="E1125">
        <f t="array" ref="E1125">VLOOKUP($A1125,[1]New!$A$2:$DE$2108,3,FALSE)</f>
        <v>605000686</v>
      </c>
      <c r="F1125" t="str">
        <f t="array" ref="F1125">VLOOKUP($A1125,[1]New!$A$2:$DE$2108,4,FALSE)</f>
        <v>School 2</v>
      </c>
      <c r="Q1125">
        <f t="array" ref="Q1125">VLOOKUP($A1125,[1]New!$A$2:$DE$2108,19,FALSE)</f>
        <v>199</v>
      </c>
      <c r="S1125">
        <f t="array" ref="S1125">VLOOKUP($A1125,[1]New!$A$2:$DE$2108,21,FALSE)</f>
        <v>74</v>
      </c>
      <c r="U1125">
        <f t="array" ref="U1125">IF(S1125&gt;=75,1,IF(AND(S1125&gt;=50,S1125&lt;75),2,IF(AND(S1125&gt;=25,S1125&lt;50),3,IF(S1125&lt;25,4,"NA"))))</f>
        <v>2</v>
      </c>
      <c r="V1125" s="8">
        <f t="array" ref="V1125">VLOOKUP($A1125,[1]New!$A$2:$DE$2108,17,FALSE)</f>
        <v>42264</v>
      </c>
      <c r="AG1125" t="str">
        <f t="array" ref="AG1125">VLOOKUP($A1125,[1]New!$A$2:$DE$2108,61,FALSE)</f>
        <v>Writing: Plan, Organize, Develop, Revise, Research</v>
      </c>
      <c r="AJ1125">
        <f t="array" ref="AJ1125">VLOOKUP($A1125,[1]New!$A$2:$DE$2108,62,FALSE)</f>
        <v>204</v>
      </c>
      <c r="AN1125">
        <f t="array" ref="AN1125">IF(VLOOKUP($A1125,[1]New!$A$2:$DE$2108,65,FALSE)="High",1,IF(VLOOKUP($A1125,[1]New!$A$2:$DE$2108,65,FALSE)="HiAvg",2,IF(VLOOKUP($A1125,[1]New!$A$2:$DE$2108,65,FALSE)="Avg",3,IF(VLOOKUP($A1125,[1]New!$A$2:$DE$2108,65,FALSE)="LoAvg",4,5))))</f>
        <v>1</v>
      </c>
      <c r="AO1125" t="str">
        <f t="array" ref="AO1125">VLOOKUP($A1125,[1]New!$A$2:$DE$2108,66,FALSE)</f>
        <v>Language: Understand, Edit for Grammar, Usage</v>
      </c>
      <c r="AR1125">
        <f t="array" ref="AR1125">VLOOKUP($A1125,[1]New!$A$2:$DE$2108,67,FALSE)</f>
        <v>192</v>
      </c>
      <c r="AV1125">
        <f t="array" ref="AV1125">IF(VLOOKUP($A1125,[1]New!$A$2:$DE$2108,70,FALSE)="High",1,IF(VLOOKUP($A1125,[1]New!$A$2:$DE$2108,70,FALSE)="HiAvg",2,IF(VLOOKUP($A1125,[1]New!$A$2:$DE$2108,70,FALSE)="Avg",3,IF(VLOOKUP($A1125,[1]New!$A$2:$DE$2108,70,FALSE)="LoAvg",4,5))))</f>
        <v>3</v>
      </c>
      <c r="AW1125" t="str">
        <f t="array" ref="AW1125">VLOOKUP($A1125,[1]New!$A$2:$DE$2108,71,FALSE)</f>
        <v>Language: Understand, Edit Mechanics</v>
      </c>
      <c r="AZ1125">
        <f t="array" ref="AZ1125">VLOOKUP($A1125,[1]New!$A$2:$DE$2108,72,FALSE)</f>
        <v>202</v>
      </c>
      <c r="BD1125">
        <f t="array" ref="BD1125">IF(VLOOKUP($A1125,[1]New!$A$2:$DE$2108,75,FALSE)="High",1,IF(VLOOKUP($A1125,[1]New!$A$2:$DE$2108,75,FALSE)="HiAvg",2,IF(VLOOKUP($A1125,[1]New!$A$2:$DE$2108,75,FALSE)="Avg",3,IF(VLOOKUP($A1125,[1]New!$A$2:$DE$2108,75,FALSE)="LoAvg",4,5))))</f>
        <v>2</v>
      </c>
      <c r="BE1125" t="str">
        <f t="array" ref="BE1125">IF(VLOOKUP($A1125,[1]New!$A$2:$DE$2108,76,FALSE)="","",VLOOKUP($A1125,[1]New!$A$2:$DE$2108,76,FALSE))</f>
        <v/>
      </c>
      <c r="BH1125" t="str">
        <f t="array" ref="BH1125">IF(VLOOKUP($A1125,[1]New!$A$2:$DE$2108,77,FALSE)="","",VLOOKUP($A1125,[1]New!$A$2:$DE$2108,77,FALSE))</f>
        <v/>
      </c>
      <c r="BL1125" t="str">
        <f t="array" ref="BL1125">IF(VLOOKUP($A1125,[1]New!$A$2:$DE$2108,80,FALSE)="High",1,IF(VLOOKUP($A1125,[1]New!$A$2:$DE$2108,80,FALSE)="HiAvg",2,IF(VLOOKUP($A1125,[1]New!$A$2:$DE$2108,80,FALSE)="Avg",3,IF(VLOOKUP($A1125,[1]New!$A$2:$DE$2108,80,FALSE)="LoAvg",4,IF(VLOOKUP($A1125,[1]New!$A$2:$DE$2108,80,FALSE)="Low",5,"")))))</f>
        <v/>
      </c>
    </row>
    <row r="1126" spans="1:64" x14ac:dyDescent="0.2">
      <c r="A1126" s="7" t="s">
        <v>1249</v>
      </c>
      <c r="B1126">
        <v>2015</v>
      </c>
      <c r="C1126" t="s">
        <v>2233</v>
      </c>
      <c r="D1126" t="str">
        <f t="array" ref="D1126">VLOOKUP($A1126,[1]New!$A$2:$DE$2108,5,FALSE)</f>
        <v>Mathematics</v>
      </c>
      <c r="E1126">
        <f t="array" ref="E1126">VLOOKUP($A1126,[1]New!$A$2:$DE$2108,3,FALSE)</f>
        <v>605000686</v>
      </c>
      <c r="F1126" t="str">
        <f t="array" ref="F1126">VLOOKUP($A1126,[1]New!$A$2:$DE$2108,4,FALSE)</f>
        <v>School 2</v>
      </c>
      <c r="Q1126">
        <f t="array" ref="Q1126">VLOOKUP($A1126,[1]New!$A$2:$DE$2108,19,FALSE)</f>
        <v>195</v>
      </c>
      <c r="S1126">
        <f t="array" ref="S1126">VLOOKUP($A1126,[1]New!$A$2:$DE$2108,21,FALSE)</f>
        <v>64</v>
      </c>
      <c r="U1126">
        <f t="array" ref="U1126">IF(S1126&gt;=75,1,IF(AND(S1126&gt;=50,S1126&lt;75),2,IF(AND(S1126&gt;=25,S1126&lt;50),3,IF(S1126&lt;25,4,"NA"))))</f>
        <v>2</v>
      </c>
      <c r="V1126" s="8">
        <f t="array" ref="V1126">VLOOKUP($A1126,[1]New!$A$2:$DE$2108,17,FALSE)</f>
        <v>42257</v>
      </c>
      <c r="AG1126" t="str">
        <f t="array" ref="AG1126">VLOOKUP($A1126,[1]New!$A$2:$DE$2108,61,FALSE)</f>
        <v>Operations and Algebraic Thinking</v>
      </c>
      <c r="AJ1126">
        <f t="array" ref="AJ1126">VLOOKUP($A1126,[1]New!$A$2:$DE$2108,62,FALSE)</f>
        <v>199</v>
      </c>
      <c r="AN1126">
        <f t="array" ref="AN1126">IF(VLOOKUP($A1126,[1]New!$A$2:$DE$2108,65,FALSE)="High",1,IF(VLOOKUP($A1126,[1]New!$A$2:$DE$2108,65,FALSE)="HiAvg",2,IF(VLOOKUP($A1126,[1]New!$A$2:$DE$2108,65,FALSE)="Avg",3,IF(VLOOKUP($A1126,[1]New!$A$2:$DE$2108,65,FALSE)="LoAvg",4,5))))</f>
        <v>2</v>
      </c>
      <c r="AO1126" t="str">
        <f t="array" ref="AO1126">VLOOKUP($A1126,[1]New!$A$2:$DE$2108,66,FALSE)</f>
        <v>Number and Operations</v>
      </c>
      <c r="AR1126">
        <f t="array" ref="AR1126">VLOOKUP($A1126,[1]New!$A$2:$DE$2108,67,FALSE)</f>
        <v>192</v>
      </c>
      <c r="AV1126">
        <f t="array" ref="AV1126">IF(VLOOKUP($A1126,[1]New!$A$2:$DE$2108,70,FALSE)="High",1,IF(VLOOKUP($A1126,[1]New!$A$2:$DE$2108,70,FALSE)="HiAvg",2,IF(VLOOKUP($A1126,[1]New!$A$2:$DE$2108,70,FALSE)="Avg",3,IF(VLOOKUP($A1126,[1]New!$A$2:$DE$2108,70,FALSE)="LoAvg",4,5))))</f>
        <v>3</v>
      </c>
      <c r="AW1126" t="str">
        <f t="array" ref="AW1126">VLOOKUP($A1126,[1]New!$A$2:$DE$2108,71,FALSE)</f>
        <v>Measurement and Data</v>
      </c>
      <c r="AZ1126">
        <f t="array" ref="AZ1126">VLOOKUP($A1126,[1]New!$A$2:$DE$2108,72,FALSE)</f>
        <v>195</v>
      </c>
      <c r="BD1126">
        <f t="array" ref="BD1126">IF(VLOOKUP($A1126,[1]New!$A$2:$DE$2108,75,FALSE)="High",1,IF(VLOOKUP($A1126,[1]New!$A$2:$DE$2108,75,FALSE)="HiAvg",2,IF(VLOOKUP($A1126,[1]New!$A$2:$DE$2108,75,FALSE)="Avg",3,IF(VLOOKUP($A1126,[1]New!$A$2:$DE$2108,75,FALSE)="LoAvg",4,5))))</f>
        <v>3</v>
      </c>
      <c r="BE1126" t="str">
        <f t="array" ref="BE1126">IF(VLOOKUP($A1126,[1]New!$A$2:$DE$2108,76,FALSE)="","",VLOOKUP($A1126,[1]New!$A$2:$DE$2108,76,FALSE))</f>
        <v>Geometry</v>
      </c>
      <c r="BH1126">
        <f t="array" ref="BH1126">IF(VLOOKUP($A1126,[1]New!$A$2:$DE$2108,77,FALSE)="","",VLOOKUP($A1126,[1]New!$A$2:$DE$2108,77,FALSE))</f>
        <v>195</v>
      </c>
      <c r="BL1126">
        <f t="array" ref="BL1126">IF(VLOOKUP($A1126,[1]New!$A$2:$DE$2108,80,FALSE)="High",1,IF(VLOOKUP($A1126,[1]New!$A$2:$DE$2108,80,FALSE)="HiAvg",2,IF(VLOOKUP($A1126,[1]New!$A$2:$DE$2108,80,FALSE)="Avg",3,IF(VLOOKUP($A1126,[1]New!$A$2:$DE$2108,80,FALSE)="LoAvg",4,IF(VLOOKUP($A1126,[1]New!$A$2:$DE$2108,80,FALSE)="Low",5,"")))))</f>
        <v>3</v>
      </c>
    </row>
    <row r="1127" spans="1:64" x14ac:dyDescent="0.2">
      <c r="A1127" s="7" t="s">
        <v>1250</v>
      </c>
      <c r="B1127">
        <v>2015</v>
      </c>
      <c r="C1127" t="s">
        <v>2233</v>
      </c>
      <c r="D1127" t="str">
        <f t="array" ref="D1127">VLOOKUP($A1127,[1]New!$A$2:$DE$2108,5,FALSE)</f>
        <v>Reading</v>
      </c>
      <c r="E1127">
        <f t="array" ref="E1127">VLOOKUP($A1127,[1]New!$A$2:$DE$2108,3,FALSE)</f>
        <v>605000686</v>
      </c>
      <c r="F1127" t="str">
        <f t="array" ref="F1127">VLOOKUP($A1127,[1]New!$A$2:$DE$2108,4,FALSE)</f>
        <v>School 2</v>
      </c>
      <c r="Q1127">
        <f t="array" ref="Q1127">VLOOKUP($A1127,[1]New!$A$2:$DE$2108,19,FALSE)</f>
        <v>197</v>
      </c>
      <c r="S1127">
        <f t="array" ref="S1127">VLOOKUP($A1127,[1]New!$A$2:$DE$2108,21,FALSE)</f>
        <v>71</v>
      </c>
      <c r="U1127">
        <f t="array" ref="U1127">IF(S1127&gt;=75,1,IF(AND(S1127&gt;=50,S1127&lt;75),2,IF(AND(S1127&gt;=25,S1127&lt;50),3,IF(S1127&lt;25,4,"NA"))))</f>
        <v>2</v>
      </c>
      <c r="V1127" s="8">
        <f t="array" ref="V1127">VLOOKUP($A1127,[1]New!$A$2:$DE$2108,17,FALSE)</f>
        <v>42250</v>
      </c>
      <c r="AG1127" t="str">
        <f t="array" ref="AG1127">VLOOKUP($A1127,[1]New!$A$2:$DE$2108,61,FALSE)</f>
        <v>Literature</v>
      </c>
      <c r="AJ1127">
        <f t="array" ref="AJ1127">VLOOKUP($A1127,[1]New!$A$2:$DE$2108,62,FALSE)</f>
        <v>209</v>
      </c>
      <c r="AN1127">
        <f t="array" ref="AN1127">IF(VLOOKUP($A1127,[1]New!$A$2:$DE$2108,65,FALSE)="High",1,IF(VLOOKUP($A1127,[1]New!$A$2:$DE$2108,65,FALSE)="HiAvg",2,IF(VLOOKUP($A1127,[1]New!$A$2:$DE$2108,65,FALSE)="Avg",3,IF(VLOOKUP($A1127,[1]New!$A$2:$DE$2108,65,FALSE)="LoAvg",4,5))))</f>
        <v>1</v>
      </c>
      <c r="AO1127" t="str">
        <f t="array" ref="AO1127">VLOOKUP($A1127,[1]New!$A$2:$DE$2108,66,FALSE)</f>
        <v>Informational Text</v>
      </c>
      <c r="AR1127">
        <f t="array" ref="AR1127">VLOOKUP($A1127,[1]New!$A$2:$DE$2108,67,FALSE)</f>
        <v>190</v>
      </c>
      <c r="AV1127">
        <f t="array" ref="AV1127">IF(VLOOKUP($A1127,[1]New!$A$2:$DE$2108,70,FALSE)="High",1,IF(VLOOKUP($A1127,[1]New!$A$2:$DE$2108,70,FALSE)="HiAvg",2,IF(VLOOKUP($A1127,[1]New!$A$2:$DE$2108,70,FALSE)="Avg",3,IF(VLOOKUP($A1127,[1]New!$A$2:$DE$2108,70,FALSE)="LoAvg",4,5))))</f>
        <v>3</v>
      </c>
      <c r="AW1127" t="str">
        <f t="array" ref="AW1127">VLOOKUP($A1127,[1]New!$A$2:$DE$2108,71,FALSE)</f>
        <v>Vocabulary Acquisition and Use</v>
      </c>
      <c r="AZ1127">
        <f t="array" ref="AZ1127">VLOOKUP($A1127,[1]New!$A$2:$DE$2108,72,FALSE)</f>
        <v>194</v>
      </c>
      <c r="BD1127">
        <f t="array" ref="BD1127">IF(VLOOKUP($A1127,[1]New!$A$2:$DE$2108,75,FALSE)="High",1,IF(VLOOKUP($A1127,[1]New!$A$2:$DE$2108,75,FALSE)="HiAvg",2,IF(VLOOKUP($A1127,[1]New!$A$2:$DE$2108,75,FALSE)="Avg",3,IF(VLOOKUP($A1127,[1]New!$A$2:$DE$2108,75,FALSE)="LoAvg",4,5))))</f>
        <v>2</v>
      </c>
      <c r="BE1127" t="str">
        <f t="array" ref="BE1127">IF(VLOOKUP($A1127,[1]New!$A$2:$DE$2108,76,FALSE)="","",VLOOKUP($A1127,[1]New!$A$2:$DE$2108,76,FALSE))</f>
        <v/>
      </c>
      <c r="BH1127" t="str">
        <f t="array" ref="BH1127">IF(VLOOKUP($A1127,[1]New!$A$2:$DE$2108,77,FALSE)="","",VLOOKUP($A1127,[1]New!$A$2:$DE$2108,77,FALSE))</f>
        <v/>
      </c>
      <c r="BL1127" t="str">
        <f t="array" ref="BL1127">IF(VLOOKUP($A1127,[1]New!$A$2:$DE$2108,80,FALSE)="High",1,IF(VLOOKUP($A1127,[1]New!$A$2:$DE$2108,80,FALSE)="HiAvg",2,IF(VLOOKUP($A1127,[1]New!$A$2:$DE$2108,80,FALSE)="Avg",3,IF(VLOOKUP($A1127,[1]New!$A$2:$DE$2108,80,FALSE)="LoAvg",4,IF(VLOOKUP($A1127,[1]New!$A$2:$DE$2108,80,FALSE)="Low",5,"")))))</f>
        <v/>
      </c>
    </row>
    <row r="1128" spans="1:64" x14ac:dyDescent="0.2">
      <c r="A1128" s="7" t="s">
        <v>1251</v>
      </c>
      <c r="B1128">
        <v>2015</v>
      </c>
      <c r="C1128" t="s">
        <v>2233</v>
      </c>
      <c r="D1128" t="str">
        <f t="array" ref="D1128">VLOOKUP($A1128,[1]New!$A$2:$DE$2108,5,FALSE)</f>
        <v>Language Usage</v>
      </c>
      <c r="E1128">
        <f t="array" ref="E1128">VLOOKUP($A1128,[1]New!$A$2:$DE$2108,3,FALSE)</f>
        <v>605000695</v>
      </c>
      <c r="F1128" t="str">
        <f t="array" ref="F1128">VLOOKUP($A1128,[1]New!$A$2:$DE$2108,4,FALSE)</f>
        <v>School 2</v>
      </c>
      <c r="Q1128">
        <f t="array" ref="Q1128">VLOOKUP($A1128,[1]New!$A$2:$DE$2108,19,FALSE)</f>
        <v>197</v>
      </c>
      <c r="S1128">
        <f t="array" ref="S1128">VLOOKUP($A1128,[1]New!$A$2:$DE$2108,21,FALSE)</f>
        <v>45</v>
      </c>
      <c r="U1128">
        <f t="array" ref="U1128">IF(S1128&gt;=75,1,IF(AND(S1128&gt;=50,S1128&lt;75),2,IF(AND(S1128&gt;=25,S1128&lt;50),3,IF(S1128&lt;25,4,"NA"))))</f>
        <v>3</v>
      </c>
      <c r="V1128" s="8">
        <f t="array" ref="V1128">VLOOKUP($A1128,[1]New!$A$2:$DE$2108,17,FALSE)</f>
        <v>42263</v>
      </c>
      <c r="AG1128" t="str">
        <f t="array" ref="AG1128">VLOOKUP($A1128,[1]New!$A$2:$DE$2108,61,FALSE)</f>
        <v>Writing: Plan, Organize, Develop, Revise, Research</v>
      </c>
      <c r="AJ1128">
        <f t="array" ref="AJ1128">VLOOKUP($A1128,[1]New!$A$2:$DE$2108,62,FALSE)</f>
        <v>196</v>
      </c>
      <c r="AN1128">
        <f t="array" ref="AN1128">IF(VLOOKUP($A1128,[1]New!$A$2:$DE$2108,65,FALSE)="High",1,IF(VLOOKUP($A1128,[1]New!$A$2:$DE$2108,65,FALSE)="HiAvg",2,IF(VLOOKUP($A1128,[1]New!$A$2:$DE$2108,65,FALSE)="Avg",3,IF(VLOOKUP($A1128,[1]New!$A$2:$DE$2108,65,FALSE)="LoAvg",4,5))))</f>
        <v>4</v>
      </c>
      <c r="AO1128" t="str">
        <f t="array" ref="AO1128">VLOOKUP($A1128,[1]New!$A$2:$DE$2108,66,FALSE)</f>
        <v>Language: Understand, Edit for Grammar, Usage</v>
      </c>
      <c r="AR1128">
        <f t="array" ref="AR1128">VLOOKUP($A1128,[1]New!$A$2:$DE$2108,67,FALSE)</f>
        <v>207</v>
      </c>
      <c r="AV1128">
        <f t="array" ref="AV1128">IF(VLOOKUP($A1128,[1]New!$A$2:$DE$2108,70,FALSE)="High",1,IF(VLOOKUP($A1128,[1]New!$A$2:$DE$2108,70,FALSE)="HiAvg",2,IF(VLOOKUP($A1128,[1]New!$A$2:$DE$2108,70,FALSE)="Avg",3,IF(VLOOKUP($A1128,[1]New!$A$2:$DE$2108,70,FALSE)="LoAvg",4,5))))</f>
        <v>2</v>
      </c>
      <c r="AW1128" t="str">
        <f t="array" ref="AW1128">VLOOKUP($A1128,[1]New!$A$2:$DE$2108,71,FALSE)</f>
        <v>Language: Understand, Edit Mechanics</v>
      </c>
      <c r="AZ1128">
        <f t="array" ref="AZ1128">VLOOKUP($A1128,[1]New!$A$2:$DE$2108,72,FALSE)</f>
        <v>188</v>
      </c>
      <c r="BD1128">
        <f t="array" ref="BD1128">IF(VLOOKUP($A1128,[1]New!$A$2:$DE$2108,75,FALSE)="High",1,IF(VLOOKUP($A1128,[1]New!$A$2:$DE$2108,75,FALSE)="HiAvg",2,IF(VLOOKUP($A1128,[1]New!$A$2:$DE$2108,75,FALSE)="Avg",3,IF(VLOOKUP($A1128,[1]New!$A$2:$DE$2108,75,FALSE)="LoAvg",4,5))))</f>
        <v>5</v>
      </c>
      <c r="BE1128" t="str">
        <f t="array" ref="BE1128">IF(VLOOKUP($A1128,[1]New!$A$2:$DE$2108,76,FALSE)="","",VLOOKUP($A1128,[1]New!$A$2:$DE$2108,76,FALSE))</f>
        <v/>
      </c>
      <c r="BH1128" t="str">
        <f t="array" ref="BH1128">IF(VLOOKUP($A1128,[1]New!$A$2:$DE$2108,77,FALSE)="","",VLOOKUP($A1128,[1]New!$A$2:$DE$2108,77,FALSE))</f>
        <v/>
      </c>
      <c r="BL1128" t="str">
        <f t="array" ref="BL1128">IF(VLOOKUP($A1128,[1]New!$A$2:$DE$2108,80,FALSE)="High",1,IF(VLOOKUP($A1128,[1]New!$A$2:$DE$2108,80,FALSE)="HiAvg",2,IF(VLOOKUP($A1128,[1]New!$A$2:$DE$2108,80,FALSE)="Avg",3,IF(VLOOKUP($A1128,[1]New!$A$2:$DE$2108,80,FALSE)="LoAvg",4,IF(VLOOKUP($A1128,[1]New!$A$2:$DE$2108,80,FALSE)="Low",5,"")))))</f>
        <v/>
      </c>
    </row>
    <row r="1129" spans="1:64" x14ac:dyDescent="0.2">
      <c r="A1129" s="7" t="s">
        <v>1252</v>
      </c>
      <c r="B1129">
        <v>2015</v>
      </c>
      <c r="C1129" t="s">
        <v>2233</v>
      </c>
      <c r="D1129" t="str">
        <f t="array" ref="D1129">VLOOKUP($A1129,[1]New!$A$2:$DE$2108,5,FALSE)</f>
        <v>Mathematics</v>
      </c>
      <c r="E1129">
        <f t="array" ref="E1129">VLOOKUP($A1129,[1]New!$A$2:$DE$2108,3,FALSE)</f>
        <v>605000695</v>
      </c>
      <c r="F1129" t="str">
        <f t="array" ref="F1129">VLOOKUP($A1129,[1]New!$A$2:$DE$2108,4,FALSE)</f>
        <v>School 2</v>
      </c>
      <c r="Q1129">
        <f t="array" ref="Q1129">VLOOKUP($A1129,[1]New!$A$2:$DE$2108,19,FALSE)</f>
        <v>202</v>
      </c>
      <c r="S1129">
        <f t="array" ref="S1129">VLOOKUP($A1129,[1]New!$A$2:$DE$2108,21,FALSE)</f>
        <v>50</v>
      </c>
      <c r="U1129">
        <f t="array" ref="U1129">IF(S1129&gt;=75,1,IF(AND(S1129&gt;=50,S1129&lt;75),2,IF(AND(S1129&gt;=25,S1129&lt;50),3,IF(S1129&lt;25,4,"NA"))))</f>
        <v>2</v>
      </c>
      <c r="V1129" s="8">
        <f t="array" ref="V1129">VLOOKUP($A1129,[1]New!$A$2:$DE$2108,17,FALSE)</f>
        <v>42256</v>
      </c>
      <c r="AG1129" t="str">
        <f t="array" ref="AG1129">VLOOKUP($A1129,[1]New!$A$2:$DE$2108,61,FALSE)</f>
        <v>Operations and Algebraic Thinking</v>
      </c>
      <c r="AJ1129">
        <f t="array" ref="AJ1129">VLOOKUP($A1129,[1]New!$A$2:$DE$2108,62,FALSE)</f>
        <v>202</v>
      </c>
      <c r="AN1129">
        <f t="array" ref="AN1129">IF(VLOOKUP($A1129,[1]New!$A$2:$DE$2108,65,FALSE)="High",1,IF(VLOOKUP($A1129,[1]New!$A$2:$DE$2108,65,FALSE)="HiAvg",2,IF(VLOOKUP($A1129,[1]New!$A$2:$DE$2108,65,FALSE)="Avg",3,IF(VLOOKUP($A1129,[1]New!$A$2:$DE$2108,65,FALSE)="LoAvg",4,5))))</f>
        <v>3</v>
      </c>
      <c r="AO1129" t="str">
        <f t="array" ref="AO1129">VLOOKUP($A1129,[1]New!$A$2:$DE$2108,66,FALSE)</f>
        <v>Number and Operations</v>
      </c>
      <c r="AR1129">
        <f t="array" ref="AR1129">VLOOKUP($A1129,[1]New!$A$2:$DE$2108,67,FALSE)</f>
        <v>200</v>
      </c>
      <c r="AV1129">
        <f t="array" ref="AV1129">IF(VLOOKUP($A1129,[1]New!$A$2:$DE$2108,70,FALSE)="High",1,IF(VLOOKUP($A1129,[1]New!$A$2:$DE$2108,70,FALSE)="HiAvg",2,IF(VLOOKUP($A1129,[1]New!$A$2:$DE$2108,70,FALSE)="Avg",3,IF(VLOOKUP($A1129,[1]New!$A$2:$DE$2108,70,FALSE)="LoAvg",4,5))))</f>
        <v>4</v>
      </c>
      <c r="AW1129" t="str">
        <f t="array" ref="AW1129">VLOOKUP($A1129,[1]New!$A$2:$DE$2108,71,FALSE)</f>
        <v>Measurement and Data</v>
      </c>
      <c r="AZ1129">
        <f t="array" ref="AZ1129">VLOOKUP($A1129,[1]New!$A$2:$DE$2108,72,FALSE)</f>
        <v>205</v>
      </c>
      <c r="BD1129">
        <f t="array" ref="BD1129">IF(VLOOKUP($A1129,[1]New!$A$2:$DE$2108,75,FALSE)="High",1,IF(VLOOKUP($A1129,[1]New!$A$2:$DE$2108,75,FALSE)="HiAvg",2,IF(VLOOKUP($A1129,[1]New!$A$2:$DE$2108,75,FALSE)="Avg",3,IF(VLOOKUP($A1129,[1]New!$A$2:$DE$2108,75,FALSE)="LoAvg",4,5))))</f>
        <v>3</v>
      </c>
      <c r="BE1129" t="str">
        <f t="array" ref="BE1129">IF(VLOOKUP($A1129,[1]New!$A$2:$DE$2108,76,FALSE)="","",VLOOKUP($A1129,[1]New!$A$2:$DE$2108,76,FALSE))</f>
        <v>Geometry</v>
      </c>
      <c r="BH1129">
        <f t="array" ref="BH1129">IF(VLOOKUP($A1129,[1]New!$A$2:$DE$2108,77,FALSE)="","",VLOOKUP($A1129,[1]New!$A$2:$DE$2108,77,FALSE))</f>
        <v>201</v>
      </c>
      <c r="BL1129">
        <f t="array" ref="BL1129">IF(VLOOKUP($A1129,[1]New!$A$2:$DE$2108,80,FALSE)="High",1,IF(VLOOKUP($A1129,[1]New!$A$2:$DE$2108,80,FALSE)="HiAvg",2,IF(VLOOKUP($A1129,[1]New!$A$2:$DE$2108,80,FALSE)="Avg",3,IF(VLOOKUP($A1129,[1]New!$A$2:$DE$2108,80,FALSE)="LoAvg",4,IF(VLOOKUP($A1129,[1]New!$A$2:$DE$2108,80,FALSE)="Low",5,"")))))</f>
        <v>3</v>
      </c>
    </row>
    <row r="1130" spans="1:64" x14ac:dyDescent="0.2">
      <c r="A1130" s="7" t="s">
        <v>1253</v>
      </c>
      <c r="B1130">
        <v>2015</v>
      </c>
      <c r="C1130" t="s">
        <v>2233</v>
      </c>
      <c r="D1130" t="str">
        <f t="array" ref="D1130">VLOOKUP($A1130,[1]New!$A$2:$DE$2108,5,FALSE)</f>
        <v>Reading</v>
      </c>
      <c r="E1130">
        <f t="array" ref="E1130">VLOOKUP($A1130,[1]New!$A$2:$DE$2108,3,FALSE)</f>
        <v>605000695</v>
      </c>
      <c r="F1130" t="str">
        <f t="array" ref="F1130">VLOOKUP($A1130,[1]New!$A$2:$DE$2108,4,FALSE)</f>
        <v>School 2</v>
      </c>
      <c r="Q1130">
        <f t="array" ref="Q1130">VLOOKUP($A1130,[1]New!$A$2:$DE$2108,19,FALSE)</f>
        <v>199</v>
      </c>
      <c r="S1130">
        <f t="array" ref="S1130">VLOOKUP($A1130,[1]New!$A$2:$DE$2108,21,FALSE)</f>
        <v>52</v>
      </c>
      <c r="U1130">
        <f t="array" ref="U1130">IF(S1130&gt;=75,1,IF(AND(S1130&gt;=50,S1130&lt;75),2,IF(AND(S1130&gt;=25,S1130&lt;50),3,IF(S1130&lt;25,4,"NA"))))</f>
        <v>2</v>
      </c>
      <c r="V1130" s="8">
        <f t="array" ref="V1130">VLOOKUP($A1130,[1]New!$A$2:$DE$2108,17,FALSE)</f>
        <v>42249</v>
      </c>
      <c r="AG1130" t="str">
        <f t="array" ref="AG1130">VLOOKUP($A1130,[1]New!$A$2:$DE$2108,61,FALSE)</f>
        <v>Literature</v>
      </c>
      <c r="AJ1130">
        <f t="array" ref="AJ1130">VLOOKUP($A1130,[1]New!$A$2:$DE$2108,62,FALSE)</f>
        <v>197</v>
      </c>
      <c r="AN1130">
        <f t="array" ref="AN1130">IF(VLOOKUP($A1130,[1]New!$A$2:$DE$2108,65,FALSE)="High",1,IF(VLOOKUP($A1130,[1]New!$A$2:$DE$2108,65,FALSE)="HiAvg",2,IF(VLOOKUP($A1130,[1]New!$A$2:$DE$2108,65,FALSE)="Avg",3,IF(VLOOKUP($A1130,[1]New!$A$2:$DE$2108,65,FALSE)="LoAvg",4,5))))</f>
        <v>3</v>
      </c>
      <c r="AO1130" t="str">
        <f t="array" ref="AO1130">VLOOKUP($A1130,[1]New!$A$2:$DE$2108,66,FALSE)</f>
        <v>Informational Text</v>
      </c>
      <c r="AR1130">
        <f t="array" ref="AR1130">VLOOKUP($A1130,[1]New!$A$2:$DE$2108,67,FALSE)</f>
        <v>210</v>
      </c>
      <c r="AV1130">
        <f t="array" ref="AV1130">IF(VLOOKUP($A1130,[1]New!$A$2:$DE$2108,70,FALSE)="High",1,IF(VLOOKUP($A1130,[1]New!$A$2:$DE$2108,70,FALSE)="HiAvg",2,IF(VLOOKUP($A1130,[1]New!$A$2:$DE$2108,70,FALSE)="Avg",3,IF(VLOOKUP($A1130,[1]New!$A$2:$DE$2108,70,FALSE)="LoAvg",4,5))))</f>
        <v>2</v>
      </c>
      <c r="AW1130" t="str">
        <f t="array" ref="AW1130">VLOOKUP($A1130,[1]New!$A$2:$DE$2108,71,FALSE)</f>
        <v>Vocabulary Acquisition and Use</v>
      </c>
      <c r="AZ1130">
        <f t="array" ref="AZ1130">VLOOKUP($A1130,[1]New!$A$2:$DE$2108,72,FALSE)</f>
        <v>190</v>
      </c>
      <c r="BD1130">
        <f t="array" ref="BD1130">IF(VLOOKUP($A1130,[1]New!$A$2:$DE$2108,75,FALSE)="High",1,IF(VLOOKUP($A1130,[1]New!$A$2:$DE$2108,75,FALSE)="HiAvg",2,IF(VLOOKUP($A1130,[1]New!$A$2:$DE$2108,75,FALSE)="Avg",3,IF(VLOOKUP($A1130,[1]New!$A$2:$DE$2108,75,FALSE)="LoAvg",4,5))))</f>
        <v>4</v>
      </c>
      <c r="BE1130" t="str">
        <f t="array" ref="BE1130">IF(VLOOKUP($A1130,[1]New!$A$2:$DE$2108,76,FALSE)="","",VLOOKUP($A1130,[1]New!$A$2:$DE$2108,76,FALSE))</f>
        <v/>
      </c>
      <c r="BH1130" t="str">
        <f t="array" ref="BH1130">IF(VLOOKUP($A1130,[1]New!$A$2:$DE$2108,77,FALSE)="","",VLOOKUP($A1130,[1]New!$A$2:$DE$2108,77,FALSE))</f>
        <v/>
      </c>
      <c r="BL1130" t="str">
        <f t="array" ref="BL1130">IF(VLOOKUP($A1130,[1]New!$A$2:$DE$2108,80,FALSE)="High",1,IF(VLOOKUP($A1130,[1]New!$A$2:$DE$2108,80,FALSE)="HiAvg",2,IF(VLOOKUP($A1130,[1]New!$A$2:$DE$2108,80,FALSE)="Avg",3,IF(VLOOKUP($A1130,[1]New!$A$2:$DE$2108,80,FALSE)="LoAvg",4,IF(VLOOKUP($A1130,[1]New!$A$2:$DE$2108,80,FALSE)="Low",5,"")))))</f>
        <v/>
      </c>
    </row>
    <row r="1131" spans="1:64" x14ac:dyDescent="0.2">
      <c r="A1131" s="7" t="s">
        <v>1254</v>
      </c>
      <c r="B1131">
        <v>2015</v>
      </c>
      <c r="C1131" t="s">
        <v>2233</v>
      </c>
      <c r="D1131" t="str">
        <f t="array" ref="D1131">VLOOKUP($A1131,[1]New!$A$2:$DE$2108,5,FALSE)</f>
        <v>Language Usage</v>
      </c>
      <c r="E1131">
        <f t="array" ref="E1131">VLOOKUP($A1131,[1]New!$A$2:$DE$2108,3,FALSE)</f>
        <v>605000697</v>
      </c>
      <c r="F1131" t="str">
        <f t="array" ref="F1131">VLOOKUP($A1131,[1]New!$A$2:$DE$2108,4,FALSE)</f>
        <v>School 2</v>
      </c>
      <c r="Q1131">
        <f t="array" ref="Q1131">VLOOKUP($A1131,[1]New!$A$2:$DE$2108,19,FALSE)</f>
        <v>168</v>
      </c>
      <c r="S1131">
        <f t="array" ref="S1131">VLOOKUP($A1131,[1]New!$A$2:$DE$2108,21,FALSE)</f>
        <v>8</v>
      </c>
      <c r="U1131">
        <f t="array" ref="U1131">IF(S1131&gt;=75,1,IF(AND(S1131&gt;=50,S1131&lt;75),2,IF(AND(S1131&gt;=25,S1131&lt;50),3,IF(S1131&lt;25,4,"NA"))))</f>
        <v>4</v>
      </c>
      <c r="V1131" s="8">
        <f t="array" ref="V1131">VLOOKUP($A1131,[1]New!$A$2:$DE$2108,17,FALSE)</f>
        <v>42262</v>
      </c>
      <c r="AG1131" t="str">
        <f t="array" ref="AG1131">VLOOKUP($A1131,[1]New!$A$2:$DE$2108,61,FALSE)</f>
        <v>Writing: Plan, Organize, Develop, Revise, Research</v>
      </c>
      <c r="AJ1131">
        <f t="array" ref="AJ1131">VLOOKUP($A1131,[1]New!$A$2:$DE$2108,62,FALSE)</f>
        <v>168</v>
      </c>
      <c r="AN1131">
        <f t="array" ref="AN1131">IF(VLOOKUP($A1131,[1]New!$A$2:$DE$2108,65,FALSE)="High",1,IF(VLOOKUP($A1131,[1]New!$A$2:$DE$2108,65,FALSE)="HiAvg",2,IF(VLOOKUP($A1131,[1]New!$A$2:$DE$2108,65,FALSE)="Avg",3,IF(VLOOKUP($A1131,[1]New!$A$2:$DE$2108,65,FALSE)="LoAvg",4,5))))</f>
        <v>5</v>
      </c>
      <c r="AO1131" t="str">
        <f t="array" ref="AO1131">VLOOKUP($A1131,[1]New!$A$2:$DE$2108,66,FALSE)</f>
        <v>Language: Understand, Edit for Grammar, Usage</v>
      </c>
      <c r="AR1131">
        <f t="array" ref="AR1131">VLOOKUP($A1131,[1]New!$A$2:$DE$2108,67,FALSE)</f>
        <v>171</v>
      </c>
      <c r="AV1131">
        <f t="array" ref="AV1131">IF(VLOOKUP($A1131,[1]New!$A$2:$DE$2108,70,FALSE)="High",1,IF(VLOOKUP($A1131,[1]New!$A$2:$DE$2108,70,FALSE)="HiAvg",2,IF(VLOOKUP($A1131,[1]New!$A$2:$DE$2108,70,FALSE)="Avg",3,IF(VLOOKUP($A1131,[1]New!$A$2:$DE$2108,70,FALSE)="LoAvg",4,5))))</f>
        <v>5</v>
      </c>
      <c r="AW1131" t="str">
        <f t="array" ref="AW1131">VLOOKUP($A1131,[1]New!$A$2:$DE$2108,71,FALSE)</f>
        <v>Language: Understand, Edit Mechanics</v>
      </c>
      <c r="AZ1131">
        <f t="array" ref="AZ1131">VLOOKUP($A1131,[1]New!$A$2:$DE$2108,72,FALSE)</f>
        <v>164</v>
      </c>
      <c r="BD1131">
        <f t="array" ref="BD1131">IF(VLOOKUP($A1131,[1]New!$A$2:$DE$2108,75,FALSE)="High",1,IF(VLOOKUP($A1131,[1]New!$A$2:$DE$2108,75,FALSE)="HiAvg",2,IF(VLOOKUP($A1131,[1]New!$A$2:$DE$2108,75,FALSE)="Avg",3,IF(VLOOKUP($A1131,[1]New!$A$2:$DE$2108,75,FALSE)="LoAvg",4,5))))</f>
        <v>5</v>
      </c>
      <c r="BE1131" t="str">
        <f t="array" ref="BE1131">IF(VLOOKUP($A1131,[1]New!$A$2:$DE$2108,76,FALSE)="","",VLOOKUP($A1131,[1]New!$A$2:$DE$2108,76,FALSE))</f>
        <v/>
      </c>
      <c r="BH1131" t="str">
        <f t="array" ref="BH1131">IF(VLOOKUP($A1131,[1]New!$A$2:$DE$2108,77,FALSE)="","",VLOOKUP($A1131,[1]New!$A$2:$DE$2108,77,FALSE))</f>
        <v/>
      </c>
      <c r="BL1131" t="str">
        <f t="array" ref="BL1131">IF(VLOOKUP($A1131,[1]New!$A$2:$DE$2108,80,FALSE)="High",1,IF(VLOOKUP($A1131,[1]New!$A$2:$DE$2108,80,FALSE)="HiAvg",2,IF(VLOOKUP($A1131,[1]New!$A$2:$DE$2108,80,FALSE)="Avg",3,IF(VLOOKUP($A1131,[1]New!$A$2:$DE$2108,80,FALSE)="LoAvg",4,IF(VLOOKUP($A1131,[1]New!$A$2:$DE$2108,80,FALSE)="Low",5,"")))))</f>
        <v/>
      </c>
    </row>
    <row r="1132" spans="1:64" x14ac:dyDescent="0.2">
      <c r="A1132" s="7" t="s">
        <v>1255</v>
      </c>
      <c r="B1132">
        <v>2015</v>
      </c>
      <c r="C1132" t="s">
        <v>2233</v>
      </c>
      <c r="D1132" t="str">
        <f t="array" ref="D1132">VLOOKUP($A1132,[1]New!$A$2:$DE$2108,5,FALSE)</f>
        <v>Mathematics</v>
      </c>
      <c r="E1132">
        <f t="array" ref="E1132">VLOOKUP($A1132,[1]New!$A$2:$DE$2108,3,FALSE)</f>
        <v>605000697</v>
      </c>
      <c r="F1132" t="str">
        <f t="array" ref="F1132">VLOOKUP($A1132,[1]New!$A$2:$DE$2108,4,FALSE)</f>
        <v>School 2</v>
      </c>
      <c r="Q1132">
        <f t="array" ref="Q1132">VLOOKUP($A1132,[1]New!$A$2:$DE$2108,19,FALSE)</f>
        <v>178</v>
      </c>
      <c r="S1132">
        <f t="array" ref="S1132">VLOOKUP($A1132,[1]New!$A$2:$DE$2108,21,FALSE)</f>
        <v>17</v>
      </c>
      <c r="U1132">
        <f t="array" ref="U1132">IF(S1132&gt;=75,1,IF(AND(S1132&gt;=50,S1132&lt;75),2,IF(AND(S1132&gt;=25,S1132&lt;50),3,IF(S1132&lt;25,4,"NA"))))</f>
        <v>4</v>
      </c>
      <c r="V1132" s="8">
        <f t="array" ref="V1132">VLOOKUP($A1132,[1]New!$A$2:$DE$2108,17,FALSE)</f>
        <v>42255</v>
      </c>
      <c r="AG1132" t="str">
        <f t="array" ref="AG1132">VLOOKUP($A1132,[1]New!$A$2:$DE$2108,61,FALSE)</f>
        <v>Operations and Algebraic Thinking</v>
      </c>
      <c r="AJ1132">
        <f t="array" ref="AJ1132">VLOOKUP($A1132,[1]New!$A$2:$DE$2108,62,FALSE)</f>
        <v>183</v>
      </c>
      <c r="AN1132">
        <f t="array" ref="AN1132">IF(VLOOKUP($A1132,[1]New!$A$2:$DE$2108,65,FALSE)="High",1,IF(VLOOKUP($A1132,[1]New!$A$2:$DE$2108,65,FALSE)="HiAvg",2,IF(VLOOKUP($A1132,[1]New!$A$2:$DE$2108,65,FALSE)="Avg",3,IF(VLOOKUP($A1132,[1]New!$A$2:$DE$2108,65,FALSE)="LoAvg",4,5))))</f>
        <v>4</v>
      </c>
      <c r="AO1132" t="str">
        <f t="array" ref="AO1132">VLOOKUP($A1132,[1]New!$A$2:$DE$2108,66,FALSE)</f>
        <v>Number and Operations</v>
      </c>
      <c r="AR1132">
        <f t="array" ref="AR1132">VLOOKUP($A1132,[1]New!$A$2:$DE$2108,67,FALSE)</f>
        <v>176</v>
      </c>
      <c r="AV1132">
        <f t="array" ref="AV1132">IF(VLOOKUP($A1132,[1]New!$A$2:$DE$2108,70,FALSE)="High",1,IF(VLOOKUP($A1132,[1]New!$A$2:$DE$2108,70,FALSE)="HiAvg",2,IF(VLOOKUP($A1132,[1]New!$A$2:$DE$2108,70,FALSE)="Avg",3,IF(VLOOKUP($A1132,[1]New!$A$2:$DE$2108,70,FALSE)="LoAvg",4,5))))</f>
        <v>5</v>
      </c>
      <c r="AW1132" t="str">
        <f t="array" ref="AW1132">VLOOKUP($A1132,[1]New!$A$2:$DE$2108,71,FALSE)</f>
        <v>Measurement and Data</v>
      </c>
      <c r="AZ1132">
        <f t="array" ref="AZ1132">VLOOKUP($A1132,[1]New!$A$2:$DE$2108,72,FALSE)</f>
        <v>167</v>
      </c>
      <c r="BD1132">
        <f t="array" ref="BD1132">IF(VLOOKUP($A1132,[1]New!$A$2:$DE$2108,75,FALSE)="High",1,IF(VLOOKUP($A1132,[1]New!$A$2:$DE$2108,75,FALSE)="HiAvg",2,IF(VLOOKUP($A1132,[1]New!$A$2:$DE$2108,75,FALSE)="Avg",3,IF(VLOOKUP($A1132,[1]New!$A$2:$DE$2108,75,FALSE)="LoAvg",4,5))))</f>
        <v>5</v>
      </c>
      <c r="BE1132" t="str">
        <f t="array" ref="BE1132">IF(VLOOKUP($A1132,[1]New!$A$2:$DE$2108,76,FALSE)="","",VLOOKUP($A1132,[1]New!$A$2:$DE$2108,76,FALSE))</f>
        <v>Geometry</v>
      </c>
      <c r="BH1132">
        <f t="array" ref="BH1132">IF(VLOOKUP($A1132,[1]New!$A$2:$DE$2108,77,FALSE)="","",VLOOKUP($A1132,[1]New!$A$2:$DE$2108,77,FALSE))</f>
        <v>186</v>
      </c>
      <c r="BL1132">
        <f t="array" ref="BL1132">IF(VLOOKUP($A1132,[1]New!$A$2:$DE$2108,80,FALSE)="High",1,IF(VLOOKUP($A1132,[1]New!$A$2:$DE$2108,80,FALSE)="HiAvg",2,IF(VLOOKUP($A1132,[1]New!$A$2:$DE$2108,80,FALSE)="Avg",3,IF(VLOOKUP($A1132,[1]New!$A$2:$DE$2108,80,FALSE)="LoAvg",4,IF(VLOOKUP($A1132,[1]New!$A$2:$DE$2108,80,FALSE)="Low",5,"")))))</f>
        <v>4</v>
      </c>
    </row>
    <row r="1133" spans="1:64" x14ac:dyDescent="0.2">
      <c r="A1133" s="7" t="s">
        <v>1256</v>
      </c>
      <c r="B1133">
        <v>2015</v>
      </c>
      <c r="C1133" t="s">
        <v>2233</v>
      </c>
      <c r="D1133" t="str">
        <f t="array" ref="D1133">VLOOKUP($A1133,[1]New!$A$2:$DE$2108,5,FALSE)</f>
        <v>Reading</v>
      </c>
      <c r="E1133">
        <f t="array" ref="E1133">VLOOKUP($A1133,[1]New!$A$2:$DE$2108,3,FALSE)</f>
        <v>605000697</v>
      </c>
      <c r="F1133" t="str">
        <f t="array" ref="F1133">VLOOKUP($A1133,[1]New!$A$2:$DE$2108,4,FALSE)</f>
        <v>School 2</v>
      </c>
      <c r="Q1133">
        <f t="array" ref="Q1133">VLOOKUP($A1133,[1]New!$A$2:$DE$2108,19,FALSE)</f>
        <v>162</v>
      </c>
      <c r="S1133">
        <f t="array" ref="S1133">VLOOKUP($A1133,[1]New!$A$2:$DE$2108,21,FALSE)</f>
        <v>5</v>
      </c>
      <c r="U1133">
        <f t="array" ref="U1133">IF(S1133&gt;=75,1,IF(AND(S1133&gt;=50,S1133&lt;75),2,IF(AND(S1133&gt;=25,S1133&lt;50),3,IF(S1133&lt;25,4,"NA"))))</f>
        <v>4</v>
      </c>
      <c r="V1133" s="8">
        <f t="array" ref="V1133">VLOOKUP($A1133,[1]New!$A$2:$DE$2108,17,FALSE)</f>
        <v>42248</v>
      </c>
      <c r="AG1133" t="str">
        <f t="array" ref="AG1133">VLOOKUP($A1133,[1]New!$A$2:$DE$2108,61,FALSE)</f>
        <v>Literature</v>
      </c>
      <c r="AJ1133">
        <f t="array" ref="AJ1133">VLOOKUP($A1133,[1]New!$A$2:$DE$2108,62,FALSE)</f>
        <v>145</v>
      </c>
      <c r="AN1133">
        <f t="array" ref="AN1133">IF(VLOOKUP($A1133,[1]New!$A$2:$DE$2108,65,FALSE)="High",1,IF(VLOOKUP($A1133,[1]New!$A$2:$DE$2108,65,FALSE)="HiAvg",2,IF(VLOOKUP($A1133,[1]New!$A$2:$DE$2108,65,FALSE)="Avg",3,IF(VLOOKUP($A1133,[1]New!$A$2:$DE$2108,65,FALSE)="LoAvg",4,5))))</f>
        <v>5</v>
      </c>
      <c r="AO1133" t="str">
        <f t="array" ref="AO1133">VLOOKUP($A1133,[1]New!$A$2:$DE$2108,66,FALSE)</f>
        <v>Informational Text</v>
      </c>
      <c r="AR1133">
        <f t="array" ref="AR1133">VLOOKUP($A1133,[1]New!$A$2:$DE$2108,67,FALSE)</f>
        <v>186</v>
      </c>
      <c r="AV1133">
        <f t="array" ref="AV1133">IF(VLOOKUP($A1133,[1]New!$A$2:$DE$2108,70,FALSE)="High",1,IF(VLOOKUP($A1133,[1]New!$A$2:$DE$2108,70,FALSE)="HiAvg",2,IF(VLOOKUP($A1133,[1]New!$A$2:$DE$2108,70,FALSE)="Avg",3,IF(VLOOKUP($A1133,[1]New!$A$2:$DE$2108,70,FALSE)="LoAvg",4,5))))</f>
        <v>4</v>
      </c>
      <c r="AW1133" t="str">
        <f t="array" ref="AW1133">VLOOKUP($A1133,[1]New!$A$2:$DE$2108,71,FALSE)</f>
        <v>Vocabulary Acquisition and Use</v>
      </c>
      <c r="AZ1133">
        <f t="array" ref="AZ1133">VLOOKUP($A1133,[1]New!$A$2:$DE$2108,72,FALSE)</f>
        <v>159</v>
      </c>
      <c r="BD1133">
        <f t="array" ref="BD1133">IF(VLOOKUP($A1133,[1]New!$A$2:$DE$2108,75,FALSE)="High",1,IF(VLOOKUP($A1133,[1]New!$A$2:$DE$2108,75,FALSE)="HiAvg",2,IF(VLOOKUP($A1133,[1]New!$A$2:$DE$2108,75,FALSE)="Avg",3,IF(VLOOKUP($A1133,[1]New!$A$2:$DE$2108,75,FALSE)="LoAvg",4,5))))</f>
        <v>5</v>
      </c>
      <c r="BE1133" t="str">
        <f t="array" ref="BE1133">IF(VLOOKUP($A1133,[1]New!$A$2:$DE$2108,76,FALSE)="","",VLOOKUP($A1133,[1]New!$A$2:$DE$2108,76,FALSE))</f>
        <v/>
      </c>
      <c r="BH1133" t="str">
        <f t="array" ref="BH1133">IF(VLOOKUP($A1133,[1]New!$A$2:$DE$2108,77,FALSE)="","",VLOOKUP($A1133,[1]New!$A$2:$DE$2108,77,FALSE))</f>
        <v/>
      </c>
      <c r="BL1133" t="str">
        <f t="array" ref="BL1133">IF(VLOOKUP($A1133,[1]New!$A$2:$DE$2108,80,FALSE)="High",1,IF(VLOOKUP($A1133,[1]New!$A$2:$DE$2108,80,FALSE)="HiAvg",2,IF(VLOOKUP($A1133,[1]New!$A$2:$DE$2108,80,FALSE)="Avg",3,IF(VLOOKUP($A1133,[1]New!$A$2:$DE$2108,80,FALSE)="LoAvg",4,IF(VLOOKUP($A1133,[1]New!$A$2:$DE$2108,80,FALSE)="Low",5,"")))))</f>
        <v/>
      </c>
    </row>
    <row r="1134" spans="1:64" x14ac:dyDescent="0.2">
      <c r="A1134" s="7" t="s">
        <v>1257</v>
      </c>
      <c r="B1134">
        <v>2015</v>
      </c>
      <c r="C1134" t="s">
        <v>2233</v>
      </c>
      <c r="D1134" t="str">
        <f t="array" ref="D1134">VLOOKUP($A1134,[1]New!$A$2:$DE$2108,5,FALSE)</f>
        <v>Language Usage</v>
      </c>
      <c r="E1134">
        <f t="array" ref="E1134">VLOOKUP($A1134,[1]New!$A$2:$DE$2108,3,FALSE)</f>
        <v>605000698</v>
      </c>
      <c r="F1134" t="str">
        <f t="array" ref="F1134">VLOOKUP($A1134,[1]New!$A$2:$DE$2108,4,FALSE)</f>
        <v>School 2</v>
      </c>
      <c r="Q1134">
        <f t="array" ref="Q1134">VLOOKUP($A1134,[1]New!$A$2:$DE$2108,19,FALSE)</f>
        <v>218</v>
      </c>
      <c r="S1134">
        <f t="array" ref="S1134">VLOOKUP($A1134,[1]New!$A$2:$DE$2108,21,FALSE)</f>
        <v>70</v>
      </c>
      <c r="U1134">
        <f t="array" ref="U1134">IF(S1134&gt;=75,1,IF(AND(S1134&gt;=50,S1134&lt;75),2,IF(AND(S1134&gt;=25,S1134&lt;50),3,IF(S1134&lt;25,4,"NA"))))</f>
        <v>2</v>
      </c>
      <c r="V1134" s="8">
        <f t="array" ref="V1134">VLOOKUP($A1134,[1]New!$A$2:$DE$2108,17,FALSE)</f>
        <v>42265</v>
      </c>
      <c r="AG1134" t="str">
        <f t="array" ref="AG1134">VLOOKUP($A1134,[1]New!$A$2:$DE$2108,61,FALSE)</f>
        <v>Writing: Plan, Organize, Develop, Revise, Research</v>
      </c>
      <c r="AJ1134">
        <f t="array" ref="AJ1134">VLOOKUP($A1134,[1]New!$A$2:$DE$2108,62,FALSE)</f>
        <v>220</v>
      </c>
      <c r="AN1134">
        <f t="array" ref="AN1134">IF(VLOOKUP($A1134,[1]New!$A$2:$DE$2108,65,FALSE)="High",1,IF(VLOOKUP($A1134,[1]New!$A$2:$DE$2108,65,FALSE)="HiAvg",2,IF(VLOOKUP($A1134,[1]New!$A$2:$DE$2108,65,FALSE)="Avg",3,IF(VLOOKUP($A1134,[1]New!$A$2:$DE$2108,65,FALSE)="LoAvg",4,5))))</f>
        <v>2</v>
      </c>
      <c r="AO1134" t="str">
        <f t="array" ref="AO1134">VLOOKUP($A1134,[1]New!$A$2:$DE$2108,66,FALSE)</f>
        <v>Language: Understand, Edit for Grammar, Usage</v>
      </c>
      <c r="AR1134">
        <f t="array" ref="AR1134">VLOOKUP($A1134,[1]New!$A$2:$DE$2108,67,FALSE)</f>
        <v>214</v>
      </c>
      <c r="AV1134">
        <f t="array" ref="AV1134">IF(VLOOKUP($A1134,[1]New!$A$2:$DE$2108,70,FALSE)="High",1,IF(VLOOKUP($A1134,[1]New!$A$2:$DE$2108,70,FALSE)="HiAvg",2,IF(VLOOKUP($A1134,[1]New!$A$2:$DE$2108,70,FALSE)="Avg",3,IF(VLOOKUP($A1134,[1]New!$A$2:$DE$2108,70,FALSE)="LoAvg",4,5))))</f>
        <v>3</v>
      </c>
      <c r="AW1134" t="str">
        <f t="array" ref="AW1134">VLOOKUP($A1134,[1]New!$A$2:$DE$2108,71,FALSE)</f>
        <v>Language: Understand, Edit Mechanics</v>
      </c>
      <c r="AZ1134">
        <f t="array" ref="AZ1134">VLOOKUP($A1134,[1]New!$A$2:$DE$2108,72,FALSE)</f>
        <v>221</v>
      </c>
      <c r="BD1134">
        <f t="array" ref="BD1134">IF(VLOOKUP($A1134,[1]New!$A$2:$DE$2108,75,FALSE)="High",1,IF(VLOOKUP($A1134,[1]New!$A$2:$DE$2108,75,FALSE)="HiAvg",2,IF(VLOOKUP($A1134,[1]New!$A$2:$DE$2108,75,FALSE)="Avg",3,IF(VLOOKUP($A1134,[1]New!$A$2:$DE$2108,75,FALSE)="LoAvg",4,5))))</f>
        <v>2</v>
      </c>
      <c r="BE1134" t="str">
        <f t="array" ref="BE1134">IF(VLOOKUP($A1134,[1]New!$A$2:$DE$2108,76,FALSE)="","",VLOOKUP($A1134,[1]New!$A$2:$DE$2108,76,FALSE))</f>
        <v/>
      </c>
      <c r="BH1134" t="str">
        <f t="array" ref="BH1134">IF(VLOOKUP($A1134,[1]New!$A$2:$DE$2108,77,FALSE)="","",VLOOKUP($A1134,[1]New!$A$2:$DE$2108,77,FALSE))</f>
        <v/>
      </c>
      <c r="BL1134" t="str">
        <f t="array" ref="BL1134">IF(VLOOKUP($A1134,[1]New!$A$2:$DE$2108,80,FALSE)="High",1,IF(VLOOKUP($A1134,[1]New!$A$2:$DE$2108,80,FALSE)="HiAvg",2,IF(VLOOKUP($A1134,[1]New!$A$2:$DE$2108,80,FALSE)="Avg",3,IF(VLOOKUP($A1134,[1]New!$A$2:$DE$2108,80,FALSE)="LoAvg",4,IF(VLOOKUP($A1134,[1]New!$A$2:$DE$2108,80,FALSE)="Low",5,"")))))</f>
        <v/>
      </c>
    </row>
    <row r="1135" spans="1:64" x14ac:dyDescent="0.2">
      <c r="A1135" s="7" t="s">
        <v>1258</v>
      </c>
      <c r="B1135">
        <v>2015</v>
      </c>
      <c r="C1135" t="s">
        <v>2233</v>
      </c>
      <c r="D1135" t="str">
        <f t="array" ref="D1135">VLOOKUP($A1135,[1]New!$A$2:$DE$2108,5,FALSE)</f>
        <v>Mathematics</v>
      </c>
      <c r="E1135">
        <f t="array" ref="E1135">VLOOKUP($A1135,[1]New!$A$2:$DE$2108,3,FALSE)</f>
        <v>605000698</v>
      </c>
      <c r="F1135" t="str">
        <f t="array" ref="F1135">VLOOKUP($A1135,[1]New!$A$2:$DE$2108,4,FALSE)</f>
        <v>School 2</v>
      </c>
      <c r="Q1135">
        <f t="array" ref="Q1135">VLOOKUP($A1135,[1]New!$A$2:$DE$2108,19,FALSE)</f>
        <v>211</v>
      </c>
      <c r="S1135">
        <f t="array" ref="S1135">VLOOKUP($A1135,[1]New!$A$2:$DE$2108,21,FALSE)</f>
        <v>33</v>
      </c>
      <c r="U1135">
        <f t="array" ref="U1135">IF(S1135&gt;=75,1,IF(AND(S1135&gt;=50,S1135&lt;75),2,IF(AND(S1135&gt;=25,S1135&lt;50),3,IF(S1135&lt;25,4,"NA"))))</f>
        <v>3</v>
      </c>
      <c r="V1135" s="8">
        <f t="array" ref="V1135">VLOOKUP($A1135,[1]New!$A$2:$DE$2108,17,FALSE)</f>
        <v>42262</v>
      </c>
      <c r="AG1135" t="str">
        <f t="array" ref="AG1135">VLOOKUP($A1135,[1]New!$A$2:$DE$2108,61,FALSE)</f>
        <v>Operations and Algebraic Thinking</v>
      </c>
      <c r="AJ1135">
        <f t="array" ref="AJ1135">VLOOKUP($A1135,[1]New!$A$2:$DE$2108,62,FALSE)</f>
        <v>209</v>
      </c>
      <c r="AN1135">
        <f t="array" ref="AN1135">IF(VLOOKUP($A1135,[1]New!$A$2:$DE$2108,65,FALSE)="High",1,IF(VLOOKUP($A1135,[1]New!$A$2:$DE$2108,65,FALSE)="HiAvg",2,IF(VLOOKUP($A1135,[1]New!$A$2:$DE$2108,65,FALSE)="Avg",3,IF(VLOOKUP($A1135,[1]New!$A$2:$DE$2108,65,FALSE)="LoAvg",4,5))))</f>
        <v>4</v>
      </c>
      <c r="AO1135" t="str">
        <f t="array" ref="AO1135">VLOOKUP($A1135,[1]New!$A$2:$DE$2108,66,FALSE)</f>
        <v>The Real and Complex Number Systems</v>
      </c>
      <c r="AR1135">
        <f t="array" ref="AR1135">VLOOKUP($A1135,[1]New!$A$2:$DE$2108,67,FALSE)</f>
        <v>201</v>
      </c>
      <c r="AV1135">
        <f t="array" ref="AV1135">IF(VLOOKUP($A1135,[1]New!$A$2:$DE$2108,70,FALSE)="High",1,IF(VLOOKUP($A1135,[1]New!$A$2:$DE$2108,70,FALSE)="HiAvg",2,IF(VLOOKUP($A1135,[1]New!$A$2:$DE$2108,70,FALSE)="Avg",3,IF(VLOOKUP($A1135,[1]New!$A$2:$DE$2108,70,FALSE)="LoAvg",4,5))))</f>
        <v>5</v>
      </c>
      <c r="AW1135" t="str">
        <f t="array" ref="AW1135">VLOOKUP($A1135,[1]New!$A$2:$DE$2108,71,FALSE)</f>
        <v>Geometry</v>
      </c>
      <c r="AZ1135">
        <f t="array" ref="AZ1135">VLOOKUP($A1135,[1]New!$A$2:$DE$2108,72,FALSE)</f>
        <v>214</v>
      </c>
      <c r="BD1135">
        <f t="array" ref="BD1135">IF(VLOOKUP($A1135,[1]New!$A$2:$DE$2108,75,FALSE)="High",1,IF(VLOOKUP($A1135,[1]New!$A$2:$DE$2108,75,FALSE)="HiAvg",2,IF(VLOOKUP($A1135,[1]New!$A$2:$DE$2108,75,FALSE)="Avg",3,IF(VLOOKUP($A1135,[1]New!$A$2:$DE$2108,75,FALSE)="LoAvg",4,5))))</f>
        <v>4</v>
      </c>
      <c r="BE1135" t="str">
        <f t="array" ref="BE1135">IF(VLOOKUP($A1135,[1]New!$A$2:$DE$2108,76,FALSE)="","",VLOOKUP($A1135,[1]New!$A$2:$DE$2108,76,FALSE))</f>
        <v>Statistics and Probability</v>
      </c>
      <c r="BH1135">
        <f t="array" ref="BH1135">IF(VLOOKUP($A1135,[1]New!$A$2:$DE$2108,77,FALSE)="","",VLOOKUP($A1135,[1]New!$A$2:$DE$2108,77,FALSE))</f>
        <v>221</v>
      </c>
      <c r="BL1135">
        <f t="array" ref="BL1135">IF(VLOOKUP($A1135,[1]New!$A$2:$DE$2108,80,FALSE)="High",1,IF(VLOOKUP($A1135,[1]New!$A$2:$DE$2108,80,FALSE)="HiAvg",2,IF(VLOOKUP($A1135,[1]New!$A$2:$DE$2108,80,FALSE)="Avg",3,IF(VLOOKUP($A1135,[1]New!$A$2:$DE$2108,80,FALSE)="LoAvg",4,IF(VLOOKUP($A1135,[1]New!$A$2:$DE$2108,80,FALSE)="Low",5,"")))))</f>
        <v>3</v>
      </c>
    </row>
    <row r="1136" spans="1:64" x14ac:dyDescent="0.2">
      <c r="A1136" s="7" t="s">
        <v>1259</v>
      </c>
      <c r="B1136">
        <v>2015</v>
      </c>
      <c r="C1136" t="s">
        <v>2233</v>
      </c>
      <c r="D1136" t="str">
        <f t="array" ref="D1136">VLOOKUP($A1136,[1]New!$A$2:$DE$2108,5,FALSE)</f>
        <v>Reading</v>
      </c>
      <c r="E1136">
        <f t="array" ref="E1136">VLOOKUP($A1136,[1]New!$A$2:$DE$2108,3,FALSE)</f>
        <v>605000698</v>
      </c>
      <c r="F1136" t="str">
        <f t="array" ref="F1136">VLOOKUP($A1136,[1]New!$A$2:$DE$2108,4,FALSE)</f>
        <v>School 2</v>
      </c>
      <c r="Q1136">
        <f t="array" ref="Q1136">VLOOKUP($A1136,[1]New!$A$2:$DE$2108,19,FALSE)</f>
        <v>209</v>
      </c>
      <c r="S1136">
        <f t="array" ref="S1136">VLOOKUP($A1136,[1]New!$A$2:$DE$2108,21,FALSE)</f>
        <v>45</v>
      </c>
      <c r="U1136">
        <f t="array" ref="U1136">IF(S1136&gt;=75,1,IF(AND(S1136&gt;=50,S1136&lt;75),2,IF(AND(S1136&gt;=25,S1136&lt;50),3,IF(S1136&lt;25,4,"NA"))))</f>
        <v>3</v>
      </c>
      <c r="V1136" s="8">
        <f t="array" ref="V1136">VLOOKUP($A1136,[1]New!$A$2:$DE$2108,17,FALSE)</f>
        <v>42248</v>
      </c>
      <c r="AG1136" t="str">
        <f t="array" ref="AG1136">VLOOKUP($A1136,[1]New!$A$2:$DE$2108,61,FALSE)</f>
        <v>Literature</v>
      </c>
      <c r="AJ1136">
        <f t="array" ref="AJ1136">VLOOKUP($A1136,[1]New!$A$2:$DE$2108,62,FALSE)</f>
        <v>210</v>
      </c>
      <c r="AN1136">
        <f t="array" ref="AN1136">IF(VLOOKUP($A1136,[1]New!$A$2:$DE$2108,65,FALSE)="High",1,IF(VLOOKUP($A1136,[1]New!$A$2:$DE$2108,65,FALSE)="HiAvg",2,IF(VLOOKUP($A1136,[1]New!$A$2:$DE$2108,65,FALSE)="Avg",3,IF(VLOOKUP($A1136,[1]New!$A$2:$DE$2108,65,FALSE)="LoAvg",4,5))))</f>
        <v>3</v>
      </c>
      <c r="AO1136" t="str">
        <f t="array" ref="AO1136">VLOOKUP($A1136,[1]New!$A$2:$DE$2108,66,FALSE)</f>
        <v>Informational Text</v>
      </c>
      <c r="AR1136">
        <f t="array" ref="AR1136">VLOOKUP($A1136,[1]New!$A$2:$DE$2108,67,FALSE)</f>
        <v>201</v>
      </c>
      <c r="AV1136">
        <f t="array" ref="AV1136">IF(VLOOKUP($A1136,[1]New!$A$2:$DE$2108,70,FALSE)="High",1,IF(VLOOKUP($A1136,[1]New!$A$2:$DE$2108,70,FALSE)="HiAvg",2,IF(VLOOKUP($A1136,[1]New!$A$2:$DE$2108,70,FALSE)="Avg",3,IF(VLOOKUP($A1136,[1]New!$A$2:$DE$2108,70,FALSE)="LoAvg",4,5))))</f>
        <v>4</v>
      </c>
      <c r="AW1136" t="str">
        <f t="array" ref="AW1136">VLOOKUP($A1136,[1]New!$A$2:$DE$2108,71,FALSE)</f>
        <v>Vocabulary Acquisition and Use</v>
      </c>
      <c r="AZ1136">
        <f t="array" ref="AZ1136">VLOOKUP($A1136,[1]New!$A$2:$DE$2108,72,FALSE)</f>
        <v>217</v>
      </c>
      <c r="BD1136">
        <f t="array" ref="BD1136">IF(VLOOKUP($A1136,[1]New!$A$2:$DE$2108,75,FALSE)="High",1,IF(VLOOKUP($A1136,[1]New!$A$2:$DE$2108,75,FALSE)="HiAvg",2,IF(VLOOKUP($A1136,[1]New!$A$2:$DE$2108,75,FALSE)="Avg",3,IF(VLOOKUP($A1136,[1]New!$A$2:$DE$2108,75,FALSE)="LoAvg",4,5))))</f>
        <v>2</v>
      </c>
      <c r="BE1136" t="str">
        <f t="array" ref="BE1136">IF(VLOOKUP($A1136,[1]New!$A$2:$DE$2108,76,FALSE)="","",VLOOKUP($A1136,[1]New!$A$2:$DE$2108,76,FALSE))</f>
        <v/>
      </c>
      <c r="BH1136" t="str">
        <f t="array" ref="BH1136">IF(VLOOKUP($A1136,[1]New!$A$2:$DE$2108,77,FALSE)="","",VLOOKUP($A1136,[1]New!$A$2:$DE$2108,77,FALSE))</f>
        <v/>
      </c>
      <c r="BL1136" t="str">
        <f t="array" ref="BL1136">IF(VLOOKUP($A1136,[1]New!$A$2:$DE$2108,80,FALSE)="High",1,IF(VLOOKUP($A1136,[1]New!$A$2:$DE$2108,80,FALSE)="HiAvg",2,IF(VLOOKUP($A1136,[1]New!$A$2:$DE$2108,80,FALSE)="Avg",3,IF(VLOOKUP($A1136,[1]New!$A$2:$DE$2108,80,FALSE)="LoAvg",4,IF(VLOOKUP($A1136,[1]New!$A$2:$DE$2108,80,FALSE)="Low",5,"")))))</f>
        <v/>
      </c>
    </row>
    <row r="1137" spans="1:64" x14ac:dyDescent="0.2">
      <c r="A1137" s="7" t="s">
        <v>1260</v>
      </c>
      <c r="B1137">
        <v>2015</v>
      </c>
      <c r="C1137" t="s">
        <v>2233</v>
      </c>
      <c r="D1137" t="str">
        <f t="array" ref="D1137">VLOOKUP($A1137,[1]New!$A$2:$DE$2108,5,FALSE)</f>
        <v>Language Usage</v>
      </c>
      <c r="E1137">
        <f t="array" ref="E1137">VLOOKUP($A1137,[1]New!$A$2:$DE$2108,3,FALSE)</f>
        <v>605000704</v>
      </c>
      <c r="F1137" t="str">
        <f t="array" ref="F1137">VLOOKUP($A1137,[1]New!$A$2:$DE$2108,4,FALSE)</f>
        <v>School 2</v>
      </c>
      <c r="Q1137">
        <f t="array" ref="Q1137">VLOOKUP($A1137,[1]New!$A$2:$DE$2108,19,FALSE)</f>
        <v>193</v>
      </c>
      <c r="S1137">
        <f t="array" ref="S1137">VLOOKUP($A1137,[1]New!$A$2:$DE$2108,21,FALSE)</f>
        <v>35</v>
      </c>
      <c r="U1137">
        <f t="array" ref="U1137">IF(S1137&gt;=75,1,IF(AND(S1137&gt;=50,S1137&lt;75),2,IF(AND(S1137&gt;=25,S1137&lt;50),3,IF(S1137&lt;25,4,"NA"))))</f>
        <v>3</v>
      </c>
      <c r="V1137" s="8">
        <f t="array" ref="V1137">VLOOKUP($A1137,[1]New!$A$2:$DE$2108,17,FALSE)</f>
        <v>42265</v>
      </c>
      <c r="AG1137" t="str">
        <f t="array" ref="AG1137">VLOOKUP($A1137,[1]New!$A$2:$DE$2108,61,FALSE)</f>
        <v>Writing: Plan, Organize, Develop, Revise, Research</v>
      </c>
      <c r="AJ1137">
        <f t="array" ref="AJ1137">VLOOKUP($A1137,[1]New!$A$2:$DE$2108,62,FALSE)</f>
        <v>186</v>
      </c>
      <c r="AN1137">
        <f t="array" ref="AN1137">IF(VLOOKUP($A1137,[1]New!$A$2:$DE$2108,65,FALSE)="High",1,IF(VLOOKUP($A1137,[1]New!$A$2:$DE$2108,65,FALSE)="HiAvg",2,IF(VLOOKUP($A1137,[1]New!$A$2:$DE$2108,65,FALSE)="Avg",3,IF(VLOOKUP($A1137,[1]New!$A$2:$DE$2108,65,FALSE)="LoAvg",4,5))))</f>
        <v>5</v>
      </c>
      <c r="AO1137" t="str">
        <f t="array" ref="AO1137">VLOOKUP($A1137,[1]New!$A$2:$DE$2108,66,FALSE)</f>
        <v>Language: Understand, Edit for Grammar, Usage</v>
      </c>
      <c r="AR1137">
        <f t="array" ref="AR1137">VLOOKUP($A1137,[1]New!$A$2:$DE$2108,67,FALSE)</f>
        <v>200</v>
      </c>
      <c r="AV1137">
        <f t="array" ref="AV1137">IF(VLOOKUP($A1137,[1]New!$A$2:$DE$2108,70,FALSE)="High",1,IF(VLOOKUP($A1137,[1]New!$A$2:$DE$2108,70,FALSE)="HiAvg",2,IF(VLOOKUP($A1137,[1]New!$A$2:$DE$2108,70,FALSE)="Avg",3,IF(VLOOKUP($A1137,[1]New!$A$2:$DE$2108,70,FALSE)="LoAvg",4,5))))</f>
        <v>3</v>
      </c>
      <c r="AW1137" t="str">
        <f t="array" ref="AW1137">VLOOKUP($A1137,[1]New!$A$2:$DE$2108,71,FALSE)</f>
        <v>Language: Understand, Edit Mechanics</v>
      </c>
      <c r="AZ1137">
        <f t="array" ref="AZ1137">VLOOKUP($A1137,[1]New!$A$2:$DE$2108,72,FALSE)</f>
        <v>193</v>
      </c>
      <c r="BD1137">
        <f t="array" ref="BD1137">IF(VLOOKUP($A1137,[1]New!$A$2:$DE$2108,75,FALSE)="High",1,IF(VLOOKUP($A1137,[1]New!$A$2:$DE$2108,75,FALSE)="HiAvg",2,IF(VLOOKUP($A1137,[1]New!$A$2:$DE$2108,75,FALSE)="Avg",3,IF(VLOOKUP($A1137,[1]New!$A$2:$DE$2108,75,FALSE)="LoAvg",4,5))))</f>
        <v>4</v>
      </c>
      <c r="BE1137" t="str">
        <f t="array" ref="BE1137">IF(VLOOKUP($A1137,[1]New!$A$2:$DE$2108,76,FALSE)="","",VLOOKUP($A1137,[1]New!$A$2:$DE$2108,76,FALSE))</f>
        <v/>
      </c>
      <c r="BH1137" t="str">
        <f t="array" ref="BH1137">IF(VLOOKUP($A1137,[1]New!$A$2:$DE$2108,77,FALSE)="","",VLOOKUP($A1137,[1]New!$A$2:$DE$2108,77,FALSE))</f>
        <v/>
      </c>
      <c r="BL1137" t="str">
        <f t="array" ref="BL1137">IF(VLOOKUP($A1137,[1]New!$A$2:$DE$2108,80,FALSE)="High",1,IF(VLOOKUP($A1137,[1]New!$A$2:$DE$2108,80,FALSE)="HiAvg",2,IF(VLOOKUP($A1137,[1]New!$A$2:$DE$2108,80,FALSE)="Avg",3,IF(VLOOKUP($A1137,[1]New!$A$2:$DE$2108,80,FALSE)="LoAvg",4,IF(VLOOKUP($A1137,[1]New!$A$2:$DE$2108,80,FALSE)="Low",5,"")))))</f>
        <v/>
      </c>
    </row>
    <row r="1138" spans="1:64" x14ac:dyDescent="0.2">
      <c r="A1138" s="7" t="s">
        <v>1261</v>
      </c>
      <c r="B1138">
        <v>2015</v>
      </c>
      <c r="C1138" t="s">
        <v>2233</v>
      </c>
      <c r="D1138" t="str">
        <f t="array" ref="D1138">VLOOKUP($A1138,[1]New!$A$2:$DE$2108,5,FALSE)</f>
        <v>Mathematics</v>
      </c>
      <c r="E1138">
        <f t="array" ref="E1138">VLOOKUP($A1138,[1]New!$A$2:$DE$2108,3,FALSE)</f>
        <v>605000704</v>
      </c>
      <c r="F1138" t="str">
        <f t="array" ref="F1138">VLOOKUP($A1138,[1]New!$A$2:$DE$2108,4,FALSE)</f>
        <v>School 2</v>
      </c>
      <c r="Q1138">
        <f t="array" ref="Q1138">VLOOKUP($A1138,[1]New!$A$2:$DE$2108,19,FALSE)</f>
        <v>200</v>
      </c>
      <c r="S1138">
        <f t="array" ref="S1138">VLOOKUP($A1138,[1]New!$A$2:$DE$2108,21,FALSE)</f>
        <v>44</v>
      </c>
      <c r="U1138">
        <f t="array" ref="U1138">IF(S1138&gt;=75,1,IF(AND(S1138&gt;=50,S1138&lt;75),2,IF(AND(S1138&gt;=25,S1138&lt;50),3,IF(S1138&lt;25,4,"NA"))))</f>
        <v>3</v>
      </c>
      <c r="V1138" s="8">
        <f t="array" ref="V1138">VLOOKUP($A1138,[1]New!$A$2:$DE$2108,17,FALSE)</f>
        <v>42258</v>
      </c>
      <c r="AG1138" t="str">
        <f t="array" ref="AG1138">VLOOKUP($A1138,[1]New!$A$2:$DE$2108,61,FALSE)</f>
        <v>Operations and Algebraic Thinking</v>
      </c>
      <c r="AJ1138">
        <f t="array" ref="AJ1138">VLOOKUP($A1138,[1]New!$A$2:$DE$2108,62,FALSE)</f>
        <v>203</v>
      </c>
      <c r="AN1138">
        <f t="array" ref="AN1138">IF(VLOOKUP($A1138,[1]New!$A$2:$DE$2108,65,FALSE)="High",1,IF(VLOOKUP($A1138,[1]New!$A$2:$DE$2108,65,FALSE)="HiAvg",2,IF(VLOOKUP($A1138,[1]New!$A$2:$DE$2108,65,FALSE)="Avg",3,IF(VLOOKUP($A1138,[1]New!$A$2:$DE$2108,65,FALSE)="LoAvg",4,5))))</f>
        <v>3</v>
      </c>
      <c r="AO1138" t="str">
        <f t="array" ref="AO1138">VLOOKUP($A1138,[1]New!$A$2:$DE$2108,66,FALSE)</f>
        <v>Number and Operations</v>
      </c>
      <c r="AR1138">
        <f t="array" ref="AR1138">VLOOKUP($A1138,[1]New!$A$2:$DE$2108,67,FALSE)</f>
        <v>215</v>
      </c>
      <c r="AV1138">
        <f t="array" ref="AV1138">IF(VLOOKUP($A1138,[1]New!$A$2:$DE$2108,70,FALSE)="High",1,IF(VLOOKUP($A1138,[1]New!$A$2:$DE$2108,70,FALSE)="HiAvg",2,IF(VLOOKUP($A1138,[1]New!$A$2:$DE$2108,70,FALSE)="Avg",3,IF(VLOOKUP($A1138,[1]New!$A$2:$DE$2108,70,FALSE)="LoAvg",4,5))))</f>
        <v>2</v>
      </c>
      <c r="AW1138" t="str">
        <f t="array" ref="AW1138">VLOOKUP($A1138,[1]New!$A$2:$DE$2108,71,FALSE)</f>
        <v>Measurement and Data</v>
      </c>
      <c r="AZ1138">
        <f t="array" ref="AZ1138">VLOOKUP($A1138,[1]New!$A$2:$DE$2108,72,FALSE)</f>
        <v>195</v>
      </c>
      <c r="BD1138">
        <f t="array" ref="BD1138">IF(VLOOKUP($A1138,[1]New!$A$2:$DE$2108,75,FALSE)="High",1,IF(VLOOKUP($A1138,[1]New!$A$2:$DE$2108,75,FALSE)="HiAvg",2,IF(VLOOKUP($A1138,[1]New!$A$2:$DE$2108,75,FALSE)="Avg",3,IF(VLOOKUP($A1138,[1]New!$A$2:$DE$2108,75,FALSE)="LoAvg",4,5))))</f>
        <v>4</v>
      </c>
      <c r="BE1138" t="str">
        <f t="array" ref="BE1138">IF(VLOOKUP($A1138,[1]New!$A$2:$DE$2108,76,FALSE)="","",VLOOKUP($A1138,[1]New!$A$2:$DE$2108,76,FALSE))</f>
        <v>Geometry</v>
      </c>
      <c r="BH1138">
        <f t="array" ref="BH1138">IF(VLOOKUP($A1138,[1]New!$A$2:$DE$2108,77,FALSE)="","",VLOOKUP($A1138,[1]New!$A$2:$DE$2108,77,FALSE))</f>
        <v>189</v>
      </c>
      <c r="BL1138">
        <f t="array" ref="BL1138">IF(VLOOKUP($A1138,[1]New!$A$2:$DE$2108,80,FALSE)="High",1,IF(VLOOKUP($A1138,[1]New!$A$2:$DE$2108,80,FALSE)="HiAvg",2,IF(VLOOKUP($A1138,[1]New!$A$2:$DE$2108,80,FALSE)="Avg",3,IF(VLOOKUP($A1138,[1]New!$A$2:$DE$2108,80,FALSE)="LoAvg",4,IF(VLOOKUP($A1138,[1]New!$A$2:$DE$2108,80,FALSE)="Low",5,"")))))</f>
        <v>5</v>
      </c>
    </row>
    <row r="1139" spans="1:64" x14ac:dyDescent="0.2">
      <c r="A1139" s="7" t="s">
        <v>1262</v>
      </c>
      <c r="B1139">
        <v>2015</v>
      </c>
      <c r="C1139" t="s">
        <v>2233</v>
      </c>
      <c r="D1139" t="str">
        <f t="array" ref="D1139">VLOOKUP($A1139,[1]New!$A$2:$DE$2108,5,FALSE)</f>
        <v>Reading</v>
      </c>
      <c r="E1139">
        <f t="array" ref="E1139">VLOOKUP($A1139,[1]New!$A$2:$DE$2108,3,FALSE)</f>
        <v>605000704</v>
      </c>
      <c r="F1139" t="str">
        <f t="array" ref="F1139">VLOOKUP($A1139,[1]New!$A$2:$DE$2108,4,FALSE)</f>
        <v>School 2</v>
      </c>
      <c r="Q1139">
        <f t="array" ref="Q1139">VLOOKUP($A1139,[1]New!$A$2:$DE$2108,19,FALSE)</f>
        <v>197</v>
      </c>
      <c r="S1139">
        <f t="array" ref="S1139">VLOOKUP($A1139,[1]New!$A$2:$DE$2108,21,FALSE)</f>
        <v>47</v>
      </c>
      <c r="U1139">
        <f t="array" ref="U1139">IF(S1139&gt;=75,1,IF(AND(S1139&gt;=50,S1139&lt;75),2,IF(AND(S1139&gt;=25,S1139&lt;50),3,IF(S1139&lt;25,4,"NA"))))</f>
        <v>3</v>
      </c>
      <c r="V1139" s="8">
        <f t="array" ref="V1139">VLOOKUP($A1139,[1]New!$A$2:$DE$2108,17,FALSE)</f>
        <v>42251</v>
      </c>
      <c r="AG1139" t="str">
        <f t="array" ref="AG1139">VLOOKUP($A1139,[1]New!$A$2:$DE$2108,61,FALSE)</f>
        <v>Literature</v>
      </c>
      <c r="AJ1139">
        <f t="array" ref="AJ1139">VLOOKUP($A1139,[1]New!$A$2:$DE$2108,62,FALSE)</f>
        <v>193</v>
      </c>
      <c r="AN1139">
        <f t="array" ref="AN1139">IF(VLOOKUP($A1139,[1]New!$A$2:$DE$2108,65,FALSE)="High",1,IF(VLOOKUP($A1139,[1]New!$A$2:$DE$2108,65,FALSE)="HiAvg",2,IF(VLOOKUP($A1139,[1]New!$A$2:$DE$2108,65,FALSE)="Avg",3,IF(VLOOKUP($A1139,[1]New!$A$2:$DE$2108,65,FALSE)="LoAvg",4,5))))</f>
        <v>4</v>
      </c>
      <c r="AO1139" t="str">
        <f t="array" ref="AO1139">VLOOKUP($A1139,[1]New!$A$2:$DE$2108,66,FALSE)</f>
        <v>Informational Text</v>
      </c>
      <c r="AR1139">
        <f t="array" ref="AR1139">VLOOKUP($A1139,[1]New!$A$2:$DE$2108,67,FALSE)</f>
        <v>199</v>
      </c>
      <c r="AV1139">
        <f t="array" ref="AV1139">IF(VLOOKUP($A1139,[1]New!$A$2:$DE$2108,70,FALSE)="High",1,IF(VLOOKUP($A1139,[1]New!$A$2:$DE$2108,70,FALSE)="HiAvg",2,IF(VLOOKUP($A1139,[1]New!$A$2:$DE$2108,70,FALSE)="Avg",3,IF(VLOOKUP($A1139,[1]New!$A$2:$DE$2108,70,FALSE)="LoAvg",4,5))))</f>
        <v>3</v>
      </c>
      <c r="AW1139" t="str">
        <f t="array" ref="AW1139">VLOOKUP($A1139,[1]New!$A$2:$DE$2108,71,FALSE)</f>
        <v>Vocabulary Acquisition and Use</v>
      </c>
      <c r="AZ1139">
        <f t="array" ref="AZ1139">VLOOKUP($A1139,[1]New!$A$2:$DE$2108,72,FALSE)</f>
        <v>200</v>
      </c>
      <c r="BD1139">
        <f t="array" ref="BD1139">IF(VLOOKUP($A1139,[1]New!$A$2:$DE$2108,75,FALSE)="High",1,IF(VLOOKUP($A1139,[1]New!$A$2:$DE$2108,75,FALSE)="HiAvg",2,IF(VLOOKUP($A1139,[1]New!$A$2:$DE$2108,75,FALSE)="Avg",3,IF(VLOOKUP($A1139,[1]New!$A$2:$DE$2108,75,FALSE)="LoAvg",4,5))))</f>
        <v>3</v>
      </c>
      <c r="BE1139" t="str">
        <f t="array" ref="BE1139">IF(VLOOKUP($A1139,[1]New!$A$2:$DE$2108,76,FALSE)="","",VLOOKUP($A1139,[1]New!$A$2:$DE$2108,76,FALSE))</f>
        <v/>
      </c>
      <c r="BH1139" t="str">
        <f t="array" ref="BH1139">IF(VLOOKUP($A1139,[1]New!$A$2:$DE$2108,77,FALSE)="","",VLOOKUP($A1139,[1]New!$A$2:$DE$2108,77,FALSE))</f>
        <v/>
      </c>
      <c r="BL1139" t="str">
        <f t="array" ref="BL1139">IF(VLOOKUP($A1139,[1]New!$A$2:$DE$2108,80,FALSE)="High",1,IF(VLOOKUP($A1139,[1]New!$A$2:$DE$2108,80,FALSE)="HiAvg",2,IF(VLOOKUP($A1139,[1]New!$A$2:$DE$2108,80,FALSE)="Avg",3,IF(VLOOKUP($A1139,[1]New!$A$2:$DE$2108,80,FALSE)="LoAvg",4,IF(VLOOKUP($A1139,[1]New!$A$2:$DE$2108,80,FALSE)="Low",5,"")))))</f>
        <v/>
      </c>
    </row>
    <row r="1140" spans="1:64" x14ac:dyDescent="0.2">
      <c r="A1140" s="7" t="s">
        <v>1263</v>
      </c>
      <c r="B1140">
        <v>2015</v>
      </c>
      <c r="C1140" t="s">
        <v>2233</v>
      </c>
      <c r="D1140" t="str">
        <f t="array" ref="D1140">VLOOKUP($A1140,[1]New!$A$2:$DE$2108,5,FALSE)</f>
        <v>Language Usage</v>
      </c>
      <c r="E1140">
        <f t="array" ref="E1140">VLOOKUP($A1140,[1]New!$A$2:$DE$2108,3,FALSE)</f>
        <v>605000708</v>
      </c>
      <c r="F1140" t="str">
        <f t="array" ref="F1140">VLOOKUP($A1140,[1]New!$A$2:$DE$2108,4,FALSE)</f>
        <v>School 2</v>
      </c>
      <c r="Q1140">
        <f t="array" ref="Q1140">VLOOKUP($A1140,[1]New!$A$2:$DE$2108,19,FALSE)</f>
        <v>187</v>
      </c>
      <c r="S1140">
        <f t="array" ref="S1140">VLOOKUP($A1140,[1]New!$A$2:$DE$2108,21,FALSE)</f>
        <v>21</v>
      </c>
      <c r="U1140">
        <f t="array" ref="U1140">IF(S1140&gt;=75,1,IF(AND(S1140&gt;=50,S1140&lt;75),2,IF(AND(S1140&gt;=25,S1140&lt;50),3,IF(S1140&lt;25,4,"NA"))))</f>
        <v>4</v>
      </c>
      <c r="V1140" s="8">
        <f t="array" ref="V1140">VLOOKUP($A1140,[1]New!$A$2:$DE$2108,17,FALSE)</f>
        <v>42268</v>
      </c>
      <c r="AG1140" t="str">
        <f t="array" ref="AG1140">VLOOKUP($A1140,[1]New!$A$2:$DE$2108,61,FALSE)</f>
        <v>Writing: Plan, Organize, Develop, Revise, Research</v>
      </c>
      <c r="AJ1140">
        <f t="array" ref="AJ1140">VLOOKUP($A1140,[1]New!$A$2:$DE$2108,62,FALSE)</f>
        <v>188</v>
      </c>
      <c r="AN1140">
        <f t="array" ref="AN1140">IF(VLOOKUP($A1140,[1]New!$A$2:$DE$2108,65,FALSE)="High",1,IF(VLOOKUP($A1140,[1]New!$A$2:$DE$2108,65,FALSE)="HiAvg",2,IF(VLOOKUP($A1140,[1]New!$A$2:$DE$2108,65,FALSE)="Avg",3,IF(VLOOKUP($A1140,[1]New!$A$2:$DE$2108,65,FALSE)="LoAvg",4,5))))</f>
        <v>5</v>
      </c>
      <c r="AO1140" t="str">
        <f t="array" ref="AO1140">VLOOKUP($A1140,[1]New!$A$2:$DE$2108,66,FALSE)</f>
        <v>Language: Understand, Edit for Grammar, Usage</v>
      </c>
      <c r="AR1140">
        <f t="array" ref="AR1140">VLOOKUP($A1140,[1]New!$A$2:$DE$2108,67,FALSE)</f>
        <v>185</v>
      </c>
      <c r="AV1140">
        <f t="array" ref="AV1140">IF(VLOOKUP($A1140,[1]New!$A$2:$DE$2108,70,FALSE)="High",1,IF(VLOOKUP($A1140,[1]New!$A$2:$DE$2108,70,FALSE)="HiAvg",2,IF(VLOOKUP($A1140,[1]New!$A$2:$DE$2108,70,FALSE)="Avg",3,IF(VLOOKUP($A1140,[1]New!$A$2:$DE$2108,70,FALSE)="LoAvg",4,5))))</f>
        <v>5</v>
      </c>
      <c r="AW1140" t="str">
        <f t="array" ref="AW1140">VLOOKUP($A1140,[1]New!$A$2:$DE$2108,71,FALSE)</f>
        <v>Language: Understand, Edit Mechanics</v>
      </c>
      <c r="AZ1140">
        <f t="array" ref="AZ1140">VLOOKUP($A1140,[1]New!$A$2:$DE$2108,72,FALSE)</f>
        <v>188</v>
      </c>
      <c r="BD1140">
        <f t="array" ref="BD1140">IF(VLOOKUP($A1140,[1]New!$A$2:$DE$2108,75,FALSE)="High",1,IF(VLOOKUP($A1140,[1]New!$A$2:$DE$2108,75,FALSE)="HiAvg",2,IF(VLOOKUP($A1140,[1]New!$A$2:$DE$2108,75,FALSE)="Avg",3,IF(VLOOKUP($A1140,[1]New!$A$2:$DE$2108,75,FALSE)="LoAvg",4,5))))</f>
        <v>5</v>
      </c>
      <c r="BE1140" t="str">
        <f t="array" ref="BE1140">IF(VLOOKUP($A1140,[1]New!$A$2:$DE$2108,76,FALSE)="","",VLOOKUP($A1140,[1]New!$A$2:$DE$2108,76,FALSE))</f>
        <v/>
      </c>
      <c r="BH1140" t="str">
        <f t="array" ref="BH1140">IF(VLOOKUP($A1140,[1]New!$A$2:$DE$2108,77,FALSE)="","",VLOOKUP($A1140,[1]New!$A$2:$DE$2108,77,FALSE))</f>
        <v/>
      </c>
      <c r="BL1140" t="str">
        <f t="array" ref="BL1140">IF(VLOOKUP($A1140,[1]New!$A$2:$DE$2108,80,FALSE)="High",1,IF(VLOOKUP($A1140,[1]New!$A$2:$DE$2108,80,FALSE)="HiAvg",2,IF(VLOOKUP($A1140,[1]New!$A$2:$DE$2108,80,FALSE)="Avg",3,IF(VLOOKUP($A1140,[1]New!$A$2:$DE$2108,80,FALSE)="LoAvg",4,IF(VLOOKUP($A1140,[1]New!$A$2:$DE$2108,80,FALSE)="Low",5,"")))))</f>
        <v/>
      </c>
    </row>
    <row r="1141" spans="1:64" x14ac:dyDescent="0.2">
      <c r="A1141" s="7" t="s">
        <v>1264</v>
      </c>
      <c r="B1141">
        <v>2015</v>
      </c>
      <c r="C1141" t="s">
        <v>2233</v>
      </c>
      <c r="D1141" t="str">
        <f t="array" ref="D1141">VLOOKUP($A1141,[1]New!$A$2:$DE$2108,5,FALSE)</f>
        <v>Mathematics</v>
      </c>
      <c r="E1141">
        <f t="array" ref="E1141">VLOOKUP($A1141,[1]New!$A$2:$DE$2108,3,FALSE)</f>
        <v>605000708</v>
      </c>
      <c r="F1141" t="str">
        <f t="array" ref="F1141">VLOOKUP($A1141,[1]New!$A$2:$DE$2108,4,FALSE)</f>
        <v>School 2</v>
      </c>
      <c r="Q1141">
        <f t="array" ref="Q1141">VLOOKUP($A1141,[1]New!$A$2:$DE$2108,19,FALSE)</f>
        <v>196</v>
      </c>
      <c r="S1141">
        <f t="array" ref="S1141">VLOOKUP($A1141,[1]New!$A$2:$DE$2108,21,FALSE)</f>
        <v>33</v>
      </c>
      <c r="U1141">
        <f t="array" ref="U1141">IF(S1141&gt;=75,1,IF(AND(S1141&gt;=50,S1141&lt;75),2,IF(AND(S1141&gt;=25,S1141&lt;50),3,IF(S1141&lt;25,4,"NA"))))</f>
        <v>3</v>
      </c>
      <c r="V1141" s="8">
        <f t="array" ref="V1141">VLOOKUP($A1141,[1]New!$A$2:$DE$2108,17,FALSE)</f>
        <v>42256</v>
      </c>
      <c r="AG1141" t="str">
        <f t="array" ref="AG1141">VLOOKUP($A1141,[1]New!$A$2:$DE$2108,61,FALSE)</f>
        <v>Operations and Algebraic Thinking</v>
      </c>
      <c r="AJ1141">
        <f t="array" ref="AJ1141">VLOOKUP($A1141,[1]New!$A$2:$DE$2108,62,FALSE)</f>
        <v>200</v>
      </c>
      <c r="AN1141">
        <f t="array" ref="AN1141">IF(VLOOKUP($A1141,[1]New!$A$2:$DE$2108,65,FALSE)="High",1,IF(VLOOKUP($A1141,[1]New!$A$2:$DE$2108,65,FALSE)="HiAvg",2,IF(VLOOKUP($A1141,[1]New!$A$2:$DE$2108,65,FALSE)="Avg",3,IF(VLOOKUP($A1141,[1]New!$A$2:$DE$2108,65,FALSE)="LoAvg",4,5))))</f>
        <v>4</v>
      </c>
      <c r="AO1141" t="str">
        <f t="array" ref="AO1141">VLOOKUP($A1141,[1]New!$A$2:$DE$2108,66,FALSE)</f>
        <v>Number and Operations</v>
      </c>
      <c r="AR1141">
        <f t="array" ref="AR1141">VLOOKUP($A1141,[1]New!$A$2:$DE$2108,67,FALSE)</f>
        <v>194</v>
      </c>
      <c r="AV1141">
        <f t="array" ref="AV1141">IF(VLOOKUP($A1141,[1]New!$A$2:$DE$2108,70,FALSE)="High",1,IF(VLOOKUP($A1141,[1]New!$A$2:$DE$2108,70,FALSE)="HiAvg",2,IF(VLOOKUP($A1141,[1]New!$A$2:$DE$2108,70,FALSE)="Avg",3,IF(VLOOKUP($A1141,[1]New!$A$2:$DE$2108,70,FALSE)="LoAvg",4,5))))</f>
        <v>4</v>
      </c>
      <c r="AW1141" t="str">
        <f t="array" ref="AW1141">VLOOKUP($A1141,[1]New!$A$2:$DE$2108,71,FALSE)</f>
        <v>Measurement and Data</v>
      </c>
      <c r="AZ1141">
        <f t="array" ref="AZ1141">VLOOKUP($A1141,[1]New!$A$2:$DE$2108,72,FALSE)</f>
        <v>193</v>
      </c>
      <c r="BD1141">
        <f t="array" ref="BD1141">IF(VLOOKUP($A1141,[1]New!$A$2:$DE$2108,75,FALSE)="High",1,IF(VLOOKUP($A1141,[1]New!$A$2:$DE$2108,75,FALSE)="HiAvg",2,IF(VLOOKUP($A1141,[1]New!$A$2:$DE$2108,75,FALSE)="Avg",3,IF(VLOOKUP($A1141,[1]New!$A$2:$DE$2108,75,FALSE)="LoAvg",4,5))))</f>
        <v>4</v>
      </c>
      <c r="BE1141" t="str">
        <f t="array" ref="BE1141">IF(VLOOKUP($A1141,[1]New!$A$2:$DE$2108,76,FALSE)="","",VLOOKUP($A1141,[1]New!$A$2:$DE$2108,76,FALSE))</f>
        <v>Geometry</v>
      </c>
      <c r="BH1141">
        <f t="array" ref="BH1141">IF(VLOOKUP($A1141,[1]New!$A$2:$DE$2108,77,FALSE)="","",VLOOKUP($A1141,[1]New!$A$2:$DE$2108,77,FALSE))</f>
        <v>197</v>
      </c>
      <c r="BL1141">
        <f t="array" ref="BL1141">IF(VLOOKUP($A1141,[1]New!$A$2:$DE$2108,80,FALSE)="High",1,IF(VLOOKUP($A1141,[1]New!$A$2:$DE$2108,80,FALSE)="HiAvg",2,IF(VLOOKUP($A1141,[1]New!$A$2:$DE$2108,80,FALSE)="Avg",3,IF(VLOOKUP($A1141,[1]New!$A$2:$DE$2108,80,FALSE)="LoAvg",4,IF(VLOOKUP($A1141,[1]New!$A$2:$DE$2108,80,FALSE)="Low",5,"")))))</f>
        <v>4</v>
      </c>
    </row>
    <row r="1142" spans="1:64" x14ac:dyDescent="0.2">
      <c r="A1142" s="7" t="s">
        <v>1265</v>
      </c>
      <c r="B1142">
        <v>2015</v>
      </c>
      <c r="C1142" t="s">
        <v>2233</v>
      </c>
      <c r="D1142" t="str">
        <f t="array" ref="D1142">VLOOKUP($A1142,[1]New!$A$2:$DE$2108,5,FALSE)</f>
        <v>Reading</v>
      </c>
      <c r="E1142">
        <f t="array" ref="E1142">VLOOKUP($A1142,[1]New!$A$2:$DE$2108,3,FALSE)</f>
        <v>605000708</v>
      </c>
      <c r="F1142" t="str">
        <f t="array" ref="F1142">VLOOKUP($A1142,[1]New!$A$2:$DE$2108,4,FALSE)</f>
        <v>School 2</v>
      </c>
      <c r="Q1142">
        <f t="array" ref="Q1142">VLOOKUP($A1142,[1]New!$A$2:$DE$2108,19,FALSE)</f>
        <v>191</v>
      </c>
      <c r="S1142">
        <f t="array" ref="S1142">VLOOKUP($A1142,[1]New!$A$2:$DE$2108,21,FALSE)</f>
        <v>32</v>
      </c>
      <c r="U1142">
        <f t="array" ref="U1142">IF(S1142&gt;=75,1,IF(AND(S1142&gt;=50,S1142&lt;75),2,IF(AND(S1142&gt;=25,S1142&lt;50),3,IF(S1142&lt;25,4,"NA"))))</f>
        <v>3</v>
      </c>
      <c r="V1142" s="8">
        <f t="array" ref="V1142">VLOOKUP($A1142,[1]New!$A$2:$DE$2108,17,FALSE)</f>
        <v>42249</v>
      </c>
      <c r="AG1142" t="str">
        <f t="array" ref="AG1142">VLOOKUP($A1142,[1]New!$A$2:$DE$2108,61,FALSE)</f>
        <v>Literature</v>
      </c>
      <c r="AJ1142">
        <f t="array" ref="AJ1142">VLOOKUP($A1142,[1]New!$A$2:$DE$2108,62,FALSE)</f>
        <v>194</v>
      </c>
      <c r="AN1142">
        <f t="array" ref="AN1142">IF(VLOOKUP($A1142,[1]New!$A$2:$DE$2108,65,FALSE)="High",1,IF(VLOOKUP($A1142,[1]New!$A$2:$DE$2108,65,FALSE)="HiAvg",2,IF(VLOOKUP($A1142,[1]New!$A$2:$DE$2108,65,FALSE)="Avg",3,IF(VLOOKUP($A1142,[1]New!$A$2:$DE$2108,65,FALSE)="LoAvg",4,5))))</f>
        <v>4</v>
      </c>
      <c r="AO1142" t="str">
        <f t="array" ref="AO1142">VLOOKUP($A1142,[1]New!$A$2:$DE$2108,66,FALSE)</f>
        <v>Informational Text</v>
      </c>
      <c r="AR1142">
        <f t="array" ref="AR1142">VLOOKUP($A1142,[1]New!$A$2:$DE$2108,67,FALSE)</f>
        <v>194</v>
      </c>
      <c r="AV1142">
        <f t="array" ref="AV1142">IF(VLOOKUP($A1142,[1]New!$A$2:$DE$2108,70,FALSE)="High",1,IF(VLOOKUP($A1142,[1]New!$A$2:$DE$2108,70,FALSE)="HiAvg",2,IF(VLOOKUP($A1142,[1]New!$A$2:$DE$2108,70,FALSE)="Avg",3,IF(VLOOKUP($A1142,[1]New!$A$2:$DE$2108,70,FALSE)="LoAvg",4,5))))</f>
        <v>4</v>
      </c>
      <c r="AW1142" t="str">
        <f t="array" ref="AW1142">VLOOKUP($A1142,[1]New!$A$2:$DE$2108,71,FALSE)</f>
        <v>Vocabulary Acquisition and Use</v>
      </c>
      <c r="AZ1142">
        <f t="array" ref="AZ1142">VLOOKUP($A1142,[1]New!$A$2:$DE$2108,72,FALSE)</f>
        <v>186</v>
      </c>
      <c r="BD1142">
        <f t="array" ref="BD1142">IF(VLOOKUP($A1142,[1]New!$A$2:$DE$2108,75,FALSE)="High",1,IF(VLOOKUP($A1142,[1]New!$A$2:$DE$2108,75,FALSE)="HiAvg",2,IF(VLOOKUP($A1142,[1]New!$A$2:$DE$2108,75,FALSE)="Avg",3,IF(VLOOKUP($A1142,[1]New!$A$2:$DE$2108,75,FALSE)="LoAvg",4,5))))</f>
        <v>5</v>
      </c>
      <c r="BE1142" t="str">
        <f t="array" ref="BE1142">IF(VLOOKUP($A1142,[1]New!$A$2:$DE$2108,76,FALSE)="","",VLOOKUP($A1142,[1]New!$A$2:$DE$2108,76,FALSE))</f>
        <v/>
      </c>
      <c r="BH1142" t="str">
        <f t="array" ref="BH1142">IF(VLOOKUP($A1142,[1]New!$A$2:$DE$2108,77,FALSE)="","",VLOOKUP($A1142,[1]New!$A$2:$DE$2108,77,FALSE))</f>
        <v/>
      </c>
      <c r="BL1142" t="str">
        <f t="array" ref="BL1142">IF(VLOOKUP($A1142,[1]New!$A$2:$DE$2108,80,FALSE)="High",1,IF(VLOOKUP($A1142,[1]New!$A$2:$DE$2108,80,FALSE)="HiAvg",2,IF(VLOOKUP($A1142,[1]New!$A$2:$DE$2108,80,FALSE)="Avg",3,IF(VLOOKUP($A1142,[1]New!$A$2:$DE$2108,80,FALSE)="LoAvg",4,IF(VLOOKUP($A1142,[1]New!$A$2:$DE$2108,80,FALSE)="Low",5,"")))))</f>
        <v/>
      </c>
    </row>
    <row r="1143" spans="1:64" x14ac:dyDescent="0.2">
      <c r="A1143" s="7" t="s">
        <v>1266</v>
      </c>
      <c r="B1143">
        <v>2015</v>
      </c>
      <c r="C1143" t="s">
        <v>2233</v>
      </c>
      <c r="D1143" t="str">
        <f t="array" ref="D1143">VLOOKUP($A1143,[1]New!$A$2:$DE$2108,5,FALSE)</f>
        <v>Language Usage</v>
      </c>
      <c r="E1143">
        <f t="array" ref="E1143">VLOOKUP($A1143,[1]New!$A$2:$DE$2108,3,FALSE)</f>
        <v>605000709</v>
      </c>
      <c r="F1143" t="str">
        <f t="array" ref="F1143">VLOOKUP($A1143,[1]New!$A$2:$DE$2108,4,FALSE)</f>
        <v>School 2</v>
      </c>
      <c r="Q1143">
        <f t="array" ref="Q1143">VLOOKUP($A1143,[1]New!$A$2:$DE$2108,19,FALSE)</f>
        <v>207</v>
      </c>
      <c r="S1143">
        <f t="array" ref="S1143">VLOOKUP($A1143,[1]New!$A$2:$DE$2108,21,FALSE)</f>
        <v>39</v>
      </c>
      <c r="U1143">
        <f t="array" ref="U1143">IF(S1143&gt;=75,1,IF(AND(S1143&gt;=50,S1143&lt;75),2,IF(AND(S1143&gt;=25,S1143&lt;50),3,IF(S1143&lt;25,4,"NA"))))</f>
        <v>3</v>
      </c>
      <c r="V1143" s="8">
        <f t="array" ref="V1143">VLOOKUP($A1143,[1]New!$A$2:$DE$2108,17,FALSE)</f>
        <v>42268</v>
      </c>
      <c r="AG1143" t="str">
        <f t="array" ref="AG1143">VLOOKUP($A1143,[1]New!$A$2:$DE$2108,61,FALSE)</f>
        <v>Writing: Plan, Organize, Develop, Revise, Research</v>
      </c>
      <c r="AJ1143">
        <f t="array" ref="AJ1143">VLOOKUP($A1143,[1]New!$A$2:$DE$2108,62,FALSE)</f>
        <v>215</v>
      </c>
      <c r="AN1143">
        <f t="array" ref="AN1143">IF(VLOOKUP($A1143,[1]New!$A$2:$DE$2108,65,FALSE)="High",1,IF(VLOOKUP($A1143,[1]New!$A$2:$DE$2108,65,FALSE)="HiAvg",2,IF(VLOOKUP($A1143,[1]New!$A$2:$DE$2108,65,FALSE)="Avg",3,IF(VLOOKUP($A1143,[1]New!$A$2:$DE$2108,65,FALSE)="LoAvg",4,5))))</f>
        <v>3</v>
      </c>
      <c r="AO1143" t="str">
        <f t="array" ref="AO1143">VLOOKUP($A1143,[1]New!$A$2:$DE$2108,66,FALSE)</f>
        <v>Language: Understand, Edit for Grammar, Usage</v>
      </c>
      <c r="AR1143">
        <f t="array" ref="AR1143">VLOOKUP($A1143,[1]New!$A$2:$DE$2108,67,FALSE)</f>
        <v>205</v>
      </c>
      <c r="AV1143">
        <f t="array" ref="AV1143">IF(VLOOKUP($A1143,[1]New!$A$2:$DE$2108,70,FALSE)="High",1,IF(VLOOKUP($A1143,[1]New!$A$2:$DE$2108,70,FALSE)="HiAvg",2,IF(VLOOKUP($A1143,[1]New!$A$2:$DE$2108,70,FALSE)="Avg",3,IF(VLOOKUP($A1143,[1]New!$A$2:$DE$2108,70,FALSE)="LoAvg",4,5))))</f>
        <v>4</v>
      </c>
      <c r="AW1143" t="str">
        <f t="array" ref="AW1143">VLOOKUP($A1143,[1]New!$A$2:$DE$2108,71,FALSE)</f>
        <v>Language: Understand, Edit Mechanics</v>
      </c>
      <c r="AZ1143">
        <f t="array" ref="AZ1143">VLOOKUP($A1143,[1]New!$A$2:$DE$2108,72,FALSE)</f>
        <v>203</v>
      </c>
      <c r="BD1143">
        <f t="array" ref="BD1143">IF(VLOOKUP($A1143,[1]New!$A$2:$DE$2108,75,FALSE)="High",1,IF(VLOOKUP($A1143,[1]New!$A$2:$DE$2108,75,FALSE)="HiAvg",2,IF(VLOOKUP($A1143,[1]New!$A$2:$DE$2108,75,FALSE)="Avg",3,IF(VLOOKUP($A1143,[1]New!$A$2:$DE$2108,75,FALSE)="LoAvg",4,5))))</f>
        <v>4</v>
      </c>
      <c r="BE1143" t="str">
        <f t="array" ref="BE1143">IF(VLOOKUP($A1143,[1]New!$A$2:$DE$2108,76,FALSE)="","",VLOOKUP($A1143,[1]New!$A$2:$DE$2108,76,FALSE))</f>
        <v/>
      </c>
      <c r="BH1143" t="str">
        <f t="array" ref="BH1143">IF(VLOOKUP($A1143,[1]New!$A$2:$DE$2108,77,FALSE)="","",VLOOKUP($A1143,[1]New!$A$2:$DE$2108,77,FALSE))</f>
        <v/>
      </c>
      <c r="BL1143" t="str">
        <f t="array" ref="BL1143">IF(VLOOKUP($A1143,[1]New!$A$2:$DE$2108,80,FALSE)="High",1,IF(VLOOKUP($A1143,[1]New!$A$2:$DE$2108,80,FALSE)="HiAvg",2,IF(VLOOKUP($A1143,[1]New!$A$2:$DE$2108,80,FALSE)="Avg",3,IF(VLOOKUP($A1143,[1]New!$A$2:$DE$2108,80,FALSE)="LoAvg",4,IF(VLOOKUP($A1143,[1]New!$A$2:$DE$2108,80,FALSE)="Low",5,"")))))</f>
        <v/>
      </c>
    </row>
    <row r="1144" spans="1:64" x14ac:dyDescent="0.2">
      <c r="A1144" s="7" t="s">
        <v>1267</v>
      </c>
      <c r="B1144">
        <v>2015</v>
      </c>
      <c r="C1144" t="s">
        <v>2233</v>
      </c>
      <c r="D1144" t="str">
        <f t="array" ref="D1144">VLOOKUP($A1144,[1]New!$A$2:$DE$2108,5,FALSE)</f>
        <v>Mathematics</v>
      </c>
      <c r="E1144">
        <f t="array" ref="E1144">VLOOKUP($A1144,[1]New!$A$2:$DE$2108,3,FALSE)</f>
        <v>605000709</v>
      </c>
      <c r="F1144" t="str">
        <f t="array" ref="F1144">VLOOKUP($A1144,[1]New!$A$2:$DE$2108,4,FALSE)</f>
        <v>School 2</v>
      </c>
      <c r="Q1144">
        <f t="array" ref="Q1144">VLOOKUP($A1144,[1]New!$A$2:$DE$2108,19,FALSE)</f>
        <v>220</v>
      </c>
      <c r="S1144">
        <f t="array" ref="S1144">VLOOKUP($A1144,[1]New!$A$2:$DE$2108,21,FALSE)</f>
        <v>56</v>
      </c>
      <c r="U1144">
        <f t="array" ref="U1144">IF(S1144&gt;=75,1,IF(AND(S1144&gt;=50,S1144&lt;75),2,IF(AND(S1144&gt;=25,S1144&lt;50),3,IF(S1144&lt;25,4,"NA"))))</f>
        <v>2</v>
      </c>
      <c r="V1144" s="8">
        <f t="array" ref="V1144">VLOOKUP($A1144,[1]New!$A$2:$DE$2108,17,FALSE)</f>
        <v>42256</v>
      </c>
      <c r="AG1144" t="str">
        <f t="array" ref="AG1144">VLOOKUP($A1144,[1]New!$A$2:$DE$2108,61,FALSE)</f>
        <v>Operations and Algebraic Thinking</v>
      </c>
      <c r="AJ1144">
        <f t="array" ref="AJ1144">VLOOKUP($A1144,[1]New!$A$2:$DE$2108,62,FALSE)</f>
        <v>224</v>
      </c>
      <c r="AN1144">
        <f t="array" ref="AN1144">IF(VLOOKUP($A1144,[1]New!$A$2:$DE$2108,65,FALSE)="High",1,IF(VLOOKUP($A1144,[1]New!$A$2:$DE$2108,65,FALSE)="HiAvg",2,IF(VLOOKUP($A1144,[1]New!$A$2:$DE$2108,65,FALSE)="Avg",3,IF(VLOOKUP($A1144,[1]New!$A$2:$DE$2108,65,FALSE)="LoAvg",4,5))))</f>
        <v>2</v>
      </c>
      <c r="AO1144" t="str">
        <f t="array" ref="AO1144">VLOOKUP($A1144,[1]New!$A$2:$DE$2108,66,FALSE)</f>
        <v>The Real and Complex Number Systems</v>
      </c>
      <c r="AR1144">
        <f t="array" ref="AR1144">VLOOKUP($A1144,[1]New!$A$2:$DE$2108,67,FALSE)</f>
        <v>215</v>
      </c>
      <c r="AV1144">
        <f t="array" ref="AV1144">IF(VLOOKUP($A1144,[1]New!$A$2:$DE$2108,70,FALSE)="High",1,IF(VLOOKUP($A1144,[1]New!$A$2:$DE$2108,70,FALSE)="HiAvg",2,IF(VLOOKUP($A1144,[1]New!$A$2:$DE$2108,70,FALSE)="Avg",3,IF(VLOOKUP($A1144,[1]New!$A$2:$DE$2108,70,FALSE)="LoAvg",4,5))))</f>
        <v>4</v>
      </c>
      <c r="AW1144" t="str">
        <f t="array" ref="AW1144">VLOOKUP($A1144,[1]New!$A$2:$DE$2108,71,FALSE)</f>
        <v>Geometry</v>
      </c>
      <c r="AZ1144">
        <f t="array" ref="AZ1144">VLOOKUP($A1144,[1]New!$A$2:$DE$2108,72,FALSE)</f>
        <v>223</v>
      </c>
      <c r="BD1144">
        <f t="array" ref="BD1144">IF(VLOOKUP($A1144,[1]New!$A$2:$DE$2108,75,FALSE)="High",1,IF(VLOOKUP($A1144,[1]New!$A$2:$DE$2108,75,FALSE)="HiAvg",2,IF(VLOOKUP($A1144,[1]New!$A$2:$DE$2108,75,FALSE)="Avg",3,IF(VLOOKUP($A1144,[1]New!$A$2:$DE$2108,75,FALSE)="LoAvg",4,5))))</f>
        <v>3</v>
      </c>
      <c r="BE1144" t="str">
        <f t="array" ref="BE1144">IF(VLOOKUP($A1144,[1]New!$A$2:$DE$2108,76,FALSE)="","",VLOOKUP($A1144,[1]New!$A$2:$DE$2108,76,FALSE))</f>
        <v>Statistics and Probability</v>
      </c>
      <c r="BH1144">
        <f t="array" ref="BH1144">IF(VLOOKUP($A1144,[1]New!$A$2:$DE$2108,77,FALSE)="","",VLOOKUP($A1144,[1]New!$A$2:$DE$2108,77,FALSE))</f>
        <v>217</v>
      </c>
      <c r="BL1144">
        <f t="array" ref="BL1144">IF(VLOOKUP($A1144,[1]New!$A$2:$DE$2108,80,FALSE)="High",1,IF(VLOOKUP($A1144,[1]New!$A$2:$DE$2108,80,FALSE)="HiAvg",2,IF(VLOOKUP($A1144,[1]New!$A$2:$DE$2108,80,FALSE)="Avg",3,IF(VLOOKUP($A1144,[1]New!$A$2:$DE$2108,80,FALSE)="LoAvg",4,IF(VLOOKUP($A1144,[1]New!$A$2:$DE$2108,80,FALSE)="Low",5,"")))))</f>
        <v>3</v>
      </c>
    </row>
    <row r="1145" spans="1:64" x14ac:dyDescent="0.2">
      <c r="A1145" s="7" t="s">
        <v>1268</v>
      </c>
      <c r="B1145">
        <v>2015</v>
      </c>
      <c r="C1145" t="s">
        <v>2233</v>
      </c>
      <c r="D1145" t="str">
        <f t="array" ref="D1145">VLOOKUP($A1145,[1]New!$A$2:$DE$2108,5,FALSE)</f>
        <v>Reading</v>
      </c>
      <c r="E1145">
        <f t="array" ref="E1145">VLOOKUP($A1145,[1]New!$A$2:$DE$2108,3,FALSE)</f>
        <v>605000709</v>
      </c>
      <c r="F1145" t="str">
        <f t="array" ref="F1145">VLOOKUP($A1145,[1]New!$A$2:$DE$2108,4,FALSE)</f>
        <v>School 2</v>
      </c>
      <c r="Q1145">
        <f t="array" ref="Q1145">VLOOKUP($A1145,[1]New!$A$2:$DE$2108,19,FALSE)</f>
        <v>218</v>
      </c>
      <c r="S1145">
        <f t="array" ref="S1145">VLOOKUP($A1145,[1]New!$A$2:$DE$2108,21,FALSE)</f>
        <v>68</v>
      </c>
      <c r="U1145">
        <f t="array" ref="U1145">IF(S1145&gt;=75,1,IF(AND(S1145&gt;=50,S1145&lt;75),2,IF(AND(S1145&gt;=25,S1145&lt;50),3,IF(S1145&lt;25,4,"NA"))))</f>
        <v>2</v>
      </c>
      <c r="V1145" s="8">
        <f t="array" ref="V1145">VLOOKUP($A1145,[1]New!$A$2:$DE$2108,17,FALSE)</f>
        <v>42249</v>
      </c>
      <c r="AG1145" t="str">
        <f t="array" ref="AG1145">VLOOKUP($A1145,[1]New!$A$2:$DE$2108,61,FALSE)</f>
        <v>Literature</v>
      </c>
      <c r="AJ1145">
        <f t="array" ref="AJ1145">VLOOKUP($A1145,[1]New!$A$2:$DE$2108,62,FALSE)</f>
        <v>219</v>
      </c>
      <c r="AN1145">
        <f t="array" ref="AN1145">IF(VLOOKUP($A1145,[1]New!$A$2:$DE$2108,65,FALSE)="High",1,IF(VLOOKUP($A1145,[1]New!$A$2:$DE$2108,65,FALSE)="HiAvg",2,IF(VLOOKUP($A1145,[1]New!$A$2:$DE$2108,65,FALSE)="Avg",3,IF(VLOOKUP($A1145,[1]New!$A$2:$DE$2108,65,FALSE)="LoAvg",4,5))))</f>
        <v>2</v>
      </c>
      <c r="AO1145" t="str">
        <f t="array" ref="AO1145">VLOOKUP($A1145,[1]New!$A$2:$DE$2108,66,FALSE)</f>
        <v>Informational Text</v>
      </c>
      <c r="AR1145">
        <f t="array" ref="AR1145">VLOOKUP($A1145,[1]New!$A$2:$DE$2108,67,FALSE)</f>
        <v>217</v>
      </c>
      <c r="AV1145">
        <f t="array" ref="AV1145">IF(VLOOKUP($A1145,[1]New!$A$2:$DE$2108,70,FALSE)="High",1,IF(VLOOKUP($A1145,[1]New!$A$2:$DE$2108,70,FALSE)="HiAvg",2,IF(VLOOKUP($A1145,[1]New!$A$2:$DE$2108,70,FALSE)="Avg",3,IF(VLOOKUP($A1145,[1]New!$A$2:$DE$2108,70,FALSE)="LoAvg",4,5))))</f>
        <v>2</v>
      </c>
      <c r="AW1145" t="str">
        <f t="array" ref="AW1145">VLOOKUP($A1145,[1]New!$A$2:$DE$2108,71,FALSE)</f>
        <v>Vocabulary Acquisition and Use</v>
      </c>
      <c r="AZ1145">
        <f t="array" ref="AZ1145">VLOOKUP($A1145,[1]New!$A$2:$DE$2108,72,FALSE)</f>
        <v>220</v>
      </c>
      <c r="BD1145">
        <f t="array" ref="BD1145">IF(VLOOKUP($A1145,[1]New!$A$2:$DE$2108,75,FALSE)="High",1,IF(VLOOKUP($A1145,[1]New!$A$2:$DE$2108,75,FALSE)="HiAvg",2,IF(VLOOKUP($A1145,[1]New!$A$2:$DE$2108,75,FALSE)="Avg",3,IF(VLOOKUP($A1145,[1]New!$A$2:$DE$2108,75,FALSE)="LoAvg",4,5))))</f>
        <v>2</v>
      </c>
      <c r="BE1145" t="str">
        <f t="array" ref="BE1145">IF(VLOOKUP($A1145,[1]New!$A$2:$DE$2108,76,FALSE)="","",VLOOKUP($A1145,[1]New!$A$2:$DE$2108,76,FALSE))</f>
        <v/>
      </c>
      <c r="BH1145" t="str">
        <f t="array" ref="BH1145">IF(VLOOKUP($A1145,[1]New!$A$2:$DE$2108,77,FALSE)="","",VLOOKUP($A1145,[1]New!$A$2:$DE$2108,77,FALSE))</f>
        <v/>
      </c>
      <c r="BL1145" t="str">
        <f t="array" ref="BL1145">IF(VLOOKUP($A1145,[1]New!$A$2:$DE$2108,80,FALSE)="High",1,IF(VLOOKUP($A1145,[1]New!$A$2:$DE$2108,80,FALSE)="HiAvg",2,IF(VLOOKUP($A1145,[1]New!$A$2:$DE$2108,80,FALSE)="Avg",3,IF(VLOOKUP($A1145,[1]New!$A$2:$DE$2108,80,FALSE)="LoAvg",4,IF(VLOOKUP($A1145,[1]New!$A$2:$DE$2108,80,FALSE)="Low",5,"")))))</f>
        <v/>
      </c>
    </row>
    <row r="1146" spans="1:64" x14ac:dyDescent="0.2">
      <c r="A1146" s="7" t="s">
        <v>1269</v>
      </c>
      <c r="B1146">
        <v>2015</v>
      </c>
      <c r="C1146" t="s">
        <v>2233</v>
      </c>
      <c r="D1146" t="str">
        <f t="array" ref="D1146">VLOOKUP($A1146,[1]New!$A$2:$DE$2108,5,FALSE)</f>
        <v>Language Usage</v>
      </c>
      <c r="E1146">
        <f t="array" ref="E1146">VLOOKUP($A1146,[1]New!$A$2:$DE$2108,3,FALSE)</f>
        <v>605000710</v>
      </c>
      <c r="F1146" t="str">
        <f t="array" ref="F1146">VLOOKUP($A1146,[1]New!$A$2:$DE$2108,4,FALSE)</f>
        <v>School 2</v>
      </c>
      <c r="Q1146">
        <f t="array" ref="Q1146">VLOOKUP($A1146,[1]New!$A$2:$DE$2108,19,FALSE)</f>
        <v>196</v>
      </c>
      <c r="S1146">
        <f t="array" ref="S1146">VLOOKUP($A1146,[1]New!$A$2:$DE$2108,21,FALSE)</f>
        <v>14</v>
      </c>
      <c r="U1146">
        <f t="array" ref="U1146">IF(S1146&gt;=75,1,IF(AND(S1146&gt;=50,S1146&lt;75),2,IF(AND(S1146&gt;=25,S1146&lt;50),3,IF(S1146&lt;25,4,"NA"))))</f>
        <v>4</v>
      </c>
      <c r="V1146" s="8">
        <f t="array" ref="V1146">VLOOKUP($A1146,[1]New!$A$2:$DE$2108,17,FALSE)</f>
        <v>42263</v>
      </c>
      <c r="AG1146" t="str">
        <f t="array" ref="AG1146">VLOOKUP($A1146,[1]New!$A$2:$DE$2108,61,FALSE)</f>
        <v>Writing: Plan, Organize, Develop, Revise, Research</v>
      </c>
      <c r="AJ1146">
        <f t="array" ref="AJ1146">VLOOKUP($A1146,[1]New!$A$2:$DE$2108,62,FALSE)</f>
        <v>195</v>
      </c>
      <c r="AN1146">
        <f t="array" ref="AN1146">IF(VLOOKUP($A1146,[1]New!$A$2:$DE$2108,65,FALSE)="High",1,IF(VLOOKUP($A1146,[1]New!$A$2:$DE$2108,65,FALSE)="HiAvg",2,IF(VLOOKUP($A1146,[1]New!$A$2:$DE$2108,65,FALSE)="Avg",3,IF(VLOOKUP($A1146,[1]New!$A$2:$DE$2108,65,FALSE)="LoAvg",4,5))))</f>
        <v>5</v>
      </c>
      <c r="AO1146" t="str">
        <f t="array" ref="AO1146">VLOOKUP($A1146,[1]New!$A$2:$DE$2108,66,FALSE)</f>
        <v>Language: Understand, Edit for Grammar, Usage</v>
      </c>
      <c r="AR1146">
        <f t="array" ref="AR1146">VLOOKUP($A1146,[1]New!$A$2:$DE$2108,67,FALSE)</f>
        <v>192</v>
      </c>
      <c r="AV1146">
        <f t="array" ref="AV1146">IF(VLOOKUP($A1146,[1]New!$A$2:$DE$2108,70,FALSE)="High",1,IF(VLOOKUP($A1146,[1]New!$A$2:$DE$2108,70,FALSE)="HiAvg",2,IF(VLOOKUP($A1146,[1]New!$A$2:$DE$2108,70,FALSE)="Avg",3,IF(VLOOKUP($A1146,[1]New!$A$2:$DE$2108,70,FALSE)="LoAvg",4,5))))</f>
        <v>5</v>
      </c>
      <c r="AW1146" t="str">
        <f t="array" ref="AW1146">VLOOKUP($A1146,[1]New!$A$2:$DE$2108,71,FALSE)</f>
        <v>Language: Understand, Edit Mechanics</v>
      </c>
      <c r="AZ1146">
        <f t="array" ref="AZ1146">VLOOKUP($A1146,[1]New!$A$2:$DE$2108,72,FALSE)</f>
        <v>200</v>
      </c>
      <c r="BD1146">
        <f t="array" ref="BD1146">IF(VLOOKUP($A1146,[1]New!$A$2:$DE$2108,75,FALSE)="High",1,IF(VLOOKUP($A1146,[1]New!$A$2:$DE$2108,75,FALSE)="HiAvg",2,IF(VLOOKUP($A1146,[1]New!$A$2:$DE$2108,75,FALSE)="Avg",3,IF(VLOOKUP($A1146,[1]New!$A$2:$DE$2108,75,FALSE)="LoAvg",4,5))))</f>
        <v>5</v>
      </c>
      <c r="BE1146" t="str">
        <f t="array" ref="BE1146">IF(VLOOKUP($A1146,[1]New!$A$2:$DE$2108,76,FALSE)="","",VLOOKUP($A1146,[1]New!$A$2:$DE$2108,76,FALSE))</f>
        <v/>
      </c>
      <c r="BH1146" t="str">
        <f t="array" ref="BH1146">IF(VLOOKUP($A1146,[1]New!$A$2:$DE$2108,77,FALSE)="","",VLOOKUP($A1146,[1]New!$A$2:$DE$2108,77,FALSE))</f>
        <v/>
      </c>
      <c r="BL1146" t="str">
        <f t="array" ref="BL1146">IF(VLOOKUP($A1146,[1]New!$A$2:$DE$2108,80,FALSE)="High",1,IF(VLOOKUP($A1146,[1]New!$A$2:$DE$2108,80,FALSE)="HiAvg",2,IF(VLOOKUP($A1146,[1]New!$A$2:$DE$2108,80,FALSE)="Avg",3,IF(VLOOKUP($A1146,[1]New!$A$2:$DE$2108,80,FALSE)="LoAvg",4,IF(VLOOKUP($A1146,[1]New!$A$2:$DE$2108,80,FALSE)="Low",5,"")))))</f>
        <v/>
      </c>
    </row>
    <row r="1147" spans="1:64" x14ac:dyDescent="0.2">
      <c r="A1147" s="7" t="s">
        <v>1270</v>
      </c>
      <c r="B1147">
        <v>2015</v>
      </c>
      <c r="C1147" t="s">
        <v>2233</v>
      </c>
      <c r="D1147" t="str">
        <f t="array" ref="D1147">VLOOKUP($A1147,[1]New!$A$2:$DE$2108,5,FALSE)</f>
        <v>Mathematics</v>
      </c>
      <c r="E1147">
        <f t="array" ref="E1147">VLOOKUP($A1147,[1]New!$A$2:$DE$2108,3,FALSE)</f>
        <v>605000710</v>
      </c>
      <c r="F1147" t="str">
        <f t="array" ref="F1147">VLOOKUP($A1147,[1]New!$A$2:$DE$2108,4,FALSE)</f>
        <v>School 2</v>
      </c>
      <c r="Q1147">
        <f t="array" ref="Q1147">VLOOKUP($A1147,[1]New!$A$2:$DE$2108,19,FALSE)</f>
        <v>186</v>
      </c>
      <c r="S1147">
        <f t="array" ref="S1147">VLOOKUP($A1147,[1]New!$A$2:$DE$2108,21,FALSE)</f>
        <v>2</v>
      </c>
      <c r="U1147">
        <f t="array" ref="U1147">IF(S1147&gt;=75,1,IF(AND(S1147&gt;=50,S1147&lt;75),2,IF(AND(S1147&gt;=25,S1147&lt;50),3,IF(S1147&lt;25,4,"NA"))))</f>
        <v>4</v>
      </c>
      <c r="V1147" s="8">
        <f t="array" ref="V1147">VLOOKUP($A1147,[1]New!$A$2:$DE$2108,17,FALSE)</f>
        <v>42256</v>
      </c>
      <c r="AG1147" t="str">
        <f t="array" ref="AG1147">VLOOKUP($A1147,[1]New!$A$2:$DE$2108,61,FALSE)</f>
        <v>Operations and Algebraic Thinking</v>
      </c>
      <c r="AJ1147">
        <f t="array" ref="AJ1147">VLOOKUP($A1147,[1]New!$A$2:$DE$2108,62,FALSE)</f>
        <v>183</v>
      </c>
      <c r="AN1147">
        <f t="array" ref="AN1147">IF(VLOOKUP($A1147,[1]New!$A$2:$DE$2108,65,FALSE)="High",1,IF(VLOOKUP($A1147,[1]New!$A$2:$DE$2108,65,FALSE)="HiAvg",2,IF(VLOOKUP($A1147,[1]New!$A$2:$DE$2108,65,FALSE)="Avg",3,IF(VLOOKUP($A1147,[1]New!$A$2:$DE$2108,65,FALSE)="LoAvg",4,5))))</f>
        <v>5</v>
      </c>
      <c r="AO1147" t="str">
        <f t="array" ref="AO1147">VLOOKUP($A1147,[1]New!$A$2:$DE$2108,66,FALSE)</f>
        <v>The Real and Complex Number Systems</v>
      </c>
      <c r="AR1147">
        <f t="array" ref="AR1147">VLOOKUP($A1147,[1]New!$A$2:$DE$2108,67,FALSE)</f>
        <v>182</v>
      </c>
      <c r="AV1147">
        <f t="array" ref="AV1147">IF(VLOOKUP($A1147,[1]New!$A$2:$DE$2108,70,FALSE)="High",1,IF(VLOOKUP($A1147,[1]New!$A$2:$DE$2108,70,FALSE)="HiAvg",2,IF(VLOOKUP($A1147,[1]New!$A$2:$DE$2108,70,FALSE)="Avg",3,IF(VLOOKUP($A1147,[1]New!$A$2:$DE$2108,70,FALSE)="LoAvg",4,5))))</f>
        <v>5</v>
      </c>
      <c r="AW1147" t="str">
        <f t="array" ref="AW1147">VLOOKUP($A1147,[1]New!$A$2:$DE$2108,71,FALSE)</f>
        <v>Geometry</v>
      </c>
      <c r="AZ1147">
        <f t="array" ref="AZ1147">VLOOKUP($A1147,[1]New!$A$2:$DE$2108,72,FALSE)</f>
        <v>191</v>
      </c>
      <c r="BD1147">
        <f t="array" ref="BD1147">IF(VLOOKUP($A1147,[1]New!$A$2:$DE$2108,75,FALSE)="High",1,IF(VLOOKUP($A1147,[1]New!$A$2:$DE$2108,75,FALSE)="HiAvg",2,IF(VLOOKUP($A1147,[1]New!$A$2:$DE$2108,75,FALSE)="Avg",3,IF(VLOOKUP($A1147,[1]New!$A$2:$DE$2108,75,FALSE)="LoAvg",4,5))))</f>
        <v>5</v>
      </c>
      <c r="BE1147" t="str">
        <f t="array" ref="BE1147">IF(VLOOKUP($A1147,[1]New!$A$2:$DE$2108,76,FALSE)="","",VLOOKUP($A1147,[1]New!$A$2:$DE$2108,76,FALSE))</f>
        <v>Statistics and Probability</v>
      </c>
      <c r="BH1147">
        <f t="array" ref="BH1147">IF(VLOOKUP($A1147,[1]New!$A$2:$DE$2108,77,FALSE)="","",VLOOKUP($A1147,[1]New!$A$2:$DE$2108,77,FALSE))</f>
        <v>187</v>
      </c>
      <c r="BL1147">
        <f t="array" ref="BL1147">IF(VLOOKUP($A1147,[1]New!$A$2:$DE$2108,80,FALSE)="High",1,IF(VLOOKUP($A1147,[1]New!$A$2:$DE$2108,80,FALSE)="HiAvg",2,IF(VLOOKUP($A1147,[1]New!$A$2:$DE$2108,80,FALSE)="Avg",3,IF(VLOOKUP($A1147,[1]New!$A$2:$DE$2108,80,FALSE)="LoAvg",4,IF(VLOOKUP($A1147,[1]New!$A$2:$DE$2108,80,FALSE)="Low",5,"")))))</f>
        <v>5</v>
      </c>
    </row>
    <row r="1148" spans="1:64" x14ac:dyDescent="0.2">
      <c r="A1148" s="7" t="s">
        <v>1271</v>
      </c>
      <c r="B1148">
        <v>2015</v>
      </c>
      <c r="C1148" t="s">
        <v>2233</v>
      </c>
      <c r="D1148" t="str">
        <f t="array" ref="D1148">VLOOKUP($A1148,[1]New!$A$2:$DE$2108,5,FALSE)</f>
        <v>Reading</v>
      </c>
      <c r="E1148">
        <f t="array" ref="E1148">VLOOKUP($A1148,[1]New!$A$2:$DE$2108,3,FALSE)</f>
        <v>605000710</v>
      </c>
      <c r="F1148" t="str">
        <f t="array" ref="F1148">VLOOKUP($A1148,[1]New!$A$2:$DE$2108,4,FALSE)</f>
        <v>School 2</v>
      </c>
      <c r="Q1148">
        <f t="array" ref="Q1148">VLOOKUP($A1148,[1]New!$A$2:$DE$2108,19,FALSE)</f>
        <v>187</v>
      </c>
      <c r="S1148">
        <f t="array" ref="S1148">VLOOKUP($A1148,[1]New!$A$2:$DE$2108,21,FALSE)</f>
        <v>5</v>
      </c>
      <c r="U1148">
        <f t="array" ref="U1148">IF(S1148&gt;=75,1,IF(AND(S1148&gt;=50,S1148&lt;75),2,IF(AND(S1148&gt;=25,S1148&lt;50),3,IF(S1148&lt;25,4,"NA"))))</f>
        <v>4</v>
      </c>
      <c r="V1148" s="8">
        <f t="array" ref="V1148">VLOOKUP($A1148,[1]New!$A$2:$DE$2108,17,FALSE)</f>
        <v>42249</v>
      </c>
      <c r="AG1148" t="str">
        <f t="array" ref="AG1148">VLOOKUP($A1148,[1]New!$A$2:$DE$2108,61,FALSE)</f>
        <v>Literature</v>
      </c>
      <c r="AJ1148">
        <f t="array" ref="AJ1148">VLOOKUP($A1148,[1]New!$A$2:$DE$2108,62,FALSE)</f>
        <v>182</v>
      </c>
      <c r="AN1148">
        <f t="array" ref="AN1148">IF(VLOOKUP($A1148,[1]New!$A$2:$DE$2108,65,FALSE)="High",1,IF(VLOOKUP($A1148,[1]New!$A$2:$DE$2108,65,FALSE)="HiAvg",2,IF(VLOOKUP($A1148,[1]New!$A$2:$DE$2108,65,FALSE)="Avg",3,IF(VLOOKUP($A1148,[1]New!$A$2:$DE$2108,65,FALSE)="LoAvg",4,5))))</f>
        <v>5</v>
      </c>
      <c r="AO1148" t="str">
        <f t="array" ref="AO1148">VLOOKUP($A1148,[1]New!$A$2:$DE$2108,66,FALSE)</f>
        <v>Informational Text</v>
      </c>
      <c r="AR1148">
        <f t="array" ref="AR1148">VLOOKUP($A1148,[1]New!$A$2:$DE$2108,67,FALSE)</f>
        <v>191</v>
      </c>
      <c r="AV1148">
        <f t="array" ref="AV1148">IF(VLOOKUP($A1148,[1]New!$A$2:$DE$2108,70,FALSE)="High",1,IF(VLOOKUP($A1148,[1]New!$A$2:$DE$2108,70,FALSE)="HiAvg",2,IF(VLOOKUP($A1148,[1]New!$A$2:$DE$2108,70,FALSE)="Avg",3,IF(VLOOKUP($A1148,[1]New!$A$2:$DE$2108,70,FALSE)="LoAvg",4,5))))</f>
        <v>5</v>
      </c>
      <c r="AW1148" t="str">
        <f t="array" ref="AW1148">VLOOKUP($A1148,[1]New!$A$2:$DE$2108,71,FALSE)</f>
        <v>Vocabulary Acquisition and Use</v>
      </c>
      <c r="AZ1148">
        <f t="array" ref="AZ1148">VLOOKUP($A1148,[1]New!$A$2:$DE$2108,72,FALSE)</f>
        <v>189</v>
      </c>
      <c r="BD1148">
        <f t="array" ref="BD1148">IF(VLOOKUP($A1148,[1]New!$A$2:$DE$2108,75,FALSE)="High",1,IF(VLOOKUP($A1148,[1]New!$A$2:$DE$2108,75,FALSE)="HiAvg",2,IF(VLOOKUP($A1148,[1]New!$A$2:$DE$2108,75,FALSE)="Avg",3,IF(VLOOKUP($A1148,[1]New!$A$2:$DE$2108,75,FALSE)="LoAvg",4,5))))</f>
        <v>5</v>
      </c>
      <c r="BE1148" t="str">
        <f t="array" ref="BE1148">IF(VLOOKUP($A1148,[1]New!$A$2:$DE$2108,76,FALSE)="","",VLOOKUP($A1148,[1]New!$A$2:$DE$2108,76,FALSE))</f>
        <v/>
      </c>
      <c r="BH1148" t="str">
        <f t="array" ref="BH1148">IF(VLOOKUP($A1148,[1]New!$A$2:$DE$2108,77,FALSE)="","",VLOOKUP($A1148,[1]New!$A$2:$DE$2108,77,FALSE))</f>
        <v/>
      </c>
      <c r="BL1148" t="str">
        <f t="array" ref="BL1148">IF(VLOOKUP($A1148,[1]New!$A$2:$DE$2108,80,FALSE)="High",1,IF(VLOOKUP($A1148,[1]New!$A$2:$DE$2108,80,FALSE)="HiAvg",2,IF(VLOOKUP($A1148,[1]New!$A$2:$DE$2108,80,FALSE)="Avg",3,IF(VLOOKUP($A1148,[1]New!$A$2:$DE$2108,80,FALSE)="LoAvg",4,IF(VLOOKUP($A1148,[1]New!$A$2:$DE$2108,80,FALSE)="Low",5,"")))))</f>
        <v/>
      </c>
    </row>
    <row r="1149" spans="1:64" x14ac:dyDescent="0.2">
      <c r="A1149" s="7" t="s">
        <v>1272</v>
      </c>
      <c r="B1149">
        <v>2015</v>
      </c>
      <c r="C1149" t="s">
        <v>2233</v>
      </c>
      <c r="D1149" t="str">
        <f t="array" ref="D1149">VLOOKUP($A1149,[1]New!$A$2:$DE$2108,5,FALSE)</f>
        <v>Language Usage</v>
      </c>
      <c r="E1149">
        <f t="array" ref="E1149">VLOOKUP($A1149,[1]New!$A$2:$DE$2108,3,FALSE)</f>
        <v>605000713</v>
      </c>
      <c r="F1149" t="str">
        <f t="array" ref="F1149">VLOOKUP($A1149,[1]New!$A$2:$DE$2108,4,FALSE)</f>
        <v>School 2</v>
      </c>
      <c r="Q1149">
        <f t="array" ref="Q1149">VLOOKUP($A1149,[1]New!$A$2:$DE$2108,19,FALSE)</f>
        <v>197</v>
      </c>
      <c r="S1149">
        <f t="array" ref="S1149">VLOOKUP($A1149,[1]New!$A$2:$DE$2108,21,FALSE)</f>
        <v>27</v>
      </c>
      <c r="U1149">
        <f t="array" ref="U1149">IF(S1149&gt;=75,1,IF(AND(S1149&gt;=50,S1149&lt;75),2,IF(AND(S1149&gt;=25,S1149&lt;50),3,IF(S1149&lt;25,4,"NA"))))</f>
        <v>3</v>
      </c>
      <c r="V1149" s="8">
        <f t="array" ref="V1149">VLOOKUP($A1149,[1]New!$A$2:$DE$2108,17,FALSE)</f>
        <v>42264</v>
      </c>
      <c r="AG1149" t="str">
        <f t="array" ref="AG1149">VLOOKUP($A1149,[1]New!$A$2:$DE$2108,61,FALSE)</f>
        <v>Writing: Plan, Organize, Develop, Revise, Research</v>
      </c>
      <c r="AJ1149">
        <f t="array" ref="AJ1149">VLOOKUP($A1149,[1]New!$A$2:$DE$2108,62,FALSE)</f>
        <v>196</v>
      </c>
      <c r="AN1149">
        <f t="array" ref="AN1149">IF(VLOOKUP($A1149,[1]New!$A$2:$DE$2108,65,FALSE)="High",1,IF(VLOOKUP($A1149,[1]New!$A$2:$DE$2108,65,FALSE)="HiAvg",2,IF(VLOOKUP($A1149,[1]New!$A$2:$DE$2108,65,FALSE)="Avg",3,IF(VLOOKUP($A1149,[1]New!$A$2:$DE$2108,65,FALSE)="LoAvg",4,5))))</f>
        <v>5</v>
      </c>
      <c r="AO1149" t="str">
        <f t="array" ref="AO1149">VLOOKUP($A1149,[1]New!$A$2:$DE$2108,66,FALSE)</f>
        <v>Language: Understand, Edit for Grammar, Usage</v>
      </c>
      <c r="AR1149">
        <f t="array" ref="AR1149">VLOOKUP($A1149,[1]New!$A$2:$DE$2108,67,FALSE)</f>
        <v>202</v>
      </c>
      <c r="AV1149">
        <f t="array" ref="AV1149">IF(VLOOKUP($A1149,[1]New!$A$2:$DE$2108,70,FALSE)="High",1,IF(VLOOKUP($A1149,[1]New!$A$2:$DE$2108,70,FALSE)="HiAvg",2,IF(VLOOKUP($A1149,[1]New!$A$2:$DE$2108,70,FALSE)="Avg",3,IF(VLOOKUP($A1149,[1]New!$A$2:$DE$2108,70,FALSE)="LoAvg",4,5))))</f>
        <v>4</v>
      </c>
      <c r="AW1149" t="str">
        <f t="array" ref="AW1149">VLOOKUP($A1149,[1]New!$A$2:$DE$2108,71,FALSE)</f>
        <v>Language: Understand, Edit Mechanics</v>
      </c>
      <c r="AZ1149">
        <f t="array" ref="AZ1149">VLOOKUP($A1149,[1]New!$A$2:$DE$2108,72,FALSE)</f>
        <v>192</v>
      </c>
      <c r="BD1149">
        <f t="array" ref="BD1149">IF(VLOOKUP($A1149,[1]New!$A$2:$DE$2108,75,FALSE)="High",1,IF(VLOOKUP($A1149,[1]New!$A$2:$DE$2108,75,FALSE)="HiAvg",2,IF(VLOOKUP($A1149,[1]New!$A$2:$DE$2108,75,FALSE)="Avg",3,IF(VLOOKUP($A1149,[1]New!$A$2:$DE$2108,75,FALSE)="LoAvg",4,5))))</f>
        <v>5</v>
      </c>
      <c r="BE1149" t="str">
        <f t="array" ref="BE1149">IF(VLOOKUP($A1149,[1]New!$A$2:$DE$2108,76,FALSE)="","",VLOOKUP($A1149,[1]New!$A$2:$DE$2108,76,FALSE))</f>
        <v/>
      </c>
      <c r="BH1149" t="str">
        <f t="array" ref="BH1149">IF(VLOOKUP($A1149,[1]New!$A$2:$DE$2108,77,FALSE)="","",VLOOKUP($A1149,[1]New!$A$2:$DE$2108,77,FALSE))</f>
        <v/>
      </c>
      <c r="BL1149" t="str">
        <f t="array" ref="BL1149">IF(VLOOKUP($A1149,[1]New!$A$2:$DE$2108,80,FALSE)="High",1,IF(VLOOKUP($A1149,[1]New!$A$2:$DE$2108,80,FALSE)="HiAvg",2,IF(VLOOKUP($A1149,[1]New!$A$2:$DE$2108,80,FALSE)="Avg",3,IF(VLOOKUP($A1149,[1]New!$A$2:$DE$2108,80,FALSE)="LoAvg",4,IF(VLOOKUP($A1149,[1]New!$A$2:$DE$2108,80,FALSE)="Low",5,"")))))</f>
        <v/>
      </c>
    </row>
    <row r="1150" spans="1:64" x14ac:dyDescent="0.2">
      <c r="A1150" s="7" t="s">
        <v>1273</v>
      </c>
      <c r="B1150">
        <v>2015</v>
      </c>
      <c r="C1150" t="s">
        <v>2233</v>
      </c>
      <c r="D1150" t="str">
        <f t="array" ref="D1150">VLOOKUP($A1150,[1]New!$A$2:$DE$2108,5,FALSE)</f>
        <v>Mathematics</v>
      </c>
      <c r="E1150">
        <f t="array" ref="E1150">VLOOKUP($A1150,[1]New!$A$2:$DE$2108,3,FALSE)</f>
        <v>605000713</v>
      </c>
      <c r="F1150" t="str">
        <f t="array" ref="F1150">VLOOKUP($A1150,[1]New!$A$2:$DE$2108,4,FALSE)</f>
        <v>School 2</v>
      </c>
      <c r="Q1150">
        <f t="array" ref="Q1150">VLOOKUP($A1150,[1]New!$A$2:$DE$2108,19,FALSE)</f>
        <v>198</v>
      </c>
      <c r="S1150">
        <f t="array" ref="S1150">VLOOKUP($A1150,[1]New!$A$2:$DE$2108,21,FALSE)</f>
        <v>18</v>
      </c>
      <c r="U1150">
        <f t="array" ref="U1150">IF(S1150&gt;=75,1,IF(AND(S1150&gt;=50,S1150&lt;75),2,IF(AND(S1150&gt;=25,S1150&lt;50),3,IF(S1150&lt;25,4,"NA"))))</f>
        <v>4</v>
      </c>
      <c r="V1150" s="8">
        <f t="array" ref="V1150">VLOOKUP($A1150,[1]New!$A$2:$DE$2108,17,FALSE)</f>
        <v>42263</v>
      </c>
      <c r="AG1150" t="str">
        <f t="array" ref="AG1150">VLOOKUP($A1150,[1]New!$A$2:$DE$2108,61,FALSE)</f>
        <v>Operations and Algebraic Thinking</v>
      </c>
      <c r="AJ1150">
        <f t="array" ref="AJ1150">VLOOKUP($A1150,[1]New!$A$2:$DE$2108,62,FALSE)</f>
        <v>207</v>
      </c>
      <c r="AN1150">
        <f t="array" ref="AN1150">IF(VLOOKUP($A1150,[1]New!$A$2:$DE$2108,65,FALSE)="High",1,IF(VLOOKUP($A1150,[1]New!$A$2:$DE$2108,65,FALSE)="HiAvg",2,IF(VLOOKUP($A1150,[1]New!$A$2:$DE$2108,65,FALSE)="Avg",3,IF(VLOOKUP($A1150,[1]New!$A$2:$DE$2108,65,FALSE)="LoAvg",4,5))))</f>
        <v>4</v>
      </c>
      <c r="AO1150" t="str">
        <f t="array" ref="AO1150">VLOOKUP($A1150,[1]New!$A$2:$DE$2108,66,FALSE)</f>
        <v>Number and Operations</v>
      </c>
      <c r="AR1150">
        <f t="array" ref="AR1150">VLOOKUP($A1150,[1]New!$A$2:$DE$2108,67,FALSE)</f>
        <v>185</v>
      </c>
      <c r="AV1150">
        <f t="array" ref="AV1150">IF(VLOOKUP($A1150,[1]New!$A$2:$DE$2108,70,FALSE)="High",1,IF(VLOOKUP($A1150,[1]New!$A$2:$DE$2108,70,FALSE)="HiAvg",2,IF(VLOOKUP($A1150,[1]New!$A$2:$DE$2108,70,FALSE)="Avg",3,IF(VLOOKUP($A1150,[1]New!$A$2:$DE$2108,70,FALSE)="LoAvg",4,5))))</f>
        <v>5</v>
      </c>
      <c r="AW1150" t="str">
        <f t="array" ref="AW1150">VLOOKUP($A1150,[1]New!$A$2:$DE$2108,71,FALSE)</f>
        <v>Measurement and Data</v>
      </c>
      <c r="AZ1150">
        <f t="array" ref="AZ1150">VLOOKUP($A1150,[1]New!$A$2:$DE$2108,72,FALSE)</f>
        <v>201</v>
      </c>
      <c r="BD1150">
        <f t="array" ref="BD1150">IF(VLOOKUP($A1150,[1]New!$A$2:$DE$2108,75,FALSE)="High",1,IF(VLOOKUP($A1150,[1]New!$A$2:$DE$2108,75,FALSE)="HiAvg",2,IF(VLOOKUP($A1150,[1]New!$A$2:$DE$2108,75,FALSE)="Avg",3,IF(VLOOKUP($A1150,[1]New!$A$2:$DE$2108,75,FALSE)="LoAvg",4,5))))</f>
        <v>5</v>
      </c>
      <c r="BE1150" t="str">
        <f t="array" ref="BE1150">IF(VLOOKUP($A1150,[1]New!$A$2:$DE$2108,76,FALSE)="","",VLOOKUP($A1150,[1]New!$A$2:$DE$2108,76,FALSE))</f>
        <v>Geometry</v>
      </c>
      <c r="BH1150">
        <f t="array" ref="BH1150">IF(VLOOKUP($A1150,[1]New!$A$2:$DE$2108,77,FALSE)="","",VLOOKUP($A1150,[1]New!$A$2:$DE$2108,77,FALSE))</f>
        <v>202</v>
      </c>
      <c r="BL1150">
        <f t="array" ref="BL1150">IF(VLOOKUP($A1150,[1]New!$A$2:$DE$2108,80,FALSE)="High",1,IF(VLOOKUP($A1150,[1]New!$A$2:$DE$2108,80,FALSE)="HiAvg",2,IF(VLOOKUP($A1150,[1]New!$A$2:$DE$2108,80,FALSE)="Avg",3,IF(VLOOKUP($A1150,[1]New!$A$2:$DE$2108,80,FALSE)="LoAvg",4,IF(VLOOKUP($A1150,[1]New!$A$2:$DE$2108,80,FALSE)="Low",5,"")))))</f>
        <v>4</v>
      </c>
    </row>
    <row r="1151" spans="1:64" x14ac:dyDescent="0.2">
      <c r="A1151" s="7" t="s">
        <v>1274</v>
      </c>
      <c r="B1151">
        <v>2015</v>
      </c>
      <c r="C1151" t="s">
        <v>2233</v>
      </c>
      <c r="D1151" t="str">
        <f t="array" ref="D1151">VLOOKUP($A1151,[1]New!$A$2:$DE$2108,5,FALSE)</f>
        <v>Reading</v>
      </c>
      <c r="E1151">
        <f t="array" ref="E1151">VLOOKUP($A1151,[1]New!$A$2:$DE$2108,3,FALSE)</f>
        <v>605000713</v>
      </c>
      <c r="F1151" t="str">
        <f t="array" ref="F1151">VLOOKUP($A1151,[1]New!$A$2:$DE$2108,4,FALSE)</f>
        <v>School 2</v>
      </c>
      <c r="Q1151">
        <f t="array" ref="Q1151">VLOOKUP($A1151,[1]New!$A$2:$DE$2108,19,FALSE)</f>
        <v>202</v>
      </c>
      <c r="S1151">
        <f t="array" ref="S1151">VLOOKUP($A1151,[1]New!$A$2:$DE$2108,21,FALSE)</f>
        <v>40</v>
      </c>
      <c r="U1151">
        <f t="array" ref="U1151">IF(S1151&gt;=75,1,IF(AND(S1151&gt;=50,S1151&lt;75),2,IF(AND(S1151&gt;=25,S1151&lt;50),3,IF(S1151&lt;25,4,"NA"))))</f>
        <v>3</v>
      </c>
      <c r="V1151" s="8">
        <f t="array" ref="V1151">VLOOKUP($A1151,[1]New!$A$2:$DE$2108,17,FALSE)</f>
        <v>42257</v>
      </c>
      <c r="AG1151" t="str">
        <f t="array" ref="AG1151">VLOOKUP($A1151,[1]New!$A$2:$DE$2108,61,FALSE)</f>
        <v>Literature</v>
      </c>
      <c r="AJ1151">
        <f t="array" ref="AJ1151">VLOOKUP($A1151,[1]New!$A$2:$DE$2108,62,FALSE)</f>
        <v>201</v>
      </c>
      <c r="AN1151">
        <f t="array" ref="AN1151">IF(VLOOKUP($A1151,[1]New!$A$2:$DE$2108,65,FALSE)="High",1,IF(VLOOKUP($A1151,[1]New!$A$2:$DE$2108,65,FALSE)="HiAvg",2,IF(VLOOKUP($A1151,[1]New!$A$2:$DE$2108,65,FALSE)="Avg",3,IF(VLOOKUP($A1151,[1]New!$A$2:$DE$2108,65,FALSE)="LoAvg",4,5))))</f>
        <v>4</v>
      </c>
      <c r="AO1151" t="str">
        <f t="array" ref="AO1151">VLOOKUP($A1151,[1]New!$A$2:$DE$2108,66,FALSE)</f>
        <v>Informational Text</v>
      </c>
      <c r="AR1151">
        <f t="array" ref="AR1151">VLOOKUP($A1151,[1]New!$A$2:$DE$2108,67,FALSE)</f>
        <v>207</v>
      </c>
      <c r="AV1151">
        <f t="array" ref="AV1151">IF(VLOOKUP($A1151,[1]New!$A$2:$DE$2108,70,FALSE)="High",1,IF(VLOOKUP($A1151,[1]New!$A$2:$DE$2108,70,FALSE)="HiAvg",2,IF(VLOOKUP($A1151,[1]New!$A$2:$DE$2108,70,FALSE)="Avg",3,IF(VLOOKUP($A1151,[1]New!$A$2:$DE$2108,70,FALSE)="LoAvg",4,5))))</f>
        <v>3</v>
      </c>
      <c r="AW1151" t="str">
        <f t="array" ref="AW1151">VLOOKUP($A1151,[1]New!$A$2:$DE$2108,71,FALSE)</f>
        <v>Vocabulary Acquisition and Use</v>
      </c>
      <c r="AZ1151">
        <f t="array" ref="AZ1151">VLOOKUP($A1151,[1]New!$A$2:$DE$2108,72,FALSE)</f>
        <v>197</v>
      </c>
      <c r="BD1151">
        <f t="array" ref="BD1151">IF(VLOOKUP($A1151,[1]New!$A$2:$DE$2108,75,FALSE)="High",1,IF(VLOOKUP($A1151,[1]New!$A$2:$DE$2108,75,FALSE)="HiAvg",2,IF(VLOOKUP($A1151,[1]New!$A$2:$DE$2108,75,FALSE)="Avg",3,IF(VLOOKUP($A1151,[1]New!$A$2:$DE$2108,75,FALSE)="LoAvg",4,5))))</f>
        <v>4</v>
      </c>
      <c r="BE1151" t="str">
        <f t="array" ref="BE1151">IF(VLOOKUP($A1151,[1]New!$A$2:$DE$2108,76,FALSE)="","",VLOOKUP($A1151,[1]New!$A$2:$DE$2108,76,FALSE))</f>
        <v/>
      </c>
      <c r="BH1151" t="str">
        <f t="array" ref="BH1151">IF(VLOOKUP($A1151,[1]New!$A$2:$DE$2108,77,FALSE)="","",VLOOKUP($A1151,[1]New!$A$2:$DE$2108,77,FALSE))</f>
        <v/>
      </c>
      <c r="BL1151" t="str">
        <f t="array" ref="BL1151">IF(VLOOKUP($A1151,[1]New!$A$2:$DE$2108,80,FALSE)="High",1,IF(VLOOKUP($A1151,[1]New!$A$2:$DE$2108,80,FALSE)="HiAvg",2,IF(VLOOKUP($A1151,[1]New!$A$2:$DE$2108,80,FALSE)="Avg",3,IF(VLOOKUP($A1151,[1]New!$A$2:$DE$2108,80,FALSE)="LoAvg",4,IF(VLOOKUP($A1151,[1]New!$A$2:$DE$2108,80,FALSE)="Low",5,"")))))</f>
        <v/>
      </c>
    </row>
    <row r="1152" spans="1:64" x14ac:dyDescent="0.2">
      <c r="A1152" s="7" t="s">
        <v>1275</v>
      </c>
      <c r="B1152">
        <v>2015</v>
      </c>
      <c r="C1152" t="s">
        <v>2233</v>
      </c>
      <c r="D1152" t="str">
        <f t="array" ref="D1152">VLOOKUP($A1152,[1]New!$A$2:$DE$2108,5,FALSE)</f>
        <v>Language Usage</v>
      </c>
      <c r="E1152">
        <f t="array" ref="E1152">VLOOKUP($A1152,[1]New!$A$2:$DE$2108,3,FALSE)</f>
        <v>605000714</v>
      </c>
      <c r="F1152" t="str">
        <f t="array" ref="F1152">VLOOKUP($A1152,[1]New!$A$2:$DE$2108,4,FALSE)</f>
        <v>School 2</v>
      </c>
      <c r="Q1152">
        <f t="array" ref="Q1152">VLOOKUP($A1152,[1]New!$A$2:$DE$2108,19,FALSE)</f>
        <v>175</v>
      </c>
      <c r="S1152">
        <f t="array" ref="S1152">VLOOKUP($A1152,[1]New!$A$2:$DE$2108,21,FALSE)</f>
        <v>17</v>
      </c>
      <c r="U1152">
        <f t="array" ref="U1152">IF(S1152&gt;=75,1,IF(AND(S1152&gt;=50,S1152&lt;75),2,IF(AND(S1152&gt;=25,S1152&lt;50),3,IF(S1152&lt;25,4,"NA"))))</f>
        <v>4</v>
      </c>
      <c r="V1152" s="8">
        <f t="array" ref="V1152">VLOOKUP($A1152,[1]New!$A$2:$DE$2108,17,FALSE)</f>
        <v>42262</v>
      </c>
      <c r="AG1152" t="str">
        <f t="array" ref="AG1152">VLOOKUP($A1152,[1]New!$A$2:$DE$2108,61,FALSE)</f>
        <v>Writing: Plan, Organize, Develop, Revise, Research</v>
      </c>
      <c r="AJ1152">
        <f t="array" ref="AJ1152">VLOOKUP($A1152,[1]New!$A$2:$DE$2108,62,FALSE)</f>
        <v>166</v>
      </c>
      <c r="AN1152">
        <f t="array" ref="AN1152">IF(VLOOKUP($A1152,[1]New!$A$2:$DE$2108,65,FALSE)="High",1,IF(VLOOKUP($A1152,[1]New!$A$2:$DE$2108,65,FALSE)="HiAvg",2,IF(VLOOKUP($A1152,[1]New!$A$2:$DE$2108,65,FALSE)="Avg",3,IF(VLOOKUP($A1152,[1]New!$A$2:$DE$2108,65,FALSE)="LoAvg",4,5))))</f>
        <v>5</v>
      </c>
      <c r="AO1152" t="str">
        <f t="array" ref="AO1152">VLOOKUP($A1152,[1]New!$A$2:$DE$2108,66,FALSE)</f>
        <v>Language: Understand, Edit for Grammar, Usage</v>
      </c>
      <c r="AR1152">
        <f t="array" ref="AR1152">VLOOKUP($A1152,[1]New!$A$2:$DE$2108,67,FALSE)</f>
        <v>181</v>
      </c>
      <c r="AV1152">
        <f t="array" ref="AV1152">IF(VLOOKUP($A1152,[1]New!$A$2:$DE$2108,70,FALSE)="High",1,IF(VLOOKUP($A1152,[1]New!$A$2:$DE$2108,70,FALSE)="HiAvg",2,IF(VLOOKUP($A1152,[1]New!$A$2:$DE$2108,70,FALSE)="Avg",3,IF(VLOOKUP($A1152,[1]New!$A$2:$DE$2108,70,FALSE)="LoAvg",4,5))))</f>
        <v>4</v>
      </c>
      <c r="AW1152" t="str">
        <f t="array" ref="AW1152">VLOOKUP($A1152,[1]New!$A$2:$DE$2108,71,FALSE)</f>
        <v>Language: Understand, Edit Mechanics</v>
      </c>
      <c r="AZ1152">
        <f t="array" ref="AZ1152">VLOOKUP($A1152,[1]New!$A$2:$DE$2108,72,FALSE)</f>
        <v>179</v>
      </c>
      <c r="BD1152">
        <f t="array" ref="BD1152">IF(VLOOKUP($A1152,[1]New!$A$2:$DE$2108,75,FALSE)="High",1,IF(VLOOKUP($A1152,[1]New!$A$2:$DE$2108,75,FALSE)="HiAvg",2,IF(VLOOKUP($A1152,[1]New!$A$2:$DE$2108,75,FALSE)="Avg",3,IF(VLOOKUP($A1152,[1]New!$A$2:$DE$2108,75,FALSE)="LoAvg",4,5))))</f>
        <v>5</v>
      </c>
      <c r="BE1152" t="str">
        <f t="array" ref="BE1152">IF(VLOOKUP($A1152,[1]New!$A$2:$DE$2108,76,FALSE)="","",VLOOKUP($A1152,[1]New!$A$2:$DE$2108,76,FALSE))</f>
        <v/>
      </c>
      <c r="BH1152" t="str">
        <f t="array" ref="BH1152">IF(VLOOKUP($A1152,[1]New!$A$2:$DE$2108,77,FALSE)="","",VLOOKUP($A1152,[1]New!$A$2:$DE$2108,77,FALSE))</f>
        <v/>
      </c>
      <c r="BL1152" t="str">
        <f t="array" ref="BL1152">IF(VLOOKUP($A1152,[1]New!$A$2:$DE$2108,80,FALSE)="High",1,IF(VLOOKUP($A1152,[1]New!$A$2:$DE$2108,80,FALSE)="HiAvg",2,IF(VLOOKUP($A1152,[1]New!$A$2:$DE$2108,80,FALSE)="Avg",3,IF(VLOOKUP($A1152,[1]New!$A$2:$DE$2108,80,FALSE)="LoAvg",4,IF(VLOOKUP($A1152,[1]New!$A$2:$DE$2108,80,FALSE)="Low",5,"")))))</f>
        <v/>
      </c>
    </row>
    <row r="1153" spans="1:64" x14ac:dyDescent="0.2">
      <c r="A1153" s="7" t="s">
        <v>1276</v>
      </c>
      <c r="B1153">
        <v>2015</v>
      </c>
      <c r="C1153" t="s">
        <v>2233</v>
      </c>
      <c r="D1153" t="str">
        <f t="array" ref="D1153">VLOOKUP($A1153,[1]New!$A$2:$DE$2108,5,FALSE)</f>
        <v>Mathematics</v>
      </c>
      <c r="E1153">
        <f t="array" ref="E1153">VLOOKUP($A1153,[1]New!$A$2:$DE$2108,3,FALSE)</f>
        <v>605000714</v>
      </c>
      <c r="F1153" t="str">
        <f t="array" ref="F1153">VLOOKUP($A1153,[1]New!$A$2:$DE$2108,4,FALSE)</f>
        <v>School 2</v>
      </c>
      <c r="Q1153">
        <f t="array" ref="Q1153">VLOOKUP($A1153,[1]New!$A$2:$DE$2108,19,FALSE)</f>
        <v>183</v>
      </c>
      <c r="S1153">
        <f t="array" ref="S1153">VLOOKUP($A1153,[1]New!$A$2:$DE$2108,21,FALSE)</f>
        <v>29</v>
      </c>
      <c r="U1153">
        <f t="array" ref="U1153">IF(S1153&gt;=75,1,IF(AND(S1153&gt;=50,S1153&lt;75),2,IF(AND(S1153&gt;=25,S1153&lt;50),3,IF(S1153&lt;25,4,"NA"))))</f>
        <v>3</v>
      </c>
      <c r="V1153" s="8">
        <f t="array" ref="V1153">VLOOKUP($A1153,[1]New!$A$2:$DE$2108,17,FALSE)</f>
        <v>42255</v>
      </c>
      <c r="AG1153" t="str">
        <f t="array" ref="AG1153">VLOOKUP($A1153,[1]New!$A$2:$DE$2108,61,FALSE)</f>
        <v>Operations and Algebraic Thinking</v>
      </c>
      <c r="AJ1153">
        <f t="array" ref="AJ1153">VLOOKUP($A1153,[1]New!$A$2:$DE$2108,62,FALSE)</f>
        <v>180</v>
      </c>
      <c r="AN1153">
        <f t="array" ref="AN1153">IF(VLOOKUP($A1153,[1]New!$A$2:$DE$2108,65,FALSE)="High",1,IF(VLOOKUP($A1153,[1]New!$A$2:$DE$2108,65,FALSE)="HiAvg",2,IF(VLOOKUP($A1153,[1]New!$A$2:$DE$2108,65,FALSE)="Avg",3,IF(VLOOKUP($A1153,[1]New!$A$2:$DE$2108,65,FALSE)="LoAvg",4,5))))</f>
        <v>5</v>
      </c>
      <c r="AO1153" t="str">
        <f t="array" ref="AO1153">VLOOKUP($A1153,[1]New!$A$2:$DE$2108,66,FALSE)</f>
        <v>Number and Operations</v>
      </c>
      <c r="AR1153">
        <f t="array" ref="AR1153">VLOOKUP($A1153,[1]New!$A$2:$DE$2108,67,FALSE)</f>
        <v>186</v>
      </c>
      <c r="AV1153">
        <f t="array" ref="AV1153">IF(VLOOKUP($A1153,[1]New!$A$2:$DE$2108,70,FALSE)="High",1,IF(VLOOKUP($A1153,[1]New!$A$2:$DE$2108,70,FALSE)="HiAvg",2,IF(VLOOKUP($A1153,[1]New!$A$2:$DE$2108,70,FALSE)="Avg",3,IF(VLOOKUP($A1153,[1]New!$A$2:$DE$2108,70,FALSE)="LoAvg",4,5))))</f>
        <v>4</v>
      </c>
      <c r="AW1153" t="str">
        <f t="array" ref="AW1153">VLOOKUP($A1153,[1]New!$A$2:$DE$2108,71,FALSE)</f>
        <v>Measurement and Data</v>
      </c>
      <c r="AZ1153">
        <f t="array" ref="AZ1153">VLOOKUP($A1153,[1]New!$A$2:$DE$2108,72,FALSE)</f>
        <v>174</v>
      </c>
      <c r="BD1153">
        <f t="array" ref="BD1153">IF(VLOOKUP($A1153,[1]New!$A$2:$DE$2108,75,FALSE)="High",1,IF(VLOOKUP($A1153,[1]New!$A$2:$DE$2108,75,FALSE)="HiAvg",2,IF(VLOOKUP($A1153,[1]New!$A$2:$DE$2108,75,FALSE)="Avg",3,IF(VLOOKUP($A1153,[1]New!$A$2:$DE$2108,75,FALSE)="LoAvg",4,5))))</f>
        <v>5</v>
      </c>
      <c r="BE1153" t="str">
        <f t="array" ref="BE1153">IF(VLOOKUP($A1153,[1]New!$A$2:$DE$2108,76,FALSE)="","",VLOOKUP($A1153,[1]New!$A$2:$DE$2108,76,FALSE))</f>
        <v>Geometry</v>
      </c>
      <c r="BH1153">
        <f t="array" ref="BH1153">IF(VLOOKUP($A1153,[1]New!$A$2:$DE$2108,77,FALSE)="","",VLOOKUP($A1153,[1]New!$A$2:$DE$2108,77,FALSE))</f>
        <v>192</v>
      </c>
      <c r="BL1153">
        <f t="array" ref="BL1153">IF(VLOOKUP($A1153,[1]New!$A$2:$DE$2108,80,FALSE)="High",1,IF(VLOOKUP($A1153,[1]New!$A$2:$DE$2108,80,FALSE)="HiAvg",2,IF(VLOOKUP($A1153,[1]New!$A$2:$DE$2108,80,FALSE)="Avg",3,IF(VLOOKUP($A1153,[1]New!$A$2:$DE$2108,80,FALSE)="LoAvg",4,IF(VLOOKUP($A1153,[1]New!$A$2:$DE$2108,80,FALSE)="Low",5,"")))))</f>
        <v>3</v>
      </c>
    </row>
    <row r="1154" spans="1:64" x14ac:dyDescent="0.2">
      <c r="A1154" s="7" t="s">
        <v>1277</v>
      </c>
      <c r="B1154">
        <v>2015</v>
      </c>
      <c r="C1154" t="s">
        <v>2233</v>
      </c>
      <c r="D1154" t="str">
        <f t="array" ref="D1154">VLOOKUP($A1154,[1]New!$A$2:$DE$2108,5,FALSE)</f>
        <v>Reading</v>
      </c>
      <c r="E1154">
        <f t="array" ref="E1154">VLOOKUP($A1154,[1]New!$A$2:$DE$2108,3,FALSE)</f>
        <v>605000714</v>
      </c>
      <c r="F1154" t="str">
        <f t="array" ref="F1154">VLOOKUP($A1154,[1]New!$A$2:$DE$2108,4,FALSE)</f>
        <v>School 2</v>
      </c>
      <c r="Q1154">
        <f t="array" ref="Q1154">VLOOKUP($A1154,[1]New!$A$2:$DE$2108,19,FALSE)</f>
        <v>162</v>
      </c>
      <c r="S1154">
        <f t="array" ref="S1154">VLOOKUP($A1154,[1]New!$A$2:$DE$2108,21,FALSE)</f>
        <v>5</v>
      </c>
      <c r="U1154">
        <f t="array" ref="U1154">IF(S1154&gt;=75,1,IF(AND(S1154&gt;=50,S1154&lt;75),2,IF(AND(S1154&gt;=25,S1154&lt;50),3,IF(S1154&lt;25,4,"NA"))))</f>
        <v>4</v>
      </c>
      <c r="V1154" s="8">
        <f t="array" ref="V1154">VLOOKUP($A1154,[1]New!$A$2:$DE$2108,17,FALSE)</f>
        <v>42248</v>
      </c>
      <c r="AG1154" t="str">
        <f t="array" ref="AG1154">VLOOKUP($A1154,[1]New!$A$2:$DE$2108,61,FALSE)</f>
        <v>Literature</v>
      </c>
      <c r="AJ1154">
        <f t="array" ref="AJ1154">VLOOKUP($A1154,[1]New!$A$2:$DE$2108,62,FALSE)</f>
        <v>164</v>
      </c>
      <c r="AN1154">
        <f t="array" ref="AN1154">IF(VLOOKUP($A1154,[1]New!$A$2:$DE$2108,65,FALSE)="High",1,IF(VLOOKUP($A1154,[1]New!$A$2:$DE$2108,65,FALSE)="HiAvg",2,IF(VLOOKUP($A1154,[1]New!$A$2:$DE$2108,65,FALSE)="Avg",3,IF(VLOOKUP($A1154,[1]New!$A$2:$DE$2108,65,FALSE)="LoAvg",4,5))))</f>
        <v>5</v>
      </c>
      <c r="AO1154" t="str">
        <f t="array" ref="AO1154">VLOOKUP($A1154,[1]New!$A$2:$DE$2108,66,FALSE)</f>
        <v>Informational Text</v>
      </c>
      <c r="AR1154">
        <f t="array" ref="AR1154">VLOOKUP($A1154,[1]New!$A$2:$DE$2108,67,FALSE)</f>
        <v>154</v>
      </c>
      <c r="AV1154">
        <f t="array" ref="AV1154">IF(VLOOKUP($A1154,[1]New!$A$2:$DE$2108,70,FALSE)="High",1,IF(VLOOKUP($A1154,[1]New!$A$2:$DE$2108,70,FALSE)="HiAvg",2,IF(VLOOKUP($A1154,[1]New!$A$2:$DE$2108,70,FALSE)="Avg",3,IF(VLOOKUP($A1154,[1]New!$A$2:$DE$2108,70,FALSE)="LoAvg",4,5))))</f>
        <v>5</v>
      </c>
      <c r="AW1154" t="str">
        <f t="array" ref="AW1154">VLOOKUP($A1154,[1]New!$A$2:$DE$2108,71,FALSE)</f>
        <v>Vocabulary Acquisition and Use</v>
      </c>
      <c r="AZ1154">
        <f t="array" ref="AZ1154">VLOOKUP($A1154,[1]New!$A$2:$DE$2108,72,FALSE)</f>
        <v>168</v>
      </c>
      <c r="BD1154">
        <f t="array" ref="BD1154">IF(VLOOKUP($A1154,[1]New!$A$2:$DE$2108,75,FALSE)="High",1,IF(VLOOKUP($A1154,[1]New!$A$2:$DE$2108,75,FALSE)="HiAvg",2,IF(VLOOKUP($A1154,[1]New!$A$2:$DE$2108,75,FALSE)="Avg",3,IF(VLOOKUP($A1154,[1]New!$A$2:$DE$2108,75,FALSE)="LoAvg",4,5))))</f>
        <v>5</v>
      </c>
      <c r="BE1154" t="str">
        <f t="array" ref="BE1154">IF(VLOOKUP($A1154,[1]New!$A$2:$DE$2108,76,FALSE)="","",VLOOKUP($A1154,[1]New!$A$2:$DE$2108,76,FALSE))</f>
        <v/>
      </c>
      <c r="BH1154" t="str">
        <f t="array" ref="BH1154">IF(VLOOKUP($A1154,[1]New!$A$2:$DE$2108,77,FALSE)="","",VLOOKUP($A1154,[1]New!$A$2:$DE$2108,77,FALSE))</f>
        <v/>
      </c>
      <c r="BL1154" t="str">
        <f t="array" ref="BL1154">IF(VLOOKUP($A1154,[1]New!$A$2:$DE$2108,80,FALSE)="High",1,IF(VLOOKUP($A1154,[1]New!$A$2:$DE$2108,80,FALSE)="HiAvg",2,IF(VLOOKUP($A1154,[1]New!$A$2:$DE$2108,80,FALSE)="Avg",3,IF(VLOOKUP($A1154,[1]New!$A$2:$DE$2108,80,FALSE)="LoAvg",4,IF(VLOOKUP($A1154,[1]New!$A$2:$DE$2108,80,FALSE)="Low",5,"")))))</f>
        <v/>
      </c>
    </row>
    <row r="1155" spans="1:64" x14ac:dyDescent="0.2">
      <c r="A1155" s="7" t="s">
        <v>1278</v>
      </c>
      <c r="B1155">
        <v>2015</v>
      </c>
      <c r="C1155" t="s">
        <v>2233</v>
      </c>
      <c r="D1155" t="str">
        <f t="array" ref="D1155">VLOOKUP($A1155,[1]New!$A$2:$DE$2108,5,FALSE)</f>
        <v>Language Usage</v>
      </c>
      <c r="E1155">
        <f t="array" ref="E1155">VLOOKUP($A1155,[1]New!$A$2:$DE$2108,3,FALSE)</f>
        <v>605000715</v>
      </c>
      <c r="F1155" t="str">
        <f t="array" ref="F1155">VLOOKUP($A1155,[1]New!$A$2:$DE$2108,4,FALSE)</f>
        <v>School 2</v>
      </c>
      <c r="Q1155">
        <f t="array" ref="Q1155">VLOOKUP($A1155,[1]New!$A$2:$DE$2108,19,FALSE)</f>
        <v>200</v>
      </c>
      <c r="S1155">
        <f t="array" ref="S1155">VLOOKUP($A1155,[1]New!$A$2:$DE$2108,21,FALSE)</f>
        <v>53</v>
      </c>
      <c r="U1155">
        <f t="array" ref="U1155">IF(S1155&gt;=75,1,IF(AND(S1155&gt;=50,S1155&lt;75),2,IF(AND(S1155&gt;=25,S1155&lt;50),3,IF(S1155&lt;25,4,"NA"))))</f>
        <v>2</v>
      </c>
      <c r="V1155" s="8">
        <f t="array" ref="V1155">VLOOKUP($A1155,[1]New!$A$2:$DE$2108,17,FALSE)</f>
        <v>42265</v>
      </c>
      <c r="AG1155" t="str">
        <f t="array" ref="AG1155">VLOOKUP($A1155,[1]New!$A$2:$DE$2108,61,FALSE)</f>
        <v>Writing: Plan, Organize, Develop, Revise, Research</v>
      </c>
      <c r="AJ1155">
        <f t="array" ref="AJ1155">VLOOKUP($A1155,[1]New!$A$2:$DE$2108,62,FALSE)</f>
        <v>191</v>
      </c>
      <c r="AN1155">
        <f t="array" ref="AN1155">IF(VLOOKUP($A1155,[1]New!$A$2:$DE$2108,65,FALSE)="High",1,IF(VLOOKUP($A1155,[1]New!$A$2:$DE$2108,65,FALSE)="HiAvg",2,IF(VLOOKUP($A1155,[1]New!$A$2:$DE$2108,65,FALSE)="Avg",3,IF(VLOOKUP($A1155,[1]New!$A$2:$DE$2108,65,FALSE)="LoAvg",4,5))))</f>
        <v>4</v>
      </c>
      <c r="AO1155" t="str">
        <f t="array" ref="AO1155">VLOOKUP($A1155,[1]New!$A$2:$DE$2108,66,FALSE)</f>
        <v>Language: Understand, Edit for Grammar, Usage</v>
      </c>
      <c r="AR1155">
        <f t="array" ref="AR1155">VLOOKUP($A1155,[1]New!$A$2:$DE$2108,67,FALSE)</f>
        <v>207</v>
      </c>
      <c r="AV1155">
        <f t="array" ref="AV1155">IF(VLOOKUP($A1155,[1]New!$A$2:$DE$2108,70,FALSE)="High",1,IF(VLOOKUP($A1155,[1]New!$A$2:$DE$2108,70,FALSE)="HiAvg",2,IF(VLOOKUP($A1155,[1]New!$A$2:$DE$2108,70,FALSE)="Avg",3,IF(VLOOKUP($A1155,[1]New!$A$2:$DE$2108,70,FALSE)="LoAvg",4,5))))</f>
        <v>2</v>
      </c>
      <c r="AW1155" t="str">
        <f t="array" ref="AW1155">VLOOKUP($A1155,[1]New!$A$2:$DE$2108,71,FALSE)</f>
        <v>Language: Understand, Edit Mechanics</v>
      </c>
      <c r="AZ1155">
        <f t="array" ref="AZ1155">VLOOKUP($A1155,[1]New!$A$2:$DE$2108,72,FALSE)</f>
        <v>204</v>
      </c>
      <c r="BD1155">
        <f t="array" ref="BD1155">IF(VLOOKUP($A1155,[1]New!$A$2:$DE$2108,75,FALSE)="High",1,IF(VLOOKUP($A1155,[1]New!$A$2:$DE$2108,75,FALSE)="HiAvg",2,IF(VLOOKUP($A1155,[1]New!$A$2:$DE$2108,75,FALSE)="Avg",3,IF(VLOOKUP($A1155,[1]New!$A$2:$DE$2108,75,FALSE)="LoAvg",4,5))))</f>
        <v>3</v>
      </c>
      <c r="BE1155" t="str">
        <f t="array" ref="BE1155">IF(VLOOKUP($A1155,[1]New!$A$2:$DE$2108,76,FALSE)="","",VLOOKUP($A1155,[1]New!$A$2:$DE$2108,76,FALSE))</f>
        <v/>
      </c>
      <c r="BH1155" t="str">
        <f t="array" ref="BH1155">IF(VLOOKUP($A1155,[1]New!$A$2:$DE$2108,77,FALSE)="","",VLOOKUP($A1155,[1]New!$A$2:$DE$2108,77,FALSE))</f>
        <v/>
      </c>
      <c r="BL1155" t="str">
        <f t="array" ref="BL1155">IF(VLOOKUP($A1155,[1]New!$A$2:$DE$2108,80,FALSE)="High",1,IF(VLOOKUP($A1155,[1]New!$A$2:$DE$2108,80,FALSE)="HiAvg",2,IF(VLOOKUP($A1155,[1]New!$A$2:$DE$2108,80,FALSE)="Avg",3,IF(VLOOKUP($A1155,[1]New!$A$2:$DE$2108,80,FALSE)="LoAvg",4,IF(VLOOKUP($A1155,[1]New!$A$2:$DE$2108,80,FALSE)="Low",5,"")))))</f>
        <v/>
      </c>
    </row>
    <row r="1156" spans="1:64" x14ac:dyDescent="0.2">
      <c r="A1156" s="7" t="s">
        <v>1279</v>
      </c>
      <c r="B1156">
        <v>2015</v>
      </c>
      <c r="C1156" t="s">
        <v>2233</v>
      </c>
      <c r="D1156" t="str">
        <f t="array" ref="D1156">VLOOKUP($A1156,[1]New!$A$2:$DE$2108,5,FALSE)</f>
        <v>Mathematics</v>
      </c>
      <c r="E1156">
        <f t="array" ref="E1156">VLOOKUP($A1156,[1]New!$A$2:$DE$2108,3,FALSE)</f>
        <v>605000715</v>
      </c>
      <c r="F1156" t="str">
        <f t="array" ref="F1156">VLOOKUP($A1156,[1]New!$A$2:$DE$2108,4,FALSE)</f>
        <v>School 2</v>
      </c>
      <c r="Q1156">
        <f t="array" ref="Q1156">VLOOKUP($A1156,[1]New!$A$2:$DE$2108,19,FALSE)</f>
        <v>198</v>
      </c>
      <c r="S1156">
        <f t="array" ref="S1156">VLOOKUP($A1156,[1]New!$A$2:$DE$2108,21,FALSE)</f>
        <v>39</v>
      </c>
      <c r="U1156">
        <f t="array" ref="U1156">IF(S1156&gt;=75,1,IF(AND(S1156&gt;=50,S1156&lt;75),2,IF(AND(S1156&gt;=25,S1156&lt;50),3,IF(S1156&lt;25,4,"NA"))))</f>
        <v>3</v>
      </c>
      <c r="V1156" s="8">
        <f t="array" ref="V1156">VLOOKUP($A1156,[1]New!$A$2:$DE$2108,17,FALSE)</f>
        <v>42258</v>
      </c>
      <c r="AG1156" t="str">
        <f t="array" ref="AG1156">VLOOKUP($A1156,[1]New!$A$2:$DE$2108,61,FALSE)</f>
        <v>Operations and Algebraic Thinking</v>
      </c>
      <c r="AJ1156">
        <f t="array" ref="AJ1156">VLOOKUP($A1156,[1]New!$A$2:$DE$2108,62,FALSE)</f>
        <v>196</v>
      </c>
      <c r="AN1156">
        <f t="array" ref="AN1156">IF(VLOOKUP($A1156,[1]New!$A$2:$DE$2108,65,FALSE)="High",1,IF(VLOOKUP($A1156,[1]New!$A$2:$DE$2108,65,FALSE)="HiAvg",2,IF(VLOOKUP($A1156,[1]New!$A$2:$DE$2108,65,FALSE)="Avg",3,IF(VLOOKUP($A1156,[1]New!$A$2:$DE$2108,65,FALSE)="LoAvg",4,5))))</f>
        <v>4</v>
      </c>
      <c r="AO1156" t="str">
        <f t="array" ref="AO1156">VLOOKUP($A1156,[1]New!$A$2:$DE$2108,66,FALSE)</f>
        <v>Number and Operations</v>
      </c>
      <c r="AR1156">
        <f t="array" ref="AR1156">VLOOKUP($A1156,[1]New!$A$2:$DE$2108,67,FALSE)</f>
        <v>204</v>
      </c>
      <c r="AV1156">
        <f t="array" ref="AV1156">IF(VLOOKUP($A1156,[1]New!$A$2:$DE$2108,70,FALSE)="High",1,IF(VLOOKUP($A1156,[1]New!$A$2:$DE$2108,70,FALSE)="HiAvg",2,IF(VLOOKUP($A1156,[1]New!$A$2:$DE$2108,70,FALSE)="Avg",3,IF(VLOOKUP($A1156,[1]New!$A$2:$DE$2108,70,FALSE)="LoAvg",4,5))))</f>
        <v>3</v>
      </c>
      <c r="AW1156" t="str">
        <f t="array" ref="AW1156">VLOOKUP($A1156,[1]New!$A$2:$DE$2108,71,FALSE)</f>
        <v>Measurement and Data</v>
      </c>
      <c r="AZ1156">
        <f t="array" ref="AZ1156">VLOOKUP($A1156,[1]New!$A$2:$DE$2108,72,FALSE)</f>
        <v>198</v>
      </c>
      <c r="BD1156">
        <f t="array" ref="BD1156">IF(VLOOKUP($A1156,[1]New!$A$2:$DE$2108,75,FALSE)="High",1,IF(VLOOKUP($A1156,[1]New!$A$2:$DE$2108,75,FALSE)="HiAvg",2,IF(VLOOKUP($A1156,[1]New!$A$2:$DE$2108,75,FALSE)="Avg",3,IF(VLOOKUP($A1156,[1]New!$A$2:$DE$2108,75,FALSE)="LoAvg",4,5))))</f>
        <v>4</v>
      </c>
      <c r="BE1156" t="str">
        <f t="array" ref="BE1156">IF(VLOOKUP($A1156,[1]New!$A$2:$DE$2108,76,FALSE)="","",VLOOKUP($A1156,[1]New!$A$2:$DE$2108,76,FALSE))</f>
        <v>Geometry</v>
      </c>
      <c r="BH1156">
        <f t="array" ref="BH1156">IF(VLOOKUP($A1156,[1]New!$A$2:$DE$2108,77,FALSE)="","",VLOOKUP($A1156,[1]New!$A$2:$DE$2108,77,FALSE))</f>
        <v>193</v>
      </c>
      <c r="BL1156">
        <f t="array" ref="BL1156">IF(VLOOKUP($A1156,[1]New!$A$2:$DE$2108,80,FALSE)="High",1,IF(VLOOKUP($A1156,[1]New!$A$2:$DE$2108,80,FALSE)="HiAvg",2,IF(VLOOKUP($A1156,[1]New!$A$2:$DE$2108,80,FALSE)="Avg",3,IF(VLOOKUP($A1156,[1]New!$A$2:$DE$2108,80,FALSE)="LoAvg",4,IF(VLOOKUP($A1156,[1]New!$A$2:$DE$2108,80,FALSE)="Low",5,"")))))</f>
        <v>4</v>
      </c>
    </row>
    <row r="1157" spans="1:64" x14ac:dyDescent="0.2">
      <c r="A1157" s="7" t="s">
        <v>1280</v>
      </c>
      <c r="B1157">
        <v>2015</v>
      </c>
      <c r="C1157" t="s">
        <v>2233</v>
      </c>
      <c r="D1157" t="str">
        <f t="array" ref="D1157">VLOOKUP($A1157,[1]New!$A$2:$DE$2108,5,FALSE)</f>
        <v>Reading</v>
      </c>
      <c r="E1157">
        <f t="array" ref="E1157">VLOOKUP($A1157,[1]New!$A$2:$DE$2108,3,FALSE)</f>
        <v>605000715</v>
      </c>
      <c r="F1157" t="str">
        <f t="array" ref="F1157">VLOOKUP($A1157,[1]New!$A$2:$DE$2108,4,FALSE)</f>
        <v>School 2</v>
      </c>
      <c r="Q1157">
        <f t="array" ref="Q1157">VLOOKUP($A1157,[1]New!$A$2:$DE$2108,19,FALSE)</f>
        <v>199</v>
      </c>
      <c r="S1157">
        <f t="array" ref="S1157">VLOOKUP($A1157,[1]New!$A$2:$DE$2108,21,FALSE)</f>
        <v>52</v>
      </c>
      <c r="U1157">
        <f t="array" ref="U1157">IF(S1157&gt;=75,1,IF(AND(S1157&gt;=50,S1157&lt;75),2,IF(AND(S1157&gt;=25,S1157&lt;50),3,IF(S1157&lt;25,4,"NA"))))</f>
        <v>2</v>
      </c>
      <c r="V1157" s="8">
        <f t="array" ref="V1157">VLOOKUP($A1157,[1]New!$A$2:$DE$2108,17,FALSE)</f>
        <v>42251</v>
      </c>
      <c r="AG1157" t="str">
        <f t="array" ref="AG1157">VLOOKUP($A1157,[1]New!$A$2:$DE$2108,61,FALSE)</f>
        <v>Literature</v>
      </c>
      <c r="AJ1157">
        <f t="array" ref="AJ1157">VLOOKUP($A1157,[1]New!$A$2:$DE$2108,62,FALSE)</f>
        <v>210</v>
      </c>
      <c r="AN1157">
        <f t="array" ref="AN1157">IF(VLOOKUP($A1157,[1]New!$A$2:$DE$2108,65,FALSE)="High",1,IF(VLOOKUP($A1157,[1]New!$A$2:$DE$2108,65,FALSE)="HiAvg",2,IF(VLOOKUP($A1157,[1]New!$A$2:$DE$2108,65,FALSE)="Avg",3,IF(VLOOKUP($A1157,[1]New!$A$2:$DE$2108,65,FALSE)="LoAvg",4,5))))</f>
        <v>2</v>
      </c>
      <c r="AO1157" t="str">
        <f t="array" ref="AO1157">VLOOKUP($A1157,[1]New!$A$2:$DE$2108,66,FALSE)</f>
        <v>Informational Text</v>
      </c>
      <c r="AR1157">
        <f t="array" ref="AR1157">VLOOKUP($A1157,[1]New!$A$2:$DE$2108,67,FALSE)</f>
        <v>192</v>
      </c>
      <c r="AV1157">
        <f t="array" ref="AV1157">IF(VLOOKUP($A1157,[1]New!$A$2:$DE$2108,70,FALSE)="High",1,IF(VLOOKUP($A1157,[1]New!$A$2:$DE$2108,70,FALSE)="HiAvg",2,IF(VLOOKUP($A1157,[1]New!$A$2:$DE$2108,70,FALSE)="Avg",3,IF(VLOOKUP($A1157,[1]New!$A$2:$DE$2108,70,FALSE)="LoAvg",4,5))))</f>
        <v>4</v>
      </c>
      <c r="AW1157" t="str">
        <f t="array" ref="AW1157">VLOOKUP($A1157,[1]New!$A$2:$DE$2108,71,FALSE)</f>
        <v>Vocabulary Acquisition and Use</v>
      </c>
      <c r="AZ1157">
        <f t="array" ref="AZ1157">VLOOKUP($A1157,[1]New!$A$2:$DE$2108,72,FALSE)</f>
        <v>194</v>
      </c>
      <c r="BD1157">
        <f t="array" ref="BD1157">IF(VLOOKUP($A1157,[1]New!$A$2:$DE$2108,75,FALSE)="High",1,IF(VLOOKUP($A1157,[1]New!$A$2:$DE$2108,75,FALSE)="HiAvg",2,IF(VLOOKUP($A1157,[1]New!$A$2:$DE$2108,75,FALSE)="Avg",3,IF(VLOOKUP($A1157,[1]New!$A$2:$DE$2108,75,FALSE)="LoAvg",4,5))))</f>
        <v>4</v>
      </c>
      <c r="BE1157" t="str">
        <f t="array" ref="BE1157">IF(VLOOKUP($A1157,[1]New!$A$2:$DE$2108,76,FALSE)="","",VLOOKUP($A1157,[1]New!$A$2:$DE$2108,76,FALSE))</f>
        <v/>
      </c>
      <c r="BH1157" t="str">
        <f t="array" ref="BH1157">IF(VLOOKUP($A1157,[1]New!$A$2:$DE$2108,77,FALSE)="","",VLOOKUP($A1157,[1]New!$A$2:$DE$2108,77,FALSE))</f>
        <v/>
      </c>
      <c r="BL1157" t="str">
        <f t="array" ref="BL1157">IF(VLOOKUP($A1157,[1]New!$A$2:$DE$2108,80,FALSE)="High",1,IF(VLOOKUP($A1157,[1]New!$A$2:$DE$2108,80,FALSE)="HiAvg",2,IF(VLOOKUP($A1157,[1]New!$A$2:$DE$2108,80,FALSE)="Avg",3,IF(VLOOKUP($A1157,[1]New!$A$2:$DE$2108,80,FALSE)="LoAvg",4,IF(VLOOKUP($A1157,[1]New!$A$2:$DE$2108,80,FALSE)="Low",5,"")))))</f>
        <v/>
      </c>
    </row>
    <row r="1158" spans="1:64" x14ac:dyDescent="0.2">
      <c r="A1158" s="7" t="s">
        <v>1281</v>
      </c>
      <c r="B1158">
        <v>2015</v>
      </c>
      <c r="C1158" t="s">
        <v>2233</v>
      </c>
      <c r="D1158" t="str">
        <f t="array" ref="D1158">VLOOKUP($A1158,[1]New!$A$2:$DE$2108,5,FALSE)</f>
        <v>Language Usage</v>
      </c>
      <c r="E1158">
        <f t="array" ref="E1158">VLOOKUP($A1158,[1]New!$A$2:$DE$2108,3,FALSE)</f>
        <v>605000996</v>
      </c>
      <c r="F1158" t="str">
        <f t="array" ref="F1158">VLOOKUP($A1158,[1]New!$A$2:$DE$2108,4,FALSE)</f>
        <v>School 2</v>
      </c>
      <c r="Q1158">
        <f t="array" ref="Q1158">VLOOKUP($A1158,[1]New!$A$2:$DE$2108,19,FALSE)</f>
        <v>215</v>
      </c>
      <c r="S1158">
        <f t="array" ref="S1158">VLOOKUP($A1158,[1]New!$A$2:$DE$2108,21,FALSE)</f>
        <v>75</v>
      </c>
      <c r="U1158">
        <f t="array" ref="U1158">IF(S1158&gt;=75,1,IF(AND(S1158&gt;=50,S1158&lt;75),2,IF(AND(S1158&gt;=25,S1158&lt;50),3,IF(S1158&lt;25,4,"NA"))))</f>
        <v>1</v>
      </c>
      <c r="V1158" s="8">
        <f t="array" ref="V1158">VLOOKUP($A1158,[1]New!$A$2:$DE$2108,17,FALSE)</f>
        <v>42265</v>
      </c>
      <c r="AG1158" t="str">
        <f t="array" ref="AG1158">VLOOKUP($A1158,[1]New!$A$2:$DE$2108,61,FALSE)</f>
        <v>Writing: Plan, Organize, Develop, Revise, Research</v>
      </c>
      <c r="AJ1158">
        <f t="array" ref="AJ1158">VLOOKUP($A1158,[1]New!$A$2:$DE$2108,62,FALSE)</f>
        <v>211</v>
      </c>
      <c r="AN1158">
        <f t="array" ref="AN1158">IF(VLOOKUP($A1158,[1]New!$A$2:$DE$2108,65,FALSE)="High",1,IF(VLOOKUP($A1158,[1]New!$A$2:$DE$2108,65,FALSE)="HiAvg",2,IF(VLOOKUP($A1158,[1]New!$A$2:$DE$2108,65,FALSE)="Avg",3,IF(VLOOKUP($A1158,[1]New!$A$2:$DE$2108,65,FALSE)="LoAvg",4,5))))</f>
        <v>3</v>
      </c>
      <c r="AO1158" t="str">
        <f t="array" ref="AO1158">VLOOKUP($A1158,[1]New!$A$2:$DE$2108,66,FALSE)</f>
        <v>Language: Understand, Edit for Grammar, Usage</v>
      </c>
      <c r="AR1158">
        <f t="array" ref="AR1158">VLOOKUP($A1158,[1]New!$A$2:$DE$2108,67,FALSE)</f>
        <v>217</v>
      </c>
      <c r="AV1158">
        <f t="array" ref="AV1158">IF(VLOOKUP($A1158,[1]New!$A$2:$DE$2108,70,FALSE)="High",1,IF(VLOOKUP($A1158,[1]New!$A$2:$DE$2108,70,FALSE)="HiAvg",2,IF(VLOOKUP($A1158,[1]New!$A$2:$DE$2108,70,FALSE)="Avg",3,IF(VLOOKUP($A1158,[1]New!$A$2:$DE$2108,70,FALSE)="LoAvg",4,5))))</f>
        <v>2</v>
      </c>
      <c r="AW1158" t="str">
        <f t="array" ref="AW1158">VLOOKUP($A1158,[1]New!$A$2:$DE$2108,71,FALSE)</f>
        <v>Language: Understand, Edit Mechanics</v>
      </c>
      <c r="AZ1158">
        <f t="array" ref="AZ1158">VLOOKUP($A1158,[1]New!$A$2:$DE$2108,72,FALSE)</f>
        <v>218</v>
      </c>
      <c r="BD1158">
        <f t="array" ref="BD1158">IF(VLOOKUP($A1158,[1]New!$A$2:$DE$2108,75,FALSE)="High",1,IF(VLOOKUP($A1158,[1]New!$A$2:$DE$2108,75,FALSE)="HiAvg",2,IF(VLOOKUP($A1158,[1]New!$A$2:$DE$2108,75,FALSE)="Avg",3,IF(VLOOKUP($A1158,[1]New!$A$2:$DE$2108,75,FALSE)="LoAvg",4,5))))</f>
        <v>2</v>
      </c>
      <c r="BE1158" t="str">
        <f t="array" ref="BE1158">IF(VLOOKUP($A1158,[1]New!$A$2:$DE$2108,76,FALSE)="","",VLOOKUP($A1158,[1]New!$A$2:$DE$2108,76,FALSE))</f>
        <v/>
      </c>
      <c r="BH1158" t="str">
        <f t="array" ref="BH1158">IF(VLOOKUP($A1158,[1]New!$A$2:$DE$2108,77,FALSE)="","",VLOOKUP($A1158,[1]New!$A$2:$DE$2108,77,FALSE))</f>
        <v/>
      </c>
      <c r="BL1158" t="str">
        <f t="array" ref="BL1158">IF(VLOOKUP($A1158,[1]New!$A$2:$DE$2108,80,FALSE)="High",1,IF(VLOOKUP($A1158,[1]New!$A$2:$DE$2108,80,FALSE)="HiAvg",2,IF(VLOOKUP($A1158,[1]New!$A$2:$DE$2108,80,FALSE)="Avg",3,IF(VLOOKUP($A1158,[1]New!$A$2:$DE$2108,80,FALSE)="LoAvg",4,IF(VLOOKUP($A1158,[1]New!$A$2:$DE$2108,80,FALSE)="Low",5,"")))))</f>
        <v/>
      </c>
    </row>
    <row r="1159" spans="1:64" x14ac:dyDescent="0.2">
      <c r="A1159" s="7" t="s">
        <v>1282</v>
      </c>
      <c r="B1159">
        <v>2015</v>
      </c>
      <c r="C1159" t="s">
        <v>2233</v>
      </c>
      <c r="D1159" t="str">
        <f t="array" ref="D1159">VLOOKUP($A1159,[1]New!$A$2:$DE$2108,5,FALSE)</f>
        <v>Mathematics</v>
      </c>
      <c r="E1159">
        <f t="array" ref="E1159">VLOOKUP($A1159,[1]New!$A$2:$DE$2108,3,FALSE)</f>
        <v>605000996</v>
      </c>
      <c r="F1159" t="str">
        <f t="array" ref="F1159">VLOOKUP($A1159,[1]New!$A$2:$DE$2108,4,FALSE)</f>
        <v>School 2</v>
      </c>
      <c r="Q1159">
        <f t="array" ref="Q1159">VLOOKUP($A1159,[1]New!$A$2:$DE$2108,19,FALSE)</f>
        <v>217</v>
      </c>
      <c r="S1159">
        <f t="array" ref="S1159">VLOOKUP($A1159,[1]New!$A$2:$DE$2108,21,FALSE)</f>
        <v>65</v>
      </c>
      <c r="U1159">
        <f t="array" ref="U1159">IF(S1159&gt;=75,1,IF(AND(S1159&gt;=50,S1159&lt;75),2,IF(AND(S1159&gt;=25,S1159&lt;50),3,IF(S1159&lt;25,4,"NA"))))</f>
        <v>2</v>
      </c>
      <c r="V1159" s="8">
        <f t="array" ref="V1159">VLOOKUP($A1159,[1]New!$A$2:$DE$2108,17,FALSE)</f>
        <v>42258</v>
      </c>
      <c r="AG1159" t="str">
        <f t="array" ref="AG1159">VLOOKUP($A1159,[1]New!$A$2:$DE$2108,61,FALSE)</f>
        <v>Operations and Algebraic Thinking</v>
      </c>
      <c r="AJ1159">
        <f t="array" ref="AJ1159">VLOOKUP($A1159,[1]New!$A$2:$DE$2108,62,FALSE)</f>
        <v>213</v>
      </c>
      <c r="AN1159">
        <f t="array" ref="AN1159">IF(VLOOKUP($A1159,[1]New!$A$2:$DE$2108,65,FALSE)="High",1,IF(VLOOKUP($A1159,[1]New!$A$2:$DE$2108,65,FALSE)="HiAvg",2,IF(VLOOKUP($A1159,[1]New!$A$2:$DE$2108,65,FALSE)="Avg",3,IF(VLOOKUP($A1159,[1]New!$A$2:$DE$2108,65,FALSE)="LoAvg",4,5))))</f>
        <v>3</v>
      </c>
      <c r="AO1159" t="str">
        <f t="array" ref="AO1159">VLOOKUP($A1159,[1]New!$A$2:$DE$2108,66,FALSE)</f>
        <v>Number and Operations</v>
      </c>
      <c r="AR1159">
        <f t="array" ref="AR1159">VLOOKUP($A1159,[1]New!$A$2:$DE$2108,67,FALSE)</f>
        <v>205</v>
      </c>
      <c r="AV1159">
        <f t="array" ref="AV1159">IF(VLOOKUP($A1159,[1]New!$A$2:$DE$2108,70,FALSE)="High",1,IF(VLOOKUP($A1159,[1]New!$A$2:$DE$2108,70,FALSE)="HiAvg",2,IF(VLOOKUP($A1159,[1]New!$A$2:$DE$2108,70,FALSE)="Avg",3,IF(VLOOKUP($A1159,[1]New!$A$2:$DE$2108,70,FALSE)="LoAvg",4,5))))</f>
        <v>4</v>
      </c>
      <c r="AW1159" t="str">
        <f t="array" ref="AW1159">VLOOKUP($A1159,[1]New!$A$2:$DE$2108,71,FALSE)</f>
        <v>Measurement and Data</v>
      </c>
      <c r="AZ1159">
        <f t="array" ref="AZ1159">VLOOKUP($A1159,[1]New!$A$2:$DE$2108,72,FALSE)</f>
        <v>220</v>
      </c>
      <c r="BD1159">
        <f t="array" ref="BD1159">IF(VLOOKUP($A1159,[1]New!$A$2:$DE$2108,75,FALSE)="High",1,IF(VLOOKUP($A1159,[1]New!$A$2:$DE$2108,75,FALSE)="HiAvg",2,IF(VLOOKUP($A1159,[1]New!$A$2:$DE$2108,75,FALSE)="Avg",3,IF(VLOOKUP($A1159,[1]New!$A$2:$DE$2108,75,FALSE)="LoAvg",4,5))))</f>
        <v>2</v>
      </c>
      <c r="BE1159" t="str">
        <f t="array" ref="BE1159">IF(VLOOKUP($A1159,[1]New!$A$2:$DE$2108,76,FALSE)="","",VLOOKUP($A1159,[1]New!$A$2:$DE$2108,76,FALSE))</f>
        <v>Geometry</v>
      </c>
      <c r="BH1159">
        <f t="array" ref="BH1159">IF(VLOOKUP($A1159,[1]New!$A$2:$DE$2108,77,FALSE)="","",VLOOKUP($A1159,[1]New!$A$2:$DE$2108,77,FALSE))</f>
        <v>228</v>
      </c>
      <c r="BL1159">
        <f t="array" ref="BL1159">IF(VLOOKUP($A1159,[1]New!$A$2:$DE$2108,80,FALSE)="High",1,IF(VLOOKUP($A1159,[1]New!$A$2:$DE$2108,80,FALSE)="HiAvg",2,IF(VLOOKUP($A1159,[1]New!$A$2:$DE$2108,80,FALSE)="Avg",3,IF(VLOOKUP($A1159,[1]New!$A$2:$DE$2108,80,FALSE)="LoAvg",4,IF(VLOOKUP($A1159,[1]New!$A$2:$DE$2108,80,FALSE)="Low",5,"")))))</f>
        <v>1</v>
      </c>
    </row>
    <row r="1160" spans="1:64" x14ac:dyDescent="0.2">
      <c r="A1160" s="7" t="s">
        <v>1283</v>
      </c>
      <c r="B1160">
        <v>2015</v>
      </c>
      <c r="C1160" t="s">
        <v>2233</v>
      </c>
      <c r="D1160" t="str">
        <f t="array" ref="D1160">VLOOKUP($A1160,[1]New!$A$2:$DE$2108,5,FALSE)</f>
        <v>Reading</v>
      </c>
      <c r="E1160">
        <f t="array" ref="E1160">VLOOKUP($A1160,[1]New!$A$2:$DE$2108,3,FALSE)</f>
        <v>605000996</v>
      </c>
      <c r="F1160" t="str">
        <f t="array" ref="F1160">VLOOKUP($A1160,[1]New!$A$2:$DE$2108,4,FALSE)</f>
        <v>School 2</v>
      </c>
      <c r="Q1160">
        <f t="array" ref="Q1160">VLOOKUP($A1160,[1]New!$A$2:$DE$2108,19,FALSE)</f>
        <v>203</v>
      </c>
      <c r="S1160">
        <f t="array" ref="S1160">VLOOKUP($A1160,[1]New!$A$2:$DE$2108,21,FALSE)</f>
        <v>43</v>
      </c>
      <c r="U1160">
        <f t="array" ref="U1160">IF(S1160&gt;=75,1,IF(AND(S1160&gt;=50,S1160&lt;75),2,IF(AND(S1160&gt;=25,S1160&lt;50),3,IF(S1160&lt;25,4,"NA"))))</f>
        <v>3</v>
      </c>
      <c r="V1160" s="8">
        <f t="array" ref="V1160">VLOOKUP($A1160,[1]New!$A$2:$DE$2108,17,FALSE)</f>
        <v>42251</v>
      </c>
      <c r="AG1160" t="str">
        <f t="array" ref="AG1160">VLOOKUP($A1160,[1]New!$A$2:$DE$2108,61,FALSE)</f>
        <v>Literature</v>
      </c>
      <c r="AJ1160">
        <f t="array" ref="AJ1160">VLOOKUP($A1160,[1]New!$A$2:$DE$2108,62,FALSE)</f>
        <v>212</v>
      </c>
      <c r="AN1160">
        <f t="array" ref="AN1160">IF(VLOOKUP($A1160,[1]New!$A$2:$DE$2108,65,FALSE)="High",1,IF(VLOOKUP($A1160,[1]New!$A$2:$DE$2108,65,FALSE)="HiAvg",2,IF(VLOOKUP($A1160,[1]New!$A$2:$DE$2108,65,FALSE)="Avg",3,IF(VLOOKUP($A1160,[1]New!$A$2:$DE$2108,65,FALSE)="LoAvg",4,5))))</f>
        <v>2</v>
      </c>
      <c r="AO1160" t="str">
        <f t="array" ref="AO1160">VLOOKUP($A1160,[1]New!$A$2:$DE$2108,66,FALSE)</f>
        <v>Informational Text</v>
      </c>
      <c r="AR1160">
        <f t="array" ref="AR1160">VLOOKUP($A1160,[1]New!$A$2:$DE$2108,67,FALSE)</f>
        <v>187</v>
      </c>
      <c r="AV1160">
        <f t="array" ref="AV1160">IF(VLOOKUP($A1160,[1]New!$A$2:$DE$2108,70,FALSE)="High",1,IF(VLOOKUP($A1160,[1]New!$A$2:$DE$2108,70,FALSE)="HiAvg",2,IF(VLOOKUP($A1160,[1]New!$A$2:$DE$2108,70,FALSE)="Avg",3,IF(VLOOKUP($A1160,[1]New!$A$2:$DE$2108,70,FALSE)="LoAvg",4,5))))</f>
        <v>5</v>
      </c>
      <c r="AW1160" t="str">
        <f t="array" ref="AW1160">VLOOKUP($A1160,[1]New!$A$2:$DE$2108,71,FALSE)</f>
        <v>Vocabulary Acquisition and Use</v>
      </c>
      <c r="AZ1160">
        <f t="array" ref="AZ1160">VLOOKUP($A1160,[1]New!$A$2:$DE$2108,72,FALSE)</f>
        <v>207</v>
      </c>
      <c r="BD1160">
        <f t="array" ref="BD1160">IF(VLOOKUP($A1160,[1]New!$A$2:$DE$2108,75,FALSE)="High",1,IF(VLOOKUP($A1160,[1]New!$A$2:$DE$2108,75,FALSE)="HiAvg",2,IF(VLOOKUP($A1160,[1]New!$A$2:$DE$2108,75,FALSE)="Avg",3,IF(VLOOKUP($A1160,[1]New!$A$2:$DE$2108,75,FALSE)="LoAvg",4,5))))</f>
        <v>3</v>
      </c>
      <c r="BE1160" t="str">
        <f t="array" ref="BE1160">IF(VLOOKUP($A1160,[1]New!$A$2:$DE$2108,76,FALSE)="","",VLOOKUP($A1160,[1]New!$A$2:$DE$2108,76,FALSE))</f>
        <v/>
      </c>
      <c r="BH1160" t="str">
        <f t="array" ref="BH1160">IF(VLOOKUP($A1160,[1]New!$A$2:$DE$2108,77,FALSE)="","",VLOOKUP($A1160,[1]New!$A$2:$DE$2108,77,FALSE))</f>
        <v/>
      </c>
      <c r="BL1160" t="str">
        <f t="array" ref="BL1160">IF(VLOOKUP($A1160,[1]New!$A$2:$DE$2108,80,FALSE)="High",1,IF(VLOOKUP($A1160,[1]New!$A$2:$DE$2108,80,FALSE)="HiAvg",2,IF(VLOOKUP($A1160,[1]New!$A$2:$DE$2108,80,FALSE)="Avg",3,IF(VLOOKUP($A1160,[1]New!$A$2:$DE$2108,80,FALSE)="LoAvg",4,IF(VLOOKUP($A1160,[1]New!$A$2:$DE$2108,80,FALSE)="Low",5,"")))))</f>
        <v/>
      </c>
    </row>
    <row r="1161" spans="1:64" x14ac:dyDescent="0.2">
      <c r="A1161" s="7" t="s">
        <v>1284</v>
      </c>
      <c r="B1161">
        <v>2015</v>
      </c>
      <c r="C1161" t="s">
        <v>2233</v>
      </c>
      <c r="D1161" t="str">
        <f t="array" ref="D1161">VLOOKUP($A1161,[1]New!$A$2:$DE$2108,5,FALSE)</f>
        <v>Language Usage</v>
      </c>
      <c r="E1161">
        <f t="array" ref="E1161">VLOOKUP($A1161,[1]New!$A$2:$DE$2108,3,FALSE)</f>
        <v>605001686</v>
      </c>
      <c r="F1161" t="str">
        <f t="array" ref="F1161">VLOOKUP($A1161,[1]New!$A$2:$DE$2108,4,FALSE)</f>
        <v>School 2</v>
      </c>
      <c r="Q1161">
        <f t="array" ref="Q1161">VLOOKUP($A1161,[1]New!$A$2:$DE$2108,19,FALSE)</f>
        <v>197</v>
      </c>
      <c r="S1161">
        <f t="array" ref="S1161">VLOOKUP($A1161,[1]New!$A$2:$DE$2108,21,FALSE)</f>
        <v>27</v>
      </c>
      <c r="U1161">
        <f t="array" ref="U1161">IF(S1161&gt;=75,1,IF(AND(S1161&gt;=50,S1161&lt;75),2,IF(AND(S1161&gt;=25,S1161&lt;50),3,IF(S1161&lt;25,4,"NA"))))</f>
        <v>3</v>
      </c>
      <c r="V1161" s="8">
        <f t="array" ref="V1161">VLOOKUP($A1161,[1]New!$A$2:$DE$2108,17,FALSE)</f>
        <v>42265</v>
      </c>
      <c r="AG1161" t="str">
        <f t="array" ref="AG1161">VLOOKUP($A1161,[1]New!$A$2:$DE$2108,61,FALSE)</f>
        <v>Writing: Plan, Organize, Develop, Revise, Research</v>
      </c>
      <c r="AJ1161">
        <f t="array" ref="AJ1161">VLOOKUP($A1161,[1]New!$A$2:$DE$2108,62,FALSE)</f>
        <v>199</v>
      </c>
      <c r="AN1161">
        <f t="array" ref="AN1161">IF(VLOOKUP($A1161,[1]New!$A$2:$DE$2108,65,FALSE)="High",1,IF(VLOOKUP($A1161,[1]New!$A$2:$DE$2108,65,FALSE)="HiAvg",2,IF(VLOOKUP($A1161,[1]New!$A$2:$DE$2108,65,FALSE)="Avg",3,IF(VLOOKUP($A1161,[1]New!$A$2:$DE$2108,65,FALSE)="LoAvg",4,5))))</f>
        <v>4</v>
      </c>
      <c r="AO1161" t="str">
        <f t="array" ref="AO1161">VLOOKUP($A1161,[1]New!$A$2:$DE$2108,66,FALSE)</f>
        <v>Language: Understand, Edit for Grammar, Usage</v>
      </c>
      <c r="AR1161">
        <f t="array" ref="AR1161">VLOOKUP($A1161,[1]New!$A$2:$DE$2108,67,FALSE)</f>
        <v>188</v>
      </c>
      <c r="AV1161">
        <f t="array" ref="AV1161">IF(VLOOKUP($A1161,[1]New!$A$2:$DE$2108,70,FALSE)="High",1,IF(VLOOKUP($A1161,[1]New!$A$2:$DE$2108,70,FALSE)="HiAvg",2,IF(VLOOKUP($A1161,[1]New!$A$2:$DE$2108,70,FALSE)="Avg",3,IF(VLOOKUP($A1161,[1]New!$A$2:$DE$2108,70,FALSE)="LoAvg",4,5))))</f>
        <v>5</v>
      </c>
      <c r="AW1161" t="str">
        <f t="array" ref="AW1161">VLOOKUP($A1161,[1]New!$A$2:$DE$2108,71,FALSE)</f>
        <v>Language: Understand, Edit Mechanics</v>
      </c>
      <c r="AZ1161">
        <f t="array" ref="AZ1161">VLOOKUP($A1161,[1]New!$A$2:$DE$2108,72,FALSE)</f>
        <v>205</v>
      </c>
      <c r="BD1161">
        <f t="array" ref="BD1161">IF(VLOOKUP($A1161,[1]New!$A$2:$DE$2108,75,FALSE)="High",1,IF(VLOOKUP($A1161,[1]New!$A$2:$DE$2108,75,FALSE)="HiAvg",2,IF(VLOOKUP($A1161,[1]New!$A$2:$DE$2108,75,FALSE)="Avg",3,IF(VLOOKUP($A1161,[1]New!$A$2:$DE$2108,75,FALSE)="LoAvg",4,5))))</f>
        <v>3</v>
      </c>
      <c r="BE1161" t="str">
        <f t="array" ref="BE1161">IF(VLOOKUP($A1161,[1]New!$A$2:$DE$2108,76,FALSE)="","",VLOOKUP($A1161,[1]New!$A$2:$DE$2108,76,FALSE))</f>
        <v/>
      </c>
      <c r="BH1161" t="str">
        <f t="array" ref="BH1161">IF(VLOOKUP($A1161,[1]New!$A$2:$DE$2108,77,FALSE)="","",VLOOKUP($A1161,[1]New!$A$2:$DE$2108,77,FALSE))</f>
        <v/>
      </c>
      <c r="BL1161" t="str">
        <f t="array" ref="BL1161">IF(VLOOKUP($A1161,[1]New!$A$2:$DE$2108,80,FALSE)="High",1,IF(VLOOKUP($A1161,[1]New!$A$2:$DE$2108,80,FALSE)="HiAvg",2,IF(VLOOKUP($A1161,[1]New!$A$2:$DE$2108,80,FALSE)="Avg",3,IF(VLOOKUP($A1161,[1]New!$A$2:$DE$2108,80,FALSE)="LoAvg",4,IF(VLOOKUP($A1161,[1]New!$A$2:$DE$2108,80,FALSE)="Low",5,"")))))</f>
        <v/>
      </c>
    </row>
    <row r="1162" spans="1:64" x14ac:dyDescent="0.2">
      <c r="A1162" s="7" t="s">
        <v>1285</v>
      </c>
      <c r="B1162">
        <v>2015</v>
      </c>
      <c r="C1162" t="s">
        <v>2233</v>
      </c>
      <c r="D1162" t="str">
        <f t="array" ref="D1162">VLOOKUP($A1162,[1]New!$A$2:$DE$2108,5,FALSE)</f>
        <v>Mathematics</v>
      </c>
      <c r="E1162">
        <f t="array" ref="E1162">VLOOKUP($A1162,[1]New!$A$2:$DE$2108,3,FALSE)</f>
        <v>605001686</v>
      </c>
      <c r="F1162" t="str">
        <f t="array" ref="F1162">VLOOKUP($A1162,[1]New!$A$2:$DE$2108,4,FALSE)</f>
        <v>School 2</v>
      </c>
      <c r="Q1162">
        <f t="array" ref="Q1162">VLOOKUP($A1162,[1]New!$A$2:$DE$2108,19,FALSE)</f>
        <v>202</v>
      </c>
      <c r="S1162">
        <f t="array" ref="S1162">VLOOKUP($A1162,[1]New!$A$2:$DE$2108,21,FALSE)</f>
        <v>26</v>
      </c>
      <c r="U1162">
        <f t="array" ref="U1162">IF(S1162&gt;=75,1,IF(AND(S1162&gt;=50,S1162&lt;75),2,IF(AND(S1162&gt;=25,S1162&lt;50),3,IF(S1162&lt;25,4,"NA"))))</f>
        <v>3</v>
      </c>
      <c r="V1162" s="8">
        <f t="array" ref="V1162">VLOOKUP($A1162,[1]New!$A$2:$DE$2108,17,FALSE)</f>
        <v>42258</v>
      </c>
      <c r="AG1162" t="str">
        <f t="array" ref="AG1162">VLOOKUP($A1162,[1]New!$A$2:$DE$2108,61,FALSE)</f>
        <v>Operations and Algebraic Thinking</v>
      </c>
      <c r="AJ1162">
        <f t="array" ref="AJ1162">VLOOKUP($A1162,[1]New!$A$2:$DE$2108,62,FALSE)</f>
        <v>199</v>
      </c>
      <c r="AN1162">
        <f t="array" ref="AN1162">IF(VLOOKUP($A1162,[1]New!$A$2:$DE$2108,65,FALSE)="High",1,IF(VLOOKUP($A1162,[1]New!$A$2:$DE$2108,65,FALSE)="HiAvg",2,IF(VLOOKUP($A1162,[1]New!$A$2:$DE$2108,65,FALSE)="Avg",3,IF(VLOOKUP($A1162,[1]New!$A$2:$DE$2108,65,FALSE)="LoAvg",4,5))))</f>
        <v>5</v>
      </c>
      <c r="AO1162" t="str">
        <f t="array" ref="AO1162">VLOOKUP($A1162,[1]New!$A$2:$DE$2108,66,FALSE)</f>
        <v>Number and Operations</v>
      </c>
      <c r="AR1162">
        <f t="array" ref="AR1162">VLOOKUP($A1162,[1]New!$A$2:$DE$2108,67,FALSE)</f>
        <v>202</v>
      </c>
      <c r="AV1162">
        <f t="array" ref="AV1162">IF(VLOOKUP($A1162,[1]New!$A$2:$DE$2108,70,FALSE)="High",1,IF(VLOOKUP($A1162,[1]New!$A$2:$DE$2108,70,FALSE)="HiAvg",2,IF(VLOOKUP($A1162,[1]New!$A$2:$DE$2108,70,FALSE)="Avg",3,IF(VLOOKUP($A1162,[1]New!$A$2:$DE$2108,70,FALSE)="LoAvg",4,5))))</f>
        <v>4</v>
      </c>
      <c r="AW1162" t="str">
        <f t="array" ref="AW1162">VLOOKUP($A1162,[1]New!$A$2:$DE$2108,71,FALSE)</f>
        <v>Measurement and Data</v>
      </c>
      <c r="AZ1162">
        <f t="array" ref="AZ1162">VLOOKUP($A1162,[1]New!$A$2:$DE$2108,72,FALSE)</f>
        <v>201</v>
      </c>
      <c r="BD1162">
        <f t="array" ref="BD1162">IF(VLOOKUP($A1162,[1]New!$A$2:$DE$2108,75,FALSE)="High",1,IF(VLOOKUP($A1162,[1]New!$A$2:$DE$2108,75,FALSE)="HiAvg",2,IF(VLOOKUP($A1162,[1]New!$A$2:$DE$2108,75,FALSE)="Avg",3,IF(VLOOKUP($A1162,[1]New!$A$2:$DE$2108,75,FALSE)="LoAvg",4,5))))</f>
        <v>5</v>
      </c>
      <c r="BE1162" t="str">
        <f t="array" ref="BE1162">IF(VLOOKUP($A1162,[1]New!$A$2:$DE$2108,76,FALSE)="","",VLOOKUP($A1162,[1]New!$A$2:$DE$2108,76,FALSE))</f>
        <v>Geometry</v>
      </c>
      <c r="BH1162">
        <f t="array" ref="BH1162">IF(VLOOKUP($A1162,[1]New!$A$2:$DE$2108,77,FALSE)="","",VLOOKUP($A1162,[1]New!$A$2:$DE$2108,77,FALSE))</f>
        <v>207</v>
      </c>
      <c r="BL1162">
        <f t="array" ref="BL1162">IF(VLOOKUP($A1162,[1]New!$A$2:$DE$2108,80,FALSE)="High",1,IF(VLOOKUP($A1162,[1]New!$A$2:$DE$2108,80,FALSE)="HiAvg",2,IF(VLOOKUP($A1162,[1]New!$A$2:$DE$2108,80,FALSE)="Avg",3,IF(VLOOKUP($A1162,[1]New!$A$2:$DE$2108,80,FALSE)="LoAvg",4,IF(VLOOKUP($A1162,[1]New!$A$2:$DE$2108,80,FALSE)="Low",5,"")))))</f>
        <v>4</v>
      </c>
    </row>
    <row r="1163" spans="1:64" x14ac:dyDescent="0.2">
      <c r="A1163" s="7" t="s">
        <v>1286</v>
      </c>
      <c r="B1163">
        <v>2015</v>
      </c>
      <c r="C1163" t="s">
        <v>2233</v>
      </c>
      <c r="D1163" t="str">
        <f t="array" ref="D1163">VLOOKUP($A1163,[1]New!$A$2:$DE$2108,5,FALSE)</f>
        <v>Reading</v>
      </c>
      <c r="E1163">
        <f t="array" ref="E1163">VLOOKUP($A1163,[1]New!$A$2:$DE$2108,3,FALSE)</f>
        <v>605001686</v>
      </c>
      <c r="F1163" t="str">
        <f t="array" ref="F1163">VLOOKUP($A1163,[1]New!$A$2:$DE$2108,4,FALSE)</f>
        <v>School 2</v>
      </c>
      <c r="Q1163">
        <f t="array" ref="Q1163">VLOOKUP($A1163,[1]New!$A$2:$DE$2108,19,FALSE)</f>
        <v>197</v>
      </c>
      <c r="S1163">
        <f t="array" ref="S1163">VLOOKUP($A1163,[1]New!$A$2:$DE$2108,21,FALSE)</f>
        <v>28</v>
      </c>
      <c r="U1163">
        <f t="array" ref="U1163">IF(S1163&gt;=75,1,IF(AND(S1163&gt;=50,S1163&lt;75),2,IF(AND(S1163&gt;=25,S1163&lt;50),3,IF(S1163&lt;25,4,"NA"))))</f>
        <v>3</v>
      </c>
      <c r="V1163" s="8">
        <f t="array" ref="V1163">VLOOKUP($A1163,[1]New!$A$2:$DE$2108,17,FALSE)</f>
        <v>42251</v>
      </c>
      <c r="AG1163" t="str">
        <f t="array" ref="AG1163">VLOOKUP($A1163,[1]New!$A$2:$DE$2108,61,FALSE)</f>
        <v>Literature</v>
      </c>
      <c r="AJ1163">
        <f t="array" ref="AJ1163">VLOOKUP($A1163,[1]New!$A$2:$DE$2108,62,FALSE)</f>
        <v>200</v>
      </c>
      <c r="AN1163">
        <f t="array" ref="AN1163">IF(VLOOKUP($A1163,[1]New!$A$2:$DE$2108,65,FALSE)="High",1,IF(VLOOKUP($A1163,[1]New!$A$2:$DE$2108,65,FALSE)="HiAvg",2,IF(VLOOKUP($A1163,[1]New!$A$2:$DE$2108,65,FALSE)="Avg",3,IF(VLOOKUP($A1163,[1]New!$A$2:$DE$2108,65,FALSE)="LoAvg",4,5))))</f>
        <v>4</v>
      </c>
      <c r="AO1163" t="str">
        <f t="array" ref="AO1163">VLOOKUP($A1163,[1]New!$A$2:$DE$2108,66,FALSE)</f>
        <v>Informational Text</v>
      </c>
      <c r="AR1163">
        <f t="array" ref="AR1163">VLOOKUP($A1163,[1]New!$A$2:$DE$2108,67,FALSE)</f>
        <v>193</v>
      </c>
      <c r="AV1163">
        <f t="array" ref="AV1163">IF(VLOOKUP($A1163,[1]New!$A$2:$DE$2108,70,FALSE)="High",1,IF(VLOOKUP($A1163,[1]New!$A$2:$DE$2108,70,FALSE)="HiAvg",2,IF(VLOOKUP($A1163,[1]New!$A$2:$DE$2108,70,FALSE)="Avg",3,IF(VLOOKUP($A1163,[1]New!$A$2:$DE$2108,70,FALSE)="LoAvg",4,5))))</f>
        <v>5</v>
      </c>
      <c r="AW1163" t="str">
        <f t="array" ref="AW1163">VLOOKUP($A1163,[1]New!$A$2:$DE$2108,71,FALSE)</f>
        <v>Vocabulary Acquisition and Use</v>
      </c>
      <c r="AZ1163">
        <f t="array" ref="AZ1163">VLOOKUP($A1163,[1]New!$A$2:$DE$2108,72,FALSE)</f>
        <v>197</v>
      </c>
      <c r="BD1163">
        <f t="array" ref="BD1163">IF(VLOOKUP($A1163,[1]New!$A$2:$DE$2108,75,FALSE)="High",1,IF(VLOOKUP($A1163,[1]New!$A$2:$DE$2108,75,FALSE)="HiAvg",2,IF(VLOOKUP($A1163,[1]New!$A$2:$DE$2108,75,FALSE)="Avg",3,IF(VLOOKUP($A1163,[1]New!$A$2:$DE$2108,75,FALSE)="LoAvg",4,5))))</f>
        <v>4</v>
      </c>
      <c r="BE1163" t="str">
        <f t="array" ref="BE1163">IF(VLOOKUP($A1163,[1]New!$A$2:$DE$2108,76,FALSE)="","",VLOOKUP($A1163,[1]New!$A$2:$DE$2108,76,FALSE))</f>
        <v/>
      </c>
      <c r="BH1163" t="str">
        <f t="array" ref="BH1163">IF(VLOOKUP($A1163,[1]New!$A$2:$DE$2108,77,FALSE)="","",VLOOKUP($A1163,[1]New!$A$2:$DE$2108,77,FALSE))</f>
        <v/>
      </c>
      <c r="BL1163" t="str">
        <f t="array" ref="BL1163">IF(VLOOKUP($A1163,[1]New!$A$2:$DE$2108,80,FALSE)="High",1,IF(VLOOKUP($A1163,[1]New!$A$2:$DE$2108,80,FALSE)="HiAvg",2,IF(VLOOKUP($A1163,[1]New!$A$2:$DE$2108,80,FALSE)="Avg",3,IF(VLOOKUP($A1163,[1]New!$A$2:$DE$2108,80,FALSE)="LoAvg",4,IF(VLOOKUP($A1163,[1]New!$A$2:$DE$2108,80,FALSE)="Low",5,"")))))</f>
        <v/>
      </c>
    </row>
    <row r="1164" spans="1:64" x14ac:dyDescent="0.2">
      <c r="A1164" s="7" t="s">
        <v>1287</v>
      </c>
      <c r="B1164">
        <v>2015</v>
      </c>
      <c r="C1164" t="s">
        <v>2233</v>
      </c>
      <c r="D1164" t="str">
        <f t="array" ref="D1164">VLOOKUP($A1164,[1]New!$A$2:$DE$2108,5,FALSE)</f>
        <v>Language Usage</v>
      </c>
      <c r="E1164">
        <f t="array" ref="E1164">VLOOKUP($A1164,[1]New!$A$2:$DE$2108,3,FALSE)</f>
        <v>605001696</v>
      </c>
      <c r="F1164" t="str">
        <f t="array" ref="F1164">VLOOKUP($A1164,[1]New!$A$2:$DE$2108,4,FALSE)</f>
        <v>School 2</v>
      </c>
      <c r="Q1164">
        <f t="array" ref="Q1164">VLOOKUP($A1164,[1]New!$A$2:$DE$2108,19,FALSE)</f>
        <v>203</v>
      </c>
      <c r="S1164">
        <f t="array" ref="S1164">VLOOKUP($A1164,[1]New!$A$2:$DE$2108,21,FALSE)</f>
        <v>42</v>
      </c>
      <c r="U1164">
        <f t="array" ref="U1164">IF(S1164&gt;=75,1,IF(AND(S1164&gt;=50,S1164&lt;75),2,IF(AND(S1164&gt;=25,S1164&lt;50),3,IF(S1164&lt;25,4,"NA"))))</f>
        <v>3</v>
      </c>
      <c r="V1164" s="8">
        <f t="array" ref="V1164">VLOOKUP($A1164,[1]New!$A$2:$DE$2108,17,FALSE)</f>
        <v>42265</v>
      </c>
      <c r="AG1164" t="str">
        <f t="array" ref="AG1164">VLOOKUP($A1164,[1]New!$A$2:$DE$2108,61,FALSE)</f>
        <v>Writing: Plan, Organize, Develop, Revise, Research</v>
      </c>
      <c r="AJ1164">
        <f t="array" ref="AJ1164">VLOOKUP($A1164,[1]New!$A$2:$DE$2108,62,FALSE)</f>
        <v>202</v>
      </c>
      <c r="AN1164">
        <f t="array" ref="AN1164">IF(VLOOKUP($A1164,[1]New!$A$2:$DE$2108,65,FALSE)="High",1,IF(VLOOKUP($A1164,[1]New!$A$2:$DE$2108,65,FALSE)="HiAvg",2,IF(VLOOKUP($A1164,[1]New!$A$2:$DE$2108,65,FALSE)="Avg",3,IF(VLOOKUP($A1164,[1]New!$A$2:$DE$2108,65,FALSE)="LoAvg",4,5))))</f>
        <v>4</v>
      </c>
      <c r="AO1164" t="str">
        <f t="array" ref="AO1164">VLOOKUP($A1164,[1]New!$A$2:$DE$2108,66,FALSE)</f>
        <v>Language: Understand, Edit for Grammar, Usage</v>
      </c>
      <c r="AR1164">
        <f t="array" ref="AR1164">VLOOKUP($A1164,[1]New!$A$2:$DE$2108,67,FALSE)</f>
        <v>198</v>
      </c>
      <c r="AV1164">
        <f t="array" ref="AV1164">IF(VLOOKUP($A1164,[1]New!$A$2:$DE$2108,70,FALSE)="High",1,IF(VLOOKUP($A1164,[1]New!$A$2:$DE$2108,70,FALSE)="HiAvg",2,IF(VLOOKUP($A1164,[1]New!$A$2:$DE$2108,70,FALSE)="Avg",3,IF(VLOOKUP($A1164,[1]New!$A$2:$DE$2108,70,FALSE)="LoAvg",4,5))))</f>
        <v>4</v>
      </c>
      <c r="AW1164" t="str">
        <f t="array" ref="AW1164">VLOOKUP($A1164,[1]New!$A$2:$DE$2108,71,FALSE)</f>
        <v>Language: Understand, Edit Mechanics</v>
      </c>
      <c r="AZ1164">
        <f t="array" ref="AZ1164">VLOOKUP($A1164,[1]New!$A$2:$DE$2108,72,FALSE)</f>
        <v>209</v>
      </c>
      <c r="BD1164">
        <f t="array" ref="BD1164">IF(VLOOKUP($A1164,[1]New!$A$2:$DE$2108,75,FALSE)="High",1,IF(VLOOKUP($A1164,[1]New!$A$2:$DE$2108,75,FALSE)="HiAvg",2,IF(VLOOKUP($A1164,[1]New!$A$2:$DE$2108,75,FALSE)="Avg",3,IF(VLOOKUP($A1164,[1]New!$A$2:$DE$2108,75,FALSE)="LoAvg",4,5))))</f>
        <v>3</v>
      </c>
      <c r="BE1164" t="str">
        <f t="array" ref="BE1164">IF(VLOOKUP($A1164,[1]New!$A$2:$DE$2108,76,FALSE)="","",VLOOKUP($A1164,[1]New!$A$2:$DE$2108,76,FALSE))</f>
        <v/>
      </c>
      <c r="BH1164" t="str">
        <f t="array" ref="BH1164">IF(VLOOKUP($A1164,[1]New!$A$2:$DE$2108,77,FALSE)="","",VLOOKUP($A1164,[1]New!$A$2:$DE$2108,77,FALSE))</f>
        <v/>
      </c>
      <c r="BL1164" t="str">
        <f t="array" ref="BL1164">IF(VLOOKUP($A1164,[1]New!$A$2:$DE$2108,80,FALSE)="High",1,IF(VLOOKUP($A1164,[1]New!$A$2:$DE$2108,80,FALSE)="HiAvg",2,IF(VLOOKUP($A1164,[1]New!$A$2:$DE$2108,80,FALSE)="Avg",3,IF(VLOOKUP($A1164,[1]New!$A$2:$DE$2108,80,FALSE)="LoAvg",4,IF(VLOOKUP($A1164,[1]New!$A$2:$DE$2108,80,FALSE)="Low",5,"")))))</f>
        <v/>
      </c>
    </row>
    <row r="1165" spans="1:64" x14ac:dyDescent="0.2">
      <c r="A1165" s="7" t="s">
        <v>1288</v>
      </c>
      <c r="B1165">
        <v>2015</v>
      </c>
      <c r="C1165" t="s">
        <v>2233</v>
      </c>
      <c r="D1165" t="str">
        <f t="array" ref="D1165">VLOOKUP($A1165,[1]New!$A$2:$DE$2108,5,FALSE)</f>
        <v>Mathematics</v>
      </c>
      <c r="E1165">
        <f t="array" ref="E1165">VLOOKUP($A1165,[1]New!$A$2:$DE$2108,3,FALSE)</f>
        <v>605001696</v>
      </c>
      <c r="F1165" t="str">
        <f t="array" ref="F1165">VLOOKUP($A1165,[1]New!$A$2:$DE$2108,4,FALSE)</f>
        <v>School 2</v>
      </c>
      <c r="Q1165">
        <f t="array" ref="Q1165">VLOOKUP($A1165,[1]New!$A$2:$DE$2108,19,FALSE)</f>
        <v>212</v>
      </c>
      <c r="S1165">
        <f t="array" ref="S1165">VLOOKUP($A1165,[1]New!$A$2:$DE$2108,21,FALSE)</f>
        <v>52</v>
      </c>
      <c r="U1165">
        <f t="array" ref="U1165">IF(S1165&gt;=75,1,IF(AND(S1165&gt;=50,S1165&lt;75),2,IF(AND(S1165&gt;=25,S1165&lt;50),3,IF(S1165&lt;25,4,"NA"))))</f>
        <v>2</v>
      </c>
      <c r="V1165" s="8">
        <f t="array" ref="V1165">VLOOKUP($A1165,[1]New!$A$2:$DE$2108,17,FALSE)</f>
        <v>42258</v>
      </c>
      <c r="AG1165" t="str">
        <f t="array" ref="AG1165">VLOOKUP($A1165,[1]New!$A$2:$DE$2108,61,FALSE)</f>
        <v>Operations and Algebraic Thinking</v>
      </c>
      <c r="AJ1165">
        <f t="array" ref="AJ1165">VLOOKUP($A1165,[1]New!$A$2:$DE$2108,62,FALSE)</f>
        <v>216</v>
      </c>
      <c r="AN1165">
        <f t="array" ref="AN1165">IF(VLOOKUP($A1165,[1]New!$A$2:$DE$2108,65,FALSE)="High",1,IF(VLOOKUP($A1165,[1]New!$A$2:$DE$2108,65,FALSE)="HiAvg",2,IF(VLOOKUP($A1165,[1]New!$A$2:$DE$2108,65,FALSE)="Avg",3,IF(VLOOKUP($A1165,[1]New!$A$2:$DE$2108,65,FALSE)="LoAvg",4,5))))</f>
        <v>3</v>
      </c>
      <c r="AO1165" t="str">
        <f t="array" ref="AO1165">VLOOKUP($A1165,[1]New!$A$2:$DE$2108,66,FALSE)</f>
        <v>Number and Operations</v>
      </c>
      <c r="AR1165">
        <f t="array" ref="AR1165">VLOOKUP($A1165,[1]New!$A$2:$DE$2108,67,FALSE)</f>
        <v>203</v>
      </c>
      <c r="AV1165">
        <f t="array" ref="AV1165">IF(VLOOKUP($A1165,[1]New!$A$2:$DE$2108,70,FALSE)="High",1,IF(VLOOKUP($A1165,[1]New!$A$2:$DE$2108,70,FALSE)="HiAvg",2,IF(VLOOKUP($A1165,[1]New!$A$2:$DE$2108,70,FALSE)="Avg",3,IF(VLOOKUP($A1165,[1]New!$A$2:$DE$2108,70,FALSE)="LoAvg",4,5))))</f>
        <v>4</v>
      </c>
      <c r="AW1165" t="str">
        <f t="array" ref="AW1165">VLOOKUP($A1165,[1]New!$A$2:$DE$2108,71,FALSE)</f>
        <v>Measurement and Data</v>
      </c>
      <c r="AZ1165">
        <f t="array" ref="AZ1165">VLOOKUP($A1165,[1]New!$A$2:$DE$2108,72,FALSE)</f>
        <v>216</v>
      </c>
      <c r="BD1165">
        <f t="array" ref="BD1165">IF(VLOOKUP($A1165,[1]New!$A$2:$DE$2108,75,FALSE)="High",1,IF(VLOOKUP($A1165,[1]New!$A$2:$DE$2108,75,FALSE)="HiAvg",2,IF(VLOOKUP($A1165,[1]New!$A$2:$DE$2108,75,FALSE)="Avg",3,IF(VLOOKUP($A1165,[1]New!$A$2:$DE$2108,75,FALSE)="LoAvg",4,5))))</f>
        <v>3</v>
      </c>
      <c r="BE1165" t="str">
        <f t="array" ref="BE1165">IF(VLOOKUP($A1165,[1]New!$A$2:$DE$2108,76,FALSE)="","",VLOOKUP($A1165,[1]New!$A$2:$DE$2108,76,FALSE))</f>
        <v>Geometry</v>
      </c>
      <c r="BH1165">
        <f t="array" ref="BH1165">IF(VLOOKUP($A1165,[1]New!$A$2:$DE$2108,77,FALSE)="","",VLOOKUP($A1165,[1]New!$A$2:$DE$2108,77,FALSE))</f>
        <v>213</v>
      </c>
      <c r="BL1165">
        <f t="array" ref="BL1165">IF(VLOOKUP($A1165,[1]New!$A$2:$DE$2108,80,FALSE)="High",1,IF(VLOOKUP($A1165,[1]New!$A$2:$DE$2108,80,FALSE)="HiAvg",2,IF(VLOOKUP($A1165,[1]New!$A$2:$DE$2108,80,FALSE)="Avg",3,IF(VLOOKUP($A1165,[1]New!$A$2:$DE$2108,80,FALSE)="LoAvg",4,IF(VLOOKUP($A1165,[1]New!$A$2:$DE$2108,80,FALSE)="Low",5,"")))))</f>
        <v>3</v>
      </c>
    </row>
    <row r="1166" spans="1:64" x14ac:dyDescent="0.2">
      <c r="A1166" s="7" t="s">
        <v>1289</v>
      </c>
      <c r="B1166">
        <v>2015</v>
      </c>
      <c r="C1166" t="s">
        <v>2233</v>
      </c>
      <c r="D1166" t="str">
        <f t="array" ref="D1166">VLOOKUP($A1166,[1]New!$A$2:$DE$2108,5,FALSE)</f>
        <v>Reading</v>
      </c>
      <c r="E1166">
        <f t="array" ref="E1166">VLOOKUP($A1166,[1]New!$A$2:$DE$2108,3,FALSE)</f>
        <v>605001696</v>
      </c>
      <c r="F1166" t="str">
        <f t="array" ref="F1166">VLOOKUP($A1166,[1]New!$A$2:$DE$2108,4,FALSE)</f>
        <v>School 2</v>
      </c>
      <c r="Q1166">
        <f t="array" ref="Q1166">VLOOKUP($A1166,[1]New!$A$2:$DE$2108,19,FALSE)</f>
        <v>213</v>
      </c>
      <c r="S1166">
        <f t="array" ref="S1166">VLOOKUP($A1166,[1]New!$A$2:$DE$2108,21,FALSE)</f>
        <v>69</v>
      </c>
      <c r="U1166">
        <f t="array" ref="U1166">IF(S1166&gt;=75,1,IF(AND(S1166&gt;=50,S1166&lt;75),2,IF(AND(S1166&gt;=25,S1166&lt;50),3,IF(S1166&lt;25,4,"NA"))))</f>
        <v>2</v>
      </c>
      <c r="V1166" s="8">
        <f t="array" ref="V1166">VLOOKUP($A1166,[1]New!$A$2:$DE$2108,17,FALSE)</f>
        <v>42251</v>
      </c>
      <c r="AG1166" t="str">
        <f t="array" ref="AG1166">VLOOKUP($A1166,[1]New!$A$2:$DE$2108,61,FALSE)</f>
        <v>Literature</v>
      </c>
      <c r="AJ1166">
        <f t="array" ref="AJ1166">VLOOKUP($A1166,[1]New!$A$2:$DE$2108,62,FALSE)</f>
        <v>213</v>
      </c>
      <c r="AN1166">
        <f t="array" ref="AN1166">IF(VLOOKUP($A1166,[1]New!$A$2:$DE$2108,65,FALSE)="High",1,IF(VLOOKUP($A1166,[1]New!$A$2:$DE$2108,65,FALSE)="HiAvg",2,IF(VLOOKUP($A1166,[1]New!$A$2:$DE$2108,65,FALSE)="Avg",3,IF(VLOOKUP($A1166,[1]New!$A$2:$DE$2108,65,FALSE)="LoAvg",4,5))))</f>
        <v>2</v>
      </c>
      <c r="AO1166" t="str">
        <f t="array" ref="AO1166">VLOOKUP($A1166,[1]New!$A$2:$DE$2108,66,FALSE)</f>
        <v>Informational Text</v>
      </c>
      <c r="AR1166">
        <f t="array" ref="AR1166">VLOOKUP($A1166,[1]New!$A$2:$DE$2108,67,FALSE)</f>
        <v>205</v>
      </c>
      <c r="AV1166">
        <f t="array" ref="AV1166">IF(VLOOKUP($A1166,[1]New!$A$2:$DE$2108,70,FALSE)="High",1,IF(VLOOKUP($A1166,[1]New!$A$2:$DE$2108,70,FALSE)="HiAvg",2,IF(VLOOKUP($A1166,[1]New!$A$2:$DE$2108,70,FALSE)="Avg",3,IF(VLOOKUP($A1166,[1]New!$A$2:$DE$2108,70,FALSE)="LoAvg",4,5))))</f>
        <v>3</v>
      </c>
      <c r="AW1166" t="str">
        <f t="array" ref="AW1166">VLOOKUP($A1166,[1]New!$A$2:$DE$2108,71,FALSE)</f>
        <v>Vocabulary Acquisition and Use</v>
      </c>
      <c r="AZ1166">
        <f t="array" ref="AZ1166">VLOOKUP($A1166,[1]New!$A$2:$DE$2108,72,FALSE)</f>
        <v>221</v>
      </c>
      <c r="BD1166">
        <f t="array" ref="BD1166">IF(VLOOKUP($A1166,[1]New!$A$2:$DE$2108,75,FALSE)="High",1,IF(VLOOKUP($A1166,[1]New!$A$2:$DE$2108,75,FALSE)="HiAvg",2,IF(VLOOKUP($A1166,[1]New!$A$2:$DE$2108,75,FALSE)="Avg",3,IF(VLOOKUP($A1166,[1]New!$A$2:$DE$2108,75,FALSE)="LoAvg",4,5))))</f>
        <v>1</v>
      </c>
      <c r="BE1166" t="str">
        <f t="array" ref="BE1166">IF(VLOOKUP($A1166,[1]New!$A$2:$DE$2108,76,FALSE)="","",VLOOKUP($A1166,[1]New!$A$2:$DE$2108,76,FALSE))</f>
        <v/>
      </c>
      <c r="BH1166" t="str">
        <f t="array" ref="BH1166">IF(VLOOKUP($A1166,[1]New!$A$2:$DE$2108,77,FALSE)="","",VLOOKUP($A1166,[1]New!$A$2:$DE$2108,77,FALSE))</f>
        <v/>
      </c>
      <c r="BL1166" t="str">
        <f t="array" ref="BL1166">IF(VLOOKUP($A1166,[1]New!$A$2:$DE$2108,80,FALSE)="High",1,IF(VLOOKUP($A1166,[1]New!$A$2:$DE$2108,80,FALSE)="HiAvg",2,IF(VLOOKUP($A1166,[1]New!$A$2:$DE$2108,80,FALSE)="Avg",3,IF(VLOOKUP($A1166,[1]New!$A$2:$DE$2108,80,FALSE)="LoAvg",4,IF(VLOOKUP($A1166,[1]New!$A$2:$DE$2108,80,FALSE)="Low",5,"")))))</f>
        <v/>
      </c>
    </row>
    <row r="1167" spans="1:64" x14ac:dyDescent="0.2">
      <c r="A1167" s="7" t="s">
        <v>1290</v>
      </c>
      <c r="B1167">
        <v>2015</v>
      </c>
      <c r="C1167" t="s">
        <v>2233</v>
      </c>
      <c r="D1167" t="str">
        <f t="array" ref="D1167">VLOOKUP($A1167,[1]New!$A$2:$DE$2108,5,FALSE)</f>
        <v>Language Usage</v>
      </c>
      <c r="E1167">
        <f t="array" ref="E1167">VLOOKUP($A1167,[1]New!$A$2:$DE$2108,3,FALSE)</f>
        <v>605001706</v>
      </c>
      <c r="F1167" t="str">
        <f t="array" ref="F1167">VLOOKUP($A1167,[1]New!$A$2:$DE$2108,4,FALSE)</f>
        <v>School 2</v>
      </c>
      <c r="Q1167">
        <f t="array" ref="Q1167">VLOOKUP($A1167,[1]New!$A$2:$DE$2108,19,FALSE)</f>
        <v>214</v>
      </c>
      <c r="S1167">
        <f t="array" ref="S1167">VLOOKUP($A1167,[1]New!$A$2:$DE$2108,21,FALSE)</f>
        <v>73</v>
      </c>
      <c r="U1167">
        <f t="array" ref="U1167">IF(S1167&gt;=75,1,IF(AND(S1167&gt;=50,S1167&lt;75),2,IF(AND(S1167&gt;=25,S1167&lt;50),3,IF(S1167&lt;25,4,"NA"))))</f>
        <v>2</v>
      </c>
      <c r="V1167" s="8">
        <f t="array" ref="V1167">VLOOKUP($A1167,[1]New!$A$2:$DE$2108,17,FALSE)</f>
        <v>42265</v>
      </c>
      <c r="AG1167" t="str">
        <f t="array" ref="AG1167">VLOOKUP($A1167,[1]New!$A$2:$DE$2108,61,FALSE)</f>
        <v>Writing: Plan, Organize, Develop, Revise, Research</v>
      </c>
      <c r="AJ1167">
        <f t="array" ref="AJ1167">VLOOKUP($A1167,[1]New!$A$2:$DE$2108,62,FALSE)</f>
        <v>209</v>
      </c>
      <c r="AN1167">
        <f t="array" ref="AN1167">IF(VLOOKUP($A1167,[1]New!$A$2:$DE$2108,65,FALSE)="High",1,IF(VLOOKUP($A1167,[1]New!$A$2:$DE$2108,65,FALSE)="HiAvg",2,IF(VLOOKUP($A1167,[1]New!$A$2:$DE$2108,65,FALSE)="Avg",3,IF(VLOOKUP($A1167,[1]New!$A$2:$DE$2108,65,FALSE)="LoAvg",4,5))))</f>
        <v>3</v>
      </c>
      <c r="AO1167" t="str">
        <f t="array" ref="AO1167">VLOOKUP($A1167,[1]New!$A$2:$DE$2108,66,FALSE)</f>
        <v>Language: Understand, Edit for Grammar, Usage</v>
      </c>
      <c r="AR1167">
        <f t="array" ref="AR1167">VLOOKUP($A1167,[1]New!$A$2:$DE$2108,67,FALSE)</f>
        <v>224</v>
      </c>
      <c r="AV1167">
        <f t="array" ref="AV1167">IF(VLOOKUP($A1167,[1]New!$A$2:$DE$2108,70,FALSE)="High",1,IF(VLOOKUP($A1167,[1]New!$A$2:$DE$2108,70,FALSE)="HiAvg",2,IF(VLOOKUP($A1167,[1]New!$A$2:$DE$2108,70,FALSE)="Avg",3,IF(VLOOKUP($A1167,[1]New!$A$2:$DE$2108,70,FALSE)="LoAvg",4,5))))</f>
        <v>1</v>
      </c>
      <c r="AW1167" t="str">
        <f t="array" ref="AW1167">VLOOKUP($A1167,[1]New!$A$2:$DE$2108,71,FALSE)</f>
        <v>Language: Understand, Edit Mechanics</v>
      </c>
      <c r="AZ1167">
        <f t="array" ref="AZ1167">VLOOKUP($A1167,[1]New!$A$2:$DE$2108,72,FALSE)</f>
        <v>208</v>
      </c>
      <c r="BD1167">
        <f t="array" ref="BD1167">IF(VLOOKUP($A1167,[1]New!$A$2:$DE$2108,75,FALSE)="High",1,IF(VLOOKUP($A1167,[1]New!$A$2:$DE$2108,75,FALSE)="HiAvg",2,IF(VLOOKUP($A1167,[1]New!$A$2:$DE$2108,75,FALSE)="Avg",3,IF(VLOOKUP($A1167,[1]New!$A$2:$DE$2108,75,FALSE)="LoAvg",4,5))))</f>
        <v>3</v>
      </c>
      <c r="BE1167" t="str">
        <f t="array" ref="BE1167">IF(VLOOKUP($A1167,[1]New!$A$2:$DE$2108,76,FALSE)="","",VLOOKUP($A1167,[1]New!$A$2:$DE$2108,76,FALSE))</f>
        <v/>
      </c>
      <c r="BH1167" t="str">
        <f t="array" ref="BH1167">IF(VLOOKUP($A1167,[1]New!$A$2:$DE$2108,77,FALSE)="","",VLOOKUP($A1167,[1]New!$A$2:$DE$2108,77,FALSE))</f>
        <v/>
      </c>
      <c r="BL1167" t="str">
        <f t="array" ref="BL1167">IF(VLOOKUP($A1167,[1]New!$A$2:$DE$2108,80,FALSE)="High",1,IF(VLOOKUP($A1167,[1]New!$A$2:$DE$2108,80,FALSE)="HiAvg",2,IF(VLOOKUP($A1167,[1]New!$A$2:$DE$2108,80,FALSE)="Avg",3,IF(VLOOKUP($A1167,[1]New!$A$2:$DE$2108,80,FALSE)="LoAvg",4,IF(VLOOKUP($A1167,[1]New!$A$2:$DE$2108,80,FALSE)="Low",5,"")))))</f>
        <v/>
      </c>
    </row>
    <row r="1168" spans="1:64" x14ac:dyDescent="0.2">
      <c r="A1168" s="7" t="s">
        <v>1291</v>
      </c>
      <c r="B1168">
        <v>2015</v>
      </c>
      <c r="C1168" t="s">
        <v>2233</v>
      </c>
      <c r="D1168" t="str">
        <f t="array" ref="D1168">VLOOKUP($A1168,[1]New!$A$2:$DE$2108,5,FALSE)</f>
        <v>Mathematics</v>
      </c>
      <c r="E1168">
        <f t="array" ref="E1168">VLOOKUP($A1168,[1]New!$A$2:$DE$2108,3,FALSE)</f>
        <v>605001706</v>
      </c>
      <c r="F1168" t="str">
        <f t="array" ref="F1168">VLOOKUP($A1168,[1]New!$A$2:$DE$2108,4,FALSE)</f>
        <v>School 2</v>
      </c>
      <c r="Q1168">
        <f t="array" ref="Q1168">VLOOKUP($A1168,[1]New!$A$2:$DE$2108,19,FALSE)</f>
        <v>213</v>
      </c>
      <c r="S1168">
        <f t="array" ref="S1168">VLOOKUP($A1168,[1]New!$A$2:$DE$2108,21,FALSE)</f>
        <v>54</v>
      </c>
      <c r="U1168">
        <f t="array" ref="U1168">IF(S1168&gt;=75,1,IF(AND(S1168&gt;=50,S1168&lt;75),2,IF(AND(S1168&gt;=25,S1168&lt;50),3,IF(S1168&lt;25,4,"NA"))))</f>
        <v>2</v>
      </c>
      <c r="V1168" s="8">
        <f t="array" ref="V1168">VLOOKUP($A1168,[1]New!$A$2:$DE$2108,17,FALSE)</f>
        <v>42258</v>
      </c>
      <c r="AG1168" t="str">
        <f t="array" ref="AG1168">VLOOKUP($A1168,[1]New!$A$2:$DE$2108,61,FALSE)</f>
        <v>Operations and Algebraic Thinking</v>
      </c>
      <c r="AJ1168">
        <f t="array" ref="AJ1168">VLOOKUP($A1168,[1]New!$A$2:$DE$2108,62,FALSE)</f>
        <v>213</v>
      </c>
      <c r="AN1168">
        <f t="array" ref="AN1168">IF(VLOOKUP($A1168,[1]New!$A$2:$DE$2108,65,FALSE)="High",1,IF(VLOOKUP($A1168,[1]New!$A$2:$DE$2108,65,FALSE)="HiAvg",2,IF(VLOOKUP($A1168,[1]New!$A$2:$DE$2108,65,FALSE)="Avg",3,IF(VLOOKUP($A1168,[1]New!$A$2:$DE$2108,65,FALSE)="LoAvg",4,5))))</f>
        <v>3</v>
      </c>
      <c r="AO1168" t="str">
        <f t="array" ref="AO1168">VLOOKUP($A1168,[1]New!$A$2:$DE$2108,66,FALSE)</f>
        <v>Number and Operations</v>
      </c>
      <c r="AR1168">
        <f t="array" ref="AR1168">VLOOKUP($A1168,[1]New!$A$2:$DE$2108,67,FALSE)</f>
        <v>204</v>
      </c>
      <c r="AV1168">
        <f t="array" ref="AV1168">IF(VLOOKUP($A1168,[1]New!$A$2:$DE$2108,70,FALSE)="High",1,IF(VLOOKUP($A1168,[1]New!$A$2:$DE$2108,70,FALSE)="HiAvg",2,IF(VLOOKUP($A1168,[1]New!$A$2:$DE$2108,70,FALSE)="Avg",3,IF(VLOOKUP($A1168,[1]New!$A$2:$DE$2108,70,FALSE)="LoAvg",4,5))))</f>
        <v>4</v>
      </c>
      <c r="AW1168" t="str">
        <f t="array" ref="AW1168">VLOOKUP($A1168,[1]New!$A$2:$DE$2108,71,FALSE)</f>
        <v>Measurement and Data</v>
      </c>
      <c r="AZ1168">
        <f t="array" ref="AZ1168">VLOOKUP($A1168,[1]New!$A$2:$DE$2108,72,FALSE)</f>
        <v>217</v>
      </c>
      <c r="BD1168">
        <f t="array" ref="BD1168">IF(VLOOKUP($A1168,[1]New!$A$2:$DE$2108,75,FALSE)="High",1,IF(VLOOKUP($A1168,[1]New!$A$2:$DE$2108,75,FALSE)="HiAvg",2,IF(VLOOKUP($A1168,[1]New!$A$2:$DE$2108,75,FALSE)="Avg",3,IF(VLOOKUP($A1168,[1]New!$A$2:$DE$2108,75,FALSE)="LoAvg",4,5))))</f>
        <v>2</v>
      </c>
      <c r="BE1168" t="str">
        <f t="array" ref="BE1168">IF(VLOOKUP($A1168,[1]New!$A$2:$DE$2108,76,FALSE)="","",VLOOKUP($A1168,[1]New!$A$2:$DE$2108,76,FALSE))</f>
        <v>Geometry</v>
      </c>
      <c r="BH1168">
        <f t="array" ref="BH1168">IF(VLOOKUP($A1168,[1]New!$A$2:$DE$2108,77,FALSE)="","",VLOOKUP($A1168,[1]New!$A$2:$DE$2108,77,FALSE))</f>
        <v>218</v>
      </c>
      <c r="BL1168">
        <f t="array" ref="BL1168">IF(VLOOKUP($A1168,[1]New!$A$2:$DE$2108,80,FALSE)="High",1,IF(VLOOKUP($A1168,[1]New!$A$2:$DE$2108,80,FALSE)="HiAvg",2,IF(VLOOKUP($A1168,[1]New!$A$2:$DE$2108,80,FALSE)="Avg",3,IF(VLOOKUP($A1168,[1]New!$A$2:$DE$2108,80,FALSE)="LoAvg",4,IF(VLOOKUP($A1168,[1]New!$A$2:$DE$2108,80,FALSE)="Low",5,"")))))</f>
        <v>2</v>
      </c>
    </row>
    <row r="1169" spans="1:64" x14ac:dyDescent="0.2">
      <c r="A1169" s="7" t="s">
        <v>1292</v>
      </c>
      <c r="B1169">
        <v>2015</v>
      </c>
      <c r="C1169" t="s">
        <v>2233</v>
      </c>
      <c r="D1169" t="str">
        <f t="array" ref="D1169">VLOOKUP($A1169,[1]New!$A$2:$DE$2108,5,FALSE)</f>
        <v>Reading</v>
      </c>
      <c r="E1169">
        <f t="array" ref="E1169">VLOOKUP($A1169,[1]New!$A$2:$DE$2108,3,FALSE)</f>
        <v>605001706</v>
      </c>
      <c r="F1169" t="str">
        <f t="array" ref="F1169">VLOOKUP($A1169,[1]New!$A$2:$DE$2108,4,FALSE)</f>
        <v>School 2</v>
      </c>
      <c r="Q1169">
        <f t="array" ref="Q1169">VLOOKUP($A1169,[1]New!$A$2:$DE$2108,19,FALSE)</f>
        <v>216</v>
      </c>
      <c r="S1169">
        <f t="array" ref="S1169">VLOOKUP($A1169,[1]New!$A$2:$DE$2108,21,FALSE)</f>
        <v>75</v>
      </c>
      <c r="U1169">
        <f t="array" ref="U1169">IF(S1169&gt;=75,1,IF(AND(S1169&gt;=50,S1169&lt;75),2,IF(AND(S1169&gt;=25,S1169&lt;50),3,IF(S1169&lt;25,4,"NA"))))</f>
        <v>1</v>
      </c>
      <c r="V1169" s="8">
        <f t="array" ref="V1169">VLOOKUP($A1169,[1]New!$A$2:$DE$2108,17,FALSE)</f>
        <v>42251</v>
      </c>
      <c r="AG1169" t="str">
        <f t="array" ref="AG1169">VLOOKUP($A1169,[1]New!$A$2:$DE$2108,61,FALSE)</f>
        <v>Literature</v>
      </c>
      <c r="AJ1169">
        <f t="array" ref="AJ1169">VLOOKUP($A1169,[1]New!$A$2:$DE$2108,62,FALSE)</f>
        <v>224</v>
      </c>
      <c r="AN1169">
        <f t="array" ref="AN1169">IF(VLOOKUP($A1169,[1]New!$A$2:$DE$2108,65,FALSE)="High",1,IF(VLOOKUP($A1169,[1]New!$A$2:$DE$2108,65,FALSE)="HiAvg",2,IF(VLOOKUP($A1169,[1]New!$A$2:$DE$2108,65,FALSE)="Avg",3,IF(VLOOKUP($A1169,[1]New!$A$2:$DE$2108,65,FALSE)="LoAvg",4,5))))</f>
        <v>1</v>
      </c>
      <c r="AO1169" t="str">
        <f t="array" ref="AO1169">VLOOKUP($A1169,[1]New!$A$2:$DE$2108,66,FALSE)</f>
        <v>Informational Text</v>
      </c>
      <c r="AR1169">
        <f t="array" ref="AR1169">VLOOKUP($A1169,[1]New!$A$2:$DE$2108,67,FALSE)</f>
        <v>210</v>
      </c>
      <c r="AV1169">
        <f t="array" ref="AV1169">IF(VLOOKUP($A1169,[1]New!$A$2:$DE$2108,70,FALSE)="High",1,IF(VLOOKUP($A1169,[1]New!$A$2:$DE$2108,70,FALSE)="HiAvg",2,IF(VLOOKUP($A1169,[1]New!$A$2:$DE$2108,70,FALSE)="Avg",3,IF(VLOOKUP($A1169,[1]New!$A$2:$DE$2108,70,FALSE)="LoAvg",4,5))))</f>
        <v>3</v>
      </c>
      <c r="AW1169" t="str">
        <f t="array" ref="AW1169">VLOOKUP($A1169,[1]New!$A$2:$DE$2108,71,FALSE)</f>
        <v>Vocabulary Acquisition and Use</v>
      </c>
      <c r="AZ1169">
        <f t="array" ref="AZ1169">VLOOKUP($A1169,[1]New!$A$2:$DE$2108,72,FALSE)</f>
        <v>212</v>
      </c>
      <c r="BD1169">
        <f t="array" ref="BD1169">IF(VLOOKUP($A1169,[1]New!$A$2:$DE$2108,75,FALSE)="High",1,IF(VLOOKUP($A1169,[1]New!$A$2:$DE$2108,75,FALSE)="HiAvg",2,IF(VLOOKUP($A1169,[1]New!$A$2:$DE$2108,75,FALSE)="Avg",3,IF(VLOOKUP($A1169,[1]New!$A$2:$DE$2108,75,FALSE)="LoAvg",4,5))))</f>
        <v>2</v>
      </c>
      <c r="BE1169" t="str">
        <f t="array" ref="BE1169">IF(VLOOKUP($A1169,[1]New!$A$2:$DE$2108,76,FALSE)="","",VLOOKUP($A1169,[1]New!$A$2:$DE$2108,76,FALSE))</f>
        <v/>
      </c>
      <c r="BH1169" t="str">
        <f t="array" ref="BH1169">IF(VLOOKUP($A1169,[1]New!$A$2:$DE$2108,77,FALSE)="","",VLOOKUP($A1169,[1]New!$A$2:$DE$2108,77,FALSE))</f>
        <v/>
      </c>
      <c r="BL1169" t="str">
        <f t="array" ref="BL1169">IF(VLOOKUP($A1169,[1]New!$A$2:$DE$2108,80,FALSE)="High",1,IF(VLOOKUP($A1169,[1]New!$A$2:$DE$2108,80,FALSE)="HiAvg",2,IF(VLOOKUP($A1169,[1]New!$A$2:$DE$2108,80,FALSE)="Avg",3,IF(VLOOKUP($A1169,[1]New!$A$2:$DE$2108,80,FALSE)="LoAvg",4,IF(VLOOKUP($A1169,[1]New!$A$2:$DE$2108,80,FALSE)="Low",5,"")))))</f>
        <v/>
      </c>
    </row>
    <row r="1170" spans="1:64" x14ac:dyDescent="0.2">
      <c r="A1170" s="7" t="s">
        <v>1293</v>
      </c>
      <c r="B1170">
        <v>2015</v>
      </c>
      <c r="C1170" t="s">
        <v>2233</v>
      </c>
      <c r="D1170" t="str">
        <f t="array" ref="D1170">VLOOKUP($A1170,[1]New!$A$2:$DE$2108,5,FALSE)</f>
        <v>Language Usage</v>
      </c>
      <c r="E1170">
        <f t="array" ref="E1170">VLOOKUP($A1170,[1]New!$A$2:$DE$2108,3,FALSE)</f>
        <v>605001721</v>
      </c>
      <c r="F1170" t="str">
        <f t="array" ref="F1170">VLOOKUP($A1170,[1]New!$A$2:$DE$2108,4,FALSE)</f>
        <v>School 2</v>
      </c>
      <c r="Q1170">
        <f t="array" ref="Q1170">VLOOKUP($A1170,[1]New!$A$2:$DE$2108,19,FALSE)</f>
        <v>215</v>
      </c>
      <c r="S1170">
        <f t="array" ref="S1170">VLOOKUP($A1170,[1]New!$A$2:$DE$2108,21,FALSE)</f>
        <v>75</v>
      </c>
      <c r="U1170">
        <f t="array" ref="U1170">IF(S1170&gt;=75,1,IF(AND(S1170&gt;=50,S1170&lt;75),2,IF(AND(S1170&gt;=25,S1170&lt;50),3,IF(S1170&lt;25,4,"NA"))))</f>
        <v>1</v>
      </c>
      <c r="V1170" s="8">
        <f t="array" ref="V1170">VLOOKUP($A1170,[1]New!$A$2:$DE$2108,17,FALSE)</f>
        <v>42265</v>
      </c>
      <c r="AG1170" t="str">
        <f t="array" ref="AG1170">VLOOKUP($A1170,[1]New!$A$2:$DE$2108,61,FALSE)</f>
        <v>Writing: Plan, Organize, Develop, Revise, Research</v>
      </c>
      <c r="AJ1170">
        <f t="array" ref="AJ1170">VLOOKUP($A1170,[1]New!$A$2:$DE$2108,62,FALSE)</f>
        <v>224</v>
      </c>
      <c r="AN1170">
        <f t="array" ref="AN1170">IF(VLOOKUP($A1170,[1]New!$A$2:$DE$2108,65,FALSE)="High",1,IF(VLOOKUP($A1170,[1]New!$A$2:$DE$2108,65,FALSE)="HiAvg",2,IF(VLOOKUP($A1170,[1]New!$A$2:$DE$2108,65,FALSE)="Avg",3,IF(VLOOKUP($A1170,[1]New!$A$2:$DE$2108,65,FALSE)="LoAvg",4,5))))</f>
        <v>1</v>
      </c>
      <c r="AO1170" t="str">
        <f t="array" ref="AO1170">VLOOKUP($A1170,[1]New!$A$2:$DE$2108,66,FALSE)</f>
        <v>Language: Understand, Edit for Grammar, Usage</v>
      </c>
      <c r="AR1170">
        <f t="array" ref="AR1170">VLOOKUP($A1170,[1]New!$A$2:$DE$2108,67,FALSE)</f>
        <v>210</v>
      </c>
      <c r="AV1170">
        <f t="array" ref="AV1170">IF(VLOOKUP($A1170,[1]New!$A$2:$DE$2108,70,FALSE)="High",1,IF(VLOOKUP($A1170,[1]New!$A$2:$DE$2108,70,FALSE)="HiAvg",2,IF(VLOOKUP($A1170,[1]New!$A$2:$DE$2108,70,FALSE)="Avg",3,IF(VLOOKUP($A1170,[1]New!$A$2:$DE$2108,70,FALSE)="LoAvg",4,5))))</f>
        <v>3</v>
      </c>
      <c r="AW1170" t="str">
        <f t="array" ref="AW1170">VLOOKUP($A1170,[1]New!$A$2:$DE$2108,71,FALSE)</f>
        <v>Language: Understand, Edit Mechanics</v>
      </c>
      <c r="AZ1170">
        <f t="array" ref="AZ1170">VLOOKUP($A1170,[1]New!$A$2:$DE$2108,72,FALSE)</f>
        <v>211</v>
      </c>
      <c r="BD1170">
        <f t="array" ref="BD1170">IF(VLOOKUP($A1170,[1]New!$A$2:$DE$2108,75,FALSE)="High",1,IF(VLOOKUP($A1170,[1]New!$A$2:$DE$2108,75,FALSE)="HiAvg",2,IF(VLOOKUP($A1170,[1]New!$A$2:$DE$2108,75,FALSE)="Avg",3,IF(VLOOKUP($A1170,[1]New!$A$2:$DE$2108,75,FALSE)="LoAvg",4,5))))</f>
        <v>3</v>
      </c>
      <c r="BE1170" t="str">
        <f t="array" ref="BE1170">IF(VLOOKUP($A1170,[1]New!$A$2:$DE$2108,76,FALSE)="","",VLOOKUP($A1170,[1]New!$A$2:$DE$2108,76,FALSE))</f>
        <v/>
      </c>
      <c r="BH1170" t="str">
        <f t="array" ref="BH1170">IF(VLOOKUP($A1170,[1]New!$A$2:$DE$2108,77,FALSE)="","",VLOOKUP($A1170,[1]New!$A$2:$DE$2108,77,FALSE))</f>
        <v/>
      </c>
      <c r="BL1170" t="str">
        <f t="array" ref="BL1170">IF(VLOOKUP($A1170,[1]New!$A$2:$DE$2108,80,FALSE)="High",1,IF(VLOOKUP($A1170,[1]New!$A$2:$DE$2108,80,FALSE)="HiAvg",2,IF(VLOOKUP($A1170,[1]New!$A$2:$DE$2108,80,FALSE)="Avg",3,IF(VLOOKUP($A1170,[1]New!$A$2:$DE$2108,80,FALSE)="LoAvg",4,IF(VLOOKUP($A1170,[1]New!$A$2:$DE$2108,80,FALSE)="Low",5,"")))))</f>
        <v/>
      </c>
    </row>
    <row r="1171" spans="1:64" x14ac:dyDescent="0.2">
      <c r="A1171" s="7" t="s">
        <v>1294</v>
      </c>
      <c r="B1171">
        <v>2015</v>
      </c>
      <c r="C1171" t="s">
        <v>2233</v>
      </c>
      <c r="D1171" t="str">
        <f t="array" ref="D1171">VLOOKUP($A1171,[1]New!$A$2:$DE$2108,5,FALSE)</f>
        <v>Mathematics</v>
      </c>
      <c r="E1171">
        <f t="array" ref="E1171">VLOOKUP($A1171,[1]New!$A$2:$DE$2108,3,FALSE)</f>
        <v>605001721</v>
      </c>
      <c r="F1171" t="str">
        <f t="array" ref="F1171">VLOOKUP($A1171,[1]New!$A$2:$DE$2108,4,FALSE)</f>
        <v>School 2</v>
      </c>
      <c r="Q1171">
        <f t="array" ref="Q1171">VLOOKUP($A1171,[1]New!$A$2:$DE$2108,19,FALSE)</f>
        <v>218</v>
      </c>
      <c r="S1171">
        <f t="array" ref="S1171">VLOOKUP($A1171,[1]New!$A$2:$DE$2108,21,FALSE)</f>
        <v>67</v>
      </c>
      <c r="U1171">
        <f t="array" ref="U1171">IF(S1171&gt;=75,1,IF(AND(S1171&gt;=50,S1171&lt;75),2,IF(AND(S1171&gt;=25,S1171&lt;50),3,IF(S1171&lt;25,4,"NA"))))</f>
        <v>2</v>
      </c>
      <c r="V1171" s="8">
        <f t="array" ref="V1171">VLOOKUP($A1171,[1]New!$A$2:$DE$2108,17,FALSE)</f>
        <v>42258</v>
      </c>
      <c r="AG1171" t="str">
        <f t="array" ref="AG1171">VLOOKUP($A1171,[1]New!$A$2:$DE$2108,61,FALSE)</f>
        <v>Operations and Algebraic Thinking</v>
      </c>
      <c r="AJ1171">
        <f t="array" ref="AJ1171">VLOOKUP($A1171,[1]New!$A$2:$DE$2108,62,FALSE)</f>
        <v>224</v>
      </c>
      <c r="AN1171">
        <f t="array" ref="AN1171">IF(VLOOKUP($A1171,[1]New!$A$2:$DE$2108,65,FALSE)="High",1,IF(VLOOKUP($A1171,[1]New!$A$2:$DE$2108,65,FALSE)="HiAvg",2,IF(VLOOKUP($A1171,[1]New!$A$2:$DE$2108,65,FALSE)="Avg",3,IF(VLOOKUP($A1171,[1]New!$A$2:$DE$2108,65,FALSE)="LoAvg",4,5))))</f>
        <v>2</v>
      </c>
      <c r="AO1171" t="str">
        <f t="array" ref="AO1171">VLOOKUP($A1171,[1]New!$A$2:$DE$2108,66,FALSE)</f>
        <v>Number and Operations</v>
      </c>
      <c r="AR1171">
        <f t="array" ref="AR1171">VLOOKUP($A1171,[1]New!$A$2:$DE$2108,67,FALSE)</f>
        <v>223</v>
      </c>
      <c r="AV1171">
        <f t="array" ref="AV1171">IF(VLOOKUP($A1171,[1]New!$A$2:$DE$2108,70,FALSE)="High",1,IF(VLOOKUP($A1171,[1]New!$A$2:$DE$2108,70,FALSE)="HiAvg",2,IF(VLOOKUP($A1171,[1]New!$A$2:$DE$2108,70,FALSE)="Avg",3,IF(VLOOKUP($A1171,[1]New!$A$2:$DE$2108,70,FALSE)="LoAvg",4,5))))</f>
        <v>2</v>
      </c>
      <c r="AW1171" t="str">
        <f t="array" ref="AW1171">VLOOKUP($A1171,[1]New!$A$2:$DE$2108,71,FALSE)</f>
        <v>Measurement and Data</v>
      </c>
      <c r="AZ1171">
        <f t="array" ref="AZ1171">VLOOKUP($A1171,[1]New!$A$2:$DE$2108,72,FALSE)</f>
        <v>218</v>
      </c>
      <c r="BD1171">
        <f t="array" ref="BD1171">IF(VLOOKUP($A1171,[1]New!$A$2:$DE$2108,75,FALSE)="High",1,IF(VLOOKUP($A1171,[1]New!$A$2:$DE$2108,75,FALSE)="HiAvg",2,IF(VLOOKUP($A1171,[1]New!$A$2:$DE$2108,75,FALSE)="Avg",3,IF(VLOOKUP($A1171,[1]New!$A$2:$DE$2108,75,FALSE)="LoAvg",4,5))))</f>
        <v>2</v>
      </c>
      <c r="BE1171" t="str">
        <f t="array" ref="BE1171">IF(VLOOKUP($A1171,[1]New!$A$2:$DE$2108,76,FALSE)="","",VLOOKUP($A1171,[1]New!$A$2:$DE$2108,76,FALSE))</f>
        <v>Geometry</v>
      </c>
      <c r="BH1171">
        <f t="array" ref="BH1171">IF(VLOOKUP($A1171,[1]New!$A$2:$DE$2108,77,FALSE)="","",VLOOKUP($A1171,[1]New!$A$2:$DE$2108,77,FALSE))</f>
        <v>209</v>
      </c>
      <c r="BL1171">
        <f t="array" ref="BL1171">IF(VLOOKUP($A1171,[1]New!$A$2:$DE$2108,80,FALSE)="High",1,IF(VLOOKUP($A1171,[1]New!$A$2:$DE$2108,80,FALSE)="HiAvg",2,IF(VLOOKUP($A1171,[1]New!$A$2:$DE$2108,80,FALSE)="Avg",3,IF(VLOOKUP($A1171,[1]New!$A$2:$DE$2108,80,FALSE)="LoAvg",4,IF(VLOOKUP($A1171,[1]New!$A$2:$DE$2108,80,FALSE)="Low",5,"")))))</f>
        <v>4</v>
      </c>
    </row>
    <row r="1172" spans="1:64" x14ac:dyDescent="0.2">
      <c r="A1172" s="7" t="s">
        <v>1295</v>
      </c>
      <c r="B1172">
        <v>2015</v>
      </c>
      <c r="C1172" t="s">
        <v>2233</v>
      </c>
      <c r="D1172" t="str">
        <f t="array" ref="D1172">VLOOKUP($A1172,[1]New!$A$2:$DE$2108,5,FALSE)</f>
        <v>Reading</v>
      </c>
      <c r="E1172">
        <f t="array" ref="E1172">VLOOKUP($A1172,[1]New!$A$2:$DE$2108,3,FALSE)</f>
        <v>605001721</v>
      </c>
      <c r="F1172" t="str">
        <f t="array" ref="F1172">VLOOKUP($A1172,[1]New!$A$2:$DE$2108,4,FALSE)</f>
        <v>School 2</v>
      </c>
      <c r="Q1172">
        <f t="array" ref="Q1172">VLOOKUP($A1172,[1]New!$A$2:$DE$2108,19,FALSE)</f>
        <v>212</v>
      </c>
      <c r="S1172">
        <f t="array" ref="S1172">VLOOKUP($A1172,[1]New!$A$2:$DE$2108,21,FALSE)</f>
        <v>66</v>
      </c>
      <c r="U1172">
        <f t="array" ref="U1172">IF(S1172&gt;=75,1,IF(AND(S1172&gt;=50,S1172&lt;75),2,IF(AND(S1172&gt;=25,S1172&lt;50),3,IF(S1172&lt;25,4,"NA"))))</f>
        <v>2</v>
      </c>
      <c r="V1172" s="8">
        <f t="array" ref="V1172">VLOOKUP($A1172,[1]New!$A$2:$DE$2108,17,FALSE)</f>
        <v>42256</v>
      </c>
      <c r="AG1172" t="str">
        <f t="array" ref="AG1172">VLOOKUP($A1172,[1]New!$A$2:$DE$2108,61,FALSE)</f>
        <v>Literature</v>
      </c>
      <c r="AJ1172">
        <f t="array" ref="AJ1172">VLOOKUP($A1172,[1]New!$A$2:$DE$2108,62,FALSE)</f>
        <v>215</v>
      </c>
      <c r="AN1172">
        <f t="array" ref="AN1172">IF(VLOOKUP($A1172,[1]New!$A$2:$DE$2108,65,FALSE)="High",1,IF(VLOOKUP($A1172,[1]New!$A$2:$DE$2108,65,FALSE)="HiAvg",2,IF(VLOOKUP($A1172,[1]New!$A$2:$DE$2108,65,FALSE)="Avg",3,IF(VLOOKUP($A1172,[1]New!$A$2:$DE$2108,65,FALSE)="LoAvg",4,5))))</f>
        <v>2</v>
      </c>
      <c r="AO1172" t="str">
        <f t="array" ref="AO1172">VLOOKUP($A1172,[1]New!$A$2:$DE$2108,66,FALSE)</f>
        <v>Informational Text</v>
      </c>
      <c r="AR1172">
        <f t="array" ref="AR1172">VLOOKUP($A1172,[1]New!$A$2:$DE$2108,67,FALSE)</f>
        <v>215</v>
      </c>
      <c r="AV1172">
        <f t="array" ref="AV1172">IF(VLOOKUP($A1172,[1]New!$A$2:$DE$2108,70,FALSE)="High",1,IF(VLOOKUP($A1172,[1]New!$A$2:$DE$2108,70,FALSE)="HiAvg",2,IF(VLOOKUP($A1172,[1]New!$A$2:$DE$2108,70,FALSE)="Avg",3,IF(VLOOKUP($A1172,[1]New!$A$2:$DE$2108,70,FALSE)="LoAvg",4,5))))</f>
        <v>2</v>
      </c>
      <c r="AW1172" t="str">
        <f t="array" ref="AW1172">VLOOKUP($A1172,[1]New!$A$2:$DE$2108,71,FALSE)</f>
        <v>Vocabulary Acquisition and Use</v>
      </c>
      <c r="AZ1172">
        <f t="array" ref="AZ1172">VLOOKUP($A1172,[1]New!$A$2:$DE$2108,72,FALSE)</f>
        <v>206</v>
      </c>
      <c r="BD1172">
        <f t="array" ref="BD1172">IF(VLOOKUP($A1172,[1]New!$A$2:$DE$2108,75,FALSE)="High",1,IF(VLOOKUP($A1172,[1]New!$A$2:$DE$2108,75,FALSE)="HiAvg",2,IF(VLOOKUP($A1172,[1]New!$A$2:$DE$2108,75,FALSE)="Avg",3,IF(VLOOKUP($A1172,[1]New!$A$2:$DE$2108,75,FALSE)="LoAvg",4,5))))</f>
        <v>3</v>
      </c>
      <c r="BE1172" t="str">
        <f t="array" ref="BE1172">IF(VLOOKUP($A1172,[1]New!$A$2:$DE$2108,76,FALSE)="","",VLOOKUP($A1172,[1]New!$A$2:$DE$2108,76,FALSE))</f>
        <v/>
      </c>
      <c r="BH1172" t="str">
        <f t="array" ref="BH1172">IF(VLOOKUP($A1172,[1]New!$A$2:$DE$2108,77,FALSE)="","",VLOOKUP($A1172,[1]New!$A$2:$DE$2108,77,FALSE))</f>
        <v/>
      </c>
      <c r="BL1172" t="str">
        <f t="array" ref="BL1172">IF(VLOOKUP($A1172,[1]New!$A$2:$DE$2108,80,FALSE)="High",1,IF(VLOOKUP($A1172,[1]New!$A$2:$DE$2108,80,FALSE)="HiAvg",2,IF(VLOOKUP($A1172,[1]New!$A$2:$DE$2108,80,FALSE)="Avg",3,IF(VLOOKUP($A1172,[1]New!$A$2:$DE$2108,80,FALSE)="LoAvg",4,IF(VLOOKUP($A1172,[1]New!$A$2:$DE$2108,80,FALSE)="Low",5,"")))))</f>
        <v/>
      </c>
    </row>
    <row r="1173" spans="1:64" x14ac:dyDescent="0.2">
      <c r="A1173" s="7" t="s">
        <v>1296</v>
      </c>
      <c r="B1173">
        <v>2015</v>
      </c>
      <c r="C1173" t="s">
        <v>2233</v>
      </c>
      <c r="D1173" t="str">
        <f t="array" ref="D1173">VLOOKUP($A1173,[1]New!$A$2:$DE$2108,5,FALSE)</f>
        <v>Language Usage</v>
      </c>
      <c r="E1173">
        <f t="array" ref="E1173">VLOOKUP($A1173,[1]New!$A$2:$DE$2108,3,FALSE)</f>
        <v>605002052</v>
      </c>
      <c r="F1173" t="str">
        <f t="array" ref="F1173">VLOOKUP($A1173,[1]New!$A$2:$DE$2108,4,FALSE)</f>
        <v>School 2</v>
      </c>
      <c r="Q1173">
        <f t="array" ref="Q1173">VLOOKUP($A1173,[1]New!$A$2:$DE$2108,19,FALSE)</f>
        <v>215</v>
      </c>
      <c r="S1173">
        <f t="array" ref="S1173">VLOOKUP($A1173,[1]New!$A$2:$DE$2108,21,FALSE)</f>
        <v>75</v>
      </c>
      <c r="U1173">
        <f t="array" ref="U1173">IF(S1173&gt;=75,1,IF(AND(S1173&gt;=50,S1173&lt;75),2,IF(AND(S1173&gt;=25,S1173&lt;50),3,IF(S1173&lt;25,4,"NA"))))</f>
        <v>1</v>
      </c>
      <c r="V1173" s="8">
        <f t="array" ref="V1173">VLOOKUP($A1173,[1]New!$A$2:$DE$2108,17,FALSE)</f>
        <v>42265</v>
      </c>
      <c r="AG1173" t="str">
        <f t="array" ref="AG1173">VLOOKUP($A1173,[1]New!$A$2:$DE$2108,61,FALSE)</f>
        <v>Writing: Plan, Organize, Develop, Revise, Research</v>
      </c>
      <c r="AJ1173">
        <f t="array" ref="AJ1173">VLOOKUP($A1173,[1]New!$A$2:$DE$2108,62,FALSE)</f>
        <v>212</v>
      </c>
      <c r="AN1173">
        <f t="array" ref="AN1173">IF(VLOOKUP($A1173,[1]New!$A$2:$DE$2108,65,FALSE)="High",1,IF(VLOOKUP($A1173,[1]New!$A$2:$DE$2108,65,FALSE)="HiAvg",2,IF(VLOOKUP($A1173,[1]New!$A$2:$DE$2108,65,FALSE)="Avg",3,IF(VLOOKUP($A1173,[1]New!$A$2:$DE$2108,65,FALSE)="LoAvg",4,5))))</f>
        <v>2</v>
      </c>
      <c r="AO1173" t="str">
        <f t="array" ref="AO1173">VLOOKUP($A1173,[1]New!$A$2:$DE$2108,66,FALSE)</f>
        <v>Language: Understand, Edit for Grammar, Usage</v>
      </c>
      <c r="AR1173">
        <f t="array" ref="AR1173">VLOOKUP($A1173,[1]New!$A$2:$DE$2108,67,FALSE)</f>
        <v>211</v>
      </c>
      <c r="AV1173">
        <f t="array" ref="AV1173">IF(VLOOKUP($A1173,[1]New!$A$2:$DE$2108,70,FALSE)="High",1,IF(VLOOKUP($A1173,[1]New!$A$2:$DE$2108,70,FALSE)="HiAvg",2,IF(VLOOKUP($A1173,[1]New!$A$2:$DE$2108,70,FALSE)="Avg",3,IF(VLOOKUP($A1173,[1]New!$A$2:$DE$2108,70,FALSE)="LoAvg",4,5))))</f>
        <v>3</v>
      </c>
      <c r="AW1173" t="str">
        <f t="array" ref="AW1173">VLOOKUP($A1173,[1]New!$A$2:$DE$2108,71,FALSE)</f>
        <v>Language: Understand, Edit Mechanics</v>
      </c>
      <c r="AZ1173">
        <f t="array" ref="AZ1173">VLOOKUP($A1173,[1]New!$A$2:$DE$2108,72,FALSE)</f>
        <v>222</v>
      </c>
      <c r="BD1173">
        <f t="array" ref="BD1173">IF(VLOOKUP($A1173,[1]New!$A$2:$DE$2108,75,FALSE)="High",1,IF(VLOOKUP($A1173,[1]New!$A$2:$DE$2108,75,FALSE)="HiAvg",2,IF(VLOOKUP($A1173,[1]New!$A$2:$DE$2108,75,FALSE)="Avg",3,IF(VLOOKUP($A1173,[1]New!$A$2:$DE$2108,75,FALSE)="LoAvg",4,5))))</f>
        <v>1</v>
      </c>
      <c r="BE1173" t="str">
        <f t="array" ref="BE1173">IF(VLOOKUP($A1173,[1]New!$A$2:$DE$2108,76,FALSE)="","",VLOOKUP($A1173,[1]New!$A$2:$DE$2108,76,FALSE))</f>
        <v/>
      </c>
      <c r="BH1173" t="str">
        <f t="array" ref="BH1173">IF(VLOOKUP($A1173,[1]New!$A$2:$DE$2108,77,FALSE)="","",VLOOKUP($A1173,[1]New!$A$2:$DE$2108,77,FALSE))</f>
        <v/>
      </c>
      <c r="BL1173" t="str">
        <f t="array" ref="BL1173">IF(VLOOKUP($A1173,[1]New!$A$2:$DE$2108,80,FALSE)="High",1,IF(VLOOKUP($A1173,[1]New!$A$2:$DE$2108,80,FALSE)="HiAvg",2,IF(VLOOKUP($A1173,[1]New!$A$2:$DE$2108,80,FALSE)="Avg",3,IF(VLOOKUP($A1173,[1]New!$A$2:$DE$2108,80,FALSE)="LoAvg",4,IF(VLOOKUP($A1173,[1]New!$A$2:$DE$2108,80,FALSE)="Low",5,"")))))</f>
        <v/>
      </c>
    </row>
    <row r="1174" spans="1:64" x14ac:dyDescent="0.2">
      <c r="A1174" s="7" t="s">
        <v>1297</v>
      </c>
      <c r="B1174">
        <v>2015</v>
      </c>
      <c r="C1174" t="s">
        <v>2233</v>
      </c>
      <c r="D1174" t="str">
        <f t="array" ref="D1174">VLOOKUP($A1174,[1]New!$A$2:$DE$2108,5,FALSE)</f>
        <v>Mathematics</v>
      </c>
      <c r="E1174">
        <f t="array" ref="E1174">VLOOKUP($A1174,[1]New!$A$2:$DE$2108,3,FALSE)</f>
        <v>605002052</v>
      </c>
      <c r="F1174" t="str">
        <f t="array" ref="F1174">VLOOKUP($A1174,[1]New!$A$2:$DE$2108,4,FALSE)</f>
        <v>School 2</v>
      </c>
      <c r="Q1174">
        <f t="array" ref="Q1174">VLOOKUP($A1174,[1]New!$A$2:$DE$2108,19,FALSE)</f>
        <v>219</v>
      </c>
      <c r="S1174">
        <f t="array" ref="S1174">VLOOKUP($A1174,[1]New!$A$2:$DE$2108,21,FALSE)</f>
        <v>70</v>
      </c>
      <c r="U1174">
        <f t="array" ref="U1174">IF(S1174&gt;=75,1,IF(AND(S1174&gt;=50,S1174&lt;75),2,IF(AND(S1174&gt;=25,S1174&lt;50),3,IF(S1174&lt;25,4,"NA"))))</f>
        <v>2</v>
      </c>
      <c r="V1174" s="8">
        <f t="array" ref="V1174">VLOOKUP($A1174,[1]New!$A$2:$DE$2108,17,FALSE)</f>
        <v>42258</v>
      </c>
      <c r="AG1174" t="str">
        <f t="array" ref="AG1174">VLOOKUP($A1174,[1]New!$A$2:$DE$2108,61,FALSE)</f>
        <v>Operations and Algebraic Thinking</v>
      </c>
      <c r="AJ1174">
        <f t="array" ref="AJ1174">VLOOKUP($A1174,[1]New!$A$2:$DE$2108,62,FALSE)</f>
        <v>221</v>
      </c>
      <c r="AN1174">
        <f t="array" ref="AN1174">IF(VLOOKUP($A1174,[1]New!$A$2:$DE$2108,65,FALSE)="High",1,IF(VLOOKUP($A1174,[1]New!$A$2:$DE$2108,65,FALSE)="HiAvg",2,IF(VLOOKUP($A1174,[1]New!$A$2:$DE$2108,65,FALSE)="Avg",3,IF(VLOOKUP($A1174,[1]New!$A$2:$DE$2108,65,FALSE)="LoAvg",4,5))))</f>
        <v>2</v>
      </c>
      <c r="AO1174" t="str">
        <f t="array" ref="AO1174">VLOOKUP($A1174,[1]New!$A$2:$DE$2108,66,FALSE)</f>
        <v>Number and Operations</v>
      </c>
      <c r="AR1174">
        <f t="array" ref="AR1174">VLOOKUP($A1174,[1]New!$A$2:$DE$2108,67,FALSE)</f>
        <v>216</v>
      </c>
      <c r="AV1174">
        <f t="array" ref="AV1174">IF(VLOOKUP($A1174,[1]New!$A$2:$DE$2108,70,FALSE)="High",1,IF(VLOOKUP($A1174,[1]New!$A$2:$DE$2108,70,FALSE)="HiAvg",2,IF(VLOOKUP($A1174,[1]New!$A$2:$DE$2108,70,FALSE)="Avg",3,IF(VLOOKUP($A1174,[1]New!$A$2:$DE$2108,70,FALSE)="LoAvg",4,5))))</f>
        <v>3</v>
      </c>
      <c r="AW1174" t="str">
        <f t="array" ref="AW1174">VLOOKUP($A1174,[1]New!$A$2:$DE$2108,71,FALSE)</f>
        <v>Measurement and Data</v>
      </c>
      <c r="AZ1174">
        <f t="array" ref="AZ1174">VLOOKUP($A1174,[1]New!$A$2:$DE$2108,72,FALSE)</f>
        <v>226</v>
      </c>
      <c r="BD1174">
        <f t="array" ref="BD1174">IF(VLOOKUP($A1174,[1]New!$A$2:$DE$2108,75,FALSE)="High",1,IF(VLOOKUP($A1174,[1]New!$A$2:$DE$2108,75,FALSE)="HiAvg",2,IF(VLOOKUP($A1174,[1]New!$A$2:$DE$2108,75,FALSE)="Avg",3,IF(VLOOKUP($A1174,[1]New!$A$2:$DE$2108,75,FALSE)="LoAvg",4,5))))</f>
        <v>1</v>
      </c>
      <c r="BE1174" t="str">
        <f t="array" ref="BE1174">IF(VLOOKUP($A1174,[1]New!$A$2:$DE$2108,76,FALSE)="","",VLOOKUP($A1174,[1]New!$A$2:$DE$2108,76,FALSE))</f>
        <v>Geometry</v>
      </c>
      <c r="BH1174">
        <f t="array" ref="BH1174">IF(VLOOKUP($A1174,[1]New!$A$2:$DE$2108,77,FALSE)="","",VLOOKUP($A1174,[1]New!$A$2:$DE$2108,77,FALSE))</f>
        <v>213</v>
      </c>
      <c r="BL1174">
        <f t="array" ref="BL1174">IF(VLOOKUP($A1174,[1]New!$A$2:$DE$2108,80,FALSE)="High",1,IF(VLOOKUP($A1174,[1]New!$A$2:$DE$2108,80,FALSE)="HiAvg",2,IF(VLOOKUP($A1174,[1]New!$A$2:$DE$2108,80,FALSE)="Avg",3,IF(VLOOKUP($A1174,[1]New!$A$2:$DE$2108,80,FALSE)="LoAvg",4,IF(VLOOKUP($A1174,[1]New!$A$2:$DE$2108,80,FALSE)="Low",5,"")))))</f>
        <v>3</v>
      </c>
    </row>
    <row r="1175" spans="1:64" x14ac:dyDescent="0.2">
      <c r="A1175" s="7" t="s">
        <v>1298</v>
      </c>
      <c r="B1175">
        <v>2015</v>
      </c>
      <c r="C1175" t="s">
        <v>2233</v>
      </c>
      <c r="D1175" t="str">
        <f t="array" ref="D1175">VLOOKUP($A1175,[1]New!$A$2:$DE$2108,5,FALSE)</f>
        <v>Reading</v>
      </c>
      <c r="E1175">
        <f t="array" ref="E1175">VLOOKUP($A1175,[1]New!$A$2:$DE$2108,3,FALSE)</f>
        <v>605002052</v>
      </c>
      <c r="F1175" t="str">
        <f t="array" ref="F1175">VLOOKUP($A1175,[1]New!$A$2:$DE$2108,4,FALSE)</f>
        <v>School 2</v>
      </c>
      <c r="Q1175">
        <f t="array" ref="Q1175">VLOOKUP($A1175,[1]New!$A$2:$DE$2108,19,FALSE)</f>
        <v>222</v>
      </c>
      <c r="S1175">
        <f t="array" ref="S1175">VLOOKUP($A1175,[1]New!$A$2:$DE$2108,21,FALSE)</f>
        <v>86</v>
      </c>
      <c r="U1175">
        <f t="array" ref="U1175">IF(S1175&gt;=75,1,IF(AND(S1175&gt;=50,S1175&lt;75),2,IF(AND(S1175&gt;=25,S1175&lt;50),3,IF(S1175&lt;25,4,"NA"))))</f>
        <v>1</v>
      </c>
      <c r="V1175" s="8">
        <f t="array" ref="V1175">VLOOKUP($A1175,[1]New!$A$2:$DE$2108,17,FALSE)</f>
        <v>42251</v>
      </c>
      <c r="AG1175" t="str">
        <f t="array" ref="AG1175">VLOOKUP($A1175,[1]New!$A$2:$DE$2108,61,FALSE)</f>
        <v>Literature</v>
      </c>
      <c r="AJ1175">
        <f t="array" ref="AJ1175">VLOOKUP($A1175,[1]New!$A$2:$DE$2108,62,FALSE)</f>
        <v>223</v>
      </c>
      <c r="AN1175">
        <f t="array" ref="AN1175">IF(VLOOKUP($A1175,[1]New!$A$2:$DE$2108,65,FALSE)="High",1,IF(VLOOKUP($A1175,[1]New!$A$2:$DE$2108,65,FALSE)="HiAvg",2,IF(VLOOKUP($A1175,[1]New!$A$2:$DE$2108,65,FALSE)="Avg",3,IF(VLOOKUP($A1175,[1]New!$A$2:$DE$2108,65,FALSE)="LoAvg",4,5))))</f>
        <v>1</v>
      </c>
      <c r="AO1175" t="str">
        <f t="array" ref="AO1175">VLOOKUP($A1175,[1]New!$A$2:$DE$2108,66,FALSE)</f>
        <v>Informational Text</v>
      </c>
      <c r="AR1175">
        <f t="array" ref="AR1175">VLOOKUP($A1175,[1]New!$A$2:$DE$2108,67,FALSE)</f>
        <v>218</v>
      </c>
      <c r="AV1175">
        <f t="array" ref="AV1175">IF(VLOOKUP($A1175,[1]New!$A$2:$DE$2108,70,FALSE)="High",1,IF(VLOOKUP($A1175,[1]New!$A$2:$DE$2108,70,FALSE)="HiAvg",2,IF(VLOOKUP($A1175,[1]New!$A$2:$DE$2108,70,FALSE)="Avg",3,IF(VLOOKUP($A1175,[1]New!$A$2:$DE$2108,70,FALSE)="LoAvg",4,5))))</f>
        <v>2</v>
      </c>
      <c r="AW1175" t="str">
        <f t="array" ref="AW1175">VLOOKUP($A1175,[1]New!$A$2:$DE$2108,71,FALSE)</f>
        <v>Vocabulary Acquisition and Use</v>
      </c>
      <c r="AZ1175">
        <f t="array" ref="AZ1175">VLOOKUP($A1175,[1]New!$A$2:$DE$2108,72,FALSE)</f>
        <v>224</v>
      </c>
      <c r="BD1175">
        <f t="array" ref="BD1175">IF(VLOOKUP($A1175,[1]New!$A$2:$DE$2108,75,FALSE)="High",1,IF(VLOOKUP($A1175,[1]New!$A$2:$DE$2108,75,FALSE)="HiAvg",2,IF(VLOOKUP($A1175,[1]New!$A$2:$DE$2108,75,FALSE)="Avg",3,IF(VLOOKUP($A1175,[1]New!$A$2:$DE$2108,75,FALSE)="LoAvg",4,5))))</f>
        <v>1</v>
      </c>
      <c r="BE1175" t="str">
        <f t="array" ref="BE1175">IF(VLOOKUP($A1175,[1]New!$A$2:$DE$2108,76,FALSE)="","",VLOOKUP($A1175,[1]New!$A$2:$DE$2108,76,FALSE))</f>
        <v/>
      </c>
      <c r="BH1175" t="str">
        <f t="array" ref="BH1175">IF(VLOOKUP($A1175,[1]New!$A$2:$DE$2108,77,FALSE)="","",VLOOKUP($A1175,[1]New!$A$2:$DE$2108,77,FALSE))</f>
        <v/>
      </c>
      <c r="BL1175" t="str">
        <f t="array" ref="BL1175">IF(VLOOKUP($A1175,[1]New!$A$2:$DE$2108,80,FALSE)="High",1,IF(VLOOKUP($A1175,[1]New!$A$2:$DE$2108,80,FALSE)="HiAvg",2,IF(VLOOKUP($A1175,[1]New!$A$2:$DE$2108,80,FALSE)="Avg",3,IF(VLOOKUP($A1175,[1]New!$A$2:$DE$2108,80,FALSE)="LoAvg",4,IF(VLOOKUP($A1175,[1]New!$A$2:$DE$2108,80,FALSE)="Low",5,"")))))</f>
        <v/>
      </c>
    </row>
    <row r="1176" spans="1:64" x14ac:dyDescent="0.2">
      <c r="A1176" s="7" t="s">
        <v>1299</v>
      </c>
      <c r="B1176">
        <v>2015</v>
      </c>
      <c r="C1176" t="s">
        <v>2233</v>
      </c>
      <c r="D1176" t="str">
        <f t="array" ref="D1176">VLOOKUP($A1176,[1]New!$A$2:$DE$2108,5,FALSE)</f>
        <v>Language Usage</v>
      </c>
      <c r="E1176">
        <f t="array" ref="E1176">VLOOKUP($A1176,[1]New!$A$2:$DE$2108,3,FALSE)</f>
        <v>605002286</v>
      </c>
      <c r="F1176" t="str">
        <f t="array" ref="F1176">VLOOKUP($A1176,[1]New!$A$2:$DE$2108,4,FALSE)</f>
        <v>School 2</v>
      </c>
      <c r="Q1176">
        <f t="array" ref="Q1176">VLOOKUP($A1176,[1]New!$A$2:$DE$2108,19,FALSE)</f>
        <v>218</v>
      </c>
      <c r="S1176">
        <f t="array" ref="S1176">VLOOKUP($A1176,[1]New!$A$2:$DE$2108,21,FALSE)</f>
        <v>81</v>
      </c>
      <c r="U1176">
        <f t="array" ref="U1176">IF(S1176&gt;=75,1,IF(AND(S1176&gt;=50,S1176&lt;75),2,IF(AND(S1176&gt;=25,S1176&lt;50),3,IF(S1176&lt;25,4,"NA"))))</f>
        <v>1</v>
      </c>
      <c r="V1176" s="8">
        <f t="array" ref="V1176">VLOOKUP($A1176,[1]New!$A$2:$DE$2108,17,FALSE)</f>
        <v>42265</v>
      </c>
      <c r="AG1176" t="str">
        <f t="array" ref="AG1176">VLOOKUP($A1176,[1]New!$A$2:$DE$2108,61,FALSE)</f>
        <v>Writing: Plan, Organize, Develop, Revise, Research</v>
      </c>
      <c r="AJ1176">
        <f t="array" ref="AJ1176">VLOOKUP($A1176,[1]New!$A$2:$DE$2108,62,FALSE)</f>
        <v>224</v>
      </c>
      <c r="AN1176">
        <f t="array" ref="AN1176">IF(VLOOKUP($A1176,[1]New!$A$2:$DE$2108,65,FALSE)="High",1,IF(VLOOKUP($A1176,[1]New!$A$2:$DE$2108,65,FALSE)="HiAvg",2,IF(VLOOKUP($A1176,[1]New!$A$2:$DE$2108,65,FALSE)="Avg",3,IF(VLOOKUP($A1176,[1]New!$A$2:$DE$2108,65,FALSE)="LoAvg",4,5))))</f>
        <v>1</v>
      </c>
      <c r="AO1176" t="str">
        <f t="array" ref="AO1176">VLOOKUP($A1176,[1]New!$A$2:$DE$2108,66,FALSE)</f>
        <v>Language: Understand, Edit for Grammar, Usage</v>
      </c>
      <c r="AR1176">
        <f t="array" ref="AR1176">VLOOKUP($A1176,[1]New!$A$2:$DE$2108,67,FALSE)</f>
        <v>212</v>
      </c>
      <c r="AV1176">
        <f t="array" ref="AV1176">IF(VLOOKUP($A1176,[1]New!$A$2:$DE$2108,70,FALSE)="High",1,IF(VLOOKUP($A1176,[1]New!$A$2:$DE$2108,70,FALSE)="HiAvg",2,IF(VLOOKUP($A1176,[1]New!$A$2:$DE$2108,70,FALSE)="Avg",3,IF(VLOOKUP($A1176,[1]New!$A$2:$DE$2108,70,FALSE)="LoAvg",4,5))))</f>
        <v>2</v>
      </c>
      <c r="AW1176" t="str">
        <f t="array" ref="AW1176">VLOOKUP($A1176,[1]New!$A$2:$DE$2108,71,FALSE)</f>
        <v>Language: Understand, Edit Mechanics</v>
      </c>
      <c r="AZ1176">
        <f t="array" ref="AZ1176">VLOOKUP($A1176,[1]New!$A$2:$DE$2108,72,FALSE)</f>
        <v>219</v>
      </c>
      <c r="BD1176">
        <f t="array" ref="BD1176">IF(VLOOKUP($A1176,[1]New!$A$2:$DE$2108,75,FALSE)="High",1,IF(VLOOKUP($A1176,[1]New!$A$2:$DE$2108,75,FALSE)="HiAvg",2,IF(VLOOKUP($A1176,[1]New!$A$2:$DE$2108,75,FALSE)="Avg",3,IF(VLOOKUP($A1176,[1]New!$A$2:$DE$2108,75,FALSE)="LoAvg",4,5))))</f>
        <v>2</v>
      </c>
      <c r="BE1176" t="str">
        <f t="array" ref="BE1176">IF(VLOOKUP($A1176,[1]New!$A$2:$DE$2108,76,FALSE)="","",VLOOKUP($A1176,[1]New!$A$2:$DE$2108,76,FALSE))</f>
        <v/>
      </c>
      <c r="BH1176" t="str">
        <f t="array" ref="BH1176">IF(VLOOKUP($A1176,[1]New!$A$2:$DE$2108,77,FALSE)="","",VLOOKUP($A1176,[1]New!$A$2:$DE$2108,77,FALSE))</f>
        <v/>
      </c>
      <c r="BL1176" t="str">
        <f t="array" ref="BL1176">IF(VLOOKUP($A1176,[1]New!$A$2:$DE$2108,80,FALSE)="High",1,IF(VLOOKUP($A1176,[1]New!$A$2:$DE$2108,80,FALSE)="HiAvg",2,IF(VLOOKUP($A1176,[1]New!$A$2:$DE$2108,80,FALSE)="Avg",3,IF(VLOOKUP($A1176,[1]New!$A$2:$DE$2108,80,FALSE)="LoAvg",4,IF(VLOOKUP($A1176,[1]New!$A$2:$DE$2108,80,FALSE)="Low",5,"")))))</f>
        <v/>
      </c>
    </row>
    <row r="1177" spans="1:64" x14ac:dyDescent="0.2">
      <c r="A1177" s="7" t="s">
        <v>1300</v>
      </c>
      <c r="B1177">
        <v>2015</v>
      </c>
      <c r="C1177" t="s">
        <v>2233</v>
      </c>
      <c r="D1177" t="str">
        <f t="array" ref="D1177">VLOOKUP($A1177,[1]New!$A$2:$DE$2108,5,FALSE)</f>
        <v>Mathematics</v>
      </c>
      <c r="E1177">
        <f t="array" ref="E1177">VLOOKUP($A1177,[1]New!$A$2:$DE$2108,3,FALSE)</f>
        <v>605002286</v>
      </c>
      <c r="F1177" t="str">
        <f t="array" ref="F1177">VLOOKUP($A1177,[1]New!$A$2:$DE$2108,4,FALSE)</f>
        <v>School 2</v>
      </c>
      <c r="Q1177">
        <f t="array" ref="Q1177">VLOOKUP($A1177,[1]New!$A$2:$DE$2108,19,FALSE)</f>
        <v>193</v>
      </c>
      <c r="S1177">
        <f t="array" ref="S1177">VLOOKUP($A1177,[1]New!$A$2:$DE$2108,21,FALSE)</f>
        <v>10</v>
      </c>
      <c r="U1177">
        <f t="array" ref="U1177">IF(S1177&gt;=75,1,IF(AND(S1177&gt;=50,S1177&lt;75),2,IF(AND(S1177&gt;=25,S1177&lt;50),3,IF(S1177&lt;25,4,"NA"))))</f>
        <v>4</v>
      </c>
      <c r="V1177" s="8">
        <f t="array" ref="V1177">VLOOKUP($A1177,[1]New!$A$2:$DE$2108,17,FALSE)</f>
        <v>42258</v>
      </c>
      <c r="AG1177" t="str">
        <f t="array" ref="AG1177">VLOOKUP($A1177,[1]New!$A$2:$DE$2108,61,FALSE)</f>
        <v>Operations and Algebraic Thinking</v>
      </c>
      <c r="AJ1177">
        <f t="array" ref="AJ1177">VLOOKUP($A1177,[1]New!$A$2:$DE$2108,62,FALSE)</f>
        <v>195</v>
      </c>
      <c r="AN1177">
        <f t="array" ref="AN1177">IF(VLOOKUP($A1177,[1]New!$A$2:$DE$2108,65,FALSE)="High",1,IF(VLOOKUP($A1177,[1]New!$A$2:$DE$2108,65,FALSE)="HiAvg",2,IF(VLOOKUP($A1177,[1]New!$A$2:$DE$2108,65,FALSE)="Avg",3,IF(VLOOKUP($A1177,[1]New!$A$2:$DE$2108,65,FALSE)="LoAvg",4,5))))</f>
        <v>5</v>
      </c>
      <c r="AO1177" t="str">
        <f t="array" ref="AO1177">VLOOKUP($A1177,[1]New!$A$2:$DE$2108,66,FALSE)</f>
        <v>Number and Operations</v>
      </c>
      <c r="AR1177">
        <f t="array" ref="AR1177">VLOOKUP($A1177,[1]New!$A$2:$DE$2108,67,FALSE)</f>
        <v>188</v>
      </c>
      <c r="AV1177">
        <f t="array" ref="AV1177">IF(VLOOKUP($A1177,[1]New!$A$2:$DE$2108,70,FALSE)="High",1,IF(VLOOKUP($A1177,[1]New!$A$2:$DE$2108,70,FALSE)="HiAvg",2,IF(VLOOKUP($A1177,[1]New!$A$2:$DE$2108,70,FALSE)="Avg",3,IF(VLOOKUP($A1177,[1]New!$A$2:$DE$2108,70,FALSE)="LoAvg",4,5))))</f>
        <v>5</v>
      </c>
      <c r="AW1177" t="str">
        <f t="array" ref="AW1177">VLOOKUP($A1177,[1]New!$A$2:$DE$2108,71,FALSE)</f>
        <v>Measurement and Data</v>
      </c>
      <c r="AZ1177">
        <f t="array" ref="AZ1177">VLOOKUP($A1177,[1]New!$A$2:$DE$2108,72,FALSE)</f>
        <v>189</v>
      </c>
      <c r="BD1177">
        <f t="array" ref="BD1177">IF(VLOOKUP($A1177,[1]New!$A$2:$DE$2108,75,FALSE)="High",1,IF(VLOOKUP($A1177,[1]New!$A$2:$DE$2108,75,FALSE)="HiAvg",2,IF(VLOOKUP($A1177,[1]New!$A$2:$DE$2108,75,FALSE)="Avg",3,IF(VLOOKUP($A1177,[1]New!$A$2:$DE$2108,75,FALSE)="LoAvg",4,5))))</f>
        <v>5</v>
      </c>
      <c r="BE1177" t="str">
        <f t="array" ref="BE1177">IF(VLOOKUP($A1177,[1]New!$A$2:$DE$2108,76,FALSE)="","",VLOOKUP($A1177,[1]New!$A$2:$DE$2108,76,FALSE))</f>
        <v>Geometry</v>
      </c>
      <c r="BH1177">
        <f t="array" ref="BH1177">IF(VLOOKUP($A1177,[1]New!$A$2:$DE$2108,77,FALSE)="","",VLOOKUP($A1177,[1]New!$A$2:$DE$2108,77,FALSE))</f>
        <v>199</v>
      </c>
      <c r="BL1177">
        <f t="array" ref="BL1177">IF(VLOOKUP($A1177,[1]New!$A$2:$DE$2108,80,FALSE)="High",1,IF(VLOOKUP($A1177,[1]New!$A$2:$DE$2108,80,FALSE)="HiAvg",2,IF(VLOOKUP($A1177,[1]New!$A$2:$DE$2108,80,FALSE)="Avg",3,IF(VLOOKUP($A1177,[1]New!$A$2:$DE$2108,80,FALSE)="LoAvg",4,IF(VLOOKUP($A1177,[1]New!$A$2:$DE$2108,80,FALSE)="Low",5,"")))))</f>
        <v>5</v>
      </c>
    </row>
    <row r="1178" spans="1:64" x14ac:dyDescent="0.2">
      <c r="A1178" s="7" t="s">
        <v>1301</v>
      </c>
      <c r="B1178">
        <v>2015</v>
      </c>
      <c r="C1178" t="s">
        <v>2233</v>
      </c>
      <c r="D1178" t="str">
        <f t="array" ref="D1178">VLOOKUP($A1178,[1]New!$A$2:$DE$2108,5,FALSE)</f>
        <v>Reading</v>
      </c>
      <c r="E1178">
        <f t="array" ref="E1178">VLOOKUP($A1178,[1]New!$A$2:$DE$2108,3,FALSE)</f>
        <v>605002286</v>
      </c>
      <c r="F1178" t="str">
        <f t="array" ref="F1178">VLOOKUP($A1178,[1]New!$A$2:$DE$2108,4,FALSE)</f>
        <v>School 2</v>
      </c>
      <c r="Q1178">
        <f t="array" ref="Q1178">VLOOKUP($A1178,[1]New!$A$2:$DE$2108,19,FALSE)</f>
        <v>200</v>
      </c>
      <c r="S1178">
        <f t="array" ref="S1178">VLOOKUP($A1178,[1]New!$A$2:$DE$2108,21,FALSE)</f>
        <v>35</v>
      </c>
      <c r="U1178">
        <f t="array" ref="U1178">IF(S1178&gt;=75,1,IF(AND(S1178&gt;=50,S1178&lt;75),2,IF(AND(S1178&gt;=25,S1178&lt;50),3,IF(S1178&lt;25,4,"NA"))))</f>
        <v>3</v>
      </c>
      <c r="V1178" s="8">
        <f t="array" ref="V1178">VLOOKUP($A1178,[1]New!$A$2:$DE$2108,17,FALSE)</f>
        <v>42251</v>
      </c>
      <c r="AG1178" t="str">
        <f t="array" ref="AG1178">VLOOKUP($A1178,[1]New!$A$2:$DE$2108,61,FALSE)</f>
        <v>Literature</v>
      </c>
      <c r="AJ1178">
        <f t="array" ref="AJ1178">VLOOKUP($A1178,[1]New!$A$2:$DE$2108,62,FALSE)</f>
        <v>202</v>
      </c>
      <c r="AN1178">
        <f t="array" ref="AN1178">IF(VLOOKUP($A1178,[1]New!$A$2:$DE$2108,65,FALSE)="High",1,IF(VLOOKUP($A1178,[1]New!$A$2:$DE$2108,65,FALSE)="HiAvg",2,IF(VLOOKUP($A1178,[1]New!$A$2:$DE$2108,65,FALSE)="Avg",3,IF(VLOOKUP($A1178,[1]New!$A$2:$DE$2108,65,FALSE)="LoAvg",4,5))))</f>
        <v>4</v>
      </c>
      <c r="AO1178" t="str">
        <f t="array" ref="AO1178">VLOOKUP($A1178,[1]New!$A$2:$DE$2108,66,FALSE)</f>
        <v>Informational Text</v>
      </c>
      <c r="AR1178">
        <f t="array" ref="AR1178">VLOOKUP($A1178,[1]New!$A$2:$DE$2108,67,FALSE)</f>
        <v>198</v>
      </c>
      <c r="AV1178">
        <f t="array" ref="AV1178">IF(VLOOKUP($A1178,[1]New!$A$2:$DE$2108,70,FALSE)="High",1,IF(VLOOKUP($A1178,[1]New!$A$2:$DE$2108,70,FALSE)="HiAvg",2,IF(VLOOKUP($A1178,[1]New!$A$2:$DE$2108,70,FALSE)="Avg",3,IF(VLOOKUP($A1178,[1]New!$A$2:$DE$2108,70,FALSE)="LoAvg",4,5))))</f>
        <v>4</v>
      </c>
      <c r="AW1178" t="str">
        <f t="array" ref="AW1178">VLOOKUP($A1178,[1]New!$A$2:$DE$2108,71,FALSE)</f>
        <v>Vocabulary Acquisition and Use</v>
      </c>
      <c r="AZ1178">
        <f t="array" ref="AZ1178">VLOOKUP($A1178,[1]New!$A$2:$DE$2108,72,FALSE)</f>
        <v>199</v>
      </c>
      <c r="BD1178">
        <f t="array" ref="BD1178">IF(VLOOKUP($A1178,[1]New!$A$2:$DE$2108,75,FALSE)="High",1,IF(VLOOKUP($A1178,[1]New!$A$2:$DE$2108,75,FALSE)="HiAvg",2,IF(VLOOKUP($A1178,[1]New!$A$2:$DE$2108,75,FALSE)="Avg",3,IF(VLOOKUP($A1178,[1]New!$A$2:$DE$2108,75,FALSE)="LoAvg",4,5))))</f>
        <v>4</v>
      </c>
      <c r="BE1178" t="str">
        <f t="array" ref="BE1178">IF(VLOOKUP($A1178,[1]New!$A$2:$DE$2108,76,FALSE)="","",VLOOKUP($A1178,[1]New!$A$2:$DE$2108,76,FALSE))</f>
        <v/>
      </c>
      <c r="BH1178" t="str">
        <f t="array" ref="BH1178">IF(VLOOKUP($A1178,[1]New!$A$2:$DE$2108,77,FALSE)="","",VLOOKUP($A1178,[1]New!$A$2:$DE$2108,77,FALSE))</f>
        <v/>
      </c>
      <c r="BL1178" t="str">
        <f t="array" ref="BL1178">IF(VLOOKUP($A1178,[1]New!$A$2:$DE$2108,80,FALSE)="High",1,IF(VLOOKUP($A1178,[1]New!$A$2:$DE$2108,80,FALSE)="HiAvg",2,IF(VLOOKUP($A1178,[1]New!$A$2:$DE$2108,80,FALSE)="Avg",3,IF(VLOOKUP($A1178,[1]New!$A$2:$DE$2108,80,FALSE)="LoAvg",4,IF(VLOOKUP($A1178,[1]New!$A$2:$DE$2108,80,FALSE)="Low",5,"")))))</f>
        <v/>
      </c>
    </row>
    <row r="1179" spans="1:64" x14ac:dyDescent="0.2">
      <c r="A1179" s="7" t="s">
        <v>1302</v>
      </c>
      <c r="B1179">
        <v>2015</v>
      </c>
      <c r="C1179" t="s">
        <v>2233</v>
      </c>
      <c r="D1179" t="str">
        <f t="array" ref="D1179">VLOOKUP($A1179,[1]New!$A$2:$DE$2108,5,FALSE)</f>
        <v>Language Usage</v>
      </c>
      <c r="E1179">
        <f t="array" ref="E1179">VLOOKUP($A1179,[1]New!$A$2:$DE$2108,3,FALSE)</f>
        <v>605002532</v>
      </c>
      <c r="F1179" t="str">
        <f t="array" ref="F1179">VLOOKUP($A1179,[1]New!$A$2:$DE$2108,4,FALSE)</f>
        <v>School 2</v>
      </c>
      <c r="Q1179">
        <f t="array" ref="Q1179">VLOOKUP($A1179,[1]New!$A$2:$DE$2108,19,FALSE)</f>
        <v>218</v>
      </c>
      <c r="S1179">
        <f t="array" ref="S1179">VLOOKUP($A1179,[1]New!$A$2:$DE$2108,21,FALSE)</f>
        <v>81</v>
      </c>
      <c r="U1179">
        <f t="array" ref="U1179">IF(S1179&gt;=75,1,IF(AND(S1179&gt;=50,S1179&lt;75),2,IF(AND(S1179&gt;=25,S1179&lt;50),3,IF(S1179&lt;25,4,"NA"))))</f>
        <v>1</v>
      </c>
      <c r="V1179" s="8">
        <f t="array" ref="V1179">VLOOKUP($A1179,[1]New!$A$2:$DE$2108,17,FALSE)</f>
        <v>42265</v>
      </c>
      <c r="AG1179" t="str">
        <f t="array" ref="AG1179">VLOOKUP($A1179,[1]New!$A$2:$DE$2108,61,FALSE)</f>
        <v>Writing: Plan, Organize, Develop, Revise, Research</v>
      </c>
      <c r="AJ1179">
        <f t="array" ref="AJ1179">VLOOKUP($A1179,[1]New!$A$2:$DE$2108,62,FALSE)</f>
        <v>222</v>
      </c>
      <c r="AN1179">
        <f t="array" ref="AN1179">IF(VLOOKUP($A1179,[1]New!$A$2:$DE$2108,65,FALSE)="High",1,IF(VLOOKUP($A1179,[1]New!$A$2:$DE$2108,65,FALSE)="HiAvg",2,IF(VLOOKUP($A1179,[1]New!$A$2:$DE$2108,65,FALSE)="Avg",3,IF(VLOOKUP($A1179,[1]New!$A$2:$DE$2108,65,FALSE)="LoAvg",4,5))))</f>
        <v>1</v>
      </c>
      <c r="AO1179" t="str">
        <f t="array" ref="AO1179">VLOOKUP($A1179,[1]New!$A$2:$DE$2108,66,FALSE)</f>
        <v>Language: Understand, Edit for Grammar, Usage</v>
      </c>
      <c r="AR1179">
        <f t="array" ref="AR1179">VLOOKUP($A1179,[1]New!$A$2:$DE$2108,67,FALSE)</f>
        <v>222</v>
      </c>
      <c r="AV1179">
        <f t="array" ref="AV1179">IF(VLOOKUP($A1179,[1]New!$A$2:$DE$2108,70,FALSE)="High",1,IF(VLOOKUP($A1179,[1]New!$A$2:$DE$2108,70,FALSE)="HiAvg",2,IF(VLOOKUP($A1179,[1]New!$A$2:$DE$2108,70,FALSE)="Avg",3,IF(VLOOKUP($A1179,[1]New!$A$2:$DE$2108,70,FALSE)="LoAvg",4,5))))</f>
        <v>1</v>
      </c>
      <c r="AW1179" t="str">
        <f t="array" ref="AW1179">VLOOKUP($A1179,[1]New!$A$2:$DE$2108,71,FALSE)</f>
        <v>Language: Understand, Edit Mechanics</v>
      </c>
      <c r="AZ1179">
        <f t="array" ref="AZ1179">VLOOKUP($A1179,[1]New!$A$2:$DE$2108,72,FALSE)</f>
        <v>210</v>
      </c>
      <c r="BD1179">
        <f t="array" ref="BD1179">IF(VLOOKUP($A1179,[1]New!$A$2:$DE$2108,75,FALSE)="High",1,IF(VLOOKUP($A1179,[1]New!$A$2:$DE$2108,75,FALSE)="HiAvg",2,IF(VLOOKUP($A1179,[1]New!$A$2:$DE$2108,75,FALSE)="Avg",3,IF(VLOOKUP($A1179,[1]New!$A$2:$DE$2108,75,FALSE)="LoAvg",4,5))))</f>
        <v>3</v>
      </c>
      <c r="BE1179" t="str">
        <f t="array" ref="BE1179">IF(VLOOKUP($A1179,[1]New!$A$2:$DE$2108,76,FALSE)="","",VLOOKUP($A1179,[1]New!$A$2:$DE$2108,76,FALSE))</f>
        <v/>
      </c>
      <c r="BH1179" t="str">
        <f t="array" ref="BH1179">IF(VLOOKUP($A1179,[1]New!$A$2:$DE$2108,77,FALSE)="","",VLOOKUP($A1179,[1]New!$A$2:$DE$2108,77,FALSE))</f>
        <v/>
      </c>
      <c r="BL1179" t="str">
        <f t="array" ref="BL1179">IF(VLOOKUP($A1179,[1]New!$A$2:$DE$2108,80,FALSE)="High",1,IF(VLOOKUP($A1179,[1]New!$A$2:$DE$2108,80,FALSE)="HiAvg",2,IF(VLOOKUP($A1179,[1]New!$A$2:$DE$2108,80,FALSE)="Avg",3,IF(VLOOKUP($A1179,[1]New!$A$2:$DE$2108,80,FALSE)="LoAvg",4,IF(VLOOKUP($A1179,[1]New!$A$2:$DE$2108,80,FALSE)="Low",5,"")))))</f>
        <v/>
      </c>
    </row>
    <row r="1180" spans="1:64" x14ac:dyDescent="0.2">
      <c r="A1180" s="7" t="s">
        <v>1303</v>
      </c>
      <c r="B1180">
        <v>2015</v>
      </c>
      <c r="C1180" t="s">
        <v>2233</v>
      </c>
      <c r="D1180" t="str">
        <f t="array" ref="D1180">VLOOKUP($A1180,[1]New!$A$2:$DE$2108,5,FALSE)</f>
        <v>Mathematics</v>
      </c>
      <c r="E1180">
        <f t="array" ref="E1180">VLOOKUP($A1180,[1]New!$A$2:$DE$2108,3,FALSE)</f>
        <v>605002532</v>
      </c>
      <c r="F1180" t="str">
        <f t="array" ref="F1180">VLOOKUP($A1180,[1]New!$A$2:$DE$2108,4,FALSE)</f>
        <v>School 2</v>
      </c>
      <c r="Q1180">
        <f t="array" ref="Q1180">VLOOKUP($A1180,[1]New!$A$2:$DE$2108,19,FALSE)</f>
        <v>228</v>
      </c>
      <c r="S1180">
        <f t="array" ref="S1180">VLOOKUP($A1180,[1]New!$A$2:$DE$2108,21,FALSE)</f>
        <v>87</v>
      </c>
      <c r="U1180">
        <f t="array" ref="U1180">IF(S1180&gt;=75,1,IF(AND(S1180&gt;=50,S1180&lt;75),2,IF(AND(S1180&gt;=25,S1180&lt;50),3,IF(S1180&lt;25,4,"NA"))))</f>
        <v>1</v>
      </c>
      <c r="V1180" s="8">
        <f t="array" ref="V1180">VLOOKUP($A1180,[1]New!$A$2:$DE$2108,17,FALSE)</f>
        <v>42258</v>
      </c>
      <c r="AG1180" t="str">
        <f t="array" ref="AG1180">VLOOKUP($A1180,[1]New!$A$2:$DE$2108,61,FALSE)</f>
        <v>Operations and Algebraic Thinking</v>
      </c>
      <c r="AJ1180">
        <f t="array" ref="AJ1180">VLOOKUP($A1180,[1]New!$A$2:$DE$2108,62,FALSE)</f>
        <v>221</v>
      </c>
      <c r="AN1180">
        <f t="array" ref="AN1180">IF(VLOOKUP($A1180,[1]New!$A$2:$DE$2108,65,FALSE)="High",1,IF(VLOOKUP($A1180,[1]New!$A$2:$DE$2108,65,FALSE)="HiAvg",2,IF(VLOOKUP($A1180,[1]New!$A$2:$DE$2108,65,FALSE)="Avg",3,IF(VLOOKUP($A1180,[1]New!$A$2:$DE$2108,65,FALSE)="LoAvg",4,5))))</f>
        <v>2</v>
      </c>
      <c r="AO1180" t="str">
        <f t="array" ref="AO1180">VLOOKUP($A1180,[1]New!$A$2:$DE$2108,66,FALSE)</f>
        <v>Number and Operations</v>
      </c>
      <c r="AR1180">
        <f t="array" ref="AR1180">VLOOKUP($A1180,[1]New!$A$2:$DE$2108,67,FALSE)</f>
        <v>226</v>
      </c>
      <c r="AV1180">
        <f t="array" ref="AV1180">IF(VLOOKUP($A1180,[1]New!$A$2:$DE$2108,70,FALSE)="High",1,IF(VLOOKUP($A1180,[1]New!$A$2:$DE$2108,70,FALSE)="HiAvg",2,IF(VLOOKUP($A1180,[1]New!$A$2:$DE$2108,70,FALSE)="Avg",3,IF(VLOOKUP($A1180,[1]New!$A$2:$DE$2108,70,FALSE)="LoAvg",4,5))))</f>
        <v>1</v>
      </c>
      <c r="AW1180" t="str">
        <f t="array" ref="AW1180">VLOOKUP($A1180,[1]New!$A$2:$DE$2108,71,FALSE)</f>
        <v>Measurement and Data</v>
      </c>
      <c r="AZ1180">
        <f t="array" ref="AZ1180">VLOOKUP($A1180,[1]New!$A$2:$DE$2108,72,FALSE)</f>
        <v>227</v>
      </c>
      <c r="BD1180">
        <f t="array" ref="BD1180">IF(VLOOKUP($A1180,[1]New!$A$2:$DE$2108,75,FALSE)="High",1,IF(VLOOKUP($A1180,[1]New!$A$2:$DE$2108,75,FALSE)="HiAvg",2,IF(VLOOKUP($A1180,[1]New!$A$2:$DE$2108,75,FALSE)="Avg",3,IF(VLOOKUP($A1180,[1]New!$A$2:$DE$2108,75,FALSE)="LoAvg",4,5))))</f>
        <v>1</v>
      </c>
      <c r="BE1180" t="str">
        <f t="array" ref="BE1180">IF(VLOOKUP($A1180,[1]New!$A$2:$DE$2108,76,FALSE)="","",VLOOKUP($A1180,[1]New!$A$2:$DE$2108,76,FALSE))</f>
        <v>Geometry</v>
      </c>
      <c r="BH1180">
        <f t="array" ref="BH1180">IF(VLOOKUP($A1180,[1]New!$A$2:$DE$2108,77,FALSE)="","",VLOOKUP($A1180,[1]New!$A$2:$DE$2108,77,FALSE))</f>
        <v>236</v>
      </c>
      <c r="BL1180">
        <f t="array" ref="BL1180">IF(VLOOKUP($A1180,[1]New!$A$2:$DE$2108,80,FALSE)="High",1,IF(VLOOKUP($A1180,[1]New!$A$2:$DE$2108,80,FALSE)="HiAvg",2,IF(VLOOKUP($A1180,[1]New!$A$2:$DE$2108,80,FALSE)="Avg",3,IF(VLOOKUP($A1180,[1]New!$A$2:$DE$2108,80,FALSE)="LoAvg",4,IF(VLOOKUP($A1180,[1]New!$A$2:$DE$2108,80,FALSE)="Low",5,"")))))</f>
        <v>1</v>
      </c>
    </row>
    <row r="1181" spans="1:64" x14ac:dyDescent="0.2">
      <c r="A1181" s="7" t="s">
        <v>1304</v>
      </c>
      <c r="B1181">
        <v>2015</v>
      </c>
      <c r="C1181" t="s">
        <v>2233</v>
      </c>
      <c r="D1181" t="str">
        <f t="array" ref="D1181">VLOOKUP($A1181,[1]New!$A$2:$DE$2108,5,FALSE)</f>
        <v>Reading</v>
      </c>
      <c r="E1181">
        <f t="array" ref="E1181">VLOOKUP($A1181,[1]New!$A$2:$DE$2108,3,FALSE)</f>
        <v>605002532</v>
      </c>
      <c r="F1181" t="str">
        <f t="array" ref="F1181">VLOOKUP($A1181,[1]New!$A$2:$DE$2108,4,FALSE)</f>
        <v>School 2</v>
      </c>
      <c r="Q1181">
        <f t="array" ref="Q1181">VLOOKUP($A1181,[1]New!$A$2:$DE$2108,19,FALSE)</f>
        <v>217</v>
      </c>
      <c r="S1181">
        <f t="array" ref="S1181">VLOOKUP($A1181,[1]New!$A$2:$DE$2108,21,FALSE)</f>
        <v>77</v>
      </c>
      <c r="U1181">
        <f t="array" ref="U1181">IF(S1181&gt;=75,1,IF(AND(S1181&gt;=50,S1181&lt;75),2,IF(AND(S1181&gt;=25,S1181&lt;50),3,IF(S1181&lt;25,4,"NA"))))</f>
        <v>1</v>
      </c>
      <c r="V1181" s="8">
        <f t="array" ref="V1181">VLOOKUP($A1181,[1]New!$A$2:$DE$2108,17,FALSE)</f>
        <v>42251</v>
      </c>
      <c r="AG1181" t="str">
        <f t="array" ref="AG1181">VLOOKUP($A1181,[1]New!$A$2:$DE$2108,61,FALSE)</f>
        <v>Literature</v>
      </c>
      <c r="AJ1181">
        <f t="array" ref="AJ1181">VLOOKUP($A1181,[1]New!$A$2:$DE$2108,62,FALSE)</f>
        <v>210</v>
      </c>
      <c r="AN1181">
        <f t="array" ref="AN1181">IF(VLOOKUP($A1181,[1]New!$A$2:$DE$2108,65,FALSE)="High",1,IF(VLOOKUP($A1181,[1]New!$A$2:$DE$2108,65,FALSE)="HiAvg",2,IF(VLOOKUP($A1181,[1]New!$A$2:$DE$2108,65,FALSE)="Avg",3,IF(VLOOKUP($A1181,[1]New!$A$2:$DE$2108,65,FALSE)="LoAvg",4,5))))</f>
        <v>3</v>
      </c>
      <c r="AO1181" t="str">
        <f t="array" ref="AO1181">VLOOKUP($A1181,[1]New!$A$2:$DE$2108,66,FALSE)</f>
        <v>Informational Text</v>
      </c>
      <c r="AR1181">
        <f t="array" ref="AR1181">VLOOKUP($A1181,[1]New!$A$2:$DE$2108,67,FALSE)</f>
        <v>219</v>
      </c>
      <c r="AV1181">
        <f t="array" ref="AV1181">IF(VLOOKUP($A1181,[1]New!$A$2:$DE$2108,70,FALSE)="High",1,IF(VLOOKUP($A1181,[1]New!$A$2:$DE$2108,70,FALSE)="HiAvg",2,IF(VLOOKUP($A1181,[1]New!$A$2:$DE$2108,70,FALSE)="Avg",3,IF(VLOOKUP($A1181,[1]New!$A$2:$DE$2108,70,FALSE)="LoAvg",4,5))))</f>
        <v>2</v>
      </c>
      <c r="AW1181" t="str">
        <f t="array" ref="AW1181">VLOOKUP($A1181,[1]New!$A$2:$DE$2108,71,FALSE)</f>
        <v>Vocabulary Acquisition and Use</v>
      </c>
      <c r="AZ1181">
        <f t="array" ref="AZ1181">VLOOKUP($A1181,[1]New!$A$2:$DE$2108,72,FALSE)</f>
        <v>223</v>
      </c>
      <c r="BD1181">
        <f t="array" ref="BD1181">IF(VLOOKUP($A1181,[1]New!$A$2:$DE$2108,75,FALSE)="High",1,IF(VLOOKUP($A1181,[1]New!$A$2:$DE$2108,75,FALSE)="HiAvg",2,IF(VLOOKUP($A1181,[1]New!$A$2:$DE$2108,75,FALSE)="Avg",3,IF(VLOOKUP($A1181,[1]New!$A$2:$DE$2108,75,FALSE)="LoAvg",4,5))))</f>
        <v>1</v>
      </c>
      <c r="BE1181" t="str">
        <f t="array" ref="BE1181">IF(VLOOKUP($A1181,[1]New!$A$2:$DE$2108,76,FALSE)="","",VLOOKUP($A1181,[1]New!$A$2:$DE$2108,76,FALSE))</f>
        <v/>
      </c>
      <c r="BH1181" t="str">
        <f t="array" ref="BH1181">IF(VLOOKUP($A1181,[1]New!$A$2:$DE$2108,77,FALSE)="","",VLOOKUP($A1181,[1]New!$A$2:$DE$2108,77,FALSE))</f>
        <v/>
      </c>
      <c r="BL1181" t="str">
        <f t="array" ref="BL1181">IF(VLOOKUP($A1181,[1]New!$A$2:$DE$2108,80,FALSE)="High",1,IF(VLOOKUP($A1181,[1]New!$A$2:$DE$2108,80,FALSE)="HiAvg",2,IF(VLOOKUP($A1181,[1]New!$A$2:$DE$2108,80,FALSE)="Avg",3,IF(VLOOKUP($A1181,[1]New!$A$2:$DE$2108,80,FALSE)="LoAvg",4,IF(VLOOKUP($A1181,[1]New!$A$2:$DE$2108,80,FALSE)="Low",5,"")))))</f>
        <v/>
      </c>
    </row>
    <row r="1182" spans="1:64" x14ac:dyDescent="0.2">
      <c r="A1182" s="7" t="s">
        <v>1305</v>
      </c>
      <c r="B1182">
        <v>2015</v>
      </c>
      <c r="C1182" t="s">
        <v>2233</v>
      </c>
      <c r="D1182" t="str">
        <f t="array" ref="D1182">VLOOKUP($A1182,[1]New!$A$2:$DE$2108,5,FALSE)</f>
        <v>Language Usage</v>
      </c>
      <c r="E1182">
        <f t="array" ref="E1182">VLOOKUP($A1182,[1]New!$A$2:$DE$2108,3,FALSE)</f>
        <v>70100001</v>
      </c>
      <c r="F1182" t="str">
        <f t="array" ref="F1182">VLOOKUP($A1182,[1]New!$A$2:$DE$2108,4,FALSE)</f>
        <v>School 2</v>
      </c>
      <c r="Q1182">
        <f t="array" ref="Q1182">VLOOKUP($A1182,[1]New!$A$2:$DE$2108,19,FALSE)</f>
        <v>195</v>
      </c>
      <c r="S1182">
        <f t="array" ref="S1182">VLOOKUP($A1182,[1]New!$A$2:$DE$2108,21,FALSE)</f>
        <v>89</v>
      </c>
      <c r="U1182">
        <f t="array" ref="U1182">IF(S1182&gt;=75,1,IF(AND(S1182&gt;=50,S1182&lt;75),2,IF(AND(S1182&gt;=25,S1182&lt;50),3,IF(S1182&lt;25,4,"NA"))))</f>
        <v>1</v>
      </c>
      <c r="V1182" s="8">
        <f t="array" ref="V1182">VLOOKUP($A1182,[1]New!$A$2:$DE$2108,17,FALSE)</f>
        <v>42261</v>
      </c>
      <c r="AG1182" t="str">
        <f t="array" ref="AG1182">VLOOKUP($A1182,[1]New!$A$2:$DE$2108,61,FALSE)</f>
        <v>Writing: Plan, Organize, Develop, Revise, Research</v>
      </c>
      <c r="AJ1182">
        <f t="array" ref="AJ1182">VLOOKUP($A1182,[1]New!$A$2:$DE$2108,62,FALSE)</f>
        <v>198</v>
      </c>
      <c r="AN1182">
        <f t="array" ref="AN1182">IF(VLOOKUP($A1182,[1]New!$A$2:$DE$2108,65,FALSE)="High",1,IF(VLOOKUP($A1182,[1]New!$A$2:$DE$2108,65,FALSE)="HiAvg",2,IF(VLOOKUP($A1182,[1]New!$A$2:$DE$2108,65,FALSE)="Avg",3,IF(VLOOKUP($A1182,[1]New!$A$2:$DE$2108,65,FALSE)="LoAvg",4,5))))</f>
        <v>1</v>
      </c>
      <c r="AO1182" t="str">
        <f t="array" ref="AO1182">VLOOKUP($A1182,[1]New!$A$2:$DE$2108,66,FALSE)</f>
        <v>Language: Understand, Edit for Grammar, Usage</v>
      </c>
      <c r="AR1182">
        <f t="array" ref="AR1182">VLOOKUP($A1182,[1]New!$A$2:$DE$2108,67,FALSE)</f>
        <v>194</v>
      </c>
      <c r="AV1182">
        <f t="array" ref="AV1182">IF(VLOOKUP($A1182,[1]New!$A$2:$DE$2108,70,FALSE)="High",1,IF(VLOOKUP($A1182,[1]New!$A$2:$DE$2108,70,FALSE)="HiAvg",2,IF(VLOOKUP($A1182,[1]New!$A$2:$DE$2108,70,FALSE)="Avg",3,IF(VLOOKUP($A1182,[1]New!$A$2:$DE$2108,70,FALSE)="LoAvg",4,5))))</f>
        <v>1</v>
      </c>
      <c r="AW1182" t="str">
        <f t="array" ref="AW1182">VLOOKUP($A1182,[1]New!$A$2:$DE$2108,71,FALSE)</f>
        <v>Language: Understand, Edit Mechanics</v>
      </c>
      <c r="AZ1182">
        <f t="array" ref="AZ1182">VLOOKUP($A1182,[1]New!$A$2:$DE$2108,72,FALSE)</f>
        <v>194</v>
      </c>
      <c r="BD1182">
        <f t="array" ref="BD1182">IF(VLOOKUP($A1182,[1]New!$A$2:$DE$2108,75,FALSE)="High",1,IF(VLOOKUP($A1182,[1]New!$A$2:$DE$2108,75,FALSE)="HiAvg",2,IF(VLOOKUP($A1182,[1]New!$A$2:$DE$2108,75,FALSE)="Avg",3,IF(VLOOKUP($A1182,[1]New!$A$2:$DE$2108,75,FALSE)="LoAvg",4,5))))</f>
        <v>1</v>
      </c>
      <c r="BE1182" t="str">
        <f t="array" ref="BE1182">IF(VLOOKUP($A1182,[1]New!$A$2:$DE$2108,76,FALSE)="","",VLOOKUP($A1182,[1]New!$A$2:$DE$2108,76,FALSE))</f>
        <v/>
      </c>
      <c r="BH1182" t="str">
        <f t="array" ref="BH1182">IF(VLOOKUP($A1182,[1]New!$A$2:$DE$2108,77,FALSE)="","",VLOOKUP($A1182,[1]New!$A$2:$DE$2108,77,FALSE))</f>
        <v/>
      </c>
      <c r="BL1182" t="str">
        <f t="array" ref="BL1182">IF(VLOOKUP($A1182,[1]New!$A$2:$DE$2108,80,FALSE)="High",1,IF(VLOOKUP($A1182,[1]New!$A$2:$DE$2108,80,FALSE)="HiAvg",2,IF(VLOOKUP($A1182,[1]New!$A$2:$DE$2108,80,FALSE)="Avg",3,IF(VLOOKUP($A1182,[1]New!$A$2:$DE$2108,80,FALSE)="LoAvg",4,IF(VLOOKUP($A1182,[1]New!$A$2:$DE$2108,80,FALSE)="Low",5,"")))))</f>
        <v/>
      </c>
    </row>
    <row r="1183" spans="1:64" x14ac:dyDescent="0.2">
      <c r="A1183" s="7" t="s">
        <v>1306</v>
      </c>
      <c r="B1183">
        <v>2015</v>
      </c>
      <c r="C1183" t="s">
        <v>2233</v>
      </c>
      <c r="D1183" t="str">
        <f t="array" ref="D1183">VLOOKUP($A1183,[1]New!$A$2:$DE$2108,5,FALSE)</f>
        <v>Mathematics</v>
      </c>
      <c r="E1183">
        <f t="array" ref="E1183">VLOOKUP($A1183,[1]New!$A$2:$DE$2108,3,FALSE)</f>
        <v>70100001</v>
      </c>
      <c r="F1183" t="str">
        <f t="array" ref="F1183">VLOOKUP($A1183,[1]New!$A$2:$DE$2108,4,FALSE)</f>
        <v>School 2</v>
      </c>
      <c r="Q1183">
        <f t="array" ref="Q1183">VLOOKUP($A1183,[1]New!$A$2:$DE$2108,19,FALSE)</f>
        <v>193</v>
      </c>
      <c r="S1183">
        <f t="array" ref="S1183">VLOOKUP($A1183,[1]New!$A$2:$DE$2108,21,FALSE)</f>
        <v>89</v>
      </c>
      <c r="U1183">
        <f t="array" ref="U1183">IF(S1183&gt;=75,1,IF(AND(S1183&gt;=50,S1183&lt;75),2,IF(AND(S1183&gt;=25,S1183&lt;50),3,IF(S1183&lt;25,4,"NA"))))</f>
        <v>1</v>
      </c>
      <c r="V1183" s="8">
        <f t="array" ref="V1183">VLOOKUP($A1183,[1]New!$A$2:$DE$2108,17,FALSE)</f>
        <v>42256</v>
      </c>
      <c r="AG1183" t="str">
        <f t="array" ref="AG1183">VLOOKUP($A1183,[1]New!$A$2:$DE$2108,61,FALSE)</f>
        <v>Operations and Algebraic Thinking</v>
      </c>
      <c r="AJ1183">
        <f t="array" ref="AJ1183">VLOOKUP($A1183,[1]New!$A$2:$DE$2108,62,FALSE)</f>
        <v>193</v>
      </c>
      <c r="AN1183">
        <f t="array" ref="AN1183">IF(VLOOKUP($A1183,[1]New!$A$2:$DE$2108,65,FALSE)="High",1,IF(VLOOKUP($A1183,[1]New!$A$2:$DE$2108,65,FALSE)="HiAvg",2,IF(VLOOKUP($A1183,[1]New!$A$2:$DE$2108,65,FALSE)="Avg",3,IF(VLOOKUP($A1183,[1]New!$A$2:$DE$2108,65,FALSE)="LoAvg",4,5))))</f>
        <v>1</v>
      </c>
      <c r="AO1183" t="str">
        <f t="array" ref="AO1183">VLOOKUP($A1183,[1]New!$A$2:$DE$2108,66,FALSE)</f>
        <v>Number and Operations</v>
      </c>
      <c r="AR1183">
        <f t="array" ref="AR1183">VLOOKUP($A1183,[1]New!$A$2:$DE$2108,67,FALSE)</f>
        <v>188</v>
      </c>
      <c r="AV1183">
        <f t="array" ref="AV1183">IF(VLOOKUP($A1183,[1]New!$A$2:$DE$2108,70,FALSE)="High",1,IF(VLOOKUP($A1183,[1]New!$A$2:$DE$2108,70,FALSE)="HiAvg",2,IF(VLOOKUP($A1183,[1]New!$A$2:$DE$2108,70,FALSE)="Avg",3,IF(VLOOKUP($A1183,[1]New!$A$2:$DE$2108,70,FALSE)="LoAvg",4,5))))</f>
        <v>2</v>
      </c>
      <c r="AW1183" t="str">
        <f t="array" ref="AW1183">VLOOKUP($A1183,[1]New!$A$2:$DE$2108,71,FALSE)</f>
        <v>Measurement and Data</v>
      </c>
      <c r="AZ1183">
        <f t="array" ref="AZ1183">VLOOKUP($A1183,[1]New!$A$2:$DE$2108,72,FALSE)</f>
        <v>199</v>
      </c>
      <c r="BD1183">
        <f t="array" ref="BD1183">IF(VLOOKUP($A1183,[1]New!$A$2:$DE$2108,75,FALSE)="High",1,IF(VLOOKUP($A1183,[1]New!$A$2:$DE$2108,75,FALSE)="HiAvg",2,IF(VLOOKUP($A1183,[1]New!$A$2:$DE$2108,75,FALSE)="Avg",3,IF(VLOOKUP($A1183,[1]New!$A$2:$DE$2108,75,FALSE)="LoAvg",4,5))))</f>
        <v>1</v>
      </c>
      <c r="BE1183" t="str">
        <f t="array" ref="BE1183">IF(VLOOKUP($A1183,[1]New!$A$2:$DE$2108,76,FALSE)="","",VLOOKUP($A1183,[1]New!$A$2:$DE$2108,76,FALSE))</f>
        <v>Geometry</v>
      </c>
      <c r="BH1183">
        <f t="array" ref="BH1183">IF(VLOOKUP($A1183,[1]New!$A$2:$DE$2108,77,FALSE)="","",VLOOKUP($A1183,[1]New!$A$2:$DE$2108,77,FALSE))</f>
        <v>189</v>
      </c>
      <c r="BL1183">
        <f t="array" ref="BL1183">IF(VLOOKUP($A1183,[1]New!$A$2:$DE$2108,80,FALSE)="High",1,IF(VLOOKUP($A1183,[1]New!$A$2:$DE$2108,80,FALSE)="HiAvg",2,IF(VLOOKUP($A1183,[1]New!$A$2:$DE$2108,80,FALSE)="Avg",3,IF(VLOOKUP($A1183,[1]New!$A$2:$DE$2108,80,FALSE)="LoAvg",4,IF(VLOOKUP($A1183,[1]New!$A$2:$DE$2108,80,FALSE)="Low",5,"")))))</f>
        <v>2</v>
      </c>
    </row>
    <row r="1184" spans="1:64" x14ac:dyDescent="0.2">
      <c r="A1184" s="7" t="s">
        <v>1307</v>
      </c>
      <c r="B1184">
        <v>2015</v>
      </c>
      <c r="C1184" t="s">
        <v>2233</v>
      </c>
      <c r="D1184" t="str">
        <f t="array" ref="D1184">VLOOKUP($A1184,[1]New!$A$2:$DE$2108,5,FALSE)</f>
        <v>Reading</v>
      </c>
      <c r="E1184">
        <f t="array" ref="E1184">VLOOKUP($A1184,[1]New!$A$2:$DE$2108,3,FALSE)</f>
        <v>70100001</v>
      </c>
      <c r="F1184" t="str">
        <f t="array" ref="F1184">VLOOKUP($A1184,[1]New!$A$2:$DE$2108,4,FALSE)</f>
        <v>School 2</v>
      </c>
      <c r="Q1184">
        <f t="array" ref="Q1184">VLOOKUP($A1184,[1]New!$A$2:$DE$2108,19,FALSE)</f>
        <v>185</v>
      </c>
      <c r="S1184">
        <f t="array" ref="S1184">VLOOKUP($A1184,[1]New!$A$2:$DE$2108,21,FALSE)</f>
        <v>75</v>
      </c>
      <c r="U1184">
        <f t="array" ref="U1184">IF(S1184&gt;=75,1,IF(AND(S1184&gt;=50,S1184&lt;75),2,IF(AND(S1184&gt;=25,S1184&lt;50),3,IF(S1184&lt;25,4,"NA"))))</f>
        <v>1</v>
      </c>
      <c r="V1184" s="8">
        <f t="array" ref="V1184">VLOOKUP($A1184,[1]New!$A$2:$DE$2108,17,FALSE)</f>
        <v>42247</v>
      </c>
      <c r="AG1184" t="str">
        <f t="array" ref="AG1184">VLOOKUP($A1184,[1]New!$A$2:$DE$2108,61,FALSE)</f>
        <v>Literature</v>
      </c>
      <c r="AJ1184">
        <f t="array" ref="AJ1184">VLOOKUP($A1184,[1]New!$A$2:$DE$2108,62,FALSE)</f>
        <v>190</v>
      </c>
      <c r="AN1184">
        <f t="array" ref="AN1184">IF(VLOOKUP($A1184,[1]New!$A$2:$DE$2108,65,FALSE)="High",1,IF(VLOOKUP($A1184,[1]New!$A$2:$DE$2108,65,FALSE)="HiAvg",2,IF(VLOOKUP($A1184,[1]New!$A$2:$DE$2108,65,FALSE)="Avg",3,IF(VLOOKUP($A1184,[1]New!$A$2:$DE$2108,65,FALSE)="LoAvg",4,5))))</f>
        <v>1</v>
      </c>
      <c r="AO1184" t="str">
        <f t="array" ref="AO1184">VLOOKUP($A1184,[1]New!$A$2:$DE$2108,66,FALSE)</f>
        <v>Informational Text</v>
      </c>
      <c r="AR1184">
        <f t="array" ref="AR1184">VLOOKUP($A1184,[1]New!$A$2:$DE$2108,67,FALSE)</f>
        <v>177</v>
      </c>
      <c r="AV1184">
        <f t="array" ref="AV1184">IF(VLOOKUP($A1184,[1]New!$A$2:$DE$2108,70,FALSE)="High",1,IF(VLOOKUP($A1184,[1]New!$A$2:$DE$2108,70,FALSE)="HiAvg",2,IF(VLOOKUP($A1184,[1]New!$A$2:$DE$2108,70,FALSE)="Avg",3,IF(VLOOKUP($A1184,[1]New!$A$2:$DE$2108,70,FALSE)="LoAvg",4,5))))</f>
        <v>3</v>
      </c>
      <c r="AW1184" t="str">
        <f t="array" ref="AW1184">VLOOKUP($A1184,[1]New!$A$2:$DE$2108,71,FALSE)</f>
        <v>Vocabulary Acquisition and Use</v>
      </c>
      <c r="AZ1184">
        <f t="array" ref="AZ1184">VLOOKUP($A1184,[1]New!$A$2:$DE$2108,72,FALSE)</f>
        <v>187</v>
      </c>
      <c r="BD1184">
        <f t="array" ref="BD1184">IF(VLOOKUP($A1184,[1]New!$A$2:$DE$2108,75,FALSE)="High",1,IF(VLOOKUP($A1184,[1]New!$A$2:$DE$2108,75,FALSE)="HiAvg",2,IF(VLOOKUP($A1184,[1]New!$A$2:$DE$2108,75,FALSE)="Avg",3,IF(VLOOKUP($A1184,[1]New!$A$2:$DE$2108,75,FALSE)="LoAvg",4,5))))</f>
        <v>2</v>
      </c>
      <c r="BE1184" t="str">
        <f t="array" ref="BE1184">IF(VLOOKUP($A1184,[1]New!$A$2:$DE$2108,76,FALSE)="","",VLOOKUP($A1184,[1]New!$A$2:$DE$2108,76,FALSE))</f>
        <v/>
      </c>
      <c r="BH1184" t="str">
        <f t="array" ref="BH1184">IF(VLOOKUP($A1184,[1]New!$A$2:$DE$2108,77,FALSE)="","",VLOOKUP($A1184,[1]New!$A$2:$DE$2108,77,FALSE))</f>
        <v/>
      </c>
      <c r="BL1184" t="str">
        <f t="array" ref="BL1184">IF(VLOOKUP($A1184,[1]New!$A$2:$DE$2108,80,FALSE)="High",1,IF(VLOOKUP($A1184,[1]New!$A$2:$DE$2108,80,FALSE)="HiAvg",2,IF(VLOOKUP($A1184,[1]New!$A$2:$DE$2108,80,FALSE)="Avg",3,IF(VLOOKUP($A1184,[1]New!$A$2:$DE$2108,80,FALSE)="LoAvg",4,IF(VLOOKUP($A1184,[1]New!$A$2:$DE$2108,80,FALSE)="Low",5,"")))))</f>
        <v/>
      </c>
    </row>
    <row r="1185" spans="1:64" x14ac:dyDescent="0.2">
      <c r="A1185" s="7" t="s">
        <v>1308</v>
      </c>
      <c r="B1185">
        <v>2015</v>
      </c>
      <c r="C1185" t="s">
        <v>2233</v>
      </c>
      <c r="D1185" t="str">
        <f t="array" ref="D1185">VLOOKUP($A1185,[1]New!$A$2:$DE$2108,5,FALSE)</f>
        <v>Language Usage</v>
      </c>
      <c r="E1185">
        <f t="array" ref="E1185">VLOOKUP($A1185,[1]New!$A$2:$DE$2108,3,FALSE)</f>
        <v>70100002</v>
      </c>
      <c r="F1185" t="str">
        <f t="array" ref="F1185">VLOOKUP($A1185,[1]New!$A$2:$DE$2108,4,FALSE)</f>
        <v>School 2</v>
      </c>
      <c r="Q1185">
        <f t="array" ref="Q1185">VLOOKUP($A1185,[1]New!$A$2:$DE$2108,19,FALSE)</f>
        <v>193</v>
      </c>
      <c r="S1185">
        <f t="array" ref="S1185">VLOOKUP($A1185,[1]New!$A$2:$DE$2108,21,FALSE)</f>
        <v>87</v>
      </c>
      <c r="U1185">
        <f t="array" ref="U1185">IF(S1185&gt;=75,1,IF(AND(S1185&gt;=50,S1185&lt;75),2,IF(AND(S1185&gt;=25,S1185&lt;50),3,IF(S1185&lt;25,4,"NA"))))</f>
        <v>1</v>
      </c>
      <c r="V1185" s="8">
        <f t="array" ref="V1185">VLOOKUP($A1185,[1]New!$A$2:$DE$2108,17,FALSE)</f>
        <v>42268</v>
      </c>
      <c r="AG1185" t="str">
        <f t="array" ref="AG1185">VLOOKUP($A1185,[1]New!$A$2:$DE$2108,61,FALSE)</f>
        <v>Writing: Plan, Organize, Develop, Revise, Research</v>
      </c>
      <c r="AJ1185">
        <f t="array" ref="AJ1185">VLOOKUP($A1185,[1]New!$A$2:$DE$2108,62,FALSE)</f>
        <v>193</v>
      </c>
      <c r="AN1185">
        <f t="array" ref="AN1185">IF(VLOOKUP($A1185,[1]New!$A$2:$DE$2108,65,FALSE)="High",1,IF(VLOOKUP($A1185,[1]New!$A$2:$DE$2108,65,FALSE)="HiAvg",2,IF(VLOOKUP($A1185,[1]New!$A$2:$DE$2108,65,FALSE)="Avg",3,IF(VLOOKUP($A1185,[1]New!$A$2:$DE$2108,65,FALSE)="LoAvg",4,5))))</f>
        <v>1</v>
      </c>
      <c r="AO1185" t="str">
        <f t="array" ref="AO1185">VLOOKUP($A1185,[1]New!$A$2:$DE$2108,66,FALSE)</f>
        <v>Language: Understand, Edit for Grammar, Usage</v>
      </c>
      <c r="AR1185">
        <f t="array" ref="AR1185">VLOOKUP($A1185,[1]New!$A$2:$DE$2108,67,FALSE)</f>
        <v>194</v>
      </c>
      <c r="AV1185">
        <f t="array" ref="AV1185">IF(VLOOKUP($A1185,[1]New!$A$2:$DE$2108,70,FALSE)="High",1,IF(VLOOKUP($A1185,[1]New!$A$2:$DE$2108,70,FALSE)="HiAvg",2,IF(VLOOKUP($A1185,[1]New!$A$2:$DE$2108,70,FALSE)="Avg",3,IF(VLOOKUP($A1185,[1]New!$A$2:$DE$2108,70,FALSE)="LoAvg",4,5))))</f>
        <v>1</v>
      </c>
      <c r="AW1185" t="str">
        <f t="array" ref="AW1185">VLOOKUP($A1185,[1]New!$A$2:$DE$2108,71,FALSE)</f>
        <v>Language: Understand, Edit Mechanics</v>
      </c>
      <c r="AZ1185">
        <f t="array" ref="AZ1185">VLOOKUP($A1185,[1]New!$A$2:$DE$2108,72,FALSE)</f>
        <v>192</v>
      </c>
      <c r="BD1185">
        <f t="array" ref="BD1185">IF(VLOOKUP($A1185,[1]New!$A$2:$DE$2108,75,FALSE)="High",1,IF(VLOOKUP($A1185,[1]New!$A$2:$DE$2108,75,FALSE)="HiAvg",2,IF(VLOOKUP($A1185,[1]New!$A$2:$DE$2108,75,FALSE)="Avg",3,IF(VLOOKUP($A1185,[1]New!$A$2:$DE$2108,75,FALSE)="LoAvg",4,5))))</f>
        <v>1</v>
      </c>
      <c r="BE1185" t="str">
        <f t="array" ref="BE1185">IF(VLOOKUP($A1185,[1]New!$A$2:$DE$2108,76,FALSE)="","",VLOOKUP($A1185,[1]New!$A$2:$DE$2108,76,FALSE))</f>
        <v/>
      </c>
      <c r="BH1185" t="str">
        <f t="array" ref="BH1185">IF(VLOOKUP($A1185,[1]New!$A$2:$DE$2108,77,FALSE)="","",VLOOKUP($A1185,[1]New!$A$2:$DE$2108,77,FALSE))</f>
        <v/>
      </c>
      <c r="BL1185" t="str">
        <f t="array" ref="BL1185">IF(VLOOKUP($A1185,[1]New!$A$2:$DE$2108,80,FALSE)="High",1,IF(VLOOKUP($A1185,[1]New!$A$2:$DE$2108,80,FALSE)="HiAvg",2,IF(VLOOKUP($A1185,[1]New!$A$2:$DE$2108,80,FALSE)="Avg",3,IF(VLOOKUP($A1185,[1]New!$A$2:$DE$2108,80,FALSE)="LoAvg",4,IF(VLOOKUP($A1185,[1]New!$A$2:$DE$2108,80,FALSE)="Low",5,"")))))</f>
        <v/>
      </c>
    </row>
    <row r="1186" spans="1:64" x14ac:dyDescent="0.2">
      <c r="A1186" s="7" t="s">
        <v>1309</v>
      </c>
      <c r="B1186">
        <v>2015</v>
      </c>
      <c r="C1186" t="s">
        <v>2233</v>
      </c>
      <c r="D1186" t="str">
        <f t="array" ref="D1186">VLOOKUP($A1186,[1]New!$A$2:$DE$2108,5,FALSE)</f>
        <v>Mathematics</v>
      </c>
      <c r="E1186">
        <f t="array" ref="E1186">VLOOKUP($A1186,[1]New!$A$2:$DE$2108,3,FALSE)</f>
        <v>70100002</v>
      </c>
      <c r="F1186" t="str">
        <f t="array" ref="F1186">VLOOKUP($A1186,[1]New!$A$2:$DE$2108,4,FALSE)</f>
        <v>School 2</v>
      </c>
      <c r="Q1186">
        <f t="array" ref="Q1186">VLOOKUP($A1186,[1]New!$A$2:$DE$2108,19,FALSE)</f>
        <v>185</v>
      </c>
      <c r="S1186">
        <f t="array" ref="S1186">VLOOKUP($A1186,[1]New!$A$2:$DE$2108,21,FALSE)</f>
        <v>73</v>
      </c>
      <c r="U1186">
        <f t="array" ref="U1186">IF(S1186&gt;=75,1,IF(AND(S1186&gt;=50,S1186&lt;75),2,IF(AND(S1186&gt;=25,S1186&lt;50),3,IF(S1186&lt;25,4,"NA"))))</f>
        <v>2</v>
      </c>
      <c r="V1186" s="8">
        <f t="array" ref="V1186">VLOOKUP($A1186,[1]New!$A$2:$DE$2108,17,FALSE)</f>
        <v>42265</v>
      </c>
      <c r="AG1186" t="str">
        <f t="array" ref="AG1186">VLOOKUP($A1186,[1]New!$A$2:$DE$2108,61,FALSE)</f>
        <v>Operations and Algebraic Thinking</v>
      </c>
      <c r="AJ1186">
        <f t="array" ref="AJ1186">VLOOKUP($A1186,[1]New!$A$2:$DE$2108,62,FALSE)</f>
        <v>187</v>
      </c>
      <c r="AN1186">
        <f t="array" ref="AN1186">IF(VLOOKUP($A1186,[1]New!$A$2:$DE$2108,65,FALSE)="High",1,IF(VLOOKUP($A1186,[1]New!$A$2:$DE$2108,65,FALSE)="HiAvg",2,IF(VLOOKUP($A1186,[1]New!$A$2:$DE$2108,65,FALSE)="Avg",3,IF(VLOOKUP($A1186,[1]New!$A$2:$DE$2108,65,FALSE)="LoAvg",4,5))))</f>
        <v>2</v>
      </c>
      <c r="AO1186" t="str">
        <f t="array" ref="AO1186">VLOOKUP($A1186,[1]New!$A$2:$DE$2108,66,FALSE)</f>
        <v>Number and Operations</v>
      </c>
      <c r="AR1186">
        <f t="array" ref="AR1186">VLOOKUP($A1186,[1]New!$A$2:$DE$2108,67,FALSE)</f>
        <v>187</v>
      </c>
      <c r="AV1186">
        <f t="array" ref="AV1186">IF(VLOOKUP($A1186,[1]New!$A$2:$DE$2108,70,FALSE)="High",1,IF(VLOOKUP($A1186,[1]New!$A$2:$DE$2108,70,FALSE)="HiAvg",2,IF(VLOOKUP($A1186,[1]New!$A$2:$DE$2108,70,FALSE)="Avg",3,IF(VLOOKUP($A1186,[1]New!$A$2:$DE$2108,70,FALSE)="LoAvg",4,5))))</f>
        <v>2</v>
      </c>
      <c r="AW1186" t="str">
        <f t="array" ref="AW1186">VLOOKUP($A1186,[1]New!$A$2:$DE$2108,71,FALSE)</f>
        <v>Measurement and Data</v>
      </c>
      <c r="AZ1186">
        <f t="array" ref="AZ1186">VLOOKUP($A1186,[1]New!$A$2:$DE$2108,72,FALSE)</f>
        <v>176</v>
      </c>
      <c r="BD1186">
        <f t="array" ref="BD1186">IF(VLOOKUP($A1186,[1]New!$A$2:$DE$2108,75,FALSE)="High",1,IF(VLOOKUP($A1186,[1]New!$A$2:$DE$2108,75,FALSE)="HiAvg",2,IF(VLOOKUP($A1186,[1]New!$A$2:$DE$2108,75,FALSE)="Avg",3,IF(VLOOKUP($A1186,[1]New!$A$2:$DE$2108,75,FALSE)="LoAvg",4,5))))</f>
        <v>3</v>
      </c>
      <c r="BE1186" t="str">
        <f t="array" ref="BE1186">IF(VLOOKUP($A1186,[1]New!$A$2:$DE$2108,76,FALSE)="","",VLOOKUP($A1186,[1]New!$A$2:$DE$2108,76,FALSE))</f>
        <v>Geometry</v>
      </c>
      <c r="BH1186">
        <f t="array" ref="BH1186">IF(VLOOKUP($A1186,[1]New!$A$2:$DE$2108,77,FALSE)="","",VLOOKUP($A1186,[1]New!$A$2:$DE$2108,77,FALSE))</f>
        <v>189</v>
      </c>
      <c r="BL1186">
        <f t="array" ref="BL1186">IF(VLOOKUP($A1186,[1]New!$A$2:$DE$2108,80,FALSE)="High",1,IF(VLOOKUP($A1186,[1]New!$A$2:$DE$2108,80,FALSE)="HiAvg",2,IF(VLOOKUP($A1186,[1]New!$A$2:$DE$2108,80,FALSE)="Avg",3,IF(VLOOKUP($A1186,[1]New!$A$2:$DE$2108,80,FALSE)="LoAvg",4,IF(VLOOKUP($A1186,[1]New!$A$2:$DE$2108,80,FALSE)="Low",5,"")))))</f>
        <v>2</v>
      </c>
    </row>
    <row r="1187" spans="1:64" x14ac:dyDescent="0.2">
      <c r="A1187" s="7" t="s">
        <v>1310</v>
      </c>
      <c r="B1187">
        <v>2015</v>
      </c>
      <c r="C1187" t="s">
        <v>2233</v>
      </c>
      <c r="D1187" t="str">
        <f t="array" ref="D1187">VLOOKUP($A1187,[1]New!$A$2:$DE$2108,5,FALSE)</f>
        <v>Reading</v>
      </c>
      <c r="E1187">
        <f t="array" ref="E1187">VLOOKUP($A1187,[1]New!$A$2:$DE$2108,3,FALSE)</f>
        <v>70100002</v>
      </c>
      <c r="F1187" t="str">
        <f t="array" ref="F1187">VLOOKUP($A1187,[1]New!$A$2:$DE$2108,4,FALSE)</f>
        <v>School 2</v>
      </c>
      <c r="Q1187">
        <f t="array" ref="Q1187">VLOOKUP($A1187,[1]New!$A$2:$DE$2108,19,FALSE)</f>
        <v>185</v>
      </c>
      <c r="S1187">
        <f t="array" ref="S1187">VLOOKUP($A1187,[1]New!$A$2:$DE$2108,21,FALSE)</f>
        <v>75</v>
      </c>
      <c r="U1187">
        <f t="array" ref="U1187">IF(S1187&gt;=75,1,IF(AND(S1187&gt;=50,S1187&lt;75),2,IF(AND(S1187&gt;=25,S1187&lt;50),3,IF(S1187&lt;25,4,"NA"))))</f>
        <v>1</v>
      </c>
      <c r="V1187" s="8">
        <f t="array" ref="V1187">VLOOKUP($A1187,[1]New!$A$2:$DE$2108,17,FALSE)</f>
        <v>42257</v>
      </c>
      <c r="AG1187" t="str">
        <f t="array" ref="AG1187">VLOOKUP($A1187,[1]New!$A$2:$DE$2108,61,FALSE)</f>
        <v>Literature</v>
      </c>
      <c r="AJ1187">
        <f t="array" ref="AJ1187">VLOOKUP($A1187,[1]New!$A$2:$DE$2108,62,FALSE)</f>
        <v>186</v>
      </c>
      <c r="AN1187">
        <f t="array" ref="AN1187">IF(VLOOKUP($A1187,[1]New!$A$2:$DE$2108,65,FALSE)="High",1,IF(VLOOKUP($A1187,[1]New!$A$2:$DE$2108,65,FALSE)="HiAvg",2,IF(VLOOKUP($A1187,[1]New!$A$2:$DE$2108,65,FALSE)="Avg",3,IF(VLOOKUP($A1187,[1]New!$A$2:$DE$2108,65,FALSE)="LoAvg",4,5))))</f>
        <v>2</v>
      </c>
      <c r="AO1187" t="str">
        <f t="array" ref="AO1187">VLOOKUP($A1187,[1]New!$A$2:$DE$2108,66,FALSE)</f>
        <v>Informational Text</v>
      </c>
      <c r="AR1187">
        <f t="array" ref="AR1187">VLOOKUP($A1187,[1]New!$A$2:$DE$2108,67,FALSE)</f>
        <v>179</v>
      </c>
      <c r="AV1187">
        <f t="array" ref="AV1187">IF(VLOOKUP($A1187,[1]New!$A$2:$DE$2108,70,FALSE)="High",1,IF(VLOOKUP($A1187,[1]New!$A$2:$DE$2108,70,FALSE)="HiAvg",2,IF(VLOOKUP($A1187,[1]New!$A$2:$DE$2108,70,FALSE)="Avg",3,IF(VLOOKUP($A1187,[1]New!$A$2:$DE$2108,70,FALSE)="LoAvg",4,5))))</f>
        <v>3</v>
      </c>
      <c r="AW1187" t="str">
        <f t="array" ref="AW1187">VLOOKUP($A1187,[1]New!$A$2:$DE$2108,71,FALSE)</f>
        <v>Vocabulary Acquisition and Use</v>
      </c>
      <c r="AZ1187">
        <f t="array" ref="AZ1187">VLOOKUP($A1187,[1]New!$A$2:$DE$2108,72,FALSE)</f>
        <v>189</v>
      </c>
      <c r="BD1187">
        <f t="array" ref="BD1187">IF(VLOOKUP($A1187,[1]New!$A$2:$DE$2108,75,FALSE)="High",1,IF(VLOOKUP($A1187,[1]New!$A$2:$DE$2108,75,FALSE)="HiAvg",2,IF(VLOOKUP($A1187,[1]New!$A$2:$DE$2108,75,FALSE)="Avg",3,IF(VLOOKUP($A1187,[1]New!$A$2:$DE$2108,75,FALSE)="LoAvg",4,5))))</f>
        <v>2</v>
      </c>
      <c r="BE1187" t="str">
        <f t="array" ref="BE1187">IF(VLOOKUP($A1187,[1]New!$A$2:$DE$2108,76,FALSE)="","",VLOOKUP($A1187,[1]New!$A$2:$DE$2108,76,FALSE))</f>
        <v/>
      </c>
      <c r="BH1187" t="str">
        <f t="array" ref="BH1187">IF(VLOOKUP($A1187,[1]New!$A$2:$DE$2108,77,FALSE)="","",VLOOKUP($A1187,[1]New!$A$2:$DE$2108,77,FALSE))</f>
        <v/>
      </c>
      <c r="BL1187" t="str">
        <f t="array" ref="BL1187">IF(VLOOKUP($A1187,[1]New!$A$2:$DE$2108,80,FALSE)="High",1,IF(VLOOKUP($A1187,[1]New!$A$2:$DE$2108,80,FALSE)="HiAvg",2,IF(VLOOKUP($A1187,[1]New!$A$2:$DE$2108,80,FALSE)="Avg",3,IF(VLOOKUP($A1187,[1]New!$A$2:$DE$2108,80,FALSE)="LoAvg",4,IF(VLOOKUP($A1187,[1]New!$A$2:$DE$2108,80,FALSE)="Low",5,"")))))</f>
        <v/>
      </c>
    </row>
    <row r="1188" spans="1:64" x14ac:dyDescent="0.2">
      <c r="A1188" s="7" t="s">
        <v>1311</v>
      </c>
      <c r="B1188">
        <v>2015</v>
      </c>
      <c r="C1188" t="s">
        <v>2233</v>
      </c>
      <c r="D1188" t="str">
        <f t="array" ref="D1188">VLOOKUP($A1188,[1]New!$A$2:$DE$2108,5,FALSE)</f>
        <v>Language Usage</v>
      </c>
      <c r="E1188">
        <f t="array" ref="E1188">VLOOKUP($A1188,[1]New!$A$2:$DE$2108,3,FALSE)</f>
        <v>70100003</v>
      </c>
      <c r="F1188" t="str">
        <f t="array" ref="F1188">VLOOKUP($A1188,[1]New!$A$2:$DE$2108,4,FALSE)</f>
        <v>School 2</v>
      </c>
      <c r="Q1188">
        <f t="array" ref="Q1188">VLOOKUP($A1188,[1]New!$A$2:$DE$2108,19,FALSE)</f>
        <v>153</v>
      </c>
      <c r="S1188">
        <f t="array" ref="S1188">VLOOKUP($A1188,[1]New!$A$2:$DE$2108,21,FALSE)</f>
        <v>10</v>
      </c>
      <c r="U1188">
        <f t="array" ref="U1188">IF(S1188&gt;=75,1,IF(AND(S1188&gt;=50,S1188&lt;75),2,IF(AND(S1188&gt;=25,S1188&lt;50),3,IF(S1188&lt;25,4,"NA"))))</f>
        <v>4</v>
      </c>
      <c r="V1188" s="8">
        <f t="array" ref="V1188">VLOOKUP($A1188,[1]New!$A$2:$DE$2108,17,FALSE)</f>
        <v>42269</v>
      </c>
      <c r="AG1188" t="str">
        <f t="array" ref="AG1188">VLOOKUP($A1188,[1]New!$A$2:$DE$2108,61,FALSE)</f>
        <v>Writing: Plan, Organize, Develop, Revise, Research</v>
      </c>
      <c r="AJ1188">
        <f t="array" ref="AJ1188">VLOOKUP($A1188,[1]New!$A$2:$DE$2108,62,FALSE)</f>
        <v>153</v>
      </c>
      <c r="AN1188">
        <f t="array" ref="AN1188">IF(VLOOKUP($A1188,[1]New!$A$2:$DE$2108,65,FALSE)="High",1,IF(VLOOKUP($A1188,[1]New!$A$2:$DE$2108,65,FALSE)="HiAvg",2,IF(VLOOKUP($A1188,[1]New!$A$2:$DE$2108,65,FALSE)="Avg",3,IF(VLOOKUP($A1188,[1]New!$A$2:$DE$2108,65,FALSE)="LoAvg",4,5))))</f>
        <v>5</v>
      </c>
      <c r="AO1188" t="str">
        <f t="array" ref="AO1188">VLOOKUP($A1188,[1]New!$A$2:$DE$2108,66,FALSE)</f>
        <v>Language: Understand, Edit for Grammar, Usage</v>
      </c>
      <c r="AR1188">
        <f t="array" ref="AR1188">VLOOKUP($A1188,[1]New!$A$2:$DE$2108,67,FALSE)</f>
        <v>145</v>
      </c>
      <c r="AV1188">
        <f t="array" ref="AV1188">IF(VLOOKUP($A1188,[1]New!$A$2:$DE$2108,70,FALSE)="High",1,IF(VLOOKUP($A1188,[1]New!$A$2:$DE$2108,70,FALSE)="HiAvg",2,IF(VLOOKUP($A1188,[1]New!$A$2:$DE$2108,70,FALSE)="Avg",3,IF(VLOOKUP($A1188,[1]New!$A$2:$DE$2108,70,FALSE)="LoAvg",4,5))))</f>
        <v>5</v>
      </c>
      <c r="AW1188" t="str">
        <f t="array" ref="AW1188">VLOOKUP($A1188,[1]New!$A$2:$DE$2108,71,FALSE)</f>
        <v>Language: Understand, Edit Mechanics</v>
      </c>
      <c r="AZ1188">
        <f t="array" ref="AZ1188">VLOOKUP($A1188,[1]New!$A$2:$DE$2108,72,FALSE)</f>
        <v>161</v>
      </c>
      <c r="BD1188">
        <f t="array" ref="BD1188">IF(VLOOKUP($A1188,[1]New!$A$2:$DE$2108,75,FALSE)="High",1,IF(VLOOKUP($A1188,[1]New!$A$2:$DE$2108,75,FALSE)="HiAvg",2,IF(VLOOKUP($A1188,[1]New!$A$2:$DE$2108,75,FALSE)="Avg",3,IF(VLOOKUP($A1188,[1]New!$A$2:$DE$2108,75,FALSE)="LoAvg",4,5))))</f>
        <v>5</v>
      </c>
      <c r="BE1188" t="str">
        <f t="array" ref="BE1188">IF(VLOOKUP($A1188,[1]New!$A$2:$DE$2108,76,FALSE)="","",VLOOKUP($A1188,[1]New!$A$2:$DE$2108,76,FALSE))</f>
        <v/>
      </c>
      <c r="BH1188" t="str">
        <f t="array" ref="BH1188">IF(VLOOKUP($A1188,[1]New!$A$2:$DE$2108,77,FALSE)="","",VLOOKUP($A1188,[1]New!$A$2:$DE$2108,77,FALSE))</f>
        <v/>
      </c>
      <c r="BL1188" t="str">
        <f t="array" ref="BL1188">IF(VLOOKUP($A1188,[1]New!$A$2:$DE$2108,80,FALSE)="High",1,IF(VLOOKUP($A1188,[1]New!$A$2:$DE$2108,80,FALSE)="HiAvg",2,IF(VLOOKUP($A1188,[1]New!$A$2:$DE$2108,80,FALSE)="Avg",3,IF(VLOOKUP($A1188,[1]New!$A$2:$DE$2108,80,FALSE)="LoAvg",4,IF(VLOOKUP($A1188,[1]New!$A$2:$DE$2108,80,FALSE)="Low",5,"")))))</f>
        <v/>
      </c>
    </row>
    <row r="1189" spans="1:64" x14ac:dyDescent="0.2">
      <c r="A1189" s="7" t="s">
        <v>1312</v>
      </c>
      <c r="B1189">
        <v>2015</v>
      </c>
      <c r="C1189" t="s">
        <v>2233</v>
      </c>
      <c r="D1189" t="str">
        <f t="array" ref="D1189">VLOOKUP($A1189,[1]New!$A$2:$DE$2108,5,FALSE)</f>
        <v>Mathematics</v>
      </c>
      <c r="E1189">
        <f t="array" ref="E1189">VLOOKUP($A1189,[1]New!$A$2:$DE$2108,3,FALSE)</f>
        <v>70100003</v>
      </c>
      <c r="F1189" t="str">
        <f t="array" ref="F1189">VLOOKUP($A1189,[1]New!$A$2:$DE$2108,4,FALSE)</f>
        <v>School 2</v>
      </c>
      <c r="Q1189">
        <f t="array" ref="Q1189">VLOOKUP($A1189,[1]New!$A$2:$DE$2108,19,FALSE)</f>
        <v>166</v>
      </c>
      <c r="S1189">
        <f t="array" ref="S1189">VLOOKUP($A1189,[1]New!$A$2:$DE$2108,21,FALSE)</f>
        <v>20</v>
      </c>
      <c r="U1189">
        <f t="array" ref="U1189">IF(S1189&gt;=75,1,IF(AND(S1189&gt;=50,S1189&lt;75),2,IF(AND(S1189&gt;=25,S1189&lt;50),3,IF(S1189&lt;25,4,"NA"))))</f>
        <v>4</v>
      </c>
      <c r="V1189" s="8">
        <f t="array" ref="V1189">VLOOKUP($A1189,[1]New!$A$2:$DE$2108,17,FALSE)</f>
        <v>42264</v>
      </c>
      <c r="AG1189" t="str">
        <f t="array" ref="AG1189">VLOOKUP($A1189,[1]New!$A$2:$DE$2108,61,FALSE)</f>
        <v>Operations and Algebraic Thinking</v>
      </c>
      <c r="AJ1189">
        <f t="array" ref="AJ1189">VLOOKUP($A1189,[1]New!$A$2:$DE$2108,62,FALSE)</f>
        <v>164</v>
      </c>
      <c r="AN1189">
        <f t="array" ref="AN1189">IF(VLOOKUP($A1189,[1]New!$A$2:$DE$2108,65,FALSE)="High",1,IF(VLOOKUP($A1189,[1]New!$A$2:$DE$2108,65,FALSE)="HiAvg",2,IF(VLOOKUP($A1189,[1]New!$A$2:$DE$2108,65,FALSE)="Avg",3,IF(VLOOKUP($A1189,[1]New!$A$2:$DE$2108,65,FALSE)="LoAvg",4,5))))</f>
        <v>5</v>
      </c>
      <c r="AO1189" t="str">
        <f t="array" ref="AO1189">VLOOKUP($A1189,[1]New!$A$2:$DE$2108,66,FALSE)</f>
        <v>Number and Operations</v>
      </c>
      <c r="AR1189">
        <f t="array" ref="AR1189">VLOOKUP($A1189,[1]New!$A$2:$DE$2108,67,FALSE)</f>
        <v>177</v>
      </c>
      <c r="AV1189">
        <f t="array" ref="AV1189">IF(VLOOKUP($A1189,[1]New!$A$2:$DE$2108,70,FALSE)="High",1,IF(VLOOKUP($A1189,[1]New!$A$2:$DE$2108,70,FALSE)="HiAvg",2,IF(VLOOKUP($A1189,[1]New!$A$2:$DE$2108,70,FALSE)="Avg",3,IF(VLOOKUP($A1189,[1]New!$A$2:$DE$2108,70,FALSE)="LoAvg",4,5))))</f>
        <v>3</v>
      </c>
      <c r="AW1189" t="str">
        <f t="array" ref="AW1189">VLOOKUP($A1189,[1]New!$A$2:$DE$2108,71,FALSE)</f>
        <v>Measurement and Data</v>
      </c>
      <c r="AZ1189">
        <f t="array" ref="AZ1189">VLOOKUP($A1189,[1]New!$A$2:$DE$2108,72,FALSE)</f>
        <v>166</v>
      </c>
      <c r="BD1189">
        <f t="array" ref="BD1189">IF(VLOOKUP($A1189,[1]New!$A$2:$DE$2108,75,FALSE)="High",1,IF(VLOOKUP($A1189,[1]New!$A$2:$DE$2108,75,FALSE)="HiAvg",2,IF(VLOOKUP($A1189,[1]New!$A$2:$DE$2108,75,FALSE)="Avg",3,IF(VLOOKUP($A1189,[1]New!$A$2:$DE$2108,75,FALSE)="LoAvg",4,5))))</f>
        <v>5</v>
      </c>
      <c r="BE1189" t="str">
        <f t="array" ref="BE1189">IF(VLOOKUP($A1189,[1]New!$A$2:$DE$2108,76,FALSE)="","",VLOOKUP($A1189,[1]New!$A$2:$DE$2108,76,FALSE))</f>
        <v>Geometry</v>
      </c>
      <c r="BH1189">
        <f t="array" ref="BH1189">IF(VLOOKUP($A1189,[1]New!$A$2:$DE$2108,77,FALSE)="","",VLOOKUP($A1189,[1]New!$A$2:$DE$2108,77,FALSE))</f>
        <v>158</v>
      </c>
      <c r="BL1189">
        <f t="array" ref="BL1189">IF(VLOOKUP($A1189,[1]New!$A$2:$DE$2108,80,FALSE)="High",1,IF(VLOOKUP($A1189,[1]New!$A$2:$DE$2108,80,FALSE)="HiAvg",2,IF(VLOOKUP($A1189,[1]New!$A$2:$DE$2108,80,FALSE)="Avg",3,IF(VLOOKUP($A1189,[1]New!$A$2:$DE$2108,80,FALSE)="LoAvg",4,IF(VLOOKUP($A1189,[1]New!$A$2:$DE$2108,80,FALSE)="Low",5,"")))))</f>
        <v>5</v>
      </c>
    </row>
    <row r="1190" spans="1:64" x14ac:dyDescent="0.2">
      <c r="A1190" s="7" t="s">
        <v>1313</v>
      </c>
      <c r="B1190">
        <v>2015</v>
      </c>
      <c r="C1190" t="s">
        <v>2233</v>
      </c>
      <c r="D1190" t="str">
        <f t="array" ref="D1190">VLOOKUP($A1190,[1]New!$A$2:$DE$2108,5,FALSE)</f>
        <v>Reading</v>
      </c>
      <c r="E1190">
        <f t="array" ref="E1190">VLOOKUP($A1190,[1]New!$A$2:$DE$2108,3,FALSE)</f>
        <v>70100003</v>
      </c>
      <c r="F1190" t="str">
        <f t="array" ref="F1190">VLOOKUP($A1190,[1]New!$A$2:$DE$2108,4,FALSE)</f>
        <v>School 2</v>
      </c>
      <c r="Q1190">
        <f t="array" ref="Q1190">VLOOKUP($A1190,[1]New!$A$2:$DE$2108,19,FALSE)</f>
        <v>157</v>
      </c>
      <c r="S1190">
        <f t="array" ref="S1190">VLOOKUP($A1190,[1]New!$A$2:$DE$2108,21,FALSE)</f>
        <v>13</v>
      </c>
      <c r="U1190">
        <f t="array" ref="U1190">IF(S1190&gt;=75,1,IF(AND(S1190&gt;=50,S1190&lt;75),2,IF(AND(S1190&gt;=25,S1190&lt;50),3,IF(S1190&lt;25,4,"NA"))))</f>
        <v>4</v>
      </c>
      <c r="V1190" s="8">
        <f t="array" ref="V1190">VLOOKUP($A1190,[1]New!$A$2:$DE$2108,17,FALSE)</f>
        <v>42257</v>
      </c>
      <c r="AG1190" t="str">
        <f t="array" ref="AG1190">VLOOKUP($A1190,[1]New!$A$2:$DE$2108,61,FALSE)</f>
        <v>Literature</v>
      </c>
      <c r="AJ1190">
        <f t="array" ref="AJ1190">VLOOKUP($A1190,[1]New!$A$2:$DE$2108,62,FALSE)</f>
        <v>161</v>
      </c>
      <c r="AN1190">
        <f t="array" ref="AN1190">IF(VLOOKUP($A1190,[1]New!$A$2:$DE$2108,65,FALSE)="High",1,IF(VLOOKUP($A1190,[1]New!$A$2:$DE$2108,65,FALSE)="HiAvg",2,IF(VLOOKUP($A1190,[1]New!$A$2:$DE$2108,65,FALSE)="Avg",3,IF(VLOOKUP($A1190,[1]New!$A$2:$DE$2108,65,FALSE)="LoAvg",4,5))))</f>
        <v>5</v>
      </c>
      <c r="AO1190" t="str">
        <f t="array" ref="AO1190">VLOOKUP($A1190,[1]New!$A$2:$DE$2108,66,FALSE)</f>
        <v>Informational Text</v>
      </c>
      <c r="AR1190">
        <f t="array" ref="AR1190">VLOOKUP($A1190,[1]New!$A$2:$DE$2108,67,FALSE)</f>
        <v>159</v>
      </c>
      <c r="AV1190">
        <f t="array" ref="AV1190">IF(VLOOKUP($A1190,[1]New!$A$2:$DE$2108,70,FALSE)="High",1,IF(VLOOKUP($A1190,[1]New!$A$2:$DE$2108,70,FALSE)="HiAvg",2,IF(VLOOKUP($A1190,[1]New!$A$2:$DE$2108,70,FALSE)="Avg",3,IF(VLOOKUP($A1190,[1]New!$A$2:$DE$2108,70,FALSE)="LoAvg",4,5))))</f>
        <v>5</v>
      </c>
      <c r="AW1190" t="str">
        <f t="array" ref="AW1190">VLOOKUP($A1190,[1]New!$A$2:$DE$2108,71,FALSE)</f>
        <v>Vocabulary Acquisition and Use</v>
      </c>
      <c r="AZ1190">
        <f t="array" ref="AZ1190">VLOOKUP($A1190,[1]New!$A$2:$DE$2108,72,FALSE)</f>
        <v>152</v>
      </c>
      <c r="BD1190">
        <f t="array" ref="BD1190">IF(VLOOKUP($A1190,[1]New!$A$2:$DE$2108,75,FALSE)="High",1,IF(VLOOKUP($A1190,[1]New!$A$2:$DE$2108,75,FALSE)="HiAvg",2,IF(VLOOKUP($A1190,[1]New!$A$2:$DE$2108,75,FALSE)="Avg",3,IF(VLOOKUP($A1190,[1]New!$A$2:$DE$2108,75,FALSE)="LoAvg",4,5))))</f>
        <v>5</v>
      </c>
      <c r="BE1190" t="str">
        <f t="array" ref="BE1190">IF(VLOOKUP($A1190,[1]New!$A$2:$DE$2108,76,FALSE)="","",VLOOKUP($A1190,[1]New!$A$2:$DE$2108,76,FALSE))</f>
        <v/>
      </c>
      <c r="BH1190" t="str">
        <f t="array" ref="BH1190">IF(VLOOKUP($A1190,[1]New!$A$2:$DE$2108,77,FALSE)="","",VLOOKUP($A1190,[1]New!$A$2:$DE$2108,77,FALSE))</f>
        <v/>
      </c>
      <c r="BL1190" t="str">
        <f t="array" ref="BL1190">IF(VLOOKUP($A1190,[1]New!$A$2:$DE$2108,80,FALSE)="High",1,IF(VLOOKUP($A1190,[1]New!$A$2:$DE$2108,80,FALSE)="HiAvg",2,IF(VLOOKUP($A1190,[1]New!$A$2:$DE$2108,80,FALSE)="Avg",3,IF(VLOOKUP($A1190,[1]New!$A$2:$DE$2108,80,FALSE)="LoAvg",4,IF(VLOOKUP($A1190,[1]New!$A$2:$DE$2108,80,FALSE)="Low",5,"")))))</f>
        <v/>
      </c>
    </row>
    <row r="1191" spans="1:64" x14ac:dyDescent="0.2">
      <c r="A1191" s="7" t="s">
        <v>1314</v>
      </c>
      <c r="B1191">
        <v>2015</v>
      </c>
      <c r="C1191" t="s">
        <v>2233</v>
      </c>
      <c r="D1191" t="str">
        <f t="array" ref="D1191">VLOOKUP($A1191,[1]New!$A$2:$DE$2108,5,FALSE)</f>
        <v>Language Usage</v>
      </c>
      <c r="E1191">
        <f t="array" ref="E1191">VLOOKUP($A1191,[1]New!$A$2:$DE$2108,3,FALSE)</f>
        <v>70100005</v>
      </c>
      <c r="F1191" t="str">
        <f t="array" ref="F1191">VLOOKUP($A1191,[1]New!$A$2:$DE$2108,4,FALSE)</f>
        <v>School 2</v>
      </c>
      <c r="Q1191">
        <f t="array" ref="Q1191">VLOOKUP($A1191,[1]New!$A$2:$DE$2108,19,FALSE)</f>
        <v>192</v>
      </c>
      <c r="S1191">
        <f t="array" ref="S1191">VLOOKUP($A1191,[1]New!$A$2:$DE$2108,21,FALSE)</f>
        <v>85</v>
      </c>
      <c r="U1191">
        <f t="array" ref="U1191">IF(S1191&gt;=75,1,IF(AND(S1191&gt;=50,S1191&lt;75),2,IF(AND(S1191&gt;=25,S1191&lt;50),3,IF(S1191&lt;25,4,"NA"))))</f>
        <v>1</v>
      </c>
      <c r="V1191" s="8">
        <f t="array" ref="V1191">VLOOKUP($A1191,[1]New!$A$2:$DE$2108,17,FALSE)</f>
        <v>42268</v>
      </c>
      <c r="AG1191" t="str">
        <f t="array" ref="AG1191">VLOOKUP($A1191,[1]New!$A$2:$DE$2108,61,FALSE)</f>
        <v>Writing: Plan, Organize, Develop, Revise, Research</v>
      </c>
      <c r="AJ1191">
        <f t="array" ref="AJ1191">VLOOKUP($A1191,[1]New!$A$2:$DE$2108,62,FALSE)</f>
        <v>199</v>
      </c>
      <c r="AN1191">
        <f t="array" ref="AN1191">IF(VLOOKUP($A1191,[1]New!$A$2:$DE$2108,65,FALSE)="High",1,IF(VLOOKUP($A1191,[1]New!$A$2:$DE$2108,65,FALSE)="HiAvg",2,IF(VLOOKUP($A1191,[1]New!$A$2:$DE$2108,65,FALSE)="Avg",3,IF(VLOOKUP($A1191,[1]New!$A$2:$DE$2108,65,FALSE)="LoAvg",4,5))))</f>
        <v>1</v>
      </c>
      <c r="AO1191" t="str">
        <f t="array" ref="AO1191">VLOOKUP($A1191,[1]New!$A$2:$DE$2108,66,FALSE)</f>
        <v>Language: Understand, Edit for Grammar, Usage</v>
      </c>
      <c r="AR1191">
        <f t="array" ref="AR1191">VLOOKUP($A1191,[1]New!$A$2:$DE$2108,67,FALSE)</f>
        <v>192</v>
      </c>
      <c r="AV1191">
        <f t="array" ref="AV1191">IF(VLOOKUP($A1191,[1]New!$A$2:$DE$2108,70,FALSE)="High",1,IF(VLOOKUP($A1191,[1]New!$A$2:$DE$2108,70,FALSE)="HiAvg",2,IF(VLOOKUP($A1191,[1]New!$A$2:$DE$2108,70,FALSE)="Avg",3,IF(VLOOKUP($A1191,[1]New!$A$2:$DE$2108,70,FALSE)="LoAvg",4,5))))</f>
        <v>1</v>
      </c>
      <c r="AW1191" t="str">
        <f t="array" ref="AW1191">VLOOKUP($A1191,[1]New!$A$2:$DE$2108,71,FALSE)</f>
        <v>Language: Understand, Edit Mechanics</v>
      </c>
      <c r="AZ1191">
        <f t="array" ref="AZ1191">VLOOKUP($A1191,[1]New!$A$2:$DE$2108,72,FALSE)</f>
        <v>186</v>
      </c>
      <c r="BD1191">
        <f t="array" ref="BD1191">IF(VLOOKUP($A1191,[1]New!$A$2:$DE$2108,75,FALSE)="High",1,IF(VLOOKUP($A1191,[1]New!$A$2:$DE$2108,75,FALSE)="HiAvg",2,IF(VLOOKUP($A1191,[1]New!$A$2:$DE$2108,75,FALSE)="Avg",3,IF(VLOOKUP($A1191,[1]New!$A$2:$DE$2108,75,FALSE)="LoAvg",4,5))))</f>
        <v>2</v>
      </c>
      <c r="BE1191" t="str">
        <f t="array" ref="BE1191">IF(VLOOKUP($A1191,[1]New!$A$2:$DE$2108,76,FALSE)="","",VLOOKUP($A1191,[1]New!$A$2:$DE$2108,76,FALSE))</f>
        <v/>
      </c>
      <c r="BH1191" t="str">
        <f t="array" ref="BH1191">IF(VLOOKUP($A1191,[1]New!$A$2:$DE$2108,77,FALSE)="","",VLOOKUP($A1191,[1]New!$A$2:$DE$2108,77,FALSE))</f>
        <v/>
      </c>
      <c r="BL1191" t="str">
        <f t="array" ref="BL1191">IF(VLOOKUP($A1191,[1]New!$A$2:$DE$2108,80,FALSE)="High",1,IF(VLOOKUP($A1191,[1]New!$A$2:$DE$2108,80,FALSE)="HiAvg",2,IF(VLOOKUP($A1191,[1]New!$A$2:$DE$2108,80,FALSE)="Avg",3,IF(VLOOKUP($A1191,[1]New!$A$2:$DE$2108,80,FALSE)="LoAvg",4,IF(VLOOKUP($A1191,[1]New!$A$2:$DE$2108,80,FALSE)="Low",5,"")))))</f>
        <v/>
      </c>
    </row>
    <row r="1192" spans="1:64" x14ac:dyDescent="0.2">
      <c r="A1192" s="7" t="s">
        <v>1315</v>
      </c>
      <c r="B1192">
        <v>2015</v>
      </c>
      <c r="C1192" t="s">
        <v>2233</v>
      </c>
      <c r="D1192" t="str">
        <f t="array" ref="D1192">VLOOKUP($A1192,[1]New!$A$2:$DE$2108,5,FALSE)</f>
        <v>Mathematics</v>
      </c>
      <c r="E1192">
        <f t="array" ref="E1192">VLOOKUP($A1192,[1]New!$A$2:$DE$2108,3,FALSE)</f>
        <v>70100005</v>
      </c>
      <c r="F1192" t="str">
        <f t="array" ref="F1192">VLOOKUP($A1192,[1]New!$A$2:$DE$2108,4,FALSE)</f>
        <v>School 2</v>
      </c>
      <c r="Q1192">
        <f t="array" ref="Q1192">VLOOKUP($A1192,[1]New!$A$2:$DE$2108,19,FALSE)</f>
        <v>199</v>
      </c>
      <c r="S1192">
        <f t="array" ref="S1192">VLOOKUP($A1192,[1]New!$A$2:$DE$2108,21,FALSE)</f>
        <v>95</v>
      </c>
      <c r="U1192">
        <f t="array" ref="U1192">IF(S1192&gt;=75,1,IF(AND(S1192&gt;=50,S1192&lt;75),2,IF(AND(S1192&gt;=25,S1192&lt;50),3,IF(S1192&lt;25,4,"NA"))))</f>
        <v>1</v>
      </c>
      <c r="V1192" s="8">
        <f t="array" ref="V1192">VLOOKUP($A1192,[1]New!$A$2:$DE$2108,17,FALSE)</f>
        <v>42264</v>
      </c>
      <c r="AG1192" t="str">
        <f t="array" ref="AG1192">VLOOKUP($A1192,[1]New!$A$2:$DE$2108,61,FALSE)</f>
        <v>Operations and Algebraic Thinking</v>
      </c>
      <c r="AJ1192">
        <f t="array" ref="AJ1192">VLOOKUP($A1192,[1]New!$A$2:$DE$2108,62,FALSE)</f>
        <v>196</v>
      </c>
      <c r="AN1192">
        <f t="array" ref="AN1192">IF(VLOOKUP($A1192,[1]New!$A$2:$DE$2108,65,FALSE)="High",1,IF(VLOOKUP($A1192,[1]New!$A$2:$DE$2108,65,FALSE)="HiAvg",2,IF(VLOOKUP($A1192,[1]New!$A$2:$DE$2108,65,FALSE)="Avg",3,IF(VLOOKUP($A1192,[1]New!$A$2:$DE$2108,65,FALSE)="LoAvg",4,5))))</f>
        <v>1</v>
      </c>
      <c r="AO1192" t="str">
        <f t="array" ref="AO1192">VLOOKUP($A1192,[1]New!$A$2:$DE$2108,66,FALSE)</f>
        <v>Number and Operations</v>
      </c>
      <c r="AR1192">
        <f t="array" ref="AR1192">VLOOKUP($A1192,[1]New!$A$2:$DE$2108,67,FALSE)</f>
        <v>194</v>
      </c>
      <c r="AV1192">
        <f t="array" ref="AV1192">IF(VLOOKUP($A1192,[1]New!$A$2:$DE$2108,70,FALSE)="High",1,IF(VLOOKUP($A1192,[1]New!$A$2:$DE$2108,70,FALSE)="HiAvg",2,IF(VLOOKUP($A1192,[1]New!$A$2:$DE$2108,70,FALSE)="Avg",3,IF(VLOOKUP($A1192,[1]New!$A$2:$DE$2108,70,FALSE)="LoAvg",4,5))))</f>
        <v>1</v>
      </c>
      <c r="AW1192" t="str">
        <f t="array" ref="AW1192">VLOOKUP($A1192,[1]New!$A$2:$DE$2108,71,FALSE)</f>
        <v>Measurement and Data</v>
      </c>
      <c r="AZ1192">
        <f t="array" ref="AZ1192">VLOOKUP($A1192,[1]New!$A$2:$DE$2108,72,FALSE)</f>
        <v>202</v>
      </c>
      <c r="BD1192">
        <f t="array" ref="BD1192">IF(VLOOKUP($A1192,[1]New!$A$2:$DE$2108,75,FALSE)="High",1,IF(VLOOKUP($A1192,[1]New!$A$2:$DE$2108,75,FALSE)="HiAvg",2,IF(VLOOKUP($A1192,[1]New!$A$2:$DE$2108,75,FALSE)="Avg",3,IF(VLOOKUP($A1192,[1]New!$A$2:$DE$2108,75,FALSE)="LoAvg",4,5))))</f>
        <v>1</v>
      </c>
      <c r="BE1192" t="str">
        <f t="array" ref="BE1192">IF(VLOOKUP($A1192,[1]New!$A$2:$DE$2108,76,FALSE)="","",VLOOKUP($A1192,[1]New!$A$2:$DE$2108,76,FALSE))</f>
        <v>Geometry</v>
      </c>
      <c r="BH1192">
        <f t="array" ref="BH1192">IF(VLOOKUP($A1192,[1]New!$A$2:$DE$2108,77,FALSE)="","",VLOOKUP($A1192,[1]New!$A$2:$DE$2108,77,FALSE))</f>
        <v>207</v>
      </c>
      <c r="BL1192">
        <f t="array" ref="BL1192">IF(VLOOKUP($A1192,[1]New!$A$2:$DE$2108,80,FALSE)="High",1,IF(VLOOKUP($A1192,[1]New!$A$2:$DE$2108,80,FALSE)="HiAvg",2,IF(VLOOKUP($A1192,[1]New!$A$2:$DE$2108,80,FALSE)="Avg",3,IF(VLOOKUP($A1192,[1]New!$A$2:$DE$2108,80,FALSE)="LoAvg",4,IF(VLOOKUP($A1192,[1]New!$A$2:$DE$2108,80,FALSE)="Low",5,"")))))</f>
        <v>1</v>
      </c>
    </row>
    <row r="1193" spans="1:64" x14ac:dyDescent="0.2">
      <c r="A1193" s="7" t="s">
        <v>1316</v>
      </c>
      <c r="B1193">
        <v>2015</v>
      </c>
      <c r="C1193" t="s">
        <v>2233</v>
      </c>
      <c r="D1193" t="str">
        <f t="array" ref="D1193">VLOOKUP($A1193,[1]New!$A$2:$DE$2108,5,FALSE)</f>
        <v>Reading</v>
      </c>
      <c r="E1193">
        <f t="array" ref="E1193">VLOOKUP($A1193,[1]New!$A$2:$DE$2108,3,FALSE)</f>
        <v>70100005</v>
      </c>
      <c r="F1193" t="str">
        <f t="array" ref="F1193">VLOOKUP($A1193,[1]New!$A$2:$DE$2108,4,FALSE)</f>
        <v>School 2</v>
      </c>
      <c r="Q1193">
        <f t="array" ref="Q1193">VLOOKUP($A1193,[1]New!$A$2:$DE$2108,19,FALSE)</f>
        <v>194</v>
      </c>
      <c r="S1193">
        <f t="array" ref="S1193">VLOOKUP($A1193,[1]New!$A$2:$DE$2108,21,FALSE)</f>
        <v>89</v>
      </c>
      <c r="U1193">
        <f t="array" ref="U1193">IF(S1193&gt;=75,1,IF(AND(S1193&gt;=50,S1193&lt;75),2,IF(AND(S1193&gt;=25,S1193&lt;50),3,IF(S1193&lt;25,4,"NA"))))</f>
        <v>1</v>
      </c>
      <c r="V1193" s="8">
        <f t="array" ref="V1193">VLOOKUP($A1193,[1]New!$A$2:$DE$2108,17,FALSE)</f>
        <v>42257</v>
      </c>
      <c r="AG1193" t="str">
        <f t="array" ref="AG1193">VLOOKUP($A1193,[1]New!$A$2:$DE$2108,61,FALSE)</f>
        <v>Literature</v>
      </c>
      <c r="AJ1193">
        <f t="array" ref="AJ1193">VLOOKUP($A1193,[1]New!$A$2:$DE$2108,62,FALSE)</f>
        <v>198</v>
      </c>
      <c r="AN1193">
        <f t="array" ref="AN1193">IF(VLOOKUP($A1193,[1]New!$A$2:$DE$2108,65,FALSE)="High",1,IF(VLOOKUP($A1193,[1]New!$A$2:$DE$2108,65,FALSE)="HiAvg",2,IF(VLOOKUP($A1193,[1]New!$A$2:$DE$2108,65,FALSE)="Avg",3,IF(VLOOKUP($A1193,[1]New!$A$2:$DE$2108,65,FALSE)="LoAvg",4,5))))</f>
        <v>1</v>
      </c>
      <c r="AO1193" t="str">
        <f t="array" ref="AO1193">VLOOKUP($A1193,[1]New!$A$2:$DE$2108,66,FALSE)</f>
        <v>Informational Text</v>
      </c>
      <c r="AR1193">
        <f t="array" ref="AR1193">VLOOKUP($A1193,[1]New!$A$2:$DE$2108,67,FALSE)</f>
        <v>189</v>
      </c>
      <c r="AV1193">
        <f t="array" ref="AV1193">IF(VLOOKUP($A1193,[1]New!$A$2:$DE$2108,70,FALSE)="High",1,IF(VLOOKUP($A1193,[1]New!$A$2:$DE$2108,70,FALSE)="HiAvg",2,IF(VLOOKUP($A1193,[1]New!$A$2:$DE$2108,70,FALSE)="Avg",3,IF(VLOOKUP($A1193,[1]New!$A$2:$DE$2108,70,FALSE)="LoAvg",4,5))))</f>
        <v>2</v>
      </c>
      <c r="AW1193" t="str">
        <f t="array" ref="AW1193">VLOOKUP($A1193,[1]New!$A$2:$DE$2108,71,FALSE)</f>
        <v>Vocabulary Acquisition and Use</v>
      </c>
      <c r="AZ1193">
        <f t="array" ref="AZ1193">VLOOKUP($A1193,[1]New!$A$2:$DE$2108,72,FALSE)</f>
        <v>194</v>
      </c>
      <c r="BD1193">
        <f t="array" ref="BD1193">IF(VLOOKUP($A1193,[1]New!$A$2:$DE$2108,75,FALSE)="High",1,IF(VLOOKUP($A1193,[1]New!$A$2:$DE$2108,75,FALSE)="HiAvg",2,IF(VLOOKUP($A1193,[1]New!$A$2:$DE$2108,75,FALSE)="Avg",3,IF(VLOOKUP($A1193,[1]New!$A$2:$DE$2108,75,FALSE)="LoAvg",4,5))))</f>
        <v>1</v>
      </c>
      <c r="BE1193" t="str">
        <f t="array" ref="BE1193">IF(VLOOKUP($A1193,[1]New!$A$2:$DE$2108,76,FALSE)="","",VLOOKUP($A1193,[1]New!$A$2:$DE$2108,76,FALSE))</f>
        <v/>
      </c>
      <c r="BH1193" t="str">
        <f t="array" ref="BH1193">IF(VLOOKUP($A1193,[1]New!$A$2:$DE$2108,77,FALSE)="","",VLOOKUP($A1193,[1]New!$A$2:$DE$2108,77,FALSE))</f>
        <v/>
      </c>
      <c r="BL1193" t="str">
        <f t="array" ref="BL1193">IF(VLOOKUP($A1193,[1]New!$A$2:$DE$2108,80,FALSE)="High",1,IF(VLOOKUP($A1193,[1]New!$A$2:$DE$2108,80,FALSE)="HiAvg",2,IF(VLOOKUP($A1193,[1]New!$A$2:$DE$2108,80,FALSE)="Avg",3,IF(VLOOKUP($A1193,[1]New!$A$2:$DE$2108,80,FALSE)="LoAvg",4,IF(VLOOKUP($A1193,[1]New!$A$2:$DE$2108,80,FALSE)="Low",5,"")))))</f>
        <v/>
      </c>
    </row>
    <row r="1194" spans="1:64" x14ac:dyDescent="0.2">
      <c r="A1194" s="7" t="s">
        <v>1317</v>
      </c>
      <c r="B1194">
        <v>2015</v>
      </c>
      <c r="C1194" t="s">
        <v>2233</v>
      </c>
      <c r="D1194" t="str">
        <f t="array" ref="D1194">VLOOKUP($A1194,[1]New!$A$2:$DE$2108,5,FALSE)</f>
        <v>Language Usage</v>
      </c>
      <c r="E1194">
        <f t="array" ref="E1194">VLOOKUP($A1194,[1]New!$A$2:$DE$2108,3,FALSE)</f>
        <v>70100006</v>
      </c>
      <c r="F1194" t="str">
        <f t="array" ref="F1194">VLOOKUP($A1194,[1]New!$A$2:$DE$2108,4,FALSE)</f>
        <v>School 2</v>
      </c>
      <c r="Q1194">
        <f t="array" ref="Q1194">VLOOKUP($A1194,[1]New!$A$2:$DE$2108,19,FALSE)</f>
        <v>154</v>
      </c>
      <c r="S1194">
        <f t="array" ref="S1194">VLOOKUP($A1194,[1]New!$A$2:$DE$2108,21,FALSE)</f>
        <v>11</v>
      </c>
      <c r="U1194">
        <f t="array" ref="U1194">IF(S1194&gt;=75,1,IF(AND(S1194&gt;=50,S1194&lt;75),2,IF(AND(S1194&gt;=25,S1194&lt;50),3,IF(S1194&lt;25,4,"NA"))))</f>
        <v>4</v>
      </c>
      <c r="V1194" s="8">
        <f t="array" ref="V1194">VLOOKUP($A1194,[1]New!$A$2:$DE$2108,17,FALSE)</f>
        <v>42268</v>
      </c>
      <c r="AG1194" t="str">
        <f t="array" ref="AG1194">VLOOKUP($A1194,[1]New!$A$2:$DE$2108,61,FALSE)</f>
        <v>Writing: Plan, Organize, Develop, Revise, Research</v>
      </c>
      <c r="AJ1194">
        <f t="array" ref="AJ1194">VLOOKUP($A1194,[1]New!$A$2:$DE$2108,62,FALSE)</f>
        <v>160</v>
      </c>
      <c r="AN1194">
        <f t="array" ref="AN1194">IF(VLOOKUP($A1194,[1]New!$A$2:$DE$2108,65,FALSE)="High",1,IF(VLOOKUP($A1194,[1]New!$A$2:$DE$2108,65,FALSE)="HiAvg",2,IF(VLOOKUP($A1194,[1]New!$A$2:$DE$2108,65,FALSE)="Avg",3,IF(VLOOKUP($A1194,[1]New!$A$2:$DE$2108,65,FALSE)="LoAvg",4,5))))</f>
        <v>5</v>
      </c>
      <c r="AO1194" t="str">
        <f t="array" ref="AO1194">VLOOKUP($A1194,[1]New!$A$2:$DE$2108,66,FALSE)</f>
        <v>Language: Understand, Edit for Grammar, Usage</v>
      </c>
      <c r="AR1194">
        <f t="array" ref="AR1194">VLOOKUP($A1194,[1]New!$A$2:$DE$2108,67,FALSE)</f>
        <v>147</v>
      </c>
      <c r="AV1194">
        <f t="array" ref="AV1194">IF(VLOOKUP($A1194,[1]New!$A$2:$DE$2108,70,FALSE)="High",1,IF(VLOOKUP($A1194,[1]New!$A$2:$DE$2108,70,FALSE)="HiAvg",2,IF(VLOOKUP($A1194,[1]New!$A$2:$DE$2108,70,FALSE)="Avg",3,IF(VLOOKUP($A1194,[1]New!$A$2:$DE$2108,70,FALSE)="LoAvg",4,5))))</f>
        <v>5</v>
      </c>
      <c r="AW1194" t="str">
        <f t="array" ref="AW1194">VLOOKUP($A1194,[1]New!$A$2:$DE$2108,71,FALSE)</f>
        <v>Language: Understand, Edit Mechanics</v>
      </c>
      <c r="AZ1194">
        <f t="array" ref="AZ1194">VLOOKUP($A1194,[1]New!$A$2:$DE$2108,72,FALSE)</f>
        <v>156</v>
      </c>
      <c r="BD1194">
        <f t="array" ref="BD1194">IF(VLOOKUP($A1194,[1]New!$A$2:$DE$2108,75,FALSE)="High",1,IF(VLOOKUP($A1194,[1]New!$A$2:$DE$2108,75,FALSE)="HiAvg",2,IF(VLOOKUP($A1194,[1]New!$A$2:$DE$2108,75,FALSE)="Avg",3,IF(VLOOKUP($A1194,[1]New!$A$2:$DE$2108,75,FALSE)="LoAvg",4,5))))</f>
        <v>5</v>
      </c>
      <c r="BE1194" t="str">
        <f t="array" ref="BE1194">IF(VLOOKUP($A1194,[1]New!$A$2:$DE$2108,76,FALSE)="","",VLOOKUP($A1194,[1]New!$A$2:$DE$2108,76,FALSE))</f>
        <v/>
      </c>
      <c r="BH1194" t="str">
        <f t="array" ref="BH1194">IF(VLOOKUP($A1194,[1]New!$A$2:$DE$2108,77,FALSE)="","",VLOOKUP($A1194,[1]New!$A$2:$DE$2108,77,FALSE))</f>
        <v/>
      </c>
      <c r="BL1194" t="str">
        <f t="array" ref="BL1194">IF(VLOOKUP($A1194,[1]New!$A$2:$DE$2108,80,FALSE)="High",1,IF(VLOOKUP($A1194,[1]New!$A$2:$DE$2108,80,FALSE)="HiAvg",2,IF(VLOOKUP($A1194,[1]New!$A$2:$DE$2108,80,FALSE)="Avg",3,IF(VLOOKUP($A1194,[1]New!$A$2:$DE$2108,80,FALSE)="LoAvg",4,IF(VLOOKUP($A1194,[1]New!$A$2:$DE$2108,80,FALSE)="Low",5,"")))))</f>
        <v/>
      </c>
    </row>
    <row r="1195" spans="1:64" x14ac:dyDescent="0.2">
      <c r="A1195" s="7" t="s">
        <v>1318</v>
      </c>
      <c r="B1195">
        <v>2015</v>
      </c>
      <c r="C1195" t="s">
        <v>2233</v>
      </c>
      <c r="D1195" t="str">
        <f t="array" ref="D1195">VLOOKUP($A1195,[1]New!$A$2:$DE$2108,5,FALSE)</f>
        <v>Mathematics</v>
      </c>
      <c r="E1195">
        <f t="array" ref="E1195">VLOOKUP($A1195,[1]New!$A$2:$DE$2108,3,FALSE)</f>
        <v>70100006</v>
      </c>
      <c r="F1195" t="str">
        <f t="array" ref="F1195">VLOOKUP($A1195,[1]New!$A$2:$DE$2108,4,FALSE)</f>
        <v>School 2</v>
      </c>
      <c r="Q1195">
        <f t="array" ref="Q1195">VLOOKUP($A1195,[1]New!$A$2:$DE$2108,19,FALSE)</f>
        <v>163</v>
      </c>
      <c r="S1195">
        <f t="array" ref="S1195">VLOOKUP($A1195,[1]New!$A$2:$DE$2108,21,FALSE)</f>
        <v>15</v>
      </c>
      <c r="U1195">
        <f t="array" ref="U1195">IF(S1195&gt;=75,1,IF(AND(S1195&gt;=50,S1195&lt;75),2,IF(AND(S1195&gt;=25,S1195&lt;50),3,IF(S1195&lt;25,4,"NA"))))</f>
        <v>4</v>
      </c>
      <c r="V1195" s="8">
        <f t="array" ref="V1195">VLOOKUP($A1195,[1]New!$A$2:$DE$2108,17,FALSE)</f>
        <v>42264</v>
      </c>
      <c r="AG1195" t="str">
        <f t="array" ref="AG1195">VLOOKUP($A1195,[1]New!$A$2:$DE$2108,61,FALSE)</f>
        <v>Operations and Algebraic Thinking</v>
      </c>
      <c r="AJ1195">
        <f t="array" ref="AJ1195">VLOOKUP($A1195,[1]New!$A$2:$DE$2108,62,FALSE)</f>
        <v>169</v>
      </c>
      <c r="AN1195">
        <f t="array" ref="AN1195">IF(VLOOKUP($A1195,[1]New!$A$2:$DE$2108,65,FALSE)="High",1,IF(VLOOKUP($A1195,[1]New!$A$2:$DE$2108,65,FALSE)="HiAvg",2,IF(VLOOKUP($A1195,[1]New!$A$2:$DE$2108,65,FALSE)="Avg",3,IF(VLOOKUP($A1195,[1]New!$A$2:$DE$2108,65,FALSE)="LoAvg",4,5))))</f>
        <v>4</v>
      </c>
      <c r="AO1195" t="str">
        <f t="array" ref="AO1195">VLOOKUP($A1195,[1]New!$A$2:$DE$2108,66,FALSE)</f>
        <v>Number and Operations</v>
      </c>
      <c r="AR1195">
        <f t="array" ref="AR1195">VLOOKUP($A1195,[1]New!$A$2:$DE$2108,67,FALSE)</f>
        <v>170</v>
      </c>
      <c r="AV1195">
        <f t="array" ref="AV1195">IF(VLOOKUP($A1195,[1]New!$A$2:$DE$2108,70,FALSE)="High",1,IF(VLOOKUP($A1195,[1]New!$A$2:$DE$2108,70,FALSE)="HiAvg",2,IF(VLOOKUP($A1195,[1]New!$A$2:$DE$2108,70,FALSE)="Avg",3,IF(VLOOKUP($A1195,[1]New!$A$2:$DE$2108,70,FALSE)="LoAvg",4,5))))</f>
        <v>4</v>
      </c>
      <c r="AW1195" t="str">
        <f t="array" ref="AW1195">VLOOKUP($A1195,[1]New!$A$2:$DE$2108,71,FALSE)</f>
        <v>Measurement and Data</v>
      </c>
      <c r="AZ1195">
        <f t="array" ref="AZ1195">VLOOKUP($A1195,[1]New!$A$2:$DE$2108,72,FALSE)</f>
        <v>157</v>
      </c>
      <c r="BD1195">
        <f t="array" ref="BD1195">IF(VLOOKUP($A1195,[1]New!$A$2:$DE$2108,75,FALSE)="High",1,IF(VLOOKUP($A1195,[1]New!$A$2:$DE$2108,75,FALSE)="HiAvg",2,IF(VLOOKUP($A1195,[1]New!$A$2:$DE$2108,75,FALSE)="Avg",3,IF(VLOOKUP($A1195,[1]New!$A$2:$DE$2108,75,FALSE)="LoAvg",4,5))))</f>
        <v>5</v>
      </c>
      <c r="BE1195" t="str">
        <f t="array" ref="BE1195">IF(VLOOKUP($A1195,[1]New!$A$2:$DE$2108,76,FALSE)="","",VLOOKUP($A1195,[1]New!$A$2:$DE$2108,76,FALSE))</f>
        <v>Geometry</v>
      </c>
      <c r="BH1195">
        <f t="array" ref="BH1195">IF(VLOOKUP($A1195,[1]New!$A$2:$DE$2108,77,FALSE)="","",VLOOKUP($A1195,[1]New!$A$2:$DE$2108,77,FALSE))</f>
        <v>159</v>
      </c>
      <c r="BL1195">
        <f t="array" ref="BL1195">IF(VLOOKUP($A1195,[1]New!$A$2:$DE$2108,80,FALSE)="High",1,IF(VLOOKUP($A1195,[1]New!$A$2:$DE$2108,80,FALSE)="HiAvg",2,IF(VLOOKUP($A1195,[1]New!$A$2:$DE$2108,80,FALSE)="Avg",3,IF(VLOOKUP($A1195,[1]New!$A$2:$DE$2108,80,FALSE)="LoAvg",4,IF(VLOOKUP($A1195,[1]New!$A$2:$DE$2108,80,FALSE)="Low",5,"")))))</f>
        <v>5</v>
      </c>
    </row>
    <row r="1196" spans="1:64" x14ac:dyDescent="0.2">
      <c r="A1196" s="7" t="s">
        <v>1319</v>
      </c>
      <c r="B1196">
        <v>2015</v>
      </c>
      <c r="C1196" t="s">
        <v>2233</v>
      </c>
      <c r="D1196" t="str">
        <f t="array" ref="D1196">VLOOKUP($A1196,[1]New!$A$2:$DE$2108,5,FALSE)</f>
        <v>Reading</v>
      </c>
      <c r="E1196">
        <f t="array" ref="E1196">VLOOKUP($A1196,[1]New!$A$2:$DE$2108,3,FALSE)</f>
        <v>70100006</v>
      </c>
      <c r="F1196" t="str">
        <f t="array" ref="F1196">VLOOKUP($A1196,[1]New!$A$2:$DE$2108,4,FALSE)</f>
        <v>School 2</v>
      </c>
      <c r="Q1196">
        <f t="array" ref="Q1196">VLOOKUP($A1196,[1]New!$A$2:$DE$2108,19,FALSE)</f>
        <v>154</v>
      </c>
      <c r="S1196">
        <f t="array" ref="S1196">VLOOKUP($A1196,[1]New!$A$2:$DE$2108,21,FALSE)</f>
        <v>9</v>
      </c>
      <c r="U1196">
        <f t="array" ref="U1196">IF(S1196&gt;=75,1,IF(AND(S1196&gt;=50,S1196&lt;75),2,IF(AND(S1196&gt;=25,S1196&lt;50),3,IF(S1196&lt;25,4,"NA"))))</f>
        <v>4</v>
      </c>
      <c r="V1196" s="8">
        <f t="array" ref="V1196">VLOOKUP($A1196,[1]New!$A$2:$DE$2108,17,FALSE)</f>
        <v>42257</v>
      </c>
      <c r="AG1196" t="str">
        <f t="array" ref="AG1196">VLOOKUP($A1196,[1]New!$A$2:$DE$2108,61,FALSE)</f>
        <v>Literature</v>
      </c>
      <c r="AJ1196">
        <f t="array" ref="AJ1196">VLOOKUP($A1196,[1]New!$A$2:$DE$2108,62,FALSE)</f>
        <v>155</v>
      </c>
      <c r="AN1196">
        <f t="array" ref="AN1196">IF(VLOOKUP($A1196,[1]New!$A$2:$DE$2108,65,FALSE)="High",1,IF(VLOOKUP($A1196,[1]New!$A$2:$DE$2108,65,FALSE)="HiAvg",2,IF(VLOOKUP($A1196,[1]New!$A$2:$DE$2108,65,FALSE)="Avg",3,IF(VLOOKUP($A1196,[1]New!$A$2:$DE$2108,65,FALSE)="LoAvg",4,5))))</f>
        <v>5</v>
      </c>
      <c r="AO1196" t="str">
        <f t="array" ref="AO1196">VLOOKUP($A1196,[1]New!$A$2:$DE$2108,66,FALSE)</f>
        <v>Informational Text</v>
      </c>
      <c r="AR1196">
        <f t="array" ref="AR1196">VLOOKUP($A1196,[1]New!$A$2:$DE$2108,67,FALSE)</f>
        <v>155</v>
      </c>
      <c r="AV1196">
        <f t="array" ref="AV1196">IF(VLOOKUP($A1196,[1]New!$A$2:$DE$2108,70,FALSE)="High",1,IF(VLOOKUP($A1196,[1]New!$A$2:$DE$2108,70,FALSE)="HiAvg",2,IF(VLOOKUP($A1196,[1]New!$A$2:$DE$2108,70,FALSE)="Avg",3,IF(VLOOKUP($A1196,[1]New!$A$2:$DE$2108,70,FALSE)="LoAvg",4,5))))</f>
        <v>5</v>
      </c>
      <c r="AW1196" t="str">
        <f t="array" ref="AW1196">VLOOKUP($A1196,[1]New!$A$2:$DE$2108,71,FALSE)</f>
        <v>Vocabulary Acquisition and Use</v>
      </c>
      <c r="AZ1196">
        <f t="array" ref="AZ1196">VLOOKUP($A1196,[1]New!$A$2:$DE$2108,72,FALSE)</f>
        <v>150</v>
      </c>
      <c r="BD1196">
        <f t="array" ref="BD1196">IF(VLOOKUP($A1196,[1]New!$A$2:$DE$2108,75,FALSE)="High",1,IF(VLOOKUP($A1196,[1]New!$A$2:$DE$2108,75,FALSE)="HiAvg",2,IF(VLOOKUP($A1196,[1]New!$A$2:$DE$2108,75,FALSE)="Avg",3,IF(VLOOKUP($A1196,[1]New!$A$2:$DE$2108,75,FALSE)="LoAvg",4,5))))</f>
        <v>5</v>
      </c>
      <c r="BE1196" t="str">
        <f t="array" ref="BE1196">IF(VLOOKUP($A1196,[1]New!$A$2:$DE$2108,76,FALSE)="","",VLOOKUP($A1196,[1]New!$A$2:$DE$2108,76,FALSE))</f>
        <v/>
      </c>
      <c r="BH1196" t="str">
        <f t="array" ref="BH1196">IF(VLOOKUP($A1196,[1]New!$A$2:$DE$2108,77,FALSE)="","",VLOOKUP($A1196,[1]New!$A$2:$DE$2108,77,FALSE))</f>
        <v/>
      </c>
      <c r="BL1196" t="str">
        <f t="array" ref="BL1196">IF(VLOOKUP($A1196,[1]New!$A$2:$DE$2108,80,FALSE)="High",1,IF(VLOOKUP($A1196,[1]New!$A$2:$DE$2108,80,FALSE)="HiAvg",2,IF(VLOOKUP($A1196,[1]New!$A$2:$DE$2108,80,FALSE)="Avg",3,IF(VLOOKUP($A1196,[1]New!$A$2:$DE$2108,80,FALSE)="LoAvg",4,IF(VLOOKUP($A1196,[1]New!$A$2:$DE$2108,80,FALSE)="Low",5,"")))))</f>
        <v/>
      </c>
    </row>
    <row r="1197" spans="1:64" x14ac:dyDescent="0.2">
      <c r="A1197" s="7" t="s">
        <v>1320</v>
      </c>
      <c r="B1197">
        <v>2015</v>
      </c>
      <c r="C1197" t="s">
        <v>2233</v>
      </c>
      <c r="D1197" t="str">
        <f t="array" ref="D1197">VLOOKUP($A1197,[1]New!$A$2:$DE$2108,5,FALSE)</f>
        <v>Language Usage</v>
      </c>
      <c r="E1197">
        <f t="array" ref="E1197">VLOOKUP($A1197,[1]New!$A$2:$DE$2108,3,FALSE)</f>
        <v>70100007</v>
      </c>
      <c r="F1197" t="str">
        <f t="array" ref="F1197">VLOOKUP($A1197,[1]New!$A$2:$DE$2108,4,FALSE)</f>
        <v>School 2</v>
      </c>
      <c r="Q1197">
        <f t="array" ref="Q1197">VLOOKUP($A1197,[1]New!$A$2:$DE$2108,19,FALSE)</f>
        <v>150</v>
      </c>
      <c r="S1197">
        <f t="array" ref="S1197">VLOOKUP($A1197,[1]New!$A$2:$DE$2108,21,FALSE)</f>
        <v>7</v>
      </c>
      <c r="U1197">
        <f t="array" ref="U1197">IF(S1197&gt;=75,1,IF(AND(S1197&gt;=50,S1197&lt;75),2,IF(AND(S1197&gt;=25,S1197&lt;50),3,IF(S1197&lt;25,4,"NA"))))</f>
        <v>4</v>
      </c>
      <c r="V1197" s="8">
        <f t="array" ref="V1197">VLOOKUP($A1197,[1]New!$A$2:$DE$2108,17,FALSE)</f>
        <v>42261</v>
      </c>
      <c r="AG1197" t="str">
        <f t="array" ref="AG1197">VLOOKUP($A1197,[1]New!$A$2:$DE$2108,61,FALSE)</f>
        <v>Writing: Plan, Organize, Develop, Revise, Research</v>
      </c>
      <c r="AJ1197">
        <f t="array" ref="AJ1197">VLOOKUP($A1197,[1]New!$A$2:$DE$2108,62,FALSE)</f>
        <v>154</v>
      </c>
      <c r="AN1197">
        <f t="array" ref="AN1197">IF(VLOOKUP($A1197,[1]New!$A$2:$DE$2108,65,FALSE)="High",1,IF(VLOOKUP($A1197,[1]New!$A$2:$DE$2108,65,FALSE)="HiAvg",2,IF(VLOOKUP($A1197,[1]New!$A$2:$DE$2108,65,FALSE)="Avg",3,IF(VLOOKUP($A1197,[1]New!$A$2:$DE$2108,65,FALSE)="LoAvg",4,5))))</f>
        <v>5</v>
      </c>
      <c r="AO1197" t="str">
        <f t="array" ref="AO1197">VLOOKUP($A1197,[1]New!$A$2:$DE$2108,66,FALSE)</f>
        <v>Language: Understand, Edit for Grammar, Usage</v>
      </c>
      <c r="AR1197">
        <f t="array" ref="AR1197">VLOOKUP($A1197,[1]New!$A$2:$DE$2108,67,FALSE)</f>
        <v>140</v>
      </c>
      <c r="AV1197">
        <f t="array" ref="AV1197">IF(VLOOKUP($A1197,[1]New!$A$2:$DE$2108,70,FALSE)="High",1,IF(VLOOKUP($A1197,[1]New!$A$2:$DE$2108,70,FALSE)="HiAvg",2,IF(VLOOKUP($A1197,[1]New!$A$2:$DE$2108,70,FALSE)="Avg",3,IF(VLOOKUP($A1197,[1]New!$A$2:$DE$2108,70,FALSE)="LoAvg",4,5))))</f>
        <v>5</v>
      </c>
      <c r="AW1197" t="str">
        <f t="array" ref="AW1197">VLOOKUP($A1197,[1]New!$A$2:$DE$2108,71,FALSE)</f>
        <v>Language: Understand, Edit Mechanics</v>
      </c>
      <c r="AZ1197">
        <f t="array" ref="AZ1197">VLOOKUP($A1197,[1]New!$A$2:$DE$2108,72,FALSE)</f>
        <v>156</v>
      </c>
      <c r="BD1197">
        <f t="array" ref="BD1197">IF(VLOOKUP($A1197,[1]New!$A$2:$DE$2108,75,FALSE)="High",1,IF(VLOOKUP($A1197,[1]New!$A$2:$DE$2108,75,FALSE)="HiAvg",2,IF(VLOOKUP($A1197,[1]New!$A$2:$DE$2108,75,FALSE)="Avg",3,IF(VLOOKUP($A1197,[1]New!$A$2:$DE$2108,75,FALSE)="LoAvg",4,5))))</f>
        <v>5</v>
      </c>
      <c r="BE1197" t="str">
        <f t="array" ref="BE1197">IF(VLOOKUP($A1197,[1]New!$A$2:$DE$2108,76,FALSE)="","",VLOOKUP($A1197,[1]New!$A$2:$DE$2108,76,FALSE))</f>
        <v/>
      </c>
      <c r="BH1197" t="str">
        <f t="array" ref="BH1197">IF(VLOOKUP($A1197,[1]New!$A$2:$DE$2108,77,FALSE)="","",VLOOKUP($A1197,[1]New!$A$2:$DE$2108,77,FALSE))</f>
        <v/>
      </c>
      <c r="BL1197" t="str">
        <f t="array" ref="BL1197">IF(VLOOKUP($A1197,[1]New!$A$2:$DE$2108,80,FALSE)="High",1,IF(VLOOKUP($A1197,[1]New!$A$2:$DE$2108,80,FALSE)="HiAvg",2,IF(VLOOKUP($A1197,[1]New!$A$2:$DE$2108,80,FALSE)="Avg",3,IF(VLOOKUP($A1197,[1]New!$A$2:$DE$2108,80,FALSE)="LoAvg",4,IF(VLOOKUP($A1197,[1]New!$A$2:$DE$2108,80,FALSE)="Low",5,"")))))</f>
        <v/>
      </c>
    </row>
    <row r="1198" spans="1:64" x14ac:dyDescent="0.2">
      <c r="A1198" s="7" t="s">
        <v>1321</v>
      </c>
      <c r="B1198">
        <v>2015</v>
      </c>
      <c r="C1198" t="s">
        <v>2233</v>
      </c>
      <c r="D1198" t="str">
        <f t="array" ref="D1198">VLOOKUP($A1198,[1]New!$A$2:$DE$2108,5,FALSE)</f>
        <v>Mathematics</v>
      </c>
      <c r="E1198">
        <f t="array" ref="E1198">VLOOKUP($A1198,[1]New!$A$2:$DE$2108,3,FALSE)</f>
        <v>70100007</v>
      </c>
      <c r="F1198" t="str">
        <f t="array" ref="F1198">VLOOKUP($A1198,[1]New!$A$2:$DE$2108,4,FALSE)</f>
        <v>School 2</v>
      </c>
      <c r="Q1198">
        <f t="array" ref="Q1198">VLOOKUP($A1198,[1]New!$A$2:$DE$2108,19,FALSE)</f>
        <v>158</v>
      </c>
      <c r="S1198">
        <f t="array" ref="S1198">VLOOKUP($A1198,[1]New!$A$2:$DE$2108,21,FALSE)</f>
        <v>8</v>
      </c>
      <c r="U1198">
        <f t="array" ref="U1198">IF(S1198&gt;=75,1,IF(AND(S1198&gt;=50,S1198&lt;75),2,IF(AND(S1198&gt;=25,S1198&lt;50),3,IF(S1198&lt;25,4,"NA"))))</f>
        <v>4</v>
      </c>
      <c r="V1198" s="8">
        <f t="array" ref="V1198">VLOOKUP($A1198,[1]New!$A$2:$DE$2108,17,FALSE)</f>
        <v>42256</v>
      </c>
      <c r="AG1198" t="str">
        <f t="array" ref="AG1198">VLOOKUP($A1198,[1]New!$A$2:$DE$2108,61,FALSE)</f>
        <v>Operations and Algebraic Thinking</v>
      </c>
      <c r="AJ1198">
        <f t="array" ref="AJ1198">VLOOKUP($A1198,[1]New!$A$2:$DE$2108,62,FALSE)</f>
        <v>162</v>
      </c>
      <c r="AN1198">
        <f t="array" ref="AN1198">IF(VLOOKUP($A1198,[1]New!$A$2:$DE$2108,65,FALSE)="High",1,IF(VLOOKUP($A1198,[1]New!$A$2:$DE$2108,65,FALSE)="HiAvg",2,IF(VLOOKUP($A1198,[1]New!$A$2:$DE$2108,65,FALSE)="Avg",3,IF(VLOOKUP($A1198,[1]New!$A$2:$DE$2108,65,FALSE)="LoAvg",4,5))))</f>
        <v>5</v>
      </c>
      <c r="AO1198" t="str">
        <f t="array" ref="AO1198">VLOOKUP($A1198,[1]New!$A$2:$DE$2108,66,FALSE)</f>
        <v>Number and Operations</v>
      </c>
      <c r="AR1198">
        <f t="array" ref="AR1198">VLOOKUP($A1198,[1]New!$A$2:$DE$2108,67,FALSE)</f>
        <v>143</v>
      </c>
      <c r="AV1198">
        <f t="array" ref="AV1198">IF(VLOOKUP($A1198,[1]New!$A$2:$DE$2108,70,FALSE)="High",1,IF(VLOOKUP($A1198,[1]New!$A$2:$DE$2108,70,FALSE)="HiAvg",2,IF(VLOOKUP($A1198,[1]New!$A$2:$DE$2108,70,FALSE)="Avg",3,IF(VLOOKUP($A1198,[1]New!$A$2:$DE$2108,70,FALSE)="LoAvg",4,5))))</f>
        <v>5</v>
      </c>
      <c r="AW1198" t="str">
        <f t="array" ref="AW1198">VLOOKUP($A1198,[1]New!$A$2:$DE$2108,71,FALSE)</f>
        <v>Measurement and Data</v>
      </c>
      <c r="AZ1198">
        <f t="array" ref="AZ1198">VLOOKUP($A1198,[1]New!$A$2:$DE$2108,72,FALSE)</f>
        <v>176</v>
      </c>
      <c r="BD1198">
        <f t="array" ref="BD1198">IF(VLOOKUP($A1198,[1]New!$A$2:$DE$2108,75,FALSE)="High",1,IF(VLOOKUP($A1198,[1]New!$A$2:$DE$2108,75,FALSE)="HiAvg",2,IF(VLOOKUP($A1198,[1]New!$A$2:$DE$2108,75,FALSE)="Avg",3,IF(VLOOKUP($A1198,[1]New!$A$2:$DE$2108,75,FALSE)="LoAvg",4,5))))</f>
        <v>3</v>
      </c>
      <c r="BE1198" t="str">
        <f t="array" ref="BE1198">IF(VLOOKUP($A1198,[1]New!$A$2:$DE$2108,76,FALSE)="","",VLOOKUP($A1198,[1]New!$A$2:$DE$2108,76,FALSE))</f>
        <v>Geometry</v>
      </c>
      <c r="BH1198">
        <f t="array" ref="BH1198">IF(VLOOKUP($A1198,[1]New!$A$2:$DE$2108,77,FALSE)="","",VLOOKUP($A1198,[1]New!$A$2:$DE$2108,77,FALSE))</f>
        <v>146</v>
      </c>
      <c r="BL1198">
        <f t="array" ref="BL1198">IF(VLOOKUP($A1198,[1]New!$A$2:$DE$2108,80,FALSE)="High",1,IF(VLOOKUP($A1198,[1]New!$A$2:$DE$2108,80,FALSE)="HiAvg",2,IF(VLOOKUP($A1198,[1]New!$A$2:$DE$2108,80,FALSE)="Avg",3,IF(VLOOKUP($A1198,[1]New!$A$2:$DE$2108,80,FALSE)="LoAvg",4,IF(VLOOKUP($A1198,[1]New!$A$2:$DE$2108,80,FALSE)="Low",5,"")))))</f>
        <v>5</v>
      </c>
    </row>
    <row r="1199" spans="1:64" x14ac:dyDescent="0.2">
      <c r="A1199" s="7" t="s">
        <v>1322</v>
      </c>
      <c r="B1199">
        <v>2015</v>
      </c>
      <c r="C1199" t="s">
        <v>2233</v>
      </c>
      <c r="D1199" t="str">
        <f t="array" ref="D1199">VLOOKUP($A1199,[1]New!$A$2:$DE$2108,5,FALSE)</f>
        <v>Reading</v>
      </c>
      <c r="E1199">
        <f t="array" ref="E1199">VLOOKUP($A1199,[1]New!$A$2:$DE$2108,3,FALSE)</f>
        <v>70100007</v>
      </c>
      <c r="F1199" t="str">
        <f t="array" ref="F1199">VLOOKUP($A1199,[1]New!$A$2:$DE$2108,4,FALSE)</f>
        <v>School 2</v>
      </c>
      <c r="Q1199">
        <f t="array" ref="Q1199">VLOOKUP($A1199,[1]New!$A$2:$DE$2108,19,FALSE)</f>
        <v>135</v>
      </c>
      <c r="S1199">
        <f t="array" ref="S1199">VLOOKUP($A1199,[1]New!$A$2:$DE$2108,21,FALSE)</f>
        <v>1</v>
      </c>
      <c r="U1199">
        <f t="array" ref="U1199">IF(S1199&gt;=75,1,IF(AND(S1199&gt;=50,S1199&lt;75),2,IF(AND(S1199&gt;=25,S1199&lt;50),3,IF(S1199&lt;25,4,"NA"))))</f>
        <v>4</v>
      </c>
      <c r="V1199" s="8">
        <f t="array" ref="V1199">VLOOKUP($A1199,[1]New!$A$2:$DE$2108,17,FALSE)</f>
        <v>42247</v>
      </c>
      <c r="AG1199" t="str">
        <f t="array" ref="AG1199">VLOOKUP($A1199,[1]New!$A$2:$DE$2108,61,FALSE)</f>
        <v>Literature</v>
      </c>
      <c r="AJ1199">
        <f t="array" ref="AJ1199">VLOOKUP($A1199,[1]New!$A$2:$DE$2108,62,FALSE)</f>
        <v>135</v>
      </c>
      <c r="AN1199">
        <f t="array" ref="AN1199">IF(VLOOKUP($A1199,[1]New!$A$2:$DE$2108,65,FALSE)="High",1,IF(VLOOKUP($A1199,[1]New!$A$2:$DE$2108,65,FALSE)="HiAvg",2,IF(VLOOKUP($A1199,[1]New!$A$2:$DE$2108,65,FALSE)="Avg",3,IF(VLOOKUP($A1199,[1]New!$A$2:$DE$2108,65,FALSE)="LoAvg",4,5))))</f>
        <v>5</v>
      </c>
      <c r="AO1199" t="str">
        <f t="array" ref="AO1199">VLOOKUP($A1199,[1]New!$A$2:$DE$2108,66,FALSE)</f>
        <v>Informational Text</v>
      </c>
      <c r="AR1199">
        <f t="array" ref="AR1199">VLOOKUP($A1199,[1]New!$A$2:$DE$2108,67,FALSE)</f>
        <v>139</v>
      </c>
      <c r="AV1199">
        <f t="array" ref="AV1199">IF(VLOOKUP($A1199,[1]New!$A$2:$DE$2108,70,FALSE)="High",1,IF(VLOOKUP($A1199,[1]New!$A$2:$DE$2108,70,FALSE)="HiAvg",2,IF(VLOOKUP($A1199,[1]New!$A$2:$DE$2108,70,FALSE)="Avg",3,IF(VLOOKUP($A1199,[1]New!$A$2:$DE$2108,70,FALSE)="LoAvg",4,5))))</f>
        <v>5</v>
      </c>
      <c r="AW1199" t="str">
        <f t="array" ref="AW1199">VLOOKUP($A1199,[1]New!$A$2:$DE$2108,71,FALSE)</f>
        <v>Vocabulary Acquisition and Use</v>
      </c>
      <c r="AZ1199">
        <f t="array" ref="AZ1199">VLOOKUP($A1199,[1]New!$A$2:$DE$2108,72,FALSE)</f>
        <v>129</v>
      </c>
      <c r="BD1199">
        <f t="array" ref="BD1199">IF(VLOOKUP($A1199,[1]New!$A$2:$DE$2108,75,FALSE)="High",1,IF(VLOOKUP($A1199,[1]New!$A$2:$DE$2108,75,FALSE)="HiAvg",2,IF(VLOOKUP($A1199,[1]New!$A$2:$DE$2108,75,FALSE)="Avg",3,IF(VLOOKUP($A1199,[1]New!$A$2:$DE$2108,75,FALSE)="LoAvg",4,5))))</f>
        <v>5</v>
      </c>
      <c r="BE1199" t="str">
        <f t="array" ref="BE1199">IF(VLOOKUP($A1199,[1]New!$A$2:$DE$2108,76,FALSE)="","",VLOOKUP($A1199,[1]New!$A$2:$DE$2108,76,FALSE))</f>
        <v/>
      </c>
      <c r="BH1199" t="str">
        <f t="array" ref="BH1199">IF(VLOOKUP($A1199,[1]New!$A$2:$DE$2108,77,FALSE)="","",VLOOKUP($A1199,[1]New!$A$2:$DE$2108,77,FALSE))</f>
        <v/>
      </c>
      <c r="BL1199" t="str">
        <f t="array" ref="BL1199">IF(VLOOKUP($A1199,[1]New!$A$2:$DE$2108,80,FALSE)="High",1,IF(VLOOKUP($A1199,[1]New!$A$2:$DE$2108,80,FALSE)="HiAvg",2,IF(VLOOKUP($A1199,[1]New!$A$2:$DE$2108,80,FALSE)="Avg",3,IF(VLOOKUP($A1199,[1]New!$A$2:$DE$2108,80,FALSE)="LoAvg",4,IF(VLOOKUP($A1199,[1]New!$A$2:$DE$2108,80,FALSE)="Low",5,"")))))</f>
        <v/>
      </c>
    </row>
    <row r="1200" spans="1:64" x14ac:dyDescent="0.2">
      <c r="A1200" s="7" t="s">
        <v>1323</v>
      </c>
      <c r="B1200">
        <v>2015</v>
      </c>
      <c r="C1200" t="s">
        <v>2233</v>
      </c>
      <c r="D1200" t="str">
        <f t="array" ref="D1200">VLOOKUP($A1200,[1]New!$A$2:$DE$2108,5,FALSE)</f>
        <v>Language Usage</v>
      </c>
      <c r="E1200">
        <f t="array" ref="E1200">VLOOKUP($A1200,[1]New!$A$2:$DE$2108,3,FALSE)</f>
        <v>70100008</v>
      </c>
      <c r="F1200" t="str">
        <f t="array" ref="F1200">VLOOKUP($A1200,[1]New!$A$2:$DE$2108,4,FALSE)</f>
        <v>School 2</v>
      </c>
      <c r="Q1200">
        <f t="array" ref="Q1200">VLOOKUP($A1200,[1]New!$A$2:$DE$2108,19,FALSE)</f>
        <v>163</v>
      </c>
      <c r="S1200">
        <f t="array" ref="S1200">VLOOKUP($A1200,[1]New!$A$2:$DE$2108,21,FALSE)</f>
        <v>24</v>
      </c>
      <c r="U1200">
        <f t="array" ref="U1200">IF(S1200&gt;=75,1,IF(AND(S1200&gt;=50,S1200&lt;75),2,IF(AND(S1200&gt;=25,S1200&lt;50),3,IF(S1200&lt;25,4,"NA"))))</f>
        <v>4</v>
      </c>
      <c r="V1200" s="8">
        <f t="array" ref="V1200">VLOOKUP($A1200,[1]New!$A$2:$DE$2108,17,FALSE)</f>
        <v>42261</v>
      </c>
      <c r="AG1200" t="str">
        <f t="array" ref="AG1200">VLOOKUP($A1200,[1]New!$A$2:$DE$2108,61,FALSE)</f>
        <v>Writing: Plan, Organize, Develop, Revise, Research</v>
      </c>
      <c r="AJ1200">
        <f t="array" ref="AJ1200">VLOOKUP($A1200,[1]New!$A$2:$DE$2108,62,FALSE)</f>
        <v>154</v>
      </c>
      <c r="AN1200">
        <f t="array" ref="AN1200">IF(VLOOKUP($A1200,[1]New!$A$2:$DE$2108,65,FALSE)="High",1,IF(VLOOKUP($A1200,[1]New!$A$2:$DE$2108,65,FALSE)="HiAvg",2,IF(VLOOKUP($A1200,[1]New!$A$2:$DE$2108,65,FALSE)="Avg",3,IF(VLOOKUP($A1200,[1]New!$A$2:$DE$2108,65,FALSE)="LoAvg",4,5))))</f>
        <v>5</v>
      </c>
      <c r="AO1200" t="str">
        <f t="array" ref="AO1200">VLOOKUP($A1200,[1]New!$A$2:$DE$2108,66,FALSE)</f>
        <v>Language: Understand, Edit for Grammar, Usage</v>
      </c>
      <c r="AR1200">
        <f t="array" ref="AR1200">VLOOKUP($A1200,[1]New!$A$2:$DE$2108,67,FALSE)</f>
        <v>159</v>
      </c>
      <c r="AV1200">
        <f t="array" ref="AV1200">IF(VLOOKUP($A1200,[1]New!$A$2:$DE$2108,70,FALSE)="High",1,IF(VLOOKUP($A1200,[1]New!$A$2:$DE$2108,70,FALSE)="HiAvg",2,IF(VLOOKUP($A1200,[1]New!$A$2:$DE$2108,70,FALSE)="Avg",3,IF(VLOOKUP($A1200,[1]New!$A$2:$DE$2108,70,FALSE)="LoAvg",4,5))))</f>
        <v>5</v>
      </c>
      <c r="AW1200" t="str">
        <f t="array" ref="AW1200">VLOOKUP($A1200,[1]New!$A$2:$DE$2108,71,FALSE)</f>
        <v>Language: Understand, Edit Mechanics</v>
      </c>
      <c r="AZ1200">
        <f t="array" ref="AZ1200">VLOOKUP($A1200,[1]New!$A$2:$DE$2108,72,FALSE)</f>
        <v>175</v>
      </c>
      <c r="BD1200">
        <f t="array" ref="BD1200">IF(VLOOKUP($A1200,[1]New!$A$2:$DE$2108,75,FALSE)="High",1,IF(VLOOKUP($A1200,[1]New!$A$2:$DE$2108,75,FALSE)="HiAvg",2,IF(VLOOKUP($A1200,[1]New!$A$2:$DE$2108,75,FALSE)="Avg",3,IF(VLOOKUP($A1200,[1]New!$A$2:$DE$2108,75,FALSE)="LoAvg",4,5))))</f>
        <v>3</v>
      </c>
      <c r="BE1200" t="str">
        <f t="array" ref="BE1200">IF(VLOOKUP($A1200,[1]New!$A$2:$DE$2108,76,FALSE)="","",VLOOKUP($A1200,[1]New!$A$2:$DE$2108,76,FALSE))</f>
        <v/>
      </c>
      <c r="BH1200" t="str">
        <f t="array" ref="BH1200">IF(VLOOKUP($A1200,[1]New!$A$2:$DE$2108,77,FALSE)="","",VLOOKUP($A1200,[1]New!$A$2:$DE$2108,77,FALSE))</f>
        <v/>
      </c>
      <c r="BL1200" t="str">
        <f t="array" ref="BL1200">IF(VLOOKUP($A1200,[1]New!$A$2:$DE$2108,80,FALSE)="High",1,IF(VLOOKUP($A1200,[1]New!$A$2:$DE$2108,80,FALSE)="HiAvg",2,IF(VLOOKUP($A1200,[1]New!$A$2:$DE$2108,80,FALSE)="Avg",3,IF(VLOOKUP($A1200,[1]New!$A$2:$DE$2108,80,FALSE)="LoAvg",4,IF(VLOOKUP($A1200,[1]New!$A$2:$DE$2108,80,FALSE)="Low",5,"")))))</f>
        <v/>
      </c>
    </row>
    <row r="1201" spans="1:64" x14ac:dyDescent="0.2">
      <c r="A1201" s="7" t="s">
        <v>1324</v>
      </c>
      <c r="B1201">
        <v>2015</v>
      </c>
      <c r="C1201" t="s">
        <v>2233</v>
      </c>
      <c r="D1201" t="str">
        <f t="array" ref="D1201">VLOOKUP($A1201,[1]New!$A$2:$DE$2108,5,FALSE)</f>
        <v>Mathematics</v>
      </c>
      <c r="E1201">
        <f t="array" ref="E1201">VLOOKUP($A1201,[1]New!$A$2:$DE$2108,3,FALSE)</f>
        <v>70100008</v>
      </c>
      <c r="F1201" t="str">
        <f t="array" ref="F1201">VLOOKUP($A1201,[1]New!$A$2:$DE$2108,4,FALSE)</f>
        <v>School 2</v>
      </c>
      <c r="Q1201">
        <f t="array" ref="Q1201">VLOOKUP($A1201,[1]New!$A$2:$DE$2108,19,FALSE)</f>
        <v>166</v>
      </c>
      <c r="S1201">
        <f t="array" ref="S1201">VLOOKUP($A1201,[1]New!$A$2:$DE$2108,21,FALSE)</f>
        <v>21</v>
      </c>
      <c r="U1201">
        <f t="array" ref="U1201">IF(S1201&gt;=75,1,IF(AND(S1201&gt;=50,S1201&lt;75),2,IF(AND(S1201&gt;=25,S1201&lt;50),3,IF(S1201&lt;25,4,"NA"))))</f>
        <v>4</v>
      </c>
      <c r="V1201" s="8">
        <f t="array" ref="V1201">VLOOKUP($A1201,[1]New!$A$2:$DE$2108,17,FALSE)</f>
        <v>42256</v>
      </c>
      <c r="AG1201" t="str">
        <f t="array" ref="AG1201">VLOOKUP($A1201,[1]New!$A$2:$DE$2108,61,FALSE)</f>
        <v>Operations and Algebraic Thinking</v>
      </c>
      <c r="AJ1201">
        <f t="array" ref="AJ1201">VLOOKUP($A1201,[1]New!$A$2:$DE$2108,62,FALSE)</f>
        <v>171</v>
      </c>
      <c r="AN1201">
        <f t="array" ref="AN1201">IF(VLOOKUP($A1201,[1]New!$A$2:$DE$2108,65,FALSE)="High",1,IF(VLOOKUP($A1201,[1]New!$A$2:$DE$2108,65,FALSE)="HiAvg",2,IF(VLOOKUP($A1201,[1]New!$A$2:$DE$2108,65,FALSE)="Avg",3,IF(VLOOKUP($A1201,[1]New!$A$2:$DE$2108,65,FALSE)="LoAvg",4,5))))</f>
        <v>4</v>
      </c>
      <c r="AO1201" t="str">
        <f t="array" ref="AO1201">VLOOKUP($A1201,[1]New!$A$2:$DE$2108,66,FALSE)</f>
        <v>Number and Operations</v>
      </c>
      <c r="AR1201">
        <f t="array" ref="AR1201">VLOOKUP($A1201,[1]New!$A$2:$DE$2108,67,FALSE)</f>
        <v>160</v>
      </c>
      <c r="AV1201">
        <f t="array" ref="AV1201">IF(VLOOKUP($A1201,[1]New!$A$2:$DE$2108,70,FALSE)="High",1,IF(VLOOKUP($A1201,[1]New!$A$2:$DE$2108,70,FALSE)="HiAvg",2,IF(VLOOKUP($A1201,[1]New!$A$2:$DE$2108,70,FALSE)="Avg",3,IF(VLOOKUP($A1201,[1]New!$A$2:$DE$2108,70,FALSE)="LoAvg",4,5))))</f>
        <v>5</v>
      </c>
      <c r="AW1201" t="str">
        <f t="array" ref="AW1201">VLOOKUP($A1201,[1]New!$A$2:$DE$2108,71,FALSE)</f>
        <v>Measurement and Data</v>
      </c>
      <c r="AZ1201">
        <f t="array" ref="AZ1201">VLOOKUP($A1201,[1]New!$A$2:$DE$2108,72,FALSE)</f>
        <v>170</v>
      </c>
      <c r="BD1201">
        <f t="array" ref="BD1201">IF(VLOOKUP($A1201,[1]New!$A$2:$DE$2108,75,FALSE)="High",1,IF(VLOOKUP($A1201,[1]New!$A$2:$DE$2108,75,FALSE)="HiAvg",2,IF(VLOOKUP($A1201,[1]New!$A$2:$DE$2108,75,FALSE)="Avg",3,IF(VLOOKUP($A1201,[1]New!$A$2:$DE$2108,75,FALSE)="LoAvg",4,5))))</f>
        <v>4</v>
      </c>
      <c r="BE1201" t="str">
        <f t="array" ref="BE1201">IF(VLOOKUP($A1201,[1]New!$A$2:$DE$2108,76,FALSE)="","",VLOOKUP($A1201,[1]New!$A$2:$DE$2108,76,FALSE))</f>
        <v>Geometry</v>
      </c>
      <c r="BH1201">
        <f t="array" ref="BH1201">IF(VLOOKUP($A1201,[1]New!$A$2:$DE$2108,77,FALSE)="","",VLOOKUP($A1201,[1]New!$A$2:$DE$2108,77,FALSE))</f>
        <v>165</v>
      </c>
      <c r="BL1201">
        <f t="array" ref="BL1201">IF(VLOOKUP($A1201,[1]New!$A$2:$DE$2108,80,FALSE)="High",1,IF(VLOOKUP($A1201,[1]New!$A$2:$DE$2108,80,FALSE)="HiAvg",2,IF(VLOOKUP($A1201,[1]New!$A$2:$DE$2108,80,FALSE)="Avg",3,IF(VLOOKUP($A1201,[1]New!$A$2:$DE$2108,80,FALSE)="LoAvg",4,IF(VLOOKUP($A1201,[1]New!$A$2:$DE$2108,80,FALSE)="Low",5,"")))))</f>
        <v>5</v>
      </c>
    </row>
    <row r="1202" spans="1:64" x14ac:dyDescent="0.2">
      <c r="A1202" s="7" t="s">
        <v>1325</v>
      </c>
      <c r="B1202">
        <v>2015</v>
      </c>
      <c r="C1202" t="s">
        <v>2233</v>
      </c>
      <c r="D1202" t="str">
        <f t="array" ref="D1202">VLOOKUP($A1202,[1]New!$A$2:$DE$2108,5,FALSE)</f>
        <v>Reading</v>
      </c>
      <c r="E1202">
        <f t="array" ref="E1202">VLOOKUP($A1202,[1]New!$A$2:$DE$2108,3,FALSE)</f>
        <v>70100008</v>
      </c>
      <c r="F1202" t="str">
        <f t="array" ref="F1202">VLOOKUP($A1202,[1]New!$A$2:$DE$2108,4,FALSE)</f>
        <v>School 2</v>
      </c>
      <c r="Q1202">
        <f t="array" ref="Q1202">VLOOKUP($A1202,[1]New!$A$2:$DE$2108,19,FALSE)</f>
        <v>148</v>
      </c>
      <c r="S1202">
        <f t="array" ref="S1202">VLOOKUP($A1202,[1]New!$A$2:$DE$2108,21,FALSE)</f>
        <v>4</v>
      </c>
      <c r="U1202">
        <f t="array" ref="U1202">IF(S1202&gt;=75,1,IF(AND(S1202&gt;=50,S1202&lt;75),2,IF(AND(S1202&gt;=25,S1202&lt;50),3,IF(S1202&lt;25,4,"NA"))))</f>
        <v>4</v>
      </c>
      <c r="V1202" s="8">
        <f t="array" ref="V1202">VLOOKUP($A1202,[1]New!$A$2:$DE$2108,17,FALSE)</f>
        <v>42247</v>
      </c>
      <c r="AG1202" t="str">
        <f t="array" ref="AG1202">VLOOKUP($A1202,[1]New!$A$2:$DE$2108,61,FALSE)</f>
        <v>Literature</v>
      </c>
      <c r="AJ1202">
        <f t="array" ref="AJ1202">VLOOKUP($A1202,[1]New!$A$2:$DE$2108,62,FALSE)</f>
        <v>150</v>
      </c>
      <c r="AN1202">
        <f t="array" ref="AN1202">IF(VLOOKUP($A1202,[1]New!$A$2:$DE$2108,65,FALSE)="High",1,IF(VLOOKUP($A1202,[1]New!$A$2:$DE$2108,65,FALSE)="HiAvg",2,IF(VLOOKUP($A1202,[1]New!$A$2:$DE$2108,65,FALSE)="Avg",3,IF(VLOOKUP($A1202,[1]New!$A$2:$DE$2108,65,FALSE)="LoAvg",4,5))))</f>
        <v>5</v>
      </c>
      <c r="AO1202" t="str">
        <f t="array" ref="AO1202">VLOOKUP($A1202,[1]New!$A$2:$DE$2108,66,FALSE)</f>
        <v>Informational Text</v>
      </c>
      <c r="AR1202">
        <f t="array" ref="AR1202">VLOOKUP($A1202,[1]New!$A$2:$DE$2108,67,FALSE)</f>
        <v>147</v>
      </c>
      <c r="AV1202">
        <f t="array" ref="AV1202">IF(VLOOKUP($A1202,[1]New!$A$2:$DE$2108,70,FALSE)="High",1,IF(VLOOKUP($A1202,[1]New!$A$2:$DE$2108,70,FALSE)="HiAvg",2,IF(VLOOKUP($A1202,[1]New!$A$2:$DE$2108,70,FALSE)="Avg",3,IF(VLOOKUP($A1202,[1]New!$A$2:$DE$2108,70,FALSE)="LoAvg",4,5))))</f>
        <v>5</v>
      </c>
      <c r="AW1202" t="str">
        <f t="array" ref="AW1202">VLOOKUP($A1202,[1]New!$A$2:$DE$2108,71,FALSE)</f>
        <v>Vocabulary Acquisition and Use</v>
      </c>
      <c r="AZ1202">
        <f t="array" ref="AZ1202">VLOOKUP($A1202,[1]New!$A$2:$DE$2108,72,FALSE)</f>
        <v>147</v>
      </c>
      <c r="BD1202">
        <f t="array" ref="BD1202">IF(VLOOKUP($A1202,[1]New!$A$2:$DE$2108,75,FALSE)="High",1,IF(VLOOKUP($A1202,[1]New!$A$2:$DE$2108,75,FALSE)="HiAvg",2,IF(VLOOKUP($A1202,[1]New!$A$2:$DE$2108,75,FALSE)="Avg",3,IF(VLOOKUP($A1202,[1]New!$A$2:$DE$2108,75,FALSE)="LoAvg",4,5))))</f>
        <v>5</v>
      </c>
      <c r="BE1202" t="str">
        <f t="array" ref="BE1202">IF(VLOOKUP($A1202,[1]New!$A$2:$DE$2108,76,FALSE)="","",VLOOKUP($A1202,[1]New!$A$2:$DE$2108,76,FALSE))</f>
        <v/>
      </c>
      <c r="BH1202" t="str">
        <f t="array" ref="BH1202">IF(VLOOKUP($A1202,[1]New!$A$2:$DE$2108,77,FALSE)="","",VLOOKUP($A1202,[1]New!$A$2:$DE$2108,77,FALSE))</f>
        <v/>
      </c>
      <c r="BL1202" t="str">
        <f t="array" ref="BL1202">IF(VLOOKUP($A1202,[1]New!$A$2:$DE$2108,80,FALSE)="High",1,IF(VLOOKUP($A1202,[1]New!$A$2:$DE$2108,80,FALSE)="HiAvg",2,IF(VLOOKUP($A1202,[1]New!$A$2:$DE$2108,80,FALSE)="Avg",3,IF(VLOOKUP($A1202,[1]New!$A$2:$DE$2108,80,FALSE)="LoAvg",4,IF(VLOOKUP($A1202,[1]New!$A$2:$DE$2108,80,FALSE)="Low",5,"")))))</f>
        <v/>
      </c>
    </row>
    <row r="1203" spans="1:64" x14ac:dyDescent="0.2">
      <c r="A1203" s="7" t="s">
        <v>1326</v>
      </c>
      <c r="B1203">
        <v>2015</v>
      </c>
      <c r="C1203" t="s">
        <v>2233</v>
      </c>
      <c r="D1203" t="str">
        <f t="array" ref="D1203">VLOOKUP($A1203,[1]New!$A$2:$DE$2108,5,FALSE)</f>
        <v>Language Usage</v>
      </c>
      <c r="E1203">
        <f t="array" ref="E1203">VLOOKUP($A1203,[1]New!$A$2:$DE$2108,3,FALSE)</f>
        <v>70100009</v>
      </c>
      <c r="F1203" t="str">
        <f t="array" ref="F1203">VLOOKUP($A1203,[1]New!$A$2:$DE$2108,4,FALSE)</f>
        <v>School 2</v>
      </c>
      <c r="Q1203">
        <f t="array" ref="Q1203">VLOOKUP($A1203,[1]New!$A$2:$DE$2108,19,FALSE)</f>
        <v>203</v>
      </c>
      <c r="S1203">
        <f t="array" ref="S1203">VLOOKUP($A1203,[1]New!$A$2:$DE$2108,21,FALSE)</f>
        <v>96</v>
      </c>
      <c r="U1203">
        <f t="array" ref="U1203">IF(S1203&gt;=75,1,IF(AND(S1203&gt;=50,S1203&lt;75),2,IF(AND(S1203&gt;=25,S1203&lt;50),3,IF(S1203&lt;25,4,"NA"))))</f>
        <v>1</v>
      </c>
      <c r="V1203" s="8">
        <f t="array" ref="V1203">VLOOKUP($A1203,[1]New!$A$2:$DE$2108,17,FALSE)</f>
        <v>42261</v>
      </c>
      <c r="AG1203" t="str">
        <f t="array" ref="AG1203">VLOOKUP($A1203,[1]New!$A$2:$DE$2108,61,FALSE)</f>
        <v>Writing: Plan, Organize, Develop, Revise, Research</v>
      </c>
      <c r="AJ1203">
        <f t="array" ref="AJ1203">VLOOKUP($A1203,[1]New!$A$2:$DE$2108,62,FALSE)</f>
        <v>206</v>
      </c>
      <c r="AN1203">
        <f t="array" ref="AN1203">IF(VLOOKUP($A1203,[1]New!$A$2:$DE$2108,65,FALSE)="High",1,IF(VLOOKUP($A1203,[1]New!$A$2:$DE$2108,65,FALSE)="HiAvg",2,IF(VLOOKUP($A1203,[1]New!$A$2:$DE$2108,65,FALSE)="Avg",3,IF(VLOOKUP($A1203,[1]New!$A$2:$DE$2108,65,FALSE)="LoAvg",4,5))))</f>
        <v>1</v>
      </c>
      <c r="AO1203" t="str">
        <f t="array" ref="AO1203">VLOOKUP($A1203,[1]New!$A$2:$DE$2108,66,FALSE)</f>
        <v>Language: Understand, Edit for Grammar, Usage</v>
      </c>
      <c r="AR1203">
        <f t="array" ref="AR1203">VLOOKUP($A1203,[1]New!$A$2:$DE$2108,67,FALSE)</f>
        <v>211</v>
      </c>
      <c r="AV1203">
        <f t="array" ref="AV1203">IF(VLOOKUP($A1203,[1]New!$A$2:$DE$2108,70,FALSE)="High",1,IF(VLOOKUP($A1203,[1]New!$A$2:$DE$2108,70,FALSE)="HiAvg",2,IF(VLOOKUP($A1203,[1]New!$A$2:$DE$2108,70,FALSE)="Avg",3,IF(VLOOKUP($A1203,[1]New!$A$2:$DE$2108,70,FALSE)="LoAvg",4,5))))</f>
        <v>1</v>
      </c>
      <c r="AW1203" t="str">
        <f t="array" ref="AW1203">VLOOKUP($A1203,[1]New!$A$2:$DE$2108,71,FALSE)</f>
        <v>Language: Understand, Edit Mechanics</v>
      </c>
      <c r="AZ1203">
        <f t="array" ref="AZ1203">VLOOKUP($A1203,[1]New!$A$2:$DE$2108,72,FALSE)</f>
        <v>194</v>
      </c>
      <c r="BD1203">
        <f t="array" ref="BD1203">IF(VLOOKUP($A1203,[1]New!$A$2:$DE$2108,75,FALSE)="High",1,IF(VLOOKUP($A1203,[1]New!$A$2:$DE$2108,75,FALSE)="HiAvg",2,IF(VLOOKUP($A1203,[1]New!$A$2:$DE$2108,75,FALSE)="Avg",3,IF(VLOOKUP($A1203,[1]New!$A$2:$DE$2108,75,FALSE)="LoAvg",4,5))))</f>
        <v>1</v>
      </c>
      <c r="BE1203" t="str">
        <f t="array" ref="BE1203">IF(VLOOKUP($A1203,[1]New!$A$2:$DE$2108,76,FALSE)="","",VLOOKUP($A1203,[1]New!$A$2:$DE$2108,76,FALSE))</f>
        <v/>
      </c>
      <c r="BH1203" t="str">
        <f t="array" ref="BH1203">IF(VLOOKUP($A1203,[1]New!$A$2:$DE$2108,77,FALSE)="","",VLOOKUP($A1203,[1]New!$A$2:$DE$2108,77,FALSE))</f>
        <v/>
      </c>
      <c r="BL1203" t="str">
        <f t="array" ref="BL1203">IF(VLOOKUP($A1203,[1]New!$A$2:$DE$2108,80,FALSE)="High",1,IF(VLOOKUP($A1203,[1]New!$A$2:$DE$2108,80,FALSE)="HiAvg",2,IF(VLOOKUP($A1203,[1]New!$A$2:$DE$2108,80,FALSE)="Avg",3,IF(VLOOKUP($A1203,[1]New!$A$2:$DE$2108,80,FALSE)="LoAvg",4,IF(VLOOKUP($A1203,[1]New!$A$2:$DE$2108,80,FALSE)="Low",5,"")))))</f>
        <v/>
      </c>
    </row>
    <row r="1204" spans="1:64" x14ac:dyDescent="0.2">
      <c r="A1204" s="7" t="s">
        <v>1327</v>
      </c>
      <c r="B1204">
        <v>2015</v>
      </c>
      <c r="C1204" t="s">
        <v>2233</v>
      </c>
      <c r="D1204" t="str">
        <f t="array" ref="D1204">VLOOKUP($A1204,[1]New!$A$2:$DE$2108,5,FALSE)</f>
        <v>Mathematics</v>
      </c>
      <c r="E1204">
        <f t="array" ref="E1204">VLOOKUP($A1204,[1]New!$A$2:$DE$2108,3,FALSE)</f>
        <v>70100009</v>
      </c>
      <c r="F1204" t="str">
        <f t="array" ref="F1204">VLOOKUP($A1204,[1]New!$A$2:$DE$2108,4,FALSE)</f>
        <v>School 2</v>
      </c>
      <c r="Q1204">
        <f t="array" ref="Q1204">VLOOKUP($A1204,[1]New!$A$2:$DE$2108,19,FALSE)</f>
        <v>184</v>
      </c>
      <c r="S1204">
        <f t="array" ref="S1204">VLOOKUP($A1204,[1]New!$A$2:$DE$2108,21,FALSE)</f>
        <v>70</v>
      </c>
      <c r="U1204">
        <f t="array" ref="U1204">IF(S1204&gt;=75,1,IF(AND(S1204&gt;=50,S1204&lt;75),2,IF(AND(S1204&gt;=25,S1204&lt;50),3,IF(S1204&lt;25,4,"NA"))))</f>
        <v>2</v>
      </c>
      <c r="V1204" s="8">
        <f t="array" ref="V1204">VLOOKUP($A1204,[1]New!$A$2:$DE$2108,17,FALSE)</f>
        <v>42256</v>
      </c>
      <c r="AG1204" t="str">
        <f t="array" ref="AG1204">VLOOKUP($A1204,[1]New!$A$2:$DE$2108,61,FALSE)</f>
        <v>Operations and Algebraic Thinking</v>
      </c>
      <c r="AJ1204">
        <f t="array" ref="AJ1204">VLOOKUP($A1204,[1]New!$A$2:$DE$2108,62,FALSE)</f>
        <v>188</v>
      </c>
      <c r="AN1204">
        <f t="array" ref="AN1204">IF(VLOOKUP($A1204,[1]New!$A$2:$DE$2108,65,FALSE)="High",1,IF(VLOOKUP($A1204,[1]New!$A$2:$DE$2108,65,FALSE)="HiAvg",2,IF(VLOOKUP($A1204,[1]New!$A$2:$DE$2108,65,FALSE)="Avg",3,IF(VLOOKUP($A1204,[1]New!$A$2:$DE$2108,65,FALSE)="LoAvg",4,5))))</f>
        <v>2</v>
      </c>
      <c r="AO1204" t="str">
        <f t="array" ref="AO1204">VLOOKUP($A1204,[1]New!$A$2:$DE$2108,66,FALSE)</f>
        <v>Number and Operations</v>
      </c>
      <c r="AR1204">
        <f t="array" ref="AR1204">VLOOKUP($A1204,[1]New!$A$2:$DE$2108,67,FALSE)</f>
        <v>182</v>
      </c>
      <c r="AV1204">
        <f t="array" ref="AV1204">IF(VLOOKUP($A1204,[1]New!$A$2:$DE$2108,70,FALSE)="High",1,IF(VLOOKUP($A1204,[1]New!$A$2:$DE$2108,70,FALSE)="HiAvg",2,IF(VLOOKUP($A1204,[1]New!$A$2:$DE$2108,70,FALSE)="Avg",3,IF(VLOOKUP($A1204,[1]New!$A$2:$DE$2108,70,FALSE)="LoAvg",4,5))))</f>
        <v>2</v>
      </c>
      <c r="AW1204" t="str">
        <f t="array" ref="AW1204">VLOOKUP($A1204,[1]New!$A$2:$DE$2108,71,FALSE)</f>
        <v>Measurement and Data</v>
      </c>
      <c r="AZ1204">
        <f t="array" ref="AZ1204">VLOOKUP($A1204,[1]New!$A$2:$DE$2108,72,FALSE)</f>
        <v>177</v>
      </c>
      <c r="BD1204">
        <f t="array" ref="BD1204">IF(VLOOKUP($A1204,[1]New!$A$2:$DE$2108,75,FALSE)="High",1,IF(VLOOKUP($A1204,[1]New!$A$2:$DE$2108,75,FALSE)="HiAvg",2,IF(VLOOKUP($A1204,[1]New!$A$2:$DE$2108,75,FALSE)="Avg",3,IF(VLOOKUP($A1204,[1]New!$A$2:$DE$2108,75,FALSE)="LoAvg",4,5))))</f>
        <v>3</v>
      </c>
      <c r="BE1204" t="str">
        <f t="array" ref="BE1204">IF(VLOOKUP($A1204,[1]New!$A$2:$DE$2108,76,FALSE)="","",VLOOKUP($A1204,[1]New!$A$2:$DE$2108,76,FALSE))</f>
        <v>Geometry</v>
      </c>
      <c r="BH1204">
        <f t="array" ref="BH1204">IF(VLOOKUP($A1204,[1]New!$A$2:$DE$2108,77,FALSE)="","",VLOOKUP($A1204,[1]New!$A$2:$DE$2108,77,FALSE))</f>
        <v>190</v>
      </c>
      <c r="BL1204">
        <f t="array" ref="BL1204">IF(VLOOKUP($A1204,[1]New!$A$2:$DE$2108,80,FALSE)="High",1,IF(VLOOKUP($A1204,[1]New!$A$2:$DE$2108,80,FALSE)="HiAvg",2,IF(VLOOKUP($A1204,[1]New!$A$2:$DE$2108,80,FALSE)="Avg",3,IF(VLOOKUP($A1204,[1]New!$A$2:$DE$2108,80,FALSE)="LoAvg",4,IF(VLOOKUP($A1204,[1]New!$A$2:$DE$2108,80,FALSE)="Low",5,"")))))</f>
        <v>1</v>
      </c>
    </row>
    <row r="1205" spans="1:64" x14ac:dyDescent="0.2">
      <c r="A1205" s="7" t="s">
        <v>1328</v>
      </c>
      <c r="B1205">
        <v>2015</v>
      </c>
      <c r="C1205" t="s">
        <v>2233</v>
      </c>
      <c r="D1205" t="str">
        <f t="array" ref="D1205">VLOOKUP($A1205,[1]New!$A$2:$DE$2108,5,FALSE)</f>
        <v>Reading</v>
      </c>
      <c r="E1205">
        <f t="array" ref="E1205">VLOOKUP($A1205,[1]New!$A$2:$DE$2108,3,FALSE)</f>
        <v>70100009</v>
      </c>
      <c r="F1205" t="str">
        <f t="array" ref="F1205">VLOOKUP($A1205,[1]New!$A$2:$DE$2108,4,FALSE)</f>
        <v>School 2</v>
      </c>
      <c r="Q1205">
        <f t="array" ref="Q1205">VLOOKUP($A1205,[1]New!$A$2:$DE$2108,19,FALSE)</f>
        <v>200</v>
      </c>
      <c r="S1205">
        <f t="array" ref="S1205">VLOOKUP($A1205,[1]New!$A$2:$DE$2108,21,FALSE)</f>
        <v>95</v>
      </c>
      <c r="U1205">
        <f t="array" ref="U1205">IF(S1205&gt;=75,1,IF(AND(S1205&gt;=50,S1205&lt;75),2,IF(AND(S1205&gt;=25,S1205&lt;50),3,IF(S1205&lt;25,4,"NA"))))</f>
        <v>1</v>
      </c>
      <c r="V1205" s="8">
        <f t="array" ref="V1205">VLOOKUP($A1205,[1]New!$A$2:$DE$2108,17,FALSE)</f>
        <v>42247</v>
      </c>
      <c r="AG1205" t="str">
        <f t="array" ref="AG1205">VLOOKUP($A1205,[1]New!$A$2:$DE$2108,61,FALSE)</f>
        <v>Literature</v>
      </c>
      <c r="AJ1205">
        <f t="array" ref="AJ1205">VLOOKUP($A1205,[1]New!$A$2:$DE$2108,62,FALSE)</f>
        <v>207</v>
      </c>
      <c r="AN1205">
        <f t="array" ref="AN1205">IF(VLOOKUP($A1205,[1]New!$A$2:$DE$2108,65,FALSE)="High",1,IF(VLOOKUP($A1205,[1]New!$A$2:$DE$2108,65,FALSE)="HiAvg",2,IF(VLOOKUP($A1205,[1]New!$A$2:$DE$2108,65,FALSE)="Avg",3,IF(VLOOKUP($A1205,[1]New!$A$2:$DE$2108,65,FALSE)="LoAvg",4,5))))</f>
        <v>1</v>
      </c>
      <c r="AO1205" t="str">
        <f t="array" ref="AO1205">VLOOKUP($A1205,[1]New!$A$2:$DE$2108,66,FALSE)</f>
        <v>Informational Text</v>
      </c>
      <c r="AR1205">
        <f t="array" ref="AR1205">VLOOKUP($A1205,[1]New!$A$2:$DE$2108,67,FALSE)</f>
        <v>191</v>
      </c>
      <c r="AV1205">
        <f t="array" ref="AV1205">IF(VLOOKUP($A1205,[1]New!$A$2:$DE$2108,70,FALSE)="High",1,IF(VLOOKUP($A1205,[1]New!$A$2:$DE$2108,70,FALSE)="HiAvg",2,IF(VLOOKUP($A1205,[1]New!$A$2:$DE$2108,70,FALSE)="Avg",3,IF(VLOOKUP($A1205,[1]New!$A$2:$DE$2108,70,FALSE)="LoAvg",4,5))))</f>
        <v>1</v>
      </c>
      <c r="AW1205" t="str">
        <f t="array" ref="AW1205">VLOOKUP($A1205,[1]New!$A$2:$DE$2108,71,FALSE)</f>
        <v>Vocabulary Acquisition and Use</v>
      </c>
      <c r="AZ1205">
        <f t="array" ref="AZ1205">VLOOKUP($A1205,[1]New!$A$2:$DE$2108,72,FALSE)</f>
        <v>202</v>
      </c>
      <c r="BD1205">
        <f t="array" ref="BD1205">IF(VLOOKUP($A1205,[1]New!$A$2:$DE$2108,75,FALSE)="High",1,IF(VLOOKUP($A1205,[1]New!$A$2:$DE$2108,75,FALSE)="HiAvg",2,IF(VLOOKUP($A1205,[1]New!$A$2:$DE$2108,75,FALSE)="Avg",3,IF(VLOOKUP($A1205,[1]New!$A$2:$DE$2108,75,FALSE)="LoAvg",4,5))))</f>
        <v>1</v>
      </c>
      <c r="BE1205" t="str">
        <f t="array" ref="BE1205">IF(VLOOKUP($A1205,[1]New!$A$2:$DE$2108,76,FALSE)="","",VLOOKUP($A1205,[1]New!$A$2:$DE$2108,76,FALSE))</f>
        <v/>
      </c>
      <c r="BH1205" t="str">
        <f t="array" ref="BH1205">IF(VLOOKUP($A1205,[1]New!$A$2:$DE$2108,77,FALSE)="","",VLOOKUP($A1205,[1]New!$A$2:$DE$2108,77,FALSE))</f>
        <v/>
      </c>
      <c r="BL1205" t="str">
        <f t="array" ref="BL1205">IF(VLOOKUP($A1205,[1]New!$A$2:$DE$2108,80,FALSE)="High",1,IF(VLOOKUP($A1205,[1]New!$A$2:$DE$2108,80,FALSE)="HiAvg",2,IF(VLOOKUP($A1205,[1]New!$A$2:$DE$2108,80,FALSE)="Avg",3,IF(VLOOKUP($A1205,[1]New!$A$2:$DE$2108,80,FALSE)="LoAvg",4,IF(VLOOKUP($A1205,[1]New!$A$2:$DE$2108,80,FALSE)="Low",5,"")))))</f>
        <v/>
      </c>
    </row>
    <row r="1206" spans="1:64" x14ac:dyDescent="0.2">
      <c r="A1206" s="7" t="s">
        <v>1329</v>
      </c>
      <c r="B1206">
        <v>2015</v>
      </c>
      <c r="C1206" t="s">
        <v>2233</v>
      </c>
      <c r="D1206" t="str">
        <f t="array" ref="D1206">VLOOKUP($A1206,[1]New!$A$2:$DE$2108,5,FALSE)</f>
        <v>Language Usage</v>
      </c>
      <c r="E1206">
        <f t="array" ref="E1206">VLOOKUP($A1206,[1]New!$A$2:$DE$2108,3,FALSE)</f>
        <v>70100010</v>
      </c>
      <c r="F1206" t="str">
        <f t="array" ref="F1206">VLOOKUP($A1206,[1]New!$A$2:$DE$2108,4,FALSE)</f>
        <v>School 2</v>
      </c>
      <c r="Q1206">
        <f t="array" ref="Q1206">VLOOKUP($A1206,[1]New!$A$2:$DE$2108,19,FALSE)</f>
        <v>151</v>
      </c>
      <c r="S1206">
        <f t="array" ref="S1206">VLOOKUP($A1206,[1]New!$A$2:$DE$2108,21,FALSE)</f>
        <v>8</v>
      </c>
      <c r="U1206">
        <f t="array" ref="U1206">IF(S1206&gt;=75,1,IF(AND(S1206&gt;=50,S1206&lt;75),2,IF(AND(S1206&gt;=25,S1206&lt;50),3,IF(S1206&lt;25,4,"NA"))))</f>
        <v>4</v>
      </c>
      <c r="V1206" s="8">
        <f t="array" ref="V1206">VLOOKUP($A1206,[1]New!$A$2:$DE$2108,17,FALSE)</f>
        <v>42269</v>
      </c>
      <c r="AG1206" t="str">
        <f t="array" ref="AG1206">VLOOKUP($A1206,[1]New!$A$2:$DE$2108,61,FALSE)</f>
        <v>Writing: Plan, Organize, Develop, Revise, Research</v>
      </c>
      <c r="AJ1206">
        <f t="array" ref="AJ1206">VLOOKUP($A1206,[1]New!$A$2:$DE$2108,62,FALSE)</f>
        <v>157</v>
      </c>
      <c r="AN1206">
        <f t="array" ref="AN1206">IF(VLOOKUP($A1206,[1]New!$A$2:$DE$2108,65,FALSE)="High",1,IF(VLOOKUP($A1206,[1]New!$A$2:$DE$2108,65,FALSE)="HiAvg",2,IF(VLOOKUP($A1206,[1]New!$A$2:$DE$2108,65,FALSE)="Avg",3,IF(VLOOKUP($A1206,[1]New!$A$2:$DE$2108,65,FALSE)="LoAvg",4,5))))</f>
        <v>5</v>
      </c>
      <c r="AO1206" t="str">
        <f t="array" ref="AO1206">VLOOKUP($A1206,[1]New!$A$2:$DE$2108,66,FALSE)</f>
        <v>Language: Understand, Edit for Grammar, Usage</v>
      </c>
      <c r="AR1206">
        <f t="array" ref="AR1206">VLOOKUP($A1206,[1]New!$A$2:$DE$2108,67,FALSE)</f>
        <v>144</v>
      </c>
      <c r="AV1206">
        <f t="array" ref="AV1206">IF(VLOOKUP($A1206,[1]New!$A$2:$DE$2108,70,FALSE)="High",1,IF(VLOOKUP($A1206,[1]New!$A$2:$DE$2108,70,FALSE)="HiAvg",2,IF(VLOOKUP($A1206,[1]New!$A$2:$DE$2108,70,FALSE)="Avg",3,IF(VLOOKUP($A1206,[1]New!$A$2:$DE$2108,70,FALSE)="LoAvg",4,5))))</f>
        <v>5</v>
      </c>
      <c r="AW1206" t="str">
        <f t="array" ref="AW1206">VLOOKUP($A1206,[1]New!$A$2:$DE$2108,71,FALSE)</f>
        <v>Language: Understand, Edit Mechanics</v>
      </c>
      <c r="AZ1206">
        <f t="array" ref="AZ1206">VLOOKUP($A1206,[1]New!$A$2:$DE$2108,72,FALSE)</f>
        <v>154</v>
      </c>
      <c r="BD1206">
        <f t="array" ref="BD1206">IF(VLOOKUP($A1206,[1]New!$A$2:$DE$2108,75,FALSE)="High",1,IF(VLOOKUP($A1206,[1]New!$A$2:$DE$2108,75,FALSE)="HiAvg",2,IF(VLOOKUP($A1206,[1]New!$A$2:$DE$2108,75,FALSE)="Avg",3,IF(VLOOKUP($A1206,[1]New!$A$2:$DE$2108,75,FALSE)="LoAvg",4,5))))</f>
        <v>5</v>
      </c>
      <c r="BE1206" t="str">
        <f t="array" ref="BE1206">IF(VLOOKUP($A1206,[1]New!$A$2:$DE$2108,76,FALSE)="","",VLOOKUP($A1206,[1]New!$A$2:$DE$2108,76,FALSE))</f>
        <v/>
      </c>
      <c r="BH1206" t="str">
        <f t="array" ref="BH1206">IF(VLOOKUP($A1206,[1]New!$A$2:$DE$2108,77,FALSE)="","",VLOOKUP($A1206,[1]New!$A$2:$DE$2108,77,FALSE))</f>
        <v/>
      </c>
      <c r="BL1206" t="str">
        <f t="array" ref="BL1206">IF(VLOOKUP($A1206,[1]New!$A$2:$DE$2108,80,FALSE)="High",1,IF(VLOOKUP($A1206,[1]New!$A$2:$DE$2108,80,FALSE)="HiAvg",2,IF(VLOOKUP($A1206,[1]New!$A$2:$DE$2108,80,FALSE)="Avg",3,IF(VLOOKUP($A1206,[1]New!$A$2:$DE$2108,80,FALSE)="LoAvg",4,IF(VLOOKUP($A1206,[1]New!$A$2:$DE$2108,80,FALSE)="Low",5,"")))))</f>
        <v/>
      </c>
    </row>
    <row r="1207" spans="1:64" x14ac:dyDescent="0.2">
      <c r="A1207" s="7" t="s">
        <v>1330</v>
      </c>
      <c r="B1207">
        <v>2015</v>
      </c>
      <c r="C1207" t="s">
        <v>2233</v>
      </c>
      <c r="D1207" t="str">
        <f t="array" ref="D1207">VLOOKUP($A1207,[1]New!$A$2:$DE$2108,5,FALSE)</f>
        <v>Mathematics</v>
      </c>
      <c r="E1207">
        <f t="array" ref="E1207">VLOOKUP($A1207,[1]New!$A$2:$DE$2108,3,FALSE)</f>
        <v>70100010</v>
      </c>
      <c r="F1207" t="str">
        <f t="array" ref="F1207">VLOOKUP($A1207,[1]New!$A$2:$DE$2108,4,FALSE)</f>
        <v>School 2</v>
      </c>
      <c r="Q1207">
        <f t="array" ref="Q1207">VLOOKUP($A1207,[1]New!$A$2:$DE$2108,19,FALSE)</f>
        <v>163</v>
      </c>
      <c r="S1207">
        <f t="array" ref="S1207">VLOOKUP($A1207,[1]New!$A$2:$DE$2108,21,FALSE)</f>
        <v>15</v>
      </c>
      <c r="U1207">
        <f t="array" ref="U1207">IF(S1207&gt;=75,1,IF(AND(S1207&gt;=50,S1207&lt;75),2,IF(AND(S1207&gt;=25,S1207&lt;50),3,IF(S1207&lt;25,4,"NA"))))</f>
        <v>4</v>
      </c>
      <c r="V1207" s="8">
        <f t="array" ref="V1207">VLOOKUP($A1207,[1]New!$A$2:$DE$2108,17,FALSE)</f>
        <v>42264</v>
      </c>
      <c r="AG1207" t="str">
        <f t="array" ref="AG1207">VLOOKUP($A1207,[1]New!$A$2:$DE$2108,61,FALSE)</f>
        <v>Operations and Algebraic Thinking</v>
      </c>
      <c r="AJ1207">
        <f t="array" ref="AJ1207">VLOOKUP($A1207,[1]New!$A$2:$DE$2108,62,FALSE)</f>
        <v>171</v>
      </c>
      <c r="AN1207">
        <f t="array" ref="AN1207">IF(VLOOKUP($A1207,[1]New!$A$2:$DE$2108,65,FALSE)="High",1,IF(VLOOKUP($A1207,[1]New!$A$2:$DE$2108,65,FALSE)="HiAvg",2,IF(VLOOKUP($A1207,[1]New!$A$2:$DE$2108,65,FALSE)="Avg",3,IF(VLOOKUP($A1207,[1]New!$A$2:$DE$2108,65,FALSE)="LoAvg",4,5))))</f>
        <v>4</v>
      </c>
      <c r="AO1207" t="str">
        <f t="array" ref="AO1207">VLOOKUP($A1207,[1]New!$A$2:$DE$2108,66,FALSE)</f>
        <v>Number and Operations</v>
      </c>
      <c r="AR1207">
        <f t="array" ref="AR1207">VLOOKUP($A1207,[1]New!$A$2:$DE$2108,67,FALSE)</f>
        <v>160</v>
      </c>
      <c r="AV1207">
        <f t="array" ref="AV1207">IF(VLOOKUP($A1207,[1]New!$A$2:$DE$2108,70,FALSE)="High",1,IF(VLOOKUP($A1207,[1]New!$A$2:$DE$2108,70,FALSE)="HiAvg",2,IF(VLOOKUP($A1207,[1]New!$A$2:$DE$2108,70,FALSE)="Avg",3,IF(VLOOKUP($A1207,[1]New!$A$2:$DE$2108,70,FALSE)="LoAvg",4,5))))</f>
        <v>5</v>
      </c>
      <c r="AW1207" t="str">
        <f t="array" ref="AW1207">VLOOKUP($A1207,[1]New!$A$2:$DE$2108,71,FALSE)</f>
        <v>Measurement and Data</v>
      </c>
      <c r="AZ1207">
        <f t="array" ref="AZ1207">VLOOKUP($A1207,[1]New!$A$2:$DE$2108,72,FALSE)</f>
        <v>159</v>
      </c>
      <c r="BD1207">
        <f t="array" ref="BD1207">IF(VLOOKUP($A1207,[1]New!$A$2:$DE$2108,75,FALSE)="High",1,IF(VLOOKUP($A1207,[1]New!$A$2:$DE$2108,75,FALSE)="HiAvg",2,IF(VLOOKUP($A1207,[1]New!$A$2:$DE$2108,75,FALSE)="Avg",3,IF(VLOOKUP($A1207,[1]New!$A$2:$DE$2108,75,FALSE)="LoAvg",4,5))))</f>
        <v>5</v>
      </c>
      <c r="BE1207" t="str">
        <f t="array" ref="BE1207">IF(VLOOKUP($A1207,[1]New!$A$2:$DE$2108,76,FALSE)="","",VLOOKUP($A1207,[1]New!$A$2:$DE$2108,76,FALSE))</f>
        <v>Geometry</v>
      </c>
      <c r="BH1207">
        <f t="array" ref="BH1207">IF(VLOOKUP($A1207,[1]New!$A$2:$DE$2108,77,FALSE)="","",VLOOKUP($A1207,[1]New!$A$2:$DE$2108,77,FALSE))</f>
        <v>163</v>
      </c>
      <c r="BL1207">
        <f t="array" ref="BL1207">IF(VLOOKUP($A1207,[1]New!$A$2:$DE$2108,80,FALSE)="High",1,IF(VLOOKUP($A1207,[1]New!$A$2:$DE$2108,80,FALSE)="HiAvg",2,IF(VLOOKUP($A1207,[1]New!$A$2:$DE$2108,80,FALSE)="Avg",3,IF(VLOOKUP($A1207,[1]New!$A$2:$DE$2108,80,FALSE)="LoAvg",4,IF(VLOOKUP($A1207,[1]New!$A$2:$DE$2108,80,FALSE)="Low",5,"")))))</f>
        <v>5</v>
      </c>
    </row>
    <row r="1208" spans="1:64" x14ac:dyDescent="0.2">
      <c r="A1208" s="7" t="s">
        <v>1331</v>
      </c>
      <c r="B1208">
        <v>2015</v>
      </c>
      <c r="C1208" t="s">
        <v>2233</v>
      </c>
      <c r="D1208" t="str">
        <f t="array" ref="D1208">VLOOKUP($A1208,[1]New!$A$2:$DE$2108,5,FALSE)</f>
        <v>Reading</v>
      </c>
      <c r="E1208">
        <f t="array" ref="E1208">VLOOKUP($A1208,[1]New!$A$2:$DE$2108,3,FALSE)</f>
        <v>70100010</v>
      </c>
      <c r="F1208" t="str">
        <f t="array" ref="F1208">VLOOKUP($A1208,[1]New!$A$2:$DE$2108,4,FALSE)</f>
        <v>School 2</v>
      </c>
      <c r="Q1208">
        <f t="array" ref="Q1208">VLOOKUP($A1208,[1]New!$A$2:$DE$2108,19,FALSE)</f>
        <v>151</v>
      </c>
      <c r="S1208">
        <f t="array" ref="S1208">VLOOKUP($A1208,[1]New!$A$2:$DE$2108,21,FALSE)</f>
        <v>6</v>
      </c>
      <c r="U1208">
        <f t="array" ref="U1208">IF(S1208&gt;=75,1,IF(AND(S1208&gt;=50,S1208&lt;75),2,IF(AND(S1208&gt;=25,S1208&lt;50),3,IF(S1208&lt;25,4,"NA"))))</f>
        <v>4</v>
      </c>
      <c r="V1208" s="8">
        <f t="array" ref="V1208">VLOOKUP($A1208,[1]New!$A$2:$DE$2108,17,FALSE)</f>
        <v>42257</v>
      </c>
      <c r="AG1208" t="str">
        <f t="array" ref="AG1208">VLOOKUP($A1208,[1]New!$A$2:$DE$2108,61,FALSE)</f>
        <v>Literature</v>
      </c>
      <c r="AJ1208">
        <f t="array" ref="AJ1208">VLOOKUP($A1208,[1]New!$A$2:$DE$2108,62,FALSE)</f>
        <v>157</v>
      </c>
      <c r="AN1208">
        <f t="array" ref="AN1208">IF(VLOOKUP($A1208,[1]New!$A$2:$DE$2108,65,FALSE)="High",1,IF(VLOOKUP($A1208,[1]New!$A$2:$DE$2108,65,FALSE)="HiAvg",2,IF(VLOOKUP($A1208,[1]New!$A$2:$DE$2108,65,FALSE)="Avg",3,IF(VLOOKUP($A1208,[1]New!$A$2:$DE$2108,65,FALSE)="LoAvg",4,5))))</f>
        <v>5</v>
      </c>
      <c r="AO1208" t="str">
        <f t="array" ref="AO1208">VLOOKUP($A1208,[1]New!$A$2:$DE$2108,66,FALSE)</f>
        <v>Informational Text</v>
      </c>
      <c r="AR1208">
        <f t="array" ref="AR1208">VLOOKUP($A1208,[1]New!$A$2:$DE$2108,67,FALSE)</f>
        <v>150</v>
      </c>
      <c r="AV1208">
        <f t="array" ref="AV1208">IF(VLOOKUP($A1208,[1]New!$A$2:$DE$2108,70,FALSE)="High",1,IF(VLOOKUP($A1208,[1]New!$A$2:$DE$2108,70,FALSE)="HiAvg",2,IF(VLOOKUP($A1208,[1]New!$A$2:$DE$2108,70,FALSE)="Avg",3,IF(VLOOKUP($A1208,[1]New!$A$2:$DE$2108,70,FALSE)="LoAvg",4,5))))</f>
        <v>5</v>
      </c>
      <c r="AW1208" t="str">
        <f t="array" ref="AW1208">VLOOKUP($A1208,[1]New!$A$2:$DE$2108,71,FALSE)</f>
        <v>Vocabulary Acquisition and Use</v>
      </c>
      <c r="AZ1208">
        <f t="array" ref="AZ1208">VLOOKUP($A1208,[1]New!$A$2:$DE$2108,72,FALSE)</f>
        <v>147</v>
      </c>
      <c r="BD1208">
        <f t="array" ref="BD1208">IF(VLOOKUP($A1208,[1]New!$A$2:$DE$2108,75,FALSE)="High",1,IF(VLOOKUP($A1208,[1]New!$A$2:$DE$2108,75,FALSE)="HiAvg",2,IF(VLOOKUP($A1208,[1]New!$A$2:$DE$2108,75,FALSE)="Avg",3,IF(VLOOKUP($A1208,[1]New!$A$2:$DE$2108,75,FALSE)="LoAvg",4,5))))</f>
        <v>5</v>
      </c>
      <c r="BE1208" t="str">
        <f t="array" ref="BE1208">IF(VLOOKUP($A1208,[1]New!$A$2:$DE$2108,76,FALSE)="","",VLOOKUP($A1208,[1]New!$A$2:$DE$2108,76,FALSE))</f>
        <v/>
      </c>
      <c r="BH1208" t="str">
        <f t="array" ref="BH1208">IF(VLOOKUP($A1208,[1]New!$A$2:$DE$2108,77,FALSE)="","",VLOOKUP($A1208,[1]New!$A$2:$DE$2108,77,FALSE))</f>
        <v/>
      </c>
      <c r="BL1208" t="str">
        <f t="array" ref="BL1208">IF(VLOOKUP($A1208,[1]New!$A$2:$DE$2108,80,FALSE)="High",1,IF(VLOOKUP($A1208,[1]New!$A$2:$DE$2108,80,FALSE)="HiAvg",2,IF(VLOOKUP($A1208,[1]New!$A$2:$DE$2108,80,FALSE)="Avg",3,IF(VLOOKUP($A1208,[1]New!$A$2:$DE$2108,80,FALSE)="LoAvg",4,IF(VLOOKUP($A1208,[1]New!$A$2:$DE$2108,80,FALSE)="Low",5,"")))))</f>
        <v/>
      </c>
    </row>
    <row r="1209" spans="1:64" x14ac:dyDescent="0.2">
      <c r="A1209" s="7" t="s">
        <v>1332</v>
      </c>
      <c r="B1209">
        <v>2015</v>
      </c>
      <c r="C1209" t="s">
        <v>2233</v>
      </c>
      <c r="D1209" t="str">
        <f t="array" ref="D1209">VLOOKUP($A1209,[1]New!$A$2:$DE$2108,5,FALSE)</f>
        <v>Language Usage</v>
      </c>
      <c r="E1209">
        <f t="array" ref="E1209">VLOOKUP($A1209,[1]New!$A$2:$DE$2108,3,FALSE)</f>
        <v>70100011</v>
      </c>
      <c r="F1209" t="str">
        <f t="array" ref="F1209">VLOOKUP($A1209,[1]New!$A$2:$DE$2108,4,FALSE)</f>
        <v>School 2</v>
      </c>
      <c r="Q1209">
        <f t="array" ref="Q1209">VLOOKUP($A1209,[1]New!$A$2:$DE$2108,19,FALSE)</f>
        <v>172</v>
      </c>
      <c r="S1209">
        <f t="array" ref="S1209">VLOOKUP($A1209,[1]New!$A$2:$DE$2108,21,FALSE)</f>
        <v>44</v>
      </c>
      <c r="U1209">
        <f t="array" ref="U1209">IF(S1209&gt;=75,1,IF(AND(S1209&gt;=50,S1209&lt;75),2,IF(AND(S1209&gt;=25,S1209&lt;50),3,IF(S1209&lt;25,4,"NA"))))</f>
        <v>3</v>
      </c>
      <c r="V1209" s="8">
        <f t="array" ref="V1209">VLOOKUP($A1209,[1]New!$A$2:$DE$2108,17,FALSE)</f>
        <v>42268</v>
      </c>
      <c r="AG1209" t="str">
        <f t="array" ref="AG1209">VLOOKUP($A1209,[1]New!$A$2:$DE$2108,61,FALSE)</f>
        <v>Writing: Plan, Organize, Develop, Revise, Research</v>
      </c>
      <c r="AJ1209">
        <f t="array" ref="AJ1209">VLOOKUP($A1209,[1]New!$A$2:$DE$2108,62,FALSE)</f>
        <v>178</v>
      </c>
      <c r="AN1209">
        <f t="array" ref="AN1209">IF(VLOOKUP($A1209,[1]New!$A$2:$DE$2108,65,FALSE)="High",1,IF(VLOOKUP($A1209,[1]New!$A$2:$DE$2108,65,FALSE)="HiAvg",2,IF(VLOOKUP($A1209,[1]New!$A$2:$DE$2108,65,FALSE)="Avg",3,IF(VLOOKUP($A1209,[1]New!$A$2:$DE$2108,65,FALSE)="LoAvg",4,5))))</f>
        <v>3</v>
      </c>
      <c r="AO1209" t="str">
        <f t="array" ref="AO1209">VLOOKUP($A1209,[1]New!$A$2:$DE$2108,66,FALSE)</f>
        <v>Language: Understand, Edit for Grammar, Usage</v>
      </c>
      <c r="AR1209">
        <f t="array" ref="AR1209">VLOOKUP($A1209,[1]New!$A$2:$DE$2108,67,FALSE)</f>
        <v>165</v>
      </c>
      <c r="AV1209">
        <f t="array" ref="AV1209">IF(VLOOKUP($A1209,[1]New!$A$2:$DE$2108,70,FALSE)="High",1,IF(VLOOKUP($A1209,[1]New!$A$2:$DE$2108,70,FALSE)="HiAvg",2,IF(VLOOKUP($A1209,[1]New!$A$2:$DE$2108,70,FALSE)="Avg",3,IF(VLOOKUP($A1209,[1]New!$A$2:$DE$2108,70,FALSE)="LoAvg",4,5))))</f>
        <v>4</v>
      </c>
      <c r="AW1209" t="str">
        <f t="array" ref="AW1209">VLOOKUP($A1209,[1]New!$A$2:$DE$2108,71,FALSE)</f>
        <v>Language: Understand, Edit Mechanics</v>
      </c>
      <c r="AZ1209">
        <f t="array" ref="AZ1209">VLOOKUP($A1209,[1]New!$A$2:$DE$2108,72,FALSE)</f>
        <v>173</v>
      </c>
      <c r="BD1209">
        <f t="array" ref="BD1209">IF(VLOOKUP($A1209,[1]New!$A$2:$DE$2108,75,FALSE)="High",1,IF(VLOOKUP($A1209,[1]New!$A$2:$DE$2108,75,FALSE)="HiAvg",2,IF(VLOOKUP($A1209,[1]New!$A$2:$DE$2108,75,FALSE)="Avg",3,IF(VLOOKUP($A1209,[1]New!$A$2:$DE$2108,75,FALSE)="LoAvg",4,5))))</f>
        <v>3</v>
      </c>
      <c r="BE1209" t="str">
        <f t="array" ref="BE1209">IF(VLOOKUP($A1209,[1]New!$A$2:$DE$2108,76,FALSE)="","",VLOOKUP($A1209,[1]New!$A$2:$DE$2108,76,FALSE))</f>
        <v/>
      </c>
      <c r="BH1209" t="str">
        <f t="array" ref="BH1209">IF(VLOOKUP($A1209,[1]New!$A$2:$DE$2108,77,FALSE)="","",VLOOKUP($A1209,[1]New!$A$2:$DE$2108,77,FALSE))</f>
        <v/>
      </c>
      <c r="BL1209" t="str">
        <f t="array" ref="BL1209">IF(VLOOKUP($A1209,[1]New!$A$2:$DE$2108,80,FALSE)="High",1,IF(VLOOKUP($A1209,[1]New!$A$2:$DE$2108,80,FALSE)="HiAvg",2,IF(VLOOKUP($A1209,[1]New!$A$2:$DE$2108,80,FALSE)="Avg",3,IF(VLOOKUP($A1209,[1]New!$A$2:$DE$2108,80,FALSE)="LoAvg",4,IF(VLOOKUP($A1209,[1]New!$A$2:$DE$2108,80,FALSE)="Low",5,"")))))</f>
        <v/>
      </c>
    </row>
    <row r="1210" spans="1:64" x14ac:dyDescent="0.2">
      <c r="A1210" s="7" t="s">
        <v>1333</v>
      </c>
      <c r="B1210">
        <v>2015</v>
      </c>
      <c r="C1210" t="s">
        <v>2233</v>
      </c>
      <c r="D1210" t="str">
        <f t="array" ref="D1210">VLOOKUP($A1210,[1]New!$A$2:$DE$2108,5,FALSE)</f>
        <v>Mathematics</v>
      </c>
      <c r="E1210">
        <f t="array" ref="E1210">VLOOKUP($A1210,[1]New!$A$2:$DE$2108,3,FALSE)</f>
        <v>70100011</v>
      </c>
      <c r="F1210" t="str">
        <f t="array" ref="F1210">VLOOKUP($A1210,[1]New!$A$2:$DE$2108,4,FALSE)</f>
        <v>School 2</v>
      </c>
      <c r="Q1210">
        <f t="array" ref="Q1210">VLOOKUP($A1210,[1]New!$A$2:$DE$2108,19,FALSE)</f>
        <v>183</v>
      </c>
      <c r="S1210">
        <f t="array" ref="S1210">VLOOKUP($A1210,[1]New!$A$2:$DE$2108,21,FALSE)</f>
        <v>68</v>
      </c>
      <c r="U1210">
        <f t="array" ref="U1210">IF(S1210&gt;=75,1,IF(AND(S1210&gt;=50,S1210&lt;75),2,IF(AND(S1210&gt;=25,S1210&lt;50),3,IF(S1210&lt;25,4,"NA"))))</f>
        <v>2</v>
      </c>
      <c r="V1210" s="8">
        <f t="array" ref="V1210">VLOOKUP($A1210,[1]New!$A$2:$DE$2108,17,FALSE)</f>
        <v>42264</v>
      </c>
      <c r="AG1210" t="str">
        <f t="array" ref="AG1210">VLOOKUP($A1210,[1]New!$A$2:$DE$2108,61,FALSE)</f>
        <v>Operations and Algebraic Thinking</v>
      </c>
      <c r="AJ1210">
        <f t="array" ref="AJ1210">VLOOKUP($A1210,[1]New!$A$2:$DE$2108,62,FALSE)</f>
        <v>184</v>
      </c>
      <c r="AN1210">
        <f t="array" ref="AN1210">IF(VLOOKUP($A1210,[1]New!$A$2:$DE$2108,65,FALSE)="High",1,IF(VLOOKUP($A1210,[1]New!$A$2:$DE$2108,65,FALSE)="HiAvg",2,IF(VLOOKUP($A1210,[1]New!$A$2:$DE$2108,65,FALSE)="Avg",3,IF(VLOOKUP($A1210,[1]New!$A$2:$DE$2108,65,FALSE)="LoAvg",4,5))))</f>
        <v>2</v>
      </c>
      <c r="AO1210" t="str">
        <f t="array" ref="AO1210">VLOOKUP($A1210,[1]New!$A$2:$DE$2108,66,FALSE)</f>
        <v>Number and Operations</v>
      </c>
      <c r="AR1210">
        <f t="array" ref="AR1210">VLOOKUP($A1210,[1]New!$A$2:$DE$2108,67,FALSE)</f>
        <v>184</v>
      </c>
      <c r="AV1210">
        <f t="array" ref="AV1210">IF(VLOOKUP($A1210,[1]New!$A$2:$DE$2108,70,FALSE)="High",1,IF(VLOOKUP($A1210,[1]New!$A$2:$DE$2108,70,FALSE)="HiAvg",2,IF(VLOOKUP($A1210,[1]New!$A$2:$DE$2108,70,FALSE)="Avg",3,IF(VLOOKUP($A1210,[1]New!$A$2:$DE$2108,70,FALSE)="LoAvg",4,5))))</f>
        <v>2</v>
      </c>
      <c r="AW1210" t="str">
        <f t="array" ref="AW1210">VLOOKUP($A1210,[1]New!$A$2:$DE$2108,71,FALSE)</f>
        <v>Measurement and Data</v>
      </c>
      <c r="AZ1210">
        <f t="array" ref="AZ1210">VLOOKUP($A1210,[1]New!$A$2:$DE$2108,72,FALSE)</f>
        <v>179</v>
      </c>
      <c r="BD1210">
        <f t="array" ref="BD1210">IF(VLOOKUP($A1210,[1]New!$A$2:$DE$2108,75,FALSE)="High",1,IF(VLOOKUP($A1210,[1]New!$A$2:$DE$2108,75,FALSE)="HiAvg",2,IF(VLOOKUP($A1210,[1]New!$A$2:$DE$2108,75,FALSE)="Avg",3,IF(VLOOKUP($A1210,[1]New!$A$2:$DE$2108,75,FALSE)="LoAvg",4,5))))</f>
        <v>3</v>
      </c>
      <c r="BE1210" t="str">
        <f t="array" ref="BE1210">IF(VLOOKUP($A1210,[1]New!$A$2:$DE$2108,76,FALSE)="","",VLOOKUP($A1210,[1]New!$A$2:$DE$2108,76,FALSE))</f>
        <v>Geometry</v>
      </c>
      <c r="BH1210">
        <f t="array" ref="BH1210">IF(VLOOKUP($A1210,[1]New!$A$2:$DE$2108,77,FALSE)="","",VLOOKUP($A1210,[1]New!$A$2:$DE$2108,77,FALSE))</f>
        <v>183</v>
      </c>
      <c r="BL1210">
        <f t="array" ref="BL1210">IF(VLOOKUP($A1210,[1]New!$A$2:$DE$2108,80,FALSE)="High",1,IF(VLOOKUP($A1210,[1]New!$A$2:$DE$2108,80,FALSE)="HiAvg",2,IF(VLOOKUP($A1210,[1]New!$A$2:$DE$2108,80,FALSE)="Avg",3,IF(VLOOKUP($A1210,[1]New!$A$2:$DE$2108,80,FALSE)="LoAvg",4,IF(VLOOKUP($A1210,[1]New!$A$2:$DE$2108,80,FALSE)="Low",5,"")))))</f>
        <v>2</v>
      </c>
    </row>
    <row r="1211" spans="1:64" x14ac:dyDescent="0.2">
      <c r="A1211" s="7" t="s">
        <v>1334</v>
      </c>
      <c r="B1211">
        <v>2015</v>
      </c>
      <c r="C1211" t="s">
        <v>2233</v>
      </c>
      <c r="D1211" t="str">
        <f t="array" ref="D1211">VLOOKUP($A1211,[1]New!$A$2:$DE$2108,5,FALSE)</f>
        <v>Reading</v>
      </c>
      <c r="E1211">
        <f t="array" ref="E1211">VLOOKUP($A1211,[1]New!$A$2:$DE$2108,3,FALSE)</f>
        <v>70100011</v>
      </c>
      <c r="F1211" t="str">
        <f t="array" ref="F1211">VLOOKUP($A1211,[1]New!$A$2:$DE$2108,4,FALSE)</f>
        <v>School 2</v>
      </c>
      <c r="Q1211">
        <f t="array" ref="Q1211">VLOOKUP($A1211,[1]New!$A$2:$DE$2108,19,FALSE)</f>
        <v>172</v>
      </c>
      <c r="S1211">
        <f t="array" ref="S1211">VLOOKUP($A1211,[1]New!$A$2:$DE$2108,21,FALSE)</f>
        <v>43</v>
      </c>
      <c r="U1211">
        <f t="array" ref="U1211">IF(S1211&gt;=75,1,IF(AND(S1211&gt;=50,S1211&lt;75),2,IF(AND(S1211&gt;=25,S1211&lt;50),3,IF(S1211&lt;25,4,"NA"))))</f>
        <v>3</v>
      </c>
      <c r="V1211" s="8">
        <f t="array" ref="V1211">VLOOKUP($A1211,[1]New!$A$2:$DE$2108,17,FALSE)</f>
        <v>42257</v>
      </c>
      <c r="AG1211" t="str">
        <f t="array" ref="AG1211">VLOOKUP($A1211,[1]New!$A$2:$DE$2108,61,FALSE)</f>
        <v>Literature</v>
      </c>
      <c r="AJ1211">
        <f t="array" ref="AJ1211">VLOOKUP($A1211,[1]New!$A$2:$DE$2108,62,FALSE)</f>
        <v>179</v>
      </c>
      <c r="AN1211">
        <f t="array" ref="AN1211">IF(VLOOKUP($A1211,[1]New!$A$2:$DE$2108,65,FALSE)="High",1,IF(VLOOKUP($A1211,[1]New!$A$2:$DE$2108,65,FALSE)="HiAvg",2,IF(VLOOKUP($A1211,[1]New!$A$2:$DE$2108,65,FALSE)="Avg",3,IF(VLOOKUP($A1211,[1]New!$A$2:$DE$2108,65,FALSE)="LoAvg",4,5))))</f>
        <v>3</v>
      </c>
      <c r="AO1211" t="str">
        <f t="array" ref="AO1211">VLOOKUP($A1211,[1]New!$A$2:$DE$2108,66,FALSE)</f>
        <v>Informational Text</v>
      </c>
      <c r="AR1211">
        <f t="array" ref="AR1211">VLOOKUP($A1211,[1]New!$A$2:$DE$2108,67,FALSE)</f>
        <v>178</v>
      </c>
      <c r="AV1211">
        <f t="array" ref="AV1211">IF(VLOOKUP($A1211,[1]New!$A$2:$DE$2108,70,FALSE)="High",1,IF(VLOOKUP($A1211,[1]New!$A$2:$DE$2108,70,FALSE)="HiAvg",2,IF(VLOOKUP($A1211,[1]New!$A$2:$DE$2108,70,FALSE)="Avg",3,IF(VLOOKUP($A1211,[1]New!$A$2:$DE$2108,70,FALSE)="LoAvg",4,5))))</f>
        <v>3</v>
      </c>
      <c r="AW1211" t="str">
        <f t="array" ref="AW1211">VLOOKUP($A1211,[1]New!$A$2:$DE$2108,71,FALSE)</f>
        <v>Vocabulary Acquisition and Use</v>
      </c>
      <c r="AZ1211">
        <f t="array" ref="AZ1211">VLOOKUP($A1211,[1]New!$A$2:$DE$2108,72,FALSE)</f>
        <v>156</v>
      </c>
      <c r="BD1211">
        <f t="array" ref="BD1211">IF(VLOOKUP($A1211,[1]New!$A$2:$DE$2108,75,FALSE)="High",1,IF(VLOOKUP($A1211,[1]New!$A$2:$DE$2108,75,FALSE)="HiAvg",2,IF(VLOOKUP($A1211,[1]New!$A$2:$DE$2108,75,FALSE)="Avg",3,IF(VLOOKUP($A1211,[1]New!$A$2:$DE$2108,75,FALSE)="LoAvg",4,5))))</f>
        <v>5</v>
      </c>
      <c r="BE1211" t="str">
        <f t="array" ref="BE1211">IF(VLOOKUP($A1211,[1]New!$A$2:$DE$2108,76,FALSE)="","",VLOOKUP($A1211,[1]New!$A$2:$DE$2108,76,FALSE))</f>
        <v/>
      </c>
      <c r="BH1211" t="str">
        <f t="array" ref="BH1211">IF(VLOOKUP($A1211,[1]New!$A$2:$DE$2108,77,FALSE)="","",VLOOKUP($A1211,[1]New!$A$2:$DE$2108,77,FALSE))</f>
        <v/>
      </c>
      <c r="BL1211" t="str">
        <f t="array" ref="BL1211">IF(VLOOKUP($A1211,[1]New!$A$2:$DE$2108,80,FALSE)="High",1,IF(VLOOKUP($A1211,[1]New!$A$2:$DE$2108,80,FALSE)="HiAvg",2,IF(VLOOKUP($A1211,[1]New!$A$2:$DE$2108,80,FALSE)="Avg",3,IF(VLOOKUP($A1211,[1]New!$A$2:$DE$2108,80,FALSE)="LoAvg",4,IF(VLOOKUP($A1211,[1]New!$A$2:$DE$2108,80,FALSE)="Low",5,"")))))</f>
        <v/>
      </c>
    </row>
    <row r="1212" spans="1:64" x14ac:dyDescent="0.2">
      <c r="A1212" s="7" t="s">
        <v>1335</v>
      </c>
      <c r="B1212">
        <v>2015</v>
      </c>
      <c r="C1212" t="s">
        <v>2233</v>
      </c>
      <c r="D1212" t="str">
        <f t="array" ref="D1212">VLOOKUP($A1212,[1]New!$A$2:$DE$2108,5,FALSE)</f>
        <v>Language Usage</v>
      </c>
      <c r="E1212">
        <f t="array" ref="E1212">VLOOKUP($A1212,[1]New!$A$2:$DE$2108,3,FALSE)</f>
        <v>70100012</v>
      </c>
      <c r="F1212" t="str">
        <f t="array" ref="F1212">VLOOKUP($A1212,[1]New!$A$2:$DE$2108,4,FALSE)</f>
        <v>School 2</v>
      </c>
      <c r="Q1212">
        <f t="array" ref="Q1212">VLOOKUP($A1212,[1]New!$A$2:$DE$2108,19,FALSE)</f>
        <v>192</v>
      </c>
      <c r="S1212">
        <f t="array" ref="S1212">VLOOKUP($A1212,[1]New!$A$2:$DE$2108,21,FALSE)</f>
        <v>85</v>
      </c>
      <c r="U1212">
        <f t="array" ref="U1212">IF(S1212&gt;=75,1,IF(AND(S1212&gt;=50,S1212&lt;75),2,IF(AND(S1212&gt;=25,S1212&lt;50),3,IF(S1212&lt;25,4,"NA"))))</f>
        <v>1</v>
      </c>
      <c r="V1212" s="8">
        <f t="array" ref="V1212">VLOOKUP($A1212,[1]New!$A$2:$DE$2108,17,FALSE)</f>
        <v>42268</v>
      </c>
      <c r="AG1212" t="str">
        <f t="array" ref="AG1212">VLOOKUP($A1212,[1]New!$A$2:$DE$2108,61,FALSE)</f>
        <v>Writing: Plan, Organize, Develop, Revise, Research</v>
      </c>
      <c r="AJ1212">
        <f t="array" ref="AJ1212">VLOOKUP($A1212,[1]New!$A$2:$DE$2108,62,FALSE)</f>
        <v>190</v>
      </c>
      <c r="AN1212">
        <f t="array" ref="AN1212">IF(VLOOKUP($A1212,[1]New!$A$2:$DE$2108,65,FALSE)="High",1,IF(VLOOKUP($A1212,[1]New!$A$2:$DE$2108,65,FALSE)="HiAvg",2,IF(VLOOKUP($A1212,[1]New!$A$2:$DE$2108,65,FALSE)="Avg",3,IF(VLOOKUP($A1212,[1]New!$A$2:$DE$2108,65,FALSE)="LoAvg",4,5))))</f>
        <v>1</v>
      </c>
      <c r="AO1212" t="str">
        <f t="array" ref="AO1212">VLOOKUP($A1212,[1]New!$A$2:$DE$2108,66,FALSE)</f>
        <v>Language: Understand, Edit for Grammar, Usage</v>
      </c>
      <c r="AR1212">
        <f t="array" ref="AR1212">VLOOKUP($A1212,[1]New!$A$2:$DE$2108,67,FALSE)</f>
        <v>193</v>
      </c>
      <c r="AV1212">
        <f t="array" ref="AV1212">IF(VLOOKUP($A1212,[1]New!$A$2:$DE$2108,70,FALSE)="High",1,IF(VLOOKUP($A1212,[1]New!$A$2:$DE$2108,70,FALSE)="HiAvg",2,IF(VLOOKUP($A1212,[1]New!$A$2:$DE$2108,70,FALSE)="Avg",3,IF(VLOOKUP($A1212,[1]New!$A$2:$DE$2108,70,FALSE)="LoAvg",4,5))))</f>
        <v>1</v>
      </c>
      <c r="AW1212" t="str">
        <f t="array" ref="AW1212">VLOOKUP($A1212,[1]New!$A$2:$DE$2108,71,FALSE)</f>
        <v>Language: Understand, Edit Mechanics</v>
      </c>
      <c r="AZ1212">
        <f t="array" ref="AZ1212">VLOOKUP($A1212,[1]New!$A$2:$DE$2108,72,FALSE)</f>
        <v>195</v>
      </c>
      <c r="BD1212">
        <f t="array" ref="BD1212">IF(VLOOKUP($A1212,[1]New!$A$2:$DE$2108,75,FALSE)="High",1,IF(VLOOKUP($A1212,[1]New!$A$2:$DE$2108,75,FALSE)="HiAvg",2,IF(VLOOKUP($A1212,[1]New!$A$2:$DE$2108,75,FALSE)="Avg",3,IF(VLOOKUP($A1212,[1]New!$A$2:$DE$2108,75,FALSE)="LoAvg",4,5))))</f>
        <v>1</v>
      </c>
      <c r="BE1212" t="str">
        <f t="array" ref="BE1212">IF(VLOOKUP($A1212,[1]New!$A$2:$DE$2108,76,FALSE)="","",VLOOKUP($A1212,[1]New!$A$2:$DE$2108,76,FALSE))</f>
        <v/>
      </c>
      <c r="BH1212" t="str">
        <f t="array" ref="BH1212">IF(VLOOKUP($A1212,[1]New!$A$2:$DE$2108,77,FALSE)="","",VLOOKUP($A1212,[1]New!$A$2:$DE$2108,77,FALSE))</f>
        <v/>
      </c>
      <c r="BL1212" t="str">
        <f t="array" ref="BL1212">IF(VLOOKUP($A1212,[1]New!$A$2:$DE$2108,80,FALSE)="High",1,IF(VLOOKUP($A1212,[1]New!$A$2:$DE$2108,80,FALSE)="HiAvg",2,IF(VLOOKUP($A1212,[1]New!$A$2:$DE$2108,80,FALSE)="Avg",3,IF(VLOOKUP($A1212,[1]New!$A$2:$DE$2108,80,FALSE)="LoAvg",4,IF(VLOOKUP($A1212,[1]New!$A$2:$DE$2108,80,FALSE)="Low",5,"")))))</f>
        <v/>
      </c>
    </row>
    <row r="1213" spans="1:64" x14ac:dyDescent="0.2">
      <c r="A1213" s="7" t="s">
        <v>1336</v>
      </c>
      <c r="B1213">
        <v>2015</v>
      </c>
      <c r="C1213" t="s">
        <v>2233</v>
      </c>
      <c r="D1213" t="str">
        <f t="array" ref="D1213">VLOOKUP($A1213,[1]New!$A$2:$DE$2108,5,FALSE)</f>
        <v>Mathematics</v>
      </c>
      <c r="E1213">
        <f t="array" ref="E1213">VLOOKUP($A1213,[1]New!$A$2:$DE$2108,3,FALSE)</f>
        <v>70100012</v>
      </c>
      <c r="F1213" t="str">
        <f t="array" ref="F1213">VLOOKUP($A1213,[1]New!$A$2:$DE$2108,4,FALSE)</f>
        <v>School 2</v>
      </c>
      <c r="Q1213">
        <f t="array" ref="Q1213">VLOOKUP($A1213,[1]New!$A$2:$DE$2108,19,FALSE)</f>
        <v>193</v>
      </c>
      <c r="S1213">
        <f t="array" ref="S1213">VLOOKUP($A1213,[1]New!$A$2:$DE$2108,21,FALSE)</f>
        <v>89</v>
      </c>
      <c r="U1213">
        <f t="array" ref="U1213">IF(S1213&gt;=75,1,IF(AND(S1213&gt;=50,S1213&lt;75),2,IF(AND(S1213&gt;=25,S1213&lt;50),3,IF(S1213&lt;25,4,"NA"))))</f>
        <v>1</v>
      </c>
      <c r="V1213" s="8">
        <f t="array" ref="V1213">VLOOKUP($A1213,[1]New!$A$2:$DE$2108,17,FALSE)</f>
        <v>42264</v>
      </c>
      <c r="AG1213" t="str">
        <f t="array" ref="AG1213">VLOOKUP($A1213,[1]New!$A$2:$DE$2108,61,FALSE)</f>
        <v>Operations and Algebraic Thinking</v>
      </c>
      <c r="AJ1213">
        <f t="array" ref="AJ1213">VLOOKUP($A1213,[1]New!$A$2:$DE$2108,62,FALSE)</f>
        <v>198</v>
      </c>
      <c r="AN1213">
        <f t="array" ref="AN1213">IF(VLOOKUP($A1213,[1]New!$A$2:$DE$2108,65,FALSE)="High",1,IF(VLOOKUP($A1213,[1]New!$A$2:$DE$2108,65,FALSE)="HiAvg",2,IF(VLOOKUP($A1213,[1]New!$A$2:$DE$2108,65,FALSE)="Avg",3,IF(VLOOKUP($A1213,[1]New!$A$2:$DE$2108,65,FALSE)="LoAvg",4,5))))</f>
        <v>1</v>
      </c>
      <c r="AO1213" t="str">
        <f t="array" ref="AO1213">VLOOKUP($A1213,[1]New!$A$2:$DE$2108,66,FALSE)</f>
        <v>Number and Operations</v>
      </c>
      <c r="AR1213">
        <f t="array" ref="AR1213">VLOOKUP($A1213,[1]New!$A$2:$DE$2108,67,FALSE)</f>
        <v>190</v>
      </c>
      <c r="AV1213">
        <f t="array" ref="AV1213">IF(VLOOKUP($A1213,[1]New!$A$2:$DE$2108,70,FALSE)="High",1,IF(VLOOKUP($A1213,[1]New!$A$2:$DE$2108,70,FALSE)="HiAvg",2,IF(VLOOKUP($A1213,[1]New!$A$2:$DE$2108,70,FALSE)="Avg",3,IF(VLOOKUP($A1213,[1]New!$A$2:$DE$2108,70,FALSE)="LoAvg",4,5))))</f>
        <v>1</v>
      </c>
      <c r="AW1213" t="str">
        <f t="array" ref="AW1213">VLOOKUP($A1213,[1]New!$A$2:$DE$2108,71,FALSE)</f>
        <v>Measurement and Data</v>
      </c>
      <c r="AZ1213">
        <f t="array" ref="AZ1213">VLOOKUP($A1213,[1]New!$A$2:$DE$2108,72,FALSE)</f>
        <v>195</v>
      </c>
      <c r="BD1213">
        <f t="array" ref="BD1213">IF(VLOOKUP($A1213,[1]New!$A$2:$DE$2108,75,FALSE)="High",1,IF(VLOOKUP($A1213,[1]New!$A$2:$DE$2108,75,FALSE)="HiAvg",2,IF(VLOOKUP($A1213,[1]New!$A$2:$DE$2108,75,FALSE)="Avg",3,IF(VLOOKUP($A1213,[1]New!$A$2:$DE$2108,75,FALSE)="LoAvg",4,5))))</f>
        <v>1</v>
      </c>
      <c r="BE1213" t="str">
        <f t="array" ref="BE1213">IF(VLOOKUP($A1213,[1]New!$A$2:$DE$2108,76,FALSE)="","",VLOOKUP($A1213,[1]New!$A$2:$DE$2108,76,FALSE))</f>
        <v>Geometry</v>
      </c>
      <c r="BH1213">
        <f t="array" ref="BH1213">IF(VLOOKUP($A1213,[1]New!$A$2:$DE$2108,77,FALSE)="","",VLOOKUP($A1213,[1]New!$A$2:$DE$2108,77,FALSE))</f>
        <v>191</v>
      </c>
      <c r="BL1213">
        <f t="array" ref="BL1213">IF(VLOOKUP($A1213,[1]New!$A$2:$DE$2108,80,FALSE)="High",1,IF(VLOOKUP($A1213,[1]New!$A$2:$DE$2108,80,FALSE)="HiAvg",2,IF(VLOOKUP($A1213,[1]New!$A$2:$DE$2108,80,FALSE)="Avg",3,IF(VLOOKUP($A1213,[1]New!$A$2:$DE$2108,80,FALSE)="LoAvg",4,IF(VLOOKUP($A1213,[1]New!$A$2:$DE$2108,80,FALSE)="Low",5,"")))))</f>
        <v>1</v>
      </c>
    </row>
    <row r="1214" spans="1:64" x14ac:dyDescent="0.2">
      <c r="A1214" s="7" t="s">
        <v>1337</v>
      </c>
      <c r="B1214">
        <v>2015</v>
      </c>
      <c r="C1214" t="s">
        <v>2233</v>
      </c>
      <c r="D1214" t="str">
        <f t="array" ref="D1214">VLOOKUP($A1214,[1]New!$A$2:$DE$2108,5,FALSE)</f>
        <v>Reading</v>
      </c>
      <c r="E1214">
        <f t="array" ref="E1214">VLOOKUP($A1214,[1]New!$A$2:$DE$2108,3,FALSE)</f>
        <v>70100012</v>
      </c>
      <c r="F1214" t="str">
        <f t="array" ref="F1214">VLOOKUP($A1214,[1]New!$A$2:$DE$2108,4,FALSE)</f>
        <v>School 2</v>
      </c>
      <c r="Q1214">
        <f t="array" ref="Q1214">VLOOKUP($A1214,[1]New!$A$2:$DE$2108,19,FALSE)</f>
        <v>186</v>
      </c>
      <c r="S1214">
        <f t="array" ref="S1214">VLOOKUP($A1214,[1]New!$A$2:$DE$2108,21,FALSE)</f>
        <v>77</v>
      </c>
      <c r="U1214">
        <f t="array" ref="U1214">IF(S1214&gt;=75,1,IF(AND(S1214&gt;=50,S1214&lt;75),2,IF(AND(S1214&gt;=25,S1214&lt;50),3,IF(S1214&lt;25,4,"NA"))))</f>
        <v>1</v>
      </c>
      <c r="V1214" s="8">
        <f t="array" ref="V1214">VLOOKUP($A1214,[1]New!$A$2:$DE$2108,17,FALSE)</f>
        <v>42257</v>
      </c>
      <c r="AG1214" t="str">
        <f t="array" ref="AG1214">VLOOKUP($A1214,[1]New!$A$2:$DE$2108,61,FALSE)</f>
        <v>Literature</v>
      </c>
      <c r="AJ1214">
        <f t="array" ref="AJ1214">VLOOKUP($A1214,[1]New!$A$2:$DE$2108,62,FALSE)</f>
        <v>191</v>
      </c>
      <c r="AN1214">
        <f t="array" ref="AN1214">IF(VLOOKUP($A1214,[1]New!$A$2:$DE$2108,65,FALSE)="High",1,IF(VLOOKUP($A1214,[1]New!$A$2:$DE$2108,65,FALSE)="HiAvg",2,IF(VLOOKUP($A1214,[1]New!$A$2:$DE$2108,65,FALSE)="Avg",3,IF(VLOOKUP($A1214,[1]New!$A$2:$DE$2108,65,FALSE)="LoAvg",4,5))))</f>
        <v>1</v>
      </c>
      <c r="AO1214" t="str">
        <f t="array" ref="AO1214">VLOOKUP($A1214,[1]New!$A$2:$DE$2108,66,FALSE)</f>
        <v>Informational Text</v>
      </c>
      <c r="AR1214">
        <f t="array" ref="AR1214">VLOOKUP($A1214,[1]New!$A$2:$DE$2108,67,FALSE)</f>
        <v>185</v>
      </c>
      <c r="AV1214">
        <f t="array" ref="AV1214">IF(VLOOKUP($A1214,[1]New!$A$2:$DE$2108,70,FALSE)="High",1,IF(VLOOKUP($A1214,[1]New!$A$2:$DE$2108,70,FALSE)="HiAvg",2,IF(VLOOKUP($A1214,[1]New!$A$2:$DE$2108,70,FALSE)="Avg",3,IF(VLOOKUP($A1214,[1]New!$A$2:$DE$2108,70,FALSE)="LoAvg",4,5))))</f>
        <v>2</v>
      </c>
      <c r="AW1214" t="str">
        <f t="array" ref="AW1214">VLOOKUP($A1214,[1]New!$A$2:$DE$2108,71,FALSE)</f>
        <v>Vocabulary Acquisition and Use</v>
      </c>
      <c r="AZ1214">
        <f t="array" ref="AZ1214">VLOOKUP($A1214,[1]New!$A$2:$DE$2108,72,FALSE)</f>
        <v>181</v>
      </c>
      <c r="BD1214">
        <f t="array" ref="BD1214">IF(VLOOKUP($A1214,[1]New!$A$2:$DE$2108,75,FALSE)="High",1,IF(VLOOKUP($A1214,[1]New!$A$2:$DE$2108,75,FALSE)="HiAvg",2,IF(VLOOKUP($A1214,[1]New!$A$2:$DE$2108,75,FALSE)="Avg",3,IF(VLOOKUP($A1214,[1]New!$A$2:$DE$2108,75,FALSE)="LoAvg",4,5))))</f>
        <v>2</v>
      </c>
      <c r="BE1214" t="str">
        <f t="array" ref="BE1214">IF(VLOOKUP($A1214,[1]New!$A$2:$DE$2108,76,FALSE)="","",VLOOKUP($A1214,[1]New!$A$2:$DE$2108,76,FALSE))</f>
        <v/>
      </c>
      <c r="BH1214" t="str">
        <f t="array" ref="BH1214">IF(VLOOKUP($A1214,[1]New!$A$2:$DE$2108,77,FALSE)="","",VLOOKUP($A1214,[1]New!$A$2:$DE$2108,77,FALSE))</f>
        <v/>
      </c>
      <c r="BL1214" t="str">
        <f t="array" ref="BL1214">IF(VLOOKUP($A1214,[1]New!$A$2:$DE$2108,80,FALSE)="High",1,IF(VLOOKUP($A1214,[1]New!$A$2:$DE$2108,80,FALSE)="HiAvg",2,IF(VLOOKUP($A1214,[1]New!$A$2:$DE$2108,80,FALSE)="Avg",3,IF(VLOOKUP($A1214,[1]New!$A$2:$DE$2108,80,FALSE)="LoAvg",4,IF(VLOOKUP($A1214,[1]New!$A$2:$DE$2108,80,FALSE)="Low",5,"")))))</f>
        <v/>
      </c>
    </row>
    <row r="1215" spans="1:64" x14ac:dyDescent="0.2">
      <c r="A1215" s="7" t="s">
        <v>1338</v>
      </c>
      <c r="B1215">
        <v>2015</v>
      </c>
      <c r="C1215" t="s">
        <v>2233</v>
      </c>
      <c r="D1215" t="str">
        <f t="array" ref="D1215">VLOOKUP($A1215,[1]New!$A$2:$DE$2108,5,FALSE)</f>
        <v>Language Usage</v>
      </c>
      <c r="E1215">
        <f t="array" ref="E1215">VLOOKUP($A1215,[1]New!$A$2:$DE$2108,3,FALSE)</f>
        <v>70100013</v>
      </c>
      <c r="F1215" t="str">
        <f t="array" ref="F1215">VLOOKUP($A1215,[1]New!$A$2:$DE$2108,4,FALSE)</f>
        <v>School 2</v>
      </c>
      <c r="Q1215">
        <f t="array" ref="Q1215">VLOOKUP($A1215,[1]New!$A$2:$DE$2108,19,FALSE)</f>
        <v>182</v>
      </c>
      <c r="S1215">
        <f t="array" ref="S1215">VLOOKUP($A1215,[1]New!$A$2:$DE$2108,21,FALSE)</f>
        <v>67</v>
      </c>
      <c r="U1215">
        <f t="array" ref="U1215">IF(S1215&gt;=75,1,IF(AND(S1215&gt;=50,S1215&lt;75),2,IF(AND(S1215&gt;=25,S1215&lt;50),3,IF(S1215&lt;25,4,"NA"))))</f>
        <v>2</v>
      </c>
      <c r="V1215" s="8">
        <f t="array" ref="V1215">VLOOKUP($A1215,[1]New!$A$2:$DE$2108,17,FALSE)</f>
        <v>42268</v>
      </c>
      <c r="AG1215" t="str">
        <f t="array" ref="AG1215">VLOOKUP($A1215,[1]New!$A$2:$DE$2108,61,FALSE)</f>
        <v>Writing: Plan, Organize, Develop, Revise, Research</v>
      </c>
      <c r="AJ1215">
        <f t="array" ref="AJ1215">VLOOKUP($A1215,[1]New!$A$2:$DE$2108,62,FALSE)</f>
        <v>182</v>
      </c>
      <c r="AN1215">
        <f t="array" ref="AN1215">IF(VLOOKUP($A1215,[1]New!$A$2:$DE$2108,65,FALSE)="High",1,IF(VLOOKUP($A1215,[1]New!$A$2:$DE$2108,65,FALSE)="HiAvg",2,IF(VLOOKUP($A1215,[1]New!$A$2:$DE$2108,65,FALSE)="Avg",3,IF(VLOOKUP($A1215,[1]New!$A$2:$DE$2108,65,FALSE)="LoAvg",4,5))))</f>
        <v>2</v>
      </c>
      <c r="AO1215" t="str">
        <f t="array" ref="AO1215">VLOOKUP($A1215,[1]New!$A$2:$DE$2108,66,FALSE)</f>
        <v>Language: Understand, Edit for Grammar, Usage</v>
      </c>
      <c r="AR1215">
        <f t="array" ref="AR1215">VLOOKUP($A1215,[1]New!$A$2:$DE$2108,67,FALSE)</f>
        <v>185</v>
      </c>
      <c r="AV1215">
        <f t="array" ref="AV1215">IF(VLOOKUP($A1215,[1]New!$A$2:$DE$2108,70,FALSE)="High",1,IF(VLOOKUP($A1215,[1]New!$A$2:$DE$2108,70,FALSE)="HiAvg",2,IF(VLOOKUP($A1215,[1]New!$A$2:$DE$2108,70,FALSE)="Avg",3,IF(VLOOKUP($A1215,[1]New!$A$2:$DE$2108,70,FALSE)="LoAvg",4,5))))</f>
        <v>2</v>
      </c>
      <c r="AW1215" t="str">
        <f t="array" ref="AW1215">VLOOKUP($A1215,[1]New!$A$2:$DE$2108,71,FALSE)</f>
        <v>Language: Understand, Edit Mechanics</v>
      </c>
      <c r="AZ1215">
        <f t="array" ref="AZ1215">VLOOKUP($A1215,[1]New!$A$2:$DE$2108,72,FALSE)</f>
        <v>180</v>
      </c>
      <c r="BD1215">
        <f t="array" ref="BD1215">IF(VLOOKUP($A1215,[1]New!$A$2:$DE$2108,75,FALSE)="High",1,IF(VLOOKUP($A1215,[1]New!$A$2:$DE$2108,75,FALSE)="HiAvg",2,IF(VLOOKUP($A1215,[1]New!$A$2:$DE$2108,75,FALSE)="Avg",3,IF(VLOOKUP($A1215,[1]New!$A$2:$DE$2108,75,FALSE)="LoAvg",4,5))))</f>
        <v>2</v>
      </c>
      <c r="BE1215" t="str">
        <f t="array" ref="BE1215">IF(VLOOKUP($A1215,[1]New!$A$2:$DE$2108,76,FALSE)="","",VLOOKUP($A1215,[1]New!$A$2:$DE$2108,76,FALSE))</f>
        <v/>
      </c>
      <c r="BH1215" t="str">
        <f t="array" ref="BH1215">IF(VLOOKUP($A1215,[1]New!$A$2:$DE$2108,77,FALSE)="","",VLOOKUP($A1215,[1]New!$A$2:$DE$2108,77,FALSE))</f>
        <v/>
      </c>
      <c r="BL1215" t="str">
        <f t="array" ref="BL1215">IF(VLOOKUP($A1215,[1]New!$A$2:$DE$2108,80,FALSE)="High",1,IF(VLOOKUP($A1215,[1]New!$A$2:$DE$2108,80,FALSE)="HiAvg",2,IF(VLOOKUP($A1215,[1]New!$A$2:$DE$2108,80,FALSE)="Avg",3,IF(VLOOKUP($A1215,[1]New!$A$2:$DE$2108,80,FALSE)="LoAvg",4,IF(VLOOKUP($A1215,[1]New!$A$2:$DE$2108,80,FALSE)="Low",5,"")))))</f>
        <v/>
      </c>
    </row>
    <row r="1216" spans="1:64" x14ac:dyDescent="0.2">
      <c r="A1216" s="7" t="s">
        <v>1339</v>
      </c>
      <c r="B1216">
        <v>2015</v>
      </c>
      <c r="C1216" t="s">
        <v>2233</v>
      </c>
      <c r="D1216" t="str">
        <f t="array" ref="D1216">VLOOKUP($A1216,[1]New!$A$2:$DE$2108,5,FALSE)</f>
        <v>Mathematics</v>
      </c>
      <c r="E1216">
        <f t="array" ref="E1216">VLOOKUP($A1216,[1]New!$A$2:$DE$2108,3,FALSE)</f>
        <v>70100013</v>
      </c>
      <c r="F1216" t="str">
        <f t="array" ref="F1216">VLOOKUP($A1216,[1]New!$A$2:$DE$2108,4,FALSE)</f>
        <v>School 2</v>
      </c>
      <c r="Q1216">
        <f t="array" ref="Q1216">VLOOKUP($A1216,[1]New!$A$2:$DE$2108,19,FALSE)</f>
        <v>180</v>
      </c>
      <c r="S1216">
        <f t="array" ref="S1216">VLOOKUP($A1216,[1]New!$A$2:$DE$2108,21,FALSE)</f>
        <v>59</v>
      </c>
      <c r="U1216">
        <f t="array" ref="U1216">IF(S1216&gt;=75,1,IF(AND(S1216&gt;=50,S1216&lt;75),2,IF(AND(S1216&gt;=25,S1216&lt;50),3,IF(S1216&lt;25,4,"NA"))))</f>
        <v>2</v>
      </c>
      <c r="V1216" s="8">
        <f t="array" ref="V1216">VLOOKUP($A1216,[1]New!$A$2:$DE$2108,17,FALSE)</f>
        <v>42264</v>
      </c>
      <c r="AG1216" t="str">
        <f t="array" ref="AG1216">VLOOKUP($A1216,[1]New!$A$2:$DE$2108,61,FALSE)</f>
        <v>Operations and Algebraic Thinking</v>
      </c>
      <c r="AJ1216">
        <f t="array" ref="AJ1216">VLOOKUP($A1216,[1]New!$A$2:$DE$2108,62,FALSE)</f>
        <v>178</v>
      </c>
      <c r="AN1216">
        <f t="array" ref="AN1216">IF(VLOOKUP($A1216,[1]New!$A$2:$DE$2108,65,FALSE)="High",1,IF(VLOOKUP($A1216,[1]New!$A$2:$DE$2108,65,FALSE)="HiAvg",2,IF(VLOOKUP($A1216,[1]New!$A$2:$DE$2108,65,FALSE)="Avg",3,IF(VLOOKUP($A1216,[1]New!$A$2:$DE$2108,65,FALSE)="LoAvg",4,5))))</f>
        <v>3</v>
      </c>
      <c r="AO1216" t="str">
        <f t="array" ref="AO1216">VLOOKUP($A1216,[1]New!$A$2:$DE$2108,66,FALSE)</f>
        <v>Number and Operations</v>
      </c>
      <c r="AR1216">
        <f t="array" ref="AR1216">VLOOKUP($A1216,[1]New!$A$2:$DE$2108,67,FALSE)</f>
        <v>174</v>
      </c>
      <c r="AV1216">
        <f t="array" ref="AV1216">IF(VLOOKUP($A1216,[1]New!$A$2:$DE$2108,70,FALSE)="High",1,IF(VLOOKUP($A1216,[1]New!$A$2:$DE$2108,70,FALSE)="HiAvg",2,IF(VLOOKUP($A1216,[1]New!$A$2:$DE$2108,70,FALSE)="Avg",3,IF(VLOOKUP($A1216,[1]New!$A$2:$DE$2108,70,FALSE)="LoAvg",4,5))))</f>
        <v>4</v>
      </c>
      <c r="AW1216" t="str">
        <f t="array" ref="AW1216">VLOOKUP($A1216,[1]New!$A$2:$DE$2108,71,FALSE)</f>
        <v>Measurement and Data</v>
      </c>
      <c r="AZ1216">
        <f t="array" ref="AZ1216">VLOOKUP($A1216,[1]New!$A$2:$DE$2108,72,FALSE)</f>
        <v>193</v>
      </c>
      <c r="BD1216">
        <f t="array" ref="BD1216">IF(VLOOKUP($A1216,[1]New!$A$2:$DE$2108,75,FALSE)="High",1,IF(VLOOKUP($A1216,[1]New!$A$2:$DE$2108,75,FALSE)="HiAvg",2,IF(VLOOKUP($A1216,[1]New!$A$2:$DE$2108,75,FALSE)="Avg",3,IF(VLOOKUP($A1216,[1]New!$A$2:$DE$2108,75,FALSE)="LoAvg",4,5))))</f>
        <v>1</v>
      </c>
      <c r="BE1216" t="str">
        <f t="array" ref="BE1216">IF(VLOOKUP($A1216,[1]New!$A$2:$DE$2108,76,FALSE)="","",VLOOKUP($A1216,[1]New!$A$2:$DE$2108,76,FALSE))</f>
        <v>Geometry</v>
      </c>
      <c r="BH1216">
        <f t="array" ref="BH1216">IF(VLOOKUP($A1216,[1]New!$A$2:$DE$2108,77,FALSE)="","",VLOOKUP($A1216,[1]New!$A$2:$DE$2108,77,FALSE))</f>
        <v>177</v>
      </c>
      <c r="BL1216">
        <f t="array" ref="BL1216">IF(VLOOKUP($A1216,[1]New!$A$2:$DE$2108,80,FALSE)="High",1,IF(VLOOKUP($A1216,[1]New!$A$2:$DE$2108,80,FALSE)="HiAvg",2,IF(VLOOKUP($A1216,[1]New!$A$2:$DE$2108,80,FALSE)="Avg",3,IF(VLOOKUP($A1216,[1]New!$A$2:$DE$2108,80,FALSE)="LoAvg",4,IF(VLOOKUP($A1216,[1]New!$A$2:$DE$2108,80,FALSE)="Low",5,"")))))</f>
        <v>3</v>
      </c>
    </row>
    <row r="1217" spans="1:64" x14ac:dyDescent="0.2">
      <c r="A1217" s="7" t="s">
        <v>1340</v>
      </c>
      <c r="B1217">
        <v>2015</v>
      </c>
      <c r="C1217" t="s">
        <v>2233</v>
      </c>
      <c r="D1217" t="str">
        <f t="array" ref="D1217">VLOOKUP($A1217,[1]New!$A$2:$DE$2108,5,FALSE)</f>
        <v>Reading</v>
      </c>
      <c r="E1217">
        <f t="array" ref="E1217">VLOOKUP($A1217,[1]New!$A$2:$DE$2108,3,FALSE)</f>
        <v>70100013</v>
      </c>
      <c r="F1217" t="str">
        <f t="array" ref="F1217">VLOOKUP($A1217,[1]New!$A$2:$DE$2108,4,FALSE)</f>
        <v>School 2</v>
      </c>
      <c r="Q1217">
        <f t="array" ref="Q1217">VLOOKUP($A1217,[1]New!$A$2:$DE$2108,19,FALSE)</f>
        <v>174</v>
      </c>
      <c r="S1217">
        <f t="array" ref="S1217">VLOOKUP($A1217,[1]New!$A$2:$DE$2108,21,FALSE)</f>
        <v>48</v>
      </c>
      <c r="U1217">
        <f t="array" ref="U1217">IF(S1217&gt;=75,1,IF(AND(S1217&gt;=50,S1217&lt;75),2,IF(AND(S1217&gt;=25,S1217&lt;50),3,IF(S1217&lt;25,4,"NA"))))</f>
        <v>3</v>
      </c>
      <c r="V1217" s="8">
        <f t="array" ref="V1217">VLOOKUP($A1217,[1]New!$A$2:$DE$2108,17,FALSE)</f>
        <v>42257</v>
      </c>
      <c r="AG1217" t="str">
        <f t="array" ref="AG1217">VLOOKUP($A1217,[1]New!$A$2:$DE$2108,61,FALSE)</f>
        <v>Literature</v>
      </c>
      <c r="AJ1217">
        <f t="array" ref="AJ1217">VLOOKUP($A1217,[1]New!$A$2:$DE$2108,62,FALSE)</f>
        <v>175</v>
      </c>
      <c r="AN1217">
        <f t="array" ref="AN1217">IF(VLOOKUP($A1217,[1]New!$A$2:$DE$2108,65,FALSE)="High",1,IF(VLOOKUP($A1217,[1]New!$A$2:$DE$2108,65,FALSE)="HiAvg",2,IF(VLOOKUP($A1217,[1]New!$A$2:$DE$2108,65,FALSE)="Avg",3,IF(VLOOKUP($A1217,[1]New!$A$2:$DE$2108,65,FALSE)="LoAvg",4,5))))</f>
        <v>3</v>
      </c>
      <c r="AO1217" t="str">
        <f t="array" ref="AO1217">VLOOKUP($A1217,[1]New!$A$2:$DE$2108,66,FALSE)</f>
        <v>Informational Text</v>
      </c>
      <c r="AR1217">
        <f t="array" ref="AR1217">VLOOKUP($A1217,[1]New!$A$2:$DE$2108,67,FALSE)</f>
        <v>178</v>
      </c>
      <c r="AV1217">
        <f t="array" ref="AV1217">IF(VLOOKUP($A1217,[1]New!$A$2:$DE$2108,70,FALSE)="High",1,IF(VLOOKUP($A1217,[1]New!$A$2:$DE$2108,70,FALSE)="HiAvg",2,IF(VLOOKUP($A1217,[1]New!$A$2:$DE$2108,70,FALSE)="Avg",3,IF(VLOOKUP($A1217,[1]New!$A$2:$DE$2108,70,FALSE)="LoAvg",4,5))))</f>
        <v>3</v>
      </c>
      <c r="AW1217" t="str">
        <f t="array" ref="AW1217">VLOOKUP($A1217,[1]New!$A$2:$DE$2108,71,FALSE)</f>
        <v>Vocabulary Acquisition and Use</v>
      </c>
      <c r="AZ1217">
        <f t="array" ref="AZ1217">VLOOKUP($A1217,[1]New!$A$2:$DE$2108,72,FALSE)</f>
        <v>171</v>
      </c>
      <c r="BD1217">
        <f t="array" ref="BD1217">IF(VLOOKUP($A1217,[1]New!$A$2:$DE$2108,75,FALSE)="High",1,IF(VLOOKUP($A1217,[1]New!$A$2:$DE$2108,75,FALSE)="HiAvg",2,IF(VLOOKUP($A1217,[1]New!$A$2:$DE$2108,75,FALSE)="Avg",3,IF(VLOOKUP($A1217,[1]New!$A$2:$DE$2108,75,FALSE)="LoAvg",4,5))))</f>
        <v>4</v>
      </c>
      <c r="BE1217" t="str">
        <f t="array" ref="BE1217">IF(VLOOKUP($A1217,[1]New!$A$2:$DE$2108,76,FALSE)="","",VLOOKUP($A1217,[1]New!$A$2:$DE$2108,76,FALSE))</f>
        <v/>
      </c>
      <c r="BH1217" t="str">
        <f t="array" ref="BH1217">IF(VLOOKUP($A1217,[1]New!$A$2:$DE$2108,77,FALSE)="","",VLOOKUP($A1217,[1]New!$A$2:$DE$2108,77,FALSE))</f>
        <v/>
      </c>
      <c r="BL1217" t="str">
        <f t="array" ref="BL1217">IF(VLOOKUP($A1217,[1]New!$A$2:$DE$2108,80,FALSE)="High",1,IF(VLOOKUP($A1217,[1]New!$A$2:$DE$2108,80,FALSE)="HiAvg",2,IF(VLOOKUP($A1217,[1]New!$A$2:$DE$2108,80,FALSE)="Avg",3,IF(VLOOKUP($A1217,[1]New!$A$2:$DE$2108,80,FALSE)="LoAvg",4,IF(VLOOKUP($A1217,[1]New!$A$2:$DE$2108,80,FALSE)="Low",5,"")))))</f>
        <v/>
      </c>
    </row>
    <row r="1218" spans="1:64" x14ac:dyDescent="0.2">
      <c r="A1218" s="7" t="s">
        <v>1341</v>
      </c>
      <c r="B1218">
        <v>2015</v>
      </c>
      <c r="C1218" t="s">
        <v>2233</v>
      </c>
      <c r="D1218" t="str">
        <f t="array" ref="D1218">VLOOKUP($A1218,[1]New!$A$2:$DE$2108,5,FALSE)</f>
        <v>Language Usage</v>
      </c>
      <c r="E1218">
        <f t="array" ref="E1218">VLOOKUP($A1218,[1]New!$A$2:$DE$2108,3,FALSE)</f>
        <v>70100014</v>
      </c>
      <c r="F1218" t="str">
        <f t="array" ref="F1218">VLOOKUP($A1218,[1]New!$A$2:$DE$2108,4,FALSE)</f>
        <v>School 2</v>
      </c>
      <c r="Q1218">
        <f t="array" ref="Q1218">VLOOKUP($A1218,[1]New!$A$2:$DE$2108,19,FALSE)</f>
        <v>197</v>
      </c>
      <c r="S1218">
        <f t="array" ref="S1218">VLOOKUP($A1218,[1]New!$A$2:$DE$2108,21,FALSE)</f>
        <v>91</v>
      </c>
      <c r="U1218">
        <f t="array" ref="U1218">IF(S1218&gt;=75,1,IF(AND(S1218&gt;=50,S1218&lt;75),2,IF(AND(S1218&gt;=25,S1218&lt;50),3,IF(S1218&lt;25,4,"NA"))))</f>
        <v>1</v>
      </c>
      <c r="V1218" s="8">
        <f t="array" ref="V1218">VLOOKUP($A1218,[1]New!$A$2:$DE$2108,17,FALSE)</f>
        <v>42268</v>
      </c>
      <c r="AG1218" t="str">
        <f t="array" ref="AG1218">VLOOKUP($A1218,[1]New!$A$2:$DE$2108,61,FALSE)</f>
        <v>Writing: Plan, Organize, Develop, Revise, Research</v>
      </c>
      <c r="AJ1218">
        <f t="array" ref="AJ1218">VLOOKUP($A1218,[1]New!$A$2:$DE$2108,62,FALSE)</f>
        <v>196</v>
      </c>
      <c r="AN1218">
        <f t="array" ref="AN1218">IF(VLOOKUP($A1218,[1]New!$A$2:$DE$2108,65,FALSE)="High",1,IF(VLOOKUP($A1218,[1]New!$A$2:$DE$2108,65,FALSE)="HiAvg",2,IF(VLOOKUP($A1218,[1]New!$A$2:$DE$2108,65,FALSE)="Avg",3,IF(VLOOKUP($A1218,[1]New!$A$2:$DE$2108,65,FALSE)="LoAvg",4,5))))</f>
        <v>1</v>
      </c>
      <c r="AO1218" t="str">
        <f t="array" ref="AO1218">VLOOKUP($A1218,[1]New!$A$2:$DE$2108,66,FALSE)</f>
        <v>Language: Understand, Edit for Grammar, Usage</v>
      </c>
      <c r="AR1218">
        <f t="array" ref="AR1218">VLOOKUP($A1218,[1]New!$A$2:$DE$2108,67,FALSE)</f>
        <v>199</v>
      </c>
      <c r="AV1218">
        <f t="array" ref="AV1218">IF(VLOOKUP($A1218,[1]New!$A$2:$DE$2108,70,FALSE)="High",1,IF(VLOOKUP($A1218,[1]New!$A$2:$DE$2108,70,FALSE)="HiAvg",2,IF(VLOOKUP($A1218,[1]New!$A$2:$DE$2108,70,FALSE)="Avg",3,IF(VLOOKUP($A1218,[1]New!$A$2:$DE$2108,70,FALSE)="LoAvg",4,5))))</f>
        <v>1</v>
      </c>
      <c r="AW1218" t="str">
        <f t="array" ref="AW1218">VLOOKUP($A1218,[1]New!$A$2:$DE$2108,71,FALSE)</f>
        <v>Language: Understand, Edit Mechanics</v>
      </c>
      <c r="AZ1218">
        <f t="array" ref="AZ1218">VLOOKUP($A1218,[1]New!$A$2:$DE$2108,72,FALSE)</f>
        <v>195</v>
      </c>
      <c r="BD1218">
        <f t="array" ref="BD1218">IF(VLOOKUP($A1218,[1]New!$A$2:$DE$2108,75,FALSE)="High",1,IF(VLOOKUP($A1218,[1]New!$A$2:$DE$2108,75,FALSE)="HiAvg",2,IF(VLOOKUP($A1218,[1]New!$A$2:$DE$2108,75,FALSE)="Avg",3,IF(VLOOKUP($A1218,[1]New!$A$2:$DE$2108,75,FALSE)="LoAvg",4,5))))</f>
        <v>1</v>
      </c>
      <c r="BE1218" t="str">
        <f t="array" ref="BE1218">IF(VLOOKUP($A1218,[1]New!$A$2:$DE$2108,76,FALSE)="","",VLOOKUP($A1218,[1]New!$A$2:$DE$2108,76,FALSE))</f>
        <v/>
      </c>
      <c r="BH1218" t="str">
        <f t="array" ref="BH1218">IF(VLOOKUP($A1218,[1]New!$A$2:$DE$2108,77,FALSE)="","",VLOOKUP($A1218,[1]New!$A$2:$DE$2108,77,FALSE))</f>
        <v/>
      </c>
      <c r="BL1218" t="str">
        <f t="array" ref="BL1218">IF(VLOOKUP($A1218,[1]New!$A$2:$DE$2108,80,FALSE)="High",1,IF(VLOOKUP($A1218,[1]New!$A$2:$DE$2108,80,FALSE)="HiAvg",2,IF(VLOOKUP($A1218,[1]New!$A$2:$DE$2108,80,FALSE)="Avg",3,IF(VLOOKUP($A1218,[1]New!$A$2:$DE$2108,80,FALSE)="LoAvg",4,IF(VLOOKUP($A1218,[1]New!$A$2:$DE$2108,80,FALSE)="Low",5,"")))))</f>
        <v/>
      </c>
    </row>
    <row r="1219" spans="1:64" x14ac:dyDescent="0.2">
      <c r="A1219" s="7" t="s">
        <v>1342</v>
      </c>
      <c r="B1219">
        <v>2015</v>
      </c>
      <c r="C1219" t="s">
        <v>2233</v>
      </c>
      <c r="D1219" t="str">
        <f t="array" ref="D1219">VLOOKUP($A1219,[1]New!$A$2:$DE$2108,5,FALSE)</f>
        <v>Mathematics</v>
      </c>
      <c r="E1219">
        <f t="array" ref="E1219">VLOOKUP($A1219,[1]New!$A$2:$DE$2108,3,FALSE)</f>
        <v>70100014</v>
      </c>
      <c r="F1219" t="str">
        <f t="array" ref="F1219">VLOOKUP($A1219,[1]New!$A$2:$DE$2108,4,FALSE)</f>
        <v>School 2</v>
      </c>
      <c r="Q1219">
        <f t="array" ref="Q1219">VLOOKUP($A1219,[1]New!$A$2:$DE$2108,19,FALSE)</f>
        <v>194</v>
      </c>
      <c r="S1219">
        <f t="array" ref="S1219">VLOOKUP($A1219,[1]New!$A$2:$DE$2108,21,FALSE)</f>
        <v>90</v>
      </c>
      <c r="U1219">
        <f t="array" ref="U1219">IF(S1219&gt;=75,1,IF(AND(S1219&gt;=50,S1219&lt;75),2,IF(AND(S1219&gt;=25,S1219&lt;50),3,IF(S1219&lt;25,4,"NA"))))</f>
        <v>1</v>
      </c>
      <c r="V1219" s="8">
        <f t="array" ref="V1219">VLOOKUP($A1219,[1]New!$A$2:$DE$2108,17,FALSE)</f>
        <v>42264</v>
      </c>
      <c r="AG1219" t="str">
        <f t="array" ref="AG1219">VLOOKUP($A1219,[1]New!$A$2:$DE$2108,61,FALSE)</f>
        <v>Operations and Algebraic Thinking</v>
      </c>
      <c r="AJ1219">
        <f t="array" ref="AJ1219">VLOOKUP($A1219,[1]New!$A$2:$DE$2108,62,FALSE)</f>
        <v>191</v>
      </c>
      <c r="AN1219">
        <f t="array" ref="AN1219">IF(VLOOKUP($A1219,[1]New!$A$2:$DE$2108,65,FALSE)="High",1,IF(VLOOKUP($A1219,[1]New!$A$2:$DE$2108,65,FALSE)="HiAvg",2,IF(VLOOKUP($A1219,[1]New!$A$2:$DE$2108,65,FALSE)="Avg",3,IF(VLOOKUP($A1219,[1]New!$A$2:$DE$2108,65,FALSE)="LoAvg",4,5))))</f>
        <v>1</v>
      </c>
      <c r="AO1219" t="str">
        <f t="array" ref="AO1219">VLOOKUP($A1219,[1]New!$A$2:$DE$2108,66,FALSE)</f>
        <v>Number and Operations</v>
      </c>
      <c r="AR1219">
        <f t="array" ref="AR1219">VLOOKUP($A1219,[1]New!$A$2:$DE$2108,67,FALSE)</f>
        <v>197</v>
      </c>
      <c r="AV1219">
        <f t="array" ref="AV1219">IF(VLOOKUP($A1219,[1]New!$A$2:$DE$2108,70,FALSE)="High",1,IF(VLOOKUP($A1219,[1]New!$A$2:$DE$2108,70,FALSE)="HiAvg",2,IF(VLOOKUP($A1219,[1]New!$A$2:$DE$2108,70,FALSE)="Avg",3,IF(VLOOKUP($A1219,[1]New!$A$2:$DE$2108,70,FALSE)="LoAvg",4,5))))</f>
        <v>1</v>
      </c>
      <c r="AW1219" t="str">
        <f t="array" ref="AW1219">VLOOKUP($A1219,[1]New!$A$2:$DE$2108,71,FALSE)</f>
        <v>Measurement and Data</v>
      </c>
      <c r="AZ1219">
        <f t="array" ref="AZ1219">VLOOKUP($A1219,[1]New!$A$2:$DE$2108,72,FALSE)</f>
        <v>194</v>
      </c>
      <c r="BD1219">
        <f t="array" ref="BD1219">IF(VLOOKUP($A1219,[1]New!$A$2:$DE$2108,75,FALSE)="High",1,IF(VLOOKUP($A1219,[1]New!$A$2:$DE$2108,75,FALSE)="HiAvg",2,IF(VLOOKUP($A1219,[1]New!$A$2:$DE$2108,75,FALSE)="Avg",3,IF(VLOOKUP($A1219,[1]New!$A$2:$DE$2108,75,FALSE)="LoAvg",4,5))))</f>
        <v>1</v>
      </c>
      <c r="BE1219" t="str">
        <f t="array" ref="BE1219">IF(VLOOKUP($A1219,[1]New!$A$2:$DE$2108,76,FALSE)="","",VLOOKUP($A1219,[1]New!$A$2:$DE$2108,76,FALSE))</f>
        <v>Geometry</v>
      </c>
      <c r="BH1219">
        <f t="array" ref="BH1219">IF(VLOOKUP($A1219,[1]New!$A$2:$DE$2108,77,FALSE)="","",VLOOKUP($A1219,[1]New!$A$2:$DE$2108,77,FALSE))</f>
        <v>192</v>
      </c>
      <c r="BL1219">
        <f t="array" ref="BL1219">IF(VLOOKUP($A1219,[1]New!$A$2:$DE$2108,80,FALSE)="High",1,IF(VLOOKUP($A1219,[1]New!$A$2:$DE$2108,80,FALSE)="HiAvg",2,IF(VLOOKUP($A1219,[1]New!$A$2:$DE$2108,80,FALSE)="Avg",3,IF(VLOOKUP($A1219,[1]New!$A$2:$DE$2108,80,FALSE)="LoAvg",4,IF(VLOOKUP($A1219,[1]New!$A$2:$DE$2108,80,FALSE)="Low",5,"")))))</f>
        <v>1</v>
      </c>
    </row>
    <row r="1220" spans="1:64" x14ac:dyDescent="0.2">
      <c r="A1220" s="7" t="s">
        <v>1343</v>
      </c>
      <c r="B1220">
        <v>2015</v>
      </c>
      <c r="C1220" t="s">
        <v>2233</v>
      </c>
      <c r="D1220" t="str">
        <f t="array" ref="D1220">VLOOKUP($A1220,[1]New!$A$2:$DE$2108,5,FALSE)</f>
        <v>Reading</v>
      </c>
      <c r="E1220">
        <f t="array" ref="E1220">VLOOKUP($A1220,[1]New!$A$2:$DE$2108,3,FALSE)</f>
        <v>70100014</v>
      </c>
      <c r="F1220" t="str">
        <f t="array" ref="F1220">VLOOKUP($A1220,[1]New!$A$2:$DE$2108,4,FALSE)</f>
        <v>School 2</v>
      </c>
      <c r="Q1220">
        <f t="array" ref="Q1220">VLOOKUP($A1220,[1]New!$A$2:$DE$2108,19,FALSE)</f>
        <v>201</v>
      </c>
      <c r="S1220">
        <f t="array" ref="S1220">VLOOKUP($A1220,[1]New!$A$2:$DE$2108,21,FALSE)</f>
        <v>96</v>
      </c>
      <c r="U1220">
        <f t="array" ref="U1220">IF(S1220&gt;=75,1,IF(AND(S1220&gt;=50,S1220&lt;75),2,IF(AND(S1220&gt;=25,S1220&lt;50),3,IF(S1220&lt;25,4,"NA"))))</f>
        <v>1</v>
      </c>
      <c r="V1220" s="8">
        <f t="array" ref="V1220">VLOOKUP($A1220,[1]New!$A$2:$DE$2108,17,FALSE)</f>
        <v>42257</v>
      </c>
      <c r="AG1220" t="str">
        <f t="array" ref="AG1220">VLOOKUP($A1220,[1]New!$A$2:$DE$2108,61,FALSE)</f>
        <v>Literature</v>
      </c>
      <c r="AJ1220">
        <f t="array" ref="AJ1220">VLOOKUP($A1220,[1]New!$A$2:$DE$2108,62,FALSE)</f>
        <v>199</v>
      </c>
      <c r="AN1220">
        <f t="array" ref="AN1220">IF(VLOOKUP($A1220,[1]New!$A$2:$DE$2108,65,FALSE)="High",1,IF(VLOOKUP($A1220,[1]New!$A$2:$DE$2108,65,FALSE)="HiAvg",2,IF(VLOOKUP($A1220,[1]New!$A$2:$DE$2108,65,FALSE)="Avg",3,IF(VLOOKUP($A1220,[1]New!$A$2:$DE$2108,65,FALSE)="LoAvg",4,5))))</f>
        <v>1</v>
      </c>
      <c r="AO1220" t="str">
        <f t="array" ref="AO1220">VLOOKUP($A1220,[1]New!$A$2:$DE$2108,66,FALSE)</f>
        <v>Informational Text</v>
      </c>
      <c r="AR1220">
        <f t="array" ref="AR1220">VLOOKUP($A1220,[1]New!$A$2:$DE$2108,67,FALSE)</f>
        <v>198</v>
      </c>
      <c r="AV1220">
        <f t="array" ref="AV1220">IF(VLOOKUP($A1220,[1]New!$A$2:$DE$2108,70,FALSE)="High",1,IF(VLOOKUP($A1220,[1]New!$A$2:$DE$2108,70,FALSE)="HiAvg",2,IF(VLOOKUP($A1220,[1]New!$A$2:$DE$2108,70,FALSE)="Avg",3,IF(VLOOKUP($A1220,[1]New!$A$2:$DE$2108,70,FALSE)="LoAvg",4,5))))</f>
        <v>1</v>
      </c>
      <c r="AW1220" t="str">
        <f t="array" ref="AW1220">VLOOKUP($A1220,[1]New!$A$2:$DE$2108,71,FALSE)</f>
        <v>Vocabulary Acquisition and Use</v>
      </c>
      <c r="AZ1220">
        <f t="array" ref="AZ1220">VLOOKUP($A1220,[1]New!$A$2:$DE$2108,72,FALSE)</f>
        <v>206</v>
      </c>
      <c r="BD1220">
        <f t="array" ref="BD1220">IF(VLOOKUP($A1220,[1]New!$A$2:$DE$2108,75,FALSE)="High",1,IF(VLOOKUP($A1220,[1]New!$A$2:$DE$2108,75,FALSE)="HiAvg",2,IF(VLOOKUP($A1220,[1]New!$A$2:$DE$2108,75,FALSE)="Avg",3,IF(VLOOKUP($A1220,[1]New!$A$2:$DE$2108,75,FALSE)="LoAvg",4,5))))</f>
        <v>1</v>
      </c>
      <c r="BE1220" t="str">
        <f t="array" ref="BE1220">IF(VLOOKUP($A1220,[1]New!$A$2:$DE$2108,76,FALSE)="","",VLOOKUP($A1220,[1]New!$A$2:$DE$2108,76,FALSE))</f>
        <v/>
      </c>
      <c r="BH1220" t="str">
        <f t="array" ref="BH1220">IF(VLOOKUP($A1220,[1]New!$A$2:$DE$2108,77,FALSE)="","",VLOOKUP($A1220,[1]New!$A$2:$DE$2108,77,FALSE))</f>
        <v/>
      </c>
      <c r="BL1220" t="str">
        <f t="array" ref="BL1220">IF(VLOOKUP($A1220,[1]New!$A$2:$DE$2108,80,FALSE)="High",1,IF(VLOOKUP($A1220,[1]New!$A$2:$DE$2108,80,FALSE)="HiAvg",2,IF(VLOOKUP($A1220,[1]New!$A$2:$DE$2108,80,FALSE)="Avg",3,IF(VLOOKUP($A1220,[1]New!$A$2:$DE$2108,80,FALSE)="LoAvg",4,IF(VLOOKUP($A1220,[1]New!$A$2:$DE$2108,80,FALSE)="Low",5,"")))))</f>
        <v/>
      </c>
    </row>
    <row r="1221" spans="1:64" x14ac:dyDescent="0.2">
      <c r="A1221" s="7" t="s">
        <v>1344</v>
      </c>
      <c r="B1221">
        <v>2015</v>
      </c>
      <c r="C1221" t="s">
        <v>2233</v>
      </c>
      <c r="D1221" t="str">
        <f t="array" ref="D1221">VLOOKUP($A1221,[1]New!$A$2:$DE$2108,5,FALSE)</f>
        <v>Language Usage</v>
      </c>
      <c r="E1221">
        <f t="array" ref="E1221">VLOOKUP($A1221,[1]New!$A$2:$DE$2108,3,FALSE)</f>
        <v>70100016</v>
      </c>
      <c r="F1221" t="str">
        <f t="array" ref="F1221">VLOOKUP($A1221,[1]New!$A$2:$DE$2108,4,FALSE)</f>
        <v>School 2</v>
      </c>
      <c r="Q1221">
        <f t="array" ref="Q1221">VLOOKUP($A1221,[1]New!$A$2:$DE$2108,19,FALSE)</f>
        <v>160</v>
      </c>
      <c r="S1221">
        <f t="array" ref="S1221">VLOOKUP($A1221,[1]New!$A$2:$DE$2108,21,FALSE)</f>
        <v>19</v>
      </c>
      <c r="U1221">
        <f t="array" ref="U1221">IF(S1221&gt;=75,1,IF(AND(S1221&gt;=50,S1221&lt;75),2,IF(AND(S1221&gt;=25,S1221&lt;50),3,IF(S1221&lt;25,4,"NA"))))</f>
        <v>4</v>
      </c>
      <c r="V1221" s="8">
        <f t="array" ref="V1221">VLOOKUP($A1221,[1]New!$A$2:$DE$2108,17,FALSE)</f>
        <v>42268</v>
      </c>
      <c r="AG1221" t="str">
        <f t="array" ref="AG1221">VLOOKUP($A1221,[1]New!$A$2:$DE$2108,61,FALSE)</f>
        <v>Writing: Plan, Organize, Develop, Revise, Research</v>
      </c>
      <c r="AJ1221">
        <f t="array" ref="AJ1221">VLOOKUP($A1221,[1]New!$A$2:$DE$2108,62,FALSE)</f>
        <v>159</v>
      </c>
      <c r="AN1221">
        <f t="array" ref="AN1221">IF(VLOOKUP($A1221,[1]New!$A$2:$DE$2108,65,FALSE)="High",1,IF(VLOOKUP($A1221,[1]New!$A$2:$DE$2108,65,FALSE)="HiAvg",2,IF(VLOOKUP($A1221,[1]New!$A$2:$DE$2108,65,FALSE)="Avg",3,IF(VLOOKUP($A1221,[1]New!$A$2:$DE$2108,65,FALSE)="LoAvg",4,5))))</f>
        <v>5</v>
      </c>
      <c r="AO1221" t="str">
        <f t="array" ref="AO1221">VLOOKUP($A1221,[1]New!$A$2:$DE$2108,66,FALSE)</f>
        <v>Language: Understand, Edit for Grammar, Usage</v>
      </c>
      <c r="AR1221">
        <f t="array" ref="AR1221">VLOOKUP($A1221,[1]New!$A$2:$DE$2108,67,FALSE)</f>
        <v>162</v>
      </c>
      <c r="AV1221">
        <f t="array" ref="AV1221">IF(VLOOKUP($A1221,[1]New!$A$2:$DE$2108,70,FALSE)="High",1,IF(VLOOKUP($A1221,[1]New!$A$2:$DE$2108,70,FALSE)="HiAvg",2,IF(VLOOKUP($A1221,[1]New!$A$2:$DE$2108,70,FALSE)="Avg",3,IF(VLOOKUP($A1221,[1]New!$A$2:$DE$2108,70,FALSE)="LoAvg",4,5))))</f>
        <v>5</v>
      </c>
      <c r="AW1221" t="str">
        <f t="array" ref="AW1221">VLOOKUP($A1221,[1]New!$A$2:$DE$2108,71,FALSE)</f>
        <v>Language: Understand, Edit Mechanics</v>
      </c>
      <c r="AZ1221">
        <f t="array" ref="AZ1221">VLOOKUP($A1221,[1]New!$A$2:$DE$2108,72,FALSE)</f>
        <v>158</v>
      </c>
      <c r="BD1221">
        <f t="array" ref="BD1221">IF(VLOOKUP($A1221,[1]New!$A$2:$DE$2108,75,FALSE)="High",1,IF(VLOOKUP($A1221,[1]New!$A$2:$DE$2108,75,FALSE)="HiAvg",2,IF(VLOOKUP($A1221,[1]New!$A$2:$DE$2108,75,FALSE)="Avg",3,IF(VLOOKUP($A1221,[1]New!$A$2:$DE$2108,75,FALSE)="LoAvg",4,5))))</f>
        <v>5</v>
      </c>
      <c r="BE1221" t="str">
        <f t="array" ref="BE1221">IF(VLOOKUP($A1221,[1]New!$A$2:$DE$2108,76,FALSE)="","",VLOOKUP($A1221,[1]New!$A$2:$DE$2108,76,FALSE))</f>
        <v/>
      </c>
      <c r="BH1221" t="str">
        <f t="array" ref="BH1221">IF(VLOOKUP($A1221,[1]New!$A$2:$DE$2108,77,FALSE)="","",VLOOKUP($A1221,[1]New!$A$2:$DE$2108,77,FALSE))</f>
        <v/>
      </c>
      <c r="BL1221" t="str">
        <f t="array" ref="BL1221">IF(VLOOKUP($A1221,[1]New!$A$2:$DE$2108,80,FALSE)="High",1,IF(VLOOKUP($A1221,[1]New!$A$2:$DE$2108,80,FALSE)="HiAvg",2,IF(VLOOKUP($A1221,[1]New!$A$2:$DE$2108,80,FALSE)="Avg",3,IF(VLOOKUP($A1221,[1]New!$A$2:$DE$2108,80,FALSE)="LoAvg",4,IF(VLOOKUP($A1221,[1]New!$A$2:$DE$2108,80,FALSE)="Low",5,"")))))</f>
        <v/>
      </c>
    </row>
    <row r="1222" spans="1:64" x14ac:dyDescent="0.2">
      <c r="A1222" s="7" t="s">
        <v>1345</v>
      </c>
      <c r="B1222">
        <v>2015</v>
      </c>
      <c r="C1222" t="s">
        <v>2233</v>
      </c>
      <c r="D1222" t="str">
        <f t="array" ref="D1222">VLOOKUP($A1222,[1]New!$A$2:$DE$2108,5,FALSE)</f>
        <v>Mathematics</v>
      </c>
      <c r="E1222">
        <f t="array" ref="E1222">VLOOKUP($A1222,[1]New!$A$2:$DE$2108,3,FALSE)</f>
        <v>70100016</v>
      </c>
      <c r="F1222" t="str">
        <f t="array" ref="F1222">VLOOKUP($A1222,[1]New!$A$2:$DE$2108,4,FALSE)</f>
        <v>School 2</v>
      </c>
      <c r="Q1222">
        <f t="array" ref="Q1222">VLOOKUP($A1222,[1]New!$A$2:$DE$2108,19,FALSE)</f>
        <v>171</v>
      </c>
      <c r="S1222">
        <f t="array" ref="S1222">VLOOKUP($A1222,[1]New!$A$2:$DE$2108,21,FALSE)</f>
        <v>33</v>
      </c>
      <c r="U1222">
        <f t="array" ref="U1222">IF(S1222&gt;=75,1,IF(AND(S1222&gt;=50,S1222&lt;75),2,IF(AND(S1222&gt;=25,S1222&lt;50),3,IF(S1222&lt;25,4,"NA"))))</f>
        <v>3</v>
      </c>
      <c r="V1222" s="8">
        <f t="array" ref="V1222">VLOOKUP($A1222,[1]New!$A$2:$DE$2108,17,FALSE)</f>
        <v>42264</v>
      </c>
      <c r="AG1222" t="str">
        <f t="array" ref="AG1222">VLOOKUP($A1222,[1]New!$A$2:$DE$2108,61,FALSE)</f>
        <v>Operations and Algebraic Thinking</v>
      </c>
      <c r="AJ1222">
        <f t="array" ref="AJ1222">VLOOKUP($A1222,[1]New!$A$2:$DE$2108,62,FALSE)</f>
        <v>171</v>
      </c>
      <c r="AN1222">
        <f t="array" ref="AN1222">IF(VLOOKUP($A1222,[1]New!$A$2:$DE$2108,65,FALSE)="High",1,IF(VLOOKUP($A1222,[1]New!$A$2:$DE$2108,65,FALSE)="HiAvg",2,IF(VLOOKUP($A1222,[1]New!$A$2:$DE$2108,65,FALSE)="Avg",3,IF(VLOOKUP($A1222,[1]New!$A$2:$DE$2108,65,FALSE)="LoAvg",4,5))))</f>
        <v>4</v>
      </c>
      <c r="AO1222" t="str">
        <f t="array" ref="AO1222">VLOOKUP($A1222,[1]New!$A$2:$DE$2108,66,FALSE)</f>
        <v>Number and Operations</v>
      </c>
      <c r="AR1222">
        <f t="array" ref="AR1222">VLOOKUP($A1222,[1]New!$A$2:$DE$2108,67,FALSE)</f>
        <v>165</v>
      </c>
      <c r="AV1222">
        <f t="array" ref="AV1222">IF(VLOOKUP($A1222,[1]New!$A$2:$DE$2108,70,FALSE)="High",1,IF(VLOOKUP($A1222,[1]New!$A$2:$DE$2108,70,FALSE)="HiAvg",2,IF(VLOOKUP($A1222,[1]New!$A$2:$DE$2108,70,FALSE)="Avg",3,IF(VLOOKUP($A1222,[1]New!$A$2:$DE$2108,70,FALSE)="LoAvg",4,5))))</f>
        <v>5</v>
      </c>
      <c r="AW1222" t="str">
        <f t="array" ref="AW1222">VLOOKUP($A1222,[1]New!$A$2:$DE$2108,71,FALSE)</f>
        <v>Measurement and Data</v>
      </c>
      <c r="AZ1222">
        <f t="array" ref="AZ1222">VLOOKUP($A1222,[1]New!$A$2:$DE$2108,72,FALSE)</f>
        <v>178</v>
      </c>
      <c r="BD1222">
        <f t="array" ref="BD1222">IF(VLOOKUP($A1222,[1]New!$A$2:$DE$2108,75,FALSE)="High",1,IF(VLOOKUP($A1222,[1]New!$A$2:$DE$2108,75,FALSE)="HiAvg",2,IF(VLOOKUP($A1222,[1]New!$A$2:$DE$2108,75,FALSE)="Avg",3,IF(VLOOKUP($A1222,[1]New!$A$2:$DE$2108,75,FALSE)="LoAvg",4,5))))</f>
        <v>3</v>
      </c>
      <c r="BE1222" t="str">
        <f t="array" ref="BE1222">IF(VLOOKUP($A1222,[1]New!$A$2:$DE$2108,76,FALSE)="","",VLOOKUP($A1222,[1]New!$A$2:$DE$2108,76,FALSE))</f>
        <v>Geometry</v>
      </c>
      <c r="BH1222">
        <f t="array" ref="BH1222">IF(VLOOKUP($A1222,[1]New!$A$2:$DE$2108,77,FALSE)="","",VLOOKUP($A1222,[1]New!$A$2:$DE$2108,77,FALSE))</f>
        <v>168</v>
      </c>
      <c r="BL1222">
        <f t="array" ref="BL1222">IF(VLOOKUP($A1222,[1]New!$A$2:$DE$2108,80,FALSE)="High",1,IF(VLOOKUP($A1222,[1]New!$A$2:$DE$2108,80,FALSE)="HiAvg",2,IF(VLOOKUP($A1222,[1]New!$A$2:$DE$2108,80,FALSE)="Avg",3,IF(VLOOKUP($A1222,[1]New!$A$2:$DE$2108,80,FALSE)="LoAvg",4,IF(VLOOKUP($A1222,[1]New!$A$2:$DE$2108,80,FALSE)="Low",5,"")))))</f>
        <v>4</v>
      </c>
    </row>
    <row r="1223" spans="1:64" x14ac:dyDescent="0.2">
      <c r="A1223" s="7" t="s">
        <v>1346</v>
      </c>
      <c r="B1223">
        <v>2015</v>
      </c>
      <c r="C1223" t="s">
        <v>2233</v>
      </c>
      <c r="D1223" t="str">
        <f t="array" ref="D1223">VLOOKUP($A1223,[1]New!$A$2:$DE$2108,5,FALSE)</f>
        <v>Reading</v>
      </c>
      <c r="E1223">
        <f t="array" ref="E1223">VLOOKUP($A1223,[1]New!$A$2:$DE$2108,3,FALSE)</f>
        <v>70100016</v>
      </c>
      <c r="F1223" t="str">
        <f t="array" ref="F1223">VLOOKUP($A1223,[1]New!$A$2:$DE$2108,4,FALSE)</f>
        <v>School 2</v>
      </c>
      <c r="Q1223">
        <f t="array" ref="Q1223">VLOOKUP($A1223,[1]New!$A$2:$DE$2108,19,FALSE)</f>
        <v>161</v>
      </c>
      <c r="S1223">
        <f t="array" ref="S1223">VLOOKUP($A1223,[1]New!$A$2:$DE$2108,21,FALSE)</f>
        <v>19</v>
      </c>
      <c r="U1223">
        <f t="array" ref="U1223">IF(S1223&gt;=75,1,IF(AND(S1223&gt;=50,S1223&lt;75),2,IF(AND(S1223&gt;=25,S1223&lt;50),3,IF(S1223&lt;25,4,"NA"))))</f>
        <v>4</v>
      </c>
      <c r="V1223" s="8">
        <f t="array" ref="V1223">VLOOKUP($A1223,[1]New!$A$2:$DE$2108,17,FALSE)</f>
        <v>42257</v>
      </c>
      <c r="AG1223" t="str">
        <f t="array" ref="AG1223">VLOOKUP($A1223,[1]New!$A$2:$DE$2108,61,FALSE)</f>
        <v>Literature</v>
      </c>
      <c r="AJ1223">
        <f t="array" ref="AJ1223">VLOOKUP($A1223,[1]New!$A$2:$DE$2108,62,FALSE)</f>
        <v>156</v>
      </c>
      <c r="AN1223">
        <f t="array" ref="AN1223">IF(VLOOKUP($A1223,[1]New!$A$2:$DE$2108,65,FALSE)="High",1,IF(VLOOKUP($A1223,[1]New!$A$2:$DE$2108,65,FALSE)="HiAvg",2,IF(VLOOKUP($A1223,[1]New!$A$2:$DE$2108,65,FALSE)="Avg",3,IF(VLOOKUP($A1223,[1]New!$A$2:$DE$2108,65,FALSE)="LoAvg",4,5))))</f>
        <v>5</v>
      </c>
      <c r="AO1223" t="str">
        <f t="array" ref="AO1223">VLOOKUP($A1223,[1]New!$A$2:$DE$2108,66,FALSE)</f>
        <v>Informational Text</v>
      </c>
      <c r="AR1223">
        <f t="array" ref="AR1223">VLOOKUP($A1223,[1]New!$A$2:$DE$2108,67,FALSE)</f>
        <v>159</v>
      </c>
      <c r="AV1223">
        <f t="array" ref="AV1223">IF(VLOOKUP($A1223,[1]New!$A$2:$DE$2108,70,FALSE)="High",1,IF(VLOOKUP($A1223,[1]New!$A$2:$DE$2108,70,FALSE)="HiAvg",2,IF(VLOOKUP($A1223,[1]New!$A$2:$DE$2108,70,FALSE)="Avg",3,IF(VLOOKUP($A1223,[1]New!$A$2:$DE$2108,70,FALSE)="LoAvg",4,5))))</f>
        <v>5</v>
      </c>
      <c r="AW1223" t="str">
        <f t="array" ref="AW1223">VLOOKUP($A1223,[1]New!$A$2:$DE$2108,71,FALSE)</f>
        <v>Vocabulary Acquisition and Use</v>
      </c>
      <c r="AZ1223">
        <f t="array" ref="AZ1223">VLOOKUP($A1223,[1]New!$A$2:$DE$2108,72,FALSE)</f>
        <v>167</v>
      </c>
      <c r="BD1223">
        <f t="array" ref="BD1223">IF(VLOOKUP($A1223,[1]New!$A$2:$DE$2108,75,FALSE)="High",1,IF(VLOOKUP($A1223,[1]New!$A$2:$DE$2108,75,FALSE)="HiAvg",2,IF(VLOOKUP($A1223,[1]New!$A$2:$DE$2108,75,FALSE)="Avg",3,IF(VLOOKUP($A1223,[1]New!$A$2:$DE$2108,75,FALSE)="LoAvg",4,5))))</f>
        <v>4</v>
      </c>
      <c r="BE1223" t="str">
        <f t="array" ref="BE1223">IF(VLOOKUP($A1223,[1]New!$A$2:$DE$2108,76,FALSE)="","",VLOOKUP($A1223,[1]New!$A$2:$DE$2108,76,FALSE))</f>
        <v/>
      </c>
      <c r="BH1223" t="str">
        <f t="array" ref="BH1223">IF(VLOOKUP($A1223,[1]New!$A$2:$DE$2108,77,FALSE)="","",VLOOKUP($A1223,[1]New!$A$2:$DE$2108,77,FALSE))</f>
        <v/>
      </c>
      <c r="BL1223" t="str">
        <f t="array" ref="BL1223">IF(VLOOKUP($A1223,[1]New!$A$2:$DE$2108,80,FALSE)="High",1,IF(VLOOKUP($A1223,[1]New!$A$2:$DE$2108,80,FALSE)="HiAvg",2,IF(VLOOKUP($A1223,[1]New!$A$2:$DE$2108,80,FALSE)="Avg",3,IF(VLOOKUP($A1223,[1]New!$A$2:$DE$2108,80,FALSE)="LoAvg",4,IF(VLOOKUP($A1223,[1]New!$A$2:$DE$2108,80,FALSE)="Low",5,"")))))</f>
        <v/>
      </c>
    </row>
    <row r="1224" spans="1:64" x14ac:dyDescent="0.2">
      <c r="A1224" s="7" t="s">
        <v>1347</v>
      </c>
      <c r="B1224">
        <v>2015</v>
      </c>
      <c r="C1224" t="s">
        <v>2233</v>
      </c>
      <c r="D1224" t="str">
        <f t="array" ref="D1224">VLOOKUP($A1224,[1]New!$A$2:$DE$2108,5,FALSE)</f>
        <v>Language Usage</v>
      </c>
      <c r="E1224">
        <f t="array" ref="E1224">VLOOKUP($A1224,[1]New!$A$2:$DE$2108,3,FALSE)</f>
        <v>70100018</v>
      </c>
      <c r="F1224" t="str">
        <f t="array" ref="F1224">VLOOKUP($A1224,[1]New!$A$2:$DE$2108,4,FALSE)</f>
        <v>School 2</v>
      </c>
      <c r="Q1224">
        <f t="array" ref="Q1224">VLOOKUP($A1224,[1]New!$A$2:$DE$2108,19,FALSE)</f>
        <v>156</v>
      </c>
      <c r="S1224">
        <f t="array" ref="S1224">VLOOKUP($A1224,[1]New!$A$2:$DE$2108,21,FALSE)</f>
        <v>13</v>
      </c>
      <c r="U1224">
        <f t="array" ref="U1224">IF(S1224&gt;=75,1,IF(AND(S1224&gt;=50,S1224&lt;75),2,IF(AND(S1224&gt;=25,S1224&lt;50),3,IF(S1224&lt;25,4,"NA"))))</f>
        <v>4</v>
      </c>
      <c r="V1224" s="8">
        <f t="array" ref="V1224">VLOOKUP($A1224,[1]New!$A$2:$DE$2108,17,FALSE)</f>
        <v>42268</v>
      </c>
      <c r="AG1224" t="str">
        <f t="array" ref="AG1224">VLOOKUP($A1224,[1]New!$A$2:$DE$2108,61,FALSE)</f>
        <v>Writing: Plan, Organize, Develop, Revise, Research</v>
      </c>
      <c r="AJ1224">
        <f t="array" ref="AJ1224">VLOOKUP($A1224,[1]New!$A$2:$DE$2108,62,FALSE)</f>
        <v>156</v>
      </c>
      <c r="AN1224">
        <f t="array" ref="AN1224">IF(VLOOKUP($A1224,[1]New!$A$2:$DE$2108,65,FALSE)="High",1,IF(VLOOKUP($A1224,[1]New!$A$2:$DE$2108,65,FALSE)="HiAvg",2,IF(VLOOKUP($A1224,[1]New!$A$2:$DE$2108,65,FALSE)="Avg",3,IF(VLOOKUP($A1224,[1]New!$A$2:$DE$2108,65,FALSE)="LoAvg",4,5))))</f>
        <v>5</v>
      </c>
      <c r="AO1224" t="str">
        <f t="array" ref="AO1224">VLOOKUP($A1224,[1]New!$A$2:$DE$2108,66,FALSE)</f>
        <v>Language: Understand, Edit for Grammar, Usage</v>
      </c>
      <c r="AR1224">
        <f t="array" ref="AR1224">VLOOKUP($A1224,[1]New!$A$2:$DE$2108,67,FALSE)</f>
        <v>153</v>
      </c>
      <c r="AV1224">
        <f t="array" ref="AV1224">IF(VLOOKUP($A1224,[1]New!$A$2:$DE$2108,70,FALSE)="High",1,IF(VLOOKUP($A1224,[1]New!$A$2:$DE$2108,70,FALSE)="HiAvg",2,IF(VLOOKUP($A1224,[1]New!$A$2:$DE$2108,70,FALSE)="Avg",3,IF(VLOOKUP($A1224,[1]New!$A$2:$DE$2108,70,FALSE)="LoAvg",4,5))))</f>
        <v>5</v>
      </c>
      <c r="AW1224" t="str">
        <f t="array" ref="AW1224">VLOOKUP($A1224,[1]New!$A$2:$DE$2108,71,FALSE)</f>
        <v>Language: Understand, Edit Mechanics</v>
      </c>
      <c r="AZ1224">
        <f t="array" ref="AZ1224">VLOOKUP($A1224,[1]New!$A$2:$DE$2108,72,FALSE)</f>
        <v>159</v>
      </c>
      <c r="BD1224">
        <f t="array" ref="BD1224">IF(VLOOKUP($A1224,[1]New!$A$2:$DE$2108,75,FALSE)="High",1,IF(VLOOKUP($A1224,[1]New!$A$2:$DE$2108,75,FALSE)="HiAvg",2,IF(VLOOKUP($A1224,[1]New!$A$2:$DE$2108,75,FALSE)="Avg",3,IF(VLOOKUP($A1224,[1]New!$A$2:$DE$2108,75,FALSE)="LoAvg",4,5))))</f>
        <v>5</v>
      </c>
      <c r="BE1224" t="str">
        <f t="array" ref="BE1224">IF(VLOOKUP($A1224,[1]New!$A$2:$DE$2108,76,FALSE)="","",VLOOKUP($A1224,[1]New!$A$2:$DE$2108,76,FALSE))</f>
        <v/>
      </c>
      <c r="BH1224" t="str">
        <f t="array" ref="BH1224">IF(VLOOKUP($A1224,[1]New!$A$2:$DE$2108,77,FALSE)="","",VLOOKUP($A1224,[1]New!$A$2:$DE$2108,77,FALSE))</f>
        <v/>
      </c>
      <c r="BL1224" t="str">
        <f t="array" ref="BL1224">IF(VLOOKUP($A1224,[1]New!$A$2:$DE$2108,80,FALSE)="High",1,IF(VLOOKUP($A1224,[1]New!$A$2:$DE$2108,80,FALSE)="HiAvg",2,IF(VLOOKUP($A1224,[1]New!$A$2:$DE$2108,80,FALSE)="Avg",3,IF(VLOOKUP($A1224,[1]New!$A$2:$DE$2108,80,FALSE)="LoAvg",4,IF(VLOOKUP($A1224,[1]New!$A$2:$DE$2108,80,FALSE)="Low",5,"")))))</f>
        <v/>
      </c>
    </row>
    <row r="1225" spans="1:64" x14ac:dyDescent="0.2">
      <c r="A1225" s="7" t="s">
        <v>1348</v>
      </c>
      <c r="B1225">
        <v>2015</v>
      </c>
      <c r="C1225" t="s">
        <v>2233</v>
      </c>
      <c r="D1225" t="str">
        <f t="array" ref="D1225">VLOOKUP($A1225,[1]New!$A$2:$DE$2108,5,FALSE)</f>
        <v>Mathematics</v>
      </c>
      <c r="E1225">
        <f t="array" ref="E1225">VLOOKUP($A1225,[1]New!$A$2:$DE$2108,3,FALSE)</f>
        <v>70100018</v>
      </c>
      <c r="F1225" t="str">
        <f t="array" ref="F1225">VLOOKUP($A1225,[1]New!$A$2:$DE$2108,4,FALSE)</f>
        <v>School 2</v>
      </c>
      <c r="Q1225">
        <f t="array" ref="Q1225">VLOOKUP($A1225,[1]New!$A$2:$DE$2108,19,FALSE)</f>
        <v>167</v>
      </c>
      <c r="S1225">
        <f t="array" ref="S1225">VLOOKUP($A1225,[1]New!$A$2:$DE$2108,21,FALSE)</f>
        <v>23</v>
      </c>
      <c r="U1225">
        <f t="array" ref="U1225">IF(S1225&gt;=75,1,IF(AND(S1225&gt;=50,S1225&lt;75),2,IF(AND(S1225&gt;=25,S1225&lt;50),3,IF(S1225&lt;25,4,"NA"))))</f>
        <v>4</v>
      </c>
      <c r="V1225" s="8">
        <f t="array" ref="V1225">VLOOKUP($A1225,[1]New!$A$2:$DE$2108,17,FALSE)</f>
        <v>42264</v>
      </c>
      <c r="AG1225" t="str">
        <f t="array" ref="AG1225">VLOOKUP($A1225,[1]New!$A$2:$DE$2108,61,FALSE)</f>
        <v>Operations and Algebraic Thinking</v>
      </c>
      <c r="AJ1225">
        <f t="array" ref="AJ1225">VLOOKUP($A1225,[1]New!$A$2:$DE$2108,62,FALSE)</f>
        <v>172</v>
      </c>
      <c r="AN1225">
        <f t="array" ref="AN1225">IF(VLOOKUP($A1225,[1]New!$A$2:$DE$2108,65,FALSE)="High",1,IF(VLOOKUP($A1225,[1]New!$A$2:$DE$2108,65,FALSE)="HiAvg",2,IF(VLOOKUP($A1225,[1]New!$A$2:$DE$2108,65,FALSE)="Avg",3,IF(VLOOKUP($A1225,[1]New!$A$2:$DE$2108,65,FALSE)="LoAvg",4,5))))</f>
        <v>4</v>
      </c>
      <c r="AO1225" t="str">
        <f t="array" ref="AO1225">VLOOKUP($A1225,[1]New!$A$2:$DE$2108,66,FALSE)</f>
        <v>Number and Operations</v>
      </c>
      <c r="AR1225">
        <f t="array" ref="AR1225">VLOOKUP($A1225,[1]New!$A$2:$DE$2108,67,FALSE)</f>
        <v>162</v>
      </c>
      <c r="AV1225">
        <f t="array" ref="AV1225">IF(VLOOKUP($A1225,[1]New!$A$2:$DE$2108,70,FALSE)="High",1,IF(VLOOKUP($A1225,[1]New!$A$2:$DE$2108,70,FALSE)="HiAvg",2,IF(VLOOKUP($A1225,[1]New!$A$2:$DE$2108,70,FALSE)="Avg",3,IF(VLOOKUP($A1225,[1]New!$A$2:$DE$2108,70,FALSE)="LoAvg",4,5))))</f>
        <v>5</v>
      </c>
      <c r="AW1225" t="str">
        <f t="array" ref="AW1225">VLOOKUP($A1225,[1]New!$A$2:$DE$2108,71,FALSE)</f>
        <v>Measurement and Data</v>
      </c>
      <c r="AZ1225">
        <f t="array" ref="AZ1225">VLOOKUP($A1225,[1]New!$A$2:$DE$2108,72,FALSE)</f>
        <v>168</v>
      </c>
      <c r="BD1225">
        <f t="array" ref="BD1225">IF(VLOOKUP($A1225,[1]New!$A$2:$DE$2108,75,FALSE)="High",1,IF(VLOOKUP($A1225,[1]New!$A$2:$DE$2108,75,FALSE)="HiAvg",2,IF(VLOOKUP($A1225,[1]New!$A$2:$DE$2108,75,FALSE)="Avg",3,IF(VLOOKUP($A1225,[1]New!$A$2:$DE$2108,75,FALSE)="LoAvg",4,5))))</f>
        <v>4</v>
      </c>
      <c r="BE1225" t="str">
        <f t="array" ref="BE1225">IF(VLOOKUP($A1225,[1]New!$A$2:$DE$2108,76,FALSE)="","",VLOOKUP($A1225,[1]New!$A$2:$DE$2108,76,FALSE))</f>
        <v>Geometry</v>
      </c>
      <c r="BH1225">
        <f t="array" ref="BH1225">IF(VLOOKUP($A1225,[1]New!$A$2:$DE$2108,77,FALSE)="","",VLOOKUP($A1225,[1]New!$A$2:$DE$2108,77,FALSE))</f>
        <v>167</v>
      </c>
      <c r="BL1225">
        <f t="array" ref="BL1225">IF(VLOOKUP($A1225,[1]New!$A$2:$DE$2108,80,FALSE)="High",1,IF(VLOOKUP($A1225,[1]New!$A$2:$DE$2108,80,FALSE)="HiAvg",2,IF(VLOOKUP($A1225,[1]New!$A$2:$DE$2108,80,FALSE)="Avg",3,IF(VLOOKUP($A1225,[1]New!$A$2:$DE$2108,80,FALSE)="LoAvg",4,IF(VLOOKUP($A1225,[1]New!$A$2:$DE$2108,80,FALSE)="Low",5,"")))))</f>
        <v>5</v>
      </c>
    </row>
    <row r="1226" spans="1:64" x14ac:dyDescent="0.2">
      <c r="A1226" s="7" t="s">
        <v>1349</v>
      </c>
      <c r="B1226">
        <v>2015</v>
      </c>
      <c r="C1226" t="s">
        <v>2233</v>
      </c>
      <c r="D1226" t="str">
        <f t="array" ref="D1226">VLOOKUP($A1226,[1]New!$A$2:$DE$2108,5,FALSE)</f>
        <v>Reading</v>
      </c>
      <c r="E1226">
        <f t="array" ref="E1226">VLOOKUP($A1226,[1]New!$A$2:$DE$2108,3,FALSE)</f>
        <v>70100018</v>
      </c>
      <c r="F1226" t="str">
        <f t="array" ref="F1226">VLOOKUP($A1226,[1]New!$A$2:$DE$2108,4,FALSE)</f>
        <v>School 2</v>
      </c>
      <c r="Q1226">
        <f t="array" ref="Q1226">VLOOKUP($A1226,[1]New!$A$2:$DE$2108,19,FALSE)</f>
        <v>159</v>
      </c>
      <c r="S1226">
        <f t="array" ref="S1226">VLOOKUP($A1226,[1]New!$A$2:$DE$2108,21,FALSE)</f>
        <v>16</v>
      </c>
      <c r="U1226">
        <f t="array" ref="U1226">IF(S1226&gt;=75,1,IF(AND(S1226&gt;=50,S1226&lt;75),2,IF(AND(S1226&gt;=25,S1226&lt;50),3,IF(S1226&lt;25,4,"NA"))))</f>
        <v>4</v>
      </c>
      <c r="V1226" s="8">
        <f t="array" ref="V1226">VLOOKUP($A1226,[1]New!$A$2:$DE$2108,17,FALSE)</f>
        <v>42257</v>
      </c>
      <c r="AG1226" t="str">
        <f t="array" ref="AG1226">VLOOKUP($A1226,[1]New!$A$2:$DE$2108,61,FALSE)</f>
        <v>Literature</v>
      </c>
      <c r="AJ1226">
        <f t="array" ref="AJ1226">VLOOKUP($A1226,[1]New!$A$2:$DE$2108,62,FALSE)</f>
        <v>166</v>
      </c>
      <c r="AN1226">
        <f t="array" ref="AN1226">IF(VLOOKUP($A1226,[1]New!$A$2:$DE$2108,65,FALSE)="High",1,IF(VLOOKUP($A1226,[1]New!$A$2:$DE$2108,65,FALSE)="HiAvg",2,IF(VLOOKUP($A1226,[1]New!$A$2:$DE$2108,65,FALSE)="Avg",3,IF(VLOOKUP($A1226,[1]New!$A$2:$DE$2108,65,FALSE)="LoAvg",4,5))))</f>
        <v>4</v>
      </c>
      <c r="AO1226" t="str">
        <f t="array" ref="AO1226">VLOOKUP($A1226,[1]New!$A$2:$DE$2108,66,FALSE)</f>
        <v>Informational Text</v>
      </c>
      <c r="AR1226">
        <f t="array" ref="AR1226">VLOOKUP($A1226,[1]New!$A$2:$DE$2108,67,FALSE)</f>
        <v>149</v>
      </c>
      <c r="AV1226">
        <f t="array" ref="AV1226">IF(VLOOKUP($A1226,[1]New!$A$2:$DE$2108,70,FALSE)="High",1,IF(VLOOKUP($A1226,[1]New!$A$2:$DE$2108,70,FALSE)="HiAvg",2,IF(VLOOKUP($A1226,[1]New!$A$2:$DE$2108,70,FALSE)="Avg",3,IF(VLOOKUP($A1226,[1]New!$A$2:$DE$2108,70,FALSE)="LoAvg",4,5))))</f>
        <v>5</v>
      </c>
      <c r="AW1226" t="str">
        <f t="array" ref="AW1226">VLOOKUP($A1226,[1]New!$A$2:$DE$2108,71,FALSE)</f>
        <v>Vocabulary Acquisition and Use</v>
      </c>
      <c r="AZ1226">
        <f t="array" ref="AZ1226">VLOOKUP($A1226,[1]New!$A$2:$DE$2108,72,FALSE)</f>
        <v>162</v>
      </c>
      <c r="BD1226">
        <f t="array" ref="BD1226">IF(VLOOKUP($A1226,[1]New!$A$2:$DE$2108,75,FALSE)="High",1,IF(VLOOKUP($A1226,[1]New!$A$2:$DE$2108,75,FALSE)="HiAvg",2,IF(VLOOKUP($A1226,[1]New!$A$2:$DE$2108,75,FALSE)="Avg",3,IF(VLOOKUP($A1226,[1]New!$A$2:$DE$2108,75,FALSE)="LoAvg",4,5))))</f>
        <v>5</v>
      </c>
      <c r="BE1226" t="str">
        <f t="array" ref="BE1226">IF(VLOOKUP($A1226,[1]New!$A$2:$DE$2108,76,FALSE)="","",VLOOKUP($A1226,[1]New!$A$2:$DE$2108,76,FALSE))</f>
        <v/>
      </c>
      <c r="BH1226" t="str">
        <f t="array" ref="BH1226">IF(VLOOKUP($A1226,[1]New!$A$2:$DE$2108,77,FALSE)="","",VLOOKUP($A1226,[1]New!$A$2:$DE$2108,77,FALSE))</f>
        <v/>
      </c>
      <c r="BL1226" t="str">
        <f t="array" ref="BL1226">IF(VLOOKUP($A1226,[1]New!$A$2:$DE$2108,80,FALSE)="High",1,IF(VLOOKUP($A1226,[1]New!$A$2:$DE$2108,80,FALSE)="HiAvg",2,IF(VLOOKUP($A1226,[1]New!$A$2:$DE$2108,80,FALSE)="Avg",3,IF(VLOOKUP($A1226,[1]New!$A$2:$DE$2108,80,FALSE)="LoAvg",4,IF(VLOOKUP($A1226,[1]New!$A$2:$DE$2108,80,FALSE)="Low",5,"")))))</f>
        <v/>
      </c>
    </row>
    <row r="1227" spans="1:64" x14ac:dyDescent="0.2">
      <c r="A1227" s="7" t="s">
        <v>1350</v>
      </c>
      <c r="B1227">
        <v>2015</v>
      </c>
      <c r="C1227" t="s">
        <v>2233</v>
      </c>
      <c r="D1227" t="str">
        <f t="array" ref="D1227">VLOOKUP($A1227,[1]New!$A$2:$DE$2108,5,FALSE)</f>
        <v>Language Usage</v>
      </c>
      <c r="E1227">
        <f t="array" ref="E1227">VLOOKUP($A1227,[1]New!$A$2:$DE$2108,3,FALSE)</f>
        <v>70100019</v>
      </c>
      <c r="F1227" t="str">
        <f t="array" ref="F1227">VLOOKUP($A1227,[1]New!$A$2:$DE$2108,4,FALSE)</f>
        <v>School 2</v>
      </c>
      <c r="Q1227">
        <f t="array" ref="Q1227">VLOOKUP($A1227,[1]New!$A$2:$DE$2108,19,FALSE)</f>
        <v>193</v>
      </c>
      <c r="S1227">
        <f t="array" ref="S1227">VLOOKUP($A1227,[1]New!$A$2:$DE$2108,21,FALSE)</f>
        <v>87</v>
      </c>
      <c r="U1227">
        <f t="array" ref="U1227">IF(S1227&gt;=75,1,IF(AND(S1227&gt;=50,S1227&lt;75),2,IF(AND(S1227&gt;=25,S1227&lt;50),3,IF(S1227&lt;25,4,"NA"))))</f>
        <v>1</v>
      </c>
      <c r="V1227" s="8">
        <f t="array" ref="V1227">VLOOKUP($A1227,[1]New!$A$2:$DE$2108,17,FALSE)</f>
        <v>42261</v>
      </c>
      <c r="AG1227" t="str">
        <f t="array" ref="AG1227">VLOOKUP($A1227,[1]New!$A$2:$DE$2108,61,FALSE)</f>
        <v>Writing: Plan, Organize, Develop, Revise, Research</v>
      </c>
      <c r="AJ1227">
        <f t="array" ref="AJ1227">VLOOKUP($A1227,[1]New!$A$2:$DE$2108,62,FALSE)</f>
        <v>194</v>
      </c>
      <c r="AN1227">
        <f t="array" ref="AN1227">IF(VLOOKUP($A1227,[1]New!$A$2:$DE$2108,65,FALSE)="High",1,IF(VLOOKUP($A1227,[1]New!$A$2:$DE$2108,65,FALSE)="HiAvg",2,IF(VLOOKUP($A1227,[1]New!$A$2:$DE$2108,65,FALSE)="Avg",3,IF(VLOOKUP($A1227,[1]New!$A$2:$DE$2108,65,FALSE)="LoAvg",4,5))))</f>
        <v>1</v>
      </c>
      <c r="AO1227" t="str">
        <f t="array" ref="AO1227">VLOOKUP($A1227,[1]New!$A$2:$DE$2108,66,FALSE)</f>
        <v>Language: Understand, Edit for Grammar, Usage</v>
      </c>
      <c r="AR1227">
        <f t="array" ref="AR1227">VLOOKUP($A1227,[1]New!$A$2:$DE$2108,67,FALSE)</f>
        <v>189</v>
      </c>
      <c r="AV1227">
        <f t="array" ref="AV1227">IF(VLOOKUP($A1227,[1]New!$A$2:$DE$2108,70,FALSE)="High",1,IF(VLOOKUP($A1227,[1]New!$A$2:$DE$2108,70,FALSE)="HiAvg",2,IF(VLOOKUP($A1227,[1]New!$A$2:$DE$2108,70,FALSE)="Avg",3,IF(VLOOKUP($A1227,[1]New!$A$2:$DE$2108,70,FALSE)="LoAvg",4,5))))</f>
        <v>1</v>
      </c>
      <c r="AW1227" t="str">
        <f t="array" ref="AW1227">VLOOKUP($A1227,[1]New!$A$2:$DE$2108,71,FALSE)</f>
        <v>Language: Understand, Edit Mechanics</v>
      </c>
      <c r="AZ1227">
        <f t="array" ref="AZ1227">VLOOKUP($A1227,[1]New!$A$2:$DE$2108,72,FALSE)</f>
        <v>196</v>
      </c>
      <c r="BD1227">
        <f t="array" ref="BD1227">IF(VLOOKUP($A1227,[1]New!$A$2:$DE$2108,75,FALSE)="High",1,IF(VLOOKUP($A1227,[1]New!$A$2:$DE$2108,75,FALSE)="HiAvg",2,IF(VLOOKUP($A1227,[1]New!$A$2:$DE$2108,75,FALSE)="Avg",3,IF(VLOOKUP($A1227,[1]New!$A$2:$DE$2108,75,FALSE)="LoAvg",4,5))))</f>
        <v>1</v>
      </c>
      <c r="BE1227" t="str">
        <f t="array" ref="BE1227">IF(VLOOKUP($A1227,[1]New!$A$2:$DE$2108,76,FALSE)="","",VLOOKUP($A1227,[1]New!$A$2:$DE$2108,76,FALSE))</f>
        <v/>
      </c>
      <c r="BH1227" t="str">
        <f t="array" ref="BH1227">IF(VLOOKUP($A1227,[1]New!$A$2:$DE$2108,77,FALSE)="","",VLOOKUP($A1227,[1]New!$A$2:$DE$2108,77,FALSE))</f>
        <v/>
      </c>
      <c r="BL1227" t="str">
        <f t="array" ref="BL1227">IF(VLOOKUP($A1227,[1]New!$A$2:$DE$2108,80,FALSE)="High",1,IF(VLOOKUP($A1227,[1]New!$A$2:$DE$2108,80,FALSE)="HiAvg",2,IF(VLOOKUP($A1227,[1]New!$A$2:$DE$2108,80,FALSE)="Avg",3,IF(VLOOKUP($A1227,[1]New!$A$2:$DE$2108,80,FALSE)="LoAvg",4,IF(VLOOKUP($A1227,[1]New!$A$2:$DE$2108,80,FALSE)="Low",5,"")))))</f>
        <v/>
      </c>
    </row>
    <row r="1228" spans="1:64" x14ac:dyDescent="0.2">
      <c r="A1228" s="7" t="s">
        <v>1351</v>
      </c>
      <c r="B1228">
        <v>2015</v>
      </c>
      <c r="C1228" t="s">
        <v>2233</v>
      </c>
      <c r="D1228" t="str">
        <f t="array" ref="D1228">VLOOKUP($A1228,[1]New!$A$2:$DE$2108,5,FALSE)</f>
        <v>Mathematics</v>
      </c>
      <c r="E1228">
        <f t="array" ref="E1228">VLOOKUP($A1228,[1]New!$A$2:$DE$2108,3,FALSE)</f>
        <v>70100019</v>
      </c>
      <c r="F1228" t="str">
        <f t="array" ref="F1228">VLOOKUP($A1228,[1]New!$A$2:$DE$2108,4,FALSE)</f>
        <v>School 2</v>
      </c>
      <c r="Q1228">
        <f t="array" ref="Q1228">VLOOKUP($A1228,[1]New!$A$2:$DE$2108,19,FALSE)</f>
        <v>200</v>
      </c>
      <c r="S1228">
        <f t="array" ref="S1228">VLOOKUP($A1228,[1]New!$A$2:$DE$2108,21,FALSE)</f>
        <v>96</v>
      </c>
      <c r="U1228">
        <f t="array" ref="U1228">IF(S1228&gt;=75,1,IF(AND(S1228&gt;=50,S1228&lt;75),2,IF(AND(S1228&gt;=25,S1228&lt;50),3,IF(S1228&lt;25,4,"NA"))))</f>
        <v>1</v>
      </c>
      <c r="V1228" s="8">
        <f t="array" ref="V1228">VLOOKUP($A1228,[1]New!$A$2:$DE$2108,17,FALSE)</f>
        <v>42256</v>
      </c>
      <c r="AG1228" t="str">
        <f t="array" ref="AG1228">VLOOKUP($A1228,[1]New!$A$2:$DE$2108,61,FALSE)</f>
        <v>Operations and Algebraic Thinking</v>
      </c>
      <c r="AJ1228">
        <f t="array" ref="AJ1228">VLOOKUP($A1228,[1]New!$A$2:$DE$2108,62,FALSE)</f>
        <v>194</v>
      </c>
      <c r="AN1228">
        <f t="array" ref="AN1228">IF(VLOOKUP($A1228,[1]New!$A$2:$DE$2108,65,FALSE)="High",1,IF(VLOOKUP($A1228,[1]New!$A$2:$DE$2108,65,FALSE)="HiAvg",2,IF(VLOOKUP($A1228,[1]New!$A$2:$DE$2108,65,FALSE)="Avg",3,IF(VLOOKUP($A1228,[1]New!$A$2:$DE$2108,65,FALSE)="LoAvg",4,5))))</f>
        <v>1</v>
      </c>
      <c r="AO1228" t="str">
        <f t="array" ref="AO1228">VLOOKUP($A1228,[1]New!$A$2:$DE$2108,66,FALSE)</f>
        <v>Number and Operations</v>
      </c>
      <c r="AR1228">
        <f t="array" ref="AR1228">VLOOKUP($A1228,[1]New!$A$2:$DE$2108,67,FALSE)</f>
        <v>197</v>
      </c>
      <c r="AV1228">
        <f t="array" ref="AV1228">IF(VLOOKUP($A1228,[1]New!$A$2:$DE$2108,70,FALSE)="High",1,IF(VLOOKUP($A1228,[1]New!$A$2:$DE$2108,70,FALSE)="HiAvg",2,IF(VLOOKUP($A1228,[1]New!$A$2:$DE$2108,70,FALSE)="Avg",3,IF(VLOOKUP($A1228,[1]New!$A$2:$DE$2108,70,FALSE)="LoAvg",4,5))))</f>
        <v>1</v>
      </c>
      <c r="AW1228" t="str">
        <f t="array" ref="AW1228">VLOOKUP($A1228,[1]New!$A$2:$DE$2108,71,FALSE)</f>
        <v>Measurement and Data</v>
      </c>
      <c r="AZ1228">
        <f t="array" ref="AZ1228">VLOOKUP($A1228,[1]New!$A$2:$DE$2108,72,FALSE)</f>
        <v>204</v>
      </c>
      <c r="BD1228">
        <f t="array" ref="BD1228">IF(VLOOKUP($A1228,[1]New!$A$2:$DE$2108,75,FALSE)="High",1,IF(VLOOKUP($A1228,[1]New!$A$2:$DE$2108,75,FALSE)="HiAvg",2,IF(VLOOKUP($A1228,[1]New!$A$2:$DE$2108,75,FALSE)="Avg",3,IF(VLOOKUP($A1228,[1]New!$A$2:$DE$2108,75,FALSE)="LoAvg",4,5))))</f>
        <v>1</v>
      </c>
      <c r="BE1228" t="str">
        <f t="array" ref="BE1228">IF(VLOOKUP($A1228,[1]New!$A$2:$DE$2108,76,FALSE)="","",VLOOKUP($A1228,[1]New!$A$2:$DE$2108,76,FALSE))</f>
        <v>Geometry</v>
      </c>
      <c r="BH1228">
        <f t="array" ref="BH1228">IF(VLOOKUP($A1228,[1]New!$A$2:$DE$2108,77,FALSE)="","",VLOOKUP($A1228,[1]New!$A$2:$DE$2108,77,FALSE))</f>
        <v>205</v>
      </c>
      <c r="BL1228">
        <f t="array" ref="BL1228">IF(VLOOKUP($A1228,[1]New!$A$2:$DE$2108,80,FALSE)="High",1,IF(VLOOKUP($A1228,[1]New!$A$2:$DE$2108,80,FALSE)="HiAvg",2,IF(VLOOKUP($A1228,[1]New!$A$2:$DE$2108,80,FALSE)="Avg",3,IF(VLOOKUP($A1228,[1]New!$A$2:$DE$2108,80,FALSE)="LoAvg",4,IF(VLOOKUP($A1228,[1]New!$A$2:$DE$2108,80,FALSE)="Low",5,"")))))</f>
        <v>1</v>
      </c>
    </row>
    <row r="1229" spans="1:64" x14ac:dyDescent="0.2">
      <c r="A1229" s="7" t="s">
        <v>1352</v>
      </c>
      <c r="B1229">
        <v>2015</v>
      </c>
      <c r="C1229" t="s">
        <v>2233</v>
      </c>
      <c r="D1229" t="str">
        <f t="array" ref="D1229">VLOOKUP($A1229,[1]New!$A$2:$DE$2108,5,FALSE)</f>
        <v>Reading</v>
      </c>
      <c r="E1229">
        <f t="array" ref="E1229">VLOOKUP($A1229,[1]New!$A$2:$DE$2108,3,FALSE)</f>
        <v>70100019</v>
      </c>
      <c r="F1229" t="str">
        <f t="array" ref="F1229">VLOOKUP($A1229,[1]New!$A$2:$DE$2108,4,FALSE)</f>
        <v>School 2</v>
      </c>
      <c r="Q1229">
        <f t="array" ref="Q1229">VLOOKUP($A1229,[1]New!$A$2:$DE$2108,19,FALSE)</f>
        <v>194</v>
      </c>
      <c r="S1229">
        <f t="array" ref="S1229">VLOOKUP($A1229,[1]New!$A$2:$DE$2108,21,FALSE)</f>
        <v>89</v>
      </c>
      <c r="U1229">
        <f t="array" ref="U1229">IF(S1229&gt;=75,1,IF(AND(S1229&gt;=50,S1229&lt;75),2,IF(AND(S1229&gt;=25,S1229&lt;50),3,IF(S1229&lt;25,4,"NA"))))</f>
        <v>1</v>
      </c>
      <c r="V1229" s="8">
        <f t="array" ref="V1229">VLOOKUP($A1229,[1]New!$A$2:$DE$2108,17,FALSE)</f>
        <v>42247</v>
      </c>
      <c r="AG1229" t="str">
        <f t="array" ref="AG1229">VLOOKUP($A1229,[1]New!$A$2:$DE$2108,61,FALSE)</f>
        <v>Literature</v>
      </c>
      <c r="AJ1229">
        <f t="array" ref="AJ1229">VLOOKUP($A1229,[1]New!$A$2:$DE$2108,62,FALSE)</f>
        <v>197</v>
      </c>
      <c r="AN1229">
        <f t="array" ref="AN1229">IF(VLOOKUP($A1229,[1]New!$A$2:$DE$2108,65,FALSE)="High",1,IF(VLOOKUP($A1229,[1]New!$A$2:$DE$2108,65,FALSE)="HiAvg",2,IF(VLOOKUP($A1229,[1]New!$A$2:$DE$2108,65,FALSE)="Avg",3,IF(VLOOKUP($A1229,[1]New!$A$2:$DE$2108,65,FALSE)="LoAvg",4,5))))</f>
        <v>1</v>
      </c>
      <c r="AO1229" t="str">
        <f t="array" ref="AO1229">VLOOKUP($A1229,[1]New!$A$2:$DE$2108,66,FALSE)</f>
        <v>Informational Text</v>
      </c>
      <c r="AR1229">
        <f t="array" ref="AR1229">VLOOKUP($A1229,[1]New!$A$2:$DE$2108,67,FALSE)</f>
        <v>199</v>
      </c>
      <c r="AV1229">
        <f t="array" ref="AV1229">IF(VLOOKUP($A1229,[1]New!$A$2:$DE$2108,70,FALSE)="High",1,IF(VLOOKUP($A1229,[1]New!$A$2:$DE$2108,70,FALSE)="HiAvg",2,IF(VLOOKUP($A1229,[1]New!$A$2:$DE$2108,70,FALSE)="Avg",3,IF(VLOOKUP($A1229,[1]New!$A$2:$DE$2108,70,FALSE)="LoAvg",4,5))))</f>
        <v>1</v>
      </c>
      <c r="AW1229" t="str">
        <f t="array" ref="AW1229">VLOOKUP($A1229,[1]New!$A$2:$DE$2108,71,FALSE)</f>
        <v>Vocabulary Acquisition and Use</v>
      </c>
      <c r="AZ1229">
        <f t="array" ref="AZ1229">VLOOKUP($A1229,[1]New!$A$2:$DE$2108,72,FALSE)</f>
        <v>187</v>
      </c>
      <c r="BD1229">
        <f t="array" ref="BD1229">IF(VLOOKUP($A1229,[1]New!$A$2:$DE$2108,75,FALSE)="High",1,IF(VLOOKUP($A1229,[1]New!$A$2:$DE$2108,75,FALSE)="HiAvg",2,IF(VLOOKUP($A1229,[1]New!$A$2:$DE$2108,75,FALSE)="Avg",3,IF(VLOOKUP($A1229,[1]New!$A$2:$DE$2108,75,FALSE)="LoAvg",4,5))))</f>
        <v>2</v>
      </c>
      <c r="BE1229" t="str">
        <f t="array" ref="BE1229">IF(VLOOKUP($A1229,[1]New!$A$2:$DE$2108,76,FALSE)="","",VLOOKUP($A1229,[1]New!$A$2:$DE$2108,76,FALSE))</f>
        <v/>
      </c>
      <c r="BH1229" t="str">
        <f t="array" ref="BH1229">IF(VLOOKUP($A1229,[1]New!$A$2:$DE$2108,77,FALSE)="","",VLOOKUP($A1229,[1]New!$A$2:$DE$2108,77,FALSE))</f>
        <v/>
      </c>
      <c r="BL1229" t="str">
        <f t="array" ref="BL1229">IF(VLOOKUP($A1229,[1]New!$A$2:$DE$2108,80,FALSE)="High",1,IF(VLOOKUP($A1229,[1]New!$A$2:$DE$2108,80,FALSE)="HiAvg",2,IF(VLOOKUP($A1229,[1]New!$A$2:$DE$2108,80,FALSE)="Avg",3,IF(VLOOKUP($A1229,[1]New!$A$2:$DE$2108,80,FALSE)="LoAvg",4,IF(VLOOKUP($A1229,[1]New!$A$2:$DE$2108,80,FALSE)="Low",5,"")))))</f>
        <v/>
      </c>
    </row>
    <row r="1230" spans="1:64" x14ac:dyDescent="0.2">
      <c r="A1230" s="7" t="s">
        <v>1353</v>
      </c>
      <c r="B1230">
        <v>2015</v>
      </c>
      <c r="C1230" t="s">
        <v>2233</v>
      </c>
      <c r="D1230" t="str">
        <f t="array" ref="D1230">VLOOKUP($A1230,[1]New!$A$2:$DE$2108,5,FALSE)</f>
        <v>Language Usage</v>
      </c>
      <c r="E1230">
        <f t="array" ref="E1230">VLOOKUP($A1230,[1]New!$A$2:$DE$2108,3,FALSE)</f>
        <v>70100020</v>
      </c>
      <c r="F1230" t="str">
        <f t="array" ref="F1230">VLOOKUP($A1230,[1]New!$A$2:$DE$2108,4,FALSE)</f>
        <v>School 2</v>
      </c>
      <c r="Q1230">
        <f t="array" ref="Q1230">VLOOKUP($A1230,[1]New!$A$2:$DE$2108,19,FALSE)</f>
        <v>184</v>
      </c>
      <c r="S1230">
        <f t="array" ref="S1230">VLOOKUP($A1230,[1]New!$A$2:$DE$2108,21,FALSE)</f>
        <v>72</v>
      </c>
      <c r="U1230">
        <f t="array" ref="U1230">IF(S1230&gt;=75,1,IF(AND(S1230&gt;=50,S1230&lt;75),2,IF(AND(S1230&gt;=25,S1230&lt;50),3,IF(S1230&lt;25,4,"NA"))))</f>
        <v>2</v>
      </c>
      <c r="V1230" s="8">
        <f t="array" ref="V1230">VLOOKUP($A1230,[1]New!$A$2:$DE$2108,17,FALSE)</f>
        <v>42261</v>
      </c>
      <c r="AG1230" t="str">
        <f t="array" ref="AG1230">VLOOKUP($A1230,[1]New!$A$2:$DE$2108,61,FALSE)</f>
        <v>Writing: Plan, Organize, Develop, Revise, Research</v>
      </c>
      <c r="AJ1230">
        <f t="array" ref="AJ1230">VLOOKUP($A1230,[1]New!$A$2:$DE$2108,62,FALSE)</f>
        <v>186</v>
      </c>
      <c r="AN1230">
        <f t="array" ref="AN1230">IF(VLOOKUP($A1230,[1]New!$A$2:$DE$2108,65,FALSE)="High",1,IF(VLOOKUP($A1230,[1]New!$A$2:$DE$2108,65,FALSE)="HiAvg",2,IF(VLOOKUP($A1230,[1]New!$A$2:$DE$2108,65,FALSE)="Avg",3,IF(VLOOKUP($A1230,[1]New!$A$2:$DE$2108,65,FALSE)="LoAvg",4,5))))</f>
        <v>2</v>
      </c>
      <c r="AO1230" t="str">
        <f t="array" ref="AO1230">VLOOKUP($A1230,[1]New!$A$2:$DE$2108,66,FALSE)</f>
        <v>Language: Understand, Edit for Grammar, Usage</v>
      </c>
      <c r="AR1230">
        <f t="array" ref="AR1230">VLOOKUP($A1230,[1]New!$A$2:$DE$2108,67,FALSE)</f>
        <v>187</v>
      </c>
      <c r="AV1230">
        <f t="array" ref="AV1230">IF(VLOOKUP($A1230,[1]New!$A$2:$DE$2108,70,FALSE)="High",1,IF(VLOOKUP($A1230,[1]New!$A$2:$DE$2108,70,FALSE)="HiAvg",2,IF(VLOOKUP($A1230,[1]New!$A$2:$DE$2108,70,FALSE)="Avg",3,IF(VLOOKUP($A1230,[1]New!$A$2:$DE$2108,70,FALSE)="LoAvg",4,5))))</f>
        <v>2</v>
      </c>
      <c r="AW1230" t="str">
        <f t="array" ref="AW1230">VLOOKUP($A1230,[1]New!$A$2:$DE$2108,71,FALSE)</f>
        <v>Language: Understand, Edit Mechanics</v>
      </c>
      <c r="AZ1230">
        <f t="array" ref="AZ1230">VLOOKUP($A1230,[1]New!$A$2:$DE$2108,72,FALSE)</f>
        <v>179</v>
      </c>
      <c r="BD1230">
        <f t="array" ref="BD1230">IF(VLOOKUP($A1230,[1]New!$A$2:$DE$2108,75,FALSE)="High",1,IF(VLOOKUP($A1230,[1]New!$A$2:$DE$2108,75,FALSE)="HiAvg",2,IF(VLOOKUP($A1230,[1]New!$A$2:$DE$2108,75,FALSE)="Avg",3,IF(VLOOKUP($A1230,[1]New!$A$2:$DE$2108,75,FALSE)="LoAvg",4,5))))</f>
        <v>3</v>
      </c>
      <c r="BE1230" t="str">
        <f t="array" ref="BE1230">IF(VLOOKUP($A1230,[1]New!$A$2:$DE$2108,76,FALSE)="","",VLOOKUP($A1230,[1]New!$A$2:$DE$2108,76,FALSE))</f>
        <v/>
      </c>
      <c r="BH1230" t="str">
        <f t="array" ref="BH1230">IF(VLOOKUP($A1230,[1]New!$A$2:$DE$2108,77,FALSE)="","",VLOOKUP($A1230,[1]New!$A$2:$DE$2108,77,FALSE))</f>
        <v/>
      </c>
      <c r="BL1230" t="str">
        <f t="array" ref="BL1230">IF(VLOOKUP($A1230,[1]New!$A$2:$DE$2108,80,FALSE)="High",1,IF(VLOOKUP($A1230,[1]New!$A$2:$DE$2108,80,FALSE)="HiAvg",2,IF(VLOOKUP($A1230,[1]New!$A$2:$DE$2108,80,FALSE)="Avg",3,IF(VLOOKUP($A1230,[1]New!$A$2:$DE$2108,80,FALSE)="LoAvg",4,IF(VLOOKUP($A1230,[1]New!$A$2:$DE$2108,80,FALSE)="Low",5,"")))))</f>
        <v/>
      </c>
    </row>
    <row r="1231" spans="1:64" x14ac:dyDescent="0.2">
      <c r="A1231" s="7" t="s">
        <v>1354</v>
      </c>
      <c r="B1231">
        <v>2015</v>
      </c>
      <c r="C1231" t="s">
        <v>2233</v>
      </c>
      <c r="D1231" t="str">
        <f t="array" ref="D1231">VLOOKUP($A1231,[1]New!$A$2:$DE$2108,5,FALSE)</f>
        <v>Mathematics</v>
      </c>
      <c r="E1231">
        <f t="array" ref="E1231">VLOOKUP($A1231,[1]New!$A$2:$DE$2108,3,FALSE)</f>
        <v>70100020</v>
      </c>
      <c r="F1231" t="str">
        <f t="array" ref="F1231">VLOOKUP($A1231,[1]New!$A$2:$DE$2108,4,FALSE)</f>
        <v>School 2</v>
      </c>
      <c r="Q1231">
        <f t="array" ref="Q1231">VLOOKUP($A1231,[1]New!$A$2:$DE$2108,19,FALSE)</f>
        <v>176</v>
      </c>
      <c r="S1231">
        <f t="array" ref="S1231">VLOOKUP($A1231,[1]New!$A$2:$DE$2108,21,FALSE)</f>
        <v>47</v>
      </c>
      <c r="U1231">
        <f t="array" ref="U1231">IF(S1231&gt;=75,1,IF(AND(S1231&gt;=50,S1231&lt;75),2,IF(AND(S1231&gt;=25,S1231&lt;50),3,IF(S1231&lt;25,4,"NA"))))</f>
        <v>3</v>
      </c>
      <c r="V1231" s="8">
        <f t="array" ref="V1231">VLOOKUP($A1231,[1]New!$A$2:$DE$2108,17,FALSE)</f>
        <v>42256</v>
      </c>
      <c r="AG1231" t="str">
        <f t="array" ref="AG1231">VLOOKUP($A1231,[1]New!$A$2:$DE$2108,61,FALSE)</f>
        <v>Operations and Algebraic Thinking</v>
      </c>
      <c r="AJ1231">
        <f t="array" ref="AJ1231">VLOOKUP($A1231,[1]New!$A$2:$DE$2108,62,FALSE)</f>
        <v>172</v>
      </c>
      <c r="AN1231">
        <f t="array" ref="AN1231">IF(VLOOKUP($A1231,[1]New!$A$2:$DE$2108,65,FALSE)="High",1,IF(VLOOKUP($A1231,[1]New!$A$2:$DE$2108,65,FALSE)="HiAvg",2,IF(VLOOKUP($A1231,[1]New!$A$2:$DE$2108,65,FALSE)="Avg",3,IF(VLOOKUP($A1231,[1]New!$A$2:$DE$2108,65,FALSE)="LoAvg",4,5))))</f>
        <v>4</v>
      </c>
      <c r="AO1231" t="str">
        <f t="array" ref="AO1231">VLOOKUP($A1231,[1]New!$A$2:$DE$2108,66,FALSE)</f>
        <v>Number and Operations</v>
      </c>
      <c r="AR1231">
        <f t="array" ref="AR1231">VLOOKUP($A1231,[1]New!$A$2:$DE$2108,67,FALSE)</f>
        <v>172</v>
      </c>
      <c r="AV1231">
        <f t="array" ref="AV1231">IF(VLOOKUP($A1231,[1]New!$A$2:$DE$2108,70,FALSE)="High",1,IF(VLOOKUP($A1231,[1]New!$A$2:$DE$2108,70,FALSE)="HiAvg",2,IF(VLOOKUP($A1231,[1]New!$A$2:$DE$2108,70,FALSE)="Avg",3,IF(VLOOKUP($A1231,[1]New!$A$2:$DE$2108,70,FALSE)="LoAvg",4,5))))</f>
        <v>4</v>
      </c>
      <c r="AW1231" t="str">
        <f t="array" ref="AW1231">VLOOKUP($A1231,[1]New!$A$2:$DE$2108,71,FALSE)</f>
        <v>Measurement and Data</v>
      </c>
      <c r="AZ1231">
        <f t="array" ref="AZ1231">VLOOKUP($A1231,[1]New!$A$2:$DE$2108,72,FALSE)</f>
        <v>173</v>
      </c>
      <c r="BD1231">
        <f t="array" ref="BD1231">IF(VLOOKUP($A1231,[1]New!$A$2:$DE$2108,75,FALSE)="High",1,IF(VLOOKUP($A1231,[1]New!$A$2:$DE$2108,75,FALSE)="HiAvg",2,IF(VLOOKUP($A1231,[1]New!$A$2:$DE$2108,75,FALSE)="Avg",3,IF(VLOOKUP($A1231,[1]New!$A$2:$DE$2108,75,FALSE)="LoAvg",4,5))))</f>
        <v>4</v>
      </c>
      <c r="BE1231" t="str">
        <f t="array" ref="BE1231">IF(VLOOKUP($A1231,[1]New!$A$2:$DE$2108,76,FALSE)="","",VLOOKUP($A1231,[1]New!$A$2:$DE$2108,76,FALSE))</f>
        <v>Geometry</v>
      </c>
      <c r="BH1231">
        <f t="array" ref="BH1231">IF(VLOOKUP($A1231,[1]New!$A$2:$DE$2108,77,FALSE)="","",VLOOKUP($A1231,[1]New!$A$2:$DE$2108,77,FALSE))</f>
        <v>188</v>
      </c>
      <c r="BL1231">
        <f t="array" ref="BL1231">IF(VLOOKUP($A1231,[1]New!$A$2:$DE$2108,80,FALSE)="High",1,IF(VLOOKUP($A1231,[1]New!$A$2:$DE$2108,80,FALSE)="HiAvg",2,IF(VLOOKUP($A1231,[1]New!$A$2:$DE$2108,80,FALSE)="Avg",3,IF(VLOOKUP($A1231,[1]New!$A$2:$DE$2108,80,FALSE)="LoAvg",4,IF(VLOOKUP($A1231,[1]New!$A$2:$DE$2108,80,FALSE)="Low",5,"")))))</f>
        <v>2</v>
      </c>
    </row>
    <row r="1232" spans="1:64" x14ac:dyDescent="0.2">
      <c r="A1232" s="7" t="s">
        <v>1355</v>
      </c>
      <c r="B1232">
        <v>2015</v>
      </c>
      <c r="C1232" t="s">
        <v>2233</v>
      </c>
      <c r="D1232" t="str">
        <f t="array" ref="D1232">VLOOKUP($A1232,[1]New!$A$2:$DE$2108,5,FALSE)</f>
        <v>Reading</v>
      </c>
      <c r="E1232">
        <f t="array" ref="E1232">VLOOKUP($A1232,[1]New!$A$2:$DE$2108,3,FALSE)</f>
        <v>70100020</v>
      </c>
      <c r="F1232" t="str">
        <f t="array" ref="F1232">VLOOKUP($A1232,[1]New!$A$2:$DE$2108,4,FALSE)</f>
        <v>School 2</v>
      </c>
      <c r="Q1232">
        <f t="array" ref="Q1232">VLOOKUP($A1232,[1]New!$A$2:$DE$2108,19,FALSE)</f>
        <v>175</v>
      </c>
      <c r="S1232">
        <f t="array" ref="S1232">VLOOKUP($A1232,[1]New!$A$2:$DE$2108,21,FALSE)</f>
        <v>51</v>
      </c>
      <c r="U1232">
        <f t="array" ref="U1232">IF(S1232&gt;=75,1,IF(AND(S1232&gt;=50,S1232&lt;75),2,IF(AND(S1232&gt;=25,S1232&lt;50),3,IF(S1232&lt;25,4,"NA"))))</f>
        <v>2</v>
      </c>
      <c r="V1232" s="8">
        <f t="array" ref="V1232">VLOOKUP($A1232,[1]New!$A$2:$DE$2108,17,FALSE)</f>
        <v>42247</v>
      </c>
      <c r="AG1232" t="str">
        <f t="array" ref="AG1232">VLOOKUP($A1232,[1]New!$A$2:$DE$2108,61,FALSE)</f>
        <v>Literature</v>
      </c>
      <c r="AJ1232">
        <f t="array" ref="AJ1232">VLOOKUP($A1232,[1]New!$A$2:$DE$2108,62,FALSE)</f>
        <v>179</v>
      </c>
      <c r="AN1232">
        <f t="array" ref="AN1232">IF(VLOOKUP($A1232,[1]New!$A$2:$DE$2108,65,FALSE)="High",1,IF(VLOOKUP($A1232,[1]New!$A$2:$DE$2108,65,FALSE)="HiAvg",2,IF(VLOOKUP($A1232,[1]New!$A$2:$DE$2108,65,FALSE)="Avg",3,IF(VLOOKUP($A1232,[1]New!$A$2:$DE$2108,65,FALSE)="LoAvg",4,5))))</f>
        <v>3</v>
      </c>
      <c r="AO1232" t="str">
        <f t="array" ref="AO1232">VLOOKUP($A1232,[1]New!$A$2:$DE$2108,66,FALSE)</f>
        <v>Informational Text</v>
      </c>
      <c r="AR1232">
        <f t="array" ref="AR1232">VLOOKUP($A1232,[1]New!$A$2:$DE$2108,67,FALSE)</f>
        <v>181</v>
      </c>
      <c r="AV1232">
        <f t="array" ref="AV1232">IF(VLOOKUP($A1232,[1]New!$A$2:$DE$2108,70,FALSE)="High",1,IF(VLOOKUP($A1232,[1]New!$A$2:$DE$2108,70,FALSE)="HiAvg",2,IF(VLOOKUP($A1232,[1]New!$A$2:$DE$2108,70,FALSE)="Avg",3,IF(VLOOKUP($A1232,[1]New!$A$2:$DE$2108,70,FALSE)="LoAvg",4,5))))</f>
        <v>2</v>
      </c>
      <c r="AW1232" t="str">
        <f t="array" ref="AW1232">VLOOKUP($A1232,[1]New!$A$2:$DE$2108,71,FALSE)</f>
        <v>Vocabulary Acquisition and Use</v>
      </c>
      <c r="AZ1232">
        <f t="array" ref="AZ1232">VLOOKUP($A1232,[1]New!$A$2:$DE$2108,72,FALSE)</f>
        <v>166</v>
      </c>
      <c r="BD1232">
        <f t="array" ref="BD1232">IF(VLOOKUP($A1232,[1]New!$A$2:$DE$2108,75,FALSE)="High",1,IF(VLOOKUP($A1232,[1]New!$A$2:$DE$2108,75,FALSE)="HiAvg",2,IF(VLOOKUP($A1232,[1]New!$A$2:$DE$2108,75,FALSE)="Avg",3,IF(VLOOKUP($A1232,[1]New!$A$2:$DE$2108,75,FALSE)="LoAvg",4,5))))</f>
        <v>4</v>
      </c>
      <c r="BE1232" t="str">
        <f t="array" ref="BE1232">IF(VLOOKUP($A1232,[1]New!$A$2:$DE$2108,76,FALSE)="","",VLOOKUP($A1232,[1]New!$A$2:$DE$2108,76,FALSE))</f>
        <v/>
      </c>
      <c r="BH1232" t="str">
        <f t="array" ref="BH1232">IF(VLOOKUP($A1232,[1]New!$A$2:$DE$2108,77,FALSE)="","",VLOOKUP($A1232,[1]New!$A$2:$DE$2108,77,FALSE))</f>
        <v/>
      </c>
      <c r="BL1232" t="str">
        <f t="array" ref="BL1232">IF(VLOOKUP($A1232,[1]New!$A$2:$DE$2108,80,FALSE)="High",1,IF(VLOOKUP($A1232,[1]New!$A$2:$DE$2108,80,FALSE)="HiAvg",2,IF(VLOOKUP($A1232,[1]New!$A$2:$DE$2108,80,FALSE)="Avg",3,IF(VLOOKUP($A1232,[1]New!$A$2:$DE$2108,80,FALSE)="LoAvg",4,IF(VLOOKUP($A1232,[1]New!$A$2:$DE$2108,80,FALSE)="Low",5,"")))))</f>
        <v/>
      </c>
    </row>
    <row r="1233" spans="1:64" x14ac:dyDescent="0.2">
      <c r="A1233" s="7" t="s">
        <v>1356</v>
      </c>
      <c r="B1233">
        <v>2015</v>
      </c>
      <c r="C1233" t="s">
        <v>2233</v>
      </c>
      <c r="D1233" t="str">
        <f t="array" ref="D1233">VLOOKUP($A1233,[1]New!$A$2:$DE$2108,5,FALSE)</f>
        <v>Language Usage</v>
      </c>
      <c r="E1233">
        <f t="array" ref="E1233">VLOOKUP($A1233,[1]New!$A$2:$DE$2108,3,FALSE)</f>
        <v>70100021</v>
      </c>
      <c r="F1233" t="str">
        <f t="array" ref="F1233">VLOOKUP($A1233,[1]New!$A$2:$DE$2108,4,FALSE)</f>
        <v>School 2</v>
      </c>
      <c r="Q1233">
        <f t="array" ref="Q1233">VLOOKUP($A1233,[1]New!$A$2:$DE$2108,19,FALSE)</f>
        <v>154</v>
      </c>
      <c r="S1233">
        <f t="array" ref="S1233">VLOOKUP($A1233,[1]New!$A$2:$DE$2108,21,FALSE)</f>
        <v>11</v>
      </c>
      <c r="U1233">
        <f t="array" ref="U1233">IF(S1233&gt;=75,1,IF(AND(S1233&gt;=50,S1233&lt;75),2,IF(AND(S1233&gt;=25,S1233&lt;50),3,IF(S1233&lt;25,4,"NA"))))</f>
        <v>4</v>
      </c>
      <c r="V1233" s="8">
        <f t="array" ref="V1233">VLOOKUP($A1233,[1]New!$A$2:$DE$2108,17,FALSE)</f>
        <v>42268</v>
      </c>
      <c r="AG1233" t="str">
        <f t="array" ref="AG1233">VLOOKUP($A1233,[1]New!$A$2:$DE$2108,61,FALSE)</f>
        <v>Writing: Plan, Organize, Develop, Revise, Research</v>
      </c>
      <c r="AJ1233">
        <f t="array" ref="AJ1233">VLOOKUP($A1233,[1]New!$A$2:$DE$2108,62,FALSE)</f>
        <v>160</v>
      </c>
      <c r="AN1233">
        <f t="array" ref="AN1233">IF(VLOOKUP($A1233,[1]New!$A$2:$DE$2108,65,FALSE)="High",1,IF(VLOOKUP($A1233,[1]New!$A$2:$DE$2108,65,FALSE)="HiAvg",2,IF(VLOOKUP($A1233,[1]New!$A$2:$DE$2108,65,FALSE)="Avg",3,IF(VLOOKUP($A1233,[1]New!$A$2:$DE$2108,65,FALSE)="LoAvg",4,5))))</f>
        <v>5</v>
      </c>
      <c r="AO1233" t="str">
        <f t="array" ref="AO1233">VLOOKUP($A1233,[1]New!$A$2:$DE$2108,66,FALSE)</f>
        <v>Language: Understand, Edit for Grammar, Usage</v>
      </c>
      <c r="AR1233">
        <f t="array" ref="AR1233">VLOOKUP($A1233,[1]New!$A$2:$DE$2108,67,FALSE)</f>
        <v>151</v>
      </c>
      <c r="AV1233">
        <f t="array" ref="AV1233">IF(VLOOKUP($A1233,[1]New!$A$2:$DE$2108,70,FALSE)="High",1,IF(VLOOKUP($A1233,[1]New!$A$2:$DE$2108,70,FALSE)="HiAvg",2,IF(VLOOKUP($A1233,[1]New!$A$2:$DE$2108,70,FALSE)="Avg",3,IF(VLOOKUP($A1233,[1]New!$A$2:$DE$2108,70,FALSE)="LoAvg",4,5))))</f>
        <v>5</v>
      </c>
      <c r="AW1233" t="str">
        <f t="array" ref="AW1233">VLOOKUP($A1233,[1]New!$A$2:$DE$2108,71,FALSE)</f>
        <v>Language: Understand, Edit Mechanics</v>
      </c>
      <c r="AZ1233">
        <f t="array" ref="AZ1233">VLOOKUP($A1233,[1]New!$A$2:$DE$2108,72,FALSE)</f>
        <v>152</v>
      </c>
      <c r="BD1233">
        <f t="array" ref="BD1233">IF(VLOOKUP($A1233,[1]New!$A$2:$DE$2108,75,FALSE)="High",1,IF(VLOOKUP($A1233,[1]New!$A$2:$DE$2108,75,FALSE)="HiAvg",2,IF(VLOOKUP($A1233,[1]New!$A$2:$DE$2108,75,FALSE)="Avg",3,IF(VLOOKUP($A1233,[1]New!$A$2:$DE$2108,75,FALSE)="LoAvg",4,5))))</f>
        <v>5</v>
      </c>
      <c r="BE1233" t="str">
        <f t="array" ref="BE1233">IF(VLOOKUP($A1233,[1]New!$A$2:$DE$2108,76,FALSE)="","",VLOOKUP($A1233,[1]New!$A$2:$DE$2108,76,FALSE))</f>
        <v/>
      </c>
      <c r="BH1233" t="str">
        <f t="array" ref="BH1233">IF(VLOOKUP($A1233,[1]New!$A$2:$DE$2108,77,FALSE)="","",VLOOKUP($A1233,[1]New!$A$2:$DE$2108,77,FALSE))</f>
        <v/>
      </c>
      <c r="BL1233" t="str">
        <f t="array" ref="BL1233">IF(VLOOKUP($A1233,[1]New!$A$2:$DE$2108,80,FALSE)="High",1,IF(VLOOKUP($A1233,[1]New!$A$2:$DE$2108,80,FALSE)="HiAvg",2,IF(VLOOKUP($A1233,[1]New!$A$2:$DE$2108,80,FALSE)="Avg",3,IF(VLOOKUP($A1233,[1]New!$A$2:$DE$2108,80,FALSE)="LoAvg",4,IF(VLOOKUP($A1233,[1]New!$A$2:$DE$2108,80,FALSE)="Low",5,"")))))</f>
        <v/>
      </c>
    </row>
    <row r="1234" spans="1:64" x14ac:dyDescent="0.2">
      <c r="A1234" s="7" t="s">
        <v>1357</v>
      </c>
      <c r="B1234">
        <v>2015</v>
      </c>
      <c r="C1234" t="s">
        <v>2233</v>
      </c>
      <c r="D1234" t="str">
        <f t="array" ref="D1234">VLOOKUP($A1234,[1]New!$A$2:$DE$2108,5,FALSE)</f>
        <v>Mathematics</v>
      </c>
      <c r="E1234">
        <f t="array" ref="E1234">VLOOKUP($A1234,[1]New!$A$2:$DE$2108,3,FALSE)</f>
        <v>70100021</v>
      </c>
      <c r="F1234" t="str">
        <f t="array" ref="F1234">VLOOKUP($A1234,[1]New!$A$2:$DE$2108,4,FALSE)</f>
        <v>School 2</v>
      </c>
      <c r="Q1234">
        <f t="array" ref="Q1234">VLOOKUP($A1234,[1]New!$A$2:$DE$2108,19,FALSE)</f>
        <v>155</v>
      </c>
      <c r="S1234">
        <f t="array" ref="S1234">VLOOKUP($A1234,[1]New!$A$2:$DE$2108,21,FALSE)</f>
        <v>5</v>
      </c>
      <c r="U1234">
        <f t="array" ref="U1234">IF(S1234&gt;=75,1,IF(AND(S1234&gt;=50,S1234&lt;75),2,IF(AND(S1234&gt;=25,S1234&lt;50),3,IF(S1234&lt;25,4,"NA"))))</f>
        <v>4</v>
      </c>
      <c r="V1234" s="8">
        <f t="array" ref="V1234">VLOOKUP($A1234,[1]New!$A$2:$DE$2108,17,FALSE)</f>
        <v>42264</v>
      </c>
      <c r="AG1234" t="str">
        <f t="array" ref="AG1234">VLOOKUP($A1234,[1]New!$A$2:$DE$2108,61,FALSE)</f>
        <v>Operations and Algebraic Thinking</v>
      </c>
      <c r="AJ1234">
        <f t="array" ref="AJ1234">VLOOKUP($A1234,[1]New!$A$2:$DE$2108,62,FALSE)</f>
        <v>165</v>
      </c>
      <c r="AN1234">
        <f t="array" ref="AN1234">IF(VLOOKUP($A1234,[1]New!$A$2:$DE$2108,65,FALSE)="High",1,IF(VLOOKUP($A1234,[1]New!$A$2:$DE$2108,65,FALSE)="HiAvg",2,IF(VLOOKUP($A1234,[1]New!$A$2:$DE$2108,65,FALSE)="Avg",3,IF(VLOOKUP($A1234,[1]New!$A$2:$DE$2108,65,FALSE)="LoAvg",4,5))))</f>
        <v>5</v>
      </c>
      <c r="AO1234" t="str">
        <f t="array" ref="AO1234">VLOOKUP($A1234,[1]New!$A$2:$DE$2108,66,FALSE)</f>
        <v>Number and Operations</v>
      </c>
      <c r="AR1234">
        <f t="array" ref="AR1234">VLOOKUP($A1234,[1]New!$A$2:$DE$2108,67,FALSE)</f>
        <v>153</v>
      </c>
      <c r="AV1234">
        <f t="array" ref="AV1234">IF(VLOOKUP($A1234,[1]New!$A$2:$DE$2108,70,FALSE)="High",1,IF(VLOOKUP($A1234,[1]New!$A$2:$DE$2108,70,FALSE)="HiAvg",2,IF(VLOOKUP($A1234,[1]New!$A$2:$DE$2108,70,FALSE)="Avg",3,IF(VLOOKUP($A1234,[1]New!$A$2:$DE$2108,70,FALSE)="LoAvg",4,5))))</f>
        <v>5</v>
      </c>
      <c r="AW1234" t="str">
        <f t="array" ref="AW1234">VLOOKUP($A1234,[1]New!$A$2:$DE$2108,71,FALSE)</f>
        <v>Measurement and Data</v>
      </c>
      <c r="AZ1234">
        <f t="array" ref="AZ1234">VLOOKUP($A1234,[1]New!$A$2:$DE$2108,72,FALSE)</f>
        <v>147</v>
      </c>
      <c r="BD1234">
        <f t="array" ref="BD1234">IF(VLOOKUP($A1234,[1]New!$A$2:$DE$2108,75,FALSE)="High",1,IF(VLOOKUP($A1234,[1]New!$A$2:$DE$2108,75,FALSE)="HiAvg",2,IF(VLOOKUP($A1234,[1]New!$A$2:$DE$2108,75,FALSE)="Avg",3,IF(VLOOKUP($A1234,[1]New!$A$2:$DE$2108,75,FALSE)="LoAvg",4,5))))</f>
        <v>5</v>
      </c>
      <c r="BE1234" t="str">
        <f t="array" ref="BE1234">IF(VLOOKUP($A1234,[1]New!$A$2:$DE$2108,76,FALSE)="","",VLOOKUP($A1234,[1]New!$A$2:$DE$2108,76,FALSE))</f>
        <v>Geometry</v>
      </c>
      <c r="BH1234">
        <f t="array" ref="BH1234">IF(VLOOKUP($A1234,[1]New!$A$2:$DE$2108,77,FALSE)="","",VLOOKUP($A1234,[1]New!$A$2:$DE$2108,77,FALSE))</f>
        <v>155</v>
      </c>
      <c r="BL1234">
        <f t="array" ref="BL1234">IF(VLOOKUP($A1234,[1]New!$A$2:$DE$2108,80,FALSE)="High",1,IF(VLOOKUP($A1234,[1]New!$A$2:$DE$2108,80,FALSE)="HiAvg",2,IF(VLOOKUP($A1234,[1]New!$A$2:$DE$2108,80,FALSE)="Avg",3,IF(VLOOKUP($A1234,[1]New!$A$2:$DE$2108,80,FALSE)="LoAvg",4,IF(VLOOKUP($A1234,[1]New!$A$2:$DE$2108,80,FALSE)="Low",5,"")))))</f>
        <v>5</v>
      </c>
    </row>
    <row r="1235" spans="1:64" x14ac:dyDescent="0.2">
      <c r="A1235" s="7" t="s">
        <v>1358</v>
      </c>
      <c r="B1235">
        <v>2015</v>
      </c>
      <c r="C1235" t="s">
        <v>2233</v>
      </c>
      <c r="D1235" t="str">
        <f t="array" ref="D1235">VLOOKUP($A1235,[1]New!$A$2:$DE$2108,5,FALSE)</f>
        <v>Reading</v>
      </c>
      <c r="E1235">
        <f t="array" ref="E1235">VLOOKUP($A1235,[1]New!$A$2:$DE$2108,3,FALSE)</f>
        <v>70100021</v>
      </c>
      <c r="F1235" t="str">
        <f t="array" ref="F1235">VLOOKUP($A1235,[1]New!$A$2:$DE$2108,4,FALSE)</f>
        <v>School 2</v>
      </c>
      <c r="Q1235">
        <f t="array" ref="Q1235">VLOOKUP($A1235,[1]New!$A$2:$DE$2108,19,FALSE)</f>
        <v>151</v>
      </c>
      <c r="S1235">
        <f t="array" ref="S1235">VLOOKUP($A1235,[1]New!$A$2:$DE$2108,21,FALSE)</f>
        <v>6</v>
      </c>
      <c r="U1235">
        <f t="array" ref="U1235">IF(S1235&gt;=75,1,IF(AND(S1235&gt;=50,S1235&lt;75),2,IF(AND(S1235&gt;=25,S1235&lt;50),3,IF(S1235&lt;25,4,"NA"))))</f>
        <v>4</v>
      </c>
      <c r="V1235" s="8">
        <f t="array" ref="V1235">VLOOKUP($A1235,[1]New!$A$2:$DE$2108,17,FALSE)</f>
        <v>42257</v>
      </c>
      <c r="AG1235" t="str">
        <f t="array" ref="AG1235">VLOOKUP($A1235,[1]New!$A$2:$DE$2108,61,FALSE)</f>
        <v>Literature</v>
      </c>
      <c r="AJ1235">
        <f t="array" ref="AJ1235">VLOOKUP($A1235,[1]New!$A$2:$DE$2108,62,FALSE)</f>
        <v>151</v>
      </c>
      <c r="AN1235">
        <f t="array" ref="AN1235">IF(VLOOKUP($A1235,[1]New!$A$2:$DE$2108,65,FALSE)="High",1,IF(VLOOKUP($A1235,[1]New!$A$2:$DE$2108,65,FALSE)="HiAvg",2,IF(VLOOKUP($A1235,[1]New!$A$2:$DE$2108,65,FALSE)="Avg",3,IF(VLOOKUP($A1235,[1]New!$A$2:$DE$2108,65,FALSE)="LoAvg",4,5))))</f>
        <v>5</v>
      </c>
      <c r="AO1235" t="str">
        <f t="array" ref="AO1235">VLOOKUP($A1235,[1]New!$A$2:$DE$2108,66,FALSE)</f>
        <v>Informational Text</v>
      </c>
      <c r="AR1235">
        <f t="array" ref="AR1235">VLOOKUP($A1235,[1]New!$A$2:$DE$2108,67,FALSE)</f>
        <v>158</v>
      </c>
      <c r="AV1235">
        <f t="array" ref="AV1235">IF(VLOOKUP($A1235,[1]New!$A$2:$DE$2108,70,FALSE)="High",1,IF(VLOOKUP($A1235,[1]New!$A$2:$DE$2108,70,FALSE)="HiAvg",2,IF(VLOOKUP($A1235,[1]New!$A$2:$DE$2108,70,FALSE)="Avg",3,IF(VLOOKUP($A1235,[1]New!$A$2:$DE$2108,70,FALSE)="LoAvg",4,5))))</f>
        <v>5</v>
      </c>
      <c r="AW1235" t="str">
        <f t="array" ref="AW1235">VLOOKUP($A1235,[1]New!$A$2:$DE$2108,71,FALSE)</f>
        <v>Vocabulary Acquisition and Use</v>
      </c>
      <c r="AZ1235">
        <f t="array" ref="AZ1235">VLOOKUP($A1235,[1]New!$A$2:$DE$2108,72,FALSE)</f>
        <v>145</v>
      </c>
      <c r="BD1235">
        <f t="array" ref="BD1235">IF(VLOOKUP($A1235,[1]New!$A$2:$DE$2108,75,FALSE)="High",1,IF(VLOOKUP($A1235,[1]New!$A$2:$DE$2108,75,FALSE)="HiAvg",2,IF(VLOOKUP($A1235,[1]New!$A$2:$DE$2108,75,FALSE)="Avg",3,IF(VLOOKUP($A1235,[1]New!$A$2:$DE$2108,75,FALSE)="LoAvg",4,5))))</f>
        <v>5</v>
      </c>
      <c r="BE1235" t="str">
        <f t="array" ref="BE1235">IF(VLOOKUP($A1235,[1]New!$A$2:$DE$2108,76,FALSE)="","",VLOOKUP($A1235,[1]New!$A$2:$DE$2108,76,FALSE))</f>
        <v/>
      </c>
      <c r="BH1235" t="str">
        <f t="array" ref="BH1235">IF(VLOOKUP($A1235,[1]New!$A$2:$DE$2108,77,FALSE)="","",VLOOKUP($A1235,[1]New!$A$2:$DE$2108,77,FALSE))</f>
        <v/>
      </c>
      <c r="BL1235" t="str">
        <f t="array" ref="BL1235">IF(VLOOKUP($A1235,[1]New!$A$2:$DE$2108,80,FALSE)="High",1,IF(VLOOKUP($A1235,[1]New!$A$2:$DE$2108,80,FALSE)="HiAvg",2,IF(VLOOKUP($A1235,[1]New!$A$2:$DE$2108,80,FALSE)="Avg",3,IF(VLOOKUP($A1235,[1]New!$A$2:$DE$2108,80,FALSE)="LoAvg",4,IF(VLOOKUP($A1235,[1]New!$A$2:$DE$2108,80,FALSE)="Low",5,"")))))</f>
        <v/>
      </c>
    </row>
    <row r="1236" spans="1:64" x14ac:dyDescent="0.2">
      <c r="A1236" s="7" t="s">
        <v>1359</v>
      </c>
      <c r="B1236">
        <v>2015</v>
      </c>
      <c r="C1236" t="s">
        <v>2233</v>
      </c>
      <c r="D1236" t="str">
        <f t="array" ref="D1236">VLOOKUP($A1236,[1]New!$A$2:$DE$2108,5,FALSE)</f>
        <v>Language Usage</v>
      </c>
      <c r="E1236">
        <f t="array" ref="E1236">VLOOKUP($A1236,[1]New!$A$2:$DE$2108,3,FALSE)</f>
        <v>70100022</v>
      </c>
      <c r="F1236" t="str">
        <f t="array" ref="F1236">VLOOKUP($A1236,[1]New!$A$2:$DE$2108,4,FALSE)</f>
        <v>School 2</v>
      </c>
      <c r="Q1236">
        <f t="array" ref="Q1236">VLOOKUP($A1236,[1]New!$A$2:$DE$2108,19,FALSE)</f>
        <v>166</v>
      </c>
      <c r="S1236">
        <f t="array" ref="S1236">VLOOKUP($A1236,[1]New!$A$2:$DE$2108,21,FALSE)</f>
        <v>30</v>
      </c>
      <c r="U1236">
        <f t="array" ref="U1236">IF(S1236&gt;=75,1,IF(AND(S1236&gt;=50,S1236&lt;75),2,IF(AND(S1236&gt;=25,S1236&lt;50),3,IF(S1236&lt;25,4,"NA"))))</f>
        <v>3</v>
      </c>
      <c r="V1236" s="8">
        <f t="array" ref="V1236">VLOOKUP($A1236,[1]New!$A$2:$DE$2108,17,FALSE)</f>
        <v>42269</v>
      </c>
      <c r="AG1236" t="str">
        <f t="array" ref="AG1236">VLOOKUP($A1236,[1]New!$A$2:$DE$2108,61,FALSE)</f>
        <v>Writing: Plan, Organize, Develop, Revise, Research</v>
      </c>
      <c r="AJ1236">
        <f t="array" ref="AJ1236">VLOOKUP($A1236,[1]New!$A$2:$DE$2108,62,FALSE)</f>
        <v>175</v>
      </c>
      <c r="AN1236">
        <f t="array" ref="AN1236">IF(VLOOKUP($A1236,[1]New!$A$2:$DE$2108,65,FALSE)="High",1,IF(VLOOKUP($A1236,[1]New!$A$2:$DE$2108,65,FALSE)="HiAvg",2,IF(VLOOKUP($A1236,[1]New!$A$2:$DE$2108,65,FALSE)="Avg",3,IF(VLOOKUP($A1236,[1]New!$A$2:$DE$2108,65,FALSE)="LoAvg",4,5))))</f>
        <v>3</v>
      </c>
      <c r="AO1236" t="str">
        <f t="array" ref="AO1236">VLOOKUP($A1236,[1]New!$A$2:$DE$2108,66,FALSE)</f>
        <v>Language: Understand, Edit for Grammar, Usage</v>
      </c>
      <c r="AR1236">
        <f t="array" ref="AR1236">VLOOKUP($A1236,[1]New!$A$2:$DE$2108,67,FALSE)</f>
        <v>157</v>
      </c>
      <c r="AV1236">
        <f t="array" ref="AV1236">IF(VLOOKUP($A1236,[1]New!$A$2:$DE$2108,70,FALSE)="High",1,IF(VLOOKUP($A1236,[1]New!$A$2:$DE$2108,70,FALSE)="HiAvg",2,IF(VLOOKUP($A1236,[1]New!$A$2:$DE$2108,70,FALSE)="Avg",3,IF(VLOOKUP($A1236,[1]New!$A$2:$DE$2108,70,FALSE)="LoAvg",4,5))))</f>
        <v>5</v>
      </c>
      <c r="AW1236" t="str">
        <f t="array" ref="AW1236">VLOOKUP($A1236,[1]New!$A$2:$DE$2108,71,FALSE)</f>
        <v>Language: Understand, Edit Mechanics</v>
      </c>
      <c r="AZ1236">
        <f t="array" ref="AZ1236">VLOOKUP($A1236,[1]New!$A$2:$DE$2108,72,FALSE)</f>
        <v>167</v>
      </c>
      <c r="BD1236">
        <f t="array" ref="BD1236">IF(VLOOKUP($A1236,[1]New!$A$2:$DE$2108,75,FALSE)="High",1,IF(VLOOKUP($A1236,[1]New!$A$2:$DE$2108,75,FALSE)="HiAvg",2,IF(VLOOKUP($A1236,[1]New!$A$2:$DE$2108,75,FALSE)="Avg",3,IF(VLOOKUP($A1236,[1]New!$A$2:$DE$2108,75,FALSE)="LoAvg",4,5))))</f>
        <v>4</v>
      </c>
      <c r="BE1236" t="str">
        <f t="array" ref="BE1236">IF(VLOOKUP($A1236,[1]New!$A$2:$DE$2108,76,FALSE)="","",VLOOKUP($A1236,[1]New!$A$2:$DE$2108,76,FALSE))</f>
        <v/>
      </c>
      <c r="BH1236" t="str">
        <f t="array" ref="BH1236">IF(VLOOKUP($A1236,[1]New!$A$2:$DE$2108,77,FALSE)="","",VLOOKUP($A1236,[1]New!$A$2:$DE$2108,77,FALSE))</f>
        <v/>
      </c>
      <c r="BL1236" t="str">
        <f t="array" ref="BL1236">IF(VLOOKUP($A1236,[1]New!$A$2:$DE$2108,80,FALSE)="High",1,IF(VLOOKUP($A1236,[1]New!$A$2:$DE$2108,80,FALSE)="HiAvg",2,IF(VLOOKUP($A1236,[1]New!$A$2:$DE$2108,80,FALSE)="Avg",3,IF(VLOOKUP($A1236,[1]New!$A$2:$DE$2108,80,FALSE)="LoAvg",4,IF(VLOOKUP($A1236,[1]New!$A$2:$DE$2108,80,FALSE)="Low",5,"")))))</f>
        <v/>
      </c>
    </row>
    <row r="1237" spans="1:64" x14ac:dyDescent="0.2">
      <c r="A1237" s="7" t="s">
        <v>1360</v>
      </c>
      <c r="B1237">
        <v>2015</v>
      </c>
      <c r="C1237" t="s">
        <v>2233</v>
      </c>
      <c r="D1237" t="str">
        <f t="array" ref="D1237">VLOOKUP($A1237,[1]New!$A$2:$DE$2108,5,FALSE)</f>
        <v>Mathematics</v>
      </c>
      <c r="E1237">
        <f t="array" ref="E1237">VLOOKUP($A1237,[1]New!$A$2:$DE$2108,3,FALSE)</f>
        <v>70100022</v>
      </c>
      <c r="F1237" t="str">
        <f t="array" ref="F1237">VLOOKUP($A1237,[1]New!$A$2:$DE$2108,4,FALSE)</f>
        <v>School 2</v>
      </c>
      <c r="Q1237">
        <f t="array" ref="Q1237">VLOOKUP($A1237,[1]New!$A$2:$DE$2108,19,FALSE)</f>
        <v>169</v>
      </c>
      <c r="S1237">
        <f t="array" ref="S1237">VLOOKUP($A1237,[1]New!$A$2:$DE$2108,21,FALSE)</f>
        <v>27</v>
      </c>
      <c r="U1237">
        <f t="array" ref="U1237">IF(S1237&gt;=75,1,IF(AND(S1237&gt;=50,S1237&lt;75),2,IF(AND(S1237&gt;=25,S1237&lt;50),3,IF(S1237&lt;25,4,"NA"))))</f>
        <v>3</v>
      </c>
      <c r="V1237" s="8">
        <f t="array" ref="V1237">VLOOKUP($A1237,[1]New!$A$2:$DE$2108,17,FALSE)</f>
        <v>42264</v>
      </c>
      <c r="AG1237" t="str">
        <f t="array" ref="AG1237">VLOOKUP($A1237,[1]New!$A$2:$DE$2108,61,FALSE)</f>
        <v>Operations and Algebraic Thinking</v>
      </c>
      <c r="AJ1237">
        <f t="array" ref="AJ1237">VLOOKUP($A1237,[1]New!$A$2:$DE$2108,62,FALSE)</f>
        <v>170</v>
      </c>
      <c r="AN1237">
        <f t="array" ref="AN1237">IF(VLOOKUP($A1237,[1]New!$A$2:$DE$2108,65,FALSE)="High",1,IF(VLOOKUP($A1237,[1]New!$A$2:$DE$2108,65,FALSE)="HiAvg",2,IF(VLOOKUP($A1237,[1]New!$A$2:$DE$2108,65,FALSE)="Avg",3,IF(VLOOKUP($A1237,[1]New!$A$2:$DE$2108,65,FALSE)="LoAvg",4,5))))</f>
        <v>4</v>
      </c>
      <c r="AO1237" t="str">
        <f t="array" ref="AO1237">VLOOKUP($A1237,[1]New!$A$2:$DE$2108,66,FALSE)</f>
        <v>Number and Operations</v>
      </c>
      <c r="AR1237">
        <f t="array" ref="AR1237">VLOOKUP($A1237,[1]New!$A$2:$DE$2108,67,FALSE)</f>
        <v>173</v>
      </c>
      <c r="AV1237">
        <f t="array" ref="AV1237">IF(VLOOKUP($A1237,[1]New!$A$2:$DE$2108,70,FALSE)="High",1,IF(VLOOKUP($A1237,[1]New!$A$2:$DE$2108,70,FALSE)="HiAvg",2,IF(VLOOKUP($A1237,[1]New!$A$2:$DE$2108,70,FALSE)="Avg",3,IF(VLOOKUP($A1237,[1]New!$A$2:$DE$2108,70,FALSE)="LoAvg",4,5))))</f>
        <v>4</v>
      </c>
      <c r="AW1237" t="str">
        <f t="array" ref="AW1237">VLOOKUP($A1237,[1]New!$A$2:$DE$2108,71,FALSE)</f>
        <v>Measurement and Data</v>
      </c>
      <c r="AZ1237">
        <f t="array" ref="AZ1237">VLOOKUP($A1237,[1]New!$A$2:$DE$2108,72,FALSE)</f>
        <v>155</v>
      </c>
      <c r="BD1237">
        <f t="array" ref="BD1237">IF(VLOOKUP($A1237,[1]New!$A$2:$DE$2108,75,FALSE)="High",1,IF(VLOOKUP($A1237,[1]New!$A$2:$DE$2108,75,FALSE)="HiAvg",2,IF(VLOOKUP($A1237,[1]New!$A$2:$DE$2108,75,FALSE)="Avg",3,IF(VLOOKUP($A1237,[1]New!$A$2:$DE$2108,75,FALSE)="LoAvg",4,5))))</f>
        <v>5</v>
      </c>
      <c r="BE1237" t="str">
        <f t="array" ref="BE1237">IF(VLOOKUP($A1237,[1]New!$A$2:$DE$2108,76,FALSE)="","",VLOOKUP($A1237,[1]New!$A$2:$DE$2108,76,FALSE))</f>
        <v>Geometry</v>
      </c>
      <c r="BH1237">
        <f t="array" ref="BH1237">IF(VLOOKUP($A1237,[1]New!$A$2:$DE$2108,77,FALSE)="","",VLOOKUP($A1237,[1]New!$A$2:$DE$2108,77,FALSE))</f>
        <v>180</v>
      </c>
      <c r="BL1237">
        <f t="array" ref="BL1237">IF(VLOOKUP($A1237,[1]New!$A$2:$DE$2108,80,FALSE)="High",1,IF(VLOOKUP($A1237,[1]New!$A$2:$DE$2108,80,FALSE)="HiAvg",2,IF(VLOOKUP($A1237,[1]New!$A$2:$DE$2108,80,FALSE)="Avg",3,IF(VLOOKUP($A1237,[1]New!$A$2:$DE$2108,80,FALSE)="LoAvg",4,IF(VLOOKUP($A1237,[1]New!$A$2:$DE$2108,80,FALSE)="Low",5,"")))))</f>
        <v>3</v>
      </c>
    </row>
    <row r="1238" spans="1:64" x14ac:dyDescent="0.2">
      <c r="A1238" s="7" t="s">
        <v>1361</v>
      </c>
      <c r="B1238">
        <v>2015</v>
      </c>
      <c r="C1238" t="s">
        <v>2233</v>
      </c>
      <c r="D1238" t="str">
        <f t="array" ref="D1238">VLOOKUP($A1238,[1]New!$A$2:$DE$2108,5,FALSE)</f>
        <v>Reading</v>
      </c>
      <c r="E1238">
        <f t="array" ref="E1238">VLOOKUP($A1238,[1]New!$A$2:$DE$2108,3,FALSE)</f>
        <v>70100022</v>
      </c>
      <c r="F1238" t="str">
        <f t="array" ref="F1238">VLOOKUP($A1238,[1]New!$A$2:$DE$2108,4,FALSE)</f>
        <v>School 2</v>
      </c>
      <c r="Q1238">
        <f t="array" ref="Q1238">VLOOKUP($A1238,[1]New!$A$2:$DE$2108,19,FALSE)</f>
        <v>175</v>
      </c>
      <c r="S1238">
        <f t="array" ref="S1238">VLOOKUP($A1238,[1]New!$A$2:$DE$2108,21,FALSE)</f>
        <v>51</v>
      </c>
      <c r="U1238">
        <f t="array" ref="U1238">IF(S1238&gt;=75,1,IF(AND(S1238&gt;=50,S1238&lt;75),2,IF(AND(S1238&gt;=25,S1238&lt;50),3,IF(S1238&lt;25,4,"NA"))))</f>
        <v>2</v>
      </c>
      <c r="V1238" s="8">
        <f t="array" ref="V1238">VLOOKUP($A1238,[1]New!$A$2:$DE$2108,17,FALSE)</f>
        <v>42257</v>
      </c>
      <c r="AG1238" t="str">
        <f t="array" ref="AG1238">VLOOKUP($A1238,[1]New!$A$2:$DE$2108,61,FALSE)</f>
        <v>Literature</v>
      </c>
      <c r="AJ1238">
        <f t="array" ref="AJ1238">VLOOKUP($A1238,[1]New!$A$2:$DE$2108,62,FALSE)</f>
        <v>179</v>
      </c>
      <c r="AN1238">
        <f t="array" ref="AN1238">IF(VLOOKUP($A1238,[1]New!$A$2:$DE$2108,65,FALSE)="High",1,IF(VLOOKUP($A1238,[1]New!$A$2:$DE$2108,65,FALSE)="HiAvg",2,IF(VLOOKUP($A1238,[1]New!$A$2:$DE$2108,65,FALSE)="Avg",3,IF(VLOOKUP($A1238,[1]New!$A$2:$DE$2108,65,FALSE)="LoAvg",4,5))))</f>
        <v>3</v>
      </c>
      <c r="AO1238" t="str">
        <f t="array" ref="AO1238">VLOOKUP($A1238,[1]New!$A$2:$DE$2108,66,FALSE)</f>
        <v>Informational Text</v>
      </c>
      <c r="AR1238">
        <f t="array" ref="AR1238">VLOOKUP($A1238,[1]New!$A$2:$DE$2108,67,FALSE)</f>
        <v>175</v>
      </c>
      <c r="AV1238">
        <f t="array" ref="AV1238">IF(VLOOKUP($A1238,[1]New!$A$2:$DE$2108,70,FALSE)="High",1,IF(VLOOKUP($A1238,[1]New!$A$2:$DE$2108,70,FALSE)="HiAvg",2,IF(VLOOKUP($A1238,[1]New!$A$2:$DE$2108,70,FALSE)="Avg",3,IF(VLOOKUP($A1238,[1]New!$A$2:$DE$2108,70,FALSE)="LoAvg",4,5))))</f>
        <v>3</v>
      </c>
      <c r="AW1238" t="str">
        <f t="array" ref="AW1238">VLOOKUP($A1238,[1]New!$A$2:$DE$2108,71,FALSE)</f>
        <v>Vocabulary Acquisition and Use</v>
      </c>
      <c r="AZ1238">
        <f t="array" ref="AZ1238">VLOOKUP($A1238,[1]New!$A$2:$DE$2108,72,FALSE)</f>
        <v>170</v>
      </c>
      <c r="BD1238">
        <f t="array" ref="BD1238">IF(VLOOKUP($A1238,[1]New!$A$2:$DE$2108,75,FALSE)="High",1,IF(VLOOKUP($A1238,[1]New!$A$2:$DE$2108,75,FALSE)="HiAvg",2,IF(VLOOKUP($A1238,[1]New!$A$2:$DE$2108,75,FALSE)="Avg",3,IF(VLOOKUP($A1238,[1]New!$A$2:$DE$2108,75,FALSE)="LoAvg",4,5))))</f>
        <v>4</v>
      </c>
      <c r="BE1238" t="str">
        <f t="array" ref="BE1238">IF(VLOOKUP($A1238,[1]New!$A$2:$DE$2108,76,FALSE)="","",VLOOKUP($A1238,[1]New!$A$2:$DE$2108,76,FALSE))</f>
        <v/>
      </c>
      <c r="BH1238" t="str">
        <f t="array" ref="BH1238">IF(VLOOKUP($A1238,[1]New!$A$2:$DE$2108,77,FALSE)="","",VLOOKUP($A1238,[1]New!$A$2:$DE$2108,77,FALSE))</f>
        <v/>
      </c>
      <c r="BL1238" t="str">
        <f t="array" ref="BL1238">IF(VLOOKUP($A1238,[1]New!$A$2:$DE$2108,80,FALSE)="High",1,IF(VLOOKUP($A1238,[1]New!$A$2:$DE$2108,80,FALSE)="HiAvg",2,IF(VLOOKUP($A1238,[1]New!$A$2:$DE$2108,80,FALSE)="Avg",3,IF(VLOOKUP($A1238,[1]New!$A$2:$DE$2108,80,FALSE)="LoAvg",4,IF(VLOOKUP($A1238,[1]New!$A$2:$DE$2108,80,FALSE)="Low",5,"")))))</f>
        <v/>
      </c>
    </row>
    <row r="1239" spans="1:64" x14ac:dyDescent="0.2">
      <c r="A1239" s="7" t="s">
        <v>1362</v>
      </c>
      <c r="B1239">
        <v>2015</v>
      </c>
      <c r="C1239" t="s">
        <v>2233</v>
      </c>
      <c r="D1239" t="str">
        <f t="array" ref="D1239">VLOOKUP($A1239,[1]New!$A$2:$DE$2108,5,FALSE)</f>
        <v>Language Usage</v>
      </c>
      <c r="E1239">
        <f t="array" ref="E1239">VLOOKUP($A1239,[1]New!$A$2:$DE$2108,3,FALSE)</f>
        <v>70100023</v>
      </c>
      <c r="F1239" t="str">
        <f t="array" ref="F1239">VLOOKUP($A1239,[1]New!$A$2:$DE$2108,4,FALSE)</f>
        <v>School 2</v>
      </c>
      <c r="Q1239">
        <f t="array" ref="Q1239">VLOOKUP($A1239,[1]New!$A$2:$DE$2108,19,FALSE)</f>
        <v>155</v>
      </c>
      <c r="S1239">
        <f t="array" ref="S1239">VLOOKUP($A1239,[1]New!$A$2:$DE$2108,21,FALSE)</f>
        <v>12</v>
      </c>
      <c r="U1239">
        <f t="array" ref="U1239">IF(S1239&gt;=75,1,IF(AND(S1239&gt;=50,S1239&lt;75),2,IF(AND(S1239&gt;=25,S1239&lt;50),3,IF(S1239&lt;25,4,"NA"))))</f>
        <v>4</v>
      </c>
      <c r="V1239" s="8">
        <f t="array" ref="V1239">VLOOKUP($A1239,[1]New!$A$2:$DE$2108,17,FALSE)</f>
        <v>42261</v>
      </c>
      <c r="AG1239" t="str">
        <f t="array" ref="AG1239">VLOOKUP($A1239,[1]New!$A$2:$DE$2108,61,FALSE)</f>
        <v>Writing: Plan, Organize, Develop, Revise, Research</v>
      </c>
      <c r="AJ1239">
        <f t="array" ref="AJ1239">VLOOKUP($A1239,[1]New!$A$2:$DE$2108,62,FALSE)</f>
        <v>161</v>
      </c>
      <c r="AN1239">
        <f t="array" ref="AN1239">IF(VLOOKUP($A1239,[1]New!$A$2:$DE$2108,65,FALSE)="High",1,IF(VLOOKUP($A1239,[1]New!$A$2:$DE$2108,65,FALSE)="HiAvg",2,IF(VLOOKUP($A1239,[1]New!$A$2:$DE$2108,65,FALSE)="Avg",3,IF(VLOOKUP($A1239,[1]New!$A$2:$DE$2108,65,FALSE)="LoAvg",4,5))))</f>
        <v>5</v>
      </c>
      <c r="AO1239" t="str">
        <f t="array" ref="AO1239">VLOOKUP($A1239,[1]New!$A$2:$DE$2108,66,FALSE)</f>
        <v>Language: Understand, Edit for Grammar, Usage</v>
      </c>
      <c r="AR1239">
        <f t="array" ref="AR1239">VLOOKUP($A1239,[1]New!$A$2:$DE$2108,67,FALSE)</f>
        <v>153</v>
      </c>
      <c r="AV1239">
        <f t="array" ref="AV1239">IF(VLOOKUP($A1239,[1]New!$A$2:$DE$2108,70,FALSE)="High",1,IF(VLOOKUP($A1239,[1]New!$A$2:$DE$2108,70,FALSE)="HiAvg",2,IF(VLOOKUP($A1239,[1]New!$A$2:$DE$2108,70,FALSE)="Avg",3,IF(VLOOKUP($A1239,[1]New!$A$2:$DE$2108,70,FALSE)="LoAvg",4,5))))</f>
        <v>5</v>
      </c>
      <c r="AW1239" t="str">
        <f t="array" ref="AW1239">VLOOKUP($A1239,[1]New!$A$2:$DE$2108,71,FALSE)</f>
        <v>Language: Understand, Edit Mechanics</v>
      </c>
      <c r="AZ1239">
        <f t="array" ref="AZ1239">VLOOKUP($A1239,[1]New!$A$2:$DE$2108,72,FALSE)</f>
        <v>152</v>
      </c>
      <c r="BD1239">
        <f t="array" ref="BD1239">IF(VLOOKUP($A1239,[1]New!$A$2:$DE$2108,75,FALSE)="High",1,IF(VLOOKUP($A1239,[1]New!$A$2:$DE$2108,75,FALSE)="HiAvg",2,IF(VLOOKUP($A1239,[1]New!$A$2:$DE$2108,75,FALSE)="Avg",3,IF(VLOOKUP($A1239,[1]New!$A$2:$DE$2108,75,FALSE)="LoAvg",4,5))))</f>
        <v>5</v>
      </c>
      <c r="BE1239" t="str">
        <f t="array" ref="BE1239">IF(VLOOKUP($A1239,[1]New!$A$2:$DE$2108,76,FALSE)="","",VLOOKUP($A1239,[1]New!$A$2:$DE$2108,76,FALSE))</f>
        <v/>
      </c>
      <c r="BH1239" t="str">
        <f t="array" ref="BH1239">IF(VLOOKUP($A1239,[1]New!$A$2:$DE$2108,77,FALSE)="","",VLOOKUP($A1239,[1]New!$A$2:$DE$2108,77,FALSE))</f>
        <v/>
      </c>
      <c r="BL1239" t="str">
        <f t="array" ref="BL1239">IF(VLOOKUP($A1239,[1]New!$A$2:$DE$2108,80,FALSE)="High",1,IF(VLOOKUP($A1239,[1]New!$A$2:$DE$2108,80,FALSE)="HiAvg",2,IF(VLOOKUP($A1239,[1]New!$A$2:$DE$2108,80,FALSE)="Avg",3,IF(VLOOKUP($A1239,[1]New!$A$2:$DE$2108,80,FALSE)="LoAvg",4,IF(VLOOKUP($A1239,[1]New!$A$2:$DE$2108,80,FALSE)="Low",5,"")))))</f>
        <v/>
      </c>
    </row>
    <row r="1240" spans="1:64" x14ac:dyDescent="0.2">
      <c r="A1240" s="7" t="s">
        <v>1363</v>
      </c>
      <c r="B1240">
        <v>2015</v>
      </c>
      <c r="C1240" t="s">
        <v>2233</v>
      </c>
      <c r="D1240" t="str">
        <f t="array" ref="D1240">VLOOKUP($A1240,[1]New!$A$2:$DE$2108,5,FALSE)</f>
        <v>Mathematics</v>
      </c>
      <c r="E1240">
        <f t="array" ref="E1240">VLOOKUP($A1240,[1]New!$A$2:$DE$2108,3,FALSE)</f>
        <v>70100023</v>
      </c>
      <c r="F1240" t="str">
        <f t="array" ref="F1240">VLOOKUP($A1240,[1]New!$A$2:$DE$2108,4,FALSE)</f>
        <v>School 2</v>
      </c>
      <c r="Q1240">
        <f t="array" ref="Q1240">VLOOKUP($A1240,[1]New!$A$2:$DE$2108,19,FALSE)</f>
        <v>156</v>
      </c>
      <c r="S1240">
        <f t="array" ref="S1240">VLOOKUP($A1240,[1]New!$A$2:$DE$2108,21,FALSE)</f>
        <v>6</v>
      </c>
      <c r="U1240">
        <f t="array" ref="U1240">IF(S1240&gt;=75,1,IF(AND(S1240&gt;=50,S1240&lt;75),2,IF(AND(S1240&gt;=25,S1240&lt;50),3,IF(S1240&lt;25,4,"NA"))))</f>
        <v>4</v>
      </c>
      <c r="V1240" s="8">
        <f t="array" ref="V1240">VLOOKUP($A1240,[1]New!$A$2:$DE$2108,17,FALSE)</f>
        <v>42256</v>
      </c>
      <c r="AG1240" t="str">
        <f t="array" ref="AG1240">VLOOKUP($A1240,[1]New!$A$2:$DE$2108,61,FALSE)</f>
        <v>Operations and Algebraic Thinking</v>
      </c>
      <c r="AJ1240">
        <f t="array" ref="AJ1240">VLOOKUP($A1240,[1]New!$A$2:$DE$2108,62,FALSE)</f>
        <v>155</v>
      </c>
      <c r="AN1240">
        <f t="array" ref="AN1240">IF(VLOOKUP($A1240,[1]New!$A$2:$DE$2108,65,FALSE)="High",1,IF(VLOOKUP($A1240,[1]New!$A$2:$DE$2108,65,FALSE)="HiAvg",2,IF(VLOOKUP($A1240,[1]New!$A$2:$DE$2108,65,FALSE)="Avg",3,IF(VLOOKUP($A1240,[1]New!$A$2:$DE$2108,65,FALSE)="LoAvg",4,5))))</f>
        <v>5</v>
      </c>
      <c r="AO1240" t="str">
        <f t="array" ref="AO1240">VLOOKUP($A1240,[1]New!$A$2:$DE$2108,66,FALSE)</f>
        <v>Number and Operations</v>
      </c>
      <c r="AR1240">
        <f t="array" ref="AR1240">VLOOKUP($A1240,[1]New!$A$2:$DE$2108,67,FALSE)</f>
        <v>170</v>
      </c>
      <c r="AV1240">
        <f t="array" ref="AV1240">IF(VLOOKUP($A1240,[1]New!$A$2:$DE$2108,70,FALSE)="High",1,IF(VLOOKUP($A1240,[1]New!$A$2:$DE$2108,70,FALSE)="HiAvg",2,IF(VLOOKUP($A1240,[1]New!$A$2:$DE$2108,70,FALSE)="Avg",3,IF(VLOOKUP($A1240,[1]New!$A$2:$DE$2108,70,FALSE)="LoAvg",4,5))))</f>
        <v>4</v>
      </c>
      <c r="AW1240" t="str">
        <f t="array" ref="AW1240">VLOOKUP($A1240,[1]New!$A$2:$DE$2108,71,FALSE)</f>
        <v>Measurement and Data</v>
      </c>
      <c r="AZ1240">
        <f t="array" ref="AZ1240">VLOOKUP($A1240,[1]New!$A$2:$DE$2108,72,FALSE)</f>
        <v>148</v>
      </c>
      <c r="BD1240">
        <f t="array" ref="BD1240">IF(VLOOKUP($A1240,[1]New!$A$2:$DE$2108,75,FALSE)="High",1,IF(VLOOKUP($A1240,[1]New!$A$2:$DE$2108,75,FALSE)="HiAvg",2,IF(VLOOKUP($A1240,[1]New!$A$2:$DE$2108,75,FALSE)="Avg",3,IF(VLOOKUP($A1240,[1]New!$A$2:$DE$2108,75,FALSE)="LoAvg",4,5))))</f>
        <v>5</v>
      </c>
      <c r="BE1240" t="str">
        <f t="array" ref="BE1240">IF(VLOOKUP($A1240,[1]New!$A$2:$DE$2108,76,FALSE)="","",VLOOKUP($A1240,[1]New!$A$2:$DE$2108,76,FALSE))</f>
        <v>Geometry</v>
      </c>
      <c r="BH1240">
        <f t="array" ref="BH1240">IF(VLOOKUP($A1240,[1]New!$A$2:$DE$2108,77,FALSE)="","",VLOOKUP($A1240,[1]New!$A$2:$DE$2108,77,FALSE))</f>
        <v>150</v>
      </c>
      <c r="BL1240">
        <f t="array" ref="BL1240">IF(VLOOKUP($A1240,[1]New!$A$2:$DE$2108,80,FALSE)="High",1,IF(VLOOKUP($A1240,[1]New!$A$2:$DE$2108,80,FALSE)="HiAvg",2,IF(VLOOKUP($A1240,[1]New!$A$2:$DE$2108,80,FALSE)="Avg",3,IF(VLOOKUP($A1240,[1]New!$A$2:$DE$2108,80,FALSE)="LoAvg",4,IF(VLOOKUP($A1240,[1]New!$A$2:$DE$2108,80,FALSE)="Low",5,"")))))</f>
        <v>5</v>
      </c>
    </row>
    <row r="1241" spans="1:64" x14ac:dyDescent="0.2">
      <c r="A1241" s="7" t="s">
        <v>1364</v>
      </c>
      <c r="B1241">
        <v>2015</v>
      </c>
      <c r="C1241" t="s">
        <v>2233</v>
      </c>
      <c r="D1241" t="str">
        <f t="array" ref="D1241">VLOOKUP($A1241,[1]New!$A$2:$DE$2108,5,FALSE)</f>
        <v>Reading</v>
      </c>
      <c r="E1241">
        <f t="array" ref="E1241">VLOOKUP($A1241,[1]New!$A$2:$DE$2108,3,FALSE)</f>
        <v>70100023</v>
      </c>
      <c r="F1241" t="str">
        <f t="array" ref="F1241">VLOOKUP($A1241,[1]New!$A$2:$DE$2108,4,FALSE)</f>
        <v>School 2</v>
      </c>
      <c r="Q1241">
        <f t="array" ref="Q1241">VLOOKUP($A1241,[1]New!$A$2:$DE$2108,19,FALSE)</f>
        <v>147</v>
      </c>
      <c r="S1241">
        <f t="array" ref="S1241">VLOOKUP($A1241,[1]New!$A$2:$DE$2108,21,FALSE)</f>
        <v>4</v>
      </c>
      <c r="U1241">
        <f t="array" ref="U1241">IF(S1241&gt;=75,1,IF(AND(S1241&gt;=50,S1241&lt;75),2,IF(AND(S1241&gt;=25,S1241&lt;50),3,IF(S1241&lt;25,4,"NA"))))</f>
        <v>4</v>
      </c>
      <c r="V1241" s="8">
        <f t="array" ref="V1241">VLOOKUP($A1241,[1]New!$A$2:$DE$2108,17,FALSE)</f>
        <v>42247</v>
      </c>
      <c r="AG1241" t="str">
        <f t="array" ref="AG1241">VLOOKUP($A1241,[1]New!$A$2:$DE$2108,61,FALSE)</f>
        <v>Literature</v>
      </c>
      <c r="AJ1241">
        <f t="array" ref="AJ1241">VLOOKUP($A1241,[1]New!$A$2:$DE$2108,62,FALSE)</f>
        <v>145</v>
      </c>
      <c r="AN1241">
        <f t="array" ref="AN1241">IF(VLOOKUP($A1241,[1]New!$A$2:$DE$2108,65,FALSE)="High",1,IF(VLOOKUP($A1241,[1]New!$A$2:$DE$2108,65,FALSE)="HiAvg",2,IF(VLOOKUP($A1241,[1]New!$A$2:$DE$2108,65,FALSE)="Avg",3,IF(VLOOKUP($A1241,[1]New!$A$2:$DE$2108,65,FALSE)="LoAvg",4,5))))</f>
        <v>5</v>
      </c>
      <c r="AO1241" t="str">
        <f t="array" ref="AO1241">VLOOKUP($A1241,[1]New!$A$2:$DE$2108,66,FALSE)</f>
        <v>Informational Text</v>
      </c>
      <c r="AR1241">
        <f t="array" ref="AR1241">VLOOKUP($A1241,[1]New!$A$2:$DE$2108,67,FALSE)</f>
        <v>141</v>
      </c>
      <c r="AV1241">
        <f t="array" ref="AV1241">IF(VLOOKUP($A1241,[1]New!$A$2:$DE$2108,70,FALSE)="High",1,IF(VLOOKUP($A1241,[1]New!$A$2:$DE$2108,70,FALSE)="HiAvg",2,IF(VLOOKUP($A1241,[1]New!$A$2:$DE$2108,70,FALSE)="Avg",3,IF(VLOOKUP($A1241,[1]New!$A$2:$DE$2108,70,FALSE)="LoAvg",4,5))))</f>
        <v>5</v>
      </c>
      <c r="AW1241" t="str">
        <f t="array" ref="AW1241">VLOOKUP($A1241,[1]New!$A$2:$DE$2108,71,FALSE)</f>
        <v>Vocabulary Acquisition and Use</v>
      </c>
      <c r="AZ1241">
        <f t="array" ref="AZ1241">VLOOKUP($A1241,[1]New!$A$2:$DE$2108,72,FALSE)</f>
        <v>154</v>
      </c>
      <c r="BD1241">
        <f t="array" ref="BD1241">IF(VLOOKUP($A1241,[1]New!$A$2:$DE$2108,75,FALSE)="High",1,IF(VLOOKUP($A1241,[1]New!$A$2:$DE$2108,75,FALSE)="HiAvg",2,IF(VLOOKUP($A1241,[1]New!$A$2:$DE$2108,75,FALSE)="Avg",3,IF(VLOOKUP($A1241,[1]New!$A$2:$DE$2108,75,FALSE)="LoAvg",4,5))))</f>
        <v>5</v>
      </c>
      <c r="BE1241" t="str">
        <f t="array" ref="BE1241">IF(VLOOKUP($A1241,[1]New!$A$2:$DE$2108,76,FALSE)="","",VLOOKUP($A1241,[1]New!$A$2:$DE$2108,76,FALSE))</f>
        <v/>
      </c>
      <c r="BH1241" t="str">
        <f t="array" ref="BH1241">IF(VLOOKUP($A1241,[1]New!$A$2:$DE$2108,77,FALSE)="","",VLOOKUP($A1241,[1]New!$A$2:$DE$2108,77,FALSE))</f>
        <v/>
      </c>
      <c r="BL1241" t="str">
        <f t="array" ref="BL1241">IF(VLOOKUP($A1241,[1]New!$A$2:$DE$2108,80,FALSE)="High",1,IF(VLOOKUP($A1241,[1]New!$A$2:$DE$2108,80,FALSE)="HiAvg",2,IF(VLOOKUP($A1241,[1]New!$A$2:$DE$2108,80,FALSE)="Avg",3,IF(VLOOKUP($A1241,[1]New!$A$2:$DE$2108,80,FALSE)="LoAvg",4,IF(VLOOKUP($A1241,[1]New!$A$2:$DE$2108,80,FALSE)="Low",5,"")))))</f>
        <v/>
      </c>
    </row>
    <row r="1242" spans="1:64" x14ac:dyDescent="0.2">
      <c r="A1242" s="7" t="s">
        <v>1365</v>
      </c>
      <c r="B1242">
        <v>2015</v>
      </c>
      <c r="C1242" t="s">
        <v>2233</v>
      </c>
      <c r="D1242" t="str">
        <f t="array" ref="D1242">VLOOKUP($A1242,[1]New!$A$2:$DE$2108,5,FALSE)</f>
        <v>Language Usage</v>
      </c>
      <c r="E1242">
        <f t="array" ref="E1242">VLOOKUP($A1242,[1]New!$A$2:$DE$2108,3,FALSE)</f>
        <v>70100024</v>
      </c>
      <c r="F1242" t="str">
        <f t="array" ref="F1242">VLOOKUP($A1242,[1]New!$A$2:$DE$2108,4,FALSE)</f>
        <v>School 2</v>
      </c>
      <c r="Q1242">
        <f t="array" ref="Q1242">VLOOKUP($A1242,[1]New!$A$2:$DE$2108,19,FALSE)</f>
        <v>160</v>
      </c>
      <c r="S1242">
        <f t="array" ref="S1242">VLOOKUP($A1242,[1]New!$A$2:$DE$2108,21,FALSE)</f>
        <v>19</v>
      </c>
      <c r="U1242">
        <f t="array" ref="U1242">IF(S1242&gt;=75,1,IF(AND(S1242&gt;=50,S1242&lt;75),2,IF(AND(S1242&gt;=25,S1242&lt;50),3,IF(S1242&lt;25,4,"NA"))))</f>
        <v>4</v>
      </c>
      <c r="V1242" s="8">
        <f t="array" ref="V1242">VLOOKUP($A1242,[1]New!$A$2:$DE$2108,17,FALSE)</f>
        <v>42268</v>
      </c>
      <c r="AG1242" t="str">
        <f t="array" ref="AG1242">VLOOKUP($A1242,[1]New!$A$2:$DE$2108,61,FALSE)</f>
        <v>Writing: Plan, Organize, Develop, Revise, Research</v>
      </c>
      <c r="AJ1242">
        <f t="array" ref="AJ1242">VLOOKUP($A1242,[1]New!$A$2:$DE$2108,62,FALSE)</f>
        <v>156</v>
      </c>
      <c r="AN1242">
        <f t="array" ref="AN1242">IF(VLOOKUP($A1242,[1]New!$A$2:$DE$2108,65,FALSE)="High",1,IF(VLOOKUP($A1242,[1]New!$A$2:$DE$2108,65,FALSE)="HiAvg",2,IF(VLOOKUP($A1242,[1]New!$A$2:$DE$2108,65,FALSE)="Avg",3,IF(VLOOKUP($A1242,[1]New!$A$2:$DE$2108,65,FALSE)="LoAvg",4,5))))</f>
        <v>5</v>
      </c>
      <c r="AO1242" t="str">
        <f t="array" ref="AO1242">VLOOKUP($A1242,[1]New!$A$2:$DE$2108,66,FALSE)</f>
        <v>Language: Understand, Edit for Grammar, Usage</v>
      </c>
      <c r="AR1242">
        <f t="array" ref="AR1242">VLOOKUP($A1242,[1]New!$A$2:$DE$2108,67,FALSE)</f>
        <v>163</v>
      </c>
      <c r="AV1242">
        <f t="array" ref="AV1242">IF(VLOOKUP($A1242,[1]New!$A$2:$DE$2108,70,FALSE)="High",1,IF(VLOOKUP($A1242,[1]New!$A$2:$DE$2108,70,FALSE)="HiAvg",2,IF(VLOOKUP($A1242,[1]New!$A$2:$DE$2108,70,FALSE)="Avg",3,IF(VLOOKUP($A1242,[1]New!$A$2:$DE$2108,70,FALSE)="LoAvg",4,5))))</f>
        <v>4</v>
      </c>
      <c r="AW1242" t="str">
        <f t="array" ref="AW1242">VLOOKUP($A1242,[1]New!$A$2:$DE$2108,71,FALSE)</f>
        <v>Language: Understand, Edit Mechanics</v>
      </c>
      <c r="AZ1242">
        <f t="array" ref="AZ1242">VLOOKUP($A1242,[1]New!$A$2:$DE$2108,72,FALSE)</f>
        <v>159</v>
      </c>
      <c r="BD1242">
        <f t="array" ref="BD1242">IF(VLOOKUP($A1242,[1]New!$A$2:$DE$2108,75,FALSE)="High",1,IF(VLOOKUP($A1242,[1]New!$A$2:$DE$2108,75,FALSE)="HiAvg",2,IF(VLOOKUP($A1242,[1]New!$A$2:$DE$2108,75,FALSE)="Avg",3,IF(VLOOKUP($A1242,[1]New!$A$2:$DE$2108,75,FALSE)="LoAvg",4,5))))</f>
        <v>5</v>
      </c>
      <c r="BE1242" t="str">
        <f t="array" ref="BE1242">IF(VLOOKUP($A1242,[1]New!$A$2:$DE$2108,76,FALSE)="","",VLOOKUP($A1242,[1]New!$A$2:$DE$2108,76,FALSE))</f>
        <v/>
      </c>
      <c r="BH1242" t="str">
        <f t="array" ref="BH1242">IF(VLOOKUP($A1242,[1]New!$A$2:$DE$2108,77,FALSE)="","",VLOOKUP($A1242,[1]New!$A$2:$DE$2108,77,FALSE))</f>
        <v/>
      </c>
      <c r="BL1242" t="str">
        <f t="array" ref="BL1242">IF(VLOOKUP($A1242,[1]New!$A$2:$DE$2108,80,FALSE)="High",1,IF(VLOOKUP($A1242,[1]New!$A$2:$DE$2108,80,FALSE)="HiAvg",2,IF(VLOOKUP($A1242,[1]New!$A$2:$DE$2108,80,FALSE)="Avg",3,IF(VLOOKUP($A1242,[1]New!$A$2:$DE$2108,80,FALSE)="LoAvg",4,IF(VLOOKUP($A1242,[1]New!$A$2:$DE$2108,80,FALSE)="Low",5,"")))))</f>
        <v/>
      </c>
    </row>
    <row r="1243" spans="1:64" x14ac:dyDescent="0.2">
      <c r="A1243" s="7" t="s">
        <v>1366</v>
      </c>
      <c r="B1243">
        <v>2015</v>
      </c>
      <c r="C1243" t="s">
        <v>2233</v>
      </c>
      <c r="D1243" t="str">
        <f t="array" ref="D1243">VLOOKUP($A1243,[1]New!$A$2:$DE$2108,5,FALSE)</f>
        <v>Mathematics</v>
      </c>
      <c r="E1243">
        <f t="array" ref="E1243">VLOOKUP($A1243,[1]New!$A$2:$DE$2108,3,FALSE)</f>
        <v>70100024</v>
      </c>
      <c r="F1243" t="str">
        <f t="array" ref="F1243">VLOOKUP($A1243,[1]New!$A$2:$DE$2108,4,FALSE)</f>
        <v>School 2</v>
      </c>
      <c r="Q1243">
        <f t="array" ref="Q1243">VLOOKUP($A1243,[1]New!$A$2:$DE$2108,19,FALSE)</f>
        <v>174</v>
      </c>
      <c r="S1243">
        <f t="array" ref="S1243">VLOOKUP($A1243,[1]New!$A$2:$DE$2108,21,FALSE)</f>
        <v>41</v>
      </c>
      <c r="U1243">
        <f t="array" ref="U1243">IF(S1243&gt;=75,1,IF(AND(S1243&gt;=50,S1243&lt;75),2,IF(AND(S1243&gt;=25,S1243&lt;50),3,IF(S1243&lt;25,4,"NA"))))</f>
        <v>3</v>
      </c>
      <c r="V1243" s="8">
        <f t="array" ref="V1243">VLOOKUP($A1243,[1]New!$A$2:$DE$2108,17,FALSE)</f>
        <v>42264</v>
      </c>
      <c r="AG1243" t="str">
        <f t="array" ref="AG1243">VLOOKUP($A1243,[1]New!$A$2:$DE$2108,61,FALSE)</f>
        <v>Operations and Algebraic Thinking</v>
      </c>
      <c r="AJ1243">
        <f t="array" ref="AJ1243">VLOOKUP($A1243,[1]New!$A$2:$DE$2108,62,FALSE)</f>
        <v>183</v>
      </c>
      <c r="AN1243">
        <f t="array" ref="AN1243">IF(VLOOKUP($A1243,[1]New!$A$2:$DE$2108,65,FALSE)="High",1,IF(VLOOKUP($A1243,[1]New!$A$2:$DE$2108,65,FALSE)="HiAvg",2,IF(VLOOKUP($A1243,[1]New!$A$2:$DE$2108,65,FALSE)="Avg",3,IF(VLOOKUP($A1243,[1]New!$A$2:$DE$2108,65,FALSE)="LoAvg",4,5))))</f>
        <v>2</v>
      </c>
      <c r="AO1243" t="str">
        <f t="array" ref="AO1243">VLOOKUP($A1243,[1]New!$A$2:$DE$2108,66,FALSE)</f>
        <v>Number and Operations</v>
      </c>
      <c r="AR1243">
        <f t="array" ref="AR1243">VLOOKUP($A1243,[1]New!$A$2:$DE$2108,67,FALSE)</f>
        <v>169</v>
      </c>
      <c r="AV1243">
        <f t="array" ref="AV1243">IF(VLOOKUP($A1243,[1]New!$A$2:$DE$2108,70,FALSE)="High",1,IF(VLOOKUP($A1243,[1]New!$A$2:$DE$2108,70,FALSE)="HiAvg",2,IF(VLOOKUP($A1243,[1]New!$A$2:$DE$2108,70,FALSE)="Avg",3,IF(VLOOKUP($A1243,[1]New!$A$2:$DE$2108,70,FALSE)="LoAvg",4,5))))</f>
        <v>4</v>
      </c>
      <c r="AW1243" t="str">
        <f t="array" ref="AW1243">VLOOKUP($A1243,[1]New!$A$2:$DE$2108,71,FALSE)</f>
        <v>Measurement and Data</v>
      </c>
      <c r="AZ1243">
        <f t="array" ref="AZ1243">VLOOKUP($A1243,[1]New!$A$2:$DE$2108,72,FALSE)</f>
        <v>172</v>
      </c>
      <c r="BD1243">
        <f t="array" ref="BD1243">IF(VLOOKUP($A1243,[1]New!$A$2:$DE$2108,75,FALSE)="High",1,IF(VLOOKUP($A1243,[1]New!$A$2:$DE$2108,75,FALSE)="HiAvg",2,IF(VLOOKUP($A1243,[1]New!$A$2:$DE$2108,75,FALSE)="Avg",3,IF(VLOOKUP($A1243,[1]New!$A$2:$DE$2108,75,FALSE)="LoAvg",4,5))))</f>
        <v>4</v>
      </c>
      <c r="BE1243" t="str">
        <f t="array" ref="BE1243">IF(VLOOKUP($A1243,[1]New!$A$2:$DE$2108,76,FALSE)="","",VLOOKUP($A1243,[1]New!$A$2:$DE$2108,76,FALSE))</f>
        <v>Geometry</v>
      </c>
      <c r="BH1243">
        <f t="array" ref="BH1243">IF(VLOOKUP($A1243,[1]New!$A$2:$DE$2108,77,FALSE)="","",VLOOKUP($A1243,[1]New!$A$2:$DE$2108,77,FALSE))</f>
        <v>171</v>
      </c>
      <c r="BL1243">
        <f t="array" ref="BL1243">IF(VLOOKUP($A1243,[1]New!$A$2:$DE$2108,80,FALSE)="High",1,IF(VLOOKUP($A1243,[1]New!$A$2:$DE$2108,80,FALSE)="HiAvg",2,IF(VLOOKUP($A1243,[1]New!$A$2:$DE$2108,80,FALSE)="Avg",3,IF(VLOOKUP($A1243,[1]New!$A$2:$DE$2108,80,FALSE)="LoAvg",4,IF(VLOOKUP($A1243,[1]New!$A$2:$DE$2108,80,FALSE)="Low",5,"")))))</f>
        <v>4</v>
      </c>
    </row>
    <row r="1244" spans="1:64" x14ac:dyDescent="0.2">
      <c r="A1244" s="7" t="s">
        <v>1367</v>
      </c>
      <c r="B1244">
        <v>2015</v>
      </c>
      <c r="C1244" t="s">
        <v>2233</v>
      </c>
      <c r="D1244" t="str">
        <f t="array" ref="D1244">VLOOKUP($A1244,[1]New!$A$2:$DE$2108,5,FALSE)</f>
        <v>Reading</v>
      </c>
      <c r="E1244">
        <f t="array" ref="E1244">VLOOKUP($A1244,[1]New!$A$2:$DE$2108,3,FALSE)</f>
        <v>70100024</v>
      </c>
      <c r="F1244" t="str">
        <f t="array" ref="F1244">VLOOKUP($A1244,[1]New!$A$2:$DE$2108,4,FALSE)</f>
        <v>School 2</v>
      </c>
      <c r="Q1244">
        <f t="array" ref="Q1244">VLOOKUP($A1244,[1]New!$A$2:$DE$2108,19,FALSE)</f>
        <v>168</v>
      </c>
      <c r="S1244">
        <f t="array" ref="S1244">VLOOKUP($A1244,[1]New!$A$2:$DE$2108,21,FALSE)</f>
        <v>33</v>
      </c>
      <c r="U1244">
        <f t="array" ref="U1244">IF(S1244&gt;=75,1,IF(AND(S1244&gt;=50,S1244&lt;75),2,IF(AND(S1244&gt;=25,S1244&lt;50),3,IF(S1244&lt;25,4,"NA"))))</f>
        <v>3</v>
      </c>
      <c r="V1244" s="8">
        <f t="array" ref="V1244">VLOOKUP($A1244,[1]New!$A$2:$DE$2108,17,FALSE)</f>
        <v>42257</v>
      </c>
      <c r="AG1244" t="str">
        <f t="array" ref="AG1244">VLOOKUP($A1244,[1]New!$A$2:$DE$2108,61,FALSE)</f>
        <v>Literature</v>
      </c>
      <c r="AJ1244">
        <f t="array" ref="AJ1244">VLOOKUP($A1244,[1]New!$A$2:$DE$2108,62,FALSE)</f>
        <v>170</v>
      </c>
      <c r="AN1244">
        <f t="array" ref="AN1244">IF(VLOOKUP($A1244,[1]New!$A$2:$DE$2108,65,FALSE)="High",1,IF(VLOOKUP($A1244,[1]New!$A$2:$DE$2108,65,FALSE)="HiAvg",2,IF(VLOOKUP($A1244,[1]New!$A$2:$DE$2108,65,FALSE)="Avg",3,IF(VLOOKUP($A1244,[1]New!$A$2:$DE$2108,65,FALSE)="LoAvg",4,5))))</f>
        <v>4</v>
      </c>
      <c r="AO1244" t="str">
        <f t="array" ref="AO1244">VLOOKUP($A1244,[1]New!$A$2:$DE$2108,66,FALSE)</f>
        <v>Informational Text</v>
      </c>
      <c r="AR1244">
        <f t="array" ref="AR1244">VLOOKUP($A1244,[1]New!$A$2:$DE$2108,67,FALSE)</f>
        <v>172</v>
      </c>
      <c r="AV1244">
        <f t="array" ref="AV1244">IF(VLOOKUP($A1244,[1]New!$A$2:$DE$2108,70,FALSE)="High",1,IF(VLOOKUP($A1244,[1]New!$A$2:$DE$2108,70,FALSE)="HiAvg",2,IF(VLOOKUP($A1244,[1]New!$A$2:$DE$2108,70,FALSE)="Avg",3,IF(VLOOKUP($A1244,[1]New!$A$2:$DE$2108,70,FALSE)="LoAvg",4,5))))</f>
        <v>4</v>
      </c>
      <c r="AW1244" t="str">
        <f t="array" ref="AW1244">VLOOKUP($A1244,[1]New!$A$2:$DE$2108,71,FALSE)</f>
        <v>Vocabulary Acquisition and Use</v>
      </c>
      <c r="AZ1244">
        <f t="array" ref="AZ1244">VLOOKUP($A1244,[1]New!$A$2:$DE$2108,72,FALSE)</f>
        <v>164</v>
      </c>
      <c r="BD1244">
        <f t="array" ref="BD1244">IF(VLOOKUP($A1244,[1]New!$A$2:$DE$2108,75,FALSE)="High",1,IF(VLOOKUP($A1244,[1]New!$A$2:$DE$2108,75,FALSE)="HiAvg",2,IF(VLOOKUP($A1244,[1]New!$A$2:$DE$2108,75,FALSE)="Avg",3,IF(VLOOKUP($A1244,[1]New!$A$2:$DE$2108,75,FALSE)="LoAvg",4,5))))</f>
        <v>4</v>
      </c>
      <c r="BE1244" t="str">
        <f t="array" ref="BE1244">IF(VLOOKUP($A1244,[1]New!$A$2:$DE$2108,76,FALSE)="","",VLOOKUP($A1244,[1]New!$A$2:$DE$2108,76,FALSE))</f>
        <v/>
      </c>
      <c r="BH1244" t="str">
        <f t="array" ref="BH1244">IF(VLOOKUP($A1244,[1]New!$A$2:$DE$2108,77,FALSE)="","",VLOOKUP($A1244,[1]New!$A$2:$DE$2108,77,FALSE))</f>
        <v/>
      </c>
      <c r="BL1244" t="str">
        <f t="array" ref="BL1244">IF(VLOOKUP($A1244,[1]New!$A$2:$DE$2108,80,FALSE)="High",1,IF(VLOOKUP($A1244,[1]New!$A$2:$DE$2108,80,FALSE)="HiAvg",2,IF(VLOOKUP($A1244,[1]New!$A$2:$DE$2108,80,FALSE)="Avg",3,IF(VLOOKUP($A1244,[1]New!$A$2:$DE$2108,80,FALSE)="LoAvg",4,IF(VLOOKUP($A1244,[1]New!$A$2:$DE$2108,80,FALSE)="Low",5,"")))))</f>
        <v/>
      </c>
    </row>
    <row r="1245" spans="1:64" x14ac:dyDescent="0.2">
      <c r="A1245" s="7" t="s">
        <v>1368</v>
      </c>
      <c r="B1245">
        <v>2015</v>
      </c>
      <c r="C1245" t="s">
        <v>2233</v>
      </c>
      <c r="D1245" t="str">
        <f t="array" ref="D1245">VLOOKUP($A1245,[1]New!$A$2:$DE$2108,5,FALSE)</f>
        <v>Language Usage</v>
      </c>
      <c r="E1245">
        <f t="array" ref="E1245">VLOOKUP($A1245,[1]New!$A$2:$DE$2108,3,FALSE)</f>
        <v>70100025</v>
      </c>
      <c r="F1245" t="str">
        <f t="array" ref="F1245">VLOOKUP($A1245,[1]New!$A$2:$DE$2108,4,FALSE)</f>
        <v>School 2</v>
      </c>
      <c r="Q1245">
        <f t="array" ref="Q1245">VLOOKUP($A1245,[1]New!$A$2:$DE$2108,19,FALSE)</f>
        <v>177</v>
      </c>
      <c r="S1245">
        <f t="array" ref="S1245">VLOOKUP($A1245,[1]New!$A$2:$DE$2108,21,FALSE)</f>
        <v>56</v>
      </c>
      <c r="U1245">
        <f t="array" ref="U1245">IF(S1245&gt;=75,1,IF(AND(S1245&gt;=50,S1245&lt;75),2,IF(AND(S1245&gt;=25,S1245&lt;50),3,IF(S1245&lt;25,4,"NA"))))</f>
        <v>2</v>
      </c>
      <c r="V1245" s="8">
        <f t="array" ref="V1245">VLOOKUP($A1245,[1]New!$A$2:$DE$2108,17,FALSE)</f>
        <v>42261</v>
      </c>
      <c r="AG1245" t="str">
        <f t="array" ref="AG1245">VLOOKUP($A1245,[1]New!$A$2:$DE$2108,61,FALSE)</f>
        <v>Writing: Plan, Organize, Develop, Revise, Research</v>
      </c>
      <c r="AJ1245">
        <f t="array" ref="AJ1245">VLOOKUP($A1245,[1]New!$A$2:$DE$2108,62,FALSE)</f>
        <v>176</v>
      </c>
      <c r="AN1245">
        <f t="array" ref="AN1245">IF(VLOOKUP($A1245,[1]New!$A$2:$DE$2108,65,FALSE)="High",1,IF(VLOOKUP($A1245,[1]New!$A$2:$DE$2108,65,FALSE)="HiAvg",2,IF(VLOOKUP($A1245,[1]New!$A$2:$DE$2108,65,FALSE)="Avg",3,IF(VLOOKUP($A1245,[1]New!$A$2:$DE$2108,65,FALSE)="LoAvg",4,5))))</f>
        <v>3</v>
      </c>
      <c r="AO1245" t="str">
        <f t="array" ref="AO1245">VLOOKUP($A1245,[1]New!$A$2:$DE$2108,66,FALSE)</f>
        <v>Language: Understand, Edit for Grammar, Usage</v>
      </c>
      <c r="AR1245">
        <f t="array" ref="AR1245">VLOOKUP($A1245,[1]New!$A$2:$DE$2108,67,FALSE)</f>
        <v>179</v>
      </c>
      <c r="AV1245">
        <f t="array" ref="AV1245">IF(VLOOKUP($A1245,[1]New!$A$2:$DE$2108,70,FALSE)="High",1,IF(VLOOKUP($A1245,[1]New!$A$2:$DE$2108,70,FALSE)="HiAvg",2,IF(VLOOKUP($A1245,[1]New!$A$2:$DE$2108,70,FALSE)="Avg",3,IF(VLOOKUP($A1245,[1]New!$A$2:$DE$2108,70,FALSE)="LoAvg",4,5))))</f>
        <v>3</v>
      </c>
      <c r="AW1245" t="str">
        <f t="array" ref="AW1245">VLOOKUP($A1245,[1]New!$A$2:$DE$2108,71,FALSE)</f>
        <v>Language: Understand, Edit Mechanics</v>
      </c>
      <c r="AZ1245">
        <f t="array" ref="AZ1245">VLOOKUP($A1245,[1]New!$A$2:$DE$2108,72,FALSE)</f>
        <v>176</v>
      </c>
      <c r="BD1245">
        <f t="array" ref="BD1245">IF(VLOOKUP($A1245,[1]New!$A$2:$DE$2108,75,FALSE)="High",1,IF(VLOOKUP($A1245,[1]New!$A$2:$DE$2108,75,FALSE)="HiAvg",2,IF(VLOOKUP($A1245,[1]New!$A$2:$DE$2108,75,FALSE)="Avg",3,IF(VLOOKUP($A1245,[1]New!$A$2:$DE$2108,75,FALSE)="LoAvg",4,5))))</f>
        <v>3</v>
      </c>
      <c r="BE1245" t="str">
        <f t="array" ref="BE1245">IF(VLOOKUP($A1245,[1]New!$A$2:$DE$2108,76,FALSE)="","",VLOOKUP($A1245,[1]New!$A$2:$DE$2108,76,FALSE))</f>
        <v/>
      </c>
      <c r="BH1245" t="str">
        <f t="array" ref="BH1245">IF(VLOOKUP($A1245,[1]New!$A$2:$DE$2108,77,FALSE)="","",VLOOKUP($A1245,[1]New!$A$2:$DE$2108,77,FALSE))</f>
        <v/>
      </c>
      <c r="BL1245" t="str">
        <f t="array" ref="BL1245">IF(VLOOKUP($A1245,[1]New!$A$2:$DE$2108,80,FALSE)="High",1,IF(VLOOKUP($A1245,[1]New!$A$2:$DE$2108,80,FALSE)="HiAvg",2,IF(VLOOKUP($A1245,[1]New!$A$2:$DE$2108,80,FALSE)="Avg",3,IF(VLOOKUP($A1245,[1]New!$A$2:$DE$2108,80,FALSE)="LoAvg",4,IF(VLOOKUP($A1245,[1]New!$A$2:$DE$2108,80,FALSE)="Low",5,"")))))</f>
        <v/>
      </c>
    </row>
    <row r="1246" spans="1:64" x14ac:dyDescent="0.2">
      <c r="A1246" s="7" t="s">
        <v>1369</v>
      </c>
      <c r="B1246">
        <v>2015</v>
      </c>
      <c r="C1246" t="s">
        <v>2233</v>
      </c>
      <c r="D1246" t="str">
        <f t="array" ref="D1246">VLOOKUP($A1246,[1]New!$A$2:$DE$2108,5,FALSE)</f>
        <v>Mathematics</v>
      </c>
      <c r="E1246">
        <f t="array" ref="E1246">VLOOKUP($A1246,[1]New!$A$2:$DE$2108,3,FALSE)</f>
        <v>70100025</v>
      </c>
      <c r="F1246" t="str">
        <f t="array" ref="F1246">VLOOKUP($A1246,[1]New!$A$2:$DE$2108,4,FALSE)</f>
        <v>School 2</v>
      </c>
      <c r="Q1246">
        <f t="array" ref="Q1246">VLOOKUP($A1246,[1]New!$A$2:$DE$2108,19,FALSE)</f>
        <v>175</v>
      </c>
      <c r="S1246">
        <f t="array" ref="S1246">VLOOKUP($A1246,[1]New!$A$2:$DE$2108,21,FALSE)</f>
        <v>44</v>
      </c>
      <c r="U1246">
        <f t="array" ref="U1246">IF(S1246&gt;=75,1,IF(AND(S1246&gt;=50,S1246&lt;75),2,IF(AND(S1246&gt;=25,S1246&lt;50),3,IF(S1246&lt;25,4,"NA"))))</f>
        <v>3</v>
      </c>
      <c r="V1246" s="8">
        <f t="array" ref="V1246">VLOOKUP($A1246,[1]New!$A$2:$DE$2108,17,FALSE)</f>
        <v>42256</v>
      </c>
      <c r="AG1246" t="str">
        <f t="array" ref="AG1246">VLOOKUP($A1246,[1]New!$A$2:$DE$2108,61,FALSE)</f>
        <v>Operations and Algebraic Thinking</v>
      </c>
      <c r="AJ1246">
        <f t="array" ref="AJ1246">VLOOKUP($A1246,[1]New!$A$2:$DE$2108,62,FALSE)</f>
        <v>181</v>
      </c>
      <c r="AN1246">
        <f t="array" ref="AN1246">IF(VLOOKUP($A1246,[1]New!$A$2:$DE$2108,65,FALSE)="High",1,IF(VLOOKUP($A1246,[1]New!$A$2:$DE$2108,65,FALSE)="HiAvg",2,IF(VLOOKUP($A1246,[1]New!$A$2:$DE$2108,65,FALSE)="Avg",3,IF(VLOOKUP($A1246,[1]New!$A$2:$DE$2108,65,FALSE)="LoAvg",4,5))))</f>
        <v>3</v>
      </c>
      <c r="AO1246" t="str">
        <f t="array" ref="AO1246">VLOOKUP($A1246,[1]New!$A$2:$DE$2108,66,FALSE)</f>
        <v>Number and Operations</v>
      </c>
      <c r="AR1246">
        <f t="array" ref="AR1246">VLOOKUP($A1246,[1]New!$A$2:$DE$2108,67,FALSE)</f>
        <v>172</v>
      </c>
      <c r="AV1246">
        <f t="array" ref="AV1246">IF(VLOOKUP($A1246,[1]New!$A$2:$DE$2108,70,FALSE)="High",1,IF(VLOOKUP($A1246,[1]New!$A$2:$DE$2108,70,FALSE)="HiAvg",2,IF(VLOOKUP($A1246,[1]New!$A$2:$DE$2108,70,FALSE)="Avg",3,IF(VLOOKUP($A1246,[1]New!$A$2:$DE$2108,70,FALSE)="LoAvg",4,5))))</f>
        <v>4</v>
      </c>
      <c r="AW1246" t="str">
        <f t="array" ref="AW1246">VLOOKUP($A1246,[1]New!$A$2:$DE$2108,71,FALSE)</f>
        <v>Measurement and Data</v>
      </c>
      <c r="AZ1246">
        <f t="array" ref="AZ1246">VLOOKUP($A1246,[1]New!$A$2:$DE$2108,72,FALSE)</f>
        <v>175</v>
      </c>
      <c r="BD1246">
        <f t="array" ref="BD1246">IF(VLOOKUP($A1246,[1]New!$A$2:$DE$2108,75,FALSE)="High",1,IF(VLOOKUP($A1246,[1]New!$A$2:$DE$2108,75,FALSE)="HiAvg",2,IF(VLOOKUP($A1246,[1]New!$A$2:$DE$2108,75,FALSE)="Avg",3,IF(VLOOKUP($A1246,[1]New!$A$2:$DE$2108,75,FALSE)="LoAvg",4,5))))</f>
        <v>4</v>
      </c>
      <c r="BE1246" t="str">
        <f t="array" ref="BE1246">IF(VLOOKUP($A1246,[1]New!$A$2:$DE$2108,76,FALSE)="","",VLOOKUP($A1246,[1]New!$A$2:$DE$2108,76,FALSE))</f>
        <v>Geometry</v>
      </c>
      <c r="BH1246">
        <f t="array" ref="BH1246">IF(VLOOKUP($A1246,[1]New!$A$2:$DE$2108,77,FALSE)="","",VLOOKUP($A1246,[1]New!$A$2:$DE$2108,77,FALSE))</f>
        <v>172</v>
      </c>
      <c r="BL1246">
        <f t="array" ref="BL1246">IF(VLOOKUP($A1246,[1]New!$A$2:$DE$2108,80,FALSE)="High",1,IF(VLOOKUP($A1246,[1]New!$A$2:$DE$2108,80,FALSE)="HiAvg",2,IF(VLOOKUP($A1246,[1]New!$A$2:$DE$2108,80,FALSE)="Avg",3,IF(VLOOKUP($A1246,[1]New!$A$2:$DE$2108,80,FALSE)="LoAvg",4,IF(VLOOKUP($A1246,[1]New!$A$2:$DE$2108,80,FALSE)="Low",5,"")))))</f>
        <v>4</v>
      </c>
    </row>
    <row r="1247" spans="1:64" x14ac:dyDescent="0.2">
      <c r="A1247" s="7" t="s">
        <v>1370</v>
      </c>
      <c r="B1247">
        <v>2015</v>
      </c>
      <c r="C1247" t="s">
        <v>2233</v>
      </c>
      <c r="D1247" t="str">
        <f t="array" ref="D1247">VLOOKUP($A1247,[1]New!$A$2:$DE$2108,5,FALSE)</f>
        <v>Reading</v>
      </c>
      <c r="E1247">
        <f t="array" ref="E1247">VLOOKUP($A1247,[1]New!$A$2:$DE$2108,3,FALSE)</f>
        <v>70100025</v>
      </c>
      <c r="F1247" t="str">
        <f t="array" ref="F1247">VLOOKUP($A1247,[1]New!$A$2:$DE$2108,4,FALSE)</f>
        <v>School 2</v>
      </c>
      <c r="Q1247">
        <f t="array" ref="Q1247">VLOOKUP($A1247,[1]New!$A$2:$DE$2108,19,FALSE)</f>
        <v>181</v>
      </c>
      <c r="S1247">
        <f t="array" ref="S1247">VLOOKUP($A1247,[1]New!$A$2:$DE$2108,21,FALSE)</f>
        <v>66</v>
      </c>
      <c r="U1247">
        <f t="array" ref="U1247">IF(S1247&gt;=75,1,IF(AND(S1247&gt;=50,S1247&lt;75),2,IF(AND(S1247&gt;=25,S1247&lt;50),3,IF(S1247&lt;25,4,"NA"))))</f>
        <v>2</v>
      </c>
      <c r="V1247" s="8">
        <f t="array" ref="V1247">VLOOKUP($A1247,[1]New!$A$2:$DE$2108,17,FALSE)</f>
        <v>42247</v>
      </c>
      <c r="AG1247" t="str">
        <f t="array" ref="AG1247">VLOOKUP($A1247,[1]New!$A$2:$DE$2108,61,FALSE)</f>
        <v>Literature</v>
      </c>
      <c r="AJ1247">
        <f t="array" ref="AJ1247">VLOOKUP($A1247,[1]New!$A$2:$DE$2108,62,FALSE)</f>
        <v>187</v>
      </c>
      <c r="AN1247">
        <f t="array" ref="AN1247">IF(VLOOKUP($A1247,[1]New!$A$2:$DE$2108,65,FALSE)="High",1,IF(VLOOKUP($A1247,[1]New!$A$2:$DE$2108,65,FALSE)="HiAvg",2,IF(VLOOKUP($A1247,[1]New!$A$2:$DE$2108,65,FALSE)="Avg",3,IF(VLOOKUP($A1247,[1]New!$A$2:$DE$2108,65,FALSE)="LoAvg",4,5))))</f>
        <v>2</v>
      </c>
      <c r="AO1247" t="str">
        <f t="array" ref="AO1247">VLOOKUP($A1247,[1]New!$A$2:$DE$2108,66,FALSE)</f>
        <v>Informational Text</v>
      </c>
      <c r="AR1247">
        <f t="array" ref="AR1247">VLOOKUP($A1247,[1]New!$A$2:$DE$2108,67,FALSE)</f>
        <v>174</v>
      </c>
      <c r="AV1247">
        <f t="array" ref="AV1247">IF(VLOOKUP($A1247,[1]New!$A$2:$DE$2108,70,FALSE)="High",1,IF(VLOOKUP($A1247,[1]New!$A$2:$DE$2108,70,FALSE)="HiAvg",2,IF(VLOOKUP($A1247,[1]New!$A$2:$DE$2108,70,FALSE)="Avg",3,IF(VLOOKUP($A1247,[1]New!$A$2:$DE$2108,70,FALSE)="LoAvg",4,5))))</f>
        <v>3</v>
      </c>
      <c r="AW1247" t="str">
        <f t="array" ref="AW1247">VLOOKUP($A1247,[1]New!$A$2:$DE$2108,71,FALSE)</f>
        <v>Vocabulary Acquisition and Use</v>
      </c>
      <c r="AZ1247">
        <f t="array" ref="AZ1247">VLOOKUP($A1247,[1]New!$A$2:$DE$2108,72,FALSE)</f>
        <v>182</v>
      </c>
      <c r="BD1247">
        <f t="array" ref="BD1247">IF(VLOOKUP($A1247,[1]New!$A$2:$DE$2108,75,FALSE)="High",1,IF(VLOOKUP($A1247,[1]New!$A$2:$DE$2108,75,FALSE)="HiAvg",2,IF(VLOOKUP($A1247,[1]New!$A$2:$DE$2108,75,FALSE)="Avg",3,IF(VLOOKUP($A1247,[1]New!$A$2:$DE$2108,75,FALSE)="LoAvg",4,5))))</f>
        <v>2</v>
      </c>
      <c r="BE1247" t="str">
        <f t="array" ref="BE1247">IF(VLOOKUP($A1247,[1]New!$A$2:$DE$2108,76,FALSE)="","",VLOOKUP($A1247,[1]New!$A$2:$DE$2108,76,FALSE))</f>
        <v/>
      </c>
      <c r="BH1247" t="str">
        <f t="array" ref="BH1247">IF(VLOOKUP($A1247,[1]New!$A$2:$DE$2108,77,FALSE)="","",VLOOKUP($A1247,[1]New!$A$2:$DE$2108,77,FALSE))</f>
        <v/>
      </c>
      <c r="BL1247" t="str">
        <f t="array" ref="BL1247">IF(VLOOKUP($A1247,[1]New!$A$2:$DE$2108,80,FALSE)="High",1,IF(VLOOKUP($A1247,[1]New!$A$2:$DE$2108,80,FALSE)="HiAvg",2,IF(VLOOKUP($A1247,[1]New!$A$2:$DE$2108,80,FALSE)="Avg",3,IF(VLOOKUP($A1247,[1]New!$A$2:$DE$2108,80,FALSE)="LoAvg",4,IF(VLOOKUP($A1247,[1]New!$A$2:$DE$2108,80,FALSE)="Low",5,"")))))</f>
        <v/>
      </c>
    </row>
    <row r="1248" spans="1:64" x14ac:dyDescent="0.2">
      <c r="A1248" s="7" t="s">
        <v>1371</v>
      </c>
      <c r="B1248">
        <v>2015</v>
      </c>
      <c r="C1248" t="s">
        <v>2233</v>
      </c>
      <c r="D1248" t="str">
        <f t="array" ref="D1248">VLOOKUP($A1248,[1]New!$A$2:$DE$2108,5,FALSE)</f>
        <v>Language Usage</v>
      </c>
      <c r="E1248">
        <f t="array" ref="E1248">VLOOKUP($A1248,[1]New!$A$2:$DE$2108,3,FALSE)</f>
        <v>70100026</v>
      </c>
      <c r="F1248" t="str">
        <f t="array" ref="F1248">VLOOKUP($A1248,[1]New!$A$2:$DE$2108,4,FALSE)</f>
        <v>School 2</v>
      </c>
      <c r="Q1248">
        <f t="array" ref="Q1248">VLOOKUP($A1248,[1]New!$A$2:$DE$2108,19,FALSE)</f>
        <v>176</v>
      </c>
      <c r="S1248">
        <f t="array" ref="S1248">VLOOKUP($A1248,[1]New!$A$2:$DE$2108,21,FALSE)</f>
        <v>54</v>
      </c>
      <c r="U1248">
        <f t="array" ref="U1248">IF(S1248&gt;=75,1,IF(AND(S1248&gt;=50,S1248&lt;75),2,IF(AND(S1248&gt;=25,S1248&lt;50),3,IF(S1248&lt;25,4,"NA"))))</f>
        <v>2</v>
      </c>
      <c r="V1248" s="8">
        <f t="array" ref="V1248">VLOOKUP($A1248,[1]New!$A$2:$DE$2108,17,FALSE)</f>
        <v>42261</v>
      </c>
      <c r="AG1248" t="str">
        <f t="array" ref="AG1248">VLOOKUP($A1248,[1]New!$A$2:$DE$2108,61,FALSE)</f>
        <v>Writing: Plan, Organize, Develop, Revise, Research</v>
      </c>
      <c r="AJ1248">
        <f t="array" ref="AJ1248">VLOOKUP($A1248,[1]New!$A$2:$DE$2108,62,FALSE)</f>
        <v>159</v>
      </c>
      <c r="AN1248">
        <f t="array" ref="AN1248">IF(VLOOKUP($A1248,[1]New!$A$2:$DE$2108,65,FALSE)="High",1,IF(VLOOKUP($A1248,[1]New!$A$2:$DE$2108,65,FALSE)="HiAvg",2,IF(VLOOKUP($A1248,[1]New!$A$2:$DE$2108,65,FALSE)="Avg",3,IF(VLOOKUP($A1248,[1]New!$A$2:$DE$2108,65,FALSE)="LoAvg",4,5))))</f>
        <v>5</v>
      </c>
      <c r="AO1248" t="str">
        <f t="array" ref="AO1248">VLOOKUP($A1248,[1]New!$A$2:$DE$2108,66,FALSE)</f>
        <v>Language: Understand, Edit for Grammar, Usage</v>
      </c>
      <c r="AR1248">
        <f t="array" ref="AR1248">VLOOKUP($A1248,[1]New!$A$2:$DE$2108,67,FALSE)</f>
        <v>190</v>
      </c>
      <c r="AV1248">
        <f t="array" ref="AV1248">IF(VLOOKUP($A1248,[1]New!$A$2:$DE$2108,70,FALSE)="High",1,IF(VLOOKUP($A1248,[1]New!$A$2:$DE$2108,70,FALSE)="HiAvg",2,IF(VLOOKUP($A1248,[1]New!$A$2:$DE$2108,70,FALSE)="Avg",3,IF(VLOOKUP($A1248,[1]New!$A$2:$DE$2108,70,FALSE)="LoAvg",4,5))))</f>
        <v>1</v>
      </c>
      <c r="AW1248" t="str">
        <f t="array" ref="AW1248">VLOOKUP($A1248,[1]New!$A$2:$DE$2108,71,FALSE)</f>
        <v>Language: Understand, Edit Mechanics</v>
      </c>
      <c r="AZ1248">
        <f t="array" ref="AZ1248">VLOOKUP($A1248,[1]New!$A$2:$DE$2108,72,FALSE)</f>
        <v>179</v>
      </c>
      <c r="BD1248">
        <f t="array" ref="BD1248">IF(VLOOKUP($A1248,[1]New!$A$2:$DE$2108,75,FALSE)="High",1,IF(VLOOKUP($A1248,[1]New!$A$2:$DE$2108,75,FALSE)="HiAvg",2,IF(VLOOKUP($A1248,[1]New!$A$2:$DE$2108,75,FALSE)="Avg",3,IF(VLOOKUP($A1248,[1]New!$A$2:$DE$2108,75,FALSE)="LoAvg",4,5))))</f>
        <v>3</v>
      </c>
      <c r="BE1248" t="str">
        <f t="array" ref="BE1248">IF(VLOOKUP($A1248,[1]New!$A$2:$DE$2108,76,FALSE)="","",VLOOKUP($A1248,[1]New!$A$2:$DE$2108,76,FALSE))</f>
        <v/>
      </c>
      <c r="BH1248" t="str">
        <f t="array" ref="BH1248">IF(VLOOKUP($A1248,[1]New!$A$2:$DE$2108,77,FALSE)="","",VLOOKUP($A1248,[1]New!$A$2:$DE$2108,77,FALSE))</f>
        <v/>
      </c>
      <c r="BL1248" t="str">
        <f t="array" ref="BL1248">IF(VLOOKUP($A1248,[1]New!$A$2:$DE$2108,80,FALSE)="High",1,IF(VLOOKUP($A1248,[1]New!$A$2:$DE$2108,80,FALSE)="HiAvg",2,IF(VLOOKUP($A1248,[1]New!$A$2:$DE$2108,80,FALSE)="Avg",3,IF(VLOOKUP($A1248,[1]New!$A$2:$DE$2108,80,FALSE)="LoAvg",4,IF(VLOOKUP($A1248,[1]New!$A$2:$DE$2108,80,FALSE)="Low",5,"")))))</f>
        <v/>
      </c>
    </row>
    <row r="1249" spans="1:64" x14ac:dyDescent="0.2">
      <c r="A1249" s="7" t="s">
        <v>1372</v>
      </c>
      <c r="B1249">
        <v>2015</v>
      </c>
      <c r="C1249" t="s">
        <v>2233</v>
      </c>
      <c r="D1249" t="str">
        <f t="array" ref="D1249">VLOOKUP($A1249,[1]New!$A$2:$DE$2108,5,FALSE)</f>
        <v>Mathematics</v>
      </c>
      <c r="E1249">
        <f t="array" ref="E1249">VLOOKUP($A1249,[1]New!$A$2:$DE$2108,3,FALSE)</f>
        <v>70100026</v>
      </c>
      <c r="F1249" t="str">
        <f t="array" ref="F1249">VLOOKUP($A1249,[1]New!$A$2:$DE$2108,4,FALSE)</f>
        <v>School 2</v>
      </c>
      <c r="Q1249">
        <f t="array" ref="Q1249">VLOOKUP($A1249,[1]New!$A$2:$DE$2108,19,FALSE)</f>
        <v>173</v>
      </c>
      <c r="S1249">
        <f t="array" ref="S1249">VLOOKUP($A1249,[1]New!$A$2:$DE$2108,21,FALSE)</f>
        <v>38</v>
      </c>
      <c r="U1249">
        <f t="array" ref="U1249">IF(S1249&gt;=75,1,IF(AND(S1249&gt;=50,S1249&lt;75),2,IF(AND(S1249&gt;=25,S1249&lt;50),3,IF(S1249&lt;25,4,"NA"))))</f>
        <v>3</v>
      </c>
      <c r="V1249" s="8">
        <f t="array" ref="V1249">VLOOKUP($A1249,[1]New!$A$2:$DE$2108,17,FALSE)</f>
        <v>42256</v>
      </c>
      <c r="AG1249" t="str">
        <f t="array" ref="AG1249">VLOOKUP($A1249,[1]New!$A$2:$DE$2108,61,FALSE)</f>
        <v>Operations and Algebraic Thinking</v>
      </c>
      <c r="AJ1249">
        <f t="array" ref="AJ1249">VLOOKUP($A1249,[1]New!$A$2:$DE$2108,62,FALSE)</f>
        <v>175</v>
      </c>
      <c r="AN1249">
        <f t="array" ref="AN1249">IF(VLOOKUP($A1249,[1]New!$A$2:$DE$2108,65,FALSE)="High",1,IF(VLOOKUP($A1249,[1]New!$A$2:$DE$2108,65,FALSE)="HiAvg",2,IF(VLOOKUP($A1249,[1]New!$A$2:$DE$2108,65,FALSE)="Avg",3,IF(VLOOKUP($A1249,[1]New!$A$2:$DE$2108,65,FALSE)="LoAvg",4,5))))</f>
        <v>4</v>
      </c>
      <c r="AO1249" t="str">
        <f t="array" ref="AO1249">VLOOKUP($A1249,[1]New!$A$2:$DE$2108,66,FALSE)</f>
        <v>Number and Operations</v>
      </c>
      <c r="AR1249">
        <f t="array" ref="AR1249">VLOOKUP($A1249,[1]New!$A$2:$DE$2108,67,FALSE)</f>
        <v>167</v>
      </c>
      <c r="AV1249">
        <f t="array" ref="AV1249">IF(VLOOKUP($A1249,[1]New!$A$2:$DE$2108,70,FALSE)="High",1,IF(VLOOKUP($A1249,[1]New!$A$2:$DE$2108,70,FALSE)="HiAvg",2,IF(VLOOKUP($A1249,[1]New!$A$2:$DE$2108,70,FALSE)="Avg",3,IF(VLOOKUP($A1249,[1]New!$A$2:$DE$2108,70,FALSE)="LoAvg",4,5))))</f>
        <v>5</v>
      </c>
      <c r="AW1249" t="str">
        <f t="array" ref="AW1249">VLOOKUP($A1249,[1]New!$A$2:$DE$2108,71,FALSE)</f>
        <v>Measurement and Data</v>
      </c>
      <c r="AZ1249">
        <f t="array" ref="AZ1249">VLOOKUP($A1249,[1]New!$A$2:$DE$2108,72,FALSE)</f>
        <v>167</v>
      </c>
      <c r="BD1249">
        <f t="array" ref="BD1249">IF(VLOOKUP($A1249,[1]New!$A$2:$DE$2108,75,FALSE)="High",1,IF(VLOOKUP($A1249,[1]New!$A$2:$DE$2108,75,FALSE)="HiAvg",2,IF(VLOOKUP($A1249,[1]New!$A$2:$DE$2108,75,FALSE)="Avg",3,IF(VLOOKUP($A1249,[1]New!$A$2:$DE$2108,75,FALSE)="LoAvg",4,5))))</f>
        <v>5</v>
      </c>
      <c r="BE1249" t="str">
        <f t="array" ref="BE1249">IF(VLOOKUP($A1249,[1]New!$A$2:$DE$2108,76,FALSE)="","",VLOOKUP($A1249,[1]New!$A$2:$DE$2108,76,FALSE))</f>
        <v>Geometry</v>
      </c>
      <c r="BH1249">
        <f t="array" ref="BH1249">IF(VLOOKUP($A1249,[1]New!$A$2:$DE$2108,77,FALSE)="","",VLOOKUP($A1249,[1]New!$A$2:$DE$2108,77,FALSE))</f>
        <v>182</v>
      </c>
      <c r="BL1249">
        <f t="array" ref="BL1249">IF(VLOOKUP($A1249,[1]New!$A$2:$DE$2108,80,FALSE)="High",1,IF(VLOOKUP($A1249,[1]New!$A$2:$DE$2108,80,FALSE)="HiAvg",2,IF(VLOOKUP($A1249,[1]New!$A$2:$DE$2108,80,FALSE)="Avg",3,IF(VLOOKUP($A1249,[1]New!$A$2:$DE$2108,80,FALSE)="LoAvg",4,IF(VLOOKUP($A1249,[1]New!$A$2:$DE$2108,80,FALSE)="Low",5,"")))))</f>
        <v>2</v>
      </c>
    </row>
    <row r="1250" spans="1:64" x14ac:dyDescent="0.2">
      <c r="A1250" s="7" t="s">
        <v>1373</v>
      </c>
      <c r="B1250">
        <v>2015</v>
      </c>
      <c r="C1250" t="s">
        <v>2233</v>
      </c>
      <c r="D1250" t="str">
        <f t="array" ref="D1250">VLOOKUP($A1250,[1]New!$A$2:$DE$2108,5,FALSE)</f>
        <v>Reading</v>
      </c>
      <c r="E1250">
        <f t="array" ref="E1250">VLOOKUP($A1250,[1]New!$A$2:$DE$2108,3,FALSE)</f>
        <v>70100026</v>
      </c>
      <c r="F1250" t="str">
        <f t="array" ref="F1250">VLOOKUP($A1250,[1]New!$A$2:$DE$2108,4,FALSE)</f>
        <v>School 2</v>
      </c>
      <c r="Q1250">
        <f t="array" ref="Q1250">VLOOKUP($A1250,[1]New!$A$2:$DE$2108,19,FALSE)</f>
        <v>175</v>
      </c>
      <c r="S1250">
        <f t="array" ref="S1250">VLOOKUP($A1250,[1]New!$A$2:$DE$2108,21,FALSE)</f>
        <v>51</v>
      </c>
      <c r="U1250">
        <f t="array" ref="U1250">IF(S1250&gt;=75,1,IF(AND(S1250&gt;=50,S1250&lt;75),2,IF(AND(S1250&gt;=25,S1250&lt;50),3,IF(S1250&lt;25,4,"NA"))))</f>
        <v>2</v>
      </c>
      <c r="V1250" s="8">
        <f t="array" ref="V1250">VLOOKUP($A1250,[1]New!$A$2:$DE$2108,17,FALSE)</f>
        <v>42247</v>
      </c>
      <c r="AG1250" t="str">
        <f t="array" ref="AG1250">VLOOKUP($A1250,[1]New!$A$2:$DE$2108,61,FALSE)</f>
        <v>Literature</v>
      </c>
      <c r="AJ1250">
        <f t="array" ref="AJ1250">VLOOKUP($A1250,[1]New!$A$2:$DE$2108,62,FALSE)</f>
        <v>176</v>
      </c>
      <c r="AN1250">
        <f t="array" ref="AN1250">IF(VLOOKUP($A1250,[1]New!$A$2:$DE$2108,65,FALSE)="High",1,IF(VLOOKUP($A1250,[1]New!$A$2:$DE$2108,65,FALSE)="HiAvg",2,IF(VLOOKUP($A1250,[1]New!$A$2:$DE$2108,65,FALSE)="Avg",3,IF(VLOOKUP($A1250,[1]New!$A$2:$DE$2108,65,FALSE)="LoAvg",4,5))))</f>
        <v>3</v>
      </c>
      <c r="AO1250" t="str">
        <f t="array" ref="AO1250">VLOOKUP($A1250,[1]New!$A$2:$DE$2108,66,FALSE)</f>
        <v>Informational Text</v>
      </c>
      <c r="AR1250">
        <f t="array" ref="AR1250">VLOOKUP($A1250,[1]New!$A$2:$DE$2108,67,FALSE)</f>
        <v>173</v>
      </c>
      <c r="AV1250">
        <f t="array" ref="AV1250">IF(VLOOKUP($A1250,[1]New!$A$2:$DE$2108,70,FALSE)="High",1,IF(VLOOKUP($A1250,[1]New!$A$2:$DE$2108,70,FALSE)="HiAvg",2,IF(VLOOKUP($A1250,[1]New!$A$2:$DE$2108,70,FALSE)="Avg",3,IF(VLOOKUP($A1250,[1]New!$A$2:$DE$2108,70,FALSE)="LoAvg",4,5))))</f>
        <v>3</v>
      </c>
      <c r="AW1250" t="str">
        <f t="array" ref="AW1250">VLOOKUP($A1250,[1]New!$A$2:$DE$2108,71,FALSE)</f>
        <v>Vocabulary Acquisition and Use</v>
      </c>
      <c r="AZ1250">
        <f t="array" ref="AZ1250">VLOOKUP($A1250,[1]New!$A$2:$DE$2108,72,FALSE)</f>
        <v>175</v>
      </c>
      <c r="BD1250">
        <f t="array" ref="BD1250">IF(VLOOKUP($A1250,[1]New!$A$2:$DE$2108,75,FALSE)="High",1,IF(VLOOKUP($A1250,[1]New!$A$2:$DE$2108,75,FALSE)="HiAvg",2,IF(VLOOKUP($A1250,[1]New!$A$2:$DE$2108,75,FALSE)="Avg",3,IF(VLOOKUP($A1250,[1]New!$A$2:$DE$2108,75,FALSE)="LoAvg",4,5))))</f>
        <v>3</v>
      </c>
      <c r="BE1250" t="str">
        <f t="array" ref="BE1250">IF(VLOOKUP($A1250,[1]New!$A$2:$DE$2108,76,FALSE)="","",VLOOKUP($A1250,[1]New!$A$2:$DE$2108,76,FALSE))</f>
        <v/>
      </c>
      <c r="BH1250" t="str">
        <f t="array" ref="BH1250">IF(VLOOKUP($A1250,[1]New!$A$2:$DE$2108,77,FALSE)="","",VLOOKUP($A1250,[1]New!$A$2:$DE$2108,77,FALSE))</f>
        <v/>
      </c>
      <c r="BL1250" t="str">
        <f t="array" ref="BL1250">IF(VLOOKUP($A1250,[1]New!$A$2:$DE$2108,80,FALSE)="High",1,IF(VLOOKUP($A1250,[1]New!$A$2:$DE$2108,80,FALSE)="HiAvg",2,IF(VLOOKUP($A1250,[1]New!$A$2:$DE$2108,80,FALSE)="Avg",3,IF(VLOOKUP($A1250,[1]New!$A$2:$DE$2108,80,FALSE)="LoAvg",4,IF(VLOOKUP($A1250,[1]New!$A$2:$DE$2108,80,FALSE)="Low",5,"")))))</f>
        <v/>
      </c>
    </row>
    <row r="1251" spans="1:64" x14ac:dyDescent="0.2">
      <c r="A1251" s="7" t="s">
        <v>1374</v>
      </c>
      <c r="B1251">
        <v>2015</v>
      </c>
      <c r="C1251" t="s">
        <v>2233</v>
      </c>
      <c r="D1251" t="str">
        <f t="array" ref="D1251">VLOOKUP($A1251,[1]New!$A$2:$DE$2108,5,FALSE)</f>
        <v>Language Usage</v>
      </c>
      <c r="E1251">
        <f t="array" ref="E1251">VLOOKUP($A1251,[1]New!$A$2:$DE$2108,3,FALSE)</f>
        <v>70100027</v>
      </c>
      <c r="F1251" t="str">
        <f t="array" ref="F1251">VLOOKUP($A1251,[1]New!$A$2:$DE$2108,4,FALSE)</f>
        <v>School 2</v>
      </c>
      <c r="Q1251">
        <f t="array" ref="Q1251">VLOOKUP($A1251,[1]New!$A$2:$DE$2108,19,FALSE)</f>
        <v>168</v>
      </c>
      <c r="S1251">
        <f t="array" ref="S1251">VLOOKUP($A1251,[1]New!$A$2:$DE$2108,21,FALSE)</f>
        <v>35</v>
      </c>
      <c r="U1251">
        <f t="array" ref="U1251">IF(S1251&gt;=75,1,IF(AND(S1251&gt;=50,S1251&lt;75),2,IF(AND(S1251&gt;=25,S1251&lt;50),3,IF(S1251&lt;25,4,"NA"))))</f>
        <v>3</v>
      </c>
      <c r="V1251" s="8">
        <f t="array" ref="V1251">VLOOKUP($A1251,[1]New!$A$2:$DE$2108,17,FALSE)</f>
        <v>42261</v>
      </c>
      <c r="AG1251" t="str">
        <f t="array" ref="AG1251">VLOOKUP($A1251,[1]New!$A$2:$DE$2108,61,FALSE)</f>
        <v>Writing: Plan, Organize, Develop, Revise, Research</v>
      </c>
      <c r="AJ1251">
        <f t="array" ref="AJ1251">VLOOKUP($A1251,[1]New!$A$2:$DE$2108,62,FALSE)</f>
        <v>161</v>
      </c>
      <c r="AN1251">
        <f t="array" ref="AN1251">IF(VLOOKUP($A1251,[1]New!$A$2:$DE$2108,65,FALSE)="High",1,IF(VLOOKUP($A1251,[1]New!$A$2:$DE$2108,65,FALSE)="HiAvg",2,IF(VLOOKUP($A1251,[1]New!$A$2:$DE$2108,65,FALSE)="Avg",3,IF(VLOOKUP($A1251,[1]New!$A$2:$DE$2108,65,FALSE)="LoAvg",4,5))))</f>
        <v>5</v>
      </c>
      <c r="AO1251" t="str">
        <f t="array" ref="AO1251">VLOOKUP($A1251,[1]New!$A$2:$DE$2108,66,FALSE)</f>
        <v>Language: Understand, Edit for Grammar, Usage</v>
      </c>
      <c r="AR1251">
        <f t="array" ref="AR1251">VLOOKUP($A1251,[1]New!$A$2:$DE$2108,67,FALSE)</f>
        <v>177</v>
      </c>
      <c r="AV1251">
        <f t="array" ref="AV1251">IF(VLOOKUP($A1251,[1]New!$A$2:$DE$2108,70,FALSE)="High",1,IF(VLOOKUP($A1251,[1]New!$A$2:$DE$2108,70,FALSE)="HiAvg",2,IF(VLOOKUP($A1251,[1]New!$A$2:$DE$2108,70,FALSE)="Avg",3,IF(VLOOKUP($A1251,[1]New!$A$2:$DE$2108,70,FALSE)="LoAvg",4,5))))</f>
        <v>3</v>
      </c>
      <c r="AW1251" t="str">
        <f t="array" ref="AW1251">VLOOKUP($A1251,[1]New!$A$2:$DE$2108,71,FALSE)</f>
        <v>Language: Understand, Edit Mechanics</v>
      </c>
      <c r="AZ1251">
        <f t="array" ref="AZ1251">VLOOKUP($A1251,[1]New!$A$2:$DE$2108,72,FALSE)</f>
        <v>165</v>
      </c>
      <c r="BD1251">
        <f t="array" ref="BD1251">IF(VLOOKUP($A1251,[1]New!$A$2:$DE$2108,75,FALSE)="High",1,IF(VLOOKUP($A1251,[1]New!$A$2:$DE$2108,75,FALSE)="HiAvg",2,IF(VLOOKUP($A1251,[1]New!$A$2:$DE$2108,75,FALSE)="Avg",3,IF(VLOOKUP($A1251,[1]New!$A$2:$DE$2108,75,FALSE)="LoAvg",4,5))))</f>
        <v>4</v>
      </c>
      <c r="BE1251" t="str">
        <f t="array" ref="BE1251">IF(VLOOKUP($A1251,[1]New!$A$2:$DE$2108,76,FALSE)="","",VLOOKUP($A1251,[1]New!$A$2:$DE$2108,76,FALSE))</f>
        <v/>
      </c>
      <c r="BH1251" t="str">
        <f t="array" ref="BH1251">IF(VLOOKUP($A1251,[1]New!$A$2:$DE$2108,77,FALSE)="","",VLOOKUP($A1251,[1]New!$A$2:$DE$2108,77,FALSE))</f>
        <v/>
      </c>
      <c r="BL1251" t="str">
        <f t="array" ref="BL1251">IF(VLOOKUP($A1251,[1]New!$A$2:$DE$2108,80,FALSE)="High",1,IF(VLOOKUP($A1251,[1]New!$A$2:$DE$2108,80,FALSE)="HiAvg",2,IF(VLOOKUP($A1251,[1]New!$A$2:$DE$2108,80,FALSE)="Avg",3,IF(VLOOKUP($A1251,[1]New!$A$2:$DE$2108,80,FALSE)="LoAvg",4,IF(VLOOKUP($A1251,[1]New!$A$2:$DE$2108,80,FALSE)="Low",5,"")))))</f>
        <v/>
      </c>
    </row>
    <row r="1252" spans="1:64" x14ac:dyDescent="0.2">
      <c r="A1252" s="7" t="s">
        <v>1375</v>
      </c>
      <c r="B1252">
        <v>2015</v>
      </c>
      <c r="C1252" t="s">
        <v>2233</v>
      </c>
      <c r="D1252" t="str">
        <f t="array" ref="D1252">VLOOKUP($A1252,[1]New!$A$2:$DE$2108,5,FALSE)</f>
        <v>Mathematics</v>
      </c>
      <c r="E1252">
        <f t="array" ref="E1252">VLOOKUP($A1252,[1]New!$A$2:$DE$2108,3,FALSE)</f>
        <v>70100027</v>
      </c>
      <c r="F1252" t="str">
        <f t="array" ref="F1252">VLOOKUP($A1252,[1]New!$A$2:$DE$2108,4,FALSE)</f>
        <v>School 2</v>
      </c>
      <c r="Q1252">
        <f t="array" ref="Q1252">VLOOKUP($A1252,[1]New!$A$2:$DE$2108,19,FALSE)</f>
        <v>172</v>
      </c>
      <c r="S1252">
        <f t="array" ref="S1252">VLOOKUP($A1252,[1]New!$A$2:$DE$2108,21,FALSE)</f>
        <v>36</v>
      </c>
      <c r="U1252">
        <f t="array" ref="U1252">IF(S1252&gt;=75,1,IF(AND(S1252&gt;=50,S1252&lt;75),2,IF(AND(S1252&gt;=25,S1252&lt;50),3,IF(S1252&lt;25,4,"NA"))))</f>
        <v>3</v>
      </c>
      <c r="V1252" s="8">
        <f t="array" ref="V1252">VLOOKUP($A1252,[1]New!$A$2:$DE$2108,17,FALSE)</f>
        <v>42256</v>
      </c>
      <c r="AG1252" t="str">
        <f t="array" ref="AG1252">VLOOKUP($A1252,[1]New!$A$2:$DE$2108,61,FALSE)</f>
        <v>Operations and Algebraic Thinking</v>
      </c>
      <c r="AJ1252">
        <f t="array" ref="AJ1252">VLOOKUP($A1252,[1]New!$A$2:$DE$2108,62,FALSE)</f>
        <v>161</v>
      </c>
      <c r="AN1252">
        <f t="array" ref="AN1252">IF(VLOOKUP($A1252,[1]New!$A$2:$DE$2108,65,FALSE)="High",1,IF(VLOOKUP($A1252,[1]New!$A$2:$DE$2108,65,FALSE)="HiAvg",2,IF(VLOOKUP($A1252,[1]New!$A$2:$DE$2108,65,FALSE)="Avg",3,IF(VLOOKUP($A1252,[1]New!$A$2:$DE$2108,65,FALSE)="LoAvg",4,5))))</f>
        <v>5</v>
      </c>
      <c r="AO1252" t="str">
        <f t="array" ref="AO1252">VLOOKUP($A1252,[1]New!$A$2:$DE$2108,66,FALSE)</f>
        <v>Number and Operations</v>
      </c>
      <c r="AR1252">
        <f t="array" ref="AR1252">VLOOKUP($A1252,[1]New!$A$2:$DE$2108,67,FALSE)</f>
        <v>176</v>
      </c>
      <c r="AV1252">
        <f t="array" ref="AV1252">IF(VLOOKUP($A1252,[1]New!$A$2:$DE$2108,70,FALSE)="High",1,IF(VLOOKUP($A1252,[1]New!$A$2:$DE$2108,70,FALSE)="HiAvg",2,IF(VLOOKUP($A1252,[1]New!$A$2:$DE$2108,70,FALSE)="Avg",3,IF(VLOOKUP($A1252,[1]New!$A$2:$DE$2108,70,FALSE)="LoAvg",4,5))))</f>
        <v>3</v>
      </c>
      <c r="AW1252" t="str">
        <f t="array" ref="AW1252">VLOOKUP($A1252,[1]New!$A$2:$DE$2108,71,FALSE)</f>
        <v>Measurement and Data</v>
      </c>
      <c r="AZ1252">
        <f t="array" ref="AZ1252">VLOOKUP($A1252,[1]New!$A$2:$DE$2108,72,FALSE)</f>
        <v>175</v>
      </c>
      <c r="BD1252">
        <f t="array" ref="BD1252">IF(VLOOKUP($A1252,[1]New!$A$2:$DE$2108,75,FALSE)="High",1,IF(VLOOKUP($A1252,[1]New!$A$2:$DE$2108,75,FALSE)="HiAvg",2,IF(VLOOKUP($A1252,[1]New!$A$2:$DE$2108,75,FALSE)="Avg",3,IF(VLOOKUP($A1252,[1]New!$A$2:$DE$2108,75,FALSE)="LoAvg",4,5))))</f>
        <v>4</v>
      </c>
      <c r="BE1252" t="str">
        <f t="array" ref="BE1252">IF(VLOOKUP($A1252,[1]New!$A$2:$DE$2108,76,FALSE)="","",VLOOKUP($A1252,[1]New!$A$2:$DE$2108,76,FALSE))</f>
        <v>Geometry</v>
      </c>
      <c r="BH1252">
        <f t="array" ref="BH1252">IF(VLOOKUP($A1252,[1]New!$A$2:$DE$2108,77,FALSE)="","",VLOOKUP($A1252,[1]New!$A$2:$DE$2108,77,FALSE))</f>
        <v>178</v>
      </c>
      <c r="BL1252">
        <f t="array" ref="BL1252">IF(VLOOKUP($A1252,[1]New!$A$2:$DE$2108,80,FALSE)="High",1,IF(VLOOKUP($A1252,[1]New!$A$2:$DE$2108,80,FALSE)="HiAvg",2,IF(VLOOKUP($A1252,[1]New!$A$2:$DE$2108,80,FALSE)="Avg",3,IF(VLOOKUP($A1252,[1]New!$A$2:$DE$2108,80,FALSE)="LoAvg",4,IF(VLOOKUP($A1252,[1]New!$A$2:$DE$2108,80,FALSE)="Low",5,"")))))</f>
        <v>3</v>
      </c>
    </row>
    <row r="1253" spans="1:64" x14ac:dyDescent="0.2">
      <c r="A1253" s="7" t="s">
        <v>1376</v>
      </c>
      <c r="B1253">
        <v>2015</v>
      </c>
      <c r="C1253" t="s">
        <v>2233</v>
      </c>
      <c r="D1253" t="str">
        <f t="array" ref="D1253">VLOOKUP($A1253,[1]New!$A$2:$DE$2108,5,FALSE)</f>
        <v>Reading</v>
      </c>
      <c r="E1253">
        <f t="array" ref="E1253">VLOOKUP($A1253,[1]New!$A$2:$DE$2108,3,FALSE)</f>
        <v>70100027</v>
      </c>
      <c r="F1253" t="str">
        <f t="array" ref="F1253">VLOOKUP($A1253,[1]New!$A$2:$DE$2108,4,FALSE)</f>
        <v>School 2</v>
      </c>
      <c r="Q1253">
        <f t="array" ref="Q1253">VLOOKUP($A1253,[1]New!$A$2:$DE$2108,19,FALSE)</f>
        <v>172</v>
      </c>
      <c r="S1253">
        <f t="array" ref="S1253">VLOOKUP($A1253,[1]New!$A$2:$DE$2108,21,FALSE)</f>
        <v>43</v>
      </c>
      <c r="U1253">
        <f t="array" ref="U1253">IF(S1253&gt;=75,1,IF(AND(S1253&gt;=50,S1253&lt;75),2,IF(AND(S1253&gt;=25,S1253&lt;50),3,IF(S1253&lt;25,4,"NA"))))</f>
        <v>3</v>
      </c>
      <c r="V1253" s="8">
        <f t="array" ref="V1253">VLOOKUP($A1253,[1]New!$A$2:$DE$2108,17,FALSE)</f>
        <v>42247</v>
      </c>
      <c r="AG1253" t="str">
        <f t="array" ref="AG1253">VLOOKUP($A1253,[1]New!$A$2:$DE$2108,61,FALSE)</f>
        <v>Literature</v>
      </c>
      <c r="AJ1253">
        <f t="array" ref="AJ1253">VLOOKUP($A1253,[1]New!$A$2:$DE$2108,62,FALSE)</f>
        <v>166</v>
      </c>
      <c r="AN1253">
        <f t="array" ref="AN1253">IF(VLOOKUP($A1253,[1]New!$A$2:$DE$2108,65,FALSE)="High",1,IF(VLOOKUP($A1253,[1]New!$A$2:$DE$2108,65,FALSE)="HiAvg",2,IF(VLOOKUP($A1253,[1]New!$A$2:$DE$2108,65,FALSE)="Avg",3,IF(VLOOKUP($A1253,[1]New!$A$2:$DE$2108,65,FALSE)="LoAvg",4,5))))</f>
        <v>4</v>
      </c>
      <c r="AO1253" t="str">
        <f t="array" ref="AO1253">VLOOKUP($A1253,[1]New!$A$2:$DE$2108,66,FALSE)</f>
        <v>Informational Text</v>
      </c>
      <c r="AR1253">
        <f t="array" ref="AR1253">VLOOKUP($A1253,[1]New!$A$2:$DE$2108,67,FALSE)</f>
        <v>179</v>
      </c>
      <c r="AV1253">
        <f t="array" ref="AV1253">IF(VLOOKUP($A1253,[1]New!$A$2:$DE$2108,70,FALSE)="High",1,IF(VLOOKUP($A1253,[1]New!$A$2:$DE$2108,70,FALSE)="HiAvg",2,IF(VLOOKUP($A1253,[1]New!$A$2:$DE$2108,70,FALSE)="Avg",3,IF(VLOOKUP($A1253,[1]New!$A$2:$DE$2108,70,FALSE)="LoAvg",4,5))))</f>
        <v>3</v>
      </c>
      <c r="AW1253" t="str">
        <f t="array" ref="AW1253">VLOOKUP($A1253,[1]New!$A$2:$DE$2108,71,FALSE)</f>
        <v>Vocabulary Acquisition and Use</v>
      </c>
      <c r="AZ1253">
        <f t="array" ref="AZ1253">VLOOKUP($A1253,[1]New!$A$2:$DE$2108,72,FALSE)</f>
        <v>170</v>
      </c>
      <c r="BD1253">
        <f t="array" ref="BD1253">IF(VLOOKUP($A1253,[1]New!$A$2:$DE$2108,75,FALSE)="High",1,IF(VLOOKUP($A1253,[1]New!$A$2:$DE$2108,75,FALSE)="HiAvg",2,IF(VLOOKUP($A1253,[1]New!$A$2:$DE$2108,75,FALSE)="Avg",3,IF(VLOOKUP($A1253,[1]New!$A$2:$DE$2108,75,FALSE)="LoAvg",4,5))))</f>
        <v>4</v>
      </c>
      <c r="BE1253" t="str">
        <f t="array" ref="BE1253">IF(VLOOKUP($A1253,[1]New!$A$2:$DE$2108,76,FALSE)="","",VLOOKUP($A1253,[1]New!$A$2:$DE$2108,76,FALSE))</f>
        <v/>
      </c>
      <c r="BH1253" t="str">
        <f t="array" ref="BH1253">IF(VLOOKUP($A1253,[1]New!$A$2:$DE$2108,77,FALSE)="","",VLOOKUP($A1253,[1]New!$A$2:$DE$2108,77,FALSE))</f>
        <v/>
      </c>
      <c r="BL1253" t="str">
        <f t="array" ref="BL1253">IF(VLOOKUP($A1253,[1]New!$A$2:$DE$2108,80,FALSE)="High",1,IF(VLOOKUP($A1253,[1]New!$A$2:$DE$2108,80,FALSE)="HiAvg",2,IF(VLOOKUP($A1253,[1]New!$A$2:$DE$2108,80,FALSE)="Avg",3,IF(VLOOKUP($A1253,[1]New!$A$2:$DE$2108,80,FALSE)="LoAvg",4,IF(VLOOKUP($A1253,[1]New!$A$2:$DE$2108,80,FALSE)="Low",5,"")))))</f>
        <v/>
      </c>
    </row>
    <row r="1254" spans="1:64" x14ac:dyDescent="0.2">
      <c r="A1254" s="7" t="s">
        <v>1377</v>
      </c>
      <c r="B1254">
        <v>2015</v>
      </c>
      <c r="C1254" t="s">
        <v>2233</v>
      </c>
      <c r="D1254" t="str">
        <f t="array" ref="D1254">VLOOKUP($A1254,[1]New!$A$2:$DE$2108,5,FALSE)</f>
        <v>Language Usage</v>
      </c>
      <c r="E1254">
        <f t="array" ref="E1254">VLOOKUP($A1254,[1]New!$A$2:$DE$2108,3,FALSE)</f>
        <v>70100028</v>
      </c>
      <c r="F1254" t="str">
        <f t="array" ref="F1254">VLOOKUP($A1254,[1]New!$A$2:$DE$2108,4,FALSE)</f>
        <v>School 2</v>
      </c>
      <c r="Q1254">
        <f t="array" ref="Q1254">VLOOKUP($A1254,[1]New!$A$2:$DE$2108,19,FALSE)</f>
        <v>182</v>
      </c>
      <c r="S1254">
        <f t="array" ref="S1254">VLOOKUP($A1254,[1]New!$A$2:$DE$2108,21,FALSE)</f>
        <v>67</v>
      </c>
      <c r="U1254">
        <f t="array" ref="U1254">IF(S1254&gt;=75,1,IF(AND(S1254&gt;=50,S1254&lt;75),2,IF(AND(S1254&gt;=25,S1254&lt;50),3,IF(S1254&lt;25,4,"NA"))))</f>
        <v>2</v>
      </c>
      <c r="V1254" s="8">
        <f t="array" ref="V1254">VLOOKUP($A1254,[1]New!$A$2:$DE$2108,17,FALSE)</f>
        <v>42261</v>
      </c>
      <c r="AG1254" t="str">
        <f t="array" ref="AG1254">VLOOKUP($A1254,[1]New!$A$2:$DE$2108,61,FALSE)</f>
        <v>Writing: Plan, Organize, Develop, Revise, Research</v>
      </c>
      <c r="AJ1254">
        <f t="array" ref="AJ1254">VLOOKUP($A1254,[1]New!$A$2:$DE$2108,62,FALSE)</f>
        <v>184</v>
      </c>
      <c r="AN1254">
        <f t="array" ref="AN1254">IF(VLOOKUP($A1254,[1]New!$A$2:$DE$2108,65,FALSE)="High",1,IF(VLOOKUP($A1254,[1]New!$A$2:$DE$2108,65,FALSE)="HiAvg",2,IF(VLOOKUP($A1254,[1]New!$A$2:$DE$2108,65,FALSE)="Avg",3,IF(VLOOKUP($A1254,[1]New!$A$2:$DE$2108,65,FALSE)="LoAvg",4,5))))</f>
        <v>2</v>
      </c>
      <c r="AO1254" t="str">
        <f t="array" ref="AO1254">VLOOKUP($A1254,[1]New!$A$2:$DE$2108,66,FALSE)</f>
        <v>Language: Understand, Edit for Grammar, Usage</v>
      </c>
      <c r="AR1254">
        <f t="array" ref="AR1254">VLOOKUP($A1254,[1]New!$A$2:$DE$2108,67,FALSE)</f>
        <v>182</v>
      </c>
      <c r="AV1254">
        <f t="array" ref="AV1254">IF(VLOOKUP($A1254,[1]New!$A$2:$DE$2108,70,FALSE)="High",1,IF(VLOOKUP($A1254,[1]New!$A$2:$DE$2108,70,FALSE)="HiAvg",2,IF(VLOOKUP($A1254,[1]New!$A$2:$DE$2108,70,FALSE)="Avg",3,IF(VLOOKUP($A1254,[1]New!$A$2:$DE$2108,70,FALSE)="LoAvg",4,5))))</f>
        <v>2</v>
      </c>
      <c r="AW1254" t="str">
        <f t="array" ref="AW1254">VLOOKUP($A1254,[1]New!$A$2:$DE$2108,71,FALSE)</f>
        <v>Language: Understand, Edit Mechanics</v>
      </c>
      <c r="AZ1254">
        <f t="array" ref="AZ1254">VLOOKUP($A1254,[1]New!$A$2:$DE$2108,72,FALSE)</f>
        <v>181</v>
      </c>
      <c r="BD1254">
        <f t="array" ref="BD1254">IF(VLOOKUP($A1254,[1]New!$A$2:$DE$2108,75,FALSE)="High",1,IF(VLOOKUP($A1254,[1]New!$A$2:$DE$2108,75,FALSE)="HiAvg",2,IF(VLOOKUP($A1254,[1]New!$A$2:$DE$2108,75,FALSE)="Avg",3,IF(VLOOKUP($A1254,[1]New!$A$2:$DE$2108,75,FALSE)="LoAvg",4,5))))</f>
        <v>2</v>
      </c>
      <c r="BE1254" t="str">
        <f t="array" ref="BE1254">IF(VLOOKUP($A1254,[1]New!$A$2:$DE$2108,76,FALSE)="","",VLOOKUP($A1254,[1]New!$A$2:$DE$2108,76,FALSE))</f>
        <v/>
      </c>
      <c r="BH1254" t="str">
        <f t="array" ref="BH1254">IF(VLOOKUP($A1254,[1]New!$A$2:$DE$2108,77,FALSE)="","",VLOOKUP($A1254,[1]New!$A$2:$DE$2108,77,FALSE))</f>
        <v/>
      </c>
      <c r="BL1254" t="str">
        <f t="array" ref="BL1254">IF(VLOOKUP($A1254,[1]New!$A$2:$DE$2108,80,FALSE)="High",1,IF(VLOOKUP($A1254,[1]New!$A$2:$DE$2108,80,FALSE)="HiAvg",2,IF(VLOOKUP($A1254,[1]New!$A$2:$DE$2108,80,FALSE)="Avg",3,IF(VLOOKUP($A1254,[1]New!$A$2:$DE$2108,80,FALSE)="LoAvg",4,IF(VLOOKUP($A1254,[1]New!$A$2:$DE$2108,80,FALSE)="Low",5,"")))))</f>
        <v/>
      </c>
    </row>
    <row r="1255" spans="1:64" x14ac:dyDescent="0.2">
      <c r="A1255" s="7" t="s">
        <v>1378</v>
      </c>
      <c r="B1255">
        <v>2015</v>
      </c>
      <c r="C1255" t="s">
        <v>2233</v>
      </c>
      <c r="D1255" t="str">
        <f t="array" ref="D1255">VLOOKUP($A1255,[1]New!$A$2:$DE$2108,5,FALSE)</f>
        <v>Mathematics</v>
      </c>
      <c r="E1255">
        <f t="array" ref="E1255">VLOOKUP($A1255,[1]New!$A$2:$DE$2108,3,FALSE)</f>
        <v>70100028</v>
      </c>
      <c r="F1255" t="str">
        <f t="array" ref="F1255">VLOOKUP($A1255,[1]New!$A$2:$DE$2108,4,FALSE)</f>
        <v>School 2</v>
      </c>
      <c r="Q1255">
        <f t="array" ref="Q1255">VLOOKUP($A1255,[1]New!$A$2:$DE$2108,19,FALSE)</f>
        <v>190</v>
      </c>
      <c r="S1255">
        <f t="array" ref="S1255">VLOOKUP($A1255,[1]New!$A$2:$DE$2108,21,FALSE)</f>
        <v>84</v>
      </c>
      <c r="U1255">
        <f t="array" ref="U1255">IF(S1255&gt;=75,1,IF(AND(S1255&gt;=50,S1255&lt;75),2,IF(AND(S1255&gt;=25,S1255&lt;50),3,IF(S1255&lt;25,4,"NA"))))</f>
        <v>1</v>
      </c>
      <c r="V1255" s="8">
        <f t="array" ref="V1255">VLOOKUP($A1255,[1]New!$A$2:$DE$2108,17,FALSE)</f>
        <v>42256</v>
      </c>
      <c r="AG1255" t="str">
        <f t="array" ref="AG1255">VLOOKUP($A1255,[1]New!$A$2:$DE$2108,61,FALSE)</f>
        <v>Operations and Algebraic Thinking</v>
      </c>
      <c r="AJ1255">
        <f t="array" ref="AJ1255">VLOOKUP($A1255,[1]New!$A$2:$DE$2108,62,FALSE)</f>
        <v>186</v>
      </c>
      <c r="AN1255">
        <f t="array" ref="AN1255">IF(VLOOKUP($A1255,[1]New!$A$2:$DE$2108,65,FALSE)="High",1,IF(VLOOKUP($A1255,[1]New!$A$2:$DE$2108,65,FALSE)="HiAvg",2,IF(VLOOKUP($A1255,[1]New!$A$2:$DE$2108,65,FALSE)="Avg",3,IF(VLOOKUP($A1255,[1]New!$A$2:$DE$2108,65,FALSE)="LoAvg",4,5))))</f>
        <v>2</v>
      </c>
      <c r="AO1255" t="str">
        <f t="array" ref="AO1255">VLOOKUP($A1255,[1]New!$A$2:$DE$2108,66,FALSE)</f>
        <v>Number and Operations</v>
      </c>
      <c r="AR1255">
        <f t="array" ref="AR1255">VLOOKUP($A1255,[1]New!$A$2:$DE$2108,67,FALSE)</f>
        <v>191</v>
      </c>
      <c r="AV1255">
        <f t="array" ref="AV1255">IF(VLOOKUP($A1255,[1]New!$A$2:$DE$2108,70,FALSE)="High",1,IF(VLOOKUP($A1255,[1]New!$A$2:$DE$2108,70,FALSE)="HiAvg",2,IF(VLOOKUP($A1255,[1]New!$A$2:$DE$2108,70,FALSE)="Avg",3,IF(VLOOKUP($A1255,[1]New!$A$2:$DE$2108,70,FALSE)="LoAvg",4,5))))</f>
        <v>1</v>
      </c>
      <c r="AW1255" t="str">
        <f t="array" ref="AW1255">VLOOKUP($A1255,[1]New!$A$2:$DE$2108,71,FALSE)</f>
        <v>Measurement and Data</v>
      </c>
      <c r="AZ1255">
        <f t="array" ref="AZ1255">VLOOKUP($A1255,[1]New!$A$2:$DE$2108,72,FALSE)</f>
        <v>192</v>
      </c>
      <c r="BD1255">
        <f t="array" ref="BD1255">IF(VLOOKUP($A1255,[1]New!$A$2:$DE$2108,75,FALSE)="High",1,IF(VLOOKUP($A1255,[1]New!$A$2:$DE$2108,75,FALSE)="HiAvg",2,IF(VLOOKUP($A1255,[1]New!$A$2:$DE$2108,75,FALSE)="Avg",3,IF(VLOOKUP($A1255,[1]New!$A$2:$DE$2108,75,FALSE)="LoAvg",4,5))))</f>
        <v>1</v>
      </c>
      <c r="BE1255" t="str">
        <f t="array" ref="BE1255">IF(VLOOKUP($A1255,[1]New!$A$2:$DE$2108,76,FALSE)="","",VLOOKUP($A1255,[1]New!$A$2:$DE$2108,76,FALSE))</f>
        <v>Geometry</v>
      </c>
      <c r="BH1255">
        <f t="array" ref="BH1255">IF(VLOOKUP($A1255,[1]New!$A$2:$DE$2108,77,FALSE)="","",VLOOKUP($A1255,[1]New!$A$2:$DE$2108,77,FALSE))</f>
        <v>191</v>
      </c>
      <c r="BL1255">
        <f t="array" ref="BL1255">IF(VLOOKUP($A1255,[1]New!$A$2:$DE$2108,80,FALSE)="High",1,IF(VLOOKUP($A1255,[1]New!$A$2:$DE$2108,80,FALSE)="HiAvg",2,IF(VLOOKUP($A1255,[1]New!$A$2:$DE$2108,80,FALSE)="Avg",3,IF(VLOOKUP($A1255,[1]New!$A$2:$DE$2108,80,FALSE)="LoAvg",4,IF(VLOOKUP($A1255,[1]New!$A$2:$DE$2108,80,FALSE)="Low",5,"")))))</f>
        <v>1</v>
      </c>
    </row>
    <row r="1256" spans="1:64" x14ac:dyDescent="0.2">
      <c r="A1256" s="7" t="s">
        <v>1379</v>
      </c>
      <c r="B1256">
        <v>2015</v>
      </c>
      <c r="C1256" t="s">
        <v>2233</v>
      </c>
      <c r="D1256" t="str">
        <f t="array" ref="D1256">VLOOKUP($A1256,[1]New!$A$2:$DE$2108,5,FALSE)</f>
        <v>Reading</v>
      </c>
      <c r="E1256">
        <f t="array" ref="E1256">VLOOKUP($A1256,[1]New!$A$2:$DE$2108,3,FALSE)</f>
        <v>70100028</v>
      </c>
      <c r="F1256" t="str">
        <f t="array" ref="F1256">VLOOKUP($A1256,[1]New!$A$2:$DE$2108,4,FALSE)</f>
        <v>School 2</v>
      </c>
      <c r="Q1256">
        <f t="array" ref="Q1256">VLOOKUP($A1256,[1]New!$A$2:$DE$2108,19,FALSE)</f>
        <v>176</v>
      </c>
      <c r="S1256">
        <f t="array" ref="S1256">VLOOKUP($A1256,[1]New!$A$2:$DE$2108,21,FALSE)</f>
        <v>53</v>
      </c>
      <c r="U1256">
        <f t="array" ref="U1256">IF(S1256&gt;=75,1,IF(AND(S1256&gt;=50,S1256&lt;75),2,IF(AND(S1256&gt;=25,S1256&lt;50),3,IF(S1256&lt;25,4,"NA"))))</f>
        <v>2</v>
      </c>
      <c r="V1256" s="8">
        <f t="array" ref="V1256">VLOOKUP($A1256,[1]New!$A$2:$DE$2108,17,FALSE)</f>
        <v>42247</v>
      </c>
      <c r="AG1256" t="str">
        <f t="array" ref="AG1256">VLOOKUP($A1256,[1]New!$A$2:$DE$2108,61,FALSE)</f>
        <v>Literature</v>
      </c>
      <c r="AJ1256">
        <f t="array" ref="AJ1256">VLOOKUP($A1256,[1]New!$A$2:$DE$2108,62,FALSE)</f>
        <v>174</v>
      </c>
      <c r="AN1256">
        <f t="array" ref="AN1256">IF(VLOOKUP($A1256,[1]New!$A$2:$DE$2108,65,FALSE)="High",1,IF(VLOOKUP($A1256,[1]New!$A$2:$DE$2108,65,FALSE)="HiAvg",2,IF(VLOOKUP($A1256,[1]New!$A$2:$DE$2108,65,FALSE)="Avg",3,IF(VLOOKUP($A1256,[1]New!$A$2:$DE$2108,65,FALSE)="LoAvg",4,5))))</f>
        <v>3</v>
      </c>
      <c r="AO1256" t="str">
        <f t="array" ref="AO1256">VLOOKUP($A1256,[1]New!$A$2:$DE$2108,66,FALSE)</f>
        <v>Informational Text</v>
      </c>
      <c r="AR1256">
        <f t="array" ref="AR1256">VLOOKUP($A1256,[1]New!$A$2:$DE$2108,67,FALSE)</f>
        <v>176</v>
      </c>
      <c r="AV1256">
        <f t="array" ref="AV1256">IF(VLOOKUP($A1256,[1]New!$A$2:$DE$2108,70,FALSE)="High",1,IF(VLOOKUP($A1256,[1]New!$A$2:$DE$2108,70,FALSE)="HiAvg",2,IF(VLOOKUP($A1256,[1]New!$A$2:$DE$2108,70,FALSE)="Avg",3,IF(VLOOKUP($A1256,[1]New!$A$2:$DE$2108,70,FALSE)="LoAvg",4,5))))</f>
        <v>3</v>
      </c>
      <c r="AW1256" t="str">
        <f t="array" ref="AW1256">VLOOKUP($A1256,[1]New!$A$2:$DE$2108,71,FALSE)</f>
        <v>Vocabulary Acquisition and Use</v>
      </c>
      <c r="AZ1256">
        <f t="array" ref="AZ1256">VLOOKUP($A1256,[1]New!$A$2:$DE$2108,72,FALSE)</f>
        <v>177</v>
      </c>
      <c r="BD1256">
        <f t="array" ref="BD1256">IF(VLOOKUP($A1256,[1]New!$A$2:$DE$2108,75,FALSE)="High",1,IF(VLOOKUP($A1256,[1]New!$A$2:$DE$2108,75,FALSE)="HiAvg",2,IF(VLOOKUP($A1256,[1]New!$A$2:$DE$2108,75,FALSE)="Avg",3,IF(VLOOKUP($A1256,[1]New!$A$2:$DE$2108,75,FALSE)="LoAvg",4,5))))</f>
        <v>3</v>
      </c>
      <c r="BE1256" t="str">
        <f t="array" ref="BE1256">IF(VLOOKUP($A1256,[1]New!$A$2:$DE$2108,76,FALSE)="","",VLOOKUP($A1256,[1]New!$A$2:$DE$2108,76,FALSE))</f>
        <v/>
      </c>
      <c r="BH1256" t="str">
        <f t="array" ref="BH1256">IF(VLOOKUP($A1256,[1]New!$A$2:$DE$2108,77,FALSE)="","",VLOOKUP($A1256,[1]New!$A$2:$DE$2108,77,FALSE))</f>
        <v/>
      </c>
      <c r="BL1256" t="str">
        <f t="array" ref="BL1256">IF(VLOOKUP($A1256,[1]New!$A$2:$DE$2108,80,FALSE)="High",1,IF(VLOOKUP($A1256,[1]New!$A$2:$DE$2108,80,FALSE)="HiAvg",2,IF(VLOOKUP($A1256,[1]New!$A$2:$DE$2108,80,FALSE)="Avg",3,IF(VLOOKUP($A1256,[1]New!$A$2:$DE$2108,80,FALSE)="LoAvg",4,IF(VLOOKUP($A1256,[1]New!$A$2:$DE$2108,80,FALSE)="Low",5,"")))))</f>
        <v/>
      </c>
    </row>
    <row r="1257" spans="1:64" x14ac:dyDescent="0.2">
      <c r="A1257" s="7" t="s">
        <v>1380</v>
      </c>
      <c r="B1257">
        <v>2015</v>
      </c>
      <c r="C1257" t="s">
        <v>2233</v>
      </c>
      <c r="D1257" t="str">
        <f t="array" ref="D1257">VLOOKUP($A1257,[1]New!$A$2:$DE$2108,5,FALSE)</f>
        <v>Language Usage</v>
      </c>
      <c r="E1257">
        <f t="array" ref="E1257">VLOOKUP($A1257,[1]New!$A$2:$DE$2108,3,FALSE)</f>
        <v>70100029</v>
      </c>
      <c r="F1257" t="str">
        <f t="array" ref="F1257">VLOOKUP($A1257,[1]New!$A$2:$DE$2108,4,FALSE)</f>
        <v>School 2</v>
      </c>
      <c r="Q1257">
        <f t="array" ref="Q1257">VLOOKUP($A1257,[1]New!$A$2:$DE$2108,19,FALSE)</f>
        <v>199</v>
      </c>
      <c r="S1257">
        <f t="array" ref="S1257">VLOOKUP($A1257,[1]New!$A$2:$DE$2108,21,FALSE)</f>
        <v>93</v>
      </c>
      <c r="U1257">
        <f t="array" ref="U1257">IF(S1257&gt;=75,1,IF(AND(S1257&gt;=50,S1257&lt;75),2,IF(AND(S1257&gt;=25,S1257&lt;50),3,IF(S1257&lt;25,4,"NA"))))</f>
        <v>1</v>
      </c>
      <c r="V1257" s="8">
        <f t="array" ref="V1257">VLOOKUP($A1257,[1]New!$A$2:$DE$2108,17,FALSE)</f>
        <v>42261</v>
      </c>
      <c r="AG1257" t="str">
        <f t="array" ref="AG1257">VLOOKUP($A1257,[1]New!$A$2:$DE$2108,61,FALSE)</f>
        <v>Writing: Plan, Organize, Develop, Revise, Research</v>
      </c>
      <c r="AJ1257">
        <f t="array" ref="AJ1257">VLOOKUP($A1257,[1]New!$A$2:$DE$2108,62,FALSE)</f>
        <v>206</v>
      </c>
      <c r="AN1257">
        <f t="array" ref="AN1257">IF(VLOOKUP($A1257,[1]New!$A$2:$DE$2108,65,FALSE)="High",1,IF(VLOOKUP($A1257,[1]New!$A$2:$DE$2108,65,FALSE)="HiAvg",2,IF(VLOOKUP($A1257,[1]New!$A$2:$DE$2108,65,FALSE)="Avg",3,IF(VLOOKUP($A1257,[1]New!$A$2:$DE$2108,65,FALSE)="LoAvg",4,5))))</f>
        <v>1</v>
      </c>
      <c r="AO1257" t="str">
        <f t="array" ref="AO1257">VLOOKUP($A1257,[1]New!$A$2:$DE$2108,66,FALSE)</f>
        <v>Language: Understand, Edit for Grammar, Usage</v>
      </c>
      <c r="AR1257">
        <f t="array" ref="AR1257">VLOOKUP($A1257,[1]New!$A$2:$DE$2108,67,FALSE)</f>
        <v>195</v>
      </c>
      <c r="AV1257">
        <f t="array" ref="AV1257">IF(VLOOKUP($A1257,[1]New!$A$2:$DE$2108,70,FALSE)="High",1,IF(VLOOKUP($A1257,[1]New!$A$2:$DE$2108,70,FALSE)="HiAvg",2,IF(VLOOKUP($A1257,[1]New!$A$2:$DE$2108,70,FALSE)="Avg",3,IF(VLOOKUP($A1257,[1]New!$A$2:$DE$2108,70,FALSE)="LoAvg",4,5))))</f>
        <v>1</v>
      </c>
      <c r="AW1257" t="str">
        <f t="array" ref="AW1257">VLOOKUP($A1257,[1]New!$A$2:$DE$2108,71,FALSE)</f>
        <v>Language: Understand, Edit Mechanics</v>
      </c>
      <c r="AZ1257">
        <f t="array" ref="AZ1257">VLOOKUP($A1257,[1]New!$A$2:$DE$2108,72,FALSE)</f>
        <v>196</v>
      </c>
      <c r="BD1257">
        <f t="array" ref="BD1257">IF(VLOOKUP($A1257,[1]New!$A$2:$DE$2108,75,FALSE)="High",1,IF(VLOOKUP($A1257,[1]New!$A$2:$DE$2108,75,FALSE)="HiAvg",2,IF(VLOOKUP($A1257,[1]New!$A$2:$DE$2108,75,FALSE)="Avg",3,IF(VLOOKUP($A1257,[1]New!$A$2:$DE$2108,75,FALSE)="LoAvg",4,5))))</f>
        <v>1</v>
      </c>
      <c r="BE1257" t="str">
        <f t="array" ref="BE1257">IF(VLOOKUP($A1257,[1]New!$A$2:$DE$2108,76,FALSE)="","",VLOOKUP($A1257,[1]New!$A$2:$DE$2108,76,FALSE))</f>
        <v/>
      </c>
      <c r="BH1257" t="str">
        <f t="array" ref="BH1257">IF(VLOOKUP($A1257,[1]New!$A$2:$DE$2108,77,FALSE)="","",VLOOKUP($A1257,[1]New!$A$2:$DE$2108,77,FALSE))</f>
        <v/>
      </c>
      <c r="BL1257" t="str">
        <f t="array" ref="BL1257">IF(VLOOKUP($A1257,[1]New!$A$2:$DE$2108,80,FALSE)="High",1,IF(VLOOKUP($A1257,[1]New!$A$2:$DE$2108,80,FALSE)="HiAvg",2,IF(VLOOKUP($A1257,[1]New!$A$2:$DE$2108,80,FALSE)="Avg",3,IF(VLOOKUP($A1257,[1]New!$A$2:$DE$2108,80,FALSE)="LoAvg",4,IF(VLOOKUP($A1257,[1]New!$A$2:$DE$2108,80,FALSE)="Low",5,"")))))</f>
        <v/>
      </c>
    </row>
    <row r="1258" spans="1:64" x14ac:dyDescent="0.2">
      <c r="A1258" s="7" t="s">
        <v>1381</v>
      </c>
      <c r="B1258">
        <v>2015</v>
      </c>
      <c r="C1258" t="s">
        <v>2233</v>
      </c>
      <c r="D1258" t="str">
        <f t="array" ref="D1258">VLOOKUP($A1258,[1]New!$A$2:$DE$2108,5,FALSE)</f>
        <v>Mathematics</v>
      </c>
      <c r="E1258">
        <f t="array" ref="E1258">VLOOKUP($A1258,[1]New!$A$2:$DE$2108,3,FALSE)</f>
        <v>70100029</v>
      </c>
      <c r="F1258" t="str">
        <f t="array" ref="F1258">VLOOKUP($A1258,[1]New!$A$2:$DE$2108,4,FALSE)</f>
        <v>School 2</v>
      </c>
      <c r="Q1258">
        <f t="array" ref="Q1258">VLOOKUP($A1258,[1]New!$A$2:$DE$2108,19,FALSE)</f>
        <v>197</v>
      </c>
      <c r="S1258">
        <f t="array" ref="S1258">VLOOKUP($A1258,[1]New!$A$2:$DE$2108,21,FALSE)</f>
        <v>94</v>
      </c>
      <c r="U1258">
        <f t="array" ref="U1258">IF(S1258&gt;=75,1,IF(AND(S1258&gt;=50,S1258&lt;75),2,IF(AND(S1258&gt;=25,S1258&lt;50),3,IF(S1258&lt;25,4,"NA"))))</f>
        <v>1</v>
      </c>
      <c r="V1258" s="8">
        <f t="array" ref="V1258">VLOOKUP($A1258,[1]New!$A$2:$DE$2108,17,FALSE)</f>
        <v>42256</v>
      </c>
      <c r="AG1258" t="str">
        <f t="array" ref="AG1258">VLOOKUP($A1258,[1]New!$A$2:$DE$2108,61,FALSE)</f>
        <v>Operations and Algebraic Thinking</v>
      </c>
      <c r="AJ1258">
        <f t="array" ref="AJ1258">VLOOKUP($A1258,[1]New!$A$2:$DE$2108,62,FALSE)</f>
        <v>200</v>
      </c>
      <c r="AN1258">
        <f t="array" ref="AN1258">IF(VLOOKUP($A1258,[1]New!$A$2:$DE$2108,65,FALSE)="High",1,IF(VLOOKUP($A1258,[1]New!$A$2:$DE$2108,65,FALSE)="HiAvg",2,IF(VLOOKUP($A1258,[1]New!$A$2:$DE$2108,65,FALSE)="Avg",3,IF(VLOOKUP($A1258,[1]New!$A$2:$DE$2108,65,FALSE)="LoAvg",4,5))))</f>
        <v>1</v>
      </c>
      <c r="AO1258" t="str">
        <f t="array" ref="AO1258">VLOOKUP($A1258,[1]New!$A$2:$DE$2108,66,FALSE)</f>
        <v>Number and Operations</v>
      </c>
      <c r="AR1258">
        <f t="array" ref="AR1258">VLOOKUP($A1258,[1]New!$A$2:$DE$2108,67,FALSE)</f>
        <v>191</v>
      </c>
      <c r="AV1258">
        <f t="array" ref="AV1258">IF(VLOOKUP($A1258,[1]New!$A$2:$DE$2108,70,FALSE)="High",1,IF(VLOOKUP($A1258,[1]New!$A$2:$DE$2108,70,FALSE)="HiAvg",2,IF(VLOOKUP($A1258,[1]New!$A$2:$DE$2108,70,FALSE)="Avg",3,IF(VLOOKUP($A1258,[1]New!$A$2:$DE$2108,70,FALSE)="LoAvg",4,5))))</f>
        <v>1</v>
      </c>
      <c r="AW1258" t="str">
        <f t="array" ref="AW1258">VLOOKUP($A1258,[1]New!$A$2:$DE$2108,71,FALSE)</f>
        <v>Measurement and Data</v>
      </c>
      <c r="AZ1258">
        <f t="array" ref="AZ1258">VLOOKUP($A1258,[1]New!$A$2:$DE$2108,72,FALSE)</f>
        <v>200</v>
      </c>
      <c r="BD1258">
        <f t="array" ref="BD1258">IF(VLOOKUP($A1258,[1]New!$A$2:$DE$2108,75,FALSE)="High",1,IF(VLOOKUP($A1258,[1]New!$A$2:$DE$2108,75,FALSE)="HiAvg",2,IF(VLOOKUP($A1258,[1]New!$A$2:$DE$2108,75,FALSE)="Avg",3,IF(VLOOKUP($A1258,[1]New!$A$2:$DE$2108,75,FALSE)="LoAvg",4,5))))</f>
        <v>1</v>
      </c>
      <c r="BE1258" t="str">
        <f t="array" ref="BE1258">IF(VLOOKUP($A1258,[1]New!$A$2:$DE$2108,76,FALSE)="","",VLOOKUP($A1258,[1]New!$A$2:$DE$2108,76,FALSE))</f>
        <v>Geometry</v>
      </c>
      <c r="BH1258">
        <f t="array" ref="BH1258">IF(VLOOKUP($A1258,[1]New!$A$2:$DE$2108,77,FALSE)="","",VLOOKUP($A1258,[1]New!$A$2:$DE$2108,77,FALSE))</f>
        <v>197</v>
      </c>
      <c r="BL1258">
        <f t="array" ref="BL1258">IF(VLOOKUP($A1258,[1]New!$A$2:$DE$2108,80,FALSE)="High",1,IF(VLOOKUP($A1258,[1]New!$A$2:$DE$2108,80,FALSE)="HiAvg",2,IF(VLOOKUP($A1258,[1]New!$A$2:$DE$2108,80,FALSE)="Avg",3,IF(VLOOKUP($A1258,[1]New!$A$2:$DE$2108,80,FALSE)="LoAvg",4,IF(VLOOKUP($A1258,[1]New!$A$2:$DE$2108,80,FALSE)="Low",5,"")))))</f>
        <v>1</v>
      </c>
    </row>
    <row r="1259" spans="1:64" x14ac:dyDescent="0.2">
      <c r="A1259" s="7" t="s">
        <v>1382</v>
      </c>
      <c r="B1259">
        <v>2015</v>
      </c>
      <c r="C1259" t="s">
        <v>2233</v>
      </c>
      <c r="D1259" t="str">
        <f t="array" ref="D1259">VLOOKUP($A1259,[1]New!$A$2:$DE$2108,5,FALSE)</f>
        <v>Reading</v>
      </c>
      <c r="E1259">
        <f t="array" ref="E1259">VLOOKUP($A1259,[1]New!$A$2:$DE$2108,3,FALSE)</f>
        <v>70100029</v>
      </c>
      <c r="F1259" t="str">
        <f t="array" ref="F1259">VLOOKUP($A1259,[1]New!$A$2:$DE$2108,4,FALSE)</f>
        <v>School 2</v>
      </c>
      <c r="Q1259">
        <f t="array" ref="Q1259">VLOOKUP($A1259,[1]New!$A$2:$DE$2108,19,FALSE)</f>
        <v>197</v>
      </c>
      <c r="S1259">
        <f t="array" ref="S1259">VLOOKUP($A1259,[1]New!$A$2:$DE$2108,21,FALSE)</f>
        <v>92</v>
      </c>
      <c r="U1259">
        <f t="array" ref="U1259">IF(S1259&gt;=75,1,IF(AND(S1259&gt;=50,S1259&lt;75),2,IF(AND(S1259&gt;=25,S1259&lt;50),3,IF(S1259&lt;25,4,"NA"))))</f>
        <v>1</v>
      </c>
      <c r="V1259" s="8">
        <f t="array" ref="V1259">VLOOKUP($A1259,[1]New!$A$2:$DE$2108,17,FALSE)</f>
        <v>42247</v>
      </c>
      <c r="AG1259" t="str">
        <f t="array" ref="AG1259">VLOOKUP($A1259,[1]New!$A$2:$DE$2108,61,FALSE)</f>
        <v>Literature</v>
      </c>
      <c r="AJ1259">
        <f t="array" ref="AJ1259">VLOOKUP($A1259,[1]New!$A$2:$DE$2108,62,FALSE)</f>
        <v>195</v>
      </c>
      <c r="AN1259">
        <f t="array" ref="AN1259">IF(VLOOKUP($A1259,[1]New!$A$2:$DE$2108,65,FALSE)="High",1,IF(VLOOKUP($A1259,[1]New!$A$2:$DE$2108,65,FALSE)="HiAvg",2,IF(VLOOKUP($A1259,[1]New!$A$2:$DE$2108,65,FALSE)="Avg",3,IF(VLOOKUP($A1259,[1]New!$A$2:$DE$2108,65,FALSE)="LoAvg",4,5))))</f>
        <v>1</v>
      </c>
      <c r="AO1259" t="str">
        <f t="array" ref="AO1259">VLOOKUP($A1259,[1]New!$A$2:$DE$2108,66,FALSE)</f>
        <v>Informational Text</v>
      </c>
      <c r="AR1259">
        <f t="array" ref="AR1259">VLOOKUP($A1259,[1]New!$A$2:$DE$2108,67,FALSE)</f>
        <v>191</v>
      </c>
      <c r="AV1259">
        <f t="array" ref="AV1259">IF(VLOOKUP($A1259,[1]New!$A$2:$DE$2108,70,FALSE)="High",1,IF(VLOOKUP($A1259,[1]New!$A$2:$DE$2108,70,FALSE)="HiAvg",2,IF(VLOOKUP($A1259,[1]New!$A$2:$DE$2108,70,FALSE)="Avg",3,IF(VLOOKUP($A1259,[1]New!$A$2:$DE$2108,70,FALSE)="LoAvg",4,5))))</f>
        <v>1</v>
      </c>
      <c r="AW1259" t="str">
        <f t="array" ref="AW1259">VLOOKUP($A1259,[1]New!$A$2:$DE$2108,71,FALSE)</f>
        <v>Vocabulary Acquisition and Use</v>
      </c>
      <c r="AZ1259">
        <f t="array" ref="AZ1259">VLOOKUP($A1259,[1]New!$A$2:$DE$2108,72,FALSE)</f>
        <v>205</v>
      </c>
      <c r="BD1259">
        <f t="array" ref="BD1259">IF(VLOOKUP($A1259,[1]New!$A$2:$DE$2108,75,FALSE)="High",1,IF(VLOOKUP($A1259,[1]New!$A$2:$DE$2108,75,FALSE)="HiAvg",2,IF(VLOOKUP($A1259,[1]New!$A$2:$DE$2108,75,FALSE)="Avg",3,IF(VLOOKUP($A1259,[1]New!$A$2:$DE$2108,75,FALSE)="LoAvg",4,5))))</f>
        <v>1</v>
      </c>
      <c r="BE1259" t="str">
        <f t="array" ref="BE1259">IF(VLOOKUP($A1259,[1]New!$A$2:$DE$2108,76,FALSE)="","",VLOOKUP($A1259,[1]New!$A$2:$DE$2108,76,FALSE))</f>
        <v/>
      </c>
      <c r="BH1259" t="str">
        <f t="array" ref="BH1259">IF(VLOOKUP($A1259,[1]New!$A$2:$DE$2108,77,FALSE)="","",VLOOKUP($A1259,[1]New!$A$2:$DE$2108,77,FALSE))</f>
        <v/>
      </c>
      <c r="BL1259" t="str">
        <f t="array" ref="BL1259">IF(VLOOKUP($A1259,[1]New!$A$2:$DE$2108,80,FALSE)="High",1,IF(VLOOKUP($A1259,[1]New!$A$2:$DE$2108,80,FALSE)="HiAvg",2,IF(VLOOKUP($A1259,[1]New!$A$2:$DE$2108,80,FALSE)="Avg",3,IF(VLOOKUP($A1259,[1]New!$A$2:$DE$2108,80,FALSE)="LoAvg",4,IF(VLOOKUP($A1259,[1]New!$A$2:$DE$2108,80,FALSE)="Low",5,"")))))</f>
        <v/>
      </c>
    </row>
    <row r="1260" spans="1:64" x14ac:dyDescent="0.2">
      <c r="A1260" s="7" t="s">
        <v>1383</v>
      </c>
      <c r="B1260">
        <v>2015</v>
      </c>
      <c r="C1260" t="s">
        <v>2233</v>
      </c>
      <c r="D1260" t="str">
        <f t="array" ref="D1260">VLOOKUP($A1260,[1]New!$A$2:$DE$2108,5,FALSE)</f>
        <v>Language Usage</v>
      </c>
      <c r="E1260">
        <f t="array" ref="E1260">VLOOKUP($A1260,[1]New!$A$2:$DE$2108,3,FALSE)</f>
        <v>70100030</v>
      </c>
      <c r="F1260" t="str">
        <f t="array" ref="F1260">VLOOKUP($A1260,[1]New!$A$2:$DE$2108,4,FALSE)</f>
        <v>School 2</v>
      </c>
      <c r="Q1260">
        <f t="array" ref="Q1260">VLOOKUP($A1260,[1]New!$A$2:$DE$2108,19,FALSE)</f>
        <v>180</v>
      </c>
      <c r="S1260">
        <f t="array" ref="S1260">VLOOKUP($A1260,[1]New!$A$2:$DE$2108,21,FALSE)</f>
        <v>63</v>
      </c>
      <c r="U1260">
        <f t="array" ref="U1260">IF(S1260&gt;=75,1,IF(AND(S1260&gt;=50,S1260&lt;75),2,IF(AND(S1260&gt;=25,S1260&lt;50),3,IF(S1260&lt;25,4,"NA"))))</f>
        <v>2</v>
      </c>
      <c r="V1260" s="8">
        <f t="array" ref="V1260">VLOOKUP($A1260,[1]New!$A$2:$DE$2108,17,FALSE)</f>
        <v>42261</v>
      </c>
      <c r="AG1260" t="str">
        <f t="array" ref="AG1260">VLOOKUP($A1260,[1]New!$A$2:$DE$2108,61,FALSE)</f>
        <v>Writing: Plan, Organize, Develop, Revise, Research</v>
      </c>
      <c r="AJ1260">
        <f t="array" ref="AJ1260">VLOOKUP($A1260,[1]New!$A$2:$DE$2108,62,FALSE)</f>
        <v>178</v>
      </c>
      <c r="AN1260">
        <f t="array" ref="AN1260">IF(VLOOKUP($A1260,[1]New!$A$2:$DE$2108,65,FALSE)="High",1,IF(VLOOKUP($A1260,[1]New!$A$2:$DE$2108,65,FALSE)="HiAvg",2,IF(VLOOKUP($A1260,[1]New!$A$2:$DE$2108,65,FALSE)="Avg",3,IF(VLOOKUP($A1260,[1]New!$A$2:$DE$2108,65,FALSE)="LoAvg",4,5))))</f>
        <v>3</v>
      </c>
      <c r="AO1260" t="str">
        <f t="array" ref="AO1260">VLOOKUP($A1260,[1]New!$A$2:$DE$2108,66,FALSE)</f>
        <v>Language: Understand, Edit for Grammar, Usage</v>
      </c>
      <c r="AR1260">
        <f t="array" ref="AR1260">VLOOKUP($A1260,[1]New!$A$2:$DE$2108,67,FALSE)</f>
        <v>182</v>
      </c>
      <c r="AV1260">
        <f t="array" ref="AV1260">IF(VLOOKUP($A1260,[1]New!$A$2:$DE$2108,70,FALSE)="High",1,IF(VLOOKUP($A1260,[1]New!$A$2:$DE$2108,70,FALSE)="HiAvg",2,IF(VLOOKUP($A1260,[1]New!$A$2:$DE$2108,70,FALSE)="Avg",3,IF(VLOOKUP($A1260,[1]New!$A$2:$DE$2108,70,FALSE)="LoAvg",4,5))))</f>
        <v>2</v>
      </c>
      <c r="AW1260" t="str">
        <f t="array" ref="AW1260">VLOOKUP($A1260,[1]New!$A$2:$DE$2108,71,FALSE)</f>
        <v>Language: Understand, Edit Mechanics</v>
      </c>
      <c r="AZ1260">
        <f t="array" ref="AZ1260">VLOOKUP($A1260,[1]New!$A$2:$DE$2108,72,FALSE)</f>
        <v>181</v>
      </c>
      <c r="BD1260">
        <f t="array" ref="BD1260">IF(VLOOKUP($A1260,[1]New!$A$2:$DE$2108,75,FALSE)="High",1,IF(VLOOKUP($A1260,[1]New!$A$2:$DE$2108,75,FALSE)="HiAvg",2,IF(VLOOKUP($A1260,[1]New!$A$2:$DE$2108,75,FALSE)="Avg",3,IF(VLOOKUP($A1260,[1]New!$A$2:$DE$2108,75,FALSE)="LoAvg",4,5))))</f>
        <v>2</v>
      </c>
      <c r="BE1260" t="str">
        <f t="array" ref="BE1260">IF(VLOOKUP($A1260,[1]New!$A$2:$DE$2108,76,FALSE)="","",VLOOKUP($A1260,[1]New!$A$2:$DE$2108,76,FALSE))</f>
        <v/>
      </c>
      <c r="BH1260" t="str">
        <f t="array" ref="BH1260">IF(VLOOKUP($A1260,[1]New!$A$2:$DE$2108,77,FALSE)="","",VLOOKUP($A1260,[1]New!$A$2:$DE$2108,77,FALSE))</f>
        <v/>
      </c>
      <c r="BL1260" t="str">
        <f t="array" ref="BL1260">IF(VLOOKUP($A1260,[1]New!$A$2:$DE$2108,80,FALSE)="High",1,IF(VLOOKUP($A1260,[1]New!$A$2:$DE$2108,80,FALSE)="HiAvg",2,IF(VLOOKUP($A1260,[1]New!$A$2:$DE$2108,80,FALSE)="Avg",3,IF(VLOOKUP($A1260,[1]New!$A$2:$DE$2108,80,FALSE)="LoAvg",4,IF(VLOOKUP($A1260,[1]New!$A$2:$DE$2108,80,FALSE)="Low",5,"")))))</f>
        <v/>
      </c>
    </row>
    <row r="1261" spans="1:64" x14ac:dyDescent="0.2">
      <c r="A1261" s="7" t="s">
        <v>1384</v>
      </c>
      <c r="B1261">
        <v>2015</v>
      </c>
      <c r="C1261" t="s">
        <v>2233</v>
      </c>
      <c r="D1261" t="str">
        <f t="array" ref="D1261">VLOOKUP($A1261,[1]New!$A$2:$DE$2108,5,FALSE)</f>
        <v>Mathematics</v>
      </c>
      <c r="E1261">
        <f t="array" ref="E1261">VLOOKUP($A1261,[1]New!$A$2:$DE$2108,3,FALSE)</f>
        <v>70100030</v>
      </c>
      <c r="F1261" t="str">
        <f t="array" ref="F1261">VLOOKUP($A1261,[1]New!$A$2:$DE$2108,4,FALSE)</f>
        <v>School 2</v>
      </c>
      <c r="Q1261">
        <f t="array" ref="Q1261">VLOOKUP($A1261,[1]New!$A$2:$DE$2108,19,FALSE)</f>
        <v>172</v>
      </c>
      <c r="S1261">
        <f t="array" ref="S1261">VLOOKUP($A1261,[1]New!$A$2:$DE$2108,21,FALSE)</f>
        <v>36</v>
      </c>
      <c r="U1261">
        <f t="array" ref="U1261">IF(S1261&gt;=75,1,IF(AND(S1261&gt;=50,S1261&lt;75),2,IF(AND(S1261&gt;=25,S1261&lt;50),3,IF(S1261&lt;25,4,"NA"))))</f>
        <v>3</v>
      </c>
      <c r="V1261" s="8">
        <f t="array" ref="V1261">VLOOKUP($A1261,[1]New!$A$2:$DE$2108,17,FALSE)</f>
        <v>42256</v>
      </c>
      <c r="AG1261" t="str">
        <f t="array" ref="AG1261">VLOOKUP($A1261,[1]New!$A$2:$DE$2108,61,FALSE)</f>
        <v>Operations and Algebraic Thinking</v>
      </c>
      <c r="AJ1261">
        <f t="array" ref="AJ1261">VLOOKUP($A1261,[1]New!$A$2:$DE$2108,62,FALSE)</f>
        <v>172</v>
      </c>
      <c r="AN1261">
        <f t="array" ref="AN1261">IF(VLOOKUP($A1261,[1]New!$A$2:$DE$2108,65,FALSE)="High",1,IF(VLOOKUP($A1261,[1]New!$A$2:$DE$2108,65,FALSE)="HiAvg",2,IF(VLOOKUP($A1261,[1]New!$A$2:$DE$2108,65,FALSE)="Avg",3,IF(VLOOKUP($A1261,[1]New!$A$2:$DE$2108,65,FALSE)="LoAvg",4,5))))</f>
        <v>4</v>
      </c>
      <c r="AO1261" t="str">
        <f t="array" ref="AO1261">VLOOKUP($A1261,[1]New!$A$2:$DE$2108,66,FALSE)</f>
        <v>Number and Operations</v>
      </c>
      <c r="AR1261">
        <f t="array" ref="AR1261">VLOOKUP($A1261,[1]New!$A$2:$DE$2108,67,FALSE)</f>
        <v>174</v>
      </c>
      <c r="AV1261">
        <f t="array" ref="AV1261">IF(VLOOKUP($A1261,[1]New!$A$2:$DE$2108,70,FALSE)="High",1,IF(VLOOKUP($A1261,[1]New!$A$2:$DE$2108,70,FALSE)="HiAvg",2,IF(VLOOKUP($A1261,[1]New!$A$2:$DE$2108,70,FALSE)="Avg",3,IF(VLOOKUP($A1261,[1]New!$A$2:$DE$2108,70,FALSE)="LoAvg",4,5))))</f>
        <v>4</v>
      </c>
      <c r="AW1261" t="str">
        <f t="array" ref="AW1261">VLOOKUP($A1261,[1]New!$A$2:$DE$2108,71,FALSE)</f>
        <v>Measurement and Data</v>
      </c>
      <c r="AZ1261">
        <f t="array" ref="AZ1261">VLOOKUP($A1261,[1]New!$A$2:$DE$2108,72,FALSE)</f>
        <v>164</v>
      </c>
      <c r="BD1261">
        <f t="array" ref="BD1261">IF(VLOOKUP($A1261,[1]New!$A$2:$DE$2108,75,FALSE)="High",1,IF(VLOOKUP($A1261,[1]New!$A$2:$DE$2108,75,FALSE)="HiAvg",2,IF(VLOOKUP($A1261,[1]New!$A$2:$DE$2108,75,FALSE)="Avg",3,IF(VLOOKUP($A1261,[1]New!$A$2:$DE$2108,75,FALSE)="LoAvg",4,5))))</f>
        <v>5</v>
      </c>
      <c r="BE1261" t="str">
        <f t="array" ref="BE1261">IF(VLOOKUP($A1261,[1]New!$A$2:$DE$2108,76,FALSE)="","",VLOOKUP($A1261,[1]New!$A$2:$DE$2108,76,FALSE))</f>
        <v>Geometry</v>
      </c>
      <c r="BH1261">
        <f t="array" ref="BH1261">IF(VLOOKUP($A1261,[1]New!$A$2:$DE$2108,77,FALSE)="","",VLOOKUP($A1261,[1]New!$A$2:$DE$2108,77,FALSE))</f>
        <v>176</v>
      </c>
      <c r="BL1261">
        <f t="array" ref="BL1261">IF(VLOOKUP($A1261,[1]New!$A$2:$DE$2108,80,FALSE)="High",1,IF(VLOOKUP($A1261,[1]New!$A$2:$DE$2108,80,FALSE)="HiAvg",2,IF(VLOOKUP($A1261,[1]New!$A$2:$DE$2108,80,FALSE)="Avg",3,IF(VLOOKUP($A1261,[1]New!$A$2:$DE$2108,80,FALSE)="LoAvg",4,IF(VLOOKUP($A1261,[1]New!$A$2:$DE$2108,80,FALSE)="Low",5,"")))))</f>
        <v>3</v>
      </c>
    </row>
    <row r="1262" spans="1:64" x14ac:dyDescent="0.2">
      <c r="A1262" s="7" t="s">
        <v>1385</v>
      </c>
      <c r="B1262">
        <v>2015</v>
      </c>
      <c r="C1262" t="s">
        <v>2233</v>
      </c>
      <c r="D1262" t="str">
        <f t="array" ref="D1262">VLOOKUP($A1262,[1]New!$A$2:$DE$2108,5,FALSE)</f>
        <v>Reading</v>
      </c>
      <c r="E1262">
        <f t="array" ref="E1262">VLOOKUP($A1262,[1]New!$A$2:$DE$2108,3,FALSE)</f>
        <v>70100030</v>
      </c>
      <c r="F1262" t="str">
        <f t="array" ref="F1262">VLOOKUP($A1262,[1]New!$A$2:$DE$2108,4,FALSE)</f>
        <v>School 2</v>
      </c>
      <c r="Q1262">
        <f t="array" ref="Q1262">VLOOKUP($A1262,[1]New!$A$2:$DE$2108,19,FALSE)</f>
        <v>184</v>
      </c>
      <c r="S1262">
        <f t="array" ref="S1262">VLOOKUP($A1262,[1]New!$A$2:$DE$2108,21,FALSE)</f>
        <v>72</v>
      </c>
      <c r="U1262">
        <f t="array" ref="U1262">IF(S1262&gt;=75,1,IF(AND(S1262&gt;=50,S1262&lt;75),2,IF(AND(S1262&gt;=25,S1262&lt;50),3,IF(S1262&lt;25,4,"NA"))))</f>
        <v>2</v>
      </c>
      <c r="V1262" s="8">
        <f t="array" ref="V1262">VLOOKUP($A1262,[1]New!$A$2:$DE$2108,17,FALSE)</f>
        <v>42247</v>
      </c>
      <c r="AG1262" t="str">
        <f t="array" ref="AG1262">VLOOKUP($A1262,[1]New!$A$2:$DE$2108,61,FALSE)</f>
        <v>Literature</v>
      </c>
      <c r="AJ1262">
        <f t="array" ref="AJ1262">VLOOKUP($A1262,[1]New!$A$2:$DE$2108,62,FALSE)</f>
        <v>190</v>
      </c>
      <c r="AN1262">
        <f t="array" ref="AN1262">IF(VLOOKUP($A1262,[1]New!$A$2:$DE$2108,65,FALSE)="High",1,IF(VLOOKUP($A1262,[1]New!$A$2:$DE$2108,65,FALSE)="HiAvg",2,IF(VLOOKUP($A1262,[1]New!$A$2:$DE$2108,65,FALSE)="Avg",3,IF(VLOOKUP($A1262,[1]New!$A$2:$DE$2108,65,FALSE)="LoAvg",4,5))))</f>
        <v>1</v>
      </c>
      <c r="AO1262" t="str">
        <f t="array" ref="AO1262">VLOOKUP($A1262,[1]New!$A$2:$DE$2108,66,FALSE)</f>
        <v>Informational Text</v>
      </c>
      <c r="AR1262">
        <f t="array" ref="AR1262">VLOOKUP($A1262,[1]New!$A$2:$DE$2108,67,FALSE)</f>
        <v>182</v>
      </c>
      <c r="AV1262">
        <f t="array" ref="AV1262">IF(VLOOKUP($A1262,[1]New!$A$2:$DE$2108,70,FALSE)="High",1,IF(VLOOKUP($A1262,[1]New!$A$2:$DE$2108,70,FALSE)="HiAvg",2,IF(VLOOKUP($A1262,[1]New!$A$2:$DE$2108,70,FALSE)="Avg",3,IF(VLOOKUP($A1262,[1]New!$A$2:$DE$2108,70,FALSE)="LoAvg",4,5))))</f>
        <v>2</v>
      </c>
      <c r="AW1262" t="str">
        <f t="array" ref="AW1262">VLOOKUP($A1262,[1]New!$A$2:$DE$2108,71,FALSE)</f>
        <v>Vocabulary Acquisition and Use</v>
      </c>
      <c r="AZ1262">
        <f t="array" ref="AZ1262">VLOOKUP($A1262,[1]New!$A$2:$DE$2108,72,FALSE)</f>
        <v>180</v>
      </c>
      <c r="BD1262">
        <f t="array" ref="BD1262">IF(VLOOKUP($A1262,[1]New!$A$2:$DE$2108,75,FALSE)="High",1,IF(VLOOKUP($A1262,[1]New!$A$2:$DE$2108,75,FALSE)="HiAvg",2,IF(VLOOKUP($A1262,[1]New!$A$2:$DE$2108,75,FALSE)="Avg",3,IF(VLOOKUP($A1262,[1]New!$A$2:$DE$2108,75,FALSE)="LoAvg",4,5))))</f>
        <v>3</v>
      </c>
      <c r="BE1262" t="str">
        <f t="array" ref="BE1262">IF(VLOOKUP($A1262,[1]New!$A$2:$DE$2108,76,FALSE)="","",VLOOKUP($A1262,[1]New!$A$2:$DE$2108,76,FALSE))</f>
        <v/>
      </c>
      <c r="BH1262" t="str">
        <f t="array" ref="BH1262">IF(VLOOKUP($A1262,[1]New!$A$2:$DE$2108,77,FALSE)="","",VLOOKUP($A1262,[1]New!$A$2:$DE$2108,77,FALSE))</f>
        <v/>
      </c>
      <c r="BL1262" t="str">
        <f t="array" ref="BL1262">IF(VLOOKUP($A1262,[1]New!$A$2:$DE$2108,80,FALSE)="High",1,IF(VLOOKUP($A1262,[1]New!$A$2:$DE$2108,80,FALSE)="HiAvg",2,IF(VLOOKUP($A1262,[1]New!$A$2:$DE$2108,80,FALSE)="Avg",3,IF(VLOOKUP($A1262,[1]New!$A$2:$DE$2108,80,FALSE)="LoAvg",4,IF(VLOOKUP($A1262,[1]New!$A$2:$DE$2108,80,FALSE)="Low",5,"")))))</f>
        <v/>
      </c>
    </row>
    <row r="1263" spans="1:64" x14ac:dyDescent="0.2">
      <c r="A1263" s="7" t="s">
        <v>1386</v>
      </c>
      <c r="B1263">
        <v>2015</v>
      </c>
      <c r="C1263" t="s">
        <v>2233</v>
      </c>
      <c r="D1263" t="str">
        <f t="array" ref="D1263">VLOOKUP($A1263,[1]New!$A$2:$DE$2108,5,FALSE)</f>
        <v>Language Usage</v>
      </c>
      <c r="E1263">
        <f t="array" ref="E1263">VLOOKUP($A1263,[1]New!$A$2:$DE$2108,3,FALSE)</f>
        <v>70100031</v>
      </c>
      <c r="F1263" t="str">
        <f t="array" ref="F1263">VLOOKUP($A1263,[1]New!$A$2:$DE$2108,4,FALSE)</f>
        <v>School 2</v>
      </c>
      <c r="Q1263">
        <f t="array" ref="Q1263">VLOOKUP($A1263,[1]New!$A$2:$DE$2108,19,FALSE)</f>
        <v>172</v>
      </c>
      <c r="S1263">
        <f t="array" ref="S1263">VLOOKUP($A1263,[1]New!$A$2:$DE$2108,21,FALSE)</f>
        <v>44</v>
      </c>
      <c r="U1263">
        <f t="array" ref="U1263">IF(S1263&gt;=75,1,IF(AND(S1263&gt;=50,S1263&lt;75),2,IF(AND(S1263&gt;=25,S1263&lt;50),3,IF(S1263&lt;25,4,"NA"))))</f>
        <v>3</v>
      </c>
      <c r="V1263" s="8">
        <f t="array" ref="V1263">VLOOKUP($A1263,[1]New!$A$2:$DE$2108,17,FALSE)</f>
        <v>42261</v>
      </c>
      <c r="AG1263" t="str">
        <f t="array" ref="AG1263">VLOOKUP($A1263,[1]New!$A$2:$DE$2108,61,FALSE)</f>
        <v>Writing: Plan, Organize, Develop, Revise, Research</v>
      </c>
      <c r="AJ1263">
        <f t="array" ref="AJ1263">VLOOKUP($A1263,[1]New!$A$2:$DE$2108,62,FALSE)</f>
        <v>167</v>
      </c>
      <c r="AN1263">
        <f t="array" ref="AN1263">IF(VLOOKUP($A1263,[1]New!$A$2:$DE$2108,65,FALSE)="High",1,IF(VLOOKUP($A1263,[1]New!$A$2:$DE$2108,65,FALSE)="HiAvg",2,IF(VLOOKUP($A1263,[1]New!$A$2:$DE$2108,65,FALSE)="Avg",3,IF(VLOOKUP($A1263,[1]New!$A$2:$DE$2108,65,FALSE)="LoAvg",4,5))))</f>
        <v>4</v>
      </c>
      <c r="AO1263" t="str">
        <f t="array" ref="AO1263">VLOOKUP($A1263,[1]New!$A$2:$DE$2108,66,FALSE)</f>
        <v>Language: Understand, Edit for Grammar, Usage</v>
      </c>
      <c r="AR1263">
        <f t="array" ref="AR1263">VLOOKUP($A1263,[1]New!$A$2:$DE$2108,67,FALSE)</f>
        <v>172</v>
      </c>
      <c r="AV1263">
        <f t="array" ref="AV1263">IF(VLOOKUP($A1263,[1]New!$A$2:$DE$2108,70,FALSE)="High",1,IF(VLOOKUP($A1263,[1]New!$A$2:$DE$2108,70,FALSE)="HiAvg",2,IF(VLOOKUP($A1263,[1]New!$A$2:$DE$2108,70,FALSE)="Avg",3,IF(VLOOKUP($A1263,[1]New!$A$2:$DE$2108,70,FALSE)="LoAvg",4,5))))</f>
        <v>3</v>
      </c>
      <c r="AW1263" t="str">
        <f t="array" ref="AW1263">VLOOKUP($A1263,[1]New!$A$2:$DE$2108,71,FALSE)</f>
        <v>Language: Understand, Edit Mechanics</v>
      </c>
      <c r="AZ1263">
        <f t="array" ref="AZ1263">VLOOKUP($A1263,[1]New!$A$2:$DE$2108,72,FALSE)</f>
        <v>178</v>
      </c>
      <c r="BD1263">
        <f t="array" ref="BD1263">IF(VLOOKUP($A1263,[1]New!$A$2:$DE$2108,75,FALSE)="High",1,IF(VLOOKUP($A1263,[1]New!$A$2:$DE$2108,75,FALSE)="HiAvg",2,IF(VLOOKUP($A1263,[1]New!$A$2:$DE$2108,75,FALSE)="Avg",3,IF(VLOOKUP($A1263,[1]New!$A$2:$DE$2108,75,FALSE)="LoAvg",4,5))))</f>
        <v>3</v>
      </c>
      <c r="BE1263" t="str">
        <f t="array" ref="BE1263">IF(VLOOKUP($A1263,[1]New!$A$2:$DE$2108,76,FALSE)="","",VLOOKUP($A1263,[1]New!$A$2:$DE$2108,76,FALSE))</f>
        <v/>
      </c>
      <c r="BH1263" t="str">
        <f t="array" ref="BH1263">IF(VLOOKUP($A1263,[1]New!$A$2:$DE$2108,77,FALSE)="","",VLOOKUP($A1263,[1]New!$A$2:$DE$2108,77,FALSE))</f>
        <v/>
      </c>
      <c r="BL1263" t="str">
        <f t="array" ref="BL1263">IF(VLOOKUP($A1263,[1]New!$A$2:$DE$2108,80,FALSE)="High",1,IF(VLOOKUP($A1263,[1]New!$A$2:$DE$2108,80,FALSE)="HiAvg",2,IF(VLOOKUP($A1263,[1]New!$A$2:$DE$2108,80,FALSE)="Avg",3,IF(VLOOKUP($A1263,[1]New!$A$2:$DE$2108,80,FALSE)="LoAvg",4,IF(VLOOKUP($A1263,[1]New!$A$2:$DE$2108,80,FALSE)="Low",5,"")))))</f>
        <v/>
      </c>
    </row>
    <row r="1264" spans="1:64" x14ac:dyDescent="0.2">
      <c r="A1264" s="7" t="s">
        <v>1387</v>
      </c>
      <c r="B1264">
        <v>2015</v>
      </c>
      <c r="C1264" t="s">
        <v>2233</v>
      </c>
      <c r="D1264" t="str">
        <f t="array" ref="D1264">VLOOKUP($A1264,[1]New!$A$2:$DE$2108,5,FALSE)</f>
        <v>Mathematics</v>
      </c>
      <c r="E1264">
        <f t="array" ref="E1264">VLOOKUP($A1264,[1]New!$A$2:$DE$2108,3,FALSE)</f>
        <v>70100031</v>
      </c>
      <c r="F1264" t="str">
        <f t="array" ref="F1264">VLOOKUP($A1264,[1]New!$A$2:$DE$2108,4,FALSE)</f>
        <v>School 2</v>
      </c>
      <c r="Q1264">
        <f t="array" ref="Q1264">VLOOKUP($A1264,[1]New!$A$2:$DE$2108,19,FALSE)</f>
        <v>168</v>
      </c>
      <c r="S1264">
        <f t="array" ref="S1264">VLOOKUP($A1264,[1]New!$A$2:$DE$2108,21,FALSE)</f>
        <v>25</v>
      </c>
      <c r="U1264">
        <f t="array" ref="U1264">IF(S1264&gt;=75,1,IF(AND(S1264&gt;=50,S1264&lt;75),2,IF(AND(S1264&gt;=25,S1264&lt;50),3,IF(S1264&lt;25,4,"NA"))))</f>
        <v>3</v>
      </c>
      <c r="V1264" s="8">
        <f t="array" ref="V1264">VLOOKUP($A1264,[1]New!$A$2:$DE$2108,17,FALSE)</f>
        <v>42256</v>
      </c>
      <c r="AG1264" t="str">
        <f t="array" ref="AG1264">VLOOKUP($A1264,[1]New!$A$2:$DE$2108,61,FALSE)</f>
        <v>Operations and Algebraic Thinking</v>
      </c>
      <c r="AJ1264">
        <f t="array" ref="AJ1264">VLOOKUP($A1264,[1]New!$A$2:$DE$2108,62,FALSE)</f>
        <v>158</v>
      </c>
      <c r="AN1264">
        <f t="array" ref="AN1264">IF(VLOOKUP($A1264,[1]New!$A$2:$DE$2108,65,FALSE)="High",1,IF(VLOOKUP($A1264,[1]New!$A$2:$DE$2108,65,FALSE)="HiAvg",2,IF(VLOOKUP($A1264,[1]New!$A$2:$DE$2108,65,FALSE)="Avg",3,IF(VLOOKUP($A1264,[1]New!$A$2:$DE$2108,65,FALSE)="LoAvg",4,5))))</f>
        <v>5</v>
      </c>
      <c r="AO1264" t="str">
        <f t="array" ref="AO1264">VLOOKUP($A1264,[1]New!$A$2:$DE$2108,66,FALSE)</f>
        <v>Number and Operations</v>
      </c>
      <c r="AR1264">
        <f t="array" ref="AR1264">VLOOKUP($A1264,[1]New!$A$2:$DE$2108,67,FALSE)</f>
        <v>167</v>
      </c>
      <c r="AV1264">
        <f t="array" ref="AV1264">IF(VLOOKUP($A1264,[1]New!$A$2:$DE$2108,70,FALSE)="High",1,IF(VLOOKUP($A1264,[1]New!$A$2:$DE$2108,70,FALSE)="HiAvg",2,IF(VLOOKUP($A1264,[1]New!$A$2:$DE$2108,70,FALSE)="Avg",3,IF(VLOOKUP($A1264,[1]New!$A$2:$DE$2108,70,FALSE)="LoAvg",4,5))))</f>
        <v>5</v>
      </c>
      <c r="AW1264" t="str">
        <f t="array" ref="AW1264">VLOOKUP($A1264,[1]New!$A$2:$DE$2108,71,FALSE)</f>
        <v>Measurement and Data</v>
      </c>
      <c r="AZ1264">
        <f t="array" ref="AZ1264">VLOOKUP($A1264,[1]New!$A$2:$DE$2108,72,FALSE)</f>
        <v>169</v>
      </c>
      <c r="BD1264">
        <f t="array" ref="BD1264">IF(VLOOKUP($A1264,[1]New!$A$2:$DE$2108,75,FALSE)="High",1,IF(VLOOKUP($A1264,[1]New!$A$2:$DE$2108,75,FALSE)="HiAvg",2,IF(VLOOKUP($A1264,[1]New!$A$2:$DE$2108,75,FALSE)="Avg",3,IF(VLOOKUP($A1264,[1]New!$A$2:$DE$2108,75,FALSE)="LoAvg",4,5))))</f>
        <v>4</v>
      </c>
      <c r="BE1264" t="str">
        <f t="array" ref="BE1264">IF(VLOOKUP($A1264,[1]New!$A$2:$DE$2108,76,FALSE)="","",VLOOKUP($A1264,[1]New!$A$2:$DE$2108,76,FALSE))</f>
        <v>Geometry</v>
      </c>
      <c r="BH1264">
        <f t="array" ref="BH1264">IF(VLOOKUP($A1264,[1]New!$A$2:$DE$2108,77,FALSE)="","",VLOOKUP($A1264,[1]New!$A$2:$DE$2108,77,FALSE))</f>
        <v>180</v>
      </c>
      <c r="BL1264">
        <f t="array" ref="BL1264">IF(VLOOKUP($A1264,[1]New!$A$2:$DE$2108,80,FALSE)="High",1,IF(VLOOKUP($A1264,[1]New!$A$2:$DE$2108,80,FALSE)="HiAvg",2,IF(VLOOKUP($A1264,[1]New!$A$2:$DE$2108,80,FALSE)="Avg",3,IF(VLOOKUP($A1264,[1]New!$A$2:$DE$2108,80,FALSE)="LoAvg",4,IF(VLOOKUP($A1264,[1]New!$A$2:$DE$2108,80,FALSE)="Low",5,"")))))</f>
        <v>3</v>
      </c>
    </row>
    <row r="1265" spans="1:64" x14ac:dyDescent="0.2">
      <c r="A1265" s="7" t="s">
        <v>1388</v>
      </c>
      <c r="B1265">
        <v>2015</v>
      </c>
      <c r="C1265" t="s">
        <v>2233</v>
      </c>
      <c r="D1265" t="str">
        <f t="array" ref="D1265">VLOOKUP($A1265,[1]New!$A$2:$DE$2108,5,FALSE)</f>
        <v>Reading</v>
      </c>
      <c r="E1265">
        <f t="array" ref="E1265">VLOOKUP($A1265,[1]New!$A$2:$DE$2108,3,FALSE)</f>
        <v>70100031</v>
      </c>
      <c r="F1265" t="str">
        <f t="array" ref="F1265">VLOOKUP($A1265,[1]New!$A$2:$DE$2108,4,FALSE)</f>
        <v>School 2</v>
      </c>
      <c r="Q1265">
        <f t="array" ref="Q1265">VLOOKUP($A1265,[1]New!$A$2:$DE$2108,19,FALSE)</f>
        <v>170</v>
      </c>
      <c r="S1265">
        <f t="array" ref="S1265">VLOOKUP($A1265,[1]New!$A$2:$DE$2108,21,FALSE)</f>
        <v>38</v>
      </c>
      <c r="U1265">
        <f t="array" ref="U1265">IF(S1265&gt;=75,1,IF(AND(S1265&gt;=50,S1265&lt;75),2,IF(AND(S1265&gt;=25,S1265&lt;50),3,IF(S1265&lt;25,4,"NA"))))</f>
        <v>3</v>
      </c>
      <c r="V1265" s="8">
        <f t="array" ref="V1265">VLOOKUP($A1265,[1]New!$A$2:$DE$2108,17,FALSE)</f>
        <v>42247</v>
      </c>
      <c r="AG1265" t="str">
        <f t="array" ref="AG1265">VLOOKUP($A1265,[1]New!$A$2:$DE$2108,61,FALSE)</f>
        <v>Literature</v>
      </c>
      <c r="AJ1265">
        <f t="array" ref="AJ1265">VLOOKUP($A1265,[1]New!$A$2:$DE$2108,62,FALSE)</f>
        <v>178</v>
      </c>
      <c r="AN1265">
        <f t="array" ref="AN1265">IF(VLOOKUP($A1265,[1]New!$A$2:$DE$2108,65,FALSE)="High",1,IF(VLOOKUP($A1265,[1]New!$A$2:$DE$2108,65,FALSE)="HiAvg",2,IF(VLOOKUP($A1265,[1]New!$A$2:$DE$2108,65,FALSE)="Avg",3,IF(VLOOKUP($A1265,[1]New!$A$2:$DE$2108,65,FALSE)="LoAvg",4,5))))</f>
        <v>3</v>
      </c>
      <c r="AO1265" t="str">
        <f t="array" ref="AO1265">VLOOKUP($A1265,[1]New!$A$2:$DE$2108,66,FALSE)</f>
        <v>Informational Text</v>
      </c>
      <c r="AR1265">
        <f t="array" ref="AR1265">VLOOKUP($A1265,[1]New!$A$2:$DE$2108,67,FALSE)</f>
        <v>155</v>
      </c>
      <c r="AV1265">
        <f t="array" ref="AV1265">IF(VLOOKUP($A1265,[1]New!$A$2:$DE$2108,70,FALSE)="High",1,IF(VLOOKUP($A1265,[1]New!$A$2:$DE$2108,70,FALSE)="HiAvg",2,IF(VLOOKUP($A1265,[1]New!$A$2:$DE$2108,70,FALSE)="Avg",3,IF(VLOOKUP($A1265,[1]New!$A$2:$DE$2108,70,FALSE)="LoAvg",4,5))))</f>
        <v>5</v>
      </c>
      <c r="AW1265" t="str">
        <f t="array" ref="AW1265">VLOOKUP($A1265,[1]New!$A$2:$DE$2108,71,FALSE)</f>
        <v>Vocabulary Acquisition and Use</v>
      </c>
      <c r="AZ1265">
        <f t="array" ref="AZ1265">VLOOKUP($A1265,[1]New!$A$2:$DE$2108,72,FALSE)</f>
        <v>174</v>
      </c>
      <c r="BD1265">
        <f t="array" ref="BD1265">IF(VLOOKUP($A1265,[1]New!$A$2:$DE$2108,75,FALSE)="High",1,IF(VLOOKUP($A1265,[1]New!$A$2:$DE$2108,75,FALSE)="HiAvg",2,IF(VLOOKUP($A1265,[1]New!$A$2:$DE$2108,75,FALSE)="Avg",3,IF(VLOOKUP($A1265,[1]New!$A$2:$DE$2108,75,FALSE)="LoAvg",4,5))))</f>
        <v>3</v>
      </c>
      <c r="BE1265" t="str">
        <f t="array" ref="BE1265">IF(VLOOKUP($A1265,[1]New!$A$2:$DE$2108,76,FALSE)="","",VLOOKUP($A1265,[1]New!$A$2:$DE$2108,76,FALSE))</f>
        <v/>
      </c>
      <c r="BH1265" t="str">
        <f t="array" ref="BH1265">IF(VLOOKUP($A1265,[1]New!$A$2:$DE$2108,77,FALSE)="","",VLOOKUP($A1265,[1]New!$A$2:$DE$2108,77,FALSE))</f>
        <v/>
      </c>
      <c r="BL1265" t="str">
        <f t="array" ref="BL1265">IF(VLOOKUP($A1265,[1]New!$A$2:$DE$2108,80,FALSE)="High",1,IF(VLOOKUP($A1265,[1]New!$A$2:$DE$2108,80,FALSE)="HiAvg",2,IF(VLOOKUP($A1265,[1]New!$A$2:$DE$2108,80,FALSE)="Avg",3,IF(VLOOKUP($A1265,[1]New!$A$2:$DE$2108,80,FALSE)="LoAvg",4,IF(VLOOKUP($A1265,[1]New!$A$2:$DE$2108,80,FALSE)="Low",5,"")))))</f>
        <v/>
      </c>
    </row>
    <row r="1266" spans="1:64" x14ac:dyDescent="0.2">
      <c r="A1266" s="7" t="s">
        <v>1389</v>
      </c>
      <c r="B1266">
        <v>2015</v>
      </c>
      <c r="C1266" t="s">
        <v>2233</v>
      </c>
      <c r="D1266" t="str">
        <f t="array" ref="D1266">VLOOKUP($A1266,[1]New!$A$2:$DE$2108,5,FALSE)</f>
        <v>Language Usage</v>
      </c>
      <c r="E1266">
        <f t="array" ref="E1266">VLOOKUP($A1266,[1]New!$A$2:$DE$2108,3,FALSE)</f>
        <v>70100032</v>
      </c>
      <c r="F1266" t="str">
        <f t="array" ref="F1266">VLOOKUP($A1266,[1]New!$A$2:$DE$2108,4,FALSE)</f>
        <v>School 2</v>
      </c>
      <c r="Q1266">
        <f t="array" ref="Q1266">VLOOKUP($A1266,[1]New!$A$2:$DE$2108,19,FALSE)</f>
        <v>180</v>
      </c>
      <c r="S1266">
        <f t="array" ref="S1266">VLOOKUP($A1266,[1]New!$A$2:$DE$2108,21,FALSE)</f>
        <v>63</v>
      </c>
      <c r="U1266">
        <f t="array" ref="U1266">IF(S1266&gt;=75,1,IF(AND(S1266&gt;=50,S1266&lt;75),2,IF(AND(S1266&gt;=25,S1266&lt;50),3,IF(S1266&lt;25,4,"NA"))))</f>
        <v>2</v>
      </c>
      <c r="V1266" s="8">
        <f t="array" ref="V1266">VLOOKUP($A1266,[1]New!$A$2:$DE$2108,17,FALSE)</f>
        <v>42268</v>
      </c>
      <c r="AG1266" t="str">
        <f t="array" ref="AG1266">VLOOKUP($A1266,[1]New!$A$2:$DE$2108,61,FALSE)</f>
        <v>Writing: Plan, Organize, Develop, Revise, Research</v>
      </c>
      <c r="AJ1266">
        <f t="array" ref="AJ1266">VLOOKUP($A1266,[1]New!$A$2:$DE$2108,62,FALSE)</f>
        <v>175</v>
      </c>
      <c r="AN1266">
        <f t="array" ref="AN1266">IF(VLOOKUP($A1266,[1]New!$A$2:$DE$2108,65,FALSE)="High",1,IF(VLOOKUP($A1266,[1]New!$A$2:$DE$2108,65,FALSE)="HiAvg",2,IF(VLOOKUP($A1266,[1]New!$A$2:$DE$2108,65,FALSE)="Avg",3,IF(VLOOKUP($A1266,[1]New!$A$2:$DE$2108,65,FALSE)="LoAvg",4,5))))</f>
        <v>3</v>
      </c>
      <c r="AO1266" t="str">
        <f t="array" ref="AO1266">VLOOKUP($A1266,[1]New!$A$2:$DE$2108,66,FALSE)</f>
        <v>Language: Understand, Edit for Grammar, Usage</v>
      </c>
      <c r="AR1266">
        <f t="array" ref="AR1266">VLOOKUP($A1266,[1]New!$A$2:$DE$2108,67,FALSE)</f>
        <v>182</v>
      </c>
      <c r="AV1266">
        <f t="array" ref="AV1266">IF(VLOOKUP($A1266,[1]New!$A$2:$DE$2108,70,FALSE)="High",1,IF(VLOOKUP($A1266,[1]New!$A$2:$DE$2108,70,FALSE)="HiAvg",2,IF(VLOOKUP($A1266,[1]New!$A$2:$DE$2108,70,FALSE)="Avg",3,IF(VLOOKUP($A1266,[1]New!$A$2:$DE$2108,70,FALSE)="LoAvg",4,5))))</f>
        <v>2</v>
      </c>
      <c r="AW1266" t="str">
        <f t="array" ref="AW1266">VLOOKUP($A1266,[1]New!$A$2:$DE$2108,71,FALSE)</f>
        <v>Language: Understand, Edit Mechanics</v>
      </c>
      <c r="AZ1266">
        <f t="array" ref="AZ1266">VLOOKUP($A1266,[1]New!$A$2:$DE$2108,72,FALSE)</f>
        <v>183</v>
      </c>
      <c r="BD1266">
        <f t="array" ref="BD1266">IF(VLOOKUP($A1266,[1]New!$A$2:$DE$2108,75,FALSE)="High",1,IF(VLOOKUP($A1266,[1]New!$A$2:$DE$2108,75,FALSE)="HiAvg",2,IF(VLOOKUP($A1266,[1]New!$A$2:$DE$2108,75,FALSE)="Avg",3,IF(VLOOKUP($A1266,[1]New!$A$2:$DE$2108,75,FALSE)="LoAvg",4,5))))</f>
        <v>2</v>
      </c>
      <c r="BE1266" t="str">
        <f t="array" ref="BE1266">IF(VLOOKUP($A1266,[1]New!$A$2:$DE$2108,76,FALSE)="","",VLOOKUP($A1266,[1]New!$A$2:$DE$2108,76,FALSE))</f>
        <v/>
      </c>
      <c r="BH1266" t="str">
        <f t="array" ref="BH1266">IF(VLOOKUP($A1266,[1]New!$A$2:$DE$2108,77,FALSE)="","",VLOOKUP($A1266,[1]New!$A$2:$DE$2108,77,FALSE))</f>
        <v/>
      </c>
      <c r="BL1266" t="str">
        <f t="array" ref="BL1266">IF(VLOOKUP($A1266,[1]New!$A$2:$DE$2108,80,FALSE)="High",1,IF(VLOOKUP($A1266,[1]New!$A$2:$DE$2108,80,FALSE)="HiAvg",2,IF(VLOOKUP($A1266,[1]New!$A$2:$DE$2108,80,FALSE)="Avg",3,IF(VLOOKUP($A1266,[1]New!$A$2:$DE$2108,80,FALSE)="LoAvg",4,IF(VLOOKUP($A1266,[1]New!$A$2:$DE$2108,80,FALSE)="Low",5,"")))))</f>
        <v/>
      </c>
    </row>
    <row r="1267" spans="1:64" x14ac:dyDescent="0.2">
      <c r="A1267" s="7" t="s">
        <v>1390</v>
      </c>
      <c r="B1267">
        <v>2015</v>
      </c>
      <c r="C1267" t="s">
        <v>2233</v>
      </c>
      <c r="D1267" t="str">
        <f t="array" ref="D1267">VLOOKUP($A1267,[1]New!$A$2:$DE$2108,5,FALSE)</f>
        <v>Mathematics</v>
      </c>
      <c r="E1267">
        <f t="array" ref="E1267">VLOOKUP($A1267,[1]New!$A$2:$DE$2108,3,FALSE)</f>
        <v>70100032</v>
      </c>
      <c r="F1267" t="str">
        <f t="array" ref="F1267">VLOOKUP($A1267,[1]New!$A$2:$DE$2108,4,FALSE)</f>
        <v>School 2</v>
      </c>
      <c r="Q1267">
        <f t="array" ref="Q1267">VLOOKUP($A1267,[1]New!$A$2:$DE$2108,19,FALSE)</f>
        <v>187</v>
      </c>
      <c r="S1267">
        <f t="array" ref="S1267">VLOOKUP($A1267,[1]New!$A$2:$DE$2108,21,FALSE)</f>
        <v>78</v>
      </c>
      <c r="U1267">
        <f t="array" ref="U1267">IF(S1267&gt;=75,1,IF(AND(S1267&gt;=50,S1267&lt;75),2,IF(AND(S1267&gt;=25,S1267&lt;50),3,IF(S1267&lt;25,4,"NA"))))</f>
        <v>1</v>
      </c>
      <c r="V1267" s="8">
        <f t="array" ref="V1267">VLOOKUP($A1267,[1]New!$A$2:$DE$2108,17,FALSE)</f>
        <v>42264</v>
      </c>
      <c r="AG1267" t="str">
        <f t="array" ref="AG1267">VLOOKUP($A1267,[1]New!$A$2:$DE$2108,61,FALSE)</f>
        <v>Operations and Algebraic Thinking</v>
      </c>
      <c r="AJ1267">
        <f t="array" ref="AJ1267">VLOOKUP($A1267,[1]New!$A$2:$DE$2108,62,FALSE)</f>
        <v>188</v>
      </c>
      <c r="AN1267">
        <f t="array" ref="AN1267">IF(VLOOKUP($A1267,[1]New!$A$2:$DE$2108,65,FALSE)="High",1,IF(VLOOKUP($A1267,[1]New!$A$2:$DE$2108,65,FALSE)="HiAvg",2,IF(VLOOKUP($A1267,[1]New!$A$2:$DE$2108,65,FALSE)="Avg",3,IF(VLOOKUP($A1267,[1]New!$A$2:$DE$2108,65,FALSE)="LoAvg",4,5))))</f>
        <v>2</v>
      </c>
      <c r="AO1267" t="str">
        <f t="array" ref="AO1267">VLOOKUP($A1267,[1]New!$A$2:$DE$2108,66,FALSE)</f>
        <v>Number and Operations</v>
      </c>
      <c r="AR1267">
        <f t="array" ref="AR1267">VLOOKUP($A1267,[1]New!$A$2:$DE$2108,67,FALSE)</f>
        <v>183</v>
      </c>
      <c r="AV1267">
        <f t="array" ref="AV1267">IF(VLOOKUP($A1267,[1]New!$A$2:$DE$2108,70,FALSE)="High",1,IF(VLOOKUP($A1267,[1]New!$A$2:$DE$2108,70,FALSE)="HiAvg",2,IF(VLOOKUP($A1267,[1]New!$A$2:$DE$2108,70,FALSE)="Avg",3,IF(VLOOKUP($A1267,[1]New!$A$2:$DE$2108,70,FALSE)="LoAvg",4,5))))</f>
        <v>2</v>
      </c>
      <c r="AW1267" t="str">
        <f t="array" ref="AW1267">VLOOKUP($A1267,[1]New!$A$2:$DE$2108,71,FALSE)</f>
        <v>Measurement and Data</v>
      </c>
      <c r="AZ1267">
        <f t="array" ref="AZ1267">VLOOKUP($A1267,[1]New!$A$2:$DE$2108,72,FALSE)</f>
        <v>183</v>
      </c>
      <c r="BD1267">
        <f t="array" ref="BD1267">IF(VLOOKUP($A1267,[1]New!$A$2:$DE$2108,75,FALSE)="High",1,IF(VLOOKUP($A1267,[1]New!$A$2:$DE$2108,75,FALSE)="HiAvg",2,IF(VLOOKUP($A1267,[1]New!$A$2:$DE$2108,75,FALSE)="Avg",3,IF(VLOOKUP($A1267,[1]New!$A$2:$DE$2108,75,FALSE)="LoAvg",4,5))))</f>
        <v>2</v>
      </c>
      <c r="BE1267" t="str">
        <f t="array" ref="BE1267">IF(VLOOKUP($A1267,[1]New!$A$2:$DE$2108,76,FALSE)="","",VLOOKUP($A1267,[1]New!$A$2:$DE$2108,76,FALSE))</f>
        <v>Geometry</v>
      </c>
      <c r="BH1267">
        <f t="array" ref="BH1267">IF(VLOOKUP($A1267,[1]New!$A$2:$DE$2108,77,FALSE)="","",VLOOKUP($A1267,[1]New!$A$2:$DE$2108,77,FALSE))</f>
        <v>192</v>
      </c>
      <c r="BL1267">
        <f t="array" ref="BL1267">IF(VLOOKUP($A1267,[1]New!$A$2:$DE$2108,80,FALSE)="High",1,IF(VLOOKUP($A1267,[1]New!$A$2:$DE$2108,80,FALSE)="HiAvg",2,IF(VLOOKUP($A1267,[1]New!$A$2:$DE$2108,80,FALSE)="Avg",3,IF(VLOOKUP($A1267,[1]New!$A$2:$DE$2108,80,FALSE)="LoAvg",4,IF(VLOOKUP($A1267,[1]New!$A$2:$DE$2108,80,FALSE)="Low",5,"")))))</f>
        <v>1</v>
      </c>
    </row>
    <row r="1268" spans="1:64" x14ac:dyDescent="0.2">
      <c r="A1268" s="7" t="s">
        <v>1391</v>
      </c>
      <c r="B1268">
        <v>2015</v>
      </c>
      <c r="C1268" t="s">
        <v>2233</v>
      </c>
      <c r="D1268" t="str">
        <f t="array" ref="D1268">VLOOKUP($A1268,[1]New!$A$2:$DE$2108,5,FALSE)</f>
        <v>Reading</v>
      </c>
      <c r="E1268">
        <f t="array" ref="E1268">VLOOKUP($A1268,[1]New!$A$2:$DE$2108,3,FALSE)</f>
        <v>70100032</v>
      </c>
      <c r="F1268" t="str">
        <f t="array" ref="F1268">VLOOKUP($A1268,[1]New!$A$2:$DE$2108,4,FALSE)</f>
        <v>School 2</v>
      </c>
      <c r="Q1268">
        <f t="array" ref="Q1268">VLOOKUP($A1268,[1]New!$A$2:$DE$2108,19,FALSE)</f>
        <v>186</v>
      </c>
      <c r="S1268">
        <f t="array" ref="S1268">VLOOKUP($A1268,[1]New!$A$2:$DE$2108,21,FALSE)</f>
        <v>77</v>
      </c>
      <c r="U1268">
        <f t="array" ref="U1268">IF(S1268&gt;=75,1,IF(AND(S1268&gt;=50,S1268&lt;75),2,IF(AND(S1268&gt;=25,S1268&lt;50),3,IF(S1268&lt;25,4,"NA"))))</f>
        <v>1</v>
      </c>
      <c r="V1268" s="8">
        <f t="array" ref="V1268">VLOOKUP($A1268,[1]New!$A$2:$DE$2108,17,FALSE)</f>
        <v>42257</v>
      </c>
      <c r="AG1268" t="str">
        <f t="array" ref="AG1268">VLOOKUP($A1268,[1]New!$A$2:$DE$2108,61,FALSE)</f>
        <v>Literature</v>
      </c>
      <c r="AJ1268">
        <f t="array" ref="AJ1268">VLOOKUP($A1268,[1]New!$A$2:$DE$2108,62,FALSE)</f>
        <v>184</v>
      </c>
      <c r="AN1268">
        <f t="array" ref="AN1268">IF(VLOOKUP($A1268,[1]New!$A$2:$DE$2108,65,FALSE)="High",1,IF(VLOOKUP($A1268,[1]New!$A$2:$DE$2108,65,FALSE)="HiAvg",2,IF(VLOOKUP($A1268,[1]New!$A$2:$DE$2108,65,FALSE)="Avg",3,IF(VLOOKUP($A1268,[1]New!$A$2:$DE$2108,65,FALSE)="LoAvg",4,5))))</f>
        <v>2</v>
      </c>
      <c r="AO1268" t="str">
        <f t="array" ref="AO1268">VLOOKUP($A1268,[1]New!$A$2:$DE$2108,66,FALSE)</f>
        <v>Informational Text</v>
      </c>
      <c r="AR1268">
        <f t="array" ref="AR1268">VLOOKUP($A1268,[1]New!$A$2:$DE$2108,67,FALSE)</f>
        <v>184</v>
      </c>
      <c r="AV1268">
        <f t="array" ref="AV1268">IF(VLOOKUP($A1268,[1]New!$A$2:$DE$2108,70,FALSE)="High",1,IF(VLOOKUP($A1268,[1]New!$A$2:$DE$2108,70,FALSE)="HiAvg",2,IF(VLOOKUP($A1268,[1]New!$A$2:$DE$2108,70,FALSE)="Avg",3,IF(VLOOKUP($A1268,[1]New!$A$2:$DE$2108,70,FALSE)="LoAvg",4,5))))</f>
        <v>2</v>
      </c>
      <c r="AW1268" t="str">
        <f t="array" ref="AW1268">VLOOKUP($A1268,[1]New!$A$2:$DE$2108,71,FALSE)</f>
        <v>Vocabulary Acquisition and Use</v>
      </c>
      <c r="AZ1268">
        <f t="array" ref="AZ1268">VLOOKUP($A1268,[1]New!$A$2:$DE$2108,72,FALSE)</f>
        <v>191</v>
      </c>
      <c r="BD1268">
        <f t="array" ref="BD1268">IF(VLOOKUP($A1268,[1]New!$A$2:$DE$2108,75,FALSE)="High",1,IF(VLOOKUP($A1268,[1]New!$A$2:$DE$2108,75,FALSE)="HiAvg",2,IF(VLOOKUP($A1268,[1]New!$A$2:$DE$2108,75,FALSE)="Avg",3,IF(VLOOKUP($A1268,[1]New!$A$2:$DE$2108,75,FALSE)="LoAvg",4,5))))</f>
        <v>1</v>
      </c>
      <c r="BE1268" t="str">
        <f t="array" ref="BE1268">IF(VLOOKUP($A1268,[1]New!$A$2:$DE$2108,76,FALSE)="","",VLOOKUP($A1268,[1]New!$A$2:$DE$2108,76,FALSE))</f>
        <v/>
      </c>
      <c r="BH1268" t="str">
        <f t="array" ref="BH1268">IF(VLOOKUP($A1268,[1]New!$A$2:$DE$2108,77,FALSE)="","",VLOOKUP($A1268,[1]New!$A$2:$DE$2108,77,FALSE))</f>
        <v/>
      </c>
      <c r="BL1268" t="str">
        <f t="array" ref="BL1268">IF(VLOOKUP($A1268,[1]New!$A$2:$DE$2108,80,FALSE)="High",1,IF(VLOOKUP($A1268,[1]New!$A$2:$DE$2108,80,FALSE)="HiAvg",2,IF(VLOOKUP($A1268,[1]New!$A$2:$DE$2108,80,FALSE)="Avg",3,IF(VLOOKUP($A1268,[1]New!$A$2:$DE$2108,80,FALSE)="LoAvg",4,IF(VLOOKUP($A1268,[1]New!$A$2:$DE$2108,80,FALSE)="Low",5,"")))))</f>
        <v/>
      </c>
    </row>
    <row r="1269" spans="1:64" x14ac:dyDescent="0.2">
      <c r="A1269" s="7" t="s">
        <v>1392</v>
      </c>
      <c r="B1269">
        <v>2015</v>
      </c>
      <c r="C1269" t="s">
        <v>2233</v>
      </c>
      <c r="D1269" t="str">
        <f t="array" ref="D1269">VLOOKUP($A1269,[1]New!$A$2:$DE$2108,5,FALSE)</f>
        <v>Language Usage</v>
      </c>
      <c r="E1269">
        <f t="array" ref="E1269">VLOOKUP($A1269,[1]New!$A$2:$DE$2108,3,FALSE)</f>
        <v>70100034</v>
      </c>
      <c r="F1269" t="str">
        <f t="array" ref="F1269">VLOOKUP($A1269,[1]New!$A$2:$DE$2108,4,FALSE)</f>
        <v>School 2</v>
      </c>
      <c r="Q1269">
        <f t="array" ref="Q1269">VLOOKUP($A1269,[1]New!$A$2:$DE$2108,19,FALSE)</f>
        <v>155</v>
      </c>
      <c r="S1269">
        <f t="array" ref="S1269">VLOOKUP($A1269,[1]New!$A$2:$DE$2108,21,FALSE)</f>
        <v>12</v>
      </c>
      <c r="U1269">
        <f t="array" ref="U1269">IF(S1269&gt;=75,1,IF(AND(S1269&gt;=50,S1269&lt;75),2,IF(AND(S1269&gt;=25,S1269&lt;50),3,IF(S1269&lt;25,4,"NA"))))</f>
        <v>4</v>
      </c>
      <c r="V1269" s="8">
        <f t="array" ref="V1269">VLOOKUP($A1269,[1]New!$A$2:$DE$2108,17,FALSE)</f>
        <v>42261</v>
      </c>
      <c r="AG1269" t="str">
        <f t="array" ref="AG1269">VLOOKUP($A1269,[1]New!$A$2:$DE$2108,61,FALSE)</f>
        <v>Writing: Plan, Organize, Develop, Revise, Research</v>
      </c>
      <c r="AJ1269">
        <f t="array" ref="AJ1269">VLOOKUP($A1269,[1]New!$A$2:$DE$2108,62,FALSE)</f>
        <v>161</v>
      </c>
      <c r="AN1269">
        <f t="array" ref="AN1269">IF(VLOOKUP($A1269,[1]New!$A$2:$DE$2108,65,FALSE)="High",1,IF(VLOOKUP($A1269,[1]New!$A$2:$DE$2108,65,FALSE)="HiAvg",2,IF(VLOOKUP($A1269,[1]New!$A$2:$DE$2108,65,FALSE)="Avg",3,IF(VLOOKUP($A1269,[1]New!$A$2:$DE$2108,65,FALSE)="LoAvg",4,5))))</f>
        <v>5</v>
      </c>
      <c r="AO1269" t="str">
        <f t="array" ref="AO1269">VLOOKUP($A1269,[1]New!$A$2:$DE$2108,66,FALSE)</f>
        <v>Language: Understand, Edit for Grammar, Usage</v>
      </c>
      <c r="AR1269">
        <f t="array" ref="AR1269">VLOOKUP($A1269,[1]New!$A$2:$DE$2108,67,FALSE)</f>
        <v>147</v>
      </c>
      <c r="AV1269">
        <f t="array" ref="AV1269">IF(VLOOKUP($A1269,[1]New!$A$2:$DE$2108,70,FALSE)="High",1,IF(VLOOKUP($A1269,[1]New!$A$2:$DE$2108,70,FALSE)="HiAvg",2,IF(VLOOKUP($A1269,[1]New!$A$2:$DE$2108,70,FALSE)="Avg",3,IF(VLOOKUP($A1269,[1]New!$A$2:$DE$2108,70,FALSE)="LoAvg",4,5))))</f>
        <v>5</v>
      </c>
      <c r="AW1269" t="str">
        <f t="array" ref="AW1269">VLOOKUP($A1269,[1]New!$A$2:$DE$2108,71,FALSE)</f>
        <v>Language: Understand, Edit Mechanics</v>
      </c>
      <c r="AZ1269">
        <f t="array" ref="AZ1269">VLOOKUP($A1269,[1]New!$A$2:$DE$2108,72,FALSE)</f>
        <v>159</v>
      </c>
      <c r="BD1269">
        <f t="array" ref="BD1269">IF(VLOOKUP($A1269,[1]New!$A$2:$DE$2108,75,FALSE)="High",1,IF(VLOOKUP($A1269,[1]New!$A$2:$DE$2108,75,FALSE)="HiAvg",2,IF(VLOOKUP($A1269,[1]New!$A$2:$DE$2108,75,FALSE)="Avg",3,IF(VLOOKUP($A1269,[1]New!$A$2:$DE$2108,75,FALSE)="LoAvg",4,5))))</f>
        <v>5</v>
      </c>
      <c r="BE1269" t="str">
        <f t="array" ref="BE1269">IF(VLOOKUP($A1269,[1]New!$A$2:$DE$2108,76,FALSE)="","",VLOOKUP($A1269,[1]New!$A$2:$DE$2108,76,FALSE))</f>
        <v/>
      </c>
      <c r="BH1269" t="str">
        <f t="array" ref="BH1269">IF(VLOOKUP($A1269,[1]New!$A$2:$DE$2108,77,FALSE)="","",VLOOKUP($A1269,[1]New!$A$2:$DE$2108,77,FALSE))</f>
        <v/>
      </c>
      <c r="BL1269" t="str">
        <f t="array" ref="BL1269">IF(VLOOKUP($A1269,[1]New!$A$2:$DE$2108,80,FALSE)="High",1,IF(VLOOKUP($A1269,[1]New!$A$2:$DE$2108,80,FALSE)="HiAvg",2,IF(VLOOKUP($A1269,[1]New!$A$2:$DE$2108,80,FALSE)="Avg",3,IF(VLOOKUP($A1269,[1]New!$A$2:$DE$2108,80,FALSE)="LoAvg",4,IF(VLOOKUP($A1269,[1]New!$A$2:$DE$2108,80,FALSE)="Low",5,"")))))</f>
        <v/>
      </c>
    </row>
    <row r="1270" spans="1:64" x14ac:dyDescent="0.2">
      <c r="A1270" s="7" t="s">
        <v>1393</v>
      </c>
      <c r="B1270">
        <v>2015</v>
      </c>
      <c r="C1270" t="s">
        <v>2233</v>
      </c>
      <c r="D1270" t="str">
        <f t="array" ref="D1270">VLOOKUP($A1270,[1]New!$A$2:$DE$2108,5,FALSE)</f>
        <v>Mathematics</v>
      </c>
      <c r="E1270">
        <f t="array" ref="E1270">VLOOKUP($A1270,[1]New!$A$2:$DE$2108,3,FALSE)</f>
        <v>70100034</v>
      </c>
      <c r="F1270" t="str">
        <f t="array" ref="F1270">VLOOKUP($A1270,[1]New!$A$2:$DE$2108,4,FALSE)</f>
        <v>School 2</v>
      </c>
      <c r="Q1270">
        <f t="array" ref="Q1270">VLOOKUP($A1270,[1]New!$A$2:$DE$2108,19,FALSE)</f>
        <v>158</v>
      </c>
      <c r="S1270">
        <f t="array" ref="S1270">VLOOKUP($A1270,[1]New!$A$2:$DE$2108,21,FALSE)</f>
        <v>8</v>
      </c>
      <c r="U1270">
        <f t="array" ref="U1270">IF(S1270&gt;=75,1,IF(AND(S1270&gt;=50,S1270&lt;75),2,IF(AND(S1270&gt;=25,S1270&lt;50),3,IF(S1270&lt;25,4,"NA"))))</f>
        <v>4</v>
      </c>
      <c r="V1270" s="8">
        <f t="array" ref="V1270">VLOOKUP($A1270,[1]New!$A$2:$DE$2108,17,FALSE)</f>
        <v>42256</v>
      </c>
      <c r="AG1270" t="str">
        <f t="array" ref="AG1270">VLOOKUP($A1270,[1]New!$A$2:$DE$2108,61,FALSE)</f>
        <v>Operations and Algebraic Thinking</v>
      </c>
      <c r="AJ1270">
        <f t="array" ref="AJ1270">VLOOKUP($A1270,[1]New!$A$2:$DE$2108,62,FALSE)</f>
        <v>166</v>
      </c>
      <c r="AN1270">
        <f t="array" ref="AN1270">IF(VLOOKUP($A1270,[1]New!$A$2:$DE$2108,65,FALSE)="High",1,IF(VLOOKUP($A1270,[1]New!$A$2:$DE$2108,65,FALSE)="HiAvg",2,IF(VLOOKUP($A1270,[1]New!$A$2:$DE$2108,65,FALSE)="Avg",3,IF(VLOOKUP($A1270,[1]New!$A$2:$DE$2108,65,FALSE)="LoAvg",4,5))))</f>
        <v>5</v>
      </c>
      <c r="AO1270" t="str">
        <f t="array" ref="AO1270">VLOOKUP($A1270,[1]New!$A$2:$DE$2108,66,FALSE)</f>
        <v>Number and Operations</v>
      </c>
      <c r="AR1270">
        <f t="array" ref="AR1270">VLOOKUP($A1270,[1]New!$A$2:$DE$2108,67,FALSE)</f>
        <v>156</v>
      </c>
      <c r="AV1270">
        <f t="array" ref="AV1270">IF(VLOOKUP($A1270,[1]New!$A$2:$DE$2108,70,FALSE)="High",1,IF(VLOOKUP($A1270,[1]New!$A$2:$DE$2108,70,FALSE)="HiAvg",2,IF(VLOOKUP($A1270,[1]New!$A$2:$DE$2108,70,FALSE)="Avg",3,IF(VLOOKUP($A1270,[1]New!$A$2:$DE$2108,70,FALSE)="LoAvg",4,5))))</f>
        <v>5</v>
      </c>
      <c r="AW1270" t="str">
        <f t="array" ref="AW1270">VLOOKUP($A1270,[1]New!$A$2:$DE$2108,71,FALSE)</f>
        <v>Measurement and Data</v>
      </c>
      <c r="AZ1270">
        <f t="array" ref="AZ1270">VLOOKUP($A1270,[1]New!$A$2:$DE$2108,72,FALSE)</f>
        <v>152</v>
      </c>
      <c r="BD1270">
        <f t="array" ref="BD1270">IF(VLOOKUP($A1270,[1]New!$A$2:$DE$2108,75,FALSE)="High",1,IF(VLOOKUP($A1270,[1]New!$A$2:$DE$2108,75,FALSE)="HiAvg",2,IF(VLOOKUP($A1270,[1]New!$A$2:$DE$2108,75,FALSE)="Avg",3,IF(VLOOKUP($A1270,[1]New!$A$2:$DE$2108,75,FALSE)="LoAvg",4,5))))</f>
        <v>5</v>
      </c>
      <c r="BE1270" t="str">
        <f t="array" ref="BE1270">IF(VLOOKUP($A1270,[1]New!$A$2:$DE$2108,76,FALSE)="","",VLOOKUP($A1270,[1]New!$A$2:$DE$2108,76,FALSE))</f>
        <v>Geometry</v>
      </c>
      <c r="BH1270">
        <f t="array" ref="BH1270">IF(VLOOKUP($A1270,[1]New!$A$2:$DE$2108,77,FALSE)="","",VLOOKUP($A1270,[1]New!$A$2:$DE$2108,77,FALSE))</f>
        <v>157</v>
      </c>
      <c r="BL1270">
        <f t="array" ref="BL1270">IF(VLOOKUP($A1270,[1]New!$A$2:$DE$2108,80,FALSE)="High",1,IF(VLOOKUP($A1270,[1]New!$A$2:$DE$2108,80,FALSE)="HiAvg",2,IF(VLOOKUP($A1270,[1]New!$A$2:$DE$2108,80,FALSE)="Avg",3,IF(VLOOKUP($A1270,[1]New!$A$2:$DE$2108,80,FALSE)="LoAvg",4,IF(VLOOKUP($A1270,[1]New!$A$2:$DE$2108,80,FALSE)="Low",5,"")))))</f>
        <v>5</v>
      </c>
    </row>
    <row r="1271" spans="1:64" x14ac:dyDescent="0.2">
      <c r="A1271" s="7" t="s">
        <v>1394</v>
      </c>
      <c r="B1271">
        <v>2015</v>
      </c>
      <c r="C1271" t="s">
        <v>2233</v>
      </c>
      <c r="D1271" t="str">
        <f t="array" ref="D1271">VLOOKUP($A1271,[1]New!$A$2:$DE$2108,5,FALSE)</f>
        <v>Reading</v>
      </c>
      <c r="E1271">
        <f t="array" ref="E1271">VLOOKUP($A1271,[1]New!$A$2:$DE$2108,3,FALSE)</f>
        <v>70100034</v>
      </c>
      <c r="F1271" t="str">
        <f t="array" ref="F1271">VLOOKUP($A1271,[1]New!$A$2:$DE$2108,4,FALSE)</f>
        <v>School 2</v>
      </c>
      <c r="Q1271">
        <f t="array" ref="Q1271">VLOOKUP($A1271,[1]New!$A$2:$DE$2108,19,FALSE)</f>
        <v>151</v>
      </c>
      <c r="S1271">
        <f t="array" ref="S1271">VLOOKUP($A1271,[1]New!$A$2:$DE$2108,21,FALSE)</f>
        <v>6</v>
      </c>
      <c r="U1271">
        <f t="array" ref="U1271">IF(S1271&gt;=75,1,IF(AND(S1271&gt;=50,S1271&lt;75),2,IF(AND(S1271&gt;=25,S1271&lt;50),3,IF(S1271&lt;25,4,"NA"))))</f>
        <v>4</v>
      </c>
      <c r="V1271" s="8">
        <f t="array" ref="V1271">VLOOKUP($A1271,[1]New!$A$2:$DE$2108,17,FALSE)</f>
        <v>42247</v>
      </c>
      <c r="AG1271" t="str">
        <f t="array" ref="AG1271">VLOOKUP($A1271,[1]New!$A$2:$DE$2108,61,FALSE)</f>
        <v>Literature</v>
      </c>
      <c r="AJ1271">
        <f t="array" ref="AJ1271">VLOOKUP($A1271,[1]New!$A$2:$DE$2108,62,FALSE)</f>
        <v>147</v>
      </c>
      <c r="AN1271">
        <f t="array" ref="AN1271">IF(VLOOKUP($A1271,[1]New!$A$2:$DE$2108,65,FALSE)="High",1,IF(VLOOKUP($A1271,[1]New!$A$2:$DE$2108,65,FALSE)="HiAvg",2,IF(VLOOKUP($A1271,[1]New!$A$2:$DE$2108,65,FALSE)="Avg",3,IF(VLOOKUP($A1271,[1]New!$A$2:$DE$2108,65,FALSE)="LoAvg",4,5))))</f>
        <v>5</v>
      </c>
      <c r="AO1271" t="str">
        <f t="array" ref="AO1271">VLOOKUP($A1271,[1]New!$A$2:$DE$2108,66,FALSE)</f>
        <v>Informational Text</v>
      </c>
      <c r="AR1271">
        <f t="array" ref="AR1271">VLOOKUP($A1271,[1]New!$A$2:$DE$2108,67,FALSE)</f>
        <v>145</v>
      </c>
      <c r="AV1271">
        <f t="array" ref="AV1271">IF(VLOOKUP($A1271,[1]New!$A$2:$DE$2108,70,FALSE)="High",1,IF(VLOOKUP($A1271,[1]New!$A$2:$DE$2108,70,FALSE)="HiAvg",2,IF(VLOOKUP($A1271,[1]New!$A$2:$DE$2108,70,FALSE)="Avg",3,IF(VLOOKUP($A1271,[1]New!$A$2:$DE$2108,70,FALSE)="LoAvg",4,5))))</f>
        <v>5</v>
      </c>
      <c r="AW1271" t="str">
        <f t="array" ref="AW1271">VLOOKUP($A1271,[1]New!$A$2:$DE$2108,71,FALSE)</f>
        <v>Vocabulary Acquisition and Use</v>
      </c>
      <c r="AZ1271">
        <f t="array" ref="AZ1271">VLOOKUP($A1271,[1]New!$A$2:$DE$2108,72,FALSE)</f>
        <v>159</v>
      </c>
      <c r="BD1271">
        <f t="array" ref="BD1271">IF(VLOOKUP($A1271,[1]New!$A$2:$DE$2108,75,FALSE)="High",1,IF(VLOOKUP($A1271,[1]New!$A$2:$DE$2108,75,FALSE)="HiAvg",2,IF(VLOOKUP($A1271,[1]New!$A$2:$DE$2108,75,FALSE)="Avg",3,IF(VLOOKUP($A1271,[1]New!$A$2:$DE$2108,75,FALSE)="LoAvg",4,5))))</f>
        <v>5</v>
      </c>
      <c r="BE1271" t="str">
        <f t="array" ref="BE1271">IF(VLOOKUP($A1271,[1]New!$A$2:$DE$2108,76,FALSE)="","",VLOOKUP($A1271,[1]New!$A$2:$DE$2108,76,FALSE))</f>
        <v/>
      </c>
      <c r="BH1271" t="str">
        <f t="array" ref="BH1271">IF(VLOOKUP($A1271,[1]New!$A$2:$DE$2108,77,FALSE)="","",VLOOKUP($A1271,[1]New!$A$2:$DE$2108,77,FALSE))</f>
        <v/>
      </c>
      <c r="BL1271" t="str">
        <f t="array" ref="BL1271">IF(VLOOKUP($A1271,[1]New!$A$2:$DE$2108,80,FALSE)="High",1,IF(VLOOKUP($A1271,[1]New!$A$2:$DE$2108,80,FALSE)="HiAvg",2,IF(VLOOKUP($A1271,[1]New!$A$2:$DE$2108,80,FALSE)="Avg",3,IF(VLOOKUP($A1271,[1]New!$A$2:$DE$2108,80,FALSE)="LoAvg",4,IF(VLOOKUP($A1271,[1]New!$A$2:$DE$2108,80,FALSE)="Low",5,"")))))</f>
        <v/>
      </c>
    </row>
    <row r="1272" spans="1:64" x14ac:dyDescent="0.2">
      <c r="A1272" s="7" t="s">
        <v>1395</v>
      </c>
      <c r="B1272">
        <v>2015</v>
      </c>
      <c r="C1272" t="s">
        <v>2233</v>
      </c>
      <c r="D1272" t="str">
        <f t="array" ref="D1272">VLOOKUP($A1272,[1]New!$A$2:$DE$2108,5,FALSE)</f>
        <v>Language Usage</v>
      </c>
      <c r="E1272">
        <f t="array" ref="E1272">VLOOKUP($A1272,[1]New!$A$2:$DE$2108,3,FALSE)</f>
        <v>70100036</v>
      </c>
      <c r="F1272" t="str">
        <f t="array" ref="F1272">VLOOKUP($A1272,[1]New!$A$2:$DE$2108,4,FALSE)</f>
        <v>School 2</v>
      </c>
      <c r="Q1272">
        <f t="array" ref="Q1272">VLOOKUP($A1272,[1]New!$A$2:$DE$2108,19,FALSE)</f>
        <v>179</v>
      </c>
      <c r="S1272">
        <f t="array" ref="S1272">VLOOKUP($A1272,[1]New!$A$2:$DE$2108,21,FALSE)</f>
        <v>61</v>
      </c>
      <c r="U1272">
        <f t="array" ref="U1272">IF(S1272&gt;=75,1,IF(AND(S1272&gt;=50,S1272&lt;75),2,IF(AND(S1272&gt;=25,S1272&lt;50),3,IF(S1272&lt;25,4,"NA"))))</f>
        <v>2</v>
      </c>
      <c r="V1272" s="8">
        <f t="array" ref="V1272">VLOOKUP($A1272,[1]New!$A$2:$DE$2108,17,FALSE)</f>
        <v>42268</v>
      </c>
      <c r="AG1272" t="str">
        <f t="array" ref="AG1272">VLOOKUP($A1272,[1]New!$A$2:$DE$2108,61,FALSE)</f>
        <v>Writing: Plan, Organize, Develop, Revise, Research</v>
      </c>
      <c r="AJ1272">
        <f t="array" ref="AJ1272">VLOOKUP($A1272,[1]New!$A$2:$DE$2108,62,FALSE)</f>
        <v>182</v>
      </c>
      <c r="AN1272">
        <f t="array" ref="AN1272">IF(VLOOKUP($A1272,[1]New!$A$2:$DE$2108,65,FALSE)="High",1,IF(VLOOKUP($A1272,[1]New!$A$2:$DE$2108,65,FALSE)="HiAvg",2,IF(VLOOKUP($A1272,[1]New!$A$2:$DE$2108,65,FALSE)="Avg",3,IF(VLOOKUP($A1272,[1]New!$A$2:$DE$2108,65,FALSE)="LoAvg",4,5))))</f>
        <v>2</v>
      </c>
      <c r="AO1272" t="str">
        <f t="array" ref="AO1272">VLOOKUP($A1272,[1]New!$A$2:$DE$2108,66,FALSE)</f>
        <v>Language: Understand, Edit for Grammar, Usage</v>
      </c>
      <c r="AR1272">
        <f t="array" ref="AR1272">VLOOKUP($A1272,[1]New!$A$2:$DE$2108,67,FALSE)</f>
        <v>176</v>
      </c>
      <c r="AV1272">
        <f t="array" ref="AV1272">IF(VLOOKUP($A1272,[1]New!$A$2:$DE$2108,70,FALSE)="High",1,IF(VLOOKUP($A1272,[1]New!$A$2:$DE$2108,70,FALSE)="HiAvg",2,IF(VLOOKUP($A1272,[1]New!$A$2:$DE$2108,70,FALSE)="Avg",3,IF(VLOOKUP($A1272,[1]New!$A$2:$DE$2108,70,FALSE)="LoAvg",4,5))))</f>
        <v>3</v>
      </c>
      <c r="AW1272" t="str">
        <f t="array" ref="AW1272">VLOOKUP($A1272,[1]New!$A$2:$DE$2108,71,FALSE)</f>
        <v>Language: Understand, Edit Mechanics</v>
      </c>
      <c r="AZ1272">
        <f t="array" ref="AZ1272">VLOOKUP($A1272,[1]New!$A$2:$DE$2108,72,FALSE)</f>
        <v>178</v>
      </c>
      <c r="BD1272">
        <f t="array" ref="BD1272">IF(VLOOKUP($A1272,[1]New!$A$2:$DE$2108,75,FALSE)="High",1,IF(VLOOKUP($A1272,[1]New!$A$2:$DE$2108,75,FALSE)="HiAvg",2,IF(VLOOKUP($A1272,[1]New!$A$2:$DE$2108,75,FALSE)="Avg",3,IF(VLOOKUP($A1272,[1]New!$A$2:$DE$2108,75,FALSE)="LoAvg",4,5))))</f>
        <v>3</v>
      </c>
      <c r="BE1272" t="str">
        <f t="array" ref="BE1272">IF(VLOOKUP($A1272,[1]New!$A$2:$DE$2108,76,FALSE)="","",VLOOKUP($A1272,[1]New!$A$2:$DE$2108,76,FALSE))</f>
        <v/>
      </c>
      <c r="BH1272" t="str">
        <f t="array" ref="BH1272">IF(VLOOKUP($A1272,[1]New!$A$2:$DE$2108,77,FALSE)="","",VLOOKUP($A1272,[1]New!$A$2:$DE$2108,77,FALSE))</f>
        <v/>
      </c>
      <c r="BL1272" t="str">
        <f t="array" ref="BL1272">IF(VLOOKUP($A1272,[1]New!$A$2:$DE$2108,80,FALSE)="High",1,IF(VLOOKUP($A1272,[1]New!$A$2:$DE$2108,80,FALSE)="HiAvg",2,IF(VLOOKUP($A1272,[1]New!$A$2:$DE$2108,80,FALSE)="Avg",3,IF(VLOOKUP($A1272,[1]New!$A$2:$DE$2108,80,FALSE)="LoAvg",4,IF(VLOOKUP($A1272,[1]New!$A$2:$DE$2108,80,FALSE)="Low",5,"")))))</f>
        <v/>
      </c>
    </row>
    <row r="1273" spans="1:64" x14ac:dyDescent="0.2">
      <c r="A1273" s="7" t="s">
        <v>1396</v>
      </c>
      <c r="B1273">
        <v>2015</v>
      </c>
      <c r="C1273" t="s">
        <v>2233</v>
      </c>
      <c r="D1273" t="str">
        <f t="array" ref="D1273">VLOOKUP($A1273,[1]New!$A$2:$DE$2108,5,FALSE)</f>
        <v>Mathematics</v>
      </c>
      <c r="E1273">
        <f t="array" ref="E1273">VLOOKUP($A1273,[1]New!$A$2:$DE$2108,3,FALSE)</f>
        <v>70100036</v>
      </c>
      <c r="F1273" t="str">
        <f t="array" ref="F1273">VLOOKUP($A1273,[1]New!$A$2:$DE$2108,4,FALSE)</f>
        <v>School 2</v>
      </c>
      <c r="Q1273">
        <f t="array" ref="Q1273">VLOOKUP($A1273,[1]New!$A$2:$DE$2108,19,FALSE)</f>
        <v>187</v>
      </c>
      <c r="S1273">
        <f t="array" ref="S1273">VLOOKUP($A1273,[1]New!$A$2:$DE$2108,21,FALSE)</f>
        <v>78</v>
      </c>
      <c r="U1273">
        <f t="array" ref="U1273">IF(S1273&gt;=75,1,IF(AND(S1273&gt;=50,S1273&lt;75),2,IF(AND(S1273&gt;=25,S1273&lt;50),3,IF(S1273&lt;25,4,"NA"))))</f>
        <v>1</v>
      </c>
      <c r="V1273" s="8">
        <f t="array" ref="V1273">VLOOKUP($A1273,[1]New!$A$2:$DE$2108,17,FALSE)</f>
        <v>42264</v>
      </c>
      <c r="AG1273" t="str">
        <f t="array" ref="AG1273">VLOOKUP($A1273,[1]New!$A$2:$DE$2108,61,FALSE)</f>
        <v>Operations and Algebraic Thinking</v>
      </c>
      <c r="AJ1273">
        <f t="array" ref="AJ1273">VLOOKUP($A1273,[1]New!$A$2:$DE$2108,62,FALSE)</f>
        <v>185</v>
      </c>
      <c r="AN1273">
        <f t="array" ref="AN1273">IF(VLOOKUP($A1273,[1]New!$A$2:$DE$2108,65,FALSE)="High",1,IF(VLOOKUP($A1273,[1]New!$A$2:$DE$2108,65,FALSE)="HiAvg",2,IF(VLOOKUP($A1273,[1]New!$A$2:$DE$2108,65,FALSE)="Avg",3,IF(VLOOKUP($A1273,[1]New!$A$2:$DE$2108,65,FALSE)="LoAvg",4,5))))</f>
        <v>2</v>
      </c>
      <c r="AO1273" t="str">
        <f t="array" ref="AO1273">VLOOKUP($A1273,[1]New!$A$2:$DE$2108,66,FALSE)</f>
        <v>Number and Operations</v>
      </c>
      <c r="AR1273">
        <f t="array" ref="AR1273">VLOOKUP($A1273,[1]New!$A$2:$DE$2108,67,FALSE)</f>
        <v>181</v>
      </c>
      <c r="AV1273">
        <f t="array" ref="AV1273">IF(VLOOKUP($A1273,[1]New!$A$2:$DE$2108,70,FALSE)="High",1,IF(VLOOKUP($A1273,[1]New!$A$2:$DE$2108,70,FALSE)="HiAvg",2,IF(VLOOKUP($A1273,[1]New!$A$2:$DE$2108,70,FALSE)="Avg",3,IF(VLOOKUP($A1273,[1]New!$A$2:$DE$2108,70,FALSE)="LoAvg",4,5))))</f>
        <v>3</v>
      </c>
      <c r="AW1273" t="str">
        <f t="array" ref="AW1273">VLOOKUP($A1273,[1]New!$A$2:$DE$2108,71,FALSE)</f>
        <v>Measurement and Data</v>
      </c>
      <c r="AZ1273">
        <f t="array" ref="AZ1273">VLOOKUP($A1273,[1]New!$A$2:$DE$2108,72,FALSE)</f>
        <v>180</v>
      </c>
      <c r="BD1273">
        <f t="array" ref="BD1273">IF(VLOOKUP($A1273,[1]New!$A$2:$DE$2108,75,FALSE)="High",1,IF(VLOOKUP($A1273,[1]New!$A$2:$DE$2108,75,FALSE)="HiAvg",2,IF(VLOOKUP($A1273,[1]New!$A$2:$DE$2108,75,FALSE)="Avg",3,IF(VLOOKUP($A1273,[1]New!$A$2:$DE$2108,75,FALSE)="LoAvg",4,5))))</f>
        <v>3</v>
      </c>
      <c r="BE1273" t="str">
        <f t="array" ref="BE1273">IF(VLOOKUP($A1273,[1]New!$A$2:$DE$2108,76,FALSE)="","",VLOOKUP($A1273,[1]New!$A$2:$DE$2108,76,FALSE))</f>
        <v>Geometry</v>
      </c>
      <c r="BH1273">
        <f t="array" ref="BH1273">IF(VLOOKUP($A1273,[1]New!$A$2:$DE$2108,77,FALSE)="","",VLOOKUP($A1273,[1]New!$A$2:$DE$2108,77,FALSE))</f>
        <v>199</v>
      </c>
      <c r="BL1273">
        <f t="array" ref="BL1273">IF(VLOOKUP($A1273,[1]New!$A$2:$DE$2108,80,FALSE)="High",1,IF(VLOOKUP($A1273,[1]New!$A$2:$DE$2108,80,FALSE)="HiAvg",2,IF(VLOOKUP($A1273,[1]New!$A$2:$DE$2108,80,FALSE)="Avg",3,IF(VLOOKUP($A1273,[1]New!$A$2:$DE$2108,80,FALSE)="LoAvg",4,IF(VLOOKUP($A1273,[1]New!$A$2:$DE$2108,80,FALSE)="Low",5,"")))))</f>
        <v>1</v>
      </c>
    </row>
    <row r="1274" spans="1:64" x14ac:dyDescent="0.2">
      <c r="A1274" s="7" t="s">
        <v>1397</v>
      </c>
      <c r="B1274">
        <v>2015</v>
      </c>
      <c r="C1274" t="s">
        <v>2233</v>
      </c>
      <c r="D1274" t="str">
        <f t="array" ref="D1274">VLOOKUP($A1274,[1]New!$A$2:$DE$2108,5,FALSE)</f>
        <v>Reading</v>
      </c>
      <c r="E1274">
        <f t="array" ref="E1274">VLOOKUP($A1274,[1]New!$A$2:$DE$2108,3,FALSE)</f>
        <v>70100036</v>
      </c>
      <c r="F1274" t="str">
        <f t="array" ref="F1274">VLOOKUP($A1274,[1]New!$A$2:$DE$2108,4,FALSE)</f>
        <v>School 2</v>
      </c>
      <c r="Q1274">
        <f t="array" ref="Q1274">VLOOKUP($A1274,[1]New!$A$2:$DE$2108,19,FALSE)</f>
        <v>177</v>
      </c>
      <c r="S1274">
        <f t="array" ref="S1274">VLOOKUP($A1274,[1]New!$A$2:$DE$2108,21,FALSE)</f>
        <v>56</v>
      </c>
      <c r="U1274">
        <f t="array" ref="U1274">IF(S1274&gt;=75,1,IF(AND(S1274&gt;=50,S1274&lt;75),2,IF(AND(S1274&gt;=25,S1274&lt;50),3,IF(S1274&lt;25,4,"NA"))))</f>
        <v>2</v>
      </c>
      <c r="V1274" s="8">
        <f t="array" ref="V1274">VLOOKUP($A1274,[1]New!$A$2:$DE$2108,17,FALSE)</f>
        <v>42257</v>
      </c>
      <c r="AG1274" t="str">
        <f t="array" ref="AG1274">VLOOKUP($A1274,[1]New!$A$2:$DE$2108,61,FALSE)</f>
        <v>Literature</v>
      </c>
      <c r="AJ1274">
        <f t="array" ref="AJ1274">VLOOKUP($A1274,[1]New!$A$2:$DE$2108,62,FALSE)</f>
        <v>172</v>
      </c>
      <c r="AN1274">
        <f t="array" ref="AN1274">IF(VLOOKUP($A1274,[1]New!$A$2:$DE$2108,65,FALSE)="High",1,IF(VLOOKUP($A1274,[1]New!$A$2:$DE$2108,65,FALSE)="HiAvg",2,IF(VLOOKUP($A1274,[1]New!$A$2:$DE$2108,65,FALSE)="Avg",3,IF(VLOOKUP($A1274,[1]New!$A$2:$DE$2108,65,FALSE)="LoAvg",4,5))))</f>
        <v>4</v>
      </c>
      <c r="AO1274" t="str">
        <f t="array" ref="AO1274">VLOOKUP($A1274,[1]New!$A$2:$DE$2108,66,FALSE)</f>
        <v>Informational Text</v>
      </c>
      <c r="AR1274">
        <f t="array" ref="AR1274">VLOOKUP($A1274,[1]New!$A$2:$DE$2108,67,FALSE)</f>
        <v>179</v>
      </c>
      <c r="AV1274">
        <f t="array" ref="AV1274">IF(VLOOKUP($A1274,[1]New!$A$2:$DE$2108,70,FALSE)="High",1,IF(VLOOKUP($A1274,[1]New!$A$2:$DE$2108,70,FALSE)="HiAvg",2,IF(VLOOKUP($A1274,[1]New!$A$2:$DE$2108,70,FALSE)="Avg",3,IF(VLOOKUP($A1274,[1]New!$A$2:$DE$2108,70,FALSE)="LoAvg",4,5))))</f>
        <v>3</v>
      </c>
      <c r="AW1274" t="str">
        <f t="array" ref="AW1274">VLOOKUP($A1274,[1]New!$A$2:$DE$2108,71,FALSE)</f>
        <v>Vocabulary Acquisition and Use</v>
      </c>
      <c r="AZ1274">
        <f t="array" ref="AZ1274">VLOOKUP($A1274,[1]New!$A$2:$DE$2108,72,FALSE)</f>
        <v>178</v>
      </c>
      <c r="BD1274">
        <f t="array" ref="BD1274">IF(VLOOKUP($A1274,[1]New!$A$2:$DE$2108,75,FALSE)="High",1,IF(VLOOKUP($A1274,[1]New!$A$2:$DE$2108,75,FALSE)="HiAvg",2,IF(VLOOKUP($A1274,[1]New!$A$2:$DE$2108,75,FALSE)="Avg",3,IF(VLOOKUP($A1274,[1]New!$A$2:$DE$2108,75,FALSE)="LoAvg",4,5))))</f>
        <v>3</v>
      </c>
      <c r="BE1274" t="str">
        <f t="array" ref="BE1274">IF(VLOOKUP($A1274,[1]New!$A$2:$DE$2108,76,FALSE)="","",VLOOKUP($A1274,[1]New!$A$2:$DE$2108,76,FALSE))</f>
        <v/>
      </c>
      <c r="BH1274" t="str">
        <f t="array" ref="BH1274">IF(VLOOKUP($A1274,[1]New!$A$2:$DE$2108,77,FALSE)="","",VLOOKUP($A1274,[1]New!$A$2:$DE$2108,77,FALSE))</f>
        <v/>
      </c>
      <c r="BL1274" t="str">
        <f t="array" ref="BL1274">IF(VLOOKUP($A1274,[1]New!$A$2:$DE$2108,80,FALSE)="High",1,IF(VLOOKUP($A1274,[1]New!$A$2:$DE$2108,80,FALSE)="HiAvg",2,IF(VLOOKUP($A1274,[1]New!$A$2:$DE$2108,80,FALSE)="Avg",3,IF(VLOOKUP($A1274,[1]New!$A$2:$DE$2108,80,FALSE)="LoAvg",4,IF(VLOOKUP($A1274,[1]New!$A$2:$DE$2108,80,FALSE)="Low",5,"")))))</f>
        <v/>
      </c>
    </row>
    <row r="1275" spans="1:64" x14ac:dyDescent="0.2">
      <c r="A1275" s="7" t="s">
        <v>1398</v>
      </c>
      <c r="B1275">
        <v>2015</v>
      </c>
      <c r="C1275" t="s">
        <v>2233</v>
      </c>
      <c r="D1275" t="str">
        <f t="array" ref="D1275">VLOOKUP($A1275,[1]New!$A$2:$DE$2108,5,FALSE)</f>
        <v>Language Usage</v>
      </c>
      <c r="E1275">
        <f t="array" ref="E1275">VLOOKUP($A1275,[1]New!$A$2:$DE$2108,3,FALSE)</f>
        <v>70100037</v>
      </c>
      <c r="F1275" t="str">
        <f t="array" ref="F1275">VLOOKUP($A1275,[1]New!$A$2:$DE$2108,4,FALSE)</f>
        <v>School 2</v>
      </c>
      <c r="Q1275">
        <f t="array" ref="Q1275">VLOOKUP($A1275,[1]New!$A$2:$DE$2108,19,FALSE)</f>
        <v>160</v>
      </c>
      <c r="S1275">
        <f t="array" ref="S1275">VLOOKUP($A1275,[1]New!$A$2:$DE$2108,21,FALSE)</f>
        <v>19</v>
      </c>
      <c r="U1275">
        <f t="array" ref="U1275">IF(S1275&gt;=75,1,IF(AND(S1275&gt;=50,S1275&lt;75),2,IF(AND(S1275&gt;=25,S1275&lt;50),3,IF(S1275&lt;25,4,"NA"))))</f>
        <v>4</v>
      </c>
      <c r="V1275" s="8">
        <f t="array" ref="V1275">VLOOKUP($A1275,[1]New!$A$2:$DE$2108,17,FALSE)</f>
        <v>42261</v>
      </c>
      <c r="AG1275" t="str">
        <f t="array" ref="AG1275">VLOOKUP($A1275,[1]New!$A$2:$DE$2108,61,FALSE)</f>
        <v>Writing: Plan, Organize, Develop, Revise, Research</v>
      </c>
      <c r="AJ1275">
        <f t="array" ref="AJ1275">VLOOKUP($A1275,[1]New!$A$2:$DE$2108,62,FALSE)</f>
        <v>164</v>
      </c>
      <c r="AN1275">
        <f t="array" ref="AN1275">IF(VLOOKUP($A1275,[1]New!$A$2:$DE$2108,65,FALSE)="High",1,IF(VLOOKUP($A1275,[1]New!$A$2:$DE$2108,65,FALSE)="HiAvg",2,IF(VLOOKUP($A1275,[1]New!$A$2:$DE$2108,65,FALSE)="Avg",3,IF(VLOOKUP($A1275,[1]New!$A$2:$DE$2108,65,FALSE)="LoAvg",4,5))))</f>
        <v>4</v>
      </c>
      <c r="AO1275" t="str">
        <f t="array" ref="AO1275">VLOOKUP($A1275,[1]New!$A$2:$DE$2108,66,FALSE)</f>
        <v>Language: Understand, Edit for Grammar, Usage</v>
      </c>
      <c r="AR1275">
        <f t="array" ref="AR1275">VLOOKUP($A1275,[1]New!$A$2:$DE$2108,67,FALSE)</f>
        <v>166</v>
      </c>
      <c r="AV1275">
        <f t="array" ref="AV1275">IF(VLOOKUP($A1275,[1]New!$A$2:$DE$2108,70,FALSE)="High",1,IF(VLOOKUP($A1275,[1]New!$A$2:$DE$2108,70,FALSE)="HiAvg",2,IF(VLOOKUP($A1275,[1]New!$A$2:$DE$2108,70,FALSE)="Avg",3,IF(VLOOKUP($A1275,[1]New!$A$2:$DE$2108,70,FALSE)="LoAvg",4,5))))</f>
        <v>4</v>
      </c>
      <c r="AW1275" t="str">
        <f t="array" ref="AW1275">VLOOKUP($A1275,[1]New!$A$2:$DE$2108,71,FALSE)</f>
        <v>Language: Understand, Edit Mechanics</v>
      </c>
      <c r="AZ1275">
        <f t="array" ref="AZ1275">VLOOKUP($A1275,[1]New!$A$2:$DE$2108,72,FALSE)</f>
        <v>152</v>
      </c>
      <c r="BD1275">
        <f t="array" ref="BD1275">IF(VLOOKUP($A1275,[1]New!$A$2:$DE$2108,75,FALSE)="High",1,IF(VLOOKUP($A1275,[1]New!$A$2:$DE$2108,75,FALSE)="HiAvg",2,IF(VLOOKUP($A1275,[1]New!$A$2:$DE$2108,75,FALSE)="Avg",3,IF(VLOOKUP($A1275,[1]New!$A$2:$DE$2108,75,FALSE)="LoAvg",4,5))))</f>
        <v>5</v>
      </c>
      <c r="BE1275" t="str">
        <f t="array" ref="BE1275">IF(VLOOKUP($A1275,[1]New!$A$2:$DE$2108,76,FALSE)="","",VLOOKUP($A1275,[1]New!$A$2:$DE$2108,76,FALSE))</f>
        <v/>
      </c>
      <c r="BH1275" t="str">
        <f t="array" ref="BH1275">IF(VLOOKUP($A1275,[1]New!$A$2:$DE$2108,77,FALSE)="","",VLOOKUP($A1275,[1]New!$A$2:$DE$2108,77,FALSE))</f>
        <v/>
      </c>
      <c r="BL1275" t="str">
        <f t="array" ref="BL1275">IF(VLOOKUP($A1275,[1]New!$A$2:$DE$2108,80,FALSE)="High",1,IF(VLOOKUP($A1275,[1]New!$A$2:$DE$2108,80,FALSE)="HiAvg",2,IF(VLOOKUP($A1275,[1]New!$A$2:$DE$2108,80,FALSE)="Avg",3,IF(VLOOKUP($A1275,[1]New!$A$2:$DE$2108,80,FALSE)="LoAvg",4,IF(VLOOKUP($A1275,[1]New!$A$2:$DE$2108,80,FALSE)="Low",5,"")))))</f>
        <v/>
      </c>
    </row>
    <row r="1276" spans="1:64" x14ac:dyDescent="0.2">
      <c r="A1276" s="7" t="s">
        <v>1399</v>
      </c>
      <c r="B1276">
        <v>2015</v>
      </c>
      <c r="C1276" t="s">
        <v>2233</v>
      </c>
      <c r="D1276" t="str">
        <f t="array" ref="D1276">VLOOKUP($A1276,[1]New!$A$2:$DE$2108,5,FALSE)</f>
        <v>Mathematics</v>
      </c>
      <c r="E1276">
        <f t="array" ref="E1276">VLOOKUP($A1276,[1]New!$A$2:$DE$2108,3,FALSE)</f>
        <v>70100037</v>
      </c>
      <c r="F1276" t="str">
        <f t="array" ref="F1276">VLOOKUP($A1276,[1]New!$A$2:$DE$2108,4,FALSE)</f>
        <v>School 2</v>
      </c>
      <c r="Q1276">
        <f t="array" ref="Q1276">VLOOKUP($A1276,[1]New!$A$2:$DE$2108,19,FALSE)</f>
        <v>162</v>
      </c>
      <c r="S1276">
        <f t="array" ref="S1276">VLOOKUP($A1276,[1]New!$A$2:$DE$2108,21,FALSE)</f>
        <v>13</v>
      </c>
      <c r="U1276">
        <f t="array" ref="U1276">IF(S1276&gt;=75,1,IF(AND(S1276&gt;=50,S1276&lt;75),2,IF(AND(S1276&gt;=25,S1276&lt;50),3,IF(S1276&lt;25,4,"NA"))))</f>
        <v>4</v>
      </c>
      <c r="V1276" s="8">
        <f t="array" ref="V1276">VLOOKUP($A1276,[1]New!$A$2:$DE$2108,17,FALSE)</f>
        <v>42256</v>
      </c>
      <c r="AG1276" t="str">
        <f t="array" ref="AG1276">VLOOKUP($A1276,[1]New!$A$2:$DE$2108,61,FALSE)</f>
        <v>Operations and Algebraic Thinking</v>
      </c>
      <c r="AJ1276">
        <f t="array" ref="AJ1276">VLOOKUP($A1276,[1]New!$A$2:$DE$2108,62,FALSE)</f>
        <v>166</v>
      </c>
      <c r="AN1276">
        <f t="array" ref="AN1276">IF(VLOOKUP($A1276,[1]New!$A$2:$DE$2108,65,FALSE)="High",1,IF(VLOOKUP($A1276,[1]New!$A$2:$DE$2108,65,FALSE)="HiAvg",2,IF(VLOOKUP($A1276,[1]New!$A$2:$DE$2108,65,FALSE)="Avg",3,IF(VLOOKUP($A1276,[1]New!$A$2:$DE$2108,65,FALSE)="LoAvg",4,5))))</f>
        <v>5</v>
      </c>
      <c r="AO1276" t="str">
        <f t="array" ref="AO1276">VLOOKUP($A1276,[1]New!$A$2:$DE$2108,66,FALSE)</f>
        <v>Number and Operations</v>
      </c>
      <c r="AR1276">
        <f t="array" ref="AR1276">VLOOKUP($A1276,[1]New!$A$2:$DE$2108,67,FALSE)</f>
        <v>164</v>
      </c>
      <c r="AV1276">
        <f t="array" ref="AV1276">IF(VLOOKUP($A1276,[1]New!$A$2:$DE$2108,70,FALSE)="High",1,IF(VLOOKUP($A1276,[1]New!$A$2:$DE$2108,70,FALSE)="HiAvg",2,IF(VLOOKUP($A1276,[1]New!$A$2:$DE$2108,70,FALSE)="Avg",3,IF(VLOOKUP($A1276,[1]New!$A$2:$DE$2108,70,FALSE)="LoAvg",4,5))))</f>
        <v>5</v>
      </c>
      <c r="AW1276" t="str">
        <f t="array" ref="AW1276">VLOOKUP($A1276,[1]New!$A$2:$DE$2108,71,FALSE)</f>
        <v>Measurement and Data</v>
      </c>
      <c r="AZ1276">
        <f t="array" ref="AZ1276">VLOOKUP($A1276,[1]New!$A$2:$DE$2108,72,FALSE)</f>
        <v>164</v>
      </c>
      <c r="BD1276">
        <f t="array" ref="BD1276">IF(VLOOKUP($A1276,[1]New!$A$2:$DE$2108,75,FALSE)="High",1,IF(VLOOKUP($A1276,[1]New!$A$2:$DE$2108,75,FALSE)="HiAvg",2,IF(VLOOKUP($A1276,[1]New!$A$2:$DE$2108,75,FALSE)="Avg",3,IF(VLOOKUP($A1276,[1]New!$A$2:$DE$2108,75,FALSE)="LoAvg",4,5))))</f>
        <v>5</v>
      </c>
      <c r="BE1276" t="str">
        <f t="array" ref="BE1276">IF(VLOOKUP($A1276,[1]New!$A$2:$DE$2108,76,FALSE)="","",VLOOKUP($A1276,[1]New!$A$2:$DE$2108,76,FALSE))</f>
        <v>Geometry</v>
      </c>
      <c r="BH1276">
        <f t="array" ref="BH1276">IF(VLOOKUP($A1276,[1]New!$A$2:$DE$2108,77,FALSE)="","",VLOOKUP($A1276,[1]New!$A$2:$DE$2108,77,FALSE))</f>
        <v>156</v>
      </c>
      <c r="BL1276">
        <f t="array" ref="BL1276">IF(VLOOKUP($A1276,[1]New!$A$2:$DE$2108,80,FALSE)="High",1,IF(VLOOKUP($A1276,[1]New!$A$2:$DE$2108,80,FALSE)="HiAvg",2,IF(VLOOKUP($A1276,[1]New!$A$2:$DE$2108,80,FALSE)="Avg",3,IF(VLOOKUP($A1276,[1]New!$A$2:$DE$2108,80,FALSE)="LoAvg",4,IF(VLOOKUP($A1276,[1]New!$A$2:$DE$2108,80,FALSE)="Low",5,"")))))</f>
        <v>5</v>
      </c>
    </row>
    <row r="1277" spans="1:64" x14ac:dyDescent="0.2">
      <c r="A1277" s="7" t="s">
        <v>1400</v>
      </c>
      <c r="B1277">
        <v>2015</v>
      </c>
      <c r="C1277" t="s">
        <v>2233</v>
      </c>
      <c r="D1277" t="str">
        <f t="array" ref="D1277">VLOOKUP($A1277,[1]New!$A$2:$DE$2108,5,FALSE)</f>
        <v>Reading</v>
      </c>
      <c r="E1277">
        <f t="array" ref="E1277">VLOOKUP($A1277,[1]New!$A$2:$DE$2108,3,FALSE)</f>
        <v>70100037</v>
      </c>
      <c r="F1277" t="str">
        <f t="array" ref="F1277">VLOOKUP($A1277,[1]New!$A$2:$DE$2108,4,FALSE)</f>
        <v>School 2</v>
      </c>
      <c r="Q1277">
        <f t="array" ref="Q1277">VLOOKUP($A1277,[1]New!$A$2:$DE$2108,19,FALSE)</f>
        <v>152</v>
      </c>
      <c r="S1277">
        <f t="array" ref="S1277">VLOOKUP($A1277,[1]New!$A$2:$DE$2108,21,FALSE)</f>
        <v>7</v>
      </c>
      <c r="U1277">
        <f t="array" ref="U1277">IF(S1277&gt;=75,1,IF(AND(S1277&gt;=50,S1277&lt;75),2,IF(AND(S1277&gt;=25,S1277&lt;50),3,IF(S1277&lt;25,4,"NA"))))</f>
        <v>4</v>
      </c>
      <c r="V1277" s="8">
        <f t="array" ref="V1277">VLOOKUP($A1277,[1]New!$A$2:$DE$2108,17,FALSE)</f>
        <v>42247</v>
      </c>
      <c r="AG1277" t="str">
        <f t="array" ref="AG1277">VLOOKUP($A1277,[1]New!$A$2:$DE$2108,61,FALSE)</f>
        <v>Literature</v>
      </c>
      <c r="AJ1277">
        <f t="array" ref="AJ1277">VLOOKUP($A1277,[1]New!$A$2:$DE$2108,62,FALSE)</f>
        <v>147</v>
      </c>
      <c r="AN1277">
        <f t="array" ref="AN1277">IF(VLOOKUP($A1277,[1]New!$A$2:$DE$2108,65,FALSE)="High",1,IF(VLOOKUP($A1277,[1]New!$A$2:$DE$2108,65,FALSE)="HiAvg",2,IF(VLOOKUP($A1277,[1]New!$A$2:$DE$2108,65,FALSE)="Avg",3,IF(VLOOKUP($A1277,[1]New!$A$2:$DE$2108,65,FALSE)="LoAvg",4,5))))</f>
        <v>5</v>
      </c>
      <c r="AO1277" t="str">
        <f t="array" ref="AO1277">VLOOKUP($A1277,[1]New!$A$2:$DE$2108,66,FALSE)</f>
        <v>Informational Text</v>
      </c>
      <c r="AR1277">
        <f t="array" ref="AR1277">VLOOKUP($A1277,[1]New!$A$2:$DE$2108,67,FALSE)</f>
        <v>153</v>
      </c>
      <c r="AV1277">
        <f t="array" ref="AV1277">IF(VLOOKUP($A1277,[1]New!$A$2:$DE$2108,70,FALSE)="High",1,IF(VLOOKUP($A1277,[1]New!$A$2:$DE$2108,70,FALSE)="HiAvg",2,IF(VLOOKUP($A1277,[1]New!$A$2:$DE$2108,70,FALSE)="Avg",3,IF(VLOOKUP($A1277,[1]New!$A$2:$DE$2108,70,FALSE)="LoAvg",4,5))))</f>
        <v>5</v>
      </c>
      <c r="AW1277" t="str">
        <f t="array" ref="AW1277">VLOOKUP($A1277,[1]New!$A$2:$DE$2108,71,FALSE)</f>
        <v>Vocabulary Acquisition and Use</v>
      </c>
      <c r="AZ1277">
        <f t="array" ref="AZ1277">VLOOKUP($A1277,[1]New!$A$2:$DE$2108,72,FALSE)</f>
        <v>154</v>
      </c>
      <c r="BD1277">
        <f t="array" ref="BD1277">IF(VLOOKUP($A1277,[1]New!$A$2:$DE$2108,75,FALSE)="High",1,IF(VLOOKUP($A1277,[1]New!$A$2:$DE$2108,75,FALSE)="HiAvg",2,IF(VLOOKUP($A1277,[1]New!$A$2:$DE$2108,75,FALSE)="Avg",3,IF(VLOOKUP($A1277,[1]New!$A$2:$DE$2108,75,FALSE)="LoAvg",4,5))))</f>
        <v>5</v>
      </c>
      <c r="BE1277" t="str">
        <f t="array" ref="BE1277">IF(VLOOKUP($A1277,[1]New!$A$2:$DE$2108,76,FALSE)="","",VLOOKUP($A1277,[1]New!$A$2:$DE$2108,76,FALSE))</f>
        <v/>
      </c>
      <c r="BH1277" t="str">
        <f t="array" ref="BH1277">IF(VLOOKUP($A1277,[1]New!$A$2:$DE$2108,77,FALSE)="","",VLOOKUP($A1277,[1]New!$A$2:$DE$2108,77,FALSE))</f>
        <v/>
      </c>
      <c r="BL1277" t="str">
        <f t="array" ref="BL1277">IF(VLOOKUP($A1277,[1]New!$A$2:$DE$2108,80,FALSE)="High",1,IF(VLOOKUP($A1277,[1]New!$A$2:$DE$2108,80,FALSE)="HiAvg",2,IF(VLOOKUP($A1277,[1]New!$A$2:$DE$2108,80,FALSE)="Avg",3,IF(VLOOKUP($A1277,[1]New!$A$2:$DE$2108,80,FALSE)="LoAvg",4,IF(VLOOKUP($A1277,[1]New!$A$2:$DE$2108,80,FALSE)="Low",5,"")))))</f>
        <v/>
      </c>
    </row>
    <row r="1278" spans="1:64" x14ac:dyDescent="0.2">
      <c r="A1278" s="7" t="s">
        <v>1401</v>
      </c>
      <c r="B1278">
        <v>2015</v>
      </c>
      <c r="C1278" t="s">
        <v>2233</v>
      </c>
      <c r="D1278" t="str">
        <f t="array" ref="D1278">VLOOKUP($A1278,[1]New!$A$2:$DE$2108,5,FALSE)</f>
        <v>Language Usage</v>
      </c>
      <c r="E1278">
        <f t="array" ref="E1278">VLOOKUP($A1278,[1]New!$A$2:$DE$2108,3,FALSE)</f>
        <v>70100038</v>
      </c>
      <c r="F1278" t="str">
        <f t="array" ref="F1278">VLOOKUP($A1278,[1]New!$A$2:$DE$2108,4,FALSE)</f>
        <v>School 2</v>
      </c>
      <c r="Q1278">
        <f t="array" ref="Q1278">VLOOKUP($A1278,[1]New!$A$2:$DE$2108,19,FALSE)</f>
        <v>171</v>
      </c>
      <c r="S1278">
        <f t="array" ref="S1278">VLOOKUP($A1278,[1]New!$A$2:$DE$2108,21,FALSE)</f>
        <v>42</v>
      </c>
      <c r="U1278">
        <f t="array" ref="U1278">IF(S1278&gt;=75,1,IF(AND(S1278&gt;=50,S1278&lt;75),2,IF(AND(S1278&gt;=25,S1278&lt;50),3,IF(S1278&lt;25,4,"NA"))))</f>
        <v>3</v>
      </c>
      <c r="V1278" s="8">
        <f t="array" ref="V1278">VLOOKUP($A1278,[1]New!$A$2:$DE$2108,17,FALSE)</f>
        <v>42268</v>
      </c>
      <c r="AG1278" t="str">
        <f t="array" ref="AG1278">VLOOKUP($A1278,[1]New!$A$2:$DE$2108,61,FALSE)</f>
        <v>Writing: Plan, Organize, Develop, Revise, Research</v>
      </c>
      <c r="AJ1278">
        <f t="array" ref="AJ1278">VLOOKUP($A1278,[1]New!$A$2:$DE$2108,62,FALSE)</f>
        <v>168</v>
      </c>
      <c r="AN1278">
        <f t="array" ref="AN1278">IF(VLOOKUP($A1278,[1]New!$A$2:$DE$2108,65,FALSE)="High",1,IF(VLOOKUP($A1278,[1]New!$A$2:$DE$2108,65,FALSE)="HiAvg",2,IF(VLOOKUP($A1278,[1]New!$A$2:$DE$2108,65,FALSE)="Avg",3,IF(VLOOKUP($A1278,[1]New!$A$2:$DE$2108,65,FALSE)="LoAvg",4,5))))</f>
        <v>4</v>
      </c>
      <c r="AO1278" t="str">
        <f t="array" ref="AO1278">VLOOKUP($A1278,[1]New!$A$2:$DE$2108,66,FALSE)</f>
        <v>Language: Understand, Edit for Grammar, Usage</v>
      </c>
      <c r="AR1278">
        <f t="array" ref="AR1278">VLOOKUP($A1278,[1]New!$A$2:$DE$2108,67,FALSE)</f>
        <v>175</v>
      </c>
      <c r="AV1278">
        <f t="array" ref="AV1278">IF(VLOOKUP($A1278,[1]New!$A$2:$DE$2108,70,FALSE)="High",1,IF(VLOOKUP($A1278,[1]New!$A$2:$DE$2108,70,FALSE)="HiAvg",2,IF(VLOOKUP($A1278,[1]New!$A$2:$DE$2108,70,FALSE)="Avg",3,IF(VLOOKUP($A1278,[1]New!$A$2:$DE$2108,70,FALSE)="LoAvg",4,5))))</f>
        <v>3</v>
      </c>
      <c r="AW1278" t="str">
        <f t="array" ref="AW1278">VLOOKUP($A1278,[1]New!$A$2:$DE$2108,71,FALSE)</f>
        <v>Language: Understand, Edit Mechanics</v>
      </c>
      <c r="AZ1278">
        <f t="array" ref="AZ1278">VLOOKUP($A1278,[1]New!$A$2:$DE$2108,72,FALSE)</f>
        <v>172</v>
      </c>
      <c r="BD1278">
        <f t="array" ref="BD1278">IF(VLOOKUP($A1278,[1]New!$A$2:$DE$2108,75,FALSE)="High",1,IF(VLOOKUP($A1278,[1]New!$A$2:$DE$2108,75,FALSE)="HiAvg",2,IF(VLOOKUP($A1278,[1]New!$A$2:$DE$2108,75,FALSE)="Avg",3,IF(VLOOKUP($A1278,[1]New!$A$2:$DE$2108,75,FALSE)="LoAvg",4,5))))</f>
        <v>3</v>
      </c>
      <c r="BE1278" t="str">
        <f t="array" ref="BE1278">IF(VLOOKUP($A1278,[1]New!$A$2:$DE$2108,76,FALSE)="","",VLOOKUP($A1278,[1]New!$A$2:$DE$2108,76,FALSE))</f>
        <v/>
      </c>
      <c r="BH1278" t="str">
        <f t="array" ref="BH1278">IF(VLOOKUP($A1278,[1]New!$A$2:$DE$2108,77,FALSE)="","",VLOOKUP($A1278,[1]New!$A$2:$DE$2108,77,FALSE))</f>
        <v/>
      </c>
      <c r="BL1278" t="str">
        <f t="array" ref="BL1278">IF(VLOOKUP($A1278,[1]New!$A$2:$DE$2108,80,FALSE)="High",1,IF(VLOOKUP($A1278,[1]New!$A$2:$DE$2108,80,FALSE)="HiAvg",2,IF(VLOOKUP($A1278,[1]New!$A$2:$DE$2108,80,FALSE)="Avg",3,IF(VLOOKUP($A1278,[1]New!$A$2:$DE$2108,80,FALSE)="LoAvg",4,IF(VLOOKUP($A1278,[1]New!$A$2:$DE$2108,80,FALSE)="Low",5,"")))))</f>
        <v/>
      </c>
    </row>
    <row r="1279" spans="1:64" x14ac:dyDescent="0.2">
      <c r="A1279" s="7" t="s">
        <v>1402</v>
      </c>
      <c r="B1279">
        <v>2015</v>
      </c>
      <c r="C1279" t="s">
        <v>2233</v>
      </c>
      <c r="D1279" t="str">
        <f t="array" ref="D1279">VLOOKUP($A1279,[1]New!$A$2:$DE$2108,5,FALSE)</f>
        <v>Mathematics</v>
      </c>
      <c r="E1279">
        <f t="array" ref="E1279">VLOOKUP($A1279,[1]New!$A$2:$DE$2108,3,FALSE)</f>
        <v>70100038</v>
      </c>
      <c r="F1279" t="str">
        <f t="array" ref="F1279">VLOOKUP($A1279,[1]New!$A$2:$DE$2108,4,FALSE)</f>
        <v>School 2</v>
      </c>
      <c r="Q1279">
        <f t="array" ref="Q1279">VLOOKUP($A1279,[1]New!$A$2:$DE$2108,19,FALSE)</f>
        <v>177</v>
      </c>
      <c r="S1279">
        <f t="array" ref="S1279">VLOOKUP($A1279,[1]New!$A$2:$DE$2108,21,FALSE)</f>
        <v>50</v>
      </c>
      <c r="U1279">
        <f t="array" ref="U1279">IF(S1279&gt;=75,1,IF(AND(S1279&gt;=50,S1279&lt;75),2,IF(AND(S1279&gt;=25,S1279&lt;50),3,IF(S1279&lt;25,4,"NA"))))</f>
        <v>2</v>
      </c>
      <c r="V1279" s="8">
        <f t="array" ref="V1279">VLOOKUP($A1279,[1]New!$A$2:$DE$2108,17,FALSE)</f>
        <v>42264</v>
      </c>
      <c r="AG1279" t="str">
        <f t="array" ref="AG1279">VLOOKUP($A1279,[1]New!$A$2:$DE$2108,61,FALSE)</f>
        <v>Operations and Algebraic Thinking</v>
      </c>
      <c r="AJ1279">
        <f t="array" ref="AJ1279">VLOOKUP($A1279,[1]New!$A$2:$DE$2108,62,FALSE)</f>
        <v>186</v>
      </c>
      <c r="AN1279">
        <f t="array" ref="AN1279">IF(VLOOKUP($A1279,[1]New!$A$2:$DE$2108,65,FALSE)="High",1,IF(VLOOKUP($A1279,[1]New!$A$2:$DE$2108,65,FALSE)="HiAvg",2,IF(VLOOKUP($A1279,[1]New!$A$2:$DE$2108,65,FALSE)="Avg",3,IF(VLOOKUP($A1279,[1]New!$A$2:$DE$2108,65,FALSE)="LoAvg",4,5))))</f>
        <v>2</v>
      </c>
      <c r="AO1279" t="str">
        <f t="array" ref="AO1279">VLOOKUP($A1279,[1]New!$A$2:$DE$2108,66,FALSE)</f>
        <v>Number and Operations</v>
      </c>
      <c r="AR1279">
        <f t="array" ref="AR1279">VLOOKUP($A1279,[1]New!$A$2:$DE$2108,67,FALSE)</f>
        <v>182</v>
      </c>
      <c r="AV1279">
        <f t="array" ref="AV1279">IF(VLOOKUP($A1279,[1]New!$A$2:$DE$2108,70,FALSE)="High",1,IF(VLOOKUP($A1279,[1]New!$A$2:$DE$2108,70,FALSE)="HiAvg",2,IF(VLOOKUP($A1279,[1]New!$A$2:$DE$2108,70,FALSE)="Avg",3,IF(VLOOKUP($A1279,[1]New!$A$2:$DE$2108,70,FALSE)="LoAvg",4,5))))</f>
        <v>2</v>
      </c>
      <c r="AW1279" t="str">
        <f t="array" ref="AW1279">VLOOKUP($A1279,[1]New!$A$2:$DE$2108,71,FALSE)</f>
        <v>Measurement and Data</v>
      </c>
      <c r="AZ1279">
        <f t="array" ref="AZ1279">VLOOKUP($A1279,[1]New!$A$2:$DE$2108,72,FALSE)</f>
        <v>182</v>
      </c>
      <c r="BD1279">
        <f t="array" ref="BD1279">IF(VLOOKUP($A1279,[1]New!$A$2:$DE$2108,75,FALSE)="High",1,IF(VLOOKUP($A1279,[1]New!$A$2:$DE$2108,75,FALSE)="HiAvg",2,IF(VLOOKUP($A1279,[1]New!$A$2:$DE$2108,75,FALSE)="Avg",3,IF(VLOOKUP($A1279,[1]New!$A$2:$DE$2108,75,FALSE)="LoAvg",4,5))))</f>
        <v>2</v>
      </c>
      <c r="BE1279" t="str">
        <f t="array" ref="BE1279">IF(VLOOKUP($A1279,[1]New!$A$2:$DE$2108,76,FALSE)="","",VLOOKUP($A1279,[1]New!$A$2:$DE$2108,76,FALSE))</f>
        <v>Geometry</v>
      </c>
      <c r="BH1279">
        <f t="array" ref="BH1279">IF(VLOOKUP($A1279,[1]New!$A$2:$DE$2108,77,FALSE)="","",VLOOKUP($A1279,[1]New!$A$2:$DE$2108,77,FALSE))</f>
        <v>160</v>
      </c>
      <c r="BL1279">
        <f t="array" ref="BL1279">IF(VLOOKUP($A1279,[1]New!$A$2:$DE$2108,80,FALSE)="High",1,IF(VLOOKUP($A1279,[1]New!$A$2:$DE$2108,80,FALSE)="HiAvg",2,IF(VLOOKUP($A1279,[1]New!$A$2:$DE$2108,80,FALSE)="Avg",3,IF(VLOOKUP($A1279,[1]New!$A$2:$DE$2108,80,FALSE)="LoAvg",4,IF(VLOOKUP($A1279,[1]New!$A$2:$DE$2108,80,FALSE)="Low",5,"")))))</f>
        <v>5</v>
      </c>
    </row>
    <row r="1280" spans="1:64" x14ac:dyDescent="0.2">
      <c r="A1280" s="7" t="s">
        <v>1403</v>
      </c>
      <c r="B1280">
        <v>2015</v>
      </c>
      <c r="C1280" t="s">
        <v>2233</v>
      </c>
      <c r="D1280" t="str">
        <f t="array" ref="D1280">VLOOKUP($A1280,[1]New!$A$2:$DE$2108,5,FALSE)</f>
        <v>Reading</v>
      </c>
      <c r="E1280">
        <f t="array" ref="E1280">VLOOKUP($A1280,[1]New!$A$2:$DE$2108,3,FALSE)</f>
        <v>70100038</v>
      </c>
      <c r="F1280" t="str">
        <f t="array" ref="F1280">VLOOKUP($A1280,[1]New!$A$2:$DE$2108,4,FALSE)</f>
        <v>School 2</v>
      </c>
      <c r="Q1280">
        <f t="array" ref="Q1280">VLOOKUP($A1280,[1]New!$A$2:$DE$2108,19,FALSE)</f>
        <v>167</v>
      </c>
      <c r="S1280">
        <f t="array" ref="S1280">VLOOKUP($A1280,[1]New!$A$2:$DE$2108,21,FALSE)</f>
        <v>31</v>
      </c>
      <c r="U1280">
        <f t="array" ref="U1280">IF(S1280&gt;=75,1,IF(AND(S1280&gt;=50,S1280&lt;75),2,IF(AND(S1280&gt;=25,S1280&lt;50),3,IF(S1280&lt;25,4,"NA"))))</f>
        <v>3</v>
      </c>
      <c r="V1280" s="8">
        <f t="array" ref="V1280">VLOOKUP($A1280,[1]New!$A$2:$DE$2108,17,FALSE)</f>
        <v>42257</v>
      </c>
      <c r="AG1280" t="str">
        <f t="array" ref="AG1280">VLOOKUP($A1280,[1]New!$A$2:$DE$2108,61,FALSE)</f>
        <v>Literature</v>
      </c>
      <c r="AJ1280">
        <f t="array" ref="AJ1280">VLOOKUP($A1280,[1]New!$A$2:$DE$2108,62,FALSE)</f>
        <v>171</v>
      </c>
      <c r="AN1280">
        <f t="array" ref="AN1280">IF(VLOOKUP($A1280,[1]New!$A$2:$DE$2108,65,FALSE)="High",1,IF(VLOOKUP($A1280,[1]New!$A$2:$DE$2108,65,FALSE)="HiAvg",2,IF(VLOOKUP($A1280,[1]New!$A$2:$DE$2108,65,FALSE)="Avg",3,IF(VLOOKUP($A1280,[1]New!$A$2:$DE$2108,65,FALSE)="LoAvg",4,5))))</f>
        <v>4</v>
      </c>
      <c r="AO1280" t="str">
        <f t="array" ref="AO1280">VLOOKUP($A1280,[1]New!$A$2:$DE$2108,66,FALSE)</f>
        <v>Informational Text</v>
      </c>
      <c r="AR1280">
        <f t="array" ref="AR1280">VLOOKUP($A1280,[1]New!$A$2:$DE$2108,67,FALSE)</f>
        <v>169</v>
      </c>
      <c r="AV1280">
        <f t="array" ref="AV1280">IF(VLOOKUP($A1280,[1]New!$A$2:$DE$2108,70,FALSE)="High",1,IF(VLOOKUP($A1280,[1]New!$A$2:$DE$2108,70,FALSE)="HiAvg",2,IF(VLOOKUP($A1280,[1]New!$A$2:$DE$2108,70,FALSE)="Avg",3,IF(VLOOKUP($A1280,[1]New!$A$2:$DE$2108,70,FALSE)="LoAvg",4,5))))</f>
        <v>4</v>
      </c>
      <c r="AW1280" t="str">
        <f t="array" ref="AW1280">VLOOKUP($A1280,[1]New!$A$2:$DE$2108,71,FALSE)</f>
        <v>Vocabulary Acquisition and Use</v>
      </c>
      <c r="AZ1280">
        <f t="array" ref="AZ1280">VLOOKUP($A1280,[1]New!$A$2:$DE$2108,72,FALSE)</f>
        <v>160</v>
      </c>
      <c r="BD1280">
        <f t="array" ref="BD1280">IF(VLOOKUP($A1280,[1]New!$A$2:$DE$2108,75,FALSE)="High",1,IF(VLOOKUP($A1280,[1]New!$A$2:$DE$2108,75,FALSE)="HiAvg",2,IF(VLOOKUP($A1280,[1]New!$A$2:$DE$2108,75,FALSE)="Avg",3,IF(VLOOKUP($A1280,[1]New!$A$2:$DE$2108,75,FALSE)="LoAvg",4,5))))</f>
        <v>5</v>
      </c>
      <c r="BE1280" t="str">
        <f t="array" ref="BE1280">IF(VLOOKUP($A1280,[1]New!$A$2:$DE$2108,76,FALSE)="","",VLOOKUP($A1280,[1]New!$A$2:$DE$2108,76,FALSE))</f>
        <v/>
      </c>
      <c r="BH1280" t="str">
        <f t="array" ref="BH1280">IF(VLOOKUP($A1280,[1]New!$A$2:$DE$2108,77,FALSE)="","",VLOOKUP($A1280,[1]New!$A$2:$DE$2108,77,FALSE))</f>
        <v/>
      </c>
      <c r="BL1280" t="str">
        <f t="array" ref="BL1280">IF(VLOOKUP($A1280,[1]New!$A$2:$DE$2108,80,FALSE)="High",1,IF(VLOOKUP($A1280,[1]New!$A$2:$DE$2108,80,FALSE)="HiAvg",2,IF(VLOOKUP($A1280,[1]New!$A$2:$DE$2108,80,FALSE)="Avg",3,IF(VLOOKUP($A1280,[1]New!$A$2:$DE$2108,80,FALSE)="LoAvg",4,IF(VLOOKUP($A1280,[1]New!$A$2:$DE$2108,80,FALSE)="Low",5,"")))))</f>
        <v/>
      </c>
    </row>
    <row r="1281" spans="1:64" x14ac:dyDescent="0.2">
      <c r="A1281" s="7" t="s">
        <v>1404</v>
      </c>
      <c r="B1281">
        <v>2015</v>
      </c>
      <c r="C1281" t="s">
        <v>2233</v>
      </c>
      <c r="D1281" t="str">
        <f t="array" ref="D1281">VLOOKUP($A1281,[1]New!$A$2:$DE$2108,5,FALSE)</f>
        <v>Language Usage</v>
      </c>
      <c r="E1281">
        <f t="array" ref="E1281">VLOOKUP($A1281,[1]New!$A$2:$DE$2108,3,FALSE)</f>
        <v>70100039</v>
      </c>
      <c r="F1281" t="str">
        <f t="array" ref="F1281">VLOOKUP($A1281,[1]New!$A$2:$DE$2108,4,FALSE)</f>
        <v>School 2</v>
      </c>
      <c r="Q1281">
        <f t="array" ref="Q1281">VLOOKUP($A1281,[1]New!$A$2:$DE$2108,19,FALSE)</f>
        <v>186</v>
      </c>
      <c r="S1281">
        <f t="array" ref="S1281">VLOOKUP($A1281,[1]New!$A$2:$DE$2108,21,FALSE)</f>
        <v>76</v>
      </c>
      <c r="U1281">
        <f t="array" ref="U1281">IF(S1281&gt;=75,1,IF(AND(S1281&gt;=50,S1281&lt;75),2,IF(AND(S1281&gt;=25,S1281&lt;50),3,IF(S1281&lt;25,4,"NA"))))</f>
        <v>1</v>
      </c>
      <c r="V1281" s="8">
        <f t="array" ref="V1281">VLOOKUP($A1281,[1]New!$A$2:$DE$2108,17,FALSE)</f>
        <v>42261</v>
      </c>
      <c r="AG1281" t="str">
        <f t="array" ref="AG1281">VLOOKUP($A1281,[1]New!$A$2:$DE$2108,61,FALSE)</f>
        <v>Writing: Plan, Organize, Develop, Revise, Research</v>
      </c>
      <c r="AJ1281">
        <f t="array" ref="AJ1281">VLOOKUP($A1281,[1]New!$A$2:$DE$2108,62,FALSE)</f>
        <v>189</v>
      </c>
      <c r="AN1281">
        <f t="array" ref="AN1281">IF(VLOOKUP($A1281,[1]New!$A$2:$DE$2108,65,FALSE)="High",1,IF(VLOOKUP($A1281,[1]New!$A$2:$DE$2108,65,FALSE)="HiAvg",2,IF(VLOOKUP($A1281,[1]New!$A$2:$DE$2108,65,FALSE)="Avg",3,IF(VLOOKUP($A1281,[1]New!$A$2:$DE$2108,65,FALSE)="LoAvg",4,5))))</f>
        <v>1</v>
      </c>
      <c r="AO1281" t="str">
        <f t="array" ref="AO1281">VLOOKUP($A1281,[1]New!$A$2:$DE$2108,66,FALSE)</f>
        <v>Language: Understand, Edit for Grammar, Usage</v>
      </c>
      <c r="AR1281">
        <f t="array" ref="AR1281">VLOOKUP($A1281,[1]New!$A$2:$DE$2108,67,FALSE)</f>
        <v>186</v>
      </c>
      <c r="AV1281">
        <f t="array" ref="AV1281">IF(VLOOKUP($A1281,[1]New!$A$2:$DE$2108,70,FALSE)="High",1,IF(VLOOKUP($A1281,[1]New!$A$2:$DE$2108,70,FALSE)="HiAvg",2,IF(VLOOKUP($A1281,[1]New!$A$2:$DE$2108,70,FALSE)="Avg",3,IF(VLOOKUP($A1281,[1]New!$A$2:$DE$2108,70,FALSE)="LoAvg",4,5))))</f>
        <v>2</v>
      </c>
      <c r="AW1281" t="str">
        <f t="array" ref="AW1281">VLOOKUP($A1281,[1]New!$A$2:$DE$2108,71,FALSE)</f>
        <v>Language: Understand, Edit Mechanics</v>
      </c>
      <c r="AZ1281">
        <f t="array" ref="AZ1281">VLOOKUP($A1281,[1]New!$A$2:$DE$2108,72,FALSE)</f>
        <v>183</v>
      </c>
      <c r="BD1281">
        <f t="array" ref="BD1281">IF(VLOOKUP($A1281,[1]New!$A$2:$DE$2108,75,FALSE)="High",1,IF(VLOOKUP($A1281,[1]New!$A$2:$DE$2108,75,FALSE)="HiAvg",2,IF(VLOOKUP($A1281,[1]New!$A$2:$DE$2108,75,FALSE)="Avg",3,IF(VLOOKUP($A1281,[1]New!$A$2:$DE$2108,75,FALSE)="LoAvg",4,5))))</f>
        <v>2</v>
      </c>
      <c r="BE1281" t="str">
        <f t="array" ref="BE1281">IF(VLOOKUP($A1281,[1]New!$A$2:$DE$2108,76,FALSE)="","",VLOOKUP($A1281,[1]New!$A$2:$DE$2108,76,FALSE))</f>
        <v/>
      </c>
      <c r="BH1281" t="str">
        <f t="array" ref="BH1281">IF(VLOOKUP($A1281,[1]New!$A$2:$DE$2108,77,FALSE)="","",VLOOKUP($A1281,[1]New!$A$2:$DE$2108,77,FALSE))</f>
        <v/>
      </c>
      <c r="BL1281" t="str">
        <f t="array" ref="BL1281">IF(VLOOKUP($A1281,[1]New!$A$2:$DE$2108,80,FALSE)="High",1,IF(VLOOKUP($A1281,[1]New!$A$2:$DE$2108,80,FALSE)="HiAvg",2,IF(VLOOKUP($A1281,[1]New!$A$2:$DE$2108,80,FALSE)="Avg",3,IF(VLOOKUP($A1281,[1]New!$A$2:$DE$2108,80,FALSE)="LoAvg",4,IF(VLOOKUP($A1281,[1]New!$A$2:$DE$2108,80,FALSE)="Low",5,"")))))</f>
        <v/>
      </c>
    </row>
    <row r="1282" spans="1:64" x14ac:dyDescent="0.2">
      <c r="A1282" s="7" t="s">
        <v>1405</v>
      </c>
      <c r="B1282">
        <v>2015</v>
      </c>
      <c r="C1282" t="s">
        <v>2233</v>
      </c>
      <c r="D1282" t="str">
        <f t="array" ref="D1282">VLOOKUP($A1282,[1]New!$A$2:$DE$2108,5,FALSE)</f>
        <v>Mathematics</v>
      </c>
      <c r="E1282">
        <f t="array" ref="E1282">VLOOKUP($A1282,[1]New!$A$2:$DE$2108,3,FALSE)</f>
        <v>70100039</v>
      </c>
      <c r="F1282" t="str">
        <f t="array" ref="F1282">VLOOKUP($A1282,[1]New!$A$2:$DE$2108,4,FALSE)</f>
        <v>School 2</v>
      </c>
      <c r="Q1282">
        <f t="array" ref="Q1282">VLOOKUP($A1282,[1]New!$A$2:$DE$2108,19,FALSE)</f>
        <v>189</v>
      </c>
      <c r="S1282">
        <f t="array" ref="S1282">VLOOKUP($A1282,[1]New!$A$2:$DE$2108,21,FALSE)</f>
        <v>82</v>
      </c>
      <c r="U1282">
        <f t="array" ref="U1282">IF(S1282&gt;=75,1,IF(AND(S1282&gt;=50,S1282&lt;75),2,IF(AND(S1282&gt;=25,S1282&lt;50),3,IF(S1282&lt;25,4,"NA"))))</f>
        <v>1</v>
      </c>
      <c r="V1282" s="8">
        <f t="array" ref="V1282">VLOOKUP($A1282,[1]New!$A$2:$DE$2108,17,FALSE)</f>
        <v>42256</v>
      </c>
      <c r="AG1282" t="str">
        <f t="array" ref="AG1282">VLOOKUP($A1282,[1]New!$A$2:$DE$2108,61,FALSE)</f>
        <v>Operations and Algebraic Thinking</v>
      </c>
      <c r="AJ1282">
        <f t="array" ref="AJ1282">VLOOKUP($A1282,[1]New!$A$2:$DE$2108,62,FALSE)</f>
        <v>186</v>
      </c>
      <c r="AN1282">
        <f t="array" ref="AN1282">IF(VLOOKUP($A1282,[1]New!$A$2:$DE$2108,65,FALSE)="High",1,IF(VLOOKUP($A1282,[1]New!$A$2:$DE$2108,65,FALSE)="HiAvg",2,IF(VLOOKUP($A1282,[1]New!$A$2:$DE$2108,65,FALSE)="Avg",3,IF(VLOOKUP($A1282,[1]New!$A$2:$DE$2108,65,FALSE)="LoAvg",4,5))))</f>
        <v>2</v>
      </c>
      <c r="AO1282" t="str">
        <f t="array" ref="AO1282">VLOOKUP($A1282,[1]New!$A$2:$DE$2108,66,FALSE)</f>
        <v>Number and Operations</v>
      </c>
      <c r="AR1282">
        <f t="array" ref="AR1282">VLOOKUP($A1282,[1]New!$A$2:$DE$2108,67,FALSE)</f>
        <v>193</v>
      </c>
      <c r="AV1282">
        <f t="array" ref="AV1282">IF(VLOOKUP($A1282,[1]New!$A$2:$DE$2108,70,FALSE)="High",1,IF(VLOOKUP($A1282,[1]New!$A$2:$DE$2108,70,FALSE)="HiAvg",2,IF(VLOOKUP($A1282,[1]New!$A$2:$DE$2108,70,FALSE)="Avg",3,IF(VLOOKUP($A1282,[1]New!$A$2:$DE$2108,70,FALSE)="LoAvg",4,5))))</f>
        <v>1</v>
      </c>
      <c r="AW1282" t="str">
        <f t="array" ref="AW1282">VLOOKUP($A1282,[1]New!$A$2:$DE$2108,71,FALSE)</f>
        <v>Measurement and Data</v>
      </c>
      <c r="AZ1282">
        <f t="array" ref="AZ1282">VLOOKUP($A1282,[1]New!$A$2:$DE$2108,72,FALSE)</f>
        <v>195</v>
      </c>
      <c r="BD1282">
        <f t="array" ref="BD1282">IF(VLOOKUP($A1282,[1]New!$A$2:$DE$2108,75,FALSE)="High",1,IF(VLOOKUP($A1282,[1]New!$A$2:$DE$2108,75,FALSE)="HiAvg",2,IF(VLOOKUP($A1282,[1]New!$A$2:$DE$2108,75,FALSE)="Avg",3,IF(VLOOKUP($A1282,[1]New!$A$2:$DE$2108,75,FALSE)="LoAvg",4,5))))</f>
        <v>1</v>
      </c>
      <c r="BE1282" t="str">
        <f t="array" ref="BE1282">IF(VLOOKUP($A1282,[1]New!$A$2:$DE$2108,76,FALSE)="","",VLOOKUP($A1282,[1]New!$A$2:$DE$2108,76,FALSE))</f>
        <v>Geometry</v>
      </c>
      <c r="BH1282">
        <f t="array" ref="BH1282">IF(VLOOKUP($A1282,[1]New!$A$2:$DE$2108,77,FALSE)="","",VLOOKUP($A1282,[1]New!$A$2:$DE$2108,77,FALSE))</f>
        <v>182</v>
      </c>
      <c r="BL1282">
        <f t="array" ref="BL1282">IF(VLOOKUP($A1282,[1]New!$A$2:$DE$2108,80,FALSE)="High",1,IF(VLOOKUP($A1282,[1]New!$A$2:$DE$2108,80,FALSE)="HiAvg",2,IF(VLOOKUP($A1282,[1]New!$A$2:$DE$2108,80,FALSE)="Avg",3,IF(VLOOKUP($A1282,[1]New!$A$2:$DE$2108,80,FALSE)="LoAvg",4,IF(VLOOKUP($A1282,[1]New!$A$2:$DE$2108,80,FALSE)="Low",5,"")))))</f>
        <v>2</v>
      </c>
    </row>
    <row r="1283" spans="1:64" x14ac:dyDescent="0.2">
      <c r="A1283" s="7" t="s">
        <v>1406</v>
      </c>
      <c r="B1283">
        <v>2015</v>
      </c>
      <c r="C1283" t="s">
        <v>2233</v>
      </c>
      <c r="D1283" t="str">
        <f t="array" ref="D1283">VLOOKUP($A1283,[1]New!$A$2:$DE$2108,5,FALSE)</f>
        <v>Reading</v>
      </c>
      <c r="E1283">
        <f t="array" ref="E1283">VLOOKUP($A1283,[1]New!$A$2:$DE$2108,3,FALSE)</f>
        <v>70100039</v>
      </c>
      <c r="F1283" t="str">
        <f t="array" ref="F1283">VLOOKUP($A1283,[1]New!$A$2:$DE$2108,4,FALSE)</f>
        <v>School 2</v>
      </c>
      <c r="Q1283">
        <f t="array" ref="Q1283">VLOOKUP($A1283,[1]New!$A$2:$DE$2108,19,FALSE)</f>
        <v>187</v>
      </c>
      <c r="S1283">
        <f t="array" ref="S1283">VLOOKUP($A1283,[1]New!$A$2:$DE$2108,21,FALSE)</f>
        <v>79</v>
      </c>
      <c r="U1283">
        <f t="array" ref="U1283">IF(S1283&gt;=75,1,IF(AND(S1283&gt;=50,S1283&lt;75),2,IF(AND(S1283&gt;=25,S1283&lt;50),3,IF(S1283&lt;25,4,"NA"))))</f>
        <v>1</v>
      </c>
      <c r="V1283" s="8">
        <f t="array" ref="V1283">VLOOKUP($A1283,[1]New!$A$2:$DE$2108,17,FALSE)</f>
        <v>42248</v>
      </c>
      <c r="AG1283" t="str">
        <f t="array" ref="AG1283">VLOOKUP($A1283,[1]New!$A$2:$DE$2108,61,FALSE)</f>
        <v>Literature</v>
      </c>
      <c r="AJ1283">
        <f t="array" ref="AJ1283">VLOOKUP($A1283,[1]New!$A$2:$DE$2108,62,FALSE)</f>
        <v>195</v>
      </c>
      <c r="AN1283">
        <f t="array" ref="AN1283">IF(VLOOKUP($A1283,[1]New!$A$2:$DE$2108,65,FALSE)="High",1,IF(VLOOKUP($A1283,[1]New!$A$2:$DE$2108,65,FALSE)="HiAvg",2,IF(VLOOKUP($A1283,[1]New!$A$2:$DE$2108,65,FALSE)="Avg",3,IF(VLOOKUP($A1283,[1]New!$A$2:$DE$2108,65,FALSE)="LoAvg",4,5))))</f>
        <v>1</v>
      </c>
      <c r="AO1283" t="str">
        <f t="array" ref="AO1283">VLOOKUP($A1283,[1]New!$A$2:$DE$2108,66,FALSE)</f>
        <v>Informational Text</v>
      </c>
      <c r="AR1283">
        <f t="array" ref="AR1283">VLOOKUP($A1283,[1]New!$A$2:$DE$2108,67,FALSE)</f>
        <v>187</v>
      </c>
      <c r="AV1283">
        <f t="array" ref="AV1283">IF(VLOOKUP($A1283,[1]New!$A$2:$DE$2108,70,FALSE)="High",1,IF(VLOOKUP($A1283,[1]New!$A$2:$DE$2108,70,FALSE)="HiAvg",2,IF(VLOOKUP($A1283,[1]New!$A$2:$DE$2108,70,FALSE)="Avg",3,IF(VLOOKUP($A1283,[1]New!$A$2:$DE$2108,70,FALSE)="LoAvg",4,5))))</f>
        <v>2</v>
      </c>
      <c r="AW1283" t="str">
        <f t="array" ref="AW1283">VLOOKUP($A1283,[1]New!$A$2:$DE$2108,71,FALSE)</f>
        <v>Vocabulary Acquisition and Use</v>
      </c>
      <c r="AZ1283">
        <f t="array" ref="AZ1283">VLOOKUP($A1283,[1]New!$A$2:$DE$2108,72,FALSE)</f>
        <v>179</v>
      </c>
      <c r="BD1283">
        <f t="array" ref="BD1283">IF(VLOOKUP($A1283,[1]New!$A$2:$DE$2108,75,FALSE)="High",1,IF(VLOOKUP($A1283,[1]New!$A$2:$DE$2108,75,FALSE)="HiAvg",2,IF(VLOOKUP($A1283,[1]New!$A$2:$DE$2108,75,FALSE)="Avg",3,IF(VLOOKUP($A1283,[1]New!$A$2:$DE$2108,75,FALSE)="LoAvg",4,5))))</f>
        <v>3</v>
      </c>
      <c r="BE1283" t="str">
        <f t="array" ref="BE1283">IF(VLOOKUP($A1283,[1]New!$A$2:$DE$2108,76,FALSE)="","",VLOOKUP($A1283,[1]New!$A$2:$DE$2108,76,FALSE))</f>
        <v/>
      </c>
      <c r="BH1283" t="str">
        <f t="array" ref="BH1283">IF(VLOOKUP($A1283,[1]New!$A$2:$DE$2108,77,FALSE)="","",VLOOKUP($A1283,[1]New!$A$2:$DE$2108,77,FALSE))</f>
        <v/>
      </c>
      <c r="BL1283" t="str">
        <f t="array" ref="BL1283">IF(VLOOKUP($A1283,[1]New!$A$2:$DE$2108,80,FALSE)="High",1,IF(VLOOKUP($A1283,[1]New!$A$2:$DE$2108,80,FALSE)="HiAvg",2,IF(VLOOKUP($A1283,[1]New!$A$2:$DE$2108,80,FALSE)="Avg",3,IF(VLOOKUP($A1283,[1]New!$A$2:$DE$2108,80,FALSE)="LoAvg",4,IF(VLOOKUP($A1283,[1]New!$A$2:$DE$2108,80,FALSE)="Low",5,"")))))</f>
        <v/>
      </c>
    </row>
    <row r="1284" spans="1:64" x14ac:dyDescent="0.2">
      <c r="A1284" s="7" t="s">
        <v>1407</v>
      </c>
      <c r="B1284">
        <v>2015</v>
      </c>
      <c r="C1284" t="s">
        <v>2233</v>
      </c>
      <c r="D1284" t="str">
        <f t="array" ref="D1284">VLOOKUP($A1284,[1]New!$A$2:$DE$2108,5,FALSE)</f>
        <v>Language Usage</v>
      </c>
      <c r="E1284">
        <f t="array" ref="E1284">VLOOKUP($A1284,[1]New!$A$2:$DE$2108,3,FALSE)</f>
        <v>70100040</v>
      </c>
      <c r="F1284" t="str">
        <f t="array" ref="F1284">VLOOKUP($A1284,[1]New!$A$2:$DE$2108,4,FALSE)</f>
        <v>School 2</v>
      </c>
      <c r="Q1284">
        <f t="array" ref="Q1284">VLOOKUP($A1284,[1]New!$A$2:$DE$2108,19,FALSE)</f>
        <v>179</v>
      </c>
      <c r="S1284">
        <f t="array" ref="S1284">VLOOKUP($A1284,[1]New!$A$2:$DE$2108,21,FALSE)</f>
        <v>61</v>
      </c>
      <c r="U1284">
        <f t="array" ref="U1284">IF(S1284&gt;=75,1,IF(AND(S1284&gt;=50,S1284&lt;75),2,IF(AND(S1284&gt;=25,S1284&lt;50),3,IF(S1284&lt;25,4,"NA"))))</f>
        <v>2</v>
      </c>
      <c r="V1284" s="8">
        <f t="array" ref="V1284">VLOOKUP($A1284,[1]New!$A$2:$DE$2108,17,FALSE)</f>
        <v>42261</v>
      </c>
      <c r="AG1284" t="str">
        <f t="array" ref="AG1284">VLOOKUP($A1284,[1]New!$A$2:$DE$2108,61,FALSE)</f>
        <v>Writing: Plan, Organize, Develop, Revise, Research</v>
      </c>
      <c r="AJ1284">
        <f t="array" ref="AJ1284">VLOOKUP($A1284,[1]New!$A$2:$DE$2108,62,FALSE)</f>
        <v>173</v>
      </c>
      <c r="AN1284">
        <f t="array" ref="AN1284">IF(VLOOKUP($A1284,[1]New!$A$2:$DE$2108,65,FALSE)="High",1,IF(VLOOKUP($A1284,[1]New!$A$2:$DE$2108,65,FALSE)="HiAvg",2,IF(VLOOKUP($A1284,[1]New!$A$2:$DE$2108,65,FALSE)="Avg",3,IF(VLOOKUP($A1284,[1]New!$A$2:$DE$2108,65,FALSE)="LoAvg",4,5))))</f>
        <v>3</v>
      </c>
      <c r="AO1284" t="str">
        <f t="array" ref="AO1284">VLOOKUP($A1284,[1]New!$A$2:$DE$2108,66,FALSE)</f>
        <v>Language: Understand, Edit for Grammar, Usage</v>
      </c>
      <c r="AR1284">
        <f t="array" ref="AR1284">VLOOKUP($A1284,[1]New!$A$2:$DE$2108,67,FALSE)</f>
        <v>183</v>
      </c>
      <c r="AV1284">
        <f t="array" ref="AV1284">IF(VLOOKUP($A1284,[1]New!$A$2:$DE$2108,70,FALSE)="High",1,IF(VLOOKUP($A1284,[1]New!$A$2:$DE$2108,70,FALSE)="HiAvg",2,IF(VLOOKUP($A1284,[1]New!$A$2:$DE$2108,70,FALSE)="Avg",3,IF(VLOOKUP($A1284,[1]New!$A$2:$DE$2108,70,FALSE)="LoAvg",4,5))))</f>
        <v>2</v>
      </c>
      <c r="AW1284" t="str">
        <f t="array" ref="AW1284">VLOOKUP($A1284,[1]New!$A$2:$DE$2108,71,FALSE)</f>
        <v>Language: Understand, Edit Mechanics</v>
      </c>
      <c r="AZ1284">
        <f t="array" ref="AZ1284">VLOOKUP($A1284,[1]New!$A$2:$DE$2108,72,FALSE)</f>
        <v>181</v>
      </c>
      <c r="BD1284">
        <f t="array" ref="BD1284">IF(VLOOKUP($A1284,[1]New!$A$2:$DE$2108,75,FALSE)="High",1,IF(VLOOKUP($A1284,[1]New!$A$2:$DE$2108,75,FALSE)="HiAvg",2,IF(VLOOKUP($A1284,[1]New!$A$2:$DE$2108,75,FALSE)="Avg",3,IF(VLOOKUP($A1284,[1]New!$A$2:$DE$2108,75,FALSE)="LoAvg",4,5))))</f>
        <v>2</v>
      </c>
      <c r="BE1284" t="str">
        <f t="array" ref="BE1284">IF(VLOOKUP($A1284,[1]New!$A$2:$DE$2108,76,FALSE)="","",VLOOKUP($A1284,[1]New!$A$2:$DE$2108,76,FALSE))</f>
        <v/>
      </c>
      <c r="BH1284" t="str">
        <f t="array" ref="BH1284">IF(VLOOKUP($A1284,[1]New!$A$2:$DE$2108,77,FALSE)="","",VLOOKUP($A1284,[1]New!$A$2:$DE$2108,77,FALSE))</f>
        <v/>
      </c>
      <c r="BL1284" t="str">
        <f t="array" ref="BL1284">IF(VLOOKUP($A1284,[1]New!$A$2:$DE$2108,80,FALSE)="High",1,IF(VLOOKUP($A1284,[1]New!$A$2:$DE$2108,80,FALSE)="HiAvg",2,IF(VLOOKUP($A1284,[1]New!$A$2:$DE$2108,80,FALSE)="Avg",3,IF(VLOOKUP($A1284,[1]New!$A$2:$DE$2108,80,FALSE)="LoAvg",4,IF(VLOOKUP($A1284,[1]New!$A$2:$DE$2108,80,FALSE)="Low",5,"")))))</f>
        <v/>
      </c>
    </row>
    <row r="1285" spans="1:64" x14ac:dyDescent="0.2">
      <c r="A1285" s="7" t="s">
        <v>1408</v>
      </c>
      <c r="B1285">
        <v>2015</v>
      </c>
      <c r="C1285" t="s">
        <v>2233</v>
      </c>
      <c r="D1285" t="str">
        <f t="array" ref="D1285">VLOOKUP($A1285,[1]New!$A$2:$DE$2108,5,FALSE)</f>
        <v>Mathematics</v>
      </c>
      <c r="E1285">
        <f t="array" ref="E1285">VLOOKUP($A1285,[1]New!$A$2:$DE$2108,3,FALSE)</f>
        <v>70100040</v>
      </c>
      <c r="F1285" t="str">
        <f t="array" ref="F1285">VLOOKUP($A1285,[1]New!$A$2:$DE$2108,4,FALSE)</f>
        <v>School 2</v>
      </c>
      <c r="Q1285">
        <f t="array" ref="Q1285">VLOOKUP($A1285,[1]New!$A$2:$DE$2108,19,FALSE)</f>
        <v>182</v>
      </c>
      <c r="S1285">
        <f t="array" ref="S1285">VLOOKUP($A1285,[1]New!$A$2:$DE$2108,21,FALSE)</f>
        <v>65</v>
      </c>
      <c r="U1285">
        <f t="array" ref="U1285">IF(S1285&gt;=75,1,IF(AND(S1285&gt;=50,S1285&lt;75),2,IF(AND(S1285&gt;=25,S1285&lt;50),3,IF(S1285&lt;25,4,"NA"))))</f>
        <v>2</v>
      </c>
      <c r="V1285" s="8">
        <f t="array" ref="V1285">VLOOKUP($A1285,[1]New!$A$2:$DE$2108,17,FALSE)</f>
        <v>42256</v>
      </c>
      <c r="AG1285" t="str">
        <f t="array" ref="AG1285">VLOOKUP($A1285,[1]New!$A$2:$DE$2108,61,FALSE)</f>
        <v>Operations and Algebraic Thinking</v>
      </c>
      <c r="AJ1285">
        <f t="array" ref="AJ1285">VLOOKUP($A1285,[1]New!$A$2:$DE$2108,62,FALSE)</f>
        <v>185</v>
      </c>
      <c r="AN1285">
        <f t="array" ref="AN1285">IF(VLOOKUP($A1285,[1]New!$A$2:$DE$2108,65,FALSE)="High",1,IF(VLOOKUP($A1285,[1]New!$A$2:$DE$2108,65,FALSE)="HiAvg",2,IF(VLOOKUP($A1285,[1]New!$A$2:$DE$2108,65,FALSE)="Avg",3,IF(VLOOKUP($A1285,[1]New!$A$2:$DE$2108,65,FALSE)="LoAvg",4,5))))</f>
        <v>2</v>
      </c>
      <c r="AO1285" t="str">
        <f t="array" ref="AO1285">VLOOKUP($A1285,[1]New!$A$2:$DE$2108,66,FALSE)</f>
        <v>Number and Operations</v>
      </c>
      <c r="AR1285">
        <f t="array" ref="AR1285">VLOOKUP($A1285,[1]New!$A$2:$DE$2108,67,FALSE)</f>
        <v>184</v>
      </c>
      <c r="AV1285">
        <f t="array" ref="AV1285">IF(VLOOKUP($A1285,[1]New!$A$2:$DE$2108,70,FALSE)="High",1,IF(VLOOKUP($A1285,[1]New!$A$2:$DE$2108,70,FALSE)="HiAvg",2,IF(VLOOKUP($A1285,[1]New!$A$2:$DE$2108,70,FALSE)="Avg",3,IF(VLOOKUP($A1285,[1]New!$A$2:$DE$2108,70,FALSE)="LoAvg",4,5))))</f>
        <v>2</v>
      </c>
      <c r="AW1285" t="str">
        <f t="array" ref="AW1285">VLOOKUP($A1285,[1]New!$A$2:$DE$2108,71,FALSE)</f>
        <v>Measurement and Data</v>
      </c>
      <c r="AZ1285">
        <f t="array" ref="AZ1285">VLOOKUP($A1285,[1]New!$A$2:$DE$2108,72,FALSE)</f>
        <v>174</v>
      </c>
      <c r="BD1285">
        <f t="array" ref="BD1285">IF(VLOOKUP($A1285,[1]New!$A$2:$DE$2108,75,FALSE)="High",1,IF(VLOOKUP($A1285,[1]New!$A$2:$DE$2108,75,FALSE)="HiAvg",2,IF(VLOOKUP($A1285,[1]New!$A$2:$DE$2108,75,FALSE)="Avg",3,IF(VLOOKUP($A1285,[1]New!$A$2:$DE$2108,75,FALSE)="LoAvg",4,5))))</f>
        <v>4</v>
      </c>
      <c r="BE1285" t="str">
        <f t="array" ref="BE1285">IF(VLOOKUP($A1285,[1]New!$A$2:$DE$2108,76,FALSE)="","",VLOOKUP($A1285,[1]New!$A$2:$DE$2108,76,FALSE))</f>
        <v>Geometry</v>
      </c>
      <c r="BH1285">
        <f t="array" ref="BH1285">IF(VLOOKUP($A1285,[1]New!$A$2:$DE$2108,77,FALSE)="","",VLOOKUP($A1285,[1]New!$A$2:$DE$2108,77,FALSE))</f>
        <v>184</v>
      </c>
      <c r="BL1285">
        <f t="array" ref="BL1285">IF(VLOOKUP($A1285,[1]New!$A$2:$DE$2108,80,FALSE)="High",1,IF(VLOOKUP($A1285,[1]New!$A$2:$DE$2108,80,FALSE)="HiAvg",2,IF(VLOOKUP($A1285,[1]New!$A$2:$DE$2108,80,FALSE)="Avg",3,IF(VLOOKUP($A1285,[1]New!$A$2:$DE$2108,80,FALSE)="LoAvg",4,IF(VLOOKUP($A1285,[1]New!$A$2:$DE$2108,80,FALSE)="Low",5,"")))))</f>
        <v>2</v>
      </c>
    </row>
    <row r="1286" spans="1:64" x14ac:dyDescent="0.2">
      <c r="A1286" s="7" t="s">
        <v>1409</v>
      </c>
      <c r="B1286">
        <v>2015</v>
      </c>
      <c r="C1286" t="s">
        <v>2233</v>
      </c>
      <c r="D1286" t="str">
        <f t="array" ref="D1286">VLOOKUP($A1286,[1]New!$A$2:$DE$2108,5,FALSE)</f>
        <v>Reading</v>
      </c>
      <c r="E1286">
        <f t="array" ref="E1286">VLOOKUP($A1286,[1]New!$A$2:$DE$2108,3,FALSE)</f>
        <v>70100040</v>
      </c>
      <c r="F1286" t="str">
        <f t="array" ref="F1286">VLOOKUP($A1286,[1]New!$A$2:$DE$2108,4,FALSE)</f>
        <v>School 2</v>
      </c>
      <c r="Q1286">
        <f t="array" ref="Q1286">VLOOKUP($A1286,[1]New!$A$2:$DE$2108,19,FALSE)</f>
        <v>175</v>
      </c>
      <c r="S1286">
        <f t="array" ref="S1286">VLOOKUP($A1286,[1]New!$A$2:$DE$2108,21,FALSE)</f>
        <v>51</v>
      </c>
      <c r="U1286">
        <f t="array" ref="U1286">IF(S1286&gt;=75,1,IF(AND(S1286&gt;=50,S1286&lt;75),2,IF(AND(S1286&gt;=25,S1286&lt;50),3,IF(S1286&lt;25,4,"NA"))))</f>
        <v>2</v>
      </c>
      <c r="V1286" s="8">
        <f t="array" ref="V1286">VLOOKUP($A1286,[1]New!$A$2:$DE$2108,17,FALSE)</f>
        <v>42247</v>
      </c>
      <c r="AG1286" t="str">
        <f t="array" ref="AG1286">VLOOKUP($A1286,[1]New!$A$2:$DE$2108,61,FALSE)</f>
        <v>Literature</v>
      </c>
      <c r="AJ1286">
        <f t="array" ref="AJ1286">VLOOKUP($A1286,[1]New!$A$2:$DE$2108,62,FALSE)</f>
        <v>186</v>
      </c>
      <c r="AN1286">
        <f t="array" ref="AN1286">IF(VLOOKUP($A1286,[1]New!$A$2:$DE$2108,65,FALSE)="High",1,IF(VLOOKUP($A1286,[1]New!$A$2:$DE$2108,65,FALSE)="HiAvg",2,IF(VLOOKUP($A1286,[1]New!$A$2:$DE$2108,65,FALSE)="Avg",3,IF(VLOOKUP($A1286,[1]New!$A$2:$DE$2108,65,FALSE)="LoAvg",4,5))))</f>
        <v>2</v>
      </c>
      <c r="AO1286" t="str">
        <f t="array" ref="AO1286">VLOOKUP($A1286,[1]New!$A$2:$DE$2108,66,FALSE)</f>
        <v>Informational Text</v>
      </c>
      <c r="AR1286">
        <f t="array" ref="AR1286">VLOOKUP($A1286,[1]New!$A$2:$DE$2108,67,FALSE)</f>
        <v>170</v>
      </c>
      <c r="AV1286">
        <f t="array" ref="AV1286">IF(VLOOKUP($A1286,[1]New!$A$2:$DE$2108,70,FALSE)="High",1,IF(VLOOKUP($A1286,[1]New!$A$2:$DE$2108,70,FALSE)="HiAvg",2,IF(VLOOKUP($A1286,[1]New!$A$2:$DE$2108,70,FALSE)="Avg",3,IF(VLOOKUP($A1286,[1]New!$A$2:$DE$2108,70,FALSE)="LoAvg",4,5))))</f>
        <v>4</v>
      </c>
      <c r="AW1286" t="str">
        <f t="array" ref="AW1286">VLOOKUP($A1286,[1]New!$A$2:$DE$2108,71,FALSE)</f>
        <v>Vocabulary Acquisition and Use</v>
      </c>
      <c r="AZ1286">
        <f t="array" ref="AZ1286">VLOOKUP($A1286,[1]New!$A$2:$DE$2108,72,FALSE)</f>
        <v>169</v>
      </c>
      <c r="BD1286">
        <f t="array" ref="BD1286">IF(VLOOKUP($A1286,[1]New!$A$2:$DE$2108,75,FALSE)="High",1,IF(VLOOKUP($A1286,[1]New!$A$2:$DE$2108,75,FALSE)="HiAvg",2,IF(VLOOKUP($A1286,[1]New!$A$2:$DE$2108,75,FALSE)="Avg",3,IF(VLOOKUP($A1286,[1]New!$A$2:$DE$2108,75,FALSE)="LoAvg",4,5))))</f>
        <v>4</v>
      </c>
      <c r="BE1286" t="str">
        <f t="array" ref="BE1286">IF(VLOOKUP($A1286,[1]New!$A$2:$DE$2108,76,FALSE)="","",VLOOKUP($A1286,[1]New!$A$2:$DE$2108,76,FALSE))</f>
        <v/>
      </c>
      <c r="BH1286" t="str">
        <f t="array" ref="BH1286">IF(VLOOKUP($A1286,[1]New!$A$2:$DE$2108,77,FALSE)="","",VLOOKUP($A1286,[1]New!$A$2:$DE$2108,77,FALSE))</f>
        <v/>
      </c>
      <c r="BL1286" t="str">
        <f t="array" ref="BL1286">IF(VLOOKUP($A1286,[1]New!$A$2:$DE$2108,80,FALSE)="High",1,IF(VLOOKUP($A1286,[1]New!$A$2:$DE$2108,80,FALSE)="HiAvg",2,IF(VLOOKUP($A1286,[1]New!$A$2:$DE$2108,80,FALSE)="Avg",3,IF(VLOOKUP($A1286,[1]New!$A$2:$DE$2108,80,FALSE)="LoAvg",4,IF(VLOOKUP($A1286,[1]New!$A$2:$DE$2108,80,FALSE)="Low",5,"")))))</f>
        <v/>
      </c>
    </row>
    <row r="1287" spans="1:64" x14ac:dyDescent="0.2">
      <c r="A1287" s="7" t="s">
        <v>1410</v>
      </c>
      <c r="B1287">
        <v>2015</v>
      </c>
      <c r="C1287" t="s">
        <v>2233</v>
      </c>
      <c r="D1287" t="str">
        <f t="array" ref="D1287">VLOOKUP($A1287,[1]New!$A$2:$DE$2108,5,FALSE)</f>
        <v>Language Usage</v>
      </c>
      <c r="E1287">
        <f t="array" ref="E1287">VLOOKUP($A1287,[1]New!$A$2:$DE$2108,3,FALSE)</f>
        <v>70100042</v>
      </c>
      <c r="F1287" t="str">
        <f t="array" ref="F1287">VLOOKUP($A1287,[1]New!$A$2:$DE$2108,4,FALSE)</f>
        <v>School 2</v>
      </c>
      <c r="Q1287">
        <f t="array" ref="Q1287">VLOOKUP($A1287,[1]New!$A$2:$DE$2108,19,FALSE)</f>
        <v>161</v>
      </c>
      <c r="S1287">
        <f t="array" ref="S1287">VLOOKUP($A1287,[1]New!$A$2:$DE$2108,21,FALSE)</f>
        <v>21</v>
      </c>
      <c r="U1287">
        <f t="array" ref="U1287">IF(S1287&gt;=75,1,IF(AND(S1287&gt;=50,S1287&lt;75),2,IF(AND(S1287&gt;=25,S1287&lt;50),3,IF(S1287&lt;25,4,"NA"))))</f>
        <v>4</v>
      </c>
      <c r="V1287" s="8">
        <f t="array" ref="V1287">VLOOKUP($A1287,[1]New!$A$2:$DE$2108,17,FALSE)</f>
        <v>42261</v>
      </c>
      <c r="AG1287" t="str">
        <f t="array" ref="AG1287">VLOOKUP($A1287,[1]New!$A$2:$DE$2108,61,FALSE)</f>
        <v>Writing: Plan, Organize, Develop, Revise, Research</v>
      </c>
      <c r="AJ1287">
        <f t="array" ref="AJ1287">VLOOKUP($A1287,[1]New!$A$2:$DE$2108,62,FALSE)</f>
        <v>167</v>
      </c>
      <c r="AN1287">
        <f t="array" ref="AN1287">IF(VLOOKUP($A1287,[1]New!$A$2:$DE$2108,65,FALSE)="High",1,IF(VLOOKUP($A1287,[1]New!$A$2:$DE$2108,65,FALSE)="HiAvg",2,IF(VLOOKUP($A1287,[1]New!$A$2:$DE$2108,65,FALSE)="Avg",3,IF(VLOOKUP($A1287,[1]New!$A$2:$DE$2108,65,FALSE)="LoAvg",4,5))))</f>
        <v>4</v>
      </c>
      <c r="AO1287" t="str">
        <f t="array" ref="AO1287">VLOOKUP($A1287,[1]New!$A$2:$DE$2108,66,FALSE)</f>
        <v>Language: Understand, Edit for Grammar, Usage</v>
      </c>
      <c r="AR1287">
        <f t="array" ref="AR1287">VLOOKUP($A1287,[1]New!$A$2:$DE$2108,67,FALSE)</f>
        <v>154</v>
      </c>
      <c r="AV1287">
        <f t="array" ref="AV1287">IF(VLOOKUP($A1287,[1]New!$A$2:$DE$2108,70,FALSE)="High",1,IF(VLOOKUP($A1287,[1]New!$A$2:$DE$2108,70,FALSE)="HiAvg",2,IF(VLOOKUP($A1287,[1]New!$A$2:$DE$2108,70,FALSE)="Avg",3,IF(VLOOKUP($A1287,[1]New!$A$2:$DE$2108,70,FALSE)="LoAvg",4,5))))</f>
        <v>5</v>
      </c>
      <c r="AW1287" t="str">
        <f t="array" ref="AW1287">VLOOKUP($A1287,[1]New!$A$2:$DE$2108,71,FALSE)</f>
        <v>Language: Understand, Edit Mechanics</v>
      </c>
      <c r="AZ1287">
        <f t="array" ref="AZ1287">VLOOKUP($A1287,[1]New!$A$2:$DE$2108,72,FALSE)</f>
        <v>165</v>
      </c>
      <c r="BD1287">
        <f t="array" ref="BD1287">IF(VLOOKUP($A1287,[1]New!$A$2:$DE$2108,75,FALSE)="High",1,IF(VLOOKUP($A1287,[1]New!$A$2:$DE$2108,75,FALSE)="HiAvg",2,IF(VLOOKUP($A1287,[1]New!$A$2:$DE$2108,75,FALSE)="Avg",3,IF(VLOOKUP($A1287,[1]New!$A$2:$DE$2108,75,FALSE)="LoAvg",4,5))))</f>
        <v>4</v>
      </c>
      <c r="BE1287" t="str">
        <f t="array" ref="BE1287">IF(VLOOKUP($A1287,[1]New!$A$2:$DE$2108,76,FALSE)="","",VLOOKUP($A1287,[1]New!$A$2:$DE$2108,76,FALSE))</f>
        <v/>
      </c>
      <c r="BH1287" t="str">
        <f t="array" ref="BH1287">IF(VLOOKUP($A1287,[1]New!$A$2:$DE$2108,77,FALSE)="","",VLOOKUP($A1287,[1]New!$A$2:$DE$2108,77,FALSE))</f>
        <v/>
      </c>
      <c r="BL1287" t="str">
        <f t="array" ref="BL1287">IF(VLOOKUP($A1287,[1]New!$A$2:$DE$2108,80,FALSE)="High",1,IF(VLOOKUP($A1287,[1]New!$A$2:$DE$2108,80,FALSE)="HiAvg",2,IF(VLOOKUP($A1287,[1]New!$A$2:$DE$2108,80,FALSE)="Avg",3,IF(VLOOKUP($A1287,[1]New!$A$2:$DE$2108,80,FALSE)="LoAvg",4,IF(VLOOKUP($A1287,[1]New!$A$2:$DE$2108,80,FALSE)="Low",5,"")))))</f>
        <v/>
      </c>
    </row>
    <row r="1288" spans="1:64" x14ac:dyDescent="0.2">
      <c r="A1288" s="7" t="s">
        <v>1411</v>
      </c>
      <c r="B1288">
        <v>2015</v>
      </c>
      <c r="C1288" t="s">
        <v>2233</v>
      </c>
      <c r="D1288" t="str">
        <f t="array" ref="D1288">VLOOKUP($A1288,[1]New!$A$2:$DE$2108,5,FALSE)</f>
        <v>Mathematics</v>
      </c>
      <c r="E1288">
        <f t="array" ref="E1288">VLOOKUP($A1288,[1]New!$A$2:$DE$2108,3,FALSE)</f>
        <v>70100042</v>
      </c>
      <c r="F1288" t="str">
        <f t="array" ref="F1288">VLOOKUP($A1288,[1]New!$A$2:$DE$2108,4,FALSE)</f>
        <v>School 2</v>
      </c>
      <c r="Q1288">
        <f t="array" ref="Q1288">VLOOKUP($A1288,[1]New!$A$2:$DE$2108,19,FALSE)</f>
        <v>166</v>
      </c>
      <c r="S1288">
        <f t="array" ref="S1288">VLOOKUP($A1288,[1]New!$A$2:$DE$2108,21,FALSE)</f>
        <v>20</v>
      </c>
      <c r="U1288">
        <f t="array" ref="U1288">IF(S1288&gt;=75,1,IF(AND(S1288&gt;=50,S1288&lt;75),2,IF(AND(S1288&gt;=25,S1288&lt;50),3,IF(S1288&lt;25,4,"NA"))))</f>
        <v>4</v>
      </c>
      <c r="V1288" s="8">
        <f t="array" ref="V1288">VLOOKUP($A1288,[1]New!$A$2:$DE$2108,17,FALSE)</f>
        <v>42256</v>
      </c>
      <c r="AG1288" t="str">
        <f t="array" ref="AG1288">VLOOKUP($A1288,[1]New!$A$2:$DE$2108,61,FALSE)</f>
        <v>Operations and Algebraic Thinking</v>
      </c>
      <c r="AJ1288">
        <f t="array" ref="AJ1288">VLOOKUP($A1288,[1]New!$A$2:$DE$2108,62,FALSE)</f>
        <v>161</v>
      </c>
      <c r="AN1288">
        <f t="array" ref="AN1288">IF(VLOOKUP($A1288,[1]New!$A$2:$DE$2108,65,FALSE)="High",1,IF(VLOOKUP($A1288,[1]New!$A$2:$DE$2108,65,FALSE)="HiAvg",2,IF(VLOOKUP($A1288,[1]New!$A$2:$DE$2108,65,FALSE)="Avg",3,IF(VLOOKUP($A1288,[1]New!$A$2:$DE$2108,65,FALSE)="LoAvg",4,5))))</f>
        <v>5</v>
      </c>
      <c r="AO1288" t="str">
        <f t="array" ref="AO1288">VLOOKUP($A1288,[1]New!$A$2:$DE$2108,66,FALSE)</f>
        <v>Number and Operations</v>
      </c>
      <c r="AR1288">
        <f t="array" ref="AR1288">VLOOKUP($A1288,[1]New!$A$2:$DE$2108,67,FALSE)</f>
        <v>173</v>
      </c>
      <c r="AV1288">
        <f t="array" ref="AV1288">IF(VLOOKUP($A1288,[1]New!$A$2:$DE$2108,70,FALSE)="High",1,IF(VLOOKUP($A1288,[1]New!$A$2:$DE$2108,70,FALSE)="HiAvg",2,IF(VLOOKUP($A1288,[1]New!$A$2:$DE$2108,70,FALSE)="Avg",3,IF(VLOOKUP($A1288,[1]New!$A$2:$DE$2108,70,FALSE)="LoAvg",4,5))))</f>
        <v>4</v>
      </c>
      <c r="AW1288" t="str">
        <f t="array" ref="AW1288">VLOOKUP($A1288,[1]New!$A$2:$DE$2108,71,FALSE)</f>
        <v>Measurement and Data</v>
      </c>
      <c r="AZ1288">
        <f t="array" ref="AZ1288">VLOOKUP($A1288,[1]New!$A$2:$DE$2108,72,FALSE)</f>
        <v>171</v>
      </c>
      <c r="BD1288">
        <f t="array" ref="BD1288">IF(VLOOKUP($A1288,[1]New!$A$2:$DE$2108,75,FALSE)="High",1,IF(VLOOKUP($A1288,[1]New!$A$2:$DE$2108,75,FALSE)="HiAvg",2,IF(VLOOKUP($A1288,[1]New!$A$2:$DE$2108,75,FALSE)="Avg",3,IF(VLOOKUP($A1288,[1]New!$A$2:$DE$2108,75,FALSE)="LoAvg",4,5))))</f>
        <v>4</v>
      </c>
      <c r="BE1288" t="str">
        <f t="array" ref="BE1288">IF(VLOOKUP($A1288,[1]New!$A$2:$DE$2108,76,FALSE)="","",VLOOKUP($A1288,[1]New!$A$2:$DE$2108,76,FALSE))</f>
        <v>Geometry</v>
      </c>
      <c r="BH1288">
        <f t="array" ref="BH1288">IF(VLOOKUP($A1288,[1]New!$A$2:$DE$2108,77,FALSE)="","",VLOOKUP($A1288,[1]New!$A$2:$DE$2108,77,FALSE))</f>
        <v>162</v>
      </c>
      <c r="BL1288">
        <f t="array" ref="BL1288">IF(VLOOKUP($A1288,[1]New!$A$2:$DE$2108,80,FALSE)="High",1,IF(VLOOKUP($A1288,[1]New!$A$2:$DE$2108,80,FALSE)="HiAvg",2,IF(VLOOKUP($A1288,[1]New!$A$2:$DE$2108,80,FALSE)="Avg",3,IF(VLOOKUP($A1288,[1]New!$A$2:$DE$2108,80,FALSE)="LoAvg",4,IF(VLOOKUP($A1288,[1]New!$A$2:$DE$2108,80,FALSE)="Low",5,"")))))</f>
        <v>5</v>
      </c>
    </row>
    <row r="1289" spans="1:64" x14ac:dyDescent="0.2">
      <c r="A1289" s="7" t="s">
        <v>1412</v>
      </c>
      <c r="B1289">
        <v>2015</v>
      </c>
      <c r="C1289" t="s">
        <v>2233</v>
      </c>
      <c r="D1289" t="str">
        <f t="array" ref="D1289">VLOOKUP($A1289,[1]New!$A$2:$DE$2108,5,FALSE)</f>
        <v>Reading</v>
      </c>
      <c r="E1289">
        <f t="array" ref="E1289">VLOOKUP($A1289,[1]New!$A$2:$DE$2108,3,FALSE)</f>
        <v>70100042</v>
      </c>
      <c r="F1289" t="str">
        <f t="array" ref="F1289">VLOOKUP($A1289,[1]New!$A$2:$DE$2108,4,FALSE)</f>
        <v>School 2</v>
      </c>
      <c r="Q1289">
        <f t="array" ref="Q1289">VLOOKUP($A1289,[1]New!$A$2:$DE$2108,19,FALSE)</f>
        <v>157</v>
      </c>
      <c r="S1289">
        <f t="array" ref="S1289">VLOOKUP($A1289,[1]New!$A$2:$DE$2108,21,FALSE)</f>
        <v>13</v>
      </c>
      <c r="U1289">
        <f t="array" ref="U1289">IF(S1289&gt;=75,1,IF(AND(S1289&gt;=50,S1289&lt;75),2,IF(AND(S1289&gt;=25,S1289&lt;50),3,IF(S1289&lt;25,4,"NA"))))</f>
        <v>4</v>
      </c>
      <c r="V1289" s="8">
        <f t="array" ref="V1289">VLOOKUP($A1289,[1]New!$A$2:$DE$2108,17,FALSE)</f>
        <v>42247</v>
      </c>
      <c r="AG1289" t="str">
        <f t="array" ref="AG1289">VLOOKUP($A1289,[1]New!$A$2:$DE$2108,61,FALSE)</f>
        <v>Literature</v>
      </c>
      <c r="AJ1289">
        <f t="array" ref="AJ1289">VLOOKUP($A1289,[1]New!$A$2:$DE$2108,62,FALSE)</f>
        <v>158</v>
      </c>
      <c r="AN1289">
        <f t="array" ref="AN1289">IF(VLOOKUP($A1289,[1]New!$A$2:$DE$2108,65,FALSE)="High",1,IF(VLOOKUP($A1289,[1]New!$A$2:$DE$2108,65,FALSE)="HiAvg",2,IF(VLOOKUP($A1289,[1]New!$A$2:$DE$2108,65,FALSE)="Avg",3,IF(VLOOKUP($A1289,[1]New!$A$2:$DE$2108,65,FALSE)="LoAvg",4,5))))</f>
        <v>5</v>
      </c>
      <c r="AO1289" t="str">
        <f t="array" ref="AO1289">VLOOKUP($A1289,[1]New!$A$2:$DE$2108,66,FALSE)</f>
        <v>Informational Text</v>
      </c>
      <c r="AR1289">
        <f t="array" ref="AR1289">VLOOKUP($A1289,[1]New!$A$2:$DE$2108,67,FALSE)</f>
        <v>154</v>
      </c>
      <c r="AV1289">
        <f t="array" ref="AV1289">IF(VLOOKUP($A1289,[1]New!$A$2:$DE$2108,70,FALSE)="High",1,IF(VLOOKUP($A1289,[1]New!$A$2:$DE$2108,70,FALSE)="HiAvg",2,IF(VLOOKUP($A1289,[1]New!$A$2:$DE$2108,70,FALSE)="Avg",3,IF(VLOOKUP($A1289,[1]New!$A$2:$DE$2108,70,FALSE)="LoAvg",4,5))))</f>
        <v>5</v>
      </c>
      <c r="AW1289" t="str">
        <f t="array" ref="AW1289">VLOOKUP($A1289,[1]New!$A$2:$DE$2108,71,FALSE)</f>
        <v>Vocabulary Acquisition and Use</v>
      </c>
      <c r="AZ1289">
        <f t="array" ref="AZ1289">VLOOKUP($A1289,[1]New!$A$2:$DE$2108,72,FALSE)</f>
        <v>160</v>
      </c>
      <c r="BD1289">
        <f t="array" ref="BD1289">IF(VLOOKUP($A1289,[1]New!$A$2:$DE$2108,75,FALSE)="High",1,IF(VLOOKUP($A1289,[1]New!$A$2:$DE$2108,75,FALSE)="HiAvg",2,IF(VLOOKUP($A1289,[1]New!$A$2:$DE$2108,75,FALSE)="Avg",3,IF(VLOOKUP($A1289,[1]New!$A$2:$DE$2108,75,FALSE)="LoAvg",4,5))))</f>
        <v>5</v>
      </c>
      <c r="BE1289" t="str">
        <f t="array" ref="BE1289">IF(VLOOKUP($A1289,[1]New!$A$2:$DE$2108,76,FALSE)="","",VLOOKUP($A1289,[1]New!$A$2:$DE$2108,76,FALSE))</f>
        <v/>
      </c>
      <c r="BH1289" t="str">
        <f t="array" ref="BH1289">IF(VLOOKUP($A1289,[1]New!$A$2:$DE$2108,77,FALSE)="","",VLOOKUP($A1289,[1]New!$A$2:$DE$2108,77,FALSE))</f>
        <v/>
      </c>
      <c r="BL1289" t="str">
        <f t="array" ref="BL1289">IF(VLOOKUP($A1289,[1]New!$A$2:$DE$2108,80,FALSE)="High",1,IF(VLOOKUP($A1289,[1]New!$A$2:$DE$2108,80,FALSE)="HiAvg",2,IF(VLOOKUP($A1289,[1]New!$A$2:$DE$2108,80,FALSE)="Avg",3,IF(VLOOKUP($A1289,[1]New!$A$2:$DE$2108,80,FALSE)="LoAvg",4,IF(VLOOKUP($A1289,[1]New!$A$2:$DE$2108,80,FALSE)="Low",5,"")))))</f>
        <v/>
      </c>
    </row>
    <row r="1290" spans="1:64" x14ac:dyDescent="0.2">
      <c r="A1290" s="7" t="s">
        <v>1413</v>
      </c>
      <c r="B1290">
        <v>2015</v>
      </c>
      <c r="C1290" t="s">
        <v>2233</v>
      </c>
      <c r="D1290" t="str">
        <f t="array" ref="D1290">VLOOKUP($A1290,[1]New!$A$2:$DE$2108,5,FALSE)</f>
        <v>Language Usage</v>
      </c>
      <c r="E1290">
        <f t="array" ref="E1290">VLOOKUP($A1290,[1]New!$A$2:$DE$2108,3,FALSE)</f>
        <v>70100044</v>
      </c>
      <c r="F1290" t="str">
        <f t="array" ref="F1290">VLOOKUP($A1290,[1]New!$A$2:$DE$2108,4,FALSE)</f>
        <v>School 2</v>
      </c>
      <c r="Q1290">
        <f t="array" ref="Q1290">VLOOKUP($A1290,[1]New!$A$2:$DE$2108,19,FALSE)</f>
        <v>197</v>
      </c>
      <c r="S1290">
        <f t="array" ref="S1290">VLOOKUP($A1290,[1]New!$A$2:$DE$2108,21,FALSE)</f>
        <v>69</v>
      </c>
      <c r="U1290">
        <f t="array" ref="U1290">IF(S1290&gt;=75,1,IF(AND(S1290&gt;=50,S1290&lt;75),2,IF(AND(S1290&gt;=25,S1290&lt;50),3,IF(S1290&lt;25,4,"NA"))))</f>
        <v>2</v>
      </c>
      <c r="V1290" s="8">
        <f t="array" ref="V1290">VLOOKUP($A1290,[1]New!$A$2:$DE$2108,17,FALSE)</f>
        <v>42262</v>
      </c>
      <c r="AG1290" t="str">
        <f t="array" ref="AG1290">VLOOKUP($A1290,[1]New!$A$2:$DE$2108,61,FALSE)</f>
        <v>Writing: Plan, Organize, Develop, Revise, Research</v>
      </c>
      <c r="AJ1290">
        <f t="array" ref="AJ1290">VLOOKUP($A1290,[1]New!$A$2:$DE$2108,62,FALSE)</f>
        <v>194</v>
      </c>
      <c r="AN1290">
        <f t="array" ref="AN1290">IF(VLOOKUP($A1290,[1]New!$A$2:$DE$2108,65,FALSE)="High",1,IF(VLOOKUP($A1290,[1]New!$A$2:$DE$2108,65,FALSE)="HiAvg",2,IF(VLOOKUP($A1290,[1]New!$A$2:$DE$2108,65,FALSE)="Avg",3,IF(VLOOKUP($A1290,[1]New!$A$2:$DE$2108,65,FALSE)="LoAvg",4,5))))</f>
        <v>3</v>
      </c>
      <c r="AO1290" t="str">
        <f t="array" ref="AO1290">VLOOKUP($A1290,[1]New!$A$2:$DE$2108,66,FALSE)</f>
        <v>Language: Understand, Edit for Grammar, Usage</v>
      </c>
      <c r="AR1290">
        <f t="array" ref="AR1290">VLOOKUP($A1290,[1]New!$A$2:$DE$2108,67,FALSE)</f>
        <v>208</v>
      </c>
      <c r="AV1290">
        <f t="array" ref="AV1290">IF(VLOOKUP($A1290,[1]New!$A$2:$DE$2108,70,FALSE)="High",1,IF(VLOOKUP($A1290,[1]New!$A$2:$DE$2108,70,FALSE)="HiAvg",2,IF(VLOOKUP($A1290,[1]New!$A$2:$DE$2108,70,FALSE)="Avg",3,IF(VLOOKUP($A1290,[1]New!$A$2:$DE$2108,70,FALSE)="LoAvg",4,5))))</f>
        <v>1</v>
      </c>
      <c r="AW1290" t="str">
        <f t="array" ref="AW1290">VLOOKUP($A1290,[1]New!$A$2:$DE$2108,71,FALSE)</f>
        <v>Language: Understand, Edit Mechanics</v>
      </c>
      <c r="AZ1290">
        <f t="array" ref="AZ1290">VLOOKUP($A1290,[1]New!$A$2:$DE$2108,72,FALSE)</f>
        <v>189</v>
      </c>
      <c r="BD1290">
        <f t="array" ref="BD1290">IF(VLOOKUP($A1290,[1]New!$A$2:$DE$2108,75,FALSE)="High",1,IF(VLOOKUP($A1290,[1]New!$A$2:$DE$2108,75,FALSE)="HiAvg",2,IF(VLOOKUP($A1290,[1]New!$A$2:$DE$2108,75,FALSE)="Avg",3,IF(VLOOKUP($A1290,[1]New!$A$2:$DE$2108,75,FALSE)="LoAvg",4,5))))</f>
        <v>3</v>
      </c>
      <c r="BE1290" t="str">
        <f t="array" ref="BE1290">IF(VLOOKUP($A1290,[1]New!$A$2:$DE$2108,76,FALSE)="","",VLOOKUP($A1290,[1]New!$A$2:$DE$2108,76,FALSE))</f>
        <v/>
      </c>
      <c r="BH1290" t="str">
        <f t="array" ref="BH1290">IF(VLOOKUP($A1290,[1]New!$A$2:$DE$2108,77,FALSE)="","",VLOOKUP($A1290,[1]New!$A$2:$DE$2108,77,FALSE))</f>
        <v/>
      </c>
      <c r="BL1290" t="str">
        <f t="array" ref="BL1290">IF(VLOOKUP($A1290,[1]New!$A$2:$DE$2108,80,FALSE)="High",1,IF(VLOOKUP($A1290,[1]New!$A$2:$DE$2108,80,FALSE)="HiAvg",2,IF(VLOOKUP($A1290,[1]New!$A$2:$DE$2108,80,FALSE)="Avg",3,IF(VLOOKUP($A1290,[1]New!$A$2:$DE$2108,80,FALSE)="LoAvg",4,IF(VLOOKUP($A1290,[1]New!$A$2:$DE$2108,80,FALSE)="Low",5,"")))))</f>
        <v/>
      </c>
    </row>
    <row r="1291" spans="1:64" x14ac:dyDescent="0.2">
      <c r="A1291" s="7" t="s">
        <v>1414</v>
      </c>
      <c r="B1291">
        <v>2015</v>
      </c>
      <c r="C1291" t="s">
        <v>2233</v>
      </c>
      <c r="D1291" t="str">
        <f t="array" ref="D1291">VLOOKUP($A1291,[1]New!$A$2:$DE$2108,5,FALSE)</f>
        <v>Mathematics</v>
      </c>
      <c r="E1291">
        <f t="array" ref="E1291">VLOOKUP($A1291,[1]New!$A$2:$DE$2108,3,FALSE)</f>
        <v>70100044</v>
      </c>
      <c r="F1291" t="str">
        <f t="array" ref="F1291">VLOOKUP($A1291,[1]New!$A$2:$DE$2108,4,FALSE)</f>
        <v>School 2</v>
      </c>
      <c r="Q1291">
        <f t="array" ref="Q1291">VLOOKUP($A1291,[1]New!$A$2:$DE$2108,19,FALSE)</f>
        <v>194</v>
      </c>
      <c r="S1291">
        <f t="array" ref="S1291">VLOOKUP($A1291,[1]New!$A$2:$DE$2108,21,FALSE)</f>
        <v>61</v>
      </c>
      <c r="U1291">
        <f t="array" ref="U1291">IF(S1291&gt;=75,1,IF(AND(S1291&gt;=50,S1291&lt;75),2,IF(AND(S1291&gt;=25,S1291&lt;50),3,IF(S1291&lt;25,4,"NA"))))</f>
        <v>2</v>
      </c>
      <c r="V1291" s="8">
        <f t="array" ref="V1291">VLOOKUP($A1291,[1]New!$A$2:$DE$2108,17,FALSE)</f>
        <v>42255</v>
      </c>
      <c r="AG1291" t="str">
        <f t="array" ref="AG1291">VLOOKUP($A1291,[1]New!$A$2:$DE$2108,61,FALSE)</f>
        <v>Operations and Algebraic Thinking</v>
      </c>
      <c r="AJ1291">
        <f t="array" ref="AJ1291">VLOOKUP($A1291,[1]New!$A$2:$DE$2108,62,FALSE)</f>
        <v>197</v>
      </c>
      <c r="AN1291">
        <f t="array" ref="AN1291">IF(VLOOKUP($A1291,[1]New!$A$2:$DE$2108,65,FALSE)="High",1,IF(VLOOKUP($A1291,[1]New!$A$2:$DE$2108,65,FALSE)="HiAvg",2,IF(VLOOKUP($A1291,[1]New!$A$2:$DE$2108,65,FALSE)="Avg",3,IF(VLOOKUP($A1291,[1]New!$A$2:$DE$2108,65,FALSE)="LoAvg",4,5))))</f>
        <v>2</v>
      </c>
      <c r="AO1291" t="str">
        <f t="array" ref="AO1291">VLOOKUP($A1291,[1]New!$A$2:$DE$2108,66,FALSE)</f>
        <v>Number and Operations</v>
      </c>
      <c r="AR1291">
        <f t="array" ref="AR1291">VLOOKUP($A1291,[1]New!$A$2:$DE$2108,67,FALSE)</f>
        <v>189</v>
      </c>
      <c r="AV1291">
        <f t="array" ref="AV1291">IF(VLOOKUP($A1291,[1]New!$A$2:$DE$2108,70,FALSE)="High",1,IF(VLOOKUP($A1291,[1]New!$A$2:$DE$2108,70,FALSE)="HiAvg",2,IF(VLOOKUP($A1291,[1]New!$A$2:$DE$2108,70,FALSE)="Avg",3,IF(VLOOKUP($A1291,[1]New!$A$2:$DE$2108,70,FALSE)="LoAvg",4,5))))</f>
        <v>4</v>
      </c>
      <c r="AW1291" t="str">
        <f t="array" ref="AW1291">VLOOKUP($A1291,[1]New!$A$2:$DE$2108,71,FALSE)</f>
        <v>Measurement and Data</v>
      </c>
      <c r="AZ1291">
        <f t="array" ref="AZ1291">VLOOKUP($A1291,[1]New!$A$2:$DE$2108,72,FALSE)</f>
        <v>194</v>
      </c>
      <c r="BD1291">
        <f t="array" ref="BD1291">IF(VLOOKUP($A1291,[1]New!$A$2:$DE$2108,75,FALSE)="High",1,IF(VLOOKUP($A1291,[1]New!$A$2:$DE$2108,75,FALSE)="HiAvg",2,IF(VLOOKUP($A1291,[1]New!$A$2:$DE$2108,75,FALSE)="Avg",3,IF(VLOOKUP($A1291,[1]New!$A$2:$DE$2108,75,FALSE)="LoAvg",4,5))))</f>
        <v>3</v>
      </c>
      <c r="BE1291" t="str">
        <f t="array" ref="BE1291">IF(VLOOKUP($A1291,[1]New!$A$2:$DE$2108,76,FALSE)="","",VLOOKUP($A1291,[1]New!$A$2:$DE$2108,76,FALSE))</f>
        <v>Geometry</v>
      </c>
      <c r="BH1291">
        <f t="array" ref="BH1291">IF(VLOOKUP($A1291,[1]New!$A$2:$DE$2108,77,FALSE)="","",VLOOKUP($A1291,[1]New!$A$2:$DE$2108,77,FALSE))</f>
        <v>198</v>
      </c>
      <c r="BL1291">
        <f t="array" ref="BL1291">IF(VLOOKUP($A1291,[1]New!$A$2:$DE$2108,80,FALSE)="High",1,IF(VLOOKUP($A1291,[1]New!$A$2:$DE$2108,80,FALSE)="HiAvg",2,IF(VLOOKUP($A1291,[1]New!$A$2:$DE$2108,80,FALSE)="Avg",3,IF(VLOOKUP($A1291,[1]New!$A$2:$DE$2108,80,FALSE)="LoAvg",4,IF(VLOOKUP($A1291,[1]New!$A$2:$DE$2108,80,FALSE)="Low",5,"")))))</f>
        <v>2</v>
      </c>
    </row>
    <row r="1292" spans="1:64" x14ac:dyDescent="0.2">
      <c r="A1292" s="7" t="s">
        <v>1415</v>
      </c>
      <c r="B1292">
        <v>2015</v>
      </c>
      <c r="C1292" t="s">
        <v>2233</v>
      </c>
      <c r="D1292" t="str">
        <f t="array" ref="D1292">VLOOKUP($A1292,[1]New!$A$2:$DE$2108,5,FALSE)</f>
        <v>Reading</v>
      </c>
      <c r="E1292">
        <f t="array" ref="E1292">VLOOKUP($A1292,[1]New!$A$2:$DE$2108,3,FALSE)</f>
        <v>70100044</v>
      </c>
      <c r="F1292" t="str">
        <f t="array" ref="F1292">VLOOKUP($A1292,[1]New!$A$2:$DE$2108,4,FALSE)</f>
        <v>School 2</v>
      </c>
      <c r="Q1292">
        <f t="array" ref="Q1292">VLOOKUP($A1292,[1]New!$A$2:$DE$2108,19,FALSE)</f>
        <v>200</v>
      </c>
      <c r="S1292">
        <f t="array" ref="S1292">VLOOKUP($A1292,[1]New!$A$2:$DE$2108,21,FALSE)</f>
        <v>77</v>
      </c>
      <c r="U1292">
        <f t="array" ref="U1292">IF(S1292&gt;=75,1,IF(AND(S1292&gt;=50,S1292&lt;75),2,IF(AND(S1292&gt;=25,S1292&lt;50),3,IF(S1292&lt;25,4,"NA"))))</f>
        <v>1</v>
      </c>
      <c r="V1292" s="8">
        <f t="array" ref="V1292">VLOOKUP($A1292,[1]New!$A$2:$DE$2108,17,FALSE)</f>
        <v>42248</v>
      </c>
      <c r="AG1292" t="str">
        <f t="array" ref="AG1292">VLOOKUP($A1292,[1]New!$A$2:$DE$2108,61,FALSE)</f>
        <v>Literature</v>
      </c>
      <c r="AJ1292">
        <f t="array" ref="AJ1292">VLOOKUP($A1292,[1]New!$A$2:$DE$2108,62,FALSE)</f>
        <v>197</v>
      </c>
      <c r="AN1292">
        <f t="array" ref="AN1292">IF(VLOOKUP($A1292,[1]New!$A$2:$DE$2108,65,FALSE)="High",1,IF(VLOOKUP($A1292,[1]New!$A$2:$DE$2108,65,FALSE)="HiAvg",2,IF(VLOOKUP($A1292,[1]New!$A$2:$DE$2108,65,FALSE)="Avg",3,IF(VLOOKUP($A1292,[1]New!$A$2:$DE$2108,65,FALSE)="LoAvg",4,5))))</f>
        <v>2</v>
      </c>
      <c r="AO1292" t="str">
        <f t="array" ref="AO1292">VLOOKUP($A1292,[1]New!$A$2:$DE$2108,66,FALSE)</f>
        <v>Informational Text</v>
      </c>
      <c r="AR1292">
        <f t="array" ref="AR1292">VLOOKUP($A1292,[1]New!$A$2:$DE$2108,67,FALSE)</f>
        <v>205</v>
      </c>
      <c r="AV1292">
        <f t="array" ref="AV1292">IF(VLOOKUP($A1292,[1]New!$A$2:$DE$2108,70,FALSE)="High",1,IF(VLOOKUP($A1292,[1]New!$A$2:$DE$2108,70,FALSE)="HiAvg",2,IF(VLOOKUP($A1292,[1]New!$A$2:$DE$2108,70,FALSE)="Avg",3,IF(VLOOKUP($A1292,[1]New!$A$2:$DE$2108,70,FALSE)="LoAvg",4,5))))</f>
        <v>1</v>
      </c>
      <c r="AW1292" t="str">
        <f t="array" ref="AW1292">VLOOKUP($A1292,[1]New!$A$2:$DE$2108,71,FALSE)</f>
        <v>Vocabulary Acquisition and Use</v>
      </c>
      <c r="AZ1292">
        <f t="array" ref="AZ1292">VLOOKUP($A1292,[1]New!$A$2:$DE$2108,72,FALSE)</f>
        <v>197</v>
      </c>
      <c r="BD1292">
        <f t="array" ref="BD1292">IF(VLOOKUP($A1292,[1]New!$A$2:$DE$2108,75,FALSE)="High",1,IF(VLOOKUP($A1292,[1]New!$A$2:$DE$2108,75,FALSE)="HiAvg",2,IF(VLOOKUP($A1292,[1]New!$A$2:$DE$2108,75,FALSE)="Avg",3,IF(VLOOKUP($A1292,[1]New!$A$2:$DE$2108,75,FALSE)="LoAvg",4,5))))</f>
        <v>2</v>
      </c>
      <c r="BE1292" t="str">
        <f t="array" ref="BE1292">IF(VLOOKUP($A1292,[1]New!$A$2:$DE$2108,76,FALSE)="","",VLOOKUP($A1292,[1]New!$A$2:$DE$2108,76,FALSE))</f>
        <v/>
      </c>
      <c r="BH1292" t="str">
        <f t="array" ref="BH1292">IF(VLOOKUP($A1292,[1]New!$A$2:$DE$2108,77,FALSE)="","",VLOOKUP($A1292,[1]New!$A$2:$DE$2108,77,FALSE))</f>
        <v/>
      </c>
      <c r="BL1292" t="str">
        <f t="array" ref="BL1292">IF(VLOOKUP($A1292,[1]New!$A$2:$DE$2108,80,FALSE)="High",1,IF(VLOOKUP($A1292,[1]New!$A$2:$DE$2108,80,FALSE)="HiAvg",2,IF(VLOOKUP($A1292,[1]New!$A$2:$DE$2108,80,FALSE)="Avg",3,IF(VLOOKUP($A1292,[1]New!$A$2:$DE$2108,80,FALSE)="LoAvg",4,IF(VLOOKUP($A1292,[1]New!$A$2:$DE$2108,80,FALSE)="Low",5,"")))))</f>
        <v/>
      </c>
    </row>
    <row r="1293" spans="1:64" x14ac:dyDescent="0.2">
      <c r="A1293" s="7" t="s">
        <v>1416</v>
      </c>
      <c r="B1293">
        <v>2015</v>
      </c>
      <c r="C1293" t="s">
        <v>2233</v>
      </c>
      <c r="D1293" t="str">
        <f t="array" ref="D1293">VLOOKUP($A1293,[1]New!$A$2:$DE$2108,5,FALSE)</f>
        <v>Language Usage</v>
      </c>
      <c r="E1293">
        <f t="array" ref="E1293">VLOOKUP($A1293,[1]New!$A$2:$DE$2108,3,FALSE)</f>
        <v>70100045</v>
      </c>
      <c r="F1293" t="str">
        <f t="array" ref="F1293">VLOOKUP($A1293,[1]New!$A$2:$DE$2108,4,FALSE)</f>
        <v>School 2</v>
      </c>
      <c r="Q1293">
        <f t="array" ref="Q1293">VLOOKUP($A1293,[1]New!$A$2:$DE$2108,19,FALSE)</f>
        <v>164</v>
      </c>
      <c r="S1293">
        <f t="array" ref="S1293">VLOOKUP($A1293,[1]New!$A$2:$DE$2108,21,FALSE)</f>
        <v>5</v>
      </c>
      <c r="U1293">
        <f t="array" ref="U1293">IF(S1293&gt;=75,1,IF(AND(S1293&gt;=50,S1293&lt;75),2,IF(AND(S1293&gt;=25,S1293&lt;50),3,IF(S1293&lt;25,4,"NA"))))</f>
        <v>4</v>
      </c>
      <c r="V1293" s="8">
        <f t="array" ref="V1293">VLOOKUP($A1293,[1]New!$A$2:$DE$2108,17,FALSE)</f>
        <v>42262</v>
      </c>
      <c r="AG1293" t="str">
        <f t="array" ref="AG1293">VLOOKUP($A1293,[1]New!$A$2:$DE$2108,61,FALSE)</f>
        <v>Writing: Plan, Organize, Develop, Revise, Research</v>
      </c>
      <c r="AJ1293">
        <f t="array" ref="AJ1293">VLOOKUP($A1293,[1]New!$A$2:$DE$2108,62,FALSE)</f>
        <v>161</v>
      </c>
      <c r="AN1293">
        <f t="array" ref="AN1293">IF(VLOOKUP($A1293,[1]New!$A$2:$DE$2108,65,FALSE)="High",1,IF(VLOOKUP($A1293,[1]New!$A$2:$DE$2108,65,FALSE)="HiAvg",2,IF(VLOOKUP($A1293,[1]New!$A$2:$DE$2108,65,FALSE)="Avg",3,IF(VLOOKUP($A1293,[1]New!$A$2:$DE$2108,65,FALSE)="LoAvg",4,5))))</f>
        <v>5</v>
      </c>
      <c r="AO1293" t="str">
        <f t="array" ref="AO1293">VLOOKUP($A1293,[1]New!$A$2:$DE$2108,66,FALSE)</f>
        <v>Language: Understand, Edit for Grammar, Usage</v>
      </c>
      <c r="AR1293">
        <f t="array" ref="AR1293">VLOOKUP($A1293,[1]New!$A$2:$DE$2108,67,FALSE)</f>
        <v>163</v>
      </c>
      <c r="AV1293">
        <f t="array" ref="AV1293">IF(VLOOKUP($A1293,[1]New!$A$2:$DE$2108,70,FALSE)="High",1,IF(VLOOKUP($A1293,[1]New!$A$2:$DE$2108,70,FALSE)="HiAvg",2,IF(VLOOKUP($A1293,[1]New!$A$2:$DE$2108,70,FALSE)="Avg",3,IF(VLOOKUP($A1293,[1]New!$A$2:$DE$2108,70,FALSE)="LoAvg",4,5))))</f>
        <v>5</v>
      </c>
      <c r="AW1293" t="str">
        <f t="array" ref="AW1293">VLOOKUP($A1293,[1]New!$A$2:$DE$2108,71,FALSE)</f>
        <v>Language: Understand, Edit Mechanics</v>
      </c>
      <c r="AZ1293">
        <f t="array" ref="AZ1293">VLOOKUP($A1293,[1]New!$A$2:$DE$2108,72,FALSE)</f>
        <v>167</v>
      </c>
      <c r="BD1293">
        <f t="array" ref="BD1293">IF(VLOOKUP($A1293,[1]New!$A$2:$DE$2108,75,FALSE)="High",1,IF(VLOOKUP($A1293,[1]New!$A$2:$DE$2108,75,FALSE)="HiAvg",2,IF(VLOOKUP($A1293,[1]New!$A$2:$DE$2108,75,FALSE)="Avg",3,IF(VLOOKUP($A1293,[1]New!$A$2:$DE$2108,75,FALSE)="LoAvg",4,5))))</f>
        <v>5</v>
      </c>
      <c r="BE1293" t="str">
        <f t="array" ref="BE1293">IF(VLOOKUP($A1293,[1]New!$A$2:$DE$2108,76,FALSE)="","",VLOOKUP($A1293,[1]New!$A$2:$DE$2108,76,FALSE))</f>
        <v/>
      </c>
      <c r="BH1293" t="str">
        <f t="array" ref="BH1293">IF(VLOOKUP($A1293,[1]New!$A$2:$DE$2108,77,FALSE)="","",VLOOKUP($A1293,[1]New!$A$2:$DE$2108,77,FALSE))</f>
        <v/>
      </c>
      <c r="BL1293" t="str">
        <f t="array" ref="BL1293">IF(VLOOKUP($A1293,[1]New!$A$2:$DE$2108,80,FALSE)="High",1,IF(VLOOKUP($A1293,[1]New!$A$2:$DE$2108,80,FALSE)="HiAvg",2,IF(VLOOKUP($A1293,[1]New!$A$2:$DE$2108,80,FALSE)="Avg",3,IF(VLOOKUP($A1293,[1]New!$A$2:$DE$2108,80,FALSE)="LoAvg",4,IF(VLOOKUP($A1293,[1]New!$A$2:$DE$2108,80,FALSE)="Low",5,"")))))</f>
        <v/>
      </c>
    </row>
    <row r="1294" spans="1:64" x14ac:dyDescent="0.2">
      <c r="A1294" s="7" t="s">
        <v>1417</v>
      </c>
      <c r="B1294">
        <v>2015</v>
      </c>
      <c r="C1294" t="s">
        <v>2233</v>
      </c>
      <c r="D1294" t="str">
        <f t="array" ref="D1294">VLOOKUP($A1294,[1]New!$A$2:$DE$2108,5,FALSE)</f>
        <v>Mathematics</v>
      </c>
      <c r="E1294">
        <f t="array" ref="E1294">VLOOKUP($A1294,[1]New!$A$2:$DE$2108,3,FALSE)</f>
        <v>70100045</v>
      </c>
      <c r="F1294" t="str">
        <f t="array" ref="F1294">VLOOKUP($A1294,[1]New!$A$2:$DE$2108,4,FALSE)</f>
        <v>School 2</v>
      </c>
      <c r="Q1294">
        <f t="array" ref="Q1294">VLOOKUP($A1294,[1]New!$A$2:$DE$2108,19,FALSE)</f>
        <v>180</v>
      </c>
      <c r="S1294">
        <f t="array" ref="S1294">VLOOKUP($A1294,[1]New!$A$2:$DE$2108,21,FALSE)</f>
        <v>21</v>
      </c>
      <c r="U1294">
        <f t="array" ref="U1294">IF(S1294&gt;=75,1,IF(AND(S1294&gt;=50,S1294&lt;75),2,IF(AND(S1294&gt;=25,S1294&lt;50),3,IF(S1294&lt;25,4,"NA"))))</f>
        <v>4</v>
      </c>
      <c r="V1294" s="8">
        <f t="array" ref="V1294">VLOOKUP($A1294,[1]New!$A$2:$DE$2108,17,FALSE)</f>
        <v>42255</v>
      </c>
      <c r="AG1294" t="str">
        <f t="array" ref="AG1294">VLOOKUP($A1294,[1]New!$A$2:$DE$2108,61,FALSE)</f>
        <v>Operations and Algebraic Thinking</v>
      </c>
      <c r="AJ1294">
        <f t="array" ref="AJ1294">VLOOKUP($A1294,[1]New!$A$2:$DE$2108,62,FALSE)</f>
        <v>182</v>
      </c>
      <c r="AN1294">
        <f t="array" ref="AN1294">IF(VLOOKUP($A1294,[1]New!$A$2:$DE$2108,65,FALSE)="High",1,IF(VLOOKUP($A1294,[1]New!$A$2:$DE$2108,65,FALSE)="HiAvg",2,IF(VLOOKUP($A1294,[1]New!$A$2:$DE$2108,65,FALSE)="Avg",3,IF(VLOOKUP($A1294,[1]New!$A$2:$DE$2108,65,FALSE)="LoAvg",4,5))))</f>
        <v>4</v>
      </c>
      <c r="AO1294" t="str">
        <f t="array" ref="AO1294">VLOOKUP($A1294,[1]New!$A$2:$DE$2108,66,FALSE)</f>
        <v>Number and Operations</v>
      </c>
      <c r="AR1294">
        <f t="array" ref="AR1294">VLOOKUP($A1294,[1]New!$A$2:$DE$2108,67,FALSE)</f>
        <v>188</v>
      </c>
      <c r="AV1294">
        <f t="array" ref="AV1294">IF(VLOOKUP($A1294,[1]New!$A$2:$DE$2108,70,FALSE)="High",1,IF(VLOOKUP($A1294,[1]New!$A$2:$DE$2108,70,FALSE)="HiAvg",2,IF(VLOOKUP($A1294,[1]New!$A$2:$DE$2108,70,FALSE)="Avg",3,IF(VLOOKUP($A1294,[1]New!$A$2:$DE$2108,70,FALSE)="LoAvg",4,5))))</f>
        <v>4</v>
      </c>
      <c r="AW1294" t="str">
        <f t="array" ref="AW1294">VLOOKUP($A1294,[1]New!$A$2:$DE$2108,71,FALSE)</f>
        <v>Measurement and Data</v>
      </c>
      <c r="AZ1294">
        <f t="array" ref="AZ1294">VLOOKUP($A1294,[1]New!$A$2:$DE$2108,72,FALSE)</f>
        <v>177</v>
      </c>
      <c r="BD1294">
        <f t="array" ref="BD1294">IF(VLOOKUP($A1294,[1]New!$A$2:$DE$2108,75,FALSE)="High",1,IF(VLOOKUP($A1294,[1]New!$A$2:$DE$2108,75,FALSE)="HiAvg",2,IF(VLOOKUP($A1294,[1]New!$A$2:$DE$2108,75,FALSE)="Avg",3,IF(VLOOKUP($A1294,[1]New!$A$2:$DE$2108,75,FALSE)="LoAvg",4,5))))</f>
        <v>5</v>
      </c>
      <c r="BE1294" t="str">
        <f t="array" ref="BE1294">IF(VLOOKUP($A1294,[1]New!$A$2:$DE$2108,76,FALSE)="","",VLOOKUP($A1294,[1]New!$A$2:$DE$2108,76,FALSE))</f>
        <v>Geometry</v>
      </c>
      <c r="BH1294">
        <f t="array" ref="BH1294">IF(VLOOKUP($A1294,[1]New!$A$2:$DE$2108,77,FALSE)="","",VLOOKUP($A1294,[1]New!$A$2:$DE$2108,77,FALSE))</f>
        <v>171</v>
      </c>
      <c r="BL1294">
        <f t="array" ref="BL1294">IF(VLOOKUP($A1294,[1]New!$A$2:$DE$2108,80,FALSE)="High",1,IF(VLOOKUP($A1294,[1]New!$A$2:$DE$2108,80,FALSE)="HiAvg",2,IF(VLOOKUP($A1294,[1]New!$A$2:$DE$2108,80,FALSE)="Avg",3,IF(VLOOKUP($A1294,[1]New!$A$2:$DE$2108,80,FALSE)="LoAvg",4,IF(VLOOKUP($A1294,[1]New!$A$2:$DE$2108,80,FALSE)="Low",5,"")))))</f>
        <v>5</v>
      </c>
    </row>
    <row r="1295" spans="1:64" x14ac:dyDescent="0.2">
      <c r="A1295" s="7" t="s">
        <v>1418</v>
      </c>
      <c r="B1295">
        <v>2015</v>
      </c>
      <c r="C1295" t="s">
        <v>2233</v>
      </c>
      <c r="D1295" t="str">
        <f t="array" ref="D1295">VLOOKUP($A1295,[1]New!$A$2:$DE$2108,5,FALSE)</f>
        <v>Reading</v>
      </c>
      <c r="E1295">
        <f t="array" ref="E1295">VLOOKUP($A1295,[1]New!$A$2:$DE$2108,3,FALSE)</f>
        <v>70100045</v>
      </c>
      <c r="F1295" t="str">
        <f t="array" ref="F1295">VLOOKUP($A1295,[1]New!$A$2:$DE$2108,4,FALSE)</f>
        <v>School 2</v>
      </c>
      <c r="Q1295">
        <f t="array" ref="Q1295">VLOOKUP($A1295,[1]New!$A$2:$DE$2108,19,FALSE)</f>
        <v>169</v>
      </c>
      <c r="S1295">
        <f t="array" ref="S1295">VLOOKUP($A1295,[1]New!$A$2:$DE$2108,21,FALSE)</f>
        <v>11</v>
      </c>
      <c r="U1295">
        <f t="array" ref="U1295">IF(S1295&gt;=75,1,IF(AND(S1295&gt;=50,S1295&lt;75),2,IF(AND(S1295&gt;=25,S1295&lt;50),3,IF(S1295&lt;25,4,"NA"))))</f>
        <v>4</v>
      </c>
      <c r="V1295" s="8">
        <f t="array" ref="V1295">VLOOKUP($A1295,[1]New!$A$2:$DE$2108,17,FALSE)</f>
        <v>42248</v>
      </c>
      <c r="AG1295" t="str">
        <f t="array" ref="AG1295">VLOOKUP($A1295,[1]New!$A$2:$DE$2108,61,FALSE)</f>
        <v>Literature</v>
      </c>
      <c r="AJ1295">
        <f t="array" ref="AJ1295">VLOOKUP($A1295,[1]New!$A$2:$DE$2108,62,FALSE)</f>
        <v>171</v>
      </c>
      <c r="AN1295">
        <f t="array" ref="AN1295">IF(VLOOKUP($A1295,[1]New!$A$2:$DE$2108,65,FALSE)="High",1,IF(VLOOKUP($A1295,[1]New!$A$2:$DE$2108,65,FALSE)="HiAvg",2,IF(VLOOKUP($A1295,[1]New!$A$2:$DE$2108,65,FALSE)="Avg",3,IF(VLOOKUP($A1295,[1]New!$A$2:$DE$2108,65,FALSE)="LoAvg",4,5))))</f>
        <v>5</v>
      </c>
      <c r="AO1295" t="str">
        <f t="array" ref="AO1295">VLOOKUP($A1295,[1]New!$A$2:$DE$2108,66,FALSE)</f>
        <v>Informational Text</v>
      </c>
      <c r="AR1295">
        <f t="array" ref="AR1295">VLOOKUP($A1295,[1]New!$A$2:$DE$2108,67,FALSE)</f>
        <v>164</v>
      </c>
      <c r="AV1295">
        <f t="array" ref="AV1295">IF(VLOOKUP($A1295,[1]New!$A$2:$DE$2108,70,FALSE)="High",1,IF(VLOOKUP($A1295,[1]New!$A$2:$DE$2108,70,FALSE)="HiAvg",2,IF(VLOOKUP($A1295,[1]New!$A$2:$DE$2108,70,FALSE)="Avg",3,IF(VLOOKUP($A1295,[1]New!$A$2:$DE$2108,70,FALSE)="LoAvg",4,5))))</f>
        <v>5</v>
      </c>
      <c r="AW1295" t="str">
        <f t="array" ref="AW1295">VLOOKUP($A1295,[1]New!$A$2:$DE$2108,71,FALSE)</f>
        <v>Vocabulary Acquisition and Use</v>
      </c>
      <c r="AZ1295">
        <f t="array" ref="AZ1295">VLOOKUP($A1295,[1]New!$A$2:$DE$2108,72,FALSE)</f>
        <v>172</v>
      </c>
      <c r="BD1295">
        <f t="array" ref="BD1295">IF(VLOOKUP($A1295,[1]New!$A$2:$DE$2108,75,FALSE)="High",1,IF(VLOOKUP($A1295,[1]New!$A$2:$DE$2108,75,FALSE)="HiAvg",2,IF(VLOOKUP($A1295,[1]New!$A$2:$DE$2108,75,FALSE)="Avg",3,IF(VLOOKUP($A1295,[1]New!$A$2:$DE$2108,75,FALSE)="LoAvg",4,5))))</f>
        <v>5</v>
      </c>
      <c r="BE1295" t="str">
        <f t="array" ref="BE1295">IF(VLOOKUP($A1295,[1]New!$A$2:$DE$2108,76,FALSE)="","",VLOOKUP($A1295,[1]New!$A$2:$DE$2108,76,FALSE))</f>
        <v/>
      </c>
      <c r="BH1295" t="str">
        <f t="array" ref="BH1295">IF(VLOOKUP($A1295,[1]New!$A$2:$DE$2108,77,FALSE)="","",VLOOKUP($A1295,[1]New!$A$2:$DE$2108,77,FALSE))</f>
        <v/>
      </c>
      <c r="BL1295" t="str">
        <f t="array" ref="BL1295">IF(VLOOKUP($A1295,[1]New!$A$2:$DE$2108,80,FALSE)="High",1,IF(VLOOKUP($A1295,[1]New!$A$2:$DE$2108,80,FALSE)="HiAvg",2,IF(VLOOKUP($A1295,[1]New!$A$2:$DE$2108,80,FALSE)="Avg",3,IF(VLOOKUP($A1295,[1]New!$A$2:$DE$2108,80,FALSE)="LoAvg",4,IF(VLOOKUP($A1295,[1]New!$A$2:$DE$2108,80,FALSE)="Low",5,"")))))</f>
        <v/>
      </c>
    </row>
    <row r="1296" spans="1:64" x14ac:dyDescent="0.2">
      <c r="A1296" s="7" t="s">
        <v>1419</v>
      </c>
      <c r="B1296">
        <v>2015</v>
      </c>
      <c r="C1296" t="s">
        <v>2233</v>
      </c>
      <c r="D1296" t="str">
        <f t="array" ref="D1296">VLOOKUP($A1296,[1]New!$A$2:$DE$2108,5,FALSE)</f>
        <v>Language Usage</v>
      </c>
      <c r="E1296">
        <f t="array" ref="E1296">VLOOKUP($A1296,[1]New!$A$2:$DE$2108,3,FALSE)</f>
        <v>70100046</v>
      </c>
      <c r="F1296" t="str">
        <f t="array" ref="F1296">VLOOKUP($A1296,[1]New!$A$2:$DE$2108,4,FALSE)</f>
        <v>School 2</v>
      </c>
      <c r="Q1296">
        <f t="array" ref="Q1296">VLOOKUP($A1296,[1]New!$A$2:$DE$2108,19,FALSE)</f>
        <v>178</v>
      </c>
      <c r="S1296">
        <f t="array" ref="S1296">VLOOKUP($A1296,[1]New!$A$2:$DE$2108,21,FALSE)</f>
        <v>23</v>
      </c>
      <c r="U1296">
        <f t="array" ref="U1296">IF(S1296&gt;=75,1,IF(AND(S1296&gt;=50,S1296&lt;75),2,IF(AND(S1296&gt;=25,S1296&lt;50),3,IF(S1296&lt;25,4,"NA"))))</f>
        <v>4</v>
      </c>
      <c r="V1296" s="8">
        <f t="array" ref="V1296">VLOOKUP($A1296,[1]New!$A$2:$DE$2108,17,FALSE)</f>
        <v>42264</v>
      </c>
      <c r="AG1296" t="str">
        <f t="array" ref="AG1296">VLOOKUP($A1296,[1]New!$A$2:$DE$2108,61,FALSE)</f>
        <v>Writing: Plan, Organize, Develop, Revise, Research</v>
      </c>
      <c r="AJ1296">
        <f t="array" ref="AJ1296">VLOOKUP($A1296,[1]New!$A$2:$DE$2108,62,FALSE)</f>
        <v>180</v>
      </c>
      <c r="AN1296">
        <f t="array" ref="AN1296">IF(VLOOKUP($A1296,[1]New!$A$2:$DE$2108,65,FALSE)="High",1,IF(VLOOKUP($A1296,[1]New!$A$2:$DE$2108,65,FALSE)="HiAvg",2,IF(VLOOKUP($A1296,[1]New!$A$2:$DE$2108,65,FALSE)="Avg",3,IF(VLOOKUP($A1296,[1]New!$A$2:$DE$2108,65,FALSE)="LoAvg",4,5))))</f>
        <v>4</v>
      </c>
      <c r="AO1296" t="str">
        <f t="array" ref="AO1296">VLOOKUP($A1296,[1]New!$A$2:$DE$2108,66,FALSE)</f>
        <v>Language: Understand, Edit for Grammar, Usage</v>
      </c>
      <c r="AR1296">
        <f t="array" ref="AR1296">VLOOKUP($A1296,[1]New!$A$2:$DE$2108,67,FALSE)</f>
        <v>173</v>
      </c>
      <c r="AV1296">
        <f t="array" ref="AV1296">IF(VLOOKUP($A1296,[1]New!$A$2:$DE$2108,70,FALSE)="High",1,IF(VLOOKUP($A1296,[1]New!$A$2:$DE$2108,70,FALSE)="HiAvg",2,IF(VLOOKUP($A1296,[1]New!$A$2:$DE$2108,70,FALSE)="Avg",3,IF(VLOOKUP($A1296,[1]New!$A$2:$DE$2108,70,FALSE)="LoAvg",4,5))))</f>
        <v>5</v>
      </c>
      <c r="AW1296" t="str">
        <f t="array" ref="AW1296">VLOOKUP($A1296,[1]New!$A$2:$DE$2108,71,FALSE)</f>
        <v>Language: Understand, Edit Mechanics</v>
      </c>
      <c r="AZ1296">
        <f t="array" ref="AZ1296">VLOOKUP($A1296,[1]New!$A$2:$DE$2108,72,FALSE)</f>
        <v>183</v>
      </c>
      <c r="BD1296">
        <f t="array" ref="BD1296">IF(VLOOKUP($A1296,[1]New!$A$2:$DE$2108,75,FALSE)="High",1,IF(VLOOKUP($A1296,[1]New!$A$2:$DE$2108,75,FALSE)="HiAvg",2,IF(VLOOKUP($A1296,[1]New!$A$2:$DE$2108,75,FALSE)="Avg",3,IF(VLOOKUP($A1296,[1]New!$A$2:$DE$2108,75,FALSE)="LoAvg",4,5))))</f>
        <v>4</v>
      </c>
      <c r="BE1296" t="str">
        <f t="array" ref="BE1296">IF(VLOOKUP($A1296,[1]New!$A$2:$DE$2108,76,FALSE)="","",VLOOKUP($A1296,[1]New!$A$2:$DE$2108,76,FALSE))</f>
        <v/>
      </c>
      <c r="BH1296" t="str">
        <f t="array" ref="BH1296">IF(VLOOKUP($A1296,[1]New!$A$2:$DE$2108,77,FALSE)="","",VLOOKUP($A1296,[1]New!$A$2:$DE$2108,77,FALSE))</f>
        <v/>
      </c>
      <c r="BL1296" t="str">
        <f t="array" ref="BL1296">IF(VLOOKUP($A1296,[1]New!$A$2:$DE$2108,80,FALSE)="High",1,IF(VLOOKUP($A1296,[1]New!$A$2:$DE$2108,80,FALSE)="HiAvg",2,IF(VLOOKUP($A1296,[1]New!$A$2:$DE$2108,80,FALSE)="Avg",3,IF(VLOOKUP($A1296,[1]New!$A$2:$DE$2108,80,FALSE)="LoAvg",4,IF(VLOOKUP($A1296,[1]New!$A$2:$DE$2108,80,FALSE)="Low",5,"")))))</f>
        <v/>
      </c>
    </row>
    <row r="1297" spans="1:64" x14ac:dyDescent="0.2">
      <c r="A1297" s="7" t="s">
        <v>1420</v>
      </c>
      <c r="B1297">
        <v>2015</v>
      </c>
      <c r="C1297" t="s">
        <v>2233</v>
      </c>
      <c r="D1297" t="str">
        <f t="array" ref="D1297">VLOOKUP($A1297,[1]New!$A$2:$DE$2108,5,FALSE)</f>
        <v>Mathematics</v>
      </c>
      <c r="E1297">
        <f t="array" ref="E1297">VLOOKUP($A1297,[1]New!$A$2:$DE$2108,3,FALSE)</f>
        <v>70100046</v>
      </c>
      <c r="F1297" t="str">
        <f t="array" ref="F1297">VLOOKUP($A1297,[1]New!$A$2:$DE$2108,4,FALSE)</f>
        <v>School 2</v>
      </c>
      <c r="Q1297">
        <f t="array" ref="Q1297">VLOOKUP($A1297,[1]New!$A$2:$DE$2108,19,FALSE)</f>
        <v>176</v>
      </c>
      <c r="S1297">
        <f t="array" ref="S1297">VLOOKUP($A1297,[1]New!$A$2:$DE$2108,21,FALSE)</f>
        <v>14</v>
      </c>
      <c r="U1297">
        <f t="array" ref="U1297">IF(S1297&gt;=75,1,IF(AND(S1297&gt;=50,S1297&lt;75),2,IF(AND(S1297&gt;=25,S1297&lt;50),3,IF(S1297&lt;25,4,"NA"))))</f>
        <v>4</v>
      </c>
      <c r="V1297" s="8">
        <f t="array" ref="V1297">VLOOKUP($A1297,[1]New!$A$2:$DE$2108,17,FALSE)</f>
        <v>42257</v>
      </c>
      <c r="AG1297" t="str">
        <f t="array" ref="AG1297">VLOOKUP($A1297,[1]New!$A$2:$DE$2108,61,FALSE)</f>
        <v>Operations and Algebraic Thinking</v>
      </c>
      <c r="AJ1297">
        <f t="array" ref="AJ1297">VLOOKUP($A1297,[1]New!$A$2:$DE$2108,62,FALSE)</f>
        <v>175</v>
      </c>
      <c r="AN1297">
        <f t="array" ref="AN1297">IF(VLOOKUP($A1297,[1]New!$A$2:$DE$2108,65,FALSE)="High",1,IF(VLOOKUP($A1297,[1]New!$A$2:$DE$2108,65,FALSE)="HiAvg",2,IF(VLOOKUP($A1297,[1]New!$A$2:$DE$2108,65,FALSE)="Avg",3,IF(VLOOKUP($A1297,[1]New!$A$2:$DE$2108,65,FALSE)="LoAvg",4,5))))</f>
        <v>5</v>
      </c>
      <c r="AO1297" t="str">
        <f t="array" ref="AO1297">VLOOKUP($A1297,[1]New!$A$2:$DE$2108,66,FALSE)</f>
        <v>Number and Operations</v>
      </c>
      <c r="AR1297">
        <f t="array" ref="AR1297">VLOOKUP($A1297,[1]New!$A$2:$DE$2108,67,FALSE)</f>
        <v>174</v>
      </c>
      <c r="AV1297">
        <f t="array" ref="AV1297">IF(VLOOKUP($A1297,[1]New!$A$2:$DE$2108,70,FALSE)="High",1,IF(VLOOKUP($A1297,[1]New!$A$2:$DE$2108,70,FALSE)="HiAvg",2,IF(VLOOKUP($A1297,[1]New!$A$2:$DE$2108,70,FALSE)="Avg",3,IF(VLOOKUP($A1297,[1]New!$A$2:$DE$2108,70,FALSE)="LoAvg",4,5))))</f>
        <v>5</v>
      </c>
      <c r="AW1297" t="str">
        <f t="array" ref="AW1297">VLOOKUP($A1297,[1]New!$A$2:$DE$2108,71,FALSE)</f>
        <v>Measurement and Data</v>
      </c>
      <c r="AZ1297">
        <f t="array" ref="AZ1297">VLOOKUP($A1297,[1]New!$A$2:$DE$2108,72,FALSE)</f>
        <v>183</v>
      </c>
      <c r="BD1297">
        <f t="array" ref="BD1297">IF(VLOOKUP($A1297,[1]New!$A$2:$DE$2108,75,FALSE)="High",1,IF(VLOOKUP($A1297,[1]New!$A$2:$DE$2108,75,FALSE)="HiAvg",2,IF(VLOOKUP($A1297,[1]New!$A$2:$DE$2108,75,FALSE)="Avg",3,IF(VLOOKUP($A1297,[1]New!$A$2:$DE$2108,75,FALSE)="LoAvg",4,5))))</f>
        <v>4</v>
      </c>
      <c r="BE1297" t="str">
        <f t="array" ref="BE1297">IF(VLOOKUP($A1297,[1]New!$A$2:$DE$2108,76,FALSE)="","",VLOOKUP($A1297,[1]New!$A$2:$DE$2108,76,FALSE))</f>
        <v>Geometry</v>
      </c>
      <c r="BH1297">
        <f t="array" ref="BH1297">IF(VLOOKUP($A1297,[1]New!$A$2:$DE$2108,77,FALSE)="","",VLOOKUP($A1297,[1]New!$A$2:$DE$2108,77,FALSE))</f>
        <v>174</v>
      </c>
      <c r="BL1297">
        <f t="array" ref="BL1297">IF(VLOOKUP($A1297,[1]New!$A$2:$DE$2108,80,FALSE)="High",1,IF(VLOOKUP($A1297,[1]New!$A$2:$DE$2108,80,FALSE)="HiAvg",2,IF(VLOOKUP($A1297,[1]New!$A$2:$DE$2108,80,FALSE)="Avg",3,IF(VLOOKUP($A1297,[1]New!$A$2:$DE$2108,80,FALSE)="LoAvg",4,IF(VLOOKUP($A1297,[1]New!$A$2:$DE$2108,80,FALSE)="Low",5,"")))))</f>
        <v>5</v>
      </c>
    </row>
    <row r="1298" spans="1:64" x14ac:dyDescent="0.2">
      <c r="A1298" s="7" t="s">
        <v>1421</v>
      </c>
      <c r="B1298">
        <v>2015</v>
      </c>
      <c r="C1298" t="s">
        <v>2233</v>
      </c>
      <c r="D1298" t="str">
        <f t="array" ref="D1298">VLOOKUP($A1298,[1]New!$A$2:$DE$2108,5,FALSE)</f>
        <v>Reading</v>
      </c>
      <c r="E1298">
        <f t="array" ref="E1298">VLOOKUP($A1298,[1]New!$A$2:$DE$2108,3,FALSE)</f>
        <v>70100046</v>
      </c>
      <c r="F1298" t="str">
        <f t="array" ref="F1298">VLOOKUP($A1298,[1]New!$A$2:$DE$2108,4,FALSE)</f>
        <v>School 2</v>
      </c>
      <c r="Q1298">
        <f t="array" ref="Q1298">VLOOKUP($A1298,[1]New!$A$2:$DE$2108,19,FALSE)</f>
        <v>169</v>
      </c>
      <c r="S1298">
        <f t="array" ref="S1298">VLOOKUP($A1298,[1]New!$A$2:$DE$2108,21,FALSE)</f>
        <v>11</v>
      </c>
      <c r="U1298">
        <f t="array" ref="U1298">IF(S1298&gt;=75,1,IF(AND(S1298&gt;=50,S1298&lt;75),2,IF(AND(S1298&gt;=25,S1298&lt;50),3,IF(S1298&lt;25,4,"NA"))))</f>
        <v>4</v>
      </c>
      <c r="V1298" s="8">
        <f t="array" ref="V1298">VLOOKUP($A1298,[1]New!$A$2:$DE$2108,17,FALSE)</f>
        <v>42250</v>
      </c>
      <c r="AG1298" t="str">
        <f t="array" ref="AG1298">VLOOKUP($A1298,[1]New!$A$2:$DE$2108,61,FALSE)</f>
        <v>Literature</v>
      </c>
      <c r="AJ1298">
        <f t="array" ref="AJ1298">VLOOKUP($A1298,[1]New!$A$2:$DE$2108,62,FALSE)</f>
        <v>166</v>
      </c>
      <c r="AN1298">
        <f t="array" ref="AN1298">IF(VLOOKUP($A1298,[1]New!$A$2:$DE$2108,65,FALSE)="High",1,IF(VLOOKUP($A1298,[1]New!$A$2:$DE$2108,65,FALSE)="HiAvg",2,IF(VLOOKUP($A1298,[1]New!$A$2:$DE$2108,65,FALSE)="Avg",3,IF(VLOOKUP($A1298,[1]New!$A$2:$DE$2108,65,FALSE)="LoAvg",4,5))))</f>
        <v>5</v>
      </c>
      <c r="AO1298" t="str">
        <f t="array" ref="AO1298">VLOOKUP($A1298,[1]New!$A$2:$DE$2108,66,FALSE)</f>
        <v>Informational Text</v>
      </c>
      <c r="AR1298">
        <f t="array" ref="AR1298">VLOOKUP($A1298,[1]New!$A$2:$DE$2108,67,FALSE)</f>
        <v>172</v>
      </c>
      <c r="AV1298">
        <f t="array" ref="AV1298">IF(VLOOKUP($A1298,[1]New!$A$2:$DE$2108,70,FALSE)="High",1,IF(VLOOKUP($A1298,[1]New!$A$2:$DE$2108,70,FALSE)="HiAvg",2,IF(VLOOKUP($A1298,[1]New!$A$2:$DE$2108,70,FALSE)="Avg",3,IF(VLOOKUP($A1298,[1]New!$A$2:$DE$2108,70,FALSE)="LoAvg",4,5))))</f>
        <v>5</v>
      </c>
      <c r="AW1298" t="str">
        <f t="array" ref="AW1298">VLOOKUP($A1298,[1]New!$A$2:$DE$2108,71,FALSE)</f>
        <v>Vocabulary Acquisition and Use</v>
      </c>
      <c r="AZ1298">
        <f t="array" ref="AZ1298">VLOOKUP($A1298,[1]New!$A$2:$DE$2108,72,FALSE)</f>
        <v>167</v>
      </c>
      <c r="BD1298">
        <f t="array" ref="BD1298">IF(VLOOKUP($A1298,[1]New!$A$2:$DE$2108,75,FALSE)="High",1,IF(VLOOKUP($A1298,[1]New!$A$2:$DE$2108,75,FALSE)="HiAvg",2,IF(VLOOKUP($A1298,[1]New!$A$2:$DE$2108,75,FALSE)="Avg",3,IF(VLOOKUP($A1298,[1]New!$A$2:$DE$2108,75,FALSE)="LoAvg",4,5))))</f>
        <v>5</v>
      </c>
      <c r="BE1298" t="str">
        <f t="array" ref="BE1298">IF(VLOOKUP($A1298,[1]New!$A$2:$DE$2108,76,FALSE)="","",VLOOKUP($A1298,[1]New!$A$2:$DE$2108,76,FALSE))</f>
        <v/>
      </c>
      <c r="BH1298" t="str">
        <f t="array" ref="BH1298">IF(VLOOKUP($A1298,[1]New!$A$2:$DE$2108,77,FALSE)="","",VLOOKUP($A1298,[1]New!$A$2:$DE$2108,77,FALSE))</f>
        <v/>
      </c>
      <c r="BL1298" t="str">
        <f t="array" ref="BL1298">IF(VLOOKUP($A1298,[1]New!$A$2:$DE$2108,80,FALSE)="High",1,IF(VLOOKUP($A1298,[1]New!$A$2:$DE$2108,80,FALSE)="HiAvg",2,IF(VLOOKUP($A1298,[1]New!$A$2:$DE$2108,80,FALSE)="Avg",3,IF(VLOOKUP($A1298,[1]New!$A$2:$DE$2108,80,FALSE)="LoAvg",4,IF(VLOOKUP($A1298,[1]New!$A$2:$DE$2108,80,FALSE)="Low",5,"")))))</f>
        <v/>
      </c>
    </row>
    <row r="1299" spans="1:64" x14ac:dyDescent="0.2">
      <c r="A1299" s="7" t="s">
        <v>1422</v>
      </c>
      <c r="B1299">
        <v>2015</v>
      </c>
      <c r="C1299" t="s">
        <v>2233</v>
      </c>
      <c r="D1299" t="str">
        <f t="array" ref="D1299">VLOOKUP($A1299,[1]New!$A$2:$DE$2108,5,FALSE)</f>
        <v>Language Usage</v>
      </c>
      <c r="E1299">
        <f t="array" ref="E1299">VLOOKUP($A1299,[1]New!$A$2:$DE$2108,3,FALSE)</f>
        <v>70100048</v>
      </c>
      <c r="F1299" t="str">
        <f t="array" ref="F1299">VLOOKUP($A1299,[1]New!$A$2:$DE$2108,4,FALSE)</f>
        <v>School 2</v>
      </c>
      <c r="Q1299">
        <f t="array" ref="Q1299">VLOOKUP($A1299,[1]New!$A$2:$DE$2108,19,FALSE)</f>
        <v>207</v>
      </c>
      <c r="S1299">
        <f t="array" ref="S1299">VLOOKUP($A1299,[1]New!$A$2:$DE$2108,21,FALSE)</f>
        <v>88</v>
      </c>
      <c r="U1299">
        <f t="array" ref="U1299">IF(S1299&gt;=75,1,IF(AND(S1299&gt;=50,S1299&lt;75),2,IF(AND(S1299&gt;=25,S1299&lt;50),3,IF(S1299&lt;25,4,"NA"))))</f>
        <v>1</v>
      </c>
      <c r="V1299" s="8">
        <f t="array" ref="V1299">VLOOKUP($A1299,[1]New!$A$2:$DE$2108,17,FALSE)</f>
        <v>42262</v>
      </c>
      <c r="AG1299" t="str">
        <f t="array" ref="AG1299">VLOOKUP($A1299,[1]New!$A$2:$DE$2108,61,FALSE)</f>
        <v>Writing: Plan, Organize, Develop, Revise, Research</v>
      </c>
      <c r="AJ1299">
        <f t="array" ref="AJ1299">VLOOKUP($A1299,[1]New!$A$2:$DE$2108,62,FALSE)</f>
        <v>201</v>
      </c>
      <c r="AN1299">
        <f t="array" ref="AN1299">IF(VLOOKUP($A1299,[1]New!$A$2:$DE$2108,65,FALSE)="High",1,IF(VLOOKUP($A1299,[1]New!$A$2:$DE$2108,65,FALSE)="HiAvg",2,IF(VLOOKUP($A1299,[1]New!$A$2:$DE$2108,65,FALSE)="Avg",3,IF(VLOOKUP($A1299,[1]New!$A$2:$DE$2108,65,FALSE)="LoAvg",4,5))))</f>
        <v>2</v>
      </c>
      <c r="AO1299" t="str">
        <f t="array" ref="AO1299">VLOOKUP($A1299,[1]New!$A$2:$DE$2108,66,FALSE)</f>
        <v>Language: Understand, Edit for Grammar, Usage</v>
      </c>
      <c r="AR1299">
        <f t="array" ref="AR1299">VLOOKUP($A1299,[1]New!$A$2:$DE$2108,67,FALSE)</f>
        <v>214</v>
      </c>
      <c r="AV1299">
        <f t="array" ref="AV1299">IF(VLOOKUP($A1299,[1]New!$A$2:$DE$2108,70,FALSE)="High",1,IF(VLOOKUP($A1299,[1]New!$A$2:$DE$2108,70,FALSE)="HiAvg",2,IF(VLOOKUP($A1299,[1]New!$A$2:$DE$2108,70,FALSE)="Avg",3,IF(VLOOKUP($A1299,[1]New!$A$2:$DE$2108,70,FALSE)="LoAvg",4,5))))</f>
        <v>1</v>
      </c>
      <c r="AW1299" t="str">
        <f t="array" ref="AW1299">VLOOKUP($A1299,[1]New!$A$2:$DE$2108,71,FALSE)</f>
        <v>Language: Understand, Edit Mechanics</v>
      </c>
      <c r="AZ1299">
        <f t="array" ref="AZ1299">VLOOKUP($A1299,[1]New!$A$2:$DE$2108,72,FALSE)</f>
        <v>206</v>
      </c>
      <c r="BD1299">
        <f t="array" ref="BD1299">IF(VLOOKUP($A1299,[1]New!$A$2:$DE$2108,75,FALSE)="High",1,IF(VLOOKUP($A1299,[1]New!$A$2:$DE$2108,75,FALSE)="HiAvg",2,IF(VLOOKUP($A1299,[1]New!$A$2:$DE$2108,75,FALSE)="Avg",3,IF(VLOOKUP($A1299,[1]New!$A$2:$DE$2108,75,FALSE)="LoAvg",4,5))))</f>
        <v>1</v>
      </c>
      <c r="BE1299" t="str">
        <f t="array" ref="BE1299">IF(VLOOKUP($A1299,[1]New!$A$2:$DE$2108,76,FALSE)="","",VLOOKUP($A1299,[1]New!$A$2:$DE$2108,76,FALSE))</f>
        <v/>
      </c>
      <c r="BH1299" t="str">
        <f t="array" ref="BH1299">IF(VLOOKUP($A1299,[1]New!$A$2:$DE$2108,77,FALSE)="","",VLOOKUP($A1299,[1]New!$A$2:$DE$2108,77,FALSE))</f>
        <v/>
      </c>
      <c r="BL1299" t="str">
        <f t="array" ref="BL1299">IF(VLOOKUP($A1299,[1]New!$A$2:$DE$2108,80,FALSE)="High",1,IF(VLOOKUP($A1299,[1]New!$A$2:$DE$2108,80,FALSE)="HiAvg",2,IF(VLOOKUP($A1299,[1]New!$A$2:$DE$2108,80,FALSE)="Avg",3,IF(VLOOKUP($A1299,[1]New!$A$2:$DE$2108,80,FALSE)="LoAvg",4,IF(VLOOKUP($A1299,[1]New!$A$2:$DE$2108,80,FALSE)="Low",5,"")))))</f>
        <v/>
      </c>
    </row>
    <row r="1300" spans="1:64" x14ac:dyDescent="0.2">
      <c r="A1300" s="7" t="s">
        <v>1423</v>
      </c>
      <c r="B1300">
        <v>2015</v>
      </c>
      <c r="C1300" t="s">
        <v>2233</v>
      </c>
      <c r="D1300" t="str">
        <f t="array" ref="D1300">VLOOKUP($A1300,[1]New!$A$2:$DE$2108,5,FALSE)</f>
        <v>Mathematics</v>
      </c>
      <c r="E1300">
        <f t="array" ref="E1300">VLOOKUP($A1300,[1]New!$A$2:$DE$2108,3,FALSE)</f>
        <v>70100048</v>
      </c>
      <c r="F1300" t="str">
        <f t="array" ref="F1300">VLOOKUP($A1300,[1]New!$A$2:$DE$2108,4,FALSE)</f>
        <v>School 2</v>
      </c>
      <c r="Q1300">
        <f t="array" ref="Q1300">VLOOKUP($A1300,[1]New!$A$2:$DE$2108,19,FALSE)</f>
        <v>204</v>
      </c>
      <c r="S1300">
        <f t="array" ref="S1300">VLOOKUP($A1300,[1]New!$A$2:$DE$2108,21,FALSE)</f>
        <v>85</v>
      </c>
      <c r="U1300">
        <f t="array" ref="U1300">IF(S1300&gt;=75,1,IF(AND(S1300&gt;=50,S1300&lt;75),2,IF(AND(S1300&gt;=25,S1300&lt;50),3,IF(S1300&lt;25,4,"NA"))))</f>
        <v>1</v>
      </c>
      <c r="V1300" s="8">
        <f t="array" ref="V1300">VLOOKUP($A1300,[1]New!$A$2:$DE$2108,17,FALSE)</f>
        <v>42255</v>
      </c>
      <c r="AG1300" t="str">
        <f t="array" ref="AG1300">VLOOKUP($A1300,[1]New!$A$2:$DE$2108,61,FALSE)</f>
        <v>Operations and Algebraic Thinking</v>
      </c>
      <c r="AJ1300">
        <f t="array" ref="AJ1300">VLOOKUP($A1300,[1]New!$A$2:$DE$2108,62,FALSE)</f>
        <v>213</v>
      </c>
      <c r="AN1300">
        <f t="array" ref="AN1300">IF(VLOOKUP($A1300,[1]New!$A$2:$DE$2108,65,FALSE)="High",1,IF(VLOOKUP($A1300,[1]New!$A$2:$DE$2108,65,FALSE)="HiAvg",2,IF(VLOOKUP($A1300,[1]New!$A$2:$DE$2108,65,FALSE)="Avg",3,IF(VLOOKUP($A1300,[1]New!$A$2:$DE$2108,65,FALSE)="LoAvg",4,5))))</f>
        <v>1</v>
      </c>
      <c r="AO1300" t="str">
        <f t="array" ref="AO1300">VLOOKUP($A1300,[1]New!$A$2:$DE$2108,66,FALSE)</f>
        <v>Number and Operations</v>
      </c>
      <c r="AR1300">
        <f t="array" ref="AR1300">VLOOKUP($A1300,[1]New!$A$2:$DE$2108,67,FALSE)</f>
        <v>202</v>
      </c>
      <c r="AV1300">
        <f t="array" ref="AV1300">IF(VLOOKUP($A1300,[1]New!$A$2:$DE$2108,70,FALSE)="High",1,IF(VLOOKUP($A1300,[1]New!$A$2:$DE$2108,70,FALSE)="HiAvg",2,IF(VLOOKUP($A1300,[1]New!$A$2:$DE$2108,70,FALSE)="Avg",3,IF(VLOOKUP($A1300,[1]New!$A$2:$DE$2108,70,FALSE)="LoAvg",4,5))))</f>
        <v>2</v>
      </c>
      <c r="AW1300" t="str">
        <f t="array" ref="AW1300">VLOOKUP($A1300,[1]New!$A$2:$DE$2108,71,FALSE)</f>
        <v>Measurement and Data</v>
      </c>
      <c r="AZ1300">
        <f t="array" ref="AZ1300">VLOOKUP($A1300,[1]New!$A$2:$DE$2108,72,FALSE)</f>
        <v>192</v>
      </c>
      <c r="BD1300">
        <f t="array" ref="BD1300">IF(VLOOKUP($A1300,[1]New!$A$2:$DE$2108,75,FALSE)="High",1,IF(VLOOKUP($A1300,[1]New!$A$2:$DE$2108,75,FALSE)="HiAvg",2,IF(VLOOKUP($A1300,[1]New!$A$2:$DE$2108,75,FALSE)="Avg",3,IF(VLOOKUP($A1300,[1]New!$A$2:$DE$2108,75,FALSE)="LoAvg",4,5))))</f>
        <v>3</v>
      </c>
      <c r="BE1300" t="str">
        <f t="array" ref="BE1300">IF(VLOOKUP($A1300,[1]New!$A$2:$DE$2108,76,FALSE)="","",VLOOKUP($A1300,[1]New!$A$2:$DE$2108,76,FALSE))</f>
        <v>Geometry</v>
      </c>
      <c r="BH1300">
        <f t="array" ref="BH1300">IF(VLOOKUP($A1300,[1]New!$A$2:$DE$2108,77,FALSE)="","",VLOOKUP($A1300,[1]New!$A$2:$DE$2108,77,FALSE))</f>
        <v>212</v>
      </c>
      <c r="BL1300">
        <f t="array" ref="BL1300">IF(VLOOKUP($A1300,[1]New!$A$2:$DE$2108,80,FALSE)="High",1,IF(VLOOKUP($A1300,[1]New!$A$2:$DE$2108,80,FALSE)="HiAvg",2,IF(VLOOKUP($A1300,[1]New!$A$2:$DE$2108,80,FALSE)="Avg",3,IF(VLOOKUP($A1300,[1]New!$A$2:$DE$2108,80,FALSE)="LoAvg",4,IF(VLOOKUP($A1300,[1]New!$A$2:$DE$2108,80,FALSE)="Low",5,"")))))</f>
        <v>1</v>
      </c>
    </row>
    <row r="1301" spans="1:64" x14ac:dyDescent="0.2">
      <c r="A1301" s="7" t="s">
        <v>1424</v>
      </c>
      <c r="B1301">
        <v>2015</v>
      </c>
      <c r="C1301" t="s">
        <v>2233</v>
      </c>
      <c r="D1301" t="str">
        <f t="array" ref="D1301">VLOOKUP($A1301,[1]New!$A$2:$DE$2108,5,FALSE)</f>
        <v>Reading</v>
      </c>
      <c r="E1301">
        <f t="array" ref="E1301">VLOOKUP($A1301,[1]New!$A$2:$DE$2108,3,FALSE)</f>
        <v>70100048</v>
      </c>
      <c r="F1301" t="str">
        <f t="array" ref="F1301">VLOOKUP($A1301,[1]New!$A$2:$DE$2108,4,FALSE)</f>
        <v>School 2</v>
      </c>
      <c r="Q1301">
        <f t="array" ref="Q1301">VLOOKUP($A1301,[1]New!$A$2:$DE$2108,19,FALSE)</f>
        <v>207</v>
      </c>
      <c r="S1301">
        <f t="array" ref="S1301">VLOOKUP($A1301,[1]New!$A$2:$DE$2108,21,FALSE)</f>
        <v>88</v>
      </c>
      <c r="U1301">
        <f t="array" ref="U1301">IF(S1301&gt;=75,1,IF(AND(S1301&gt;=50,S1301&lt;75),2,IF(AND(S1301&gt;=25,S1301&lt;50),3,IF(S1301&lt;25,4,"NA"))))</f>
        <v>1</v>
      </c>
      <c r="V1301" s="8">
        <f t="array" ref="V1301">VLOOKUP($A1301,[1]New!$A$2:$DE$2108,17,FALSE)</f>
        <v>42248</v>
      </c>
      <c r="AG1301" t="str">
        <f t="array" ref="AG1301">VLOOKUP($A1301,[1]New!$A$2:$DE$2108,61,FALSE)</f>
        <v>Literature</v>
      </c>
      <c r="AJ1301">
        <f t="array" ref="AJ1301">VLOOKUP($A1301,[1]New!$A$2:$DE$2108,62,FALSE)</f>
        <v>207</v>
      </c>
      <c r="AN1301">
        <f t="array" ref="AN1301">IF(VLOOKUP($A1301,[1]New!$A$2:$DE$2108,65,FALSE)="High",1,IF(VLOOKUP($A1301,[1]New!$A$2:$DE$2108,65,FALSE)="HiAvg",2,IF(VLOOKUP($A1301,[1]New!$A$2:$DE$2108,65,FALSE)="Avg",3,IF(VLOOKUP($A1301,[1]New!$A$2:$DE$2108,65,FALSE)="LoAvg",4,5))))</f>
        <v>1</v>
      </c>
      <c r="AO1301" t="str">
        <f t="array" ref="AO1301">VLOOKUP($A1301,[1]New!$A$2:$DE$2108,66,FALSE)</f>
        <v>Informational Text</v>
      </c>
      <c r="AR1301">
        <f t="array" ref="AR1301">VLOOKUP($A1301,[1]New!$A$2:$DE$2108,67,FALSE)</f>
        <v>209</v>
      </c>
      <c r="AV1301">
        <f t="array" ref="AV1301">IF(VLOOKUP($A1301,[1]New!$A$2:$DE$2108,70,FALSE)="High",1,IF(VLOOKUP($A1301,[1]New!$A$2:$DE$2108,70,FALSE)="HiAvg",2,IF(VLOOKUP($A1301,[1]New!$A$2:$DE$2108,70,FALSE)="Avg",3,IF(VLOOKUP($A1301,[1]New!$A$2:$DE$2108,70,FALSE)="LoAvg",4,5))))</f>
        <v>1</v>
      </c>
      <c r="AW1301" t="str">
        <f t="array" ref="AW1301">VLOOKUP($A1301,[1]New!$A$2:$DE$2108,71,FALSE)</f>
        <v>Vocabulary Acquisition and Use</v>
      </c>
      <c r="AZ1301">
        <f t="array" ref="AZ1301">VLOOKUP($A1301,[1]New!$A$2:$DE$2108,72,FALSE)</f>
        <v>204</v>
      </c>
      <c r="BD1301">
        <f t="array" ref="BD1301">IF(VLOOKUP($A1301,[1]New!$A$2:$DE$2108,75,FALSE)="High",1,IF(VLOOKUP($A1301,[1]New!$A$2:$DE$2108,75,FALSE)="HiAvg",2,IF(VLOOKUP($A1301,[1]New!$A$2:$DE$2108,75,FALSE)="Avg",3,IF(VLOOKUP($A1301,[1]New!$A$2:$DE$2108,75,FALSE)="LoAvg",4,5))))</f>
        <v>1</v>
      </c>
      <c r="BE1301" t="str">
        <f t="array" ref="BE1301">IF(VLOOKUP($A1301,[1]New!$A$2:$DE$2108,76,FALSE)="","",VLOOKUP($A1301,[1]New!$A$2:$DE$2108,76,FALSE))</f>
        <v/>
      </c>
      <c r="BH1301" t="str">
        <f t="array" ref="BH1301">IF(VLOOKUP($A1301,[1]New!$A$2:$DE$2108,77,FALSE)="","",VLOOKUP($A1301,[1]New!$A$2:$DE$2108,77,FALSE))</f>
        <v/>
      </c>
      <c r="BL1301" t="str">
        <f t="array" ref="BL1301">IF(VLOOKUP($A1301,[1]New!$A$2:$DE$2108,80,FALSE)="High",1,IF(VLOOKUP($A1301,[1]New!$A$2:$DE$2108,80,FALSE)="HiAvg",2,IF(VLOOKUP($A1301,[1]New!$A$2:$DE$2108,80,FALSE)="Avg",3,IF(VLOOKUP($A1301,[1]New!$A$2:$DE$2108,80,FALSE)="LoAvg",4,IF(VLOOKUP($A1301,[1]New!$A$2:$DE$2108,80,FALSE)="Low",5,"")))))</f>
        <v/>
      </c>
    </row>
    <row r="1302" spans="1:64" x14ac:dyDescent="0.2">
      <c r="A1302" s="7" t="s">
        <v>1425</v>
      </c>
      <c r="B1302">
        <v>2015</v>
      </c>
      <c r="C1302" t="s">
        <v>2233</v>
      </c>
      <c r="D1302" t="str">
        <f t="array" ref="D1302">VLOOKUP($A1302,[1]New!$A$2:$DE$2108,5,FALSE)</f>
        <v>Language Usage</v>
      </c>
      <c r="E1302">
        <f t="array" ref="E1302">VLOOKUP($A1302,[1]New!$A$2:$DE$2108,3,FALSE)</f>
        <v>70100049</v>
      </c>
      <c r="F1302" t="str">
        <f t="array" ref="F1302">VLOOKUP($A1302,[1]New!$A$2:$DE$2108,4,FALSE)</f>
        <v>School 2</v>
      </c>
      <c r="Q1302">
        <f t="array" ref="Q1302">VLOOKUP($A1302,[1]New!$A$2:$DE$2108,19,FALSE)</f>
        <v>177</v>
      </c>
      <c r="S1302">
        <f t="array" ref="S1302">VLOOKUP($A1302,[1]New!$A$2:$DE$2108,21,FALSE)</f>
        <v>21</v>
      </c>
      <c r="U1302">
        <f t="array" ref="U1302">IF(S1302&gt;=75,1,IF(AND(S1302&gt;=50,S1302&lt;75),2,IF(AND(S1302&gt;=25,S1302&lt;50),3,IF(S1302&lt;25,4,"NA"))))</f>
        <v>4</v>
      </c>
      <c r="V1302" s="8">
        <f t="array" ref="V1302">VLOOKUP($A1302,[1]New!$A$2:$DE$2108,17,FALSE)</f>
        <v>42264</v>
      </c>
      <c r="AG1302" t="str">
        <f t="array" ref="AG1302">VLOOKUP($A1302,[1]New!$A$2:$DE$2108,61,FALSE)</f>
        <v>Writing: Plan, Organize, Develop, Revise, Research</v>
      </c>
      <c r="AJ1302">
        <f t="array" ref="AJ1302">VLOOKUP($A1302,[1]New!$A$2:$DE$2108,62,FALSE)</f>
        <v>180</v>
      </c>
      <c r="AN1302">
        <f t="array" ref="AN1302">IF(VLOOKUP($A1302,[1]New!$A$2:$DE$2108,65,FALSE)="High",1,IF(VLOOKUP($A1302,[1]New!$A$2:$DE$2108,65,FALSE)="HiAvg",2,IF(VLOOKUP($A1302,[1]New!$A$2:$DE$2108,65,FALSE)="Avg",3,IF(VLOOKUP($A1302,[1]New!$A$2:$DE$2108,65,FALSE)="LoAvg",4,5))))</f>
        <v>4</v>
      </c>
      <c r="AO1302" t="str">
        <f t="array" ref="AO1302">VLOOKUP($A1302,[1]New!$A$2:$DE$2108,66,FALSE)</f>
        <v>Language: Understand, Edit for Grammar, Usage</v>
      </c>
      <c r="AR1302">
        <f t="array" ref="AR1302">VLOOKUP($A1302,[1]New!$A$2:$DE$2108,67,FALSE)</f>
        <v>179</v>
      </c>
      <c r="AV1302">
        <f t="array" ref="AV1302">IF(VLOOKUP($A1302,[1]New!$A$2:$DE$2108,70,FALSE)="High",1,IF(VLOOKUP($A1302,[1]New!$A$2:$DE$2108,70,FALSE)="HiAvg",2,IF(VLOOKUP($A1302,[1]New!$A$2:$DE$2108,70,FALSE)="Avg",3,IF(VLOOKUP($A1302,[1]New!$A$2:$DE$2108,70,FALSE)="LoAvg",4,5))))</f>
        <v>5</v>
      </c>
      <c r="AW1302" t="str">
        <f t="array" ref="AW1302">VLOOKUP($A1302,[1]New!$A$2:$DE$2108,71,FALSE)</f>
        <v>Language: Understand, Edit Mechanics</v>
      </c>
      <c r="AZ1302">
        <f t="array" ref="AZ1302">VLOOKUP($A1302,[1]New!$A$2:$DE$2108,72,FALSE)</f>
        <v>172</v>
      </c>
      <c r="BD1302">
        <f t="array" ref="BD1302">IF(VLOOKUP($A1302,[1]New!$A$2:$DE$2108,75,FALSE)="High",1,IF(VLOOKUP($A1302,[1]New!$A$2:$DE$2108,75,FALSE)="HiAvg",2,IF(VLOOKUP($A1302,[1]New!$A$2:$DE$2108,75,FALSE)="Avg",3,IF(VLOOKUP($A1302,[1]New!$A$2:$DE$2108,75,FALSE)="LoAvg",4,5))))</f>
        <v>5</v>
      </c>
      <c r="BE1302" t="str">
        <f t="array" ref="BE1302">IF(VLOOKUP($A1302,[1]New!$A$2:$DE$2108,76,FALSE)="","",VLOOKUP($A1302,[1]New!$A$2:$DE$2108,76,FALSE))</f>
        <v/>
      </c>
      <c r="BH1302" t="str">
        <f t="array" ref="BH1302">IF(VLOOKUP($A1302,[1]New!$A$2:$DE$2108,77,FALSE)="","",VLOOKUP($A1302,[1]New!$A$2:$DE$2108,77,FALSE))</f>
        <v/>
      </c>
      <c r="BL1302" t="str">
        <f t="array" ref="BL1302">IF(VLOOKUP($A1302,[1]New!$A$2:$DE$2108,80,FALSE)="High",1,IF(VLOOKUP($A1302,[1]New!$A$2:$DE$2108,80,FALSE)="HiAvg",2,IF(VLOOKUP($A1302,[1]New!$A$2:$DE$2108,80,FALSE)="Avg",3,IF(VLOOKUP($A1302,[1]New!$A$2:$DE$2108,80,FALSE)="LoAvg",4,IF(VLOOKUP($A1302,[1]New!$A$2:$DE$2108,80,FALSE)="Low",5,"")))))</f>
        <v/>
      </c>
    </row>
    <row r="1303" spans="1:64" x14ac:dyDescent="0.2">
      <c r="A1303" s="7" t="s">
        <v>1426</v>
      </c>
      <c r="B1303">
        <v>2015</v>
      </c>
      <c r="C1303" t="s">
        <v>2233</v>
      </c>
      <c r="D1303" t="str">
        <f t="array" ref="D1303">VLOOKUP($A1303,[1]New!$A$2:$DE$2108,5,FALSE)</f>
        <v>Mathematics</v>
      </c>
      <c r="E1303">
        <f t="array" ref="E1303">VLOOKUP($A1303,[1]New!$A$2:$DE$2108,3,FALSE)</f>
        <v>70100049</v>
      </c>
      <c r="F1303" t="str">
        <f t="array" ref="F1303">VLOOKUP($A1303,[1]New!$A$2:$DE$2108,4,FALSE)</f>
        <v>School 2</v>
      </c>
      <c r="Q1303">
        <f t="array" ref="Q1303">VLOOKUP($A1303,[1]New!$A$2:$DE$2108,19,FALSE)</f>
        <v>194</v>
      </c>
      <c r="S1303">
        <f t="array" ref="S1303">VLOOKUP($A1303,[1]New!$A$2:$DE$2108,21,FALSE)</f>
        <v>61</v>
      </c>
      <c r="U1303">
        <f t="array" ref="U1303">IF(S1303&gt;=75,1,IF(AND(S1303&gt;=50,S1303&lt;75),2,IF(AND(S1303&gt;=25,S1303&lt;50),3,IF(S1303&lt;25,4,"NA"))))</f>
        <v>2</v>
      </c>
      <c r="V1303" s="8">
        <f t="array" ref="V1303">VLOOKUP($A1303,[1]New!$A$2:$DE$2108,17,FALSE)</f>
        <v>42257</v>
      </c>
      <c r="AG1303" t="str">
        <f t="array" ref="AG1303">VLOOKUP($A1303,[1]New!$A$2:$DE$2108,61,FALSE)</f>
        <v>Operations and Algebraic Thinking</v>
      </c>
      <c r="AJ1303">
        <f t="array" ref="AJ1303">VLOOKUP($A1303,[1]New!$A$2:$DE$2108,62,FALSE)</f>
        <v>198</v>
      </c>
      <c r="AN1303">
        <f t="array" ref="AN1303">IF(VLOOKUP($A1303,[1]New!$A$2:$DE$2108,65,FALSE)="High",1,IF(VLOOKUP($A1303,[1]New!$A$2:$DE$2108,65,FALSE)="HiAvg",2,IF(VLOOKUP($A1303,[1]New!$A$2:$DE$2108,65,FALSE)="Avg",3,IF(VLOOKUP($A1303,[1]New!$A$2:$DE$2108,65,FALSE)="LoAvg",4,5))))</f>
        <v>2</v>
      </c>
      <c r="AO1303" t="str">
        <f t="array" ref="AO1303">VLOOKUP($A1303,[1]New!$A$2:$DE$2108,66,FALSE)</f>
        <v>Number and Operations</v>
      </c>
      <c r="AR1303">
        <f t="array" ref="AR1303">VLOOKUP($A1303,[1]New!$A$2:$DE$2108,67,FALSE)</f>
        <v>196</v>
      </c>
      <c r="AV1303">
        <f t="array" ref="AV1303">IF(VLOOKUP($A1303,[1]New!$A$2:$DE$2108,70,FALSE)="High",1,IF(VLOOKUP($A1303,[1]New!$A$2:$DE$2108,70,FALSE)="HiAvg",2,IF(VLOOKUP($A1303,[1]New!$A$2:$DE$2108,70,FALSE)="Avg",3,IF(VLOOKUP($A1303,[1]New!$A$2:$DE$2108,70,FALSE)="LoAvg",4,5))))</f>
        <v>2</v>
      </c>
      <c r="AW1303" t="str">
        <f t="array" ref="AW1303">VLOOKUP($A1303,[1]New!$A$2:$DE$2108,71,FALSE)</f>
        <v>Measurement and Data</v>
      </c>
      <c r="AZ1303">
        <f t="array" ref="AZ1303">VLOOKUP($A1303,[1]New!$A$2:$DE$2108,72,FALSE)</f>
        <v>193</v>
      </c>
      <c r="BD1303">
        <f t="array" ref="BD1303">IF(VLOOKUP($A1303,[1]New!$A$2:$DE$2108,75,FALSE)="High",1,IF(VLOOKUP($A1303,[1]New!$A$2:$DE$2108,75,FALSE)="HiAvg",2,IF(VLOOKUP($A1303,[1]New!$A$2:$DE$2108,75,FALSE)="Avg",3,IF(VLOOKUP($A1303,[1]New!$A$2:$DE$2108,75,FALSE)="LoAvg",4,5))))</f>
        <v>3</v>
      </c>
      <c r="BE1303" t="str">
        <f t="array" ref="BE1303">IF(VLOOKUP($A1303,[1]New!$A$2:$DE$2108,76,FALSE)="","",VLOOKUP($A1303,[1]New!$A$2:$DE$2108,76,FALSE))</f>
        <v>Geometry</v>
      </c>
      <c r="BH1303">
        <f t="array" ref="BH1303">IF(VLOOKUP($A1303,[1]New!$A$2:$DE$2108,77,FALSE)="","",VLOOKUP($A1303,[1]New!$A$2:$DE$2108,77,FALSE))</f>
        <v>189</v>
      </c>
      <c r="BL1303">
        <f t="array" ref="BL1303">IF(VLOOKUP($A1303,[1]New!$A$2:$DE$2108,80,FALSE)="High",1,IF(VLOOKUP($A1303,[1]New!$A$2:$DE$2108,80,FALSE)="HiAvg",2,IF(VLOOKUP($A1303,[1]New!$A$2:$DE$2108,80,FALSE)="Avg",3,IF(VLOOKUP($A1303,[1]New!$A$2:$DE$2108,80,FALSE)="LoAvg",4,IF(VLOOKUP($A1303,[1]New!$A$2:$DE$2108,80,FALSE)="Low",5,"")))))</f>
        <v>4</v>
      </c>
    </row>
    <row r="1304" spans="1:64" x14ac:dyDescent="0.2">
      <c r="A1304" s="7" t="s">
        <v>1427</v>
      </c>
      <c r="B1304">
        <v>2015</v>
      </c>
      <c r="C1304" t="s">
        <v>2233</v>
      </c>
      <c r="D1304" t="str">
        <f t="array" ref="D1304">VLOOKUP($A1304,[1]New!$A$2:$DE$2108,5,FALSE)</f>
        <v>Reading</v>
      </c>
      <c r="E1304">
        <f t="array" ref="E1304">VLOOKUP($A1304,[1]New!$A$2:$DE$2108,3,FALSE)</f>
        <v>70100049</v>
      </c>
      <c r="F1304" t="str">
        <f t="array" ref="F1304">VLOOKUP($A1304,[1]New!$A$2:$DE$2108,4,FALSE)</f>
        <v>School 2</v>
      </c>
      <c r="Q1304">
        <f t="array" ref="Q1304">VLOOKUP($A1304,[1]New!$A$2:$DE$2108,19,FALSE)</f>
        <v>180</v>
      </c>
      <c r="S1304">
        <f t="array" ref="S1304">VLOOKUP($A1304,[1]New!$A$2:$DE$2108,21,FALSE)</f>
        <v>30</v>
      </c>
      <c r="U1304">
        <f t="array" ref="U1304">IF(S1304&gt;=75,1,IF(AND(S1304&gt;=50,S1304&lt;75),2,IF(AND(S1304&gt;=25,S1304&lt;50),3,IF(S1304&lt;25,4,"NA"))))</f>
        <v>3</v>
      </c>
      <c r="V1304" s="8">
        <f t="array" ref="V1304">VLOOKUP($A1304,[1]New!$A$2:$DE$2108,17,FALSE)</f>
        <v>42250</v>
      </c>
      <c r="AG1304" t="str">
        <f t="array" ref="AG1304">VLOOKUP($A1304,[1]New!$A$2:$DE$2108,61,FALSE)</f>
        <v>Literature</v>
      </c>
      <c r="AJ1304">
        <f t="array" ref="AJ1304">VLOOKUP($A1304,[1]New!$A$2:$DE$2108,62,FALSE)</f>
        <v>185</v>
      </c>
      <c r="AN1304">
        <f t="array" ref="AN1304">IF(VLOOKUP($A1304,[1]New!$A$2:$DE$2108,65,FALSE)="High",1,IF(VLOOKUP($A1304,[1]New!$A$2:$DE$2108,65,FALSE)="HiAvg",2,IF(VLOOKUP($A1304,[1]New!$A$2:$DE$2108,65,FALSE)="Avg",3,IF(VLOOKUP($A1304,[1]New!$A$2:$DE$2108,65,FALSE)="LoAvg",4,5))))</f>
        <v>4</v>
      </c>
      <c r="AO1304" t="str">
        <f t="array" ref="AO1304">VLOOKUP($A1304,[1]New!$A$2:$DE$2108,66,FALSE)</f>
        <v>Informational Text</v>
      </c>
      <c r="AR1304">
        <f t="array" ref="AR1304">VLOOKUP($A1304,[1]New!$A$2:$DE$2108,67,FALSE)</f>
        <v>179</v>
      </c>
      <c r="AV1304">
        <f t="array" ref="AV1304">IF(VLOOKUP($A1304,[1]New!$A$2:$DE$2108,70,FALSE)="High",1,IF(VLOOKUP($A1304,[1]New!$A$2:$DE$2108,70,FALSE)="HiAvg",2,IF(VLOOKUP($A1304,[1]New!$A$2:$DE$2108,70,FALSE)="Avg",3,IF(VLOOKUP($A1304,[1]New!$A$2:$DE$2108,70,FALSE)="LoAvg",4,5))))</f>
        <v>4</v>
      </c>
      <c r="AW1304" t="str">
        <f t="array" ref="AW1304">VLOOKUP($A1304,[1]New!$A$2:$DE$2108,71,FALSE)</f>
        <v>Vocabulary Acquisition and Use</v>
      </c>
      <c r="AZ1304">
        <f t="array" ref="AZ1304">VLOOKUP($A1304,[1]New!$A$2:$DE$2108,72,FALSE)</f>
        <v>176</v>
      </c>
      <c r="BD1304">
        <f t="array" ref="BD1304">IF(VLOOKUP($A1304,[1]New!$A$2:$DE$2108,75,FALSE)="High",1,IF(VLOOKUP($A1304,[1]New!$A$2:$DE$2108,75,FALSE)="HiAvg",2,IF(VLOOKUP($A1304,[1]New!$A$2:$DE$2108,75,FALSE)="Avg",3,IF(VLOOKUP($A1304,[1]New!$A$2:$DE$2108,75,FALSE)="LoAvg",4,5))))</f>
        <v>5</v>
      </c>
      <c r="BE1304" t="str">
        <f t="array" ref="BE1304">IF(VLOOKUP($A1304,[1]New!$A$2:$DE$2108,76,FALSE)="","",VLOOKUP($A1304,[1]New!$A$2:$DE$2108,76,FALSE))</f>
        <v/>
      </c>
      <c r="BH1304" t="str">
        <f t="array" ref="BH1304">IF(VLOOKUP($A1304,[1]New!$A$2:$DE$2108,77,FALSE)="","",VLOOKUP($A1304,[1]New!$A$2:$DE$2108,77,FALSE))</f>
        <v/>
      </c>
      <c r="BL1304" t="str">
        <f t="array" ref="BL1304">IF(VLOOKUP($A1304,[1]New!$A$2:$DE$2108,80,FALSE)="High",1,IF(VLOOKUP($A1304,[1]New!$A$2:$DE$2108,80,FALSE)="HiAvg",2,IF(VLOOKUP($A1304,[1]New!$A$2:$DE$2108,80,FALSE)="Avg",3,IF(VLOOKUP($A1304,[1]New!$A$2:$DE$2108,80,FALSE)="LoAvg",4,IF(VLOOKUP($A1304,[1]New!$A$2:$DE$2108,80,FALSE)="Low",5,"")))))</f>
        <v/>
      </c>
    </row>
    <row r="1305" spans="1:64" x14ac:dyDescent="0.2">
      <c r="A1305" s="7" t="s">
        <v>1428</v>
      </c>
      <c r="B1305">
        <v>2015</v>
      </c>
      <c r="C1305" t="s">
        <v>2233</v>
      </c>
      <c r="D1305" t="str">
        <f t="array" ref="D1305">VLOOKUP($A1305,[1]New!$A$2:$DE$2108,5,FALSE)</f>
        <v>Language Usage</v>
      </c>
      <c r="E1305">
        <f t="array" ref="E1305">VLOOKUP($A1305,[1]New!$A$2:$DE$2108,3,FALSE)</f>
        <v>70100052</v>
      </c>
      <c r="F1305" t="str">
        <f t="array" ref="F1305">VLOOKUP($A1305,[1]New!$A$2:$DE$2108,4,FALSE)</f>
        <v>School 2</v>
      </c>
      <c r="Q1305">
        <f t="array" ref="Q1305">VLOOKUP($A1305,[1]New!$A$2:$DE$2108,19,FALSE)</f>
        <v>212</v>
      </c>
      <c r="S1305">
        <f t="array" ref="S1305">VLOOKUP($A1305,[1]New!$A$2:$DE$2108,21,FALSE)</f>
        <v>68</v>
      </c>
      <c r="U1305">
        <f t="array" ref="U1305">IF(S1305&gt;=75,1,IF(AND(S1305&gt;=50,S1305&lt;75),2,IF(AND(S1305&gt;=25,S1305&lt;50),3,IF(S1305&lt;25,4,"NA"))))</f>
        <v>2</v>
      </c>
      <c r="V1305" s="8">
        <f t="array" ref="V1305">VLOOKUP($A1305,[1]New!$A$2:$DE$2108,17,FALSE)</f>
        <v>42264</v>
      </c>
      <c r="AG1305" t="str">
        <f t="array" ref="AG1305">VLOOKUP($A1305,[1]New!$A$2:$DE$2108,61,FALSE)</f>
        <v>Writing: Plan, Organize, Develop, Revise, Research</v>
      </c>
      <c r="AJ1305">
        <f t="array" ref="AJ1305">VLOOKUP($A1305,[1]New!$A$2:$DE$2108,62,FALSE)</f>
        <v>209</v>
      </c>
      <c r="AN1305">
        <f t="array" ref="AN1305">IF(VLOOKUP($A1305,[1]New!$A$2:$DE$2108,65,FALSE)="High",1,IF(VLOOKUP($A1305,[1]New!$A$2:$DE$2108,65,FALSE)="HiAvg",2,IF(VLOOKUP($A1305,[1]New!$A$2:$DE$2108,65,FALSE)="Avg",3,IF(VLOOKUP($A1305,[1]New!$A$2:$DE$2108,65,FALSE)="LoAvg",4,5))))</f>
        <v>3</v>
      </c>
      <c r="AO1305" t="str">
        <f t="array" ref="AO1305">VLOOKUP($A1305,[1]New!$A$2:$DE$2108,66,FALSE)</f>
        <v>Language: Understand, Edit for Grammar, Usage</v>
      </c>
      <c r="AR1305">
        <f t="array" ref="AR1305">VLOOKUP($A1305,[1]New!$A$2:$DE$2108,67,FALSE)</f>
        <v>214</v>
      </c>
      <c r="AV1305">
        <f t="array" ref="AV1305">IF(VLOOKUP($A1305,[1]New!$A$2:$DE$2108,70,FALSE)="High",1,IF(VLOOKUP($A1305,[1]New!$A$2:$DE$2108,70,FALSE)="HiAvg",2,IF(VLOOKUP($A1305,[1]New!$A$2:$DE$2108,70,FALSE)="Avg",3,IF(VLOOKUP($A1305,[1]New!$A$2:$DE$2108,70,FALSE)="LoAvg",4,5))))</f>
        <v>2</v>
      </c>
      <c r="AW1305" t="str">
        <f t="array" ref="AW1305">VLOOKUP($A1305,[1]New!$A$2:$DE$2108,71,FALSE)</f>
        <v>Language: Understand, Edit Mechanics</v>
      </c>
      <c r="AZ1305">
        <f t="array" ref="AZ1305">VLOOKUP($A1305,[1]New!$A$2:$DE$2108,72,FALSE)</f>
        <v>214</v>
      </c>
      <c r="BD1305">
        <f t="array" ref="BD1305">IF(VLOOKUP($A1305,[1]New!$A$2:$DE$2108,75,FALSE)="High",1,IF(VLOOKUP($A1305,[1]New!$A$2:$DE$2108,75,FALSE)="HiAvg",2,IF(VLOOKUP($A1305,[1]New!$A$2:$DE$2108,75,FALSE)="Avg",3,IF(VLOOKUP($A1305,[1]New!$A$2:$DE$2108,75,FALSE)="LoAvg",4,5))))</f>
        <v>2</v>
      </c>
      <c r="BE1305" t="str">
        <f t="array" ref="BE1305">IF(VLOOKUP($A1305,[1]New!$A$2:$DE$2108,76,FALSE)="","",VLOOKUP($A1305,[1]New!$A$2:$DE$2108,76,FALSE))</f>
        <v/>
      </c>
      <c r="BH1305" t="str">
        <f t="array" ref="BH1305">IF(VLOOKUP($A1305,[1]New!$A$2:$DE$2108,77,FALSE)="","",VLOOKUP($A1305,[1]New!$A$2:$DE$2108,77,FALSE))</f>
        <v/>
      </c>
      <c r="BL1305" t="str">
        <f t="array" ref="BL1305">IF(VLOOKUP($A1305,[1]New!$A$2:$DE$2108,80,FALSE)="High",1,IF(VLOOKUP($A1305,[1]New!$A$2:$DE$2108,80,FALSE)="HiAvg",2,IF(VLOOKUP($A1305,[1]New!$A$2:$DE$2108,80,FALSE)="Avg",3,IF(VLOOKUP($A1305,[1]New!$A$2:$DE$2108,80,FALSE)="LoAvg",4,IF(VLOOKUP($A1305,[1]New!$A$2:$DE$2108,80,FALSE)="Low",5,"")))))</f>
        <v/>
      </c>
    </row>
    <row r="1306" spans="1:64" x14ac:dyDescent="0.2">
      <c r="A1306" s="7" t="s">
        <v>1429</v>
      </c>
      <c r="B1306">
        <v>2015</v>
      </c>
      <c r="C1306" t="s">
        <v>2233</v>
      </c>
      <c r="D1306" t="str">
        <f t="array" ref="D1306">VLOOKUP($A1306,[1]New!$A$2:$DE$2108,5,FALSE)</f>
        <v>Mathematics</v>
      </c>
      <c r="E1306">
        <f t="array" ref="E1306">VLOOKUP($A1306,[1]New!$A$2:$DE$2108,3,FALSE)</f>
        <v>70100052</v>
      </c>
      <c r="F1306" t="str">
        <f t="array" ref="F1306">VLOOKUP($A1306,[1]New!$A$2:$DE$2108,4,FALSE)</f>
        <v>School 2</v>
      </c>
      <c r="Q1306">
        <f t="array" ref="Q1306">VLOOKUP($A1306,[1]New!$A$2:$DE$2108,19,FALSE)</f>
        <v>207</v>
      </c>
      <c r="S1306">
        <f t="array" ref="S1306">VLOOKUP($A1306,[1]New!$A$2:$DE$2108,21,FALSE)</f>
        <v>38</v>
      </c>
      <c r="U1306">
        <f t="array" ref="U1306">IF(S1306&gt;=75,1,IF(AND(S1306&gt;=50,S1306&lt;75),2,IF(AND(S1306&gt;=25,S1306&lt;50),3,IF(S1306&lt;25,4,"NA"))))</f>
        <v>3</v>
      </c>
      <c r="V1306" s="8">
        <f t="array" ref="V1306">VLOOKUP($A1306,[1]New!$A$2:$DE$2108,17,FALSE)</f>
        <v>42263</v>
      </c>
      <c r="AG1306" t="str">
        <f t="array" ref="AG1306">VLOOKUP($A1306,[1]New!$A$2:$DE$2108,61,FALSE)</f>
        <v>Operations and Algebraic Thinking</v>
      </c>
      <c r="AJ1306">
        <f t="array" ref="AJ1306">VLOOKUP($A1306,[1]New!$A$2:$DE$2108,62,FALSE)</f>
        <v>206</v>
      </c>
      <c r="AN1306">
        <f t="array" ref="AN1306">IF(VLOOKUP($A1306,[1]New!$A$2:$DE$2108,65,FALSE)="High",1,IF(VLOOKUP($A1306,[1]New!$A$2:$DE$2108,65,FALSE)="HiAvg",2,IF(VLOOKUP($A1306,[1]New!$A$2:$DE$2108,65,FALSE)="Avg",3,IF(VLOOKUP($A1306,[1]New!$A$2:$DE$2108,65,FALSE)="LoAvg",4,5))))</f>
        <v>4</v>
      </c>
      <c r="AO1306" t="str">
        <f t="array" ref="AO1306">VLOOKUP($A1306,[1]New!$A$2:$DE$2108,66,FALSE)</f>
        <v>Number and Operations</v>
      </c>
      <c r="AR1306">
        <f t="array" ref="AR1306">VLOOKUP($A1306,[1]New!$A$2:$DE$2108,67,FALSE)</f>
        <v>200</v>
      </c>
      <c r="AV1306">
        <f t="array" ref="AV1306">IF(VLOOKUP($A1306,[1]New!$A$2:$DE$2108,70,FALSE)="High",1,IF(VLOOKUP($A1306,[1]New!$A$2:$DE$2108,70,FALSE)="HiAvg",2,IF(VLOOKUP($A1306,[1]New!$A$2:$DE$2108,70,FALSE)="Avg",3,IF(VLOOKUP($A1306,[1]New!$A$2:$DE$2108,70,FALSE)="LoAvg",4,5))))</f>
        <v>5</v>
      </c>
      <c r="AW1306" t="str">
        <f t="array" ref="AW1306">VLOOKUP($A1306,[1]New!$A$2:$DE$2108,71,FALSE)</f>
        <v>Measurement and Data</v>
      </c>
      <c r="AZ1306">
        <f t="array" ref="AZ1306">VLOOKUP($A1306,[1]New!$A$2:$DE$2108,72,FALSE)</f>
        <v>209</v>
      </c>
      <c r="BD1306">
        <f t="array" ref="BD1306">IF(VLOOKUP($A1306,[1]New!$A$2:$DE$2108,75,FALSE)="High",1,IF(VLOOKUP($A1306,[1]New!$A$2:$DE$2108,75,FALSE)="HiAvg",2,IF(VLOOKUP($A1306,[1]New!$A$2:$DE$2108,75,FALSE)="Avg",3,IF(VLOOKUP($A1306,[1]New!$A$2:$DE$2108,75,FALSE)="LoAvg",4,5))))</f>
        <v>4</v>
      </c>
      <c r="BE1306" t="str">
        <f t="array" ref="BE1306">IF(VLOOKUP($A1306,[1]New!$A$2:$DE$2108,76,FALSE)="","",VLOOKUP($A1306,[1]New!$A$2:$DE$2108,76,FALSE))</f>
        <v>Geometry</v>
      </c>
      <c r="BH1306">
        <f t="array" ref="BH1306">IF(VLOOKUP($A1306,[1]New!$A$2:$DE$2108,77,FALSE)="","",VLOOKUP($A1306,[1]New!$A$2:$DE$2108,77,FALSE))</f>
        <v>213</v>
      </c>
      <c r="BL1306">
        <f t="array" ref="BL1306">IF(VLOOKUP($A1306,[1]New!$A$2:$DE$2108,80,FALSE)="High",1,IF(VLOOKUP($A1306,[1]New!$A$2:$DE$2108,80,FALSE)="HiAvg",2,IF(VLOOKUP($A1306,[1]New!$A$2:$DE$2108,80,FALSE)="Avg",3,IF(VLOOKUP($A1306,[1]New!$A$2:$DE$2108,80,FALSE)="LoAvg",4,IF(VLOOKUP($A1306,[1]New!$A$2:$DE$2108,80,FALSE)="Low",5,"")))))</f>
        <v>3</v>
      </c>
    </row>
    <row r="1307" spans="1:64" x14ac:dyDescent="0.2">
      <c r="A1307" s="7" t="s">
        <v>1430</v>
      </c>
      <c r="B1307">
        <v>2015</v>
      </c>
      <c r="C1307" t="s">
        <v>2233</v>
      </c>
      <c r="D1307" t="str">
        <f t="array" ref="D1307">VLOOKUP($A1307,[1]New!$A$2:$DE$2108,5,FALSE)</f>
        <v>Reading</v>
      </c>
      <c r="E1307">
        <f t="array" ref="E1307">VLOOKUP($A1307,[1]New!$A$2:$DE$2108,3,FALSE)</f>
        <v>70100052</v>
      </c>
      <c r="F1307" t="str">
        <f t="array" ref="F1307">VLOOKUP($A1307,[1]New!$A$2:$DE$2108,4,FALSE)</f>
        <v>School 2</v>
      </c>
      <c r="Q1307">
        <f t="array" ref="Q1307">VLOOKUP($A1307,[1]New!$A$2:$DE$2108,19,FALSE)</f>
        <v>201</v>
      </c>
      <c r="S1307">
        <f t="array" ref="S1307">VLOOKUP($A1307,[1]New!$A$2:$DE$2108,21,FALSE)</f>
        <v>38</v>
      </c>
      <c r="U1307">
        <f t="array" ref="U1307">IF(S1307&gt;=75,1,IF(AND(S1307&gt;=50,S1307&lt;75),2,IF(AND(S1307&gt;=25,S1307&lt;50),3,IF(S1307&lt;25,4,"NA"))))</f>
        <v>3</v>
      </c>
      <c r="V1307" s="8">
        <f t="array" ref="V1307">VLOOKUP($A1307,[1]New!$A$2:$DE$2108,17,FALSE)</f>
        <v>42257</v>
      </c>
      <c r="AG1307" t="str">
        <f t="array" ref="AG1307">VLOOKUP($A1307,[1]New!$A$2:$DE$2108,61,FALSE)</f>
        <v>Literature</v>
      </c>
      <c r="AJ1307">
        <f t="array" ref="AJ1307">VLOOKUP($A1307,[1]New!$A$2:$DE$2108,62,FALSE)</f>
        <v>203</v>
      </c>
      <c r="AN1307">
        <f t="array" ref="AN1307">IF(VLOOKUP($A1307,[1]New!$A$2:$DE$2108,65,FALSE)="High",1,IF(VLOOKUP($A1307,[1]New!$A$2:$DE$2108,65,FALSE)="HiAvg",2,IF(VLOOKUP($A1307,[1]New!$A$2:$DE$2108,65,FALSE)="Avg",3,IF(VLOOKUP($A1307,[1]New!$A$2:$DE$2108,65,FALSE)="LoAvg",4,5))))</f>
        <v>4</v>
      </c>
      <c r="AO1307" t="str">
        <f t="array" ref="AO1307">VLOOKUP($A1307,[1]New!$A$2:$DE$2108,66,FALSE)</f>
        <v>Informational Text</v>
      </c>
      <c r="AR1307">
        <f t="array" ref="AR1307">VLOOKUP($A1307,[1]New!$A$2:$DE$2108,67,FALSE)</f>
        <v>193</v>
      </c>
      <c r="AV1307">
        <f t="array" ref="AV1307">IF(VLOOKUP($A1307,[1]New!$A$2:$DE$2108,70,FALSE)="High",1,IF(VLOOKUP($A1307,[1]New!$A$2:$DE$2108,70,FALSE)="HiAvg",2,IF(VLOOKUP($A1307,[1]New!$A$2:$DE$2108,70,FALSE)="Avg",3,IF(VLOOKUP($A1307,[1]New!$A$2:$DE$2108,70,FALSE)="LoAvg",4,5))))</f>
        <v>5</v>
      </c>
      <c r="AW1307" t="str">
        <f t="array" ref="AW1307">VLOOKUP($A1307,[1]New!$A$2:$DE$2108,71,FALSE)</f>
        <v>Vocabulary Acquisition and Use</v>
      </c>
      <c r="AZ1307">
        <f t="array" ref="AZ1307">VLOOKUP($A1307,[1]New!$A$2:$DE$2108,72,FALSE)</f>
        <v>207</v>
      </c>
      <c r="BD1307">
        <f t="array" ref="BD1307">IF(VLOOKUP($A1307,[1]New!$A$2:$DE$2108,75,FALSE)="High",1,IF(VLOOKUP($A1307,[1]New!$A$2:$DE$2108,75,FALSE)="HiAvg",2,IF(VLOOKUP($A1307,[1]New!$A$2:$DE$2108,75,FALSE)="Avg",3,IF(VLOOKUP($A1307,[1]New!$A$2:$DE$2108,75,FALSE)="LoAvg",4,5))))</f>
        <v>3</v>
      </c>
      <c r="BE1307" t="str">
        <f t="array" ref="BE1307">IF(VLOOKUP($A1307,[1]New!$A$2:$DE$2108,76,FALSE)="","",VLOOKUP($A1307,[1]New!$A$2:$DE$2108,76,FALSE))</f>
        <v/>
      </c>
      <c r="BH1307" t="str">
        <f t="array" ref="BH1307">IF(VLOOKUP($A1307,[1]New!$A$2:$DE$2108,77,FALSE)="","",VLOOKUP($A1307,[1]New!$A$2:$DE$2108,77,FALSE))</f>
        <v/>
      </c>
      <c r="BL1307" t="str">
        <f t="array" ref="BL1307">IF(VLOOKUP($A1307,[1]New!$A$2:$DE$2108,80,FALSE)="High",1,IF(VLOOKUP($A1307,[1]New!$A$2:$DE$2108,80,FALSE)="HiAvg",2,IF(VLOOKUP($A1307,[1]New!$A$2:$DE$2108,80,FALSE)="Avg",3,IF(VLOOKUP($A1307,[1]New!$A$2:$DE$2108,80,FALSE)="LoAvg",4,IF(VLOOKUP($A1307,[1]New!$A$2:$DE$2108,80,FALSE)="Low",5,"")))))</f>
        <v/>
      </c>
    </row>
    <row r="1308" spans="1:64" x14ac:dyDescent="0.2">
      <c r="A1308" s="7" t="s">
        <v>1431</v>
      </c>
      <c r="B1308">
        <v>2015</v>
      </c>
      <c r="C1308" t="s">
        <v>2233</v>
      </c>
      <c r="D1308" t="str">
        <f t="array" ref="D1308">VLOOKUP($A1308,[1]New!$A$2:$DE$2108,5,FALSE)</f>
        <v>Language Usage</v>
      </c>
      <c r="E1308">
        <f t="array" ref="E1308">VLOOKUP($A1308,[1]New!$A$2:$DE$2108,3,FALSE)</f>
        <v>70100053</v>
      </c>
      <c r="F1308" t="str">
        <f t="array" ref="F1308">VLOOKUP($A1308,[1]New!$A$2:$DE$2108,4,FALSE)</f>
        <v>School 2</v>
      </c>
      <c r="Q1308">
        <f t="array" ref="Q1308">VLOOKUP($A1308,[1]New!$A$2:$DE$2108,19,FALSE)</f>
        <v>230</v>
      </c>
      <c r="S1308">
        <f t="array" ref="S1308">VLOOKUP($A1308,[1]New!$A$2:$DE$2108,21,FALSE)</f>
        <v>92</v>
      </c>
      <c r="U1308">
        <f t="array" ref="U1308">IF(S1308&gt;=75,1,IF(AND(S1308&gt;=50,S1308&lt;75),2,IF(AND(S1308&gt;=25,S1308&lt;50),3,IF(S1308&lt;25,4,"NA"))))</f>
        <v>1</v>
      </c>
      <c r="V1308" s="8">
        <f t="array" ref="V1308">VLOOKUP($A1308,[1]New!$A$2:$DE$2108,17,FALSE)</f>
        <v>42263</v>
      </c>
      <c r="AG1308" t="str">
        <f t="array" ref="AG1308">VLOOKUP($A1308,[1]New!$A$2:$DE$2108,61,FALSE)</f>
        <v>Writing: Plan, Organize, Develop, Revise, Research</v>
      </c>
      <c r="AJ1308">
        <f t="array" ref="AJ1308">VLOOKUP($A1308,[1]New!$A$2:$DE$2108,62,FALSE)</f>
        <v>220</v>
      </c>
      <c r="AN1308">
        <f t="array" ref="AN1308">IF(VLOOKUP($A1308,[1]New!$A$2:$DE$2108,65,FALSE)="High",1,IF(VLOOKUP($A1308,[1]New!$A$2:$DE$2108,65,FALSE)="HiAvg",2,IF(VLOOKUP($A1308,[1]New!$A$2:$DE$2108,65,FALSE)="Avg",3,IF(VLOOKUP($A1308,[1]New!$A$2:$DE$2108,65,FALSE)="LoAvg",4,5))))</f>
        <v>2</v>
      </c>
      <c r="AO1308" t="str">
        <f t="array" ref="AO1308">VLOOKUP($A1308,[1]New!$A$2:$DE$2108,66,FALSE)</f>
        <v>Language: Understand, Edit for Grammar, Usage</v>
      </c>
      <c r="AR1308">
        <f t="array" ref="AR1308">VLOOKUP($A1308,[1]New!$A$2:$DE$2108,67,FALSE)</f>
        <v>236</v>
      </c>
      <c r="AV1308">
        <f t="array" ref="AV1308">IF(VLOOKUP($A1308,[1]New!$A$2:$DE$2108,70,FALSE)="High",1,IF(VLOOKUP($A1308,[1]New!$A$2:$DE$2108,70,FALSE)="HiAvg",2,IF(VLOOKUP($A1308,[1]New!$A$2:$DE$2108,70,FALSE)="Avg",3,IF(VLOOKUP($A1308,[1]New!$A$2:$DE$2108,70,FALSE)="LoAvg",4,5))))</f>
        <v>1</v>
      </c>
      <c r="AW1308" t="str">
        <f t="array" ref="AW1308">VLOOKUP($A1308,[1]New!$A$2:$DE$2108,71,FALSE)</f>
        <v>Language: Understand, Edit Mechanics</v>
      </c>
      <c r="AZ1308">
        <f t="array" ref="AZ1308">VLOOKUP($A1308,[1]New!$A$2:$DE$2108,72,FALSE)</f>
        <v>233</v>
      </c>
      <c r="BD1308">
        <f t="array" ref="BD1308">IF(VLOOKUP($A1308,[1]New!$A$2:$DE$2108,75,FALSE)="High",1,IF(VLOOKUP($A1308,[1]New!$A$2:$DE$2108,75,FALSE)="HiAvg",2,IF(VLOOKUP($A1308,[1]New!$A$2:$DE$2108,75,FALSE)="Avg",3,IF(VLOOKUP($A1308,[1]New!$A$2:$DE$2108,75,FALSE)="LoAvg",4,5))))</f>
        <v>1</v>
      </c>
      <c r="BE1308" t="str">
        <f t="array" ref="BE1308">IF(VLOOKUP($A1308,[1]New!$A$2:$DE$2108,76,FALSE)="","",VLOOKUP($A1308,[1]New!$A$2:$DE$2108,76,FALSE))</f>
        <v/>
      </c>
      <c r="BH1308" t="str">
        <f t="array" ref="BH1308">IF(VLOOKUP($A1308,[1]New!$A$2:$DE$2108,77,FALSE)="","",VLOOKUP($A1308,[1]New!$A$2:$DE$2108,77,FALSE))</f>
        <v/>
      </c>
      <c r="BL1308" t="str">
        <f t="array" ref="BL1308">IF(VLOOKUP($A1308,[1]New!$A$2:$DE$2108,80,FALSE)="High",1,IF(VLOOKUP($A1308,[1]New!$A$2:$DE$2108,80,FALSE)="HiAvg",2,IF(VLOOKUP($A1308,[1]New!$A$2:$DE$2108,80,FALSE)="Avg",3,IF(VLOOKUP($A1308,[1]New!$A$2:$DE$2108,80,FALSE)="LoAvg",4,IF(VLOOKUP($A1308,[1]New!$A$2:$DE$2108,80,FALSE)="Low",5,"")))))</f>
        <v/>
      </c>
    </row>
    <row r="1309" spans="1:64" x14ac:dyDescent="0.2">
      <c r="A1309" s="7" t="s">
        <v>1432</v>
      </c>
      <c r="B1309">
        <v>2015</v>
      </c>
      <c r="C1309" t="s">
        <v>2233</v>
      </c>
      <c r="D1309" t="str">
        <f t="array" ref="D1309">VLOOKUP($A1309,[1]New!$A$2:$DE$2108,5,FALSE)</f>
        <v>Mathematics</v>
      </c>
      <c r="E1309">
        <f t="array" ref="E1309">VLOOKUP($A1309,[1]New!$A$2:$DE$2108,3,FALSE)</f>
        <v>70100053</v>
      </c>
      <c r="F1309" t="str">
        <f t="array" ref="F1309">VLOOKUP($A1309,[1]New!$A$2:$DE$2108,4,FALSE)</f>
        <v>School 2</v>
      </c>
      <c r="Q1309">
        <f t="array" ref="Q1309">VLOOKUP($A1309,[1]New!$A$2:$DE$2108,19,FALSE)</f>
        <v>232</v>
      </c>
      <c r="S1309">
        <f t="array" ref="S1309">VLOOKUP($A1309,[1]New!$A$2:$DE$2108,21,FALSE)</f>
        <v>82</v>
      </c>
      <c r="U1309">
        <f t="array" ref="U1309">IF(S1309&gt;=75,1,IF(AND(S1309&gt;=50,S1309&lt;75),2,IF(AND(S1309&gt;=25,S1309&lt;50),3,IF(S1309&lt;25,4,"NA"))))</f>
        <v>1</v>
      </c>
      <c r="V1309" s="8">
        <f t="array" ref="V1309">VLOOKUP($A1309,[1]New!$A$2:$DE$2108,17,FALSE)</f>
        <v>42261</v>
      </c>
      <c r="AG1309" t="str">
        <f t="array" ref="AG1309">VLOOKUP($A1309,[1]New!$A$2:$DE$2108,61,FALSE)</f>
        <v>Operations and Algebraic Thinking</v>
      </c>
      <c r="AJ1309">
        <f t="array" ref="AJ1309">VLOOKUP($A1309,[1]New!$A$2:$DE$2108,62,FALSE)</f>
        <v>231</v>
      </c>
      <c r="AN1309">
        <f t="array" ref="AN1309">IF(VLOOKUP($A1309,[1]New!$A$2:$DE$2108,65,FALSE)="High",1,IF(VLOOKUP($A1309,[1]New!$A$2:$DE$2108,65,FALSE)="HiAvg",2,IF(VLOOKUP($A1309,[1]New!$A$2:$DE$2108,65,FALSE)="Avg",3,IF(VLOOKUP($A1309,[1]New!$A$2:$DE$2108,65,FALSE)="LoAvg",4,5))))</f>
        <v>2</v>
      </c>
      <c r="AO1309" t="str">
        <f t="array" ref="AO1309">VLOOKUP($A1309,[1]New!$A$2:$DE$2108,66,FALSE)</f>
        <v>The Real and Complex Number Systems</v>
      </c>
      <c r="AR1309">
        <f t="array" ref="AR1309">VLOOKUP($A1309,[1]New!$A$2:$DE$2108,67,FALSE)</f>
        <v>221</v>
      </c>
      <c r="AV1309">
        <f t="array" ref="AV1309">IF(VLOOKUP($A1309,[1]New!$A$2:$DE$2108,70,FALSE)="High",1,IF(VLOOKUP($A1309,[1]New!$A$2:$DE$2108,70,FALSE)="HiAvg",2,IF(VLOOKUP($A1309,[1]New!$A$2:$DE$2108,70,FALSE)="Avg",3,IF(VLOOKUP($A1309,[1]New!$A$2:$DE$2108,70,FALSE)="LoAvg",4,5))))</f>
        <v>3</v>
      </c>
      <c r="AW1309" t="str">
        <f t="array" ref="AW1309">VLOOKUP($A1309,[1]New!$A$2:$DE$2108,71,FALSE)</f>
        <v>Geometry</v>
      </c>
      <c r="AZ1309">
        <f t="array" ref="AZ1309">VLOOKUP($A1309,[1]New!$A$2:$DE$2108,72,FALSE)</f>
        <v>236</v>
      </c>
      <c r="BD1309">
        <f t="array" ref="BD1309">IF(VLOOKUP($A1309,[1]New!$A$2:$DE$2108,75,FALSE)="High",1,IF(VLOOKUP($A1309,[1]New!$A$2:$DE$2108,75,FALSE)="HiAvg",2,IF(VLOOKUP($A1309,[1]New!$A$2:$DE$2108,75,FALSE)="Avg",3,IF(VLOOKUP($A1309,[1]New!$A$2:$DE$2108,75,FALSE)="LoAvg",4,5))))</f>
        <v>1</v>
      </c>
      <c r="BE1309" t="str">
        <f t="array" ref="BE1309">IF(VLOOKUP($A1309,[1]New!$A$2:$DE$2108,76,FALSE)="","",VLOOKUP($A1309,[1]New!$A$2:$DE$2108,76,FALSE))</f>
        <v>Statistics and Probability</v>
      </c>
      <c r="BH1309">
        <f t="array" ref="BH1309">IF(VLOOKUP($A1309,[1]New!$A$2:$DE$2108,77,FALSE)="","",VLOOKUP($A1309,[1]New!$A$2:$DE$2108,77,FALSE))</f>
        <v>239</v>
      </c>
      <c r="BL1309">
        <f t="array" ref="BL1309">IF(VLOOKUP($A1309,[1]New!$A$2:$DE$2108,80,FALSE)="High",1,IF(VLOOKUP($A1309,[1]New!$A$2:$DE$2108,80,FALSE)="HiAvg",2,IF(VLOOKUP($A1309,[1]New!$A$2:$DE$2108,80,FALSE)="Avg",3,IF(VLOOKUP($A1309,[1]New!$A$2:$DE$2108,80,FALSE)="LoAvg",4,IF(VLOOKUP($A1309,[1]New!$A$2:$DE$2108,80,FALSE)="Low",5,"")))))</f>
        <v>1</v>
      </c>
    </row>
    <row r="1310" spans="1:64" x14ac:dyDescent="0.2">
      <c r="A1310" s="7" t="s">
        <v>1433</v>
      </c>
      <c r="B1310">
        <v>2015</v>
      </c>
      <c r="C1310" t="s">
        <v>2233</v>
      </c>
      <c r="D1310" t="str">
        <f t="array" ref="D1310">VLOOKUP($A1310,[1]New!$A$2:$DE$2108,5,FALSE)</f>
        <v>Reading</v>
      </c>
      <c r="E1310">
        <f t="array" ref="E1310">VLOOKUP($A1310,[1]New!$A$2:$DE$2108,3,FALSE)</f>
        <v>70100053</v>
      </c>
      <c r="F1310" t="str">
        <f t="array" ref="F1310">VLOOKUP($A1310,[1]New!$A$2:$DE$2108,4,FALSE)</f>
        <v>School 2</v>
      </c>
      <c r="Q1310">
        <f t="array" ref="Q1310">VLOOKUP($A1310,[1]New!$A$2:$DE$2108,19,FALSE)</f>
        <v>231</v>
      </c>
      <c r="S1310">
        <f t="array" ref="S1310">VLOOKUP($A1310,[1]New!$A$2:$DE$2108,21,FALSE)</f>
        <v>91</v>
      </c>
      <c r="U1310">
        <f t="array" ref="U1310">IF(S1310&gt;=75,1,IF(AND(S1310&gt;=50,S1310&lt;75),2,IF(AND(S1310&gt;=25,S1310&lt;50),3,IF(S1310&lt;25,4,"NA"))))</f>
        <v>1</v>
      </c>
      <c r="V1310" s="8">
        <f t="array" ref="V1310">VLOOKUP($A1310,[1]New!$A$2:$DE$2108,17,FALSE)</f>
        <v>42249</v>
      </c>
      <c r="AG1310" t="str">
        <f t="array" ref="AG1310">VLOOKUP($A1310,[1]New!$A$2:$DE$2108,61,FALSE)</f>
        <v>Literature</v>
      </c>
      <c r="AJ1310">
        <f t="array" ref="AJ1310">VLOOKUP($A1310,[1]New!$A$2:$DE$2108,62,FALSE)</f>
        <v>236</v>
      </c>
      <c r="AN1310">
        <f t="array" ref="AN1310">IF(VLOOKUP($A1310,[1]New!$A$2:$DE$2108,65,FALSE)="High",1,IF(VLOOKUP($A1310,[1]New!$A$2:$DE$2108,65,FALSE)="HiAvg",2,IF(VLOOKUP($A1310,[1]New!$A$2:$DE$2108,65,FALSE)="Avg",3,IF(VLOOKUP($A1310,[1]New!$A$2:$DE$2108,65,FALSE)="LoAvg",4,5))))</f>
        <v>1</v>
      </c>
      <c r="AO1310" t="str">
        <f t="array" ref="AO1310">VLOOKUP($A1310,[1]New!$A$2:$DE$2108,66,FALSE)</f>
        <v>Informational Text</v>
      </c>
      <c r="AR1310">
        <f t="array" ref="AR1310">VLOOKUP($A1310,[1]New!$A$2:$DE$2108,67,FALSE)</f>
        <v>223</v>
      </c>
      <c r="AV1310">
        <f t="array" ref="AV1310">IF(VLOOKUP($A1310,[1]New!$A$2:$DE$2108,70,FALSE)="High",1,IF(VLOOKUP($A1310,[1]New!$A$2:$DE$2108,70,FALSE)="HiAvg",2,IF(VLOOKUP($A1310,[1]New!$A$2:$DE$2108,70,FALSE)="Avg",3,IF(VLOOKUP($A1310,[1]New!$A$2:$DE$2108,70,FALSE)="LoAvg",4,5))))</f>
        <v>2</v>
      </c>
      <c r="AW1310" t="str">
        <f t="array" ref="AW1310">VLOOKUP($A1310,[1]New!$A$2:$DE$2108,71,FALSE)</f>
        <v>Vocabulary Acquisition and Use</v>
      </c>
      <c r="AZ1310">
        <f t="array" ref="AZ1310">VLOOKUP($A1310,[1]New!$A$2:$DE$2108,72,FALSE)</f>
        <v>233</v>
      </c>
      <c r="BD1310">
        <f t="array" ref="BD1310">IF(VLOOKUP($A1310,[1]New!$A$2:$DE$2108,75,FALSE)="High",1,IF(VLOOKUP($A1310,[1]New!$A$2:$DE$2108,75,FALSE)="HiAvg",2,IF(VLOOKUP($A1310,[1]New!$A$2:$DE$2108,75,FALSE)="Avg",3,IF(VLOOKUP($A1310,[1]New!$A$2:$DE$2108,75,FALSE)="LoAvg",4,5))))</f>
        <v>1</v>
      </c>
      <c r="BE1310" t="str">
        <f t="array" ref="BE1310">IF(VLOOKUP($A1310,[1]New!$A$2:$DE$2108,76,FALSE)="","",VLOOKUP($A1310,[1]New!$A$2:$DE$2108,76,FALSE))</f>
        <v/>
      </c>
      <c r="BH1310" t="str">
        <f t="array" ref="BH1310">IF(VLOOKUP($A1310,[1]New!$A$2:$DE$2108,77,FALSE)="","",VLOOKUP($A1310,[1]New!$A$2:$DE$2108,77,FALSE))</f>
        <v/>
      </c>
      <c r="BL1310" t="str">
        <f t="array" ref="BL1310">IF(VLOOKUP($A1310,[1]New!$A$2:$DE$2108,80,FALSE)="High",1,IF(VLOOKUP($A1310,[1]New!$A$2:$DE$2108,80,FALSE)="HiAvg",2,IF(VLOOKUP($A1310,[1]New!$A$2:$DE$2108,80,FALSE)="Avg",3,IF(VLOOKUP($A1310,[1]New!$A$2:$DE$2108,80,FALSE)="LoAvg",4,IF(VLOOKUP($A1310,[1]New!$A$2:$DE$2108,80,FALSE)="Low",5,"")))))</f>
        <v/>
      </c>
    </row>
    <row r="1311" spans="1:64" x14ac:dyDescent="0.2">
      <c r="A1311" s="7" t="s">
        <v>1434</v>
      </c>
      <c r="B1311">
        <v>2015</v>
      </c>
      <c r="C1311" t="s">
        <v>2233</v>
      </c>
      <c r="D1311" t="str">
        <f t="array" ref="D1311">VLOOKUP($A1311,[1]New!$A$2:$DE$2108,5,FALSE)</f>
        <v>Language Usage</v>
      </c>
      <c r="E1311">
        <f t="array" ref="E1311">VLOOKUP($A1311,[1]New!$A$2:$DE$2108,3,FALSE)</f>
        <v>70100062</v>
      </c>
      <c r="F1311" t="str">
        <f t="array" ref="F1311">VLOOKUP($A1311,[1]New!$A$2:$DE$2108,4,FALSE)</f>
        <v>School 2</v>
      </c>
      <c r="Q1311">
        <f t="array" ref="Q1311">VLOOKUP($A1311,[1]New!$A$2:$DE$2108,19,FALSE)</f>
        <v>166</v>
      </c>
      <c r="S1311">
        <f t="array" ref="S1311">VLOOKUP($A1311,[1]New!$A$2:$DE$2108,21,FALSE)</f>
        <v>30</v>
      </c>
      <c r="U1311">
        <f t="array" ref="U1311">IF(S1311&gt;=75,1,IF(AND(S1311&gt;=50,S1311&lt;75),2,IF(AND(S1311&gt;=25,S1311&lt;50),3,IF(S1311&lt;25,4,"NA"))))</f>
        <v>3</v>
      </c>
      <c r="V1311" s="8">
        <f t="array" ref="V1311">VLOOKUP($A1311,[1]New!$A$2:$DE$2108,17,FALSE)</f>
        <v>42268</v>
      </c>
      <c r="AG1311" t="str">
        <f t="array" ref="AG1311">VLOOKUP($A1311,[1]New!$A$2:$DE$2108,61,FALSE)</f>
        <v>Writing: Plan, Organize, Develop, Revise, Research</v>
      </c>
      <c r="AJ1311">
        <f t="array" ref="AJ1311">VLOOKUP($A1311,[1]New!$A$2:$DE$2108,62,FALSE)</f>
        <v>172</v>
      </c>
      <c r="AN1311">
        <f t="array" ref="AN1311">IF(VLOOKUP($A1311,[1]New!$A$2:$DE$2108,65,FALSE)="High",1,IF(VLOOKUP($A1311,[1]New!$A$2:$DE$2108,65,FALSE)="HiAvg",2,IF(VLOOKUP($A1311,[1]New!$A$2:$DE$2108,65,FALSE)="Avg",3,IF(VLOOKUP($A1311,[1]New!$A$2:$DE$2108,65,FALSE)="LoAvg",4,5))))</f>
        <v>3</v>
      </c>
      <c r="AO1311" t="str">
        <f t="array" ref="AO1311">VLOOKUP($A1311,[1]New!$A$2:$DE$2108,66,FALSE)</f>
        <v>Language: Understand, Edit for Grammar, Usage</v>
      </c>
      <c r="AR1311">
        <f t="array" ref="AR1311">VLOOKUP($A1311,[1]New!$A$2:$DE$2108,67,FALSE)</f>
        <v>164</v>
      </c>
      <c r="AV1311">
        <f t="array" ref="AV1311">IF(VLOOKUP($A1311,[1]New!$A$2:$DE$2108,70,FALSE)="High",1,IF(VLOOKUP($A1311,[1]New!$A$2:$DE$2108,70,FALSE)="HiAvg",2,IF(VLOOKUP($A1311,[1]New!$A$2:$DE$2108,70,FALSE)="Avg",3,IF(VLOOKUP($A1311,[1]New!$A$2:$DE$2108,70,FALSE)="LoAvg",4,5))))</f>
        <v>4</v>
      </c>
      <c r="AW1311" t="str">
        <f t="array" ref="AW1311">VLOOKUP($A1311,[1]New!$A$2:$DE$2108,71,FALSE)</f>
        <v>Language: Understand, Edit Mechanics</v>
      </c>
      <c r="AZ1311">
        <f t="array" ref="AZ1311">VLOOKUP($A1311,[1]New!$A$2:$DE$2108,72,FALSE)</f>
        <v>162</v>
      </c>
      <c r="BD1311">
        <f t="array" ref="BD1311">IF(VLOOKUP($A1311,[1]New!$A$2:$DE$2108,75,FALSE)="High",1,IF(VLOOKUP($A1311,[1]New!$A$2:$DE$2108,75,FALSE)="HiAvg",2,IF(VLOOKUP($A1311,[1]New!$A$2:$DE$2108,75,FALSE)="Avg",3,IF(VLOOKUP($A1311,[1]New!$A$2:$DE$2108,75,FALSE)="LoAvg",4,5))))</f>
        <v>5</v>
      </c>
      <c r="BE1311" t="str">
        <f t="array" ref="BE1311">IF(VLOOKUP($A1311,[1]New!$A$2:$DE$2108,76,FALSE)="","",VLOOKUP($A1311,[1]New!$A$2:$DE$2108,76,FALSE))</f>
        <v/>
      </c>
      <c r="BH1311" t="str">
        <f t="array" ref="BH1311">IF(VLOOKUP($A1311,[1]New!$A$2:$DE$2108,77,FALSE)="","",VLOOKUP($A1311,[1]New!$A$2:$DE$2108,77,FALSE))</f>
        <v/>
      </c>
      <c r="BL1311" t="str">
        <f t="array" ref="BL1311">IF(VLOOKUP($A1311,[1]New!$A$2:$DE$2108,80,FALSE)="High",1,IF(VLOOKUP($A1311,[1]New!$A$2:$DE$2108,80,FALSE)="HiAvg",2,IF(VLOOKUP($A1311,[1]New!$A$2:$DE$2108,80,FALSE)="Avg",3,IF(VLOOKUP($A1311,[1]New!$A$2:$DE$2108,80,FALSE)="LoAvg",4,IF(VLOOKUP($A1311,[1]New!$A$2:$DE$2108,80,FALSE)="Low",5,"")))))</f>
        <v/>
      </c>
    </row>
    <row r="1312" spans="1:64" x14ac:dyDescent="0.2">
      <c r="A1312" s="7" t="s">
        <v>1435</v>
      </c>
      <c r="B1312">
        <v>2015</v>
      </c>
      <c r="C1312" t="s">
        <v>2233</v>
      </c>
      <c r="D1312" t="str">
        <f t="array" ref="D1312">VLOOKUP($A1312,[1]New!$A$2:$DE$2108,5,FALSE)</f>
        <v>Mathematics</v>
      </c>
      <c r="E1312">
        <f t="array" ref="E1312">VLOOKUP($A1312,[1]New!$A$2:$DE$2108,3,FALSE)</f>
        <v>70100062</v>
      </c>
      <c r="F1312" t="str">
        <f t="array" ref="F1312">VLOOKUP($A1312,[1]New!$A$2:$DE$2108,4,FALSE)</f>
        <v>School 2</v>
      </c>
      <c r="Q1312">
        <f t="array" ref="Q1312">VLOOKUP($A1312,[1]New!$A$2:$DE$2108,19,FALSE)</f>
        <v>179</v>
      </c>
      <c r="S1312">
        <f t="array" ref="S1312">VLOOKUP($A1312,[1]New!$A$2:$DE$2108,21,FALSE)</f>
        <v>56</v>
      </c>
      <c r="U1312">
        <f t="array" ref="U1312">IF(S1312&gt;=75,1,IF(AND(S1312&gt;=50,S1312&lt;75),2,IF(AND(S1312&gt;=25,S1312&lt;50),3,IF(S1312&lt;25,4,"NA"))))</f>
        <v>2</v>
      </c>
      <c r="V1312" s="8">
        <f t="array" ref="V1312">VLOOKUP($A1312,[1]New!$A$2:$DE$2108,17,FALSE)</f>
        <v>42264</v>
      </c>
      <c r="AG1312" t="str">
        <f t="array" ref="AG1312">VLOOKUP($A1312,[1]New!$A$2:$DE$2108,61,FALSE)</f>
        <v>Operations and Algebraic Thinking</v>
      </c>
      <c r="AJ1312">
        <f t="array" ref="AJ1312">VLOOKUP($A1312,[1]New!$A$2:$DE$2108,62,FALSE)</f>
        <v>181</v>
      </c>
      <c r="AN1312">
        <f t="array" ref="AN1312">IF(VLOOKUP($A1312,[1]New!$A$2:$DE$2108,65,FALSE)="High",1,IF(VLOOKUP($A1312,[1]New!$A$2:$DE$2108,65,FALSE)="HiAvg",2,IF(VLOOKUP($A1312,[1]New!$A$2:$DE$2108,65,FALSE)="Avg",3,IF(VLOOKUP($A1312,[1]New!$A$2:$DE$2108,65,FALSE)="LoAvg",4,5))))</f>
        <v>3</v>
      </c>
      <c r="AO1312" t="str">
        <f t="array" ref="AO1312">VLOOKUP($A1312,[1]New!$A$2:$DE$2108,66,FALSE)</f>
        <v>Number and Operations</v>
      </c>
      <c r="AR1312">
        <f t="array" ref="AR1312">VLOOKUP($A1312,[1]New!$A$2:$DE$2108,67,FALSE)</f>
        <v>182</v>
      </c>
      <c r="AV1312">
        <f t="array" ref="AV1312">IF(VLOOKUP($A1312,[1]New!$A$2:$DE$2108,70,FALSE)="High",1,IF(VLOOKUP($A1312,[1]New!$A$2:$DE$2108,70,FALSE)="HiAvg",2,IF(VLOOKUP($A1312,[1]New!$A$2:$DE$2108,70,FALSE)="Avg",3,IF(VLOOKUP($A1312,[1]New!$A$2:$DE$2108,70,FALSE)="LoAvg",4,5))))</f>
        <v>2</v>
      </c>
      <c r="AW1312" t="str">
        <f t="array" ref="AW1312">VLOOKUP($A1312,[1]New!$A$2:$DE$2108,71,FALSE)</f>
        <v>Measurement and Data</v>
      </c>
      <c r="AZ1312">
        <f t="array" ref="AZ1312">VLOOKUP($A1312,[1]New!$A$2:$DE$2108,72,FALSE)</f>
        <v>178</v>
      </c>
      <c r="BD1312">
        <f t="array" ref="BD1312">IF(VLOOKUP($A1312,[1]New!$A$2:$DE$2108,75,FALSE)="High",1,IF(VLOOKUP($A1312,[1]New!$A$2:$DE$2108,75,FALSE)="HiAvg",2,IF(VLOOKUP($A1312,[1]New!$A$2:$DE$2108,75,FALSE)="Avg",3,IF(VLOOKUP($A1312,[1]New!$A$2:$DE$2108,75,FALSE)="LoAvg",4,5))))</f>
        <v>3</v>
      </c>
      <c r="BE1312" t="str">
        <f t="array" ref="BE1312">IF(VLOOKUP($A1312,[1]New!$A$2:$DE$2108,76,FALSE)="","",VLOOKUP($A1312,[1]New!$A$2:$DE$2108,76,FALSE))</f>
        <v>Geometry</v>
      </c>
      <c r="BH1312">
        <f t="array" ref="BH1312">IF(VLOOKUP($A1312,[1]New!$A$2:$DE$2108,77,FALSE)="","",VLOOKUP($A1312,[1]New!$A$2:$DE$2108,77,FALSE))</f>
        <v>174</v>
      </c>
      <c r="BL1312">
        <f t="array" ref="BL1312">IF(VLOOKUP($A1312,[1]New!$A$2:$DE$2108,80,FALSE)="High",1,IF(VLOOKUP($A1312,[1]New!$A$2:$DE$2108,80,FALSE)="HiAvg",2,IF(VLOOKUP($A1312,[1]New!$A$2:$DE$2108,80,FALSE)="Avg",3,IF(VLOOKUP($A1312,[1]New!$A$2:$DE$2108,80,FALSE)="LoAvg",4,IF(VLOOKUP($A1312,[1]New!$A$2:$DE$2108,80,FALSE)="Low",5,"")))))</f>
        <v>4</v>
      </c>
    </row>
    <row r="1313" spans="1:64" x14ac:dyDescent="0.2">
      <c r="A1313" s="7" t="s">
        <v>1436</v>
      </c>
      <c r="B1313">
        <v>2015</v>
      </c>
      <c r="C1313" t="s">
        <v>2233</v>
      </c>
      <c r="D1313" t="str">
        <f t="array" ref="D1313">VLOOKUP($A1313,[1]New!$A$2:$DE$2108,5,FALSE)</f>
        <v>Reading</v>
      </c>
      <c r="E1313">
        <f t="array" ref="E1313">VLOOKUP($A1313,[1]New!$A$2:$DE$2108,3,FALSE)</f>
        <v>70100062</v>
      </c>
      <c r="F1313" t="str">
        <f t="array" ref="F1313">VLOOKUP($A1313,[1]New!$A$2:$DE$2108,4,FALSE)</f>
        <v>School 2</v>
      </c>
      <c r="Q1313">
        <f t="array" ref="Q1313">VLOOKUP($A1313,[1]New!$A$2:$DE$2108,19,FALSE)</f>
        <v>172</v>
      </c>
      <c r="S1313">
        <f t="array" ref="S1313">VLOOKUP($A1313,[1]New!$A$2:$DE$2108,21,FALSE)</f>
        <v>43</v>
      </c>
      <c r="U1313">
        <f t="array" ref="U1313">IF(S1313&gt;=75,1,IF(AND(S1313&gt;=50,S1313&lt;75),2,IF(AND(S1313&gt;=25,S1313&lt;50),3,IF(S1313&lt;25,4,"NA"))))</f>
        <v>3</v>
      </c>
      <c r="V1313" s="8">
        <f t="array" ref="V1313">VLOOKUP($A1313,[1]New!$A$2:$DE$2108,17,FALSE)</f>
        <v>42257</v>
      </c>
      <c r="AG1313" t="str">
        <f t="array" ref="AG1313">VLOOKUP($A1313,[1]New!$A$2:$DE$2108,61,FALSE)</f>
        <v>Literature</v>
      </c>
      <c r="AJ1313">
        <f t="array" ref="AJ1313">VLOOKUP($A1313,[1]New!$A$2:$DE$2108,62,FALSE)</f>
        <v>181</v>
      </c>
      <c r="AN1313">
        <f t="array" ref="AN1313">IF(VLOOKUP($A1313,[1]New!$A$2:$DE$2108,65,FALSE)="High",1,IF(VLOOKUP($A1313,[1]New!$A$2:$DE$2108,65,FALSE)="HiAvg",2,IF(VLOOKUP($A1313,[1]New!$A$2:$DE$2108,65,FALSE)="Avg",3,IF(VLOOKUP($A1313,[1]New!$A$2:$DE$2108,65,FALSE)="LoAvg",4,5))))</f>
        <v>2</v>
      </c>
      <c r="AO1313" t="str">
        <f t="array" ref="AO1313">VLOOKUP($A1313,[1]New!$A$2:$DE$2108,66,FALSE)</f>
        <v>Informational Text</v>
      </c>
      <c r="AR1313">
        <f t="array" ref="AR1313">VLOOKUP($A1313,[1]New!$A$2:$DE$2108,67,FALSE)</f>
        <v>168</v>
      </c>
      <c r="AV1313">
        <f t="array" ref="AV1313">IF(VLOOKUP($A1313,[1]New!$A$2:$DE$2108,70,FALSE)="High",1,IF(VLOOKUP($A1313,[1]New!$A$2:$DE$2108,70,FALSE)="HiAvg",2,IF(VLOOKUP($A1313,[1]New!$A$2:$DE$2108,70,FALSE)="Avg",3,IF(VLOOKUP($A1313,[1]New!$A$2:$DE$2108,70,FALSE)="LoAvg",4,5))))</f>
        <v>4</v>
      </c>
      <c r="AW1313" t="str">
        <f t="array" ref="AW1313">VLOOKUP($A1313,[1]New!$A$2:$DE$2108,71,FALSE)</f>
        <v>Vocabulary Acquisition and Use</v>
      </c>
      <c r="AZ1313">
        <f t="array" ref="AZ1313">VLOOKUP($A1313,[1]New!$A$2:$DE$2108,72,FALSE)</f>
        <v>169</v>
      </c>
      <c r="BD1313">
        <f t="array" ref="BD1313">IF(VLOOKUP($A1313,[1]New!$A$2:$DE$2108,75,FALSE)="High",1,IF(VLOOKUP($A1313,[1]New!$A$2:$DE$2108,75,FALSE)="HiAvg",2,IF(VLOOKUP($A1313,[1]New!$A$2:$DE$2108,75,FALSE)="Avg",3,IF(VLOOKUP($A1313,[1]New!$A$2:$DE$2108,75,FALSE)="LoAvg",4,5))))</f>
        <v>4</v>
      </c>
      <c r="BE1313" t="str">
        <f t="array" ref="BE1313">IF(VLOOKUP($A1313,[1]New!$A$2:$DE$2108,76,FALSE)="","",VLOOKUP($A1313,[1]New!$A$2:$DE$2108,76,FALSE))</f>
        <v/>
      </c>
      <c r="BH1313" t="str">
        <f t="array" ref="BH1313">IF(VLOOKUP($A1313,[1]New!$A$2:$DE$2108,77,FALSE)="","",VLOOKUP($A1313,[1]New!$A$2:$DE$2108,77,FALSE))</f>
        <v/>
      </c>
      <c r="BL1313" t="str">
        <f t="array" ref="BL1313">IF(VLOOKUP($A1313,[1]New!$A$2:$DE$2108,80,FALSE)="High",1,IF(VLOOKUP($A1313,[1]New!$A$2:$DE$2108,80,FALSE)="HiAvg",2,IF(VLOOKUP($A1313,[1]New!$A$2:$DE$2108,80,FALSE)="Avg",3,IF(VLOOKUP($A1313,[1]New!$A$2:$DE$2108,80,FALSE)="LoAvg",4,IF(VLOOKUP($A1313,[1]New!$A$2:$DE$2108,80,FALSE)="Low",5,"")))))</f>
        <v/>
      </c>
    </row>
    <row r="1314" spans="1:64" x14ac:dyDescent="0.2">
      <c r="A1314" s="7" t="s">
        <v>1437</v>
      </c>
      <c r="B1314">
        <v>2015</v>
      </c>
      <c r="C1314" t="s">
        <v>2233</v>
      </c>
      <c r="D1314" t="str">
        <f t="array" ref="D1314">VLOOKUP($A1314,[1]New!$A$2:$DE$2108,5,FALSE)</f>
        <v>Language Usage</v>
      </c>
      <c r="E1314">
        <f t="array" ref="E1314">VLOOKUP($A1314,[1]New!$A$2:$DE$2108,3,FALSE)</f>
        <v>70100063</v>
      </c>
      <c r="F1314" t="str">
        <f t="array" ref="F1314">VLOOKUP($A1314,[1]New!$A$2:$DE$2108,4,FALSE)</f>
        <v>School 2</v>
      </c>
      <c r="Q1314">
        <f t="array" ref="Q1314">VLOOKUP($A1314,[1]New!$A$2:$DE$2108,19,FALSE)</f>
        <v>221</v>
      </c>
      <c r="S1314">
        <f t="array" ref="S1314">VLOOKUP($A1314,[1]New!$A$2:$DE$2108,21,FALSE)</f>
        <v>94</v>
      </c>
      <c r="U1314">
        <f t="array" ref="U1314">IF(S1314&gt;=75,1,IF(AND(S1314&gt;=50,S1314&lt;75),2,IF(AND(S1314&gt;=25,S1314&lt;50),3,IF(S1314&lt;25,4,"NA"))))</f>
        <v>1</v>
      </c>
      <c r="V1314" s="8">
        <f t="array" ref="V1314">VLOOKUP($A1314,[1]New!$A$2:$DE$2108,17,FALSE)</f>
        <v>42263</v>
      </c>
      <c r="AG1314" t="str">
        <f t="array" ref="AG1314">VLOOKUP($A1314,[1]New!$A$2:$DE$2108,61,FALSE)</f>
        <v>Writing: Plan, Organize, Develop, Revise, Research</v>
      </c>
      <c r="AJ1314">
        <f t="array" ref="AJ1314">VLOOKUP($A1314,[1]New!$A$2:$DE$2108,62,FALSE)</f>
        <v>217</v>
      </c>
      <c r="AN1314">
        <f t="array" ref="AN1314">IF(VLOOKUP($A1314,[1]New!$A$2:$DE$2108,65,FALSE)="High",1,IF(VLOOKUP($A1314,[1]New!$A$2:$DE$2108,65,FALSE)="HiAvg",2,IF(VLOOKUP($A1314,[1]New!$A$2:$DE$2108,65,FALSE)="Avg",3,IF(VLOOKUP($A1314,[1]New!$A$2:$DE$2108,65,FALSE)="LoAvg",4,5))))</f>
        <v>1</v>
      </c>
      <c r="AO1314" t="str">
        <f t="array" ref="AO1314">VLOOKUP($A1314,[1]New!$A$2:$DE$2108,66,FALSE)</f>
        <v>Language: Understand, Edit for Grammar, Usage</v>
      </c>
      <c r="AR1314">
        <f t="array" ref="AR1314">VLOOKUP($A1314,[1]New!$A$2:$DE$2108,67,FALSE)</f>
        <v>221</v>
      </c>
      <c r="AV1314">
        <f t="array" ref="AV1314">IF(VLOOKUP($A1314,[1]New!$A$2:$DE$2108,70,FALSE)="High",1,IF(VLOOKUP($A1314,[1]New!$A$2:$DE$2108,70,FALSE)="HiAvg",2,IF(VLOOKUP($A1314,[1]New!$A$2:$DE$2108,70,FALSE)="Avg",3,IF(VLOOKUP($A1314,[1]New!$A$2:$DE$2108,70,FALSE)="LoAvg",4,5))))</f>
        <v>1</v>
      </c>
      <c r="AW1314" t="str">
        <f t="array" ref="AW1314">VLOOKUP($A1314,[1]New!$A$2:$DE$2108,71,FALSE)</f>
        <v>Language: Understand, Edit Mechanics</v>
      </c>
      <c r="AZ1314">
        <f t="array" ref="AZ1314">VLOOKUP($A1314,[1]New!$A$2:$DE$2108,72,FALSE)</f>
        <v>225</v>
      </c>
      <c r="BD1314">
        <f t="array" ref="BD1314">IF(VLOOKUP($A1314,[1]New!$A$2:$DE$2108,75,FALSE)="High",1,IF(VLOOKUP($A1314,[1]New!$A$2:$DE$2108,75,FALSE)="HiAvg",2,IF(VLOOKUP($A1314,[1]New!$A$2:$DE$2108,75,FALSE)="Avg",3,IF(VLOOKUP($A1314,[1]New!$A$2:$DE$2108,75,FALSE)="LoAvg",4,5))))</f>
        <v>1</v>
      </c>
      <c r="BE1314" t="str">
        <f t="array" ref="BE1314">IF(VLOOKUP($A1314,[1]New!$A$2:$DE$2108,76,FALSE)="","",VLOOKUP($A1314,[1]New!$A$2:$DE$2108,76,FALSE))</f>
        <v/>
      </c>
      <c r="BH1314" t="str">
        <f t="array" ref="BH1314">IF(VLOOKUP($A1314,[1]New!$A$2:$DE$2108,77,FALSE)="","",VLOOKUP($A1314,[1]New!$A$2:$DE$2108,77,FALSE))</f>
        <v/>
      </c>
      <c r="BL1314" t="str">
        <f t="array" ref="BL1314">IF(VLOOKUP($A1314,[1]New!$A$2:$DE$2108,80,FALSE)="High",1,IF(VLOOKUP($A1314,[1]New!$A$2:$DE$2108,80,FALSE)="HiAvg",2,IF(VLOOKUP($A1314,[1]New!$A$2:$DE$2108,80,FALSE)="Avg",3,IF(VLOOKUP($A1314,[1]New!$A$2:$DE$2108,80,FALSE)="LoAvg",4,IF(VLOOKUP($A1314,[1]New!$A$2:$DE$2108,80,FALSE)="Low",5,"")))))</f>
        <v/>
      </c>
    </row>
    <row r="1315" spans="1:64" x14ac:dyDescent="0.2">
      <c r="A1315" s="7" t="s">
        <v>1438</v>
      </c>
      <c r="B1315">
        <v>2015</v>
      </c>
      <c r="C1315" t="s">
        <v>2233</v>
      </c>
      <c r="D1315" t="str">
        <f t="array" ref="D1315">VLOOKUP($A1315,[1]New!$A$2:$DE$2108,5,FALSE)</f>
        <v>Mathematics</v>
      </c>
      <c r="E1315">
        <f t="array" ref="E1315">VLOOKUP($A1315,[1]New!$A$2:$DE$2108,3,FALSE)</f>
        <v>70100063</v>
      </c>
      <c r="F1315" t="str">
        <f t="array" ref="F1315">VLOOKUP($A1315,[1]New!$A$2:$DE$2108,4,FALSE)</f>
        <v>School 2</v>
      </c>
      <c r="Q1315">
        <f t="array" ref="Q1315">VLOOKUP($A1315,[1]New!$A$2:$DE$2108,19,FALSE)</f>
        <v>212</v>
      </c>
      <c r="S1315">
        <f t="array" ref="S1315">VLOOKUP($A1315,[1]New!$A$2:$DE$2108,21,FALSE)</f>
        <v>77</v>
      </c>
      <c r="U1315">
        <f t="array" ref="U1315">IF(S1315&gt;=75,1,IF(AND(S1315&gt;=50,S1315&lt;75),2,IF(AND(S1315&gt;=25,S1315&lt;50),3,IF(S1315&lt;25,4,"NA"))))</f>
        <v>1</v>
      </c>
      <c r="V1315" s="8">
        <f t="array" ref="V1315">VLOOKUP($A1315,[1]New!$A$2:$DE$2108,17,FALSE)</f>
        <v>42256</v>
      </c>
      <c r="AG1315" t="str">
        <f t="array" ref="AG1315">VLOOKUP($A1315,[1]New!$A$2:$DE$2108,61,FALSE)</f>
        <v>Operations and Algebraic Thinking</v>
      </c>
      <c r="AJ1315">
        <f t="array" ref="AJ1315">VLOOKUP($A1315,[1]New!$A$2:$DE$2108,62,FALSE)</f>
        <v>214</v>
      </c>
      <c r="AN1315">
        <f t="array" ref="AN1315">IF(VLOOKUP($A1315,[1]New!$A$2:$DE$2108,65,FALSE)="High",1,IF(VLOOKUP($A1315,[1]New!$A$2:$DE$2108,65,FALSE)="HiAvg",2,IF(VLOOKUP($A1315,[1]New!$A$2:$DE$2108,65,FALSE)="Avg",3,IF(VLOOKUP($A1315,[1]New!$A$2:$DE$2108,65,FALSE)="LoAvg",4,5))))</f>
        <v>2</v>
      </c>
      <c r="AO1315" t="str">
        <f t="array" ref="AO1315">VLOOKUP($A1315,[1]New!$A$2:$DE$2108,66,FALSE)</f>
        <v>Number and Operations</v>
      </c>
      <c r="AR1315">
        <f t="array" ref="AR1315">VLOOKUP($A1315,[1]New!$A$2:$DE$2108,67,FALSE)</f>
        <v>202</v>
      </c>
      <c r="AV1315">
        <f t="array" ref="AV1315">IF(VLOOKUP($A1315,[1]New!$A$2:$DE$2108,70,FALSE)="High",1,IF(VLOOKUP($A1315,[1]New!$A$2:$DE$2108,70,FALSE)="HiAvg",2,IF(VLOOKUP($A1315,[1]New!$A$2:$DE$2108,70,FALSE)="Avg",3,IF(VLOOKUP($A1315,[1]New!$A$2:$DE$2108,70,FALSE)="LoAvg",4,5))))</f>
        <v>3</v>
      </c>
      <c r="AW1315" t="str">
        <f t="array" ref="AW1315">VLOOKUP($A1315,[1]New!$A$2:$DE$2108,71,FALSE)</f>
        <v>Measurement and Data</v>
      </c>
      <c r="AZ1315">
        <f t="array" ref="AZ1315">VLOOKUP($A1315,[1]New!$A$2:$DE$2108,72,FALSE)</f>
        <v>219</v>
      </c>
      <c r="BD1315">
        <f t="array" ref="BD1315">IF(VLOOKUP($A1315,[1]New!$A$2:$DE$2108,75,FALSE)="High",1,IF(VLOOKUP($A1315,[1]New!$A$2:$DE$2108,75,FALSE)="HiAvg",2,IF(VLOOKUP($A1315,[1]New!$A$2:$DE$2108,75,FALSE)="Avg",3,IF(VLOOKUP($A1315,[1]New!$A$2:$DE$2108,75,FALSE)="LoAvg",4,5))))</f>
        <v>1</v>
      </c>
      <c r="BE1315" t="str">
        <f t="array" ref="BE1315">IF(VLOOKUP($A1315,[1]New!$A$2:$DE$2108,76,FALSE)="","",VLOOKUP($A1315,[1]New!$A$2:$DE$2108,76,FALSE))</f>
        <v>Geometry</v>
      </c>
      <c r="BH1315">
        <f t="array" ref="BH1315">IF(VLOOKUP($A1315,[1]New!$A$2:$DE$2108,77,FALSE)="","",VLOOKUP($A1315,[1]New!$A$2:$DE$2108,77,FALSE))</f>
        <v>212</v>
      </c>
      <c r="BL1315">
        <f t="array" ref="BL1315">IF(VLOOKUP($A1315,[1]New!$A$2:$DE$2108,80,FALSE)="High",1,IF(VLOOKUP($A1315,[1]New!$A$2:$DE$2108,80,FALSE)="HiAvg",2,IF(VLOOKUP($A1315,[1]New!$A$2:$DE$2108,80,FALSE)="Avg",3,IF(VLOOKUP($A1315,[1]New!$A$2:$DE$2108,80,FALSE)="LoAvg",4,IF(VLOOKUP($A1315,[1]New!$A$2:$DE$2108,80,FALSE)="Low",5,"")))))</f>
        <v>2</v>
      </c>
    </row>
    <row r="1316" spans="1:64" x14ac:dyDescent="0.2">
      <c r="A1316" s="7" t="s">
        <v>1439</v>
      </c>
      <c r="B1316">
        <v>2015</v>
      </c>
      <c r="C1316" t="s">
        <v>2233</v>
      </c>
      <c r="D1316" t="str">
        <f t="array" ref="D1316">VLOOKUP($A1316,[1]New!$A$2:$DE$2108,5,FALSE)</f>
        <v>Reading</v>
      </c>
      <c r="E1316">
        <f t="array" ref="E1316">VLOOKUP($A1316,[1]New!$A$2:$DE$2108,3,FALSE)</f>
        <v>70100063</v>
      </c>
      <c r="F1316" t="str">
        <f t="array" ref="F1316">VLOOKUP($A1316,[1]New!$A$2:$DE$2108,4,FALSE)</f>
        <v>School 2</v>
      </c>
      <c r="Q1316">
        <f t="array" ref="Q1316">VLOOKUP($A1316,[1]New!$A$2:$DE$2108,19,FALSE)</f>
        <v>208</v>
      </c>
      <c r="S1316">
        <f t="array" ref="S1316">VLOOKUP($A1316,[1]New!$A$2:$DE$2108,21,FALSE)</f>
        <v>74</v>
      </c>
      <c r="U1316">
        <f t="array" ref="U1316">IF(S1316&gt;=75,1,IF(AND(S1316&gt;=50,S1316&lt;75),2,IF(AND(S1316&gt;=25,S1316&lt;50),3,IF(S1316&lt;25,4,"NA"))))</f>
        <v>2</v>
      </c>
      <c r="V1316" s="8">
        <f t="array" ref="V1316">VLOOKUP($A1316,[1]New!$A$2:$DE$2108,17,FALSE)</f>
        <v>42249</v>
      </c>
      <c r="AG1316" t="str">
        <f t="array" ref="AG1316">VLOOKUP($A1316,[1]New!$A$2:$DE$2108,61,FALSE)</f>
        <v>Literature</v>
      </c>
      <c r="AJ1316">
        <f t="array" ref="AJ1316">VLOOKUP($A1316,[1]New!$A$2:$DE$2108,62,FALSE)</f>
        <v>211</v>
      </c>
      <c r="AN1316">
        <f t="array" ref="AN1316">IF(VLOOKUP($A1316,[1]New!$A$2:$DE$2108,65,FALSE)="High",1,IF(VLOOKUP($A1316,[1]New!$A$2:$DE$2108,65,FALSE)="HiAvg",2,IF(VLOOKUP($A1316,[1]New!$A$2:$DE$2108,65,FALSE)="Avg",3,IF(VLOOKUP($A1316,[1]New!$A$2:$DE$2108,65,FALSE)="LoAvg",4,5))))</f>
        <v>2</v>
      </c>
      <c r="AO1316" t="str">
        <f t="array" ref="AO1316">VLOOKUP($A1316,[1]New!$A$2:$DE$2108,66,FALSE)</f>
        <v>Informational Text</v>
      </c>
      <c r="AR1316">
        <f t="array" ref="AR1316">VLOOKUP($A1316,[1]New!$A$2:$DE$2108,67,FALSE)</f>
        <v>210</v>
      </c>
      <c r="AV1316">
        <f t="array" ref="AV1316">IF(VLOOKUP($A1316,[1]New!$A$2:$DE$2108,70,FALSE)="High",1,IF(VLOOKUP($A1316,[1]New!$A$2:$DE$2108,70,FALSE)="HiAvg",2,IF(VLOOKUP($A1316,[1]New!$A$2:$DE$2108,70,FALSE)="Avg",3,IF(VLOOKUP($A1316,[1]New!$A$2:$DE$2108,70,FALSE)="LoAvg",4,5))))</f>
        <v>2</v>
      </c>
      <c r="AW1316" t="str">
        <f t="array" ref="AW1316">VLOOKUP($A1316,[1]New!$A$2:$DE$2108,71,FALSE)</f>
        <v>Vocabulary Acquisition and Use</v>
      </c>
      <c r="AZ1316">
        <f t="array" ref="AZ1316">VLOOKUP($A1316,[1]New!$A$2:$DE$2108,72,FALSE)</f>
        <v>203</v>
      </c>
      <c r="BD1316">
        <f t="array" ref="BD1316">IF(VLOOKUP($A1316,[1]New!$A$2:$DE$2108,75,FALSE)="High",1,IF(VLOOKUP($A1316,[1]New!$A$2:$DE$2108,75,FALSE)="HiAvg",2,IF(VLOOKUP($A1316,[1]New!$A$2:$DE$2108,75,FALSE)="Avg",3,IF(VLOOKUP($A1316,[1]New!$A$2:$DE$2108,75,FALSE)="LoAvg",4,5))))</f>
        <v>3</v>
      </c>
      <c r="BE1316" t="str">
        <f t="array" ref="BE1316">IF(VLOOKUP($A1316,[1]New!$A$2:$DE$2108,76,FALSE)="","",VLOOKUP($A1316,[1]New!$A$2:$DE$2108,76,FALSE))</f>
        <v/>
      </c>
      <c r="BH1316" t="str">
        <f t="array" ref="BH1316">IF(VLOOKUP($A1316,[1]New!$A$2:$DE$2108,77,FALSE)="","",VLOOKUP($A1316,[1]New!$A$2:$DE$2108,77,FALSE))</f>
        <v/>
      </c>
      <c r="BL1316" t="str">
        <f t="array" ref="BL1316">IF(VLOOKUP($A1316,[1]New!$A$2:$DE$2108,80,FALSE)="High",1,IF(VLOOKUP($A1316,[1]New!$A$2:$DE$2108,80,FALSE)="HiAvg",2,IF(VLOOKUP($A1316,[1]New!$A$2:$DE$2108,80,FALSE)="Avg",3,IF(VLOOKUP($A1316,[1]New!$A$2:$DE$2108,80,FALSE)="LoAvg",4,IF(VLOOKUP($A1316,[1]New!$A$2:$DE$2108,80,FALSE)="Low",5,"")))))</f>
        <v/>
      </c>
    </row>
    <row r="1317" spans="1:64" x14ac:dyDescent="0.2">
      <c r="A1317" s="7" t="s">
        <v>1440</v>
      </c>
      <c r="B1317">
        <v>2015</v>
      </c>
      <c r="C1317" t="s">
        <v>2233</v>
      </c>
      <c r="D1317" t="str">
        <f t="array" ref="D1317">VLOOKUP($A1317,[1]New!$A$2:$DE$2108,5,FALSE)</f>
        <v>Language Usage</v>
      </c>
      <c r="E1317">
        <f t="array" ref="E1317">VLOOKUP($A1317,[1]New!$A$2:$DE$2108,3,FALSE)</f>
        <v>70100066</v>
      </c>
      <c r="F1317" t="str">
        <f t="array" ref="F1317">VLOOKUP($A1317,[1]New!$A$2:$DE$2108,4,FALSE)</f>
        <v>School 2</v>
      </c>
      <c r="Q1317">
        <f t="array" ref="Q1317">VLOOKUP($A1317,[1]New!$A$2:$DE$2108,19,FALSE)</f>
        <v>198</v>
      </c>
      <c r="S1317">
        <f t="array" ref="S1317">VLOOKUP($A1317,[1]New!$A$2:$DE$2108,21,FALSE)</f>
        <v>48</v>
      </c>
      <c r="U1317">
        <f t="array" ref="U1317">IF(S1317&gt;=75,1,IF(AND(S1317&gt;=50,S1317&lt;75),2,IF(AND(S1317&gt;=25,S1317&lt;50),3,IF(S1317&lt;25,4,"NA"))))</f>
        <v>3</v>
      </c>
      <c r="V1317" s="8">
        <f t="array" ref="V1317">VLOOKUP($A1317,[1]New!$A$2:$DE$2108,17,FALSE)</f>
        <v>42265</v>
      </c>
      <c r="AG1317" t="str">
        <f t="array" ref="AG1317">VLOOKUP($A1317,[1]New!$A$2:$DE$2108,61,FALSE)</f>
        <v>Writing: Plan, Organize, Develop, Revise, Research</v>
      </c>
      <c r="AJ1317">
        <f t="array" ref="AJ1317">VLOOKUP($A1317,[1]New!$A$2:$DE$2108,62,FALSE)</f>
        <v>200</v>
      </c>
      <c r="AN1317">
        <f t="array" ref="AN1317">IF(VLOOKUP($A1317,[1]New!$A$2:$DE$2108,65,FALSE)="High",1,IF(VLOOKUP($A1317,[1]New!$A$2:$DE$2108,65,FALSE)="HiAvg",2,IF(VLOOKUP($A1317,[1]New!$A$2:$DE$2108,65,FALSE)="Avg",3,IF(VLOOKUP($A1317,[1]New!$A$2:$DE$2108,65,FALSE)="LoAvg",4,5))))</f>
        <v>3</v>
      </c>
      <c r="AO1317" t="str">
        <f t="array" ref="AO1317">VLOOKUP($A1317,[1]New!$A$2:$DE$2108,66,FALSE)</f>
        <v>Language: Understand, Edit for Grammar, Usage</v>
      </c>
      <c r="AR1317">
        <f t="array" ref="AR1317">VLOOKUP($A1317,[1]New!$A$2:$DE$2108,67,FALSE)</f>
        <v>196</v>
      </c>
      <c r="AV1317">
        <f t="array" ref="AV1317">IF(VLOOKUP($A1317,[1]New!$A$2:$DE$2108,70,FALSE)="High",1,IF(VLOOKUP($A1317,[1]New!$A$2:$DE$2108,70,FALSE)="HiAvg",2,IF(VLOOKUP($A1317,[1]New!$A$2:$DE$2108,70,FALSE)="Avg",3,IF(VLOOKUP($A1317,[1]New!$A$2:$DE$2108,70,FALSE)="LoAvg",4,5))))</f>
        <v>4</v>
      </c>
      <c r="AW1317" t="str">
        <f t="array" ref="AW1317">VLOOKUP($A1317,[1]New!$A$2:$DE$2108,71,FALSE)</f>
        <v>Language: Understand, Edit Mechanics</v>
      </c>
      <c r="AZ1317">
        <f t="array" ref="AZ1317">VLOOKUP($A1317,[1]New!$A$2:$DE$2108,72,FALSE)</f>
        <v>198</v>
      </c>
      <c r="BD1317">
        <f t="array" ref="BD1317">IF(VLOOKUP($A1317,[1]New!$A$2:$DE$2108,75,FALSE)="High",1,IF(VLOOKUP($A1317,[1]New!$A$2:$DE$2108,75,FALSE)="HiAvg",2,IF(VLOOKUP($A1317,[1]New!$A$2:$DE$2108,75,FALSE)="Avg",3,IF(VLOOKUP($A1317,[1]New!$A$2:$DE$2108,75,FALSE)="LoAvg",4,5))))</f>
        <v>3</v>
      </c>
      <c r="BE1317" t="str">
        <f t="array" ref="BE1317">IF(VLOOKUP($A1317,[1]New!$A$2:$DE$2108,76,FALSE)="","",VLOOKUP($A1317,[1]New!$A$2:$DE$2108,76,FALSE))</f>
        <v/>
      </c>
      <c r="BH1317" t="str">
        <f t="array" ref="BH1317">IF(VLOOKUP($A1317,[1]New!$A$2:$DE$2108,77,FALSE)="","",VLOOKUP($A1317,[1]New!$A$2:$DE$2108,77,FALSE))</f>
        <v/>
      </c>
      <c r="BL1317" t="str">
        <f t="array" ref="BL1317">IF(VLOOKUP($A1317,[1]New!$A$2:$DE$2108,80,FALSE)="High",1,IF(VLOOKUP($A1317,[1]New!$A$2:$DE$2108,80,FALSE)="HiAvg",2,IF(VLOOKUP($A1317,[1]New!$A$2:$DE$2108,80,FALSE)="Avg",3,IF(VLOOKUP($A1317,[1]New!$A$2:$DE$2108,80,FALSE)="LoAvg",4,IF(VLOOKUP($A1317,[1]New!$A$2:$DE$2108,80,FALSE)="Low",5,"")))))</f>
        <v/>
      </c>
    </row>
    <row r="1318" spans="1:64" x14ac:dyDescent="0.2">
      <c r="A1318" s="7" t="s">
        <v>1441</v>
      </c>
      <c r="B1318">
        <v>2015</v>
      </c>
      <c r="C1318" t="s">
        <v>2233</v>
      </c>
      <c r="D1318" t="str">
        <f t="array" ref="D1318">VLOOKUP($A1318,[1]New!$A$2:$DE$2108,5,FALSE)</f>
        <v>Mathematics</v>
      </c>
      <c r="E1318">
        <f t="array" ref="E1318">VLOOKUP($A1318,[1]New!$A$2:$DE$2108,3,FALSE)</f>
        <v>70100066</v>
      </c>
      <c r="F1318" t="str">
        <f t="array" ref="F1318">VLOOKUP($A1318,[1]New!$A$2:$DE$2108,4,FALSE)</f>
        <v>School 2</v>
      </c>
      <c r="Q1318">
        <f t="array" ref="Q1318">VLOOKUP($A1318,[1]New!$A$2:$DE$2108,19,FALSE)</f>
        <v>196</v>
      </c>
      <c r="S1318">
        <f t="array" ref="S1318">VLOOKUP($A1318,[1]New!$A$2:$DE$2108,21,FALSE)</f>
        <v>33</v>
      </c>
      <c r="U1318">
        <f t="array" ref="U1318">IF(S1318&gt;=75,1,IF(AND(S1318&gt;=50,S1318&lt;75),2,IF(AND(S1318&gt;=25,S1318&lt;50),3,IF(S1318&lt;25,4,"NA"))))</f>
        <v>3</v>
      </c>
      <c r="V1318" s="8">
        <f t="array" ref="V1318">VLOOKUP($A1318,[1]New!$A$2:$DE$2108,17,FALSE)</f>
        <v>42258</v>
      </c>
      <c r="AG1318" t="str">
        <f t="array" ref="AG1318">VLOOKUP($A1318,[1]New!$A$2:$DE$2108,61,FALSE)</f>
        <v>Operations and Algebraic Thinking</v>
      </c>
      <c r="AJ1318">
        <f t="array" ref="AJ1318">VLOOKUP($A1318,[1]New!$A$2:$DE$2108,62,FALSE)</f>
        <v>198</v>
      </c>
      <c r="AN1318">
        <f t="array" ref="AN1318">IF(VLOOKUP($A1318,[1]New!$A$2:$DE$2108,65,FALSE)="High",1,IF(VLOOKUP($A1318,[1]New!$A$2:$DE$2108,65,FALSE)="HiAvg",2,IF(VLOOKUP($A1318,[1]New!$A$2:$DE$2108,65,FALSE)="Avg",3,IF(VLOOKUP($A1318,[1]New!$A$2:$DE$2108,65,FALSE)="LoAvg",4,5))))</f>
        <v>4</v>
      </c>
      <c r="AO1318" t="str">
        <f t="array" ref="AO1318">VLOOKUP($A1318,[1]New!$A$2:$DE$2108,66,FALSE)</f>
        <v>Number and Operations</v>
      </c>
      <c r="AR1318">
        <f t="array" ref="AR1318">VLOOKUP($A1318,[1]New!$A$2:$DE$2108,67,FALSE)</f>
        <v>194</v>
      </c>
      <c r="AV1318">
        <f t="array" ref="AV1318">IF(VLOOKUP($A1318,[1]New!$A$2:$DE$2108,70,FALSE)="High",1,IF(VLOOKUP($A1318,[1]New!$A$2:$DE$2108,70,FALSE)="HiAvg",2,IF(VLOOKUP($A1318,[1]New!$A$2:$DE$2108,70,FALSE)="Avg",3,IF(VLOOKUP($A1318,[1]New!$A$2:$DE$2108,70,FALSE)="LoAvg",4,5))))</f>
        <v>4</v>
      </c>
      <c r="AW1318" t="str">
        <f t="array" ref="AW1318">VLOOKUP($A1318,[1]New!$A$2:$DE$2108,71,FALSE)</f>
        <v>Measurement and Data</v>
      </c>
      <c r="AZ1318">
        <f t="array" ref="AZ1318">VLOOKUP($A1318,[1]New!$A$2:$DE$2108,72,FALSE)</f>
        <v>194</v>
      </c>
      <c r="BD1318">
        <f t="array" ref="BD1318">IF(VLOOKUP($A1318,[1]New!$A$2:$DE$2108,75,FALSE)="High",1,IF(VLOOKUP($A1318,[1]New!$A$2:$DE$2108,75,FALSE)="HiAvg",2,IF(VLOOKUP($A1318,[1]New!$A$2:$DE$2108,75,FALSE)="Avg",3,IF(VLOOKUP($A1318,[1]New!$A$2:$DE$2108,75,FALSE)="LoAvg",4,5))))</f>
        <v>4</v>
      </c>
      <c r="BE1318" t="str">
        <f t="array" ref="BE1318">IF(VLOOKUP($A1318,[1]New!$A$2:$DE$2108,76,FALSE)="","",VLOOKUP($A1318,[1]New!$A$2:$DE$2108,76,FALSE))</f>
        <v>Geometry</v>
      </c>
      <c r="BH1318">
        <f t="array" ref="BH1318">IF(VLOOKUP($A1318,[1]New!$A$2:$DE$2108,77,FALSE)="","",VLOOKUP($A1318,[1]New!$A$2:$DE$2108,77,FALSE))</f>
        <v>199</v>
      </c>
      <c r="BL1318">
        <f t="array" ref="BL1318">IF(VLOOKUP($A1318,[1]New!$A$2:$DE$2108,80,FALSE)="High",1,IF(VLOOKUP($A1318,[1]New!$A$2:$DE$2108,80,FALSE)="HiAvg",2,IF(VLOOKUP($A1318,[1]New!$A$2:$DE$2108,80,FALSE)="Avg",3,IF(VLOOKUP($A1318,[1]New!$A$2:$DE$2108,80,FALSE)="LoAvg",4,IF(VLOOKUP($A1318,[1]New!$A$2:$DE$2108,80,FALSE)="Low",5,"")))))</f>
        <v>4</v>
      </c>
    </row>
    <row r="1319" spans="1:64" x14ac:dyDescent="0.2">
      <c r="A1319" s="7" t="s">
        <v>1442</v>
      </c>
      <c r="B1319">
        <v>2015</v>
      </c>
      <c r="C1319" t="s">
        <v>2233</v>
      </c>
      <c r="D1319" t="str">
        <f t="array" ref="D1319">VLOOKUP($A1319,[1]New!$A$2:$DE$2108,5,FALSE)</f>
        <v>Reading</v>
      </c>
      <c r="E1319">
        <f t="array" ref="E1319">VLOOKUP($A1319,[1]New!$A$2:$DE$2108,3,FALSE)</f>
        <v>70100066</v>
      </c>
      <c r="F1319" t="str">
        <f t="array" ref="F1319">VLOOKUP($A1319,[1]New!$A$2:$DE$2108,4,FALSE)</f>
        <v>School 2</v>
      </c>
      <c r="Q1319">
        <f t="array" ref="Q1319">VLOOKUP($A1319,[1]New!$A$2:$DE$2108,19,FALSE)</f>
        <v>204</v>
      </c>
      <c r="S1319">
        <f t="array" ref="S1319">VLOOKUP($A1319,[1]New!$A$2:$DE$2108,21,FALSE)</f>
        <v>65</v>
      </c>
      <c r="U1319">
        <f t="array" ref="U1319">IF(S1319&gt;=75,1,IF(AND(S1319&gt;=50,S1319&lt;75),2,IF(AND(S1319&gt;=25,S1319&lt;50),3,IF(S1319&lt;25,4,"NA"))))</f>
        <v>2</v>
      </c>
      <c r="V1319" s="8">
        <f t="array" ref="V1319">VLOOKUP($A1319,[1]New!$A$2:$DE$2108,17,FALSE)</f>
        <v>42251</v>
      </c>
      <c r="AG1319" t="str">
        <f t="array" ref="AG1319">VLOOKUP($A1319,[1]New!$A$2:$DE$2108,61,FALSE)</f>
        <v>Literature</v>
      </c>
      <c r="AJ1319">
        <f t="array" ref="AJ1319">VLOOKUP($A1319,[1]New!$A$2:$DE$2108,62,FALSE)</f>
        <v>213</v>
      </c>
      <c r="AN1319">
        <f t="array" ref="AN1319">IF(VLOOKUP($A1319,[1]New!$A$2:$DE$2108,65,FALSE)="High",1,IF(VLOOKUP($A1319,[1]New!$A$2:$DE$2108,65,FALSE)="HiAvg",2,IF(VLOOKUP($A1319,[1]New!$A$2:$DE$2108,65,FALSE)="Avg",3,IF(VLOOKUP($A1319,[1]New!$A$2:$DE$2108,65,FALSE)="LoAvg",4,5))))</f>
        <v>1</v>
      </c>
      <c r="AO1319" t="str">
        <f t="array" ref="AO1319">VLOOKUP($A1319,[1]New!$A$2:$DE$2108,66,FALSE)</f>
        <v>Informational Text</v>
      </c>
      <c r="AR1319">
        <f t="array" ref="AR1319">VLOOKUP($A1319,[1]New!$A$2:$DE$2108,67,FALSE)</f>
        <v>211</v>
      </c>
      <c r="AV1319">
        <f t="array" ref="AV1319">IF(VLOOKUP($A1319,[1]New!$A$2:$DE$2108,70,FALSE)="High",1,IF(VLOOKUP($A1319,[1]New!$A$2:$DE$2108,70,FALSE)="HiAvg",2,IF(VLOOKUP($A1319,[1]New!$A$2:$DE$2108,70,FALSE)="Avg",3,IF(VLOOKUP($A1319,[1]New!$A$2:$DE$2108,70,FALSE)="LoAvg",4,5))))</f>
        <v>2</v>
      </c>
      <c r="AW1319" t="str">
        <f t="array" ref="AW1319">VLOOKUP($A1319,[1]New!$A$2:$DE$2108,71,FALSE)</f>
        <v>Vocabulary Acquisition and Use</v>
      </c>
      <c r="AZ1319">
        <f t="array" ref="AZ1319">VLOOKUP($A1319,[1]New!$A$2:$DE$2108,72,FALSE)</f>
        <v>191</v>
      </c>
      <c r="BD1319">
        <f t="array" ref="BD1319">IF(VLOOKUP($A1319,[1]New!$A$2:$DE$2108,75,FALSE)="High",1,IF(VLOOKUP($A1319,[1]New!$A$2:$DE$2108,75,FALSE)="HiAvg",2,IF(VLOOKUP($A1319,[1]New!$A$2:$DE$2108,75,FALSE)="Avg",3,IF(VLOOKUP($A1319,[1]New!$A$2:$DE$2108,75,FALSE)="LoAvg",4,5))))</f>
        <v>4</v>
      </c>
      <c r="BE1319" t="str">
        <f t="array" ref="BE1319">IF(VLOOKUP($A1319,[1]New!$A$2:$DE$2108,76,FALSE)="","",VLOOKUP($A1319,[1]New!$A$2:$DE$2108,76,FALSE))</f>
        <v/>
      </c>
      <c r="BH1319" t="str">
        <f t="array" ref="BH1319">IF(VLOOKUP($A1319,[1]New!$A$2:$DE$2108,77,FALSE)="","",VLOOKUP($A1319,[1]New!$A$2:$DE$2108,77,FALSE))</f>
        <v/>
      </c>
      <c r="BL1319" t="str">
        <f t="array" ref="BL1319">IF(VLOOKUP($A1319,[1]New!$A$2:$DE$2108,80,FALSE)="High",1,IF(VLOOKUP($A1319,[1]New!$A$2:$DE$2108,80,FALSE)="HiAvg",2,IF(VLOOKUP($A1319,[1]New!$A$2:$DE$2108,80,FALSE)="Avg",3,IF(VLOOKUP($A1319,[1]New!$A$2:$DE$2108,80,FALSE)="LoAvg",4,IF(VLOOKUP($A1319,[1]New!$A$2:$DE$2108,80,FALSE)="Low",5,"")))))</f>
        <v/>
      </c>
    </row>
    <row r="1320" spans="1:64" x14ac:dyDescent="0.2">
      <c r="A1320" s="7" t="s">
        <v>1443</v>
      </c>
      <c r="B1320">
        <v>2015</v>
      </c>
      <c r="C1320" t="s">
        <v>2233</v>
      </c>
      <c r="D1320" t="str">
        <f t="array" ref="D1320">VLOOKUP($A1320,[1]New!$A$2:$DE$2108,5,FALSE)</f>
        <v>Language Usage</v>
      </c>
      <c r="E1320">
        <f t="array" ref="E1320">VLOOKUP($A1320,[1]New!$A$2:$DE$2108,3,FALSE)</f>
        <v>70100078</v>
      </c>
      <c r="F1320" t="str">
        <f t="array" ref="F1320">VLOOKUP($A1320,[1]New!$A$2:$DE$2108,4,FALSE)</f>
        <v>School 2</v>
      </c>
      <c r="Q1320">
        <f t="array" ref="Q1320">VLOOKUP($A1320,[1]New!$A$2:$DE$2108,19,FALSE)</f>
        <v>164</v>
      </c>
      <c r="S1320">
        <f t="array" ref="S1320">VLOOKUP($A1320,[1]New!$A$2:$DE$2108,21,FALSE)</f>
        <v>5</v>
      </c>
      <c r="U1320">
        <f t="array" ref="U1320">IF(S1320&gt;=75,1,IF(AND(S1320&gt;=50,S1320&lt;75),2,IF(AND(S1320&gt;=25,S1320&lt;50),3,IF(S1320&lt;25,4,"NA"))))</f>
        <v>4</v>
      </c>
      <c r="V1320" s="8">
        <f t="array" ref="V1320">VLOOKUP($A1320,[1]New!$A$2:$DE$2108,17,FALSE)</f>
        <v>42262</v>
      </c>
      <c r="AG1320" t="str">
        <f t="array" ref="AG1320">VLOOKUP($A1320,[1]New!$A$2:$DE$2108,61,FALSE)</f>
        <v>Writing: Plan, Organize, Develop, Revise, Research</v>
      </c>
      <c r="AJ1320">
        <f t="array" ref="AJ1320">VLOOKUP($A1320,[1]New!$A$2:$DE$2108,62,FALSE)</f>
        <v>158</v>
      </c>
      <c r="AN1320">
        <f t="array" ref="AN1320">IF(VLOOKUP($A1320,[1]New!$A$2:$DE$2108,65,FALSE)="High",1,IF(VLOOKUP($A1320,[1]New!$A$2:$DE$2108,65,FALSE)="HiAvg",2,IF(VLOOKUP($A1320,[1]New!$A$2:$DE$2108,65,FALSE)="Avg",3,IF(VLOOKUP($A1320,[1]New!$A$2:$DE$2108,65,FALSE)="LoAvg",4,5))))</f>
        <v>5</v>
      </c>
      <c r="AO1320" t="str">
        <f t="array" ref="AO1320">VLOOKUP($A1320,[1]New!$A$2:$DE$2108,66,FALSE)</f>
        <v>Language: Understand, Edit for Grammar, Usage</v>
      </c>
      <c r="AR1320">
        <f t="array" ref="AR1320">VLOOKUP($A1320,[1]New!$A$2:$DE$2108,67,FALSE)</f>
        <v>167</v>
      </c>
      <c r="AV1320">
        <f t="array" ref="AV1320">IF(VLOOKUP($A1320,[1]New!$A$2:$DE$2108,70,FALSE)="High",1,IF(VLOOKUP($A1320,[1]New!$A$2:$DE$2108,70,FALSE)="HiAvg",2,IF(VLOOKUP($A1320,[1]New!$A$2:$DE$2108,70,FALSE)="Avg",3,IF(VLOOKUP($A1320,[1]New!$A$2:$DE$2108,70,FALSE)="LoAvg",4,5))))</f>
        <v>5</v>
      </c>
      <c r="AW1320" t="str">
        <f t="array" ref="AW1320">VLOOKUP($A1320,[1]New!$A$2:$DE$2108,71,FALSE)</f>
        <v>Language: Understand, Edit Mechanics</v>
      </c>
      <c r="AZ1320">
        <f t="array" ref="AZ1320">VLOOKUP($A1320,[1]New!$A$2:$DE$2108,72,FALSE)</f>
        <v>166</v>
      </c>
      <c r="BD1320">
        <f t="array" ref="BD1320">IF(VLOOKUP($A1320,[1]New!$A$2:$DE$2108,75,FALSE)="High",1,IF(VLOOKUP($A1320,[1]New!$A$2:$DE$2108,75,FALSE)="HiAvg",2,IF(VLOOKUP($A1320,[1]New!$A$2:$DE$2108,75,FALSE)="Avg",3,IF(VLOOKUP($A1320,[1]New!$A$2:$DE$2108,75,FALSE)="LoAvg",4,5))))</f>
        <v>5</v>
      </c>
      <c r="BE1320" t="str">
        <f t="array" ref="BE1320">IF(VLOOKUP($A1320,[1]New!$A$2:$DE$2108,76,FALSE)="","",VLOOKUP($A1320,[1]New!$A$2:$DE$2108,76,FALSE))</f>
        <v/>
      </c>
      <c r="BH1320" t="str">
        <f t="array" ref="BH1320">IF(VLOOKUP($A1320,[1]New!$A$2:$DE$2108,77,FALSE)="","",VLOOKUP($A1320,[1]New!$A$2:$DE$2108,77,FALSE))</f>
        <v/>
      </c>
      <c r="BL1320" t="str">
        <f t="array" ref="BL1320">IF(VLOOKUP($A1320,[1]New!$A$2:$DE$2108,80,FALSE)="High",1,IF(VLOOKUP($A1320,[1]New!$A$2:$DE$2108,80,FALSE)="HiAvg",2,IF(VLOOKUP($A1320,[1]New!$A$2:$DE$2108,80,FALSE)="Avg",3,IF(VLOOKUP($A1320,[1]New!$A$2:$DE$2108,80,FALSE)="LoAvg",4,IF(VLOOKUP($A1320,[1]New!$A$2:$DE$2108,80,FALSE)="Low",5,"")))))</f>
        <v/>
      </c>
    </row>
    <row r="1321" spans="1:64" x14ac:dyDescent="0.2">
      <c r="A1321" s="7" t="s">
        <v>1444</v>
      </c>
      <c r="B1321">
        <v>2015</v>
      </c>
      <c r="C1321" t="s">
        <v>2233</v>
      </c>
      <c r="D1321" t="str">
        <f t="array" ref="D1321">VLOOKUP($A1321,[1]New!$A$2:$DE$2108,5,FALSE)</f>
        <v>Mathematics</v>
      </c>
      <c r="E1321">
        <f t="array" ref="E1321">VLOOKUP($A1321,[1]New!$A$2:$DE$2108,3,FALSE)</f>
        <v>70100078</v>
      </c>
      <c r="F1321" t="str">
        <f t="array" ref="F1321">VLOOKUP($A1321,[1]New!$A$2:$DE$2108,4,FALSE)</f>
        <v>School 2</v>
      </c>
      <c r="Q1321">
        <f t="array" ref="Q1321">VLOOKUP($A1321,[1]New!$A$2:$DE$2108,19,FALSE)</f>
        <v>174</v>
      </c>
      <c r="S1321">
        <f t="array" ref="S1321">VLOOKUP($A1321,[1]New!$A$2:$DE$2108,21,FALSE)</f>
        <v>10</v>
      </c>
      <c r="U1321">
        <f t="array" ref="U1321">IF(S1321&gt;=75,1,IF(AND(S1321&gt;=50,S1321&lt;75),2,IF(AND(S1321&gt;=25,S1321&lt;50),3,IF(S1321&lt;25,4,"NA"))))</f>
        <v>4</v>
      </c>
      <c r="V1321" s="8">
        <f t="array" ref="V1321">VLOOKUP($A1321,[1]New!$A$2:$DE$2108,17,FALSE)</f>
        <v>42255</v>
      </c>
      <c r="AG1321" t="str">
        <f t="array" ref="AG1321">VLOOKUP($A1321,[1]New!$A$2:$DE$2108,61,FALSE)</f>
        <v>Operations and Algebraic Thinking</v>
      </c>
      <c r="AJ1321">
        <f t="array" ref="AJ1321">VLOOKUP($A1321,[1]New!$A$2:$DE$2108,62,FALSE)</f>
        <v>178</v>
      </c>
      <c r="AN1321">
        <f t="array" ref="AN1321">IF(VLOOKUP($A1321,[1]New!$A$2:$DE$2108,65,FALSE)="High",1,IF(VLOOKUP($A1321,[1]New!$A$2:$DE$2108,65,FALSE)="HiAvg",2,IF(VLOOKUP($A1321,[1]New!$A$2:$DE$2108,65,FALSE)="Avg",3,IF(VLOOKUP($A1321,[1]New!$A$2:$DE$2108,65,FALSE)="LoAvg",4,5))))</f>
        <v>5</v>
      </c>
      <c r="AO1321" t="str">
        <f t="array" ref="AO1321">VLOOKUP($A1321,[1]New!$A$2:$DE$2108,66,FALSE)</f>
        <v>Number and Operations</v>
      </c>
      <c r="AR1321">
        <f t="array" ref="AR1321">VLOOKUP($A1321,[1]New!$A$2:$DE$2108,67,FALSE)</f>
        <v>173</v>
      </c>
      <c r="AV1321">
        <f t="array" ref="AV1321">IF(VLOOKUP($A1321,[1]New!$A$2:$DE$2108,70,FALSE)="High",1,IF(VLOOKUP($A1321,[1]New!$A$2:$DE$2108,70,FALSE)="HiAvg",2,IF(VLOOKUP($A1321,[1]New!$A$2:$DE$2108,70,FALSE)="Avg",3,IF(VLOOKUP($A1321,[1]New!$A$2:$DE$2108,70,FALSE)="LoAvg",4,5))))</f>
        <v>5</v>
      </c>
      <c r="AW1321" t="str">
        <f t="array" ref="AW1321">VLOOKUP($A1321,[1]New!$A$2:$DE$2108,71,FALSE)</f>
        <v>Measurement and Data</v>
      </c>
      <c r="AZ1321">
        <f t="array" ref="AZ1321">VLOOKUP($A1321,[1]New!$A$2:$DE$2108,72,FALSE)</f>
        <v>175</v>
      </c>
      <c r="BD1321">
        <f t="array" ref="BD1321">IF(VLOOKUP($A1321,[1]New!$A$2:$DE$2108,75,FALSE)="High",1,IF(VLOOKUP($A1321,[1]New!$A$2:$DE$2108,75,FALSE)="HiAvg",2,IF(VLOOKUP($A1321,[1]New!$A$2:$DE$2108,75,FALSE)="Avg",3,IF(VLOOKUP($A1321,[1]New!$A$2:$DE$2108,75,FALSE)="LoAvg",4,5))))</f>
        <v>5</v>
      </c>
      <c r="BE1321" t="str">
        <f t="array" ref="BE1321">IF(VLOOKUP($A1321,[1]New!$A$2:$DE$2108,76,FALSE)="","",VLOOKUP($A1321,[1]New!$A$2:$DE$2108,76,FALSE))</f>
        <v>Geometry</v>
      </c>
      <c r="BH1321">
        <f t="array" ref="BH1321">IF(VLOOKUP($A1321,[1]New!$A$2:$DE$2108,77,FALSE)="","",VLOOKUP($A1321,[1]New!$A$2:$DE$2108,77,FALSE))</f>
        <v>169</v>
      </c>
      <c r="BL1321">
        <f t="array" ref="BL1321">IF(VLOOKUP($A1321,[1]New!$A$2:$DE$2108,80,FALSE)="High",1,IF(VLOOKUP($A1321,[1]New!$A$2:$DE$2108,80,FALSE)="HiAvg",2,IF(VLOOKUP($A1321,[1]New!$A$2:$DE$2108,80,FALSE)="Avg",3,IF(VLOOKUP($A1321,[1]New!$A$2:$DE$2108,80,FALSE)="LoAvg",4,IF(VLOOKUP($A1321,[1]New!$A$2:$DE$2108,80,FALSE)="Low",5,"")))))</f>
        <v>5</v>
      </c>
    </row>
    <row r="1322" spans="1:64" x14ac:dyDescent="0.2">
      <c r="A1322" s="7" t="s">
        <v>1445</v>
      </c>
      <c r="B1322">
        <v>2015</v>
      </c>
      <c r="C1322" t="s">
        <v>2233</v>
      </c>
      <c r="D1322" t="str">
        <f t="array" ref="D1322">VLOOKUP($A1322,[1]New!$A$2:$DE$2108,5,FALSE)</f>
        <v>Reading</v>
      </c>
      <c r="E1322">
        <f t="array" ref="E1322">VLOOKUP($A1322,[1]New!$A$2:$DE$2108,3,FALSE)</f>
        <v>70100078</v>
      </c>
      <c r="F1322" t="str">
        <f t="array" ref="F1322">VLOOKUP($A1322,[1]New!$A$2:$DE$2108,4,FALSE)</f>
        <v>School 2</v>
      </c>
      <c r="Q1322">
        <f t="array" ref="Q1322">VLOOKUP($A1322,[1]New!$A$2:$DE$2108,19,FALSE)</f>
        <v>178</v>
      </c>
      <c r="S1322">
        <f t="array" ref="S1322">VLOOKUP($A1322,[1]New!$A$2:$DE$2108,21,FALSE)</f>
        <v>26</v>
      </c>
      <c r="U1322">
        <f t="array" ref="U1322">IF(S1322&gt;=75,1,IF(AND(S1322&gt;=50,S1322&lt;75),2,IF(AND(S1322&gt;=25,S1322&lt;50),3,IF(S1322&lt;25,4,"NA"))))</f>
        <v>3</v>
      </c>
      <c r="V1322" s="8">
        <f t="array" ref="V1322">VLOOKUP($A1322,[1]New!$A$2:$DE$2108,17,FALSE)</f>
        <v>42248</v>
      </c>
      <c r="AG1322" t="str">
        <f t="array" ref="AG1322">VLOOKUP($A1322,[1]New!$A$2:$DE$2108,61,FALSE)</f>
        <v>Literature</v>
      </c>
      <c r="AJ1322">
        <f t="array" ref="AJ1322">VLOOKUP($A1322,[1]New!$A$2:$DE$2108,62,FALSE)</f>
        <v>181</v>
      </c>
      <c r="AN1322">
        <f t="array" ref="AN1322">IF(VLOOKUP($A1322,[1]New!$A$2:$DE$2108,65,FALSE)="High",1,IF(VLOOKUP($A1322,[1]New!$A$2:$DE$2108,65,FALSE)="HiAvg",2,IF(VLOOKUP($A1322,[1]New!$A$2:$DE$2108,65,FALSE)="Avg",3,IF(VLOOKUP($A1322,[1]New!$A$2:$DE$2108,65,FALSE)="LoAvg",4,5))))</f>
        <v>4</v>
      </c>
      <c r="AO1322" t="str">
        <f t="array" ref="AO1322">VLOOKUP($A1322,[1]New!$A$2:$DE$2108,66,FALSE)</f>
        <v>Informational Text</v>
      </c>
      <c r="AR1322">
        <f t="array" ref="AR1322">VLOOKUP($A1322,[1]New!$A$2:$DE$2108,67,FALSE)</f>
        <v>172</v>
      </c>
      <c r="AV1322">
        <f t="array" ref="AV1322">IF(VLOOKUP($A1322,[1]New!$A$2:$DE$2108,70,FALSE)="High",1,IF(VLOOKUP($A1322,[1]New!$A$2:$DE$2108,70,FALSE)="HiAvg",2,IF(VLOOKUP($A1322,[1]New!$A$2:$DE$2108,70,FALSE)="Avg",3,IF(VLOOKUP($A1322,[1]New!$A$2:$DE$2108,70,FALSE)="LoAvg",4,5))))</f>
        <v>5</v>
      </c>
      <c r="AW1322" t="str">
        <f t="array" ref="AW1322">VLOOKUP($A1322,[1]New!$A$2:$DE$2108,71,FALSE)</f>
        <v>Vocabulary Acquisition and Use</v>
      </c>
      <c r="AZ1322">
        <f t="array" ref="AZ1322">VLOOKUP($A1322,[1]New!$A$2:$DE$2108,72,FALSE)</f>
        <v>181</v>
      </c>
      <c r="BD1322">
        <f t="array" ref="BD1322">IF(VLOOKUP($A1322,[1]New!$A$2:$DE$2108,75,FALSE)="High",1,IF(VLOOKUP($A1322,[1]New!$A$2:$DE$2108,75,FALSE)="HiAvg",2,IF(VLOOKUP($A1322,[1]New!$A$2:$DE$2108,75,FALSE)="Avg",3,IF(VLOOKUP($A1322,[1]New!$A$2:$DE$2108,75,FALSE)="LoAvg",4,5))))</f>
        <v>4</v>
      </c>
      <c r="BE1322" t="str">
        <f t="array" ref="BE1322">IF(VLOOKUP($A1322,[1]New!$A$2:$DE$2108,76,FALSE)="","",VLOOKUP($A1322,[1]New!$A$2:$DE$2108,76,FALSE))</f>
        <v/>
      </c>
      <c r="BH1322" t="str">
        <f t="array" ref="BH1322">IF(VLOOKUP($A1322,[1]New!$A$2:$DE$2108,77,FALSE)="","",VLOOKUP($A1322,[1]New!$A$2:$DE$2108,77,FALSE))</f>
        <v/>
      </c>
      <c r="BL1322" t="str">
        <f t="array" ref="BL1322">IF(VLOOKUP($A1322,[1]New!$A$2:$DE$2108,80,FALSE)="High",1,IF(VLOOKUP($A1322,[1]New!$A$2:$DE$2108,80,FALSE)="HiAvg",2,IF(VLOOKUP($A1322,[1]New!$A$2:$DE$2108,80,FALSE)="Avg",3,IF(VLOOKUP($A1322,[1]New!$A$2:$DE$2108,80,FALSE)="LoAvg",4,IF(VLOOKUP($A1322,[1]New!$A$2:$DE$2108,80,FALSE)="Low",5,"")))))</f>
        <v/>
      </c>
    </row>
    <row r="1323" spans="1:64" x14ac:dyDescent="0.2">
      <c r="A1323" s="7" t="s">
        <v>1446</v>
      </c>
      <c r="B1323">
        <v>2015</v>
      </c>
      <c r="C1323" t="s">
        <v>2233</v>
      </c>
      <c r="D1323" t="str">
        <f t="array" ref="D1323">VLOOKUP($A1323,[1]New!$A$2:$DE$2108,5,FALSE)</f>
        <v>Language Usage</v>
      </c>
      <c r="E1323">
        <f t="array" ref="E1323">VLOOKUP($A1323,[1]New!$A$2:$DE$2108,3,FALSE)</f>
        <v>70100081</v>
      </c>
      <c r="F1323" t="str">
        <f t="array" ref="F1323">VLOOKUP($A1323,[1]New!$A$2:$DE$2108,4,FALSE)</f>
        <v>School 2</v>
      </c>
      <c r="Q1323">
        <f t="array" ref="Q1323">VLOOKUP($A1323,[1]New!$A$2:$DE$2108,19,FALSE)</f>
        <v>209</v>
      </c>
      <c r="S1323">
        <f t="array" ref="S1323">VLOOKUP($A1323,[1]New!$A$2:$DE$2108,21,FALSE)</f>
        <v>45</v>
      </c>
      <c r="U1323">
        <f t="array" ref="U1323">IF(S1323&gt;=75,1,IF(AND(S1323&gt;=50,S1323&lt;75),2,IF(AND(S1323&gt;=25,S1323&lt;50),3,IF(S1323&lt;25,4,"NA"))))</f>
        <v>3</v>
      </c>
      <c r="V1323" s="8">
        <f t="array" ref="V1323">VLOOKUP($A1323,[1]New!$A$2:$DE$2108,17,FALSE)</f>
        <v>42262</v>
      </c>
      <c r="AG1323" t="str">
        <f t="array" ref="AG1323">VLOOKUP($A1323,[1]New!$A$2:$DE$2108,61,FALSE)</f>
        <v>Writing: Plan, Organize, Develop, Revise, Research</v>
      </c>
      <c r="AJ1323">
        <f t="array" ref="AJ1323">VLOOKUP($A1323,[1]New!$A$2:$DE$2108,62,FALSE)</f>
        <v>213</v>
      </c>
      <c r="AN1323">
        <f t="array" ref="AN1323">IF(VLOOKUP($A1323,[1]New!$A$2:$DE$2108,65,FALSE)="High",1,IF(VLOOKUP($A1323,[1]New!$A$2:$DE$2108,65,FALSE)="HiAvg",2,IF(VLOOKUP($A1323,[1]New!$A$2:$DE$2108,65,FALSE)="Avg",3,IF(VLOOKUP($A1323,[1]New!$A$2:$DE$2108,65,FALSE)="LoAvg",4,5))))</f>
        <v>3</v>
      </c>
      <c r="AO1323" t="str">
        <f t="array" ref="AO1323">VLOOKUP($A1323,[1]New!$A$2:$DE$2108,66,FALSE)</f>
        <v>Language: Understand, Edit for Grammar, Usage</v>
      </c>
      <c r="AR1323">
        <f t="array" ref="AR1323">VLOOKUP($A1323,[1]New!$A$2:$DE$2108,67,FALSE)</f>
        <v>207</v>
      </c>
      <c r="AV1323">
        <f t="array" ref="AV1323">IF(VLOOKUP($A1323,[1]New!$A$2:$DE$2108,70,FALSE)="High",1,IF(VLOOKUP($A1323,[1]New!$A$2:$DE$2108,70,FALSE)="HiAvg",2,IF(VLOOKUP($A1323,[1]New!$A$2:$DE$2108,70,FALSE)="Avg",3,IF(VLOOKUP($A1323,[1]New!$A$2:$DE$2108,70,FALSE)="LoAvg",4,5))))</f>
        <v>4</v>
      </c>
      <c r="AW1323" t="str">
        <f t="array" ref="AW1323">VLOOKUP($A1323,[1]New!$A$2:$DE$2108,71,FALSE)</f>
        <v>Language: Understand, Edit Mechanics</v>
      </c>
      <c r="AZ1323">
        <f t="array" ref="AZ1323">VLOOKUP($A1323,[1]New!$A$2:$DE$2108,72,FALSE)</f>
        <v>209</v>
      </c>
      <c r="BD1323">
        <f t="array" ref="BD1323">IF(VLOOKUP($A1323,[1]New!$A$2:$DE$2108,75,FALSE)="High",1,IF(VLOOKUP($A1323,[1]New!$A$2:$DE$2108,75,FALSE)="HiAvg",2,IF(VLOOKUP($A1323,[1]New!$A$2:$DE$2108,75,FALSE)="Avg",3,IF(VLOOKUP($A1323,[1]New!$A$2:$DE$2108,75,FALSE)="LoAvg",4,5))))</f>
        <v>4</v>
      </c>
      <c r="BE1323" t="str">
        <f t="array" ref="BE1323">IF(VLOOKUP($A1323,[1]New!$A$2:$DE$2108,76,FALSE)="","",VLOOKUP($A1323,[1]New!$A$2:$DE$2108,76,FALSE))</f>
        <v/>
      </c>
      <c r="BH1323" t="str">
        <f t="array" ref="BH1323">IF(VLOOKUP($A1323,[1]New!$A$2:$DE$2108,77,FALSE)="","",VLOOKUP($A1323,[1]New!$A$2:$DE$2108,77,FALSE))</f>
        <v/>
      </c>
      <c r="BL1323" t="str">
        <f t="array" ref="BL1323">IF(VLOOKUP($A1323,[1]New!$A$2:$DE$2108,80,FALSE)="High",1,IF(VLOOKUP($A1323,[1]New!$A$2:$DE$2108,80,FALSE)="HiAvg",2,IF(VLOOKUP($A1323,[1]New!$A$2:$DE$2108,80,FALSE)="Avg",3,IF(VLOOKUP($A1323,[1]New!$A$2:$DE$2108,80,FALSE)="LoAvg",4,IF(VLOOKUP($A1323,[1]New!$A$2:$DE$2108,80,FALSE)="Low",5,"")))))</f>
        <v/>
      </c>
    </row>
    <row r="1324" spans="1:64" x14ac:dyDescent="0.2">
      <c r="A1324" s="7" t="s">
        <v>1447</v>
      </c>
      <c r="B1324">
        <v>2015</v>
      </c>
      <c r="C1324" t="s">
        <v>2233</v>
      </c>
      <c r="D1324" t="str">
        <f t="array" ref="D1324">VLOOKUP($A1324,[1]New!$A$2:$DE$2108,5,FALSE)</f>
        <v>Mathematics</v>
      </c>
      <c r="E1324">
        <f t="array" ref="E1324">VLOOKUP($A1324,[1]New!$A$2:$DE$2108,3,FALSE)</f>
        <v>70100081</v>
      </c>
      <c r="F1324" t="str">
        <f t="array" ref="F1324">VLOOKUP($A1324,[1]New!$A$2:$DE$2108,4,FALSE)</f>
        <v>School 2</v>
      </c>
      <c r="Q1324">
        <f t="array" ref="Q1324">VLOOKUP($A1324,[1]New!$A$2:$DE$2108,19,FALSE)</f>
        <v>206</v>
      </c>
      <c r="S1324">
        <f t="array" ref="S1324">VLOOKUP($A1324,[1]New!$A$2:$DE$2108,21,FALSE)</f>
        <v>23</v>
      </c>
      <c r="U1324">
        <f t="array" ref="U1324">IF(S1324&gt;=75,1,IF(AND(S1324&gt;=50,S1324&lt;75),2,IF(AND(S1324&gt;=25,S1324&lt;50),3,IF(S1324&lt;25,4,"NA"))))</f>
        <v>4</v>
      </c>
      <c r="V1324" s="8">
        <f t="array" ref="V1324">VLOOKUP($A1324,[1]New!$A$2:$DE$2108,17,FALSE)</f>
        <v>42256</v>
      </c>
      <c r="AG1324" t="str">
        <f t="array" ref="AG1324">VLOOKUP($A1324,[1]New!$A$2:$DE$2108,61,FALSE)</f>
        <v>Operations and Algebraic Thinking</v>
      </c>
      <c r="AJ1324">
        <f t="array" ref="AJ1324">VLOOKUP($A1324,[1]New!$A$2:$DE$2108,62,FALSE)</f>
        <v>202</v>
      </c>
      <c r="AN1324">
        <f t="array" ref="AN1324">IF(VLOOKUP($A1324,[1]New!$A$2:$DE$2108,65,FALSE)="High",1,IF(VLOOKUP($A1324,[1]New!$A$2:$DE$2108,65,FALSE)="HiAvg",2,IF(VLOOKUP($A1324,[1]New!$A$2:$DE$2108,65,FALSE)="Avg",3,IF(VLOOKUP($A1324,[1]New!$A$2:$DE$2108,65,FALSE)="LoAvg",4,5))))</f>
        <v>5</v>
      </c>
      <c r="AO1324" t="str">
        <f t="array" ref="AO1324">VLOOKUP($A1324,[1]New!$A$2:$DE$2108,66,FALSE)</f>
        <v>The Real and Complex Number Systems</v>
      </c>
      <c r="AR1324">
        <f t="array" ref="AR1324">VLOOKUP($A1324,[1]New!$A$2:$DE$2108,67,FALSE)</f>
        <v>205</v>
      </c>
      <c r="AV1324">
        <f t="array" ref="AV1324">IF(VLOOKUP($A1324,[1]New!$A$2:$DE$2108,70,FALSE)="High",1,IF(VLOOKUP($A1324,[1]New!$A$2:$DE$2108,70,FALSE)="HiAvg",2,IF(VLOOKUP($A1324,[1]New!$A$2:$DE$2108,70,FALSE)="Avg",3,IF(VLOOKUP($A1324,[1]New!$A$2:$DE$2108,70,FALSE)="LoAvg",4,5))))</f>
        <v>5</v>
      </c>
      <c r="AW1324" t="str">
        <f t="array" ref="AW1324">VLOOKUP($A1324,[1]New!$A$2:$DE$2108,71,FALSE)</f>
        <v>Geometry</v>
      </c>
      <c r="AZ1324">
        <f t="array" ref="AZ1324">VLOOKUP($A1324,[1]New!$A$2:$DE$2108,72,FALSE)</f>
        <v>214</v>
      </c>
      <c r="BD1324">
        <f t="array" ref="BD1324">IF(VLOOKUP($A1324,[1]New!$A$2:$DE$2108,75,FALSE)="High",1,IF(VLOOKUP($A1324,[1]New!$A$2:$DE$2108,75,FALSE)="HiAvg",2,IF(VLOOKUP($A1324,[1]New!$A$2:$DE$2108,75,FALSE)="Avg",3,IF(VLOOKUP($A1324,[1]New!$A$2:$DE$2108,75,FALSE)="LoAvg",4,5))))</f>
        <v>4</v>
      </c>
      <c r="BE1324" t="str">
        <f t="array" ref="BE1324">IF(VLOOKUP($A1324,[1]New!$A$2:$DE$2108,76,FALSE)="","",VLOOKUP($A1324,[1]New!$A$2:$DE$2108,76,FALSE))</f>
        <v>Statistics and Probability</v>
      </c>
      <c r="BH1324">
        <f t="array" ref="BH1324">IF(VLOOKUP($A1324,[1]New!$A$2:$DE$2108,77,FALSE)="","",VLOOKUP($A1324,[1]New!$A$2:$DE$2108,77,FALSE))</f>
        <v>202</v>
      </c>
      <c r="BL1324">
        <f t="array" ref="BL1324">IF(VLOOKUP($A1324,[1]New!$A$2:$DE$2108,80,FALSE)="High",1,IF(VLOOKUP($A1324,[1]New!$A$2:$DE$2108,80,FALSE)="HiAvg",2,IF(VLOOKUP($A1324,[1]New!$A$2:$DE$2108,80,FALSE)="Avg",3,IF(VLOOKUP($A1324,[1]New!$A$2:$DE$2108,80,FALSE)="LoAvg",4,IF(VLOOKUP($A1324,[1]New!$A$2:$DE$2108,80,FALSE)="Low",5,"")))))</f>
        <v>5</v>
      </c>
    </row>
    <row r="1325" spans="1:64" x14ac:dyDescent="0.2">
      <c r="A1325" s="7" t="s">
        <v>1448</v>
      </c>
      <c r="B1325">
        <v>2015</v>
      </c>
      <c r="C1325" t="s">
        <v>2233</v>
      </c>
      <c r="D1325" t="str">
        <f t="array" ref="D1325">VLOOKUP($A1325,[1]New!$A$2:$DE$2108,5,FALSE)</f>
        <v>Reading</v>
      </c>
      <c r="E1325">
        <f t="array" ref="E1325">VLOOKUP($A1325,[1]New!$A$2:$DE$2108,3,FALSE)</f>
        <v>70100081</v>
      </c>
      <c r="F1325" t="str">
        <f t="array" ref="F1325">VLOOKUP($A1325,[1]New!$A$2:$DE$2108,4,FALSE)</f>
        <v>School 2</v>
      </c>
      <c r="Q1325">
        <f t="array" ref="Q1325">VLOOKUP($A1325,[1]New!$A$2:$DE$2108,19,FALSE)</f>
        <v>200</v>
      </c>
      <c r="S1325">
        <f t="array" ref="S1325">VLOOKUP($A1325,[1]New!$A$2:$DE$2108,21,FALSE)</f>
        <v>23</v>
      </c>
      <c r="U1325">
        <f t="array" ref="U1325">IF(S1325&gt;=75,1,IF(AND(S1325&gt;=50,S1325&lt;75),2,IF(AND(S1325&gt;=25,S1325&lt;50),3,IF(S1325&lt;25,4,"NA"))))</f>
        <v>4</v>
      </c>
      <c r="V1325" s="8">
        <f t="array" ref="V1325">VLOOKUP($A1325,[1]New!$A$2:$DE$2108,17,FALSE)</f>
        <v>42249</v>
      </c>
      <c r="AG1325" t="str">
        <f t="array" ref="AG1325">VLOOKUP($A1325,[1]New!$A$2:$DE$2108,61,FALSE)</f>
        <v>Literature</v>
      </c>
      <c r="AJ1325">
        <f t="array" ref="AJ1325">VLOOKUP($A1325,[1]New!$A$2:$DE$2108,62,FALSE)</f>
        <v>200</v>
      </c>
      <c r="AN1325">
        <f t="array" ref="AN1325">IF(VLOOKUP($A1325,[1]New!$A$2:$DE$2108,65,FALSE)="High",1,IF(VLOOKUP($A1325,[1]New!$A$2:$DE$2108,65,FALSE)="HiAvg",2,IF(VLOOKUP($A1325,[1]New!$A$2:$DE$2108,65,FALSE)="Avg",3,IF(VLOOKUP($A1325,[1]New!$A$2:$DE$2108,65,FALSE)="LoAvg",4,5))))</f>
        <v>5</v>
      </c>
      <c r="AO1325" t="str">
        <f t="array" ref="AO1325">VLOOKUP($A1325,[1]New!$A$2:$DE$2108,66,FALSE)</f>
        <v>Informational Text</v>
      </c>
      <c r="AR1325">
        <f t="array" ref="AR1325">VLOOKUP($A1325,[1]New!$A$2:$DE$2108,67,FALSE)</f>
        <v>205</v>
      </c>
      <c r="AV1325">
        <f t="array" ref="AV1325">IF(VLOOKUP($A1325,[1]New!$A$2:$DE$2108,70,FALSE)="High",1,IF(VLOOKUP($A1325,[1]New!$A$2:$DE$2108,70,FALSE)="HiAvg",2,IF(VLOOKUP($A1325,[1]New!$A$2:$DE$2108,70,FALSE)="Avg",3,IF(VLOOKUP($A1325,[1]New!$A$2:$DE$2108,70,FALSE)="LoAvg",4,5))))</f>
        <v>4</v>
      </c>
      <c r="AW1325" t="str">
        <f t="array" ref="AW1325">VLOOKUP($A1325,[1]New!$A$2:$DE$2108,71,FALSE)</f>
        <v>Vocabulary Acquisition and Use</v>
      </c>
      <c r="AZ1325">
        <f t="array" ref="AZ1325">VLOOKUP($A1325,[1]New!$A$2:$DE$2108,72,FALSE)</f>
        <v>194</v>
      </c>
      <c r="BD1325">
        <f t="array" ref="BD1325">IF(VLOOKUP($A1325,[1]New!$A$2:$DE$2108,75,FALSE)="High",1,IF(VLOOKUP($A1325,[1]New!$A$2:$DE$2108,75,FALSE)="HiAvg",2,IF(VLOOKUP($A1325,[1]New!$A$2:$DE$2108,75,FALSE)="Avg",3,IF(VLOOKUP($A1325,[1]New!$A$2:$DE$2108,75,FALSE)="LoAvg",4,5))))</f>
        <v>5</v>
      </c>
      <c r="BE1325" t="str">
        <f t="array" ref="BE1325">IF(VLOOKUP($A1325,[1]New!$A$2:$DE$2108,76,FALSE)="","",VLOOKUP($A1325,[1]New!$A$2:$DE$2108,76,FALSE))</f>
        <v/>
      </c>
      <c r="BH1325" t="str">
        <f t="array" ref="BH1325">IF(VLOOKUP($A1325,[1]New!$A$2:$DE$2108,77,FALSE)="","",VLOOKUP($A1325,[1]New!$A$2:$DE$2108,77,FALSE))</f>
        <v/>
      </c>
      <c r="BL1325" t="str">
        <f t="array" ref="BL1325">IF(VLOOKUP($A1325,[1]New!$A$2:$DE$2108,80,FALSE)="High",1,IF(VLOOKUP($A1325,[1]New!$A$2:$DE$2108,80,FALSE)="HiAvg",2,IF(VLOOKUP($A1325,[1]New!$A$2:$DE$2108,80,FALSE)="Avg",3,IF(VLOOKUP($A1325,[1]New!$A$2:$DE$2108,80,FALSE)="LoAvg",4,IF(VLOOKUP($A1325,[1]New!$A$2:$DE$2108,80,FALSE)="Low",5,"")))))</f>
        <v/>
      </c>
    </row>
    <row r="1326" spans="1:64" x14ac:dyDescent="0.2">
      <c r="A1326" s="7" t="s">
        <v>1449</v>
      </c>
      <c r="B1326">
        <v>2015</v>
      </c>
      <c r="C1326" t="s">
        <v>2233</v>
      </c>
      <c r="D1326" t="str">
        <f t="array" ref="D1326">VLOOKUP($A1326,[1]New!$A$2:$DE$2108,5,FALSE)</f>
        <v>Language Usage</v>
      </c>
      <c r="E1326">
        <f t="array" ref="E1326">VLOOKUP($A1326,[1]New!$A$2:$DE$2108,3,FALSE)</f>
        <v>70100082</v>
      </c>
      <c r="F1326" t="str">
        <f t="array" ref="F1326">VLOOKUP($A1326,[1]New!$A$2:$DE$2108,4,FALSE)</f>
        <v>School 2</v>
      </c>
      <c r="Q1326">
        <f t="array" ref="Q1326">VLOOKUP($A1326,[1]New!$A$2:$DE$2108,19,FALSE)</f>
        <v>164</v>
      </c>
      <c r="S1326">
        <f t="array" ref="S1326">VLOOKUP($A1326,[1]New!$A$2:$DE$2108,21,FALSE)</f>
        <v>26</v>
      </c>
      <c r="U1326">
        <f t="array" ref="U1326">IF(S1326&gt;=75,1,IF(AND(S1326&gt;=50,S1326&lt;75),2,IF(AND(S1326&gt;=25,S1326&lt;50),3,IF(S1326&lt;25,4,"NA"))))</f>
        <v>3</v>
      </c>
      <c r="V1326" s="8">
        <f t="array" ref="V1326">VLOOKUP($A1326,[1]New!$A$2:$DE$2108,17,FALSE)</f>
        <v>42268</v>
      </c>
      <c r="AG1326" t="str">
        <f t="array" ref="AG1326">VLOOKUP($A1326,[1]New!$A$2:$DE$2108,61,FALSE)</f>
        <v>Writing: Plan, Organize, Develop, Revise, Research</v>
      </c>
      <c r="AJ1326">
        <f t="array" ref="AJ1326">VLOOKUP($A1326,[1]New!$A$2:$DE$2108,62,FALSE)</f>
        <v>160</v>
      </c>
      <c r="AN1326">
        <f t="array" ref="AN1326">IF(VLOOKUP($A1326,[1]New!$A$2:$DE$2108,65,FALSE)="High",1,IF(VLOOKUP($A1326,[1]New!$A$2:$DE$2108,65,FALSE)="HiAvg",2,IF(VLOOKUP($A1326,[1]New!$A$2:$DE$2108,65,FALSE)="Avg",3,IF(VLOOKUP($A1326,[1]New!$A$2:$DE$2108,65,FALSE)="LoAvg",4,5))))</f>
        <v>5</v>
      </c>
      <c r="AO1326" t="str">
        <f t="array" ref="AO1326">VLOOKUP($A1326,[1]New!$A$2:$DE$2108,66,FALSE)</f>
        <v>Language: Understand, Edit for Grammar, Usage</v>
      </c>
      <c r="AR1326">
        <f t="array" ref="AR1326">VLOOKUP($A1326,[1]New!$A$2:$DE$2108,67,FALSE)</f>
        <v>169</v>
      </c>
      <c r="AV1326">
        <f t="array" ref="AV1326">IF(VLOOKUP($A1326,[1]New!$A$2:$DE$2108,70,FALSE)="High",1,IF(VLOOKUP($A1326,[1]New!$A$2:$DE$2108,70,FALSE)="HiAvg",2,IF(VLOOKUP($A1326,[1]New!$A$2:$DE$2108,70,FALSE)="Avg",3,IF(VLOOKUP($A1326,[1]New!$A$2:$DE$2108,70,FALSE)="LoAvg",4,5))))</f>
        <v>4</v>
      </c>
      <c r="AW1326" t="str">
        <f t="array" ref="AW1326">VLOOKUP($A1326,[1]New!$A$2:$DE$2108,71,FALSE)</f>
        <v>Language: Understand, Edit Mechanics</v>
      </c>
      <c r="AZ1326">
        <f t="array" ref="AZ1326">VLOOKUP($A1326,[1]New!$A$2:$DE$2108,72,FALSE)</f>
        <v>163</v>
      </c>
      <c r="BD1326">
        <f t="array" ref="BD1326">IF(VLOOKUP($A1326,[1]New!$A$2:$DE$2108,75,FALSE)="High",1,IF(VLOOKUP($A1326,[1]New!$A$2:$DE$2108,75,FALSE)="HiAvg",2,IF(VLOOKUP($A1326,[1]New!$A$2:$DE$2108,75,FALSE)="Avg",3,IF(VLOOKUP($A1326,[1]New!$A$2:$DE$2108,75,FALSE)="LoAvg",4,5))))</f>
        <v>4</v>
      </c>
      <c r="BE1326" t="str">
        <f t="array" ref="BE1326">IF(VLOOKUP($A1326,[1]New!$A$2:$DE$2108,76,FALSE)="","",VLOOKUP($A1326,[1]New!$A$2:$DE$2108,76,FALSE))</f>
        <v/>
      </c>
      <c r="BH1326" t="str">
        <f t="array" ref="BH1326">IF(VLOOKUP($A1326,[1]New!$A$2:$DE$2108,77,FALSE)="","",VLOOKUP($A1326,[1]New!$A$2:$DE$2108,77,FALSE))</f>
        <v/>
      </c>
      <c r="BL1326" t="str">
        <f t="array" ref="BL1326">IF(VLOOKUP($A1326,[1]New!$A$2:$DE$2108,80,FALSE)="High",1,IF(VLOOKUP($A1326,[1]New!$A$2:$DE$2108,80,FALSE)="HiAvg",2,IF(VLOOKUP($A1326,[1]New!$A$2:$DE$2108,80,FALSE)="Avg",3,IF(VLOOKUP($A1326,[1]New!$A$2:$DE$2108,80,FALSE)="LoAvg",4,IF(VLOOKUP($A1326,[1]New!$A$2:$DE$2108,80,FALSE)="Low",5,"")))))</f>
        <v/>
      </c>
    </row>
    <row r="1327" spans="1:64" x14ac:dyDescent="0.2">
      <c r="A1327" s="7" t="s">
        <v>1450</v>
      </c>
      <c r="B1327">
        <v>2015</v>
      </c>
      <c r="C1327" t="s">
        <v>2233</v>
      </c>
      <c r="D1327" t="str">
        <f t="array" ref="D1327">VLOOKUP($A1327,[1]New!$A$2:$DE$2108,5,FALSE)</f>
        <v>Mathematics</v>
      </c>
      <c r="E1327">
        <f t="array" ref="E1327">VLOOKUP($A1327,[1]New!$A$2:$DE$2108,3,FALSE)</f>
        <v>70100082</v>
      </c>
      <c r="F1327" t="str">
        <f t="array" ref="F1327">VLOOKUP($A1327,[1]New!$A$2:$DE$2108,4,FALSE)</f>
        <v>School 2</v>
      </c>
      <c r="Q1327">
        <f t="array" ref="Q1327">VLOOKUP($A1327,[1]New!$A$2:$DE$2108,19,FALSE)</f>
        <v>171</v>
      </c>
      <c r="S1327">
        <f t="array" ref="S1327">VLOOKUP($A1327,[1]New!$A$2:$DE$2108,21,FALSE)</f>
        <v>33</v>
      </c>
      <c r="U1327">
        <f t="array" ref="U1327">IF(S1327&gt;=75,1,IF(AND(S1327&gt;=50,S1327&lt;75),2,IF(AND(S1327&gt;=25,S1327&lt;50),3,IF(S1327&lt;25,4,"NA"))))</f>
        <v>3</v>
      </c>
      <c r="V1327" s="8">
        <f t="array" ref="V1327">VLOOKUP($A1327,[1]New!$A$2:$DE$2108,17,FALSE)</f>
        <v>42264</v>
      </c>
      <c r="AG1327" t="str">
        <f t="array" ref="AG1327">VLOOKUP($A1327,[1]New!$A$2:$DE$2108,61,FALSE)</f>
        <v>Operations and Algebraic Thinking</v>
      </c>
      <c r="AJ1327">
        <f t="array" ref="AJ1327">VLOOKUP($A1327,[1]New!$A$2:$DE$2108,62,FALSE)</f>
        <v>165</v>
      </c>
      <c r="AN1327">
        <f t="array" ref="AN1327">IF(VLOOKUP($A1327,[1]New!$A$2:$DE$2108,65,FALSE)="High",1,IF(VLOOKUP($A1327,[1]New!$A$2:$DE$2108,65,FALSE)="HiAvg",2,IF(VLOOKUP($A1327,[1]New!$A$2:$DE$2108,65,FALSE)="Avg",3,IF(VLOOKUP($A1327,[1]New!$A$2:$DE$2108,65,FALSE)="LoAvg",4,5))))</f>
        <v>5</v>
      </c>
      <c r="AO1327" t="str">
        <f t="array" ref="AO1327">VLOOKUP($A1327,[1]New!$A$2:$DE$2108,66,FALSE)</f>
        <v>Number and Operations</v>
      </c>
      <c r="AR1327">
        <f t="array" ref="AR1327">VLOOKUP($A1327,[1]New!$A$2:$DE$2108,67,FALSE)</f>
        <v>165</v>
      </c>
      <c r="AV1327">
        <f t="array" ref="AV1327">IF(VLOOKUP($A1327,[1]New!$A$2:$DE$2108,70,FALSE)="High",1,IF(VLOOKUP($A1327,[1]New!$A$2:$DE$2108,70,FALSE)="HiAvg",2,IF(VLOOKUP($A1327,[1]New!$A$2:$DE$2108,70,FALSE)="Avg",3,IF(VLOOKUP($A1327,[1]New!$A$2:$DE$2108,70,FALSE)="LoAvg",4,5))))</f>
        <v>5</v>
      </c>
      <c r="AW1327" t="str">
        <f t="array" ref="AW1327">VLOOKUP($A1327,[1]New!$A$2:$DE$2108,71,FALSE)</f>
        <v>Measurement and Data</v>
      </c>
      <c r="AZ1327">
        <f t="array" ref="AZ1327">VLOOKUP($A1327,[1]New!$A$2:$DE$2108,72,FALSE)</f>
        <v>172</v>
      </c>
      <c r="BD1327">
        <f t="array" ref="BD1327">IF(VLOOKUP($A1327,[1]New!$A$2:$DE$2108,75,FALSE)="High",1,IF(VLOOKUP($A1327,[1]New!$A$2:$DE$2108,75,FALSE)="HiAvg",2,IF(VLOOKUP($A1327,[1]New!$A$2:$DE$2108,75,FALSE)="Avg",3,IF(VLOOKUP($A1327,[1]New!$A$2:$DE$2108,75,FALSE)="LoAvg",4,5))))</f>
        <v>4</v>
      </c>
      <c r="BE1327" t="str">
        <f t="array" ref="BE1327">IF(VLOOKUP($A1327,[1]New!$A$2:$DE$2108,76,FALSE)="","",VLOOKUP($A1327,[1]New!$A$2:$DE$2108,76,FALSE))</f>
        <v>Geometry</v>
      </c>
      <c r="BH1327">
        <f t="array" ref="BH1327">IF(VLOOKUP($A1327,[1]New!$A$2:$DE$2108,77,FALSE)="","",VLOOKUP($A1327,[1]New!$A$2:$DE$2108,77,FALSE))</f>
        <v>182</v>
      </c>
      <c r="BL1327">
        <f t="array" ref="BL1327">IF(VLOOKUP($A1327,[1]New!$A$2:$DE$2108,80,FALSE)="High",1,IF(VLOOKUP($A1327,[1]New!$A$2:$DE$2108,80,FALSE)="HiAvg",2,IF(VLOOKUP($A1327,[1]New!$A$2:$DE$2108,80,FALSE)="Avg",3,IF(VLOOKUP($A1327,[1]New!$A$2:$DE$2108,80,FALSE)="LoAvg",4,IF(VLOOKUP($A1327,[1]New!$A$2:$DE$2108,80,FALSE)="Low",5,"")))))</f>
        <v>2</v>
      </c>
    </row>
    <row r="1328" spans="1:64" x14ac:dyDescent="0.2">
      <c r="A1328" s="7" t="s">
        <v>1451</v>
      </c>
      <c r="B1328">
        <v>2015</v>
      </c>
      <c r="C1328" t="s">
        <v>2233</v>
      </c>
      <c r="D1328" t="str">
        <f t="array" ref="D1328">VLOOKUP($A1328,[1]New!$A$2:$DE$2108,5,FALSE)</f>
        <v>Reading</v>
      </c>
      <c r="E1328">
        <f t="array" ref="E1328">VLOOKUP($A1328,[1]New!$A$2:$DE$2108,3,FALSE)</f>
        <v>70100082</v>
      </c>
      <c r="F1328" t="str">
        <f t="array" ref="F1328">VLOOKUP($A1328,[1]New!$A$2:$DE$2108,4,FALSE)</f>
        <v>School 2</v>
      </c>
      <c r="Q1328">
        <f t="array" ref="Q1328">VLOOKUP($A1328,[1]New!$A$2:$DE$2108,19,FALSE)</f>
        <v>182</v>
      </c>
      <c r="S1328">
        <f t="array" ref="S1328">VLOOKUP($A1328,[1]New!$A$2:$DE$2108,21,FALSE)</f>
        <v>68</v>
      </c>
      <c r="U1328">
        <f t="array" ref="U1328">IF(S1328&gt;=75,1,IF(AND(S1328&gt;=50,S1328&lt;75),2,IF(AND(S1328&gt;=25,S1328&lt;50),3,IF(S1328&lt;25,4,"NA"))))</f>
        <v>2</v>
      </c>
      <c r="V1328" s="8">
        <f t="array" ref="V1328">VLOOKUP($A1328,[1]New!$A$2:$DE$2108,17,FALSE)</f>
        <v>42257</v>
      </c>
      <c r="AG1328" t="str">
        <f t="array" ref="AG1328">VLOOKUP($A1328,[1]New!$A$2:$DE$2108,61,FALSE)</f>
        <v>Literature</v>
      </c>
      <c r="AJ1328">
        <f t="array" ref="AJ1328">VLOOKUP($A1328,[1]New!$A$2:$DE$2108,62,FALSE)</f>
        <v>183</v>
      </c>
      <c r="AN1328">
        <f t="array" ref="AN1328">IF(VLOOKUP($A1328,[1]New!$A$2:$DE$2108,65,FALSE)="High",1,IF(VLOOKUP($A1328,[1]New!$A$2:$DE$2108,65,FALSE)="HiAvg",2,IF(VLOOKUP($A1328,[1]New!$A$2:$DE$2108,65,FALSE)="Avg",3,IF(VLOOKUP($A1328,[1]New!$A$2:$DE$2108,65,FALSE)="LoAvg",4,5))))</f>
        <v>2</v>
      </c>
      <c r="AO1328" t="str">
        <f t="array" ref="AO1328">VLOOKUP($A1328,[1]New!$A$2:$DE$2108,66,FALSE)</f>
        <v>Informational Text</v>
      </c>
      <c r="AR1328">
        <f t="array" ref="AR1328">VLOOKUP($A1328,[1]New!$A$2:$DE$2108,67,FALSE)</f>
        <v>177</v>
      </c>
      <c r="AV1328">
        <f t="array" ref="AV1328">IF(VLOOKUP($A1328,[1]New!$A$2:$DE$2108,70,FALSE)="High",1,IF(VLOOKUP($A1328,[1]New!$A$2:$DE$2108,70,FALSE)="HiAvg",2,IF(VLOOKUP($A1328,[1]New!$A$2:$DE$2108,70,FALSE)="Avg",3,IF(VLOOKUP($A1328,[1]New!$A$2:$DE$2108,70,FALSE)="LoAvg",4,5))))</f>
        <v>3</v>
      </c>
      <c r="AW1328" t="str">
        <f t="array" ref="AW1328">VLOOKUP($A1328,[1]New!$A$2:$DE$2108,71,FALSE)</f>
        <v>Vocabulary Acquisition and Use</v>
      </c>
      <c r="AZ1328">
        <f t="array" ref="AZ1328">VLOOKUP($A1328,[1]New!$A$2:$DE$2108,72,FALSE)</f>
        <v>186</v>
      </c>
      <c r="BD1328">
        <f t="array" ref="BD1328">IF(VLOOKUP($A1328,[1]New!$A$2:$DE$2108,75,FALSE)="High",1,IF(VLOOKUP($A1328,[1]New!$A$2:$DE$2108,75,FALSE)="HiAvg",2,IF(VLOOKUP($A1328,[1]New!$A$2:$DE$2108,75,FALSE)="Avg",3,IF(VLOOKUP($A1328,[1]New!$A$2:$DE$2108,75,FALSE)="LoAvg",4,5))))</f>
        <v>2</v>
      </c>
      <c r="BE1328" t="str">
        <f t="array" ref="BE1328">IF(VLOOKUP($A1328,[1]New!$A$2:$DE$2108,76,FALSE)="","",VLOOKUP($A1328,[1]New!$A$2:$DE$2108,76,FALSE))</f>
        <v/>
      </c>
      <c r="BH1328" t="str">
        <f t="array" ref="BH1328">IF(VLOOKUP($A1328,[1]New!$A$2:$DE$2108,77,FALSE)="","",VLOOKUP($A1328,[1]New!$A$2:$DE$2108,77,FALSE))</f>
        <v/>
      </c>
      <c r="BL1328" t="str">
        <f t="array" ref="BL1328">IF(VLOOKUP($A1328,[1]New!$A$2:$DE$2108,80,FALSE)="High",1,IF(VLOOKUP($A1328,[1]New!$A$2:$DE$2108,80,FALSE)="HiAvg",2,IF(VLOOKUP($A1328,[1]New!$A$2:$DE$2108,80,FALSE)="Avg",3,IF(VLOOKUP($A1328,[1]New!$A$2:$DE$2108,80,FALSE)="LoAvg",4,IF(VLOOKUP($A1328,[1]New!$A$2:$DE$2108,80,FALSE)="Low",5,"")))))</f>
        <v/>
      </c>
    </row>
    <row r="1329" spans="1:64" x14ac:dyDescent="0.2">
      <c r="A1329" s="7" t="s">
        <v>1452</v>
      </c>
      <c r="B1329">
        <v>2015</v>
      </c>
      <c r="C1329" t="s">
        <v>2233</v>
      </c>
      <c r="D1329" t="str">
        <f t="array" ref="D1329">VLOOKUP($A1329,[1]New!$A$2:$DE$2108,5,FALSE)</f>
        <v>Language Usage</v>
      </c>
      <c r="E1329">
        <f t="array" ref="E1329">VLOOKUP($A1329,[1]New!$A$2:$DE$2108,3,FALSE)</f>
        <v>70100084</v>
      </c>
      <c r="F1329" t="str">
        <f t="array" ref="F1329">VLOOKUP($A1329,[1]New!$A$2:$DE$2108,4,FALSE)</f>
        <v>School 2</v>
      </c>
      <c r="Q1329">
        <f t="array" ref="Q1329">VLOOKUP($A1329,[1]New!$A$2:$DE$2108,19,FALSE)</f>
        <v>188</v>
      </c>
      <c r="S1329">
        <f t="array" ref="S1329">VLOOKUP($A1329,[1]New!$A$2:$DE$2108,21,FALSE)</f>
        <v>5</v>
      </c>
      <c r="U1329">
        <f t="array" ref="U1329">IF(S1329&gt;=75,1,IF(AND(S1329&gt;=50,S1329&lt;75),2,IF(AND(S1329&gt;=25,S1329&lt;50),3,IF(S1329&lt;25,4,"NA"))))</f>
        <v>4</v>
      </c>
      <c r="V1329" s="8">
        <f t="array" ref="V1329">VLOOKUP($A1329,[1]New!$A$2:$DE$2108,17,FALSE)</f>
        <v>42265</v>
      </c>
      <c r="AG1329" t="str">
        <f t="array" ref="AG1329">VLOOKUP($A1329,[1]New!$A$2:$DE$2108,61,FALSE)</f>
        <v>Writing: Plan, Organize, Develop, Revise, Research</v>
      </c>
      <c r="AJ1329">
        <f t="array" ref="AJ1329">VLOOKUP($A1329,[1]New!$A$2:$DE$2108,62,FALSE)</f>
        <v>189</v>
      </c>
      <c r="AN1329">
        <f t="array" ref="AN1329">IF(VLOOKUP($A1329,[1]New!$A$2:$DE$2108,65,FALSE)="High",1,IF(VLOOKUP($A1329,[1]New!$A$2:$DE$2108,65,FALSE)="HiAvg",2,IF(VLOOKUP($A1329,[1]New!$A$2:$DE$2108,65,FALSE)="Avg",3,IF(VLOOKUP($A1329,[1]New!$A$2:$DE$2108,65,FALSE)="LoAvg",4,5))))</f>
        <v>5</v>
      </c>
      <c r="AO1329" t="str">
        <f t="array" ref="AO1329">VLOOKUP($A1329,[1]New!$A$2:$DE$2108,66,FALSE)</f>
        <v>Language: Understand, Edit for Grammar, Usage</v>
      </c>
      <c r="AR1329">
        <f t="array" ref="AR1329">VLOOKUP($A1329,[1]New!$A$2:$DE$2108,67,FALSE)</f>
        <v>183</v>
      </c>
      <c r="AV1329">
        <f t="array" ref="AV1329">IF(VLOOKUP($A1329,[1]New!$A$2:$DE$2108,70,FALSE)="High",1,IF(VLOOKUP($A1329,[1]New!$A$2:$DE$2108,70,FALSE)="HiAvg",2,IF(VLOOKUP($A1329,[1]New!$A$2:$DE$2108,70,FALSE)="Avg",3,IF(VLOOKUP($A1329,[1]New!$A$2:$DE$2108,70,FALSE)="LoAvg",4,5))))</f>
        <v>5</v>
      </c>
      <c r="AW1329" t="str">
        <f t="array" ref="AW1329">VLOOKUP($A1329,[1]New!$A$2:$DE$2108,71,FALSE)</f>
        <v>Language: Understand, Edit Mechanics</v>
      </c>
      <c r="AZ1329">
        <f t="array" ref="AZ1329">VLOOKUP($A1329,[1]New!$A$2:$DE$2108,72,FALSE)</f>
        <v>192</v>
      </c>
      <c r="BD1329">
        <f t="array" ref="BD1329">IF(VLOOKUP($A1329,[1]New!$A$2:$DE$2108,75,FALSE)="High",1,IF(VLOOKUP($A1329,[1]New!$A$2:$DE$2108,75,FALSE)="HiAvg",2,IF(VLOOKUP($A1329,[1]New!$A$2:$DE$2108,75,FALSE)="Avg",3,IF(VLOOKUP($A1329,[1]New!$A$2:$DE$2108,75,FALSE)="LoAvg",4,5))))</f>
        <v>5</v>
      </c>
      <c r="BE1329" t="str">
        <f t="array" ref="BE1329">IF(VLOOKUP($A1329,[1]New!$A$2:$DE$2108,76,FALSE)="","",VLOOKUP($A1329,[1]New!$A$2:$DE$2108,76,FALSE))</f>
        <v/>
      </c>
      <c r="BH1329" t="str">
        <f t="array" ref="BH1329">IF(VLOOKUP($A1329,[1]New!$A$2:$DE$2108,77,FALSE)="","",VLOOKUP($A1329,[1]New!$A$2:$DE$2108,77,FALSE))</f>
        <v/>
      </c>
      <c r="BL1329" t="str">
        <f t="array" ref="BL1329">IF(VLOOKUP($A1329,[1]New!$A$2:$DE$2108,80,FALSE)="High",1,IF(VLOOKUP($A1329,[1]New!$A$2:$DE$2108,80,FALSE)="HiAvg",2,IF(VLOOKUP($A1329,[1]New!$A$2:$DE$2108,80,FALSE)="Avg",3,IF(VLOOKUP($A1329,[1]New!$A$2:$DE$2108,80,FALSE)="LoAvg",4,IF(VLOOKUP($A1329,[1]New!$A$2:$DE$2108,80,FALSE)="Low",5,"")))))</f>
        <v/>
      </c>
    </row>
    <row r="1330" spans="1:64" x14ac:dyDescent="0.2">
      <c r="A1330" s="7" t="s">
        <v>1453</v>
      </c>
      <c r="B1330">
        <v>2015</v>
      </c>
      <c r="C1330" t="s">
        <v>2233</v>
      </c>
      <c r="D1330" t="str">
        <f t="array" ref="D1330">VLOOKUP($A1330,[1]New!$A$2:$DE$2108,5,FALSE)</f>
        <v>Mathematics</v>
      </c>
      <c r="E1330">
        <f t="array" ref="E1330">VLOOKUP($A1330,[1]New!$A$2:$DE$2108,3,FALSE)</f>
        <v>70100084</v>
      </c>
      <c r="F1330" t="str">
        <f t="array" ref="F1330">VLOOKUP($A1330,[1]New!$A$2:$DE$2108,4,FALSE)</f>
        <v>School 2</v>
      </c>
      <c r="Q1330">
        <f t="array" ref="Q1330">VLOOKUP($A1330,[1]New!$A$2:$DE$2108,19,FALSE)</f>
        <v>209</v>
      </c>
      <c r="S1330">
        <f t="array" ref="S1330">VLOOKUP($A1330,[1]New!$A$2:$DE$2108,21,FALSE)</f>
        <v>29</v>
      </c>
      <c r="U1330">
        <f t="array" ref="U1330">IF(S1330&gt;=75,1,IF(AND(S1330&gt;=50,S1330&lt;75),2,IF(AND(S1330&gt;=25,S1330&lt;50),3,IF(S1330&lt;25,4,"NA"))))</f>
        <v>3</v>
      </c>
      <c r="V1330" s="8">
        <f t="array" ref="V1330">VLOOKUP($A1330,[1]New!$A$2:$DE$2108,17,FALSE)</f>
        <v>42255</v>
      </c>
      <c r="AG1330" t="str">
        <f t="array" ref="AG1330">VLOOKUP($A1330,[1]New!$A$2:$DE$2108,61,FALSE)</f>
        <v>Operations and Algebraic Thinking</v>
      </c>
      <c r="AJ1330">
        <f t="array" ref="AJ1330">VLOOKUP($A1330,[1]New!$A$2:$DE$2108,62,FALSE)</f>
        <v>201</v>
      </c>
      <c r="AN1330">
        <f t="array" ref="AN1330">IF(VLOOKUP($A1330,[1]New!$A$2:$DE$2108,65,FALSE)="High",1,IF(VLOOKUP($A1330,[1]New!$A$2:$DE$2108,65,FALSE)="HiAvg",2,IF(VLOOKUP($A1330,[1]New!$A$2:$DE$2108,65,FALSE)="Avg",3,IF(VLOOKUP($A1330,[1]New!$A$2:$DE$2108,65,FALSE)="LoAvg",4,5))))</f>
        <v>5</v>
      </c>
      <c r="AO1330" t="str">
        <f t="array" ref="AO1330">VLOOKUP($A1330,[1]New!$A$2:$DE$2108,66,FALSE)</f>
        <v>The Real and Complex Number Systems</v>
      </c>
      <c r="AR1330">
        <f t="array" ref="AR1330">VLOOKUP($A1330,[1]New!$A$2:$DE$2108,67,FALSE)</f>
        <v>209</v>
      </c>
      <c r="AV1330">
        <f t="array" ref="AV1330">IF(VLOOKUP($A1330,[1]New!$A$2:$DE$2108,70,FALSE)="High",1,IF(VLOOKUP($A1330,[1]New!$A$2:$DE$2108,70,FALSE)="HiAvg",2,IF(VLOOKUP($A1330,[1]New!$A$2:$DE$2108,70,FALSE)="Avg",3,IF(VLOOKUP($A1330,[1]New!$A$2:$DE$2108,70,FALSE)="LoAvg",4,5))))</f>
        <v>4</v>
      </c>
      <c r="AW1330" t="str">
        <f t="array" ref="AW1330">VLOOKUP($A1330,[1]New!$A$2:$DE$2108,71,FALSE)</f>
        <v>Geometry</v>
      </c>
      <c r="AZ1330">
        <f t="array" ref="AZ1330">VLOOKUP($A1330,[1]New!$A$2:$DE$2108,72,FALSE)</f>
        <v>219</v>
      </c>
      <c r="BD1330">
        <f t="array" ref="BD1330">IF(VLOOKUP($A1330,[1]New!$A$2:$DE$2108,75,FALSE)="High",1,IF(VLOOKUP($A1330,[1]New!$A$2:$DE$2108,75,FALSE)="HiAvg",2,IF(VLOOKUP($A1330,[1]New!$A$2:$DE$2108,75,FALSE)="Avg",3,IF(VLOOKUP($A1330,[1]New!$A$2:$DE$2108,75,FALSE)="LoAvg",4,5))))</f>
        <v>3</v>
      </c>
      <c r="BE1330" t="str">
        <f t="array" ref="BE1330">IF(VLOOKUP($A1330,[1]New!$A$2:$DE$2108,76,FALSE)="","",VLOOKUP($A1330,[1]New!$A$2:$DE$2108,76,FALSE))</f>
        <v>Statistics and Probability</v>
      </c>
      <c r="BH1330">
        <f t="array" ref="BH1330">IF(VLOOKUP($A1330,[1]New!$A$2:$DE$2108,77,FALSE)="","",VLOOKUP($A1330,[1]New!$A$2:$DE$2108,77,FALSE))</f>
        <v>208</v>
      </c>
      <c r="BL1330">
        <f t="array" ref="BL1330">IF(VLOOKUP($A1330,[1]New!$A$2:$DE$2108,80,FALSE)="High",1,IF(VLOOKUP($A1330,[1]New!$A$2:$DE$2108,80,FALSE)="HiAvg",2,IF(VLOOKUP($A1330,[1]New!$A$2:$DE$2108,80,FALSE)="Avg",3,IF(VLOOKUP($A1330,[1]New!$A$2:$DE$2108,80,FALSE)="LoAvg",4,IF(VLOOKUP($A1330,[1]New!$A$2:$DE$2108,80,FALSE)="Low",5,"")))))</f>
        <v>4</v>
      </c>
    </row>
    <row r="1331" spans="1:64" x14ac:dyDescent="0.2">
      <c r="A1331" s="7" t="s">
        <v>1454</v>
      </c>
      <c r="B1331">
        <v>2015</v>
      </c>
      <c r="C1331" t="s">
        <v>2233</v>
      </c>
      <c r="D1331" t="str">
        <f t="array" ref="D1331">VLOOKUP($A1331,[1]New!$A$2:$DE$2108,5,FALSE)</f>
        <v>Reading</v>
      </c>
      <c r="E1331">
        <f t="array" ref="E1331">VLOOKUP($A1331,[1]New!$A$2:$DE$2108,3,FALSE)</f>
        <v>70100084</v>
      </c>
      <c r="F1331" t="str">
        <f t="array" ref="F1331">VLOOKUP($A1331,[1]New!$A$2:$DE$2108,4,FALSE)</f>
        <v>School 2</v>
      </c>
      <c r="Q1331">
        <f t="array" ref="Q1331">VLOOKUP($A1331,[1]New!$A$2:$DE$2108,19,FALSE)</f>
        <v>196</v>
      </c>
      <c r="S1331">
        <f t="array" ref="S1331">VLOOKUP($A1331,[1]New!$A$2:$DE$2108,21,FALSE)</f>
        <v>16</v>
      </c>
      <c r="U1331">
        <f t="array" ref="U1331">IF(S1331&gt;=75,1,IF(AND(S1331&gt;=50,S1331&lt;75),2,IF(AND(S1331&gt;=25,S1331&lt;50),3,IF(S1331&lt;25,4,"NA"))))</f>
        <v>4</v>
      </c>
      <c r="V1331" s="8">
        <f t="array" ref="V1331">VLOOKUP($A1331,[1]New!$A$2:$DE$2108,17,FALSE)</f>
        <v>42248</v>
      </c>
      <c r="AG1331" t="str">
        <f t="array" ref="AG1331">VLOOKUP($A1331,[1]New!$A$2:$DE$2108,61,FALSE)</f>
        <v>Literature</v>
      </c>
      <c r="AJ1331">
        <f t="array" ref="AJ1331">VLOOKUP($A1331,[1]New!$A$2:$DE$2108,62,FALSE)</f>
        <v>192</v>
      </c>
      <c r="AN1331">
        <f t="array" ref="AN1331">IF(VLOOKUP($A1331,[1]New!$A$2:$DE$2108,65,FALSE)="High",1,IF(VLOOKUP($A1331,[1]New!$A$2:$DE$2108,65,FALSE)="HiAvg",2,IF(VLOOKUP($A1331,[1]New!$A$2:$DE$2108,65,FALSE)="Avg",3,IF(VLOOKUP($A1331,[1]New!$A$2:$DE$2108,65,FALSE)="LoAvg",4,5))))</f>
        <v>5</v>
      </c>
      <c r="AO1331" t="str">
        <f t="array" ref="AO1331">VLOOKUP($A1331,[1]New!$A$2:$DE$2108,66,FALSE)</f>
        <v>Informational Text</v>
      </c>
      <c r="AR1331">
        <f t="array" ref="AR1331">VLOOKUP($A1331,[1]New!$A$2:$DE$2108,67,FALSE)</f>
        <v>196</v>
      </c>
      <c r="AV1331">
        <f t="array" ref="AV1331">IF(VLOOKUP($A1331,[1]New!$A$2:$DE$2108,70,FALSE)="High",1,IF(VLOOKUP($A1331,[1]New!$A$2:$DE$2108,70,FALSE)="HiAvg",2,IF(VLOOKUP($A1331,[1]New!$A$2:$DE$2108,70,FALSE)="Avg",3,IF(VLOOKUP($A1331,[1]New!$A$2:$DE$2108,70,FALSE)="LoAvg",4,5))))</f>
        <v>5</v>
      </c>
      <c r="AW1331" t="str">
        <f t="array" ref="AW1331">VLOOKUP($A1331,[1]New!$A$2:$DE$2108,71,FALSE)</f>
        <v>Vocabulary Acquisition and Use</v>
      </c>
      <c r="AZ1331">
        <f t="array" ref="AZ1331">VLOOKUP($A1331,[1]New!$A$2:$DE$2108,72,FALSE)</f>
        <v>199</v>
      </c>
      <c r="BD1331">
        <f t="array" ref="BD1331">IF(VLOOKUP($A1331,[1]New!$A$2:$DE$2108,75,FALSE)="High",1,IF(VLOOKUP($A1331,[1]New!$A$2:$DE$2108,75,FALSE)="HiAvg",2,IF(VLOOKUP($A1331,[1]New!$A$2:$DE$2108,75,FALSE)="Avg",3,IF(VLOOKUP($A1331,[1]New!$A$2:$DE$2108,75,FALSE)="LoAvg",4,5))))</f>
        <v>5</v>
      </c>
      <c r="BE1331" t="str">
        <f t="array" ref="BE1331">IF(VLOOKUP($A1331,[1]New!$A$2:$DE$2108,76,FALSE)="","",VLOOKUP($A1331,[1]New!$A$2:$DE$2108,76,FALSE))</f>
        <v/>
      </c>
      <c r="BH1331" t="str">
        <f t="array" ref="BH1331">IF(VLOOKUP($A1331,[1]New!$A$2:$DE$2108,77,FALSE)="","",VLOOKUP($A1331,[1]New!$A$2:$DE$2108,77,FALSE))</f>
        <v/>
      </c>
      <c r="BL1331" t="str">
        <f t="array" ref="BL1331">IF(VLOOKUP($A1331,[1]New!$A$2:$DE$2108,80,FALSE)="High",1,IF(VLOOKUP($A1331,[1]New!$A$2:$DE$2108,80,FALSE)="HiAvg",2,IF(VLOOKUP($A1331,[1]New!$A$2:$DE$2108,80,FALSE)="Avg",3,IF(VLOOKUP($A1331,[1]New!$A$2:$DE$2108,80,FALSE)="LoAvg",4,IF(VLOOKUP($A1331,[1]New!$A$2:$DE$2108,80,FALSE)="Low",5,"")))))</f>
        <v/>
      </c>
    </row>
    <row r="1332" spans="1:64" x14ac:dyDescent="0.2">
      <c r="A1332" s="7" t="s">
        <v>1455</v>
      </c>
      <c r="B1332">
        <v>2015</v>
      </c>
      <c r="C1332" t="s">
        <v>2233</v>
      </c>
      <c r="D1332" t="str">
        <f t="array" ref="D1332">VLOOKUP($A1332,[1]New!$A$2:$DE$2108,5,FALSE)</f>
        <v>Language Usage</v>
      </c>
      <c r="E1332">
        <f t="array" ref="E1332">VLOOKUP($A1332,[1]New!$A$2:$DE$2108,3,FALSE)</f>
        <v>70100085</v>
      </c>
      <c r="F1332" t="str">
        <f t="array" ref="F1332">VLOOKUP($A1332,[1]New!$A$2:$DE$2108,4,FALSE)</f>
        <v>School 2</v>
      </c>
      <c r="Q1332">
        <f t="array" ref="Q1332">VLOOKUP($A1332,[1]New!$A$2:$DE$2108,19,FALSE)</f>
        <v>208</v>
      </c>
      <c r="S1332">
        <f t="array" ref="S1332">VLOOKUP($A1332,[1]New!$A$2:$DE$2108,21,FALSE)</f>
        <v>89</v>
      </c>
      <c r="U1332">
        <f t="array" ref="U1332">IF(S1332&gt;=75,1,IF(AND(S1332&gt;=50,S1332&lt;75),2,IF(AND(S1332&gt;=25,S1332&lt;50),3,IF(S1332&lt;25,4,"NA"))))</f>
        <v>1</v>
      </c>
      <c r="V1332" s="8">
        <f t="array" ref="V1332">VLOOKUP($A1332,[1]New!$A$2:$DE$2108,17,FALSE)</f>
        <v>42262</v>
      </c>
      <c r="AG1332" t="str">
        <f t="array" ref="AG1332">VLOOKUP($A1332,[1]New!$A$2:$DE$2108,61,FALSE)</f>
        <v>Writing: Plan, Organize, Develop, Revise, Research</v>
      </c>
      <c r="AJ1332">
        <f t="array" ref="AJ1332">VLOOKUP($A1332,[1]New!$A$2:$DE$2108,62,FALSE)</f>
        <v>207</v>
      </c>
      <c r="AN1332">
        <f t="array" ref="AN1332">IF(VLOOKUP($A1332,[1]New!$A$2:$DE$2108,65,FALSE)="High",1,IF(VLOOKUP($A1332,[1]New!$A$2:$DE$2108,65,FALSE)="HiAvg",2,IF(VLOOKUP($A1332,[1]New!$A$2:$DE$2108,65,FALSE)="Avg",3,IF(VLOOKUP($A1332,[1]New!$A$2:$DE$2108,65,FALSE)="LoAvg",4,5))))</f>
        <v>1</v>
      </c>
      <c r="AO1332" t="str">
        <f t="array" ref="AO1332">VLOOKUP($A1332,[1]New!$A$2:$DE$2108,66,FALSE)</f>
        <v>Language: Understand, Edit for Grammar, Usage</v>
      </c>
      <c r="AR1332">
        <f t="array" ref="AR1332">VLOOKUP($A1332,[1]New!$A$2:$DE$2108,67,FALSE)</f>
        <v>206</v>
      </c>
      <c r="AV1332">
        <f t="array" ref="AV1332">IF(VLOOKUP($A1332,[1]New!$A$2:$DE$2108,70,FALSE)="High",1,IF(VLOOKUP($A1332,[1]New!$A$2:$DE$2108,70,FALSE)="HiAvg",2,IF(VLOOKUP($A1332,[1]New!$A$2:$DE$2108,70,FALSE)="Avg",3,IF(VLOOKUP($A1332,[1]New!$A$2:$DE$2108,70,FALSE)="LoAvg",4,5))))</f>
        <v>1</v>
      </c>
      <c r="AW1332" t="str">
        <f t="array" ref="AW1332">VLOOKUP($A1332,[1]New!$A$2:$DE$2108,71,FALSE)</f>
        <v>Language: Understand, Edit Mechanics</v>
      </c>
      <c r="AZ1332">
        <f t="array" ref="AZ1332">VLOOKUP($A1332,[1]New!$A$2:$DE$2108,72,FALSE)</f>
        <v>209</v>
      </c>
      <c r="BD1332">
        <f t="array" ref="BD1332">IF(VLOOKUP($A1332,[1]New!$A$2:$DE$2108,75,FALSE)="High",1,IF(VLOOKUP($A1332,[1]New!$A$2:$DE$2108,75,FALSE)="HiAvg",2,IF(VLOOKUP($A1332,[1]New!$A$2:$DE$2108,75,FALSE)="Avg",3,IF(VLOOKUP($A1332,[1]New!$A$2:$DE$2108,75,FALSE)="LoAvg",4,5))))</f>
        <v>1</v>
      </c>
      <c r="BE1332" t="str">
        <f t="array" ref="BE1332">IF(VLOOKUP($A1332,[1]New!$A$2:$DE$2108,76,FALSE)="","",VLOOKUP($A1332,[1]New!$A$2:$DE$2108,76,FALSE))</f>
        <v/>
      </c>
      <c r="BH1332" t="str">
        <f t="array" ref="BH1332">IF(VLOOKUP($A1332,[1]New!$A$2:$DE$2108,77,FALSE)="","",VLOOKUP($A1332,[1]New!$A$2:$DE$2108,77,FALSE))</f>
        <v/>
      </c>
      <c r="BL1332" t="str">
        <f t="array" ref="BL1332">IF(VLOOKUP($A1332,[1]New!$A$2:$DE$2108,80,FALSE)="High",1,IF(VLOOKUP($A1332,[1]New!$A$2:$DE$2108,80,FALSE)="HiAvg",2,IF(VLOOKUP($A1332,[1]New!$A$2:$DE$2108,80,FALSE)="Avg",3,IF(VLOOKUP($A1332,[1]New!$A$2:$DE$2108,80,FALSE)="LoAvg",4,IF(VLOOKUP($A1332,[1]New!$A$2:$DE$2108,80,FALSE)="Low",5,"")))))</f>
        <v/>
      </c>
    </row>
    <row r="1333" spans="1:64" x14ac:dyDescent="0.2">
      <c r="A1333" s="7" t="s">
        <v>1456</v>
      </c>
      <c r="B1333">
        <v>2015</v>
      </c>
      <c r="C1333" t="s">
        <v>2233</v>
      </c>
      <c r="D1333" t="str">
        <f t="array" ref="D1333">VLOOKUP($A1333,[1]New!$A$2:$DE$2108,5,FALSE)</f>
        <v>Mathematics</v>
      </c>
      <c r="E1333">
        <f t="array" ref="E1333">VLOOKUP($A1333,[1]New!$A$2:$DE$2108,3,FALSE)</f>
        <v>70100085</v>
      </c>
      <c r="F1333" t="str">
        <f t="array" ref="F1333">VLOOKUP($A1333,[1]New!$A$2:$DE$2108,4,FALSE)</f>
        <v>School 2</v>
      </c>
      <c r="Q1333">
        <f t="array" ref="Q1333">VLOOKUP($A1333,[1]New!$A$2:$DE$2108,19,FALSE)</f>
        <v>198</v>
      </c>
      <c r="S1333">
        <f t="array" ref="S1333">VLOOKUP($A1333,[1]New!$A$2:$DE$2108,21,FALSE)</f>
        <v>72</v>
      </c>
      <c r="U1333">
        <f t="array" ref="U1333">IF(S1333&gt;=75,1,IF(AND(S1333&gt;=50,S1333&lt;75),2,IF(AND(S1333&gt;=25,S1333&lt;50),3,IF(S1333&lt;25,4,"NA"))))</f>
        <v>2</v>
      </c>
      <c r="V1333" s="8">
        <f t="array" ref="V1333">VLOOKUP($A1333,[1]New!$A$2:$DE$2108,17,FALSE)</f>
        <v>42255</v>
      </c>
      <c r="AG1333" t="str">
        <f t="array" ref="AG1333">VLOOKUP($A1333,[1]New!$A$2:$DE$2108,61,FALSE)</f>
        <v>Operations and Algebraic Thinking</v>
      </c>
      <c r="AJ1333">
        <f t="array" ref="AJ1333">VLOOKUP($A1333,[1]New!$A$2:$DE$2108,62,FALSE)</f>
        <v>201</v>
      </c>
      <c r="AN1333">
        <f t="array" ref="AN1333">IF(VLOOKUP($A1333,[1]New!$A$2:$DE$2108,65,FALSE)="High",1,IF(VLOOKUP($A1333,[1]New!$A$2:$DE$2108,65,FALSE)="HiAvg",2,IF(VLOOKUP($A1333,[1]New!$A$2:$DE$2108,65,FALSE)="Avg",3,IF(VLOOKUP($A1333,[1]New!$A$2:$DE$2108,65,FALSE)="LoAvg",4,5))))</f>
        <v>2</v>
      </c>
      <c r="AO1333" t="str">
        <f t="array" ref="AO1333">VLOOKUP($A1333,[1]New!$A$2:$DE$2108,66,FALSE)</f>
        <v>Number and Operations</v>
      </c>
      <c r="AR1333">
        <f t="array" ref="AR1333">VLOOKUP($A1333,[1]New!$A$2:$DE$2108,67,FALSE)</f>
        <v>208</v>
      </c>
      <c r="AV1333">
        <f t="array" ref="AV1333">IF(VLOOKUP($A1333,[1]New!$A$2:$DE$2108,70,FALSE)="High",1,IF(VLOOKUP($A1333,[1]New!$A$2:$DE$2108,70,FALSE)="HiAvg",2,IF(VLOOKUP($A1333,[1]New!$A$2:$DE$2108,70,FALSE)="Avg",3,IF(VLOOKUP($A1333,[1]New!$A$2:$DE$2108,70,FALSE)="LoAvg",4,5))))</f>
        <v>1</v>
      </c>
      <c r="AW1333" t="str">
        <f t="array" ref="AW1333">VLOOKUP($A1333,[1]New!$A$2:$DE$2108,71,FALSE)</f>
        <v>Measurement and Data</v>
      </c>
      <c r="AZ1333">
        <f t="array" ref="AZ1333">VLOOKUP($A1333,[1]New!$A$2:$DE$2108,72,FALSE)</f>
        <v>206</v>
      </c>
      <c r="BD1333">
        <f t="array" ref="BD1333">IF(VLOOKUP($A1333,[1]New!$A$2:$DE$2108,75,FALSE)="High",1,IF(VLOOKUP($A1333,[1]New!$A$2:$DE$2108,75,FALSE)="HiAvg",2,IF(VLOOKUP($A1333,[1]New!$A$2:$DE$2108,75,FALSE)="Avg",3,IF(VLOOKUP($A1333,[1]New!$A$2:$DE$2108,75,FALSE)="LoAvg",4,5))))</f>
        <v>1</v>
      </c>
      <c r="BE1333" t="str">
        <f t="array" ref="BE1333">IF(VLOOKUP($A1333,[1]New!$A$2:$DE$2108,76,FALSE)="","",VLOOKUP($A1333,[1]New!$A$2:$DE$2108,76,FALSE))</f>
        <v>Geometry</v>
      </c>
      <c r="BH1333">
        <f t="array" ref="BH1333">IF(VLOOKUP($A1333,[1]New!$A$2:$DE$2108,77,FALSE)="","",VLOOKUP($A1333,[1]New!$A$2:$DE$2108,77,FALSE))</f>
        <v>178</v>
      </c>
      <c r="BL1333">
        <f t="array" ref="BL1333">IF(VLOOKUP($A1333,[1]New!$A$2:$DE$2108,80,FALSE)="High",1,IF(VLOOKUP($A1333,[1]New!$A$2:$DE$2108,80,FALSE)="HiAvg",2,IF(VLOOKUP($A1333,[1]New!$A$2:$DE$2108,80,FALSE)="Avg",3,IF(VLOOKUP($A1333,[1]New!$A$2:$DE$2108,80,FALSE)="LoAvg",4,IF(VLOOKUP($A1333,[1]New!$A$2:$DE$2108,80,FALSE)="Low",5,"")))))</f>
        <v>5</v>
      </c>
    </row>
    <row r="1334" spans="1:64" x14ac:dyDescent="0.2">
      <c r="A1334" s="7" t="s">
        <v>1457</v>
      </c>
      <c r="B1334">
        <v>2015</v>
      </c>
      <c r="C1334" t="s">
        <v>2233</v>
      </c>
      <c r="D1334" t="str">
        <f t="array" ref="D1334">VLOOKUP($A1334,[1]New!$A$2:$DE$2108,5,FALSE)</f>
        <v>Reading</v>
      </c>
      <c r="E1334">
        <f t="array" ref="E1334">VLOOKUP($A1334,[1]New!$A$2:$DE$2108,3,FALSE)</f>
        <v>70100085</v>
      </c>
      <c r="F1334" t="str">
        <f t="array" ref="F1334">VLOOKUP($A1334,[1]New!$A$2:$DE$2108,4,FALSE)</f>
        <v>School 2</v>
      </c>
      <c r="Q1334">
        <f t="array" ref="Q1334">VLOOKUP($A1334,[1]New!$A$2:$DE$2108,19,FALSE)</f>
        <v>197</v>
      </c>
      <c r="S1334">
        <f t="array" ref="S1334">VLOOKUP($A1334,[1]New!$A$2:$DE$2108,21,FALSE)</f>
        <v>71</v>
      </c>
      <c r="U1334">
        <f t="array" ref="U1334">IF(S1334&gt;=75,1,IF(AND(S1334&gt;=50,S1334&lt;75),2,IF(AND(S1334&gt;=25,S1334&lt;50),3,IF(S1334&lt;25,4,"NA"))))</f>
        <v>2</v>
      </c>
      <c r="V1334" s="8">
        <f t="array" ref="V1334">VLOOKUP($A1334,[1]New!$A$2:$DE$2108,17,FALSE)</f>
        <v>42248</v>
      </c>
      <c r="AG1334" t="str">
        <f t="array" ref="AG1334">VLOOKUP($A1334,[1]New!$A$2:$DE$2108,61,FALSE)</f>
        <v>Literature</v>
      </c>
      <c r="AJ1334">
        <f t="array" ref="AJ1334">VLOOKUP($A1334,[1]New!$A$2:$DE$2108,62,FALSE)</f>
        <v>202</v>
      </c>
      <c r="AN1334">
        <f t="array" ref="AN1334">IF(VLOOKUP($A1334,[1]New!$A$2:$DE$2108,65,FALSE)="High",1,IF(VLOOKUP($A1334,[1]New!$A$2:$DE$2108,65,FALSE)="HiAvg",2,IF(VLOOKUP($A1334,[1]New!$A$2:$DE$2108,65,FALSE)="Avg",3,IF(VLOOKUP($A1334,[1]New!$A$2:$DE$2108,65,FALSE)="LoAvg",4,5))))</f>
        <v>2</v>
      </c>
      <c r="AO1334" t="str">
        <f t="array" ref="AO1334">VLOOKUP($A1334,[1]New!$A$2:$DE$2108,66,FALSE)</f>
        <v>Informational Text</v>
      </c>
      <c r="AR1334">
        <f t="array" ref="AR1334">VLOOKUP($A1334,[1]New!$A$2:$DE$2108,67,FALSE)</f>
        <v>197</v>
      </c>
      <c r="AV1334">
        <f t="array" ref="AV1334">IF(VLOOKUP($A1334,[1]New!$A$2:$DE$2108,70,FALSE)="High",1,IF(VLOOKUP($A1334,[1]New!$A$2:$DE$2108,70,FALSE)="HiAvg",2,IF(VLOOKUP($A1334,[1]New!$A$2:$DE$2108,70,FALSE)="Avg",3,IF(VLOOKUP($A1334,[1]New!$A$2:$DE$2108,70,FALSE)="LoAvg",4,5))))</f>
        <v>2</v>
      </c>
      <c r="AW1334" t="str">
        <f t="array" ref="AW1334">VLOOKUP($A1334,[1]New!$A$2:$DE$2108,71,FALSE)</f>
        <v>Vocabulary Acquisition and Use</v>
      </c>
      <c r="AZ1334">
        <f t="array" ref="AZ1334">VLOOKUP($A1334,[1]New!$A$2:$DE$2108,72,FALSE)</f>
        <v>193</v>
      </c>
      <c r="BD1334">
        <f t="array" ref="BD1334">IF(VLOOKUP($A1334,[1]New!$A$2:$DE$2108,75,FALSE)="High",1,IF(VLOOKUP($A1334,[1]New!$A$2:$DE$2108,75,FALSE)="HiAvg",2,IF(VLOOKUP($A1334,[1]New!$A$2:$DE$2108,75,FALSE)="Avg",3,IF(VLOOKUP($A1334,[1]New!$A$2:$DE$2108,75,FALSE)="LoAvg",4,5))))</f>
        <v>3</v>
      </c>
      <c r="BE1334" t="str">
        <f t="array" ref="BE1334">IF(VLOOKUP($A1334,[1]New!$A$2:$DE$2108,76,FALSE)="","",VLOOKUP($A1334,[1]New!$A$2:$DE$2108,76,FALSE))</f>
        <v/>
      </c>
      <c r="BH1334" t="str">
        <f t="array" ref="BH1334">IF(VLOOKUP($A1334,[1]New!$A$2:$DE$2108,77,FALSE)="","",VLOOKUP($A1334,[1]New!$A$2:$DE$2108,77,FALSE))</f>
        <v/>
      </c>
      <c r="BL1334" t="str">
        <f t="array" ref="BL1334">IF(VLOOKUP($A1334,[1]New!$A$2:$DE$2108,80,FALSE)="High",1,IF(VLOOKUP($A1334,[1]New!$A$2:$DE$2108,80,FALSE)="HiAvg",2,IF(VLOOKUP($A1334,[1]New!$A$2:$DE$2108,80,FALSE)="Avg",3,IF(VLOOKUP($A1334,[1]New!$A$2:$DE$2108,80,FALSE)="LoAvg",4,IF(VLOOKUP($A1334,[1]New!$A$2:$DE$2108,80,FALSE)="Low",5,"")))))</f>
        <v/>
      </c>
    </row>
    <row r="1335" spans="1:64" x14ac:dyDescent="0.2">
      <c r="A1335" s="7" t="s">
        <v>1458</v>
      </c>
      <c r="B1335">
        <v>2015</v>
      </c>
      <c r="C1335" t="s">
        <v>2233</v>
      </c>
      <c r="D1335" t="str">
        <f t="array" ref="D1335">VLOOKUP($A1335,[1]New!$A$2:$DE$2108,5,FALSE)</f>
        <v>Language Usage</v>
      </c>
      <c r="E1335">
        <f t="array" ref="E1335">VLOOKUP($A1335,[1]New!$A$2:$DE$2108,3,FALSE)</f>
        <v>70100086</v>
      </c>
      <c r="F1335" t="str">
        <f t="array" ref="F1335">VLOOKUP($A1335,[1]New!$A$2:$DE$2108,4,FALSE)</f>
        <v>School 2</v>
      </c>
      <c r="Q1335">
        <f t="array" ref="Q1335">VLOOKUP($A1335,[1]New!$A$2:$DE$2108,19,FALSE)</f>
        <v>207</v>
      </c>
      <c r="S1335">
        <f t="array" ref="S1335">VLOOKUP($A1335,[1]New!$A$2:$DE$2108,21,FALSE)</f>
        <v>39</v>
      </c>
      <c r="U1335">
        <f t="array" ref="U1335">IF(S1335&gt;=75,1,IF(AND(S1335&gt;=50,S1335&lt;75),2,IF(AND(S1335&gt;=25,S1335&lt;50),3,IF(S1335&lt;25,4,"NA"))))</f>
        <v>3</v>
      </c>
      <c r="V1335" s="8">
        <f t="array" ref="V1335">VLOOKUP($A1335,[1]New!$A$2:$DE$2108,17,FALSE)</f>
        <v>42263</v>
      </c>
      <c r="AG1335" t="str">
        <f t="array" ref="AG1335">VLOOKUP($A1335,[1]New!$A$2:$DE$2108,61,FALSE)</f>
        <v>Writing: Plan, Organize, Develop, Revise, Research</v>
      </c>
      <c r="AJ1335">
        <f t="array" ref="AJ1335">VLOOKUP($A1335,[1]New!$A$2:$DE$2108,62,FALSE)</f>
        <v>210</v>
      </c>
      <c r="AN1335">
        <f t="array" ref="AN1335">IF(VLOOKUP($A1335,[1]New!$A$2:$DE$2108,65,FALSE)="High",1,IF(VLOOKUP($A1335,[1]New!$A$2:$DE$2108,65,FALSE)="HiAvg",2,IF(VLOOKUP($A1335,[1]New!$A$2:$DE$2108,65,FALSE)="Avg",3,IF(VLOOKUP($A1335,[1]New!$A$2:$DE$2108,65,FALSE)="LoAvg",4,5))))</f>
        <v>3</v>
      </c>
      <c r="AO1335" t="str">
        <f t="array" ref="AO1335">VLOOKUP($A1335,[1]New!$A$2:$DE$2108,66,FALSE)</f>
        <v>Language: Understand, Edit for Grammar, Usage</v>
      </c>
      <c r="AR1335">
        <f t="array" ref="AR1335">VLOOKUP($A1335,[1]New!$A$2:$DE$2108,67,FALSE)</f>
        <v>203</v>
      </c>
      <c r="AV1335">
        <f t="array" ref="AV1335">IF(VLOOKUP($A1335,[1]New!$A$2:$DE$2108,70,FALSE)="High",1,IF(VLOOKUP($A1335,[1]New!$A$2:$DE$2108,70,FALSE)="HiAvg",2,IF(VLOOKUP($A1335,[1]New!$A$2:$DE$2108,70,FALSE)="Avg",3,IF(VLOOKUP($A1335,[1]New!$A$2:$DE$2108,70,FALSE)="LoAvg",4,5))))</f>
        <v>4</v>
      </c>
      <c r="AW1335" t="str">
        <f t="array" ref="AW1335">VLOOKUP($A1335,[1]New!$A$2:$DE$2108,71,FALSE)</f>
        <v>Language: Understand, Edit Mechanics</v>
      </c>
      <c r="AZ1335">
        <f t="array" ref="AZ1335">VLOOKUP($A1335,[1]New!$A$2:$DE$2108,72,FALSE)</f>
        <v>207</v>
      </c>
      <c r="BD1335">
        <f t="array" ref="BD1335">IF(VLOOKUP($A1335,[1]New!$A$2:$DE$2108,75,FALSE)="High",1,IF(VLOOKUP($A1335,[1]New!$A$2:$DE$2108,75,FALSE)="HiAvg",2,IF(VLOOKUP($A1335,[1]New!$A$2:$DE$2108,75,FALSE)="Avg",3,IF(VLOOKUP($A1335,[1]New!$A$2:$DE$2108,75,FALSE)="LoAvg",4,5))))</f>
        <v>4</v>
      </c>
      <c r="BE1335" t="str">
        <f t="array" ref="BE1335">IF(VLOOKUP($A1335,[1]New!$A$2:$DE$2108,76,FALSE)="","",VLOOKUP($A1335,[1]New!$A$2:$DE$2108,76,FALSE))</f>
        <v/>
      </c>
      <c r="BH1335" t="str">
        <f t="array" ref="BH1335">IF(VLOOKUP($A1335,[1]New!$A$2:$DE$2108,77,FALSE)="","",VLOOKUP($A1335,[1]New!$A$2:$DE$2108,77,FALSE))</f>
        <v/>
      </c>
      <c r="BL1335" t="str">
        <f t="array" ref="BL1335">IF(VLOOKUP($A1335,[1]New!$A$2:$DE$2108,80,FALSE)="High",1,IF(VLOOKUP($A1335,[1]New!$A$2:$DE$2108,80,FALSE)="HiAvg",2,IF(VLOOKUP($A1335,[1]New!$A$2:$DE$2108,80,FALSE)="Avg",3,IF(VLOOKUP($A1335,[1]New!$A$2:$DE$2108,80,FALSE)="LoAvg",4,IF(VLOOKUP($A1335,[1]New!$A$2:$DE$2108,80,FALSE)="Low",5,"")))))</f>
        <v/>
      </c>
    </row>
    <row r="1336" spans="1:64" x14ac:dyDescent="0.2">
      <c r="A1336" s="7" t="s">
        <v>1459</v>
      </c>
      <c r="B1336">
        <v>2015</v>
      </c>
      <c r="C1336" t="s">
        <v>2233</v>
      </c>
      <c r="D1336" t="str">
        <f t="array" ref="D1336">VLOOKUP($A1336,[1]New!$A$2:$DE$2108,5,FALSE)</f>
        <v>Mathematics</v>
      </c>
      <c r="E1336">
        <f t="array" ref="E1336">VLOOKUP($A1336,[1]New!$A$2:$DE$2108,3,FALSE)</f>
        <v>70100086</v>
      </c>
      <c r="F1336" t="str">
        <f t="array" ref="F1336">VLOOKUP($A1336,[1]New!$A$2:$DE$2108,4,FALSE)</f>
        <v>School 2</v>
      </c>
      <c r="Q1336">
        <f t="array" ref="Q1336">VLOOKUP($A1336,[1]New!$A$2:$DE$2108,19,FALSE)</f>
        <v>205</v>
      </c>
      <c r="S1336">
        <f t="array" ref="S1336">VLOOKUP($A1336,[1]New!$A$2:$DE$2108,21,FALSE)</f>
        <v>21</v>
      </c>
      <c r="U1336">
        <f t="array" ref="U1336">IF(S1336&gt;=75,1,IF(AND(S1336&gt;=50,S1336&lt;75),2,IF(AND(S1336&gt;=25,S1336&lt;50),3,IF(S1336&lt;25,4,"NA"))))</f>
        <v>4</v>
      </c>
      <c r="V1336" s="8">
        <f t="array" ref="V1336">VLOOKUP($A1336,[1]New!$A$2:$DE$2108,17,FALSE)</f>
        <v>42256</v>
      </c>
      <c r="AG1336" t="str">
        <f t="array" ref="AG1336">VLOOKUP($A1336,[1]New!$A$2:$DE$2108,61,FALSE)</f>
        <v>Operations and Algebraic Thinking</v>
      </c>
      <c r="AJ1336">
        <f t="array" ref="AJ1336">VLOOKUP($A1336,[1]New!$A$2:$DE$2108,62,FALSE)</f>
        <v>209</v>
      </c>
      <c r="AN1336">
        <f t="array" ref="AN1336">IF(VLOOKUP($A1336,[1]New!$A$2:$DE$2108,65,FALSE)="High",1,IF(VLOOKUP($A1336,[1]New!$A$2:$DE$2108,65,FALSE)="HiAvg",2,IF(VLOOKUP($A1336,[1]New!$A$2:$DE$2108,65,FALSE)="Avg",3,IF(VLOOKUP($A1336,[1]New!$A$2:$DE$2108,65,FALSE)="LoAvg",4,5))))</f>
        <v>4</v>
      </c>
      <c r="AO1336" t="str">
        <f t="array" ref="AO1336">VLOOKUP($A1336,[1]New!$A$2:$DE$2108,66,FALSE)</f>
        <v>The Real and Complex Number Systems</v>
      </c>
      <c r="AR1336">
        <f t="array" ref="AR1336">VLOOKUP($A1336,[1]New!$A$2:$DE$2108,67,FALSE)</f>
        <v>205</v>
      </c>
      <c r="AV1336">
        <f t="array" ref="AV1336">IF(VLOOKUP($A1336,[1]New!$A$2:$DE$2108,70,FALSE)="High",1,IF(VLOOKUP($A1336,[1]New!$A$2:$DE$2108,70,FALSE)="HiAvg",2,IF(VLOOKUP($A1336,[1]New!$A$2:$DE$2108,70,FALSE)="Avg",3,IF(VLOOKUP($A1336,[1]New!$A$2:$DE$2108,70,FALSE)="LoAvg",4,5))))</f>
        <v>5</v>
      </c>
      <c r="AW1336" t="str">
        <f t="array" ref="AW1336">VLOOKUP($A1336,[1]New!$A$2:$DE$2108,71,FALSE)</f>
        <v>Geometry</v>
      </c>
      <c r="AZ1336">
        <f t="array" ref="AZ1336">VLOOKUP($A1336,[1]New!$A$2:$DE$2108,72,FALSE)</f>
        <v>203</v>
      </c>
      <c r="BD1336">
        <f t="array" ref="BD1336">IF(VLOOKUP($A1336,[1]New!$A$2:$DE$2108,75,FALSE)="High",1,IF(VLOOKUP($A1336,[1]New!$A$2:$DE$2108,75,FALSE)="HiAvg",2,IF(VLOOKUP($A1336,[1]New!$A$2:$DE$2108,75,FALSE)="Avg",3,IF(VLOOKUP($A1336,[1]New!$A$2:$DE$2108,75,FALSE)="LoAvg",4,5))))</f>
        <v>5</v>
      </c>
      <c r="BE1336" t="str">
        <f t="array" ref="BE1336">IF(VLOOKUP($A1336,[1]New!$A$2:$DE$2108,76,FALSE)="","",VLOOKUP($A1336,[1]New!$A$2:$DE$2108,76,FALSE))</f>
        <v>Statistics and Probability</v>
      </c>
      <c r="BH1336">
        <f t="array" ref="BH1336">IF(VLOOKUP($A1336,[1]New!$A$2:$DE$2108,77,FALSE)="","",VLOOKUP($A1336,[1]New!$A$2:$DE$2108,77,FALSE))</f>
        <v>203</v>
      </c>
      <c r="BL1336">
        <f t="array" ref="BL1336">IF(VLOOKUP($A1336,[1]New!$A$2:$DE$2108,80,FALSE)="High",1,IF(VLOOKUP($A1336,[1]New!$A$2:$DE$2108,80,FALSE)="HiAvg",2,IF(VLOOKUP($A1336,[1]New!$A$2:$DE$2108,80,FALSE)="Avg",3,IF(VLOOKUP($A1336,[1]New!$A$2:$DE$2108,80,FALSE)="LoAvg",4,IF(VLOOKUP($A1336,[1]New!$A$2:$DE$2108,80,FALSE)="Low",5,"")))))</f>
        <v>5</v>
      </c>
    </row>
    <row r="1337" spans="1:64" x14ac:dyDescent="0.2">
      <c r="A1337" s="7" t="s">
        <v>1460</v>
      </c>
      <c r="B1337">
        <v>2015</v>
      </c>
      <c r="C1337" t="s">
        <v>2233</v>
      </c>
      <c r="D1337" t="str">
        <f t="array" ref="D1337">VLOOKUP($A1337,[1]New!$A$2:$DE$2108,5,FALSE)</f>
        <v>Reading</v>
      </c>
      <c r="E1337">
        <f t="array" ref="E1337">VLOOKUP($A1337,[1]New!$A$2:$DE$2108,3,FALSE)</f>
        <v>70100086</v>
      </c>
      <c r="F1337" t="str">
        <f t="array" ref="F1337">VLOOKUP($A1337,[1]New!$A$2:$DE$2108,4,FALSE)</f>
        <v>School 2</v>
      </c>
      <c r="Q1337">
        <f t="array" ref="Q1337">VLOOKUP($A1337,[1]New!$A$2:$DE$2108,19,FALSE)</f>
        <v>207</v>
      </c>
      <c r="S1337">
        <f t="array" ref="S1337">VLOOKUP($A1337,[1]New!$A$2:$DE$2108,21,FALSE)</f>
        <v>39</v>
      </c>
      <c r="U1337">
        <f t="array" ref="U1337">IF(S1337&gt;=75,1,IF(AND(S1337&gt;=50,S1337&lt;75),2,IF(AND(S1337&gt;=25,S1337&lt;50),3,IF(S1337&lt;25,4,"NA"))))</f>
        <v>3</v>
      </c>
      <c r="V1337" s="8">
        <f t="array" ref="V1337">VLOOKUP($A1337,[1]New!$A$2:$DE$2108,17,FALSE)</f>
        <v>42249</v>
      </c>
      <c r="AG1337" t="str">
        <f t="array" ref="AG1337">VLOOKUP($A1337,[1]New!$A$2:$DE$2108,61,FALSE)</f>
        <v>Literature</v>
      </c>
      <c r="AJ1337">
        <f t="array" ref="AJ1337">VLOOKUP($A1337,[1]New!$A$2:$DE$2108,62,FALSE)</f>
        <v>200</v>
      </c>
      <c r="AN1337">
        <f t="array" ref="AN1337">IF(VLOOKUP($A1337,[1]New!$A$2:$DE$2108,65,FALSE)="High",1,IF(VLOOKUP($A1337,[1]New!$A$2:$DE$2108,65,FALSE)="HiAvg",2,IF(VLOOKUP($A1337,[1]New!$A$2:$DE$2108,65,FALSE)="Avg",3,IF(VLOOKUP($A1337,[1]New!$A$2:$DE$2108,65,FALSE)="LoAvg",4,5))))</f>
        <v>5</v>
      </c>
      <c r="AO1337" t="str">
        <f t="array" ref="AO1337">VLOOKUP($A1337,[1]New!$A$2:$DE$2108,66,FALSE)</f>
        <v>Informational Text</v>
      </c>
      <c r="AR1337">
        <f t="array" ref="AR1337">VLOOKUP($A1337,[1]New!$A$2:$DE$2108,67,FALSE)</f>
        <v>210</v>
      </c>
      <c r="AV1337">
        <f t="array" ref="AV1337">IF(VLOOKUP($A1337,[1]New!$A$2:$DE$2108,70,FALSE)="High",1,IF(VLOOKUP($A1337,[1]New!$A$2:$DE$2108,70,FALSE)="HiAvg",2,IF(VLOOKUP($A1337,[1]New!$A$2:$DE$2108,70,FALSE)="Avg",3,IF(VLOOKUP($A1337,[1]New!$A$2:$DE$2108,70,FALSE)="LoAvg",4,5))))</f>
        <v>3</v>
      </c>
      <c r="AW1337" t="str">
        <f t="array" ref="AW1337">VLOOKUP($A1337,[1]New!$A$2:$DE$2108,71,FALSE)</f>
        <v>Vocabulary Acquisition and Use</v>
      </c>
      <c r="AZ1337">
        <f t="array" ref="AZ1337">VLOOKUP($A1337,[1]New!$A$2:$DE$2108,72,FALSE)</f>
        <v>210</v>
      </c>
      <c r="BD1337">
        <f t="array" ref="BD1337">IF(VLOOKUP($A1337,[1]New!$A$2:$DE$2108,75,FALSE)="High",1,IF(VLOOKUP($A1337,[1]New!$A$2:$DE$2108,75,FALSE)="HiAvg",2,IF(VLOOKUP($A1337,[1]New!$A$2:$DE$2108,75,FALSE)="Avg",3,IF(VLOOKUP($A1337,[1]New!$A$2:$DE$2108,75,FALSE)="LoAvg",4,5))))</f>
        <v>3</v>
      </c>
      <c r="BE1337" t="str">
        <f t="array" ref="BE1337">IF(VLOOKUP($A1337,[1]New!$A$2:$DE$2108,76,FALSE)="","",VLOOKUP($A1337,[1]New!$A$2:$DE$2108,76,FALSE))</f>
        <v/>
      </c>
      <c r="BH1337" t="str">
        <f t="array" ref="BH1337">IF(VLOOKUP($A1337,[1]New!$A$2:$DE$2108,77,FALSE)="","",VLOOKUP($A1337,[1]New!$A$2:$DE$2108,77,FALSE))</f>
        <v/>
      </c>
      <c r="BL1337" t="str">
        <f t="array" ref="BL1337">IF(VLOOKUP($A1337,[1]New!$A$2:$DE$2108,80,FALSE)="High",1,IF(VLOOKUP($A1337,[1]New!$A$2:$DE$2108,80,FALSE)="HiAvg",2,IF(VLOOKUP($A1337,[1]New!$A$2:$DE$2108,80,FALSE)="Avg",3,IF(VLOOKUP($A1337,[1]New!$A$2:$DE$2108,80,FALSE)="LoAvg",4,IF(VLOOKUP($A1337,[1]New!$A$2:$DE$2108,80,FALSE)="Low",5,"")))))</f>
        <v/>
      </c>
    </row>
    <row r="1338" spans="1:64" x14ac:dyDescent="0.2">
      <c r="A1338" s="7" t="s">
        <v>1461</v>
      </c>
      <c r="B1338">
        <v>2015</v>
      </c>
      <c r="C1338" t="s">
        <v>2233</v>
      </c>
      <c r="D1338" t="str">
        <f t="array" ref="D1338">VLOOKUP($A1338,[1]New!$A$2:$DE$2108,5,FALSE)</f>
        <v>Language Usage</v>
      </c>
      <c r="E1338">
        <f t="array" ref="E1338">VLOOKUP($A1338,[1]New!$A$2:$DE$2108,3,FALSE)</f>
        <v>70100089</v>
      </c>
      <c r="F1338" t="str">
        <f t="array" ref="F1338">VLOOKUP($A1338,[1]New!$A$2:$DE$2108,4,FALSE)</f>
        <v>School 2</v>
      </c>
      <c r="Q1338">
        <f t="array" ref="Q1338">VLOOKUP($A1338,[1]New!$A$2:$DE$2108,19,FALSE)</f>
        <v>151</v>
      </c>
      <c r="S1338">
        <f t="array" ref="S1338">VLOOKUP($A1338,[1]New!$A$2:$DE$2108,21,FALSE)</f>
        <v>8</v>
      </c>
      <c r="U1338">
        <f t="array" ref="U1338">IF(S1338&gt;=75,1,IF(AND(S1338&gt;=50,S1338&lt;75),2,IF(AND(S1338&gt;=25,S1338&lt;50),3,IF(S1338&lt;25,4,"NA"))))</f>
        <v>4</v>
      </c>
      <c r="V1338" s="8">
        <f t="array" ref="V1338">VLOOKUP($A1338,[1]New!$A$2:$DE$2108,17,FALSE)</f>
        <v>42261</v>
      </c>
      <c r="AG1338" t="str">
        <f t="array" ref="AG1338">VLOOKUP($A1338,[1]New!$A$2:$DE$2108,61,FALSE)</f>
        <v>Writing: Plan, Organize, Develop, Revise, Research</v>
      </c>
      <c r="AJ1338">
        <f t="array" ref="AJ1338">VLOOKUP($A1338,[1]New!$A$2:$DE$2108,62,FALSE)</f>
        <v>149</v>
      </c>
      <c r="AN1338">
        <f t="array" ref="AN1338">IF(VLOOKUP($A1338,[1]New!$A$2:$DE$2108,65,FALSE)="High",1,IF(VLOOKUP($A1338,[1]New!$A$2:$DE$2108,65,FALSE)="HiAvg",2,IF(VLOOKUP($A1338,[1]New!$A$2:$DE$2108,65,FALSE)="Avg",3,IF(VLOOKUP($A1338,[1]New!$A$2:$DE$2108,65,FALSE)="LoAvg",4,5))))</f>
        <v>5</v>
      </c>
      <c r="AO1338" t="str">
        <f t="array" ref="AO1338">VLOOKUP($A1338,[1]New!$A$2:$DE$2108,66,FALSE)</f>
        <v>Language: Understand, Edit for Grammar, Usage</v>
      </c>
      <c r="AR1338">
        <f t="array" ref="AR1338">VLOOKUP($A1338,[1]New!$A$2:$DE$2108,67,FALSE)</f>
        <v>149</v>
      </c>
      <c r="AV1338">
        <f t="array" ref="AV1338">IF(VLOOKUP($A1338,[1]New!$A$2:$DE$2108,70,FALSE)="High",1,IF(VLOOKUP($A1338,[1]New!$A$2:$DE$2108,70,FALSE)="HiAvg",2,IF(VLOOKUP($A1338,[1]New!$A$2:$DE$2108,70,FALSE)="Avg",3,IF(VLOOKUP($A1338,[1]New!$A$2:$DE$2108,70,FALSE)="LoAvg",4,5))))</f>
        <v>5</v>
      </c>
      <c r="AW1338" t="str">
        <f t="array" ref="AW1338">VLOOKUP($A1338,[1]New!$A$2:$DE$2108,71,FALSE)</f>
        <v>Language: Understand, Edit Mechanics</v>
      </c>
      <c r="AZ1338">
        <f t="array" ref="AZ1338">VLOOKUP($A1338,[1]New!$A$2:$DE$2108,72,FALSE)</f>
        <v>156</v>
      </c>
      <c r="BD1338">
        <f t="array" ref="BD1338">IF(VLOOKUP($A1338,[1]New!$A$2:$DE$2108,75,FALSE)="High",1,IF(VLOOKUP($A1338,[1]New!$A$2:$DE$2108,75,FALSE)="HiAvg",2,IF(VLOOKUP($A1338,[1]New!$A$2:$DE$2108,75,FALSE)="Avg",3,IF(VLOOKUP($A1338,[1]New!$A$2:$DE$2108,75,FALSE)="LoAvg",4,5))))</f>
        <v>5</v>
      </c>
      <c r="BE1338" t="str">
        <f t="array" ref="BE1338">IF(VLOOKUP($A1338,[1]New!$A$2:$DE$2108,76,FALSE)="","",VLOOKUP($A1338,[1]New!$A$2:$DE$2108,76,FALSE))</f>
        <v/>
      </c>
      <c r="BH1338" t="str">
        <f t="array" ref="BH1338">IF(VLOOKUP($A1338,[1]New!$A$2:$DE$2108,77,FALSE)="","",VLOOKUP($A1338,[1]New!$A$2:$DE$2108,77,FALSE))</f>
        <v/>
      </c>
      <c r="BL1338" t="str">
        <f t="array" ref="BL1338">IF(VLOOKUP($A1338,[1]New!$A$2:$DE$2108,80,FALSE)="High",1,IF(VLOOKUP($A1338,[1]New!$A$2:$DE$2108,80,FALSE)="HiAvg",2,IF(VLOOKUP($A1338,[1]New!$A$2:$DE$2108,80,FALSE)="Avg",3,IF(VLOOKUP($A1338,[1]New!$A$2:$DE$2108,80,FALSE)="LoAvg",4,IF(VLOOKUP($A1338,[1]New!$A$2:$DE$2108,80,FALSE)="Low",5,"")))))</f>
        <v/>
      </c>
    </row>
    <row r="1339" spans="1:64" x14ac:dyDescent="0.2">
      <c r="A1339" s="7" t="s">
        <v>1462</v>
      </c>
      <c r="B1339">
        <v>2015</v>
      </c>
      <c r="C1339" t="s">
        <v>2233</v>
      </c>
      <c r="D1339" t="str">
        <f t="array" ref="D1339">VLOOKUP($A1339,[1]New!$A$2:$DE$2108,5,FALSE)</f>
        <v>Mathematics</v>
      </c>
      <c r="E1339">
        <f t="array" ref="E1339">VLOOKUP($A1339,[1]New!$A$2:$DE$2108,3,FALSE)</f>
        <v>70100089</v>
      </c>
      <c r="F1339" t="str">
        <f t="array" ref="F1339">VLOOKUP($A1339,[1]New!$A$2:$DE$2108,4,FALSE)</f>
        <v>School 2</v>
      </c>
      <c r="Q1339">
        <f t="array" ref="Q1339">VLOOKUP($A1339,[1]New!$A$2:$DE$2108,19,FALSE)</f>
        <v>157</v>
      </c>
      <c r="S1339">
        <f t="array" ref="S1339">VLOOKUP($A1339,[1]New!$A$2:$DE$2108,21,FALSE)</f>
        <v>7</v>
      </c>
      <c r="U1339">
        <f t="array" ref="U1339">IF(S1339&gt;=75,1,IF(AND(S1339&gt;=50,S1339&lt;75),2,IF(AND(S1339&gt;=25,S1339&lt;50),3,IF(S1339&lt;25,4,"NA"))))</f>
        <v>4</v>
      </c>
      <c r="V1339" s="8">
        <f t="array" ref="V1339">VLOOKUP($A1339,[1]New!$A$2:$DE$2108,17,FALSE)</f>
        <v>42256</v>
      </c>
      <c r="AG1339" t="str">
        <f t="array" ref="AG1339">VLOOKUP($A1339,[1]New!$A$2:$DE$2108,61,FALSE)</f>
        <v>Operations and Algebraic Thinking</v>
      </c>
      <c r="AJ1339">
        <f t="array" ref="AJ1339">VLOOKUP($A1339,[1]New!$A$2:$DE$2108,62,FALSE)</f>
        <v>147</v>
      </c>
      <c r="AN1339">
        <f t="array" ref="AN1339">IF(VLOOKUP($A1339,[1]New!$A$2:$DE$2108,65,FALSE)="High",1,IF(VLOOKUP($A1339,[1]New!$A$2:$DE$2108,65,FALSE)="HiAvg",2,IF(VLOOKUP($A1339,[1]New!$A$2:$DE$2108,65,FALSE)="Avg",3,IF(VLOOKUP($A1339,[1]New!$A$2:$DE$2108,65,FALSE)="LoAvg",4,5))))</f>
        <v>5</v>
      </c>
      <c r="AO1339" t="str">
        <f t="array" ref="AO1339">VLOOKUP($A1339,[1]New!$A$2:$DE$2108,66,FALSE)</f>
        <v>Number and Operations</v>
      </c>
      <c r="AR1339">
        <f t="array" ref="AR1339">VLOOKUP($A1339,[1]New!$A$2:$DE$2108,67,FALSE)</f>
        <v>150</v>
      </c>
      <c r="AV1339">
        <f t="array" ref="AV1339">IF(VLOOKUP($A1339,[1]New!$A$2:$DE$2108,70,FALSE)="High",1,IF(VLOOKUP($A1339,[1]New!$A$2:$DE$2108,70,FALSE)="HiAvg",2,IF(VLOOKUP($A1339,[1]New!$A$2:$DE$2108,70,FALSE)="Avg",3,IF(VLOOKUP($A1339,[1]New!$A$2:$DE$2108,70,FALSE)="LoAvg",4,5))))</f>
        <v>5</v>
      </c>
      <c r="AW1339" t="str">
        <f t="array" ref="AW1339">VLOOKUP($A1339,[1]New!$A$2:$DE$2108,71,FALSE)</f>
        <v>Measurement and Data</v>
      </c>
      <c r="AZ1339">
        <f t="array" ref="AZ1339">VLOOKUP($A1339,[1]New!$A$2:$DE$2108,72,FALSE)</f>
        <v>168</v>
      </c>
      <c r="BD1339">
        <f t="array" ref="BD1339">IF(VLOOKUP($A1339,[1]New!$A$2:$DE$2108,75,FALSE)="High",1,IF(VLOOKUP($A1339,[1]New!$A$2:$DE$2108,75,FALSE)="HiAvg",2,IF(VLOOKUP($A1339,[1]New!$A$2:$DE$2108,75,FALSE)="Avg",3,IF(VLOOKUP($A1339,[1]New!$A$2:$DE$2108,75,FALSE)="LoAvg",4,5))))</f>
        <v>4</v>
      </c>
      <c r="BE1339" t="str">
        <f t="array" ref="BE1339">IF(VLOOKUP($A1339,[1]New!$A$2:$DE$2108,76,FALSE)="","",VLOOKUP($A1339,[1]New!$A$2:$DE$2108,76,FALSE))</f>
        <v>Geometry</v>
      </c>
      <c r="BH1339">
        <f t="array" ref="BH1339">IF(VLOOKUP($A1339,[1]New!$A$2:$DE$2108,77,FALSE)="","",VLOOKUP($A1339,[1]New!$A$2:$DE$2108,77,FALSE))</f>
        <v>162</v>
      </c>
      <c r="BL1339">
        <f t="array" ref="BL1339">IF(VLOOKUP($A1339,[1]New!$A$2:$DE$2108,80,FALSE)="High",1,IF(VLOOKUP($A1339,[1]New!$A$2:$DE$2108,80,FALSE)="HiAvg",2,IF(VLOOKUP($A1339,[1]New!$A$2:$DE$2108,80,FALSE)="Avg",3,IF(VLOOKUP($A1339,[1]New!$A$2:$DE$2108,80,FALSE)="LoAvg",4,IF(VLOOKUP($A1339,[1]New!$A$2:$DE$2108,80,FALSE)="Low",5,"")))))</f>
        <v>5</v>
      </c>
    </row>
    <row r="1340" spans="1:64" x14ac:dyDescent="0.2">
      <c r="A1340" s="7" t="s">
        <v>1463</v>
      </c>
      <c r="B1340">
        <v>2015</v>
      </c>
      <c r="C1340" t="s">
        <v>2233</v>
      </c>
      <c r="D1340" t="str">
        <f t="array" ref="D1340">VLOOKUP($A1340,[1]New!$A$2:$DE$2108,5,FALSE)</f>
        <v>Reading</v>
      </c>
      <c r="E1340">
        <f t="array" ref="E1340">VLOOKUP($A1340,[1]New!$A$2:$DE$2108,3,FALSE)</f>
        <v>70100089</v>
      </c>
      <c r="F1340" t="str">
        <f t="array" ref="F1340">VLOOKUP($A1340,[1]New!$A$2:$DE$2108,4,FALSE)</f>
        <v>School 2</v>
      </c>
      <c r="Q1340">
        <f t="array" ref="Q1340">VLOOKUP($A1340,[1]New!$A$2:$DE$2108,19,FALSE)</f>
        <v>150</v>
      </c>
      <c r="S1340">
        <f t="array" ref="S1340">VLOOKUP($A1340,[1]New!$A$2:$DE$2108,21,FALSE)</f>
        <v>6</v>
      </c>
      <c r="U1340">
        <f t="array" ref="U1340">IF(S1340&gt;=75,1,IF(AND(S1340&gt;=50,S1340&lt;75),2,IF(AND(S1340&gt;=25,S1340&lt;50),3,IF(S1340&lt;25,4,"NA"))))</f>
        <v>4</v>
      </c>
      <c r="V1340" s="8">
        <f t="array" ref="V1340">VLOOKUP($A1340,[1]New!$A$2:$DE$2108,17,FALSE)</f>
        <v>42247</v>
      </c>
      <c r="AG1340" t="str">
        <f t="array" ref="AG1340">VLOOKUP($A1340,[1]New!$A$2:$DE$2108,61,FALSE)</f>
        <v>Literature</v>
      </c>
      <c r="AJ1340">
        <f t="array" ref="AJ1340">VLOOKUP($A1340,[1]New!$A$2:$DE$2108,62,FALSE)</f>
        <v>152</v>
      </c>
      <c r="AN1340">
        <f t="array" ref="AN1340">IF(VLOOKUP($A1340,[1]New!$A$2:$DE$2108,65,FALSE)="High",1,IF(VLOOKUP($A1340,[1]New!$A$2:$DE$2108,65,FALSE)="HiAvg",2,IF(VLOOKUP($A1340,[1]New!$A$2:$DE$2108,65,FALSE)="Avg",3,IF(VLOOKUP($A1340,[1]New!$A$2:$DE$2108,65,FALSE)="LoAvg",4,5))))</f>
        <v>5</v>
      </c>
      <c r="AO1340" t="str">
        <f t="array" ref="AO1340">VLOOKUP($A1340,[1]New!$A$2:$DE$2108,66,FALSE)</f>
        <v>Informational Text</v>
      </c>
      <c r="AR1340">
        <f t="array" ref="AR1340">VLOOKUP($A1340,[1]New!$A$2:$DE$2108,67,FALSE)</f>
        <v>155</v>
      </c>
      <c r="AV1340">
        <f t="array" ref="AV1340">IF(VLOOKUP($A1340,[1]New!$A$2:$DE$2108,70,FALSE)="High",1,IF(VLOOKUP($A1340,[1]New!$A$2:$DE$2108,70,FALSE)="HiAvg",2,IF(VLOOKUP($A1340,[1]New!$A$2:$DE$2108,70,FALSE)="Avg",3,IF(VLOOKUP($A1340,[1]New!$A$2:$DE$2108,70,FALSE)="LoAvg",4,5))))</f>
        <v>5</v>
      </c>
      <c r="AW1340" t="str">
        <f t="array" ref="AW1340">VLOOKUP($A1340,[1]New!$A$2:$DE$2108,71,FALSE)</f>
        <v>Vocabulary Acquisition and Use</v>
      </c>
      <c r="AZ1340">
        <f t="array" ref="AZ1340">VLOOKUP($A1340,[1]New!$A$2:$DE$2108,72,FALSE)</f>
        <v>141</v>
      </c>
      <c r="BD1340">
        <f t="array" ref="BD1340">IF(VLOOKUP($A1340,[1]New!$A$2:$DE$2108,75,FALSE)="High",1,IF(VLOOKUP($A1340,[1]New!$A$2:$DE$2108,75,FALSE)="HiAvg",2,IF(VLOOKUP($A1340,[1]New!$A$2:$DE$2108,75,FALSE)="Avg",3,IF(VLOOKUP($A1340,[1]New!$A$2:$DE$2108,75,FALSE)="LoAvg",4,5))))</f>
        <v>5</v>
      </c>
      <c r="BE1340" t="str">
        <f t="array" ref="BE1340">IF(VLOOKUP($A1340,[1]New!$A$2:$DE$2108,76,FALSE)="","",VLOOKUP($A1340,[1]New!$A$2:$DE$2108,76,FALSE))</f>
        <v/>
      </c>
      <c r="BH1340" t="str">
        <f t="array" ref="BH1340">IF(VLOOKUP($A1340,[1]New!$A$2:$DE$2108,77,FALSE)="","",VLOOKUP($A1340,[1]New!$A$2:$DE$2108,77,FALSE))</f>
        <v/>
      </c>
      <c r="BL1340" t="str">
        <f t="array" ref="BL1340">IF(VLOOKUP($A1340,[1]New!$A$2:$DE$2108,80,FALSE)="High",1,IF(VLOOKUP($A1340,[1]New!$A$2:$DE$2108,80,FALSE)="HiAvg",2,IF(VLOOKUP($A1340,[1]New!$A$2:$DE$2108,80,FALSE)="Avg",3,IF(VLOOKUP($A1340,[1]New!$A$2:$DE$2108,80,FALSE)="LoAvg",4,IF(VLOOKUP($A1340,[1]New!$A$2:$DE$2108,80,FALSE)="Low",5,"")))))</f>
        <v/>
      </c>
    </row>
    <row r="1341" spans="1:64" x14ac:dyDescent="0.2">
      <c r="A1341" s="7" t="s">
        <v>1464</v>
      </c>
      <c r="B1341">
        <v>2015</v>
      </c>
      <c r="C1341" t="s">
        <v>2233</v>
      </c>
      <c r="D1341" t="str">
        <f t="array" ref="D1341">VLOOKUP($A1341,[1]New!$A$2:$DE$2108,5,FALSE)</f>
        <v>Language Usage</v>
      </c>
      <c r="E1341">
        <f t="array" ref="E1341">VLOOKUP($A1341,[1]New!$A$2:$DE$2108,3,FALSE)</f>
        <v>70100092</v>
      </c>
      <c r="F1341" t="str">
        <f t="array" ref="F1341">VLOOKUP($A1341,[1]New!$A$2:$DE$2108,4,FALSE)</f>
        <v>School 2</v>
      </c>
      <c r="Q1341">
        <f t="array" ref="Q1341">VLOOKUP($A1341,[1]New!$A$2:$DE$2108,19,FALSE)</f>
        <v>197</v>
      </c>
      <c r="S1341">
        <f t="array" ref="S1341">VLOOKUP($A1341,[1]New!$A$2:$DE$2108,21,FALSE)</f>
        <v>45</v>
      </c>
      <c r="U1341">
        <f t="array" ref="U1341">IF(S1341&gt;=75,1,IF(AND(S1341&gt;=50,S1341&lt;75),2,IF(AND(S1341&gt;=25,S1341&lt;50),3,IF(S1341&lt;25,4,"NA"))))</f>
        <v>3</v>
      </c>
      <c r="V1341" s="8">
        <f t="array" ref="V1341">VLOOKUP($A1341,[1]New!$A$2:$DE$2108,17,FALSE)</f>
        <v>42263</v>
      </c>
      <c r="AG1341" t="str">
        <f t="array" ref="AG1341">VLOOKUP($A1341,[1]New!$A$2:$DE$2108,61,FALSE)</f>
        <v>Writing: Plan, Organize, Develop, Revise, Research</v>
      </c>
      <c r="AJ1341">
        <f t="array" ref="AJ1341">VLOOKUP($A1341,[1]New!$A$2:$DE$2108,62,FALSE)</f>
        <v>203</v>
      </c>
      <c r="AN1341">
        <f t="array" ref="AN1341">IF(VLOOKUP($A1341,[1]New!$A$2:$DE$2108,65,FALSE)="High",1,IF(VLOOKUP($A1341,[1]New!$A$2:$DE$2108,65,FALSE)="HiAvg",2,IF(VLOOKUP($A1341,[1]New!$A$2:$DE$2108,65,FALSE)="Avg",3,IF(VLOOKUP($A1341,[1]New!$A$2:$DE$2108,65,FALSE)="LoAvg",4,5))))</f>
        <v>3</v>
      </c>
      <c r="AO1341" t="str">
        <f t="array" ref="AO1341">VLOOKUP($A1341,[1]New!$A$2:$DE$2108,66,FALSE)</f>
        <v>Language: Understand, Edit for Grammar, Usage</v>
      </c>
      <c r="AR1341">
        <f t="array" ref="AR1341">VLOOKUP($A1341,[1]New!$A$2:$DE$2108,67,FALSE)</f>
        <v>197</v>
      </c>
      <c r="AV1341">
        <f t="array" ref="AV1341">IF(VLOOKUP($A1341,[1]New!$A$2:$DE$2108,70,FALSE)="High",1,IF(VLOOKUP($A1341,[1]New!$A$2:$DE$2108,70,FALSE)="HiAvg",2,IF(VLOOKUP($A1341,[1]New!$A$2:$DE$2108,70,FALSE)="Avg",3,IF(VLOOKUP($A1341,[1]New!$A$2:$DE$2108,70,FALSE)="LoAvg",4,5))))</f>
        <v>4</v>
      </c>
      <c r="AW1341" t="str">
        <f t="array" ref="AW1341">VLOOKUP($A1341,[1]New!$A$2:$DE$2108,71,FALSE)</f>
        <v>Language: Understand, Edit Mechanics</v>
      </c>
      <c r="AZ1341">
        <f t="array" ref="AZ1341">VLOOKUP($A1341,[1]New!$A$2:$DE$2108,72,FALSE)</f>
        <v>191</v>
      </c>
      <c r="BD1341">
        <f t="array" ref="BD1341">IF(VLOOKUP($A1341,[1]New!$A$2:$DE$2108,75,FALSE)="High",1,IF(VLOOKUP($A1341,[1]New!$A$2:$DE$2108,75,FALSE)="HiAvg",2,IF(VLOOKUP($A1341,[1]New!$A$2:$DE$2108,75,FALSE)="Avg",3,IF(VLOOKUP($A1341,[1]New!$A$2:$DE$2108,75,FALSE)="LoAvg",4,5))))</f>
        <v>4</v>
      </c>
      <c r="BE1341" t="str">
        <f t="array" ref="BE1341">IF(VLOOKUP($A1341,[1]New!$A$2:$DE$2108,76,FALSE)="","",VLOOKUP($A1341,[1]New!$A$2:$DE$2108,76,FALSE))</f>
        <v/>
      </c>
      <c r="BH1341" t="str">
        <f t="array" ref="BH1341">IF(VLOOKUP($A1341,[1]New!$A$2:$DE$2108,77,FALSE)="","",VLOOKUP($A1341,[1]New!$A$2:$DE$2108,77,FALSE))</f>
        <v/>
      </c>
      <c r="BL1341" t="str">
        <f t="array" ref="BL1341">IF(VLOOKUP($A1341,[1]New!$A$2:$DE$2108,80,FALSE)="High",1,IF(VLOOKUP($A1341,[1]New!$A$2:$DE$2108,80,FALSE)="HiAvg",2,IF(VLOOKUP($A1341,[1]New!$A$2:$DE$2108,80,FALSE)="Avg",3,IF(VLOOKUP($A1341,[1]New!$A$2:$DE$2108,80,FALSE)="LoAvg",4,IF(VLOOKUP($A1341,[1]New!$A$2:$DE$2108,80,FALSE)="Low",5,"")))))</f>
        <v/>
      </c>
    </row>
    <row r="1342" spans="1:64" x14ac:dyDescent="0.2">
      <c r="A1342" s="7" t="s">
        <v>1465</v>
      </c>
      <c r="B1342">
        <v>2015</v>
      </c>
      <c r="C1342" t="s">
        <v>2233</v>
      </c>
      <c r="D1342" t="str">
        <f t="array" ref="D1342">VLOOKUP($A1342,[1]New!$A$2:$DE$2108,5,FALSE)</f>
        <v>Mathematics</v>
      </c>
      <c r="E1342">
        <f t="array" ref="E1342">VLOOKUP($A1342,[1]New!$A$2:$DE$2108,3,FALSE)</f>
        <v>70100092</v>
      </c>
      <c r="F1342" t="str">
        <f t="array" ref="F1342">VLOOKUP($A1342,[1]New!$A$2:$DE$2108,4,FALSE)</f>
        <v>School 2</v>
      </c>
      <c r="Q1342">
        <f t="array" ref="Q1342">VLOOKUP($A1342,[1]New!$A$2:$DE$2108,19,FALSE)</f>
        <v>200</v>
      </c>
      <c r="S1342">
        <f t="array" ref="S1342">VLOOKUP($A1342,[1]New!$A$2:$DE$2108,21,FALSE)</f>
        <v>44</v>
      </c>
      <c r="U1342">
        <f t="array" ref="U1342">IF(S1342&gt;=75,1,IF(AND(S1342&gt;=50,S1342&lt;75),2,IF(AND(S1342&gt;=25,S1342&lt;50),3,IF(S1342&lt;25,4,"NA"))))</f>
        <v>3</v>
      </c>
      <c r="V1342" s="8">
        <f t="array" ref="V1342">VLOOKUP($A1342,[1]New!$A$2:$DE$2108,17,FALSE)</f>
        <v>42256</v>
      </c>
      <c r="AG1342" t="str">
        <f t="array" ref="AG1342">VLOOKUP($A1342,[1]New!$A$2:$DE$2108,61,FALSE)</f>
        <v>Operations and Algebraic Thinking</v>
      </c>
      <c r="AJ1342">
        <f t="array" ref="AJ1342">VLOOKUP($A1342,[1]New!$A$2:$DE$2108,62,FALSE)</f>
        <v>213</v>
      </c>
      <c r="AN1342">
        <f t="array" ref="AN1342">IF(VLOOKUP($A1342,[1]New!$A$2:$DE$2108,65,FALSE)="High",1,IF(VLOOKUP($A1342,[1]New!$A$2:$DE$2108,65,FALSE)="HiAvg",2,IF(VLOOKUP($A1342,[1]New!$A$2:$DE$2108,65,FALSE)="Avg",3,IF(VLOOKUP($A1342,[1]New!$A$2:$DE$2108,65,FALSE)="LoAvg",4,5))))</f>
        <v>2</v>
      </c>
      <c r="AO1342" t="str">
        <f t="array" ref="AO1342">VLOOKUP($A1342,[1]New!$A$2:$DE$2108,66,FALSE)</f>
        <v>Number and Operations</v>
      </c>
      <c r="AR1342">
        <f t="array" ref="AR1342">VLOOKUP($A1342,[1]New!$A$2:$DE$2108,67,FALSE)</f>
        <v>192</v>
      </c>
      <c r="AV1342">
        <f t="array" ref="AV1342">IF(VLOOKUP($A1342,[1]New!$A$2:$DE$2108,70,FALSE)="High",1,IF(VLOOKUP($A1342,[1]New!$A$2:$DE$2108,70,FALSE)="HiAvg",2,IF(VLOOKUP($A1342,[1]New!$A$2:$DE$2108,70,FALSE)="Avg",3,IF(VLOOKUP($A1342,[1]New!$A$2:$DE$2108,70,FALSE)="LoAvg",4,5))))</f>
        <v>5</v>
      </c>
      <c r="AW1342" t="str">
        <f t="array" ref="AW1342">VLOOKUP($A1342,[1]New!$A$2:$DE$2108,71,FALSE)</f>
        <v>Measurement and Data</v>
      </c>
      <c r="AZ1342">
        <f t="array" ref="AZ1342">VLOOKUP($A1342,[1]New!$A$2:$DE$2108,72,FALSE)</f>
        <v>201</v>
      </c>
      <c r="BD1342">
        <f t="array" ref="BD1342">IF(VLOOKUP($A1342,[1]New!$A$2:$DE$2108,75,FALSE)="High",1,IF(VLOOKUP($A1342,[1]New!$A$2:$DE$2108,75,FALSE)="HiAvg",2,IF(VLOOKUP($A1342,[1]New!$A$2:$DE$2108,75,FALSE)="Avg",3,IF(VLOOKUP($A1342,[1]New!$A$2:$DE$2108,75,FALSE)="LoAvg",4,5))))</f>
        <v>3</v>
      </c>
      <c r="BE1342" t="str">
        <f t="array" ref="BE1342">IF(VLOOKUP($A1342,[1]New!$A$2:$DE$2108,76,FALSE)="","",VLOOKUP($A1342,[1]New!$A$2:$DE$2108,76,FALSE))</f>
        <v>Geometry</v>
      </c>
      <c r="BH1342">
        <f t="array" ref="BH1342">IF(VLOOKUP($A1342,[1]New!$A$2:$DE$2108,77,FALSE)="","",VLOOKUP($A1342,[1]New!$A$2:$DE$2108,77,FALSE))</f>
        <v>192</v>
      </c>
      <c r="BL1342">
        <f t="array" ref="BL1342">IF(VLOOKUP($A1342,[1]New!$A$2:$DE$2108,80,FALSE)="High",1,IF(VLOOKUP($A1342,[1]New!$A$2:$DE$2108,80,FALSE)="HiAvg",2,IF(VLOOKUP($A1342,[1]New!$A$2:$DE$2108,80,FALSE)="Avg",3,IF(VLOOKUP($A1342,[1]New!$A$2:$DE$2108,80,FALSE)="LoAvg",4,IF(VLOOKUP($A1342,[1]New!$A$2:$DE$2108,80,FALSE)="Low",5,"")))))</f>
        <v>5</v>
      </c>
    </row>
    <row r="1343" spans="1:64" x14ac:dyDescent="0.2">
      <c r="A1343" s="7" t="s">
        <v>1466</v>
      </c>
      <c r="B1343">
        <v>2015</v>
      </c>
      <c r="C1343" t="s">
        <v>2233</v>
      </c>
      <c r="D1343" t="str">
        <f t="array" ref="D1343">VLOOKUP($A1343,[1]New!$A$2:$DE$2108,5,FALSE)</f>
        <v>Reading</v>
      </c>
      <c r="E1343">
        <f t="array" ref="E1343">VLOOKUP($A1343,[1]New!$A$2:$DE$2108,3,FALSE)</f>
        <v>70100092</v>
      </c>
      <c r="F1343" t="str">
        <f t="array" ref="F1343">VLOOKUP($A1343,[1]New!$A$2:$DE$2108,4,FALSE)</f>
        <v>School 2</v>
      </c>
      <c r="Q1343">
        <f t="array" ref="Q1343">VLOOKUP($A1343,[1]New!$A$2:$DE$2108,19,FALSE)</f>
        <v>196</v>
      </c>
      <c r="S1343">
        <f t="array" ref="S1343">VLOOKUP($A1343,[1]New!$A$2:$DE$2108,21,FALSE)</f>
        <v>44</v>
      </c>
      <c r="U1343">
        <f t="array" ref="U1343">IF(S1343&gt;=75,1,IF(AND(S1343&gt;=50,S1343&lt;75),2,IF(AND(S1343&gt;=25,S1343&lt;50),3,IF(S1343&lt;25,4,"NA"))))</f>
        <v>3</v>
      </c>
      <c r="V1343" s="8">
        <f t="array" ref="V1343">VLOOKUP($A1343,[1]New!$A$2:$DE$2108,17,FALSE)</f>
        <v>42249</v>
      </c>
      <c r="AG1343" t="str">
        <f t="array" ref="AG1343">VLOOKUP($A1343,[1]New!$A$2:$DE$2108,61,FALSE)</f>
        <v>Literature</v>
      </c>
      <c r="AJ1343">
        <f t="array" ref="AJ1343">VLOOKUP($A1343,[1]New!$A$2:$DE$2108,62,FALSE)</f>
        <v>202</v>
      </c>
      <c r="AN1343">
        <f t="array" ref="AN1343">IF(VLOOKUP($A1343,[1]New!$A$2:$DE$2108,65,FALSE)="High",1,IF(VLOOKUP($A1343,[1]New!$A$2:$DE$2108,65,FALSE)="HiAvg",2,IF(VLOOKUP($A1343,[1]New!$A$2:$DE$2108,65,FALSE)="Avg",3,IF(VLOOKUP($A1343,[1]New!$A$2:$DE$2108,65,FALSE)="LoAvg",4,5))))</f>
        <v>3</v>
      </c>
      <c r="AO1343" t="str">
        <f t="array" ref="AO1343">VLOOKUP($A1343,[1]New!$A$2:$DE$2108,66,FALSE)</f>
        <v>Informational Text</v>
      </c>
      <c r="AR1343">
        <f t="array" ref="AR1343">VLOOKUP($A1343,[1]New!$A$2:$DE$2108,67,FALSE)</f>
        <v>194</v>
      </c>
      <c r="AV1343">
        <f t="array" ref="AV1343">IF(VLOOKUP($A1343,[1]New!$A$2:$DE$2108,70,FALSE)="High",1,IF(VLOOKUP($A1343,[1]New!$A$2:$DE$2108,70,FALSE)="HiAvg",2,IF(VLOOKUP($A1343,[1]New!$A$2:$DE$2108,70,FALSE)="Avg",3,IF(VLOOKUP($A1343,[1]New!$A$2:$DE$2108,70,FALSE)="LoAvg",4,5))))</f>
        <v>4</v>
      </c>
      <c r="AW1343" t="str">
        <f t="array" ref="AW1343">VLOOKUP($A1343,[1]New!$A$2:$DE$2108,71,FALSE)</f>
        <v>Vocabulary Acquisition and Use</v>
      </c>
      <c r="AZ1343">
        <f t="array" ref="AZ1343">VLOOKUP($A1343,[1]New!$A$2:$DE$2108,72,FALSE)</f>
        <v>193</v>
      </c>
      <c r="BD1343">
        <f t="array" ref="BD1343">IF(VLOOKUP($A1343,[1]New!$A$2:$DE$2108,75,FALSE)="High",1,IF(VLOOKUP($A1343,[1]New!$A$2:$DE$2108,75,FALSE)="HiAvg",2,IF(VLOOKUP($A1343,[1]New!$A$2:$DE$2108,75,FALSE)="Avg",3,IF(VLOOKUP($A1343,[1]New!$A$2:$DE$2108,75,FALSE)="LoAvg",4,5))))</f>
        <v>4</v>
      </c>
      <c r="BE1343" t="str">
        <f t="array" ref="BE1343">IF(VLOOKUP($A1343,[1]New!$A$2:$DE$2108,76,FALSE)="","",VLOOKUP($A1343,[1]New!$A$2:$DE$2108,76,FALSE))</f>
        <v/>
      </c>
      <c r="BH1343" t="str">
        <f t="array" ref="BH1343">IF(VLOOKUP($A1343,[1]New!$A$2:$DE$2108,77,FALSE)="","",VLOOKUP($A1343,[1]New!$A$2:$DE$2108,77,FALSE))</f>
        <v/>
      </c>
      <c r="BL1343" t="str">
        <f t="array" ref="BL1343">IF(VLOOKUP($A1343,[1]New!$A$2:$DE$2108,80,FALSE)="High",1,IF(VLOOKUP($A1343,[1]New!$A$2:$DE$2108,80,FALSE)="HiAvg",2,IF(VLOOKUP($A1343,[1]New!$A$2:$DE$2108,80,FALSE)="Avg",3,IF(VLOOKUP($A1343,[1]New!$A$2:$DE$2108,80,FALSE)="LoAvg",4,IF(VLOOKUP($A1343,[1]New!$A$2:$DE$2108,80,FALSE)="Low",5,"")))))</f>
        <v/>
      </c>
    </row>
    <row r="1344" spans="1:64" x14ac:dyDescent="0.2">
      <c r="A1344" s="7" t="s">
        <v>1467</v>
      </c>
      <c r="B1344">
        <v>2015</v>
      </c>
      <c r="C1344" t="s">
        <v>2233</v>
      </c>
      <c r="D1344" t="str">
        <f t="array" ref="D1344">VLOOKUP($A1344,[1]New!$A$2:$DE$2108,5,FALSE)</f>
        <v>Language Usage</v>
      </c>
      <c r="E1344">
        <f t="array" ref="E1344">VLOOKUP($A1344,[1]New!$A$2:$DE$2108,3,FALSE)</f>
        <v>70100095</v>
      </c>
      <c r="F1344" t="str">
        <f t="array" ref="F1344">VLOOKUP($A1344,[1]New!$A$2:$DE$2108,4,FALSE)</f>
        <v>School 2</v>
      </c>
      <c r="Q1344">
        <f t="array" ref="Q1344">VLOOKUP($A1344,[1]New!$A$2:$DE$2108,19,FALSE)</f>
        <v>163</v>
      </c>
      <c r="S1344">
        <f t="array" ref="S1344">VLOOKUP($A1344,[1]New!$A$2:$DE$2108,21,FALSE)</f>
        <v>4</v>
      </c>
      <c r="U1344">
        <f t="array" ref="U1344">IF(S1344&gt;=75,1,IF(AND(S1344&gt;=50,S1344&lt;75),2,IF(AND(S1344&gt;=25,S1344&lt;50),3,IF(S1344&lt;25,4,"NA"))))</f>
        <v>4</v>
      </c>
      <c r="V1344" s="8">
        <f t="array" ref="V1344">VLOOKUP($A1344,[1]New!$A$2:$DE$2108,17,FALSE)</f>
        <v>42264</v>
      </c>
      <c r="AG1344" t="str">
        <f t="array" ref="AG1344">VLOOKUP($A1344,[1]New!$A$2:$DE$2108,61,FALSE)</f>
        <v>Writing: Plan, Organize, Develop, Revise, Research</v>
      </c>
      <c r="AJ1344">
        <f t="array" ref="AJ1344">VLOOKUP($A1344,[1]New!$A$2:$DE$2108,62,FALSE)</f>
        <v>161</v>
      </c>
      <c r="AN1344">
        <f t="array" ref="AN1344">IF(VLOOKUP($A1344,[1]New!$A$2:$DE$2108,65,FALSE)="High",1,IF(VLOOKUP($A1344,[1]New!$A$2:$DE$2108,65,FALSE)="HiAvg",2,IF(VLOOKUP($A1344,[1]New!$A$2:$DE$2108,65,FALSE)="Avg",3,IF(VLOOKUP($A1344,[1]New!$A$2:$DE$2108,65,FALSE)="LoAvg",4,5))))</f>
        <v>5</v>
      </c>
      <c r="AO1344" t="str">
        <f t="array" ref="AO1344">VLOOKUP($A1344,[1]New!$A$2:$DE$2108,66,FALSE)</f>
        <v>Language: Understand, Edit for Grammar, Usage</v>
      </c>
      <c r="AR1344">
        <f t="array" ref="AR1344">VLOOKUP($A1344,[1]New!$A$2:$DE$2108,67,FALSE)</f>
        <v>166</v>
      </c>
      <c r="AV1344">
        <f t="array" ref="AV1344">IF(VLOOKUP($A1344,[1]New!$A$2:$DE$2108,70,FALSE)="High",1,IF(VLOOKUP($A1344,[1]New!$A$2:$DE$2108,70,FALSE)="HiAvg",2,IF(VLOOKUP($A1344,[1]New!$A$2:$DE$2108,70,FALSE)="Avg",3,IF(VLOOKUP($A1344,[1]New!$A$2:$DE$2108,70,FALSE)="LoAvg",4,5))))</f>
        <v>5</v>
      </c>
      <c r="AW1344" t="str">
        <f t="array" ref="AW1344">VLOOKUP($A1344,[1]New!$A$2:$DE$2108,71,FALSE)</f>
        <v>Language: Understand, Edit Mechanics</v>
      </c>
      <c r="AZ1344">
        <f t="array" ref="AZ1344">VLOOKUP($A1344,[1]New!$A$2:$DE$2108,72,FALSE)</f>
        <v>161</v>
      </c>
      <c r="BD1344">
        <f t="array" ref="BD1344">IF(VLOOKUP($A1344,[1]New!$A$2:$DE$2108,75,FALSE)="High",1,IF(VLOOKUP($A1344,[1]New!$A$2:$DE$2108,75,FALSE)="HiAvg",2,IF(VLOOKUP($A1344,[1]New!$A$2:$DE$2108,75,FALSE)="Avg",3,IF(VLOOKUP($A1344,[1]New!$A$2:$DE$2108,75,FALSE)="LoAvg",4,5))))</f>
        <v>5</v>
      </c>
      <c r="BE1344" t="str">
        <f t="array" ref="BE1344">IF(VLOOKUP($A1344,[1]New!$A$2:$DE$2108,76,FALSE)="","",VLOOKUP($A1344,[1]New!$A$2:$DE$2108,76,FALSE))</f>
        <v/>
      </c>
      <c r="BH1344" t="str">
        <f t="array" ref="BH1344">IF(VLOOKUP($A1344,[1]New!$A$2:$DE$2108,77,FALSE)="","",VLOOKUP($A1344,[1]New!$A$2:$DE$2108,77,FALSE))</f>
        <v/>
      </c>
      <c r="BL1344" t="str">
        <f t="array" ref="BL1344">IF(VLOOKUP($A1344,[1]New!$A$2:$DE$2108,80,FALSE)="High",1,IF(VLOOKUP($A1344,[1]New!$A$2:$DE$2108,80,FALSE)="HiAvg",2,IF(VLOOKUP($A1344,[1]New!$A$2:$DE$2108,80,FALSE)="Avg",3,IF(VLOOKUP($A1344,[1]New!$A$2:$DE$2108,80,FALSE)="LoAvg",4,IF(VLOOKUP($A1344,[1]New!$A$2:$DE$2108,80,FALSE)="Low",5,"")))))</f>
        <v/>
      </c>
    </row>
    <row r="1345" spans="1:64" x14ac:dyDescent="0.2">
      <c r="A1345" s="7" t="s">
        <v>1468</v>
      </c>
      <c r="B1345">
        <v>2015</v>
      </c>
      <c r="C1345" t="s">
        <v>2233</v>
      </c>
      <c r="D1345" t="str">
        <f t="array" ref="D1345">VLOOKUP($A1345,[1]New!$A$2:$DE$2108,5,FALSE)</f>
        <v>Mathematics</v>
      </c>
      <c r="E1345">
        <f t="array" ref="E1345">VLOOKUP($A1345,[1]New!$A$2:$DE$2108,3,FALSE)</f>
        <v>70100095</v>
      </c>
      <c r="F1345" t="str">
        <f t="array" ref="F1345">VLOOKUP($A1345,[1]New!$A$2:$DE$2108,4,FALSE)</f>
        <v>School 2</v>
      </c>
      <c r="Q1345">
        <f t="array" ref="Q1345">VLOOKUP($A1345,[1]New!$A$2:$DE$2108,19,FALSE)</f>
        <v>172</v>
      </c>
      <c r="S1345">
        <f t="array" ref="S1345">VLOOKUP($A1345,[1]New!$A$2:$DE$2108,21,FALSE)</f>
        <v>8</v>
      </c>
      <c r="U1345">
        <f t="array" ref="U1345">IF(S1345&gt;=75,1,IF(AND(S1345&gt;=50,S1345&lt;75),2,IF(AND(S1345&gt;=25,S1345&lt;50),3,IF(S1345&lt;25,4,"NA"))))</f>
        <v>4</v>
      </c>
      <c r="V1345" s="8">
        <f t="array" ref="V1345">VLOOKUP($A1345,[1]New!$A$2:$DE$2108,17,FALSE)</f>
        <v>42257</v>
      </c>
      <c r="AG1345" t="str">
        <f t="array" ref="AG1345">VLOOKUP($A1345,[1]New!$A$2:$DE$2108,61,FALSE)</f>
        <v>Operations and Algebraic Thinking</v>
      </c>
      <c r="AJ1345">
        <f t="array" ref="AJ1345">VLOOKUP($A1345,[1]New!$A$2:$DE$2108,62,FALSE)</f>
        <v>163</v>
      </c>
      <c r="AN1345">
        <f t="array" ref="AN1345">IF(VLOOKUP($A1345,[1]New!$A$2:$DE$2108,65,FALSE)="High",1,IF(VLOOKUP($A1345,[1]New!$A$2:$DE$2108,65,FALSE)="HiAvg",2,IF(VLOOKUP($A1345,[1]New!$A$2:$DE$2108,65,FALSE)="Avg",3,IF(VLOOKUP($A1345,[1]New!$A$2:$DE$2108,65,FALSE)="LoAvg",4,5))))</f>
        <v>5</v>
      </c>
      <c r="AO1345" t="str">
        <f t="array" ref="AO1345">VLOOKUP($A1345,[1]New!$A$2:$DE$2108,66,FALSE)</f>
        <v>Number and Operations</v>
      </c>
      <c r="AR1345">
        <f t="array" ref="AR1345">VLOOKUP($A1345,[1]New!$A$2:$DE$2108,67,FALSE)</f>
        <v>184</v>
      </c>
      <c r="AV1345">
        <f t="array" ref="AV1345">IF(VLOOKUP($A1345,[1]New!$A$2:$DE$2108,70,FALSE)="High",1,IF(VLOOKUP($A1345,[1]New!$A$2:$DE$2108,70,FALSE)="HiAvg",2,IF(VLOOKUP($A1345,[1]New!$A$2:$DE$2108,70,FALSE)="Avg",3,IF(VLOOKUP($A1345,[1]New!$A$2:$DE$2108,70,FALSE)="LoAvg",4,5))))</f>
        <v>4</v>
      </c>
      <c r="AW1345" t="str">
        <f t="array" ref="AW1345">VLOOKUP($A1345,[1]New!$A$2:$DE$2108,71,FALSE)</f>
        <v>Measurement and Data</v>
      </c>
      <c r="AZ1345">
        <f t="array" ref="AZ1345">VLOOKUP($A1345,[1]New!$A$2:$DE$2108,72,FALSE)</f>
        <v>174</v>
      </c>
      <c r="BD1345">
        <f t="array" ref="BD1345">IF(VLOOKUP($A1345,[1]New!$A$2:$DE$2108,75,FALSE)="High",1,IF(VLOOKUP($A1345,[1]New!$A$2:$DE$2108,75,FALSE)="HiAvg",2,IF(VLOOKUP($A1345,[1]New!$A$2:$DE$2108,75,FALSE)="Avg",3,IF(VLOOKUP($A1345,[1]New!$A$2:$DE$2108,75,FALSE)="LoAvg",4,5))))</f>
        <v>5</v>
      </c>
      <c r="BE1345" t="str">
        <f t="array" ref="BE1345">IF(VLOOKUP($A1345,[1]New!$A$2:$DE$2108,76,FALSE)="","",VLOOKUP($A1345,[1]New!$A$2:$DE$2108,76,FALSE))</f>
        <v>Geometry</v>
      </c>
      <c r="BH1345">
        <f t="array" ref="BH1345">IF(VLOOKUP($A1345,[1]New!$A$2:$DE$2108,77,FALSE)="","",VLOOKUP($A1345,[1]New!$A$2:$DE$2108,77,FALSE))</f>
        <v>166</v>
      </c>
      <c r="BL1345">
        <f t="array" ref="BL1345">IF(VLOOKUP($A1345,[1]New!$A$2:$DE$2108,80,FALSE)="High",1,IF(VLOOKUP($A1345,[1]New!$A$2:$DE$2108,80,FALSE)="HiAvg",2,IF(VLOOKUP($A1345,[1]New!$A$2:$DE$2108,80,FALSE)="Avg",3,IF(VLOOKUP($A1345,[1]New!$A$2:$DE$2108,80,FALSE)="LoAvg",4,IF(VLOOKUP($A1345,[1]New!$A$2:$DE$2108,80,FALSE)="Low",5,"")))))</f>
        <v>5</v>
      </c>
    </row>
    <row r="1346" spans="1:64" x14ac:dyDescent="0.2">
      <c r="A1346" s="7" t="s">
        <v>1469</v>
      </c>
      <c r="B1346">
        <v>2015</v>
      </c>
      <c r="C1346" t="s">
        <v>2233</v>
      </c>
      <c r="D1346" t="str">
        <f t="array" ref="D1346">VLOOKUP($A1346,[1]New!$A$2:$DE$2108,5,FALSE)</f>
        <v>Reading</v>
      </c>
      <c r="E1346">
        <f t="array" ref="E1346">VLOOKUP($A1346,[1]New!$A$2:$DE$2108,3,FALSE)</f>
        <v>70100095</v>
      </c>
      <c r="F1346" t="str">
        <f t="array" ref="F1346">VLOOKUP($A1346,[1]New!$A$2:$DE$2108,4,FALSE)</f>
        <v>School 2</v>
      </c>
      <c r="Q1346">
        <f t="array" ref="Q1346">VLOOKUP($A1346,[1]New!$A$2:$DE$2108,19,FALSE)</f>
        <v>158</v>
      </c>
      <c r="S1346">
        <f t="array" ref="S1346">VLOOKUP($A1346,[1]New!$A$2:$DE$2108,21,FALSE)</f>
        <v>3</v>
      </c>
      <c r="U1346">
        <f t="array" ref="U1346">IF(S1346&gt;=75,1,IF(AND(S1346&gt;=50,S1346&lt;75),2,IF(AND(S1346&gt;=25,S1346&lt;50),3,IF(S1346&lt;25,4,"NA"))))</f>
        <v>4</v>
      </c>
      <c r="V1346" s="8">
        <f t="array" ref="V1346">VLOOKUP($A1346,[1]New!$A$2:$DE$2108,17,FALSE)</f>
        <v>42250</v>
      </c>
      <c r="AG1346" t="str">
        <f t="array" ref="AG1346">VLOOKUP($A1346,[1]New!$A$2:$DE$2108,61,FALSE)</f>
        <v>Literature</v>
      </c>
      <c r="AJ1346">
        <f t="array" ref="AJ1346">VLOOKUP($A1346,[1]New!$A$2:$DE$2108,62,FALSE)</f>
        <v>151</v>
      </c>
      <c r="AN1346">
        <f t="array" ref="AN1346">IF(VLOOKUP($A1346,[1]New!$A$2:$DE$2108,65,FALSE)="High",1,IF(VLOOKUP($A1346,[1]New!$A$2:$DE$2108,65,FALSE)="HiAvg",2,IF(VLOOKUP($A1346,[1]New!$A$2:$DE$2108,65,FALSE)="Avg",3,IF(VLOOKUP($A1346,[1]New!$A$2:$DE$2108,65,FALSE)="LoAvg",4,5))))</f>
        <v>5</v>
      </c>
      <c r="AO1346" t="str">
        <f t="array" ref="AO1346">VLOOKUP($A1346,[1]New!$A$2:$DE$2108,66,FALSE)</f>
        <v>Informational Text</v>
      </c>
      <c r="AR1346">
        <f t="array" ref="AR1346">VLOOKUP($A1346,[1]New!$A$2:$DE$2108,67,FALSE)</f>
        <v>152</v>
      </c>
      <c r="AV1346">
        <f t="array" ref="AV1346">IF(VLOOKUP($A1346,[1]New!$A$2:$DE$2108,70,FALSE)="High",1,IF(VLOOKUP($A1346,[1]New!$A$2:$DE$2108,70,FALSE)="HiAvg",2,IF(VLOOKUP($A1346,[1]New!$A$2:$DE$2108,70,FALSE)="Avg",3,IF(VLOOKUP($A1346,[1]New!$A$2:$DE$2108,70,FALSE)="LoAvg",4,5))))</f>
        <v>5</v>
      </c>
      <c r="AW1346" t="str">
        <f t="array" ref="AW1346">VLOOKUP($A1346,[1]New!$A$2:$DE$2108,71,FALSE)</f>
        <v>Vocabulary Acquisition and Use</v>
      </c>
      <c r="AZ1346">
        <f t="array" ref="AZ1346">VLOOKUP($A1346,[1]New!$A$2:$DE$2108,72,FALSE)</f>
        <v>168</v>
      </c>
      <c r="BD1346">
        <f t="array" ref="BD1346">IF(VLOOKUP($A1346,[1]New!$A$2:$DE$2108,75,FALSE)="High",1,IF(VLOOKUP($A1346,[1]New!$A$2:$DE$2108,75,FALSE)="HiAvg",2,IF(VLOOKUP($A1346,[1]New!$A$2:$DE$2108,75,FALSE)="Avg",3,IF(VLOOKUP($A1346,[1]New!$A$2:$DE$2108,75,FALSE)="LoAvg",4,5))))</f>
        <v>5</v>
      </c>
      <c r="BE1346" t="str">
        <f t="array" ref="BE1346">IF(VLOOKUP($A1346,[1]New!$A$2:$DE$2108,76,FALSE)="","",VLOOKUP($A1346,[1]New!$A$2:$DE$2108,76,FALSE))</f>
        <v/>
      </c>
      <c r="BH1346" t="str">
        <f t="array" ref="BH1346">IF(VLOOKUP($A1346,[1]New!$A$2:$DE$2108,77,FALSE)="","",VLOOKUP($A1346,[1]New!$A$2:$DE$2108,77,FALSE))</f>
        <v/>
      </c>
      <c r="BL1346" t="str">
        <f t="array" ref="BL1346">IF(VLOOKUP($A1346,[1]New!$A$2:$DE$2108,80,FALSE)="High",1,IF(VLOOKUP($A1346,[1]New!$A$2:$DE$2108,80,FALSE)="HiAvg",2,IF(VLOOKUP($A1346,[1]New!$A$2:$DE$2108,80,FALSE)="Avg",3,IF(VLOOKUP($A1346,[1]New!$A$2:$DE$2108,80,FALSE)="LoAvg",4,IF(VLOOKUP($A1346,[1]New!$A$2:$DE$2108,80,FALSE)="Low",5,"")))))</f>
        <v/>
      </c>
    </row>
    <row r="1347" spans="1:64" x14ac:dyDescent="0.2">
      <c r="A1347" s="7" t="s">
        <v>1470</v>
      </c>
      <c r="B1347">
        <v>2015</v>
      </c>
      <c r="C1347" t="s">
        <v>2233</v>
      </c>
      <c r="D1347" t="str">
        <f t="array" ref="D1347">VLOOKUP($A1347,[1]New!$A$2:$DE$2108,5,FALSE)</f>
        <v>Language Usage</v>
      </c>
      <c r="E1347">
        <f t="array" ref="E1347">VLOOKUP($A1347,[1]New!$A$2:$DE$2108,3,FALSE)</f>
        <v>70100097</v>
      </c>
      <c r="F1347" t="str">
        <f t="array" ref="F1347">VLOOKUP($A1347,[1]New!$A$2:$DE$2108,4,FALSE)</f>
        <v>School 2</v>
      </c>
      <c r="Q1347">
        <f t="array" ref="Q1347">VLOOKUP($A1347,[1]New!$A$2:$DE$2108,19,FALSE)</f>
        <v>173</v>
      </c>
      <c r="S1347">
        <f t="array" ref="S1347">VLOOKUP($A1347,[1]New!$A$2:$DE$2108,21,FALSE)</f>
        <v>4</v>
      </c>
      <c r="U1347">
        <f t="array" ref="U1347">IF(S1347&gt;=75,1,IF(AND(S1347&gt;=50,S1347&lt;75),2,IF(AND(S1347&gt;=25,S1347&lt;50),3,IF(S1347&lt;25,4,"NA"))))</f>
        <v>4</v>
      </c>
      <c r="V1347" s="8">
        <f t="array" ref="V1347">VLOOKUP($A1347,[1]New!$A$2:$DE$2108,17,FALSE)</f>
        <v>42268</v>
      </c>
      <c r="AG1347" t="str">
        <f t="array" ref="AG1347">VLOOKUP($A1347,[1]New!$A$2:$DE$2108,61,FALSE)</f>
        <v>Writing: Plan, Organize, Develop, Revise, Research</v>
      </c>
      <c r="AJ1347">
        <f t="array" ref="AJ1347">VLOOKUP($A1347,[1]New!$A$2:$DE$2108,62,FALSE)</f>
        <v>176</v>
      </c>
      <c r="AN1347">
        <f t="array" ref="AN1347">IF(VLOOKUP($A1347,[1]New!$A$2:$DE$2108,65,FALSE)="High",1,IF(VLOOKUP($A1347,[1]New!$A$2:$DE$2108,65,FALSE)="HiAvg",2,IF(VLOOKUP($A1347,[1]New!$A$2:$DE$2108,65,FALSE)="Avg",3,IF(VLOOKUP($A1347,[1]New!$A$2:$DE$2108,65,FALSE)="LoAvg",4,5))))</f>
        <v>5</v>
      </c>
      <c r="AO1347" t="str">
        <f t="array" ref="AO1347">VLOOKUP($A1347,[1]New!$A$2:$DE$2108,66,FALSE)</f>
        <v>Language: Understand, Edit for Grammar, Usage</v>
      </c>
      <c r="AR1347">
        <f t="array" ref="AR1347">VLOOKUP($A1347,[1]New!$A$2:$DE$2108,67,FALSE)</f>
        <v>169</v>
      </c>
      <c r="AV1347">
        <f t="array" ref="AV1347">IF(VLOOKUP($A1347,[1]New!$A$2:$DE$2108,70,FALSE)="High",1,IF(VLOOKUP($A1347,[1]New!$A$2:$DE$2108,70,FALSE)="HiAvg",2,IF(VLOOKUP($A1347,[1]New!$A$2:$DE$2108,70,FALSE)="Avg",3,IF(VLOOKUP($A1347,[1]New!$A$2:$DE$2108,70,FALSE)="LoAvg",4,5))))</f>
        <v>5</v>
      </c>
      <c r="AW1347" t="str">
        <f t="array" ref="AW1347">VLOOKUP($A1347,[1]New!$A$2:$DE$2108,71,FALSE)</f>
        <v>Language: Understand, Edit Mechanics</v>
      </c>
      <c r="AZ1347">
        <f t="array" ref="AZ1347">VLOOKUP($A1347,[1]New!$A$2:$DE$2108,72,FALSE)</f>
        <v>176</v>
      </c>
      <c r="BD1347">
        <f t="array" ref="BD1347">IF(VLOOKUP($A1347,[1]New!$A$2:$DE$2108,75,FALSE)="High",1,IF(VLOOKUP($A1347,[1]New!$A$2:$DE$2108,75,FALSE)="HiAvg",2,IF(VLOOKUP($A1347,[1]New!$A$2:$DE$2108,75,FALSE)="Avg",3,IF(VLOOKUP($A1347,[1]New!$A$2:$DE$2108,75,FALSE)="LoAvg",4,5))))</f>
        <v>5</v>
      </c>
      <c r="BE1347" t="str">
        <f t="array" ref="BE1347">IF(VLOOKUP($A1347,[1]New!$A$2:$DE$2108,76,FALSE)="","",VLOOKUP($A1347,[1]New!$A$2:$DE$2108,76,FALSE))</f>
        <v/>
      </c>
      <c r="BH1347" t="str">
        <f t="array" ref="BH1347">IF(VLOOKUP($A1347,[1]New!$A$2:$DE$2108,77,FALSE)="","",VLOOKUP($A1347,[1]New!$A$2:$DE$2108,77,FALSE))</f>
        <v/>
      </c>
      <c r="BL1347" t="str">
        <f t="array" ref="BL1347">IF(VLOOKUP($A1347,[1]New!$A$2:$DE$2108,80,FALSE)="High",1,IF(VLOOKUP($A1347,[1]New!$A$2:$DE$2108,80,FALSE)="HiAvg",2,IF(VLOOKUP($A1347,[1]New!$A$2:$DE$2108,80,FALSE)="Avg",3,IF(VLOOKUP($A1347,[1]New!$A$2:$DE$2108,80,FALSE)="LoAvg",4,IF(VLOOKUP($A1347,[1]New!$A$2:$DE$2108,80,FALSE)="Low",5,"")))))</f>
        <v/>
      </c>
    </row>
    <row r="1348" spans="1:64" x14ac:dyDescent="0.2">
      <c r="A1348" s="7" t="s">
        <v>1471</v>
      </c>
      <c r="B1348">
        <v>2015</v>
      </c>
      <c r="C1348" t="s">
        <v>2233</v>
      </c>
      <c r="D1348" t="str">
        <f t="array" ref="D1348">VLOOKUP($A1348,[1]New!$A$2:$DE$2108,5,FALSE)</f>
        <v>Mathematics</v>
      </c>
      <c r="E1348">
        <f t="array" ref="E1348">VLOOKUP($A1348,[1]New!$A$2:$DE$2108,3,FALSE)</f>
        <v>70100097</v>
      </c>
      <c r="F1348" t="str">
        <f t="array" ref="F1348">VLOOKUP($A1348,[1]New!$A$2:$DE$2108,4,FALSE)</f>
        <v>School 2</v>
      </c>
      <c r="Q1348">
        <f t="array" ref="Q1348">VLOOKUP($A1348,[1]New!$A$2:$DE$2108,19,FALSE)</f>
        <v>178</v>
      </c>
      <c r="S1348">
        <f t="array" ref="S1348">VLOOKUP($A1348,[1]New!$A$2:$DE$2108,21,FALSE)</f>
        <v>4</v>
      </c>
      <c r="U1348">
        <f t="array" ref="U1348">IF(S1348&gt;=75,1,IF(AND(S1348&gt;=50,S1348&lt;75),2,IF(AND(S1348&gt;=25,S1348&lt;50),3,IF(S1348&lt;25,4,"NA"))))</f>
        <v>4</v>
      </c>
      <c r="V1348" s="8">
        <f t="array" ref="V1348">VLOOKUP($A1348,[1]New!$A$2:$DE$2108,17,FALSE)</f>
        <v>42256</v>
      </c>
      <c r="AG1348" t="str">
        <f t="array" ref="AG1348">VLOOKUP($A1348,[1]New!$A$2:$DE$2108,61,FALSE)</f>
        <v>Operations and Algebraic Thinking</v>
      </c>
      <c r="AJ1348">
        <f t="array" ref="AJ1348">VLOOKUP($A1348,[1]New!$A$2:$DE$2108,62,FALSE)</f>
        <v>179</v>
      </c>
      <c r="AN1348">
        <f t="array" ref="AN1348">IF(VLOOKUP($A1348,[1]New!$A$2:$DE$2108,65,FALSE)="High",1,IF(VLOOKUP($A1348,[1]New!$A$2:$DE$2108,65,FALSE)="HiAvg",2,IF(VLOOKUP($A1348,[1]New!$A$2:$DE$2108,65,FALSE)="Avg",3,IF(VLOOKUP($A1348,[1]New!$A$2:$DE$2108,65,FALSE)="LoAvg",4,5))))</f>
        <v>5</v>
      </c>
      <c r="AO1348" t="str">
        <f t="array" ref="AO1348">VLOOKUP($A1348,[1]New!$A$2:$DE$2108,66,FALSE)</f>
        <v>Number and Operations</v>
      </c>
      <c r="AR1348">
        <f t="array" ref="AR1348">VLOOKUP($A1348,[1]New!$A$2:$DE$2108,67,FALSE)</f>
        <v>181</v>
      </c>
      <c r="AV1348">
        <f t="array" ref="AV1348">IF(VLOOKUP($A1348,[1]New!$A$2:$DE$2108,70,FALSE)="High",1,IF(VLOOKUP($A1348,[1]New!$A$2:$DE$2108,70,FALSE)="HiAvg",2,IF(VLOOKUP($A1348,[1]New!$A$2:$DE$2108,70,FALSE)="Avg",3,IF(VLOOKUP($A1348,[1]New!$A$2:$DE$2108,70,FALSE)="LoAvg",4,5))))</f>
        <v>5</v>
      </c>
      <c r="AW1348" t="str">
        <f t="array" ref="AW1348">VLOOKUP($A1348,[1]New!$A$2:$DE$2108,71,FALSE)</f>
        <v>Measurement and Data</v>
      </c>
      <c r="AZ1348">
        <f t="array" ref="AZ1348">VLOOKUP($A1348,[1]New!$A$2:$DE$2108,72,FALSE)</f>
        <v>172</v>
      </c>
      <c r="BD1348">
        <f t="array" ref="BD1348">IF(VLOOKUP($A1348,[1]New!$A$2:$DE$2108,75,FALSE)="High",1,IF(VLOOKUP($A1348,[1]New!$A$2:$DE$2108,75,FALSE)="HiAvg",2,IF(VLOOKUP($A1348,[1]New!$A$2:$DE$2108,75,FALSE)="Avg",3,IF(VLOOKUP($A1348,[1]New!$A$2:$DE$2108,75,FALSE)="LoAvg",4,5))))</f>
        <v>5</v>
      </c>
      <c r="BE1348" t="str">
        <f t="array" ref="BE1348">IF(VLOOKUP($A1348,[1]New!$A$2:$DE$2108,76,FALSE)="","",VLOOKUP($A1348,[1]New!$A$2:$DE$2108,76,FALSE))</f>
        <v>Geometry</v>
      </c>
      <c r="BH1348">
        <f t="array" ref="BH1348">IF(VLOOKUP($A1348,[1]New!$A$2:$DE$2108,77,FALSE)="","",VLOOKUP($A1348,[1]New!$A$2:$DE$2108,77,FALSE))</f>
        <v>179</v>
      </c>
      <c r="BL1348">
        <f t="array" ref="BL1348">IF(VLOOKUP($A1348,[1]New!$A$2:$DE$2108,80,FALSE)="High",1,IF(VLOOKUP($A1348,[1]New!$A$2:$DE$2108,80,FALSE)="HiAvg",2,IF(VLOOKUP($A1348,[1]New!$A$2:$DE$2108,80,FALSE)="Avg",3,IF(VLOOKUP($A1348,[1]New!$A$2:$DE$2108,80,FALSE)="LoAvg",4,IF(VLOOKUP($A1348,[1]New!$A$2:$DE$2108,80,FALSE)="Low",5,"")))))</f>
        <v>5</v>
      </c>
    </row>
    <row r="1349" spans="1:64" x14ac:dyDescent="0.2">
      <c r="A1349" s="7" t="s">
        <v>1472</v>
      </c>
      <c r="B1349">
        <v>2015</v>
      </c>
      <c r="C1349" t="s">
        <v>2233</v>
      </c>
      <c r="D1349" t="str">
        <f t="array" ref="D1349">VLOOKUP($A1349,[1]New!$A$2:$DE$2108,5,FALSE)</f>
        <v>Reading</v>
      </c>
      <c r="E1349">
        <f t="array" ref="E1349">VLOOKUP($A1349,[1]New!$A$2:$DE$2108,3,FALSE)</f>
        <v>70100097</v>
      </c>
      <c r="F1349" t="str">
        <f t="array" ref="F1349">VLOOKUP($A1349,[1]New!$A$2:$DE$2108,4,FALSE)</f>
        <v>School 2</v>
      </c>
      <c r="Q1349">
        <f t="array" ref="Q1349">VLOOKUP($A1349,[1]New!$A$2:$DE$2108,19,FALSE)</f>
        <v>173</v>
      </c>
      <c r="S1349">
        <f t="array" ref="S1349">VLOOKUP($A1349,[1]New!$A$2:$DE$2108,21,FALSE)</f>
        <v>5</v>
      </c>
      <c r="U1349">
        <f t="array" ref="U1349">IF(S1349&gt;=75,1,IF(AND(S1349&gt;=50,S1349&lt;75),2,IF(AND(S1349&gt;=25,S1349&lt;50),3,IF(S1349&lt;25,4,"NA"))))</f>
        <v>4</v>
      </c>
      <c r="V1349" s="8">
        <f t="array" ref="V1349">VLOOKUP($A1349,[1]New!$A$2:$DE$2108,17,FALSE)</f>
        <v>42249</v>
      </c>
      <c r="AG1349" t="str">
        <f t="array" ref="AG1349">VLOOKUP($A1349,[1]New!$A$2:$DE$2108,61,FALSE)</f>
        <v>Literature</v>
      </c>
      <c r="AJ1349">
        <f t="array" ref="AJ1349">VLOOKUP($A1349,[1]New!$A$2:$DE$2108,62,FALSE)</f>
        <v>168</v>
      </c>
      <c r="AN1349">
        <f t="array" ref="AN1349">IF(VLOOKUP($A1349,[1]New!$A$2:$DE$2108,65,FALSE)="High",1,IF(VLOOKUP($A1349,[1]New!$A$2:$DE$2108,65,FALSE)="HiAvg",2,IF(VLOOKUP($A1349,[1]New!$A$2:$DE$2108,65,FALSE)="Avg",3,IF(VLOOKUP($A1349,[1]New!$A$2:$DE$2108,65,FALSE)="LoAvg",4,5))))</f>
        <v>5</v>
      </c>
      <c r="AO1349" t="str">
        <f t="array" ref="AO1349">VLOOKUP($A1349,[1]New!$A$2:$DE$2108,66,FALSE)</f>
        <v>Informational Text</v>
      </c>
      <c r="AR1349">
        <f t="array" ref="AR1349">VLOOKUP($A1349,[1]New!$A$2:$DE$2108,67,FALSE)</f>
        <v>176</v>
      </c>
      <c r="AV1349">
        <f t="array" ref="AV1349">IF(VLOOKUP($A1349,[1]New!$A$2:$DE$2108,70,FALSE)="High",1,IF(VLOOKUP($A1349,[1]New!$A$2:$DE$2108,70,FALSE)="HiAvg",2,IF(VLOOKUP($A1349,[1]New!$A$2:$DE$2108,70,FALSE)="Avg",3,IF(VLOOKUP($A1349,[1]New!$A$2:$DE$2108,70,FALSE)="LoAvg",4,5))))</f>
        <v>5</v>
      </c>
      <c r="AW1349" t="str">
        <f t="array" ref="AW1349">VLOOKUP($A1349,[1]New!$A$2:$DE$2108,71,FALSE)</f>
        <v>Vocabulary Acquisition and Use</v>
      </c>
      <c r="AZ1349">
        <f t="array" ref="AZ1349">VLOOKUP($A1349,[1]New!$A$2:$DE$2108,72,FALSE)</f>
        <v>174</v>
      </c>
      <c r="BD1349">
        <f t="array" ref="BD1349">IF(VLOOKUP($A1349,[1]New!$A$2:$DE$2108,75,FALSE)="High",1,IF(VLOOKUP($A1349,[1]New!$A$2:$DE$2108,75,FALSE)="HiAvg",2,IF(VLOOKUP($A1349,[1]New!$A$2:$DE$2108,75,FALSE)="Avg",3,IF(VLOOKUP($A1349,[1]New!$A$2:$DE$2108,75,FALSE)="LoAvg",4,5))))</f>
        <v>5</v>
      </c>
      <c r="BE1349" t="str">
        <f t="array" ref="BE1349">IF(VLOOKUP($A1349,[1]New!$A$2:$DE$2108,76,FALSE)="","",VLOOKUP($A1349,[1]New!$A$2:$DE$2108,76,FALSE))</f>
        <v/>
      </c>
      <c r="BH1349" t="str">
        <f t="array" ref="BH1349">IF(VLOOKUP($A1349,[1]New!$A$2:$DE$2108,77,FALSE)="","",VLOOKUP($A1349,[1]New!$A$2:$DE$2108,77,FALSE))</f>
        <v/>
      </c>
      <c r="BL1349" t="str">
        <f t="array" ref="BL1349">IF(VLOOKUP($A1349,[1]New!$A$2:$DE$2108,80,FALSE)="High",1,IF(VLOOKUP($A1349,[1]New!$A$2:$DE$2108,80,FALSE)="HiAvg",2,IF(VLOOKUP($A1349,[1]New!$A$2:$DE$2108,80,FALSE)="Avg",3,IF(VLOOKUP($A1349,[1]New!$A$2:$DE$2108,80,FALSE)="LoAvg",4,IF(VLOOKUP($A1349,[1]New!$A$2:$DE$2108,80,FALSE)="Low",5,"")))))</f>
        <v/>
      </c>
    </row>
    <row r="1350" spans="1:64" x14ac:dyDescent="0.2">
      <c r="A1350" s="7" t="s">
        <v>1473</v>
      </c>
      <c r="B1350">
        <v>2015</v>
      </c>
      <c r="C1350" t="s">
        <v>2233</v>
      </c>
      <c r="D1350" t="str">
        <f t="array" ref="D1350">VLOOKUP($A1350,[1]New!$A$2:$DE$2108,5,FALSE)</f>
        <v>Language Usage</v>
      </c>
      <c r="E1350">
        <f t="array" ref="E1350">VLOOKUP($A1350,[1]New!$A$2:$DE$2108,3,FALSE)</f>
        <v>70100098</v>
      </c>
      <c r="F1350" t="str">
        <f t="array" ref="F1350">VLOOKUP($A1350,[1]New!$A$2:$DE$2108,4,FALSE)</f>
        <v>School 2</v>
      </c>
      <c r="Q1350">
        <f t="array" ref="Q1350">VLOOKUP($A1350,[1]New!$A$2:$DE$2108,19,FALSE)</f>
        <v>201</v>
      </c>
      <c r="S1350">
        <f t="array" ref="S1350">VLOOKUP($A1350,[1]New!$A$2:$DE$2108,21,FALSE)</f>
        <v>78</v>
      </c>
      <c r="U1350">
        <f t="array" ref="U1350">IF(S1350&gt;=75,1,IF(AND(S1350&gt;=50,S1350&lt;75),2,IF(AND(S1350&gt;=25,S1350&lt;50),3,IF(S1350&lt;25,4,"NA"))))</f>
        <v>1</v>
      </c>
      <c r="V1350" s="8">
        <f t="array" ref="V1350">VLOOKUP($A1350,[1]New!$A$2:$DE$2108,17,FALSE)</f>
        <v>42262</v>
      </c>
      <c r="AG1350" t="str">
        <f t="array" ref="AG1350">VLOOKUP($A1350,[1]New!$A$2:$DE$2108,61,FALSE)</f>
        <v>Writing: Plan, Organize, Develop, Revise, Research</v>
      </c>
      <c r="AJ1350">
        <f t="array" ref="AJ1350">VLOOKUP($A1350,[1]New!$A$2:$DE$2108,62,FALSE)</f>
        <v>192</v>
      </c>
      <c r="AN1350">
        <f t="array" ref="AN1350">IF(VLOOKUP($A1350,[1]New!$A$2:$DE$2108,65,FALSE)="High",1,IF(VLOOKUP($A1350,[1]New!$A$2:$DE$2108,65,FALSE)="HiAvg",2,IF(VLOOKUP($A1350,[1]New!$A$2:$DE$2108,65,FALSE)="Avg",3,IF(VLOOKUP($A1350,[1]New!$A$2:$DE$2108,65,FALSE)="LoAvg",4,5))))</f>
        <v>3</v>
      </c>
      <c r="AO1350" t="str">
        <f t="array" ref="AO1350">VLOOKUP($A1350,[1]New!$A$2:$DE$2108,66,FALSE)</f>
        <v>Language: Understand, Edit for Grammar, Usage</v>
      </c>
      <c r="AR1350">
        <f t="array" ref="AR1350">VLOOKUP($A1350,[1]New!$A$2:$DE$2108,67,FALSE)</f>
        <v>208</v>
      </c>
      <c r="AV1350">
        <f t="array" ref="AV1350">IF(VLOOKUP($A1350,[1]New!$A$2:$DE$2108,70,FALSE)="High",1,IF(VLOOKUP($A1350,[1]New!$A$2:$DE$2108,70,FALSE)="HiAvg",2,IF(VLOOKUP($A1350,[1]New!$A$2:$DE$2108,70,FALSE)="Avg",3,IF(VLOOKUP($A1350,[1]New!$A$2:$DE$2108,70,FALSE)="LoAvg",4,5))))</f>
        <v>1</v>
      </c>
      <c r="AW1350" t="str">
        <f t="array" ref="AW1350">VLOOKUP($A1350,[1]New!$A$2:$DE$2108,71,FALSE)</f>
        <v>Language: Understand, Edit Mechanics</v>
      </c>
      <c r="AZ1350">
        <f t="array" ref="AZ1350">VLOOKUP($A1350,[1]New!$A$2:$DE$2108,72,FALSE)</f>
        <v>206</v>
      </c>
      <c r="BD1350">
        <f t="array" ref="BD1350">IF(VLOOKUP($A1350,[1]New!$A$2:$DE$2108,75,FALSE)="High",1,IF(VLOOKUP($A1350,[1]New!$A$2:$DE$2108,75,FALSE)="HiAvg",2,IF(VLOOKUP($A1350,[1]New!$A$2:$DE$2108,75,FALSE)="Avg",3,IF(VLOOKUP($A1350,[1]New!$A$2:$DE$2108,75,FALSE)="LoAvg",4,5))))</f>
        <v>1</v>
      </c>
      <c r="BE1350" t="str">
        <f t="array" ref="BE1350">IF(VLOOKUP($A1350,[1]New!$A$2:$DE$2108,76,FALSE)="","",VLOOKUP($A1350,[1]New!$A$2:$DE$2108,76,FALSE))</f>
        <v/>
      </c>
      <c r="BH1350" t="str">
        <f t="array" ref="BH1350">IF(VLOOKUP($A1350,[1]New!$A$2:$DE$2108,77,FALSE)="","",VLOOKUP($A1350,[1]New!$A$2:$DE$2108,77,FALSE))</f>
        <v/>
      </c>
      <c r="BL1350" t="str">
        <f t="array" ref="BL1350">IF(VLOOKUP($A1350,[1]New!$A$2:$DE$2108,80,FALSE)="High",1,IF(VLOOKUP($A1350,[1]New!$A$2:$DE$2108,80,FALSE)="HiAvg",2,IF(VLOOKUP($A1350,[1]New!$A$2:$DE$2108,80,FALSE)="Avg",3,IF(VLOOKUP($A1350,[1]New!$A$2:$DE$2108,80,FALSE)="LoAvg",4,IF(VLOOKUP($A1350,[1]New!$A$2:$DE$2108,80,FALSE)="Low",5,"")))))</f>
        <v/>
      </c>
    </row>
    <row r="1351" spans="1:64" x14ac:dyDescent="0.2">
      <c r="A1351" s="7" t="s">
        <v>1474</v>
      </c>
      <c r="B1351">
        <v>2015</v>
      </c>
      <c r="C1351" t="s">
        <v>2233</v>
      </c>
      <c r="D1351" t="str">
        <f t="array" ref="D1351">VLOOKUP($A1351,[1]New!$A$2:$DE$2108,5,FALSE)</f>
        <v>Mathematics</v>
      </c>
      <c r="E1351">
        <f t="array" ref="E1351">VLOOKUP($A1351,[1]New!$A$2:$DE$2108,3,FALSE)</f>
        <v>70100098</v>
      </c>
      <c r="F1351" t="str">
        <f t="array" ref="F1351">VLOOKUP($A1351,[1]New!$A$2:$DE$2108,4,FALSE)</f>
        <v>School 2</v>
      </c>
      <c r="Q1351">
        <f t="array" ref="Q1351">VLOOKUP($A1351,[1]New!$A$2:$DE$2108,19,FALSE)</f>
        <v>192</v>
      </c>
      <c r="S1351">
        <f t="array" ref="S1351">VLOOKUP($A1351,[1]New!$A$2:$DE$2108,21,FALSE)</f>
        <v>55</v>
      </c>
      <c r="U1351">
        <f t="array" ref="U1351">IF(S1351&gt;=75,1,IF(AND(S1351&gt;=50,S1351&lt;75),2,IF(AND(S1351&gt;=25,S1351&lt;50),3,IF(S1351&lt;25,4,"NA"))))</f>
        <v>2</v>
      </c>
      <c r="V1351" s="8">
        <f t="array" ref="V1351">VLOOKUP($A1351,[1]New!$A$2:$DE$2108,17,FALSE)</f>
        <v>42255</v>
      </c>
      <c r="AG1351" t="str">
        <f t="array" ref="AG1351">VLOOKUP($A1351,[1]New!$A$2:$DE$2108,61,FALSE)</f>
        <v>Operations and Algebraic Thinking</v>
      </c>
      <c r="AJ1351">
        <f t="array" ref="AJ1351">VLOOKUP($A1351,[1]New!$A$2:$DE$2108,62,FALSE)</f>
        <v>196</v>
      </c>
      <c r="AN1351">
        <f t="array" ref="AN1351">IF(VLOOKUP($A1351,[1]New!$A$2:$DE$2108,65,FALSE)="High",1,IF(VLOOKUP($A1351,[1]New!$A$2:$DE$2108,65,FALSE)="HiAvg",2,IF(VLOOKUP($A1351,[1]New!$A$2:$DE$2108,65,FALSE)="Avg",3,IF(VLOOKUP($A1351,[1]New!$A$2:$DE$2108,65,FALSE)="LoAvg",4,5))))</f>
        <v>2</v>
      </c>
      <c r="AO1351" t="str">
        <f t="array" ref="AO1351">VLOOKUP($A1351,[1]New!$A$2:$DE$2108,66,FALSE)</f>
        <v>Number and Operations</v>
      </c>
      <c r="AR1351">
        <f t="array" ref="AR1351">VLOOKUP($A1351,[1]New!$A$2:$DE$2108,67,FALSE)</f>
        <v>178</v>
      </c>
      <c r="AV1351">
        <f t="array" ref="AV1351">IF(VLOOKUP($A1351,[1]New!$A$2:$DE$2108,70,FALSE)="High",1,IF(VLOOKUP($A1351,[1]New!$A$2:$DE$2108,70,FALSE)="HiAvg",2,IF(VLOOKUP($A1351,[1]New!$A$2:$DE$2108,70,FALSE)="Avg",3,IF(VLOOKUP($A1351,[1]New!$A$2:$DE$2108,70,FALSE)="LoAvg",4,5))))</f>
        <v>5</v>
      </c>
      <c r="AW1351" t="str">
        <f t="array" ref="AW1351">VLOOKUP($A1351,[1]New!$A$2:$DE$2108,71,FALSE)</f>
        <v>Measurement and Data</v>
      </c>
      <c r="AZ1351">
        <f t="array" ref="AZ1351">VLOOKUP($A1351,[1]New!$A$2:$DE$2108,72,FALSE)</f>
        <v>203</v>
      </c>
      <c r="BD1351">
        <f t="array" ref="BD1351">IF(VLOOKUP($A1351,[1]New!$A$2:$DE$2108,75,FALSE)="High",1,IF(VLOOKUP($A1351,[1]New!$A$2:$DE$2108,75,FALSE)="HiAvg",2,IF(VLOOKUP($A1351,[1]New!$A$2:$DE$2108,75,FALSE)="Avg",3,IF(VLOOKUP($A1351,[1]New!$A$2:$DE$2108,75,FALSE)="LoAvg",4,5))))</f>
        <v>1</v>
      </c>
      <c r="BE1351" t="str">
        <f t="array" ref="BE1351">IF(VLOOKUP($A1351,[1]New!$A$2:$DE$2108,76,FALSE)="","",VLOOKUP($A1351,[1]New!$A$2:$DE$2108,76,FALSE))</f>
        <v>Geometry</v>
      </c>
      <c r="BH1351">
        <f t="array" ref="BH1351">IF(VLOOKUP($A1351,[1]New!$A$2:$DE$2108,77,FALSE)="","",VLOOKUP($A1351,[1]New!$A$2:$DE$2108,77,FALSE))</f>
        <v>191</v>
      </c>
      <c r="BL1351">
        <f t="array" ref="BL1351">IF(VLOOKUP($A1351,[1]New!$A$2:$DE$2108,80,FALSE)="High",1,IF(VLOOKUP($A1351,[1]New!$A$2:$DE$2108,80,FALSE)="HiAvg",2,IF(VLOOKUP($A1351,[1]New!$A$2:$DE$2108,80,FALSE)="Avg",3,IF(VLOOKUP($A1351,[1]New!$A$2:$DE$2108,80,FALSE)="LoAvg",4,IF(VLOOKUP($A1351,[1]New!$A$2:$DE$2108,80,FALSE)="Low",5,"")))))</f>
        <v>3</v>
      </c>
    </row>
    <row r="1352" spans="1:64" x14ac:dyDescent="0.2">
      <c r="A1352" s="7" t="s">
        <v>1475</v>
      </c>
      <c r="B1352">
        <v>2015</v>
      </c>
      <c r="C1352" t="s">
        <v>2233</v>
      </c>
      <c r="D1352" t="str">
        <f t="array" ref="D1352">VLOOKUP($A1352,[1]New!$A$2:$DE$2108,5,FALSE)</f>
        <v>Reading</v>
      </c>
      <c r="E1352">
        <f t="array" ref="E1352">VLOOKUP($A1352,[1]New!$A$2:$DE$2108,3,FALSE)</f>
        <v>70100098</v>
      </c>
      <c r="F1352" t="str">
        <f t="array" ref="F1352">VLOOKUP($A1352,[1]New!$A$2:$DE$2108,4,FALSE)</f>
        <v>School 2</v>
      </c>
      <c r="Q1352">
        <f t="array" ref="Q1352">VLOOKUP($A1352,[1]New!$A$2:$DE$2108,19,FALSE)</f>
        <v>194</v>
      </c>
      <c r="S1352">
        <f t="array" ref="S1352">VLOOKUP($A1352,[1]New!$A$2:$DE$2108,21,FALSE)</f>
        <v>64</v>
      </c>
      <c r="U1352">
        <f t="array" ref="U1352">IF(S1352&gt;=75,1,IF(AND(S1352&gt;=50,S1352&lt;75),2,IF(AND(S1352&gt;=25,S1352&lt;50),3,IF(S1352&lt;25,4,"NA"))))</f>
        <v>2</v>
      </c>
      <c r="V1352" s="8">
        <f t="array" ref="V1352">VLOOKUP($A1352,[1]New!$A$2:$DE$2108,17,FALSE)</f>
        <v>42248</v>
      </c>
      <c r="AG1352" t="str">
        <f t="array" ref="AG1352">VLOOKUP($A1352,[1]New!$A$2:$DE$2108,61,FALSE)</f>
        <v>Literature</v>
      </c>
      <c r="AJ1352">
        <f t="array" ref="AJ1352">VLOOKUP($A1352,[1]New!$A$2:$DE$2108,62,FALSE)</f>
        <v>197</v>
      </c>
      <c r="AN1352">
        <f t="array" ref="AN1352">IF(VLOOKUP($A1352,[1]New!$A$2:$DE$2108,65,FALSE)="High",1,IF(VLOOKUP($A1352,[1]New!$A$2:$DE$2108,65,FALSE)="HiAvg",2,IF(VLOOKUP($A1352,[1]New!$A$2:$DE$2108,65,FALSE)="Avg",3,IF(VLOOKUP($A1352,[1]New!$A$2:$DE$2108,65,FALSE)="LoAvg",4,5))))</f>
        <v>2</v>
      </c>
      <c r="AO1352" t="str">
        <f t="array" ref="AO1352">VLOOKUP($A1352,[1]New!$A$2:$DE$2108,66,FALSE)</f>
        <v>Informational Text</v>
      </c>
      <c r="AR1352">
        <f t="array" ref="AR1352">VLOOKUP($A1352,[1]New!$A$2:$DE$2108,67,FALSE)</f>
        <v>184</v>
      </c>
      <c r="AV1352">
        <f t="array" ref="AV1352">IF(VLOOKUP($A1352,[1]New!$A$2:$DE$2108,70,FALSE)="High",1,IF(VLOOKUP($A1352,[1]New!$A$2:$DE$2108,70,FALSE)="HiAvg",2,IF(VLOOKUP($A1352,[1]New!$A$2:$DE$2108,70,FALSE)="Avg",3,IF(VLOOKUP($A1352,[1]New!$A$2:$DE$2108,70,FALSE)="LoAvg",4,5))))</f>
        <v>4</v>
      </c>
      <c r="AW1352" t="str">
        <f t="array" ref="AW1352">VLOOKUP($A1352,[1]New!$A$2:$DE$2108,71,FALSE)</f>
        <v>Vocabulary Acquisition and Use</v>
      </c>
      <c r="AZ1352">
        <f t="array" ref="AZ1352">VLOOKUP($A1352,[1]New!$A$2:$DE$2108,72,FALSE)</f>
        <v>200</v>
      </c>
      <c r="BD1352">
        <f t="array" ref="BD1352">IF(VLOOKUP($A1352,[1]New!$A$2:$DE$2108,75,FALSE)="High",1,IF(VLOOKUP($A1352,[1]New!$A$2:$DE$2108,75,FALSE)="HiAvg",2,IF(VLOOKUP($A1352,[1]New!$A$2:$DE$2108,75,FALSE)="Avg",3,IF(VLOOKUP($A1352,[1]New!$A$2:$DE$2108,75,FALSE)="LoAvg",4,5))))</f>
        <v>2</v>
      </c>
      <c r="BE1352" t="str">
        <f t="array" ref="BE1352">IF(VLOOKUP($A1352,[1]New!$A$2:$DE$2108,76,FALSE)="","",VLOOKUP($A1352,[1]New!$A$2:$DE$2108,76,FALSE))</f>
        <v/>
      </c>
      <c r="BH1352" t="str">
        <f t="array" ref="BH1352">IF(VLOOKUP($A1352,[1]New!$A$2:$DE$2108,77,FALSE)="","",VLOOKUP($A1352,[1]New!$A$2:$DE$2108,77,FALSE))</f>
        <v/>
      </c>
      <c r="BL1352" t="str">
        <f t="array" ref="BL1352">IF(VLOOKUP($A1352,[1]New!$A$2:$DE$2108,80,FALSE)="High",1,IF(VLOOKUP($A1352,[1]New!$A$2:$DE$2108,80,FALSE)="HiAvg",2,IF(VLOOKUP($A1352,[1]New!$A$2:$DE$2108,80,FALSE)="Avg",3,IF(VLOOKUP($A1352,[1]New!$A$2:$DE$2108,80,FALSE)="LoAvg",4,IF(VLOOKUP($A1352,[1]New!$A$2:$DE$2108,80,FALSE)="Low",5,"")))))</f>
        <v/>
      </c>
    </row>
    <row r="1353" spans="1:64" x14ac:dyDescent="0.2">
      <c r="A1353" s="7" t="s">
        <v>1476</v>
      </c>
      <c r="B1353">
        <v>2015</v>
      </c>
      <c r="C1353" t="s">
        <v>2233</v>
      </c>
      <c r="D1353" t="str">
        <f t="array" ref="D1353">VLOOKUP($A1353,[1]New!$A$2:$DE$2108,5,FALSE)</f>
        <v>Language Usage</v>
      </c>
      <c r="E1353">
        <f t="array" ref="E1353">VLOOKUP($A1353,[1]New!$A$2:$DE$2108,3,FALSE)</f>
        <v>70100099</v>
      </c>
      <c r="F1353" t="str">
        <f t="array" ref="F1353">VLOOKUP($A1353,[1]New!$A$2:$DE$2108,4,FALSE)</f>
        <v>School 2</v>
      </c>
      <c r="Q1353">
        <f t="array" ref="Q1353">VLOOKUP($A1353,[1]New!$A$2:$DE$2108,19,FALSE)</f>
        <v>162</v>
      </c>
      <c r="S1353">
        <f t="array" ref="S1353">VLOOKUP($A1353,[1]New!$A$2:$DE$2108,21,FALSE)</f>
        <v>22</v>
      </c>
      <c r="U1353">
        <f t="array" ref="U1353">IF(S1353&gt;=75,1,IF(AND(S1353&gt;=50,S1353&lt;75),2,IF(AND(S1353&gt;=25,S1353&lt;50),3,IF(S1353&lt;25,4,"NA"))))</f>
        <v>4</v>
      </c>
      <c r="V1353" s="8">
        <f t="array" ref="V1353">VLOOKUP($A1353,[1]New!$A$2:$DE$2108,17,FALSE)</f>
        <v>42268</v>
      </c>
      <c r="AG1353" t="str">
        <f t="array" ref="AG1353">VLOOKUP($A1353,[1]New!$A$2:$DE$2108,61,FALSE)</f>
        <v>Writing: Plan, Organize, Develop, Revise, Research</v>
      </c>
      <c r="AJ1353">
        <f t="array" ref="AJ1353">VLOOKUP($A1353,[1]New!$A$2:$DE$2108,62,FALSE)</f>
        <v>167</v>
      </c>
      <c r="AN1353">
        <f t="array" ref="AN1353">IF(VLOOKUP($A1353,[1]New!$A$2:$DE$2108,65,FALSE)="High",1,IF(VLOOKUP($A1353,[1]New!$A$2:$DE$2108,65,FALSE)="HiAvg",2,IF(VLOOKUP($A1353,[1]New!$A$2:$DE$2108,65,FALSE)="Avg",3,IF(VLOOKUP($A1353,[1]New!$A$2:$DE$2108,65,FALSE)="LoAvg",4,5))))</f>
        <v>4</v>
      </c>
      <c r="AO1353" t="str">
        <f t="array" ref="AO1353">VLOOKUP($A1353,[1]New!$A$2:$DE$2108,66,FALSE)</f>
        <v>Language: Understand, Edit for Grammar, Usage</v>
      </c>
      <c r="AR1353">
        <f t="array" ref="AR1353">VLOOKUP($A1353,[1]New!$A$2:$DE$2108,67,FALSE)</f>
        <v>166</v>
      </c>
      <c r="AV1353">
        <f t="array" ref="AV1353">IF(VLOOKUP($A1353,[1]New!$A$2:$DE$2108,70,FALSE)="High",1,IF(VLOOKUP($A1353,[1]New!$A$2:$DE$2108,70,FALSE)="HiAvg",2,IF(VLOOKUP($A1353,[1]New!$A$2:$DE$2108,70,FALSE)="Avg",3,IF(VLOOKUP($A1353,[1]New!$A$2:$DE$2108,70,FALSE)="LoAvg",4,5))))</f>
        <v>4</v>
      </c>
      <c r="AW1353" t="str">
        <f t="array" ref="AW1353">VLOOKUP($A1353,[1]New!$A$2:$DE$2108,71,FALSE)</f>
        <v>Language: Understand, Edit Mechanics</v>
      </c>
      <c r="AZ1353">
        <f t="array" ref="AZ1353">VLOOKUP($A1353,[1]New!$A$2:$DE$2108,72,FALSE)</f>
        <v>155</v>
      </c>
      <c r="BD1353">
        <f t="array" ref="BD1353">IF(VLOOKUP($A1353,[1]New!$A$2:$DE$2108,75,FALSE)="High",1,IF(VLOOKUP($A1353,[1]New!$A$2:$DE$2108,75,FALSE)="HiAvg",2,IF(VLOOKUP($A1353,[1]New!$A$2:$DE$2108,75,FALSE)="Avg",3,IF(VLOOKUP($A1353,[1]New!$A$2:$DE$2108,75,FALSE)="LoAvg",4,5))))</f>
        <v>5</v>
      </c>
      <c r="BE1353" t="str">
        <f t="array" ref="BE1353">IF(VLOOKUP($A1353,[1]New!$A$2:$DE$2108,76,FALSE)="","",VLOOKUP($A1353,[1]New!$A$2:$DE$2108,76,FALSE))</f>
        <v/>
      </c>
      <c r="BH1353" t="str">
        <f t="array" ref="BH1353">IF(VLOOKUP($A1353,[1]New!$A$2:$DE$2108,77,FALSE)="","",VLOOKUP($A1353,[1]New!$A$2:$DE$2108,77,FALSE))</f>
        <v/>
      </c>
      <c r="BL1353" t="str">
        <f t="array" ref="BL1353">IF(VLOOKUP($A1353,[1]New!$A$2:$DE$2108,80,FALSE)="High",1,IF(VLOOKUP($A1353,[1]New!$A$2:$DE$2108,80,FALSE)="HiAvg",2,IF(VLOOKUP($A1353,[1]New!$A$2:$DE$2108,80,FALSE)="Avg",3,IF(VLOOKUP($A1353,[1]New!$A$2:$DE$2108,80,FALSE)="LoAvg",4,IF(VLOOKUP($A1353,[1]New!$A$2:$DE$2108,80,FALSE)="Low",5,"")))))</f>
        <v/>
      </c>
    </row>
    <row r="1354" spans="1:64" x14ac:dyDescent="0.2">
      <c r="A1354" s="7" t="s">
        <v>1477</v>
      </c>
      <c r="B1354">
        <v>2015</v>
      </c>
      <c r="C1354" t="s">
        <v>2233</v>
      </c>
      <c r="D1354" t="str">
        <f t="array" ref="D1354">VLOOKUP($A1354,[1]New!$A$2:$DE$2108,5,FALSE)</f>
        <v>Mathematics</v>
      </c>
      <c r="E1354">
        <f t="array" ref="E1354">VLOOKUP($A1354,[1]New!$A$2:$DE$2108,3,FALSE)</f>
        <v>70100099</v>
      </c>
      <c r="F1354" t="str">
        <f t="array" ref="F1354">VLOOKUP($A1354,[1]New!$A$2:$DE$2108,4,FALSE)</f>
        <v>School 2</v>
      </c>
      <c r="Q1354">
        <f t="array" ref="Q1354">VLOOKUP($A1354,[1]New!$A$2:$DE$2108,19,FALSE)</f>
        <v>164</v>
      </c>
      <c r="S1354">
        <f t="array" ref="S1354">VLOOKUP($A1354,[1]New!$A$2:$DE$2108,21,FALSE)</f>
        <v>16</v>
      </c>
      <c r="U1354">
        <f t="array" ref="U1354">IF(S1354&gt;=75,1,IF(AND(S1354&gt;=50,S1354&lt;75),2,IF(AND(S1354&gt;=25,S1354&lt;50),3,IF(S1354&lt;25,4,"NA"))))</f>
        <v>4</v>
      </c>
      <c r="V1354" s="8">
        <f t="array" ref="V1354">VLOOKUP($A1354,[1]New!$A$2:$DE$2108,17,FALSE)</f>
        <v>42264</v>
      </c>
      <c r="AG1354" t="str">
        <f t="array" ref="AG1354">VLOOKUP($A1354,[1]New!$A$2:$DE$2108,61,FALSE)</f>
        <v>Operations and Algebraic Thinking</v>
      </c>
      <c r="AJ1354">
        <f t="array" ref="AJ1354">VLOOKUP($A1354,[1]New!$A$2:$DE$2108,62,FALSE)</f>
        <v>149</v>
      </c>
      <c r="AN1354">
        <f t="array" ref="AN1354">IF(VLOOKUP($A1354,[1]New!$A$2:$DE$2108,65,FALSE)="High",1,IF(VLOOKUP($A1354,[1]New!$A$2:$DE$2108,65,FALSE)="HiAvg",2,IF(VLOOKUP($A1354,[1]New!$A$2:$DE$2108,65,FALSE)="Avg",3,IF(VLOOKUP($A1354,[1]New!$A$2:$DE$2108,65,FALSE)="LoAvg",4,5))))</f>
        <v>5</v>
      </c>
      <c r="AO1354" t="str">
        <f t="array" ref="AO1354">VLOOKUP($A1354,[1]New!$A$2:$DE$2108,66,FALSE)</f>
        <v>Number and Operations</v>
      </c>
      <c r="AR1354">
        <f t="array" ref="AR1354">VLOOKUP($A1354,[1]New!$A$2:$DE$2108,67,FALSE)</f>
        <v>169</v>
      </c>
      <c r="AV1354">
        <f t="array" ref="AV1354">IF(VLOOKUP($A1354,[1]New!$A$2:$DE$2108,70,FALSE)="High",1,IF(VLOOKUP($A1354,[1]New!$A$2:$DE$2108,70,FALSE)="HiAvg",2,IF(VLOOKUP($A1354,[1]New!$A$2:$DE$2108,70,FALSE)="Avg",3,IF(VLOOKUP($A1354,[1]New!$A$2:$DE$2108,70,FALSE)="LoAvg",4,5))))</f>
        <v>4</v>
      </c>
      <c r="AW1354" t="str">
        <f t="array" ref="AW1354">VLOOKUP($A1354,[1]New!$A$2:$DE$2108,71,FALSE)</f>
        <v>Measurement and Data</v>
      </c>
      <c r="AZ1354">
        <f t="array" ref="AZ1354">VLOOKUP($A1354,[1]New!$A$2:$DE$2108,72,FALSE)</f>
        <v>168</v>
      </c>
      <c r="BD1354">
        <f t="array" ref="BD1354">IF(VLOOKUP($A1354,[1]New!$A$2:$DE$2108,75,FALSE)="High",1,IF(VLOOKUP($A1354,[1]New!$A$2:$DE$2108,75,FALSE)="HiAvg",2,IF(VLOOKUP($A1354,[1]New!$A$2:$DE$2108,75,FALSE)="Avg",3,IF(VLOOKUP($A1354,[1]New!$A$2:$DE$2108,75,FALSE)="LoAvg",4,5))))</f>
        <v>4</v>
      </c>
      <c r="BE1354" t="str">
        <f t="array" ref="BE1354">IF(VLOOKUP($A1354,[1]New!$A$2:$DE$2108,76,FALSE)="","",VLOOKUP($A1354,[1]New!$A$2:$DE$2108,76,FALSE))</f>
        <v>Geometry</v>
      </c>
      <c r="BH1354">
        <f t="array" ref="BH1354">IF(VLOOKUP($A1354,[1]New!$A$2:$DE$2108,77,FALSE)="","",VLOOKUP($A1354,[1]New!$A$2:$DE$2108,77,FALSE))</f>
        <v>171</v>
      </c>
      <c r="BL1354">
        <f t="array" ref="BL1354">IF(VLOOKUP($A1354,[1]New!$A$2:$DE$2108,80,FALSE)="High",1,IF(VLOOKUP($A1354,[1]New!$A$2:$DE$2108,80,FALSE)="HiAvg",2,IF(VLOOKUP($A1354,[1]New!$A$2:$DE$2108,80,FALSE)="Avg",3,IF(VLOOKUP($A1354,[1]New!$A$2:$DE$2108,80,FALSE)="LoAvg",4,IF(VLOOKUP($A1354,[1]New!$A$2:$DE$2108,80,FALSE)="Low",5,"")))))</f>
        <v>4</v>
      </c>
    </row>
    <row r="1355" spans="1:64" x14ac:dyDescent="0.2">
      <c r="A1355" s="7" t="s">
        <v>1478</v>
      </c>
      <c r="B1355">
        <v>2015</v>
      </c>
      <c r="C1355" t="s">
        <v>2233</v>
      </c>
      <c r="D1355" t="str">
        <f t="array" ref="D1355">VLOOKUP($A1355,[1]New!$A$2:$DE$2108,5,FALSE)</f>
        <v>Reading</v>
      </c>
      <c r="E1355">
        <f t="array" ref="E1355">VLOOKUP($A1355,[1]New!$A$2:$DE$2108,3,FALSE)</f>
        <v>70100099</v>
      </c>
      <c r="F1355" t="str">
        <f t="array" ref="F1355">VLOOKUP($A1355,[1]New!$A$2:$DE$2108,4,FALSE)</f>
        <v>School 2</v>
      </c>
      <c r="Q1355">
        <f t="array" ref="Q1355">VLOOKUP($A1355,[1]New!$A$2:$DE$2108,19,FALSE)</f>
        <v>174</v>
      </c>
      <c r="S1355">
        <f t="array" ref="S1355">VLOOKUP($A1355,[1]New!$A$2:$DE$2108,21,FALSE)</f>
        <v>48</v>
      </c>
      <c r="U1355">
        <f t="array" ref="U1355">IF(S1355&gt;=75,1,IF(AND(S1355&gt;=50,S1355&lt;75),2,IF(AND(S1355&gt;=25,S1355&lt;50),3,IF(S1355&lt;25,4,"NA"))))</f>
        <v>3</v>
      </c>
      <c r="V1355" s="8">
        <f t="array" ref="V1355">VLOOKUP($A1355,[1]New!$A$2:$DE$2108,17,FALSE)</f>
        <v>42257</v>
      </c>
      <c r="AG1355" t="str">
        <f t="array" ref="AG1355">VLOOKUP($A1355,[1]New!$A$2:$DE$2108,61,FALSE)</f>
        <v>Literature</v>
      </c>
      <c r="AJ1355">
        <f t="array" ref="AJ1355">VLOOKUP($A1355,[1]New!$A$2:$DE$2108,62,FALSE)</f>
        <v>174</v>
      </c>
      <c r="AN1355">
        <f t="array" ref="AN1355">IF(VLOOKUP($A1355,[1]New!$A$2:$DE$2108,65,FALSE)="High",1,IF(VLOOKUP($A1355,[1]New!$A$2:$DE$2108,65,FALSE)="HiAvg",2,IF(VLOOKUP($A1355,[1]New!$A$2:$DE$2108,65,FALSE)="Avg",3,IF(VLOOKUP($A1355,[1]New!$A$2:$DE$2108,65,FALSE)="LoAvg",4,5))))</f>
        <v>3</v>
      </c>
      <c r="AO1355" t="str">
        <f t="array" ref="AO1355">VLOOKUP($A1355,[1]New!$A$2:$DE$2108,66,FALSE)</f>
        <v>Informational Text</v>
      </c>
      <c r="AR1355">
        <f t="array" ref="AR1355">VLOOKUP($A1355,[1]New!$A$2:$DE$2108,67,FALSE)</f>
        <v>171</v>
      </c>
      <c r="AV1355">
        <f t="array" ref="AV1355">IF(VLOOKUP($A1355,[1]New!$A$2:$DE$2108,70,FALSE)="High",1,IF(VLOOKUP($A1355,[1]New!$A$2:$DE$2108,70,FALSE)="HiAvg",2,IF(VLOOKUP($A1355,[1]New!$A$2:$DE$2108,70,FALSE)="Avg",3,IF(VLOOKUP($A1355,[1]New!$A$2:$DE$2108,70,FALSE)="LoAvg",4,5))))</f>
        <v>4</v>
      </c>
      <c r="AW1355" t="str">
        <f t="array" ref="AW1355">VLOOKUP($A1355,[1]New!$A$2:$DE$2108,71,FALSE)</f>
        <v>Vocabulary Acquisition and Use</v>
      </c>
      <c r="AZ1355">
        <f t="array" ref="AZ1355">VLOOKUP($A1355,[1]New!$A$2:$DE$2108,72,FALSE)</f>
        <v>176</v>
      </c>
      <c r="BD1355">
        <f t="array" ref="BD1355">IF(VLOOKUP($A1355,[1]New!$A$2:$DE$2108,75,FALSE)="High",1,IF(VLOOKUP($A1355,[1]New!$A$2:$DE$2108,75,FALSE)="HiAvg",2,IF(VLOOKUP($A1355,[1]New!$A$2:$DE$2108,75,FALSE)="Avg",3,IF(VLOOKUP($A1355,[1]New!$A$2:$DE$2108,75,FALSE)="LoAvg",4,5))))</f>
        <v>3</v>
      </c>
      <c r="BE1355" t="str">
        <f t="array" ref="BE1355">IF(VLOOKUP($A1355,[1]New!$A$2:$DE$2108,76,FALSE)="","",VLOOKUP($A1355,[1]New!$A$2:$DE$2108,76,FALSE))</f>
        <v/>
      </c>
      <c r="BH1355" t="str">
        <f t="array" ref="BH1355">IF(VLOOKUP($A1355,[1]New!$A$2:$DE$2108,77,FALSE)="","",VLOOKUP($A1355,[1]New!$A$2:$DE$2108,77,FALSE))</f>
        <v/>
      </c>
      <c r="BL1355" t="str">
        <f t="array" ref="BL1355">IF(VLOOKUP($A1355,[1]New!$A$2:$DE$2108,80,FALSE)="High",1,IF(VLOOKUP($A1355,[1]New!$A$2:$DE$2108,80,FALSE)="HiAvg",2,IF(VLOOKUP($A1355,[1]New!$A$2:$DE$2108,80,FALSE)="Avg",3,IF(VLOOKUP($A1355,[1]New!$A$2:$DE$2108,80,FALSE)="LoAvg",4,IF(VLOOKUP($A1355,[1]New!$A$2:$DE$2108,80,FALSE)="Low",5,"")))))</f>
        <v/>
      </c>
    </row>
    <row r="1356" spans="1:64" x14ac:dyDescent="0.2">
      <c r="A1356" s="7" t="s">
        <v>1479</v>
      </c>
      <c r="B1356">
        <v>2015</v>
      </c>
      <c r="C1356" t="s">
        <v>2233</v>
      </c>
      <c r="D1356" t="str">
        <f t="array" ref="D1356">VLOOKUP($A1356,[1]New!$A$2:$DE$2108,5,FALSE)</f>
        <v>Language Usage</v>
      </c>
      <c r="E1356">
        <f t="array" ref="E1356">VLOOKUP($A1356,[1]New!$A$2:$DE$2108,3,FALSE)</f>
        <v>70100102</v>
      </c>
      <c r="F1356" t="str">
        <f t="array" ref="F1356">VLOOKUP($A1356,[1]New!$A$2:$DE$2108,4,FALSE)</f>
        <v>School 2</v>
      </c>
      <c r="Q1356">
        <f t="array" ref="Q1356">VLOOKUP($A1356,[1]New!$A$2:$DE$2108,19,FALSE)</f>
        <v>192</v>
      </c>
      <c r="S1356">
        <f t="array" ref="S1356">VLOOKUP($A1356,[1]New!$A$2:$DE$2108,21,FALSE)</f>
        <v>85</v>
      </c>
      <c r="U1356">
        <f t="array" ref="U1356">IF(S1356&gt;=75,1,IF(AND(S1356&gt;=50,S1356&lt;75),2,IF(AND(S1356&gt;=25,S1356&lt;50),3,IF(S1356&lt;25,4,"NA"))))</f>
        <v>1</v>
      </c>
      <c r="V1356" s="8">
        <f t="array" ref="V1356">VLOOKUP($A1356,[1]New!$A$2:$DE$2108,17,FALSE)</f>
        <v>42261</v>
      </c>
      <c r="AG1356" t="str">
        <f t="array" ref="AG1356">VLOOKUP($A1356,[1]New!$A$2:$DE$2108,61,FALSE)</f>
        <v>Writing: Plan, Organize, Develop, Revise, Research</v>
      </c>
      <c r="AJ1356">
        <f t="array" ref="AJ1356">VLOOKUP($A1356,[1]New!$A$2:$DE$2108,62,FALSE)</f>
        <v>188</v>
      </c>
      <c r="AN1356">
        <f t="array" ref="AN1356">IF(VLOOKUP($A1356,[1]New!$A$2:$DE$2108,65,FALSE)="High",1,IF(VLOOKUP($A1356,[1]New!$A$2:$DE$2108,65,FALSE)="HiAvg",2,IF(VLOOKUP($A1356,[1]New!$A$2:$DE$2108,65,FALSE)="Avg",3,IF(VLOOKUP($A1356,[1]New!$A$2:$DE$2108,65,FALSE)="LoAvg",4,5))))</f>
        <v>2</v>
      </c>
      <c r="AO1356" t="str">
        <f t="array" ref="AO1356">VLOOKUP($A1356,[1]New!$A$2:$DE$2108,66,FALSE)</f>
        <v>Language: Understand, Edit for Grammar, Usage</v>
      </c>
      <c r="AR1356">
        <f t="array" ref="AR1356">VLOOKUP($A1356,[1]New!$A$2:$DE$2108,67,FALSE)</f>
        <v>195</v>
      </c>
      <c r="AV1356">
        <f t="array" ref="AV1356">IF(VLOOKUP($A1356,[1]New!$A$2:$DE$2108,70,FALSE)="High",1,IF(VLOOKUP($A1356,[1]New!$A$2:$DE$2108,70,FALSE)="HiAvg",2,IF(VLOOKUP($A1356,[1]New!$A$2:$DE$2108,70,FALSE)="Avg",3,IF(VLOOKUP($A1356,[1]New!$A$2:$DE$2108,70,FALSE)="LoAvg",4,5))))</f>
        <v>1</v>
      </c>
      <c r="AW1356" t="str">
        <f t="array" ref="AW1356">VLOOKUP($A1356,[1]New!$A$2:$DE$2108,71,FALSE)</f>
        <v>Language: Understand, Edit Mechanics</v>
      </c>
      <c r="AZ1356">
        <f t="array" ref="AZ1356">VLOOKUP($A1356,[1]New!$A$2:$DE$2108,72,FALSE)</f>
        <v>192</v>
      </c>
      <c r="BD1356">
        <f t="array" ref="BD1356">IF(VLOOKUP($A1356,[1]New!$A$2:$DE$2108,75,FALSE)="High",1,IF(VLOOKUP($A1356,[1]New!$A$2:$DE$2108,75,FALSE)="HiAvg",2,IF(VLOOKUP($A1356,[1]New!$A$2:$DE$2108,75,FALSE)="Avg",3,IF(VLOOKUP($A1356,[1]New!$A$2:$DE$2108,75,FALSE)="LoAvg",4,5))))</f>
        <v>1</v>
      </c>
      <c r="BE1356" t="str">
        <f t="array" ref="BE1356">IF(VLOOKUP($A1356,[1]New!$A$2:$DE$2108,76,FALSE)="","",VLOOKUP($A1356,[1]New!$A$2:$DE$2108,76,FALSE))</f>
        <v/>
      </c>
      <c r="BH1356" t="str">
        <f t="array" ref="BH1356">IF(VLOOKUP($A1356,[1]New!$A$2:$DE$2108,77,FALSE)="","",VLOOKUP($A1356,[1]New!$A$2:$DE$2108,77,FALSE))</f>
        <v/>
      </c>
      <c r="BL1356" t="str">
        <f t="array" ref="BL1356">IF(VLOOKUP($A1356,[1]New!$A$2:$DE$2108,80,FALSE)="High",1,IF(VLOOKUP($A1356,[1]New!$A$2:$DE$2108,80,FALSE)="HiAvg",2,IF(VLOOKUP($A1356,[1]New!$A$2:$DE$2108,80,FALSE)="Avg",3,IF(VLOOKUP($A1356,[1]New!$A$2:$DE$2108,80,FALSE)="LoAvg",4,IF(VLOOKUP($A1356,[1]New!$A$2:$DE$2108,80,FALSE)="Low",5,"")))))</f>
        <v/>
      </c>
    </row>
    <row r="1357" spans="1:64" x14ac:dyDescent="0.2">
      <c r="A1357" s="7" t="s">
        <v>1480</v>
      </c>
      <c r="B1357">
        <v>2015</v>
      </c>
      <c r="C1357" t="s">
        <v>2233</v>
      </c>
      <c r="D1357" t="str">
        <f t="array" ref="D1357">VLOOKUP($A1357,[1]New!$A$2:$DE$2108,5,FALSE)</f>
        <v>Mathematics</v>
      </c>
      <c r="E1357">
        <f t="array" ref="E1357">VLOOKUP($A1357,[1]New!$A$2:$DE$2108,3,FALSE)</f>
        <v>70100102</v>
      </c>
      <c r="F1357" t="str">
        <f t="array" ref="F1357">VLOOKUP($A1357,[1]New!$A$2:$DE$2108,4,FALSE)</f>
        <v>School 2</v>
      </c>
      <c r="Q1357">
        <f t="array" ref="Q1357">VLOOKUP($A1357,[1]New!$A$2:$DE$2108,19,FALSE)</f>
        <v>186</v>
      </c>
      <c r="S1357">
        <f t="array" ref="S1357">VLOOKUP($A1357,[1]New!$A$2:$DE$2108,21,FALSE)</f>
        <v>75</v>
      </c>
      <c r="U1357">
        <f t="array" ref="U1357">IF(S1357&gt;=75,1,IF(AND(S1357&gt;=50,S1357&lt;75),2,IF(AND(S1357&gt;=25,S1357&lt;50),3,IF(S1357&lt;25,4,"NA"))))</f>
        <v>1</v>
      </c>
      <c r="V1357" s="8">
        <f t="array" ref="V1357">VLOOKUP($A1357,[1]New!$A$2:$DE$2108,17,FALSE)</f>
        <v>42256</v>
      </c>
      <c r="AG1357" t="str">
        <f t="array" ref="AG1357">VLOOKUP($A1357,[1]New!$A$2:$DE$2108,61,FALSE)</f>
        <v>Operations and Algebraic Thinking</v>
      </c>
      <c r="AJ1357">
        <f t="array" ref="AJ1357">VLOOKUP($A1357,[1]New!$A$2:$DE$2108,62,FALSE)</f>
        <v>183</v>
      </c>
      <c r="AN1357">
        <f t="array" ref="AN1357">IF(VLOOKUP($A1357,[1]New!$A$2:$DE$2108,65,FALSE)="High",1,IF(VLOOKUP($A1357,[1]New!$A$2:$DE$2108,65,FALSE)="HiAvg",2,IF(VLOOKUP($A1357,[1]New!$A$2:$DE$2108,65,FALSE)="Avg",3,IF(VLOOKUP($A1357,[1]New!$A$2:$DE$2108,65,FALSE)="LoAvg",4,5))))</f>
        <v>2</v>
      </c>
      <c r="AO1357" t="str">
        <f t="array" ref="AO1357">VLOOKUP($A1357,[1]New!$A$2:$DE$2108,66,FALSE)</f>
        <v>Number and Operations</v>
      </c>
      <c r="AR1357">
        <f t="array" ref="AR1357">VLOOKUP($A1357,[1]New!$A$2:$DE$2108,67,FALSE)</f>
        <v>184</v>
      </c>
      <c r="AV1357">
        <f t="array" ref="AV1357">IF(VLOOKUP($A1357,[1]New!$A$2:$DE$2108,70,FALSE)="High",1,IF(VLOOKUP($A1357,[1]New!$A$2:$DE$2108,70,FALSE)="HiAvg",2,IF(VLOOKUP($A1357,[1]New!$A$2:$DE$2108,70,FALSE)="Avg",3,IF(VLOOKUP($A1357,[1]New!$A$2:$DE$2108,70,FALSE)="LoAvg",4,5))))</f>
        <v>2</v>
      </c>
      <c r="AW1357" t="str">
        <f t="array" ref="AW1357">VLOOKUP($A1357,[1]New!$A$2:$DE$2108,71,FALSE)</f>
        <v>Measurement and Data</v>
      </c>
      <c r="AZ1357">
        <f t="array" ref="AZ1357">VLOOKUP($A1357,[1]New!$A$2:$DE$2108,72,FALSE)</f>
        <v>187</v>
      </c>
      <c r="BD1357">
        <f t="array" ref="BD1357">IF(VLOOKUP($A1357,[1]New!$A$2:$DE$2108,75,FALSE)="High",1,IF(VLOOKUP($A1357,[1]New!$A$2:$DE$2108,75,FALSE)="HiAvg",2,IF(VLOOKUP($A1357,[1]New!$A$2:$DE$2108,75,FALSE)="Avg",3,IF(VLOOKUP($A1357,[1]New!$A$2:$DE$2108,75,FALSE)="LoAvg",4,5))))</f>
        <v>2</v>
      </c>
      <c r="BE1357" t="str">
        <f t="array" ref="BE1357">IF(VLOOKUP($A1357,[1]New!$A$2:$DE$2108,76,FALSE)="","",VLOOKUP($A1357,[1]New!$A$2:$DE$2108,76,FALSE))</f>
        <v>Geometry</v>
      </c>
      <c r="BH1357">
        <f t="array" ref="BH1357">IF(VLOOKUP($A1357,[1]New!$A$2:$DE$2108,77,FALSE)="","",VLOOKUP($A1357,[1]New!$A$2:$DE$2108,77,FALSE))</f>
        <v>192</v>
      </c>
      <c r="BL1357">
        <f t="array" ref="BL1357">IF(VLOOKUP($A1357,[1]New!$A$2:$DE$2108,80,FALSE)="High",1,IF(VLOOKUP($A1357,[1]New!$A$2:$DE$2108,80,FALSE)="HiAvg",2,IF(VLOOKUP($A1357,[1]New!$A$2:$DE$2108,80,FALSE)="Avg",3,IF(VLOOKUP($A1357,[1]New!$A$2:$DE$2108,80,FALSE)="LoAvg",4,IF(VLOOKUP($A1357,[1]New!$A$2:$DE$2108,80,FALSE)="Low",5,"")))))</f>
        <v>1</v>
      </c>
    </row>
    <row r="1358" spans="1:64" x14ac:dyDescent="0.2">
      <c r="A1358" s="7" t="s">
        <v>1481</v>
      </c>
      <c r="B1358">
        <v>2015</v>
      </c>
      <c r="C1358" t="s">
        <v>2233</v>
      </c>
      <c r="D1358" t="str">
        <f t="array" ref="D1358">VLOOKUP($A1358,[1]New!$A$2:$DE$2108,5,FALSE)</f>
        <v>Reading</v>
      </c>
      <c r="E1358">
        <f t="array" ref="E1358">VLOOKUP($A1358,[1]New!$A$2:$DE$2108,3,FALSE)</f>
        <v>70100102</v>
      </c>
      <c r="F1358" t="str">
        <f t="array" ref="F1358">VLOOKUP($A1358,[1]New!$A$2:$DE$2108,4,FALSE)</f>
        <v>School 2</v>
      </c>
      <c r="Q1358">
        <f t="array" ref="Q1358">VLOOKUP($A1358,[1]New!$A$2:$DE$2108,19,FALSE)</f>
        <v>193</v>
      </c>
      <c r="S1358">
        <f t="array" ref="S1358">VLOOKUP($A1358,[1]New!$A$2:$DE$2108,21,FALSE)</f>
        <v>88</v>
      </c>
      <c r="U1358">
        <f t="array" ref="U1358">IF(S1358&gt;=75,1,IF(AND(S1358&gt;=50,S1358&lt;75),2,IF(AND(S1358&gt;=25,S1358&lt;50),3,IF(S1358&lt;25,4,"NA"))))</f>
        <v>1</v>
      </c>
      <c r="V1358" s="8">
        <f t="array" ref="V1358">VLOOKUP($A1358,[1]New!$A$2:$DE$2108,17,FALSE)</f>
        <v>42247</v>
      </c>
      <c r="AG1358" t="str">
        <f t="array" ref="AG1358">VLOOKUP($A1358,[1]New!$A$2:$DE$2108,61,FALSE)</f>
        <v>Literature</v>
      </c>
      <c r="AJ1358">
        <f t="array" ref="AJ1358">VLOOKUP($A1358,[1]New!$A$2:$DE$2108,62,FALSE)</f>
        <v>201</v>
      </c>
      <c r="AN1358">
        <f t="array" ref="AN1358">IF(VLOOKUP($A1358,[1]New!$A$2:$DE$2108,65,FALSE)="High",1,IF(VLOOKUP($A1358,[1]New!$A$2:$DE$2108,65,FALSE)="HiAvg",2,IF(VLOOKUP($A1358,[1]New!$A$2:$DE$2108,65,FALSE)="Avg",3,IF(VLOOKUP($A1358,[1]New!$A$2:$DE$2108,65,FALSE)="LoAvg",4,5))))</f>
        <v>1</v>
      </c>
      <c r="AO1358" t="str">
        <f t="array" ref="AO1358">VLOOKUP($A1358,[1]New!$A$2:$DE$2108,66,FALSE)</f>
        <v>Informational Text</v>
      </c>
      <c r="AR1358">
        <f t="array" ref="AR1358">VLOOKUP($A1358,[1]New!$A$2:$DE$2108,67,FALSE)</f>
        <v>191</v>
      </c>
      <c r="AV1358">
        <f t="array" ref="AV1358">IF(VLOOKUP($A1358,[1]New!$A$2:$DE$2108,70,FALSE)="High",1,IF(VLOOKUP($A1358,[1]New!$A$2:$DE$2108,70,FALSE)="HiAvg",2,IF(VLOOKUP($A1358,[1]New!$A$2:$DE$2108,70,FALSE)="Avg",3,IF(VLOOKUP($A1358,[1]New!$A$2:$DE$2108,70,FALSE)="LoAvg",4,5))))</f>
        <v>1</v>
      </c>
      <c r="AW1358" t="str">
        <f t="array" ref="AW1358">VLOOKUP($A1358,[1]New!$A$2:$DE$2108,71,FALSE)</f>
        <v>Vocabulary Acquisition and Use</v>
      </c>
      <c r="AZ1358">
        <f t="array" ref="AZ1358">VLOOKUP($A1358,[1]New!$A$2:$DE$2108,72,FALSE)</f>
        <v>187</v>
      </c>
      <c r="BD1358">
        <f t="array" ref="BD1358">IF(VLOOKUP($A1358,[1]New!$A$2:$DE$2108,75,FALSE)="High",1,IF(VLOOKUP($A1358,[1]New!$A$2:$DE$2108,75,FALSE)="HiAvg",2,IF(VLOOKUP($A1358,[1]New!$A$2:$DE$2108,75,FALSE)="Avg",3,IF(VLOOKUP($A1358,[1]New!$A$2:$DE$2108,75,FALSE)="LoAvg",4,5))))</f>
        <v>2</v>
      </c>
      <c r="BE1358" t="str">
        <f t="array" ref="BE1358">IF(VLOOKUP($A1358,[1]New!$A$2:$DE$2108,76,FALSE)="","",VLOOKUP($A1358,[1]New!$A$2:$DE$2108,76,FALSE))</f>
        <v/>
      </c>
      <c r="BH1358" t="str">
        <f t="array" ref="BH1358">IF(VLOOKUP($A1358,[1]New!$A$2:$DE$2108,77,FALSE)="","",VLOOKUP($A1358,[1]New!$A$2:$DE$2108,77,FALSE))</f>
        <v/>
      </c>
      <c r="BL1358" t="str">
        <f t="array" ref="BL1358">IF(VLOOKUP($A1358,[1]New!$A$2:$DE$2108,80,FALSE)="High",1,IF(VLOOKUP($A1358,[1]New!$A$2:$DE$2108,80,FALSE)="HiAvg",2,IF(VLOOKUP($A1358,[1]New!$A$2:$DE$2108,80,FALSE)="Avg",3,IF(VLOOKUP($A1358,[1]New!$A$2:$DE$2108,80,FALSE)="LoAvg",4,IF(VLOOKUP($A1358,[1]New!$A$2:$DE$2108,80,FALSE)="Low",5,"")))))</f>
        <v/>
      </c>
    </row>
    <row r="1359" spans="1:64" x14ac:dyDescent="0.2">
      <c r="A1359" s="7" t="s">
        <v>1482</v>
      </c>
      <c r="B1359">
        <v>2015</v>
      </c>
      <c r="C1359" t="s">
        <v>2233</v>
      </c>
      <c r="D1359" t="str">
        <f t="array" ref="D1359">VLOOKUP($A1359,[1]New!$A$2:$DE$2108,5,FALSE)</f>
        <v>Mathematics</v>
      </c>
      <c r="E1359">
        <f t="array" ref="E1359">VLOOKUP($A1359,[1]New!$A$2:$DE$2108,3,FALSE)</f>
        <v>70100103</v>
      </c>
      <c r="F1359" t="str">
        <f t="array" ref="F1359">VLOOKUP($A1359,[1]New!$A$2:$DE$2108,4,FALSE)</f>
        <v>School 2</v>
      </c>
      <c r="Q1359">
        <f t="array" ref="Q1359">VLOOKUP($A1359,[1]New!$A$2:$DE$2108,19,FALSE)</f>
        <v>173</v>
      </c>
      <c r="S1359">
        <f t="array" ref="S1359">VLOOKUP($A1359,[1]New!$A$2:$DE$2108,21,FALSE)</f>
        <v>79</v>
      </c>
      <c r="U1359">
        <f t="array" ref="U1359">IF(S1359&gt;=75,1,IF(AND(S1359&gt;=50,S1359&lt;75),2,IF(AND(S1359&gt;=25,S1359&lt;50),3,IF(S1359&lt;25,4,"NA"))))</f>
        <v>1</v>
      </c>
      <c r="V1359" s="8">
        <f t="array" ref="V1359">VLOOKUP($A1359,[1]New!$A$2:$DE$2108,17,FALSE)</f>
        <v>42256</v>
      </c>
      <c r="AG1359" t="str">
        <f t="array" ref="AG1359">VLOOKUP($A1359,[1]New!$A$2:$DE$2108,61,FALSE)</f>
        <v>Operations and Algebraic Thinking</v>
      </c>
      <c r="AJ1359">
        <f t="array" ref="AJ1359">VLOOKUP($A1359,[1]New!$A$2:$DE$2108,62,FALSE)</f>
        <v>168</v>
      </c>
      <c r="AN1359">
        <f t="array" ref="AN1359">IF(VLOOKUP($A1359,[1]New!$A$2:$DE$2108,65,FALSE)="High",1,IF(VLOOKUP($A1359,[1]New!$A$2:$DE$2108,65,FALSE)="HiAvg",2,IF(VLOOKUP($A1359,[1]New!$A$2:$DE$2108,65,FALSE)="Avg",3,IF(VLOOKUP($A1359,[1]New!$A$2:$DE$2108,65,FALSE)="LoAvg",4,5))))</f>
        <v>2</v>
      </c>
      <c r="AO1359" t="str">
        <f t="array" ref="AO1359">VLOOKUP($A1359,[1]New!$A$2:$DE$2108,66,FALSE)</f>
        <v>Number and Operations</v>
      </c>
      <c r="AR1359">
        <f t="array" ref="AR1359">VLOOKUP($A1359,[1]New!$A$2:$DE$2108,67,FALSE)</f>
        <v>167</v>
      </c>
      <c r="AV1359">
        <f t="array" ref="AV1359">IF(VLOOKUP($A1359,[1]New!$A$2:$DE$2108,70,FALSE)="High",1,IF(VLOOKUP($A1359,[1]New!$A$2:$DE$2108,70,FALSE)="HiAvg",2,IF(VLOOKUP($A1359,[1]New!$A$2:$DE$2108,70,FALSE)="Avg",3,IF(VLOOKUP($A1359,[1]New!$A$2:$DE$2108,70,FALSE)="LoAvg",4,5))))</f>
        <v>2</v>
      </c>
      <c r="AW1359" t="str">
        <f t="array" ref="AW1359">VLOOKUP($A1359,[1]New!$A$2:$DE$2108,71,FALSE)</f>
        <v>Measurement and Data</v>
      </c>
      <c r="AZ1359">
        <f t="array" ref="AZ1359">VLOOKUP($A1359,[1]New!$A$2:$DE$2108,72,FALSE)</f>
        <v>163</v>
      </c>
      <c r="BD1359">
        <f t="array" ref="BD1359">IF(VLOOKUP($A1359,[1]New!$A$2:$DE$2108,75,FALSE)="High",1,IF(VLOOKUP($A1359,[1]New!$A$2:$DE$2108,75,FALSE)="HiAvg",2,IF(VLOOKUP($A1359,[1]New!$A$2:$DE$2108,75,FALSE)="Avg",3,IF(VLOOKUP($A1359,[1]New!$A$2:$DE$2108,75,FALSE)="LoAvg",4,5))))</f>
        <v>3</v>
      </c>
      <c r="BE1359" t="str">
        <f t="array" ref="BE1359">IF(VLOOKUP($A1359,[1]New!$A$2:$DE$2108,76,FALSE)="","",VLOOKUP($A1359,[1]New!$A$2:$DE$2108,76,FALSE))</f>
        <v>Geometry</v>
      </c>
      <c r="BH1359">
        <f t="array" ref="BH1359">IF(VLOOKUP($A1359,[1]New!$A$2:$DE$2108,77,FALSE)="","",VLOOKUP($A1359,[1]New!$A$2:$DE$2108,77,FALSE))</f>
        <v>190</v>
      </c>
      <c r="BL1359">
        <f t="array" ref="BL1359">IF(VLOOKUP($A1359,[1]New!$A$2:$DE$2108,80,FALSE)="High",1,IF(VLOOKUP($A1359,[1]New!$A$2:$DE$2108,80,FALSE)="HiAvg",2,IF(VLOOKUP($A1359,[1]New!$A$2:$DE$2108,80,FALSE)="Avg",3,IF(VLOOKUP($A1359,[1]New!$A$2:$DE$2108,80,FALSE)="LoAvg",4,IF(VLOOKUP($A1359,[1]New!$A$2:$DE$2108,80,FALSE)="Low",5,"")))))</f>
        <v>1</v>
      </c>
    </row>
    <row r="1360" spans="1:64" x14ac:dyDescent="0.2">
      <c r="A1360" s="7" t="s">
        <v>1483</v>
      </c>
      <c r="B1360">
        <v>2015</v>
      </c>
      <c r="C1360" t="s">
        <v>2233</v>
      </c>
      <c r="D1360" t="str">
        <f t="array" ref="D1360">VLOOKUP($A1360,[1]New!$A$2:$DE$2108,5,FALSE)</f>
        <v>Reading</v>
      </c>
      <c r="E1360">
        <f t="array" ref="E1360">VLOOKUP($A1360,[1]New!$A$2:$DE$2108,3,FALSE)</f>
        <v>70100103</v>
      </c>
      <c r="F1360" t="str">
        <f t="array" ref="F1360">VLOOKUP($A1360,[1]New!$A$2:$DE$2108,4,FALSE)</f>
        <v>School 2</v>
      </c>
      <c r="Q1360">
        <f t="array" ref="Q1360">VLOOKUP($A1360,[1]New!$A$2:$DE$2108,19,FALSE)</f>
        <v>168</v>
      </c>
      <c r="S1360">
        <f t="array" ref="S1360">VLOOKUP($A1360,[1]New!$A$2:$DE$2108,21,FALSE)</f>
        <v>71</v>
      </c>
      <c r="U1360">
        <f t="array" ref="U1360">IF(S1360&gt;=75,1,IF(AND(S1360&gt;=50,S1360&lt;75),2,IF(AND(S1360&gt;=25,S1360&lt;50),3,IF(S1360&lt;25,4,"NA"))))</f>
        <v>2</v>
      </c>
      <c r="V1360" s="8">
        <f t="array" ref="V1360">VLOOKUP($A1360,[1]New!$A$2:$DE$2108,17,FALSE)</f>
        <v>42249</v>
      </c>
      <c r="AG1360" t="str">
        <f t="array" ref="AG1360">VLOOKUP($A1360,[1]New!$A$2:$DE$2108,61,FALSE)</f>
        <v>Foundational Skills</v>
      </c>
      <c r="AJ1360">
        <f t="array" ref="AJ1360">VLOOKUP($A1360,[1]New!$A$2:$DE$2108,62,FALSE)</f>
        <v>171</v>
      </c>
      <c r="AN1360">
        <f t="array" ref="AN1360">IF(VLOOKUP($A1360,[1]New!$A$2:$DE$2108,65,FALSE)="High",1,IF(VLOOKUP($A1360,[1]New!$A$2:$DE$2108,65,FALSE)="HiAvg",2,IF(VLOOKUP($A1360,[1]New!$A$2:$DE$2108,65,FALSE)="Avg",3,IF(VLOOKUP($A1360,[1]New!$A$2:$DE$2108,65,FALSE)="LoAvg",4,5))))</f>
        <v>2</v>
      </c>
      <c r="AO1360" t="str">
        <f t="array" ref="AO1360">VLOOKUP($A1360,[1]New!$A$2:$DE$2108,66,FALSE)</f>
        <v>Language and Writing</v>
      </c>
      <c r="AR1360">
        <f t="array" ref="AR1360">VLOOKUP($A1360,[1]New!$A$2:$DE$2108,67,FALSE)</f>
        <v>165</v>
      </c>
      <c r="AV1360">
        <f t="array" ref="AV1360">IF(VLOOKUP($A1360,[1]New!$A$2:$DE$2108,70,FALSE)="High",1,IF(VLOOKUP($A1360,[1]New!$A$2:$DE$2108,70,FALSE)="HiAvg",2,IF(VLOOKUP($A1360,[1]New!$A$2:$DE$2108,70,FALSE)="Avg",3,IF(VLOOKUP($A1360,[1]New!$A$2:$DE$2108,70,FALSE)="LoAvg",4,5))))</f>
        <v>2</v>
      </c>
      <c r="AW1360" t="str">
        <f t="array" ref="AW1360">VLOOKUP($A1360,[1]New!$A$2:$DE$2108,71,FALSE)</f>
        <v>Literature and Informational</v>
      </c>
      <c r="AZ1360">
        <f t="array" ref="AZ1360">VLOOKUP($A1360,[1]New!$A$2:$DE$2108,72,FALSE)</f>
        <v>170</v>
      </c>
      <c r="BD1360">
        <f t="array" ref="BD1360">IF(VLOOKUP($A1360,[1]New!$A$2:$DE$2108,75,FALSE)="High",1,IF(VLOOKUP($A1360,[1]New!$A$2:$DE$2108,75,FALSE)="HiAvg",2,IF(VLOOKUP($A1360,[1]New!$A$2:$DE$2108,75,FALSE)="Avg",3,IF(VLOOKUP($A1360,[1]New!$A$2:$DE$2108,75,FALSE)="LoAvg",4,5))))</f>
        <v>2</v>
      </c>
      <c r="BE1360" t="str">
        <f t="array" ref="BE1360">IF(VLOOKUP($A1360,[1]New!$A$2:$DE$2108,76,FALSE)="","",VLOOKUP($A1360,[1]New!$A$2:$DE$2108,76,FALSE))</f>
        <v>Vocabulary Use and Functions</v>
      </c>
      <c r="BH1360">
        <f t="array" ref="BH1360">IF(VLOOKUP($A1360,[1]New!$A$2:$DE$2108,77,FALSE)="","",VLOOKUP($A1360,[1]New!$A$2:$DE$2108,77,FALSE))</f>
        <v>164</v>
      </c>
      <c r="BL1360">
        <f t="array" ref="BL1360">IF(VLOOKUP($A1360,[1]New!$A$2:$DE$2108,80,FALSE)="High",1,IF(VLOOKUP($A1360,[1]New!$A$2:$DE$2108,80,FALSE)="HiAvg",2,IF(VLOOKUP($A1360,[1]New!$A$2:$DE$2108,80,FALSE)="Avg",3,IF(VLOOKUP($A1360,[1]New!$A$2:$DE$2108,80,FALSE)="LoAvg",4,IF(VLOOKUP($A1360,[1]New!$A$2:$DE$2108,80,FALSE)="Low",5,"")))))</f>
        <v>2</v>
      </c>
    </row>
    <row r="1361" spans="1:64" x14ac:dyDescent="0.2">
      <c r="A1361" s="7" t="s">
        <v>1484</v>
      </c>
      <c r="B1361">
        <v>2015</v>
      </c>
      <c r="C1361" t="s">
        <v>2233</v>
      </c>
      <c r="D1361" t="str">
        <f t="array" ref="D1361">VLOOKUP($A1361,[1]New!$A$2:$DE$2108,5,FALSE)</f>
        <v>Language Usage</v>
      </c>
      <c r="E1361">
        <f t="array" ref="E1361">VLOOKUP($A1361,[1]New!$A$2:$DE$2108,3,FALSE)</f>
        <v>70100104</v>
      </c>
      <c r="F1361" t="str">
        <f t="array" ref="F1361">VLOOKUP($A1361,[1]New!$A$2:$DE$2108,4,FALSE)</f>
        <v>School 2</v>
      </c>
      <c r="Q1361">
        <f t="array" ref="Q1361">VLOOKUP($A1361,[1]New!$A$2:$DE$2108,19,FALSE)</f>
        <v>158</v>
      </c>
      <c r="S1361">
        <f t="array" ref="S1361">VLOOKUP($A1361,[1]New!$A$2:$DE$2108,21,FALSE)</f>
        <v>16</v>
      </c>
      <c r="U1361">
        <f t="array" ref="U1361">IF(S1361&gt;=75,1,IF(AND(S1361&gt;=50,S1361&lt;75),2,IF(AND(S1361&gt;=25,S1361&lt;50),3,IF(S1361&lt;25,4,"NA"))))</f>
        <v>4</v>
      </c>
      <c r="V1361" s="8">
        <f t="array" ref="V1361">VLOOKUP($A1361,[1]New!$A$2:$DE$2108,17,FALSE)</f>
        <v>42261</v>
      </c>
      <c r="AG1361" t="str">
        <f t="array" ref="AG1361">VLOOKUP($A1361,[1]New!$A$2:$DE$2108,61,FALSE)</f>
        <v>Writing: Plan, Organize, Develop, Revise, Research</v>
      </c>
      <c r="AJ1361">
        <f t="array" ref="AJ1361">VLOOKUP($A1361,[1]New!$A$2:$DE$2108,62,FALSE)</f>
        <v>159</v>
      </c>
      <c r="AN1361">
        <f t="array" ref="AN1361">IF(VLOOKUP($A1361,[1]New!$A$2:$DE$2108,65,FALSE)="High",1,IF(VLOOKUP($A1361,[1]New!$A$2:$DE$2108,65,FALSE)="HiAvg",2,IF(VLOOKUP($A1361,[1]New!$A$2:$DE$2108,65,FALSE)="Avg",3,IF(VLOOKUP($A1361,[1]New!$A$2:$DE$2108,65,FALSE)="LoAvg",4,5))))</f>
        <v>5</v>
      </c>
      <c r="AO1361" t="str">
        <f t="array" ref="AO1361">VLOOKUP($A1361,[1]New!$A$2:$DE$2108,66,FALSE)</f>
        <v>Language: Understand, Edit for Grammar, Usage</v>
      </c>
      <c r="AR1361">
        <f t="array" ref="AR1361">VLOOKUP($A1361,[1]New!$A$2:$DE$2108,67,FALSE)</f>
        <v>155</v>
      </c>
      <c r="AV1361">
        <f t="array" ref="AV1361">IF(VLOOKUP($A1361,[1]New!$A$2:$DE$2108,70,FALSE)="High",1,IF(VLOOKUP($A1361,[1]New!$A$2:$DE$2108,70,FALSE)="HiAvg",2,IF(VLOOKUP($A1361,[1]New!$A$2:$DE$2108,70,FALSE)="Avg",3,IF(VLOOKUP($A1361,[1]New!$A$2:$DE$2108,70,FALSE)="LoAvg",4,5))))</f>
        <v>5</v>
      </c>
      <c r="AW1361" t="str">
        <f t="array" ref="AW1361">VLOOKUP($A1361,[1]New!$A$2:$DE$2108,71,FALSE)</f>
        <v>Language: Understand, Edit Mechanics</v>
      </c>
      <c r="AZ1361">
        <f t="array" ref="AZ1361">VLOOKUP($A1361,[1]New!$A$2:$DE$2108,72,FALSE)</f>
        <v>159</v>
      </c>
      <c r="BD1361">
        <f t="array" ref="BD1361">IF(VLOOKUP($A1361,[1]New!$A$2:$DE$2108,75,FALSE)="High",1,IF(VLOOKUP($A1361,[1]New!$A$2:$DE$2108,75,FALSE)="HiAvg",2,IF(VLOOKUP($A1361,[1]New!$A$2:$DE$2108,75,FALSE)="Avg",3,IF(VLOOKUP($A1361,[1]New!$A$2:$DE$2108,75,FALSE)="LoAvg",4,5))))</f>
        <v>5</v>
      </c>
      <c r="BE1361" t="str">
        <f t="array" ref="BE1361">IF(VLOOKUP($A1361,[1]New!$A$2:$DE$2108,76,FALSE)="","",VLOOKUP($A1361,[1]New!$A$2:$DE$2108,76,FALSE))</f>
        <v/>
      </c>
      <c r="BH1361" t="str">
        <f t="array" ref="BH1361">IF(VLOOKUP($A1361,[1]New!$A$2:$DE$2108,77,FALSE)="","",VLOOKUP($A1361,[1]New!$A$2:$DE$2108,77,FALSE))</f>
        <v/>
      </c>
      <c r="BL1361" t="str">
        <f t="array" ref="BL1361">IF(VLOOKUP($A1361,[1]New!$A$2:$DE$2108,80,FALSE)="High",1,IF(VLOOKUP($A1361,[1]New!$A$2:$DE$2108,80,FALSE)="HiAvg",2,IF(VLOOKUP($A1361,[1]New!$A$2:$DE$2108,80,FALSE)="Avg",3,IF(VLOOKUP($A1361,[1]New!$A$2:$DE$2108,80,FALSE)="LoAvg",4,IF(VLOOKUP($A1361,[1]New!$A$2:$DE$2108,80,FALSE)="Low",5,"")))))</f>
        <v/>
      </c>
    </row>
    <row r="1362" spans="1:64" x14ac:dyDescent="0.2">
      <c r="A1362" s="7" t="s">
        <v>1485</v>
      </c>
      <c r="B1362">
        <v>2015</v>
      </c>
      <c r="C1362" t="s">
        <v>2233</v>
      </c>
      <c r="D1362" t="str">
        <f t="array" ref="D1362">VLOOKUP($A1362,[1]New!$A$2:$DE$2108,5,FALSE)</f>
        <v>Mathematics</v>
      </c>
      <c r="E1362">
        <f t="array" ref="E1362">VLOOKUP($A1362,[1]New!$A$2:$DE$2108,3,FALSE)</f>
        <v>70100104</v>
      </c>
      <c r="F1362" t="str">
        <f t="array" ref="F1362">VLOOKUP($A1362,[1]New!$A$2:$DE$2108,4,FALSE)</f>
        <v>School 2</v>
      </c>
      <c r="Q1362">
        <f t="array" ref="Q1362">VLOOKUP($A1362,[1]New!$A$2:$DE$2108,19,FALSE)</f>
        <v>164</v>
      </c>
      <c r="S1362">
        <f t="array" ref="S1362">VLOOKUP($A1362,[1]New!$A$2:$DE$2108,21,FALSE)</f>
        <v>16</v>
      </c>
      <c r="U1362">
        <f t="array" ref="U1362">IF(S1362&gt;=75,1,IF(AND(S1362&gt;=50,S1362&lt;75),2,IF(AND(S1362&gt;=25,S1362&lt;50),3,IF(S1362&lt;25,4,"NA"))))</f>
        <v>4</v>
      </c>
      <c r="V1362" s="8">
        <f t="array" ref="V1362">VLOOKUP($A1362,[1]New!$A$2:$DE$2108,17,FALSE)</f>
        <v>42256</v>
      </c>
      <c r="AG1362" t="str">
        <f t="array" ref="AG1362">VLOOKUP($A1362,[1]New!$A$2:$DE$2108,61,FALSE)</f>
        <v>Operations and Algebraic Thinking</v>
      </c>
      <c r="AJ1362">
        <f t="array" ref="AJ1362">VLOOKUP($A1362,[1]New!$A$2:$DE$2108,62,FALSE)</f>
        <v>166</v>
      </c>
      <c r="AN1362">
        <f t="array" ref="AN1362">IF(VLOOKUP($A1362,[1]New!$A$2:$DE$2108,65,FALSE)="High",1,IF(VLOOKUP($A1362,[1]New!$A$2:$DE$2108,65,FALSE)="HiAvg",2,IF(VLOOKUP($A1362,[1]New!$A$2:$DE$2108,65,FALSE)="Avg",3,IF(VLOOKUP($A1362,[1]New!$A$2:$DE$2108,65,FALSE)="LoAvg",4,5))))</f>
        <v>5</v>
      </c>
      <c r="AO1362" t="str">
        <f t="array" ref="AO1362">VLOOKUP($A1362,[1]New!$A$2:$DE$2108,66,FALSE)</f>
        <v>Number and Operations</v>
      </c>
      <c r="AR1362">
        <f t="array" ref="AR1362">VLOOKUP($A1362,[1]New!$A$2:$DE$2108,67,FALSE)</f>
        <v>168</v>
      </c>
      <c r="AV1362">
        <f t="array" ref="AV1362">IF(VLOOKUP($A1362,[1]New!$A$2:$DE$2108,70,FALSE)="High",1,IF(VLOOKUP($A1362,[1]New!$A$2:$DE$2108,70,FALSE)="HiAvg",2,IF(VLOOKUP($A1362,[1]New!$A$2:$DE$2108,70,FALSE)="Avg",3,IF(VLOOKUP($A1362,[1]New!$A$2:$DE$2108,70,FALSE)="LoAvg",4,5))))</f>
        <v>4</v>
      </c>
      <c r="AW1362" t="str">
        <f t="array" ref="AW1362">VLOOKUP($A1362,[1]New!$A$2:$DE$2108,71,FALSE)</f>
        <v>Measurement and Data</v>
      </c>
      <c r="AZ1362">
        <f t="array" ref="AZ1362">VLOOKUP($A1362,[1]New!$A$2:$DE$2108,72,FALSE)</f>
        <v>165</v>
      </c>
      <c r="BD1362">
        <f t="array" ref="BD1362">IF(VLOOKUP($A1362,[1]New!$A$2:$DE$2108,75,FALSE)="High",1,IF(VLOOKUP($A1362,[1]New!$A$2:$DE$2108,75,FALSE)="HiAvg",2,IF(VLOOKUP($A1362,[1]New!$A$2:$DE$2108,75,FALSE)="Avg",3,IF(VLOOKUP($A1362,[1]New!$A$2:$DE$2108,75,FALSE)="LoAvg",4,5))))</f>
        <v>5</v>
      </c>
      <c r="BE1362" t="str">
        <f t="array" ref="BE1362">IF(VLOOKUP($A1362,[1]New!$A$2:$DE$2108,76,FALSE)="","",VLOOKUP($A1362,[1]New!$A$2:$DE$2108,76,FALSE))</f>
        <v>Geometry</v>
      </c>
      <c r="BH1362">
        <f t="array" ref="BH1362">IF(VLOOKUP($A1362,[1]New!$A$2:$DE$2108,77,FALSE)="","",VLOOKUP($A1362,[1]New!$A$2:$DE$2108,77,FALSE))</f>
        <v>156</v>
      </c>
      <c r="BL1362">
        <f t="array" ref="BL1362">IF(VLOOKUP($A1362,[1]New!$A$2:$DE$2108,80,FALSE)="High",1,IF(VLOOKUP($A1362,[1]New!$A$2:$DE$2108,80,FALSE)="HiAvg",2,IF(VLOOKUP($A1362,[1]New!$A$2:$DE$2108,80,FALSE)="Avg",3,IF(VLOOKUP($A1362,[1]New!$A$2:$DE$2108,80,FALSE)="LoAvg",4,IF(VLOOKUP($A1362,[1]New!$A$2:$DE$2108,80,FALSE)="Low",5,"")))))</f>
        <v>5</v>
      </c>
    </row>
    <row r="1363" spans="1:64" x14ac:dyDescent="0.2">
      <c r="A1363" s="7" t="s">
        <v>1486</v>
      </c>
      <c r="B1363">
        <v>2015</v>
      </c>
      <c r="C1363" t="s">
        <v>2233</v>
      </c>
      <c r="D1363" t="str">
        <f t="array" ref="D1363">VLOOKUP($A1363,[1]New!$A$2:$DE$2108,5,FALSE)</f>
        <v>Reading</v>
      </c>
      <c r="E1363">
        <f t="array" ref="E1363">VLOOKUP($A1363,[1]New!$A$2:$DE$2108,3,FALSE)</f>
        <v>70100104</v>
      </c>
      <c r="F1363" t="str">
        <f t="array" ref="F1363">VLOOKUP($A1363,[1]New!$A$2:$DE$2108,4,FALSE)</f>
        <v>School 2</v>
      </c>
      <c r="Q1363">
        <f t="array" ref="Q1363">VLOOKUP($A1363,[1]New!$A$2:$DE$2108,19,FALSE)</f>
        <v>149</v>
      </c>
      <c r="S1363">
        <f t="array" ref="S1363">VLOOKUP($A1363,[1]New!$A$2:$DE$2108,21,FALSE)</f>
        <v>5</v>
      </c>
      <c r="U1363">
        <f t="array" ref="U1363">IF(S1363&gt;=75,1,IF(AND(S1363&gt;=50,S1363&lt;75),2,IF(AND(S1363&gt;=25,S1363&lt;50),3,IF(S1363&lt;25,4,"NA"))))</f>
        <v>4</v>
      </c>
      <c r="V1363" s="8">
        <f t="array" ref="V1363">VLOOKUP($A1363,[1]New!$A$2:$DE$2108,17,FALSE)</f>
        <v>42247</v>
      </c>
      <c r="AG1363" t="str">
        <f t="array" ref="AG1363">VLOOKUP($A1363,[1]New!$A$2:$DE$2108,61,FALSE)</f>
        <v>Literature</v>
      </c>
      <c r="AJ1363">
        <f t="array" ref="AJ1363">VLOOKUP($A1363,[1]New!$A$2:$DE$2108,62,FALSE)</f>
        <v>157</v>
      </c>
      <c r="AN1363">
        <f t="array" ref="AN1363">IF(VLOOKUP($A1363,[1]New!$A$2:$DE$2108,65,FALSE)="High",1,IF(VLOOKUP($A1363,[1]New!$A$2:$DE$2108,65,FALSE)="HiAvg",2,IF(VLOOKUP($A1363,[1]New!$A$2:$DE$2108,65,FALSE)="Avg",3,IF(VLOOKUP($A1363,[1]New!$A$2:$DE$2108,65,FALSE)="LoAvg",4,5))))</f>
        <v>5</v>
      </c>
      <c r="AO1363" t="str">
        <f t="array" ref="AO1363">VLOOKUP($A1363,[1]New!$A$2:$DE$2108,66,FALSE)</f>
        <v>Informational Text</v>
      </c>
      <c r="AR1363">
        <f t="array" ref="AR1363">VLOOKUP($A1363,[1]New!$A$2:$DE$2108,67,FALSE)</f>
        <v>137</v>
      </c>
      <c r="AV1363">
        <f t="array" ref="AV1363">IF(VLOOKUP($A1363,[1]New!$A$2:$DE$2108,70,FALSE)="High",1,IF(VLOOKUP($A1363,[1]New!$A$2:$DE$2108,70,FALSE)="HiAvg",2,IF(VLOOKUP($A1363,[1]New!$A$2:$DE$2108,70,FALSE)="Avg",3,IF(VLOOKUP($A1363,[1]New!$A$2:$DE$2108,70,FALSE)="LoAvg",4,5))))</f>
        <v>5</v>
      </c>
      <c r="AW1363" t="str">
        <f t="array" ref="AW1363">VLOOKUP($A1363,[1]New!$A$2:$DE$2108,71,FALSE)</f>
        <v>Vocabulary Acquisition and Use</v>
      </c>
      <c r="AZ1363">
        <f t="array" ref="AZ1363">VLOOKUP($A1363,[1]New!$A$2:$DE$2108,72,FALSE)</f>
        <v>153</v>
      </c>
      <c r="BD1363">
        <f t="array" ref="BD1363">IF(VLOOKUP($A1363,[1]New!$A$2:$DE$2108,75,FALSE)="High",1,IF(VLOOKUP($A1363,[1]New!$A$2:$DE$2108,75,FALSE)="HiAvg",2,IF(VLOOKUP($A1363,[1]New!$A$2:$DE$2108,75,FALSE)="Avg",3,IF(VLOOKUP($A1363,[1]New!$A$2:$DE$2108,75,FALSE)="LoAvg",4,5))))</f>
        <v>5</v>
      </c>
      <c r="BE1363" t="str">
        <f t="array" ref="BE1363">IF(VLOOKUP($A1363,[1]New!$A$2:$DE$2108,76,FALSE)="","",VLOOKUP($A1363,[1]New!$A$2:$DE$2108,76,FALSE))</f>
        <v/>
      </c>
      <c r="BH1363" t="str">
        <f t="array" ref="BH1363">IF(VLOOKUP($A1363,[1]New!$A$2:$DE$2108,77,FALSE)="","",VLOOKUP($A1363,[1]New!$A$2:$DE$2108,77,FALSE))</f>
        <v/>
      </c>
      <c r="BL1363" t="str">
        <f t="array" ref="BL1363">IF(VLOOKUP($A1363,[1]New!$A$2:$DE$2108,80,FALSE)="High",1,IF(VLOOKUP($A1363,[1]New!$A$2:$DE$2108,80,FALSE)="HiAvg",2,IF(VLOOKUP($A1363,[1]New!$A$2:$DE$2108,80,FALSE)="Avg",3,IF(VLOOKUP($A1363,[1]New!$A$2:$DE$2108,80,FALSE)="LoAvg",4,IF(VLOOKUP($A1363,[1]New!$A$2:$DE$2108,80,FALSE)="Low",5,"")))))</f>
        <v/>
      </c>
    </row>
    <row r="1364" spans="1:64" x14ac:dyDescent="0.2">
      <c r="A1364" s="7" t="s">
        <v>1487</v>
      </c>
      <c r="B1364">
        <v>2015</v>
      </c>
      <c r="C1364" t="s">
        <v>2233</v>
      </c>
      <c r="D1364" t="str">
        <f t="array" ref="D1364">VLOOKUP($A1364,[1]New!$A$2:$DE$2108,5,FALSE)</f>
        <v>Language Usage</v>
      </c>
      <c r="E1364">
        <f t="array" ref="E1364">VLOOKUP($A1364,[1]New!$A$2:$DE$2108,3,FALSE)</f>
        <v>70100105</v>
      </c>
      <c r="F1364" t="str">
        <f t="array" ref="F1364">VLOOKUP($A1364,[1]New!$A$2:$DE$2108,4,FALSE)</f>
        <v>School 2</v>
      </c>
      <c r="Q1364">
        <f t="array" ref="Q1364">VLOOKUP($A1364,[1]New!$A$2:$DE$2108,19,FALSE)</f>
        <v>203</v>
      </c>
      <c r="S1364">
        <f t="array" ref="S1364">VLOOKUP($A1364,[1]New!$A$2:$DE$2108,21,FALSE)</f>
        <v>96</v>
      </c>
      <c r="U1364">
        <f t="array" ref="U1364">IF(S1364&gt;=75,1,IF(AND(S1364&gt;=50,S1364&lt;75),2,IF(AND(S1364&gt;=25,S1364&lt;50),3,IF(S1364&lt;25,4,"NA"))))</f>
        <v>1</v>
      </c>
      <c r="V1364" s="8">
        <f t="array" ref="V1364">VLOOKUP($A1364,[1]New!$A$2:$DE$2108,17,FALSE)</f>
        <v>42268</v>
      </c>
      <c r="AG1364" t="str">
        <f t="array" ref="AG1364">VLOOKUP($A1364,[1]New!$A$2:$DE$2108,61,FALSE)</f>
        <v>Writing: Plan, Organize, Develop, Revise, Research</v>
      </c>
      <c r="AJ1364">
        <f t="array" ref="AJ1364">VLOOKUP($A1364,[1]New!$A$2:$DE$2108,62,FALSE)</f>
        <v>194</v>
      </c>
      <c r="AN1364">
        <f t="array" ref="AN1364">IF(VLOOKUP($A1364,[1]New!$A$2:$DE$2108,65,FALSE)="High",1,IF(VLOOKUP($A1364,[1]New!$A$2:$DE$2108,65,FALSE)="HiAvg",2,IF(VLOOKUP($A1364,[1]New!$A$2:$DE$2108,65,FALSE)="Avg",3,IF(VLOOKUP($A1364,[1]New!$A$2:$DE$2108,65,FALSE)="LoAvg",4,5))))</f>
        <v>1</v>
      </c>
      <c r="AO1364" t="str">
        <f t="array" ref="AO1364">VLOOKUP($A1364,[1]New!$A$2:$DE$2108,66,FALSE)</f>
        <v>Language: Understand, Edit for Grammar, Usage</v>
      </c>
      <c r="AR1364">
        <f t="array" ref="AR1364">VLOOKUP($A1364,[1]New!$A$2:$DE$2108,67,FALSE)</f>
        <v>208</v>
      </c>
      <c r="AV1364">
        <f t="array" ref="AV1364">IF(VLOOKUP($A1364,[1]New!$A$2:$DE$2108,70,FALSE)="High",1,IF(VLOOKUP($A1364,[1]New!$A$2:$DE$2108,70,FALSE)="HiAvg",2,IF(VLOOKUP($A1364,[1]New!$A$2:$DE$2108,70,FALSE)="Avg",3,IF(VLOOKUP($A1364,[1]New!$A$2:$DE$2108,70,FALSE)="LoAvg",4,5))))</f>
        <v>1</v>
      </c>
      <c r="AW1364" t="str">
        <f t="array" ref="AW1364">VLOOKUP($A1364,[1]New!$A$2:$DE$2108,71,FALSE)</f>
        <v>Language: Understand, Edit Mechanics</v>
      </c>
      <c r="AZ1364">
        <f t="array" ref="AZ1364">VLOOKUP($A1364,[1]New!$A$2:$DE$2108,72,FALSE)</f>
        <v>206</v>
      </c>
      <c r="BD1364">
        <f t="array" ref="BD1364">IF(VLOOKUP($A1364,[1]New!$A$2:$DE$2108,75,FALSE)="High",1,IF(VLOOKUP($A1364,[1]New!$A$2:$DE$2108,75,FALSE)="HiAvg",2,IF(VLOOKUP($A1364,[1]New!$A$2:$DE$2108,75,FALSE)="Avg",3,IF(VLOOKUP($A1364,[1]New!$A$2:$DE$2108,75,FALSE)="LoAvg",4,5))))</f>
        <v>1</v>
      </c>
      <c r="BE1364" t="str">
        <f t="array" ref="BE1364">IF(VLOOKUP($A1364,[1]New!$A$2:$DE$2108,76,FALSE)="","",VLOOKUP($A1364,[1]New!$A$2:$DE$2108,76,FALSE))</f>
        <v/>
      </c>
      <c r="BH1364" t="str">
        <f t="array" ref="BH1364">IF(VLOOKUP($A1364,[1]New!$A$2:$DE$2108,77,FALSE)="","",VLOOKUP($A1364,[1]New!$A$2:$DE$2108,77,FALSE))</f>
        <v/>
      </c>
      <c r="BL1364" t="str">
        <f t="array" ref="BL1364">IF(VLOOKUP($A1364,[1]New!$A$2:$DE$2108,80,FALSE)="High",1,IF(VLOOKUP($A1364,[1]New!$A$2:$DE$2108,80,FALSE)="HiAvg",2,IF(VLOOKUP($A1364,[1]New!$A$2:$DE$2108,80,FALSE)="Avg",3,IF(VLOOKUP($A1364,[1]New!$A$2:$DE$2108,80,FALSE)="LoAvg",4,IF(VLOOKUP($A1364,[1]New!$A$2:$DE$2108,80,FALSE)="Low",5,"")))))</f>
        <v/>
      </c>
    </row>
    <row r="1365" spans="1:64" x14ac:dyDescent="0.2">
      <c r="A1365" s="7" t="s">
        <v>1488</v>
      </c>
      <c r="B1365">
        <v>2015</v>
      </c>
      <c r="C1365" t="s">
        <v>2233</v>
      </c>
      <c r="D1365" t="str">
        <f t="array" ref="D1365">VLOOKUP($A1365,[1]New!$A$2:$DE$2108,5,FALSE)</f>
        <v>Mathematics</v>
      </c>
      <c r="E1365">
        <f t="array" ref="E1365">VLOOKUP($A1365,[1]New!$A$2:$DE$2108,3,FALSE)</f>
        <v>70100105</v>
      </c>
      <c r="F1365" t="str">
        <f t="array" ref="F1365">VLOOKUP($A1365,[1]New!$A$2:$DE$2108,4,FALSE)</f>
        <v>School 2</v>
      </c>
      <c r="Q1365">
        <f t="array" ref="Q1365">VLOOKUP($A1365,[1]New!$A$2:$DE$2108,19,FALSE)</f>
        <v>188</v>
      </c>
      <c r="S1365">
        <f t="array" ref="S1365">VLOOKUP($A1365,[1]New!$A$2:$DE$2108,21,FALSE)</f>
        <v>80</v>
      </c>
      <c r="U1365">
        <f t="array" ref="U1365">IF(S1365&gt;=75,1,IF(AND(S1365&gt;=50,S1365&lt;75),2,IF(AND(S1365&gt;=25,S1365&lt;50),3,IF(S1365&lt;25,4,"NA"))))</f>
        <v>1</v>
      </c>
      <c r="V1365" s="8">
        <f t="array" ref="V1365">VLOOKUP($A1365,[1]New!$A$2:$DE$2108,17,FALSE)</f>
        <v>42264</v>
      </c>
      <c r="AG1365" t="str">
        <f t="array" ref="AG1365">VLOOKUP($A1365,[1]New!$A$2:$DE$2108,61,FALSE)</f>
        <v>Operations and Algebraic Thinking</v>
      </c>
      <c r="AJ1365">
        <f t="array" ref="AJ1365">VLOOKUP($A1365,[1]New!$A$2:$DE$2108,62,FALSE)</f>
        <v>191</v>
      </c>
      <c r="AN1365">
        <f t="array" ref="AN1365">IF(VLOOKUP($A1365,[1]New!$A$2:$DE$2108,65,FALSE)="High",1,IF(VLOOKUP($A1365,[1]New!$A$2:$DE$2108,65,FALSE)="HiAvg",2,IF(VLOOKUP($A1365,[1]New!$A$2:$DE$2108,65,FALSE)="Avg",3,IF(VLOOKUP($A1365,[1]New!$A$2:$DE$2108,65,FALSE)="LoAvg",4,5))))</f>
        <v>1</v>
      </c>
      <c r="AO1365" t="str">
        <f t="array" ref="AO1365">VLOOKUP($A1365,[1]New!$A$2:$DE$2108,66,FALSE)</f>
        <v>Number and Operations</v>
      </c>
      <c r="AR1365">
        <f t="array" ref="AR1365">VLOOKUP($A1365,[1]New!$A$2:$DE$2108,67,FALSE)</f>
        <v>183</v>
      </c>
      <c r="AV1365">
        <f t="array" ref="AV1365">IF(VLOOKUP($A1365,[1]New!$A$2:$DE$2108,70,FALSE)="High",1,IF(VLOOKUP($A1365,[1]New!$A$2:$DE$2108,70,FALSE)="HiAvg",2,IF(VLOOKUP($A1365,[1]New!$A$2:$DE$2108,70,FALSE)="Avg",3,IF(VLOOKUP($A1365,[1]New!$A$2:$DE$2108,70,FALSE)="LoAvg",4,5))))</f>
        <v>2</v>
      </c>
      <c r="AW1365" t="str">
        <f t="array" ref="AW1365">VLOOKUP($A1365,[1]New!$A$2:$DE$2108,71,FALSE)</f>
        <v>Measurement and Data</v>
      </c>
      <c r="AZ1365">
        <f t="array" ref="AZ1365">VLOOKUP($A1365,[1]New!$A$2:$DE$2108,72,FALSE)</f>
        <v>190</v>
      </c>
      <c r="BD1365">
        <f t="array" ref="BD1365">IF(VLOOKUP($A1365,[1]New!$A$2:$DE$2108,75,FALSE)="High",1,IF(VLOOKUP($A1365,[1]New!$A$2:$DE$2108,75,FALSE)="HiAvg",2,IF(VLOOKUP($A1365,[1]New!$A$2:$DE$2108,75,FALSE)="Avg",3,IF(VLOOKUP($A1365,[1]New!$A$2:$DE$2108,75,FALSE)="LoAvg",4,5))))</f>
        <v>1</v>
      </c>
      <c r="BE1365" t="str">
        <f t="array" ref="BE1365">IF(VLOOKUP($A1365,[1]New!$A$2:$DE$2108,76,FALSE)="","",VLOOKUP($A1365,[1]New!$A$2:$DE$2108,76,FALSE))</f>
        <v>Geometry</v>
      </c>
      <c r="BH1365">
        <f t="array" ref="BH1365">IF(VLOOKUP($A1365,[1]New!$A$2:$DE$2108,77,FALSE)="","",VLOOKUP($A1365,[1]New!$A$2:$DE$2108,77,FALSE))</f>
        <v>188</v>
      </c>
      <c r="BL1365">
        <f t="array" ref="BL1365">IF(VLOOKUP($A1365,[1]New!$A$2:$DE$2108,80,FALSE)="High",1,IF(VLOOKUP($A1365,[1]New!$A$2:$DE$2108,80,FALSE)="HiAvg",2,IF(VLOOKUP($A1365,[1]New!$A$2:$DE$2108,80,FALSE)="Avg",3,IF(VLOOKUP($A1365,[1]New!$A$2:$DE$2108,80,FALSE)="LoAvg",4,IF(VLOOKUP($A1365,[1]New!$A$2:$DE$2108,80,FALSE)="Low",5,"")))))</f>
        <v>2</v>
      </c>
    </row>
    <row r="1366" spans="1:64" x14ac:dyDescent="0.2">
      <c r="A1366" s="7" t="s">
        <v>1489</v>
      </c>
      <c r="B1366">
        <v>2015</v>
      </c>
      <c r="C1366" t="s">
        <v>2233</v>
      </c>
      <c r="D1366" t="str">
        <f t="array" ref="D1366">VLOOKUP($A1366,[1]New!$A$2:$DE$2108,5,FALSE)</f>
        <v>Reading</v>
      </c>
      <c r="E1366">
        <f t="array" ref="E1366">VLOOKUP($A1366,[1]New!$A$2:$DE$2108,3,FALSE)</f>
        <v>70100105</v>
      </c>
      <c r="F1366" t="str">
        <f t="array" ref="F1366">VLOOKUP($A1366,[1]New!$A$2:$DE$2108,4,FALSE)</f>
        <v>School 2</v>
      </c>
      <c r="Q1366">
        <f t="array" ref="Q1366">VLOOKUP($A1366,[1]New!$A$2:$DE$2108,19,FALSE)</f>
        <v>200</v>
      </c>
      <c r="S1366">
        <f t="array" ref="S1366">VLOOKUP($A1366,[1]New!$A$2:$DE$2108,21,FALSE)</f>
        <v>95</v>
      </c>
      <c r="U1366">
        <f t="array" ref="U1366">IF(S1366&gt;=75,1,IF(AND(S1366&gt;=50,S1366&lt;75),2,IF(AND(S1366&gt;=25,S1366&lt;50),3,IF(S1366&lt;25,4,"NA"))))</f>
        <v>1</v>
      </c>
      <c r="V1366" s="8">
        <f t="array" ref="V1366">VLOOKUP($A1366,[1]New!$A$2:$DE$2108,17,FALSE)</f>
        <v>42257</v>
      </c>
      <c r="AG1366" t="str">
        <f t="array" ref="AG1366">VLOOKUP($A1366,[1]New!$A$2:$DE$2108,61,FALSE)</f>
        <v>Literature</v>
      </c>
      <c r="AJ1366">
        <f t="array" ref="AJ1366">VLOOKUP($A1366,[1]New!$A$2:$DE$2108,62,FALSE)</f>
        <v>209</v>
      </c>
      <c r="AN1366">
        <f t="array" ref="AN1366">IF(VLOOKUP($A1366,[1]New!$A$2:$DE$2108,65,FALSE)="High",1,IF(VLOOKUP($A1366,[1]New!$A$2:$DE$2108,65,FALSE)="HiAvg",2,IF(VLOOKUP($A1366,[1]New!$A$2:$DE$2108,65,FALSE)="Avg",3,IF(VLOOKUP($A1366,[1]New!$A$2:$DE$2108,65,FALSE)="LoAvg",4,5))))</f>
        <v>1</v>
      </c>
      <c r="AO1366" t="str">
        <f t="array" ref="AO1366">VLOOKUP($A1366,[1]New!$A$2:$DE$2108,66,FALSE)</f>
        <v>Informational Text</v>
      </c>
      <c r="AR1366">
        <f t="array" ref="AR1366">VLOOKUP($A1366,[1]New!$A$2:$DE$2108,67,FALSE)</f>
        <v>190</v>
      </c>
      <c r="AV1366">
        <f t="array" ref="AV1366">IF(VLOOKUP($A1366,[1]New!$A$2:$DE$2108,70,FALSE)="High",1,IF(VLOOKUP($A1366,[1]New!$A$2:$DE$2108,70,FALSE)="HiAvg",2,IF(VLOOKUP($A1366,[1]New!$A$2:$DE$2108,70,FALSE)="Avg",3,IF(VLOOKUP($A1366,[1]New!$A$2:$DE$2108,70,FALSE)="LoAvg",4,5))))</f>
        <v>1</v>
      </c>
      <c r="AW1366" t="str">
        <f t="array" ref="AW1366">VLOOKUP($A1366,[1]New!$A$2:$DE$2108,71,FALSE)</f>
        <v>Vocabulary Acquisition and Use</v>
      </c>
      <c r="AZ1366">
        <f t="array" ref="AZ1366">VLOOKUP($A1366,[1]New!$A$2:$DE$2108,72,FALSE)</f>
        <v>201</v>
      </c>
      <c r="BD1366">
        <f t="array" ref="BD1366">IF(VLOOKUP($A1366,[1]New!$A$2:$DE$2108,75,FALSE)="High",1,IF(VLOOKUP($A1366,[1]New!$A$2:$DE$2108,75,FALSE)="HiAvg",2,IF(VLOOKUP($A1366,[1]New!$A$2:$DE$2108,75,FALSE)="Avg",3,IF(VLOOKUP($A1366,[1]New!$A$2:$DE$2108,75,FALSE)="LoAvg",4,5))))</f>
        <v>1</v>
      </c>
      <c r="BE1366" t="str">
        <f t="array" ref="BE1366">IF(VLOOKUP($A1366,[1]New!$A$2:$DE$2108,76,FALSE)="","",VLOOKUP($A1366,[1]New!$A$2:$DE$2108,76,FALSE))</f>
        <v/>
      </c>
      <c r="BH1366" t="str">
        <f t="array" ref="BH1366">IF(VLOOKUP($A1366,[1]New!$A$2:$DE$2108,77,FALSE)="","",VLOOKUP($A1366,[1]New!$A$2:$DE$2108,77,FALSE))</f>
        <v/>
      </c>
      <c r="BL1366" t="str">
        <f t="array" ref="BL1366">IF(VLOOKUP($A1366,[1]New!$A$2:$DE$2108,80,FALSE)="High",1,IF(VLOOKUP($A1366,[1]New!$A$2:$DE$2108,80,FALSE)="HiAvg",2,IF(VLOOKUP($A1366,[1]New!$A$2:$DE$2108,80,FALSE)="Avg",3,IF(VLOOKUP($A1366,[1]New!$A$2:$DE$2108,80,FALSE)="LoAvg",4,IF(VLOOKUP($A1366,[1]New!$A$2:$DE$2108,80,FALSE)="Low",5,"")))))</f>
        <v/>
      </c>
    </row>
    <row r="1367" spans="1:64" x14ac:dyDescent="0.2">
      <c r="A1367" s="7" t="s">
        <v>1490</v>
      </c>
      <c r="B1367">
        <v>2015</v>
      </c>
      <c r="C1367" t="s">
        <v>2233</v>
      </c>
      <c r="D1367" t="str">
        <f t="array" ref="D1367">VLOOKUP($A1367,[1]New!$A$2:$DE$2108,5,FALSE)</f>
        <v>Language Usage</v>
      </c>
      <c r="E1367">
        <f t="array" ref="E1367">VLOOKUP($A1367,[1]New!$A$2:$DE$2108,3,FALSE)</f>
        <v>70100107</v>
      </c>
      <c r="F1367" t="str">
        <f t="array" ref="F1367">VLOOKUP($A1367,[1]New!$A$2:$DE$2108,4,FALSE)</f>
        <v>School 2</v>
      </c>
      <c r="Q1367">
        <f t="array" ref="Q1367">VLOOKUP($A1367,[1]New!$A$2:$DE$2108,19,FALSE)</f>
        <v>165</v>
      </c>
      <c r="S1367">
        <f t="array" ref="S1367">VLOOKUP($A1367,[1]New!$A$2:$DE$2108,21,FALSE)</f>
        <v>28</v>
      </c>
      <c r="U1367">
        <f t="array" ref="U1367">IF(S1367&gt;=75,1,IF(AND(S1367&gt;=50,S1367&lt;75),2,IF(AND(S1367&gt;=25,S1367&lt;50),3,IF(S1367&lt;25,4,"NA"))))</f>
        <v>3</v>
      </c>
      <c r="V1367" s="8">
        <f t="array" ref="V1367">VLOOKUP($A1367,[1]New!$A$2:$DE$2108,17,FALSE)</f>
        <v>42261</v>
      </c>
      <c r="AG1367" t="str">
        <f t="array" ref="AG1367">VLOOKUP($A1367,[1]New!$A$2:$DE$2108,61,FALSE)</f>
        <v>Writing: Plan, Organize, Develop, Revise, Research</v>
      </c>
      <c r="AJ1367">
        <f t="array" ref="AJ1367">VLOOKUP($A1367,[1]New!$A$2:$DE$2108,62,FALSE)</f>
        <v>166</v>
      </c>
      <c r="AN1367">
        <f t="array" ref="AN1367">IF(VLOOKUP($A1367,[1]New!$A$2:$DE$2108,65,FALSE)="High",1,IF(VLOOKUP($A1367,[1]New!$A$2:$DE$2108,65,FALSE)="HiAvg",2,IF(VLOOKUP($A1367,[1]New!$A$2:$DE$2108,65,FALSE)="Avg",3,IF(VLOOKUP($A1367,[1]New!$A$2:$DE$2108,65,FALSE)="LoAvg",4,5))))</f>
        <v>4</v>
      </c>
      <c r="AO1367" t="str">
        <f t="array" ref="AO1367">VLOOKUP($A1367,[1]New!$A$2:$DE$2108,66,FALSE)</f>
        <v>Language: Understand, Edit for Grammar, Usage</v>
      </c>
      <c r="AR1367">
        <f t="array" ref="AR1367">VLOOKUP($A1367,[1]New!$A$2:$DE$2108,67,FALSE)</f>
        <v>163</v>
      </c>
      <c r="AV1367">
        <f t="array" ref="AV1367">IF(VLOOKUP($A1367,[1]New!$A$2:$DE$2108,70,FALSE)="High",1,IF(VLOOKUP($A1367,[1]New!$A$2:$DE$2108,70,FALSE)="HiAvg",2,IF(VLOOKUP($A1367,[1]New!$A$2:$DE$2108,70,FALSE)="Avg",3,IF(VLOOKUP($A1367,[1]New!$A$2:$DE$2108,70,FALSE)="LoAvg",4,5))))</f>
        <v>4</v>
      </c>
      <c r="AW1367" t="str">
        <f t="array" ref="AW1367">VLOOKUP($A1367,[1]New!$A$2:$DE$2108,71,FALSE)</f>
        <v>Language: Understand, Edit Mechanics</v>
      </c>
      <c r="AZ1367">
        <f t="array" ref="AZ1367">VLOOKUP($A1367,[1]New!$A$2:$DE$2108,72,FALSE)</f>
        <v>167</v>
      </c>
      <c r="BD1367">
        <f t="array" ref="BD1367">IF(VLOOKUP($A1367,[1]New!$A$2:$DE$2108,75,FALSE)="High",1,IF(VLOOKUP($A1367,[1]New!$A$2:$DE$2108,75,FALSE)="HiAvg",2,IF(VLOOKUP($A1367,[1]New!$A$2:$DE$2108,75,FALSE)="Avg",3,IF(VLOOKUP($A1367,[1]New!$A$2:$DE$2108,75,FALSE)="LoAvg",4,5))))</f>
        <v>4</v>
      </c>
      <c r="BE1367" t="str">
        <f t="array" ref="BE1367">IF(VLOOKUP($A1367,[1]New!$A$2:$DE$2108,76,FALSE)="","",VLOOKUP($A1367,[1]New!$A$2:$DE$2108,76,FALSE))</f>
        <v/>
      </c>
      <c r="BH1367" t="str">
        <f t="array" ref="BH1367">IF(VLOOKUP($A1367,[1]New!$A$2:$DE$2108,77,FALSE)="","",VLOOKUP($A1367,[1]New!$A$2:$DE$2108,77,FALSE))</f>
        <v/>
      </c>
      <c r="BL1367" t="str">
        <f t="array" ref="BL1367">IF(VLOOKUP($A1367,[1]New!$A$2:$DE$2108,80,FALSE)="High",1,IF(VLOOKUP($A1367,[1]New!$A$2:$DE$2108,80,FALSE)="HiAvg",2,IF(VLOOKUP($A1367,[1]New!$A$2:$DE$2108,80,FALSE)="Avg",3,IF(VLOOKUP($A1367,[1]New!$A$2:$DE$2108,80,FALSE)="LoAvg",4,IF(VLOOKUP($A1367,[1]New!$A$2:$DE$2108,80,FALSE)="Low",5,"")))))</f>
        <v/>
      </c>
    </row>
    <row r="1368" spans="1:64" x14ac:dyDescent="0.2">
      <c r="A1368" s="7" t="s">
        <v>1491</v>
      </c>
      <c r="B1368">
        <v>2015</v>
      </c>
      <c r="C1368" t="s">
        <v>2233</v>
      </c>
      <c r="D1368" t="str">
        <f t="array" ref="D1368">VLOOKUP($A1368,[1]New!$A$2:$DE$2108,5,FALSE)</f>
        <v>Mathematics</v>
      </c>
      <c r="E1368">
        <f t="array" ref="E1368">VLOOKUP($A1368,[1]New!$A$2:$DE$2108,3,FALSE)</f>
        <v>70100107</v>
      </c>
      <c r="F1368" t="str">
        <f t="array" ref="F1368">VLOOKUP($A1368,[1]New!$A$2:$DE$2108,4,FALSE)</f>
        <v>School 2</v>
      </c>
      <c r="Q1368">
        <f t="array" ref="Q1368">VLOOKUP($A1368,[1]New!$A$2:$DE$2108,19,FALSE)</f>
        <v>172</v>
      </c>
      <c r="S1368">
        <f t="array" ref="S1368">VLOOKUP($A1368,[1]New!$A$2:$DE$2108,21,FALSE)</f>
        <v>36</v>
      </c>
      <c r="U1368">
        <f t="array" ref="U1368">IF(S1368&gt;=75,1,IF(AND(S1368&gt;=50,S1368&lt;75),2,IF(AND(S1368&gt;=25,S1368&lt;50),3,IF(S1368&lt;25,4,"NA"))))</f>
        <v>3</v>
      </c>
      <c r="V1368" s="8">
        <f t="array" ref="V1368">VLOOKUP($A1368,[1]New!$A$2:$DE$2108,17,FALSE)</f>
        <v>42256</v>
      </c>
      <c r="AG1368" t="str">
        <f t="array" ref="AG1368">VLOOKUP($A1368,[1]New!$A$2:$DE$2108,61,FALSE)</f>
        <v>Operations and Algebraic Thinking</v>
      </c>
      <c r="AJ1368">
        <f t="array" ref="AJ1368">VLOOKUP($A1368,[1]New!$A$2:$DE$2108,62,FALSE)</f>
        <v>177</v>
      </c>
      <c r="AN1368">
        <f t="array" ref="AN1368">IF(VLOOKUP($A1368,[1]New!$A$2:$DE$2108,65,FALSE)="High",1,IF(VLOOKUP($A1368,[1]New!$A$2:$DE$2108,65,FALSE)="HiAvg",2,IF(VLOOKUP($A1368,[1]New!$A$2:$DE$2108,65,FALSE)="Avg",3,IF(VLOOKUP($A1368,[1]New!$A$2:$DE$2108,65,FALSE)="LoAvg",4,5))))</f>
        <v>3</v>
      </c>
      <c r="AO1368" t="str">
        <f t="array" ref="AO1368">VLOOKUP($A1368,[1]New!$A$2:$DE$2108,66,FALSE)</f>
        <v>Number and Operations</v>
      </c>
      <c r="AR1368">
        <f t="array" ref="AR1368">VLOOKUP($A1368,[1]New!$A$2:$DE$2108,67,FALSE)</f>
        <v>170</v>
      </c>
      <c r="AV1368">
        <f t="array" ref="AV1368">IF(VLOOKUP($A1368,[1]New!$A$2:$DE$2108,70,FALSE)="High",1,IF(VLOOKUP($A1368,[1]New!$A$2:$DE$2108,70,FALSE)="HiAvg",2,IF(VLOOKUP($A1368,[1]New!$A$2:$DE$2108,70,FALSE)="Avg",3,IF(VLOOKUP($A1368,[1]New!$A$2:$DE$2108,70,FALSE)="LoAvg",4,5))))</f>
        <v>4</v>
      </c>
      <c r="AW1368" t="str">
        <f t="array" ref="AW1368">VLOOKUP($A1368,[1]New!$A$2:$DE$2108,71,FALSE)</f>
        <v>Measurement and Data</v>
      </c>
      <c r="AZ1368">
        <f t="array" ref="AZ1368">VLOOKUP($A1368,[1]New!$A$2:$DE$2108,72,FALSE)</f>
        <v>169</v>
      </c>
      <c r="BD1368">
        <f t="array" ref="BD1368">IF(VLOOKUP($A1368,[1]New!$A$2:$DE$2108,75,FALSE)="High",1,IF(VLOOKUP($A1368,[1]New!$A$2:$DE$2108,75,FALSE)="HiAvg",2,IF(VLOOKUP($A1368,[1]New!$A$2:$DE$2108,75,FALSE)="Avg",3,IF(VLOOKUP($A1368,[1]New!$A$2:$DE$2108,75,FALSE)="LoAvg",4,5))))</f>
        <v>4</v>
      </c>
      <c r="BE1368" t="str">
        <f t="array" ref="BE1368">IF(VLOOKUP($A1368,[1]New!$A$2:$DE$2108,76,FALSE)="","",VLOOKUP($A1368,[1]New!$A$2:$DE$2108,76,FALSE))</f>
        <v>Geometry</v>
      </c>
      <c r="BH1368">
        <f t="array" ref="BH1368">IF(VLOOKUP($A1368,[1]New!$A$2:$DE$2108,77,FALSE)="","",VLOOKUP($A1368,[1]New!$A$2:$DE$2108,77,FALSE))</f>
        <v>171</v>
      </c>
      <c r="BL1368">
        <f t="array" ref="BL1368">IF(VLOOKUP($A1368,[1]New!$A$2:$DE$2108,80,FALSE)="High",1,IF(VLOOKUP($A1368,[1]New!$A$2:$DE$2108,80,FALSE)="HiAvg",2,IF(VLOOKUP($A1368,[1]New!$A$2:$DE$2108,80,FALSE)="Avg",3,IF(VLOOKUP($A1368,[1]New!$A$2:$DE$2108,80,FALSE)="LoAvg",4,IF(VLOOKUP($A1368,[1]New!$A$2:$DE$2108,80,FALSE)="Low",5,"")))))</f>
        <v>4</v>
      </c>
    </row>
    <row r="1369" spans="1:64" x14ac:dyDescent="0.2">
      <c r="A1369" s="7" t="s">
        <v>1492</v>
      </c>
      <c r="B1369">
        <v>2015</v>
      </c>
      <c r="C1369" t="s">
        <v>2233</v>
      </c>
      <c r="D1369" t="str">
        <f t="array" ref="D1369">VLOOKUP($A1369,[1]New!$A$2:$DE$2108,5,FALSE)</f>
        <v>Reading</v>
      </c>
      <c r="E1369">
        <f t="array" ref="E1369">VLOOKUP($A1369,[1]New!$A$2:$DE$2108,3,FALSE)</f>
        <v>70100107</v>
      </c>
      <c r="F1369" t="str">
        <f t="array" ref="F1369">VLOOKUP($A1369,[1]New!$A$2:$DE$2108,4,FALSE)</f>
        <v>School 2</v>
      </c>
      <c r="Q1369">
        <f t="array" ref="Q1369">VLOOKUP($A1369,[1]New!$A$2:$DE$2108,19,FALSE)</f>
        <v>157</v>
      </c>
      <c r="S1369">
        <f t="array" ref="S1369">VLOOKUP($A1369,[1]New!$A$2:$DE$2108,21,FALSE)</f>
        <v>13</v>
      </c>
      <c r="U1369">
        <f t="array" ref="U1369">IF(S1369&gt;=75,1,IF(AND(S1369&gt;=50,S1369&lt;75),2,IF(AND(S1369&gt;=25,S1369&lt;50),3,IF(S1369&lt;25,4,"NA"))))</f>
        <v>4</v>
      </c>
      <c r="V1369" s="8">
        <f t="array" ref="V1369">VLOOKUP($A1369,[1]New!$A$2:$DE$2108,17,FALSE)</f>
        <v>42247</v>
      </c>
      <c r="AG1369" t="str">
        <f t="array" ref="AG1369">VLOOKUP($A1369,[1]New!$A$2:$DE$2108,61,FALSE)</f>
        <v>Literature</v>
      </c>
      <c r="AJ1369">
        <f t="array" ref="AJ1369">VLOOKUP($A1369,[1]New!$A$2:$DE$2108,62,FALSE)</f>
        <v>148</v>
      </c>
      <c r="AN1369">
        <f t="array" ref="AN1369">IF(VLOOKUP($A1369,[1]New!$A$2:$DE$2108,65,FALSE)="High",1,IF(VLOOKUP($A1369,[1]New!$A$2:$DE$2108,65,FALSE)="HiAvg",2,IF(VLOOKUP($A1369,[1]New!$A$2:$DE$2108,65,FALSE)="Avg",3,IF(VLOOKUP($A1369,[1]New!$A$2:$DE$2108,65,FALSE)="LoAvg",4,5))))</f>
        <v>5</v>
      </c>
      <c r="AO1369" t="str">
        <f t="array" ref="AO1369">VLOOKUP($A1369,[1]New!$A$2:$DE$2108,66,FALSE)</f>
        <v>Informational Text</v>
      </c>
      <c r="AR1369">
        <f t="array" ref="AR1369">VLOOKUP($A1369,[1]New!$A$2:$DE$2108,67,FALSE)</f>
        <v>168</v>
      </c>
      <c r="AV1369">
        <f t="array" ref="AV1369">IF(VLOOKUP($A1369,[1]New!$A$2:$DE$2108,70,FALSE)="High",1,IF(VLOOKUP($A1369,[1]New!$A$2:$DE$2108,70,FALSE)="HiAvg",2,IF(VLOOKUP($A1369,[1]New!$A$2:$DE$2108,70,FALSE)="Avg",3,IF(VLOOKUP($A1369,[1]New!$A$2:$DE$2108,70,FALSE)="LoAvg",4,5))))</f>
        <v>4</v>
      </c>
      <c r="AW1369" t="str">
        <f t="array" ref="AW1369">VLOOKUP($A1369,[1]New!$A$2:$DE$2108,71,FALSE)</f>
        <v>Vocabulary Acquisition and Use</v>
      </c>
      <c r="AZ1369">
        <f t="array" ref="AZ1369">VLOOKUP($A1369,[1]New!$A$2:$DE$2108,72,FALSE)</f>
        <v>156</v>
      </c>
      <c r="BD1369">
        <f t="array" ref="BD1369">IF(VLOOKUP($A1369,[1]New!$A$2:$DE$2108,75,FALSE)="High",1,IF(VLOOKUP($A1369,[1]New!$A$2:$DE$2108,75,FALSE)="HiAvg",2,IF(VLOOKUP($A1369,[1]New!$A$2:$DE$2108,75,FALSE)="Avg",3,IF(VLOOKUP($A1369,[1]New!$A$2:$DE$2108,75,FALSE)="LoAvg",4,5))))</f>
        <v>5</v>
      </c>
      <c r="BE1369" t="str">
        <f t="array" ref="BE1369">IF(VLOOKUP($A1369,[1]New!$A$2:$DE$2108,76,FALSE)="","",VLOOKUP($A1369,[1]New!$A$2:$DE$2108,76,FALSE))</f>
        <v/>
      </c>
      <c r="BH1369" t="str">
        <f t="array" ref="BH1369">IF(VLOOKUP($A1369,[1]New!$A$2:$DE$2108,77,FALSE)="","",VLOOKUP($A1369,[1]New!$A$2:$DE$2108,77,FALSE))</f>
        <v/>
      </c>
      <c r="BL1369" t="str">
        <f t="array" ref="BL1369">IF(VLOOKUP($A1369,[1]New!$A$2:$DE$2108,80,FALSE)="High",1,IF(VLOOKUP($A1369,[1]New!$A$2:$DE$2108,80,FALSE)="HiAvg",2,IF(VLOOKUP($A1369,[1]New!$A$2:$DE$2108,80,FALSE)="Avg",3,IF(VLOOKUP($A1369,[1]New!$A$2:$DE$2108,80,FALSE)="LoAvg",4,IF(VLOOKUP($A1369,[1]New!$A$2:$DE$2108,80,FALSE)="Low",5,"")))))</f>
        <v/>
      </c>
    </row>
    <row r="1370" spans="1:64" x14ac:dyDescent="0.2">
      <c r="A1370" s="7" t="s">
        <v>1493</v>
      </c>
      <c r="B1370">
        <v>2015</v>
      </c>
      <c r="C1370" t="s">
        <v>2233</v>
      </c>
      <c r="D1370" t="str">
        <f t="array" ref="D1370">VLOOKUP($A1370,[1]New!$A$2:$DE$2108,5,FALSE)</f>
        <v>Language Usage</v>
      </c>
      <c r="E1370">
        <f t="array" ref="E1370">VLOOKUP($A1370,[1]New!$A$2:$DE$2108,3,FALSE)</f>
        <v>70100108</v>
      </c>
      <c r="F1370" t="str">
        <f t="array" ref="F1370">VLOOKUP($A1370,[1]New!$A$2:$DE$2108,4,FALSE)</f>
        <v>School 2</v>
      </c>
      <c r="Q1370">
        <f t="array" ref="Q1370">VLOOKUP($A1370,[1]New!$A$2:$DE$2108,19,FALSE)</f>
        <v>189</v>
      </c>
      <c r="S1370">
        <f t="array" ref="S1370">VLOOKUP($A1370,[1]New!$A$2:$DE$2108,21,FALSE)</f>
        <v>81</v>
      </c>
      <c r="U1370">
        <f t="array" ref="U1370">IF(S1370&gt;=75,1,IF(AND(S1370&gt;=50,S1370&lt;75),2,IF(AND(S1370&gt;=25,S1370&lt;50),3,IF(S1370&lt;25,4,"NA"))))</f>
        <v>1</v>
      </c>
      <c r="V1370" s="8">
        <f t="array" ref="V1370">VLOOKUP($A1370,[1]New!$A$2:$DE$2108,17,FALSE)</f>
        <v>42261</v>
      </c>
      <c r="AG1370" t="str">
        <f t="array" ref="AG1370">VLOOKUP($A1370,[1]New!$A$2:$DE$2108,61,FALSE)</f>
        <v>Writing: Plan, Organize, Develop, Revise, Research</v>
      </c>
      <c r="AJ1370">
        <f t="array" ref="AJ1370">VLOOKUP($A1370,[1]New!$A$2:$DE$2108,62,FALSE)</f>
        <v>189</v>
      </c>
      <c r="AN1370">
        <f t="array" ref="AN1370">IF(VLOOKUP($A1370,[1]New!$A$2:$DE$2108,65,FALSE)="High",1,IF(VLOOKUP($A1370,[1]New!$A$2:$DE$2108,65,FALSE)="HiAvg",2,IF(VLOOKUP($A1370,[1]New!$A$2:$DE$2108,65,FALSE)="Avg",3,IF(VLOOKUP($A1370,[1]New!$A$2:$DE$2108,65,FALSE)="LoAvg",4,5))))</f>
        <v>1</v>
      </c>
      <c r="AO1370" t="str">
        <f t="array" ref="AO1370">VLOOKUP($A1370,[1]New!$A$2:$DE$2108,66,FALSE)</f>
        <v>Language: Understand, Edit for Grammar, Usage</v>
      </c>
      <c r="AR1370">
        <f t="array" ref="AR1370">VLOOKUP($A1370,[1]New!$A$2:$DE$2108,67,FALSE)</f>
        <v>192</v>
      </c>
      <c r="AV1370">
        <f t="array" ref="AV1370">IF(VLOOKUP($A1370,[1]New!$A$2:$DE$2108,70,FALSE)="High",1,IF(VLOOKUP($A1370,[1]New!$A$2:$DE$2108,70,FALSE)="HiAvg",2,IF(VLOOKUP($A1370,[1]New!$A$2:$DE$2108,70,FALSE)="Avg",3,IF(VLOOKUP($A1370,[1]New!$A$2:$DE$2108,70,FALSE)="LoAvg",4,5))))</f>
        <v>1</v>
      </c>
      <c r="AW1370" t="str">
        <f t="array" ref="AW1370">VLOOKUP($A1370,[1]New!$A$2:$DE$2108,71,FALSE)</f>
        <v>Language: Understand, Edit Mechanics</v>
      </c>
      <c r="AZ1370">
        <f t="array" ref="AZ1370">VLOOKUP($A1370,[1]New!$A$2:$DE$2108,72,FALSE)</f>
        <v>185</v>
      </c>
      <c r="BD1370">
        <f t="array" ref="BD1370">IF(VLOOKUP($A1370,[1]New!$A$2:$DE$2108,75,FALSE)="High",1,IF(VLOOKUP($A1370,[1]New!$A$2:$DE$2108,75,FALSE)="HiAvg",2,IF(VLOOKUP($A1370,[1]New!$A$2:$DE$2108,75,FALSE)="Avg",3,IF(VLOOKUP($A1370,[1]New!$A$2:$DE$2108,75,FALSE)="LoAvg",4,5))))</f>
        <v>2</v>
      </c>
      <c r="BE1370" t="str">
        <f t="array" ref="BE1370">IF(VLOOKUP($A1370,[1]New!$A$2:$DE$2108,76,FALSE)="","",VLOOKUP($A1370,[1]New!$A$2:$DE$2108,76,FALSE))</f>
        <v/>
      </c>
      <c r="BH1370" t="str">
        <f t="array" ref="BH1370">IF(VLOOKUP($A1370,[1]New!$A$2:$DE$2108,77,FALSE)="","",VLOOKUP($A1370,[1]New!$A$2:$DE$2108,77,FALSE))</f>
        <v/>
      </c>
      <c r="BL1370" t="str">
        <f t="array" ref="BL1370">IF(VLOOKUP($A1370,[1]New!$A$2:$DE$2108,80,FALSE)="High",1,IF(VLOOKUP($A1370,[1]New!$A$2:$DE$2108,80,FALSE)="HiAvg",2,IF(VLOOKUP($A1370,[1]New!$A$2:$DE$2108,80,FALSE)="Avg",3,IF(VLOOKUP($A1370,[1]New!$A$2:$DE$2108,80,FALSE)="LoAvg",4,IF(VLOOKUP($A1370,[1]New!$A$2:$DE$2108,80,FALSE)="Low",5,"")))))</f>
        <v/>
      </c>
    </row>
    <row r="1371" spans="1:64" x14ac:dyDescent="0.2">
      <c r="A1371" s="7" t="s">
        <v>1494</v>
      </c>
      <c r="B1371">
        <v>2015</v>
      </c>
      <c r="C1371" t="s">
        <v>2233</v>
      </c>
      <c r="D1371" t="str">
        <f t="array" ref="D1371">VLOOKUP($A1371,[1]New!$A$2:$DE$2108,5,FALSE)</f>
        <v>Mathematics</v>
      </c>
      <c r="E1371">
        <f t="array" ref="E1371">VLOOKUP($A1371,[1]New!$A$2:$DE$2108,3,FALSE)</f>
        <v>70100108</v>
      </c>
      <c r="F1371" t="str">
        <f t="array" ref="F1371">VLOOKUP($A1371,[1]New!$A$2:$DE$2108,4,FALSE)</f>
        <v>School 2</v>
      </c>
      <c r="Q1371">
        <f t="array" ref="Q1371">VLOOKUP($A1371,[1]New!$A$2:$DE$2108,19,FALSE)</f>
        <v>188</v>
      </c>
      <c r="S1371">
        <f t="array" ref="S1371">VLOOKUP($A1371,[1]New!$A$2:$DE$2108,21,FALSE)</f>
        <v>80</v>
      </c>
      <c r="U1371">
        <f t="array" ref="U1371">IF(S1371&gt;=75,1,IF(AND(S1371&gt;=50,S1371&lt;75),2,IF(AND(S1371&gt;=25,S1371&lt;50),3,IF(S1371&lt;25,4,"NA"))))</f>
        <v>1</v>
      </c>
      <c r="V1371" s="8">
        <f t="array" ref="V1371">VLOOKUP($A1371,[1]New!$A$2:$DE$2108,17,FALSE)</f>
        <v>42256</v>
      </c>
      <c r="AG1371" t="str">
        <f t="array" ref="AG1371">VLOOKUP($A1371,[1]New!$A$2:$DE$2108,61,FALSE)</f>
        <v>Operations and Algebraic Thinking</v>
      </c>
      <c r="AJ1371">
        <f t="array" ref="AJ1371">VLOOKUP($A1371,[1]New!$A$2:$DE$2108,62,FALSE)</f>
        <v>187</v>
      </c>
      <c r="AN1371">
        <f t="array" ref="AN1371">IF(VLOOKUP($A1371,[1]New!$A$2:$DE$2108,65,FALSE)="High",1,IF(VLOOKUP($A1371,[1]New!$A$2:$DE$2108,65,FALSE)="HiAvg",2,IF(VLOOKUP($A1371,[1]New!$A$2:$DE$2108,65,FALSE)="Avg",3,IF(VLOOKUP($A1371,[1]New!$A$2:$DE$2108,65,FALSE)="LoAvg",4,5))))</f>
        <v>2</v>
      </c>
      <c r="AO1371" t="str">
        <f t="array" ref="AO1371">VLOOKUP($A1371,[1]New!$A$2:$DE$2108,66,FALSE)</f>
        <v>Number and Operations</v>
      </c>
      <c r="AR1371">
        <f t="array" ref="AR1371">VLOOKUP($A1371,[1]New!$A$2:$DE$2108,67,FALSE)</f>
        <v>181</v>
      </c>
      <c r="AV1371">
        <f t="array" ref="AV1371">IF(VLOOKUP($A1371,[1]New!$A$2:$DE$2108,70,FALSE)="High",1,IF(VLOOKUP($A1371,[1]New!$A$2:$DE$2108,70,FALSE)="HiAvg",2,IF(VLOOKUP($A1371,[1]New!$A$2:$DE$2108,70,FALSE)="Avg",3,IF(VLOOKUP($A1371,[1]New!$A$2:$DE$2108,70,FALSE)="LoAvg",4,5))))</f>
        <v>3</v>
      </c>
      <c r="AW1371" t="str">
        <f t="array" ref="AW1371">VLOOKUP($A1371,[1]New!$A$2:$DE$2108,71,FALSE)</f>
        <v>Measurement and Data</v>
      </c>
      <c r="AZ1371">
        <f t="array" ref="AZ1371">VLOOKUP($A1371,[1]New!$A$2:$DE$2108,72,FALSE)</f>
        <v>193</v>
      </c>
      <c r="BD1371">
        <f t="array" ref="BD1371">IF(VLOOKUP($A1371,[1]New!$A$2:$DE$2108,75,FALSE)="High",1,IF(VLOOKUP($A1371,[1]New!$A$2:$DE$2108,75,FALSE)="HiAvg",2,IF(VLOOKUP($A1371,[1]New!$A$2:$DE$2108,75,FALSE)="Avg",3,IF(VLOOKUP($A1371,[1]New!$A$2:$DE$2108,75,FALSE)="LoAvg",4,5))))</f>
        <v>1</v>
      </c>
      <c r="BE1371" t="str">
        <f t="array" ref="BE1371">IF(VLOOKUP($A1371,[1]New!$A$2:$DE$2108,76,FALSE)="","",VLOOKUP($A1371,[1]New!$A$2:$DE$2108,76,FALSE))</f>
        <v>Geometry</v>
      </c>
      <c r="BH1371">
        <f t="array" ref="BH1371">IF(VLOOKUP($A1371,[1]New!$A$2:$DE$2108,77,FALSE)="","",VLOOKUP($A1371,[1]New!$A$2:$DE$2108,77,FALSE))</f>
        <v>193</v>
      </c>
      <c r="BL1371">
        <f t="array" ref="BL1371">IF(VLOOKUP($A1371,[1]New!$A$2:$DE$2108,80,FALSE)="High",1,IF(VLOOKUP($A1371,[1]New!$A$2:$DE$2108,80,FALSE)="HiAvg",2,IF(VLOOKUP($A1371,[1]New!$A$2:$DE$2108,80,FALSE)="Avg",3,IF(VLOOKUP($A1371,[1]New!$A$2:$DE$2108,80,FALSE)="LoAvg",4,IF(VLOOKUP($A1371,[1]New!$A$2:$DE$2108,80,FALSE)="Low",5,"")))))</f>
        <v>1</v>
      </c>
    </row>
    <row r="1372" spans="1:64" x14ac:dyDescent="0.2">
      <c r="A1372" s="7" t="s">
        <v>1495</v>
      </c>
      <c r="B1372">
        <v>2015</v>
      </c>
      <c r="C1372" t="s">
        <v>2233</v>
      </c>
      <c r="D1372" t="str">
        <f t="array" ref="D1372">VLOOKUP($A1372,[1]New!$A$2:$DE$2108,5,FALSE)</f>
        <v>Reading</v>
      </c>
      <c r="E1372">
        <f t="array" ref="E1372">VLOOKUP($A1372,[1]New!$A$2:$DE$2108,3,FALSE)</f>
        <v>70100108</v>
      </c>
      <c r="F1372" t="str">
        <f t="array" ref="F1372">VLOOKUP($A1372,[1]New!$A$2:$DE$2108,4,FALSE)</f>
        <v>School 2</v>
      </c>
      <c r="Q1372">
        <f t="array" ref="Q1372">VLOOKUP($A1372,[1]New!$A$2:$DE$2108,19,FALSE)</f>
        <v>190</v>
      </c>
      <c r="S1372">
        <f t="array" ref="S1372">VLOOKUP($A1372,[1]New!$A$2:$DE$2108,21,FALSE)</f>
        <v>84</v>
      </c>
      <c r="U1372">
        <f t="array" ref="U1372">IF(S1372&gt;=75,1,IF(AND(S1372&gt;=50,S1372&lt;75),2,IF(AND(S1372&gt;=25,S1372&lt;50),3,IF(S1372&lt;25,4,"NA"))))</f>
        <v>1</v>
      </c>
      <c r="V1372" s="8">
        <f t="array" ref="V1372">VLOOKUP($A1372,[1]New!$A$2:$DE$2108,17,FALSE)</f>
        <v>42247</v>
      </c>
      <c r="AG1372" t="str">
        <f t="array" ref="AG1372">VLOOKUP($A1372,[1]New!$A$2:$DE$2108,61,FALSE)</f>
        <v>Literature</v>
      </c>
      <c r="AJ1372">
        <f t="array" ref="AJ1372">VLOOKUP($A1372,[1]New!$A$2:$DE$2108,62,FALSE)</f>
        <v>190</v>
      </c>
      <c r="AN1372">
        <f t="array" ref="AN1372">IF(VLOOKUP($A1372,[1]New!$A$2:$DE$2108,65,FALSE)="High",1,IF(VLOOKUP($A1372,[1]New!$A$2:$DE$2108,65,FALSE)="HiAvg",2,IF(VLOOKUP($A1372,[1]New!$A$2:$DE$2108,65,FALSE)="Avg",3,IF(VLOOKUP($A1372,[1]New!$A$2:$DE$2108,65,FALSE)="LoAvg",4,5))))</f>
        <v>1</v>
      </c>
      <c r="AO1372" t="str">
        <f t="array" ref="AO1372">VLOOKUP($A1372,[1]New!$A$2:$DE$2108,66,FALSE)</f>
        <v>Informational Text</v>
      </c>
      <c r="AR1372">
        <f t="array" ref="AR1372">VLOOKUP($A1372,[1]New!$A$2:$DE$2108,67,FALSE)</f>
        <v>189</v>
      </c>
      <c r="AV1372">
        <f t="array" ref="AV1372">IF(VLOOKUP($A1372,[1]New!$A$2:$DE$2108,70,FALSE)="High",1,IF(VLOOKUP($A1372,[1]New!$A$2:$DE$2108,70,FALSE)="HiAvg",2,IF(VLOOKUP($A1372,[1]New!$A$2:$DE$2108,70,FALSE)="Avg",3,IF(VLOOKUP($A1372,[1]New!$A$2:$DE$2108,70,FALSE)="LoAvg",4,5))))</f>
        <v>2</v>
      </c>
      <c r="AW1372" t="str">
        <f t="array" ref="AW1372">VLOOKUP($A1372,[1]New!$A$2:$DE$2108,71,FALSE)</f>
        <v>Vocabulary Acquisition and Use</v>
      </c>
      <c r="AZ1372">
        <f t="array" ref="AZ1372">VLOOKUP($A1372,[1]New!$A$2:$DE$2108,72,FALSE)</f>
        <v>191</v>
      </c>
      <c r="BD1372">
        <f t="array" ref="BD1372">IF(VLOOKUP($A1372,[1]New!$A$2:$DE$2108,75,FALSE)="High",1,IF(VLOOKUP($A1372,[1]New!$A$2:$DE$2108,75,FALSE)="HiAvg",2,IF(VLOOKUP($A1372,[1]New!$A$2:$DE$2108,75,FALSE)="Avg",3,IF(VLOOKUP($A1372,[1]New!$A$2:$DE$2108,75,FALSE)="LoAvg",4,5))))</f>
        <v>1</v>
      </c>
      <c r="BE1372" t="str">
        <f t="array" ref="BE1372">IF(VLOOKUP($A1372,[1]New!$A$2:$DE$2108,76,FALSE)="","",VLOOKUP($A1372,[1]New!$A$2:$DE$2108,76,FALSE))</f>
        <v/>
      </c>
      <c r="BH1372" t="str">
        <f t="array" ref="BH1372">IF(VLOOKUP($A1372,[1]New!$A$2:$DE$2108,77,FALSE)="","",VLOOKUP($A1372,[1]New!$A$2:$DE$2108,77,FALSE))</f>
        <v/>
      </c>
      <c r="BL1372" t="str">
        <f t="array" ref="BL1372">IF(VLOOKUP($A1372,[1]New!$A$2:$DE$2108,80,FALSE)="High",1,IF(VLOOKUP($A1372,[1]New!$A$2:$DE$2108,80,FALSE)="HiAvg",2,IF(VLOOKUP($A1372,[1]New!$A$2:$DE$2108,80,FALSE)="Avg",3,IF(VLOOKUP($A1372,[1]New!$A$2:$DE$2108,80,FALSE)="LoAvg",4,IF(VLOOKUP($A1372,[1]New!$A$2:$DE$2108,80,FALSE)="Low",5,"")))))</f>
        <v/>
      </c>
    </row>
    <row r="1373" spans="1:64" x14ac:dyDescent="0.2">
      <c r="A1373" s="7" t="s">
        <v>1496</v>
      </c>
      <c r="B1373">
        <v>2015</v>
      </c>
      <c r="C1373" t="s">
        <v>2233</v>
      </c>
      <c r="D1373" t="str">
        <f t="array" ref="D1373">VLOOKUP($A1373,[1]New!$A$2:$DE$2108,5,FALSE)</f>
        <v>Language Usage</v>
      </c>
      <c r="E1373">
        <f t="array" ref="E1373">VLOOKUP($A1373,[1]New!$A$2:$DE$2108,3,FALSE)</f>
        <v>70100109</v>
      </c>
      <c r="F1373" t="str">
        <f t="array" ref="F1373">VLOOKUP($A1373,[1]New!$A$2:$DE$2108,4,FALSE)</f>
        <v>School 2</v>
      </c>
      <c r="Q1373">
        <f t="array" ref="Q1373">VLOOKUP($A1373,[1]New!$A$2:$DE$2108,19,FALSE)</f>
        <v>143</v>
      </c>
      <c r="S1373">
        <f t="array" ref="S1373">VLOOKUP($A1373,[1]New!$A$2:$DE$2108,21,FALSE)</f>
        <v>3</v>
      </c>
      <c r="U1373">
        <f t="array" ref="U1373">IF(S1373&gt;=75,1,IF(AND(S1373&gt;=50,S1373&lt;75),2,IF(AND(S1373&gt;=25,S1373&lt;50),3,IF(S1373&lt;25,4,"NA"))))</f>
        <v>4</v>
      </c>
      <c r="V1373" s="8">
        <f t="array" ref="V1373">VLOOKUP($A1373,[1]New!$A$2:$DE$2108,17,FALSE)</f>
        <v>42261</v>
      </c>
      <c r="AG1373" t="str">
        <f t="array" ref="AG1373">VLOOKUP($A1373,[1]New!$A$2:$DE$2108,61,FALSE)</f>
        <v>Writing: Plan, Organize, Develop, Revise, Research</v>
      </c>
      <c r="AJ1373">
        <f t="array" ref="AJ1373">VLOOKUP($A1373,[1]New!$A$2:$DE$2108,62,FALSE)</f>
        <v>149</v>
      </c>
      <c r="AN1373">
        <f t="array" ref="AN1373">IF(VLOOKUP($A1373,[1]New!$A$2:$DE$2108,65,FALSE)="High",1,IF(VLOOKUP($A1373,[1]New!$A$2:$DE$2108,65,FALSE)="HiAvg",2,IF(VLOOKUP($A1373,[1]New!$A$2:$DE$2108,65,FALSE)="Avg",3,IF(VLOOKUP($A1373,[1]New!$A$2:$DE$2108,65,FALSE)="LoAvg",4,5))))</f>
        <v>5</v>
      </c>
      <c r="AO1373" t="str">
        <f t="array" ref="AO1373">VLOOKUP($A1373,[1]New!$A$2:$DE$2108,66,FALSE)</f>
        <v>Language: Understand, Edit for Grammar, Usage</v>
      </c>
      <c r="AR1373">
        <f t="array" ref="AR1373">VLOOKUP($A1373,[1]New!$A$2:$DE$2108,67,FALSE)</f>
        <v>129</v>
      </c>
      <c r="AV1373">
        <f t="array" ref="AV1373">IF(VLOOKUP($A1373,[1]New!$A$2:$DE$2108,70,FALSE)="High",1,IF(VLOOKUP($A1373,[1]New!$A$2:$DE$2108,70,FALSE)="HiAvg",2,IF(VLOOKUP($A1373,[1]New!$A$2:$DE$2108,70,FALSE)="Avg",3,IF(VLOOKUP($A1373,[1]New!$A$2:$DE$2108,70,FALSE)="LoAvg",4,5))))</f>
        <v>5</v>
      </c>
      <c r="AW1373" t="str">
        <f t="array" ref="AW1373">VLOOKUP($A1373,[1]New!$A$2:$DE$2108,71,FALSE)</f>
        <v>Language: Understand, Edit Mechanics</v>
      </c>
      <c r="AZ1373">
        <f t="array" ref="AZ1373">VLOOKUP($A1373,[1]New!$A$2:$DE$2108,72,FALSE)</f>
        <v>151</v>
      </c>
      <c r="BD1373">
        <f t="array" ref="BD1373">IF(VLOOKUP($A1373,[1]New!$A$2:$DE$2108,75,FALSE)="High",1,IF(VLOOKUP($A1373,[1]New!$A$2:$DE$2108,75,FALSE)="HiAvg",2,IF(VLOOKUP($A1373,[1]New!$A$2:$DE$2108,75,FALSE)="Avg",3,IF(VLOOKUP($A1373,[1]New!$A$2:$DE$2108,75,FALSE)="LoAvg",4,5))))</f>
        <v>5</v>
      </c>
      <c r="BE1373" t="str">
        <f t="array" ref="BE1373">IF(VLOOKUP($A1373,[1]New!$A$2:$DE$2108,76,FALSE)="","",VLOOKUP($A1373,[1]New!$A$2:$DE$2108,76,FALSE))</f>
        <v/>
      </c>
      <c r="BH1373" t="str">
        <f t="array" ref="BH1373">IF(VLOOKUP($A1373,[1]New!$A$2:$DE$2108,77,FALSE)="","",VLOOKUP($A1373,[1]New!$A$2:$DE$2108,77,FALSE))</f>
        <v/>
      </c>
      <c r="BL1373" t="str">
        <f t="array" ref="BL1373">IF(VLOOKUP($A1373,[1]New!$A$2:$DE$2108,80,FALSE)="High",1,IF(VLOOKUP($A1373,[1]New!$A$2:$DE$2108,80,FALSE)="HiAvg",2,IF(VLOOKUP($A1373,[1]New!$A$2:$DE$2108,80,FALSE)="Avg",3,IF(VLOOKUP($A1373,[1]New!$A$2:$DE$2108,80,FALSE)="LoAvg",4,IF(VLOOKUP($A1373,[1]New!$A$2:$DE$2108,80,FALSE)="Low",5,"")))))</f>
        <v/>
      </c>
    </row>
    <row r="1374" spans="1:64" x14ac:dyDescent="0.2">
      <c r="A1374" s="7" t="s">
        <v>1497</v>
      </c>
      <c r="B1374">
        <v>2015</v>
      </c>
      <c r="C1374" t="s">
        <v>2233</v>
      </c>
      <c r="D1374" t="str">
        <f t="array" ref="D1374">VLOOKUP($A1374,[1]New!$A$2:$DE$2108,5,FALSE)</f>
        <v>Mathematics</v>
      </c>
      <c r="E1374">
        <f t="array" ref="E1374">VLOOKUP($A1374,[1]New!$A$2:$DE$2108,3,FALSE)</f>
        <v>70100109</v>
      </c>
      <c r="F1374" t="str">
        <f t="array" ref="F1374">VLOOKUP($A1374,[1]New!$A$2:$DE$2108,4,FALSE)</f>
        <v>School 2</v>
      </c>
      <c r="Q1374">
        <f t="array" ref="Q1374">VLOOKUP($A1374,[1]New!$A$2:$DE$2108,19,FALSE)</f>
        <v>154</v>
      </c>
      <c r="S1374">
        <f t="array" ref="S1374">VLOOKUP($A1374,[1]New!$A$2:$DE$2108,21,FALSE)</f>
        <v>4</v>
      </c>
      <c r="U1374">
        <f t="array" ref="U1374">IF(S1374&gt;=75,1,IF(AND(S1374&gt;=50,S1374&lt;75),2,IF(AND(S1374&gt;=25,S1374&lt;50),3,IF(S1374&lt;25,4,"NA"))))</f>
        <v>4</v>
      </c>
      <c r="V1374" s="8">
        <f t="array" ref="V1374">VLOOKUP($A1374,[1]New!$A$2:$DE$2108,17,FALSE)</f>
        <v>42256</v>
      </c>
      <c r="AG1374" t="str">
        <f t="array" ref="AG1374">VLOOKUP($A1374,[1]New!$A$2:$DE$2108,61,FALSE)</f>
        <v>Operations and Algebraic Thinking</v>
      </c>
      <c r="AJ1374">
        <f t="array" ref="AJ1374">VLOOKUP($A1374,[1]New!$A$2:$DE$2108,62,FALSE)</f>
        <v>161</v>
      </c>
      <c r="AN1374">
        <f t="array" ref="AN1374">IF(VLOOKUP($A1374,[1]New!$A$2:$DE$2108,65,FALSE)="High",1,IF(VLOOKUP($A1374,[1]New!$A$2:$DE$2108,65,FALSE)="HiAvg",2,IF(VLOOKUP($A1374,[1]New!$A$2:$DE$2108,65,FALSE)="Avg",3,IF(VLOOKUP($A1374,[1]New!$A$2:$DE$2108,65,FALSE)="LoAvg",4,5))))</f>
        <v>5</v>
      </c>
      <c r="AO1374" t="str">
        <f t="array" ref="AO1374">VLOOKUP($A1374,[1]New!$A$2:$DE$2108,66,FALSE)</f>
        <v>Number and Operations</v>
      </c>
      <c r="AR1374">
        <f t="array" ref="AR1374">VLOOKUP($A1374,[1]New!$A$2:$DE$2108,67,FALSE)</f>
        <v>149</v>
      </c>
      <c r="AV1374">
        <f t="array" ref="AV1374">IF(VLOOKUP($A1374,[1]New!$A$2:$DE$2108,70,FALSE)="High",1,IF(VLOOKUP($A1374,[1]New!$A$2:$DE$2108,70,FALSE)="HiAvg",2,IF(VLOOKUP($A1374,[1]New!$A$2:$DE$2108,70,FALSE)="Avg",3,IF(VLOOKUP($A1374,[1]New!$A$2:$DE$2108,70,FALSE)="LoAvg",4,5))))</f>
        <v>5</v>
      </c>
      <c r="AW1374" t="str">
        <f t="array" ref="AW1374">VLOOKUP($A1374,[1]New!$A$2:$DE$2108,71,FALSE)</f>
        <v>Measurement and Data</v>
      </c>
      <c r="AZ1374">
        <f t="array" ref="AZ1374">VLOOKUP($A1374,[1]New!$A$2:$DE$2108,72,FALSE)</f>
        <v>155</v>
      </c>
      <c r="BD1374">
        <f t="array" ref="BD1374">IF(VLOOKUP($A1374,[1]New!$A$2:$DE$2108,75,FALSE)="High",1,IF(VLOOKUP($A1374,[1]New!$A$2:$DE$2108,75,FALSE)="HiAvg",2,IF(VLOOKUP($A1374,[1]New!$A$2:$DE$2108,75,FALSE)="Avg",3,IF(VLOOKUP($A1374,[1]New!$A$2:$DE$2108,75,FALSE)="LoAvg",4,5))))</f>
        <v>5</v>
      </c>
      <c r="BE1374" t="str">
        <f t="array" ref="BE1374">IF(VLOOKUP($A1374,[1]New!$A$2:$DE$2108,76,FALSE)="","",VLOOKUP($A1374,[1]New!$A$2:$DE$2108,76,FALSE))</f>
        <v>Geometry</v>
      </c>
      <c r="BH1374">
        <f t="array" ref="BH1374">IF(VLOOKUP($A1374,[1]New!$A$2:$DE$2108,77,FALSE)="","",VLOOKUP($A1374,[1]New!$A$2:$DE$2108,77,FALSE))</f>
        <v>150</v>
      </c>
      <c r="BL1374">
        <f t="array" ref="BL1374">IF(VLOOKUP($A1374,[1]New!$A$2:$DE$2108,80,FALSE)="High",1,IF(VLOOKUP($A1374,[1]New!$A$2:$DE$2108,80,FALSE)="HiAvg",2,IF(VLOOKUP($A1374,[1]New!$A$2:$DE$2108,80,FALSE)="Avg",3,IF(VLOOKUP($A1374,[1]New!$A$2:$DE$2108,80,FALSE)="LoAvg",4,IF(VLOOKUP($A1374,[1]New!$A$2:$DE$2108,80,FALSE)="Low",5,"")))))</f>
        <v>5</v>
      </c>
    </row>
    <row r="1375" spans="1:64" x14ac:dyDescent="0.2">
      <c r="A1375" s="7" t="s">
        <v>1498</v>
      </c>
      <c r="B1375">
        <v>2015</v>
      </c>
      <c r="C1375" t="s">
        <v>2233</v>
      </c>
      <c r="D1375" t="str">
        <f t="array" ref="D1375">VLOOKUP($A1375,[1]New!$A$2:$DE$2108,5,FALSE)</f>
        <v>Reading</v>
      </c>
      <c r="E1375">
        <f t="array" ref="E1375">VLOOKUP($A1375,[1]New!$A$2:$DE$2108,3,FALSE)</f>
        <v>70100109</v>
      </c>
      <c r="F1375" t="str">
        <f t="array" ref="F1375">VLOOKUP($A1375,[1]New!$A$2:$DE$2108,4,FALSE)</f>
        <v>School 2</v>
      </c>
      <c r="Q1375">
        <f t="array" ref="Q1375">VLOOKUP($A1375,[1]New!$A$2:$DE$2108,19,FALSE)</f>
        <v>139</v>
      </c>
      <c r="S1375">
        <f t="array" ref="S1375">VLOOKUP($A1375,[1]New!$A$2:$DE$2108,21,FALSE)</f>
        <v>1</v>
      </c>
      <c r="U1375">
        <f t="array" ref="U1375">IF(S1375&gt;=75,1,IF(AND(S1375&gt;=50,S1375&lt;75),2,IF(AND(S1375&gt;=25,S1375&lt;50),3,IF(S1375&lt;25,4,"NA"))))</f>
        <v>4</v>
      </c>
      <c r="V1375" s="8">
        <f t="array" ref="V1375">VLOOKUP($A1375,[1]New!$A$2:$DE$2108,17,FALSE)</f>
        <v>42247</v>
      </c>
      <c r="AG1375" t="str">
        <f t="array" ref="AG1375">VLOOKUP($A1375,[1]New!$A$2:$DE$2108,61,FALSE)</f>
        <v>Literature</v>
      </c>
      <c r="AJ1375">
        <f t="array" ref="AJ1375">VLOOKUP($A1375,[1]New!$A$2:$DE$2108,62,FALSE)</f>
        <v>133</v>
      </c>
      <c r="AN1375">
        <f t="array" ref="AN1375">IF(VLOOKUP($A1375,[1]New!$A$2:$DE$2108,65,FALSE)="High",1,IF(VLOOKUP($A1375,[1]New!$A$2:$DE$2108,65,FALSE)="HiAvg",2,IF(VLOOKUP($A1375,[1]New!$A$2:$DE$2108,65,FALSE)="Avg",3,IF(VLOOKUP($A1375,[1]New!$A$2:$DE$2108,65,FALSE)="LoAvg",4,5))))</f>
        <v>5</v>
      </c>
      <c r="AO1375" t="str">
        <f t="array" ref="AO1375">VLOOKUP($A1375,[1]New!$A$2:$DE$2108,66,FALSE)</f>
        <v>Informational Text</v>
      </c>
      <c r="AR1375">
        <f t="array" ref="AR1375">VLOOKUP($A1375,[1]New!$A$2:$DE$2108,67,FALSE)</f>
        <v>139</v>
      </c>
      <c r="AV1375">
        <f t="array" ref="AV1375">IF(VLOOKUP($A1375,[1]New!$A$2:$DE$2108,70,FALSE)="High",1,IF(VLOOKUP($A1375,[1]New!$A$2:$DE$2108,70,FALSE)="HiAvg",2,IF(VLOOKUP($A1375,[1]New!$A$2:$DE$2108,70,FALSE)="Avg",3,IF(VLOOKUP($A1375,[1]New!$A$2:$DE$2108,70,FALSE)="LoAvg",4,5))))</f>
        <v>5</v>
      </c>
      <c r="AW1375" t="str">
        <f t="array" ref="AW1375">VLOOKUP($A1375,[1]New!$A$2:$DE$2108,71,FALSE)</f>
        <v>Vocabulary Acquisition and Use</v>
      </c>
      <c r="AZ1375">
        <f t="array" ref="AZ1375">VLOOKUP($A1375,[1]New!$A$2:$DE$2108,72,FALSE)</f>
        <v>143</v>
      </c>
      <c r="BD1375">
        <f t="array" ref="BD1375">IF(VLOOKUP($A1375,[1]New!$A$2:$DE$2108,75,FALSE)="High",1,IF(VLOOKUP($A1375,[1]New!$A$2:$DE$2108,75,FALSE)="HiAvg",2,IF(VLOOKUP($A1375,[1]New!$A$2:$DE$2108,75,FALSE)="Avg",3,IF(VLOOKUP($A1375,[1]New!$A$2:$DE$2108,75,FALSE)="LoAvg",4,5))))</f>
        <v>5</v>
      </c>
      <c r="BE1375" t="str">
        <f t="array" ref="BE1375">IF(VLOOKUP($A1375,[1]New!$A$2:$DE$2108,76,FALSE)="","",VLOOKUP($A1375,[1]New!$A$2:$DE$2108,76,FALSE))</f>
        <v/>
      </c>
      <c r="BH1375" t="str">
        <f t="array" ref="BH1375">IF(VLOOKUP($A1375,[1]New!$A$2:$DE$2108,77,FALSE)="","",VLOOKUP($A1375,[1]New!$A$2:$DE$2108,77,FALSE))</f>
        <v/>
      </c>
      <c r="BL1375" t="str">
        <f t="array" ref="BL1375">IF(VLOOKUP($A1375,[1]New!$A$2:$DE$2108,80,FALSE)="High",1,IF(VLOOKUP($A1375,[1]New!$A$2:$DE$2108,80,FALSE)="HiAvg",2,IF(VLOOKUP($A1375,[1]New!$A$2:$DE$2108,80,FALSE)="Avg",3,IF(VLOOKUP($A1375,[1]New!$A$2:$DE$2108,80,FALSE)="LoAvg",4,IF(VLOOKUP($A1375,[1]New!$A$2:$DE$2108,80,FALSE)="Low",5,"")))))</f>
        <v/>
      </c>
    </row>
    <row r="1376" spans="1:64" x14ac:dyDescent="0.2">
      <c r="A1376" s="7" t="s">
        <v>1499</v>
      </c>
      <c r="B1376">
        <v>2015</v>
      </c>
      <c r="C1376" t="s">
        <v>2233</v>
      </c>
      <c r="D1376" t="str">
        <f t="array" ref="D1376">VLOOKUP($A1376,[1]New!$A$2:$DE$2108,5,FALSE)</f>
        <v>Language Usage</v>
      </c>
      <c r="E1376">
        <f t="array" ref="E1376">VLOOKUP($A1376,[1]New!$A$2:$DE$2108,3,FALSE)</f>
        <v>70100111</v>
      </c>
      <c r="F1376" t="str">
        <f t="array" ref="F1376">VLOOKUP($A1376,[1]New!$A$2:$DE$2108,4,FALSE)</f>
        <v>School 2</v>
      </c>
      <c r="Q1376">
        <f t="array" ref="Q1376">VLOOKUP($A1376,[1]New!$A$2:$DE$2108,19,FALSE)</f>
        <v>207</v>
      </c>
      <c r="S1376">
        <f t="array" ref="S1376">VLOOKUP($A1376,[1]New!$A$2:$DE$2108,21,FALSE)</f>
        <v>54</v>
      </c>
      <c r="U1376">
        <f t="array" ref="U1376">IF(S1376&gt;=75,1,IF(AND(S1376&gt;=50,S1376&lt;75),2,IF(AND(S1376&gt;=25,S1376&lt;50),3,IF(S1376&lt;25,4,"NA"))))</f>
        <v>2</v>
      </c>
      <c r="V1376" s="8">
        <f t="array" ref="V1376">VLOOKUP($A1376,[1]New!$A$2:$DE$2108,17,FALSE)</f>
        <v>42264</v>
      </c>
      <c r="AG1376" t="str">
        <f t="array" ref="AG1376">VLOOKUP($A1376,[1]New!$A$2:$DE$2108,61,FALSE)</f>
        <v>Writing: Plan, Organize, Develop, Revise, Research</v>
      </c>
      <c r="AJ1376">
        <f t="array" ref="AJ1376">VLOOKUP($A1376,[1]New!$A$2:$DE$2108,62,FALSE)</f>
        <v>210</v>
      </c>
      <c r="AN1376">
        <f t="array" ref="AN1376">IF(VLOOKUP($A1376,[1]New!$A$2:$DE$2108,65,FALSE)="High",1,IF(VLOOKUP($A1376,[1]New!$A$2:$DE$2108,65,FALSE)="HiAvg",2,IF(VLOOKUP($A1376,[1]New!$A$2:$DE$2108,65,FALSE)="Avg",3,IF(VLOOKUP($A1376,[1]New!$A$2:$DE$2108,65,FALSE)="LoAvg",4,5))))</f>
        <v>3</v>
      </c>
      <c r="AO1376" t="str">
        <f t="array" ref="AO1376">VLOOKUP($A1376,[1]New!$A$2:$DE$2108,66,FALSE)</f>
        <v>Language: Understand, Edit for Grammar, Usage</v>
      </c>
      <c r="AR1376">
        <f t="array" ref="AR1376">VLOOKUP($A1376,[1]New!$A$2:$DE$2108,67,FALSE)</f>
        <v>207</v>
      </c>
      <c r="AV1376">
        <f t="array" ref="AV1376">IF(VLOOKUP($A1376,[1]New!$A$2:$DE$2108,70,FALSE)="High",1,IF(VLOOKUP($A1376,[1]New!$A$2:$DE$2108,70,FALSE)="HiAvg",2,IF(VLOOKUP($A1376,[1]New!$A$2:$DE$2108,70,FALSE)="Avg",3,IF(VLOOKUP($A1376,[1]New!$A$2:$DE$2108,70,FALSE)="LoAvg",4,5))))</f>
        <v>3</v>
      </c>
      <c r="AW1376" t="str">
        <f t="array" ref="AW1376">VLOOKUP($A1376,[1]New!$A$2:$DE$2108,71,FALSE)</f>
        <v>Language: Understand, Edit Mechanics</v>
      </c>
      <c r="AZ1376">
        <f t="array" ref="AZ1376">VLOOKUP($A1376,[1]New!$A$2:$DE$2108,72,FALSE)</f>
        <v>204</v>
      </c>
      <c r="BD1376">
        <f t="array" ref="BD1376">IF(VLOOKUP($A1376,[1]New!$A$2:$DE$2108,75,FALSE)="High",1,IF(VLOOKUP($A1376,[1]New!$A$2:$DE$2108,75,FALSE)="HiAvg",2,IF(VLOOKUP($A1376,[1]New!$A$2:$DE$2108,75,FALSE)="Avg",3,IF(VLOOKUP($A1376,[1]New!$A$2:$DE$2108,75,FALSE)="LoAvg",4,5))))</f>
        <v>4</v>
      </c>
      <c r="BE1376" t="str">
        <f t="array" ref="BE1376">IF(VLOOKUP($A1376,[1]New!$A$2:$DE$2108,76,FALSE)="","",VLOOKUP($A1376,[1]New!$A$2:$DE$2108,76,FALSE))</f>
        <v/>
      </c>
      <c r="BH1376" t="str">
        <f t="array" ref="BH1376">IF(VLOOKUP($A1376,[1]New!$A$2:$DE$2108,77,FALSE)="","",VLOOKUP($A1376,[1]New!$A$2:$DE$2108,77,FALSE))</f>
        <v/>
      </c>
      <c r="BL1376" t="str">
        <f t="array" ref="BL1376">IF(VLOOKUP($A1376,[1]New!$A$2:$DE$2108,80,FALSE)="High",1,IF(VLOOKUP($A1376,[1]New!$A$2:$DE$2108,80,FALSE)="HiAvg",2,IF(VLOOKUP($A1376,[1]New!$A$2:$DE$2108,80,FALSE)="Avg",3,IF(VLOOKUP($A1376,[1]New!$A$2:$DE$2108,80,FALSE)="LoAvg",4,IF(VLOOKUP($A1376,[1]New!$A$2:$DE$2108,80,FALSE)="Low",5,"")))))</f>
        <v/>
      </c>
    </row>
    <row r="1377" spans="1:64" x14ac:dyDescent="0.2">
      <c r="A1377" s="7" t="s">
        <v>1500</v>
      </c>
      <c r="B1377">
        <v>2015</v>
      </c>
      <c r="C1377" t="s">
        <v>2233</v>
      </c>
      <c r="D1377" t="str">
        <f t="array" ref="D1377">VLOOKUP($A1377,[1]New!$A$2:$DE$2108,5,FALSE)</f>
        <v>Mathematics</v>
      </c>
      <c r="E1377">
        <f t="array" ref="E1377">VLOOKUP($A1377,[1]New!$A$2:$DE$2108,3,FALSE)</f>
        <v>70100111</v>
      </c>
      <c r="F1377" t="str">
        <f t="array" ref="F1377">VLOOKUP($A1377,[1]New!$A$2:$DE$2108,4,FALSE)</f>
        <v>School 2</v>
      </c>
      <c r="Q1377">
        <f t="array" ref="Q1377">VLOOKUP($A1377,[1]New!$A$2:$DE$2108,19,FALSE)</f>
        <v>208</v>
      </c>
      <c r="S1377">
        <f t="array" ref="S1377">VLOOKUP($A1377,[1]New!$A$2:$DE$2108,21,FALSE)</f>
        <v>41</v>
      </c>
      <c r="U1377">
        <f t="array" ref="U1377">IF(S1377&gt;=75,1,IF(AND(S1377&gt;=50,S1377&lt;75),2,IF(AND(S1377&gt;=25,S1377&lt;50),3,IF(S1377&lt;25,4,"NA"))))</f>
        <v>3</v>
      </c>
      <c r="V1377" s="8">
        <f t="array" ref="V1377">VLOOKUP($A1377,[1]New!$A$2:$DE$2108,17,FALSE)</f>
        <v>42263</v>
      </c>
      <c r="AG1377" t="str">
        <f t="array" ref="AG1377">VLOOKUP($A1377,[1]New!$A$2:$DE$2108,61,FALSE)</f>
        <v>Operations and Algebraic Thinking</v>
      </c>
      <c r="AJ1377">
        <f t="array" ref="AJ1377">VLOOKUP($A1377,[1]New!$A$2:$DE$2108,62,FALSE)</f>
        <v>211</v>
      </c>
      <c r="AN1377">
        <f t="array" ref="AN1377">IF(VLOOKUP($A1377,[1]New!$A$2:$DE$2108,65,FALSE)="High",1,IF(VLOOKUP($A1377,[1]New!$A$2:$DE$2108,65,FALSE)="HiAvg",2,IF(VLOOKUP($A1377,[1]New!$A$2:$DE$2108,65,FALSE)="Avg",3,IF(VLOOKUP($A1377,[1]New!$A$2:$DE$2108,65,FALSE)="LoAvg",4,5))))</f>
        <v>3</v>
      </c>
      <c r="AO1377" t="str">
        <f t="array" ref="AO1377">VLOOKUP($A1377,[1]New!$A$2:$DE$2108,66,FALSE)</f>
        <v>Number and Operations</v>
      </c>
      <c r="AR1377">
        <f t="array" ref="AR1377">VLOOKUP($A1377,[1]New!$A$2:$DE$2108,67,FALSE)</f>
        <v>204</v>
      </c>
      <c r="AV1377">
        <f t="array" ref="AV1377">IF(VLOOKUP($A1377,[1]New!$A$2:$DE$2108,70,FALSE)="High",1,IF(VLOOKUP($A1377,[1]New!$A$2:$DE$2108,70,FALSE)="HiAvg",2,IF(VLOOKUP($A1377,[1]New!$A$2:$DE$2108,70,FALSE)="Avg",3,IF(VLOOKUP($A1377,[1]New!$A$2:$DE$2108,70,FALSE)="LoAvg",4,5))))</f>
        <v>4</v>
      </c>
      <c r="AW1377" t="str">
        <f t="array" ref="AW1377">VLOOKUP($A1377,[1]New!$A$2:$DE$2108,71,FALSE)</f>
        <v>Measurement and Data</v>
      </c>
      <c r="AZ1377">
        <f t="array" ref="AZ1377">VLOOKUP($A1377,[1]New!$A$2:$DE$2108,72,FALSE)</f>
        <v>200</v>
      </c>
      <c r="BD1377">
        <f t="array" ref="BD1377">IF(VLOOKUP($A1377,[1]New!$A$2:$DE$2108,75,FALSE)="High",1,IF(VLOOKUP($A1377,[1]New!$A$2:$DE$2108,75,FALSE)="HiAvg",2,IF(VLOOKUP($A1377,[1]New!$A$2:$DE$2108,75,FALSE)="Avg",3,IF(VLOOKUP($A1377,[1]New!$A$2:$DE$2108,75,FALSE)="LoAvg",4,5))))</f>
        <v>5</v>
      </c>
      <c r="BE1377" t="str">
        <f t="array" ref="BE1377">IF(VLOOKUP($A1377,[1]New!$A$2:$DE$2108,76,FALSE)="","",VLOOKUP($A1377,[1]New!$A$2:$DE$2108,76,FALSE))</f>
        <v>Geometry</v>
      </c>
      <c r="BH1377">
        <f t="array" ref="BH1377">IF(VLOOKUP($A1377,[1]New!$A$2:$DE$2108,77,FALSE)="","",VLOOKUP($A1377,[1]New!$A$2:$DE$2108,77,FALSE))</f>
        <v>216</v>
      </c>
      <c r="BL1377">
        <f t="array" ref="BL1377">IF(VLOOKUP($A1377,[1]New!$A$2:$DE$2108,80,FALSE)="High",1,IF(VLOOKUP($A1377,[1]New!$A$2:$DE$2108,80,FALSE)="HiAvg",2,IF(VLOOKUP($A1377,[1]New!$A$2:$DE$2108,80,FALSE)="Avg",3,IF(VLOOKUP($A1377,[1]New!$A$2:$DE$2108,80,FALSE)="LoAvg",4,IF(VLOOKUP($A1377,[1]New!$A$2:$DE$2108,80,FALSE)="Low",5,"")))))</f>
        <v>3</v>
      </c>
    </row>
    <row r="1378" spans="1:64" x14ac:dyDescent="0.2">
      <c r="A1378" s="7" t="s">
        <v>1501</v>
      </c>
      <c r="B1378">
        <v>2015</v>
      </c>
      <c r="C1378" t="s">
        <v>2233</v>
      </c>
      <c r="D1378" t="str">
        <f t="array" ref="D1378">VLOOKUP($A1378,[1]New!$A$2:$DE$2108,5,FALSE)</f>
        <v>Reading</v>
      </c>
      <c r="E1378">
        <f t="array" ref="E1378">VLOOKUP($A1378,[1]New!$A$2:$DE$2108,3,FALSE)</f>
        <v>70100111</v>
      </c>
      <c r="F1378" t="str">
        <f t="array" ref="F1378">VLOOKUP($A1378,[1]New!$A$2:$DE$2108,4,FALSE)</f>
        <v>School 2</v>
      </c>
      <c r="Q1378">
        <f t="array" ref="Q1378">VLOOKUP($A1378,[1]New!$A$2:$DE$2108,19,FALSE)</f>
        <v>213</v>
      </c>
      <c r="S1378">
        <f t="array" ref="S1378">VLOOKUP($A1378,[1]New!$A$2:$DE$2108,21,FALSE)</f>
        <v>69</v>
      </c>
      <c r="U1378">
        <f t="array" ref="U1378">IF(S1378&gt;=75,1,IF(AND(S1378&gt;=50,S1378&lt;75),2,IF(AND(S1378&gt;=25,S1378&lt;50),3,IF(S1378&lt;25,4,"NA"))))</f>
        <v>2</v>
      </c>
      <c r="V1378" s="8">
        <f t="array" ref="V1378">VLOOKUP($A1378,[1]New!$A$2:$DE$2108,17,FALSE)</f>
        <v>42257</v>
      </c>
      <c r="AG1378" t="str">
        <f t="array" ref="AG1378">VLOOKUP($A1378,[1]New!$A$2:$DE$2108,61,FALSE)</f>
        <v>Literature</v>
      </c>
      <c r="AJ1378">
        <f t="array" ref="AJ1378">VLOOKUP($A1378,[1]New!$A$2:$DE$2108,62,FALSE)</f>
        <v>216</v>
      </c>
      <c r="AN1378">
        <f t="array" ref="AN1378">IF(VLOOKUP($A1378,[1]New!$A$2:$DE$2108,65,FALSE)="High",1,IF(VLOOKUP($A1378,[1]New!$A$2:$DE$2108,65,FALSE)="HiAvg",2,IF(VLOOKUP($A1378,[1]New!$A$2:$DE$2108,65,FALSE)="Avg",3,IF(VLOOKUP($A1378,[1]New!$A$2:$DE$2108,65,FALSE)="LoAvg",4,5))))</f>
        <v>2</v>
      </c>
      <c r="AO1378" t="str">
        <f t="array" ref="AO1378">VLOOKUP($A1378,[1]New!$A$2:$DE$2108,66,FALSE)</f>
        <v>Informational Text</v>
      </c>
      <c r="AR1378">
        <f t="array" ref="AR1378">VLOOKUP($A1378,[1]New!$A$2:$DE$2108,67,FALSE)</f>
        <v>208</v>
      </c>
      <c r="AV1378">
        <f t="array" ref="AV1378">IF(VLOOKUP($A1378,[1]New!$A$2:$DE$2108,70,FALSE)="High",1,IF(VLOOKUP($A1378,[1]New!$A$2:$DE$2108,70,FALSE)="HiAvg",2,IF(VLOOKUP($A1378,[1]New!$A$2:$DE$2108,70,FALSE)="Avg",3,IF(VLOOKUP($A1378,[1]New!$A$2:$DE$2108,70,FALSE)="LoAvg",4,5))))</f>
        <v>3</v>
      </c>
      <c r="AW1378" t="str">
        <f t="array" ref="AW1378">VLOOKUP($A1378,[1]New!$A$2:$DE$2108,71,FALSE)</f>
        <v>Vocabulary Acquisition and Use</v>
      </c>
      <c r="AZ1378">
        <f t="array" ref="AZ1378">VLOOKUP($A1378,[1]New!$A$2:$DE$2108,72,FALSE)</f>
        <v>215</v>
      </c>
      <c r="BD1378">
        <f t="array" ref="BD1378">IF(VLOOKUP($A1378,[1]New!$A$2:$DE$2108,75,FALSE)="High",1,IF(VLOOKUP($A1378,[1]New!$A$2:$DE$2108,75,FALSE)="HiAvg",2,IF(VLOOKUP($A1378,[1]New!$A$2:$DE$2108,75,FALSE)="Avg",3,IF(VLOOKUP($A1378,[1]New!$A$2:$DE$2108,75,FALSE)="LoAvg",4,5))))</f>
        <v>2</v>
      </c>
      <c r="BE1378" t="str">
        <f t="array" ref="BE1378">IF(VLOOKUP($A1378,[1]New!$A$2:$DE$2108,76,FALSE)="","",VLOOKUP($A1378,[1]New!$A$2:$DE$2108,76,FALSE))</f>
        <v/>
      </c>
      <c r="BH1378" t="str">
        <f t="array" ref="BH1378">IF(VLOOKUP($A1378,[1]New!$A$2:$DE$2108,77,FALSE)="","",VLOOKUP($A1378,[1]New!$A$2:$DE$2108,77,FALSE))</f>
        <v/>
      </c>
      <c r="BL1378" t="str">
        <f t="array" ref="BL1378">IF(VLOOKUP($A1378,[1]New!$A$2:$DE$2108,80,FALSE)="High",1,IF(VLOOKUP($A1378,[1]New!$A$2:$DE$2108,80,FALSE)="HiAvg",2,IF(VLOOKUP($A1378,[1]New!$A$2:$DE$2108,80,FALSE)="Avg",3,IF(VLOOKUP($A1378,[1]New!$A$2:$DE$2108,80,FALSE)="LoAvg",4,IF(VLOOKUP($A1378,[1]New!$A$2:$DE$2108,80,FALSE)="Low",5,"")))))</f>
        <v/>
      </c>
    </row>
    <row r="1379" spans="1:64" x14ac:dyDescent="0.2">
      <c r="A1379" s="7" t="s">
        <v>1502</v>
      </c>
      <c r="B1379">
        <v>2015</v>
      </c>
      <c r="C1379" t="s">
        <v>2233</v>
      </c>
      <c r="D1379" t="str">
        <f t="array" ref="D1379">VLOOKUP($A1379,[1]New!$A$2:$DE$2108,5,FALSE)</f>
        <v>Language Usage</v>
      </c>
      <c r="E1379">
        <f t="array" ref="E1379">VLOOKUP($A1379,[1]New!$A$2:$DE$2108,3,FALSE)</f>
        <v>70100112</v>
      </c>
      <c r="F1379" t="str">
        <f t="array" ref="F1379">VLOOKUP($A1379,[1]New!$A$2:$DE$2108,4,FALSE)</f>
        <v>School 2</v>
      </c>
      <c r="Q1379">
        <f t="array" ref="Q1379">VLOOKUP($A1379,[1]New!$A$2:$DE$2108,19,FALSE)</f>
        <v>206</v>
      </c>
      <c r="S1379">
        <f t="array" ref="S1379">VLOOKUP($A1379,[1]New!$A$2:$DE$2108,21,FALSE)</f>
        <v>69</v>
      </c>
      <c r="U1379">
        <f t="array" ref="U1379">IF(S1379&gt;=75,1,IF(AND(S1379&gt;=50,S1379&lt;75),2,IF(AND(S1379&gt;=25,S1379&lt;50),3,IF(S1379&lt;25,4,"NA"))))</f>
        <v>2</v>
      </c>
      <c r="V1379" s="8">
        <f t="array" ref="V1379">VLOOKUP($A1379,[1]New!$A$2:$DE$2108,17,FALSE)</f>
        <v>42263</v>
      </c>
      <c r="AG1379" t="str">
        <f t="array" ref="AG1379">VLOOKUP($A1379,[1]New!$A$2:$DE$2108,61,FALSE)</f>
        <v>Writing: Plan, Organize, Develop, Revise, Research</v>
      </c>
      <c r="AJ1379">
        <f t="array" ref="AJ1379">VLOOKUP($A1379,[1]New!$A$2:$DE$2108,62,FALSE)</f>
        <v>197</v>
      </c>
      <c r="AN1379">
        <f t="array" ref="AN1379">IF(VLOOKUP($A1379,[1]New!$A$2:$DE$2108,65,FALSE)="High",1,IF(VLOOKUP($A1379,[1]New!$A$2:$DE$2108,65,FALSE)="HiAvg",2,IF(VLOOKUP($A1379,[1]New!$A$2:$DE$2108,65,FALSE)="Avg",3,IF(VLOOKUP($A1379,[1]New!$A$2:$DE$2108,65,FALSE)="LoAvg",4,5))))</f>
        <v>4</v>
      </c>
      <c r="AO1379" t="str">
        <f t="array" ref="AO1379">VLOOKUP($A1379,[1]New!$A$2:$DE$2108,66,FALSE)</f>
        <v>Language: Understand, Edit for Grammar, Usage</v>
      </c>
      <c r="AR1379">
        <f t="array" ref="AR1379">VLOOKUP($A1379,[1]New!$A$2:$DE$2108,67,FALSE)</f>
        <v>210</v>
      </c>
      <c r="AV1379">
        <f t="array" ref="AV1379">IF(VLOOKUP($A1379,[1]New!$A$2:$DE$2108,70,FALSE)="High",1,IF(VLOOKUP($A1379,[1]New!$A$2:$DE$2108,70,FALSE)="HiAvg",2,IF(VLOOKUP($A1379,[1]New!$A$2:$DE$2108,70,FALSE)="Avg",3,IF(VLOOKUP($A1379,[1]New!$A$2:$DE$2108,70,FALSE)="LoAvg",4,5))))</f>
        <v>2</v>
      </c>
      <c r="AW1379" t="str">
        <f t="array" ref="AW1379">VLOOKUP($A1379,[1]New!$A$2:$DE$2108,71,FALSE)</f>
        <v>Language: Understand, Edit Mechanics</v>
      </c>
      <c r="AZ1379">
        <f t="array" ref="AZ1379">VLOOKUP($A1379,[1]New!$A$2:$DE$2108,72,FALSE)</f>
        <v>212</v>
      </c>
      <c r="BD1379">
        <f t="array" ref="BD1379">IF(VLOOKUP($A1379,[1]New!$A$2:$DE$2108,75,FALSE)="High",1,IF(VLOOKUP($A1379,[1]New!$A$2:$DE$2108,75,FALSE)="HiAvg",2,IF(VLOOKUP($A1379,[1]New!$A$2:$DE$2108,75,FALSE)="Avg",3,IF(VLOOKUP($A1379,[1]New!$A$2:$DE$2108,75,FALSE)="LoAvg",4,5))))</f>
        <v>2</v>
      </c>
      <c r="BE1379" t="str">
        <f t="array" ref="BE1379">IF(VLOOKUP($A1379,[1]New!$A$2:$DE$2108,76,FALSE)="","",VLOOKUP($A1379,[1]New!$A$2:$DE$2108,76,FALSE))</f>
        <v/>
      </c>
      <c r="BH1379" t="str">
        <f t="array" ref="BH1379">IF(VLOOKUP($A1379,[1]New!$A$2:$DE$2108,77,FALSE)="","",VLOOKUP($A1379,[1]New!$A$2:$DE$2108,77,FALSE))</f>
        <v/>
      </c>
      <c r="BL1379" t="str">
        <f t="array" ref="BL1379">IF(VLOOKUP($A1379,[1]New!$A$2:$DE$2108,80,FALSE)="High",1,IF(VLOOKUP($A1379,[1]New!$A$2:$DE$2108,80,FALSE)="HiAvg",2,IF(VLOOKUP($A1379,[1]New!$A$2:$DE$2108,80,FALSE)="Avg",3,IF(VLOOKUP($A1379,[1]New!$A$2:$DE$2108,80,FALSE)="LoAvg",4,IF(VLOOKUP($A1379,[1]New!$A$2:$DE$2108,80,FALSE)="Low",5,"")))))</f>
        <v/>
      </c>
    </row>
    <row r="1380" spans="1:64" x14ac:dyDescent="0.2">
      <c r="A1380" s="7" t="s">
        <v>1503</v>
      </c>
      <c r="B1380">
        <v>2015</v>
      </c>
      <c r="C1380" t="s">
        <v>2233</v>
      </c>
      <c r="D1380" t="str">
        <f t="array" ref="D1380">VLOOKUP($A1380,[1]New!$A$2:$DE$2108,5,FALSE)</f>
        <v>Mathematics</v>
      </c>
      <c r="E1380">
        <f t="array" ref="E1380">VLOOKUP($A1380,[1]New!$A$2:$DE$2108,3,FALSE)</f>
        <v>70100112</v>
      </c>
      <c r="F1380" t="str">
        <f t="array" ref="F1380">VLOOKUP($A1380,[1]New!$A$2:$DE$2108,4,FALSE)</f>
        <v>School 2</v>
      </c>
      <c r="Q1380">
        <f t="array" ref="Q1380">VLOOKUP($A1380,[1]New!$A$2:$DE$2108,19,FALSE)</f>
        <v>210</v>
      </c>
      <c r="S1380">
        <f t="array" ref="S1380">VLOOKUP($A1380,[1]New!$A$2:$DE$2108,21,FALSE)</f>
        <v>72</v>
      </c>
      <c r="U1380">
        <f t="array" ref="U1380">IF(S1380&gt;=75,1,IF(AND(S1380&gt;=50,S1380&lt;75),2,IF(AND(S1380&gt;=25,S1380&lt;50),3,IF(S1380&lt;25,4,"NA"))))</f>
        <v>2</v>
      </c>
      <c r="V1380" s="8">
        <f t="array" ref="V1380">VLOOKUP($A1380,[1]New!$A$2:$DE$2108,17,FALSE)</f>
        <v>42256</v>
      </c>
      <c r="AG1380" t="str">
        <f t="array" ref="AG1380">VLOOKUP($A1380,[1]New!$A$2:$DE$2108,61,FALSE)</f>
        <v>Operations and Algebraic Thinking</v>
      </c>
      <c r="AJ1380">
        <f t="array" ref="AJ1380">VLOOKUP($A1380,[1]New!$A$2:$DE$2108,62,FALSE)</f>
        <v>218</v>
      </c>
      <c r="AN1380">
        <f t="array" ref="AN1380">IF(VLOOKUP($A1380,[1]New!$A$2:$DE$2108,65,FALSE)="High",1,IF(VLOOKUP($A1380,[1]New!$A$2:$DE$2108,65,FALSE)="HiAvg",2,IF(VLOOKUP($A1380,[1]New!$A$2:$DE$2108,65,FALSE)="Avg",3,IF(VLOOKUP($A1380,[1]New!$A$2:$DE$2108,65,FALSE)="LoAvg",4,5))))</f>
        <v>1</v>
      </c>
      <c r="AO1380" t="str">
        <f t="array" ref="AO1380">VLOOKUP($A1380,[1]New!$A$2:$DE$2108,66,FALSE)</f>
        <v>Number and Operations</v>
      </c>
      <c r="AR1380">
        <f t="array" ref="AR1380">VLOOKUP($A1380,[1]New!$A$2:$DE$2108,67,FALSE)</f>
        <v>205</v>
      </c>
      <c r="AV1380">
        <f t="array" ref="AV1380">IF(VLOOKUP($A1380,[1]New!$A$2:$DE$2108,70,FALSE)="High",1,IF(VLOOKUP($A1380,[1]New!$A$2:$DE$2108,70,FALSE)="HiAvg",2,IF(VLOOKUP($A1380,[1]New!$A$2:$DE$2108,70,FALSE)="Avg",3,IF(VLOOKUP($A1380,[1]New!$A$2:$DE$2108,70,FALSE)="LoAvg",4,5))))</f>
        <v>3</v>
      </c>
      <c r="AW1380" t="str">
        <f t="array" ref="AW1380">VLOOKUP($A1380,[1]New!$A$2:$DE$2108,71,FALSE)</f>
        <v>Measurement and Data</v>
      </c>
      <c r="AZ1380">
        <f t="array" ref="AZ1380">VLOOKUP($A1380,[1]New!$A$2:$DE$2108,72,FALSE)</f>
        <v>212</v>
      </c>
      <c r="BD1380">
        <f t="array" ref="BD1380">IF(VLOOKUP($A1380,[1]New!$A$2:$DE$2108,75,FALSE)="High",1,IF(VLOOKUP($A1380,[1]New!$A$2:$DE$2108,75,FALSE)="HiAvg",2,IF(VLOOKUP($A1380,[1]New!$A$2:$DE$2108,75,FALSE)="Avg",3,IF(VLOOKUP($A1380,[1]New!$A$2:$DE$2108,75,FALSE)="LoAvg",4,5))))</f>
        <v>2</v>
      </c>
      <c r="BE1380" t="str">
        <f t="array" ref="BE1380">IF(VLOOKUP($A1380,[1]New!$A$2:$DE$2108,76,FALSE)="","",VLOOKUP($A1380,[1]New!$A$2:$DE$2108,76,FALSE))</f>
        <v>Geometry</v>
      </c>
      <c r="BH1380">
        <f t="array" ref="BH1380">IF(VLOOKUP($A1380,[1]New!$A$2:$DE$2108,77,FALSE)="","",VLOOKUP($A1380,[1]New!$A$2:$DE$2108,77,FALSE))</f>
        <v>204</v>
      </c>
      <c r="BL1380">
        <f t="array" ref="BL1380">IF(VLOOKUP($A1380,[1]New!$A$2:$DE$2108,80,FALSE)="High",1,IF(VLOOKUP($A1380,[1]New!$A$2:$DE$2108,80,FALSE)="HiAvg",2,IF(VLOOKUP($A1380,[1]New!$A$2:$DE$2108,80,FALSE)="Avg",3,IF(VLOOKUP($A1380,[1]New!$A$2:$DE$2108,80,FALSE)="LoAvg",4,IF(VLOOKUP($A1380,[1]New!$A$2:$DE$2108,80,FALSE)="Low",5,"")))))</f>
        <v>3</v>
      </c>
    </row>
    <row r="1381" spans="1:64" x14ac:dyDescent="0.2">
      <c r="A1381" s="7" t="s">
        <v>1504</v>
      </c>
      <c r="B1381">
        <v>2015</v>
      </c>
      <c r="C1381" t="s">
        <v>2233</v>
      </c>
      <c r="D1381" t="str">
        <f t="array" ref="D1381">VLOOKUP($A1381,[1]New!$A$2:$DE$2108,5,FALSE)</f>
        <v>Reading</v>
      </c>
      <c r="E1381">
        <f t="array" ref="E1381">VLOOKUP($A1381,[1]New!$A$2:$DE$2108,3,FALSE)</f>
        <v>70100112</v>
      </c>
      <c r="F1381" t="str">
        <f t="array" ref="F1381">VLOOKUP($A1381,[1]New!$A$2:$DE$2108,4,FALSE)</f>
        <v>School 2</v>
      </c>
      <c r="Q1381">
        <f t="array" ref="Q1381">VLOOKUP($A1381,[1]New!$A$2:$DE$2108,19,FALSE)</f>
        <v>202</v>
      </c>
      <c r="S1381">
        <f t="array" ref="S1381">VLOOKUP($A1381,[1]New!$A$2:$DE$2108,21,FALSE)</f>
        <v>60</v>
      </c>
      <c r="U1381">
        <f t="array" ref="U1381">IF(S1381&gt;=75,1,IF(AND(S1381&gt;=50,S1381&lt;75),2,IF(AND(S1381&gt;=25,S1381&lt;50),3,IF(S1381&lt;25,4,"NA"))))</f>
        <v>2</v>
      </c>
      <c r="V1381" s="8">
        <f t="array" ref="V1381">VLOOKUP($A1381,[1]New!$A$2:$DE$2108,17,FALSE)</f>
        <v>42249</v>
      </c>
      <c r="AG1381" t="str">
        <f t="array" ref="AG1381">VLOOKUP($A1381,[1]New!$A$2:$DE$2108,61,FALSE)</f>
        <v>Literature</v>
      </c>
      <c r="AJ1381">
        <f t="array" ref="AJ1381">VLOOKUP($A1381,[1]New!$A$2:$DE$2108,62,FALSE)</f>
        <v>206</v>
      </c>
      <c r="AN1381">
        <f t="array" ref="AN1381">IF(VLOOKUP($A1381,[1]New!$A$2:$DE$2108,65,FALSE)="High",1,IF(VLOOKUP($A1381,[1]New!$A$2:$DE$2108,65,FALSE)="HiAvg",2,IF(VLOOKUP($A1381,[1]New!$A$2:$DE$2108,65,FALSE)="Avg",3,IF(VLOOKUP($A1381,[1]New!$A$2:$DE$2108,65,FALSE)="LoAvg",4,5))))</f>
        <v>2</v>
      </c>
      <c r="AO1381" t="str">
        <f t="array" ref="AO1381">VLOOKUP($A1381,[1]New!$A$2:$DE$2108,66,FALSE)</f>
        <v>Informational Text</v>
      </c>
      <c r="AR1381">
        <f t="array" ref="AR1381">VLOOKUP($A1381,[1]New!$A$2:$DE$2108,67,FALSE)</f>
        <v>198</v>
      </c>
      <c r="AV1381">
        <f t="array" ref="AV1381">IF(VLOOKUP($A1381,[1]New!$A$2:$DE$2108,70,FALSE)="High",1,IF(VLOOKUP($A1381,[1]New!$A$2:$DE$2108,70,FALSE)="HiAvg",2,IF(VLOOKUP($A1381,[1]New!$A$2:$DE$2108,70,FALSE)="Avg",3,IF(VLOOKUP($A1381,[1]New!$A$2:$DE$2108,70,FALSE)="LoAvg",4,5))))</f>
        <v>3</v>
      </c>
      <c r="AW1381" t="str">
        <f t="array" ref="AW1381">VLOOKUP($A1381,[1]New!$A$2:$DE$2108,71,FALSE)</f>
        <v>Vocabulary Acquisition and Use</v>
      </c>
      <c r="AZ1381">
        <f t="array" ref="AZ1381">VLOOKUP($A1381,[1]New!$A$2:$DE$2108,72,FALSE)</f>
        <v>202</v>
      </c>
      <c r="BD1381">
        <f t="array" ref="BD1381">IF(VLOOKUP($A1381,[1]New!$A$2:$DE$2108,75,FALSE)="High",1,IF(VLOOKUP($A1381,[1]New!$A$2:$DE$2108,75,FALSE)="HiAvg",2,IF(VLOOKUP($A1381,[1]New!$A$2:$DE$2108,75,FALSE)="Avg",3,IF(VLOOKUP($A1381,[1]New!$A$2:$DE$2108,75,FALSE)="LoAvg",4,5))))</f>
        <v>3</v>
      </c>
      <c r="BE1381" t="str">
        <f t="array" ref="BE1381">IF(VLOOKUP($A1381,[1]New!$A$2:$DE$2108,76,FALSE)="","",VLOOKUP($A1381,[1]New!$A$2:$DE$2108,76,FALSE))</f>
        <v/>
      </c>
      <c r="BH1381" t="str">
        <f t="array" ref="BH1381">IF(VLOOKUP($A1381,[1]New!$A$2:$DE$2108,77,FALSE)="","",VLOOKUP($A1381,[1]New!$A$2:$DE$2108,77,FALSE))</f>
        <v/>
      </c>
      <c r="BL1381" t="str">
        <f t="array" ref="BL1381">IF(VLOOKUP($A1381,[1]New!$A$2:$DE$2108,80,FALSE)="High",1,IF(VLOOKUP($A1381,[1]New!$A$2:$DE$2108,80,FALSE)="HiAvg",2,IF(VLOOKUP($A1381,[1]New!$A$2:$DE$2108,80,FALSE)="Avg",3,IF(VLOOKUP($A1381,[1]New!$A$2:$DE$2108,80,FALSE)="LoAvg",4,IF(VLOOKUP($A1381,[1]New!$A$2:$DE$2108,80,FALSE)="Low",5,"")))))</f>
        <v/>
      </c>
    </row>
    <row r="1382" spans="1:64" x14ac:dyDescent="0.2">
      <c r="A1382" s="7" t="s">
        <v>1505</v>
      </c>
      <c r="B1382">
        <v>2015</v>
      </c>
      <c r="C1382" t="s">
        <v>2233</v>
      </c>
      <c r="D1382" t="str">
        <f t="array" ref="D1382">VLOOKUP($A1382,[1]New!$A$2:$DE$2108,5,FALSE)</f>
        <v>Language Usage</v>
      </c>
      <c r="E1382">
        <f t="array" ref="E1382">VLOOKUP($A1382,[1]New!$A$2:$DE$2108,3,FALSE)</f>
        <v>70100113</v>
      </c>
      <c r="F1382" t="str">
        <f t="array" ref="F1382">VLOOKUP($A1382,[1]New!$A$2:$DE$2108,4,FALSE)</f>
        <v>School 2</v>
      </c>
      <c r="Q1382">
        <f t="array" ref="Q1382">VLOOKUP($A1382,[1]New!$A$2:$DE$2108,19,FALSE)</f>
        <v>208</v>
      </c>
      <c r="S1382">
        <f t="array" ref="S1382">VLOOKUP($A1382,[1]New!$A$2:$DE$2108,21,FALSE)</f>
        <v>73</v>
      </c>
      <c r="U1382">
        <f t="array" ref="U1382">IF(S1382&gt;=75,1,IF(AND(S1382&gt;=50,S1382&lt;75),2,IF(AND(S1382&gt;=25,S1382&lt;50),3,IF(S1382&lt;25,4,"NA"))))</f>
        <v>2</v>
      </c>
      <c r="V1382" s="8">
        <f t="array" ref="V1382">VLOOKUP($A1382,[1]New!$A$2:$DE$2108,17,FALSE)</f>
        <v>42265</v>
      </c>
      <c r="AG1382" t="str">
        <f t="array" ref="AG1382">VLOOKUP($A1382,[1]New!$A$2:$DE$2108,61,FALSE)</f>
        <v>Writing: Plan, Organize, Develop, Revise, Research</v>
      </c>
      <c r="AJ1382">
        <f t="array" ref="AJ1382">VLOOKUP($A1382,[1]New!$A$2:$DE$2108,62,FALSE)</f>
        <v>203</v>
      </c>
      <c r="AN1382">
        <f t="array" ref="AN1382">IF(VLOOKUP($A1382,[1]New!$A$2:$DE$2108,65,FALSE)="High",1,IF(VLOOKUP($A1382,[1]New!$A$2:$DE$2108,65,FALSE)="HiAvg",2,IF(VLOOKUP($A1382,[1]New!$A$2:$DE$2108,65,FALSE)="Avg",3,IF(VLOOKUP($A1382,[1]New!$A$2:$DE$2108,65,FALSE)="LoAvg",4,5))))</f>
        <v>3</v>
      </c>
      <c r="AO1382" t="str">
        <f t="array" ref="AO1382">VLOOKUP($A1382,[1]New!$A$2:$DE$2108,66,FALSE)</f>
        <v>Language: Understand, Edit for Grammar, Usage</v>
      </c>
      <c r="AR1382">
        <f t="array" ref="AR1382">VLOOKUP($A1382,[1]New!$A$2:$DE$2108,67,FALSE)</f>
        <v>212</v>
      </c>
      <c r="AV1382">
        <f t="array" ref="AV1382">IF(VLOOKUP($A1382,[1]New!$A$2:$DE$2108,70,FALSE)="High",1,IF(VLOOKUP($A1382,[1]New!$A$2:$DE$2108,70,FALSE)="HiAvg",2,IF(VLOOKUP($A1382,[1]New!$A$2:$DE$2108,70,FALSE)="Avg",3,IF(VLOOKUP($A1382,[1]New!$A$2:$DE$2108,70,FALSE)="LoAvg",4,5))))</f>
        <v>2</v>
      </c>
      <c r="AW1382" t="str">
        <f t="array" ref="AW1382">VLOOKUP($A1382,[1]New!$A$2:$DE$2108,71,FALSE)</f>
        <v>Language: Understand, Edit Mechanics</v>
      </c>
      <c r="AZ1382">
        <f t="array" ref="AZ1382">VLOOKUP($A1382,[1]New!$A$2:$DE$2108,72,FALSE)</f>
        <v>208</v>
      </c>
      <c r="BD1382">
        <f t="array" ref="BD1382">IF(VLOOKUP($A1382,[1]New!$A$2:$DE$2108,75,FALSE)="High",1,IF(VLOOKUP($A1382,[1]New!$A$2:$DE$2108,75,FALSE)="HiAvg",2,IF(VLOOKUP($A1382,[1]New!$A$2:$DE$2108,75,FALSE)="Avg",3,IF(VLOOKUP($A1382,[1]New!$A$2:$DE$2108,75,FALSE)="LoAvg",4,5))))</f>
        <v>2</v>
      </c>
      <c r="BE1382" t="str">
        <f t="array" ref="BE1382">IF(VLOOKUP($A1382,[1]New!$A$2:$DE$2108,76,FALSE)="","",VLOOKUP($A1382,[1]New!$A$2:$DE$2108,76,FALSE))</f>
        <v/>
      </c>
      <c r="BH1382" t="str">
        <f t="array" ref="BH1382">IF(VLOOKUP($A1382,[1]New!$A$2:$DE$2108,77,FALSE)="","",VLOOKUP($A1382,[1]New!$A$2:$DE$2108,77,FALSE))</f>
        <v/>
      </c>
      <c r="BL1382" t="str">
        <f t="array" ref="BL1382">IF(VLOOKUP($A1382,[1]New!$A$2:$DE$2108,80,FALSE)="High",1,IF(VLOOKUP($A1382,[1]New!$A$2:$DE$2108,80,FALSE)="HiAvg",2,IF(VLOOKUP($A1382,[1]New!$A$2:$DE$2108,80,FALSE)="Avg",3,IF(VLOOKUP($A1382,[1]New!$A$2:$DE$2108,80,FALSE)="LoAvg",4,IF(VLOOKUP($A1382,[1]New!$A$2:$DE$2108,80,FALSE)="Low",5,"")))))</f>
        <v/>
      </c>
    </row>
    <row r="1383" spans="1:64" x14ac:dyDescent="0.2">
      <c r="A1383" s="7" t="s">
        <v>1506</v>
      </c>
      <c r="B1383">
        <v>2015</v>
      </c>
      <c r="C1383" t="s">
        <v>2233</v>
      </c>
      <c r="D1383" t="str">
        <f t="array" ref="D1383">VLOOKUP($A1383,[1]New!$A$2:$DE$2108,5,FALSE)</f>
        <v>Mathematics</v>
      </c>
      <c r="E1383">
        <f t="array" ref="E1383">VLOOKUP($A1383,[1]New!$A$2:$DE$2108,3,FALSE)</f>
        <v>70100113</v>
      </c>
      <c r="F1383" t="str">
        <f t="array" ref="F1383">VLOOKUP($A1383,[1]New!$A$2:$DE$2108,4,FALSE)</f>
        <v>School 2</v>
      </c>
      <c r="Q1383">
        <f t="array" ref="Q1383">VLOOKUP($A1383,[1]New!$A$2:$DE$2108,19,FALSE)</f>
        <v>217</v>
      </c>
      <c r="S1383">
        <f t="array" ref="S1383">VLOOKUP($A1383,[1]New!$A$2:$DE$2108,21,FALSE)</f>
        <v>86</v>
      </c>
      <c r="U1383">
        <f t="array" ref="U1383">IF(S1383&gt;=75,1,IF(AND(S1383&gt;=50,S1383&lt;75),2,IF(AND(S1383&gt;=25,S1383&lt;50),3,IF(S1383&lt;25,4,"NA"))))</f>
        <v>1</v>
      </c>
      <c r="V1383" s="8">
        <f t="array" ref="V1383">VLOOKUP($A1383,[1]New!$A$2:$DE$2108,17,FALSE)</f>
        <v>42258</v>
      </c>
      <c r="AG1383" t="str">
        <f t="array" ref="AG1383">VLOOKUP($A1383,[1]New!$A$2:$DE$2108,61,FALSE)</f>
        <v>Operations and Algebraic Thinking</v>
      </c>
      <c r="AJ1383">
        <f t="array" ref="AJ1383">VLOOKUP($A1383,[1]New!$A$2:$DE$2108,62,FALSE)</f>
        <v>224</v>
      </c>
      <c r="AN1383">
        <f t="array" ref="AN1383">IF(VLOOKUP($A1383,[1]New!$A$2:$DE$2108,65,FALSE)="High",1,IF(VLOOKUP($A1383,[1]New!$A$2:$DE$2108,65,FALSE)="HiAvg",2,IF(VLOOKUP($A1383,[1]New!$A$2:$DE$2108,65,FALSE)="Avg",3,IF(VLOOKUP($A1383,[1]New!$A$2:$DE$2108,65,FALSE)="LoAvg",4,5))))</f>
        <v>1</v>
      </c>
      <c r="AO1383" t="str">
        <f t="array" ref="AO1383">VLOOKUP($A1383,[1]New!$A$2:$DE$2108,66,FALSE)</f>
        <v>Number and Operations</v>
      </c>
      <c r="AR1383">
        <f t="array" ref="AR1383">VLOOKUP($A1383,[1]New!$A$2:$DE$2108,67,FALSE)</f>
        <v>209</v>
      </c>
      <c r="AV1383">
        <f t="array" ref="AV1383">IF(VLOOKUP($A1383,[1]New!$A$2:$DE$2108,70,FALSE)="High",1,IF(VLOOKUP($A1383,[1]New!$A$2:$DE$2108,70,FALSE)="HiAvg",2,IF(VLOOKUP($A1383,[1]New!$A$2:$DE$2108,70,FALSE)="Avg",3,IF(VLOOKUP($A1383,[1]New!$A$2:$DE$2108,70,FALSE)="LoAvg",4,5))))</f>
        <v>2</v>
      </c>
      <c r="AW1383" t="str">
        <f t="array" ref="AW1383">VLOOKUP($A1383,[1]New!$A$2:$DE$2108,71,FALSE)</f>
        <v>Measurement and Data</v>
      </c>
      <c r="AZ1383">
        <f t="array" ref="AZ1383">VLOOKUP($A1383,[1]New!$A$2:$DE$2108,72,FALSE)</f>
        <v>218</v>
      </c>
      <c r="BD1383">
        <f t="array" ref="BD1383">IF(VLOOKUP($A1383,[1]New!$A$2:$DE$2108,75,FALSE)="High",1,IF(VLOOKUP($A1383,[1]New!$A$2:$DE$2108,75,FALSE)="HiAvg",2,IF(VLOOKUP($A1383,[1]New!$A$2:$DE$2108,75,FALSE)="Avg",3,IF(VLOOKUP($A1383,[1]New!$A$2:$DE$2108,75,FALSE)="LoAvg",4,5))))</f>
        <v>1</v>
      </c>
      <c r="BE1383" t="str">
        <f t="array" ref="BE1383">IF(VLOOKUP($A1383,[1]New!$A$2:$DE$2108,76,FALSE)="","",VLOOKUP($A1383,[1]New!$A$2:$DE$2108,76,FALSE))</f>
        <v>Geometry</v>
      </c>
      <c r="BH1383">
        <f t="array" ref="BH1383">IF(VLOOKUP($A1383,[1]New!$A$2:$DE$2108,77,FALSE)="","",VLOOKUP($A1383,[1]New!$A$2:$DE$2108,77,FALSE))</f>
        <v>217</v>
      </c>
      <c r="BL1383">
        <f t="array" ref="BL1383">IF(VLOOKUP($A1383,[1]New!$A$2:$DE$2108,80,FALSE)="High",1,IF(VLOOKUP($A1383,[1]New!$A$2:$DE$2108,80,FALSE)="HiAvg",2,IF(VLOOKUP($A1383,[1]New!$A$2:$DE$2108,80,FALSE)="Avg",3,IF(VLOOKUP($A1383,[1]New!$A$2:$DE$2108,80,FALSE)="LoAvg",4,IF(VLOOKUP($A1383,[1]New!$A$2:$DE$2108,80,FALSE)="Low",5,"")))))</f>
        <v>1</v>
      </c>
    </row>
    <row r="1384" spans="1:64" x14ac:dyDescent="0.2">
      <c r="A1384" s="7" t="s">
        <v>1507</v>
      </c>
      <c r="B1384">
        <v>2015</v>
      </c>
      <c r="C1384" t="s">
        <v>2233</v>
      </c>
      <c r="D1384" t="str">
        <f t="array" ref="D1384">VLOOKUP($A1384,[1]New!$A$2:$DE$2108,5,FALSE)</f>
        <v>Reading</v>
      </c>
      <c r="E1384">
        <f t="array" ref="E1384">VLOOKUP($A1384,[1]New!$A$2:$DE$2108,3,FALSE)</f>
        <v>70100113</v>
      </c>
      <c r="F1384" t="str">
        <f t="array" ref="F1384">VLOOKUP($A1384,[1]New!$A$2:$DE$2108,4,FALSE)</f>
        <v>School 2</v>
      </c>
      <c r="Q1384">
        <f t="array" ref="Q1384">VLOOKUP($A1384,[1]New!$A$2:$DE$2108,19,FALSE)</f>
        <v>209</v>
      </c>
      <c r="S1384">
        <f t="array" ref="S1384">VLOOKUP($A1384,[1]New!$A$2:$DE$2108,21,FALSE)</f>
        <v>76</v>
      </c>
      <c r="U1384">
        <f t="array" ref="U1384">IF(S1384&gt;=75,1,IF(AND(S1384&gt;=50,S1384&lt;75),2,IF(AND(S1384&gt;=25,S1384&lt;50),3,IF(S1384&lt;25,4,"NA"))))</f>
        <v>1</v>
      </c>
      <c r="V1384" s="8">
        <f t="array" ref="V1384">VLOOKUP($A1384,[1]New!$A$2:$DE$2108,17,FALSE)</f>
        <v>42251</v>
      </c>
      <c r="AG1384" t="str">
        <f t="array" ref="AG1384">VLOOKUP($A1384,[1]New!$A$2:$DE$2108,61,FALSE)</f>
        <v>Literature</v>
      </c>
      <c r="AJ1384">
        <f t="array" ref="AJ1384">VLOOKUP($A1384,[1]New!$A$2:$DE$2108,62,FALSE)</f>
        <v>206</v>
      </c>
      <c r="AN1384">
        <f t="array" ref="AN1384">IF(VLOOKUP($A1384,[1]New!$A$2:$DE$2108,65,FALSE)="High",1,IF(VLOOKUP($A1384,[1]New!$A$2:$DE$2108,65,FALSE)="HiAvg",2,IF(VLOOKUP($A1384,[1]New!$A$2:$DE$2108,65,FALSE)="Avg",3,IF(VLOOKUP($A1384,[1]New!$A$2:$DE$2108,65,FALSE)="LoAvg",4,5))))</f>
        <v>2</v>
      </c>
      <c r="AO1384" t="str">
        <f t="array" ref="AO1384">VLOOKUP($A1384,[1]New!$A$2:$DE$2108,66,FALSE)</f>
        <v>Informational Text</v>
      </c>
      <c r="AR1384">
        <f t="array" ref="AR1384">VLOOKUP($A1384,[1]New!$A$2:$DE$2108,67,FALSE)</f>
        <v>212</v>
      </c>
      <c r="AV1384">
        <f t="array" ref="AV1384">IF(VLOOKUP($A1384,[1]New!$A$2:$DE$2108,70,FALSE)="High",1,IF(VLOOKUP($A1384,[1]New!$A$2:$DE$2108,70,FALSE)="HiAvg",2,IF(VLOOKUP($A1384,[1]New!$A$2:$DE$2108,70,FALSE)="Avg",3,IF(VLOOKUP($A1384,[1]New!$A$2:$DE$2108,70,FALSE)="LoAvg",4,5))))</f>
        <v>2</v>
      </c>
      <c r="AW1384" t="str">
        <f t="array" ref="AW1384">VLOOKUP($A1384,[1]New!$A$2:$DE$2108,71,FALSE)</f>
        <v>Vocabulary Acquisition and Use</v>
      </c>
      <c r="AZ1384">
        <f t="array" ref="AZ1384">VLOOKUP($A1384,[1]New!$A$2:$DE$2108,72,FALSE)</f>
        <v>209</v>
      </c>
      <c r="BD1384">
        <f t="array" ref="BD1384">IF(VLOOKUP($A1384,[1]New!$A$2:$DE$2108,75,FALSE)="High",1,IF(VLOOKUP($A1384,[1]New!$A$2:$DE$2108,75,FALSE)="HiAvg",2,IF(VLOOKUP($A1384,[1]New!$A$2:$DE$2108,75,FALSE)="Avg",3,IF(VLOOKUP($A1384,[1]New!$A$2:$DE$2108,75,FALSE)="LoAvg",4,5))))</f>
        <v>2</v>
      </c>
      <c r="BE1384" t="str">
        <f t="array" ref="BE1384">IF(VLOOKUP($A1384,[1]New!$A$2:$DE$2108,76,FALSE)="","",VLOOKUP($A1384,[1]New!$A$2:$DE$2108,76,FALSE))</f>
        <v/>
      </c>
      <c r="BH1384" t="str">
        <f t="array" ref="BH1384">IF(VLOOKUP($A1384,[1]New!$A$2:$DE$2108,77,FALSE)="","",VLOOKUP($A1384,[1]New!$A$2:$DE$2108,77,FALSE))</f>
        <v/>
      </c>
      <c r="BL1384" t="str">
        <f t="array" ref="BL1384">IF(VLOOKUP($A1384,[1]New!$A$2:$DE$2108,80,FALSE)="High",1,IF(VLOOKUP($A1384,[1]New!$A$2:$DE$2108,80,FALSE)="HiAvg",2,IF(VLOOKUP($A1384,[1]New!$A$2:$DE$2108,80,FALSE)="Avg",3,IF(VLOOKUP($A1384,[1]New!$A$2:$DE$2108,80,FALSE)="LoAvg",4,IF(VLOOKUP($A1384,[1]New!$A$2:$DE$2108,80,FALSE)="Low",5,"")))))</f>
        <v/>
      </c>
    </row>
    <row r="1385" spans="1:64" x14ac:dyDescent="0.2">
      <c r="A1385" s="7" t="s">
        <v>1508</v>
      </c>
      <c r="B1385">
        <v>2015</v>
      </c>
      <c r="C1385" t="s">
        <v>2233</v>
      </c>
      <c r="D1385" t="str">
        <f t="array" ref="D1385">VLOOKUP($A1385,[1]New!$A$2:$DE$2108,5,FALSE)</f>
        <v>Language Usage</v>
      </c>
      <c r="E1385">
        <f t="array" ref="E1385">VLOOKUP($A1385,[1]New!$A$2:$DE$2108,3,FALSE)</f>
        <v>70100114</v>
      </c>
      <c r="F1385" t="str">
        <f t="array" ref="F1385">VLOOKUP($A1385,[1]New!$A$2:$DE$2108,4,FALSE)</f>
        <v>School 2</v>
      </c>
      <c r="Q1385">
        <f t="array" ref="Q1385">VLOOKUP($A1385,[1]New!$A$2:$DE$2108,19,FALSE)</f>
        <v>181</v>
      </c>
      <c r="S1385">
        <f t="array" ref="S1385">VLOOKUP($A1385,[1]New!$A$2:$DE$2108,21,FALSE)</f>
        <v>29</v>
      </c>
      <c r="U1385">
        <f t="array" ref="U1385">IF(S1385&gt;=75,1,IF(AND(S1385&gt;=50,S1385&lt;75),2,IF(AND(S1385&gt;=25,S1385&lt;50),3,IF(S1385&lt;25,4,"NA"))))</f>
        <v>3</v>
      </c>
      <c r="V1385" s="8">
        <f t="array" ref="V1385">VLOOKUP($A1385,[1]New!$A$2:$DE$2108,17,FALSE)</f>
        <v>42262</v>
      </c>
      <c r="AG1385" t="str">
        <f t="array" ref="AG1385">VLOOKUP($A1385,[1]New!$A$2:$DE$2108,61,FALSE)</f>
        <v>Writing: Plan, Organize, Develop, Revise, Research</v>
      </c>
      <c r="AJ1385">
        <f t="array" ref="AJ1385">VLOOKUP($A1385,[1]New!$A$2:$DE$2108,62,FALSE)</f>
        <v>177</v>
      </c>
      <c r="AN1385">
        <f t="array" ref="AN1385">IF(VLOOKUP($A1385,[1]New!$A$2:$DE$2108,65,FALSE)="High",1,IF(VLOOKUP($A1385,[1]New!$A$2:$DE$2108,65,FALSE)="HiAvg",2,IF(VLOOKUP($A1385,[1]New!$A$2:$DE$2108,65,FALSE)="Avg",3,IF(VLOOKUP($A1385,[1]New!$A$2:$DE$2108,65,FALSE)="LoAvg",4,5))))</f>
        <v>5</v>
      </c>
      <c r="AO1385" t="str">
        <f t="array" ref="AO1385">VLOOKUP($A1385,[1]New!$A$2:$DE$2108,66,FALSE)</f>
        <v>Language: Understand, Edit for Grammar, Usage</v>
      </c>
      <c r="AR1385">
        <f t="array" ref="AR1385">VLOOKUP($A1385,[1]New!$A$2:$DE$2108,67,FALSE)</f>
        <v>181</v>
      </c>
      <c r="AV1385">
        <f t="array" ref="AV1385">IF(VLOOKUP($A1385,[1]New!$A$2:$DE$2108,70,FALSE)="High",1,IF(VLOOKUP($A1385,[1]New!$A$2:$DE$2108,70,FALSE)="HiAvg",2,IF(VLOOKUP($A1385,[1]New!$A$2:$DE$2108,70,FALSE)="Avg",3,IF(VLOOKUP($A1385,[1]New!$A$2:$DE$2108,70,FALSE)="LoAvg",4,5))))</f>
        <v>4</v>
      </c>
      <c r="AW1385" t="str">
        <f t="array" ref="AW1385">VLOOKUP($A1385,[1]New!$A$2:$DE$2108,71,FALSE)</f>
        <v>Language: Understand, Edit Mechanics</v>
      </c>
      <c r="AZ1385">
        <f t="array" ref="AZ1385">VLOOKUP($A1385,[1]New!$A$2:$DE$2108,72,FALSE)</f>
        <v>185</v>
      </c>
      <c r="BD1385">
        <f t="array" ref="BD1385">IF(VLOOKUP($A1385,[1]New!$A$2:$DE$2108,75,FALSE)="High",1,IF(VLOOKUP($A1385,[1]New!$A$2:$DE$2108,75,FALSE)="HiAvg",2,IF(VLOOKUP($A1385,[1]New!$A$2:$DE$2108,75,FALSE)="Avg",3,IF(VLOOKUP($A1385,[1]New!$A$2:$DE$2108,75,FALSE)="LoAvg",4,5))))</f>
        <v>4</v>
      </c>
      <c r="BE1385" t="str">
        <f t="array" ref="BE1385">IF(VLOOKUP($A1385,[1]New!$A$2:$DE$2108,76,FALSE)="","",VLOOKUP($A1385,[1]New!$A$2:$DE$2108,76,FALSE))</f>
        <v/>
      </c>
      <c r="BH1385" t="str">
        <f t="array" ref="BH1385">IF(VLOOKUP($A1385,[1]New!$A$2:$DE$2108,77,FALSE)="","",VLOOKUP($A1385,[1]New!$A$2:$DE$2108,77,FALSE))</f>
        <v/>
      </c>
      <c r="BL1385" t="str">
        <f t="array" ref="BL1385">IF(VLOOKUP($A1385,[1]New!$A$2:$DE$2108,80,FALSE)="High",1,IF(VLOOKUP($A1385,[1]New!$A$2:$DE$2108,80,FALSE)="HiAvg",2,IF(VLOOKUP($A1385,[1]New!$A$2:$DE$2108,80,FALSE)="Avg",3,IF(VLOOKUP($A1385,[1]New!$A$2:$DE$2108,80,FALSE)="LoAvg",4,IF(VLOOKUP($A1385,[1]New!$A$2:$DE$2108,80,FALSE)="Low",5,"")))))</f>
        <v/>
      </c>
    </row>
    <row r="1386" spans="1:64" x14ac:dyDescent="0.2">
      <c r="A1386" s="7" t="s">
        <v>1509</v>
      </c>
      <c r="B1386">
        <v>2015</v>
      </c>
      <c r="C1386" t="s">
        <v>2233</v>
      </c>
      <c r="D1386" t="str">
        <f t="array" ref="D1386">VLOOKUP($A1386,[1]New!$A$2:$DE$2108,5,FALSE)</f>
        <v>Mathematics</v>
      </c>
      <c r="E1386">
        <f t="array" ref="E1386">VLOOKUP($A1386,[1]New!$A$2:$DE$2108,3,FALSE)</f>
        <v>70100114</v>
      </c>
      <c r="F1386" t="str">
        <f t="array" ref="F1386">VLOOKUP($A1386,[1]New!$A$2:$DE$2108,4,FALSE)</f>
        <v>School 2</v>
      </c>
      <c r="Q1386">
        <f t="array" ref="Q1386">VLOOKUP($A1386,[1]New!$A$2:$DE$2108,19,FALSE)</f>
        <v>191</v>
      </c>
      <c r="S1386">
        <f t="array" ref="S1386">VLOOKUP($A1386,[1]New!$A$2:$DE$2108,21,FALSE)</f>
        <v>52</v>
      </c>
      <c r="U1386">
        <f t="array" ref="U1386">IF(S1386&gt;=75,1,IF(AND(S1386&gt;=50,S1386&lt;75),2,IF(AND(S1386&gt;=25,S1386&lt;50),3,IF(S1386&lt;25,4,"NA"))))</f>
        <v>2</v>
      </c>
      <c r="V1386" s="8">
        <f t="array" ref="V1386">VLOOKUP($A1386,[1]New!$A$2:$DE$2108,17,FALSE)</f>
        <v>42255</v>
      </c>
      <c r="AG1386" t="str">
        <f t="array" ref="AG1386">VLOOKUP($A1386,[1]New!$A$2:$DE$2108,61,FALSE)</f>
        <v>Operations and Algebraic Thinking</v>
      </c>
      <c r="AJ1386">
        <f t="array" ref="AJ1386">VLOOKUP($A1386,[1]New!$A$2:$DE$2108,62,FALSE)</f>
        <v>196</v>
      </c>
      <c r="AN1386">
        <f t="array" ref="AN1386">IF(VLOOKUP($A1386,[1]New!$A$2:$DE$2108,65,FALSE)="High",1,IF(VLOOKUP($A1386,[1]New!$A$2:$DE$2108,65,FALSE)="HiAvg",2,IF(VLOOKUP($A1386,[1]New!$A$2:$DE$2108,65,FALSE)="Avg",3,IF(VLOOKUP($A1386,[1]New!$A$2:$DE$2108,65,FALSE)="LoAvg",4,5))))</f>
        <v>2</v>
      </c>
      <c r="AO1386" t="str">
        <f t="array" ref="AO1386">VLOOKUP($A1386,[1]New!$A$2:$DE$2108,66,FALSE)</f>
        <v>Number and Operations</v>
      </c>
      <c r="AR1386">
        <f t="array" ref="AR1386">VLOOKUP($A1386,[1]New!$A$2:$DE$2108,67,FALSE)</f>
        <v>194</v>
      </c>
      <c r="AV1386">
        <f t="array" ref="AV1386">IF(VLOOKUP($A1386,[1]New!$A$2:$DE$2108,70,FALSE)="High",1,IF(VLOOKUP($A1386,[1]New!$A$2:$DE$2108,70,FALSE)="HiAvg",2,IF(VLOOKUP($A1386,[1]New!$A$2:$DE$2108,70,FALSE)="Avg",3,IF(VLOOKUP($A1386,[1]New!$A$2:$DE$2108,70,FALSE)="LoAvg",4,5))))</f>
        <v>3</v>
      </c>
      <c r="AW1386" t="str">
        <f t="array" ref="AW1386">VLOOKUP($A1386,[1]New!$A$2:$DE$2108,71,FALSE)</f>
        <v>Measurement and Data</v>
      </c>
      <c r="AZ1386">
        <f t="array" ref="AZ1386">VLOOKUP($A1386,[1]New!$A$2:$DE$2108,72,FALSE)</f>
        <v>184</v>
      </c>
      <c r="BD1386">
        <f t="array" ref="BD1386">IF(VLOOKUP($A1386,[1]New!$A$2:$DE$2108,75,FALSE)="High",1,IF(VLOOKUP($A1386,[1]New!$A$2:$DE$2108,75,FALSE)="HiAvg",2,IF(VLOOKUP($A1386,[1]New!$A$2:$DE$2108,75,FALSE)="Avg",3,IF(VLOOKUP($A1386,[1]New!$A$2:$DE$2108,75,FALSE)="LoAvg",4,5))))</f>
        <v>4</v>
      </c>
      <c r="BE1386" t="str">
        <f t="array" ref="BE1386">IF(VLOOKUP($A1386,[1]New!$A$2:$DE$2108,76,FALSE)="","",VLOOKUP($A1386,[1]New!$A$2:$DE$2108,76,FALSE))</f>
        <v>Geometry</v>
      </c>
      <c r="BH1386">
        <f t="array" ref="BH1386">IF(VLOOKUP($A1386,[1]New!$A$2:$DE$2108,77,FALSE)="","",VLOOKUP($A1386,[1]New!$A$2:$DE$2108,77,FALSE))</f>
        <v>189</v>
      </c>
      <c r="BL1386">
        <f t="array" ref="BL1386">IF(VLOOKUP($A1386,[1]New!$A$2:$DE$2108,80,FALSE)="High",1,IF(VLOOKUP($A1386,[1]New!$A$2:$DE$2108,80,FALSE)="HiAvg",2,IF(VLOOKUP($A1386,[1]New!$A$2:$DE$2108,80,FALSE)="Avg",3,IF(VLOOKUP($A1386,[1]New!$A$2:$DE$2108,80,FALSE)="LoAvg",4,IF(VLOOKUP($A1386,[1]New!$A$2:$DE$2108,80,FALSE)="Low",5,"")))))</f>
        <v>4</v>
      </c>
    </row>
    <row r="1387" spans="1:64" x14ac:dyDescent="0.2">
      <c r="A1387" s="7" t="s">
        <v>1510</v>
      </c>
      <c r="B1387">
        <v>2015</v>
      </c>
      <c r="C1387" t="s">
        <v>2233</v>
      </c>
      <c r="D1387" t="str">
        <f t="array" ref="D1387">VLOOKUP($A1387,[1]New!$A$2:$DE$2108,5,FALSE)</f>
        <v>Reading</v>
      </c>
      <c r="E1387">
        <f t="array" ref="E1387">VLOOKUP($A1387,[1]New!$A$2:$DE$2108,3,FALSE)</f>
        <v>70100114</v>
      </c>
      <c r="F1387" t="str">
        <f t="array" ref="F1387">VLOOKUP($A1387,[1]New!$A$2:$DE$2108,4,FALSE)</f>
        <v>School 2</v>
      </c>
      <c r="Q1387">
        <f t="array" ref="Q1387">VLOOKUP($A1387,[1]New!$A$2:$DE$2108,19,FALSE)</f>
        <v>190</v>
      </c>
      <c r="S1387">
        <f t="array" ref="S1387">VLOOKUP($A1387,[1]New!$A$2:$DE$2108,21,FALSE)</f>
        <v>54</v>
      </c>
      <c r="U1387">
        <f t="array" ref="U1387">IF(S1387&gt;=75,1,IF(AND(S1387&gt;=50,S1387&lt;75),2,IF(AND(S1387&gt;=25,S1387&lt;50),3,IF(S1387&lt;25,4,"NA"))))</f>
        <v>2</v>
      </c>
      <c r="V1387" s="8">
        <f t="array" ref="V1387">VLOOKUP($A1387,[1]New!$A$2:$DE$2108,17,FALSE)</f>
        <v>42248</v>
      </c>
      <c r="AG1387" t="str">
        <f t="array" ref="AG1387">VLOOKUP($A1387,[1]New!$A$2:$DE$2108,61,FALSE)</f>
        <v>Literature</v>
      </c>
      <c r="AJ1387">
        <f t="array" ref="AJ1387">VLOOKUP($A1387,[1]New!$A$2:$DE$2108,62,FALSE)</f>
        <v>187</v>
      </c>
      <c r="AN1387">
        <f t="array" ref="AN1387">IF(VLOOKUP($A1387,[1]New!$A$2:$DE$2108,65,FALSE)="High",1,IF(VLOOKUP($A1387,[1]New!$A$2:$DE$2108,65,FALSE)="HiAvg",2,IF(VLOOKUP($A1387,[1]New!$A$2:$DE$2108,65,FALSE)="Avg",3,IF(VLOOKUP($A1387,[1]New!$A$2:$DE$2108,65,FALSE)="LoAvg",4,5))))</f>
        <v>3</v>
      </c>
      <c r="AO1387" t="str">
        <f t="array" ref="AO1387">VLOOKUP($A1387,[1]New!$A$2:$DE$2108,66,FALSE)</f>
        <v>Informational Text</v>
      </c>
      <c r="AR1387">
        <f t="array" ref="AR1387">VLOOKUP($A1387,[1]New!$A$2:$DE$2108,67,FALSE)</f>
        <v>198</v>
      </c>
      <c r="AV1387">
        <f t="array" ref="AV1387">IF(VLOOKUP($A1387,[1]New!$A$2:$DE$2108,70,FALSE)="High",1,IF(VLOOKUP($A1387,[1]New!$A$2:$DE$2108,70,FALSE)="HiAvg",2,IF(VLOOKUP($A1387,[1]New!$A$2:$DE$2108,70,FALSE)="Avg",3,IF(VLOOKUP($A1387,[1]New!$A$2:$DE$2108,70,FALSE)="LoAvg",4,5))))</f>
        <v>2</v>
      </c>
      <c r="AW1387" t="str">
        <f t="array" ref="AW1387">VLOOKUP($A1387,[1]New!$A$2:$DE$2108,71,FALSE)</f>
        <v>Vocabulary Acquisition and Use</v>
      </c>
      <c r="AZ1387">
        <f t="array" ref="AZ1387">VLOOKUP($A1387,[1]New!$A$2:$DE$2108,72,FALSE)</f>
        <v>185</v>
      </c>
      <c r="BD1387">
        <f t="array" ref="BD1387">IF(VLOOKUP($A1387,[1]New!$A$2:$DE$2108,75,FALSE)="High",1,IF(VLOOKUP($A1387,[1]New!$A$2:$DE$2108,75,FALSE)="HiAvg",2,IF(VLOOKUP($A1387,[1]New!$A$2:$DE$2108,75,FALSE)="Avg",3,IF(VLOOKUP($A1387,[1]New!$A$2:$DE$2108,75,FALSE)="LoAvg",4,5))))</f>
        <v>4</v>
      </c>
      <c r="BE1387" t="str">
        <f t="array" ref="BE1387">IF(VLOOKUP($A1387,[1]New!$A$2:$DE$2108,76,FALSE)="","",VLOOKUP($A1387,[1]New!$A$2:$DE$2108,76,FALSE))</f>
        <v/>
      </c>
      <c r="BH1387" t="str">
        <f t="array" ref="BH1387">IF(VLOOKUP($A1387,[1]New!$A$2:$DE$2108,77,FALSE)="","",VLOOKUP($A1387,[1]New!$A$2:$DE$2108,77,FALSE))</f>
        <v/>
      </c>
      <c r="BL1387" t="str">
        <f t="array" ref="BL1387">IF(VLOOKUP($A1387,[1]New!$A$2:$DE$2108,80,FALSE)="High",1,IF(VLOOKUP($A1387,[1]New!$A$2:$DE$2108,80,FALSE)="HiAvg",2,IF(VLOOKUP($A1387,[1]New!$A$2:$DE$2108,80,FALSE)="Avg",3,IF(VLOOKUP($A1387,[1]New!$A$2:$DE$2108,80,FALSE)="LoAvg",4,IF(VLOOKUP($A1387,[1]New!$A$2:$DE$2108,80,FALSE)="Low",5,"")))))</f>
        <v/>
      </c>
    </row>
    <row r="1388" spans="1:64" x14ac:dyDescent="0.2">
      <c r="A1388" s="7" t="s">
        <v>1511</v>
      </c>
      <c r="B1388">
        <v>2015</v>
      </c>
      <c r="C1388" t="s">
        <v>2233</v>
      </c>
      <c r="D1388" t="str">
        <f t="array" ref="D1388">VLOOKUP($A1388,[1]New!$A$2:$DE$2108,5,FALSE)</f>
        <v>Mathematics</v>
      </c>
      <c r="E1388">
        <f t="array" ref="E1388">VLOOKUP($A1388,[1]New!$A$2:$DE$2108,3,FALSE)</f>
        <v>70100117</v>
      </c>
      <c r="F1388" t="str">
        <f t="array" ref="F1388">VLOOKUP($A1388,[1]New!$A$2:$DE$2108,4,FALSE)</f>
        <v>School 2</v>
      </c>
      <c r="Q1388">
        <f t="array" ref="Q1388">VLOOKUP($A1388,[1]New!$A$2:$DE$2108,19,FALSE)</f>
        <v>157</v>
      </c>
      <c r="S1388">
        <f t="array" ref="S1388">VLOOKUP($A1388,[1]New!$A$2:$DE$2108,21,FALSE)</f>
        <v>34</v>
      </c>
      <c r="U1388">
        <f t="array" ref="U1388">IF(S1388&gt;=75,1,IF(AND(S1388&gt;=50,S1388&lt;75),2,IF(AND(S1388&gt;=25,S1388&lt;50),3,IF(S1388&lt;25,4,"NA"))))</f>
        <v>3</v>
      </c>
      <c r="V1388" s="8">
        <f t="array" ref="V1388">VLOOKUP($A1388,[1]New!$A$2:$DE$2108,17,FALSE)</f>
        <v>42255</v>
      </c>
      <c r="AG1388" t="str">
        <f t="array" ref="AG1388">VLOOKUP($A1388,[1]New!$A$2:$DE$2108,61,FALSE)</f>
        <v>Operations and Algebraic Thinking</v>
      </c>
      <c r="AJ1388">
        <f t="array" ref="AJ1388">VLOOKUP($A1388,[1]New!$A$2:$DE$2108,62,FALSE)</f>
        <v>150</v>
      </c>
      <c r="AN1388">
        <f t="array" ref="AN1388">IF(VLOOKUP($A1388,[1]New!$A$2:$DE$2108,65,FALSE)="High",1,IF(VLOOKUP($A1388,[1]New!$A$2:$DE$2108,65,FALSE)="HiAvg",2,IF(VLOOKUP($A1388,[1]New!$A$2:$DE$2108,65,FALSE)="Avg",3,IF(VLOOKUP($A1388,[1]New!$A$2:$DE$2108,65,FALSE)="LoAvg",4,5))))</f>
        <v>5</v>
      </c>
      <c r="AO1388" t="str">
        <f t="array" ref="AO1388">VLOOKUP($A1388,[1]New!$A$2:$DE$2108,66,FALSE)</f>
        <v>Number and Operations</v>
      </c>
      <c r="AR1388">
        <f t="array" ref="AR1388">VLOOKUP($A1388,[1]New!$A$2:$DE$2108,67,FALSE)</f>
        <v>156</v>
      </c>
      <c r="AV1388">
        <f t="array" ref="AV1388">IF(VLOOKUP($A1388,[1]New!$A$2:$DE$2108,70,FALSE)="High",1,IF(VLOOKUP($A1388,[1]New!$A$2:$DE$2108,70,FALSE)="HiAvg",2,IF(VLOOKUP($A1388,[1]New!$A$2:$DE$2108,70,FALSE)="Avg",3,IF(VLOOKUP($A1388,[1]New!$A$2:$DE$2108,70,FALSE)="LoAvg",4,5))))</f>
        <v>4</v>
      </c>
      <c r="AW1388" t="str">
        <f t="array" ref="AW1388">VLOOKUP($A1388,[1]New!$A$2:$DE$2108,71,FALSE)</f>
        <v>Measurement and Data</v>
      </c>
      <c r="AZ1388">
        <f t="array" ref="AZ1388">VLOOKUP($A1388,[1]New!$A$2:$DE$2108,72,FALSE)</f>
        <v>156</v>
      </c>
      <c r="BD1388">
        <f t="array" ref="BD1388">IF(VLOOKUP($A1388,[1]New!$A$2:$DE$2108,75,FALSE)="High",1,IF(VLOOKUP($A1388,[1]New!$A$2:$DE$2108,75,FALSE)="HiAvg",2,IF(VLOOKUP($A1388,[1]New!$A$2:$DE$2108,75,FALSE)="Avg",3,IF(VLOOKUP($A1388,[1]New!$A$2:$DE$2108,75,FALSE)="LoAvg",4,5))))</f>
        <v>4</v>
      </c>
      <c r="BE1388" t="str">
        <f t="array" ref="BE1388">IF(VLOOKUP($A1388,[1]New!$A$2:$DE$2108,76,FALSE)="","",VLOOKUP($A1388,[1]New!$A$2:$DE$2108,76,FALSE))</f>
        <v>Geometry</v>
      </c>
      <c r="BH1388">
        <f t="array" ref="BH1388">IF(VLOOKUP($A1388,[1]New!$A$2:$DE$2108,77,FALSE)="","",VLOOKUP($A1388,[1]New!$A$2:$DE$2108,77,FALSE))</f>
        <v>166</v>
      </c>
      <c r="BL1388">
        <f t="array" ref="BL1388">IF(VLOOKUP($A1388,[1]New!$A$2:$DE$2108,80,FALSE)="High",1,IF(VLOOKUP($A1388,[1]New!$A$2:$DE$2108,80,FALSE)="HiAvg",2,IF(VLOOKUP($A1388,[1]New!$A$2:$DE$2108,80,FALSE)="Avg",3,IF(VLOOKUP($A1388,[1]New!$A$2:$DE$2108,80,FALSE)="LoAvg",4,IF(VLOOKUP($A1388,[1]New!$A$2:$DE$2108,80,FALSE)="Low",5,"")))))</f>
        <v>3</v>
      </c>
    </row>
    <row r="1389" spans="1:64" x14ac:dyDescent="0.2">
      <c r="A1389" s="7" t="s">
        <v>1512</v>
      </c>
      <c r="B1389">
        <v>2015</v>
      </c>
      <c r="C1389" t="s">
        <v>2233</v>
      </c>
      <c r="D1389" t="str">
        <f t="array" ref="D1389">VLOOKUP($A1389,[1]New!$A$2:$DE$2108,5,FALSE)</f>
        <v>Reading</v>
      </c>
      <c r="E1389">
        <f t="array" ref="E1389">VLOOKUP($A1389,[1]New!$A$2:$DE$2108,3,FALSE)</f>
        <v>70100117</v>
      </c>
      <c r="F1389" t="str">
        <f t="array" ref="F1389">VLOOKUP($A1389,[1]New!$A$2:$DE$2108,4,FALSE)</f>
        <v>School 2</v>
      </c>
      <c r="Q1389">
        <f t="array" ref="Q1389">VLOOKUP($A1389,[1]New!$A$2:$DE$2108,19,FALSE)</f>
        <v>155</v>
      </c>
      <c r="S1389">
        <f t="array" ref="S1389">VLOOKUP($A1389,[1]New!$A$2:$DE$2108,21,FALSE)</f>
        <v>33</v>
      </c>
      <c r="U1389">
        <f t="array" ref="U1389">IF(S1389&gt;=75,1,IF(AND(S1389&gt;=50,S1389&lt;75),2,IF(AND(S1389&gt;=25,S1389&lt;50),3,IF(S1389&lt;25,4,"NA"))))</f>
        <v>3</v>
      </c>
      <c r="V1389" s="8">
        <f t="array" ref="V1389">VLOOKUP($A1389,[1]New!$A$2:$DE$2108,17,FALSE)</f>
        <v>42248</v>
      </c>
      <c r="AG1389" t="str">
        <f t="array" ref="AG1389">VLOOKUP($A1389,[1]New!$A$2:$DE$2108,61,FALSE)</f>
        <v>Foundational Skills</v>
      </c>
      <c r="AJ1389">
        <f t="array" ref="AJ1389">VLOOKUP($A1389,[1]New!$A$2:$DE$2108,62,FALSE)</f>
        <v>152</v>
      </c>
      <c r="AN1389">
        <f t="array" ref="AN1389">IF(VLOOKUP($A1389,[1]New!$A$2:$DE$2108,65,FALSE)="High",1,IF(VLOOKUP($A1389,[1]New!$A$2:$DE$2108,65,FALSE)="HiAvg",2,IF(VLOOKUP($A1389,[1]New!$A$2:$DE$2108,65,FALSE)="Avg",3,IF(VLOOKUP($A1389,[1]New!$A$2:$DE$2108,65,FALSE)="LoAvg",4,5))))</f>
        <v>4</v>
      </c>
      <c r="AO1389" t="str">
        <f t="array" ref="AO1389">VLOOKUP($A1389,[1]New!$A$2:$DE$2108,66,FALSE)</f>
        <v>Language and Writing</v>
      </c>
      <c r="AR1389">
        <f t="array" ref="AR1389">VLOOKUP($A1389,[1]New!$A$2:$DE$2108,67,FALSE)</f>
        <v>148</v>
      </c>
      <c r="AV1389">
        <f t="array" ref="AV1389">IF(VLOOKUP($A1389,[1]New!$A$2:$DE$2108,70,FALSE)="High",1,IF(VLOOKUP($A1389,[1]New!$A$2:$DE$2108,70,FALSE)="HiAvg",2,IF(VLOOKUP($A1389,[1]New!$A$2:$DE$2108,70,FALSE)="Avg",3,IF(VLOOKUP($A1389,[1]New!$A$2:$DE$2108,70,FALSE)="LoAvg",4,5))))</f>
        <v>5</v>
      </c>
      <c r="AW1389" t="str">
        <f t="array" ref="AW1389">VLOOKUP($A1389,[1]New!$A$2:$DE$2108,71,FALSE)</f>
        <v>Literature and Informational</v>
      </c>
      <c r="AZ1389">
        <f t="array" ref="AZ1389">VLOOKUP($A1389,[1]New!$A$2:$DE$2108,72,FALSE)</f>
        <v>160</v>
      </c>
      <c r="BD1389">
        <f t="array" ref="BD1389">IF(VLOOKUP($A1389,[1]New!$A$2:$DE$2108,75,FALSE)="High",1,IF(VLOOKUP($A1389,[1]New!$A$2:$DE$2108,75,FALSE)="HiAvg",2,IF(VLOOKUP($A1389,[1]New!$A$2:$DE$2108,75,FALSE)="Avg",3,IF(VLOOKUP($A1389,[1]New!$A$2:$DE$2108,75,FALSE)="LoAvg",4,5))))</f>
        <v>3</v>
      </c>
      <c r="BE1389" t="str">
        <f t="array" ref="BE1389">IF(VLOOKUP($A1389,[1]New!$A$2:$DE$2108,76,FALSE)="","",VLOOKUP($A1389,[1]New!$A$2:$DE$2108,76,FALSE))</f>
        <v>Vocabulary Use and Functions</v>
      </c>
      <c r="BH1389">
        <f t="array" ref="BH1389">IF(VLOOKUP($A1389,[1]New!$A$2:$DE$2108,77,FALSE)="","",VLOOKUP($A1389,[1]New!$A$2:$DE$2108,77,FALSE))</f>
        <v>159</v>
      </c>
      <c r="BL1389">
        <f t="array" ref="BL1389">IF(VLOOKUP($A1389,[1]New!$A$2:$DE$2108,80,FALSE)="High",1,IF(VLOOKUP($A1389,[1]New!$A$2:$DE$2108,80,FALSE)="HiAvg",2,IF(VLOOKUP($A1389,[1]New!$A$2:$DE$2108,80,FALSE)="Avg",3,IF(VLOOKUP($A1389,[1]New!$A$2:$DE$2108,80,FALSE)="LoAvg",4,IF(VLOOKUP($A1389,[1]New!$A$2:$DE$2108,80,FALSE)="Low",5,"")))))</f>
        <v>3</v>
      </c>
    </row>
    <row r="1390" spans="1:64" x14ac:dyDescent="0.2">
      <c r="A1390" s="7" t="s">
        <v>1513</v>
      </c>
      <c r="B1390">
        <v>2015</v>
      </c>
      <c r="C1390" t="s">
        <v>2233</v>
      </c>
      <c r="D1390" t="str">
        <f t="array" ref="D1390">VLOOKUP($A1390,[1]New!$A$2:$DE$2108,5,FALSE)</f>
        <v>Mathematics</v>
      </c>
      <c r="E1390">
        <f t="array" ref="E1390">VLOOKUP($A1390,[1]New!$A$2:$DE$2108,3,FALSE)</f>
        <v>70100118</v>
      </c>
      <c r="F1390" t="str">
        <f t="array" ref="F1390">VLOOKUP($A1390,[1]New!$A$2:$DE$2108,4,FALSE)</f>
        <v>School 2</v>
      </c>
      <c r="Q1390">
        <f t="array" ref="Q1390">VLOOKUP($A1390,[1]New!$A$2:$DE$2108,19,FALSE)</f>
        <v>169</v>
      </c>
      <c r="S1390">
        <f t="array" ref="S1390">VLOOKUP($A1390,[1]New!$A$2:$DE$2108,21,FALSE)</f>
        <v>70</v>
      </c>
      <c r="U1390">
        <f t="array" ref="U1390">IF(S1390&gt;=75,1,IF(AND(S1390&gt;=50,S1390&lt;75),2,IF(AND(S1390&gt;=25,S1390&lt;50),3,IF(S1390&lt;25,4,"NA"))))</f>
        <v>2</v>
      </c>
      <c r="V1390" s="8">
        <f t="array" ref="V1390">VLOOKUP($A1390,[1]New!$A$2:$DE$2108,17,FALSE)</f>
        <v>42256</v>
      </c>
      <c r="AG1390" t="str">
        <f t="array" ref="AG1390">VLOOKUP($A1390,[1]New!$A$2:$DE$2108,61,FALSE)</f>
        <v>Operations and Algebraic Thinking</v>
      </c>
      <c r="AJ1390">
        <f t="array" ref="AJ1390">VLOOKUP($A1390,[1]New!$A$2:$DE$2108,62,FALSE)</f>
        <v>173</v>
      </c>
      <c r="AN1390">
        <f t="array" ref="AN1390">IF(VLOOKUP($A1390,[1]New!$A$2:$DE$2108,65,FALSE)="High",1,IF(VLOOKUP($A1390,[1]New!$A$2:$DE$2108,65,FALSE)="HiAvg",2,IF(VLOOKUP($A1390,[1]New!$A$2:$DE$2108,65,FALSE)="Avg",3,IF(VLOOKUP($A1390,[1]New!$A$2:$DE$2108,65,FALSE)="LoAvg",4,5))))</f>
        <v>2</v>
      </c>
      <c r="AO1390" t="str">
        <f t="array" ref="AO1390">VLOOKUP($A1390,[1]New!$A$2:$DE$2108,66,FALSE)</f>
        <v>Number and Operations</v>
      </c>
      <c r="AR1390">
        <f t="array" ref="AR1390">VLOOKUP($A1390,[1]New!$A$2:$DE$2108,67,FALSE)</f>
        <v>165</v>
      </c>
      <c r="AV1390">
        <f t="array" ref="AV1390">IF(VLOOKUP($A1390,[1]New!$A$2:$DE$2108,70,FALSE)="High",1,IF(VLOOKUP($A1390,[1]New!$A$2:$DE$2108,70,FALSE)="HiAvg",2,IF(VLOOKUP($A1390,[1]New!$A$2:$DE$2108,70,FALSE)="Avg",3,IF(VLOOKUP($A1390,[1]New!$A$2:$DE$2108,70,FALSE)="LoAvg",4,5))))</f>
        <v>3</v>
      </c>
      <c r="AW1390" t="str">
        <f t="array" ref="AW1390">VLOOKUP($A1390,[1]New!$A$2:$DE$2108,71,FALSE)</f>
        <v>Measurement and Data</v>
      </c>
      <c r="AZ1390">
        <f t="array" ref="AZ1390">VLOOKUP($A1390,[1]New!$A$2:$DE$2108,72,FALSE)</f>
        <v>171</v>
      </c>
      <c r="BD1390">
        <f t="array" ref="BD1390">IF(VLOOKUP($A1390,[1]New!$A$2:$DE$2108,75,FALSE)="High",1,IF(VLOOKUP($A1390,[1]New!$A$2:$DE$2108,75,FALSE)="HiAvg",2,IF(VLOOKUP($A1390,[1]New!$A$2:$DE$2108,75,FALSE)="Avg",3,IF(VLOOKUP($A1390,[1]New!$A$2:$DE$2108,75,FALSE)="LoAvg",4,5))))</f>
        <v>2</v>
      </c>
      <c r="BE1390" t="str">
        <f t="array" ref="BE1390">IF(VLOOKUP($A1390,[1]New!$A$2:$DE$2108,76,FALSE)="","",VLOOKUP($A1390,[1]New!$A$2:$DE$2108,76,FALSE))</f>
        <v>Geometry</v>
      </c>
      <c r="BH1390">
        <f t="array" ref="BH1390">IF(VLOOKUP($A1390,[1]New!$A$2:$DE$2108,77,FALSE)="","",VLOOKUP($A1390,[1]New!$A$2:$DE$2108,77,FALSE))</f>
        <v>168</v>
      </c>
      <c r="BL1390">
        <f t="array" ref="BL1390">IF(VLOOKUP($A1390,[1]New!$A$2:$DE$2108,80,FALSE)="High",1,IF(VLOOKUP($A1390,[1]New!$A$2:$DE$2108,80,FALSE)="HiAvg",2,IF(VLOOKUP($A1390,[1]New!$A$2:$DE$2108,80,FALSE)="Avg",3,IF(VLOOKUP($A1390,[1]New!$A$2:$DE$2108,80,FALSE)="LoAvg",4,IF(VLOOKUP($A1390,[1]New!$A$2:$DE$2108,80,FALSE)="Low",5,"")))))</f>
        <v>2</v>
      </c>
    </row>
    <row r="1391" spans="1:64" x14ac:dyDescent="0.2">
      <c r="A1391" s="7" t="s">
        <v>1514</v>
      </c>
      <c r="B1391">
        <v>2015</v>
      </c>
      <c r="C1391" t="s">
        <v>2233</v>
      </c>
      <c r="D1391" t="str">
        <f t="array" ref="D1391">VLOOKUP($A1391,[1]New!$A$2:$DE$2108,5,FALSE)</f>
        <v>Reading</v>
      </c>
      <c r="E1391">
        <f t="array" ref="E1391">VLOOKUP($A1391,[1]New!$A$2:$DE$2108,3,FALSE)</f>
        <v>70100118</v>
      </c>
      <c r="F1391" t="str">
        <f t="array" ref="F1391">VLOOKUP($A1391,[1]New!$A$2:$DE$2108,4,FALSE)</f>
        <v>School 2</v>
      </c>
      <c r="Q1391">
        <f t="array" ref="Q1391">VLOOKUP($A1391,[1]New!$A$2:$DE$2108,19,FALSE)</f>
        <v>168</v>
      </c>
      <c r="S1391">
        <f t="array" ref="S1391">VLOOKUP($A1391,[1]New!$A$2:$DE$2108,21,FALSE)</f>
        <v>71</v>
      </c>
      <c r="U1391">
        <f t="array" ref="U1391">IF(S1391&gt;=75,1,IF(AND(S1391&gt;=50,S1391&lt;75),2,IF(AND(S1391&gt;=25,S1391&lt;50),3,IF(S1391&lt;25,4,"NA"))))</f>
        <v>2</v>
      </c>
      <c r="V1391" s="8">
        <f t="array" ref="V1391">VLOOKUP($A1391,[1]New!$A$2:$DE$2108,17,FALSE)</f>
        <v>42249</v>
      </c>
      <c r="AG1391" t="str">
        <f t="array" ref="AG1391">VLOOKUP($A1391,[1]New!$A$2:$DE$2108,61,FALSE)</f>
        <v>Foundational Skills</v>
      </c>
      <c r="AJ1391">
        <f t="array" ref="AJ1391">VLOOKUP($A1391,[1]New!$A$2:$DE$2108,62,FALSE)</f>
        <v>162</v>
      </c>
      <c r="AN1391">
        <f t="array" ref="AN1391">IF(VLOOKUP($A1391,[1]New!$A$2:$DE$2108,65,FALSE)="High",1,IF(VLOOKUP($A1391,[1]New!$A$2:$DE$2108,65,FALSE)="HiAvg",2,IF(VLOOKUP($A1391,[1]New!$A$2:$DE$2108,65,FALSE)="Avg",3,IF(VLOOKUP($A1391,[1]New!$A$2:$DE$2108,65,FALSE)="LoAvg",4,5))))</f>
        <v>3</v>
      </c>
      <c r="AO1391" t="str">
        <f t="array" ref="AO1391">VLOOKUP($A1391,[1]New!$A$2:$DE$2108,66,FALSE)</f>
        <v>Language and Writing</v>
      </c>
      <c r="AR1391">
        <f t="array" ref="AR1391">VLOOKUP($A1391,[1]New!$A$2:$DE$2108,67,FALSE)</f>
        <v>176</v>
      </c>
      <c r="AV1391">
        <f t="array" ref="AV1391">IF(VLOOKUP($A1391,[1]New!$A$2:$DE$2108,70,FALSE)="High",1,IF(VLOOKUP($A1391,[1]New!$A$2:$DE$2108,70,FALSE)="HiAvg",2,IF(VLOOKUP($A1391,[1]New!$A$2:$DE$2108,70,FALSE)="Avg",3,IF(VLOOKUP($A1391,[1]New!$A$2:$DE$2108,70,FALSE)="LoAvg",4,5))))</f>
        <v>1</v>
      </c>
      <c r="AW1391" t="str">
        <f t="array" ref="AW1391">VLOOKUP($A1391,[1]New!$A$2:$DE$2108,71,FALSE)</f>
        <v>Literature and Informational</v>
      </c>
      <c r="AZ1391">
        <f t="array" ref="AZ1391">VLOOKUP($A1391,[1]New!$A$2:$DE$2108,72,FALSE)</f>
        <v>167</v>
      </c>
      <c r="BD1391">
        <f t="array" ref="BD1391">IF(VLOOKUP($A1391,[1]New!$A$2:$DE$2108,75,FALSE)="High",1,IF(VLOOKUP($A1391,[1]New!$A$2:$DE$2108,75,FALSE)="HiAvg",2,IF(VLOOKUP($A1391,[1]New!$A$2:$DE$2108,75,FALSE)="Avg",3,IF(VLOOKUP($A1391,[1]New!$A$2:$DE$2108,75,FALSE)="LoAvg",4,5))))</f>
        <v>2</v>
      </c>
      <c r="BE1391" t="str">
        <f t="array" ref="BE1391">IF(VLOOKUP($A1391,[1]New!$A$2:$DE$2108,76,FALSE)="","",VLOOKUP($A1391,[1]New!$A$2:$DE$2108,76,FALSE))</f>
        <v>Vocabulary Use and Functions</v>
      </c>
      <c r="BH1391">
        <f t="array" ref="BH1391">IF(VLOOKUP($A1391,[1]New!$A$2:$DE$2108,77,FALSE)="","",VLOOKUP($A1391,[1]New!$A$2:$DE$2108,77,FALSE))</f>
        <v>166</v>
      </c>
      <c r="BL1391">
        <f t="array" ref="BL1391">IF(VLOOKUP($A1391,[1]New!$A$2:$DE$2108,80,FALSE)="High",1,IF(VLOOKUP($A1391,[1]New!$A$2:$DE$2108,80,FALSE)="HiAvg",2,IF(VLOOKUP($A1391,[1]New!$A$2:$DE$2108,80,FALSE)="Avg",3,IF(VLOOKUP($A1391,[1]New!$A$2:$DE$2108,80,FALSE)="LoAvg",4,IF(VLOOKUP($A1391,[1]New!$A$2:$DE$2108,80,FALSE)="Low",5,"")))))</f>
        <v>2</v>
      </c>
    </row>
    <row r="1392" spans="1:64" x14ac:dyDescent="0.2">
      <c r="A1392" s="7" t="s">
        <v>1515</v>
      </c>
      <c r="B1392">
        <v>2015</v>
      </c>
      <c r="C1392" t="s">
        <v>2233</v>
      </c>
      <c r="D1392" t="str">
        <f t="array" ref="D1392">VLOOKUP($A1392,[1]New!$A$2:$DE$2108,5,FALSE)</f>
        <v>Mathematics</v>
      </c>
      <c r="E1392">
        <f t="array" ref="E1392">VLOOKUP($A1392,[1]New!$A$2:$DE$2108,3,FALSE)</f>
        <v>70100120</v>
      </c>
      <c r="F1392" t="str">
        <f t="array" ref="F1392">VLOOKUP($A1392,[1]New!$A$2:$DE$2108,4,FALSE)</f>
        <v>School 2</v>
      </c>
      <c r="Q1392">
        <f t="array" ref="Q1392">VLOOKUP($A1392,[1]New!$A$2:$DE$2108,19,FALSE)</f>
        <v>156</v>
      </c>
      <c r="S1392">
        <f t="array" ref="S1392">VLOOKUP($A1392,[1]New!$A$2:$DE$2108,21,FALSE)</f>
        <v>31</v>
      </c>
      <c r="U1392">
        <f t="array" ref="U1392">IF(S1392&gt;=75,1,IF(AND(S1392&gt;=50,S1392&lt;75),2,IF(AND(S1392&gt;=25,S1392&lt;50),3,IF(S1392&lt;25,4,"NA"))))</f>
        <v>3</v>
      </c>
      <c r="V1392" s="8">
        <f t="array" ref="V1392">VLOOKUP($A1392,[1]New!$A$2:$DE$2108,17,FALSE)</f>
        <v>42256</v>
      </c>
      <c r="AG1392" t="str">
        <f t="array" ref="AG1392">VLOOKUP($A1392,[1]New!$A$2:$DE$2108,61,FALSE)</f>
        <v>Operations and Algebraic Thinking</v>
      </c>
      <c r="AJ1392">
        <f t="array" ref="AJ1392">VLOOKUP($A1392,[1]New!$A$2:$DE$2108,62,FALSE)</f>
        <v>162</v>
      </c>
      <c r="AN1392">
        <f t="array" ref="AN1392">IF(VLOOKUP($A1392,[1]New!$A$2:$DE$2108,65,FALSE)="High",1,IF(VLOOKUP($A1392,[1]New!$A$2:$DE$2108,65,FALSE)="HiAvg",2,IF(VLOOKUP($A1392,[1]New!$A$2:$DE$2108,65,FALSE)="Avg",3,IF(VLOOKUP($A1392,[1]New!$A$2:$DE$2108,65,FALSE)="LoAvg",4,5))))</f>
        <v>3</v>
      </c>
      <c r="AO1392" t="str">
        <f t="array" ref="AO1392">VLOOKUP($A1392,[1]New!$A$2:$DE$2108,66,FALSE)</f>
        <v>Number and Operations</v>
      </c>
      <c r="AR1392">
        <f t="array" ref="AR1392">VLOOKUP($A1392,[1]New!$A$2:$DE$2108,67,FALSE)</f>
        <v>155</v>
      </c>
      <c r="AV1392">
        <f t="array" ref="AV1392">IF(VLOOKUP($A1392,[1]New!$A$2:$DE$2108,70,FALSE)="High",1,IF(VLOOKUP($A1392,[1]New!$A$2:$DE$2108,70,FALSE)="HiAvg",2,IF(VLOOKUP($A1392,[1]New!$A$2:$DE$2108,70,FALSE)="Avg",3,IF(VLOOKUP($A1392,[1]New!$A$2:$DE$2108,70,FALSE)="LoAvg",4,5))))</f>
        <v>4</v>
      </c>
      <c r="AW1392" t="str">
        <f t="array" ref="AW1392">VLOOKUP($A1392,[1]New!$A$2:$DE$2108,71,FALSE)</f>
        <v>Measurement and Data</v>
      </c>
      <c r="AZ1392">
        <f t="array" ref="AZ1392">VLOOKUP($A1392,[1]New!$A$2:$DE$2108,72,FALSE)</f>
        <v>150</v>
      </c>
      <c r="BD1392">
        <f t="array" ref="BD1392">IF(VLOOKUP($A1392,[1]New!$A$2:$DE$2108,75,FALSE)="High",1,IF(VLOOKUP($A1392,[1]New!$A$2:$DE$2108,75,FALSE)="HiAvg",2,IF(VLOOKUP($A1392,[1]New!$A$2:$DE$2108,75,FALSE)="Avg",3,IF(VLOOKUP($A1392,[1]New!$A$2:$DE$2108,75,FALSE)="LoAvg",4,5))))</f>
        <v>5</v>
      </c>
      <c r="BE1392" t="str">
        <f t="array" ref="BE1392">IF(VLOOKUP($A1392,[1]New!$A$2:$DE$2108,76,FALSE)="","",VLOOKUP($A1392,[1]New!$A$2:$DE$2108,76,FALSE))</f>
        <v>Geometry</v>
      </c>
      <c r="BH1392">
        <f t="array" ref="BH1392">IF(VLOOKUP($A1392,[1]New!$A$2:$DE$2108,77,FALSE)="","",VLOOKUP($A1392,[1]New!$A$2:$DE$2108,77,FALSE))</f>
        <v>157</v>
      </c>
      <c r="BL1392">
        <f t="array" ref="BL1392">IF(VLOOKUP($A1392,[1]New!$A$2:$DE$2108,80,FALSE)="High",1,IF(VLOOKUP($A1392,[1]New!$A$2:$DE$2108,80,FALSE)="HiAvg",2,IF(VLOOKUP($A1392,[1]New!$A$2:$DE$2108,80,FALSE)="Avg",3,IF(VLOOKUP($A1392,[1]New!$A$2:$DE$2108,80,FALSE)="LoAvg",4,IF(VLOOKUP($A1392,[1]New!$A$2:$DE$2108,80,FALSE)="Low",5,"")))))</f>
        <v>4</v>
      </c>
    </row>
    <row r="1393" spans="1:64" x14ac:dyDescent="0.2">
      <c r="A1393" s="7" t="s">
        <v>1516</v>
      </c>
      <c r="B1393">
        <v>2015</v>
      </c>
      <c r="C1393" t="s">
        <v>2233</v>
      </c>
      <c r="D1393" t="str">
        <f t="array" ref="D1393">VLOOKUP($A1393,[1]New!$A$2:$DE$2108,5,FALSE)</f>
        <v>Reading</v>
      </c>
      <c r="E1393">
        <f t="array" ref="E1393">VLOOKUP($A1393,[1]New!$A$2:$DE$2108,3,FALSE)</f>
        <v>70100120</v>
      </c>
      <c r="F1393" t="str">
        <f t="array" ref="F1393">VLOOKUP($A1393,[1]New!$A$2:$DE$2108,4,FALSE)</f>
        <v>School 2</v>
      </c>
      <c r="Q1393">
        <f t="array" ref="Q1393">VLOOKUP($A1393,[1]New!$A$2:$DE$2108,19,FALSE)</f>
        <v>153</v>
      </c>
      <c r="S1393">
        <f t="array" ref="S1393">VLOOKUP($A1393,[1]New!$A$2:$DE$2108,21,FALSE)</f>
        <v>28</v>
      </c>
      <c r="U1393">
        <f t="array" ref="U1393">IF(S1393&gt;=75,1,IF(AND(S1393&gt;=50,S1393&lt;75),2,IF(AND(S1393&gt;=25,S1393&lt;50),3,IF(S1393&lt;25,4,"NA"))))</f>
        <v>3</v>
      </c>
      <c r="V1393" s="8">
        <f t="array" ref="V1393">VLOOKUP($A1393,[1]New!$A$2:$DE$2108,17,FALSE)</f>
        <v>42249</v>
      </c>
      <c r="AG1393" t="str">
        <f t="array" ref="AG1393">VLOOKUP($A1393,[1]New!$A$2:$DE$2108,61,FALSE)</f>
        <v>Foundational Skills</v>
      </c>
      <c r="AJ1393">
        <f t="array" ref="AJ1393">VLOOKUP($A1393,[1]New!$A$2:$DE$2108,62,FALSE)</f>
        <v>146</v>
      </c>
      <c r="AN1393">
        <f t="array" ref="AN1393">IF(VLOOKUP($A1393,[1]New!$A$2:$DE$2108,65,FALSE)="High",1,IF(VLOOKUP($A1393,[1]New!$A$2:$DE$2108,65,FALSE)="HiAvg",2,IF(VLOOKUP($A1393,[1]New!$A$2:$DE$2108,65,FALSE)="Avg",3,IF(VLOOKUP($A1393,[1]New!$A$2:$DE$2108,65,FALSE)="LoAvg",4,5))))</f>
        <v>5</v>
      </c>
      <c r="AO1393" t="str">
        <f t="array" ref="AO1393">VLOOKUP($A1393,[1]New!$A$2:$DE$2108,66,FALSE)</f>
        <v>Language and Writing</v>
      </c>
      <c r="AR1393">
        <f t="array" ref="AR1393">VLOOKUP($A1393,[1]New!$A$2:$DE$2108,67,FALSE)</f>
        <v>149</v>
      </c>
      <c r="AV1393">
        <f t="array" ref="AV1393">IF(VLOOKUP($A1393,[1]New!$A$2:$DE$2108,70,FALSE)="High",1,IF(VLOOKUP($A1393,[1]New!$A$2:$DE$2108,70,FALSE)="HiAvg",2,IF(VLOOKUP($A1393,[1]New!$A$2:$DE$2108,70,FALSE)="Avg",3,IF(VLOOKUP($A1393,[1]New!$A$2:$DE$2108,70,FALSE)="LoAvg",4,5))))</f>
        <v>5</v>
      </c>
      <c r="AW1393" t="str">
        <f t="array" ref="AW1393">VLOOKUP($A1393,[1]New!$A$2:$DE$2108,71,FALSE)</f>
        <v>Literature and Informational</v>
      </c>
      <c r="AZ1393">
        <f t="array" ref="AZ1393">VLOOKUP($A1393,[1]New!$A$2:$DE$2108,72,FALSE)</f>
        <v>156</v>
      </c>
      <c r="BD1393">
        <f t="array" ref="BD1393">IF(VLOOKUP($A1393,[1]New!$A$2:$DE$2108,75,FALSE)="High",1,IF(VLOOKUP($A1393,[1]New!$A$2:$DE$2108,75,FALSE)="HiAvg",2,IF(VLOOKUP($A1393,[1]New!$A$2:$DE$2108,75,FALSE)="Avg",3,IF(VLOOKUP($A1393,[1]New!$A$2:$DE$2108,75,FALSE)="LoAvg",4,5))))</f>
        <v>4</v>
      </c>
      <c r="BE1393" t="str">
        <f t="array" ref="BE1393">IF(VLOOKUP($A1393,[1]New!$A$2:$DE$2108,76,FALSE)="","",VLOOKUP($A1393,[1]New!$A$2:$DE$2108,76,FALSE))</f>
        <v>Vocabulary Use and Functions</v>
      </c>
      <c r="BH1393">
        <f t="array" ref="BH1393">IF(VLOOKUP($A1393,[1]New!$A$2:$DE$2108,77,FALSE)="","",VLOOKUP($A1393,[1]New!$A$2:$DE$2108,77,FALSE))</f>
        <v>162</v>
      </c>
      <c r="BL1393">
        <f t="array" ref="BL1393">IF(VLOOKUP($A1393,[1]New!$A$2:$DE$2108,80,FALSE)="High",1,IF(VLOOKUP($A1393,[1]New!$A$2:$DE$2108,80,FALSE)="HiAvg",2,IF(VLOOKUP($A1393,[1]New!$A$2:$DE$2108,80,FALSE)="Avg",3,IF(VLOOKUP($A1393,[1]New!$A$2:$DE$2108,80,FALSE)="LoAvg",4,IF(VLOOKUP($A1393,[1]New!$A$2:$DE$2108,80,FALSE)="Low",5,"")))))</f>
        <v>3</v>
      </c>
    </row>
    <row r="1394" spans="1:64" x14ac:dyDescent="0.2">
      <c r="A1394" s="7" t="s">
        <v>1517</v>
      </c>
      <c r="B1394">
        <v>2015</v>
      </c>
      <c r="C1394" t="s">
        <v>2233</v>
      </c>
      <c r="D1394" t="str">
        <f t="array" ref="D1394">VLOOKUP($A1394,[1]New!$A$2:$DE$2108,5,FALSE)</f>
        <v>Mathematics</v>
      </c>
      <c r="E1394">
        <f t="array" ref="E1394">VLOOKUP($A1394,[1]New!$A$2:$DE$2108,3,FALSE)</f>
        <v>70100121</v>
      </c>
      <c r="F1394" t="str">
        <f t="array" ref="F1394">VLOOKUP($A1394,[1]New!$A$2:$DE$2108,4,FALSE)</f>
        <v>School 2</v>
      </c>
      <c r="Q1394">
        <f t="array" ref="Q1394">VLOOKUP($A1394,[1]New!$A$2:$DE$2108,19,FALSE)</f>
        <v>157</v>
      </c>
      <c r="S1394">
        <f t="array" ref="S1394">VLOOKUP($A1394,[1]New!$A$2:$DE$2108,21,FALSE)</f>
        <v>34</v>
      </c>
      <c r="U1394">
        <f t="array" ref="U1394">IF(S1394&gt;=75,1,IF(AND(S1394&gt;=50,S1394&lt;75),2,IF(AND(S1394&gt;=25,S1394&lt;50),3,IF(S1394&lt;25,4,"NA"))))</f>
        <v>3</v>
      </c>
      <c r="V1394" s="8">
        <f t="array" ref="V1394">VLOOKUP($A1394,[1]New!$A$2:$DE$2108,17,FALSE)</f>
        <v>42255</v>
      </c>
      <c r="AG1394" t="str">
        <f t="array" ref="AG1394">VLOOKUP($A1394,[1]New!$A$2:$DE$2108,61,FALSE)</f>
        <v>Operations and Algebraic Thinking</v>
      </c>
      <c r="AJ1394">
        <f t="array" ref="AJ1394">VLOOKUP($A1394,[1]New!$A$2:$DE$2108,62,FALSE)</f>
        <v>155</v>
      </c>
      <c r="AN1394">
        <f t="array" ref="AN1394">IF(VLOOKUP($A1394,[1]New!$A$2:$DE$2108,65,FALSE)="High",1,IF(VLOOKUP($A1394,[1]New!$A$2:$DE$2108,65,FALSE)="HiAvg",2,IF(VLOOKUP($A1394,[1]New!$A$2:$DE$2108,65,FALSE)="Avg",3,IF(VLOOKUP($A1394,[1]New!$A$2:$DE$2108,65,FALSE)="LoAvg",4,5))))</f>
        <v>4</v>
      </c>
      <c r="AO1394" t="str">
        <f t="array" ref="AO1394">VLOOKUP($A1394,[1]New!$A$2:$DE$2108,66,FALSE)</f>
        <v>Number and Operations</v>
      </c>
      <c r="AR1394">
        <f t="array" ref="AR1394">VLOOKUP($A1394,[1]New!$A$2:$DE$2108,67,FALSE)</f>
        <v>149</v>
      </c>
      <c r="AV1394">
        <f t="array" ref="AV1394">IF(VLOOKUP($A1394,[1]New!$A$2:$DE$2108,70,FALSE)="High",1,IF(VLOOKUP($A1394,[1]New!$A$2:$DE$2108,70,FALSE)="HiAvg",2,IF(VLOOKUP($A1394,[1]New!$A$2:$DE$2108,70,FALSE)="Avg",3,IF(VLOOKUP($A1394,[1]New!$A$2:$DE$2108,70,FALSE)="LoAvg",4,5))))</f>
        <v>5</v>
      </c>
      <c r="AW1394" t="str">
        <f t="array" ref="AW1394">VLOOKUP($A1394,[1]New!$A$2:$DE$2108,71,FALSE)</f>
        <v>Measurement and Data</v>
      </c>
      <c r="AZ1394">
        <f t="array" ref="AZ1394">VLOOKUP($A1394,[1]New!$A$2:$DE$2108,72,FALSE)</f>
        <v>157</v>
      </c>
      <c r="BD1394">
        <f t="array" ref="BD1394">IF(VLOOKUP($A1394,[1]New!$A$2:$DE$2108,75,FALSE)="High",1,IF(VLOOKUP($A1394,[1]New!$A$2:$DE$2108,75,FALSE)="HiAvg",2,IF(VLOOKUP($A1394,[1]New!$A$2:$DE$2108,75,FALSE)="Avg",3,IF(VLOOKUP($A1394,[1]New!$A$2:$DE$2108,75,FALSE)="LoAvg",4,5))))</f>
        <v>4</v>
      </c>
      <c r="BE1394" t="str">
        <f t="array" ref="BE1394">IF(VLOOKUP($A1394,[1]New!$A$2:$DE$2108,76,FALSE)="","",VLOOKUP($A1394,[1]New!$A$2:$DE$2108,76,FALSE))</f>
        <v>Geometry</v>
      </c>
      <c r="BH1394">
        <f t="array" ref="BH1394">IF(VLOOKUP($A1394,[1]New!$A$2:$DE$2108,77,FALSE)="","",VLOOKUP($A1394,[1]New!$A$2:$DE$2108,77,FALSE))</f>
        <v>168</v>
      </c>
      <c r="BL1394">
        <f t="array" ref="BL1394">IF(VLOOKUP($A1394,[1]New!$A$2:$DE$2108,80,FALSE)="High",1,IF(VLOOKUP($A1394,[1]New!$A$2:$DE$2108,80,FALSE)="HiAvg",2,IF(VLOOKUP($A1394,[1]New!$A$2:$DE$2108,80,FALSE)="Avg",3,IF(VLOOKUP($A1394,[1]New!$A$2:$DE$2108,80,FALSE)="LoAvg",4,IF(VLOOKUP($A1394,[1]New!$A$2:$DE$2108,80,FALSE)="Low",5,"")))))</f>
        <v>2</v>
      </c>
    </row>
    <row r="1395" spans="1:64" x14ac:dyDescent="0.2">
      <c r="A1395" s="7" t="s">
        <v>1518</v>
      </c>
      <c r="B1395">
        <v>2015</v>
      </c>
      <c r="C1395" t="s">
        <v>2233</v>
      </c>
      <c r="D1395" t="str">
        <f t="array" ref="D1395">VLOOKUP($A1395,[1]New!$A$2:$DE$2108,5,FALSE)</f>
        <v>Reading</v>
      </c>
      <c r="E1395">
        <f t="array" ref="E1395">VLOOKUP($A1395,[1]New!$A$2:$DE$2108,3,FALSE)</f>
        <v>70100121</v>
      </c>
      <c r="F1395" t="str">
        <f t="array" ref="F1395">VLOOKUP($A1395,[1]New!$A$2:$DE$2108,4,FALSE)</f>
        <v>School 2</v>
      </c>
      <c r="Q1395">
        <f t="array" ref="Q1395">VLOOKUP($A1395,[1]New!$A$2:$DE$2108,19,FALSE)</f>
        <v>159</v>
      </c>
      <c r="S1395">
        <f t="array" ref="S1395">VLOOKUP($A1395,[1]New!$A$2:$DE$2108,21,FALSE)</f>
        <v>45</v>
      </c>
      <c r="U1395">
        <f t="array" ref="U1395">IF(S1395&gt;=75,1,IF(AND(S1395&gt;=50,S1395&lt;75),2,IF(AND(S1395&gt;=25,S1395&lt;50),3,IF(S1395&lt;25,4,"NA"))))</f>
        <v>3</v>
      </c>
      <c r="V1395" s="8">
        <f t="array" ref="V1395">VLOOKUP($A1395,[1]New!$A$2:$DE$2108,17,FALSE)</f>
        <v>42248</v>
      </c>
      <c r="AG1395" t="str">
        <f t="array" ref="AG1395">VLOOKUP($A1395,[1]New!$A$2:$DE$2108,61,FALSE)</f>
        <v>Foundational Skills</v>
      </c>
      <c r="AJ1395">
        <f t="array" ref="AJ1395">VLOOKUP($A1395,[1]New!$A$2:$DE$2108,62,FALSE)</f>
        <v>157</v>
      </c>
      <c r="AN1395">
        <f t="array" ref="AN1395">IF(VLOOKUP($A1395,[1]New!$A$2:$DE$2108,65,FALSE)="High",1,IF(VLOOKUP($A1395,[1]New!$A$2:$DE$2108,65,FALSE)="HiAvg",2,IF(VLOOKUP($A1395,[1]New!$A$2:$DE$2108,65,FALSE)="Avg",3,IF(VLOOKUP($A1395,[1]New!$A$2:$DE$2108,65,FALSE)="LoAvg",4,5))))</f>
        <v>4</v>
      </c>
      <c r="AO1395" t="str">
        <f t="array" ref="AO1395">VLOOKUP($A1395,[1]New!$A$2:$DE$2108,66,FALSE)</f>
        <v>Language and Writing</v>
      </c>
      <c r="AR1395">
        <f t="array" ref="AR1395">VLOOKUP($A1395,[1]New!$A$2:$DE$2108,67,FALSE)</f>
        <v>151</v>
      </c>
      <c r="AV1395">
        <f t="array" ref="AV1395">IF(VLOOKUP($A1395,[1]New!$A$2:$DE$2108,70,FALSE)="High",1,IF(VLOOKUP($A1395,[1]New!$A$2:$DE$2108,70,FALSE)="HiAvg",2,IF(VLOOKUP($A1395,[1]New!$A$2:$DE$2108,70,FALSE)="Avg",3,IF(VLOOKUP($A1395,[1]New!$A$2:$DE$2108,70,FALSE)="LoAvg",4,5))))</f>
        <v>4</v>
      </c>
      <c r="AW1395" t="str">
        <f t="array" ref="AW1395">VLOOKUP($A1395,[1]New!$A$2:$DE$2108,71,FALSE)</f>
        <v>Literature and Informational</v>
      </c>
      <c r="AZ1395">
        <f t="array" ref="AZ1395">VLOOKUP($A1395,[1]New!$A$2:$DE$2108,72,FALSE)</f>
        <v>168</v>
      </c>
      <c r="BD1395">
        <f t="array" ref="BD1395">IF(VLOOKUP($A1395,[1]New!$A$2:$DE$2108,75,FALSE)="High",1,IF(VLOOKUP($A1395,[1]New!$A$2:$DE$2108,75,FALSE)="HiAvg",2,IF(VLOOKUP($A1395,[1]New!$A$2:$DE$2108,75,FALSE)="Avg",3,IF(VLOOKUP($A1395,[1]New!$A$2:$DE$2108,75,FALSE)="LoAvg",4,5))))</f>
        <v>2</v>
      </c>
      <c r="BE1395" t="str">
        <f t="array" ref="BE1395">IF(VLOOKUP($A1395,[1]New!$A$2:$DE$2108,76,FALSE)="","",VLOOKUP($A1395,[1]New!$A$2:$DE$2108,76,FALSE))</f>
        <v>Vocabulary Use and Functions</v>
      </c>
      <c r="BH1395">
        <f t="array" ref="BH1395">IF(VLOOKUP($A1395,[1]New!$A$2:$DE$2108,77,FALSE)="","",VLOOKUP($A1395,[1]New!$A$2:$DE$2108,77,FALSE))</f>
        <v>162</v>
      </c>
      <c r="BL1395">
        <f t="array" ref="BL1395">IF(VLOOKUP($A1395,[1]New!$A$2:$DE$2108,80,FALSE)="High",1,IF(VLOOKUP($A1395,[1]New!$A$2:$DE$2108,80,FALSE)="HiAvg",2,IF(VLOOKUP($A1395,[1]New!$A$2:$DE$2108,80,FALSE)="Avg",3,IF(VLOOKUP($A1395,[1]New!$A$2:$DE$2108,80,FALSE)="LoAvg",4,IF(VLOOKUP($A1395,[1]New!$A$2:$DE$2108,80,FALSE)="Low",5,"")))))</f>
        <v>3</v>
      </c>
    </row>
    <row r="1396" spans="1:64" x14ac:dyDescent="0.2">
      <c r="A1396" s="7" t="s">
        <v>1519</v>
      </c>
      <c r="B1396">
        <v>2015</v>
      </c>
      <c r="C1396" t="s">
        <v>2233</v>
      </c>
      <c r="D1396" t="str">
        <f t="array" ref="D1396">VLOOKUP($A1396,[1]New!$A$2:$DE$2108,5,FALSE)</f>
        <v>Mathematics</v>
      </c>
      <c r="E1396">
        <f t="array" ref="E1396">VLOOKUP($A1396,[1]New!$A$2:$DE$2108,3,FALSE)</f>
        <v>70100122</v>
      </c>
      <c r="F1396" t="str">
        <f t="array" ref="F1396">VLOOKUP($A1396,[1]New!$A$2:$DE$2108,4,FALSE)</f>
        <v>School 2</v>
      </c>
      <c r="Q1396">
        <f t="array" ref="Q1396">VLOOKUP($A1396,[1]New!$A$2:$DE$2108,19,FALSE)</f>
        <v>176</v>
      </c>
      <c r="S1396">
        <f t="array" ref="S1396">VLOOKUP($A1396,[1]New!$A$2:$DE$2108,21,FALSE)</f>
        <v>85</v>
      </c>
      <c r="U1396">
        <f t="array" ref="U1396">IF(S1396&gt;=75,1,IF(AND(S1396&gt;=50,S1396&lt;75),2,IF(AND(S1396&gt;=25,S1396&lt;50),3,IF(S1396&lt;25,4,"NA"))))</f>
        <v>1</v>
      </c>
      <c r="V1396" s="8">
        <f t="array" ref="V1396">VLOOKUP($A1396,[1]New!$A$2:$DE$2108,17,FALSE)</f>
        <v>42256</v>
      </c>
      <c r="AG1396" t="str">
        <f t="array" ref="AG1396">VLOOKUP($A1396,[1]New!$A$2:$DE$2108,61,FALSE)</f>
        <v>Operations and Algebraic Thinking</v>
      </c>
      <c r="AJ1396">
        <f t="array" ref="AJ1396">VLOOKUP($A1396,[1]New!$A$2:$DE$2108,62,FALSE)</f>
        <v>179</v>
      </c>
      <c r="AN1396">
        <f t="array" ref="AN1396">IF(VLOOKUP($A1396,[1]New!$A$2:$DE$2108,65,FALSE)="High",1,IF(VLOOKUP($A1396,[1]New!$A$2:$DE$2108,65,FALSE)="HiAvg",2,IF(VLOOKUP($A1396,[1]New!$A$2:$DE$2108,65,FALSE)="Avg",3,IF(VLOOKUP($A1396,[1]New!$A$2:$DE$2108,65,FALSE)="LoAvg",4,5))))</f>
        <v>1</v>
      </c>
      <c r="AO1396" t="str">
        <f t="array" ref="AO1396">VLOOKUP($A1396,[1]New!$A$2:$DE$2108,66,FALSE)</f>
        <v>Number and Operations</v>
      </c>
      <c r="AR1396">
        <f t="array" ref="AR1396">VLOOKUP($A1396,[1]New!$A$2:$DE$2108,67,FALSE)</f>
        <v>179</v>
      </c>
      <c r="AV1396">
        <f t="array" ref="AV1396">IF(VLOOKUP($A1396,[1]New!$A$2:$DE$2108,70,FALSE)="High",1,IF(VLOOKUP($A1396,[1]New!$A$2:$DE$2108,70,FALSE)="HiAvg",2,IF(VLOOKUP($A1396,[1]New!$A$2:$DE$2108,70,FALSE)="Avg",3,IF(VLOOKUP($A1396,[1]New!$A$2:$DE$2108,70,FALSE)="LoAvg",4,5))))</f>
        <v>1</v>
      </c>
      <c r="AW1396" t="str">
        <f t="array" ref="AW1396">VLOOKUP($A1396,[1]New!$A$2:$DE$2108,71,FALSE)</f>
        <v>Measurement and Data</v>
      </c>
      <c r="AZ1396">
        <f t="array" ref="AZ1396">VLOOKUP($A1396,[1]New!$A$2:$DE$2108,72,FALSE)</f>
        <v>172</v>
      </c>
      <c r="BD1396">
        <f t="array" ref="BD1396">IF(VLOOKUP($A1396,[1]New!$A$2:$DE$2108,75,FALSE)="High",1,IF(VLOOKUP($A1396,[1]New!$A$2:$DE$2108,75,FALSE)="HiAvg",2,IF(VLOOKUP($A1396,[1]New!$A$2:$DE$2108,75,FALSE)="Avg",3,IF(VLOOKUP($A1396,[1]New!$A$2:$DE$2108,75,FALSE)="LoAvg",4,5))))</f>
        <v>2</v>
      </c>
      <c r="BE1396" t="str">
        <f t="array" ref="BE1396">IF(VLOOKUP($A1396,[1]New!$A$2:$DE$2108,76,FALSE)="","",VLOOKUP($A1396,[1]New!$A$2:$DE$2108,76,FALSE))</f>
        <v>Geometry</v>
      </c>
      <c r="BH1396">
        <f t="array" ref="BH1396">IF(VLOOKUP($A1396,[1]New!$A$2:$DE$2108,77,FALSE)="","",VLOOKUP($A1396,[1]New!$A$2:$DE$2108,77,FALSE))</f>
        <v>174</v>
      </c>
      <c r="BL1396">
        <f t="array" ref="BL1396">IF(VLOOKUP($A1396,[1]New!$A$2:$DE$2108,80,FALSE)="High",1,IF(VLOOKUP($A1396,[1]New!$A$2:$DE$2108,80,FALSE)="HiAvg",2,IF(VLOOKUP($A1396,[1]New!$A$2:$DE$2108,80,FALSE)="Avg",3,IF(VLOOKUP($A1396,[1]New!$A$2:$DE$2108,80,FALSE)="LoAvg",4,IF(VLOOKUP($A1396,[1]New!$A$2:$DE$2108,80,FALSE)="Low",5,"")))))</f>
        <v>2</v>
      </c>
    </row>
    <row r="1397" spans="1:64" x14ac:dyDescent="0.2">
      <c r="A1397" s="7" t="s">
        <v>1520</v>
      </c>
      <c r="B1397">
        <v>2015</v>
      </c>
      <c r="C1397" t="s">
        <v>2233</v>
      </c>
      <c r="D1397" t="str">
        <f t="array" ref="D1397">VLOOKUP($A1397,[1]New!$A$2:$DE$2108,5,FALSE)</f>
        <v>Reading</v>
      </c>
      <c r="E1397">
        <f t="array" ref="E1397">VLOOKUP($A1397,[1]New!$A$2:$DE$2108,3,FALSE)</f>
        <v>70100122</v>
      </c>
      <c r="F1397" t="str">
        <f t="array" ref="F1397">VLOOKUP($A1397,[1]New!$A$2:$DE$2108,4,FALSE)</f>
        <v>School 2</v>
      </c>
      <c r="Q1397">
        <f t="array" ref="Q1397">VLOOKUP($A1397,[1]New!$A$2:$DE$2108,19,FALSE)</f>
        <v>167</v>
      </c>
      <c r="S1397">
        <f t="array" ref="S1397">VLOOKUP($A1397,[1]New!$A$2:$DE$2108,21,FALSE)</f>
        <v>69</v>
      </c>
      <c r="U1397">
        <f t="array" ref="U1397">IF(S1397&gt;=75,1,IF(AND(S1397&gt;=50,S1397&lt;75),2,IF(AND(S1397&gt;=25,S1397&lt;50),3,IF(S1397&lt;25,4,"NA"))))</f>
        <v>2</v>
      </c>
      <c r="V1397" s="8">
        <f t="array" ref="V1397">VLOOKUP($A1397,[1]New!$A$2:$DE$2108,17,FALSE)</f>
        <v>42249</v>
      </c>
      <c r="AG1397" t="str">
        <f t="array" ref="AG1397">VLOOKUP($A1397,[1]New!$A$2:$DE$2108,61,FALSE)</f>
        <v>Foundational Skills</v>
      </c>
      <c r="AJ1397">
        <f t="array" ref="AJ1397">VLOOKUP($A1397,[1]New!$A$2:$DE$2108,62,FALSE)</f>
        <v>174</v>
      </c>
      <c r="AN1397">
        <f t="array" ref="AN1397">IF(VLOOKUP($A1397,[1]New!$A$2:$DE$2108,65,FALSE)="High",1,IF(VLOOKUP($A1397,[1]New!$A$2:$DE$2108,65,FALSE)="HiAvg",2,IF(VLOOKUP($A1397,[1]New!$A$2:$DE$2108,65,FALSE)="Avg",3,IF(VLOOKUP($A1397,[1]New!$A$2:$DE$2108,65,FALSE)="LoAvg",4,5))))</f>
        <v>1</v>
      </c>
      <c r="AO1397" t="str">
        <f t="array" ref="AO1397">VLOOKUP($A1397,[1]New!$A$2:$DE$2108,66,FALSE)</f>
        <v>Language and Writing</v>
      </c>
      <c r="AR1397">
        <f t="array" ref="AR1397">VLOOKUP($A1397,[1]New!$A$2:$DE$2108,67,FALSE)</f>
        <v>162</v>
      </c>
      <c r="AV1397">
        <f t="array" ref="AV1397">IF(VLOOKUP($A1397,[1]New!$A$2:$DE$2108,70,FALSE)="High",1,IF(VLOOKUP($A1397,[1]New!$A$2:$DE$2108,70,FALSE)="HiAvg",2,IF(VLOOKUP($A1397,[1]New!$A$2:$DE$2108,70,FALSE)="Avg",3,IF(VLOOKUP($A1397,[1]New!$A$2:$DE$2108,70,FALSE)="LoAvg",4,5))))</f>
        <v>3</v>
      </c>
      <c r="AW1397" t="str">
        <f t="array" ref="AW1397">VLOOKUP($A1397,[1]New!$A$2:$DE$2108,71,FALSE)</f>
        <v>Literature and Informational</v>
      </c>
      <c r="AZ1397">
        <f t="array" ref="AZ1397">VLOOKUP($A1397,[1]New!$A$2:$DE$2108,72,FALSE)</f>
        <v>170</v>
      </c>
      <c r="BD1397">
        <f t="array" ref="BD1397">IF(VLOOKUP($A1397,[1]New!$A$2:$DE$2108,75,FALSE)="High",1,IF(VLOOKUP($A1397,[1]New!$A$2:$DE$2108,75,FALSE)="HiAvg",2,IF(VLOOKUP($A1397,[1]New!$A$2:$DE$2108,75,FALSE)="Avg",3,IF(VLOOKUP($A1397,[1]New!$A$2:$DE$2108,75,FALSE)="LoAvg",4,5))))</f>
        <v>2</v>
      </c>
      <c r="BE1397" t="str">
        <f t="array" ref="BE1397">IF(VLOOKUP($A1397,[1]New!$A$2:$DE$2108,76,FALSE)="","",VLOOKUP($A1397,[1]New!$A$2:$DE$2108,76,FALSE))</f>
        <v>Vocabulary Use and Functions</v>
      </c>
      <c r="BH1397">
        <f t="array" ref="BH1397">IF(VLOOKUP($A1397,[1]New!$A$2:$DE$2108,77,FALSE)="","",VLOOKUP($A1397,[1]New!$A$2:$DE$2108,77,FALSE))</f>
        <v>163</v>
      </c>
      <c r="BL1397">
        <f t="array" ref="BL1397">IF(VLOOKUP($A1397,[1]New!$A$2:$DE$2108,80,FALSE)="High",1,IF(VLOOKUP($A1397,[1]New!$A$2:$DE$2108,80,FALSE)="HiAvg",2,IF(VLOOKUP($A1397,[1]New!$A$2:$DE$2108,80,FALSE)="Avg",3,IF(VLOOKUP($A1397,[1]New!$A$2:$DE$2108,80,FALSE)="LoAvg",4,IF(VLOOKUP($A1397,[1]New!$A$2:$DE$2108,80,FALSE)="Low",5,"")))))</f>
        <v>3</v>
      </c>
    </row>
    <row r="1398" spans="1:64" x14ac:dyDescent="0.2">
      <c r="A1398" s="7" t="s">
        <v>1521</v>
      </c>
      <c r="B1398">
        <v>2015</v>
      </c>
      <c r="C1398" t="s">
        <v>2233</v>
      </c>
      <c r="D1398" t="str">
        <f t="array" ref="D1398">VLOOKUP($A1398,[1]New!$A$2:$DE$2108,5,FALSE)</f>
        <v>Mathematics</v>
      </c>
      <c r="E1398">
        <f t="array" ref="E1398">VLOOKUP($A1398,[1]New!$A$2:$DE$2108,3,FALSE)</f>
        <v>70100123</v>
      </c>
      <c r="F1398" t="str">
        <f t="array" ref="F1398">VLOOKUP($A1398,[1]New!$A$2:$DE$2108,4,FALSE)</f>
        <v>School 2</v>
      </c>
      <c r="Q1398">
        <f t="array" ref="Q1398">VLOOKUP($A1398,[1]New!$A$2:$DE$2108,19,FALSE)</f>
        <v>173</v>
      </c>
      <c r="S1398">
        <f t="array" ref="S1398">VLOOKUP($A1398,[1]New!$A$2:$DE$2108,21,FALSE)</f>
        <v>80</v>
      </c>
      <c r="U1398">
        <f t="array" ref="U1398">IF(S1398&gt;=75,1,IF(AND(S1398&gt;=50,S1398&lt;75),2,IF(AND(S1398&gt;=25,S1398&lt;50),3,IF(S1398&lt;25,4,"NA"))))</f>
        <v>1</v>
      </c>
      <c r="V1398" s="8">
        <f t="array" ref="V1398">VLOOKUP($A1398,[1]New!$A$2:$DE$2108,17,FALSE)</f>
        <v>42255</v>
      </c>
      <c r="AG1398" t="str">
        <f t="array" ref="AG1398">VLOOKUP($A1398,[1]New!$A$2:$DE$2108,61,FALSE)</f>
        <v>Operations and Algebraic Thinking</v>
      </c>
      <c r="AJ1398">
        <f t="array" ref="AJ1398">VLOOKUP($A1398,[1]New!$A$2:$DE$2108,62,FALSE)</f>
        <v>167</v>
      </c>
      <c r="AN1398">
        <f t="array" ref="AN1398">IF(VLOOKUP($A1398,[1]New!$A$2:$DE$2108,65,FALSE)="High",1,IF(VLOOKUP($A1398,[1]New!$A$2:$DE$2108,65,FALSE)="HiAvg",2,IF(VLOOKUP($A1398,[1]New!$A$2:$DE$2108,65,FALSE)="Avg",3,IF(VLOOKUP($A1398,[1]New!$A$2:$DE$2108,65,FALSE)="LoAvg",4,5))))</f>
        <v>2</v>
      </c>
      <c r="AO1398" t="str">
        <f t="array" ref="AO1398">VLOOKUP($A1398,[1]New!$A$2:$DE$2108,66,FALSE)</f>
        <v>Number and Operations</v>
      </c>
      <c r="AR1398">
        <f t="array" ref="AR1398">VLOOKUP($A1398,[1]New!$A$2:$DE$2108,67,FALSE)</f>
        <v>177</v>
      </c>
      <c r="AV1398">
        <f t="array" ref="AV1398">IF(VLOOKUP($A1398,[1]New!$A$2:$DE$2108,70,FALSE)="High",1,IF(VLOOKUP($A1398,[1]New!$A$2:$DE$2108,70,FALSE)="HiAvg",2,IF(VLOOKUP($A1398,[1]New!$A$2:$DE$2108,70,FALSE)="Avg",3,IF(VLOOKUP($A1398,[1]New!$A$2:$DE$2108,70,FALSE)="LoAvg",4,5))))</f>
        <v>1</v>
      </c>
      <c r="AW1398" t="str">
        <f t="array" ref="AW1398">VLOOKUP($A1398,[1]New!$A$2:$DE$2108,71,FALSE)</f>
        <v>Measurement and Data</v>
      </c>
      <c r="AZ1398">
        <f t="array" ref="AZ1398">VLOOKUP($A1398,[1]New!$A$2:$DE$2108,72,FALSE)</f>
        <v>168</v>
      </c>
      <c r="BD1398">
        <f t="array" ref="BD1398">IF(VLOOKUP($A1398,[1]New!$A$2:$DE$2108,75,FALSE)="High",1,IF(VLOOKUP($A1398,[1]New!$A$2:$DE$2108,75,FALSE)="HiAvg",2,IF(VLOOKUP($A1398,[1]New!$A$2:$DE$2108,75,FALSE)="Avg",3,IF(VLOOKUP($A1398,[1]New!$A$2:$DE$2108,75,FALSE)="LoAvg",4,5))))</f>
        <v>2</v>
      </c>
      <c r="BE1398" t="str">
        <f t="array" ref="BE1398">IF(VLOOKUP($A1398,[1]New!$A$2:$DE$2108,76,FALSE)="","",VLOOKUP($A1398,[1]New!$A$2:$DE$2108,76,FALSE))</f>
        <v>Geometry</v>
      </c>
      <c r="BH1398">
        <f t="array" ref="BH1398">IF(VLOOKUP($A1398,[1]New!$A$2:$DE$2108,77,FALSE)="","",VLOOKUP($A1398,[1]New!$A$2:$DE$2108,77,FALSE))</f>
        <v>180</v>
      </c>
      <c r="BL1398">
        <f t="array" ref="BL1398">IF(VLOOKUP($A1398,[1]New!$A$2:$DE$2108,80,FALSE)="High",1,IF(VLOOKUP($A1398,[1]New!$A$2:$DE$2108,80,FALSE)="HiAvg",2,IF(VLOOKUP($A1398,[1]New!$A$2:$DE$2108,80,FALSE)="Avg",3,IF(VLOOKUP($A1398,[1]New!$A$2:$DE$2108,80,FALSE)="LoAvg",4,IF(VLOOKUP($A1398,[1]New!$A$2:$DE$2108,80,FALSE)="Low",5,"")))))</f>
        <v>1</v>
      </c>
    </row>
    <row r="1399" spans="1:64" x14ac:dyDescent="0.2">
      <c r="A1399" s="7" t="s">
        <v>1522</v>
      </c>
      <c r="B1399">
        <v>2015</v>
      </c>
      <c r="C1399" t="s">
        <v>2233</v>
      </c>
      <c r="D1399" t="str">
        <f t="array" ref="D1399">VLOOKUP($A1399,[1]New!$A$2:$DE$2108,5,FALSE)</f>
        <v>Reading</v>
      </c>
      <c r="E1399">
        <f t="array" ref="E1399">VLOOKUP($A1399,[1]New!$A$2:$DE$2108,3,FALSE)</f>
        <v>70100123</v>
      </c>
      <c r="F1399" t="str">
        <f t="array" ref="F1399">VLOOKUP($A1399,[1]New!$A$2:$DE$2108,4,FALSE)</f>
        <v>School 2</v>
      </c>
      <c r="Q1399">
        <f t="array" ref="Q1399">VLOOKUP($A1399,[1]New!$A$2:$DE$2108,19,FALSE)</f>
        <v>165</v>
      </c>
      <c r="S1399">
        <f t="array" ref="S1399">VLOOKUP($A1399,[1]New!$A$2:$DE$2108,21,FALSE)</f>
        <v>63</v>
      </c>
      <c r="U1399">
        <f t="array" ref="U1399">IF(S1399&gt;=75,1,IF(AND(S1399&gt;=50,S1399&lt;75),2,IF(AND(S1399&gt;=25,S1399&lt;50),3,IF(S1399&lt;25,4,"NA"))))</f>
        <v>2</v>
      </c>
      <c r="V1399" s="8">
        <f t="array" ref="V1399">VLOOKUP($A1399,[1]New!$A$2:$DE$2108,17,FALSE)</f>
        <v>42248</v>
      </c>
      <c r="AG1399" t="str">
        <f t="array" ref="AG1399">VLOOKUP($A1399,[1]New!$A$2:$DE$2108,61,FALSE)</f>
        <v>Foundational Skills</v>
      </c>
      <c r="AJ1399">
        <f t="array" ref="AJ1399">VLOOKUP($A1399,[1]New!$A$2:$DE$2108,62,FALSE)</f>
        <v>158</v>
      </c>
      <c r="AN1399">
        <f t="array" ref="AN1399">IF(VLOOKUP($A1399,[1]New!$A$2:$DE$2108,65,FALSE)="High",1,IF(VLOOKUP($A1399,[1]New!$A$2:$DE$2108,65,FALSE)="HiAvg",2,IF(VLOOKUP($A1399,[1]New!$A$2:$DE$2108,65,FALSE)="Avg",3,IF(VLOOKUP($A1399,[1]New!$A$2:$DE$2108,65,FALSE)="LoAvg",4,5))))</f>
        <v>3</v>
      </c>
      <c r="AO1399" t="str">
        <f t="array" ref="AO1399">VLOOKUP($A1399,[1]New!$A$2:$DE$2108,66,FALSE)</f>
        <v>Language and Writing</v>
      </c>
      <c r="AR1399">
        <f t="array" ref="AR1399">VLOOKUP($A1399,[1]New!$A$2:$DE$2108,67,FALSE)</f>
        <v>170</v>
      </c>
      <c r="AV1399">
        <f t="array" ref="AV1399">IF(VLOOKUP($A1399,[1]New!$A$2:$DE$2108,70,FALSE)="High",1,IF(VLOOKUP($A1399,[1]New!$A$2:$DE$2108,70,FALSE)="HiAvg",2,IF(VLOOKUP($A1399,[1]New!$A$2:$DE$2108,70,FALSE)="Avg",3,IF(VLOOKUP($A1399,[1]New!$A$2:$DE$2108,70,FALSE)="LoAvg",4,5))))</f>
        <v>2</v>
      </c>
      <c r="AW1399" t="str">
        <f t="array" ref="AW1399">VLOOKUP($A1399,[1]New!$A$2:$DE$2108,71,FALSE)</f>
        <v>Literature and Informational</v>
      </c>
      <c r="AZ1399">
        <f t="array" ref="AZ1399">VLOOKUP($A1399,[1]New!$A$2:$DE$2108,72,FALSE)</f>
        <v>169</v>
      </c>
      <c r="BD1399">
        <f t="array" ref="BD1399">IF(VLOOKUP($A1399,[1]New!$A$2:$DE$2108,75,FALSE)="High",1,IF(VLOOKUP($A1399,[1]New!$A$2:$DE$2108,75,FALSE)="HiAvg",2,IF(VLOOKUP($A1399,[1]New!$A$2:$DE$2108,75,FALSE)="Avg",3,IF(VLOOKUP($A1399,[1]New!$A$2:$DE$2108,75,FALSE)="LoAvg",4,5))))</f>
        <v>2</v>
      </c>
      <c r="BE1399" t="str">
        <f t="array" ref="BE1399">IF(VLOOKUP($A1399,[1]New!$A$2:$DE$2108,76,FALSE)="","",VLOOKUP($A1399,[1]New!$A$2:$DE$2108,76,FALSE))</f>
        <v>Vocabulary Use and Functions</v>
      </c>
      <c r="BH1399">
        <f t="array" ref="BH1399">IF(VLOOKUP($A1399,[1]New!$A$2:$DE$2108,77,FALSE)="","",VLOOKUP($A1399,[1]New!$A$2:$DE$2108,77,FALSE))</f>
        <v>163</v>
      </c>
      <c r="BL1399">
        <f t="array" ref="BL1399">IF(VLOOKUP($A1399,[1]New!$A$2:$DE$2108,80,FALSE)="High",1,IF(VLOOKUP($A1399,[1]New!$A$2:$DE$2108,80,FALSE)="HiAvg",2,IF(VLOOKUP($A1399,[1]New!$A$2:$DE$2108,80,FALSE)="Avg",3,IF(VLOOKUP($A1399,[1]New!$A$2:$DE$2108,80,FALSE)="LoAvg",4,IF(VLOOKUP($A1399,[1]New!$A$2:$DE$2108,80,FALSE)="Low",5,"")))))</f>
        <v>3</v>
      </c>
    </row>
    <row r="1400" spans="1:64" x14ac:dyDescent="0.2">
      <c r="A1400" s="7" t="s">
        <v>1523</v>
      </c>
      <c r="B1400">
        <v>2015</v>
      </c>
      <c r="C1400" t="s">
        <v>2233</v>
      </c>
      <c r="D1400" t="str">
        <f t="array" ref="D1400">VLOOKUP($A1400,[1]New!$A$2:$DE$2108,5,FALSE)</f>
        <v>Mathematics</v>
      </c>
      <c r="E1400">
        <f t="array" ref="E1400">VLOOKUP($A1400,[1]New!$A$2:$DE$2108,3,FALSE)</f>
        <v>70100125</v>
      </c>
      <c r="F1400" t="str">
        <f t="array" ref="F1400">VLOOKUP($A1400,[1]New!$A$2:$DE$2108,4,FALSE)</f>
        <v>School 2</v>
      </c>
      <c r="Q1400">
        <f t="array" ref="Q1400">VLOOKUP($A1400,[1]New!$A$2:$DE$2108,19,FALSE)</f>
        <v>175</v>
      </c>
      <c r="S1400">
        <f t="array" ref="S1400">VLOOKUP($A1400,[1]New!$A$2:$DE$2108,21,FALSE)</f>
        <v>84</v>
      </c>
      <c r="U1400">
        <f t="array" ref="U1400">IF(S1400&gt;=75,1,IF(AND(S1400&gt;=50,S1400&lt;75),2,IF(AND(S1400&gt;=25,S1400&lt;50),3,IF(S1400&lt;25,4,"NA"))))</f>
        <v>1</v>
      </c>
      <c r="V1400" s="8">
        <f t="array" ref="V1400">VLOOKUP($A1400,[1]New!$A$2:$DE$2108,17,FALSE)</f>
        <v>42256</v>
      </c>
      <c r="AG1400" t="str">
        <f t="array" ref="AG1400">VLOOKUP($A1400,[1]New!$A$2:$DE$2108,61,FALSE)</f>
        <v>Operations and Algebraic Thinking</v>
      </c>
      <c r="AJ1400">
        <f t="array" ref="AJ1400">VLOOKUP($A1400,[1]New!$A$2:$DE$2108,62,FALSE)</f>
        <v>177</v>
      </c>
      <c r="AN1400">
        <f t="array" ref="AN1400">IF(VLOOKUP($A1400,[1]New!$A$2:$DE$2108,65,FALSE)="High",1,IF(VLOOKUP($A1400,[1]New!$A$2:$DE$2108,65,FALSE)="HiAvg",2,IF(VLOOKUP($A1400,[1]New!$A$2:$DE$2108,65,FALSE)="Avg",3,IF(VLOOKUP($A1400,[1]New!$A$2:$DE$2108,65,FALSE)="LoAvg",4,5))))</f>
        <v>1</v>
      </c>
      <c r="AO1400" t="str">
        <f t="array" ref="AO1400">VLOOKUP($A1400,[1]New!$A$2:$DE$2108,66,FALSE)</f>
        <v>Number and Operations</v>
      </c>
      <c r="AR1400">
        <f t="array" ref="AR1400">VLOOKUP($A1400,[1]New!$A$2:$DE$2108,67,FALSE)</f>
        <v>177</v>
      </c>
      <c r="AV1400">
        <f t="array" ref="AV1400">IF(VLOOKUP($A1400,[1]New!$A$2:$DE$2108,70,FALSE)="High",1,IF(VLOOKUP($A1400,[1]New!$A$2:$DE$2108,70,FALSE)="HiAvg",2,IF(VLOOKUP($A1400,[1]New!$A$2:$DE$2108,70,FALSE)="Avg",3,IF(VLOOKUP($A1400,[1]New!$A$2:$DE$2108,70,FALSE)="LoAvg",4,5))))</f>
        <v>1</v>
      </c>
      <c r="AW1400" t="str">
        <f t="array" ref="AW1400">VLOOKUP($A1400,[1]New!$A$2:$DE$2108,71,FALSE)</f>
        <v>Measurement and Data</v>
      </c>
      <c r="AZ1400">
        <f t="array" ref="AZ1400">VLOOKUP($A1400,[1]New!$A$2:$DE$2108,72,FALSE)</f>
        <v>169</v>
      </c>
      <c r="BD1400">
        <f t="array" ref="BD1400">IF(VLOOKUP($A1400,[1]New!$A$2:$DE$2108,75,FALSE)="High",1,IF(VLOOKUP($A1400,[1]New!$A$2:$DE$2108,75,FALSE)="HiAvg",2,IF(VLOOKUP($A1400,[1]New!$A$2:$DE$2108,75,FALSE)="Avg",3,IF(VLOOKUP($A1400,[1]New!$A$2:$DE$2108,75,FALSE)="LoAvg",4,5))))</f>
        <v>2</v>
      </c>
      <c r="BE1400" t="str">
        <f t="array" ref="BE1400">IF(VLOOKUP($A1400,[1]New!$A$2:$DE$2108,76,FALSE)="","",VLOOKUP($A1400,[1]New!$A$2:$DE$2108,76,FALSE))</f>
        <v>Geometry</v>
      </c>
      <c r="BH1400">
        <f t="array" ref="BH1400">IF(VLOOKUP($A1400,[1]New!$A$2:$DE$2108,77,FALSE)="","",VLOOKUP($A1400,[1]New!$A$2:$DE$2108,77,FALSE))</f>
        <v>178</v>
      </c>
      <c r="BL1400">
        <f t="array" ref="BL1400">IF(VLOOKUP($A1400,[1]New!$A$2:$DE$2108,80,FALSE)="High",1,IF(VLOOKUP($A1400,[1]New!$A$2:$DE$2108,80,FALSE)="HiAvg",2,IF(VLOOKUP($A1400,[1]New!$A$2:$DE$2108,80,FALSE)="Avg",3,IF(VLOOKUP($A1400,[1]New!$A$2:$DE$2108,80,FALSE)="LoAvg",4,IF(VLOOKUP($A1400,[1]New!$A$2:$DE$2108,80,FALSE)="Low",5,"")))))</f>
        <v>1</v>
      </c>
    </row>
    <row r="1401" spans="1:64" x14ac:dyDescent="0.2">
      <c r="A1401" s="7" t="s">
        <v>1524</v>
      </c>
      <c r="B1401">
        <v>2015</v>
      </c>
      <c r="C1401" t="s">
        <v>2233</v>
      </c>
      <c r="D1401" t="str">
        <f t="array" ref="D1401">VLOOKUP($A1401,[1]New!$A$2:$DE$2108,5,FALSE)</f>
        <v>Reading</v>
      </c>
      <c r="E1401">
        <f t="array" ref="E1401">VLOOKUP($A1401,[1]New!$A$2:$DE$2108,3,FALSE)</f>
        <v>70100125</v>
      </c>
      <c r="F1401" t="str">
        <f t="array" ref="F1401">VLOOKUP($A1401,[1]New!$A$2:$DE$2108,4,FALSE)</f>
        <v>School 2</v>
      </c>
      <c r="Q1401">
        <f t="array" ref="Q1401">VLOOKUP($A1401,[1]New!$A$2:$DE$2108,19,FALSE)</f>
        <v>174</v>
      </c>
      <c r="S1401">
        <f t="array" ref="S1401">VLOOKUP($A1401,[1]New!$A$2:$DE$2108,21,FALSE)</f>
        <v>85</v>
      </c>
      <c r="U1401">
        <f t="array" ref="U1401">IF(S1401&gt;=75,1,IF(AND(S1401&gt;=50,S1401&lt;75),2,IF(AND(S1401&gt;=25,S1401&lt;50),3,IF(S1401&lt;25,4,"NA"))))</f>
        <v>1</v>
      </c>
      <c r="V1401" s="8">
        <f t="array" ref="V1401">VLOOKUP($A1401,[1]New!$A$2:$DE$2108,17,FALSE)</f>
        <v>42249</v>
      </c>
      <c r="AG1401" t="str">
        <f t="array" ref="AG1401">VLOOKUP($A1401,[1]New!$A$2:$DE$2108,61,FALSE)</f>
        <v>Foundational Skills</v>
      </c>
      <c r="AJ1401">
        <f t="array" ref="AJ1401">VLOOKUP($A1401,[1]New!$A$2:$DE$2108,62,FALSE)</f>
        <v>183</v>
      </c>
      <c r="AN1401">
        <f t="array" ref="AN1401">IF(VLOOKUP($A1401,[1]New!$A$2:$DE$2108,65,FALSE)="High",1,IF(VLOOKUP($A1401,[1]New!$A$2:$DE$2108,65,FALSE)="HiAvg",2,IF(VLOOKUP($A1401,[1]New!$A$2:$DE$2108,65,FALSE)="Avg",3,IF(VLOOKUP($A1401,[1]New!$A$2:$DE$2108,65,FALSE)="LoAvg",4,5))))</f>
        <v>1</v>
      </c>
      <c r="AO1401" t="str">
        <f t="array" ref="AO1401">VLOOKUP($A1401,[1]New!$A$2:$DE$2108,66,FALSE)</f>
        <v>Language and Writing</v>
      </c>
      <c r="AR1401">
        <f t="array" ref="AR1401">VLOOKUP($A1401,[1]New!$A$2:$DE$2108,67,FALSE)</f>
        <v>172</v>
      </c>
      <c r="AV1401">
        <f t="array" ref="AV1401">IF(VLOOKUP($A1401,[1]New!$A$2:$DE$2108,70,FALSE)="High",1,IF(VLOOKUP($A1401,[1]New!$A$2:$DE$2108,70,FALSE)="HiAvg",2,IF(VLOOKUP($A1401,[1]New!$A$2:$DE$2108,70,FALSE)="Avg",3,IF(VLOOKUP($A1401,[1]New!$A$2:$DE$2108,70,FALSE)="LoAvg",4,5))))</f>
        <v>1</v>
      </c>
      <c r="AW1401" t="str">
        <f t="array" ref="AW1401">VLOOKUP($A1401,[1]New!$A$2:$DE$2108,71,FALSE)</f>
        <v>Literature and Informational</v>
      </c>
      <c r="AZ1401">
        <f t="array" ref="AZ1401">VLOOKUP($A1401,[1]New!$A$2:$DE$2108,72,FALSE)</f>
        <v>163</v>
      </c>
      <c r="BD1401">
        <f t="array" ref="BD1401">IF(VLOOKUP($A1401,[1]New!$A$2:$DE$2108,75,FALSE)="High",1,IF(VLOOKUP($A1401,[1]New!$A$2:$DE$2108,75,FALSE)="HiAvg",2,IF(VLOOKUP($A1401,[1]New!$A$2:$DE$2108,75,FALSE)="Avg",3,IF(VLOOKUP($A1401,[1]New!$A$2:$DE$2108,75,FALSE)="LoAvg",4,5))))</f>
        <v>3</v>
      </c>
      <c r="BE1401" t="str">
        <f t="array" ref="BE1401">IF(VLOOKUP($A1401,[1]New!$A$2:$DE$2108,76,FALSE)="","",VLOOKUP($A1401,[1]New!$A$2:$DE$2108,76,FALSE))</f>
        <v>Vocabulary Use and Functions</v>
      </c>
      <c r="BH1401">
        <f t="array" ref="BH1401">IF(VLOOKUP($A1401,[1]New!$A$2:$DE$2108,77,FALSE)="","",VLOOKUP($A1401,[1]New!$A$2:$DE$2108,77,FALSE))</f>
        <v>175</v>
      </c>
      <c r="BL1401">
        <f t="array" ref="BL1401">IF(VLOOKUP($A1401,[1]New!$A$2:$DE$2108,80,FALSE)="High",1,IF(VLOOKUP($A1401,[1]New!$A$2:$DE$2108,80,FALSE)="HiAvg",2,IF(VLOOKUP($A1401,[1]New!$A$2:$DE$2108,80,FALSE)="Avg",3,IF(VLOOKUP($A1401,[1]New!$A$2:$DE$2108,80,FALSE)="LoAvg",4,IF(VLOOKUP($A1401,[1]New!$A$2:$DE$2108,80,FALSE)="Low",5,"")))))</f>
        <v>1</v>
      </c>
    </row>
    <row r="1402" spans="1:64" x14ac:dyDescent="0.2">
      <c r="A1402" s="7" t="s">
        <v>1525</v>
      </c>
      <c r="B1402">
        <v>2015</v>
      </c>
      <c r="C1402" t="s">
        <v>2233</v>
      </c>
      <c r="D1402" t="str">
        <f t="array" ref="D1402">VLOOKUP($A1402,[1]New!$A$2:$DE$2108,5,FALSE)</f>
        <v>Mathematics</v>
      </c>
      <c r="E1402">
        <f t="array" ref="E1402">VLOOKUP($A1402,[1]New!$A$2:$DE$2108,3,FALSE)</f>
        <v>70100126</v>
      </c>
      <c r="F1402" t="str">
        <f t="array" ref="F1402">VLOOKUP($A1402,[1]New!$A$2:$DE$2108,4,FALSE)</f>
        <v>School 2</v>
      </c>
      <c r="Q1402">
        <f t="array" ref="Q1402">VLOOKUP($A1402,[1]New!$A$2:$DE$2108,19,FALSE)</f>
        <v>144</v>
      </c>
      <c r="S1402">
        <f t="array" ref="S1402">VLOOKUP($A1402,[1]New!$A$2:$DE$2108,21,FALSE)</f>
        <v>8</v>
      </c>
      <c r="U1402">
        <f t="array" ref="U1402">IF(S1402&gt;=75,1,IF(AND(S1402&gt;=50,S1402&lt;75),2,IF(AND(S1402&gt;=25,S1402&lt;50),3,IF(S1402&lt;25,4,"NA"))))</f>
        <v>4</v>
      </c>
      <c r="V1402" s="8">
        <f t="array" ref="V1402">VLOOKUP($A1402,[1]New!$A$2:$DE$2108,17,FALSE)</f>
        <v>42257</v>
      </c>
      <c r="AG1402" t="str">
        <f t="array" ref="AG1402">VLOOKUP($A1402,[1]New!$A$2:$DE$2108,61,FALSE)</f>
        <v>Operations and Algebraic Thinking</v>
      </c>
      <c r="AJ1402">
        <f t="array" ref="AJ1402">VLOOKUP($A1402,[1]New!$A$2:$DE$2108,62,FALSE)</f>
        <v>146</v>
      </c>
      <c r="AN1402">
        <f t="array" ref="AN1402">IF(VLOOKUP($A1402,[1]New!$A$2:$DE$2108,65,FALSE)="High",1,IF(VLOOKUP($A1402,[1]New!$A$2:$DE$2108,65,FALSE)="HiAvg",2,IF(VLOOKUP($A1402,[1]New!$A$2:$DE$2108,65,FALSE)="Avg",3,IF(VLOOKUP($A1402,[1]New!$A$2:$DE$2108,65,FALSE)="LoAvg",4,5))))</f>
        <v>5</v>
      </c>
      <c r="AO1402" t="str">
        <f t="array" ref="AO1402">VLOOKUP($A1402,[1]New!$A$2:$DE$2108,66,FALSE)</f>
        <v>Number and Operations</v>
      </c>
      <c r="AR1402">
        <f t="array" ref="AR1402">VLOOKUP($A1402,[1]New!$A$2:$DE$2108,67,FALSE)</f>
        <v>146</v>
      </c>
      <c r="AV1402">
        <f t="array" ref="AV1402">IF(VLOOKUP($A1402,[1]New!$A$2:$DE$2108,70,FALSE)="High",1,IF(VLOOKUP($A1402,[1]New!$A$2:$DE$2108,70,FALSE)="HiAvg",2,IF(VLOOKUP($A1402,[1]New!$A$2:$DE$2108,70,FALSE)="Avg",3,IF(VLOOKUP($A1402,[1]New!$A$2:$DE$2108,70,FALSE)="LoAvg",4,5))))</f>
        <v>5</v>
      </c>
      <c r="AW1402" t="str">
        <f t="array" ref="AW1402">VLOOKUP($A1402,[1]New!$A$2:$DE$2108,71,FALSE)</f>
        <v>Measurement and Data</v>
      </c>
      <c r="AZ1402">
        <f t="array" ref="AZ1402">VLOOKUP($A1402,[1]New!$A$2:$DE$2108,72,FALSE)</f>
        <v>137</v>
      </c>
      <c r="BD1402">
        <f t="array" ref="BD1402">IF(VLOOKUP($A1402,[1]New!$A$2:$DE$2108,75,FALSE)="High",1,IF(VLOOKUP($A1402,[1]New!$A$2:$DE$2108,75,FALSE)="HiAvg",2,IF(VLOOKUP($A1402,[1]New!$A$2:$DE$2108,75,FALSE)="Avg",3,IF(VLOOKUP($A1402,[1]New!$A$2:$DE$2108,75,FALSE)="LoAvg",4,5))))</f>
        <v>5</v>
      </c>
      <c r="BE1402" t="str">
        <f t="array" ref="BE1402">IF(VLOOKUP($A1402,[1]New!$A$2:$DE$2108,76,FALSE)="","",VLOOKUP($A1402,[1]New!$A$2:$DE$2108,76,FALSE))</f>
        <v>Geometry</v>
      </c>
      <c r="BH1402">
        <f t="array" ref="BH1402">IF(VLOOKUP($A1402,[1]New!$A$2:$DE$2108,77,FALSE)="","",VLOOKUP($A1402,[1]New!$A$2:$DE$2108,77,FALSE))</f>
        <v>146</v>
      </c>
      <c r="BL1402">
        <f t="array" ref="BL1402">IF(VLOOKUP($A1402,[1]New!$A$2:$DE$2108,80,FALSE)="High",1,IF(VLOOKUP($A1402,[1]New!$A$2:$DE$2108,80,FALSE)="HiAvg",2,IF(VLOOKUP($A1402,[1]New!$A$2:$DE$2108,80,FALSE)="Avg",3,IF(VLOOKUP($A1402,[1]New!$A$2:$DE$2108,80,FALSE)="LoAvg",4,IF(VLOOKUP($A1402,[1]New!$A$2:$DE$2108,80,FALSE)="Low",5,"")))))</f>
        <v>5</v>
      </c>
    </row>
    <row r="1403" spans="1:64" x14ac:dyDescent="0.2">
      <c r="A1403" s="7" t="s">
        <v>1526</v>
      </c>
      <c r="B1403">
        <v>2015</v>
      </c>
      <c r="C1403" t="s">
        <v>2233</v>
      </c>
      <c r="D1403" t="str">
        <f t="array" ref="D1403">VLOOKUP($A1403,[1]New!$A$2:$DE$2108,5,FALSE)</f>
        <v>Reading</v>
      </c>
      <c r="E1403">
        <f t="array" ref="E1403">VLOOKUP($A1403,[1]New!$A$2:$DE$2108,3,FALSE)</f>
        <v>70100126</v>
      </c>
      <c r="F1403" t="str">
        <f t="array" ref="F1403">VLOOKUP($A1403,[1]New!$A$2:$DE$2108,4,FALSE)</f>
        <v>School 2</v>
      </c>
      <c r="Q1403">
        <f t="array" ref="Q1403">VLOOKUP($A1403,[1]New!$A$2:$DE$2108,19,FALSE)</f>
        <v>141</v>
      </c>
      <c r="S1403">
        <f t="array" ref="S1403">VLOOKUP($A1403,[1]New!$A$2:$DE$2108,21,FALSE)</f>
        <v>6</v>
      </c>
      <c r="U1403">
        <f t="array" ref="U1403">IF(S1403&gt;=75,1,IF(AND(S1403&gt;=50,S1403&lt;75),2,IF(AND(S1403&gt;=25,S1403&lt;50),3,IF(S1403&lt;25,4,"NA"))))</f>
        <v>4</v>
      </c>
      <c r="V1403" s="8">
        <f t="array" ref="V1403">VLOOKUP($A1403,[1]New!$A$2:$DE$2108,17,FALSE)</f>
        <v>42255</v>
      </c>
      <c r="AG1403" t="str">
        <f t="array" ref="AG1403">VLOOKUP($A1403,[1]New!$A$2:$DE$2108,61,FALSE)</f>
        <v>Foundational Skills</v>
      </c>
      <c r="AJ1403">
        <f t="array" ref="AJ1403">VLOOKUP($A1403,[1]New!$A$2:$DE$2108,62,FALSE)</f>
        <v>148</v>
      </c>
      <c r="AN1403">
        <f t="array" ref="AN1403">IF(VLOOKUP($A1403,[1]New!$A$2:$DE$2108,65,FALSE)="High",1,IF(VLOOKUP($A1403,[1]New!$A$2:$DE$2108,65,FALSE)="HiAvg",2,IF(VLOOKUP($A1403,[1]New!$A$2:$DE$2108,65,FALSE)="Avg",3,IF(VLOOKUP($A1403,[1]New!$A$2:$DE$2108,65,FALSE)="LoAvg",4,5))))</f>
        <v>5</v>
      </c>
      <c r="AO1403" t="str">
        <f t="array" ref="AO1403">VLOOKUP($A1403,[1]New!$A$2:$DE$2108,66,FALSE)</f>
        <v>Language and Writing</v>
      </c>
      <c r="AR1403">
        <f t="array" ref="AR1403">VLOOKUP($A1403,[1]New!$A$2:$DE$2108,67,FALSE)</f>
        <v>148</v>
      </c>
      <c r="AV1403">
        <f t="array" ref="AV1403">IF(VLOOKUP($A1403,[1]New!$A$2:$DE$2108,70,FALSE)="High",1,IF(VLOOKUP($A1403,[1]New!$A$2:$DE$2108,70,FALSE)="HiAvg",2,IF(VLOOKUP($A1403,[1]New!$A$2:$DE$2108,70,FALSE)="Avg",3,IF(VLOOKUP($A1403,[1]New!$A$2:$DE$2108,70,FALSE)="LoAvg",4,5))))</f>
        <v>5</v>
      </c>
      <c r="AW1403" t="str">
        <f t="array" ref="AW1403">VLOOKUP($A1403,[1]New!$A$2:$DE$2108,71,FALSE)</f>
        <v>Literature and Informational</v>
      </c>
      <c r="AZ1403">
        <f t="array" ref="AZ1403">VLOOKUP($A1403,[1]New!$A$2:$DE$2108,72,FALSE)</f>
        <v>128</v>
      </c>
      <c r="BD1403">
        <f t="array" ref="BD1403">IF(VLOOKUP($A1403,[1]New!$A$2:$DE$2108,75,FALSE)="High",1,IF(VLOOKUP($A1403,[1]New!$A$2:$DE$2108,75,FALSE)="HiAvg",2,IF(VLOOKUP($A1403,[1]New!$A$2:$DE$2108,75,FALSE)="Avg",3,IF(VLOOKUP($A1403,[1]New!$A$2:$DE$2108,75,FALSE)="LoAvg",4,5))))</f>
        <v>5</v>
      </c>
      <c r="BE1403" t="str">
        <f t="array" ref="BE1403">IF(VLOOKUP($A1403,[1]New!$A$2:$DE$2108,76,FALSE)="","",VLOOKUP($A1403,[1]New!$A$2:$DE$2108,76,FALSE))</f>
        <v>Vocabulary Use and Functions</v>
      </c>
      <c r="BH1403">
        <f t="array" ref="BH1403">IF(VLOOKUP($A1403,[1]New!$A$2:$DE$2108,77,FALSE)="","",VLOOKUP($A1403,[1]New!$A$2:$DE$2108,77,FALSE))</f>
        <v>146</v>
      </c>
      <c r="BL1403">
        <f t="array" ref="BL1403">IF(VLOOKUP($A1403,[1]New!$A$2:$DE$2108,80,FALSE)="High",1,IF(VLOOKUP($A1403,[1]New!$A$2:$DE$2108,80,FALSE)="HiAvg",2,IF(VLOOKUP($A1403,[1]New!$A$2:$DE$2108,80,FALSE)="Avg",3,IF(VLOOKUP($A1403,[1]New!$A$2:$DE$2108,80,FALSE)="LoAvg",4,IF(VLOOKUP($A1403,[1]New!$A$2:$DE$2108,80,FALSE)="Low",5,"")))))</f>
        <v>5</v>
      </c>
    </row>
    <row r="1404" spans="1:64" x14ac:dyDescent="0.2">
      <c r="A1404" s="7" t="s">
        <v>1527</v>
      </c>
      <c r="B1404">
        <v>2015</v>
      </c>
      <c r="C1404" t="s">
        <v>2233</v>
      </c>
      <c r="D1404" t="str">
        <f t="array" ref="D1404">VLOOKUP($A1404,[1]New!$A$2:$DE$2108,5,FALSE)</f>
        <v>Mathematics</v>
      </c>
      <c r="E1404">
        <f t="array" ref="E1404">VLOOKUP($A1404,[1]New!$A$2:$DE$2108,3,FALSE)</f>
        <v>70100127</v>
      </c>
      <c r="F1404" t="str">
        <f t="array" ref="F1404">VLOOKUP($A1404,[1]New!$A$2:$DE$2108,4,FALSE)</f>
        <v>School 2</v>
      </c>
      <c r="Q1404">
        <f t="array" ref="Q1404">VLOOKUP($A1404,[1]New!$A$2:$DE$2108,19,FALSE)</f>
        <v>162</v>
      </c>
      <c r="S1404">
        <f t="array" ref="S1404">VLOOKUP($A1404,[1]New!$A$2:$DE$2108,21,FALSE)</f>
        <v>49</v>
      </c>
      <c r="U1404">
        <f t="array" ref="U1404">IF(S1404&gt;=75,1,IF(AND(S1404&gt;=50,S1404&lt;75),2,IF(AND(S1404&gt;=25,S1404&lt;50),3,IF(S1404&lt;25,4,"NA"))))</f>
        <v>3</v>
      </c>
      <c r="V1404" s="8">
        <f t="array" ref="V1404">VLOOKUP($A1404,[1]New!$A$2:$DE$2108,17,FALSE)</f>
        <v>42256</v>
      </c>
      <c r="AG1404" t="str">
        <f t="array" ref="AG1404">VLOOKUP($A1404,[1]New!$A$2:$DE$2108,61,FALSE)</f>
        <v>Operations and Algebraic Thinking</v>
      </c>
      <c r="AJ1404">
        <f t="array" ref="AJ1404">VLOOKUP($A1404,[1]New!$A$2:$DE$2108,62,FALSE)</f>
        <v>176</v>
      </c>
      <c r="AN1404">
        <f t="array" ref="AN1404">IF(VLOOKUP($A1404,[1]New!$A$2:$DE$2108,65,FALSE)="High",1,IF(VLOOKUP($A1404,[1]New!$A$2:$DE$2108,65,FALSE)="HiAvg",2,IF(VLOOKUP($A1404,[1]New!$A$2:$DE$2108,65,FALSE)="Avg",3,IF(VLOOKUP($A1404,[1]New!$A$2:$DE$2108,65,FALSE)="LoAvg",4,5))))</f>
        <v>1</v>
      </c>
      <c r="AO1404" t="str">
        <f t="array" ref="AO1404">VLOOKUP($A1404,[1]New!$A$2:$DE$2108,66,FALSE)</f>
        <v>Number and Operations</v>
      </c>
      <c r="AR1404">
        <f t="array" ref="AR1404">VLOOKUP($A1404,[1]New!$A$2:$DE$2108,67,FALSE)</f>
        <v>157</v>
      </c>
      <c r="AV1404">
        <f t="array" ref="AV1404">IF(VLOOKUP($A1404,[1]New!$A$2:$DE$2108,70,FALSE)="High",1,IF(VLOOKUP($A1404,[1]New!$A$2:$DE$2108,70,FALSE)="HiAvg",2,IF(VLOOKUP($A1404,[1]New!$A$2:$DE$2108,70,FALSE)="Avg",3,IF(VLOOKUP($A1404,[1]New!$A$2:$DE$2108,70,FALSE)="LoAvg",4,5))))</f>
        <v>4</v>
      </c>
      <c r="AW1404" t="str">
        <f t="array" ref="AW1404">VLOOKUP($A1404,[1]New!$A$2:$DE$2108,71,FALSE)</f>
        <v>Measurement and Data</v>
      </c>
      <c r="AZ1404">
        <f t="array" ref="AZ1404">VLOOKUP($A1404,[1]New!$A$2:$DE$2108,72,FALSE)</f>
        <v>144</v>
      </c>
      <c r="BD1404">
        <f t="array" ref="BD1404">IF(VLOOKUP($A1404,[1]New!$A$2:$DE$2108,75,FALSE)="High",1,IF(VLOOKUP($A1404,[1]New!$A$2:$DE$2108,75,FALSE)="HiAvg",2,IF(VLOOKUP($A1404,[1]New!$A$2:$DE$2108,75,FALSE)="Avg",3,IF(VLOOKUP($A1404,[1]New!$A$2:$DE$2108,75,FALSE)="LoAvg",4,5))))</f>
        <v>5</v>
      </c>
      <c r="BE1404" t="str">
        <f t="array" ref="BE1404">IF(VLOOKUP($A1404,[1]New!$A$2:$DE$2108,76,FALSE)="","",VLOOKUP($A1404,[1]New!$A$2:$DE$2108,76,FALSE))</f>
        <v>Geometry</v>
      </c>
      <c r="BH1404">
        <f t="array" ref="BH1404">IF(VLOOKUP($A1404,[1]New!$A$2:$DE$2108,77,FALSE)="","",VLOOKUP($A1404,[1]New!$A$2:$DE$2108,77,FALSE))</f>
        <v>168</v>
      </c>
      <c r="BL1404">
        <f t="array" ref="BL1404">IF(VLOOKUP($A1404,[1]New!$A$2:$DE$2108,80,FALSE)="High",1,IF(VLOOKUP($A1404,[1]New!$A$2:$DE$2108,80,FALSE)="HiAvg",2,IF(VLOOKUP($A1404,[1]New!$A$2:$DE$2108,80,FALSE)="Avg",3,IF(VLOOKUP($A1404,[1]New!$A$2:$DE$2108,80,FALSE)="LoAvg",4,IF(VLOOKUP($A1404,[1]New!$A$2:$DE$2108,80,FALSE)="Low",5,"")))))</f>
        <v>2</v>
      </c>
    </row>
    <row r="1405" spans="1:64" x14ac:dyDescent="0.2">
      <c r="A1405" s="7" t="s">
        <v>1528</v>
      </c>
      <c r="B1405">
        <v>2015</v>
      </c>
      <c r="C1405" t="s">
        <v>2233</v>
      </c>
      <c r="D1405" t="str">
        <f t="array" ref="D1405">VLOOKUP($A1405,[1]New!$A$2:$DE$2108,5,FALSE)</f>
        <v>Reading</v>
      </c>
      <c r="E1405">
        <f t="array" ref="E1405">VLOOKUP($A1405,[1]New!$A$2:$DE$2108,3,FALSE)</f>
        <v>70100127</v>
      </c>
      <c r="F1405" t="str">
        <f t="array" ref="F1405">VLOOKUP($A1405,[1]New!$A$2:$DE$2108,4,FALSE)</f>
        <v>School 2</v>
      </c>
      <c r="Q1405">
        <f t="array" ref="Q1405">VLOOKUP($A1405,[1]New!$A$2:$DE$2108,19,FALSE)</f>
        <v>151</v>
      </c>
      <c r="S1405">
        <f t="array" ref="S1405">VLOOKUP($A1405,[1]New!$A$2:$DE$2108,21,FALSE)</f>
        <v>23</v>
      </c>
      <c r="U1405">
        <f t="array" ref="U1405">IF(S1405&gt;=75,1,IF(AND(S1405&gt;=50,S1405&lt;75),2,IF(AND(S1405&gt;=25,S1405&lt;50),3,IF(S1405&lt;25,4,"NA"))))</f>
        <v>4</v>
      </c>
      <c r="V1405" s="8">
        <f t="array" ref="V1405">VLOOKUP($A1405,[1]New!$A$2:$DE$2108,17,FALSE)</f>
        <v>42249</v>
      </c>
      <c r="AG1405" t="str">
        <f t="array" ref="AG1405">VLOOKUP($A1405,[1]New!$A$2:$DE$2108,61,FALSE)</f>
        <v>Foundational Skills</v>
      </c>
      <c r="AJ1405">
        <f t="array" ref="AJ1405">VLOOKUP($A1405,[1]New!$A$2:$DE$2108,62,FALSE)</f>
        <v>156</v>
      </c>
      <c r="AN1405">
        <f t="array" ref="AN1405">IF(VLOOKUP($A1405,[1]New!$A$2:$DE$2108,65,FALSE)="High",1,IF(VLOOKUP($A1405,[1]New!$A$2:$DE$2108,65,FALSE)="HiAvg",2,IF(VLOOKUP($A1405,[1]New!$A$2:$DE$2108,65,FALSE)="Avg",3,IF(VLOOKUP($A1405,[1]New!$A$2:$DE$2108,65,FALSE)="LoAvg",4,5))))</f>
        <v>4</v>
      </c>
      <c r="AO1405" t="str">
        <f t="array" ref="AO1405">VLOOKUP($A1405,[1]New!$A$2:$DE$2108,66,FALSE)</f>
        <v>Language and Writing</v>
      </c>
      <c r="AR1405">
        <f t="array" ref="AR1405">VLOOKUP($A1405,[1]New!$A$2:$DE$2108,67,FALSE)</f>
        <v>154</v>
      </c>
      <c r="AV1405">
        <f t="array" ref="AV1405">IF(VLOOKUP($A1405,[1]New!$A$2:$DE$2108,70,FALSE)="High",1,IF(VLOOKUP($A1405,[1]New!$A$2:$DE$2108,70,FALSE)="HiAvg",2,IF(VLOOKUP($A1405,[1]New!$A$2:$DE$2108,70,FALSE)="Avg",3,IF(VLOOKUP($A1405,[1]New!$A$2:$DE$2108,70,FALSE)="LoAvg",4,5))))</f>
        <v>4</v>
      </c>
      <c r="AW1405" t="str">
        <f t="array" ref="AW1405">VLOOKUP($A1405,[1]New!$A$2:$DE$2108,71,FALSE)</f>
        <v>Literature and Informational</v>
      </c>
      <c r="AZ1405">
        <f t="array" ref="AZ1405">VLOOKUP($A1405,[1]New!$A$2:$DE$2108,72,FALSE)</f>
        <v>146</v>
      </c>
      <c r="BD1405">
        <f t="array" ref="BD1405">IF(VLOOKUP($A1405,[1]New!$A$2:$DE$2108,75,FALSE)="High",1,IF(VLOOKUP($A1405,[1]New!$A$2:$DE$2108,75,FALSE)="HiAvg",2,IF(VLOOKUP($A1405,[1]New!$A$2:$DE$2108,75,FALSE)="Avg",3,IF(VLOOKUP($A1405,[1]New!$A$2:$DE$2108,75,FALSE)="LoAvg",4,5))))</f>
        <v>5</v>
      </c>
      <c r="BE1405" t="str">
        <f t="array" ref="BE1405">IF(VLOOKUP($A1405,[1]New!$A$2:$DE$2108,76,FALSE)="","",VLOOKUP($A1405,[1]New!$A$2:$DE$2108,76,FALSE))</f>
        <v>Vocabulary Use and Functions</v>
      </c>
      <c r="BH1405">
        <f t="array" ref="BH1405">IF(VLOOKUP($A1405,[1]New!$A$2:$DE$2108,77,FALSE)="","",VLOOKUP($A1405,[1]New!$A$2:$DE$2108,77,FALSE))</f>
        <v>148</v>
      </c>
      <c r="BL1405">
        <f t="array" ref="BL1405">IF(VLOOKUP($A1405,[1]New!$A$2:$DE$2108,80,FALSE)="High",1,IF(VLOOKUP($A1405,[1]New!$A$2:$DE$2108,80,FALSE)="HiAvg",2,IF(VLOOKUP($A1405,[1]New!$A$2:$DE$2108,80,FALSE)="Avg",3,IF(VLOOKUP($A1405,[1]New!$A$2:$DE$2108,80,FALSE)="LoAvg",4,IF(VLOOKUP($A1405,[1]New!$A$2:$DE$2108,80,FALSE)="Low",5,"")))))</f>
        <v>5</v>
      </c>
    </row>
    <row r="1406" spans="1:64" x14ac:dyDescent="0.2">
      <c r="A1406" s="7" t="s">
        <v>1529</v>
      </c>
      <c r="B1406">
        <v>2015</v>
      </c>
      <c r="C1406" t="s">
        <v>2233</v>
      </c>
      <c r="D1406" t="str">
        <f t="array" ref="D1406">VLOOKUP($A1406,[1]New!$A$2:$DE$2108,5,FALSE)</f>
        <v>Mathematics</v>
      </c>
      <c r="E1406">
        <f t="array" ref="E1406">VLOOKUP($A1406,[1]New!$A$2:$DE$2108,3,FALSE)</f>
        <v>70100128</v>
      </c>
      <c r="F1406" t="str">
        <f t="array" ref="F1406">VLOOKUP($A1406,[1]New!$A$2:$DE$2108,4,FALSE)</f>
        <v>School 2</v>
      </c>
      <c r="Q1406">
        <f t="array" ref="Q1406">VLOOKUP($A1406,[1]New!$A$2:$DE$2108,19,FALSE)</f>
        <v>173</v>
      </c>
      <c r="S1406">
        <f t="array" ref="S1406">VLOOKUP($A1406,[1]New!$A$2:$DE$2108,21,FALSE)</f>
        <v>80</v>
      </c>
      <c r="U1406">
        <f t="array" ref="U1406">IF(S1406&gt;=75,1,IF(AND(S1406&gt;=50,S1406&lt;75),2,IF(AND(S1406&gt;=25,S1406&lt;50),3,IF(S1406&lt;25,4,"NA"))))</f>
        <v>1</v>
      </c>
      <c r="V1406" s="8">
        <f t="array" ref="V1406">VLOOKUP($A1406,[1]New!$A$2:$DE$2108,17,FALSE)</f>
        <v>42255</v>
      </c>
      <c r="AG1406" t="str">
        <f t="array" ref="AG1406">VLOOKUP($A1406,[1]New!$A$2:$DE$2108,61,FALSE)</f>
        <v>Operations and Algebraic Thinking</v>
      </c>
      <c r="AJ1406">
        <f t="array" ref="AJ1406">VLOOKUP($A1406,[1]New!$A$2:$DE$2108,62,FALSE)</f>
        <v>171</v>
      </c>
      <c r="AN1406">
        <f t="array" ref="AN1406">IF(VLOOKUP($A1406,[1]New!$A$2:$DE$2108,65,FALSE)="High",1,IF(VLOOKUP($A1406,[1]New!$A$2:$DE$2108,65,FALSE)="HiAvg",2,IF(VLOOKUP($A1406,[1]New!$A$2:$DE$2108,65,FALSE)="Avg",3,IF(VLOOKUP($A1406,[1]New!$A$2:$DE$2108,65,FALSE)="LoAvg",4,5))))</f>
        <v>2</v>
      </c>
      <c r="AO1406" t="str">
        <f t="array" ref="AO1406">VLOOKUP($A1406,[1]New!$A$2:$DE$2108,66,FALSE)</f>
        <v>Number and Operations</v>
      </c>
      <c r="AR1406">
        <f t="array" ref="AR1406">VLOOKUP($A1406,[1]New!$A$2:$DE$2108,67,FALSE)</f>
        <v>170</v>
      </c>
      <c r="AV1406">
        <f t="array" ref="AV1406">IF(VLOOKUP($A1406,[1]New!$A$2:$DE$2108,70,FALSE)="High",1,IF(VLOOKUP($A1406,[1]New!$A$2:$DE$2108,70,FALSE)="HiAvg",2,IF(VLOOKUP($A1406,[1]New!$A$2:$DE$2108,70,FALSE)="Avg",3,IF(VLOOKUP($A1406,[1]New!$A$2:$DE$2108,70,FALSE)="LoAvg",4,5))))</f>
        <v>2</v>
      </c>
      <c r="AW1406" t="str">
        <f t="array" ref="AW1406">VLOOKUP($A1406,[1]New!$A$2:$DE$2108,71,FALSE)</f>
        <v>Measurement and Data</v>
      </c>
      <c r="AZ1406">
        <f t="array" ref="AZ1406">VLOOKUP($A1406,[1]New!$A$2:$DE$2108,72,FALSE)</f>
        <v>168</v>
      </c>
      <c r="BD1406">
        <f t="array" ref="BD1406">IF(VLOOKUP($A1406,[1]New!$A$2:$DE$2108,75,FALSE)="High",1,IF(VLOOKUP($A1406,[1]New!$A$2:$DE$2108,75,FALSE)="HiAvg",2,IF(VLOOKUP($A1406,[1]New!$A$2:$DE$2108,75,FALSE)="Avg",3,IF(VLOOKUP($A1406,[1]New!$A$2:$DE$2108,75,FALSE)="LoAvg",4,5))))</f>
        <v>2</v>
      </c>
      <c r="BE1406" t="str">
        <f t="array" ref="BE1406">IF(VLOOKUP($A1406,[1]New!$A$2:$DE$2108,76,FALSE)="","",VLOOKUP($A1406,[1]New!$A$2:$DE$2108,76,FALSE))</f>
        <v>Geometry</v>
      </c>
      <c r="BH1406">
        <f t="array" ref="BH1406">IF(VLOOKUP($A1406,[1]New!$A$2:$DE$2108,77,FALSE)="","",VLOOKUP($A1406,[1]New!$A$2:$DE$2108,77,FALSE))</f>
        <v>180</v>
      </c>
      <c r="BL1406">
        <f t="array" ref="BL1406">IF(VLOOKUP($A1406,[1]New!$A$2:$DE$2108,80,FALSE)="High",1,IF(VLOOKUP($A1406,[1]New!$A$2:$DE$2108,80,FALSE)="HiAvg",2,IF(VLOOKUP($A1406,[1]New!$A$2:$DE$2108,80,FALSE)="Avg",3,IF(VLOOKUP($A1406,[1]New!$A$2:$DE$2108,80,FALSE)="LoAvg",4,IF(VLOOKUP($A1406,[1]New!$A$2:$DE$2108,80,FALSE)="Low",5,"")))))</f>
        <v>1</v>
      </c>
    </row>
    <row r="1407" spans="1:64" x14ac:dyDescent="0.2">
      <c r="A1407" s="7" t="s">
        <v>1530</v>
      </c>
      <c r="B1407">
        <v>2015</v>
      </c>
      <c r="C1407" t="s">
        <v>2233</v>
      </c>
      <c r="D1407" t="str">
        <f t="array" ref="D1407">VLOOKUP($A1407,[1]New!$A$2:$DE$2108,5,FALSE)</f>
        <v>Reading</v>
      </c>
      <c r="E1407">
        <f t="array" ref="E1407">VLOOKUP($A1407,[1]New!$A$2:$DE$2108,3,FALSE)</f>
        <v>70100128</v>
      </c>
      <c r="F1407" t="str">
        <f t="array" ref="F1407">VLOOKUP($A1407,[1]New!$A$2:$DE$2108,4,FALSE)</f>
        <v>School 2</v>
      </c>
      <c r="Q1407">
        <f t="array" ref="Q1407">VLOOKUP($A1407,[1]New!$A$2:$DE$2108,19,FALSE)</f>
        <v>136</v>
      </c>
      <c r="S1407">
        <f t="array" ref="S1407">VLOOKUP($A1407,[1]New!$A$2:$DE$2108,21,FALSE)</f>
        <v>3</v>
      </c>
      <c r="U1407">
        <f t="array" ref="U1407">IF(S1407&gt;=75,1,IF(AND(S1407&gt;=50,S1407&lt;75),2,IF(AND(S1407&gt;=25,S1407&lt;50),3,IF(S1407&lt;25,4,"NA"))))</f>
        <v>4</v>
      </c>
      <c r="V1407" s="8">
        <f t="array" ref="V1407">VLOOKUP($A1407,[1]New!$A$2:$DE$2108,17,FALSE)</f>
        <v>42248</v>
      </c>
      <c r="AG1407" t="str">
        <f t="array" ref="AG1407">VLOOKUP($A1407,[1]New!$A$2:$DE$2108,61,FALSE)</f>
        <v>Foundational Skills</v>
      </c>
      <c r="AJ1407">
        <f t="array" ref="AJ1407">VLOOKUP($A1407,[1]New!$A$2:$DE$2108,62,FALSE)</f>
        <v>135</v>
      </c>
      <c r="AN1407">
        <f t="array" ref="AN1407">IF(VLOOKUP($A1407,[1]New!$A$2:$DE$2108,65,FALSE)="High",1,IF(VLOOKUP($A1407,[1]New!$A$2:$DE$2108,65,FALSE)="HiAvg",2,IF(VLOOKUP($A1407,[1]New!$A$2:$DE$2108,65,FALSE)="Avg",3,IF(VLOOKUP($A1407,[1]New!$A$2:$DE$2108,65,FALSE)="LoAvg",4,5))))</f>
        <v>5</v>
      </c>
      <c r="AO1407" t="str">
        <f t="array" ref="AO1407">VLOOKUP($A1407,[1]New!$A$2:$DE$2108,66,FALSE)</f>
        <v>Language and Writing</v>
      </c>
      <c r="AR1407">
        <f t="array" ref="AR1407">VLOOKUP($A1407,[1]New!$A$2:$DE$2108,67,FALSE)</f>
        <v>132</v>
      </c>
      <c r="AV1407">
        <f t="array" ref="AV1407">IF(VLOOKUP($A1407,[1]New!$A$2:$DE$2108,70,FALSE)="High",1,IF(VLOOKUP($A1407,[1]New!$A$2:$DE$2108,70,FALSE)="HiAvg",2,IF(VLOOKUP($A1407,[1]New!$A$2:$DE$2108,70,FALSE)="Avg",3,IF(VLOOKUP($A1407,[1]New!$A$2:$DE$2108,70,FALSE)="LoAvg",4,5))))</f>
        <v>5</v>
      </c>
      <c r="AW1407" t="str">
        <f t="array" ref="AW1407">VLOOKUP($A1407,[1]New!$A$2:$DE$2108,71,FALSE)</f>
        <v>Literature and Informational</v>
      </c>
      <c r="AZ1407">
        <f t="array" ref="AZ1407">VLOOKUP($A1407,[1]New!$A$2:$DE$2108,72,FALSE)</f>
        <v>139</v>
      </c>
      <c r="BD1407">
        <f t="array" ref="BD1407">IF(VLOOKUP($A1407,[1]New!$A$2:$DE$2108,75,FALSE)="High",1,IF(VLOOKUP($A1407,[1]New!$A$2:$DE$2108,75,FALSE)="HiAvg",2,IF(VLOOKUP($A1407,[1]New!$A$2:$DE$2108,75,FALSE)="Avg",3,IF(VLOOKUP($A1407,[1]New!$A$2:$DE$2108,75,FALSE)="LoAvg",4,5))))</f>
        <v>5</v>
      </c>
      <c r="BE1407" t="str">
        <f t="array" ref="BE1407">IF(VLOOKUP($A1407,[1]New!$A$2:$DE$2108,76,FALSE)="","",VLOOKUP($A1407,[1]New!$A$2:$DE$2108,76,FALSE))</f>
        <v>Vocabulary Use and Functions</v>
      </c>
      <c r="BH1407">
        <f t="array" ref="BH1407">IF(VLOOKUP($A1407,[1]New!$A$2:$DE$2108,77,FALSE)="","",VLOOKUP($A1407,[1]New!$A$2:$DE$2108,77,FALSE))</f>
        <v>140</v>
      </c>
      <c r="BL1407">
        <f t="array" ref="BL1407">IF(VLOOKUP($A1407,[1]New!$A$2:$DE$2108,80,FALSE)="High",1,IF(VLOOKUP($A1407,[1]New!$A$2:$DE$2108,80,FALSE)="HiAvg",2,IF(VLOOKUP($A1407,[1]New!$A$2:$DE$2108,80,FALSE)="Avg",3,IF(VLOOKUP($A1407,[1]New!$A$2:$DE$2108,80,FALSE)="LoAvg",4,IF(VLOOKUP($A1407,[1]New!$A$2:$DE$2108,80,FALSE)="Low",5,"")))))</f>
        <v>5</v>
      </c>
    </row>
    <row r="1408" spans="1:64" x14ac:dyDescent="0.2">
      <c r="A1408" s="7" t="s">
        <v>1531</v>
      </c>
      <c r="B1408">
        <v>2015</v>
      </c>
      <c r="C1408" t="s">
        <v>2233</v>
      </c>
      <c r="D1408" t="str">
        <f t="array" ref="D1408">VLOOKUP($A1408,[1]New!$A$2:$DE$2108,5,FALSE)</f>
        <v>Mathematics</v>
      </c>
      <c r="E1408">
        <f t="array" ref="E1408">VLOOKUP($A1408,[1]New!$A$2:$DE$2108,3,FALSE)</f>
        <v>70100129</v>
      </c>
      <c r="F1408" t="str">
        <f t="array" ref="F1408">VLOOKUP($A1408,[1]New!$A$2:$DE$2108,4,FALSE)</f>
        <v>School 2</v>
      </c>
      <c r="Q1408">
        <f t="array" ref="Q1408">VLOOKUP($A1408,[1]New!$A$2:$DE$2108,19,FALSE)</f>
        <v>164</v>
      </c>
      <c r="S1408">
        <f t="array" ref="S1408">VLOOKUP($A1408,[1]New!$A$2:$DE$2108,21,FALSE)</f>
        <v>55</v>
      </c>
      <c r="U1408">
        <f t="array" ref="U1408">IF(S1408&gt;=75,1,IF(AND(S1408&gt;=50,S1408&lt;75),2,IF(AND(S1408&gt;=25,S1408&lt;50),3,IF(S1408&lt;25,4,"NA"))))</f>
        <v>2</v>
      </c>
      <c r="V1408" s="8">
        <f t="array" ref="V1408">VLOOKUP($A1408,[1]New!$A$2:$DE$2108,17,FALSE)</f>
        <v>42258</v>
      </c>
      <c r="AG1408" t="str">
        <f t="array" ref="AG1408">VLOOKUP($A1408,[1]New!$A$2:$DE$2108,61,FALSE)</f>
        <v>Operations and Algebraic Thinking</v>
      </c>
      <c r="AJ1408">
        <f t="array" ref="AJ1408">VLOOKUP($A1408,[1]New!$A$2:$DE$2108,62,FALSE)</f>
        <v>172</v>
      </c>
      <c r="AN1408">
        <f t="array" ref="AN1408">IF(VLOOKUP($A1408,[1]New!$A$2:$DE$2108,65,FALSE)="High",1,IF(VLOOKUP($A1408,[1]New!$A$2:$DE$2108,65,FALSE)="HiAvg",2,IF(VLOOKUP($A1408,[1]New!$A$2:$DE$2108,65,FALSE)="Avg",3,IF(VLOOKUP($A1408,[1]New!$A$2:$DE$2108,65,FALSE)="LoAvg",4,5))))</f>
        <v>2</v>
      </c>
      <c r="AO1408" t="str">
        <f t="array" ref="AO1408">VLOOKUP($A1408,[1]New!$A$2:$DE$2108,66,FALSE)</f>
        <v>Number and Operations</v>
      </c>
      <c r="AR1408">
        <f t="array" ref="AR1408">VLOOKUP($A1408,[1]New!$A$2:$DE$2108,67,FALSE)</f>
        <v>162</v>
      </c>
      <c r="AV1408">
        <f t="array" ref="AV1408">IF(VLOOKUP($A1408,[1]New!$A$2:$DE$2108,70,FALSE)="High",1,IF(VLOOKUP($A1408,[1]New!$A$2:$DE$2108,70,FALSE)="HiAvg",2,IF(VLOOKUP($A1408,[1]New!$A$2:$DE$2108,70,FALSE)="Avg",3,IF(VLOOKUP($A1408,[1]New!$A$2:$DE$2108,70,FALSE)="LoAvg",4,5))))</f>
        <v>3</v>
      </c>
      <c r="AW1408" t="str">
        <f t="array" ref="AW1408">VLOOKUP($A1408,[1]New!$A$2:$DE$2108,71,FALSE)</f>
        <v>Measurement and Data</v>
      </c>
      <c r="AZ1408">
        <f t="array" ref="AZ1408">VLOOKUP($A1408,[1]New!$A$2:$DE$2108,72,FALSE)</f>
        <v>153</v>
      </c>
      <c r="BD1408">
        <f t="array" ref="BD1408">IF(VLOOKUP($A1408,[1]New!$A$2:$DE$2108,75,FALSE)="High",1,IF(VLOOKUP($A1408,[1]New!$A$2:$DE$2108,75,FALSE)="HiAvg",2,IF(VLOOKUP($A1408,[1]New!$A$2:$DE$2108,75,FALSE)="Avg",3,IF(VLOOKUP($A1408,[1]New!$A$2:$DE$2108,75,FALSE)="LoAvg",4,5))))</f>
        <v>4</v>
      </c>
      <c r="BE1408" t="str">
        <f t="array" ref="BE1408">IF(VLOOKUP($A1408,[1]New!$A$2:$DE$2108,76,FALSE)="","",VLOOKUP($A1408,[1]New!$A$2:$DE$2108,76,FALSE))</f>
        <v>Geometry</v>
      </c>
      <c r="BH1408">
        <f t="array" ref="BH1408">IF(VLOOKUP($A1408,[1]New!$A$2:$DE$2108,77,FALSE)="","",VLOOKUP($A1408,[1]New!$A$2:$DE$2108,77,FALSE))</f>
        <v>170</v>
      </c>
      <c r="BL1408">
        <f t="array" ref="BL1408">IF(VLOOKUP($A1408,[1]New!$A$2:$DE$2108,80,FALSE)="High",1,IF(VLOOKUP($A1408,[1]New!$A$2:$DE$2108,80,FALSE)="HiAvg",2,IF(VLOOKUP($A1408,[1]New!$A$2:$DE$2108,80,FALSE)="Avg",3,IF(VLOOKUP($A1408,[1]New!$A$2:$DE$2108,80,FALSE)="LoAvg",4,IF(VLOOKUP($A1408,[1]New!$A$2:$DE$2108,80,FALSE)="Low",5,"")))))</f>
        <v>2</v>
      </c>
    </row>
    <row r="1409" spans="1:64" x14ac:dyDescent="0.2">
      <c r="A1409" s="7" t="s">
        <v>1532</v>
      </c>
      <c r="B1409">
        <v>2015</v>
      </c>
      <c r="C1409" t="s">
        <v>2233</v>
      </c>
      <c r="D1409" t="str">
        <f t="array" ref="D1409">VLOOKUP($A1409,[1]New!$A$2:$DE$2108,5,FALSE)</f>
        <v>Reading</v>
      </c>
      <c r="E1409">
        <f t="array" ref="E1409">VLOOKUP($A1409,[1]New!$A$2:$DE$2108,3,FALSE)</f>
        <v>70100129</v>
      </c>
      <c r="F1409" t="str">
        <f t="array" ref="F1409">VLOOKUP($A1409,[1]New!$A$2:$DE$2108,4,FALSE)</f>
        <v>School 2</v>
      </c>
      <c r="Q1409">
        <f t="array" ref="Q1409">VLOOKUP($A1409,[1]New!$A$2:$DE$2108,19,FALSE)</f>
        <v>165</v>
      </c>
      <c r="S1409">
        <f t="array" ref="S1409">VLOOKUP($A1409,[1]New!$A$2:$DE$2108,21,FALSE)</f>
        <v>63</v>
      </c>
      <c r="U1409">
        <f t="array" ref="U1409">IF(S1409&gt;=75,1,IF(AND(S1409&gt;=50,S1409&lt;75),2,IF(AND(S1409&gt;=25,S1409&lt;50),3,IF(S1409&lt;25,4,"NA"))))</f>
        <v>2</v>
      </c>
      <c r="V1409" s="8">
        <f t="array" ref="V1409">VLOOKUP($A1409,[1]New!$A$2:$DE$2108,17,FALSE)</f>
        <v>42251</v>
      </c>
      <c r="AG1409" t="str">
        <f t="array" ref="AG1409">VLOOKUP($A1409,[1]New!$A$2:$DE$2108,61,FALSE)</f>
        <v>Foundational Skills</v>
      </c>
      <c r="AJ1409">
        <f t="array" ref="AJ1409">VLOOKUP($A1409,[1]New!$A$2:$DE$2108,62,FALSE)</f>
        <v>162</v>
      </c>
      <c r="AN1409">
        <f t="array" ref="AN1409">IF(VLOOKUP($A1409,[1]New!$A$2:$DE$2108,65,FALSE)="High",1,IF(VLOOKUP($A1409,[1]New!$A$2:$DE$2108,65,FALSE)="HiAvg",2,IF(VLOOKUP($A1409,[1]New!$A$2:$DE$2108,65,FALSE)="Avg",3,IF(VLOOKUP($A1409,[1]New!$A$2:$DE$2108,65,FALSE)="LoAvg",4,5))))</f>
        <v>3</v>
      </c>
      <c r="AO1409" t="str">
        <f t="array" ref="AO1409">VLOOKUP($A1409,[1]New!$A$2:$DE$2108,66,FALSE)</f>
        <v>Language and Writing</v>
      </c>
      <c r="AR1409">
        <f t="array" ref="AR1409">VLOOKUP($A1409,[1]New!$A$2:$DE$2108,67,FALSE)</f>
        <v>157</v>
      </c>
      <c r="AV1409">
        <f t="array" ref="AV1409">IF(VLOOKUP($A1409,[1]New!$A$2:$DE$2108,70,FALSE)="High",1,IF(VLOOKUP($A1409,[1]New!$A$2:$DE$2108,70,FALSE)="HiAvg",2,IF(VLOOKUP($A1409,[1]New!$A$2:$DE$2108,70,FALSE)="Avg",3,IF(VLOOKUP($A1409,[1]New!$A$2:$DE$2108,70,FALSE)="LoAvg",4,5))))</f>
        <v>4</v>
      </c>
      <c r="AW1409" t="str">
        <f t="array" ref="AW1409">VLOOKUP($A1409,[1]New!$A$2:$DE$2108,71,FALSE)</f>
        <v>Literature and Informational</v>
      </c>
      <c r="AZ1409">
        <f t="array" ref="AZ1409">VLOOKUP($A1409,[1]New!$A$2:$DE$2108,72,FALSE)</f>
        <v>169</v>
      </c>
      <c r="BD1409">
        <f t="array" ref="BD1409">IF(VLOOKUP($A1409,[1]New!$A$2:$DE$2108,75,FALSE)="High",1,IF(VLOOKUP($A1409,[1]New!$A$2:$DE$2108,75,FALSE)="HiAvg",2,IF(VLOOKUP($A1409,[1]New!$A$2:$DE$2108,75,FALSE)="Avg",3,IF(VLOOKUP($A1409,[1]New!$A$2:$DE$2108,75,FALSE)="LoAvg",4,5))))</f>
        <v>2</v>
      </c>
      <c r="BE1409" t="str">
        <f t="array" ref="BE1409">IF(VLOOKUP($A1409,[1]New!$A$2:$DE$2108,76,FALSE)="","",VLOOKUP($A1409,[1]New!$A$2:$DE$2108,76,FALSE))</f>
        <v>Vocabulary Use and Functions</v>
      </c>
      <c r="BH1409">
        <f t="array" ref="BH1409">IF(VLOOKUP($A1409,[1]New!$A$2:$DE$2108,77,FALSE)="","",VLOOKUP($A1409,[1]New!$A$2:$DE$2108,77,FALSE))</f>
        <v>170</v>
      </c>
      <c r="BL1409">
        <f t="array" ref="BL1409">IF(VLOOKUP($A1409,[1]New!$A$2:$DE$2108,80,FALSE)="High",1,IF(VLOOKUP($A1409,[1]New!$A$2:$DE$2108,80,FALSE)="HiAvg",2,IF(VLOOKUP($A1409,[1]New!$A$2:$DE$2108,80,FALSE)="Avg",3,IF(VLOOKUP($A1409,[1]New!$A$2:$DE$2108,80,FALSE)="LoAvg",4,IF(VLOOKUP($A1409,[1]New!$A$2:$DE$2108,80,FALSE)="Low",5,"")))))</f>
        <v>2</v>
      </c>
    </row>
    <row r="1410" spans="1:64" x14ac:dyDescent="0.2">
      <c r="A1410" s="7" t="s">
        <v>1533</v>
      </c>
      <c r="B1410">
        <v>2015</v>
      </c>
      <c r="C1410" t="s">
        <v>2233</v>
      </c>
      <c r="D1410" t="str">
        <f t="array" ref="D1410">VLOOKUP($A1410,[1]New!$A$2:$DE$2108,5,FALSE)</f>
        <v>Mathematics</v>
      </c>
      <c r="E1410">
        <f t="array" ref="E1410">VLOOKUP($A1410,[1]New!$A$2:$DE$2108,3,FALSE)</f>
        <v>70100130</v>
      </c>
      <c r="F1410" t="str">
        <f t="array" ref="F1410">VLOOKUP($A1410,[1]New!$A$2:$DE$2108,4,FALSE)</f>
        <v>School 2</v>
      </c>
      <c r="Q1410">
        <f t="array" ref="Q1410">VLOOKUP($A1410,[1]New!$A$2:$DE$2108,19,FALSE)</f>
        <v>172</v>
      </c>
      <c r="S1410">
        <f t="array" ref="S1410">VLOOKUP($A1410,[1]New!$A$2:$DE$2108,21,FALSE)</f>
        <v>77</v>
      </c>
      <c r="U1410">
        <f t="array" ref="U1410">IF(S1410&gt;=75,1,IF(AND(S1410&gt;=50,S1410&lt;75),2,IF(AND(S1410&gt;=25,S1410&lt;50),3,IF(S1410&lt;25,4,"NA"))))</f>
        <v>1</v>
      </c>
      <c r="V1410" s="8">
        <f t="array" ref="V1410">VLOOKUP($A1410,[1]New!$A$2:$DE$2108,17,FALSE)</f>
        <v>42255</v>
      </c>
      <c r="AG1410" t="str">
        <f t="array" ref="AG1410">VLOOKUP($A1410,[1]New!$A$2:$DE$2108,61,FALSE)</f>
        <v>Operations and Algebraic Thinking</v>
      </c>
      <c r="AJ1410">
        <f t="array" ref="AJ1410">VLOOKUP($A1410,[1]New!$A$2:$DE$2108,62,FALSE)</f>
        <v>169</v>
      </c>
      <c r="AN1410">
        <f t="array" ref="AN1410">IF(VLOOKUP($A1410,[1]New!$A$2:$DE$2108,65,FALSE)="High",1,IF(VLOOKUP($A1410,[1]New!$A$2:$DE$2108,65,FALSE)="HiAvg",2,IF(VLOOKUP($A1410,[1]New!$A$2:$DE$2108,65,FALSE)="Avg",3,IF(VLOOKUP($A1410,[1]New!$A$2:$DE$2108,65,FALSE)="LoAvg",4,5))))</f>
        <v>2</v>
      </c>
      <c r="AO1410" t="str">
        <f t="array" ref="AO1410">VLOOKUP($A1410,[1]New!$A$2:$DE$2108,66,FALSE)</f>
        <v>Number and Operations</v>
      </c>
      <c r="AR1410">
        <f t="array" ref="AR1410">VLOOKUP($A1410,[1]New!$A$2:$DE$2108,67,FALSE)</f>
        <v>177</v>
      </c>
      <c r="AV1410">
        <f t="array" ref="AV1410">IF(VLOOKUP($A1410,[1]New!$A$2:$DE$2108,70,FALSE)="High",1,IF(VLOOKUP($A1410,[1]New!$A$2:$DE$2108,70,FALSE)="HiAvg",2,IF(VLOOKUP($A1410,[1]New!$A$2:$DE$2108,70,FALSE)="Avg",3,IF(VLOOKUP($A1410,[1]New!$A$2:$DE$2108,70,FALSE)="LoAvg",4,5))))</f>
        <v>1</v>
      </c>
      <c r="AW1410" t="str">
        <f t="array" ref="AW1410">VLOOKUP($A1410,[1]New!$A$2:$DE$2108,71,FALSE)</f>
        <v>Measurement and Data</v>
      </c>
      <c r="AZ1410">
        <f t="array" ref="AZ1410">VLOOKUP($A1410,[1]New!$A$2:$DE$2108,72,FALSE)</f>
        <v>166</v>
      </c>
      <c r="BD1410">
        <f t="array" ref="BD1410">IF(VLOOKUP($A1410,[1]New!$A$2:$DE$2108,75,FALSE)="High",1,IF(VLOOKUP($A1410,[1]New!$A$2:$DE$2108,75,FALSE)="HiAvg",2,IF(VLOOKUP($A1410,[1]New!$A$2:$DE$2108,75,FALSE)="Avg",3,IF(VLOOKUP($A1410,[1]New!$A$2:$DE$2108,75,FALSE)="LoAvg",4,5))))</f>
        <v>3</v>
      </c>
      <c r="BE1410" t="str">
        <f t="array" ref="BE1410">IF(VLOOKUP($A1410,[1]New!$A$2:$DE$2108,76,FALSE)="","",VLOOKUP($A1410,[1]New!$A$2:$DE$2108,76,FALSE))</f>
        <v>Geometry</v>
      </c>
      <c r="BH1410">
        <f t="array" ref="BH1410">IF(VLOOKUP($A1410,[1]New!$A$2:$DE$2108,77,FALSE)="","",VLOOKUP($A1410,[1]New!$A$2:$DE$2108,77,FALSE))</f>
        <v>174</v>
      </c>
      <c r="BL1410">
        <f t="array" ref="BL1410">IF(VLOOKUP($A1410,[1]New!$A$2:$DE$2108,80,FALSE)="High",1,IF(VLOOKUP($A1410,[1]New!$A$2:$DE$2108,80,FALSE)="HiAvg",2,IF(VLOOKUP($A1410,[1]New!$A$2:$DE$2108,80,FALSE)="Avg",3,IF(VLOOKUP($A1410,[1]New!$A$2:$DE$2108,80,FALSE)="LoAvg",4,IF(VLOOKUP($A1410,[1]New!$A$2:$DE$2108,80,FALSE)="Low",5,"")))))</f>
        <v>2</v>
      </c>
    </row>
    <row r="1411" spans="1:64" x14ac:dyDescent="0.2">
      <c r="A1411" s="7" t="s">
        <v>1534</v>
      </c>
      <c r="B1411">
        <v>2015</v>
      </c>
      <c r="C1411" t="s">
        <v>2233</v>
      </c>
      <c r="D1411" t="str">
        <f t="array" ref="D1411">VLOOKUP($A1411,[1]New!$A$2:$DE$2108,5,FALSE)</f>
        <v>Reading</v>
      </c>
      <c r="E1411">
        <f t="array" ref="E1411">VLOOKUP($A1411,[1]New!$A$2:$DE$2108,3,FALSE)</f>
        <v>70100130</v>
      </c>
      <c r="F1411" t="str">
        <f t="array" ref="F1411">VLOOKUP($A1411,[1]New!$A$2:$DE$2108,4,FALSE)</f>
        <v>School 2</v>
      </c>
      <c r="Q1411">
        <f t="array" ref="Q1411">VLOOKUP($A1411,[1]New!$A$2:$DE$2108,19,FALSE)</f>
        <v>166</v>
      </c>
      <c r="S1411">
        <f t="array" ref="S1411">VLOOKUP($A1411,[1]New!$A$2:$DE$2108,21,FALSE)</f>
        <v>66</v>
      </c>
      <c r="U1411">
        <f t="array" ref="U1411">IF(S1411&gt;=75,1,IF(AND(S1411&gt;=50,S1411&lt;75),2,IF(AND(S1411&gt;=25,S1411&lt;50),3,IF(S1411&lt;25,4,"NA"))))</f>
        <v>2</v>
      </c>
      <c r="V1411" s="8">
        <f t="array" ref="V1411">VLOOKUP($A1411,[1]New!$A$2:$DE$2108,17,FALSE)</f>
        <v>42248</v>
      </c>
      <c r="AG1411" t="str">
        <f t="array" ref="AG1411">VLOOKUP($A1411,[1]New!$A$2:$DE$2108,61,FALSE)</f>
        <v>Foundational Skills</v>
      </c>
      <c r="AJ1411">
        <f t="array" ref="AJ1411">VLOOKUP($A1411,[1]New!$A$2:$DE$2108,62,FALSE)</f>
        <v>160</v>
      </c>
      <c r="AN1411">
        <f t="array" ref="AN1411">IF(VLOOKUP($A1411,[1]New!$A$2:$DE$2108,65,FALSE)="High",1,IF(VLOOKUP($A1411,[1]New!$A$2:$DE$2108,65,FALSE)="HiAvg",2,IF(VLOOKUP($A1411,[1]New!$A$2:$DE$2108,65,FALSE)="Avg",3,IF(VLOOKUP($A1411,[1]New!$A$2:$DE$2108,65,FALSE)="LoAvg",4,5))))</f>
        <v>3</v>
      </c>
      <c r="AO1411" t="str">
        <f t="array" ref="AO1411">VLOOKUP($A1411,[1]New!$A$2:$DE$2108,66,FALSE)</f>
        <v>Language and Writing</v>
      </c>
      <c r="AR1411">
        <f t="array" ref="AR1411">VLOOKUP($A1411,[1]New!$A$2:$DE$2108,67,FALSE)</f>
        <v>157</v>
      </c>
      <c r="AV1411">
        <f t="array" ref="AV1411">IF(VLOOKUP($A1411,[1]New!$A$2:$DE$2108,70,FALSE)="High",1,IF(VLOOKUP($A1411,[1]New!$A$2:$DE$2108,70,FALSE)="HiAvg",2,IF(VLOOKUP($A1411,[1]New!$A$2:$DE$2108,70,FALSE)="Avg",3,IF(VLOOKUP($A1411,[1]New!$A$2:$DE$2108,70,FALSE)="LoAvg",4,5))))</f>
        <v>4</v>
      </c>
      <c r="AW1411" t="str">
        <f t="array" ref="AW1411">VLOOKUP($A1411,[1]New!$A$2:$DE$2108,71,FALSE)</f>
        <v>Literature and Informational</v>
      </c>
      <c r="AZ1411">
        <f t="array" ref="AZ1411">VLOOKUP($A1411,[1]New!$A$2:$DE$2108,72,FALSE)</f>
        <v>171</v>
      </c>
      <c r="BD1411">
        <f t="array" ref="BD1411">IF(VLOOKUP($A1411,[1]New!$A$2:$DE$2108,75,FALSE)="High",1,IF(VLOOKUP($A1411,[1]New!$A$2:$DE$2108,75,FALSE)="HiAvg",2,IF(VLOOKUP($A1411,[1]New!$A$2:$DE$2108,75,FALSE)="Avg",3,IF(VLOOKUP($A1411,[1]New!$A$2:$DE$2108,75,FALSE)="LoAvg",4,5))))</f>
        <v>2</v>
      </c>
      <c r="BE1411" t="str">
        <f t="array" ref="BE1411">IF(VLOOKUP($A1411,[1]New!$A$2:$DE$2108,76,FALSE)="","",VLOOKUP($A1411,[1]New!$A$2:$DE$2108,76,FALSE))</f>
        <v>Vocabulary Use and Functions</v>
      </c>
      <c r="BH1411">
        <f t="array" ref="BH1411">IF(VLOOKUP($A1411,[1]New!$A$2:$DE$2108,77,FALSE)="","",VLOOKUP($A1411,[1]New!$A$2:$DE$2108,77,FALSE))</f>
        <v>176</v>
      </c>
      <c r="BL1411">
        <f t="array" ref="BL1411">IF(VLOOKUP($A1411,[1]New!$A$2:$DE$2108,80,FALSE)="High",1,IF(VLOOKUP($A1411,[1]New!$A$2:$DE$2108,80,FALSE)="HiAvg",2,IF(VLOOKUP($A1411,[1]New!$A$2:$DE$2108,80,FALSE)="Avg",3,IF(VLOOKUP($A1411,[1]New!$A$2:$DE$2108,80,FALSE)="LoAvg",4,IF(VLOOKUP($A1411,[1]New!$A$2:$DE$2108,80,FALSE)="Low",5,"")))))</f>
        <v>1</v>
      </c>
    </row>
    <row r="1412" spans="1:64" x14ac:dyDescent="0.2">
      <c r="A1412" s="7" t="s">
        <v>1535</v>
      </c>
      <c r="B1412">
        <v>2015</v>
      </c>
      <c r="C1412" t="s">
        <v>2233</v>
      </c>
      <c r="D1412" t="str">
        <f t="array" ref="D1412">VLOOKUP($A1412,[1]New!$A$2:$DE$2108,5,FALSE)</f>
        <v>Mathematics</v>
      </c>
      <c r="E1412">
        <f t="array" ref="E1412">VLOOKUP($A1412,[1]New!$A$2:$DE$2108,3,FALSE)</f>
        <v>70100131</v>
      </c>
      <c r="F1412" t="str">
        <f t="array" ref="F1412">VLOOKUP($A1412,[1]New!$A$2:$DE$2108,4,FALSE)</f>
        <v>School 2</v>
      </c>
      <c r="Q1412">
        <f t="array" ref="Q1412">VLOOKUP($A1412,[1]New!$A$2:$DE$2108,19,FALSE)</f>
        <v>139</v>
      </c>
      <c r="S1412">
        <f t="array" ref="S1412">VLOOKUP($A1412,[1]New!$A$2:$DE$2108,21,FALSE)</f>
        <v>3</v>
      </c>
      <c r="U1412">
        <f t="array" ref="U1412">IF(S1412&gt;=75,1,IF(AND(S1412&gt;=50,S1412&lt;75),2,IF(AND(S1412&gt;=25,S1412&lt;50),3,IF(S1412&lt;25,4,"NA"))))</f>
        <v>4</v>
      </c>
      <c r="V1412" s="8">
        <f t="array" ref="V1412">VLOOKUP($A1412,[1]New!$A$2:$DE$2108,17,FALSE)</f>
        <v>42258</v>
      </c>
      <c r="AG1412" t="str">
        <f t="array" ref="AG1412">VLOOKUP($A1412,[1]New!$A$2:$DE$2108,61,FALSE)</f>
        <v>Operations and Algebraic Thinking</v>
      </c>
      <c r="AJ1412">
        <f t="array" ref="AJ1412">VLOOKUP($A1412,[1]New!$A$2:$DE$2108,62,FALSE)</f>
        <v>136</v>
      </c>
      <c r="AN1412">
        <f t="array" ref="AN1412">IF(VLOOKUP($A1412,[1]New!$A$2:$DE$2108,65,FALSE)="High",1,IF(VLOOKUP($A1412,[1]New!$A$2:$DE$2108,65,FALSE)="HiAvg",2,IF(VLOOKUP($A1412,[1]New!$A$2:$DE$2108,65,FALSE)="Avg",3,IF(VLOOKUP($A1412,[1]New!$A$2:$DE$2108,65,FALSE)="LoAvg",4,5))))</f>
        <v>5</v>
      </c>
      <c r="AO1412" t="str">
        <f t="array" ref="AO1412">VLOOKUP($A1412,[1]New!$A$2:$DE$2108,66,FALSE)</f>
        <v>Number and Operations</v>
      </c>
      <c r="AR1412">
        <f t="array" ref="AR1412">VLOOKUP($A1412,[1]New!$A$2:$DE$2108,67,FALSE)</f>
        <v>139</v>
      </c>
      <c r="AV1412">
        <f t="array" ref="AV1412">IF(VLOOKUP($A1412,[1]New!$A$2:$DE$2108,70,FALSE)="High",1,IF(VLOOKUP($A1412,[1]New!$A$2:$DE$2108,70,FALSE)="HiAvg",2,IF(VLOOKUP($A1412,[1]New!$A$2:$DE$2108,70,FALSE)="Avg",3,IF(VLOOKUP($A1412,[1]New!$A$2:$DE$2108,70,FALSE)="LoAvg",4,5))))</f>
        <v>5</v>
      </c>
      <c r="AW1412" t="str">
        <f t="array" ref="AW1412">VLOOKUP($A1412,[1]New!$A$2:$DE$2108,71,FALSE)</f>
        <v>Measurement and Data</v>
      </c>
      <c r="AZ1412">
        <f t="array" ref="AZ1412">VLOOKUP($A1412,[1]New!$A$2:$DE$2108,72,FALSE)</f>
        <v>139</v>
      </c>
      <c r="BD1412">
        <f t="array" ref="BD1412">IF(VLOOKUP($A1412,[1]New!$A$2:$DE$2108,75,FALSE)="High",1,IF(VLOOKUP($A1412,[1]New!$A$2:$DE$2108,75,FALSE)="HiAvg",2,IF(VLOOKUP($A1412,[1]New!$A$2:$DE$2108,75,FALSE)="Avg",3,IF(VLOOKUP($A1412,[1]New!$A$2:$DE$2108,75,FALSE)="LoAvg",4,5))))</f>
        <v>5</v>
      </c>
      <c r="BE1412" t="str">
        <f t="array" ref="BE1412">IF(VLOOKUP($A1412,[1]New!$A$2:$DE$2108,76,FALSE)="","",VLOOKUP($A1412,[1]New!$A$2:$DE$2108,76,FALSE))</f>
        <v>Geometry</v>
      </c>
      <c r="BH1412">
        <f t="array" ref="BH1412">IF(VLOOKUP($A1412,[1]New!$A$2:$DE$2108,77,FALSE)="","",VLOOKUP($A1412,[1]New!$A$2:$DE$2108,77,FALSE))</f>
        <v>141</v>
      </c>
      <c r="BL1412">
        <f t="array" ref="BL1412">IF(VLOOKUP($A1412,[1]New!$A$2:$DE$2108,80,FALSE)="High",1,IF(VLOOKUP($A1412,[1]New!$A$2:$DE$2108,80,FALSE)="HiAvg",2,IF(VLOOKUP($A1412,[1]New!$A$2:$DE$2108,80,FALSE)="Avg",3,IF(VLOOKUP($A1412,[1]New!$A$2:$DE$2108,80,FALSE)="LoAvg",4,IF(VLOOKUP($A1412,[1]New!$A$2:$DE$2108,80,FALSE)="Low",5,"")))))</f>
        <v>5</v>
      </c>
    </row>
    <row r="1413" spans="1:64" x14ac:dyDescent="0.2">
      <c r="A1413" s="7" t="s">
        <v>1536</v>
      </c>
      <c r="B1413">
        <v>2015</v>
      </c>
      <c r="C1413" t="s">
        <v>2233</v>
      </c>
      <c r="D1413" t="str">
        <f t="array" ref="D1413">VLOOKUP($A1413,[1]New!$A$2:$DE$2108,5,FALSE)</f>
        <v>Reading</v>
      </c>
      <c r="E1413">
        <f t="array" ref="E1413">VLOOKUP($A1413,[1]New!$A$2:$DE$2108,3,FALSE)</f>
        <v>70100131</v>
      </c>
      <c r="F1413" t="str">
        <f t="array" ref="F1413">VLOOKUP($A1413,[1]New!$A$2:$DE$2108,4,FALSE)</f>
        <v>School 2</v>
      </c>
      <c r="Q1413">
        <f t="array" ref="Q1413">VLOOKUP($A1413,[1]New!$A$2:$DE$2108,19,FALSE)</f>
        <v>136</v>
      </c>
      <c r="S1413">
        <f t="array" ref="S1413">VLOOKUP($A1413,[1]New!$A$2:$DE$2108,21,FALSE)</f>
        <v>3</v>
      </c>
      <c r="U1413">
        <f t="array" ref="U1413">IF(S1413&gt;=75,1,IF(AND(S1413&gt;=50,S1413&lt;75),2,IF(AND(S1413&gt;=25,S1413&lt;50),3,IF(S1413&lt;25,4,"NA"))))</f>
        <v>4</v>
      </c>
      <c r="V1413" s="8">
        <f t="array" ref="V1413">VLOOKUP($A1413,[1]New!$A$2:$DE$2108,17,FALSE)</f>
        <v>42251</v>
      </c>
      <c r="AG1413" t="str">
        <f t="array" ref="AG1413">VLOOKUP($A1413,[1]New!$A$2:$DE$2108,61,FALSE)</f>
        <v>Foundational Skills</v>
      </c>
      <c r="AJ1413">
        <f t="array" ref="AJ1413">VLOOKUP($A1413,[1]New!$A$2:$DE$2108,62,FALSE)</f>
        <v>127</v>
      </c>
      <c r="AN1413">
        <f t="array" ref="AN1413">IF(VLOOKUP($A1413,[1]New!$A$2:$DE$2108,65,FALSE)="High",1,IF(VLOOKUP($A1413,[1]New!$A$2:$DE$2108,65,FALSE)="HiAvg",2,IF(VLOOKUP($A1413,[1]New!$A$2:$DE$2108,65,FALSE)="Avg",3,IF(VLOOKUP($A1413,[1]New!$A$2:$DE$2108,65,FALSE)="LoAvg",4,5))))</f>
        <v>5</v>
      </c>
      <c r="AO1413" t="str">
        <f t="array" ref="AO1413">VLOOKUP($A1413,[1]New!$A$2:$DE$2108,66,FALSE)</f>
        <v>Language and Writing</v>
      </c>
      <c r="AR1413">
        <f t="array" ref="AR1413">VLOOKUP($A1413,[1]New!$A$2:$DE$2108,67,FALSE)</f>
        <v>134</v>
      </c>
      <c r="AV1413">
        <f t="array" ref="AV1413">IF(VLOOKUP($A1413,[1]New!$A$2:$DE$2108,70,FALSE)="High",1,IF(VLOOKUP($A1413,[1]New!$A$2:$DE$2108,70,FALSE)="HiAvg",2,IF(VLOOKUP($A1413,[1]New!$A$2:$DE$2108,70,FALSE)="Avg",3,IF(VLOOKUP($A1413,[1]New!$A$2:$DE$2108,70,FALSE)="LoAvg",4,5))))</f>
        <v>5</v>
      </c>
      <c r="AW1413" t="str">
        <f t="array" ref="AW1413">VLOOKUP($A1413,[1]New!$A$2:$DE$2108,71,FALSE)</f>
        <v>Literature and Informational</v>
      </c>
      <c r="AZ1413">
        <f t="array" ref="AZ1413">VLOOKUP($A1413,[1]New!$A$2:$DE$2108,72,FALSE)</f>
        <v>142</v>
      </c>
      <c r="BD1413">
        <f t="array" ref="BD1413">IF(VLOOKUP($A1413,[1]New!$A$2:$DE$2108,75,FALSE)="High",1,IF(VLOOKUP($A1413,[1]New!$A$2:$DE$2108,75,FALSE)="HiAvg",2,IF(VLOOKUP($A1413,[1]New!$A$2:$DE$2108,75,FALSE)="Avg",3,IF(VLOOKUP($A1413,[1]New!$A$2:$DE$2108,75,FALSE)="LoAvg",4,5))))</f>
        <v>5</v>
      </c>
      <c r="BE1413" t="str">
        <f t="array" ref="BE1413">IF(VLOOKUP($A1413,[1]New!$A$2:$DE$2108,76,FALSE)="","",VLOOKUP($A1413,[1]New!$A$2:$DE$2108,76,FALSE))</f>
        <v>Vocabulary Use and Functions</v>
      </c>
      <c r="BH1413">
        <f t="array" ref="BH1413">IF(VLOOKUP($A1413,[1]New!$A$2:$DE$2108,77,FALSE)="","",VLOOKUP($A1413,[1]New!$A$2:$DE$2108,77,FALSE))</f>
        <v>144</v>
      </c>
      <c r="BL1413">
        <f t="array" ref="BL1413">IF(VLOOKUP($A1413,[1]New!$A$2:$DE$2108,80,FALSE)="High",1,IF(VLOOKUP($A1413,[1]New!$A$2:$DE$2108,80,FALSE)="HiAvg",2,IF(VLOOKUP($A1413,[1]New!$A$2:$DE$2108,80,FALSE)="Avg",3,IF(VLOOKUP($A1413,[1]New!$A$2:$DE$2108,80,FALSE)="LoAvg",4,IF(VLOOKUP($A1413,[1]New!$A$2:$DE$2108,80,FALSE)="Low",5,"")))))</f>
        <v>5</v>
      </c>
    </row>
    <row r="1414" spans="1:64" x14ac:dyDescent="0.2">
      <c r="A1414" s="7" t="s">
        <v>1537</v>
      </c>
      <c r="B1414">
        <v>2015</v>
      </c>
      <c r="C1414" t="s">
        <v>2233</v>
      </c>
      <c r="D1414" t="str">
        <f t="array" ref="D1414">VLOOKUP($A1414,[1]New!$A$2:$DE$2108,5,FALSE)</f>
        <v>Mathematics</v>
      </c>
      <c r="E1414">
        <f t="array" ref="E1414">VLOOKUP($A1414,[1]New!$A$2:$DE$2108,3,FALSE)</f>
        <v>70100132</v>
      </c>
      <c r="F1414" t="str">
        <f t="array" ref="F1414">VLOOKUP($A1414,[1]New!$A$2:$DE$2108,4,FALSE)</f>
        <v>School 2</v>
      </c>
      <c r="Q1414">
        <f t="array" ref="Q1414">VLOOKUP($A1414,[1]New!$A$2:$DE$2108,19,FALSE)</f>
        <v>175</v>
      </c>
      <c r="S1414">
        <f t="array" ref="S1414">VLOOKUP($A1414,[1]New!$A$2:$DE$2108,21,FALSE)</f>
        <v>84</v>
      </c>
      <c r="U1414">
        <f t="array" ref="U1414">IF(S1414&gt;=75,1,IF(AND(S1414&gt;=50,S1414&lt;75),2,IF(AND(S1414&gt;=25,S1414&lt;50),3,IF(S1414&lt;25,4,"NA"))))</f>
        <v>1</v>
      </c>
      <c r="V1414" s="8">
        <f t="array" ref="V1414">VLOOKUP($A1414,[1]New!$A$2:$DE$2108,17,FALSE)</f>
        <v>42256</v>
      </c>
      <c r="AG1414" t="str">
        <f t="array" ref="AG1414">VLOOKUP($A1414,[1]New!$A$2:$DE$2108,61,FALSE)</f>
        <v>Operations and Algebraic Thinking</v>
      </c>
      <c r="AJ1414">
        <f t="array" ref="AJ1414">VLOOKUP($A1414,[1]New!$A$2:$DE$2108,62,FALSE)</f>
        <v>179</v>
      </c>
      <c r="AN1414">
        <f t="array" ref="AN1414">IF(VLOOKUP($A1414,[1]New!$A$2:$DE$2108,65,FALSE)="High",1,IF(VLOOKUP($A1414,[1]New!$A$2:$DE$2108,65,FALSE)="HiAvg",2,IF(VLOOKUP($A1414,[1]New!$A$2:$DE$2108,65,FALSE)="Avg",3,IF(VLOOKUP($A1414,[1]New!$A$2:$DE$2108,65,FALSE)="LoAvg",4,5))))</f>
        <v>1</v>
      </c>
      <c r="AO1414" t="str">
        <f t="array" ref="AO1414">VLOOKUP($A1414,[1]New!$A$2:$DE$2108,66,FALSE)</f>
        <v>Number and Operations</v>
      </c>
      <c r="AR1414">
        <f t="array" ref="AR1414">VLOOKUP($A1414,[1]New!$A$2:$DE$2108,67,FALSE)</f>
        <v>169</v>
      </c>
      <c r="AV1414">
        <f t="array" ref="AV1414">IF(VLOOKUP($A1414,[1]New!$A$2:$DE$2108,70,FALSE)="High",1,IF(VLOOKUP($A1414,[1]New!$A$2:$DE$2108,70,FALSE)="HiAvg",2,IF(VLOOKUP($A1414,[1]New!$A$2:$DE$2108,70,FALSE)="Avg",3,IF(VLOOKUP($A1414,[1]New!$A$2:$DE$2108,70,FALSE)="LoAvg",4,5))))</f>
        <v>2</v>
      </c>
      <c r="AW1414" t="str">
        <f t="array" ref="AW1414">VLOOKUP($A1414,[1]New!$A$2:$DE$2108,71,FALSE)</f>
        <v>Measurement and Data</v>
      </c>
      <c r="AZ1414">
        <f t="array" ref="AZ1414">VLOOKUP($A1414,[1]New!$A$2:$DE$2108,72,FALSE)</f>
        <v>175</v>
      </c>
      <c r="BD1414">
        <f t="array" ref="BD1414">IF(VLOOKUP($A1414,[1]New!$A$2:$DE$2108,75,FALSE)="High",1,IF(VLOOKUP($A1414,[1]New!$A$2:$DE$2108,75,FALSE)="HiAvg",2,IF(VLOOKUP($A1414,[1]New!$A$2:$DE$2108,75,FALSE)="Avg",3,IF(VLOOKUP($A1414,[1]New!$A$2:$DE$2108,75,FALSE)="LoAvg",4,5))))</f>
        <v>1</v>
      </c>
      <c r="BE1414" t="str">
        <f t="array" ref="BE1414">IF(VLOOKUP($A1414,[1]New!$A$2:$DE$2108,76,FALSE)="","",VLOOKUP($A1414,[1]New!$A$2:$DE$2108,76,FALSE))</f>
        <v>Geometry</v>
      </c>
      <c r="BH1414">
        <f t="array" ref="BH1414">IF(VLOOKUP($A1414,[1]New!$A$2:$DE$2108,77,FALSE)="","",VLOOKUP($A1414,[1]New!$A$2:$DE$2108,77,FALSE))</f>
        <v>175</v>
      </c>
      <c r="BL1414">
        <f t="array" ref="BL1414">IF(VLOOKUP($A1414,[1]New!$A$2:$DE$2108,80,FALSE)="High",1,IF(VLOOKUP($A1414,[1]New!$A$2:$DE$2108,80,FALSE)="HiAvg",2,IF(VLOOKUP($A1414,[1]New!$A$2:$DE$2108,80,FALSE)="Avg",3,IF(VLOOKUP($A1414,[1]New!$A$2:$DE$2108,80,FALSE)="LoAvg",4,IF(VLOOKUP($A1414,[1]New!$A$2:$DE$2108,80,FALSE)="Low",5,"")))))</f>
        <v>1</v>
      </c>
    </row>
    <row r="1415" spans="1:64" x14ac:dyDescent="0.2">
      <c r="A1415" s="7" t="s">
        <v>1538</v>
      </c>
      <c r="B1415">
        <v>2015</v>
      </c>
      <c r="C1415" t="s">
        <v>2233</v>
      </c>
      <c r="D1415" t="str">
        <f t="array" ref="D1415">VLOOKUP($A1415,[1]New!$A$2:$DE$2108,5,FALSE)</f>
        <v>Reading</v>
      </c>
      <c r="E1415">
        <f t="array" ref="E1415">VLOOKUP($A1415,[1]New!$A$2:$DE$2108,3,FALSE)</f>
        <v>70100132</v>
      </c>
      <c r="F1415" t="str">
        <f t="array" ref="F1415">VLOOKUP($A1415,[1]New!$A$2:$DE$2108,4,FALSE)</f>
        <v>School 2</v>
      </c>
      <c r="Q1415">
        <f t="array" ref="Q1415">VLOOKUP($A1415,[1]New!$A$2:$DE$2108,19,FALSE)</f>
        <v>156</v>
      </c>
      <c r="S1415">
        <f t="array" ref="S1415">VLOOKUP($A1415,[1]New!$A$2:$DE$2108,21,FALSE)</f>
        <v>36</v>
      </c>
      <c r="U1415">
        <f t="array" ref="U1415">IF(S1415&gt;=75,1,IF(AND(S1415&gt;=50,S1415&lt;75),2,IF(AND(S1415&gt;=25,S1415&lt;50),3,IF(S1415&lt;25,4,"NA"))))</f>
        <v>3</v>
      </c>
      <c r="V1415" s="8">
        <f t="array" ref="V1415">VLOOKUP($A1415,[1]New!$A$2:$DE$2108,17,FALSE)</f>
        <v>42249</v>
      </c>
      <c r="AG1415" t="str">
        <f t="array" ref="AG1415">VLOOKUP($A1415,[1]New!$A$2:$DE$2108,61,FALSE)</f>
        <v>Foundational Skills</v>
      </c>
      <c r="AJ1415">
        <f t="array" ref="AJ1415">VLOOKUP($A1415,[1]New!$A$2:$DE$2108,62,FALSE)</f>
        <v>150</v>
      </c>
      <c r="AN1415">
        <f t="array" ref="AN1415">IF(VLOOKUP($A1415,[1]New!$A$2:$DE$2108,65,FALSE)="High",1,IF(VLOOKUP($A1415,[1]New!$A$2:$DE$2108,65,FALSE)="HiAvg",2,IF(VLOOKUP($A1415,[1]New!$A$2:$DE$2108,65,FALSE)="Avg",3,IF(VLOOKUP($A1415,[1]New!$A$2:$DE$2108,65,FALSE)="LoAvg",4,5))))</f>
        <v>4</v>
      </c>
      <c r="AO1415" t="str">
        <f t="array" ref="AO1415">VLOOKUP($A1415,[1]New!$A$2:$DE$2108,66,FALSE)</f>
        <v>Language and Writing</v>
      </c>
      <c r="AR1415">
        <f t="array" ref="AR1415">VLOOKUP($A1415,[1]New!$A$2:$DE$2108,67,FALSE)</f>
        <v>154</v>
      </c>
      <c r="AV1415">
        <f t="array" ref="AV1415">IF(VLOOKUP($A1415,[1]New!$A$2:$DE$2108,70,FALSE)="High",1,IF(VLOOKUP($A1415,[1]New!$A$2:$DE$2108,70,FALSE)="HiAvg",2,IF(VLOOKUP($A1415,[1]New!$A$2:$DE$2108,70,FALSE)="Avg",3,IF(VLOOKUP($A1415,[1]New!$A$2:$DE$2108,70,FALSE)="LoAvg",4,5))))</f>
        <v>4</v>
      </c>
      <c r="AW1415" t="str">
        <f t="array" ref="AW1415">VLOOKUP($A1415,[1]New!$A$2:$DE$2108,71,FALSE)</f>
        <v>Literature and Informational</v>
      </c>
      <c r="AZ1415">
        <f t="array" ref="AZ1415">VLOOKUP($A1415,[1]New!$A$2:$DE$2108,72,FALSE)</f>
        <v>153</v>
      </c>
      <c r="BD1415">
        <f t="array" ref="BD1415">IF(VLOOKUP($A1415,[1]New!$A$2:$DE$2108,75,FALSE)="High",1,IF(VLOOKUP($A1415,[1]New!$A$2:$DE$2108,75,FALSE)="HiAvg",2,IF(VLOOKUP($A1415,[1]New!$A$2:$DE$2108,75,FALSE)="Avg",3,IF(VLOOKUP($A1415,[1]New!$A$2:$DE$2108,75,FALSE)="LoAvg",4,5))))</f>
        <v>4</v>
      </c>
      <c r="BE1415" t="str">
        <f t="array" ref="BE1415">IF(VLOOKUP($A1415,[1]New!$A$2:$DE$2108,76,FALSE)="","",VLOOKUP($A1415,[1]New!$A$2:$DE$2108,76,FALSE))</f>
        <v>Vocabulary Use and Functions</v>
      </c>
      <c r="BH1415">
        <f t="array" ref="BH1415">IF(VLOOKUP($A1415,[1]New!$A$2:$DE$2108,77,FALSE)="","",VLOOKUP($A1415,[1]New!$A$2:$DE$2108,77,FALSE))</f>
        <v>165</v>
      </c>
      <c r="BL1415">
        <f t="array" ref="BL1415">IF(VLOOKUP($A1415,[1]New!$A$2:$DE$2108,80,FALSE)="High",1,IF(VLOOKUP($A1415,[1]New!$A$2:$DE$2108,80,FALSE)="HiAvg",2,IF(VLOOKUP($A1415,[1]New!$A$2:$DE$2108,80,FALSE)="Avg",3,IF(VLOOKUP($A1415,[1]New!$A$2:$DE$2108,80,FALSE)="LoAvg",4,IF(VLOOKUP($A1415,[1]New!$A$2:$DE$2108,80,FALSE)="Low",5,"")))))</f>
        <v>2</v>
      </c>
    </row>
    <row r="1416" spans="1:64" x14ac:dyDescent="0.2">
      <c r="A1416" s="7" t="s">
        <v>1539</v>
      </c>
      <c r="B1416">
        <v>2015</v>
      </c>
      <c r="C1416" t="s">
        <v>2233</v>
      </c>
      <c r="D1416" t="str">
        <f t="array" ref="D1416">VLOOKUP($A1416,[1]New!$A$2:$DE$2108,5,FALSE)</f>
        <v>Mathematics</v>
      </c>
      <c r="E1416">
        <f t="array" ref="E1416">VLOOKUP($A1416,[1]New!$A$2:$DE$2108,3,FALSE)</f>
        <v>70100133</v>
      </c>
      <c r="F1416" t="str">
        <f t="array" ref="F1416">VLOOKUP($A1416,[1]New!$A$2:$DE$2108,4,FALSE)</f>
        <v>School 2</v>
      </c>
      <c r="Q1416">
        <f t="array" ref="Q1416">VLOOKUP($A1416,[1]New!$A$2:$DE$2108,19,FALSE)</f>
        <v>157</v>
      </c>
      <c r="S1416">
        <f t="array" ref="S1416">VLOOKUP($A1416,[1]New!$A$2:$DE$2108,21,FALSE)</f>
        <v>34</v>
      </c>
      <c r="U1416">
        <f t="array" ref="U1416">IF(S1416&gt;=75,1,IF(AND(S1416&gt;=50,S1416&lt;75),2,IF(AND(S1416&gt;=25,S1416&lt;50),3,IF(S1416&lt;25,4,"NA"))))</f>
        <v>3</v>
      </c>
      <c r="V1416" s="8">
        <f t="array" ref="V1416">VLOOKUP($A1416,[1]New!$A$2:$DE$2108,17,FALSE)</f>
        <v>42258</v>
      </c>
      <c r="AG1416" t="str">
        <f t="array" ref="AG1416">VLOOKUP($A1416,[1]New!$A$2:$DE$2108,61,FALSE)</f>
        <v>Operations and Algebraic Thinking</v>
      </c>
      <c r="AJ1416">
        <f t="array" ref="AJ1416">VLOOKUP($A1416,[1]New!$A$2:$DE$2108,62,FALSE)</f>
        <v>156</v>
      </c>
      <c r="AN1416">
        <f t="array" ref="AN1416">IF(VLOOKUP($A1416,[1]New!$A$2:$DE$2108,65,FALSE)="High",1,IF(VLOOKUP($A1416,[1]New!$A$2:$DE$2108,65,FALSE)="HiAvg",2,IF(VLOOKUP($A1416,[1]New!$A$2:$DE$2108,65,FALSE)="Avg",3,IF(VLOOKUP($A1416,[1]New!$A$2:$DE$2108,65,FALSE)="LoAvg",4,5))))</f>
        <v>4</v>
      </c>
      <c r="AO1416" t="str">
        <f t="array" ref="AO1416">VLOOKUP($A1416,[1]New!$A$2:$DE$2108,66,FALSE)</f>
        <v>Number and Operations</v>
      </c>
      <c r="AR1416">
        <f t="array" ref="AR1416">VLOOKUP($A1416,[1]New!$A$2:$DE$2108,67,FALSE)</f>
        <v>152</v>
      </c>
      <c r="AV1416">
        <f t="array" ref="AV1416">IF(VLOOKUP($A1416,[1]New!$A$2:$DE$2108,70,FALSE)="High",1,IF(VLOOKUP($A1416,[1]New!$A$2:$DE$2108,70,FALSE)="HiAvg",2,IF(VLOOKUP($A1416,[1]New!$A$2:$DE$2108,70,FALSE)="Avg",3,IF(VLOOKUP($A1416,[1]New!$A$2:$DE$2108,70,FALSE)="LoAvg",4,5))))</f>
        <v>4</v>
      </c>
      <c r="AW1416" t="str">
        <f t="array" ref="AW1416">VLOOKUP($A1416,[1]New!$A$2:$DE$2108,71,FALSE)</f>
        <v>Measurement and Data</v>
      </c>
      <c r="AZ1416">
        <f t="array" ref="AZ1416">VLOOKUP($A1416,[1]New!$A$2:$DE$2108,72,FALSE)</f>
        <v>163</v>
      </c>
      <c r="BD1416">
        <f t="array" ref="BD1416">IF(VLOOKUP($A1416,[1]New!$A$2:$DE$2108,75,FALSE)="High",1,IF(VLOOKUP($A1416,[1]New!$A$2:$DE$2108,75,FALSE)="HiAvg",2,IF(VLOOKUP($A1416,[1]New!$A$2:$DE$2108,75,FALSE)="Avg",3,IF(VLOOKUP($A1416,[1]New!$A$2:$DE$2108,75,FALSE)="LoAvg",4,5))))</f>
        <v>3</v>
      </c>
      <c r="BE1416" t="str">
        <f t="array" ref="BE1416">IF(VLOOKUP($A1416,[1]New!$A$2:$DE$2108,76,FALSE)="","",VLOOKUP($A1416,[1]New!$A$2:$DE$2108,76,FALSE))</f>
        <v>Geometry</v>
      </c>
      <c r="BH1416">
        <f t="array" ref="BH1416">IF(VLOOKUP($A1416,[1]New!$A$2:$DE$2108,77,FALSE)="","",VLOOKUP($A1416,[1]New!$A$2:$DE$2108,77,FALSE))</f>
        <v>156</v>
      </c>
      <c r="BL1416">
        <f t="array" ref="BL1416">IF(VLOOKUP($A1416,[1]New!$A$2:$DE$2108,80,FALSE)="High",1,IF(VLOOKUP($A1416,[1]New!$A$2:$DE$2108,80,FALSE)="HiAvg",2,IF(VLOOKUP($A1416,[1]New!$A$2:$DE$2108,80,FALSE)="Avg",3,IF(VLOOKUP($A1416,[1]New!$A$2:$DE$2108,80,FALSE)="LoAvg",4,IF(VLOOKUP($A1416,[1]New!$A$2:$DE$2108,80,FALSE)="Low",5,"")))))</f>
        <v>4</v>
      </c>
    </row>
    <row r="1417" spans="1:64" x14ac:dyDescent="0.2">
      <c r="A1417" s="7" t="s">
        <v>1540</v>
      </c>
      <c r="B1417">
        <v>2015</v>
      </c>
      <c r="C1417" t="s">
        <v>2233</v>
      </c>
      <c r="D1417" t="str">
        <f t="array" ref="D1417">VLOOKUP($A1417,[1]New!$A$2:$DE$2108,5,FALSE)</f>
        <v>Reading</v>
      </c>
      <c r="E1417">
        <f t="array" ref="E1417">VLOOKUP($A1417,[1]New!$A$2:$DE$2108,3,FALSE)</f>
        <v>70100133</v>
      </c>
      <c r="F1417" t="str">
        <f t="array" ref="F1417">VLOOKUP($A1417,[1]New!$A$2:$DE$2108,4,FALSE)</f>
        <v>School 2</v>
      </c>
      <c r="Q1417">
        <f t="array" ref="Q1417">VLOOKUP($A1417,[1]New!$A$2:$DE$2108,19,FALSE)</f>
        <v>158</v>
      </c>
      <c r="S1417">
        <f t="array" ref="S1417">VLOOKUP($A1417,[1]New!$A$2:$DE$2108,21,FALSE)</f>
        <v>42</v>
      </c>
      <c r="U1417">
        <f t="array" ref="U1417">IF(S1417&gt;=75,1,IF(AND(S1417&gt;=50,S1417&lt;75),2,IF(AND(S1417&gt;=25,S1417&lt;50),3,IF(S1417&lt;25,4,"NA"))))</f>
        <v>3</v>
      </c>
      <c r="V1417" s="8">
        <f t="array" ref="V1417">VLOOKUP($A1417,[1]New!$A$2:$DE$2108,17,FALSE)</f>
        <v>42251</v>
      </c>
      <c r="AG1417" t="str">
        <f t="array" ref="AG1417">VLOOKUP($A1417,[1]New!$A$2:$DE$2108,61,FALSE)</f>
        <v>Foundational Skills</v>
      </c>
      <c r="AJ1417">
        <f t="array" ref="AJ1417">VLOOKUP($A1417,[1]New!$A$2:$DE$2108,62,FALSE)</f>
        <v>155</v>
      </c>
      <c r="AN1417">
        <f t="array" ref="AN1417">IF(VLOOKUP($A1417,[1]New!$A$2:$DE$2108,65,FALSE)="High",1,IF(VLOOKUP($A1417,[1]New!$A$2:$DE$2108,65,FALSE)="HiAvg",2,IF(VLOOKUP($A1417,[1]New!$A$2:$DE$2108,65,FALSE)="Avg",3,IF(VLOOKUP($A1417,[1]New!$A$2:$DE$2108,65,FALSE)="LoAvg",4,5))))</f>
        <v>4</v>
      </c>
      <c r="AO1417" t="str">
        <f t="array" ref="AO1417">VLOOKUP($A1417,[1]New!$A$2:$DE$2108,66,FALSE)</f>
        <v>Language and Writing</v>
      </c>
      <c r="AR1417">
        <f t="array" ref="AR1417">VLOOKUP($A1417,[1]New!$A$2:$DE$2108,67,FALSE)</f>
        <v>153</v>
      </c>
      <c r="AV1417">
        <f t="array" ref="AV1417">IF(VLOOKUP($A1417,[1]New!$A$2:$DE$2108,70,FALSE)="High",1,IF(VLOOKUP($A1417,[1]New!$A$2:$DE$2108,70,FALSE)="HiAvg",2,IF(VLOOKUP($A1417,[1]New!$A$2:$DE$2108,70,FALSE)="Avg",3,IF(VLOOKUP($A1417,[1]New!$A$2:$DE$2108,70,FALSE)="LoAvg",4,5))))</f>
        <v>4</v>
      </c>
      <c r="AW1417" t="str">
        <f t="array" ref="AW1417">VLOOKUP($A1417,[1]New!$A$2:$DE$2108,71,FALSE)</f>
        <v>Literature and Informational</v>
      </c>
      <c r="AZ1417">
        <f t="array" ref="AZ1417">VLOOKUP($A1417,[1]New!$A$2:$DE$2108,72,FALSE)</f>
        <v>160</v>
      </c>
      <c r="BD1417">
        <f t="array" ref="BD1417">IF(VLOOKUP($A1417,[1]New!$A$2:$DE$2108,75,FALSE)="High",1,IF(VLOOKUP($A1417,[1]New!$A$2:$DE$2108,75,FALSE)="HiAvg",2,IF(VLOOKUP($A1417,[1]New!$A$2:$DE$2108,75,FALSE)="Avg",3,IF(VLOOKUP($A1417,[1]New!$A$2:$DE$2108,75,FALSE)="LoAvg",4,5))))</f>
        <v>3</v>
      </c>
      <c r="BE1417" t="str">
        <f t="array" ref="BE1417">IF(VLOOKUP($A1417,[1]New!$A$2:$DE$2108,76,FALSE)="","",VLOOKUP($A1417,[1]New!$A$2:$DE$2108,76,FALSE))</f>
        <v>Vocabulary Use and Functions</v>
      </c>
      <c r="BH1417">
        <f t="array" ref="BH1417">IF(VLOOKUP($A1417,[1]New!$A$2:$DE$2108,77,FALSE)="","",VLOOKUP($A1417,[1]New!$A$2:$DE$2108,77,FALSE))</f>
        <v>165</v>
      </c>
      <c r="BL1417">
        <f t="array" ref="BL1417">IF(VLOOKUP($A1417,[1]New!$A$2:$DE$2108,80,FALSE)="High",1,IF(VLOOKUP($A1417,[1]New!$A$2:$DE$2108,80,FALSE)="HiAvg",2,IF(VLOOKUP($A1417,[1]New!$A$2:$DE$2108,80,FALSE)="Avg",3,IF(VLOOKUP($A1417,[1]New!$A$2:$DE$2108,80,FALSE)="LoAvg",4,IF(VLOOKUP($A1417,[1]New!$A$2:$DE$2108,80,FALSE)="Low",5,"")))))</f>
        <v>2</v>
      </c>
    </row>
    <row r="1418" spans="1:64" x14ac:dyDescent="0.2">
      <c r="A1418" s="7" t="s">
        <v>1541</v>
      </c>
      <c r="B1418">
        <v>2015</v>
      </c>
      <c r="C1418" t="s">
        <v>2233</v>
      </c>
      <c r="D1418" t="str">
        <f t="array" ref="D1418">VLOOKUP($A1418,[1]New!$A$2:$DE$2108,5,FALSE)</f>
        <v>Mathematics</v>
      </c>
      <c r="E1418">
        <f t="array" ref="E1418">VLOOKUP($A1418,[1]New!$A$2:$DE$2108,3,FALSE)</f>
        <v>70100137</v>
      </c>
      <c r="F1418" t="str">
        <f t="array" ref="F1418">VLOOKUP($A1418,[1]New!$A$2:$DE$2108,4,FALSE)</f>
        <v>School 2</v>
      </c>
      <c r="Q1418">
        <f t="array" ref="Q1418">VLOOKUP($A1418,[1]New!$A$2:$DE$2108,19,FALSE)</f>
        <v>181</v>
      </c>
      <c r="S1418">
        <f t="array" ref="S1418">VLOOKUP($A1418,[1]New!$A$2:$DE$2108,21,FALSE)</f>
        <v>93</v>
      </c>
      <c r="U1418">
        <f t="array" ref="U1418">IF(S1418&gt;=75,1,IF(AND(S1418&gt;=50,S1418&lt;75),2,IF(AND(S1418&gt;=25,S1418&lt;50),3,IF(S1418&lt;25,4,"NA"))))</f>
        <v>1</v>
      </c>
      <c r="V1418" s="8">
        <f t="array" ref="V1418">VLOOKUP($A1418,[1]New!$A$2:$DE$2108,17,FALSE)</f>
        <v>42256</v>
      </c>
      <c r="AG1418" t="str">
        <f t="array" ref="AG1418">VLOOKUP($A1418,[1]New!$A$2:$DE$2108,61,FALSE)</f>
        <v>Operations and Algebraic Thinking</v>
      </c>
      <c r="AJ1418">
        <f t="array" ref="AJ1418">VLOOKUP($A1418,[1]New!$A$2:$DE$2108,62,FALSE)</f>
        <v>189</v>
      </c>
      <c r="AN1418">
        <f t="array" ref="AN1418">IF(VLOOKUP($A1418,[1]New!$A$2:$DE$2108,65,FALSE)="High",1,IF(VLOOKUP($A1418,[1]New!$A$2:$DE$2108,65,FALSE)="HiAvg",2,IF(VLOOKUP($A1418,[1]New!$A$2:$DE$2108,65,FALSE)="Avg",3,IF(VLOOKUP($A1418,[1]New!$A$2:$DE$2108,65,FALSE)="LoAvg",4,5))))</f>
        <v>1</v>
      </c>
      <c r="AO1418" t="str">
        <f t="array" ref="AO1418">VLOOKUP($A1418,[1]New!$A$2:$DE$2108,66,FALSE)</f>
        <v>Number and Operations</v>
      </c>
      <c r="AR1418">
        <f t="array" ref="AR1418">VLOOKUP($A1418,[1]New!$A$2:$DE$2108,67,FALSE)</f>
        <v>182</v>
      </c>
      <c r="AV1418">
        <f t="array" ref="AV1418">IF(VLOOKUP($A1418,[1]New!$A$2:$DE$2108,70,FALSE)="High",1,IF(VLOOKUP($A1418,[1]New!$A$2:$DE$2108,70,FALSE)="HiAvg",2,IF(VLOOKUP($A1418,[1]New!$A$2:$DE$2108,70,FALSE)="Avg",3,IF(VLOOKUP($A1418,[1]New!$A$2:$DE$2108,70,FALSE)="LoAvg",4,5))))</f>
        <v>1</v>
      </c>
      <c r="AW1418" t="str">
        <f t="array" ref="AW1418">VLOOKUP($A1418,[1]New!$A$2:$DE$2108,71,FALSE)</f>
        <v>Measurement and Data</v>
      </c>
      <c r="AZ1418">
        <f t="array" ref="AZ1418">VLOOKUP($A1418,[1]New!$A$2:$DE$2108,72,FALSE)</f>
        <v>174</v>
      </c>
      <c r="BD1418">
        <f t="array" ref="BD1418">IF(VLOOKUP($A1418,[1]New!$A$2:$DE$2108,75,FALSE)="High",1,IF(VLOOKUP($A1418,[1]New!$A$2:$DE$2108,75,FALSE)="HiAvg",2,IF(VLOOKUP($A1418,[1]New!$A$2:$DE$2108,75,FALSE)="Avg",3,IF(VLOOKUP($A1418,[1]New!$A$2:$DE$2108,75,FALSE)="LoAvg",4,5))))</f>
        <v>2</v>
      </c>
      <c r="BE1418" t="str">
        <f t="array" ref="BE1418">IF(VLOOKUP($A1418,[1]New!$A$2:$DE$2108,76,FALSE)="","",VLOOKUP($A1418,[1]New!$A$2:$DE$2108,76,FALSE))</f>
        <v>Geometry</v>
      </c>
      <c r="BH1418">
        <f t="array" ref="BH1418">IF(VLOOKUP($A1418,[1]New!$A$2:$DE$2108,77,FALSE)="","",VLOOKUP($A1418,[1]New!$A$2:$DE$2108,77,FALSE))</f>
        <v>181</v>
      </c>
      <c r="BL1418">
        <f t="array" ref="BL1418">IF(VLOOKUP($A1418,[1]New!$A$2:$DE$2108,80,FALSE)="High",1,IF(VLOOKUP($A1418,[1]New!$A$2:$DE$2108,80,FALSE)="HiAvg",2,IF(VLOOKUP($A1418,[1]New!$A$2:$DE$2108,80,FALSE)="Avg",3,IF(VLOOKUP($A1418,[1]New!$A$2:$DE$2108,80,FALSE)="LoAvg",4,IF(VLOOKUP($A1418,[1]New!$A$2:$DE$2108,80,FALSE)="Low",5,"")))))</f>
        <v>1</v>
      </c>
    </row>
    <row r="1419" spans="1:64" x14ac:dyDescent="0.2">
      <c r="A1419" s="7" t="s">
        <v>1542</v>
      </c>
      <c r="B1419">
        <v>2015</v>
      </c>
      <c r="C1419" t="s">
        <v>2233</v>
      </c>
      <c r="D1419" t="str">
        <f t="array" ref="D1419">VLOOKUP($A1419,[1]New!$A$2:$DE$2108,5,FALSE)</f>
        <v>Reading</v>
      </c>
      <c r="E1419">
        <f t="array" ref="E1419">VLOOKUP($A1419,[1]New!$A$2:$DE$2108,3,FALSE)</f>
        <v>70100137</v>
      </c>
      <c r="F1419" t="str">
        <f t="array" ref="F1419">VLOOKUP($A1419,[1]New!$A$2:$DE$2108,4,FALSE)</f>
        <v>School 2</v>
      </c>
      <c r="Q1419">
        <f t="array" ref="Q1419">VLOOKUP($A1419,[1]New!$A$2:$DE$2108,19,FALSE)</f>
        <v>170</v>
      </c>
      <c r="S1419">
        <f t="array" ref="S1419">VLOOKUP($A1419,[1]New!$A$2:$DE$2108,21,FALSE)</f>
        <v>76</v>
      </c>
      <c r="U1419">
        <f t="array" ref="U1419">IF(S1419&gt;=75,1,IF(AND(S1419&gt;=50,S1419&lt;75),2,IF(AND(S1419&gt;=25,S1419&lt;50),3,IF(S1419&lt;25,4,"NA"))))</f>
        <v>1</v>
      </c>
      <c r="V1419" s="8">
        <f t="array" ref="V1419">VLOOKUP($A1419,[1]New!$A$2:$DE$2108,17,FALSE)</f>
        <v>42249</v>
      </c>
      <c r="AG1419" t="str">
        <f t="array" ref="AG1419">VLOOKUP($A1419,[1]New!$A$2:$DE$2108,61,FALSE)</f>
        <v>Foundational Skills</v>
      </c>
      <c r="AJ1419">
        <f t="array" ref="AJ1419">VLOOKUP($A1419,[1]New!$A$2:$DE$2108,62,FALSE)</f>
        <v>165</v>
      </c>
      <c r="AN1419">
        <f t="array" ref="AN1419">IF(VLOOKUP($A1419,[1]New!$A$2:$DE$2108,65,FALSE)="High",1,IF(VLOOKUP($A1419,[1]New!$A$2:$DE$2108,65,FALSE)="HiAvg",2,IF(VLOOKUP($A1419,[1]New!$A$2:$DE$2108,65,FALSE)="Avg",3,IF(VLOOKUP($A1419,[1]New!$A$2:$DE$2108,65,FALSE)="LoAvg",4,5))))</f>
        <v>2</v>
      </c>
      <c r="AO1419" t="str">
        <f t="array" ref="AO1419">VLOOKUP($A1419,[1]New!$A$2:$DE$2108,66,FALSE)</f>
        <v>Language and Writing</v>
      </c>
      <c r="AR1419">
        <f t="array" ref="AR1419">VLOOKUP($A1419,[1]New!$A$2:$DE$2108,67,FALSE)</f>
        <v>172</v>
      </c>
      <c r="AV1419">
        <f t="array" ref="AV1419">IF(VLOOKUP($A1419,[1]New!$A$2:$DE$2108,70,FALSE)="High",1,IF(VLOOKUP($A1419,[1]New!$A$2:$DE$2108,70,FALSE)="HiAvg",2,IF(VLOOKUP($A1419,[1]New!$A$2:$DE$2108,70,FALSE)="Avg",3,IF(VLOOKUP($A1419,[1]New!$A$2:$DE$2108,70,FALSE)="LoAvg",4,5))))</f>
        <v>1</v>
      </c>
      <c r="AW1419" t="str">
        <f t="array" ref="AW1419">VLOOKUP($A1419,[1]New!$A$2:$DE$2108,71,FALSE)</f>
        <v>Literature and Informational</v>
      </c>
      <c r="AZ1419">
        <f t="array" ref="AZ1419">VLOOKUP($A1419,[1]New!$A$2:$DE$2108,72,FALSE)</f>
        <v>171</v>
      </c>
      <c r="BD1419">
        <f t="array" ref="BD1419">IF(VLOOKUP($A1419,[1]New!$A$2:$DE$2108,75,FALSE)="High",1,IF(VLOOKUP($A1419,[1]New!$A$2:$DE$2108,75,FALSE)="HiAvg",2,IF(VLOOKUP($A1419,[1]New!$A$2:$DE$2108,75,FALSE)="Avg",3,IF(VLOOKUP($A1419,[1]New!$A$2:$DE$2108,75,FALSE)="LoAvg",4,5))))</f>
        <v>2</v>
      </c>
      <c r="BE1419" t="str">
        <f t="array" ref="BE1419">IF(VLOOKUP($A1419,[1]New!$A$2:$DE$2108,76,FALSE)="","",VLOOKUP($A1419,[1]New!$A$2:$DE$2108,76,FALSE))</f>
        <v>Vocabulary Use and Functions</v>
      </c>
      <c r="BH1419">
        <f t="array" ref="BH1419">IF(VLOOKUP($A1419,[1]New!$A$2:$DE$2108,77,FALSE)="","",VLOOKUP($A1419,[1]New!$A$2:$DE$2108,77,FALSE))</f>
        <v>173</v>
      </c>
      <c r="BL1419">
        <f t="array" ref="BL1419">IF(VLOOKUP($A1419,[1]New!$A$2:$DE$2108,80,FALSE)="High",1,IF(VLOOKUP($A1419,[1]New!$A$2:$DE$2108,80,FALSE)="HiAvg",2,IF(VLOOKUP($A1419,[1]New!$A$2:$DE$2108,80,FALSE)="Avg",3,IF(VLOOKUP($A1419,[1]New!$A$2:$DE$2108,80,FALSE)="LoAvg",4,IF(VLOOKUP($A1419,[1]New!$A$2:$DE$2108,80,FALSE)="Low",5,"")))))</f>
        <v>1</v>
      </c>
    </row>
    <row r="1420" spans="1:64" x14ac:dyDescent="0.2">
      <c r="A1420" s="7" t="s">
        <v>1543</v>
      </c>
      <c r="B1420">
        <v>2015</v>
      </c>
      <c r="C1420" t="s">
        <v>2233</v>
      </c>
      <c r="D1420" t="str">
        <f t="array" ref="D1420">VLOOKUP($A1420,[1]New!$A$2:$DE$2108,5,FALSE)</f>
        <v>Mathematics</v>
      </c>
      <c r="E1420">
        <f t="array" ref="E1420">VLOOKUP($A1420,[1]New!$A$2:$DE$2108,3,FALSE)</f>
        <v>70100138</v>
      </c>
      <c r="F1420" t="str">
        <f t="array" ref="F1420">VLOOKUP($A1420,[1]New!$A$2:$DE$2108,4,FALSE)</f>
        <v>School 2</v>
      </c>
      <c r="Q1420">
        <f t="array" ref="Q1420">VLOOKUP($A1420,[1]New!$A$2:$DE$2108,19,FALSE)</f>
        <v>140</v>
      </c>
      <c r="S1420">
        <f t="array" ref="S1420">VLOOKUP($A1420,[1]New!$A$2:$DE$2108,21,FALSE)</f>
        <v>4</v>
      </c>
      <c r="U1420">
        <f t="array" ref="U1420">IF(S1420&gt;=75,1,IF(AND(S1420&gt;=50,S1420&lt;75),2,IF(AND(S1420&gt;=25,S1420&lt;50),3,IF(S1420&lt;25,4,"NA"))))</f>
        <v>4</v>
      </c>
      <c r="V1420" s="8">
        <f t="array" ref="V1420">VLOOKUP($A1420,[1]New!$A$2:$DE$2108,17,FALSE)</f>
        <v>42256</v>
      </c>
      <c r="AG1420" t="str">
        <f t="array" ref="AG1420">VLOOKUP($A1420,[1]New!$A$2:$DE$2108,61,FALSE)</f>
        <v>Operations and Algebraic Thinking</v>
      </c>
      <c r="AJ1420">
        <f t="array" ref="AJ1420">VLOOKUP($A1420,[1]New!$A$2:$DE$2108,62,FALSE)</f>
        <v>138</v>
      </c>
      <c r="AN1420">
        <f t="array" ref="AN1420">IF(VLOOKUP($A1420,[1]New!$A$2:$DE$2108,65,FALSE)="High",1,IF(VLOOKUP($A1420,[1]New!$A$2:$DE$2108,65,FALSE)="HiAvg",2,IF(VLOOKUP($A1420,[1]New!$A$2:$DE$2108,65,FALSE)="Avg",3,IF(VLOOKUP($A1420,[1]New!$A$2:$DE$2108,65,FALSE)="LoAvg",4,5))))</f>
        <v>5</v>
      </c>
      <c r="AO1420" t="str">
        <f t="array" ref="AO1420">VLOOKUP($A1420,[1]New!$A$2:$DE$2108,66,FALSE)</f>
        <v>Number and Operations</v>
      </c>
      <c r="AR1420">
        <f t="array" ref="AR1420">VLOOKUP($A1420,[1]New!$A$2:$DE$2108,67,FALSE)</f>
        <v>135</v>
      </c>
      <c r="AV1420">
        <f t="array" ref="AV1420">IF(VLOOKUP($A1420,[1]New!$A$2:$DE$2108,70,FALSE)="High",1,IF(VLOOKUP($A1420,[1]New!$A$2:$DE$2108,70,FALSE)="HiAvg",2,IF(VLOOKUP($A1420,[1]New!$A$2:$DE$2108,70,FALSE)="Avg",3,IF(VLOOKUP($A1420,[1]New!$A$2:$DE$2108,70,FALSE)="LoAvg",4,5))))</f>
        <v>5</v>
      </c>
      <c r="AW1420" t="str">
        <f t="array" ref="AW1420">VLOOKUP($A1420,[1]New!$A$2:$DE$2108,71,FALSE)</f>
        <v>Measurement and Data</v>
      </c>
      <c r="AZ1420">
        <f t="array" ref="AZ1420">VLOOKUP($A1420,[1]New!$A$2:$DE$2108,72,FALSE)</f>
        <v>142</v>
      </c>
      <c r="BD1420">
        <f t="array" ref="BD1420">IF(VLOOKUP($A1420,[1]New!$A$2:$DE$2108,75,FALSE)="High",1,IF(VLOOKUP($A1420,[1]New!$A$2:$DE$2108,75,FALSE)="HiAvg",2,IF(VLOOKUP($A1420,[1]New!$A$2:$DE$2108,75,FALSE)="Avg",3,IF(VLOOKUP($A1420,[1]New!$A$2:$DE$2108,75,FALSE)="LoAvg",4,5))))</f>
        <v>5</v>
      </c>
      <c r="BE1420" t="str">
        <f t="array" ref="BE1420">IF(VLOOKUP($A1420,[1]New!$A$2:$DE$2108,76,FALSE)="","",VLOOKUP($A1420,[1]New!$A$2:$DE$2108,76,FALSE))</f>
        <v>Geometry</v>
      </c>
      <c r="BH1420">
        <f t="array" ref="BH1420">IF(VLOOKUP($A1420,[1]New!$A$2:$DE$2108,77,FALSE)="","",VLOOKUP($A1420,[1]New!$A$2:$DE$2108,77,FALSE))</f>
        <v>146</v>
      </c>
      <c r="BL1420">
        <f t="array" ref="BL1420">IF(VLOOKUP($A1420,[1]New!$A$2:$DE$2108,80,FALSE)="High",1,IF(VLOOKUP($A1420,[1]New!$A$2:$DE$2108,80,FALSE)="HiAvg",2,IF(VLOOKUP($A1420,[1]New!$A$2:$DE$2108,80,FALSE)="Avg",3,IF(VLOOKUP($A1420,[1]New!$A$2:$DE$2108,80,FALSE)="LoAvg",4,IF(VLOOKUP($A1420,[1]New!$A$2:$DE$2108,80,FALSE)="Low",5,"")))))</f>
        <v>5</v>
      </c>
    </row>
    <row r="1421" spans="1:64" x14ac:dyDescent="0.2">
      <c r="A1421" s="7" t="s">
        <v>1544</v>
      </c>
      <c r="B1421">
        <v>2015</v>
      </c>
      <c r="C1421" t="s">
        <v>2233</v>
      </c>
      <c r="D1421" t="str">
        <f t="array" ref="D1421">VLOOKUP($A1421,[1]New!$A$2:$DE$2108,5,FALSE)</f>
        <v>Reading</v>
      </c>
      <c r="E1421">
        <f t="array" ref="E1421">VLOOKUP($A1421,[1]New!$A$2:$DE$2108,3,FALSE)</f>
        <v>70100138</v>
      </c>
      <c r="F1421" t="str">
        <f t="array" ref="F1421">VLOOKUP($A1421,[1]New!$A$2:$DE$2108,4,FALSE)</f>
        <v>School 2</v>
      </c>
      <c r="Q1421">
        <f t="array" ref="Q1421">VLOOKUP($A1421,[1]New!$A$2:$DE$2108,19,FALSE)</f>
        <v>139</v>
      </c>
      <c r="S1421">
        <f t="array" ref="S1421">VLOOKUP($A1421,[1]New!$A$2:$DE$2108,21,FALSE)</f>
        <v>5</v>
      </c>
      <c r="U1421">
        <f t="array" ref="U1421">IF(S1421&gt;=75,1,IF(AND(S1421&gt;=50,S1421&lt;75),2,IF(AND(S1421&gt;=25,S1421&lt;50),3,IF(S1421&lt;25,4,"NA"))))</f>
        <v>4</v>
      </c>
      <c r="V1421" s="8">
        <f t="array" ref="V1421">VLOOKUP($A1421,[1]New!$A$2:$DE$2108,17,FALSE)</f>
        <v>42249</v>
      </c>
      <c r="AG1421" t="str">
        <f t="array" ref="AG1421">VLOOKUP($A1421,[1]New!$A$2:$DE$2108,61,FALSE)</f>
        <v>Foundational Skills</v>
      </c>
      <c r="AJ1421">
        <f t="array" ref="AJ1421">VLOOKUP($A1421,[1]New!$A$2:$DE$2108,62,FALSE)</f>
        <v>131</v>
      </c>
      <c r="AN1421">
        <f t="array" ref="AN1421">IF(VLOOKUP($A1421,[1]New!$A$2:$DE$2108,65,FALSE)="High",1,IF(VLOOKUP($A1421,[1]New!$A$2:$DE$2108,65,FALSE)="HiAvg",2,IF(VLOOKUP($A1421,[1]New!$A$2:$DE$2108,65,FALSE)="Avg",3,IF(VLOOKUP($A1421,[1]New!$A$2:$DE$2108,65,FALSE)="LoAvg",4,5))))</f>
        <v>5</v>
      </c>
      <c r="AO1421" t="str">
        <f t="array" ref="AO1421">VLOOKUP($A1421,[1]New!$A$2:$DE$2108,66,FALSE)</f>
        <v>Language and Writing</v>
      </c>
      <c r="AR1421">
        <f t="array" ref="AR1421">VLOOKUP($A1421,[1]New!$A$2:$DE$2108,67,FALSE)</f>
        <v>137</v>
      </c>
      <c r="AV1421">
        <f t="array" ref="AV1421">IF(VLOOKUP($A1421,[1]New!$A$2:$DE$2108,70,FALSE)="High",1,IF(VLOOKUP($A1421,[1]New!$A$2:$DE$2108,70,FALSE)="HiAvg",2,IF(VLOOKUP($A1421,[1]New!$A$2:$DE$2108,70,FALSE)="Avg",3,IF(VLOOKUP($A1421,[1]New!$A$2:$DE$2108,70,FALSE)="LoAvg",4,5))))</f>
        <v>5</v>
      </c>
      <c r="AW1421" t="str">
        <f t="array" ref="AW1421">VLOOKUP($A1421,[1]New!$A$2:$DE$2108,71,FALSE)</f>
        <v>Literature and Informational</v>
      </c>
      <c r="AZ1421">
        <f t="array" ref="AZ1421">VLOOKUP($A1421,[1]New!$A$2:$DE$2108,72,FALSE)</f>
        <v>148</v>
      </c>
      <c r="BD1421">
        <f t="array" ref="BD1421">IF(VLOOKUP($A1421,[1]New!$A$2:$DE$2108,75,FALSE)="High",1,IF(VLOOKUP($A1421,[1]New!$A$2:$DE$2108,75,FALSE)="HiAvg",2,IF(VLOOKUP($A1421,[1]New!$A$2:$DE$2108,75,FALSE)="Avg",3,IF(VLOOKUP($A1421,[1]New!$A$2:$DE$2108,75,FALSE)="LoAvg",4,5))))</f>
        <v>5</v>
      </c>
      <c r="BE1421" t="str">
        <f t="array" ref="BE1421">IF(VLOOKUP($A1421,[1]New!$A$2:$DE$2108,76,FALSE)="","",VLOOKUP($A1421,[1]New!$A$2:$DE$2108,76,FALSE))</f>
        <v>Vocabulary Use and Functions</v>
      </c>
      <c r="BH1421">
        <f t="array" ref="BH1421">IF(VLOOKUP($A1421,[1]New!$A$2:$DE$2108,77,FALSE)="","",VLOOKUP($A1421,[1]New!$A$2:$DE$2108,77,FALSE))</f>
        <v>139</v>
      </c>
      <c r="BL1421">
        <f t="array" ref="BL1421">IF(VLOOKUP($A1421,[1]New!$A$2:$DE$2108,80,FALSE)="High",1,IF(VLOOKUP($A1421,[1]New!$A$2:$DE$2108,80,FALSE)="HiAvg",2,IF(VLOOKUP($A1421,[1]New!$A$2:$DE$2108,80,FALSE)="Avg",3,IF(VLOOKUP($A1421,[1]New!$A$2:$DE$2108,80,FALSE)="LoAvg",4,IF(VLOOKUP($A1421,[1]New!$A$2:$DE$2108,80,FALSE)="Low",5,"")))))</f>
        <v>5</v>
      </c>
    </row>
    <row r="1422" spans="1:64" x14ac:dyDescent="0.2">
      <c r="A1422" s="7" t="s">
        <v>1545</v>
      </c>
      <c r="B1422">
        <v>2015</v>
      </c>
      <c r="C1422" t="s">
        <v>2233</v>
      </c>
      <c r="D1422" t="str">
        <f t="array" ref="D1422">VLOOKUP($A1422,[1]New!$A$2:$DE$2108,5,FALSE)</f>
        <v>Mathematics</v>
      </c>
      <c r="E1422">
        <f t="array" ref="E1422">VLOOKUP($A1422,[1]New!$A$2:$DE$2108,3,FALSE)</f>
        <v>70100139</v>
      </c>
      <c r="F1422" t="str">
        <f t="array" ref="F1422">VLOOKUP($A1422,[1]New!$A$2:$DE$2108,4,FALSE)</f>
        <v>School 2</v>
      </c>
      <c r="Q1422">
        <f t="array" ref="Q1422">VLOOKUP($A1422,[1]New!$A$2:$DE$2108,19,FALSE)</f>
        <v>167</v>
      </c>
      <c r="S1422">
        <f t="array" ref="S1422">VLOOKUP($A1422,[1]New!$A$2:$DE$2108,21,FALSE)</f>
        <v>64</v>
      </c>
      <c r="U1422">
        <f t="array" ref="U1422">IF(S1422&gt;=75,1,IF(AND(S1422&gt;=50,S1422&lt;75),2,IF(AND(S1422&gt;=25,S1422&lt;50),3,IF(S1422&lt;25,4,"NA"))))</f>
        <v>2</v>
      </c>
      <c r="V1422" s="8">
        <f t="array" ref="V1422">VLOOKUP($A1422,[1]New!$A$2:$DE$2108,17,FALSE)</f>
        <v>42258</v>
      </c>
      <c r="AG1422" t="str">
        <f t="array" ref="AG1422">VLOOKUP($A1422,[1]New!$A$2:$DE$2108,61,FALSE)</f>
        <v>Operations and Algebraic Thinking</v>
      </c>
      <c r="AJ1422">
        <f t="array" ref="AJ1422">VLOOKUP($A1422,[1]New!$A$2:$DE$2108,62,FALSE)</f>
        <v>167</v>
      </c>
      <c r="AN1422">
        <f t="array" ref="AN1422">IF(VLOOKUP($A1422,[1]New!$A$2:$DE$2108,65,FALSE)="High",1,IF(VLOOKUP($A1422,[1]New!$A$2:$DE$2108,65,FALSE)="HiAvg",2,IF(VLOOKUP($A1422,[1]New!$A$2:$DE$2108,65,FALSE)="Avg",3,IF(VLOOKUP($A1422,[1]New!$A$2:$DE$2108,65,FALSE)="LoAvg",4,5))))</f>
        <v>2</v>
      </c>
      <c r="AO1422" t="str">
        <f t="array" ref="AO1422">VLOOKUP($A1422,[1]New!$A$2:$DE$2108,66,FALSE)</f>
        <v>Number and Operations</v>
      </c>
      <c r="AR1422">
        <f t="array" ref="AR1422">VLOOKUP($A1422,[1]New!$A$2:$DE$2108,67,FALSE)</f>
        <v>168</v>
      </c>
      <c r="AV1422">
        <f t="array" ref="AV1422">IF(VLOOKUP($A1422,[1]New!$A$2:$DE$2108,70,FALSE)="High",1,IF(VLOOKUP($A1422,[1]New!$A$2:$DE$2108,70,FALSE)="HiAvg",2,IF(VLOOKUP($A1422,[1]New!$A$2:$DE$2108,70,FALSE)="Avg",3,IF(VLOOKUP($A1422,[1]New!$A$2:$DE$2108,70,FALSE)="LoAvg",4,5))))</f>
        <v>2</v>
      </c>
      <c r="AW1422" t="str">
        <f t="array" ref="AW1422">VLOOKUP($A1422,[1]New!$A$2:$DE$2108,71,FALSE)</f>
        <v>Measurement and Data</v>
      </c>
      <c r="AZ1422">
        <f t="array" ref="AZ1422">VLOOKUP($A1422,[1]New!$A$2:$DE$2108,72,FALSE)</f>
        <v>164</v>
      </c>
      <c r="BD1422">
        <f t="array" ref="BD1422">IF(VLOOKUP($A1422,[1]New!$A$2:$DE$2108,75,FALSE)="High",1,IF(VLOOKUP($A1422,[1]New!$A$2:$DE$2108,75,FALSE)="HiAvg",2,IF(VLOOKUP($A1422,[1]New!$A$2:$DE$2108,75,FALSE)="Avg",3,IF(VLOOKUP($A1422,[1]New!$A$2:$DE$2108,75,FALSE)="LoAvg",4,5))))</f>
        <v>3</v>
      </c>
      <c r="BE1422" t="str">
        <f t="array" ref="BE1422">IF(VLOOKUP($A1422,[1]New!$A$2:$DE$2108,76,FALSE)="","",VLOOKUP($A1422,[1]New!$A$2:$DE$2108,76,FALSE))</f>
        <v>Geometry</v>
      </c>
      <c r="BH1422">
        <f t="array" ref="BH1422">IF(VLOOKUP($A1422,[1]New!$A$2:$DE$2108,77,FALSE)="","",VLOOKUP($A1422,[1]New!$A$2:$DE$2108,77,FALSE))</f>
        <v>170</v>
      </c>
      <c r="BL1422">
        <f t="array" ref="BL1422">IF(VLOOKUP($A1422,[1]New!$A$2:$DE$2108,80,FALSE)="High",1,IF(VLOOKUP($A1422,[1]New!$A$2:$DE$2108,80,FALSE)="HiAvg",2,IF(VLOOKUP($A1422,[1]New!$A$2:$DE$2108,80,FALSE)="Avg",3,IF(VLOOKUP($A1422,[1]New!$A$2:$DE$2108,80,FALSE)="LoAvg",4,IF(VLOOKUP($A1422,[1]New!$A$2:$DE$2108,80,FALSE)="Low",5,"")))))</f>
        <v>2</v>
      </c>
    </row>
    <row r="1423" spans="1:64" x14ac:dyDescent="0.2">
      <c r="A1423" s="7" t="s">
        <v>1546</v>
      </c>
      <c r="B1423">
        <v>2015</v>
      </c>
      <c r="C1423" t="s">
        <v>2233</v>
      </c>
      <c r="D1423" t="str">
        <f t="array" ref="D1423">VLOOKUP($A1423,[1]New!$A$2:$DE$2108,5,FALSE)</f>
        <v>Reading</v>
      </c>
      <c r="E1423">
        <f t="array" ref="E1423">VLOOKUP($A1423,[1]New!$A$2:$DE$2108,3,FALSE)</f>
        <v>70100139</v>
      </c>
      <c r="F1423" t="str">
        <f t="array" ref="F1423">VLOOKUP($A1423,[1]New!$A$2:$DE$2108,4,FALSE)</f>
        <v>School 2</v>
      </c>
      <c r="Q1423">
        <f t="array" ref="Q1423">VLOOKUP($A1423,[1]New!$A$2:$DE$2108,19,FALSE)</f>
        <v>160</v>
      </c>
      <c r="S1423">
        <f t="array" ref="S1423">VLOOKUP($A1423,[1]New!$A$2:$DE$2108,21,FALSE)</f>
        <v>48</v>
      </c>
      <c r="U1423">
        <f t="array" ref="U1423">IF(S1423&gt;=75,1,IF(AND(S1423&gt;=50,S1423&lt;75),2,IF(AND(S1423&gt;=25,S1423&lt;50),3,IF(S1423&lt;25,4,"NA"))))</f>
        <v>3</v>
      </c>
      <c r="V1423" s="8">
        <f t="array" ref="V1423">VLOOKUP($A1423,[1]New!$A$2:$DE$2108,17,FALSE)</f>
        <v>42251</v>
      </c>
      <c r="AG1423" t="str">
        <f t="array" ref="AG1423">VLOOKUP($A1423,[1]New!$A$2:$DE$2108,61,FALSE)</f>
        <v>Foundational Skills</v>
      </c>
      <c r="AJ1423">
        <f t="array" ref="AJ1423">VLOOKUP($A1423,[1]New!$A$2:$DE$2108,62,FALSE)</f>
        <v>155</v>
      </c>
      <c r="AN1423">
        <f t="array" ref="AN1423">IF(VLOOKUP($A1423,[1]New!$A$2:$DE$2108,65,FALSE)="High",1,IF(VLOOKUP($A1423,[1]New!$A$2:$DE$2108,65,FALSE)="HiAvg",2,IF(VLOOKUP($A1423,[1]New!$A$2:$DE$2108,65,FALSE)="Avg",3,IF(VLOOKUP($A1423,[1]New!$A$2:$DE$2108,65,FALSE)="LoAvg",4,5))))</f>
        <v>4</v>
      </c>
      <c r="AO1423" t="str">
        <f t="array" ref="AO1423">VLOOKUP($A1423,[1]New!$A$2:$DE$2108,66,FALSE)</f>
        <v>Language and Writing</v>
      </c>
      <c r="AR1423">
        <f t="array" ref="AR1423">VLOOKUP($A1423,[1]New!$A$2:$DE$2108,67,FALSE)</f>
        <v>158</v>
      </c>
      <c r="AV1423">
        <f t="array" ref="AV1423">IF(VLOOKUP($A1423,[1]New!$A$2:$DE$2108,70,FALSE)="High",1,IF(VLOOKUP($A1423,[1]New!$A$2:$DE$2108,70,FALSE)="HiAvg",2,IF(VLOOKUP($A1423,[1]New!$A$2:$DE$2108,70,FALSE)="Avg",3,IF(VLOOKUP($A1423,[1]New!$A$2:$DE$2108,70,FALSE)="LoAvg",4,5))))</f>
        <v>3</v>
      </c>
      <c r="AW1423" t="str">
        <f t="array" ref="AW1423">VLOOKUP($A1423,[1]New!$A$2:$DE$2108,71,FALSE)</f>
        <v>Literature and Informational</v>
      </c>
      <c r="AZ1423">
        <f t="array" ref="AZ1423">VLOOKUP($A1423,[1]New!$A$2:$DE$2108,72,FALSE)</f>
        <v>150</v>
      </c>
      <c r="BD1423">
        <f t="array" ref="BD1423">IF(VLOOKUP($A1423,[1]New!$A$2:$DE$2108,75,FALSE)="High",1,IF(VLOOKUP($A1423,[1]New!$A$2:$DE$2108,75,FALSE)="HiAvg",2,IF(VLOOKUP($A1423,[1]New!$A$2:$DE$2108,75,FALSE)="Avg",3,IF(VLOOKUP($A1423,[1]New!$A$2:$DE$2108,75,FALSE)="LoAvg",4,5))))</f>
        <v>4</v>
      </c>
      <c r="BE1423" t="str">
        <f t="array" ref="BE1423">IF(VLOOKUP($A1423,[1]New!$A$2:$DE$2108,76,FALSE)="","",VLOOKUP($A1423,[1]New!$A$2:$DE$2108,76,FALSE))</f>
        <v>Vocabulary Use and Functions</v>
      </c>
      <c r="BH1423">
        <f t="array" ref="BH1423">IF(VLOOKUP($A1423,[1]New!$A$2:$DE$2108,77,FALSE)="","",VLOOKUP($A1423,[1]New!$A$2:$DE$2108,77,FALSE))</f>
        <v>174</v>
      </c>
      <c r="BL1423">
        <f t="array" ref="BL1423">IF(VLOOKUP($A1423,[1]New!$A$2:$DE$2108,80,FALSE)="High",1,IF(VLOOKUP($A1423,[1]New!$A$2:$DE$2108,80,FALSE)="HiAvg",2,IF(VLOOKUP($A1423,[1]New!$A$2:$DE$2108,80,FALSE)="Avg",3,IF(VLOOKUP($A1423,[1]New!$A$2:$DE$2108,80,FALSE)="LoAvg",4,IF(VLOOKUP($A1423,[1]New!$A$2:$DE$2108,80,FALSE)="Low",5,"")))))</f>
        <v>1</v>
      </c>
    </row>
    <row r="1424" spans="1:64" x14ac:dyDescent="0.2">
      <c r="A1424" s="7" t="s">
        <v>1547</v>
      </c>
      <c r="B1424">
        <v>2015</v>
      </c>
      <c r="C1424" t="s">
        <v>2233</v>
      </c>
      <c r="D1424" t="str">
        <f t="array" ref="D1424">VLOOKUP($A1424,[1]New!$A$2:$DE$2108,5,FALSE)</f>
        <v>Mathematics</v>
      </c>
      <c r="E1424">
        <f t="array" ref="E1424">VLOOKUP($A1424,[1]New!$A$2:$DE$2108,3,FALSE)</f>
        <v>70100140</v>
      </c>
      <c r="F1424" t="str">
        <f t="array" ref="F1424">VLOOKUP($A1424,[1]New!$A$2:$DE$2108,4,FALSE)</f>
        <v>School 2</v>
      </c>
      <c r="Q1424">
        <f t="array" ref="Q1424">VLOOKUP($A1424,[1]New!$A$2:$DE$2108,19,FALSE)</f>
        <v>170</v>
      </c>
      <c r="S1424">
        <f t="array" ref="S1424">VLOOKUP($A1424,[1]New!$A$2:$DE$2108,21,FALSE)</f>
        <v>72</v>
      </c>
      <c r="U1424">
        <f t="array" ref="U1424">IF(S1424&gt;=75,1,IF(AND(S1424&gt;=50,S1424&lt;75),2,IF(AND(S1424&gt;=25,S1424&lt;50),3,IF(S1424&lt;25,4,"NA"))))</f>
        <v>2</v>
      </c>
      <c r="V1424" s="8">
        <f t="array" ref="V1424">VLOOKUP($A1424,[1]New!$A$2:$DE$2108,17,FALSE)</f>
        <v>42258</v>
      </c>
      <c r="AG1424" t="str">
        <f t="array" ref="AG1424">VLOOKUP($A1424,[1]New!$A$2:$DE$2108,61,FALSE)</f>
        <v>Operations and Algebraic Thinking</v>
      </c>
      <c r="AJ1424">
        <f t="array" ref="AJ1424">VLOOKUP($A1424,[1]New!$A$2:$DE$2108,62,FALSE)</f>
        <v>174</v>
      </c>
      <c r="AN1424">
        <f t="array" ref="AN1424">IF(VLOOKUP($A1424,[1]New!$A$2:$DE$2108,65,FALSE)="High",1,IF(VLOOKUP($A1424,[1]New!$A$2:$DE$2108,65,FALSE)="HiAvg",2,IF(VLOOKUP($A1424,[1]New!$A$2:$DE$2108,65,FALSE)="Avg",3,IF(VLOOKUP($A1424,[1]New!$A$2:$DE$2108,65,FALSE)="LoAvg",4,5))))</f>
        <v>2</v>
      </c>
      <c r="AO1424" t="str">
        <f t="array" ref="AO1424">VLOOKUP($A1424,[1]New!$A$2:$DE$2108,66,FALSE)</f>
        <v>Number and Operations</v>
      </c>
      <c r="AR1424">
        <f t="array" ref="AR1424">VLOOKUP($A1424,[1]New!$A$2:$DE$2108,67,FALSE)</f>
        <v>167</v>
      </c>
      <c r="AV1424">
        <f t="array" ref="AV1424">IF(VLOOKUP($A1424,[1]New!$A$2:$DE$2108,70,FALSE)="High",1,IF(VLOOKUP($A1424,[1]New!$A$2:$DE$2108,70,FALSE)="HiAvg",2,IF(VLOOKUP($A1424,[1]New!$A$2:$DE$2108,70,FALSE)="Avg",3,IF(VLOOKUP($A1424,[1]New!$A$2:$DE$2108,70,FALSE)="LoAvg",4,5))))</f>
        <v>2</v>
      </c>
      <c r="AW1424" t="str">
        <f t="array" ref="AW1424">VLOOKUP($A1424,[1]New!$A$2:$DE$2108,71,FALSE)</f>
        <v>Measurement and Data</v>
      </c>
      <c r="AZ1424">
        <f t="array" ref="AZ1424">VLOOKUP($A1424,[1]New!$A$2:$DE$2108,72,FALSE)</f>
        <v>169</v>
      </c>
      <c r="BD1424">
        <f t="array" ref="BD1424">IF(VLOOKUP($A1424,[1]New!$A$2:$DE$2108,75,FALSE)="High",1,IF(VLOOKUP($A1424,[1]New!$A$2:$DE$2108,75,FALSE)="HiAvg",2,IF(VLOOKUP($A1424,[1]New!$A$2:$DE$2108,75,FALSE)="Avg",3,IF(VLOOKUP($A1424,[1]New!$A$2:$DE$2108,75,FALSE)="LoAvg",4,5))))</f>
        <v>2</v>
      </c>
      <c r="BE1424" t="str">
        <f t="array" ref="BE1424">IF(VLOOKUP($A1424,[1]New!$A$2:$DE$2108,76,FALSE)="","",VLOOKUP($A1424,[1]New!$A$2:$DE$2108,76,FALSE))</f>
        <v>Geometry</v>
      </c>
      <c r="BH1424">
        <f t="array" ref="BH1424">IF(VLOOKUP($A1424,[1]New!$A$2:$DE$2108,77,FALSE)="","",VLOOKUP($A1424,[1]New!$A$2:$DE$2108,77,FALSE))</f>
        <v>168</v>
      </c>
      <c r="BL1424">
        <f t="array" ref="BL1424">IF(VLOOKUP($A1424,[1]New!$A$2:$DE$2108,80,FALSE)="High",1,IF(VLOOKUP($A1424,[1]New!$A$2:$DE$2108,80,FALSE)="HiAvg",2,IF(VLOOKUP($A1424,[1]New!$A$2:$DE$2108,80,FALSE)="Avg",3,IF(VLOOKUP($A1424,[1]New!$A$2:$DE$2108,80,FALSE)="LoAvg",4,IF(VLOOKUP($A1424,[1]New!$A$2:$DE$2108,80,FALSE)="Low",5,"")))))</f>
        <v>2</v>
      </c>
    </row>
    <row r="1425" spans="1:64" x14ac:dyDescent="0.2">
      <c r="A1425" s="7" t="s">
        <v>1548</v>
      </c>
      <c r="B1425">
        <v>2015</v>
      </c>
      <c r="C1425" t="s">
        <v>2233</v>
      </c>
      <c r="D1425" t="str">
        <f t="array" ref="D1425">VLOOKUP($A1425,[1]New!$A$2:$DE$2108,5,FALSE)</f>
        <v>Reading</v>
      </c>
      <c r="E1425">
        <f t="array" ref="E1425">VLOOKUP($A1425,[1]New!$A$2:$DE$2108,3,FALSE)</f>
        <v>70100140</v>
      </c>
      <c r="F1425" t="str">
        <f t="array" ref="F1425">VLOOKUP($A1425,[1]New!$A$2:$DE$2108,4,FALSE)</f>
        <v>School 2</v>
      </c>
      <c r="Q1425">
        <f t="array" ref="Q1425">VLOOKUP($A1425,[1]New!$A$2:$DE$2108,19,FALSE)</f>
        <v>159</v>
      </c>
      <c r="S1425">
        <f t="array" ref="S1425">VLOOKUP($A1425,[1]New!$A$2:$DE$2108,21,FALSE)</f>
        <v>45</v>
      </c>
      <c r="U1425">
        <f t="array" ref="U1425">IF(S1425&gt;=75,1,IF(AND(S1425&gt;=50,S1425&lt;75),2,IF(AND(S1425&gt;=25,S1425&lt;50),3,IF(S1425&lt;25,4,"NA"))))</f>
        <v>3</v>
      </c>
      <c r="V1425" s="8">
        <f t="array" ref="V1425">VLOOKUP($A1425,[1]New!$A$2:$DE$2108,17,FALSE)</f>
        <v>42251</v>
      </c>
      <c r="AG1425" t="str">
        <f t="array" ref="AG1425">VLOOKUP($A1425,[1]New!$A$2:$DE$2108,61,FALSE)</f>
        <v>Foundational Skills</v>
      </c>
      <c r="AJ1425">
        <f t="array" ref="AJ1425">VLOOKUP($A1425,[1]New!$A$2:$DE$2108,62,FALSE)</f>
        <v>153</v>
      </c>
      <c r="AN1425">
        <f t="array" ref="AN1425">IF(VLOOKUP($A1425,[1]New!$A$2:$DE$2108,65,FALSE)="High",1,IF(VLOOKUP($A1425,[1]New!$A$2:$DE$2108,65,FALSE)="HiAvg",2,IF(VLOOKUP($A1425,[1]New!$A$2:$DE$2108,65,FALSE)="Avg",3,IF(VLOOKUP($A1425,[1]New!$A$2:$DE$2108,65,FALSE)="LoAvg",4,5))))</f>
        <v>4</v>
      </c>
      <c r="AO1425" t="str">
        <f t="array" ref="AO1425">VLOOKUP($A1425,[1]New!$A$2:$DE$2108,66,FALSE)</f>
        <v>Language and Writing</v>
      </c>
      <c r="AR1425">
        <f t="array" ref="AR1425">VLOOKUP($A1425,[1]New!$A$2:$DE$2108,67,FALSE)</f>
        <v>159</v>
      </c>
      <c r="AV1425">
        <f t="array" ref="AV1425">IF(VLOOKUP($A1425,[1]New!$A$2:$DE$2108,70,FALSE)="High",1,IF(VLOOKUP($A1425,[1]New!$A$2:$DE$2108,70,FALSE)="HiAvg",2,IF(VLOOKUP($A1425,[1]New!$A$2:$DE$2108,70,FALSE)="Avg",3,IF(VLOOKUP($A1425,[1]New!$A$2:$DE$2108,70,FALSE)="LoAvg",4,5))))</f>
        <v>3</v>
      </c>
      <c r="AW1425" t="str">
        <f t="array" ref="AW1425">VLOOKUP($A1425,[1]New!$A$2:$DE$2108,71,FALSE)</f>
        <v>Literature and Informational</v>
      </c>
      <c r="AZ1425">
        <f t="array" ref="AZ1425">VLOOKUP($A1425,[1]New!$A$2:$DE$2108,72,FALSE)</f>
        <v>159</v>
      </c>
      <c r="BD1425">
        <f t="array" ref="BD1425">IF(VLOOKUP($A1425,[1]New!$A$2:$DE$2108,75,FALSE)="High",1,IF(VLOOKUP($A1425,[1]New!$A$2:$DE$2108,75,FALSE)="HiAvg",2,IF(VLOOKUP($A1425,[1]New!$A$2:$DE$2108,75,FALSE)="Avg",3,IF(VLOOKUP($A1425,[1]New!$A$2:$DE$2108,75,FALSE)="LoAvg",4,5))))</f>
        <v>3</v>
      </c>
      <c r="BE1425" t="str">
        <f t="array" ref="BE1425">IF(VLOOKUP($A1425,[1]New!$A$2:$DE$2108,76,FALSE)="","",VLOOKUP($A1425,[1]New!$A$2:$DE$2108,76,FALSE))</f>
        <v>Vocabulary Use and Functions</v>
      </c>
      <c r="BH1425">
        <f t="array" ref="BH1425">IF(VLOOKUP($A1425,[1]New!$A$2:$DE$2108,77,FALSE)="","",VLOOKUP($A1425,[1]New!$A$2:$DE$2108,77,FALSE))</f>
        <v>166</v>
      </c>
      <c r="BL1425">
        <f t="array" ref="BL1425">IF(VLOOKUP($A1425,[1]New!$A$2:$DE$2108,80,FALSE)="High",1,IF(VLOOKUP($A1425,[1]New!$A$2:$DE$2108,80,FALSE)="HiAvg",2,IF(VLOOKUP($A1425,[1]New!$A$2:$DE$2108,80,FALSE)="Avg",3,IF(VLOOKUP($A1425,[1]New!$A$2:$DE$2108,80,FALSE)="LoAvg",4,IF(VLOOKUP($A1425,[1]New!$A$2:$DE$2108,80,FALSE)="Low",5,"")))))</f>
        <v>2</v>
      </c>
    </row>
    <row r="1426" spans="1:64" x14ac:dyDescent="0.2">
      <c r="A1426" s="7" t="s">
        <v>1549</v>
      </c>
      <c r="B1426">
        <v>2015</v>
      </c>
      <c r="C1426" t="s">
        <v>2233</v>
      </c>
      <c r="D1426" t="str">
        <f t="array" ref="D1426">VLOOKUP($A1426,[1]New!$A$2:$DE$2108,5,FALSE)</f>
        <v>Mathematics</v>
      </c>
      <c r="E1426">
        <f t="array" ref="E1426">VLOOKUP($A1426,[1]New!$A$2:$DE$2108,3,FALSE)</f>
        <v>70100143</v>
      </c>
      <c r="F1426" t="str">
        <f t="array" ref="F1426">VLOOKUP($A1426,[1]New!$A$2:$DE$2108,4,FALSE)</f>
        <v>School 2</v>
      </c>
      <c r="Q1426">
        <f t="array" ref="Q1426">VLOOKUP($A1426,[1]New!$A$2:$DE$2108,19,FALSE)</f>
        <v>156</v>
      </c>
      <c r="S1426">
        <f t="array" ref="S1426">VLOOKUP($A1426,[1]New!$A$2:$DE$2108,21,FALSE)</f>
        <v>31</v>
      </c>
      <c r="U1426">
        <f t="array" ref="U1426">IF(S1426&gt;=75,1,IF(AND(S1426&gt;=50,S1426&lt;75),2,IF(AND(S1426&gt;=25,S1426&lt;50),3,IF(S1426&lt;25,4,"NA"))))</f>
        <v>3</v>
      </c>
      <c r="V1426" s="8">
        <f t="array" ref="V1426">VLOOKUP($A1426,[1]New!$A$2:$DE$2108,17,FALSE)</f>
        <v>42255</v>
      </c>
      <c r="AG1426" t="str">
        <f t="array" ref="AG1426">VLOOKUP($A1426,[1]New!$A$2:$DE$2108,61,FALSE)</f>
        <v>Operations and Algebraic Thinking</v>
      </c>
      <c r="AJ1426">
        <f t="array" ref="AJ1426">VLOOKUP($A1426,[1]New!$A$2:$DE$2108,62,FALSE)</f>
        <v>164</v>
      </c>
      <c r="AN1426">
        <f t="array" ref="AN1426">IF(VLOOKUP($A1426,[1]New!$A$2:$DE$2108,65,FALSE)="High",1,IF(VLOOKUP($A1426,[1]New!$A$2:$DE$2108,65,FALSE)="HiAvg",2,IF(VLOOKUP($A1426,[1]New!$A$2:$DE$2108,65,FALSE)="Avg",3,IF(VLOOKUP($A1426,[1]New!$A$2:$DE$2108,65,FALSE)="LoAvg",4,5))))</f>
        <v>3</v>
      </c>
      <c r="AO1426" t="str">
        <f t="array" ref="AO1426">VLOOKUP($A1426,[1]New!$A$2:$DE$2108,66,FALSE)</f>
        <v>Number and Operations</v>
      </c>
      <c r="AR1426">
        <f t="array" ref="AR1426">VLOOKUP($A1426,[1]New!$A$2:$DE$2108,67,FALSE)</f>
        <v>152</v>
      </c>
      <c r="AV1426">
        <f t="array" ref="AV1426">IF(VLOOKUP($A1426,[1]New!$A$2:$DE$2108,70,FALSE)="High",1,IF(VLOOKUP($A1426,[1]New!$A$2:$DE$2108,70,FALSE)="HiAvg",2,IF(VLOOKUP($A1426,[1]New!$A$2:$DE$2108,70,FALSE)="Avg",3,IF(VLOOKUP($A1426,[1]New!$A$2:$DE$2108,70,FALSE)="LoAvg",4,5))))</f>
        <v>4</v>
      </c>
      <c r="AW1426" t="str">
        <f t="array" ref="AW1426">VLOOKUP($A1426,[1]New!$A$2:$DE$2108,71,FALSE)</f>
        <v>Measurement and Data</v>
      </c>
      <c r="AZ1426">
        <f t="array" ref="AZ1426">VLOOKUP($A1426,[1]New!$A$2:$DE$2108,72,FALSE)</f>
        <v>155</v>
      </c>
      <c r="BD1426">
        <f t="array" ref="BD1426">IF(VLOOKUP($A1426,[1]New!$A$2:$DE$2108,75,FALSE)="High",1,IF(VLOOKUP($A1426,[1]New!$A$2:$DE$2108,75,FALSE)="HiAvg",2,IF(VLOOKUP($A1426,[1]New!$A$2:$DE$2108,75,FALSE)="Avg",3,IF(VLOOKUP($A1426,[1]New!$A$2:$DE$2108,75,FALSE)="LoAvg",4,5))))</f>
        <v>4</v>
      </c>
      <c r="BE1426" t="str">
        <f t="array" ref="BE1426">IF(VLOOKUP($A1426,[1]New!$A$2:$DE$2108,76,FALSE)="","",VLOOKUP($A1426,[1]New!$A$2:$DE$2108,76,FALSE))</f>
        <v>Geometry</v>
      </c>
      <c r="BH1426">
        <f t="array" ref="BH1426">IF(VLOOKUP($A1426,[1]New!$A$2:$DE$2108,77,FALSE)="","",VLOOKUP($A1426,[1]New!$A$2:$DE$2108,77,FALSE))</f>
        <v>154</v>
      </c>
      <c r="BL1426">
        <f t="array" ref="BL1426">IF(VLOOKUP($A1426,[1]New!$A$2:$DE$2108,80,FALSE)="High",1,IF(VLOOKUP($A1426,[1]New!$A$2:$DE$2108,80,FALSE)="HiAvg",2,IF(VLOOKUP($A1426,[1]New!$A$2:$DE$2108,80,FALSE)="Avg",3,IF(VLOOKUP($A1426,[1]New!$A$2:$DE$2108,80,FALSE)="LoAvg",4,IF(VLOOKUP($A1426,[1]New!$A$2:$DE$2108,80,FALSE)="Low",5,"")))))</f>
        <v>4</v>
      </c>
    </row>
    <row r="1427" spans="1:64" x14ac:dyDescent="0.2">
      <c r="A1427" s="7" t="s">
        <v>1550</v>
      </c>
      <c r="B1427">
        <v>2015</v>
      </c>
      <c r="C1427" t="s">
        <v>2233</v>
      </c>
      <c r="D1427" t="str">
        <f t="array" ref="D1427">VLOOKUP($A1427,[1]New!$A$2:$DE$2108,5,FALSE)</f>
        <v>Reading</v>
      </c>
      <c r="E1427">
        <f t="array" ref="E1427">VLOOKUP($A1427,[1]New!$A$2:$DE$2108,3,FALSE)</f>
        <v>70100143</v>
      </c>
      <c r="F1427" t="str">
        <f t="array" ref="F1427">VLOOKUP($A1427,[1]New!$A$2:$DE$2108,4,FALSE)</f>
        <v>School 2</v>
      </c>
      <c r="Q1427">
        <f t="array" ref="Q1427">VLOOKUP($A1427,[1]New!$A$2:$DE$2108,19,FALSE)</f>
        <v>167</v>
      </c>
      <c r="S1427">
        <f t="array" ref="S1427">VLOOKUP($A1427,[1]New!$A$2:$DE$2108,21,FALSE)</f>
        <v>69</v>
      </c>
      <c r="U1427">
        <f t="array" ref="U1427">IF(S1427&gt;=75,1,IF(AND(S1427&gt;=50,S1427&lt;75),2,IF(AND(S1427&gt;=25,S1427&lt;50),3,IF(S1427&lt;25,4,"NA"))))</f>
        <v>2</v>
      </c>
      <c r="V1427" s="8">
        <f t="array" ref="V1427">VLOOKUP($A1427,[1]New!$A$2:$DE$2108,17,FALSE)</f>
        <v>42248</v>
      </c>
      <c r="AG1427" t="str">
        <f t="array" ref="AG1427">VLOOKUP($A1427,[1]New!$A$2:$DE$2108,61,FALSE)</f>
        <v>Foundational Skills</v>
      </c>
      <c r="AJ1427">
        <f t="array" ref="AJ1427">VLOOKUP($A1427,[1]New!$A$2:$DE$2108,62,FALSE)</f>
        <v>158</v>
      </c>
      <c r="AN1427">
        <f t="array" ref="AN1427">IF(VLOOKUP($A1427,[1]New!$A$2:$DE$2108,65,FALSE)="High",1,IF(VLOOKUP($A1427,[1]New!$A$2:$DE$2108,65,FALSE)="HiAvg",2,IF(VLOOKUP($A1427,[1]New!$A$2:$DE$2108,65,FALSE)="Avg",3,IF(VLOOKUP($A1427,[1]New!$A$2:$DE$2108,65,FALSE)="LoAvg",4,5))))</f>
        <v>3</v>
      </c>
      <c r="AO1427" t="str">
        <f t="array" ref="AO1427">VLOOKUP($A1427,[1]New!$A$2:$DE$2108,66,FALSE)</f>
        <v>Language and Writing</v>
      </c>
      <c r="AR1427">
        <f t="array" ref="AR1427">VLOOKUP($A1427,[1]New!$A$2:$DE$2108,67,FALSE)</f>
        <v>167</v>
      </c>
      <c r="AV1427">
        <f t="array" ref="AV1427">IF(VLOOKUP($A1427,[1]New!$A$2:$DE$2108,70,FALSE)="High",1,IF(VLOOKUP($A1427,[1]New!$A$2:$DE$2108,70,FALSE)="HiAvg",2,IF(VLOOKUP($A1427,[1]New!$A$2:$DE$2108,70,FALSE)="Avg",3,IF(VLOOKUP($A1427,[1]New!$A$2:$DE$2108,70,FALSE)="LoAvg",4,5))))</f>
        <v>2</v>
      </c>
      <c r="AW1427" t="str">
        <f t="array" ref="AW1427">VLOOKUP($A1427,[1]New!$A$2:$DE$2108,71,FALSE)</f>
        <v>Literature and Informational</v>
      </c>
      <c r="AZ1427">
        <f t="array" ref="AZ1427">VLOOKUP($A1427,[1]New!$A$2:$DE$2108,72,FALSE)</f>
        <v>172</v>
      </c>
      <c r="BD1427">
        <f t="array" ref="BD1427">IF(VLOOKUP($A1427,[1]New!$A$2:$DE$2108,75,FALSE)="High",1,IF(VLOOKUP($A1427,[1]New!$A$2:$DE$2108,75,FALSE)="HiAvg",2,IF(VLOOKUP($A1427,[1]New!$A$2:$DE$2108,75,FALSE)="Avg",3,IF(VLOOKUP($A1427,[1]New!$A$2:$DE$2108,75,FALSE)="LoAvg",4,5))))</f>
        <v>1</v>
      </c>
      <c r="BE1427" t="str">
        <f t="array" ref="BE1427">IF(VLOOKUP($A1427,[1]New!$A$2:$DE$2108,76,FALSE)="","",VLOOKUP($A1427,[1]New!$A$2:$DE$2108,76,FALSE))</f>
        <v>Vocabulary Use and Functions</v>
      </c>
      <c r="BH1427">
        <f t="array" ref="BH1427">IF(VLOOKUP($A1427,[1]New!$A$2:$DE$2108,77,FALSE)="","",VLOOKUP($A1427,[1]New!$A$2:$DE$2108,77,FALSE))</f>
        <v>170</v>
      </c>
      <c r="BL1427">
        <f t="array" ref="BL1427">IF(VLOOKUP($A1427,[1]New!$A$2:$DE$2108,80,FALSE)="High",1,IF(VLOOKUP($A1427,[1]New!$A$2:$DE$2108,80,FALSE)="HiAvg",2,IF(VLOOKUP($A1427,[1]New!$A$2:$DE$2108,80,FALSE)="Avg",3,IF(VLOOKUP($A1427,[1]New!$A$2:$DE$2108,80,FALSE)="LoAvg",4,IF(VLOOKUP($A1427,[1]New!$A$2:$DE$2108,80,FALSE)="Low",5,"")))))</f>
        <v>2</v>
      </c>
    </row>
    <row r="1428" spans="1:64" x14ac:dyDescent="0.2">
      <c r="A1428" s="7" t="s">
        <v>1551</v>
      </c>
      <c r="B1428">
        <v>2015</v>
      </c>
      <c r="C1428" t="s">
        <v>2233</v>
      </c>
      <c r="D1428" t="str">
        <f t="array" ref="D1428">VLOOKUP($A1428,[1]New!$A$2:$DE$2108,5,FALSE)</f>
        <v>Mathematics</v>
      </c>
      <c r="E1428">
        <f t="array" ref="E1428">VLOOKUP($A1428,[1]New!$A$2:$DE$2108,3,FALSE)</f>
        <v>70100144</v>
      </c>
      <c r="F1428" t="str">
        <f t="array" ref="F1428">VLOOKUP($A1428,[1]New!$A$2:$DE$2108,4,FALSE)</f>
        <v>School 2</v>
      </c>
      <c r="Q1428">
        <f t="array" ref="Q1428">VLOOKUP($A1428,[1]New!$A$2:$DE$2108,19,FALSE)</f>
        <v>159</v>
      </c>
      <c r="S1428">
        <f t="array" ref="S1428">VLOOKUP($A1428,[1]New!$A$2:$DE$2108,21,FALSE)</f>
        <v>39</v>
      </c>
      <c r="U1428">
        <f t="array" ref="U1428">IF(S1428&gt;=75,1,IF(AND(S1428&gt;=50,S1428&lt;75),2,IF(AND(S1428&gt;=25,S1428&lt;50),3,IF(S1428&lt;25,4,"NA"))))</f>
        <v>3</v>
      </c>
      <c r="V1428" s="8">
        <f t="array" ref="V1428">VLOOKUP($A1428,[1]New!$A$2:$DE$2108,17,FALSE)</f>
        <v>42255</v>
      </c>
      <c r="AG1428" t="str">
        <f t="array" ref="AG1428">VLOOKUP($A1428,[1]New!$A$2:$DE$2108,61,FALSE)</f>
        <v>Operations and Algebraic Thinking</v>
      </c>
      <c r="AJ1428">
        <f t="array" ref="AJ1428">VLOOKUP($A1428,[1]New!$A$2:$DE$2108,62,FALSE)</f>
        <v>165</v>
      </c>
      <c r="AN1428">
        <f t="array" ref="AN1428">IF(VLOOKUP($A1428,[1]New!$A$2:$DE$2108,65,FALSE)="High",1,IF(VLOOKUP($A1428,[1]New!$A$2:$DE$2108,65,FALSE)="HiAvg",2,IF(VLOOKUP($A1428,[1]New!$A$2:$DE$2108,65,FALSE)="Avg",3,IF(VLOOKUP($A1428,[1]New!$A$2:$DE$2108,65,FALSE)="LoAvg",4,5))))</f>
        <v>3</v>
      </c>
      <c r="AO1428" t="str">
        <f t="array" ref="AO1428">VLOOKUP($A1428,[1]New!$A$2:$DE$2108,66,FALSE)</f>
        <v>Number and Operations</v>
      </c>
      <c r="AR1428">
        <f t="array" ref="AR1428">VLOOKUP($A1428,[1]New!$A$2:$DE$2108,67,FALSE)</f>
        <v>149</v>
      </c>
      <c r="AV1428">
        <f t="array" ref="AV1428">IF(VLOOKUP($A1428,[1]New!$A$2:$DE$2108,70,FALSE)="High",1,IF(VLOOKUP($A1428,[1]New!$A$2:$DE$2108,70,FALSE)="HiAvg",2,IF(VLOOKUP($A1428,[1]New!$A$2:$DE$2108,70,FALSE)="Avg",3,IF(VLOOKUP($A1428,[1]New!$A$2:$DE$2108,70,FALSE)="LoAvg",4,5))))</f>
        <v>5</v>
      </c>
      <c r="AW1428" t="str">
        <f t="array" ref="AW1428">VLOOKUP($A1428,[1]New!$A$2:$DE$2108,71,FALSE)</f>
        <v>Measurement and Data</v>
      </c>
      <c r="AZ1428">
        <f t="array" ref="AZ1428">VLOOKUP($A1428,[1]New!$A$2:$DE$2108,72,FALSE)</f>
        <v>163</v>
      </c>
      <c r="BD1428">
        <f t="array" ref="BD1428">IF(VLOOKUP($A1428,[1]New!$A$2:$DE$2108,75,FALSE)="High",1,IF(VLOOKUP($A1428,[1]New!$A$2:$DE$2108,75,FALSE)="HiAvg",2,IF(VLOOKUP($A1428,[1]New!$A$2:$DE$2108,75,FALSE)="Avg",3,IF(VLOOKUP($A1428,[1]New!$A$2:$DE$2108,75,FALSE)="LoAvg",4,5))))</f>
        <v>3</v>
      </c>
      <c r="BE1428" t="str">
        <f t="array" ref="BE1428">IF(VLOOKUP($A1428,[1]New!$A$2:$DE$2108,76,FALSE)="","",VLOOKUP($A1428,[1]New!$A$2:$DE$2108,76,FALSE))</f>
        <v>Geometry</v>
      </c>
      <c r="BH1428">
        <f t="array" ref="BH1428">IF(VLOOKUP($A1428,[1]New!$A$2:$DE$2108,77,FALSE)="","",VLOOKUP($A1428,[1]New!$A$2:$DE$2108,77,FALSE))</f>
        <v>160</v>
      </c>
      <c r="BL1428">
        <f t="array" ref="BL1428">IF(VLOOKUP($A1428,[1]New!$A$2:$DE$2108,80,FALSE)="High",1,IF(VLOOKUP($A1428,[1]New!$A$2:$DE$2108,80,FALSE)="HiAvg",2,IF(VLOOKUP($A1428,[1]New!$A$2:$DE$2108,80,FALSE)="Avg",3,IF(VLOOKUP($A1428,[1]New!$A$2:$DE$2108,80,FALSE)="LoAvg",4,IF(VLOOKUP($A1428,[1]New!$A$2:$DE$2108,80,FALSE)="Low",5,"")))))</f>
        <v>3</v>
      </c>
    </row>
    <row r="1429" spans="1:64" x14ac:dyDescent="0.2">
      <c r="A1429" s="7" t="s">
        <v>1552</v>
      </c>
      <c r="B1429">
        <v>2015</v>
      </c>
      <c r="C1429" t="s">
        <v>2233</v>
      </c>
      <c r="D1429" t="str">
        <f t="array" ref="D1429">VLOOKUP($A1429,[1]New!$A$2:$DE$2108,5,FALSE)</f>
        <v>Reading</v>
      </c>
      <c r="E1429">
        <f t="array" ref="E1429">VLOOKUP($A1429,[1]New!$A$2:$DE$2108,3,FALSE)</f>
        <v>70100144</v>
      </c>
      <c r="F1429" t="str">
        <f t="array" ref="F1429">VLOOKUP($A1429,[1]New!$A$2:$DE$2108,4,FALSE)</f>
        <v>School 2</v>
      </c>
      <c r="Q1429">
        <f t="array" ref="Q1429">VLOOKUP($A1429,[1]New!$A$2:$DE$2108,19,FALSE)</f>
        <v>151</v>
      </c>
      <c r="S1429">
        <f t="array" ref="S1429">VLOOKUP($A1429,[1]New!$A$2:$DE$2108,21,FALSE)</f>
        <v>23</v>
      </c>
      <c r="U1429">
        <f t="array" ref="U1429">IF(S1429&gt;=75,1,IF(AND(S1429&gt;=50,S1429&lt;75),2,IF(AND(S1429&gt;=25,S1429&lt;50),3,IF(S1429&lt;25,4,"NA"))))</f>
        <v>4</v>
      </c>
      <c r="V1429" s="8">
        <f t="array" ref="V1429">VLOOKUP($A1429,[1]New!$A$2:$DE$2108,17,FALSE)</f>
        <v>42248</v>
      </c>
      <c r="AG1429" t="str">
        <f t="array" ref="AG1429">VLOOKUP($A1429,[1]New!$A$2:$DE$2108,61,FALSE)</f>
        <v>Foundational Skills</v>
      </c>
      <c r="AJ1429">
        <f t="array" ref="AJ1429">VLOOKUP($A1429,[1]New!$A$2:$DE$2108,62,FALSE)</f>
        <v>139</v>
      </c>
      <c r="AN1429">
        <f t="array" ref="AN1429">IF(VLOOKUP($A1429,[1]New!$A$2:$DE$2108,65,FALSE)="High",1,IF(VLOOKUP($A1429,[1]New!$A$2:$DE$2108,65,FALSE)="HiAvg",2,IF(VLOOKUP($A1429,[1]New!$A$2:$DE$2108,65,FALSE)="Avg",3,IF(VLOOKUP($A1429,[1]New!$A$2:$DE$2108,65,FALSE)="LoAvg",4,5))))</f>
        <v>5</v>
      </c>
      <c r="AO1429" t="str">
        <f t="array" ref="AO1429">VLOOKUP($A1429,[1]New!$A$2:$DE$2108,66,FALSE)</f>
        <v>Language and Writing</v>
      </c>
      <c r="AR1429">
        <f t="array" ref="AR1429">VLOOKUP($A1429,[1]New!$A$2:$DE$2108,67,FALSE)</f>
        <v>153</v>
      </c>
      <c r="AV1429">
        <f t="array" ref="AV1429">IF(VLOOKUP($A1429,[1]New!$A$2:$DE$2108,70,FALSE)="High",1,IF(VLOOKUP($A1429,[1]New!$A$2:$DE$2108,70,FALSE)="HiAvg",2,IF(VLOOKUP($A1429,[1]New!$A$2:$DE$2108,70,FALSE)="Avg",3,IF(VLOOKUP($A1429,[1]New!$A$2:$DE$2108,70,FALSE)="LoAvg",4,5))))</f>
        <v>4</v>
      </c>
      <c r="AW1429" t="str">
        <f t="array" ref="AW1429">VLOOKUP($A1429,[1]New!$A$2:$DE$2108,71,FALSE)</f>
        <v>Literature and Informational</v>
      </c>
      <c r="AZ1429">
        <f t="array" ref="AZ1429">VLOOKUP($A1429,[1]New!$A$2:$DE$2108,72,FALSE)</f>
        <v>157</v>
      </c>
      <c r="BD1429">
        <f t="array" ref="BD1429">IF(VLOOKUP($A1429,[1]New!$A$2:$DE$2108,75,FALSE)="High",1,IF(VLOOKUP($A1429,[1]New!$A$2:$DE$2108,75,FALSE)="HiAvg",2,IF(VLOOKUP($A1429,[1]New!$A$2:$DE$2108,75,FALSE)="Avg",3,IF(VLOOKUP($A1429,[1]New!$A$2:$DE$2108,75,FALSE)="LoAvg",4,5))))</f>
        <v>4</v>
      </c>
      <c r="BE1429" t="str">
        <f t="array" ref="BE1429">IF(VLOOKUP($A1429,[1]New!$A$2:$DE$2108,76,FALSE)="","",VLOOKUP($A1429,[1]New!$A$2:$DE$2108,76,FALSE))</f>
        <v>Vocabulary Use and Functions</v>
      </c>
      <c r="BH1429">
        <f t="array" ref="BH1429">IF(VLOOKUP($A1429,[1]New!$A$2:$DE$2108,77,FALSE)="","",VLOOKUP($A1429,[1]New!$A$2:$DE$2108,77,FALSE))</f>
        <v>156</v>
      </c>
      <c r="BL1429">
        <f t="array" ref="BL1429">IF(VLOOKUP($A1429,[1]New!$A$2:$DE$2108,80,FALSE)="High",1,IF(VLOOKUP($A1429,[1]New!$A$2:$DE$2108,80,FALSE)="HiAvg",2,IF(VLOOKUP($A1429,[1]New!$A$2:$DE$2108,80,FALSE)="Avg",3,IF(VLOOKUP($A1429,[1]New!$A$2:$DE$2108,80,FALSE)="LoAvg",4,IF(VLOOKUP($A1429,[1]New!$A$2:$DE$2108,80,FALSE)="Low",5,"")))))</f>
        <v>4</v>
      </c>
    </row>
    <row r="1430" spans="1:64" x14ac:dyDescent="0.2">
      <c r="A1430" s="7" t="s">
        <v>1553</v>
      </c>
      <c r="B1430">
        <v>2015</v>
      </c>
      <c r="C1430" t="s">
        <v>2233</v>
      </c>
      <c r="D1430" t="str">
        <f t="array" ref="D1430">VLOOKUP($A1430,[1]New!$A$2:$DE$2108,5,FALSE)</f>
        <v>Mathematics</v>
      </c>
      <c r="E1430">
        <f t="array" ref="E1430">VLOOKUP($A1430,[1]New!$A$2:$DE$2108,3,FALSE)</f>
        <v>70100145</v>
      </c>
      <c r="F1430" t="str">
        <f t="array" ref="F1430">VLOOKUP($A1430,[1]New!$A$2:$DE$2108,4,FALSE)</f>
        <v>School 2</v>
      </c>
      <c r="Q1430">
        <f t="array" ref="Q1430">VLOOKUP($A1430,[1]New!$A$2:$DE$2108,19,FALSE)</f>
        <v>160</v>
      </c>
      <c r="S1430">
        <f t="array" ref="S1430">VLOOKUP($A1430,[1]New!$A$2:$DE$2108,21,FALSE)</f>
        <v>43</v>
      </c>
      <c r="U1430">
        <f t="array" ref="U1430">IF(S1430&gt;=75,1,IF(AND(S1430&gt;=50,S1430&lt;75),2,IF(AND(S1430&gt;=25,S1430&lt;50),3,IF(S1430&lt;25,4,"NA"))))</f>
        <v>3</v>
      </c>
      <c r="V1430" s="8">
        <f t="array" ref="V1430">VLOOKUP($A1430,[1]New!$A$2:$DE$2108,17,FALSE)</f>
        <v>42258</v>
      </c>
      <c r="AG1430" t="str">
        <f t="array" ref="AG1430">VLOOKUP($A1430,[1]New!$A$2:$DE$2108,61,FALSE)</f>
        <v>Operations and Algebraic Thinking</v>
      </c>
      <c r="AJ1430">
        <f t="array" ref="AJ1430">VLOOKUP($A1430,[1]New!$A$2:$DE$2108,62,FALSE)</f>
        <v>169</v>
      </c>
      <c r="AN1430">
        <f t="array" ref="AN1430">IF(VLOOKUP($A1430,[1]New!$A$2:$DE$2108,65,FALSE)="High",1,IF(VLOOKUP($A1430,[1]New!$A$2:$DE$2108,65,FALSE)="HiAvg",2,IF(VLOOKUP($A1430,[1]New!$A$2:$DE$2108,65,FALSE)="Avg",3,IF(VLOOKUP($A1430,[1]New!$A$2:$DE$2108,65,FALSE)="LoAvg",4,5))))</f>
        <v>2</v>
      </c>
      <c r="AO1430" t="str">
        <f t="array" ref="AO1430">VLOOKUP($A1430,[1]New!$A$2:$DE$2108,66,FALSE)</f>
        <v>Number and Operations</v>
      </c>
      <c r="AR1430">
        <f t="array" ref="AR1430">VLOOKUP($A1430,[1]New!$A$2:$DE$2108,67,FALSE)</f>
        <v>167</v>
      </c>
      <c r="AV1430">
        <f t="array" ref="AV1430">IF(VLOOKUP($A1430,[1]New!$A$2:$DE$2108,70,FALSE)="High",1,IF(VLOOKUP($A1430,[1]New!$A$2:$DE$2108,70,FALSE)="HiAvg",2,IF(VLOOKUP($A1430,[1]New!$A$2:$DE$2108,70,FALSE)="Avg",3,IF(VLOOKUP($A1430,[1]New!$A$2:$DE$2108,70,FALSE)="LoAvg",4,5))))</f>
        <v>2</v>
      </c>
      <c r="AW1430" t="str">
        <f t="array" ref="AW1430">VLOOKUP($A1430,[1]New!$A$2:$DE$2108,71,FALSE)</f>
        <v>Measurement and Data</v>
      </c>
      <c r="AZ1430">
        <f t="array" ref="AZ1430">VLOOKUP($A1430,[1]New!$A$2:$DE$2108,72,FALSE)</f>
        <v>166</v>
      </c>
      <c r="BD1430">
        <f t="array" ref="BD1430">IF(VLOOKUP($A1430,[1]New!$A$2:$DE$2108,75,FALSE)="High",1,IF(VLOOKUP($A1430,[1]New!$A$2:$DE$2108,75,FALSE)="HiAvg",2,IF(VLOOKUP($A1430,[1]New!$A$2:$DE$2108,75,FALSE)="Avg",3,IF(VLOOKUP($A1430,[1]New!$A$2:$DE$2108,75,FALSE)="LoAvg",4,5))))</f>
        <v>3</v>
      </c>
      <c r="BE1430" t="str">
        <f t="array" ref="BE1430">IF(VLOOKUP($A1430,[1]New!$A$2:$DE$2108,76,FALSE)="","",VLOOKUP($A1430,[1]New!$A$2:$DE$2108,76,FALSE))</f>
        <v>Geometry</v>
      </c>
      <c r="BH1430">
        <f t="array" ref="BH1430">IF(VLOOKUP($A1430,[1]New!$A$2:$DE$2108,77,FALSE)="","",VLOOKUP($A1430,[1]New!$A$2:$DE$2108,77,FALSE))</f>
        <v>140</v>
      </c>
      <c r="BL1430">
        <f t="array" ref="BL1430">IF(VLOOKUP($A1430,[1]New!$A$2:$DE$2108,80,FALSE)="High",1,IF(VLOOKUP($A1430,[1]New!$A$2:$DE$2108,80,FALSE)="HiAvg",2,IF(VLOOKUP($A1430,[1]New!$A$2:$DE$2108,80,FALSE)="Avg",3,IF(VLOOKUP($A1430,[1]New!$A$2:$DE$2108,80,FALSE)="LoAvg",4,IF(VLOOKUP($A1430,[1]New!$A$2:$DE$2108,80,FALSE)="Low",5,"")))))</f>
        <v>5</v>
      </c>
    </row>
    <row r="1431" spans="1:64" x14ac:dyDescent="0.2">
      <c r="A1431" s="7" t="s">
        <v>1554</v>
      </c>
      <c r="B1431">
        <v>2015</v>
      </c>
      <c r="C1431" t="s">
        <v>2233</v>
      </c>
      <c r="D1431" t="str">
        <f t="array" ref="D1431">VLOOKUP($A1431,[1]New!$A$2:$DE$2108,5,FALSE)</f>
        <v>Reading</v>
      </c>
      <c r="E1431">
        <f t="array" ref="E1431">VLOOKUP($A1431,[1]New!$A$2:$DE$2108,3,FALSE)</f>
        <v>70100145</v>
      </c>
      <c r="F1431" t="str">
        <f t="array" ref="F1431">VLOOKUP($A1431,[1]New!$A$2:$DE$2108,4,FALSE)</f>
        <v>School 2</v>
      </c>
      <c r="Q1431">
        <f t="array" ref="Q1431">VLOOKUP($A1431,[1]New!$A$2:$DE$2108,19,FALSE)</f>
        <v>166</v>
      </c>
      <c r="S1431">
        <f t="array" ref="S1431">VLOOKUP($A1431,[1]New!$A$2:$DE$2108,21,FALSE)</f>
        <v>66</v>
      </c>
      <c r="U1431">
        <f t="array" ref="U1431">IF(S1431&gt;=75,1,IF(AND(S1431&gt;=50,S1431&lt;75),2,IF(AND(S1431&gt;=25,S1431&lt;50),3,IF(S1431&lt;25,4,"NA"))))</f>
        <v>2</v>
      </c>
      <c r="V1431" s="8">
        <f t="array" ref="V1431">VLOOKUP($A1431,[1]New!$A$2:$DE$2108,17,FALSE)</f>
        <v>42251</v>
      </c>
      <c r="AG1431" t="str">
        <f t="array" ref="AG1431">VLOOKUP($A1431,[1]New!$A$2:$DE$2108,61,FALSE)</f>
        <v>Foundational Skills</v>
      </c>
      <c r="AJ1431">
        <f t="array" ref="AJ1431">VLOOKUP($A1431,[1]New!$A$2:$DE$2108,62,FALSE)</f>
        <v>159</v>
      </c>
      <c r="AN1431">
        <f t="array" ref="AN1431">IF(VLOOKUP($A1431,[1]New!$A$2:$DE$2108,65,FALSE)="High",1,IF(VLOOKUP($A1431,[1]New!$A$2:$DE$2108,65,FALSE)="HiAvg",2,IF(VLOOKUP($A1431,[1]New!$A$2:$DE$2108,65,FALSE)="Avg",3,IF(VLOOKUP($A1431,[1]New!$A$2:$DE$2108,65,FALSE)="LoAvg",4,5))))</f>
        <v>3</v>
      </c>
      <c r="AO1431" t="str">
        <f t="array" ref="AO1431">VLOOKUP($A1431,[1]New!$A$2:$DE$2108,66,FALSE)</f>
        <v>Language and Writing</v>
      </c>
      <c r="AR1431">
        <f t="array" ref="AR1431">VLOOKUP($A1431,[1]New!$A$2:$DE$2108,67,FALSE)</f>
        <v>158</v>
      </c>
      <c r="AV1431">
        <f t="array" ref="AV1431">IF(VLOOKUP($A1431,[1]New!$A$2:$DE$2108,70,FALSE)="High",1,IF(VLOOKUP($A1431,[1]New!$A$2:$DE$2108,70,FALSE)="HiAvg",2,IF(VLOOKUP($A1431,[1]New!$A$2:$DE$2108,70,FALSE)="Avg",3,IF(VLOOKUP($A1431,[1]New!$A$2:$DE$2108,70,FALSE)="LoAvg",4,5))))</f>
        <v>3</v>
      </c>
      <c r="AW1431" t="str">
        <f t="array" ref="AW1431">VLOOKUP($A1431,[1]New!$A$2:$DE$2108,71,FALSE)</f>
        <v>Literature and Informational</v>
      </c>
      <c r="AZ1431">
        <f t="array" ref="AZ1431">VLOOKUP($A1431,[1]New!$A$2:$DE$2108,72,FALSE)</f>
        <v>176</v>
      </c>
      <c r="BD1431">
        <f t="array" ref="BD1431">IF(VLOOKUP($A1431,[1]New!$A$2:$DE$2108,75,FALSE)="High",1,IF(VLOOKUP($A1431,[1]New!$A$2:$DE$2108,75,FALSE)="HiAvg",2,IF(VLOOKUP($A1431,[1]New!$A$2:$DE$2108,75,FALSE)="Avg",3,IF(VLOOKUP($A1431,[1]New!$A$2:$DE$2108,75,FALSE)="LoAvg",4,5))))</f>
        <v>1</v>
      </c>
      <c r="BE1431" t="str">
        <f t="array" ref="BE1431">IF(VLOOKUP($A1431,[1]New!$A$2:$DE$2108,76,FALSE)="","",VLOOKUP($A1431,[1]New!$A$2:$DE$2108,76,FALSE))</f>
        <v>Vocabulary Use and Functions</v>
      </c>
      <c r="BH1431">
        <f t="array" ref="BH1431">IF(VLOOKUP($A1431,[1]New!$A$2:$DE$2108,77,FALSE)="","",VLOOKUP($A1431,[1]New!$A$2:$DE$2108,77,FALSE))</f>
        <v>172</v>
      </c>
      <c r="BL1431">
        <f t="array" ref="BL1431">IF(VLOOKUP($A1431,[1]New!$A$2:$DE$2108,80,FALSE)="High",1,IF(VLOOKUP($A1431,[1]New!$A$2:$DE$2108,80,FALSE)="HiAvg",2,IF(VLOOKUP($A1431,[1]New!$A$2:$DE$2108,80,FALSE)="Avg",3,IF(VLOOKUP($A1431,[1]New!$A$2:$DE$2108,80,FALSE)="LoAvg",4,IF(VLOOKUP($A1431,[1]New!$A$2:$DE$2108,80,FALSE)="Low",5,"")))))</f>
        <v>1</v>
      </c>
    </row>
    <row r="1432" spans="1:64" x14ac:dyDescent="0.2">
      <c r="A1432" s="7" t="s">
        <v>1555</v>
      </c>
      <c r="B1432">
        <v>2015</v>
      </c>
      <c r="C1432" t="s">
        <v>2233</v>
      </c>
      <c r="D1432" t="str">
        <f t="array" ref="D1432">VLOOKUP($A1432,[1]New!$A$2:$DE$2108,5,FALSE)</f>
        <v>Mathematics</v>
      </c>
      <c r="E1432">
        <f t="array" ref="E1432">VLOOKUP($A1432,[1]New!$A$2:$DE$2108,3,FALSE)</f>
        <v>70100147</v>
      </c>
      <c r="F1432" t="str">
        <f t="array" ref="F1432">VLOOKUP($A1432,[1]New!$A$2:$DE$2108,4,FALSE)</f>
        <v>School 2</v>
      </c>
      <c r="Q1432">
        <f t="array" ref="Q1432">VLOOKUP($A1432,[1]New!$A$2:$DE$2108,19,FALSE)</f>
        <v>136</v>
      </c>
      <c r="S1432">
        <f t="array" ref="S1432">VLOOKUP($A1432,[1]New!$A$2:$DE$2108,21,FALSE)</f>
        <v>2</v>
      </c>
      <c r="U1432">
        <f t="array" ref="U1432">IF(S1432&gt;=75,1,IF(AND(S1432&gt;=50,S1432&lt;75),2,IF(AND(S1432&gt;=25,S1432&lt;50),3,IF(S1432&lt;25,4,"NA"))))</f>
        <v>4</v>
      </c>
      <c r="V1432" s="8">
        <f t="array" ref="V1432">VLOOKUP($A1432,[1]New!$A$2:$DE$2108,17,FALSE)</f>
        <v>42256</v>
      </c>
      <c r="AG1432" t="str">
        <f t="array" ref="AG1432">VLOOKUP($A1432,[1]New!$A$2:$DE$2108,61,FALSE)</f>
        <v>Operations and Algebraic Thinking</v>
      </c>
      <c r="AJ1432">
        <f t="array" ref="AJ1432">VLOOKUP($A1432,[1]New!$A$2:$DE$2108,62,FALSE)</f>
        <v>139</v>
      </c>
      <c r="AN1432">
        <f t="array" ref="AN1432">IF(VLOOKUP($A1432,[1]New!$A$2:$DE$2108,65,FALSE)="High",1,IF(VLOOKUP($A1432,[1]New!$A$2:$DE$2108,65,FALSE)="HiAvg",2,IF(VLOOKUP($A1432,[1]New!$A$2:$DE$2108,65,FALSE)="Avg",3,IF(VLOOKUP($A1432,[1]New!$A$2:$DE$2108,65,FALSE)="LoAvg",4,5))))</f>
        <v>5</v>
      </c>
      <c r="AO1432" t="str">
        <f t="array" ref="AO1432">VLOOKUP($A1432,[1]New!$A$2:$DE$2108,66,FALSE)</f>
        <v>Number and Operations</v>
      </c>
      <c r="AR1432">
        <f t="array" ref="AR1432">VLOOKUP($A1432,[1]New!$A$2:$DE$2108,67,FALSE)</f>
        <v>135</v>
      </c>
      <c r="AV1432">
        <f t="array" ref="AV1432">IF(VLOOKUP($A1432,[1]New!$A$2:$DE$2108,70,FALSE)="High",1,IF(VLOOKUP($A1432,[1]New!$A$2:$DE$2108,70,FALSE)="HiAvg",2,IF(VLOOKUP($A1432,[1]New!$A$2:$DE$2108,70,FALSE)="Avg",3,IF(VLOOKUP($A1432,[1]New!$A$2:$DE$2108,70,FALSE)="LoAvg",4,5))))</f>
        <v>5</v>
      </c>
      <c r="AW1432" t="str">
        <f t="array" ref="AW1432">VLOOKUP($A1432,[1]New!$A$2:$DE$2108,71,FALSE)</f>
        <v>Measurement and Data</v>
      </c>
      <c r="AZ1432">
        <f t="array" ref="AZ1432">VLOOKUP($A1432,[1]New!$A$2:$DE$2108,72,FALSE)</f>
        <v>146</v>
      </c>
      <c r="BD1432">
        <f t="array" ref="BD1432">IF(VLOOKUP($A1432,[1]New!$A$2:$DE$2108,75,FALSE)="High",1,IF(VLOOKUP($A1432,[1]New!$A$2:$DE$2108,75,FALSE)="HiAvg",2,IF(VLOOKUP($A1432,[1]New!$A$2:$DE$2108,75,FALSE)="Avg",3,IF(VLOOKUP($A1432,[1]New!$A$2:$DE$2108,75,FALSE)="LoAvg",4,5))))</f>
        <v>5</v>
      </c>
      <c r="BE1432" t="str">
        <f t="array" ref="BE1432">IF(VLOOKUP($A1432,[1]New!$A$2:$DE$2108,76,FALSE)="","",VLOOKUP($A1432,[1]New!$A$2:$DE$2108,76,FALSE))</f>
        <v>Geometry</v>
      </c>
      <c r="BH1432">
        <f t="array" ref="BH1432">IF(VLOOKUP($A1432,[1]New!$A$2:$DE$2108,77,FALSE)="","",VLOOKUP($A1432,[1]New!$A$2:$DE$2108,77,FALSE))</f>
        <v>126</v>
      </c>
      <c r="BL1432">
        <f t="array" ref="BL1432">IF(VLOOKUP($A1432,[1]New!$A$2:$DE$2108,80,FALSE)="High",1,IF(VLOOKUP($A1432,[1]New!$A$2:$DE$2108,80,FALSE)="HiAvg",2,IF(VLOOKUP($A1432,[1]New!$A$2:$DE$2108,80,FALSE)="Avg",3,IF(VLOOKUP($A1432,[1]New!$A$2:$DE$2108,80,FALSE)="LoAvg",4,IF(VLOOKUP($A1432,[1]New!$A$2:$DE$2108,80,FALSE)="Low",5,"")))))</f>
        <v>5</v>
      </c>
    </row>
    <row r="1433" spans="1:64" x14ac:dyDescent="0.2">
      <c r="A1433" s="7" t="s">
        <v>1556</v>
      </c>
      <c r="B1433">
        <v>2015</v>
      </c>
      <c r="C1433" t="s">
        <v>2233</v>
      </c>
      <c r="D1433" t="str">
        <f t="array" ref="D1433">VLOOKUP($A1433,[1]New!$A$2:$DE$2108,5,FALSE)</f>
        <v>Reading</v>
      </c>
      <c r="E1433">
        <f t="array" ref="E1433">VLOOKUP($A1433,[1]New!$A$2:$DE$2108,3,FALSE)</f>
        <v>70100147</v>
      </c>
      <c r="F1433" t="str">
        <f t="array" ref="F1433">VLOOKUP($A1433,[1]New!$A$2:$DE$2108,4,FALSE)</f>
        <v>School 2</v>
      </c>
      <c r="Q1433">
        <f t="array" ref="Q1433">VLOOKUP($A1433,[1]New!$A$2:$DE$2108,19,FALSE)</f>
        <v>145</v>
      </c>
      <c r="S1433">
        <f t="array" ref="S1433">VLOOKUP($A1433,[1]New!$A$2:$DE$2108,21,FALSE)</f>
        <v>11</v>
      </c>
      <c r="U1433">
        <f t="array" ref="U1433">IF(S1433&gt;=75,1,IF(AND(S1433&gt;=50,S1433&lt;75),2,IF(AND(S1433&gt;=25,S1433&lt;50),3,IF(S1433&lt;25,4,"NA"))))</f>
        <v>4</v>
      </c>
      <c r="V1433" s="8">
        <f t="array" ref="V1433">VLOOKUP($A1433,[1]New!$A$2:$DE$2108,17,FALSE)</f>
        <v>42249</v>
      </c>
      <c r="AG1433" t="str">
        <f t="array" ref="AG1433">VLOOKUP($A1433,[1]New!$A$2:$DE$2108,61,FALSE)</f>
        <v>Foundational Skills</v>
      </c>
      <c r="AJ1433">
        <f t="array" ref="AJ1433">VLOOKUP($A1433,[1]New!$A$2:$DE$2108,62,FALSE)</f>
        <v>133</v>
      </c>
      <c r="AN1433">
        <f t="array" ref="AN1433">IF(VLOOKUP($A1433,[1]New!$A$2:$DE$2108,65,FALSE)="High",1,IF(VLOOKUP($A1433,[1]New!$A$2:$DE$2108,65,FALSE)="HiAvg",2,IF(VLOOKUP($A1433,[1]New!$A$2:$DE$2108,65,FALSE)="Avg",3,IF(VLOOKUP($A1433,[1]New!$A$2:$DE$2108,65,FALSE)="LoAvg",4,5))))</f>
        <v>5</v>
      </c>
      <c r="AO1433" t="str">
        <f t="array" ref="AO1433">VLOOKUP($A1433,[1]New!$A$2:$DE$2108,66,FALSE)</f>
        <v>Language and Writing</v>
      </c>
      <c r="AR1433">
        <f t="array" ref="AR1433">VLOOKUP($A1433,[1]New!$A$2:$DE$2108,67,FALSE)</f>
        <v>138</v>
      </c>
      <c r="AV1433">
        <f t="array" ref="AV1433">IF(VLOOKUP($A1433,[1]New!$A$2:$DE$2108,70,FALSE)="High",1,IF(VLOOKUP($A1433,[1]New!$A$2:$DE$2108,70,FALSE)="HiAvg",2,IF(VLOOKUP($A1433,[1]New!$A$2:$DE$2108,70,FALSE)="Avg",3,IF(VLOOKUP($A1433,[1]New!$A$2:$DE$2108,70,FALSE)="LoAvg",4,5))))</f>
        <v>5</v>
      </c>
      <c r="AW1433" t="str">
        <f t="array" ref="AW1433">VLOOKUP($A1433,[1]New!$A$2:$DE$2108,71,FALSE)</f>
        <v>Literature and Informational</v>
      </c>
      <c r="AZ1433">
        <f t="array" ref="AZ1433">VLOOKUP($A1433,[1]New!$A$2:$DE$2108,72,FALSE)</f>
        <v>154</v>
      </c>
      <c r="BD1433">
        <f t="array" ref="BD1433">IF(VLOOKUP($A1433,[1]New!$A$2:$DE$2108,75,FALSE)="High",1,IF(VLOOKUP($A1433,[1]New!$A$2:$DE$2108,75,FALSE)="HiAvg",2,IF(VLOOKUP($A1433,[1]New!$A$2:$DE$2108,75,FALSE)="Avg",3,IF(VLOOKUP($A1433,[1]New!$A$2:$DE$2108,75,FALSE)="LoAvg",4,5))))</f>
        <v>4</v>
      </c>
      <c r="BE1433" t="str">
        <f t="array" ref="BE1433">IF(VLOOKUP($A1433,[1]New!$A$2:$DE$2108,76,FALSE)="","",VLOOKUP($A1433,[1]New!$A$2:$DE$2108,76,FALSE))</f>
        <v>Vocabulary Use and Functions</v>
      </c>
      <c r="BH1433">
        <f t="array" ref="BH1433">IF(VLOOKUP($A1433,[1]New!$A$2:$DE$2108,77,FALSE)="","",VLOOKUP($A1433,[1]New!$A$2:$DE$2108,77,FALSE))</f>
        <v>155</v>
      </c>
      <c r="BL1433">
        <f t="array" ref="BL1433">IF(VLOOKUP($A1433,[1]New!$A$2:$DE$2108,80,FALSE)="High",1,IF(VLOOKUP($A1433,[1]New!$A$2:$DE$2108,80,FALSE)="HiAvg",2,IF(VLOOKUP($A1433,[1]New!$A$2:$DE$2108,80,FALSE)="Avg",3,IF(VLOOKUP($A1433,[1]New!$A$2:$DE$2108,80,FALSE)="LoAvg",4,IF(VLOOKUP($A1433,[1]New!$A$2:$DE$2108,80,FALSE)="Low",5,"")))))</f>
        <v>4</v>
      </c>
    </row>
    <row r="1434" spans="1:64" x14ac:dyDescent="0.2">
      <c r="A1434" s="7" t="s">
        <v>1557</v>
      </c>
      <c r="B1434">
        <v>2015</v>
      </c>
      <c r="C1434" t="s">
        <v>2233</v>
      </c>
      <c r="D1434" t="str">
        <f t="array" ref="D1434">VLOOKUP($A1434,[1]New!$A$2:$DE$2108,5,FALSE)</f>
        <v>Mathematics</v>
      </c>
      <c r="E1434">
        <f t="array" ref="E1434">VLOOKUP($A1434,[1]New!$A$2:$DE$2108,3,FALSE)</f>
        <v>70100148</v>
      </c>
      <c r="F1434" t="str">
        <f t="array" ref="F1434">VLOOKUP($A1434,[1]New!$A$2:$DE$2108,4,FALSE)</f>
        <v>School 2</v>
      </c>
      <c r="Q1434">
        <f t="array" ref="Q1434">VLOOKUP($A1434,[1]New!$A$2:$DE$2108,19,FALSE)</f>
        <v>172</v>
      </c>
      <c r="S1434">
        <f t="array" ref="S1434">VLOOKUP($A1434,[1]New!$A$2:$DE$2108,21,FALSE)</f>
        <v>77</v>
      </c>
      <c r="U1434">
        <f t="array" ref="U1434">IF(S1434&gt;=75,1,IF(AND(S1434&gt;=50,S1434&lt;75),2,IF(AND(S1434&gt;=25,S1434&lt;50),3,IF(S1434&lt;25,4,"NA"))))</f>
        <v>1</v>
      </c>
      <c r="V1434" s="8">
        <f t="array" ref="V1434">VLOOKUP($A1434,[1]New!$A$2:$DE$2108,17,FALSE)</f>
        <v>42255</v>
      </c>
      <c r="AG1434" t="str">
        <f t="array" ref="AG1434">VLOOKUP($A1434,[1]New!$A$2:$DE$2108,61,FALSE)</f>
        <v>Operations and Algebraic Thinking</v>
      </c>
      <c r="AJ1434">
        <f t="array" ref="AJ1434">VLOOKUP($A1434,[1]New!$A$2:$DE$2108,62,FALSE)</f>
        <v>176</v>
      </c>
      <c r="AN1434">
        <f t="array" ref="AN1434">IF(VLOOKUP($A1434,[1]New!$A$2:$DE$2108,65,FALSE)="High",1,IF(VLOOKUP($A1434,[1]New!$A$2:$DE$2108,65,FALSE)="HiAvg",2,IF(VLOOKUP($A1434,[1]New!$A$2:$DE$2108,65,FALSE)="Avg",3,IF(VLOOKUP($A1434,[1]New!$A$2:$DE$2108,65,FALSE)="LoAvg",4,5))))</f>
        <v>1</v>
      </c>
      <c r="AO1434" t="str">
        <f t="array" ref="AO1434">VLOOKUP($A1434,[1]New!$A$2:$DE$2108,66,FALSE)</f>
        <v>Number and Operations</v>
      </c>
      <c r="AR1434">
        <f t="array" ref="AR1434">VLOOKUP($A1434,[1]New!$A$2:$DE$2108,67,FALSE)</f>
        <v>167</v>
      </c>
      <c r="AV1434">
        <f t="array" ref="AV1434">IF(VLOOKUP($A1434,[1]New!$A$2:$DE$2108,70,FALSE)="High",1,IF(VLOOKUP($A1434,[1]New!$A$2:$DE$2108,70,FALSE)="HiAvg",2,IF(VLOOKUP($A1434,[1]New!$A$2:$DE$2108,70,FALSE)="Avg",3,IF(VLOOKUP($A1434,[1]New!$A$2:$DE$2108,70,FALSE)="LoAvg",4,5))))</f>
        <v>2</v>
      </c>
      <c r="AW1434" t="str">
        <f t="array" ref="AW1434">VLOOKUP($A1434,[1]New!$A$2:$DE$2108,71,FALSE)</f>
        <v>Measurement and Data</v>
      </c>
      <c r="AZ1434">
        <f t="array" ref="AZ1434">VLOOKUP($A1434,[1]New!$A$2:$DE$2108,72,FALSE)</f>
        <v>176</v>
      </c>
      <c r="BD1434">
        <f t="array" ref="BD1434">IF(VLOOKUP($A1434,[1]New!$A$2:$DE$2108,75,FALSE)="High",1,IF(VLOOKUP($A1434,[1]New!$A$2:$DE$2108,75,FALSE)="HiAvg",2,IF(VLOOKUP($A1434,[1]New!$A$2:$DE$2108,75,FALSE)="Avg",3,IF(VLOOKUP($A1434,[1]New!$A$2:$DE$2108,75,FALSE)="LoAvg",4,5))))</f>
        <v>1</v>
      </c>
      <c r="BE1434" t="str">
        <f t="array" ref="BE1434">IF(VLOOKUP($A1434,[1]New!$A$2:$DE$2108,76,FALSE)="","",VLOOKUP($A1434,[1]New!$A$2:$DE$2108,76,FALSE))</f>
        <v>Geometry</v>
      </c>
      <c r="BH1434">
        <f t="array" ref="BH1434">IF(VLOOKUP($A1434,[1]New!$A$2:$DE$2108,77,FALSE)="","",VLOOKUP($A1434,[1]New!$A$2:$DE$2108,77,FALSE))</f>
        <v>168</v>
      </c>
      <c r="BL1434">
        <f t="array" ref="BL1434">IF(VLOOKUP($A1434,[1]New!$A$2:$DE$2108,80,FALSE)="High",1,IF(VLOOKUP($A1434,[1]New!$A$2:$DE$2108,80,FALSE)="HiAvg",2,IF(VLOOKUP($A1434,[1]New!$A$2:$DE$2108,80,FALSE)="Avg",3,IF(VLOOKUP($A1434,[1]New!$A$2:$DE$2108,80,FALSE)="LoAvg",4,IF(VLOOKUP($A1434,[1]New!$A$2:$DE$2108,80,FALSE)="Low",5,"")))))</f>
        <v>2</v>
      </c>
    </row>
    <row r="1435" spans="1:64" x14ac:dyDescent="0.2">
      <c r="A1435" s="7" t="s">
        <v>1558</v>
      </c>
      <c r="B1435">
        <v>2015</v>
      </c>
      <c r="C1435" t="s">
        <v>2233</v>
      </c>
      <c r="D1435" t="str">
        <f t="array" ref="D1435">VLOOKUP($A1435,[1]New!$A$2:$DE$2108,5,FALSE)</f>
        <v>Reading</v>
      </c>
      <c r="E1435">
        <f t="array" ref="E1435">VLOOKUP($A1435,[1]New!$A$2:$DE$2108,3,FALSE)</f>
        <v>70100148</v>
      </c>
      <c r="F1435" t="str">
        <f t="array" ref="F1435">VLOOKUP($A1435,[1]New!$A$2:$DE$2108,4,FALSE)</f>
        <v>School 2</v>
      </c>
      <c r="Q1435">
        <f t="array" ref="Q1435">VLOOKUP($A1435,[1]New!$A$2:$DE$2108,19,FALSE)</f>
        <v>173</v>
      </c>
      <c r="S1435">
        <f t="array" ref="S1435">VLOOKUP($A1435,[1]New!$A$2:$DE$2108,21,FALSE)</f>
        <v>83</v>
      </c>
      <c r="U1435">
        <f t="array" ref="U1435">IF(S1435&gt;=75,1,IF(AND(S1435&gt;=50,S1435&lt;75),2,IF(AND(S1435&gt;=25,S1435&lt;50),3,IF(S1435&lt;25,4,"NA"))))</f>
        <v>1</v>
      </c>
      <c r="V1435" s="8">
        <f t="array" ref="V1435">VLOOKUP($A1435,[1]New!$A$2:$DE$2108,17,FALSE)</f>
        <v>42248</v>
      </c>
      <c r="AG1435" t="str">
        <f t="array" ref="AG1435">VLOOKUP($A1435,[1]New!$A$2:$DE$2108,61,FALSE)</f>
        <v>Foundational Skills</v>
      </c>
      <c r="AJ1435">
        <f t="array" ref="AJ1435">VLOOKUP($A1435,[1]New!$A$2:$DE$2108,62,FALSE)</f>
        <v>175</v>
      </c>
      <c r="AN1435">
        <f t="array" ref="AN1435">IF(VLOOKUP($A1435,[1]New!$A$2:$DE$2108,65,FALSE)="High",1,IF(VLOOKUP($A1435,[1]New!$A$2:$DE$2108,65,FALSE)="HiAvg",2,IF(VLOOKUP($A1435,[1]New!$A$2:$DE$2108,65,FALSE)="Avg",3,IF(VLOOKUP($A1435,[1]New!$A$2:$DE$2108,65,FALSE)="LoAvg",4,5))))</f>
        <v>1</v>
      </c>
      <c r="AO1435" t="str">
        <f t="array" ref="AO1435">VLOOKUP($A1435,[1]New!$A$2:$DE$2108,66,FALSE)</f>
        <v>Language and Writing</v>
      </c>
      <c r="AR1435">
        <f t="array" ref="AR1435">VLOOKUP($A1435,[1]New!$A$2:$DE$2108,67,FALSE)</f>
        <v>167</v>
      </c>
      <c r="AV1435">
        <f t="array" ref="AV1435">IF(VLOOKUP($A1435,[1]New!$A$2:$DE$2108,70,FALSE)="High",1,IF(VLOOKUP($A1435,[1]New!$A$2:$DE$2108,70,FALSE)="HiAvg",2,IF(VLOOKUP($A1435,[1]New!$A$2:$DE$2108,70,FALSE)="Avg",3,IF(VLOOKUP($A1435,[1]New!$A$2:$DE$2108,70,FALSE)="LoAvg",4,5))))</f>
        <v>2</v>
      </c>
      <c r="AW1435" t="str">
        <f t="array" ref="AW1435">VLOOKUP($A1435,[1]New!$A$2:$DE$2108,71,FALSE)</f>
        <v>Literature and Informational</v>
      </c>
      <c r="AZ1435">
        <f t="array" ref="AZ1435">VLOOKUP($A1435,[1]New!$A$2:$DE$2108,72,FALSE)</f>
        <v>176</v>
      </c>
      <c r="BD1435">
        <f t="array" ref="BD1435">IF(VLOOKUP($A1435,[1]New!$A$2:$DE$2108,75,FALSE)="High",1,IF(VLOOKUP($A1435,[1]New!$A$2:$DE$2108,75,FALSE)="HiAvg",2,IF(VLOOKUP($A1435,[1]New!$A$2:$DE$2108,75,FALSE)="Avg",3,IF(VLOOKUP($A1435,[1]New!$A$2:$DE$2108,75,FALSE)="LoAvg",4,5))))</f>
        <v>1</v>
      </c>
      <c r="BE1435" t="str">
        <f t="array" ref="BE1435">IF(VLOOKUP($A1435,[1]New!$A$2:$DE$2108,76,FALSE)="","",VLOOKUP($A1435,[1]New!$A$2:$DE$2108,76,FALSE))</f>
        <v>Vocabulary Use and Functions</v>
      </c>
      <c r="BH1435">
        <f t="array" ref="BH1435">IF(VLOOKUP($A1435,[1]New!$A$2:$DE$2108,77,FALSE)="","",VLOOKUP($A1435,[1]New!$A$2:$DE$2108,77,FALSE))</f>
        <v>173</v>
      </c>
      <c r="BL1435">
        <f t="array" ref="BL1435">IF(VLOOKUP($A1435,[1]New!$A$2:$DE$2108,80,FALSE)="High",1,IF(VLOOKUP($A1435,[1]New!$A$2:$DE$2108,80,FALSE)="HiAvg",2,IF(VLOOKUP($A1435,[1]New!$A$2:$DE$2108,80,FALSE)="Avg",3,IF(VLOOKUP($A1435,[1]New!$A$2:$DE$2108,80,FALSE)="LoAvg",4,IF(VLOOKUP($A1435,[1]New!$A$2:$DE$2108,80,FALSE)="Low",5,"")))))</f>
        <v>1</v>
      </c>
    </row>
    <row r="1436" spans="1:64" x14ac:dyDescent="0.2">
      <c r="A1436" s="7" t="s">
        <v>1559</v>
      </c>
      <c r="B1436">
        <v>2015</v>
      </c>
      <c r="C1436" t="s">
        <v>2233</v>
      </c>
      <c r="D1436" t="str">
        <f t="array" ref="D1436">VLOOKUP($A1436,[1]New!$A$2:$DE$2108,5,FALSE)</f>
        <v>Mathematics</v>
      </c>
      <c r="E1436">
        <f t="array" ref="E1436">VLOOKUP($A1436,[1]New!$A$2:$DE$2108,3,FALSE)</f>
        <v>70100149</v>
      </c>
      <c r="F1436" t="str">
        <f t="array" ref="F1436">VLOOKUP($A1436,[1]New!$A$2:$DE$2108,4,FALSE)</f>
        <v>School 2</v>
      </c>
      <c r="Q1436">
        <f t="array" ref="Q1436">VLOOKUP($A1436,[1]New!$A$2:$DE$2108,19,FALSE)</f>
        <v>148</v>
      </c>
      <c r="S1436">
        <f t="array" ref="S1436">VLOOKUP($A1436,[1]New!$A$2:$DE$2108,21,FALSE)</f>
        <v>13</v>
      </c>
      <c r="U1436">
        <f t="array" ref="U1436">IF(S1436&gt;=75,1,IF(AND(S1436&gt;=50,S1436&lt;75),2,IF(AND(S1436&gt;=25,S1436&lt;50),3,IF(S1436&lt;25,4,"NA"))))</f>
        <v>4</v>
      </c>
      <c r="V1436" s="8">
        <f t="array" ref="V1436">VLOOKUP($A1436,[1]New!$A$2:$DE$2108,17,FALSE)</f>
        <v>42255</v>
      </c>
      <c r="AG1436" t="str">
        <f t="array" ref="AG1436">VLOOKUP($A1436,[1]New!$A$2:$DE$2108,61,FALSE)</f>
        <v>Operations and Algebraic Thinking</v>
      </c>
      <c r="AJ1436">
        <f t="array" ref="AJ1436">VLOOKUP($A1436,[1]New!$A$2:$DE$2108,62,FALSE)</f>
        <v>147</v>
      </c>
      <c r="AN1436">
        <f t="array" ref="AN1436">IF(VLOOKUP($A1436,[1]New!$A$2:$DE$2108,65,FALSE)="High",1,IF(VLOOKUP($A1436,[1]New!$A$2:$DE$2108,65,FALSE)="HiAvg",2,IF(VLOOKUP($A1436,[1]New!$A$2:$DE$2108,65,FALSE)="Avg",3,IF(VLOOKUP($A1436,[1]New!$A$2:$DE$2108,65,FALSE)="LoAvg",4,5))))</f>
        <v>5</v>
      </c>
      <c r="AO1436" t="str">
        <f t="array" ref="AO1436">VLOOKUP($A1436,[1]New!$A$2:$DE$2108,66,FALSE)</f>
        <v>Number and Operations</v>
      </c>
      <c r="AR1436">
        <f t="array" ref="AR1436">VLOOKUP($A1436,[1]New!$A$2:$DE$2108,67,FALSE)</f>
        <v>151</v>
      </c>
      <c r="AV1436">
        <f t="array" ref="AV1436">IF(VLOOKUP($A1436,[1]New!$A$2:$DE$2108,70,FALSE)="High",1,IF(VLOOKUP($A1436,[1]New!$A$2:$DE$2108,70,FALSE)="HiAvg",2,IF(VLOOKUP($A1436,[1]New!$A$2:$DE$2108,70,FALSE)="Avg",3,IF(VLOOKUP($A1436,[1]New!$A$2:$DE$2108,70,FALSE)="LoAvg",4,5))))</f>
        <v>5</v>
      </c>
      <c r="AW1436" t="str">
        <f t="array" ref="AW1436">VLOOKUP($A1436,[1]New!$A$2:$DE$2108,71,FALSE)</f>
        <v>Measurement and Data</v>
      </c>
      <c r="AZ1436">
        <f t="array" ref="AZ1436">VLOOKUP($A1436,[1]New!$A$2:$DE$2108,72,FALSE)</f>
        <v>147</v>
      </c>
      <c r="BD1436">
        <f t="array" ref="BD1436">IF(VLOOKUP($A1436,[1]New!$A$2:$DE$2108,75,FALSE)="High",1,IF(VLOOKUP($A1436,[1]New!$A$2:$DE$2108,75,FALSE)="HiAvg",2,IF(VLOOKUP($A1436,[1]New!$A$2:$DE$2108,75,FALSE)="Avg",3,IF(VLOOKUP($A1436,[1]New!$A$2:$DE$2108,75,FALSE)="LoAvg",4,5))))</f>
        <v>5</v>
      </c>
      <c r="BE1436" t="str">
        <f t="array" ref="BE1436">IF(VLOOKUP($A1436,[1]New!$A$2:$DE$2108,76,FALSE)="","",VLOOKUP($A1436,[1]New!$A$2:$DE$2108,76,FALSE))</f>
        <v>Geometry</v>
      </c>
      <c r="BH1436">
        <f t="array" ref="BH1436">IF(VLOOKUP($A1436,[1]New!$A$2:$DE$2108,77,FALSE)="","",VLOOKUP($A1436,[1]New!$A$2:$DE$2108,77,FALSE))</f>
        <v>148</v>
      </c>
      <c r="BL1436">
        <f t="array" ref="BL1436">IF(VLOOKUP($A1436,[1]New!$A$2:$DE$2108,80,FALSE)="High",1,IF(VLOOKUP($A1436,[1]New!$A$2:$DE$2108,80,FALSE)="HiAvg",2,IF(VLOOKUP($A1436,[1]New!$A$2:$DE$2108,80,FALSE)="Avg",3,IF(VLOOKUP($A1436,[1]New!$A$2:$DE$2108,80,FALSE)="LoAvg",4,IF(VLOOKUP($A1436,[1]New!$A$2:$DE$2108,80,FALSE)="Low",5,"")))))</f>
        <v>5</v>
      </c>
    </row>
    <row r="1437" spans="1:64" x14ac:dyDescent="0.2">
      <c r="A1437" s="7" t="s">
        <v>1560</v>
      </c>
      <c r="B1437">
        <v>2015</v>
      </c>
      <c r="C1437" t="s">
        <v>2233</v>
      </c>
      <c r="D1437" t="str">
        <f t="array" ref="D1437">VLOOKUP($A1437,[1]New!$A$2:$DE$2108,5,FALSE)</f>
        <v>Reading</v>
      </c>
      <c r="E1437">
        <f t="array" ref="E1437">VLOOKUP($A1437,[1]New!$A$2:$DE$2108,3,FALSE)</f>
        <v>70100149</v>
      </c>
      <c r="F1437" t="str">
        <f t="array" ref="F1437">VLOOKUP($A1437,[1]New!$A$2:$DE$2108,4,FALSE)</f>
        <v>School 2</v>
      </c>
      <c r="Q1437">
        <f t="array" ref="Q1437">VLOOKUP($A1437,[1]New!$A$2:$DE$2108,19,FALSE)</f>
        <v>146</v>
      </c>
      <c r="S1437">
        <f t="array" ref="S1437">VLOOKUP($A1437,[1]New!$A$2:$DE$2108,21,FALSE)</f>
        <v>13</v>
      </c>
      <c r="U1437">
        <f t="array" ref="U1437">IF(S1437&gt;=75,1,IF(AND(S1437&gt;=50,S1437&lt;75),2,IF(AND(S1437&gt;=25,S1437&lt;50),3,IF(S1437&lt;25,4,"NA"))))</f>
        <v>4</v>
      </c>
      <c r="V1437" s="8">
        <f t="array" ref="V1437">VLOOKUP($A1437,[1]New!$A$2:$DE$2108,17,FALSE)</f>
        <v>42248</v>
      </c>
      <c r="AG1437" t="str">
        <f t="array" ref="AG1437">VLOOKUP($A1437,[1]New!$A$2:$DE$2108,61,FALSE)</f>
        <v>Foundational Skills</v>
      </c>
      <c r="AJ1437">
        <f t="array" ref="AJ1437">VLOOKUP($A1437,[1]New!$A$2:$DE$2108,62,FALSE)</f>
        <v>136</v>
      </c>
      <c r="AN1437">
        <f t="array" ref="AN1437">IF(VLOOKUP($A1437,[1]New!$A$2:$DE$2108,65,FALSE)="High",1,IF(VLOOKUP($A1437,[1]New!$A$2:$DE$2108,65,FALSE)="HiAvg",2,IF(VLOOKUP($A1437,[1]New!$A$2:$DE$2108,65,FALSE)="Avg",3,IF(VLOOKUP($A1437,[1]New!$A$2:$DE$2108,65,FALSE)="LoAvg",4,5))))</f>
        <v>5</v>
      </c>
      <c r="AO1437" t="str">
        <f t="array" ref="AO1437">VLOOKUP($A1437,[1]New!$A$2:$DE$2108,66,FALSE)</f>
        <v>Language and Writing</v>
      </c>
      <c r="AR1437">
        <f t="array" ref="AR1437">VLOOKUP($A1437,[1]New!$A$2:$DE$2108,67,FALSE)</f>
        <v>154</v>
      </c>
      <c r="AV1437">
        <f t="array" ref="AV1437">IF(VLOOKUP($A1437,[1]New!$A$2:$DE$2108,70,FALSE)="High",1,IF(VLOOKUP($A1437,[1]New!$A$2:$DE$2108,70,FALSE)="HiAvg",2,IF(VLOOKUP($A1437,[1]New!$A$2:$DE$2108,70,FALSE)="Avg",3,IF(VLOOKUP($A1437,[1]New!$A$2:$DE$2108,70,FALSE)="LoAvg",4,5))))</f>
        <v>4</v>
      </c>
      <c r="AW1437" t="str">
        <f t="array" ref="AW1437">VLOOKUP($A1437,[1]New!$A$2:$DE$2108,71,FALSE)</f>
        <v>Literature and Informational</v>
      </c>
      <c r="AZ1437">
        <f t="array" ref="AZ1437">VLOOKUP($A1437,[1]New!$A$2:$DE$2108,72,FALSE)</f>
        <v>149</v>
      </c>
      <c r="BD1437">
        <f t="array" ref="BD1437">IF(VLOOKUP($A1437,[1]New!$A$2:$DE$2108,75,FALSE)="High",1,IF(VLOOKUP($A1437,[1]New!$A$2:$DE$2108,75,FALSE)="HiAvg",2,IF(VLOOKUP($A1437,[1]New!$A$2:$DE$2108,75,FALSE)="Avg",3,IF(VLOOKUP($A1437,[1]New!$A$2:$DE$2108,75,FALSE)="LoAvg",4,5))))</f>
        <v>5</v>
      </c>
      <c r="BE1437" t="str">
        <f t="array" ref="BE1437">IF(VLOOKUP($A1437,[1]New!$A$2:$DE$2108,76,FALSE)="","",VLOOKUP($A1437,[1]New!$A$2:$DE$2108,76,FALSE))</f>
        <v>Vocabulary Use and Functions</v>
      </c>
      <c r="BH1437">
        <f t="array" ref="BH1437">IF(VLOOKUP($A1437,[1]New!$A$2:$DE$2108,77,FALSE)="","",VLOOKUP($A1437,[1]New!$A$2:$DE$2108,77,FALSE))</f>
        <v>144</v>
      </c>
      <c r="BL1437">
        <f t="array" ref="BL1437">IF(VLOOKUP($A1437,[1]New!$A$2:$DE$2108,80,FALSE)="High",1,IF(VLOOKUP($A1437,[1]New!$A$2:$DE$2108,80,FALSE)="HiAvg",2,IF(VLOOKUP($A1437,[1]New!$A$2:$DE$2108,80,FALSE)="Avg",3,IF(VLOOKUP($A1437,[1]New!$A$2:$DE$2108,80,FALSE)="LoAvg",4,IF(VLOOKUP($A1437,[1]New!$A$2:$DE$2108,80,FALSE)="Low",5,"")))))</f>
        <v>5</v>
      </c>
    </row>
    <row r="1438" spans="1:64" x14ac:dyDescent="0.2">
      <c r="A1438" s="7" t="s">
        <v>1561</v>
      </c>
      <c r="B1438">
        <v>2015</v>
      </c>
      <c r="C1438" t="s">
        <v>2233</v>
      </c>
      <c r="D1438" t="str">
        <f t="array" ref="D1438">VLOOKUP($A1438,[1]New!$A$2:$DE$2108,5,FALSE)</f>
        <v>Mathematics</v>
      </c>
      <c r="E1438">
        <f t="array" ref="E1438">VLOOKUP($A1438,[1]New!$A$2:$DE$2108,3,FALSE)</f>
        <v>70100151</v>
      </c>
      <c r="F1438" t="str">
        <f t="array" ref="F1438">VLOOKUP($A1438,[1]New!$A$2:$DE$2108,4,FALSE)</f>
        <v>School 2</v>
      </c>
      <c r="Q1438">
        <f t="array" ref="Q1438">VLOOKUP($A1438,[1]New!$A$2:$DE$2108,19,FALSE)</f>
        <v>180</v>
      </c>
      <c r="S1438">
        <f t="array" ref="S1438">VLOOKUP($A1438,[1]New!$A$2:$DE$2108,21,FALSE)</f>
        <v>91</v>
      </c>
      <c r="U1438">
        <f t="array" ref="U1438">IF(S1438&gt;=75,1,IF(AND(S1438&gt;=50,S1438&lt;75),2,IF(AND(S1438&gt;=25,S1438&lt;50),3,IF(S1438&lt;25,4,"NA"))))</f>
        <v>1</v>
      </c>
      <c r="V1438" s="8">
        <f t="array" ref="V1438">VLOOKUP($A1438,[1]New!$A$2:$DE$2108,17,FALSE)</f>
        <v>42256</v>
      </c>
      <c r="AG1438" t="str">
        <f t="array" ref="AG1438">VLOOKUP($A1438,[1]New!$A$2:$DE$2108,61,FALSE)</f>
        <v>Operations and Algebraic Thinking</v>
      </c>
      <c r="AJ1438">
        <f t="array" ref="AJ1438">VLOOKUP($A1438,[1]New!$A$2:$DE$2108,62,FALSE)</f>
        <v>187</v>
      </c>
      <c r="AN1438">
        <f t="array" ref="AN1438">IF(VLOOKUP($A1438,[1]New!$A$2:$DE$2108,65,FALSE)="High",1,IF(VLOOKUP($A1438,[1]New!$A$2:$DE$2108,65,FALSE)="HiAvg",2,IF(VLOOKUP($A1438,[1]New!$A$2:$DE$2108,65,FALSE)="Avg",3,IF(VLOOKUP($A1438,[1]New!$A$2:$DE$2108,65,FALSE)="LoAvg",4,5))))</f>
        <v>1</v>
      </c>
      <c r="AO1438" t="str">
        <f t="array" ref="AO1438">VLOOKUP($A1438,[1]New!$A$2:$DE$2108,66,FALSE)</f>
        <v>Number and Operations</v>
      </c>
      <c r="AR1438">
        <f t="array" ref="AR1438">VLOOKUP($A1438,[1]New!$A$2:$DE$2108,67,FALSE)</f>
        <v>173</v>
      </c>
      <c r="AV1438">
        <f t="array" ref="AV1438">IF(VLOOKUP($A1438,[1]New!$A$2:$DE$2108,70,FALSE)="High",1,IF(VLOOKUP($A1438,[1]New!$A$2:$DE$2108,70,FALSE)="HiAvg",2,IF(VLOOKUP($A1438,[1]New!$A$2:$DE$2108,70,FALSE)="Avg",3,IF(VLOOKUP($A1438,[1]New!$A$2:$DE$2108,70,FALSE)="LoAvg",4,5))))</f>
        <v>2</v>
      </c>
      <c r="AW1438" t="str">
        <f t="array" ref="AW1438">VLOOKUP($A1438,[1]New!$A$2:$DE$2108,71,FALSE)</f>
        <v>Measurement and Data</v>
      </c>
      <c r="AZ1438">
        <f t="array" ref="AZ1438">VLOOKUP($A1438,[1]New!$A$2:$DE$2108,72,FALSE)</f>
        <v>183</v>
      </c>
      <c r="BD1438">
        <f t="array" ref="BD1438">IF(VLOOKUP($A1438,[1]New!$A$2:$DE$2108,75,FALSE)="High",1,IF(VLOOKUP($A1438,[1]New!$A$2:$DE$2108,75,FALSE)="HiAvg",2,IF(VLOOKUP($A1438,[1]New!$A$2:$DE$2108,75,FALSE)="Avg",3,IF(VLOOKUP($A1438,[1]New!$A$2:$DE$2108,75,FALSE)="LoAvg",4,5))))</f>
        <v>1</v>
      </c>
      <c r="BE1438" t="str">
        <f t="array" ref="BE1438">IF(VLOOKUP($A1438,[1]New!$A$2:$DE$2108,76,FALSE)="","",VLOOKUP($A1438,[1]New!$A$2:$DE$2108,76,FALSE))</f>
        <v>Geometry</v>
      </c>
      <c r="BH1438">
        <f t="array" ref="BH1438">IF(VLOOKUP($A1438,[1]New!$A$2:$DE$2108,77,FALSE)="","",VLOOKUP($A1438,[1]New!$A$2:$DE$2108,77,FALSE))</f>
        <v>180</v>
      </c>
      <c r="BL1438">
        <f t="array" ref="BL1438">IF(VLOOKUP($A1438,[1]New!$A$2:$DE$2108,80,FALSE)="High",1,IF(VLOOKUP($A1438,[1]New!$A$2:$DE$2108,80,FALSE)="HiAvg",2,IF(VLOOKUP($A1438,[1]New!$A$2:$DE$2108,80,FALSE)="Avg",3,IF(VLOOKUP($A1438,[1]New!$A$2:$DE$2108,80,FALSE)="LoAvg",4,IF(VLOOKUP($A1438,[1]New!$A$2:$DE$2108,80,FALSE)="Low",5,"")))))</f>
        <v>1</v>
      </c>
    </row>
    <row r="1439" spans="1:64" x14ac:dyDescent="0.2">
      <c r="A1439" s="7" t="s">
        <v>1562</v>
      </c>
      <c r="B1439">
        <v>2015</v>
      </c>
      <c r="C1439" t="s">
        <v>2233</v>
      </c>
      <c r="D1439" t="str">
        <f t="array" ref="D1439">VLOOKUP($A1439,[1]New!$A$2:$DE$2108,5,FALSE)</f>
        <v>Reading</v>
      </c>
      <c r="E1439">
        <f t="array" ref="E1439">VLOOKUP($A1439,[1]New!$A$2:$DE$2108,3,FALSE)</f>
        <v>70100151</v>
      </c>
      <c r="F1439" t="str">
        <f t="array" ref="F1439">VLOOKUP($A1439,[1]New!$A$2:$DE$2108,4,FALSE)</f>
        <v>School 2</v>
      </c>
      <c r="Q1439">
        <f t="array" ref="Q1439">VLOOKUP($A1439,[1]New!$A$2:$DE$2108,19,FALSE)</f>
        <v>168</v>
      </c>
      <c r="S1439">
        <f t="array" ref="S1439">VLOOKUP($A1439,[1]New!$A$2:$DE$2108,21,FALSE)</f>
        <v>71</v>
      </c>
      <c r="U1439">
        <f t="array" ref="U1439">IF(S1439&gt;=75,1,IF(AND(S1439&gt;=50,S1439&lt;75),2,IF(AND(S1439&gt;=25,S1439&lt;50),3,IF(S1439&lt;25,4,"NA"))))</f>
        <v>2</v>
      </c>
      <c r="V1439" s="8">
        <f t="array" ref="V1439">VLOOKUP($A1439,[1]New!$A$2:$DE$2108,17,FALSE)</f>
        <v>42249</v>
      </c>
      <c r="AG1439" t="str">
        <f t="array" ref="AG1439">VLOOKUP($A1439,[1]New!$A$2:$DE$2108,61,FALSE)</f>
        <v>Foundational Skills</v>
      </c>
      <c r="AJ1439">
        <f t="array" ref="AJ1439">VLOOKUP($A1439,[1]New!$A$2:$DE$2108,62,FALSE)</f>
        <v>163</v>
      </c>
      <c r="AN1439">
        <f t="array" ref="AN1439">IF(VLOOKUP($A1439,[1]New!$A$2:$DE$2108,65,FALSE)="High",1,IF(VLOOKUP($A1439,[1]New!$A$2:$DE$2108,65,FALSE)="HiAvg",2,IF(VLOOKUP($A1439,[1]New!$A$2:$DE$2108,65,FALSE)="Avg",3,IF(VLOOKUP($A1439,[1]New!$A$2:$DE$2108,65,FALSE)="LoAvg",4,5))))</f>
        <v>3</v>
      </c>
      <c r="AO1439" t="str">
        <f t="array" ref="AO1439">VLOOKUP($A1439,[1]New!$A$2:$DE$2108,66,FALSE)</f>
        <v>Language and Writing</v>
      </c>
      <c r="AR1439">
        <f t="array" ref="AR1439">VLOOKUP($A1439,[1]New!$A$2:$DE$2108,67,FALSE)</f>
        <v>167</v>
      </c>
      <c r="AV1439">
        <f t="array" ref="AV1439">IF(VLOOKUP($A1439,[1]New!$A$2:$DE$2108,70,FALSE)="High",1,IF(VLOOKUP($A1439,[1]New!$A$2:$DE$2108,70,FALSE)="HiAvg",2,IF(VLOOKUP($A1439,[1]New!$A$2:$DE$2108,70,FALSE)="Avg",3,IF(VLOOKUP($A1439,[1]New!$A$2:$DE$2108,70,FALSE)="LoAvg",4,5))))</f>
        <v>2</v>
      </c>
      <c r="AW1439" t="str">
        <f t="array" ref="AW1439">VLOOKUP($A1439,[1]New!$A$2:$DE$2108,71,FALSE)</f>
        <v>Literature and Informational</v>
      </c>
      <c r="AZ1439">
        <f t="array" ref="AZ1439">VLOOKUP($A1439,[1]New!$A$2:$DE$2108,72,FALSE)</f>
        <v>164</v>
      </c>
      <c r="BD1439">
        <f t="array" ref="BD1439">IF(VLOOKUP($A1439,[1]New!$A$2:$DE$2108,75,FALSE)="High",1,IF(VLOOKUP($A1439,[1]New!$A$2:$DE$2108,75,FALSE)="HiAvg",2,IF(VLOOKUP($A1439,[1]New!$A$2:$DE$2108,75,FALSE)="Avg",3,IF(VLOOKUP($A1439,[1]New!$A$2:$DE$2108,75,FALSE)="LoAvg",4,5))))</f>
        <v>2</v>
      </c>
      <c r="BE1439" t="str">
        <f t="array" ref="BE1439">IF(VLOOKUP($A1439,[1]New!$A$2:$DE$2108,76,FALSE)="","",VLOOKUP($A1439,[1]New!$A$2:$DE$2108,76,FALSE))</f>
        <v>Vocabulary Use and Functions</v>
      </c>
      <c r="BH1439">
        <f t="array" ref="BH1439">IF(VLOOKUP($A1439,[1]New!$A$2:$DE$2108,77,FALSE)="","",VLOOKUP($A1439,[1]New!$A$2:$DE$2108,77,FALSE))</f>
        <v>175</v>
      </c>
      <c r="BL1439">
        <f t="array" ref="BL1439">IF(VLOOKUP($A1439,[1]New!$A$2:$DE$2108,80,FALSE)="High",1,IF(VLOOKUP($A1439,[1]New!$A$2:$DE$2108,80,FALSE)="HiAvg",2,IF(VLOOKUP($A1439,[1]New!$A$2:$DE$2108,80,FALSE)="Avg",3,IF(VLOOKUP($A1439,[1]New!$A$2:$DE$2108,80,FALSE)="LoAvg",4,IF(VLOOKUP($A1439,[1]New!$A$2:$DE$2108,80,FALSE)="Low",5,"")))))</f>
        <v>1</v>
      </c>
    </row>
    <row r="1440" spans="1:64" x14ac:dyDescent="0.2">
      <c r="A1440" s="7" t="s">
        <v>1563</v>
      </c>
      <c r="B1440">
        <v>2015</v>
      </c>
      <c r="C1440" t="s">
        <v>2233</v>
      </c>
      <c r="D1440" t="str">
        <f t="array" ref="D1440">VLOOKUP($A1440,[1]New!$A$2:$DE$2108,5,FALSE)</f>
        <v>Mathematics</v>
      </c>
      <c r="E1440">
        <f t="array" ref="E1440">VLOOKUP($A1440,[1]New!$A$2:$DE$2108,3,FALSE)</f>
        <v>70100152</v>
      </c>
      <c r="F1440" t="str">
        <f t="array" ref="F1440">VLOOKUP($A1440,[1]New!$A$2:$DE$2108,4,FALSE)</f>
        <v>School 2</v>
      </c>
      <c r="Q1440">
        <f t="array" ref="Q1440">VLOOKUP($A1440,[1]New!$A$2:$DE$2108,19,FALSE)</f>
        <v>173</v>
      </c>
      <c r="S1440">
        <f t="array" ref="S1440">VLOOKUP($A1440,[1]New!$A$2:$DE$2108,21,FALSE)</f>
        <v>79</v>
      </c>
      <c r="U1440">
        <f t="array" ref="U1440">IF(S1440&gt;=75,1,IF(AND(S1440&gt;=50,S1440&lt;75),2,IF(AND(S1440&gt;=25,S1440&lt;50),3,IF(S1440&lt;25,4,"NA"))))</f>
        <v>1</v>
      </c>
      <c r="V1440" s="8">
        <f t="array" ref="V1440">VLOOKUP($A1440,[1]New!$A$2:$DE$2108,17,FALSE)</f>
        <v>42255</v>
      </c>
      <c r="AG1440" t="str">
        <f t="array" ref="AG1440">VLOOKUP($A1440,[1]New!$A$2:$DE$2108,61,FALSE)</f>
        <v>Operations and Algebraic Thinking</v>
      </c>
      <c r="AJ1440">
        <f t="array" ref="AJ1440">VLOOKUP($A1440,[1]New!$A$2:$DE$2108,62,FALSE)</f>
        <v>182</v>
      </c>
      <c r="AN1440">
        <f t="array" ref="AN1440">IF(VLOOKUP($A1440,[1]New!$A$2:$DE$2108,65,FALSE)="High",1,IF(VLOOKUP($A1440,[1]New!$A$2:$DE$2108,65,FALSE)="HiAvg",2,IF(VLOOKUP($A1440,[1]New!$A$2:$DE$2108,65,FALSE)="Avg",3,IF(VLOOKUP($A1440,[1]New!$A$2:$DE$2108,65,FALSE)="LoAvg",4,5))))</f>
        <v>1</v>
      </c>
      <c r="AO1440" t="str">
        <f t="array" ref="AO1440">VLOOKUP($A1440,[1]New!$A$2:$DE$2108,66,FALSE)</f>
        <v>Number and Operations</v>
      </c>
      <c r="AR1440">
        <f t="array" ref="AR1440">VLOOKUP($A1440,[1]New!$A$2:$DE$2108,67,FALSE)</f>
        <v>175</v>
      </c>
      <c r="AV1440">
        <f t="array" ref="AV1440">IF(VLOOKUP($A1440,[1]New!$A$2:$DE$2108,70,FALSE)="High",1,IF(VLOOKUP($A1440,[1]New!$A$2:$DE$2108,70,FALSE)="HiAvg",2,IF(VLOOKUP($A1440,[1]New!$A$2:$DE$2108,70,FALSE)="Avg",3,IF(VLOOKUP($A1440,[1]New!$A$2:$DE$2108,70,FALSE)="LoAvg",4,5))))</f>
        <v>1</v>
      </c>
      <c r="AW1440" t="str">
        <f t="array" ref="AW1440">VLOOKUP($A1440,[1]New!$A$2:$DE$2108,71,FALSE)</f>
        <v>Measurement and Data</v>
      </c>
      <c r="AZ1440">
        <f t="array" ref="AZ1440">VLOOKUP($A1440,[1]New!$A$2:$DE$2108,72,FALSE)</f>
        <v>165</v>
      </c>
      <c r="BD1440">
        <f t="array" ref="BD1440">IF(VLOOKUP($A1440,[1]New!$A$2:$DE$2108,75,FALSE)="High",1,IF(VLOOKUP($A1440,[1]New!$A$2:$DE$2108,75,FALSE)="HiAvg",2,IF(VLOOKUP($A1440,[1]New!$A$2:$DE$2108,75,FALSE)="Avg",3,IF(VLOOKUP($A1440,[1]New!$A$2:$DE$2108,75,FALSE)="LoAvg",4,5))))</f>
        <v>3</v>
      </c>
      <c r="BE1440" t="str">
        <f t="array" ref="BE1440">IF(VLOOKUP($A1440,[1]New!$A$2:$DE$2108,76,FALSE)="","",VLOOKUP($A1440,[1]New!$A$2:$DE$2108,76,FALSE))</f>
        <v>Geometry</v>
      </c>
      <c r="BH1440">
        <f t="array" ref="BH1440">IF(VLOOKUP($A1440,[1]New!$A$2:$DE$2108,77,FALSE)="","",VLOOKUP($A1440,[1]New!$A$2:$DE$2108,77,FALSE))</f>
        <v>169</v>
      </c>
      <c r="BL1440">
        <f t="array" ref="BL1440">IF(VLOOKUP($A1440,[1]New!$A$2:$DE$2108,80,FALSE)="High",1,IF(VLOOKUP($A1440,[1]New!$A$2:$DE$2108,80,FALSE)="HiAvg",2,IF(VLOOKUP($A1440,[1]New!$A$2:$DE$2108,80,FALSE)="Avg",3,IF(VLOOKUP($A1440,[1]New!$A$2:$DE$2108,80,FALSE)="LoAvg",4,IF(VLOOKUP($A1440,[1]New!$A$2:$DE$2108,80,FALSE)="Low",5,"")))))</f>
        <v>2</v>
      </c>
    </row>
    <row r="1441" spans="1:64" x14ac:dyDescent="0.2">
      <c r="A1441" s="7" t="s">
        <v>1564</v>
      </c>
      <c r="B1441">
        <v>2015</v>
      </c>
      <c r="C1441" t="s">
        <v>2233</v>
      </c>
      <c r="D1441" t="str">
        <f t="array" ref="D1441">VLOOKUP($A1441,[1]New!$A$2:$DE$2108,5,FALSE)</f>
        <v>Reading</v>
      </c>
      <c r="E1441">
        <f t="array" ref="E1441">VLOOKUP($A1441,[1]New!$A$2:$DE$2108,3,FALSE)</f>
        <v>70100152</v>
      </c>
      <c r="F1441" t="str">
        <f t="array" ref="F1441">VLOOKUP($A1441,[1]New!$A$2:$DE$2108,4,FALSE)</f>
        <v>School 2</v>
      </c>
      <c r="Q1441">
        <f t="array" ref="Q1441">VLOOKUP($A1441,[1]New!$A$2:$DE$2108,19,FALSE)</f>
        <v>163</v>
      </c>
      <c r="S1441">
        <f t="array" ref="S1441">VLOOKUP($A1441,[1]New!$A$2:$DE$2108,21,FALSE)</f>
        <v>57</v>
      </c>
      <c r="U1441">
        <f t="array" ref="U1441">IF(S1441&gt;=75,1,IF(AND(S1441&gt;=50,S1441&lt;75),2,IF(AND(S1441&gt;=25,S1441&lt;50),3,IF(S1441&lt;25,4,"NA"))))</f>
        <v>2</v>
      </c>
      <c r="V1441" s="8">
        <f t="array" ref="V1441">VLOOKUP($A1441,[1]New!$A$2:$DE$2108,17,FALSE)</f>
        <v>42248</v>
      </c>
      <c r="AG1441" t="str">
        <f t="array" ref="AG1441">VLOOKUP($A1441,[1]New!$A$2:$DE$2108,61,FALSE)</f>
        <v>Foundational Skills</v>
      </c>
      <c r="AJ1441">
        <f t="array" ref="AJ1441">VLOOKUP($A1441,[1]New!$A$2:$DE$2108,62,FALSE)</f>
        <v>165</v>
      </c>
      <c r="AN1441">
        <f t="array" ref="AN1441">IF(VLOOKUP($A1441,[1]New!$A$2:$DE$2108,65,FALSE)="High",1,IF(VLOOKUP($A1441,[1]New!$A$2:$DE$2108,65,FALSE)="HiAvg",2,IF(VLOOKUP($A1441,[1]New!$A$2:$DE$2108,65,FALSE)="Avg",3,IF(VLOOKUP($A1441,[1]New!$A$2:$DE$2108,65,FALSE)="LoAvg",4,5))))</f>
        <v>2</v>
      </c>
      <c r="AO1441" t="str">
        <f t="array" ref="AO1441">VLOOKUP($A1441,[1]New!$A$2:$DE$2108,66,FALSE)</f>
        <v>Language and Writing</v>
      </c>
      <c r="AR1441">
        <f t="array" ref="AR1441">VLOOKUP($A1441,[1]New!$A$2:$DE$2108,67,FALSE)</f>
        <v>164</v>
      </c>
      <c r="AV1441">
        <f t="array" ref="AV1441">IF(VLOOKUP($A1441,[1]New!$A$2:$DE$2108,70,FALSE)="High",1,IF(VLOOKUP($A1441,[1]New!$A$2:$DE$2108,70,FALSE)="HiAvg",2,IF(VLOOKUP($A1441,[1]New!$A$2:$DE$2108,70,FALSE)="Avg",3,IF(VLOOKUP($A1441,[1]New!$A$2:$DE$2108,70,FALSE)="LoAvg",4,5))))</f>
        <v>2</v>
      </c>
      <c r="AW1441" t="str">
        <f t="array" ref="AW1441">VLOOKUP($A1441,[1]New!$A$2:$DE$2108,71,FALSE)</f>
        <v>Literature and Informational</v>
      </c>
      <c r="AZ1441">
        <f t="array" ref="AZ1441">VLOOKUP($A1441,[1]New!$A$2:$DE$2108,72,FALSE)</f>
        <v>160</v>
      </c>
      <c r="BD1441">
        <f t="array" ref="BD1441">IF(VLOOKUP($A1441,[1]New!$A$2:$DE$2108,75,FALSE)="High",1,IF(VLOOKUP($A1441,[1]New!$A$2:$DE$2108,75,FALSE)="HiAvg",2,IF(VLOOKUP($A1441,[1]New!$A$2:$DE$2108,75,FALSE)="Avg",3,IF(VLOOKUP($A1441,[1]New!$A$2:$DE$2108,75,FALSE)="LoAvg",4,5))))</f>
        <v>3</v>
      </c>
      <c r="BE1441" t="str">
        <f t="array" ref="BE1441">IF(VLOOKUP($A1441,[1]New!$A$2:$DE$2108,76,FALSE)="","",VLOOKUP($A1441,[1]New!$A$2:$DE$2108,76,FALSE))</f>
        <v>Vocabulary Use and Functions</v>
      </c>
      <c r="BH1441">
        <f t="array" ref="BH1441">IF(VLOOKUP($A1441,[1]New!$A$2:$DE$2108,77,FALSE)="","",VLOOKUP($A1441,[1]New!$A$2:$DE$2108,77,FALSE))</f>
        <v>164</v>
      </c>
      <c r="BL1441">
        <f t="array" ref="BL1441">IF(VLOOKUP($A1441,[1]New!$A$2:$DE$2108,80,FALSE)="High",1,IF(VLOOKUP($A1441,[1]New!$A$2:$DE$2108,80,FALSE)="HiAvg",2,IF(VLOOKUP($A1441,[1]New!$A$2:$DE$2108,80,FALSE)="Avg",3,IF(VLOOKUP($A1441,[1]New!$A$2:$DE$2108,80,FALSE)="LoAvg",4,IF(VLOOKUP($A1441,[1]New!$A$2:$DE$2108,80,FALSE)="Low",5,"")))))</f>
        <v>2</v>
      </c>
    </row>
    <row r="1442" spans="1:64" x14ac:dyDescent="0.2">
      <c r="A1442" s="7" t="s">
        <v>1565</v>
      </c>
      <c r="B1442">
        <v>2015</v>
      </c>
      <c r="C1442" t="s">
        <v>2233</v>
      </c>
      <c r="D1442" t="str">
        <f t="array" ref="D1442">VLOOKUP($A1442,[1]New!$A$2:$DE$2108,5,FALSE)</f>
        <v>Mathematics</v>
      </c>
      <c r="E1442">
        <f t="array" ref="E1442">VLOOKUP($A1442,[1]New!$A$2:$DE$2108,3,FALSE)</f>
        <v>70100153</v>
      </c>
      <c r="F1442" t="str">
        <f t="array" ref="F1442">VLOOKUP($A1442,[1]New!$A$2:$DE$2108,4,FALSE)</f>
        <v>School 2</v>
      </c>
      <c r="Q1442">
        <f t="array" ref="Q1442">VLOOKUP($A1442,[1]New!$A$2:$DE$2108,19,FALSE)</f>
        <v>149</v>
      </c>
      <c r="S1442">
        <f t="array" ref="S1442">VLOOKUP($A1442,[1]New!$A$2:$DE$2108,21,FALSE)</f>
        <v>15</v>
      </c>
      <c r="U1442">
        <f t="array" ref="U1442">IF(S1442&gt;=75,1,IF(AND(S1442&gt;=50,S1442&lt;75),2,IF(AND(S1442&gt;=25,S1442&lt;50),3,IF(S1442&lt;25,4,"NA"))))</f>
        <v>4</v>
      </c>
      <c r="V1442" s="8">
        <f t="array" ref="V1442">VLOOKUP($A1442,[1]New!$A$2:$DE$2108,17,FALSE)</f>
        <v>42258</v>
      </c>
      <c r="AG1442" t="str">
        <f t="array" ref="AG1442">VLOOKUP($A1442,[1]New!$A$2:$DE$2108,61,FALSE)</f>
        <v>Operations and Algebraic Thinking</v>
      </c>
      <c r="AJ1442">
        <f t="array" ref="AJ1442">VLOOKUP($A1442,[1]New!$A$2:$DE$2108,62,FALSE)</f>
        <v>154</v>
      </c>
      <c r="AN1442">
        <f t="array" ref="AN1442">IF(VLOOKUP($A1442,[1]New!$A$2:$DE$2108,65,FALSE)="High",1,IF(VLOOKUP($A1442,[1]New!$A$2:$DE$2108,65,FALSE)="HiAvg",2,IF(VLOOKUP($A1442,[1]New!$A$2:$DE$2108,65,FALSE)="Avg",3,IF(VLOOKUP($A1442,[1]New!$A$2:$DE$2108,65,FALSE)="LoAvg",4,5))))</f>
        <v>4</v>
      </c>
      <c r="AO1442" t="str">
        <f t="array" ref="AO1442">VLOOKUP($A1442,[1]New!$A$2:$DE$2108,66,FALSE)</f>
        <v>Number and Operations</v>
      </c>
      <c r="AR1442">
        <f t="array" ref="AR1442">VLOOKUP($A1442,[1]New!$A$2:$DE$2108,67,FALSE)</f>
        <v>136</v>
      </c>
      <c r="AV1442">
        <f t="array" ref="AV1442">IF(VLOOKUP($A1442,[1]New!$A$2:$DE$2108,70,FALSE)="High",1,IF(VLOOKUP($A1442,[1]New!$A$2:$DE$2108,70,FALSE)="HiAvg",2,IF(VLOOKUP($A1442,[1]New!$A$2:$DE$2108,70,FALSE)="Avg",3,IF(VLOOKUP($A1442,[1]New!$A$2:$DE$2108,70,FALSE)="LoAvg",4,5))))</f>
        <v>5</v>
      </c>
      <c r="AW1442" t="str">
        <f t="array" ref="AW1442">VLOOKUP($A1442,[1]New!$A$2:$DE$2108,71,FALSE)</f>
        <v>Measurement and Data</v>
      </c>
      <c r="AZ1442">
        <f t="array" ref="AZ1442">VLOOKUP($A1442,[1]New!$A$2:$DE$2108,72,FALSE)</f>
        <v>150</v>
      </c>
      <c r="BD1442">
        <f t="array" ref="BD1442">IF(VLOOKUP($A1442,[1]New!$A$2:$DE$2108,75,FALSE)="High",1,IF(VLOOKUP($A1442,[1]New!$A$2:$DE$2108,75,FALSE)="HiAvg",2,IF(VLOOKUP($A1442,[1]New!$A$2:$DE$2108,75,FALSE)="Avg",3,IF(VLOOKUP($A1442,[1]New!$A$2:$DE$2108,75,FALSE)="LoAvg",4,5))))</f>
        <v>5</v>
      </c>
      <c r="BE1442" t="str">
        <f t="array" ref="BE1442">IF(VLOOKUP($A1442,[1]New!$A$2:$DE$2108,76,FALSE)="","",VLOOKUP($A1442,[1]New!$A$2:$DE$2108,76,FALSE))</f>
        <v>Geometry</v>
      </c>
      <c r="BH1442">
        <f t="array" ref="BH1442">IF(VLOOKUP($A1442,[1]New!$A$2:$DE$2108,77,FALSE)="","",VLOOKUP($A1442,[1]New!$A$2:$DE$2108,77,FALSE))</f>
        <v>159</v>
      </c>
      <c r="BL1442">
        <f t="array" ref="BL1442">IF(VLOOKUP($A1442,[1]New!$A$2:$DE$2108,80,FALSE)="High",1,IF(VLOOKUP($A1442,[1]New!$A$2:$DE$2108,80,FALSE)="HiAvg",2,IF(VLOOKUP($A1442,[1]New!$A$2:$DE$2108,80,FALSE)="Avg",3,IF(VLOOKUP($A1442,[1]New!$A$2:$DE$2108,80,FALSE)="LoAvg",4,IF(VLOOKUP($A1442,[1]New!$A$2:$DE$2108,80,FALSE)="Low",5,"")))))</f>
        <v>4</v>
      </c>
    </row>
    <row r="1443" spans="1:64" x14ac:dyDescent="0.2">
      <c r="A1443" s="7" t="s">
        <v>1566</v>
      </c>
      <c r="B1443">
        <v>2015</v>
      </c>
      <c r="C1443" t="s">
        <v>2233</v>
      </c>
      <c r="D1443" t="str">
        <f t="array" ref="D1443">VLOOKUP($A1443,[1]New!$A$2:$DE$2108,5,FALSE)</f>
        <v>Reading</v>
      </c>
      <c r="E1443">
        <f t="array" ref="E1443">VLOOKUP($A1443,[1]New!$A$2:$DE$2108,3,FALSE)</f>
        <v>70100153</v>
      </c>
      <c r="F1443" t="str">
        <f t="array" ref="F1443">VLOOKUP($A1443,[1]New!$A$2:$DE$2108,4,FALSE)</f>
        <v>School 2</v>
      </c>
      <c r="Q1443">
        <f t="array" ref="Q1443">VLOOKUP($A1443,[1]New!$A$2:$DE$2108,19,FALSE)</f>
        <v>150</v>
      </c>
      <c r="S1443">
        <f t="array" ref="S1443">VLOOKUP($A1443,[1]New!$A$2:$DE$2108,21,FALSE)</f>
        <v>20</v>
      </c>
      <c r="U1443">
        <f t="array" ref="U1443">IF(S1443&gt;=75,1,IF(AND(S1443&gt;=50,S1443&lt;75),2,IF(AND(S1443&gt;=25,S1443&lt;50),3,IF(S1443&lt;25,4,"NA"))))</f>
        <v>4</v>
      </c>
      <c r="V1443" s="8">
        <f t="array" ref="V1443">VLOOKUP($A1443,[1]New!$A$2:$DE$2108,17,FALSE)</f>
        <v>42251</v>
      </c>
      <c r="AG1443" t="str">
        <f t="array" ref="AG1443">VLOOKUP($A1443,[1]New!$A$2:$DE$2108,61,FALSE)</f>
        <v>Foundational Skills</v>
      </c>
      <c r="AJ1443">
        <f t="array" ref="AJ1443">VLOOKUP($A1443,[1]New!$A$2:$DE$2108,62,FALSE)</f>
        <v>142</v>
      </c>
      <c r="AN1443">
        <f t="array" ref="AN1443">IF(VLOOKUP($A1443,[1]New!$A$2:$DE$2108,65,FALSE)="High",1,IF(VLOOKUP($A1443,[1]New!$A$2:$DE$2108,65,FALSE)="HiAvg",2,IF(VLOOKUP($A1443,[1]New!$A$2:$DE$2108,65,FALSE)="Avg",3,IF(VLOOKUP($A1443,[1]New!$A$2:$DE$2108,65,FALSE)="LoAvg",4,5))))</f>
        <v>5</v>
      </c>
      <c r="AO1443" t="str">
        <f t="array" ref="AO1443">VLOOKUP($A1443,[1]New!$A$2:$DE$2108,66,FALSE)</f>
        <v>Language and Writing</v>
      </c>
      <c r="AR1443">
        <f t="array" ref="AR1443">VLOOKUP($A1443,[1]New!$A$2:$DE$2108,67,FALSE)</f>
        <v>140</v>
      </c>
      <c r="AV1443">
        <f t="array" ref="AV1443">IF(VLOOKUP($A1443,[1]New!$A$2:$DE$2108,70,FALSE)="High",1,IF(VLOOKUP($A1443,[1]New!$A$2:$DE$2108,70,FALSE)="HiAvg",2,IF(VLOOKUP($A1443,[1]New!$A$2:$DE$2108,70,FALSE)="Avg",3,IF(VLOOKUP($A1443,[1]New!$A$2:$DE$2108,70,FALSE)="LoAvg",4,5))))</f>
        <v>5</v>
      </c>
      <c r="AW1443" t="str">
        <f t="array" ref="AW1443">VLOOKUP($A1443,[1]New!$A$2:$DE$2108,71,FALSE)</f>
        <v>Literature and Informational</v>
      </c>
      <c r="AZ1443">
        <f t="array" ref="AZ1443">VLOOKUP($A1443,[1]New!$A$2:$DE$2108,72,FALSE)</f>
        <v>163</v>
      </c>
      <c r="BD1443">
        <f t="array" ref="BD1443">IF(VLOOKUP($A1443,[1]New!$A$2:$DE$2108,75,FALSE)="High",1,IF(VLOOKUP($A1443,[1]New!$A$2:$DE$2108,75,FALSE)="HiAvg",2,IF(VLOOKUP($A1443,[1]New!$A$2:$DE$2108,75,FALSE)="Avg",3,IF(VLOOKUP($A1443,[1]New!$A$2:$DE$2108,75,FALSE)="LoAvg",4,5))))</f>
        <v>3</v>
      </c>
      <c r="BE1443" t="str">
        <f t="array" ref="BE1443">IF(VLOOKUP($A1443,[1]New!$A$2:$DE$2108,76,FALSE)="","",VLOOKUP($A1443,[1]New!$A$2:$DE$2108,76,FALSE))</f>
        <v>Vocabulary Use and Functions</v>
      </c>
      <c r="BH1443">
        <f t="array" ref="BH1443">IF(VLOOKUP($A1443,[1]New!$A$2:$DE$2108,77,FALSE)="","",VLOOKUP($A1443,[1]New!$A$2:$DE$2108,77,FALSE))</f>
        <v>156</v>
      </c>
      <c r="BL1443">
        <f t="array" ref="BL1443">IF(VLOOKUP($A1443,[1]New!$A$2:$DE$2108,80,FALSE)="High",1,IF(VLOOKUP($A1443,[1]New!$A$2:$DE$2108,80,FALSE)="HiAvg",2,IF(VLOOKUP($A1443,[1]New!$A$2:$DE$2108,80,FALSE)="Avg",3,IF(VLOOKUP($A1443,[1]New!$A$2:$DE$2108,80,FALSE)="LoAvg",4,IF(VLOOKUP($A1443,[1]New!$A$2:$DE$2108,80,FALSE)="Low",5,"")))))</f>
        <v>4</v>
      </c>
    </row>
    <row r="1444" spans="1:64" x14ac:dyDescent="0.2">
      <c r="A1444" s="7" t="s">
        <v>1567</v>
      </c>
      <c r="B1444">
        <v>2015</v>
      </c>
      <c r="C1444" t="s">
        <v>2233</v>
      </c>
      <c r="D1444" t="str">
        <f t="array" ref="D1444">VLOOKUP($A1444,[1]New!$A$2:$DE$2108,5,FALSE)</f>
        <v>Mathematics</v>
      </c>
      <c r="E1444">
        <f t="array" ref="E1444">VLOOKUP($A1444,[1]New!$A$2:$DE$2108,3,FALSE)</f>
        <v>70100154</v>
      </c>
      <c r="F1444" t="str">
        <f t="array" ref="F1444">VLOOKUP($A1444,[1]New!$A$2:$DE$2108,4,FALSE)</f>
        <v>School 2</v>
      </c>
      <c r="Q1444">
        <f t="array" ref="Q1444">VLOOKUP($A1444,[1]New!$A$2:$DE$2108,19,FALSE)</f>
        <v>162</v>
      </c>
      <c r="S1444">
        <f t="array" ref="S1444">VLOOKUP($A1444,[1]New!$A$2:$DE$2108,21,FALSE)</f>
        <v>49</v>
      </c>
      <c r="U1444">
        <f t="array" ref="U1444">IF(S1444&gt;=75,1,IF(AND(S1444&gt;=50,S1444&lt;75),2,IF(AND(S1444&gt;=25,S1444&lt;50),3,IF(S1444&lt;25,4,"NA"))))</f>
        <v>3</v>
      </c>
      <c r="V1444" s="8">
        <f t="array" ref="V1444">VLOOKUP($A1444,[1]New!$A$2:$DE$2108,17,FALSE)</f>
        <v>42256</v>
      </c>
      <c r="AG1444" t="str">
        <f t="array" ref="AG1444">VLOOKUP($A1444,[1]New!$A$2:$DE$2108,61,FALSE)</f>
        <v>Operations and Algebraic Thinking</v>
      </c>
      <c r="AJ1444">
        <f t="array" ref="AJ1444">VLOOKUP($A1444,[1]New!$A$2:$DE$2108,62,FALSE)</f>
        <v>154</v>
      </c>
      <c r="AN1444">
        <f t="array" ref="AN1444">IF(VLOOKUP($A1444,[1]New!$A$2:$DE$2108,65,FALSE)="High",1,IF(VLOOKUP($A1444,[1]New!$A$2:$DE$2108,65,FALSE)="HiAvg",2,IF(VLOOKUP($A1444,[1]New!$A$2:$DE$2108,65,FALSE)="Avg",3,IF(VLOOKUP($A1444,[1]New!$A$2:$DE$2108,65,FALSE)="LoAvg",4,5))))</f>
        <v>4</v>
      </c>
      <c r="AO1444" t="str">
        <f t="array" ref="AO1444">VLOOKUP($A1444,[1]New!$A$2:$DE$2108,66,FALSE)</f>
        <v>Number and Operations</v>
      </c>
      <c r="AR1444">
        <f t="array" ref="AR1444">VLOOKUP($A1444,[1]New!$A$2:$DE$2108,67,FALSE)</f>
        <v>162</v>
      </c>
      <c r="AV1444">
        <f t="array" ref="AV1444">IF(VLOOKUP($A1444,[1]New!$A$2:$DE$2108,70,FALSE)="High",1,IF(VLOOKUP($A1444,[1]New!$A$2:$DE$2108,70,FALSE)="HiAvg",2,IF(VLOOKUP($A1444,[1]New!$A$2:$DE$2108,70,FALSE)="Avg",3,IF(VLOOKUP($A1444,[1]New!$A$2:$DE$2108,70,FALSE)="LoAvg",4,5))))</f>
        <v>3</v>
      </c>
      <c r="AW1444" t="str">
        <f t="array" ref="AW1444">VLOOKUP($A1444,[1]New!$A$2:$DE$2108,71,FALSE)</f>
        <v>Measurement and Data</v>
      </c>
      <c r="AZ1444">
        <f t="array" ref="AZ1444">VLOOKUP($A1444,[1]New!$A$2:$DE$2108,72,FALSE)</f>
        <v>165</v>
      </c>
      <c r="BD1444">
        <f t="array" ref="BD1444">IF(VLOOKUP($A1444,[1]New!$A$2:$DE$2108,75,FALSE)="High",1,IF(VLOOKUP($A1444,[1]New!$A$2:$DE$2108,75,FALSE)="HiAvg",2,IF(VLOOKUP($A1444,[1]New!$A$2:$DE$2108,75,FALSE)="Avg",3,IF(VLOOKUP($A1444,[1]New!$A$2:$DE$2108,75,FALSE)="LoAvg",4,5))))</f>
        <v>3</v>
      </c>
      <c r="BE1444" t="str">
        <f t="array" ref="BE1444">IF(VLOOKUP($A1444,[1]New!$A$2:$DE$2108,76,FALSE)="","",VLOOKUP($A1444,[1]New!$A$2:$DE$2108,76,FALSE))</f>
        <v>Geometry</v>
      </c>
      <c r="BH1444">
        <f t="array" ref="BH1444">IF(VLOOKUP($A1444,[1]New!$A$2:$DE$2108,77,FALSE)="","",VLOOKUP($A1444,[1]New!$A$2:$DE$2108,77,FALSE))</f>
        <v>168</v>
      </c>
      <c r="BL1444">
        <f t="array" ref="BL1444">IF(VLOOKUP($A1444,[1]New!$A$2:$DE$2108,80,FALSE)="High",1,IF(VLOOKUP($A1444,[1]New!$A$2:$DE$2108,80,FALSE)="HiAvg",2,IF(VLOOKUP($A1444,[1]New!$A$2:$DE$2108,80,FALSE)="Avg",3,IF(VLOOKUP($A1444,[1]New!$A$2:$DE$2108,80,FALSE)="LoAvg",4,IF(VLOOKUP($A1444,[1]New!$A$2:$DE$2108,80,FALSE)="Low",5,"")))))</f>
        <v>2</v>
      </c>
    </row>
    <row r="1445" spans="1:64" x14ac:dyDescent="0.2">
      <c r="A1445" s="7" t="s">
        <v>1568</v>
      </c>
      <c r="B1445">
        <v>2015</v>
      </c>
      <c r="C1445" t="s">
        <v>2233</v>
      </c>
      <c r="D1445" t="str">
        <f t="array" ref="D1445">VLOOKUP($A1445,[1]New!$A$2:$DE$2108,5,FALSE)</f>
        <v>Reading</v>
      </c>
      <c r="E1445">
        <f t="array" ref="E1445">VLOOKUP($A1445,[1]New!$A$2:$DE$2108,3,FALSE)</f>
        <v>70100154</v>
      </c>
      <c r="F1445" t="str">
        <f t="array" ref="F1445">VLOOKUP($A1445,[1]New!$A$2:$DE$2108,4,FALSE)</f>
        <v>School 2</v>
      </c>
      <c r="Q1445">
        <f t="array" ref="Q1445">VLOOKUP($A1445,[1]New!$A$2:$DE$2108,19,FALSE)</f>
        <v>159</v>
      </c>
      <c r="S1445">
        <f t="array" ref="S1445">VLOOKUP($A1445,[1]New!$A$2:$DE$2108,21,FALSE)</f>
        <v>45</v>
      </c>
      <c r="U1445">
        <f t="array" ref="U1445">IF(S1445&gt;=75,1,IF(AND(S1445&gt;=50,S1445&lt;75),2,IF(AND(S1445&gt;=25,S1445&lt;50),3,IF(S1445&lt;25,4,"NA"))))</f>
        <v>3</v>
      </c>
      <c r="V1445" s="8">
        <f t="array" ref="V1445">VLOOKUP($A1445,[1]New!$A$2:$DE$2108,17,FALSE)</f>
        <v>42249</v>
      </c>
      <c r="AG1445" t="str">
        <f t="array" ref="AG1445">VLOOKUP($A1445,[1]New!$A$2:$DE$2108,61,FALSE)</f>
        <v>Foundational Skills</v>
      </c>
      <c r="AJ1445">
        <f t="array" ref="AJ1445">VLOOKUP($A1445,[1]New!$A$2:$DE$2108,62,FALSE)</f>
        <v>155</v>
      </c>
      <c r="AN1445">
        <f t="array" ref="AN1445">IF(VLOOKUP($A1445,[1]New!$A$2:$DE$2108,65,FALSE)="High",1,IF(VLOOKUP($A1445,[1]New!$A$2:$DE$2108,65,FALSE)="HiAvg",2,IF(VLOOKUP($A1445,[1]New!$A$2:$DE$2108,65,FALSE)="Avg",3,IF(VLOOKUP($A1445,[1]New!$A$2:$DE$2108,65,FALSE)="LoAvg",4,5))))</f>
        <v>4</v>
      </c>
      <c r="AO1445" t="str">
        <f t="array" ref="AO1445">VLOOKUP($A1445,[1]New!$A$2:$DE$2108,66,FALSE)</f>
        <v>Language and Writing</v>
      </c>
      <c r="AR1445">
        <f t="array" ref="AR1445">VLOOKUP($A1445,[1]New!$A$2:$DE$2108,67,FALSE)</f>
        <v>162</v>
      </c>
      <c r="AV1445">
        <f t="array" ref="AV1445">IF(VLOOKUP($A1445,[1]New!$A$2:$DE$2108,70,FALSE)="High",1,IF(VLOOKUP($A1445,[1]New!$A$2:$DE$2108,70,FALSE)="HiAvg",2,IF(VLOOKUP($A1445,[1]New!$A$2:$DE$2108,70,FALSE)="Avg",3,IF(VLOOKUP($A1445,[1]New!$A$2:$DE$2108,70,FALSE)="LoAvg",4,5))))</f>
        <v>3</v>
      </c>
      <c r="AW1445" t="str">
        <f t="array" ref="AW1445">VLOOKUP($A1445,[1]New!$A$2:$DE$2108,71,FALSE)</f>
        <v>Literature and Informational</v>
      </c>
      <c r="AZ1445">
        <f t="array" ref="AZ1445">VLOOKUP($A1445,[1]New!$A$2:$DE$2108,72,FALSE)</f>
        <v>163</v>
      </c>
      <c r="BD1445">
        <f t="array" ref="BD1445">IF(VLOOKUP($A1445,[1]New!$A$2:$DE$2108,75,FALSE)="High",1,IF(VLOOKUP($A1445,[1]New!$A$2:$DE$2108,75,FALSE)="HiAvg",2,IF(VLOOKUP($A1445,[1]New!$A$2:$DE$2108,75,FALSE)="Avg",3,IF(VLOOKUP($A1445,[1]New!$A$2:$DE$2108,75,FALSE)="LoAvg",4,5))))</f>
        <v>3</v>
      </c>
      <c r="BE1445" t="str">
        <f t="array" ref="BE1445">IF(VLOOKUP($A1445,[1]New!$A$2:$DE$2108,76,FALSE)="","",VLOOKUP($A1445,[1]New!$A$2:$DE$2108,76,FALSE))</f>
        <v>Vocabulary Use and Functions</v>
      </c>
      <c r="BH1445">
        <f t="array" ref="BH1445">IF(VLOOKUP($A1445,[1]New!$A$2:$DE$2108,77,FALSE)="","",VLOOKUP($A1445,[1]New!$A$2:$DE$2108,77,FALSE))</f>
        <v>158</v>
      </c>
      <c r="BL1445">
        <f t="array" ref="BL1445">IF(VLOOKUP($A1445,[1]New!$A$2:$DE$2108,80,FALSE)="High",1,IF(VLOOKUP($A1445,[1]New!$A$2:$DE$2108,80,FALSE)="HiAvg",2,IF(VLOOKUP($A1445,[1]New!$A$2:$DE$2108,80,FALSE)="Avg",3,IF(VLOOKUP($A1445,[1]New!$A$2:$DE$2108,80,FALSE)="LoAvg",4,IF(VLOOKUP($A1445,[1]New!$A$2:$DE$2108,80,FALSE)="Low",5,"")))))</f>
        <v>3</v>
      </c>
    </row>
    <row r="1446" spans="1:64" x14ac:dyDescent="0.2">
      <c r="A1446" s="7" t="s">
        <v>1569</v>
      </c>
      <c r="B1446">
        <v>2015</v>
      </c>
      <c r="C1446" t="s">
        <v>2233</v>
      </c>
      <c r="D1446" t="str">
        <f t="array" ref="D1446">VLOOKUP($A1446,[1]New!$A$2:$DE$2108,5,FALSE)</f>
        <v>Mathematics</v>
      </c>
      <c r="E1446">
        <f t="array" ref="E1446">VLOOKUP($A1446,[1]New!$A$2:$DE$2108,3,FALSE)</f>
        <v>70100155</v>
      </c>
      <c r="F1446" t="str">
        <f t="array" ref="F1446">VLOOKUP($A1446,[1]New!$A$2:$DE$2108,4,FALSE)</f>
        <v>School 2</v>
      </c>
      <c r="Q1446">
        <f t="array" ref="Q1446">VLOOKUP($A1446,[1]New!$A$2:$DE$2108,19,FALSE)</f>
        <v>139</v>
      </c>
      <c r="S1446">
        <f t="array" ref="S1446">VLOOKUP($A1446,[1]New!$A$2:$DE$2108,21,FALSE)</f>
        <v>3</v>
      </c>
      <c r="U1446">
        <f t="array" ref="U1446">IF(S1446&gt;=75,1,IF(AND(S1446&gt;=50,S1446&lt;75),2,IF(AND(S1446&gt;=25,S1446&lt;50),3,IF(S1446&lt;25,4,"NA"))))</f>
        <v>4</v>
      </c>
      <c r="V1446" s="8">
        <f t="array" ref="V1446">VLOOKUP($A1446,[1]New!$A$2:$DE$2108,17,FALSE)</f>
        <v>42255</v>
      </c>
      <c r="AG1446" t="str">
        <f t="array" ref="AG1446">VLOOKUP($A1446,[1]New!$A$2:$DE$2108,61,FALSE)</f>
        <v>Operations and Algebraic Thinking</v>
      </c>
      <c r="AJ1446">
        <f t="array" ref="AJ1446">VLOOKUP($A1446,[1]New!$A$2:$DE$2108,62,FALSE)</f>
        <v>133</v>
      </c>
      <c r="AN1446">
        <f t="array" ref="AN1446">IF(VLOOKUP($A1446,[1]New!$A$2:$DE$2108,65,FALSE)="High",1,IF(VLOOKUP($A1446,[1]New!$A$2:$DE$2108,65,FALSE)="HiAvg",2,IF(VLOOKUP($A1446,[1]New!$A$2:$DE$2108,65,FALSE)="Avg",3,IF(VLOOKUP($A1446,[1]New!$A$2:$DE$2108,65,FALSE)="LoAvg",4,5))))</f>
        <v>5</v>
      </c>
      <c r="AO1446" t="str">
        <f t="array" ref="AO1446">VLOOKUP($A1446,[1]New!$A$2:$DE$2108,66,FALSE)</f>
        <v>Number and Operations</v>
      </c>
      <c r="AR1446">
        <f t="array" ref="AR1446">VLOOKUP($A1446,[1]New!$A$2:$DE$2108,67,FALSE)</f>
        <v>144</v>
      </c>
      <c r="AV1446">
        <f t="array" ref="AV1446">IF(VLOOKUP($A1446,[1]New!$A$2:$DE$2108,70,FALSE)="High",1,IF(VLOOKUP($A1446,[1]New!$A$2:$DE$2108,70,FALSE)="HiAvg",2,IF(VLOOKUP($A1446,[1]New!$A$2:$DE$2108,70,FALSE)="Avg",3,IF(VLOOKUP($A1446,[1]New!$A$2:$DE$2108,70,FALSE)="LoAvg",4,5))))</f>
        <v>5</v>
      </c>
      <c r="AW1446" t="str">
        <f t="array" ref="AW1446">VLOOKUP($A1446,[1]New!$A$2:$DE$2108,71,FALSE)</f>
        <v>Measurement and Data</v>
      </c>
      <c r="AZ1446">
        <f t="array" ref="AZ1446">VLOOKUP($A1446,[1]New!$A$2:$DE$2108,72,FALSE)</f>
        <v>134</v>
      </c>
      <c r="BD1446">
        <f t="array" ref="BD1446">IF(VLOOKUP($A1446,[1]New!$A$2:$DE$2108,75,FALSE)="High",1,IF(VLOOKUP($A1446,[1]New!$A$2:$DE$2108,75,FALSE)="HiAvg",2,IF(VLOOKUP($A1446,[1]New!$A$2:$DE$2108,75,FALSE)="Avg",3,IF(VLOOKUP($A1446,[1]New!$A$2:$DE$2108,75,FALSE)="LoAvg",4,5))))</f>
        <v>5</v>
      </c>
      <c r="BE1446" t="str">
        <f t="array" ref="BE1446">IF(VLOOKUP($A1446,[1]New!$A$2:$DE$2108,76,FALSE)="","",VLOOKUP($A1446,[1]New!$A$2:$DE$2108,76,FALSE))</f>
        <v>Geometry</v>
      </c>
      <c r="BH1446">
        <f t="array" ref="BH1446">IF(VLOOKUP($A1446,[1]New!$A$2:$DE$2108,77,FALSE)="","",VLOOKUP($A1446,[1]New!$A$2:$DE$2108,77,FALSE))</f>
        <v>143</v>
      </c>
      <c r="BL1446">
        <f t="array" ref="BL1446">IF(VLOOKUP($A1446,[1]New!$A$2:$DE$2108,80,FALSE)="High",1,IF(VLOOKUP($A1446,[1]New!$A$2:$DE$2108,80,FALSE)="HiAvg",2,IF(VLOOKUP($A1446,[1]New!$A$2:$DE$2108,80,FALSE)="Avg",3,IF(VLOOKUP($A1446,[1]New!$A$2:$DE$2108,80,FALSE)="LoAvg",4,IF(VLOOKUP($A1446,[1]New!$A$2:$DE$2108,80,FALSE)="Low",5,"")))))</f>
        <v>5</v>
      </c>
    </row>
    <row r="1447" spans="1:64" x14ac:dyDescent="0.2">
      <c r="A1447" s="7" t="s">
        <v>1570</v>
      </c>
      <c r="B1447">
        <v>2015</v>
      </c>
      <c r="C1447" t="s">
        <v>2233</v>
      </c>
      <c r="D1447" t="str">
        <f t="array" ref="D1447">VLOOKUP($A1447,[1]New!$A$2:$DE$2108,5,FALSE)</f>
        <v>Reading</v>
      </c>
      <c r="E1447">
        <f t="array" ref="E1447">VLOOKUP($A1447,[1]New!$A$2:$DE$2108,3,FALSE)</f>
        <v>70100155</v>
      </c>
      <c r="F1447" t="str">
        <f t="array" ref="F1447">VLOOKUP($A1447,[1]New!$A$2:$DE$2108,4,FALSE)</f>
        <v>School 2</v>
      </c>
      <c r="Q1447">
        <f t="array" ref="Q1447">VLOOKUP($A1447,[1]New!$A$2:$DE$2108,19,FALSE)</f>
        <v>146</v>
      </c>
      <c r="S1447">
        <f t="array" ref="S1447">VLOOKUP($A1447,[1]New!$A$2:$DE$2108,21,FALSE)</f>
        <v>13</v>
      </c>
      <c r="U1447">
        <f t="array" ref="U1447">IF(S1447&gt;=75,1,IF(AND(S1447&gt;=50,S1447&lt;75),2,IF(AND(S1447&gt;=25,S1447&lt;50),3,IF(S1447&lt;25,4,"NA"))))</f>
        <v>4</v>
      </c>
      <c r="V1447" s="8">
        <f t="array" ref="V1447">VLOOKUP($A1447,[1]New!$A$2:$DE$2108,17,FALSE)</f>
        <v>42248</v>
      </c>
      <c r="AG1447" t="str">
        <f t="array" ref="AG1447">VLOOKUP($A1447,[1]New!$A$2:$DE$2108,61,FALSE)</f>
        <v>Foundational Skills</v>
      </c>
      <c r="AJ1447">
        <f t="array" ref="AJ1447">VLOOKUP($A1447,[1]New!$A$2:$DE$2108,62,FALSE)</f>
        <v>138</v>
      </c>
      <c r="AN1447">
        <f t="array" ref="AN1447">IF(VLOOKUP($A1447,[1]New!$A$2:$DE$2108,65,FALSE)="High",1,IF(VLOOKUP($A1447,[1]New!$A$2:$DE$2108,65,FALSE)="HiAvg",2,IF(VLOOKUP($A1447,[1]New!$A$2:$DE$2108,65,FALSE)="Avg",3,IF(VLOOKUP($A1447,[1]New!$A$2:$DE$2108,65,FALSE)="LoAvg",4,5))))</f>
        <v>5</v>
      </c>
      <c r="AO1447" t="str">
        <f t="array" ref="AO1447">VLOOKUP($A1447,[1]New!$A$2:$DE$2108,66,FALSE)</f>
        <v>Language and Writing</v>
      </c>
      <c r="AR1447">
        <f t="array" ref="AR1447">VLOOKUP($A1447,[1]New!$A$2:$DE$2108,67,FALSE)</f>
        <v>147</v>
      </c>
      <c r="AV1447">
        <f t="array" ref="AV1447">IF(VLOOKUP($A1447,[1]New!$A$2:$DE$2108,70,FALSE)="High",1,IF(VLOOKUP($A1447,[1]New!$A$2:$DE$2108,70,FALSE)="HiAvg",2,IF(VLOOKUP($A1447,[1]New!$A$2:$DE$2108,70,FALSE)="Avg",3,IF(VLOOKUP($A1447,[1]New!$A$2:$DE$2108,70,FALSE)="LoAvg",4,5))))</f>
        <v>5</v>
      </c>
      <c r="AW1447" t="str">
        <f t="array" ref="AW1447">VLOOKUP($A1447,[1]New!$A$2:$DE$2108,71,FALSE)</f>
        <v>Literature and Informational</v>
      </c>
      <c r="AZ1447">
        <f t="array" ref="AZ1447">VLOOKUP($A1447,[1]New!$A$2:$DE$2108,72,FALSE)</f>
        <v>145</v>
      </c>
      <c r="BD1447">
        <f t="array" ref="BD1447">IF(VLOOKUP($A1447,[1]New!$A$2:$DE$2108,75,FALSE)="High",1,IF(VLOOKUP($A1447,[1]New!$A$2:$DE$2108,75,FALSE)="HiAvg",2,IF(VLOOKUP($A1447,[1]New!$A$2:$DE$2108,75,FALSE)="Avg",3,IF(VLOOKUP($A1447,[1]New!$A$2:$DE$2108,75,FALSE)="LoAvg",4,5))))</f>
        <v>5</v>
      </c>
      <c r="BE1447" t="str">
        <f t="array" ref="BE1447">IF(VLOOKUP($A1447,[1]New!$A$2:$DE$2108,76,FALSE)="","",VLOOKUP($A1447,[1]New!$A$2:$DE$2108,76,FALSE))</f>
        <v>Vocabulary Use and Functions</v>
      </c>
      <c r="BH1447">
        <f t="array" ref="BH1447">IF(VLOOKUP($A1447,[1]New!$A$2:$DE$2108,77,FALSE)="","",VLOOKUP($A1447,[1]New!$A$2:$DE$2108,77,FALSE))</f>
        <v>152</v>
      </c>
      <c r="BL1447">
        <f t="array" ref="BL1447">IF(VLOOKUP($A1447,[1]New!$A$2:$DE$2108,80,FALSE)="High",1,IF(VLOOKUP($A1447,[1]New!$A$2:$DE$2108,80,FALSE)="HiAvg",2,IF(VLOOKUP($A1447,[1]New!$A$2:$DE$2108,80,FALSE)="Avg",3,IF(VLOOKUP($A1447,[1]New!$A$2:$DE$2108,80,FALSE)="LoAvg",4,IF(VLOOKUP($A1447,[1]New!$A$2:$DE$2108,80,FALSE)="Low",5,"")))))</f>
        <v>4</v>
      </c>
    </row>
    <row r="1448" spans="1:64" x14ac:dyDescent="0.2">
      <c r="A1448" s="7" t="s">
        <v>1571</v>
      </c>
      <c r="B1448">
        <v>2015</v>
      </c>
      <c r="C1448" t="s">
        <v>2233</v>
      </c>
      <c r="D1448" t="str">
        <f t="array" ref="D1448">VLOOKUP($A1448,[1]New!$A$2:$DE$2108,5,FALSE)</f>
        <v>Mathematics</v>
      </c>
      <c r="E1448">
        <f t="array" ref="E1448">VLOOKUP($A1448,[1]New!$A$2:$DE$2108,3,FALSE)</f>
        <v>70100157</v>
      </c>
      <c r="F1448" t="str">
        <f t="array" ref="F1448">VLOOKUP($A1448,[1]New!$A$2:$DE$2108,4,FALSE)</f>
        <v>School 2</v>
      </c>
      <c r="Q1448">
        <f t="array" ref="Q1448">VLOOKUP($A1448,[1]New!$A$2:$DE$2108,19,FALSE)</f>
        <v>176</v>
      </c>
      <c r="S1448">
        <f t="array" ref="S1448">VLOOKUP($A1448,[1]New!$A$2:$DE$2108,21,FALSE)</f>
        <v>85</v>
      </c>
      <c r="U1448">
        <f t="array" ref="U1448">IF(S1448&gt;=75,1,IF(AND(S1448&gt;=50,S1448&lt;75),2,IF(AND(S1448&gt;=25,S1448&lt;50),3,IF(S1448&lt;25,4,"NA"))))</f>
        <v>1</v>
      </c>
      <c r="V1448" s="8">
        <f t="array" ref="V1448">VLOOKUP($A1448,[1]New!$A$2:$DE$2108,17,FALSE)</f>
        <v>42258</v>
      </c>
      <c r="AG1448" t="str">
        <f t="array" ref="AG1448">VLOOKUP($A1448,[1]New!$A$2:$DE$2108,61,FALSE)</f>
        <v>Operations and Algebraic Thinking</v>
      </c>
      <c r="AJ1448">
        <f t="array" ref="AJ1448">VLOOKUP($A1448,[1]New!$A$2:$DE$2108,62,FALSE)</f>
        <v>175</v>
      </c>
      <c r="AN1448">
        <f t="array" ref="AN1448">IF(VLOOKUP($A1448,[1]New!$A$2:$DE$2108,65,FALSE)="High",1,IF(VLOOKUP($A1448,[1]New!$A$2:$DE$2108,65,FALSE)="HiAvg",2,IF(VLOOKUP($A1448,[1]New!$A$2:$DE$2108,65,FALSE)="Avg",3,IF(VLOOKUP($A1448,[1]New!$A$2:$DE$2108,65,FALSE)="LoAvg",4,5))))</f>
        <v>1</v>
      </c>
      <c r="AO1448" t="str">
        <f t="array" ref="AO1448">VLOOKUP($A1448,[1]New!$A$2:$DE$2108,66,FALSE)</f>
        <v>Number and Operations</v>
      </c>
      <c r="AR1448">
        <f t="array" ref="AR1448">VLOOKUP($A1448,[1]New!$A$2:$DE$2108,67,FALSE)</f>
        <v>172</v>
      </c>
      <c r="AV1448">
        <f t="array" ref="AV1448">IF(VLOOKUP($A1448,[1]New!$A$2:$DE$2108,70,FALSE)="High",1,IF(VLOOKUP($A1448,[1]New!$A$2:$DE$2108,70,FALSE)="HiAvg",2,IF(VLOOKUP($A1448,[1]New!$A$2:$DE$2108,70,FALSE)="Avg",3,IF(VLOOKUP($A1448,[1]New!$A$2:$DE$2108,70,FALSE)="LoAvg",4,5))))</f>
        <v>2</v>
      </c>
      <c r="AW1448" t="str">
        <f t="array" ref="AW1448">VLOOKUP($A1448,[1]New!$A$2:$DE$2108,71,FALSE)</f>
        <v>Measurement and Data</v>
      </c>
      <c r="AZ1448">
        <f t="array" ref="AZ1448">VLOOKUP($A1448,[1]New!$A$2:$DE$2108,72,FALSE)</f>
        <v>174</v>
      </c>
      <c r="BD1448">
        <f t="array" ref="BD1448">IF(VLOOKUP($A1448,[1]New!$A$2:$DE$2108,75,FALSE)="High",1,IF(VLOOKUP($A1448,[1]New!$A$2:$DE$2108,75,FALSE)="HiAvg",2,IF(VLOOKUP($A1448,[1]New!$A$2:$DE$2108,75,FALSE)="Avg",3,IF(VLOOKUP($A1448,[1]New!$A$2:$DE$2108,75,FALSE)="LoAvg",4,5))))</f>
        <v>2</v>
      </c>
      <c r="BE1448" t="str">
        <f t="array" ref="BE1448">IF(VLOOKUP($A1448,[1]New!$A$2:$DE$2108,76,FALSE)="","",VLOOKUP($A1448,[1]New!$A$2:$DE$2108,76,FALSE))</f>
        <v>Geometry</v>
      </c>
      <c r="BH1448">
        <f t="array" ref="BH1448">IF(VLOOKUP($A1448,[1]New!$A$2:$DE$2108,77,FALSE)="","",VLOOKUP($A1448,[1]New!$A$2:$DE$2108,77,FALSE))</f>
        <v>183</v>
      </c>
      <c r="BL1448">
        <f t="array" ref="BL1448">IF(VLOOKUP($A1448,[1]New!$A$2:$DE$2108,80,FALSE)="High",1,IF(VLOOKUP($A1448,[1]New!$A$2:$DE$2108,80,FALSE)="HiAvg",2,IF(VLOOKUP($A1448,[1]New!$A$2:$DE$2108,80,FALSE)="Avg",3,IF(VLOOKUP($A1448,[1]New!$A$2:$DE$2108,80,FALSE)="LoAvg",4,IF(VLOOKUP($A1448,[1]New!$A$2:$DE$2108,80,FALSE)="Low",5,"")))))</f>
        <v>1</v>
      </c>
    </row>
    <row r="1449" spans="1:64" x14ac:dyDescent="0.2">
      <c r="A1449" s="7" t="s">
        <v>1572</v>
      </c>
      <c r="B1449">
        <v>2015</v>
      </c>
      <c r="C1449" t="s">
        <v>2233</v>
      </c>
      <c r="D1449" t="str">
        <f t="array" ref="D1449">VLOOKUP($A1449,[1]New!$A$2:$DE$2108,5,FALSE)</f>
        <v>Reading</v>
      </c>
      <c r="E1449">
        <f t="array" ref="E1449">VLOOKUP($A1449,[1]New!$A$2:$DE$2108,3,FALSE)</f>
        <v>70100157</v>
      </c>
      <c r="F1449" t="str">
        <f t="array" ref="F1449">VLOOKUP($A1449,[1]New!$A$2:$DE$2108,4,FALSE)</f>
        <v>School 2</v>
      </c>
      <c r="Q1449">
        <f t="array" ref="Q1449">VLOOKUP($A1449,[1]New!$A$2:$DE$2108,19,FALSE)</f>
        <v>180</v>
      </c>
      <c r="S1449">
        <f t="array" ref="S1449">VLOOKUP($A1449,[1]New!$A$2:$DE$2108,21,FALSE)</f>
        <v>93</v>
      </c>
      <c r="U1449">
        <f t="array" ref="U1449">IF(S1449&gt;=75,1,IF(AND(S1449&gt;=50,S1449&lt;75),2,IF(AND(S1449&gt;=25,S1449&lt;50),3,IF(S1449&lt;25,4,"NA"))))</f>
        <v>1</v>
      </c>
      <c r="V1449" s="8">
        <f t="array" ref="V1449">VLOOKUP($A1449,[1]New!$A$2:$DE$2108,17,FALSE)</f>
        <v>42251</v>
      </c>
      <c r="AG1449" t="str">
        <f t="array" ref="AG1449">VLOOKUP($A1449,[1]New!$A$2:$DE$2108,61,FALSE)</f>
        <v>Foundational Skills</v>
      </c>
      <c r="AJ1449">
        <f t="array" ref="AJ1449">VLOOKUP($A1449,[1]New!$A$2:$DE$2108,62,FALSE)</f>
        <v>174</v>
      </c>
      <c r="AN1449">
        <f t="array" ref="AN1449">IF(VLOOKUP($A1449,[1]New!$A$2:$DE$2108,65,FALSE)="High",1,IF(VLOOKUP($A1449,[1]New!$A$2:$DE$2108,65,FALSE)="HiAvg",2,IF(VLOOKUP($A1449,[1]New!$A$2:$DE$2108,65,FALSE)="Avg",3,IF(VLOOKUP($A1449,[1]New!$A$2:$DE$2108,65,FALSE)="LoAvg",4,5))))</f>
        <v>1</v>
      </c>
      <c r="AO1449" t="str">
        <f t="array" ref="AO1449">VLOOKUP($A1449,[1]New!$A$2:$DE$2108,66,FALSE)</f>
        <v>Language and Writing</v>
      </c>
      <c r="AR1449">
        <f t="array" ref="AR1449">VLOOKUP($A1449,[1]New!$A$2:$DE$2108,67,FALSE)</f>
        <v>181</v>
      </c>
      <c r="AV1449">
        <f t="array" ref="AV1449">IF(VLOOKUP($A1449,[1]New!$A$2:$DE$2108,70,FALSE)="High",1,IF(VLOOKUP($A1449,[1]New!$A$2:$DE$2108,70,FALSE)="HiAvg",2,IF(VLOOKUP($A1449,[1]New!$A$2:$DE$2108,70,FALSE)="Avg",3,IF(VLOOKUP($A1449,[1]New!$A$2:$DE$2108,70,FALSE)="LoAvg",4,5))))</f>
        <v>1</v>
      </c>
      <c r="AW1449" t="str">
        <f t="array" ref="AW1449">VLOOKUP($A1449,[1]New!$A$2:$DE$2108,71,FALSE)</f>
        <v>Literature and Informational</v>
      </c>
      <c r="AZ1449">
        <f t="array" ref="AZ1449">VLOOKUP($A1449,[1]New!$A$2:$DE$2108,72,FALSE)</f>
        <v>180</v>
      </c>
      <c r="BD1449">
        <f t="array" ref="BD1449">IF(VLOOKUP($A1449,[1]New!$A$2:$DE$2108,75,FALSE)="High",1,IF(VLOOKUP($A1449,[1]New!$A$2:$DE$2108,75,FALSE)="HiAvg",2,IF(VLOOKUP($A1449,[1]New!$A$2:$DE$2108,75,FALSE)="Avg",3,IF(VLOOKUP($A1449,[1]New!$A$2:$DE$2108,75,FALSE)="LoAvg",4,5))))</f>
        <v>1</v>
      </c>
      <c r="BE1449" t="str">
        <f t="array" ref="BE1449">IF(VLOOKUP($A1449,[1]New!$A$2:$DE$2108,76,FALSE)="","",VLOOKUP($A1449,[1]New!$A$2:$DE$2108,76,FALSE))</f>
        <v>Vocabulary Use and Functions</v>
      </c>
      <c r="BH1449">
        <f t="array" ref="BH1449">IF(VLOOKUP($A1449,[1]New!$A$2:$DE$2108,77,FALSE)="","",VLOOKUP($A1449,[1]New!$A$2:$DE$2108,77,FALSE))</f>
        <v>184</v>
      </c>
      <c r="BL1449">
        <f t="array" ref="BL1449">IF(VLOOKUP($A1449,[1]New!$A$2:$DE$2108,80,FALSE)="High",1,IF(VLOOKUP($A1449,[1]New!$A$2:$DE$2108,80,FALSE)="HiAvg",2,IF(VLOOKUP($A1449,[1]New!$A$2:$DE$2108,80,FALSE)="Avg",3,IF(VLOOKUP($A1449,[1]New!$A$2:$DE$2108,80,FALSE)="LoAvg",4,IF(VLOOKUP($A1449,[1]New!$A$2:$DE$2108,80,FALSE)="Low",5,"")))))</f>
        <v>1</v>
      </c>
    </row>
    <row r="1450" spans="1:64" x14ac:dyDescent="0.2">
      <c r="A1450" s="7" t="s">
        <v>1573</v>
      </c>
      <c r="B1450">
        <v>2015</v>
      </c>
      <c r="C1450" t="s">
        <v>2233</v>
      </c>
      <c r="D1450" t="str">
        <f t="array" ref="D1450">VLOOKUP($A1450,[1]New!$A$2:$DE$2108,5,FALSE)</f>
        <v>Mathematics</v>
      </c>
      <c r="E1450">
        <f t="array" ref="E1450">VLOOKUP($A1450,[1]New!$A$2:$DE$2108,3,FALSE)</f>
        <v>70100158</v>
      </c>
      <c r="F1450" t="str">
        <f t="array" ref="F1450">VLOOKUP($A1450,[1]New!$A$2:$DE$2108,4,FALSE)</f>
        <v>School 2</v>
      </c>
      <c r="Q1450">
        <f t="array" ref="Q1450">VLOOKUP($A1450,[1]New!$A$2:$DE$2108,19,FALSE)</f>
        <v>177</v>
      </c>
      <c r="S1450">
        <f t="array" ref="S1450">VLOOKUP($A1450,[1]New!$A$2:$DE$2108,21,FALSE)</f>
        <v>87</v>
      </c>
      <c r="U1450">
        <f t="array" ref="U1450">IF(S1450&gt;=75,1,IF(AND(S1450&gt;=50,S1450&lt;75),2,IF(AND(S1450&gt;=25,S1450&lt;50),3,IF(S1450&lt;25,4,"NA"))))</f>
        <v>1</v>
      </c>
      <c r="V1450" s="8">
        <f t="array" ref="V1450">VLOOKUP($A1450,[1]New!$A$2:$DE$2108,17,FALSE)</f>
        <v>42258</v>
      </c>
      <c r="AG1450" t="str">
        <f t="array" ref="AG1450">VLOOKUP($A1450,[1]New!$A$2:$DE$2108,61,FALSE)</f>
        <v>Operations and Algebraic Thinking</v>
      </c>
      <c r="AJ1450">
        <f t="array" ref="AJ1450">VLOOKUP($A1450,[1]New!$A$2:$DE$2108,62,FALSE)</f>
        <v>188</v>
      </c>
      <c r="AN1450">
        <f t="array" ref="AN1450">IF(VLOOKUP($A1450,[1]New!$A$2:$DE$2108,65,FALSE)="High",1,IF(VLOOKUP($A1450,[1]New!$A$2:$DE$2108,65,FALSE)="HiAvg",2,IF(VLOOKUP($A1450,[1]New!$A$2:$DE$2108,65,FALSE)="Avg",3,IF(VLOOKUP($A1450,[1]New!$A$2:$DE$2108,65,FALSE)="LoAvg",4,5))))</f>
        <v>1</v>
      </c>
      <c r="AO1450" t="str">
        <f t="array" ref="AO1450">VLOOKUP($A1450,[1]New!$A$2:$DE$2108,66,FALSE)</f>
        <v>Number and Operations</v>
      </c>
      <c r="AR1450">
        <f t="array" ref="AR1450">VLOOKUP($A1450,[1]New!$A$2:$DE$2108,67,FALSE)</f>
        <v>193</v>
      </c>
      <c r="AV1450">
        <f t="array" ref="AV1450">IF(VLOOKUP($A1450,[1]New!$A$2:$DE$2108,70,FALSE)="High",1,IF(VLOOKUP($A1450,[1]New!$A$2:$DE$2108,70,FALSE)="HiAvg",2,IF(VLOOKUP($A1450,[1]New!$A$2:$DE$2108,70,FALSE)="Avg",3,IF(VLOOKUP($A1450,[1]New!$A$2:$DE$2108,70,FALSE)="LoAvg",4,5))))</f>
        <v>1</v>
      </c>
      <c r="AW1450" t="str">
        <f t="array" ref="AW1450">VLOOKUP($A1450,[1]New!$A$2:$DE$2108,71,FALSE)</f>
        <v>Measurement and Data</v>
      </c>
      <c r="AZ1450">
        <f t="array" ref="AZ1450">VLOOKUP($A1450,[1]New!$A$2:$DE$2108,72,FALSE)</f>
        <v>175</v>
      </c>
      <c r="BD1450">
        <f t="array" ref="BD1450">IF(VLOOKUP($A1450,[1]New!$A$2:$DE$2108,75,FALSE)="High",1,IF(VLOOKUP($A1450,[1]New!$A$2:$DE$2108,75,FALSE)="HiAvg",2,IF(VLOOKUP($A1450,[1]New!$A$2:$DE$2108,75,FALSE)="Avg",3,IF(VLOOKUP($A1450,[1]New!$A$2:$DE$2108,75,FALSE)="LoAvg",4,5))))</f>
        <v>1</v>
      </c>
      <c r="BE1450" t="str">
        <f t="array" ref="BE1450">IF(VLOOKUP($A1450,[1]New!$A$2:$DE$2108,76,FALSE)="","",VLOOKUP($A1450,[1]New!$A$2:$DE$2108,76,FALSE))</f>
        <v>Geometry</v>
      </c>
      <c r="BH1450">
        <f t="array" ref="BH1450">IF(VLOOKUP($A1450,[1]New!$A$2:$DE$2108,77,FALSE)="","",VLOOKUP($A1450,[1]New!$A$2:$DE$2108,77,FALSE))</f>
        <v>156</v>
      </c>
      <c r="BL1450">
        <f t="array" ref="BL1450">IF(VLOOKUP($A1450,[1]New!$A$2:$DE$2108,80,FALSE)="High",1,IF(VLOOKUP($A1450,[1]New!$A$2:$DE$2108,80,FALSE)="HiAvg",2,IF(VLOOKUP($A1450,[1]New!$A$2:$DE$2108,80,FALSE)="Avg",3,IF(VLOOKUP($A1450,[1]New!$A$2:$DE$2108,80,FALSE)="LoAvg",4,IF(VLOOKUP($A1450,[1]New!$A$2:$DE$2108,80,FALSE)="Low",5,"")))))</f>
        <v>4</v>
      </c>
    </row>
    <row r="1451" spans="1:64" x14ac:dyDescent="0.2">
      <c r="A1451" s="7" t="s">
        <v>1574</v>
      </c>
      <c r="B1451">
        <v>2015</v>
      </c>
      <c r="C1451" t="s">
        <v>2233</v>
      </c>
      <c r="D1451" t="str">
        <f t="array" ref="D1451">VLOOKUP($A1451,[1]New!$A$2:$DE$2108,5,FALSE)</f>
        <v>Reading</v>
      </c>
      <c r="E1451">
        <f t="array" ref="E1451">VLOOKUP($A1451,[1]New!$A$2:$DE$2108,3,FALSE)</f>
        <v>70100158</v>
      </c>
      <c r="F1451" t="str">
        <f t="array" ref="F1451">VLOOKUP($A1451,[1]New!$A$2:$DE$2108,4,FALSE)</f>
        <v>School 2</v>
      </c>
      <c r="Q1451">
        <f t="array" ref="Q1451">VLOOKUP($A1451,[1]New!$A$2:$DE$2108,19,FALSE)</f>
        <v>169</v>
      </c>
      <c r="S1451">
        <f t="array" ref="S1451">VLOOKUP($A1451,[1]New!$A$2:$DE$2108,21,FALSE)</f>
        <v>74</v>
      </c>
      <c r="U1451">
        <f t="array" ref="U1451">IF(S1451&gt;=75,1,IF(AND(S1451&gt;=50,S1451&lt;75),2,IF(AND(S1451&gt;=25,S1451&lt;50),3,IF(S1451&lt;25,4,"NA"))))</f>
        <v>2</v>
      </c>
      <c r="V1451" s="8">
        <f t="array" ref="V1451">VLOOKUP($A1451,[1]New!$A$2:$DE$2108,17,FALSE)</f>
        <v>42251</v>
      </c>
      <c r="AG1451" t="str">
        <f t="array" ref="AG1451">VLOOKUP($A1451,[1]New!$A$2:$DE$2108,61,FALSE)</f>
        <v>Foundational Skills</v>
      </c>
      <c r="AJ1451">
        <f t="array" ref="AJ1451">VLOOKUP($A1451,[1]New!$A$2:$DE$2108,62,FALSE)</f>
        <v>168</v>
      </c>
      <c r="AN1451">
        <f t="array" ref="AN1451">IF(VLOOKUP($A1451,[1]New!$A$2:$DE$2108,65,FALSE)="High",1,IF(VLOOKUP($A1451,[1]New!$A$2:$DE$2108,65,FALSE)="HiAvg",2,IF(VLOOKUP($A1451,[1]New!$A$2:$DE$2108,65,FALSE)="Avg",3,IF(VLOOKUP($A1451,[1]New!$A$2:$DE$2108,65,FALSE)="LoAvg",4,5))))</f>
        <v>2</v>
      </c>
      <c r="AO1451" t="str">
        <f t="array" ref="AO1451">VLOOKUP($A1451,[1]New!$A$2:$DE$2108,66,FALSE)</f>
        <v>Language and Writing</v>
      </c>
      <c r="AR1451">
        <f t="array" ref="AR1451">VLOOKUP($A1451,[1]New!$A$2:$DE$2108,67,FALSE)</f>
        <v>172</v>
      </c>
      <c r="AV1451">
        <f t="array" ref="AV1451">IF(VLOOKUP($A1451,[1]New!$A$2:$DE$2108,70,FALSE)="High",1,IF(VLOOKUP($A1451,[1]New!$A$2:$DE$2108,70,FALSE)="HiAvg",2,IF(VLOOKUP($A1451,[1]New!$A$2:$DE$2108,70,FALSE)="Avg",3,IF(VLOOKUP($A1451,[1]New!$A$2:$DE$2108,70,FALSE)="LoAvg",4,5))))</f>
        <v>1</v>
      </c>
      <c r="AW1451" t="str">
        <f t="array" ref="AW1451">VLOOKUP($A1451,[1]New!$A$2:$DE$2108,71,FALSE)</f>
        <v>Literature and Informational</v>
      </c>
      <c r="AZ1451">
        <f t="array" ref="AZ1451">VLOOKUP($A1451,[1]New!$A$2:$DE$2108,72,FALSE)</f>
        <v>170</v>
      </c>
      <c r="BD1451">
        <f t="array" ref="BD1451">IF(VLOOKUP($A1451,[1]New!$A$2:$DE$2108,75,FALSE)="High",1,IF(VLOOKUP($A1451,[1]New!$A$2:$DE$2108,75,FALSE)="HiAvg",2,IF(VLOOKUP($A1451,[1]New!$A$2:$DE$2108,75,FALSE)="Avg",3,IF(VLOOKUP($A1451,[1]New!$A$2:$DE$2108,75,FALSE)="LoAvg",4,5))))</f>
        <v>2</v>
      </c>
      <c r="BE1451" t="str">
        <f t="array" ref="BE1451">IF(VLOOKUP($A1451,[1]New!$A$2:$DE$2108,76,FALSE)="","",VLOOKUP($A1451,[1]New!$A$2:$DE$2108,76,FALSE))</f>
        <v>Vocabulary Use and Functions</v>
      </c>
      <c r="BH1451">
        <f t="array" ref="BH1451">IF(VLOOKUP($A1451,[1]New!$A$2:$DE$2108,77,FALSE)="","",VLOOKUP($A1451,[1]New!$A$2:$DE$2108,77,FALSE))</f>
        <v>167</v>
      </c>
      <c r="BL1451">
        <f t="array" ref="BL1451">IF(VLOOKUP($A1451,[1]New!$A$2:$DE$2108,80,FALSE)="High",1,IF(VLOOKUP($A1451,[1]New!$A$2:$DE$2108,80,FALSE)="HiAvg",2,IF(VLOOKUP($A1451,[1]New!$A$2:$DE$2108,80,FALSE)="Avg",3,IF(VLOOKUP($A1451,[1]New!$A$2:$DE$2108,80,FALSE)="LoAvg",4,IF(VLOOKUP($A1451,[1]New!$A$2:$DE$2108,80,FALSE)="Low",5,"")))))</f>
        <v>2</v>
      </c>
    </row>
    <row r="1452" spans="1:64" x14ac:dyDescent="0.2">
      <c r="A1452" s="7" t="s">
        <v>1575</v>
      </c>
      <c r="B1452">
        <v>2015</v>
      </c>
      <c r="C1452" t="s">
        <v>2233</v>
      </c>
      <c r="D1452" t="str">
        <f t="array" ref="D1452">VLOOKUP($A1452,[1]New!$A$2:$DE$2108,5,FALSE)</f>
        <v>Mathematics</v>
      </c>
      <c r="E1452">
        <f t="array" ref="E1452">VLOOKUP($A1452,[1]New!$A$2:$DE$2108,3,FALSE)</f>
        <v>70100159</v>
      </c>
      <c r="F1452" t="str">
        <f t="array" ref="F1452">VLOOKUP($A1452,[1]New!$A$2:$DE$2108,4,FALSE)</f>
        <v>School 2</v>
      </c>
      <c r="Q1452">
        <f t="array" ref="Q1452">VLOOKUP($A1452,[1]New!$A$2:$DE$2108,19,FALSE)</f>
        <v>176</v>
      </c>
      <c r="S1452">
        <f t="array" ref="S1452">VLOOKUP($A1452,[1]New!$A$2:$DE$2108,21,FALSE)</f>
        <v>85</v>
      </c>
      <c r="U1452">
        <f t="array" ref="U1452">IF(S1452&gt;=75,1,IF(AND(S1452&gt;=50,S1452&lt;75),2,IF(AND(S1452&gt;=25,S1452&lt;50),3,IF(S1452&lt;25,4,"NA"))))</f>
        <v>1</v>
      </c>
      <c r="V1452" s="8">
        <f t="array" ref="V1452">VLOOKUP($A1452,[1]New!$A$2:$DE$2108,17,FALSE)</f>
        <v>42256</v>
      </c>
      <c r="AG1452" t="str">
        <f t="array" ref="AG1452">VLOOKUP($A1452,[1]New!$A$2:$DE$2108,61,FALSE)</f>
        <v>Operations and Algebraic Thinking</v>
      </c>
      <c r="AJ1452">
        <f t="array" ref="AJ1452">VLOOKUP($A1452,[1]New!$A$2:$DE$2108,62,FALSE)</f>
        <v>178</v>
      </c>
      <c r="AN1452">
        <f t="array" ref="AN1452">IF(VLOOKUP($A1452,[1]New!$A$2:$DE$2108,65,FALSE)="High",1,IF(VLOOKUP($A1452,[1]New!$A$2:$DE$2108,65,FALSE)="HiAvg",2,IF(VLOOKUP($A1452,[1]New!$A$2:$DE$2108,65,FALSE)="Avg",3,IF(VLOOKUP($A1452,[1]New!$A$2:$DE$2108,65,FALSE)="LoAvg",4,5))))</f>
        <v>1</v>
      </c>
      <c r="AO1452" t="str">
        <f t="array" ref="AO1452">VLOOKUP($A1452,[1]New!$A$2:$DE$2108,66,FALSE)</f>
        <v>Number and Operations</v>
      </c>
      <c r="AR1452">
        <f t="array" ref="AR1452">VLOOKUP($A1452,[1]New!$A$2:$DE$2108,67,FALSE)</f>
        <v>177</v>
      </c>
      <c r="AV1452">
        <f t="array" ref="AV1452">IF(VLOOKUP($A1452,[1]New!$A$2:$DE$2108,70,FALSE)="High",1,IF(VLOOKUP($A1452,[1]New!$A$2:$DE$2108,70,FALSE)="HiAvg",2,IF(VLOOKUP($A1452,[1]New!$A$2:$DE$2108,70,FALSE)="Avg",3,IF(VLOOKUP($A1452,[1]New!$A$2:$DE$2108,70,FALSE)="LoAvg",4,5))))</f>
        <v>1</v>
      </c>
      <c r="AW1452" t="str">
        <f t="array" ref="AW1452">VLOOKUP($A1452,[1]New!$A$2:$DE$2108,71,FALSE)</f>
        <v>Measurement and Data</v>
      </c>
      <c r="AZ1452">
        <f t="array" ref="AZ1452">VLOOKUP($A1452,[1]New!$A$2:$DE$2108,72,FALSE)</f>
        <v>171</v>
      </c>
      <c r="BD1452">
        <f t="array" ref="BD1452">IF(VLOOKUP($A1452,[1]New!$A$2:$DE$2108,75,FALSE)="High",1,IF(VLOOKUP($A1452,[1]New!$A$2:$DE$2108,75,FALSE)="HiAvg",2,IF(VLOOKUP($A1452,[1]New!$A$2:$DE$2108,75,FALSE)="Avg",3,IF(VLOOKUP($A1452,[1]New!$A$2:$DE$2108,75,FALSE)="LoAvg",4,5))))</f>
        <v>2</v>
      </c>
      <c r="BE1452" t="str">
        <f t="array" ref="BE1452">IF(VLOOKUP($A1452,[1]New!$A$2:$DE$2108,76,FALSE)="","",VLOOKUP($A1452,[1]New!$A$2:$DE$2108,76,FALSE))</f>
        <v>Geometry</v>
      </c>
      <c r="BH1452">
        <f t="array" ref="BH1452">IF(VLOOKUP($A1452,[1]New!$A$2:$DE$2108,77,FALSE)="","",VLOOKUP($A1452,[1]New!$A$2:$DE$2108,77,FALSE))</f>
        <v>177</v>
      </c>
      <c r="BL1452">
        <f t="array" ref="BL1452">IF(VLOOKUP($A1452,[1]New!$A$2:$DE$2108,80,FALSE)="High",1,IF(VLOOKUP($A1452,[1]New!$A$2:$DE$2108,80,FALSE)="HiAvg",2,IF(VLOOKUP($A1452,[1]New!$A$2:$DE$2108,80,FALSE)="Avg",3,IF(VLOOKUP($A1452,[1]New!$A$2:$DE$2108,80,FALSE)="LoAvg",4,IF(VLOOKUP($A1452,[1]New!$A$2:$DE$2108,80,FALSE)="Low",5,"")))))</f>
        <v>1</v>
      </c>
    </row>
    <row r="1453" spans="1:64" x14ac:dyDescent="0.2">
      <c r="A1453" s="7" t="s">
        <v>1576</v>
      </c>
      <c r="B1453">
        <v>2015</v>
      </c>
      <c r="C1453" t="s">
        <v>2233</v>
      </c>
      <c r="D1453" t="str">
        <f t="array" ref="D1453">VLOOKUP($A1453,[1]New!$A$2:$DE$2108,5,FALSE)</f>
        <v>Reading</v>
      </c>
      <c r="E1453">
        <f t="array" ref="E1453">VLOOKUP($A1453,[1]New!$A$2:$DE$2108,3,FALSE)</f>
        <v>70100159</v>
      </c>
      <c r="F1453" t="str">
        <f t="array" ref="F1453">VLOOKUP($A1453,[1]New!$A$2:$DE$2108,4,FALSE)</f>
        <v>School 2</v>
      </c>
      <c r="Q1453">
        <f t="array" ref="Q1453">VLOOKUP($A1453,[1]New!$A$2:$DE$2108,19,FALSE)</f>
        <v>165</v>
      </c>
      <c r="S1453">
        <f t="array" ref="S1453">VLOOKUP($A1453,[1]New!$A$2:$DE$2108,21,FALSE)</f>
        <v>63</v>
      </c>
      <c r="U1453">
        <f t="array" ref="U1453">IF(S1453&gt;=75,1,IF(AND(S1453&gt;=50,S1453&lt;75),2,IF(AND(S1453&gt;=25,S1453&lt;50),3,IF(S1453&lt;25,4,"NA"))))</f>
        <v>2</v>
      </c>
      <c r="V1453" s="8">
        <f t="array" ref="V1453">VLOOKUP($A1453,[1]New!$A$2:$DE$2108,17,FALSE)</f>
        <v>42249</v>
      </c>
      <c r="AG1453" t="str">
        <f t="array" ref="AG1453">VLOOKUP($A1453,[1]New!$A$2:$DE$2108,61,FALSE)</f>
        <v>Foundational Skills</v>
      </c>
      <c r="AJ1453">
        <f t="array" ref="AJ1453">VLOOKUP($A1453,[1]New!$A$2:$DE$2108,62,FALSE)</f>
        <v>169</v>
      </c>
      <c r="AN1453">
        <f t="array" ref="AN1453">IF(VLOOKUP($A1453,[1]New!$A$2:$DE$2108,65,FALSE)="High",1,IF(VLOOKUP($A1453,[1]New!$A$2:$DE$2108,65,FALSE)="HiAvg",2,IF(VLOOKUP($A1453,[1]New!$A$2:$DE$2108,65,FALSE)="Avg",3,IF(VLOOKUP($A1453,[1]New!$A$2:$DE$2108,65,FALSE)="LoAvg",4,5))))</f>
        <v>2</v>
      </c>
      <c r="AO1453" t="str">
        <f t="array" ref="AO1453">VLOOKUP($A1453,[1]New!$A$2:$DE$2108,66,FALSE)</f>
        <v>Language and Writing</v>
      </c>
      <c r="AR1453">
        <f t="array" ref="AR1453">VLOOKUP($A1453,[1]New!$A$2:$DE$2108,67,FALSE)</f>
        <v>156</v>
      </c>
      <c r="AV1453">
        <f t="array" ref="AV1453">IF(VLOOKUP($A1453,[1]New!$A$2:$DE$2108,70,FALSE)="High",1,IF(VLOOKUP($A1453,[1]New!$A$2:$DE$2108,70,FALSE)="HiAvg",2,IF(VLOOKUP($A1453,[1]New!$A$2:$DE$2108,70,FALSE)="Avg",3,IF(VLOOKUP($A1453,[1]New!$A$2:$DE$2108,70,FALSE)="LoAvg",4,5))))</f>
        <v>4</v>
      </c>
      <c r="AW1453" t="str">
        <f t="array" ref="AW1453">VLOOKUP($A1453,[1]New!$A$2:$DE$2108,71,FALSE)</f>
        <v>Literature and Informational</v>
      </c>
      <c r="AZ1453">
        <f t="array" ref="AZ1453">VLOOKUP($A1453,[1]New!$A$2:$DE$2108,72,FALSE)</f>
        <v>167</v>
      </c>
      <c r="BD1453">
        <f t="array" ref="BD1453">IF(VLOOKUP($A1453,[1]New!$A$2:$DE$2108,75,FALSE)="High",1,IF(VLOOKUP($A1453,[1]New!$A$2:$DE$2108,75,FALSE)="HiAvg",2,IF(VLOOKUP($A1453,[1]New!$A$2:$DE$2108,75,FALSE)="Avg",3,IF(VLOOKUP($A1453,[1]New!$A$2:$DE$2108,75,FALSE)="LoAvg",4,5))))</f>
        <v>2</v>
      </c>
      <c r="BE1453" t="str">
        <f t="array" ref="BE1453">IF(VLOOKUP($A1453,[1]New!$A$2:$DE$2108,76,FALSE)="","",VLOOKUP($A1453,[1]New!$A$2:$DE$2108,76,FALSE))</f>
        <v>Vocabulary Use and Functions</v>
      </c>
      <c r="BH1453">
        <f t="array" ref="BH1453">IF(VLOOKUP($A1453,[1]New!$A$2:$DE$2108,77,FALSE)="","",VLOOKUP($A1453,[1]New!$A$2:$DE$2108,77,FALSE))</f>
        <v>169</v>
      </c>
      <c r="BL1453">
        <f t="array" ref="BL1453">IF(VLOOKUP($A1453,[1]New!$A$2:$DE$2108,80,FALSE)="High",1,IF(VLOOKUP($A1453,[1]New!$A$2:$DE$2108,80,FALSE)="HiAvg",2,IF(VLOOKUP($A1453,[1]New!$A$2:$DE$2108,80,FALSE)="Avg",3,IF(VLOOKUP($A1453,[1]New!$A$2:$DE$2108,80,FALSE)="LoAvg",4,IF(VLOOKUP($A1453,[1]New!$A$2:$DE$2108,80,FALSE)="Low",5,"")))))</f>
        <v>2</v>
      </c>
    </row>
    <row r="1454" spans="1:64" x14ac:dyDescent="0.2">
      <c r="A1454" s="7" t="s">
        <v>1577</v>
      </c>
      <c r="B1454">
        <v>2015</v>
      </c>
      <c r="C1454" t="s">
        <v>2233</v>
      </c>
      <c r="D1454" t="str">
        <f t="array" ref="D1454">VLOOKUP($A1454,[1]New!$A$2:$DE$2108,5,FALSE)</f>
        <v>Mathematics</v>
      </c>
      <c r="E1454">
        <f t="array" ref="E1454">VLOOKUP($A1454,[1]New!$A$2:$DE$2108,3,FALSE)</f>
        <v>70100161</v>
      </c>
      <c r="F1454" t="str">
        <f t="array" ref="F1454">VLOOKUP($A1454,[1]New!$A$2:$DE$2108,4,FALSE)</f>
        <v>School 2</v>
      </c>
      <c r="Q1454">
        <f t="array" ref="Q1454">VLOOKUP($A1454,[1]New!$A$2:$DE$2108,19,FALSE)</f>
        <v>172</v>
      </c>
      <c r="S1454">
        <f t="array" ref="S1454">VLOOKUP($A1454,[1]New!$A$2:$DE$2108,21,FALSE)</f>
        <v>77</v>
      </c>
      <c r="U1454">
        <f t="array" ref="U1454">IF(S1454&gt;=75,1,IF(AND(S1454&gt;=50,S1454&lt;75),2,IF(AND(S1454&gt;=25,S1454&lt;50),3,IF(S1454&lt;25,4,"NA"))))</f>
        <v>1</v>
      </c>
      <c r="V1454" s="8">
        <f t="array" ref="V1454">VLOOKUP($A1454,[1]New!$A$2:$DE$2108,17,FALSE)</f>
        <v>42255</v>
      </c>
      <c r="AG1454" t="str">
        <f t="array" ref="AG1454">VLOOKUP($A1454,[1]New!$A$2:$DE$2108,61,FALSE)</f>
        <v>Operations and Algebraic Thinking</v>
      </c>
      <c r="AJ1454">
        <f t="array" ref="AJ1454">VLOOKUP($A1454,[1]New!$A$2:$DE$2108,62,FALSE)</f>
        <v>177</v>
      </c>
      <c r="AN1454">
        <f t="array" ref="AN1454">IF(VLOOKUP($A1454,[1]New!$A$2:$DE$2108,65,FALSE)="High",1,IF(VLOOKUP($A1454,[1]New!$A$2:$DE$2108,65,FALSE)="HiAvg",2,IF(VLOOKUP($A1454,[1]New!$A$2:$DE$2108,65,FALSE)="Avg",3,IF(VLOOKUP($A1454,[1]New!$A$2:$DE$2108,65,FALSE)="LoAvg",4,5))))</f>
        <v>1</v>
      </c>
      <c r="AO1454" t="str">
        <f t="array" ref="AO1454">VLOOKUP($A1454,[1]New!$A$2:$DE$2108,66,FALSE)</f>
        <v>Number and Operations</v>
      </c>
      <c r="AR1454">
        <f t="array" ref="AR1454">VLOOKUP($A1454,[1]New!$A$2:$DE$2108,67,FALSE)</f>
        <v>164</v>
      </c>
      <c r="AV1454">
        <f t="array" ref="AV1454">IF(VLOOKUP($A1454,[1]New!$A$2:$DE$2108,70,FALSE)="High",1,IF(VLOOKUP($A1454,[1]New!$A$2:$DE$2108,70,FALSE)="HiAvg",2,IF(VLOOKUP($A1454,[1]New!$A$2:$DE$2108,70,FALSE)="Avg",3,IF(VLOOKUP($A1454,[1]New!$A$2:$DE$2108,70,FALSE)="LoAvg",4,5))))</f>
        <v>3</v>
      </c>
      <c r="AW1454" t="str">
        <f t="array" ref="AW1454">VLOOKUP($A1454,[1]New!$A$2:$DE$2108,71,FALSE)</f>
        <v>Measurement and Data</v>
      </c>
      <c r="AZ1454">
        <f t="array" ref="AZ1454">VLOOKUP($A1454,[1]New!$A$2:$DE$2108,72,FALSE)</f>
        <v>169</v>
      </c>
      <c r="BD1454">
        <f t="array" ref="BD1454">IF(VLOOKUP($A1454,[1]New!$A$2:$DE$2108,75,FALSE)="High",1,IF(VLOOKUP($A1454,[1]New!$A$2:$DE$2108,75,FALSE)="HiAvg",2,IF(VLOOKUP($A1454,[1]New!$A$2:$DE$2108,75,FALSE)="Avg",3,IF(VLOOKUP($A1454,[1]New!$A$2:$DE$2108,75,FALSE)="LoAvg",4,5))))</f>
        <v>2</v>
      </c>
      <c r="BE1454" t="str">
        <f t="array" ref="BE1454">IF(VLOOKUP($A1454,[1]New!$A$2:$DE$2108,76,FALSE)="","",VLOOKUP($A1454,[1]New!$A$2:$DE$2108,76,FALSE))</f>
        <v>Geometry</v>
      </c>
      <c r="BH1454">
        <f t="array" ref="BH1454">IF(VLOOKUP($A1454,[1]New!$A$2:$DE$2108,77,FALSE)="","",VLOOKUP($A1454,[1]New!$A$2:$DE$2108,77,FALSE))</f>
        <v>179</v>
      </c>
      <c r="BL1454">
        <f t="array" ref="BL1454">IF(VLOOKUP($A1454,[1]New!$A$2:$DE$2108,80,FALSE)="High",1,IF(VLOOKUP($A1454,[1]New!$A$2:$DE$2108,80,FALSE)="HiAvg",2,IF(VLOOKUP($A1454,[1]New!$A$2:$DE$2108,80,FALSE)="Avg",3,IF(VLOOKUP($A1454,[1]New!$A$2:$DE$2108,80,FALSE)="LoAvg",4,IF(VLOOKUP($A1454,[1]New!$A$2:$DE$2108,80,FALSE)="Low",5,"")))))</f>
        <v>1</v>
      </c>
    </row>
    <row r="1455" spans="1:64" x14ac:dyDescent="0.2">
      <c r="A1455" s="7" t="s">
        <v>1578</v>
      </c>
      <c r="B1455">
        <v>2015</v>
      </c>
      <c r="C1455" t="s">
        <v>2233</v>
      </c>
      <c r="D1455" t="str">
        <f t="array" ref="D1455">VLOOKUP($A1455,[1]New!$A$2:$DE$2108,5,FALSE)</f>
        <v>Reading</v>
      </c>
      <c r="E1455">
        <f t="array" ref="E1455">VLOOKUP($A1455,[1]New!$A$2:$DE$2108,3,FALSE)</f>
        <v>70100161</v>
      </c>
      <c r="F1455" t="str">
        <f t="array" ref="F1455">VLOOKUP($A1455,[1]New!$A$2:$DE$2108,4,FALSE)</f>
        <v>School 2</v>
      </c>
      <c r="Q1455">
        <f t="array" ref="Q1455">VLOOKUP($A1455,[1]New!$A$2:$DE$2108,19,FALSE)</f>
        <v>163</v>
      </c>
      <c r="S1455">
        <f t="array" ref="S1455">VLOOKUP($A1455,[1]New!$A$2:$DE$2108,21,FALSE)</f>
        <v>57</v>
      </c>
      <c r="U1455">
        <f t="array" ref="U1455">IF(S1455&gt;=75,1,IF(AND(S1455&gt;=50,S1455&lt;75),2,IF(AND(S1455&gt;=25,S1455&lt;50),3,IF(S1455&lt;25,4,"NA"))))</f>
        <v>2</v>
      </c>
      <c r="V1455" s="8">
        <f t="array" ref="V1455">VLOOKUP($A1455,[1]New!$A$2:$DE$2108,17,FALSE)</f>
        <v>42248</v>
      </c>
      <c r="AG1455" t="str">
        <f t="array" ref="AG1455">VLOOKUP($A1455,[1]New!$A$2:$DE$2108,61,FALSE)</f>
        <v>Foundational Skills</v>
      </c>
      <c r="AJ1455">
        <f t="array" ref="AJ1455">VLOOKUP($A1455,[1]New!$A$2:$DE$2108,62,FALSE)</f>
        <v>159</v>
      </c>
      <c r="AN1455">
        <f t="array" ref="AN1455">IF(VLOOKUP($A1455,[1]New!$A$2:$DE$2108,65,FALSE)="High",1,IF(VLOOKUP($A1455,[1]New!$A$2:$DE$2108,65,FALSE)="HiAvg",2,IF(VLOOKUP($A1455,[1]New!$A$2:$DE$2108,65,FALSE)="Avg",3,IF(VLOOKUP($A1455,[1]New!$A$2:$DE$2108,65,FALSE)="LoAvg",4,5))))</f>
        <v>3</v>
      </c>
      <c r="AO1455" t="str">
        <f t="array" ref="AO1455">VLOOKUP($A1455,[1]New!$A$2:$DE$2108,66,FALSE)</f>
        <v>Language and Writing</v>
      </c>
      <c r="AR1455">
        <f t="array" ref="AR1455">VLOOKUP($A1455,[1]New!$A$2:$DE$2108,67,FALSE)</f>
        <v>157</v>
      </c>
      <c r="AV1455">
        <f t="array" ref="AV1455">IF(VLOOKUP($A1455,[1]New!$A$2:$DE$2108,70,FALSE)="High",1,IF(VLOOKUP($A1455,[1]New!$A$2:$DE$2108,70,FALSE)="HiAvg",2,IF(VLOOKUP($A1455,[1]New!$A$2:$DE$2108,70,FALSE)="Avg",3,IF(VLOOKUP($A1455,[1]New!$A$2:$DE$2108,70,FALSE)="LoAvg",4,5))))</f>
        <v>4</v>
      </c>
      <c r="AW1455" t="str">
        <f t="array" ref="AW1455">VLOOKUP($A1455,[1]New!$A$2:$DE$2108,71,FALSE)</f>
        <v>Literature and Informational</v>
      </c>
      <c r="AZ1455">
        <f t="array" ref="AZ1455">VLOOKUP($A1455,[1]New!$A$2:$DE$2108,72,FALSE)</f>
        <v>160</v>
      </c>
      <c r="BD1455">
        <f t="array" ref="BD1455">IF(VLOOKUP($A1455,[1]New!$A$2:$DE$2108,75,FALSE)="High",1,IF(VLOOKUP($A1455,[1]New!$A$2:$DE$2108,75,FALSE)="HiAvg",2,IF(VLOOKUP($A1455,[1]New!$A$2:$DE$2108,75,FALSE)="Avg",3,IF(VLOOKUP($A1455,[1]New!$A$2:$DE$2108,75,FALSE)="LoAvg",4,5))))</f>
        <v>3</v>
      </c>
      <c r="BE1455" t="str">
        <f t="array" ref="BE1455">IF(VLOOKUP($A1455,[1]New!$A$2:$DE$2108,76,FALSE)="","",VLOOKUP($A1455,[1]New!$A$2:$DE$2108,76,FALSE))</f>
        <v>Vocabulary Use and Functions</v>
      </c>
      <c r="BH1455">
        <f t="array" ref="BH1455">IF(VLOOKUP($A1455,[1]New!$A$2:$DE$2108,77,FALSE)="","",VLOOKUP($A1455,[1]New!$A$2:$DE$2108,77,FALSE))</f>
        <v>174</v>
      </c>
      <c r="BL1455">
        <f t="array" ref="BL1455">IF(VLOOKUP($A1455,[1]New!$A$2:$DE$2108,80,FALSE)="High",1,IF(VLOOKUP($A1455,[1]New!$A$2:$DE$2108,80,FALSE)="HiAvg",2,IF(VLOOKUP($A1455,[1]New!$A$2:$DE$2108,80,FALSE)="Avg",3,IF(VLOOKUP($A1455,[1]New!$A$2:$DE$2108,80,FALSE)="LoAvg",4,IF(VLOOKUP($A1455,[1]New!$A$2:$DE$2108,80,FALSE)="Low",5,"")))))</f>
        <v>1</v>
      </c>
    </row>
    <row r="1456" spans="1:64" x14ac:dyDescent="0.2">
      <c r="A1456" s="7" t="s">
        <v>1579</v>
      </c>
      <c r="B1456">
        <v>2015</v>
      </c>
      <c r="C1456" t="s">
        <v>2233</v>
      </c>
      <c r="D1456" t="str">
        <f t="array" ref="D1456">VLOOKUP($A1456,[1]New!$A$2:$DE$2108,5,FALSE)</f>
        <v>Mathematics</v>
      </c>
      <c r="E1456">
        <f t="array" ref="E1456">VLOOKUP($A1456,[1]New!$A$2:$DE$2108,3,FALSE)</f>
        <v>70100162</v>
      </c>
      <c r="F1456" t="str">
        <f t="array" ref="F1456">VLOOKUP($A1456,[1]New!$A$2:$DE$2108,4,FALSE)</f>
        <v>School 2</v>
      </c>
      <c r="Q1456">
        <f t="array" ref="Q1456">VLOOKUP($A1456,[1]New!$A$2:$DE$2108,19,FALSE)</f>
        <v>146</v>
      </c>
      <c r="S1456">
        <f t="array" ref="S1456">VLOOKUP($A1456,[1]New!$A$2:$DE$2108,21,FALSE)</f>
        <v>10</v>
      </c>
      <c r="U1456">
        <f t="array" ref="U1456">IF(S1456&gt;=75,1,IF(AND(S1456&gt;=50,S1456&lt;75),2,IF(AND(S1456&gt;=25,S1456&lt;50),3,IF(S1456&lt;25,4,"NA"))))</f>
        <v>4</v>
      </c>
      <c r="V1456" s="8">
        <f t="array" ref="V1456">VLOOKUP($A1456,[1]New!$A$2:$DE$2108,17,FALSE)</f>
        <v>42258</v>
      </c>
      <c r="AG1456" t="str">
        <f t="array" ref="AG1456">VLOOKUP($A1456,[1]New!$A$2:$DE$2108,61,FALSE)</f>
        <v>Operations and Algebraic Thinking</v>
      </c>
      <c r="AJ1456">
        <f t="array" ref="AJ1456">VLOOKUP($A1456,[1]New!$A$2:$DE$2108,62,FALSE)</f>
        <v>154</v>
      </c>
      <c r="AN1456">
        <f t="array" ref="AN1456">IF(VLOOKUP($A1456,[1]New!$A$2:$DE$2108,65,FALSE)="High",1,IF(VLOOKUP($A1456,[1]New!$A$2:$DE$2108,65,FALSE)="HiAvg",2,IF(VLOOKUP($A1456,[1]New!$A$2:$DE$2108,65,FALSE)="Avg",3,IF(VLOOKUP($A1456,[1]New!$A$2:$DE$2108,65,FALSE)="LoAvg",4,5))))</f>
        <v>4</v>
      </c>
      <c r="AO1456" t="str">
        <f t="array" ref="AO1456">VLOOKUP($A1456,[1]New!$A$2:$DE$2108,66,FALSE)</f>
        <v>Number and Operations</v>
      </c>
      <c r="AR1456">
        <f t="array" ref="AR1456">VLOOKUP($A1456,[1]New!$A$2:$DE$2108,67,FALSE)</f>
        <v>137</v>
      </c>
      <c r="AV1456">
        <f t="array" ref="AV1456">IF(VLOOKUP($A1456,[1]New!$A$2:$DE$2108,70,FALSE)="High",1,IF(VLOOKUP($A1456,[1]New!$A$2:$DE$2108,70,FALSE)="HiAvg",2,IF(VLOOKUP($A1456,[1]New!$A$2:$DE$2108,70,FALSE)="Avg",3,IF(VLOOKUP($A1456,[1]New!$A$2:$DE$2108,70,FALSE)="LoAvg",4,5))))</f>
        <v>5</v>
      </c>
      <c r="AW1456" t="str">
        <f t="array" ref="AW1456">VLOOKUP($A1456,[1]New!$A$2:$DE$2108,71,FALSE)</f>
        <v>Measurement and Data</v>
      </c>
      <c r="AZ1456">
        <f t="array" ref="AZ1456">VLOOKUP($A1456,[1]New!$A$2:$DE$2108,72,FALSE)</f>
        <v>155</v>
      </c>
      <c r="BD1456">
        <f t="array" ref="BD1456">IF(VLOOKUP($A1456,[1]New!$A$2:$DE$2108,75,FALSE)="High",1,IF(VLOOKUP($A1456,[1]New!$A$2:$DE$2108,75,FALSE)="HiAvg",2,IF(VLOOKUP($A1456,[1]New!$A$2:$DE$2108,75,FALSE)="Avg",3,IF(VLOOKUP($A1456,[1]New!$A$2:$DE$2108,75,FALSE)="LoAvg",4,5))))</f>
        <v>4</v>
      </c>
      <c r="BE1456" t="str">
        <f t="array" ref="BE1456">IF(VLOOKUP($A1456,[1]New!$A$2:$DE$2108,76,FALSE)="","",VLOOKUP($A1456,[1]New!$A$2:$DE$2108,76,FALSE))</f>
        <v>Geometry</v>
      </c>
      <c r="BH1456">
        <f t="array" ref="BH1456">IF(VLOOKUP($A1456,[1]New!$A$2:$DE$2108,77,FALSE)="","",VLOOKUP($A1456,[1]New!$A$2:$DE$2108,77,FALSE))</f>
        <v>141</v>
      </c>
      <c r="BL1456">
        <f t="array" ref="BL1456">IF(VLOOKUP($A1456,[1]New!$A$2:$DE$2108,80,FALSE)="High",1,IF(VLOOKUP($A1456,[1]New!$A$2:$DE$2108,80,FALSE)="HiAvg",2,IF(VLOOKUP($A1456,[1]New!$A$2:$DE$2108,80,FALSE)="Avg",3,IF(VLOOKUP($A1456,[1]New!$A$2:$DE$2108,80,FALSE)="LoAvg",4,IF(VLOOKUP($A1456,[1]New!$A$2:$DE$2108,80,FALSE)="Low",5,"")))))</f>
        <v>5</v>
      </c>
    </row>
    <row r="1457" spans="1:64" x14ac:dyDescent="0.2">
      <c r="A1457" s="7" t="s">
        <v>1580</v>
      </c>
      <c r="B1457">
        <v>2015</v>
      </c>
      <c r="C1457" t="s">
        <v>2233</v>
      </c>
      <c r="D1457" t="str">
        <f t="array" ref="D1457">VLOOKUP($A1457,[1]New!$A$2:$DE$2108,5,FALSE)</f>
        <v>Reading</v>
      </c>
      <c r="E1457">
        <f t="array" ref="E1457">VLOOKUP($A1457,[1]New!$A$2:$DE$2108,3,FALSE)</f>
        <v>70100162</v>
      </c>
      <c r="F1457" t="str">
        <f t="array" ref="F1457">VLOOKUP($A1457,[1]New!$A$2:$DE$2108,4,FALSE)</f>
        <v>School 2</v>
      </c>
      <c r="Q1457">
        <f t="array" ref="Q1457">VLOOKUP($A1457,[1]New!$A$2:$DE$2108,19,FALSE)</f>
        <v>143</v>
      </c>
      <c r="S1457">
        <f t="array" ref="S1457">VLOOKUP($A1457,[1]New!$A$2:$DE$2108,21,FALSE)</f>
        <v>9</v>
      </c>
      <c r="U1457">
        <f t="array" ref="U1457">IF(S1457&gt;=75,1,IF(AND(S1457&gt;=50,S1457&lt;75),2,IF(AND(S1457&gt;=25,S1457&lt;50),3,IF(S1457&lt;25,4,"NA"))))</f>
        <v>4</v>
      </c>
      <c r="V1457" s="8">
        <f t="array" ref="V1457">VLOOKUP($A1457,[1]New!$A$2:$DE$2108,17,FALSE)</f>
        <v>42251</v>
      </c>
      <c r="AG1457" t="str">
        <f t="array" ref="AG1457">VLOOKUP($A1457,[1]New!$A$2:$DE$2108,61,FALSE)</f>
        <v>Foundational Skills</v>
      </c>
      <c r="AJ1457">
        <f t="array" ref="AJ1457">VLOOKUP($A1457,[1]New!$A$2:$DE$2108,62,FALSE)</f>
        <v>140</v>
      </c>
      <c r="AN1457">
        <f t="array" ref="AN1457">IF(VLOOKUP($A1457,[1]New!$A$2:$DE$2108,65,FALSE)="High",1,IF(VLOOKUP($A1457,[1]New!$A$2:$DE$2108,65,FALSE)="HiAvg",2,IF(VLOOKUP($A1457,[1]New!$A$2:$DE$2108,65,FALSE)="Avg",3,IF(VLOOKUP($A1457,[1]New!$A$2:$DE$2108,65,FALSE)="LoAvg",4,5))))</f>
        <v>5</v>
      </c>
      <c r="AO1457" t="str">
        <f t="array" ref="AO1457">VLOOKUP($A1457,[1]New!$A$2:$DE$2108,66,FALSE)</f>
        <v>Language and Writing</v>
      </c>
      <c r="AR1457">
        <f t="array" ref="AR1457">VLOOKUP($A1457,[1]New!$A$2:$DE$2108,67,FALSE)</f>
        <v>133</v>
      </c>
      <c r="AV1457">
        <f t="array" ref="AV1457">IF(VLOOKUP($A1457,[1]New!$A$2:$DE$2108,70,FALSE)="High",1,IF(VLOOKUP($A1457,[1]New!$A$2:$DE$2108,70,FALSE)="HiAvg",2,IF(VLOOKUP($A1457,[1]New!$A$2:$DE$2108,70,FALSE)="Avg",3,IF(VLOOKUP($A1457,[1]New!$A$2:$DE$2108,70,FALSE)="LoAvg",4,5))))</f>
        <v>5</v>
      </c>
      <c r="AW1457" t="str">
        <f t="array" ref="AW1457">VLOOKUP($A1457,[1]New!$A$2:$DE$2108,71,FALSE)</f>
        <v>Literature and Informational</v>
      </c>
      <c r="AZ1457">
        <f t="array" ref="AZ1457">VLOOKUP($A1457,[1]New!$A$2:$DE$2108,72,FALSE)</f>
        <v>144</v>
      </c>
      <c r="BD1457">
        <f t="array" ref="BD1457">IF(VLOOKUP($A1457,[1]New!$A$2:$DE$2108,75,FALSE)="High",1,IF(VLOOKUP($A1457,[1]New!$A$2:$DE$2108,75,FALSE)="HiAvg",2,IF(VLOOKUP($A1457,[1]New!$A$2:$DE$2108,75,FALSE)="Avg",3,IF(VLOOKUP($A1457,[1]New!$A$2:$DE$2108,75,FALSE)="LoAvg",4,5))))</f>
        <v>5</v>
      </c>
      <c r="BE1457" t="str">
        <f t="array" ref="BE1457">IF(VLOOKUP($A1457,[1]New!$A$2:$DE$2108,76,FALSE)="","",VLOOKUP($A1457,[1]New!$A$2:$DE$2108,76,FALSE))</f>
        <v>Vocabulary Use and Functions</v>
      </c>
      <c r="BH1457">
        <f t="array" ref="BH1457">IF(VLOOKUP($A1457,[1]New!$A$2:$DE$2108,77,FALSE)="","",VLOOKUP($A1457,[1]New!$A$2:$DE$2108,77,FALSE))</f>
        <v>153</v>
      </c>
      <c r="BL1457">
        <f t="array" ref="BL1457">IF(VLOOKUP($A1457,[1]New!$A$2:$DE$2108,80,FALSE)="High",1,IF(VLOOKUP($A1457,[1]New!$A$2:$DE$2108,80,FALSE)="HiAvg",2,IF(VLOOKUP($A1457,[1]New!$A$2:$DE$2108,80,FALSE)="Avg",3,IF(VLOOKUP($A1457,[1]New!$A$2:$DE$2108,80,FALSE)="LoAvg",4,IF(VLOOKUP($A1457,[1]New!$A$2:$DE$2108,80,FALSE)="Low",5,"")))))</f>
        <v>4</v>
      </c>
    </row>
    <row r="1458" spans="1:64" x14ac:dyDescent="0.2">
      <c r="A1458" s="7" t="s">
        <v>1581</v>
      </c>
      <c r="B1458">
        <v>2015</v>
      </c>
      <c r="C1458" t="s">
        <v>2233</v>
      </c>
      <c r="D1458" t="str">
        <f t="array" ref="D1458">VLOOKUP($A1458,[1]New!$A$2:$DE$2108,5,FALSE)</f>
        <v>Mathematics</v>
      </c>
      <c r="E1458">
        <f t="array" ref="E1458">VLOOKUP($A1458,[1]New!$A$2:$DE$2108,3,FALSE)</f>
        <v>70100164</v>
      </c>
      <c r="F1458" t="str">
        <f t="array" ref="F1458">VLOOKUP($A1458,[1]New!$A$2:$DE$2108,4,FALSE)</f>
        <v>School 2</v>
      </c>
      <c r="Q1458">
        <f t="array" ref="Q1458">VLOOKUP($A1458,[1]New!$A$2:$DE$2108,19,FALSE)</f>
        <v>172</v>
      </c>
      <c r="S1458">
        <f t="array" ref="S1458">VLOOKUP($A1458,[1]New!$A$2:$DE$2108,21,FALSE)</f>
        <v>77</v>
      </c>
      <c r="U1458">
        <f t="array" ref="U1458">IF(S1458&gt;=75,1,IF(AND(S1458&gt;=50,S1458&lt;75),2,IF(AND(S1458&gt;=25,S1458&lt;50),3,IF(S1458&lt;25,4,"NA"))))</f>
        <v>1</v>
      </c>
      <c r="V1458" s="8">
        <f t="array" ref="V1458">VLOOKUP($A1458,[1]New!$A$2:$DE$2108,17,FALSE)</f>
        <v>42258</v>
      </c>
      <c r="AG1458" t="str">
        <f t="array" ref="AG1458">VLOOKUP($A1458,[1]New!$A$2:$DE$2108,61,FALSE)</f>
        <v>Operations and Algebraic Thinking</v>
      </c>
      <c r="AJ1458">
        <f t="array" ref="AJ1458">VLOOKUP($A1458,[1]New!$A$2:$DE$2108,62,FALSE)</f>
        <v>172</v>
      </c>
      <c r="AN1458">
        <f t="array" ref="AN1458">IF(VLOOKUP($A1458,[1]New!$A$2:$DE$2108,65,FALSE)="High",1,IF(VLOOKUP($A1458,[1]New!$A$2:$DE$2108,65,FALSE)="HiAvg",2,IF(VLOOKUP($A1458,[1]New!$A$2:$DE$2108,65,FALSE)="Avg",3,IF(VLOOKUP($A1458,[1]New!$A$2:$DE$2108,65,FALSE)="LoAvg",4,5))))</f>
        <v>2</v>
      </c>
      <c r="AO1458" t="str">
        <f t="array" ref="AO1458">VLOOKUP($A1458,[1]New!$A$2:$DE$2108,66,FALSE)</f>
        <v>Number and Operations</v>
      </c>
      <c r="AR1458">
        <f t="array" ref="AR1458">VLOOKUP($A1458,[1]New!$A$2:$DE$2108,67,FALSE)</f>
        <v>170</v>
      </c>
      <c r="AV1458">
        <f t="array" ref="AV1458">IF(VLOOKUP($A1458,[1]New!$A$2:$DE$2108,70,FALSE)="High",1,IF(VLOOKUP($A1458,[1]New!$A$2:$DE$2108,70,FALSE)="HiAvg",2,IF(VLOOKUP($A1458,[1]New!$A$2:$DE$2108,70,FALSE)="Avg",3,IF(VLOOKUP($A1458,[1]New!$A$2:$DE$2108,70,FALSE)="LoAvg",4,5))))</f>
        <v>2</v>
      </c>
      <c r="AW1458" t="str">
        <f t="array" ref="AW1458">VLOOKUP($A1458,[1]New!$A$2:$DE$2108,71,FALSE)</f>
        <v>Measurement and Data</v>
      </c>
      <c r="AZ1458">
        <f t="array" ref="AZ1458">VLOOKUP($A1458,[1]New!$A$2:$DE$2108,72,FALSE)</f>
        <v>163</v>
      </c>
      <c r="BD1458">
        <f t="array" ref="BD1458">IF(VLOOKUP($A1458,[1]New!$A$2:$DE$2108,75,FALSE)="High",1,IF(VLOOKUP($A1458,[1]New!$A$2:$DE$2108,75,FALSE)="HiAvg",2,IF(VLOOKUP($A1458,[1]New!$A$2:$DE$2108,75,FALSE)="Avg",3,IF(VLOOKUP($A1458,[1]New!$A$2:$DE$2108,75,FALSE)="LoAvg",4,5))))</f>
        <v>3</v>
      </c>
      <c r="BE1458" t="str">
        <f t="array" ref="BE1458">IF(VLOOKUP($A1458,[1]New!$A$2:$DE$2108,76,FALSE)="","",VLOOKUP($A1458,[1]New!$A$2:$DE$2108,76,FALSE))</f>
        <v>Geometry</v>
      </c>
      <c r="BH1458">
        <f t="array" ref="BH1458">IF(VLOOKUP($A1458,[1]New!$A$2:$DE$2108,77,FALSE)="","",VLOOKUP($A1458,[1]New!$A$2:$DE$2108,77,FALSE))</f>
        <v>181</v>
      </c>
      <c r="BL1458">
        <f t="array" ref="BL1458">IF(VLOOKUP($A1458,[1]New!$A$2:$DE$2108,80,FALSE)="High",1,IF(VLOOKUP($A1458,[1]New!$A$2:$DE$2108,80,FALSE)="HiAvg",2,IF(VLOOKUP($A1458,[1]New!$A$2:$DE$2108,80,FALSE)="Avg",3,IF(VLOOKUP($A1458,[1]New!$A$2:$DE$2108,80,FALSE)="LoAvg",4,IF(VLOOKUP($A1458,[1]New!$A$2:$DE$2108,80,FALSE)="Low",5,"")))))</f>
        <v>1</v>
      </c>
    </row>
    <row r="1459" spans="1:64" x14ac:dyDescent="0.2">
      <c r="A1459" s="7" t="s">
        <v>1582</v>
      </c>
      <c r="B1459">
        <v>2015</v>
      </c>
      <c r="C1459" t="s">
        <v>2233</v>
      </c>
      <c r="D1459" t="str">
        <f t="array" ref="D1459">VLOOKUP($A1459,[1]New!$A$2:$DE$2108,5,FALSE)</f>
        <v>Reading</v>
      </c>
      <c r="E1459">
        <f t="array" ref="E1459">VLOOKUP($A1459,[1]New!$A$2:$DE$2108,3,FALSE)</f>
        <v>70100164</v>
      </c>
      <c r="F1459" t="str">
        <f t="array" ref="F1459">VLOOKUP($A1459,[1]New!$A$2:$DE$2108,4,FALSE)</f>
        <v>School 2</v>
      </c>
      <c r="Q1459">
        <f t="array" ref="Q1459">VLOOKUP($A1459,[1]New!$A$2:$DE$2108,19,FALSE)</f>
        <v>170</v>
      </c>
      <c r="S1459">
        <f t="array" ref="S1459">VLOOKUP($A1459,[1]New!$A$2:$DE$2108,21,FALSE)</f>
        <v>76</v>
      </c>
      <c r="U1459">
        <f t="array" ref="U1459">IF(S1459&gt;=75,1,IF(AND(S1459&gt;=50,S1459&lt;75),2,IF(AND(S1459&gt;=25,S1459&lt;50),3,IF(S1459&lt;25,4,"NA"))))</f>
        <v>1</v>
      </c>
      <c r="V1459" s="8">
        <f t="array" ref="V1459">VLOOKUP($A1459,[1]New!$A$2:$DE$2108,17,FALSE)</f>
        <v>42251</v>
      </c>
      <c r="AG1459" t="str">
        <f t="array" ref="AG1459">VLOOKUP($A1459,[1]New!$A$2:$DE$2108,61,FALSE)</f>
        <v>Foundational Skills</v>
      </c>
      <c r="AJ1459">
        <f t="array" ref="AJ1459">VLOOKUP($A1459,[1]New!$A$2:$DE$2108,62,FALSE)</f>
        <v>165</v>
      </c>
      <c r="AN1459">
        <f t="array" ref="AN1459">IF(VLOOKUP($A1459,[1]New!$A$2:$DE$2108,65,FALSE)="High",1,IF(VLOOKUP($A1459,[1]New!$A$2:$DE$2108,65,FALSE)="HiAvg",2,IF(VLOOKUP($A1459,[1]New!$A$2:$DE$2108,65,FALSE)="Avg",3,IF(VLOOKUP($A1459,[1]New!$A$2:$DE$2108,65,FALSE)="LoAvg",4,5))))</f>
        <v>2</v>
      </c>
      <c r="AO1459" t="str">
        <f t="array" ref="AO1459">VLOOKUP($A1459,[1]New!$A$2:$DE$2108,66,FALSE)</f>
        <v>Language and Writing</v>
      </c>
      <c r="AR1459">
        <f t="array" ref="AR1459">VLOOKUP($A1459,[1]New!$A$2:$DE$2108,67,FALSE)</f>
        <v>164</v>
      </c>
      <c r="AV1459">
        <f t="array" ref="AV1459">IF(VLOOKUP($A1459,[1]New!$A$2:$DE$2108,70,FALSE)="High",1,IF(VLOOKUP($A1459,[1]New!$A$2:$DE$2108,70,FALSE)="HiAvg",2,IF(VLOOKUP($A1459,[1]New!$A$2:$DE$2108,70,FALSE)="Avg",3,IF(VLOOKUP($A1459,[1]New!$A$2:$DE$2108,70,FALSE)="LoAvg",4,5))))</f>
        <v>2</v>
      </c>
      <c r="AW1459" t="str">
        <f t="array" ref="AW1459">VLOOKUP($A1459,[1]New!$A$2:$DE$2108,71,FALSE)</f>
        <v>Literature and Informational</v>
      </c>
      <c r="AZ1459">
        <f t="array" ref="AZ1459">VLOOKUP($A1459,[1]New!$A$2:$DE$2108,72,FALSE)</f>
        <v>178</v>
      </c>
      <c r="BD1459">
        <f t="array" ref="BD1459">IF(VLOOKUP($A1459,[1]New!$A$2:$DE$2108,75,FALSE)="High",1,IF(VLOOKUP($A1459,[1]New!$A$2:$DE$2108,75,FALSE)="HiAvg",2,IF(VLOOKUP($A1459,[1]New!$A$2:$DE$2108,75,FALSE)="Avg",3,IF(VLOOKUP($A1459,[1]New!$A$2:$DE$2108,75,FALSE)="LoAvg",4,5))))</f>
        <v>1</v>
      </c>
      <c r="BE1459" t="str">
        <f t="array" ref="BE1459">IF(VLOOKUP($A1459,[1]New!$A$2:$DE$2108,76,FALSE)="","",VLOOKUP($A1459,[1]New!$A$2:$DE$2108,76,FALSE))</f>
        <v>Vocabulary Use and Functions</v>
      </c>
      <c r="BH1459">
        <f t="array" ref="BH1459">IF(VLOOKUP($A1459,[1]New!$A$2:$DE$2108,77,FALSE)="","",VLOOKUP($A1459,[1]New!$A$2:$DE$2108,77,FALSE))</f>
        <v>172</v>
      </c>
      <c r="BL1459">
        <f t="array" ref="BL1459">IF(VLOOKUP($A1459,[1]New!$A$2:$DE$2108,80,FALSE)="High",1,IF(VLOOKUP($A1459,[1]New!$A$2:$DE$2108,80,FALSE)="HiAvg",2,IF(VLOOKUP($A1459,[1]New!$A$2:$DE$2108,80,FALSE)="Avg",3,IF(VLOOKUP($A1459,[1]New!$A$2:$DE$2108,80,FALSE)="LoAvg",4,IF(VLOOKUP($A1459,[1]New!$A$2:$DE$2108,80,FALSE)="Low",5,"")))))</f>
        <v>1</v>
      </c>
    </row>
    <row r="1460" spans="1:64" x14ac:dyDescent="0.2">
      <c r="A1460" s="7" t="s">
        <v>1583</v>
      </c>
      <c r="B1460">
        <v>2015</v>
      </c>
      <c r="C1460" t="s">
        <v>2233</v>
      </c>
      <c r="D1460" t="str">
        <f t="array" ref="D1460">VLOOKUP($A1460,[1]New!$A$2:$DE$2108,5,FALSE)</f>
        <v>Mathematics</v>
      </c>
      <c r="E1460">
        <f t="array" ref="E1460">VLOOKUP($A1460,[1]New!$A$2:$DE$2108,3,FALSE)</f>
        <v>70100165</v>
      </c>
      <c r="F1460" t="str">
        <f t="array" ref="F1460">VLOOKUP($A1460,[1]New!$A$2:$DE$2108,4,FALSE)</f>
        <v>School 2</v>
      </c>
      <c r="Q1460">
        <f t="array" ref="Q1460">VLOOKUP($A1460,[1]New!$A$2:$DE$2108,19,FALSE)</f>
        <v>177</v>
      </c>
      <c r="S1460">
        <f t="array" ref="S1460">VLOOKUP($A1460,[1]New!$A$2:$DE$2108,21,FALSE)</f>
        <v>87</v>
      </c>
      <c r="U1460">
        <f t="array" ref="U1460">IF(S1460&gt;=75,1,IF(AND(S1460&gt;=50,S1460&lt;75),2,IF(AND(S1460&gt;=25,S1460&lt;50),3,IF(S1460&lt;25,4,"NA"))))</f>
        <v>1</v>
      </c>
      <c r="V1460" s="8">
        <f t="array" ref="V1460">VLOOKUP($A1460,[1]New!$A$2:$DE$2108,17,FALSE)</f>
        <v>42256</v>
      </c>
      <c r="AG1460" t="str">
        <f t="array" ref="AG1460">VLOOKUP($A1460,[1]New!$A$2:$DE$2108,61,FALSE)</f>
        <v>Operations and Algebraic Thinking</v>
      </c>
      <c r="AJ1460">
        <f t="array" ref="AJ1460">VLOOKUP($A1460,[1]New!$A$2:$DE$2108,62,FALSE)</f>
        <v>172</v>
      </c>
      <c r="AN1460">
        <f t="array" ref="AN1460">IF(VLOOKUP($A1460,[1]New!$A$2:$DE$2108,65,FALSE)="High",1,IF(VLOOKUP($A1460,[1]New!$A$2:$DE$2108,65,FALSE)="HiAvg",2,IF(VLOOKUP($A1460,[1]New!$A$2:$DE$2108,65,FALSE)="Avg",3,IF(VLOOKUP($A1460,[1]New!$A$2:$DE$2108,65,FALSE)="LoAvg",4,5))))</f>
        <v>2</v>
      </c>
      <c r="AO1460" t="str">
        <f t="array" ref="AO1460">VLOOKUP($A1460,[1]New!$A$2:$DE$2108,66,FALSE)</f>
        <v>Number and Operations</v>
      </c>
      <c r="AR1460">
        <f t="array" ref="AR1460">VLOOKUP($A1460,[1]New!$A$2:$DE$2108,67,FALSE)</f>
        <v>175</v>
      </c>
      <c r="AV1460">
        <f t="array" ref="AV1460">IF(VLOOKUP($A1460,[1]New!$A$2:$DE$2108,70,FALSE)="High",1,IF(VLOOKUP($A1460,[1]New!$A$2:$DE$2108,70,FALSE)="HiAvg",2,IF(VLOOKUP($A1460,[1]New!$A$2:$DE$2108,70,FALSE)="Avg",3,IF(VLOOKUP($A1460,[1]New!$A$2:$DE$2108,70,FALSE)="LoAvg",4,5))))</f>
        <v>1</v>
      </c>
      <c r="AW1460" t="str">
        <f t="array" ref="AW1460">VLOOKUP($A1460,[1]New!$A$2:$DE$2108,71,FALSE)</f>
        <v>Measurement and Data</v>
      </c>
      <c r="AZ1460">
        <f t="array" ref="AZ1460">VLOOKUP($A1460,[1]New!$A$2:$DE$2108,72,FALSE)</f>
        <v>172</v>
      </c>
      <c r="BD1460">
        <f t="array" ref="BD1460">IF(VLOOKUP($A1460,[1]New!$A$2:$DE$2108,75,FALSE)="High",1,IF(VLOOKUP($A1460,[1]New!$A$2:$DE$2108,75,FALSE)="HiAvg",2,IF(VLOOKUP($A1460,[1]New!$A$2:$DE$2108,75,FALSE)="Avg",3,IF(VLOOKUP($A1460,[1]New!$A$2:$DE$2108,75,FALSE)="LoAvg",4,5))))</f>
        <v>2</v>
      </c>
      <c r="BE1460" t="str">
        <f t="array" ref="BE1460">IF(VLOOKUP($A1460,[1]New!$A$2:$DE$2108,76,FALSE)="","",VLOOKUP($A1460,[1]New!$A$2:$DE$2108,76,FALSE))</f>
        <v>Geometry</v>
      </c>
      <c r="BH1460">
        <f t="array" ref="BH1460">IF(VLOOKUP($A1460,[1]New!$A$2:$DE$2108,77,FALSE)="","",VLOOKUP($A1460,[1]New!$A$2:$DE$2108,77,FALSE))</f>
        <v>187</v>
      </c>
      <c r="BL1460">
        <f t="array" ref="BL1460">IF(VLOOKUP($A1460,[1]New!$A$2:$DE$2108,80,FALSE)="High",1,IF(VLOOKUP($A1460,[1]New!$A$2:$DE$2108,80,FALSE)="HiAvg",2,IF(VLOOKUP($A1460,[1]New!$A$2:$DE$2108,80,FALSE)="Avg",3,IF(VLOOKUP($A1460,[1]New!$A$2:$DE$2108,80,FALSE)="LoAvg",4,IF(VLOOKUP($A1460,[1]New!$A$2:$DE$2108,80,FALSE)="Low",5,"")))))</f>
        <v>1</v>
      </c>
    </row>
    <row r="1461" spans="1:64" x14ac:dyDescent="0.2">
      <c r="A1461" s="7" t="s">
        <v>1584</v>
      </c>
      <c r="B1461">
        <v>2015</v>
      </c>
      <c r="C1461" t="s">
        <v>2233</v>
      </c>
      <c r="D1461" t="str">
        <f t="array" ref="D1461">VLOOKUP($A1461,[1]New!$A$2:$DE$2108,5,FALSE)</f>
        <v>Reading</v>
      </c>
      <c r="E1461">
        <f t="array" ref="E1461">VLOOKUP($A1461,[1]New!$A$2:$DE$2108,3,FALSE)</f>
        <v>70100165</v>
      </c>
      <c r="F1461" t="str">
        <f t="array" ref="F1461">VLOOKUP($A1461,[1]New!$A$2:$DE$2108,4,FALSE)</f>
        <v>School 2</v>
      </c>
      <c r="Q1461">
        <f t="array" ref="Q1461">VLOOKUP($A1461,[1]New!$A$2:$DE$2108,19,FALSE)</f>
        <v>169</v>
      </c>
      <c r="S1461">
        <f t="array" ref="S1461">VLOOKUP($A1461,[1]New!$A$2:$DE$2108,21,FALSE)</f>
        <v>74</v>
      </c>
      <c r="U1461">
        <f t="array" ref="U1461">IF(S1461&gt;=75,1,IF(AND(S1461&gt;=50,S1461&lt;75),2,IF(AND(S1461&gt;=25,S1461&lt;50),3,IF(S1461&lt;25,4,"NA"))))</f>
        <v>2</v>
      </c>
      <c r="V1461" s="8">
        <f t="array" ref="V1461">VLOOKUP($A1461,[1]New!$A$2:$DE$2108,17,FALSE)</f>
        <v>42249</v>
      </c>
      <c r="AG1461" t="str">
        <f t="array" ref="AG1461">VLOOKUP($A1461,[1]New!$A$2:$DE$2108,61,FALSE)</f>
        <v>Foundational Skills</v>
      </c>
      <c r="AJ1461">
        <f t="array" ref="AJ1461">VLOOKUP($A1461,[1]New!$A$2:$DE$2108,62,FALSE)</f>
        <v>164</v>
      </c>
      <c r="AN1461">
        <f t="array" ref="AN1461">IF(VLOOKUP($A1461,[1]New!$A$2:$DE$2108,65,FALSE)="High",1,IF(VLOOKUP($A1461,[1]New!$A$2:$DE$2108,65,FALSE)="HiAvg",2,IF(VLOOKUP($A1461,[1]New!$A$2:$DE$2108,65,FALSE)="Avg",3,IF(VLOOKUP($A1461,[1]New!$A$2:$DE$2108,65,FALSE)="LoAvg",4,5))))</f>
        <v>2</v>
      </c>
      <c r="AO1461" t="str">
        <f t="array" ref="AO1461">VLOOKUP($A1461,[1]New!$A$2:$DE$2108,66,FALSE)</f>
        <v>Language and Writing</v>
      </c>
      <c r="AR1461">
        <f t="array" ref="AR1461">VLOOKUP($A1461,[1]New!$A$2:$DE$2108,67,FALSE)</f>
        <v>174</v>
      </c>
      <c r="AV1461">
        <f t="array" ref="AV1461">IF(VLOOKUP($A1461,[1]New!$A$2:$DE$2108,70,FALSE)="High",1,IF(VLOOKUP($A1461,[1]New!$A$2:$DE$2108,70,FALSE)="HiAvg",2,IF(VLOOKUP($A1461,[1]New!$A$2:$DE$2108,70,FALSE)="Avg",3,IF(VLOOKUP($A1461,[1]New!$A$2:$DE$2108,70,FALSE)="LoAvg",4,5))))</f>
        <v>1</v>
      </c>
      <c r="AW1461" t="str">
        <f t="array" ref="AW1461">VLOOKUP($A1461,[1]New!$A$2:$DE$2108,71,FALSE)</f>
        <v>Literature and Informational</v>
      </c>
      <c r="AZ1461">
        <f t="array" ref="AZ1461">VLOOKUP($A1461,[1]New!$A$2:$DE$2108,72,FALSE)</f>
        <v>173</v>
      </c>
      <c r="BD1461">
        <f t="array" ref="BD1461">IF(VLOOKUP($A1461,[1]New!$A$2:$DE$2108,75,FALSE)="High",1,IF(VLOOKUP($A1461,[1]New!$A$2:$DE$2108,75,FALSE)="HiAvg",2,IF(VLOOKUP($A1461,[1]New!$A$2:$DE$2108,75,FALSE)="Avg",3,IF(VLOOKUP($A1461,[1]New!$A$2:$DE$2108,75,FALSE)="LoAvg",4,5))))</f>
        <v>1</v>
      </c>
      <c r="BE1461" t="str">
        <f t="array" ref="BE1461">IF(VLOOKUP($A1461,[1]New!$A$2:$DE$2108,76,FALSE)="","",VLOOKUP($A1461,[1]New!$A$2:$DE$2108,76,FALSE))</f>
        <v>Vocabulary Use and Functions</v>
      </c>
      <c r="BH1461">
        <f t="array" ref="BH1461">IF(VLOOKUP($A1461,[1]New!$A$2:$DE$2108,77,FALSE)="","",VLOOKUP($A1461,[1]New!$A$2:$DE$2108,77,FALSE))</f>
        <v>166</v>
      </c>
      <c r="BL1461">
        <f t="array" ref="BL1461">IF(VLOOKUP($A1461,[1]New!$A$2:$DE$2108,80,FALSE)="High",1,IF(VLOOKUP($A1461,[1]New!$A$2:$DE$2108,80,FALSE)="HiAvg",2,IF(VLOOKUP($A1461,[1]New!$A$2:$DE$2108,80,FALSE)="Avg",3,IF(VLOOKUP($A1461,[1]New!$A$2:$DE$2108,80,FALSE)="LoAvg",4,IF(VLOOKUP($A1461,[1]New!$A$2:$DE$2108,80,FALSE)="Low",5,"")))))</f>
        <v>2</v>
      </c>
    </row>
    <row r="1462" spans="1:64" x14ac:dyDescent="0.2">
      <c r="A1462" s="7" t="s">
        <v>1585</v>
      </c>
      <c r="B1462">
        <v>2015</v>
      </c>
      <c r="C1462" t="s">
        <v>2233</v>
      </c>
      <c r="D1462" t="str">
        <f t="array" ref="D1462">VLOOKUP($A1462,[1]New!$A$2:$DE$2108,5,FALSE)</f>
        <v>Mathematics</v>
      </c>
      <c r="E1462">
        <f t="array" ref="E1462">VLOOKUP($A1462,[1]New!$A$2:$DE$2108,3,FALSE)</f>
        <v>70100166</v>
      </c>
      <c r="F1462" t="str">
        <f t="array" ref="F1462">VLOOKUP($A1462,[1]New!$A$2:$DE$2108,4,FALSE)</f>
        <v>School 2</v>
      </c>
      <c r="Q1462">
        <f t="array" ref="Q1462">VLOOKUP($A1462,[1]New!$A$2:$DE$2108,19,FALSE)</f>
        <v>167</v>
      </c>
      <c r="S1462">
        <f t="array" ref="S1462">VLOOKUP($A1462,[1]New!$A$2:$DE$2108,21,FALSE)</f>
        <v>64</v>
      </c>
      <c r="U1462">
        <f t="array" ref="U1462">IF(S1462&gt;=75,1,IF(AND(S1462&gt;=50,S1462&lt;75),2,IF(AND(S1462&gt;=25,S1462&lt;50),3,IF(S1462&lt;25,4,"NA"))))</f>
        <v>2</v>
      </c>
      <c r="V1462" s="8">
        <f t="array" ref="V1462">VLOOKUP($A1462,[1]New!$A$2:$DE$2108,17,FALSE)</f>
        <v>42255</v>
      </c>
      <c r="AG1462" t="str">
        <f t="array" ref="AG1462">VLOOKUP($A1462,[1]New!$A$2:$DE$2108,61,FALSE)</f>
        <v>Operations and Algebraic Thinking</v>
      </c>
      <c r="AJ1462">
        <f t="array" ref="AJ1462">VLOOKUP($A1462,[1]New!$A$2:$DE$2108,62,FALSE)</f>
        <v>172</v>
      </c>
      <c r="AN1462">
        <f t="array" ref="AN1462">IF(VLOOKUP($A1462,[1]New!$A$2:$DE$2108,65,FALSE)="High",1,IF(VLOOKUP($A1462,[1]New!$A$2:$DE$2108,65,FALSE)="HiAvg",2,IF(VLOOKUP($A1462,[1]New!$A$2:$DE$2108,65,FALSE)="Avg",3,IF(VLOOKUP($A1462,[1]New!$A$2:$DE$2108,65,FALSE)="LoAvg",4,5))))</f>
        <v>2</v>
      </c>
      <c r="AO1462" t="str">
        <f t="array" ref="AO1462">VLOOKUP($A1462,[1]New!$A$2:$DE$2108,66,FALSE)</f>
        <v>Number and Operations</v>
      </c>
      <c r="AR1462">
        <f t="array" ref="AR1462">VLOOKUP($A1462,[1]New!$A$2:$DE$2108,67,FALSE)</f>
        <v>160</v>
      </c>
      <c r="AV1462">
        <f t="array" ref="AV1462">IF(VLOOKUP($A1462,[1]New!$A$2:$DE$2108,70,FALSE)="High",1,IF(VLOOKUP($A1462,[1]New!$A$2:$DE$2108,70,FALSE)="HiAvg",2,IF(VLOOKUP($A1462,[1]New!$A$2:$DE$2108,70,FALSE)="Avg",3,IF(VLOOKUP($A1462,[1]New!$A$2:$DE$2108,70,FALSE)="LoAvg",4,5))))</f>
        <v>3</v>
      </c>
      <c r="AW1462" t="str">
        <f t="array" ref="AW1462">VLOOKUP($A1462,[1]New!$A$2:$DE$2108,71,FALSE)</f>
        <v>Measurement and Data</v>
      </c>
      <c r="AZ1462">
        <f t="array" ref="AZ1462">VLOOKUP($A1462,[1]New!$A$2:$DE$2108,72,FALSE)</f>
        <v>165</v>
      </c>
      <c r="BD1462">
        <f t="array" ref="BD1462">IF(VLOOKUP($A1462,[1]New!$A$2:$DE$2108,75,FALSE)="High",1,IF(VLOOKUP($A1462,[1]New!$A$2:$DE$2108,75,FALSE)="HiAvg",2,IF(VLOOKUP($A1462,[1]New!$A$2:$DE$2108,75,FALSE)="Avg",3,IF(VLOOKUP($A1462,[1]New!$A$2:$DE$2108,75,FALSE)="LoAvg",4,5))))</f>
        <v>3</v>
      </c>
      <c r="BE1462" t="str">
        <f t="array" ref="BE1462">IF(VLOOKUP($A1462,[1]New!$A$2:$DE$2108,76,FALSE)="","",VLOOKUP($A1462,[1]New!$A$2:$DE$2108,76,FALSE))</f>
        <v>Geometry</v>
      </c>
      <c r="BH1462">
        <f t="array" ref="BH1462">IF(VLOOKUP($A1462,[1]New!$A$2:$DE$2108,77,FALSE)="","",VLOOKUP($A1462,[1]New!$A$2:$DE$2108,77,FALSE))</f>
        <v>172</v>
      </c>
      <c r="BL1462">
        <f t="array" ref="BL1462">IF(VLOOKUP($A1462,[1]New!$A$2:$DE$2108,80,FALSE)="High",1,IF(VLOOKUP($A1462,[1]New!$A$2:$DE$2108,80,FALSE)="HiAvg",2,IF(VLOOKUP($A1462,[1]New!$A$2:$DE$2108,80,FALSE)="Avg",3,IF(VLOOKUP($A1462,[1]New!$A$2:$DE$2108,80,FALSE)="LoAvg",4,IF(VLOOKUP($A1462,[1]New!$A$2:$DE$2108,80,FALSE)="Low",5,"")))))</f>
        <v>2</v>
      </c>
    </row>
    <row r="1463" spans="1:64" x14ac:dyDescent="0.2">
      <c r="A1463" s="7" t="s">
        <v>1586</v>
      </c>
      <c r="B1463">
        <v>2015</v>
      </c>
      <c r="C1463" t="s">
        <v>2233</v>
      </c>
      <c r="D1463" t="str">
        <f t="array" ref="D1463">VLOOKUP($A1463,[1]New!$A$2:$DE$2108,5,FALSE)</f>
        <v>Reading</v>
      </c>
      <c r="E1463">
        <f t="array" ref="E1463">VLOOKUP($A1463,[1]New!$A$2:$DE$2108,3,FALSE)</f>
        <v>70100166</v>
      </c>
      <c r="F1463" t="str">
        <f t="array" ref="F1463">VLOOKUP($A1463,[1]New!$A$2:$DE$2108,4,FALSE)</f>
        <v>School 2</v>
      </c>
      <c r="Q1463">
        <f t="array" ref="Q1463">VLOOKUP($A1463,[1]New!$A$2:$DE$2108,19,FALSE)</f>
        <v>159</v>
      </c>
      <c r="S1463">
        <f t="array" ref="S1463">VLOOKUP($A1463,[1]New!$A$2:$DE$2108,21,FALSE)</f>
        <v>45</v>
      </c>
      <c r="U1463">
        <f t="array" ref="U1463">IF(S1463&gt;=75,1,IF(AND(S1463&gt;=50,S1463&lt;75),2,IF(AND(S1463&gt;=25,S1463&lt;50),3,IF(S1463&lt;25,4,"NA"))))</f>
        <v>3</v>
      </c>
      <c r="V1463" s="8">
        <f t="array" ref="V1463">VLOOKUP($A1463,[1]New!$A$2:$DE$2108,17,FALSE)</f>
        <v>42249</v>
      </c>
      <c r="AG1463" t="str">
        <f t="array" ref="AG1463">VLOOKUP($A1463,[1]New!$A$2:$DE$2108,61,FALSE)</f>
        <v>Foundational Skills</v>
      </c>
      <c r="AJ1463">
        <f t="array" ref="AJ1463">VLOOKUP($A1463,[1]New!$A$2:$DE$2108,62,FALSE)</f>
        <v>163</v>
      </c>
      <c r="AN1463">
        <f t="array" ref="AN1463">IF(VLOOKUP($A1463,[1]New!$A$2:$DE$2108,65,FALSE)="High",1,IF(VLOOKUP($A1463,[1]New!$A$2:$DE$2108,65,FALSE)="HiAvg",2,IF(VLOOKUP($A1463,[1]New!$A$2:$DE$2108,65,FALSE)="Avg",3,IF(VLOOKUP($A1463,[1]New!$A$2:$DE$2108,65,FALSE)="LoAvg",4,5))))</f>
        <v>3</v>
      </c>
      <c r="AO1463" t="str">
        <f t="array" ref="AO1463">VLOOKUP($A1463,[1]New!$A$2:$DE$2108,66,FALSE)</f>
        <v>Language and Writing</v>
      </c>
      <c r="AR1463">
        <f t="array" ref="AR1463">VLOOKUP($A1463,[1]New!$A$2:$DE$2108,67,FALSE)</f>
        <v>158</v>
      </c>
      <c r="AV1463">
        <f t="array" ref="AV1463">IF(VLOOKUP($A1463,[1]New!$A$2:$DE$2108,70,FALSE)="High",1,IF(VLOOKUP($A1463,[1]New!$A$2:$DE$2108,70,FALSE)="HiAvg",2,IF(VLOOKUP($A1463,[1]New!$A$2:$DE$2108,70,FALSE)="Avg",3,IF(VLOOKUP($A1463,[1]New!$A$2:$DE$2108,70,FALSE)="LoAvg",4,5))))</f>
        <v>3</v>
      </c>
      <c r="AW1463" t="str">
        <f t="array" ref="AW1463">VLOOKUP($A1463,[1]New!$A$2:$DE$2108,71,FALSE)</f>
        <v>Literature and Informational</v>
      </c>
      <c r="AZ1463">
        <f t="array" ref="AZ1463">VLOOKUP($A1463,[1]New!$A$2:$DE$2108,72,FALSE)</f>
        <v>147</v>
      </c>
      <c r="BD1463">
        <f t="array" ref="BD1463">IF(VLOOKUP($A1463,[1]New!$A$2:$DE$2108,75,FALSE)="High",1,IF(VLOOKUP($A1463,[1]New!$A$2:$DE$2108,75,FALSE)="HiAvg",2,IF(VLOOKUP($A1463,[1]New!$A$2:$DE$2108,75,FALSE)="Avg",3,IF(VLOOKUP($A1463,[1]New!$A$2:$DE$2108,75,FALSE)="LoAvg",4,5))))</f>
        <v>5</v>
      </c>
      <c r="BE1463" t="str">
        <f t="array" ref="BE1463">IF(VLOOKUP($A1463,[1]New!$A$2:$DE$2108,76,FALSE)="","",VLOOKUP($A1463,[1]New!$A$2:$DE$2108,76,FALSE))</f>
        <v>Vocabulary Use and Functions</v>
      </c>
      <c r="BH1463">
        <f t="array" ref="BH1463">IF(VLOOKUP($A1463,[1]New!$A$2:$DE$2108,77,FALSE)="","",VLOOKUP($A1463,[1]New!$A$2:$DE$2108,77,FALSE))</f>
        <v>169</v>
      </c>
      <c r="BL1463">
        <f t="array" ref="BL1463">IF(VLOOKUP($A1463,[1]New!$A$2:$DE$2108,80,FALSE)="High",1,IF(VLOOKUP($A1463,[1]New!$A$2:$DE$2108,80,FALSE)="HiAvg",2,IF(VLOOKUP($A1463,[1]New!$A$2:$DE$2108,80,FALSE)="Avg",3,IF(VLOOKUP($A1463,[1]New!$A$2:$DE$2108,80,FALSE)="LoAvg",4,IF(VLOOKUP($A1463,[1]New!$A$2:$DE$2108,80,FALSE)="Low",5,"")))))</f>
        <v>2</v>
      </c>
    </row>
    <row r="1464" spans="1:64" x14ac:dyDescent="0.2">
      <c r="A1464" s="7" t="s">
        <v>1587</v>
      </c>
      <c r="B1464">
        <v>2015</v>
      </c>
      <c r="C1464" t="s">
        <v>2233</v>
      </c>
      <c r="D1464" t="str">
        <f t="array" ref="D1464">VLOOKUP($A1464,[1]New!$A$2:$DE$2108,5,FALSE)</f>
        <v>Mathematics</v>
      </c>
      <c r="E1464">
        <f t="array" ref="E1464">VLOOKUP($A1464,[1]New!$A$2:$DE$2108,3,FALSE)</f>
        <v>70100168</v>
      </c>
      <c r="F1464" t="str">
        <f t="array" ref="F1464">VLOOKUP($A1464,[1]New!$A$2:$DE$2108,4,FALSE)</f>
        <v>School 2</v>
      </c>
      <c r="Q1464">
        <f t="array" ref="Q1464">VLOOKUP($A1464,[1]New!$A$2:$DE$2108,19,FALSE)</f>
        <v>173</v>
      </c>
      <c r="S1464">
        <f t="array" ref="S1464">VLOOKUP($A1464,[1]New!$A$2:$DE$2108,21,FALSE)</f>
        <v>80</v>
      </c>
      <c r="U1464">
        <f t="array" ref="U1464">IF(S1464&gt;=75,1,IF(AND(S1464&gt;=50,S1464&lt;75),2,IF(AND(S1464&gt;=25,S1464&lt;50),3,IF(S1464&lt;25,4,"NA"))))</f>
        <v>1</v>
      </c>
      <c r="V1464" s="8">
        <f t="array" ref="V1464">VLOOKUP($A1464,[1]New!$A$2:$DE$2108,17,FALSE)</f>
        <v>42258</v>
      </c>
      <c r="AG1464" t="str">
        <f t="array" ref="AG1464">VLOOKUP($A1464,[1]New!$A$2:$DE$2108,61,FALSE)</f>
        <v>Operations and Algebraic Thinking</v>
      </c>
      <c r="AJ1464">
        <f t="array" ref="AJ1464">VLOOKUP($A1464,[1]New!$A$2:$DE$2108,62,FALSE)</f>
        <v>188</v>
      </c>
      <c r="AN1464">
        <f t="array" ref="AN1464">IF(VLOOKUP($A1464,[1]New!$A$2:$DE$2108,65,FALSE)="High",1,IF(VLOOKUP($A1464,[1]New!$A$2:$DE$2108,65,FALSE)="HiAvg",2,IF(VLOOKUP($A1464,[1]New!$A$2:$DE$2108,65,FALSE)="Avg",3,IF(VLOOKUP($A1464,[1]New!$A$2:$DE$2108,65,FALSE)="LoAvg",4,5))))</f>
        <v>1</v>
      </c>
      <c r="AO1464" t="str">
        <f t="array" ref="AO1464">VLOOKUP($A1464,[1]New!$A$2:$DE$2108,66,FALSE)</f>
        <v>Number and Operations</v>
      </c>
      <c r="AR1464">
        <f t="array" ref="AR1464">VLOOKUP($A1464,[1]New!$A$2:$DE$2108,67,FALSE)</f>
        <v>177</v>
      </c>
      <c r="AV1464">
        <f t="array" ref="AV1464">IF(VLOOKUP($A1464,[1]New!$A$2:$DE$2108,70,FALSE)="High",1,IF(VLOOKUP($A1464,[1]New!$A$2:$DE$2108,70,FALSE)="HiAvg",2,IF(VLOOKUP($A1464,[1]New!$A$2:$DE$2108,70,FALSE)="Avg",3,IF(VLOOKUP($A1464,[1]New!$A$2:$DE$2108,70,FALSE)="LoAvg",4,5))))</f>
        <v>1</v>
      </c>
      <c r="AW1464" t="str">
        <f t="array" ref="AW1464">VLOOKUP($A1464,[1]New!$A$2:$DE$2108,71,FALSE)</f>
        <v>Measurement and Data</v>
      </c>
      <c r="AZ1464">
        <f t="array" ref="AZ1464">VLOOKUP($A1464,[1]New!$A$2:$DE$2108,72,FALSE)</f>
        <v>167</v>
      </c>
      <c r="BD1464">
        <f t="array" ref="BD1464">IF(VLOOKUP($A1464,[1]New!$A$2:$DE$2108,75,FALSE)="High",1,IF(VLOOKUP($A1464,[1]New!$A$2:$DE$2108,75,FALSE)="HiAvg",2,IF(VLOOKUP($A1464,[1]New!$A$2:$DE$2108,75,FALSE)="Avg",3,IF(VLOOKUP($A1464,[1]New!$A$2:$DE$2108,75,FALSE)="LoAvg",4,5))))</f>
        <v>2</v>
      </c>
      <c r="BE1464" t="str">
        <f t="array" ref="BE1464">IF(VLOOKUP($A1464,[1]New!$A$2:$DE$2108,76,FALSE)="","",VLOOKUP($A1464,[1]New!$A$2:$DE$2108,76,FALSE))</f>
        <v>Geometry</v>
      </c>
      <c r="BH1464">
        <f t="array" ref="BH1464">IF(VLOOKUP($A1464,[1]New!$A$2:$DE$2108,77,FALSE)="","",VLOOKUP($A1464,[1]New!$A$2:$DE$2108,77,FALSE))</f>
        <v>160</v>
      </c>
      <c r="BL1464">
        <f t="array" ref="BL1464">IF(VLOOKUP($A1464,[1]New!$A$2:$DE$2108,80,FALSE)="High",1,IF(VLOOKUP($A1464,[1]New!$A$2:$DE$2108,80,FALSE)="HiAvg",2,IF(VLOOKUP($A1464,[1]New!$A$2:$DE$2108,80,FALSE)="Avg",3,IF(VLOOKUP($A1464,[1]New!$A$2:$DE$2108,80,FALSE)="LoAvg",4,IF(VLOOKUP($A1464,[1]New!$A$2:$DE$2108,80,FALSE)="Low",5,"")))))</f>
        <v>3</v>
      </c>
    </row>
    <row r="1465" spans="1:64" x14ac:dyDescent="0.2">
      <c r="A1465" s="7" t="s">
        <v>1588</v>
      </c>
      <c r="B1465">
        <v>2015</v>
      </c>
      <c r="C1465" t="s">
        <v>2233</v>
      </c>
      <c r="D1465" t="str">
        <f t="array" ref="D1465">VLOOKUP($A1465,[1]New!$A$2:$DE$2108,5,FALSE)</f>
        <v>Reading</v>
      </c>
      <c r="E1465">
        <f t="array" ref="E1465">VLOOKUP($A1465,[1]New!$A$2:$DE$2108,3,FALSE)</f>
        <v>70100168</v>
      </c>
      <c r="F1465" t="str">
        <f t="array" ref="F1465">VLOOKUP($A1465,[1]New!$A$2:$DE$2108,4,FALSE)</f>
        <v>School 2</v>
      </c>
      <c r="Q1465">
        <f t="array" ref="Q1465">VLOOKUP($A1465,[1]New!$A$2:$DE$2108,19,FALSE)</f>
        <v>174</v>
      </c>
      <c r="S1465">
        <f t="array" ref="S1465">VLOOKUP($A1465,[1]New!$A$2:$DE$2108,21,FALSE)</f>
        <v>85</v>
      </c>
      <c r="U1465">
        <f t="array" ref="U1465">IF(S1465&gt;=75,1,IF(AND(S1465&gt;=50,S1465&lt;75),2,IF(AND(S1465&gt;=25,S1465&lt;50),3,IF(S1465&lt;25,4,"NA"))))</f>
        <v>1</v>
      </c>
      <c r="V1465" s="8">
        <f t="array" ref="V1465">VLOOKUP($A1465,[1]New!$A$2:$DE$2108,17,FALSE)</f>
        <v>42251</v>
      </c>
      <c r="AG1465" t="str">
        <f t="array" ref="AG1465">VLOOKUP($A1465,[1]New!$A$2:$DE$2108,61,FALSE)</f>
        <v>Foundational Skills</v>
      </c>
      <c r="AJ1465">
        <f t="array" ref="AJ1465">VLOOKUP($A1465,[1]New!$A$2:$DE$2108,62,FALSE)</f>
        <v>179</v>
      </c>
      <c r="AN1465">
        <f t="array" ref="AN1465">IF(VLOOKUP($A1465,[1]New!$A$2:$DE$2108,65,FALSE)="High",1,IF(VLOOKUP($A1465,[1]New!$A$2:$DE$2108,65,FALSE)="HiAvg",2,IF(VLOOKUP($A1465,[1]New!$A$2:$DE$2108,65,FALSE)="Avg",3,IF(VLOOKUP($A1465,[1]New!$A$2:$DE$2108,65,FALSE)="LoAvg",4,5))))</f>
        <v>1</v>
      </c>
      <c r="AO1465" t="str">
        <f t="array" ref="AO1465">VLOOKUP($A1465,[1]New!$A$2:$DE$2108,66,FALSE)</f>
        <v>Language and Writing</v>
      </c>
      <c r="AR1465">
        <f t="array" ref="AR1465">VLOOKUP($A1465,[1]New!$A$2:$DE$2108,67,FALSE)</f>
        <v>171</v>
      </c>
      <c r="AV1465">
        <f t="array" ref="AV1465">IF(VLOOKUP($A1465,[1]New!$A$2:$DE$2108,70,FALSE)="High",1,IF(VLOOKUP($A1465,[1]New!$A$2:$DE$2108,70,FALSE)="HiAvg",2,IF(VLOOKUP($A1465,[1]New!$A$2:$DE$2108,70,FALSE)="Avg",3,IF(VLOOKUP($A1465,[1]New!$A$2:$DE$2108,70,FALSE)="LoAvg",4,5))))</f>
        <v>2</v>
      </c>
      <c r="AW1465" t="str">
        <f t="array" ref="AW1465">VLOOKUP($A1465,[1]New!$A$2:$DE$2108,71,FALSE)</f>
        <v>Literature and Informational</v>
      </c>
      <c r="AZ1465">
        <f t="array" ref="AZ1465">VLOOKUP($A1465,[1]New!$A$2:$DE$2108,72,FALSE)</f>
        <v>168</v>
      </c>
      <c r="BD1465">
        <f t="array" ref="BD1465">IF(VLOOKUP($A1465,[1]New!$A$2:$DE$2108,75,FALSE)="High",1,IF(VLOOKUP($A1465,[1]New!$A$2:$DE$2108,75,FALSE)="HiAvg",2,IF(VLOOKUP($A1465,[1]New!$A$2:$DE$2108,75,FALSE)="Avg",3,IF(VLOOKUP($A1465,[1]New!$A$2:$DE$2108,75,FALSE)="LoAvg",4,5))))</f>
        <v>2</v>
      </c>
      <c r="BE1465" t="str">
        <f t="array" ref="BE1465">IF(VLOOKUP($A1465,[1]New!$A$2:$DE$2108,76,FALSE)="","",VLOOKUP($A1465,[1]New!$A$2:$DE$2108,76,FALSE))</f>
        <v>Vocabulary Use and Functions</v>
      </c>
      <c r="BH1465">
        <f t="array" ref="BH1465">IF(VLOOKUP($A1465,[1]New!$A$2:$DE$2108,77,FALSE)="","",VLOOKUP($A1465,[1]New!$A$2:$DE$2108,77,FALSE))</f>
        <v>177</v>
      </c>
      <c r="BL1465">
        <f t="array" ref="BL1465">IF(VLOOKUP($A1465,[1]New!$A$2:$DE$2108,80,FALSE)="High",1,IF(VLOOKUP($A1465,[1]New!$A$2:$DE$2108,80,FALSE)="HiAvg",2,IF(VLOOKUP($A1465,[1]New!$A$2:$DE$2108,80,FALSE)="Avg",3,IF(VLOOKUP($A1465,[1]New!$A$2:$DE$2108,80,FALSE)="LoAvg",4,IF(VLOOKUP($A1465,[1]New!$A$2:$DE$2108,80,FALSE)="Low",5,"")))))</f>
        <v>1</v>
      </c>
    </row>
    <row r="1466" spans="1:64" x14ac:dyDescent="0.2">
      <c r="A1466" s="7" t="s">
        <v>1589</v>
      </c>
      <c r="B1466">
        <v>2015</v>
      </c>
      <c r="C1466" t="s">
        <v>2233</v>
      </c>
      <c r="D1466" t="str">
        <f t="array" ref="D1466">VLOOKUP($A1466,[1]New!$A$2:$DE$2108,5,FALSE)</f>
        <v>Mathematics</v>
      </c>
      <c r="E1466">
        <f t="array" ref="E1466">VLOOKUP($A1466,[1]New!$A$2:$DE$2108,3,FALSE)</f>
        <v>70100169</v>
      </c>
      <c r="F1466" t="str">
        <f t="array" ref="F1466">VLOOKUP($A1466,[1]New!$A$2:$DE$2108,4,FALSE)</f>
        <v>School 2</v>
      </c>
      <c r="Q1466">
        <f t="array" ref="Q1466">VLOOKUP($A1466,[1]New!$A$2:$DE$2108,19,FALSE)</f>
        <v>168</v>
      </c>
      <c r="S1466">
        <f t="array" ref="S1466">VLOOKUP($A1466,[1]New!$A$2:$DE$2108,21,FALSE)</f>
        <v>67</v>
      </c>
      <c r="U1466">
        <f t="array" ref="U1466">IF(S1466&gt;=75,1,IF(AND(S1466&gt;=50,S1466&lt;75),2,IF(AND(S1466&gt;=25,S1466&lt;50),3,IF(S1466&lt;25,4,"NA"))))</f>
        <v>2</v>
      </c>
      <c r="V1466" s="8">
        <f t="array" ref="V1466">VLOOKUP($A1466,[1]New!$A$2:$DE$2108,17,FALSE)</f>
        <v>42256</v>
      </c>
      <c r="AG1466" t="str">
        <f t="array" ref="AG1466">VLOOKUP($A1466,[1]New!$A$2:$DE$2108,61,FALSE)</f>
        <v>Operations and Algebraic Thinking</v>
      </c>
      <c r="AJ1466">
        <f t="array" ref="AJ1466">VLOOKUP($A1466,[1]New!$A$2:$DE$2108,62,FALSE)</f>
        <v>162</v>
      </c>
      <c r="AN1466">
        <f t="array" ref="AN1466">IF(VLOOKUP($A1466,[1]New!$A$2:$DE$2108,65,FALSE)="High",1,IF(VLOOKUP($A1466,[1]New!$A$2:$DE$2108,65,FALSE)="HiAvg",2,IF(VLOOKUP($A1466,[1]New!$A$2:$DE$2108,65,FALSE)="Avg",3,IF(VLOOKUP($A1466,[1]New!$A$2:$DE$2108,65,FALSE)="LoAvg",4,5))))</f>
        <v>3</v>
      </c>
      <c r="AO1466" t="str">
        <f t="array" ref="AO1466">VLOOKUP($A1466,[1]New!$A$2:$DE$2108,66,FALSE)</f>
        <v>Number and Operations</v>
      </c>
      <c r="AR1466">
        <f t="array" ref="AR1466">VLOOKUP($A1466,[1]New!$A$2:$DE$2108,67,FALSE)</f>
        <v>162</v>
      </c>
      <c r="AV1466">
        <f t="array" ref="AV1466">IF(VLOOKUP($A1466,[1]New!$A$2:$DE$2108,70,FALSE)="High",1,IF(VLOOKUP($A1466,[1]New!$A$2:$DE$2108,70,FALSE)="HiAvg",2,IF(VLOOKUP($A1466,[1]New!$A$2:$DE$2108,70,FALSE)="Avg",3,IF(VLOOKUP($A1466,[1]New!$A$2:$DE$2108,70,FALSE)="LoAvg",4,5))))</f>
        <v>3</v>
      </c>
      <c r="AW1466" t="str">
        <f t="array" ref="AW1466">VLOOKUP($A1466,[1]New!$A$2:$DE$2108,71,FALSE)</f>
        <v>Measurement and Data</v>
      </c>
      <c r="AZ1466">
        <f t="array" ref="AZ1466">VLOOKUP($A1466,[1]New!$A$2:$DE$2108,72,FALSE)</f>
        <v>167</v>
      </c>
      <c r="BD1466">
        <f t="array" ref="BD1466">IF(VLOOKUP($A1466,[1]New!$A$2:$DE$2108,75,FALSE)="High",1,IF(VLOOKUP($A1466,[1]New!$A$2:$DE$2108,75,FALSE)="HiAvg",2,IF(VLOOKUP($A1466,[1]New!$A$2:$DE$2108,75,FALSE)="Avg",3,IF(VLOOKUP($A1466,[1]New!$A$2:$DE$2108,75,FALSE)="LoAvg",4,5))))</f>
        <v>2</v>
      </c>
      <c r="BE1466" t="str">
        <f t="array" ref="BE1466">IF(VLOOKUP($A1466,[1]New!$A$2:$DE$2108,76,FALSE)="","",VLOOKUP($A1466,[1]New!$A$2:$DE$2108,76,FALSE))</f>
        <v>Geometry</v>
      </c>
      <c r="BH1466">
        <f t="array" ref="BH1466">IF(VLOOKUP($A1466,[1]New!$A$2:$DE$2108,77,FALSE)="","",VLOOKUP($A1466,[1]New!$A$2:$DE$2108,77,FALSE))</f>
        <v>178</v>
      </c>
      <c r="BL1466">
        <f t="array" ref="BL1466">IF(VLOOKUP($A1466,[1]New!$A$2:$DE$2108,80,FALSE)="High",1,IF(VLOOKUP($A1466,[1]New!$A$2:$DE$2108,80,FALSE)="HiAvg",2,IF(VLOOKUP($A1466,[1]New!$A$2:$DE$2108,80,FALSE)="Avg",3,IF(VLOOKUP($A1466,[1]New!$A$2:$DE$2108,80,FALSE)="LoAvg",4,IF(VLOOKUP($A1466,[1]New!$A$2:$DE$2108,80,FALSE)="Low",5,"")))))</f>
        <v>1</v>
      </c>
    </row>
    <row r="1467" spans="1:64" x14ac:dyDescent="0.2">
      <c r="A1467" s="7" t="s">
        <v>1590</v>
      </c>
      <c r="B1467">
        <v>2015</v>
      </c>
      <c r="C1467" t="s">
        <v>2233</v>
      </c>
      <c r="D1467" t="str">
        <f t="array" ref="D1467">VLOOKUP($A1467,[1]New!$A$2:$DE$2108,5,FALSE)</f>
        <v>Reading</v>
      </c>
      <c r="E1467">
        <f t="array" ref="E1467">VLOOKUP($A1467,[1]New!$A$2:$DE$2108,3,FALSE)</f>
        <v>70100169</v>
      </c>
      <c r="F1467" t="str">
        <f t="array" ref="F1467">VLOOKUP($A1467,[1]New!$A$2:$DE$2108,4,FALSE)</f>
        <v>School 2</v>
      </c>
      <c r="Q1467">
        <f t="array" ref="Q1467">VLOOKUP($A1467,[1]New!$A$2:$DE$2108,19,FALSE)</f>
        <v>160</v>
      </c>
      <c r="S1467">
        <f t="array" ref="S1467">VLOOKUP($A1467,[1]New!$A$2:$DE$2108,21,FALSE)</f>
        <v>48</v>
      </c>
      <c r="U1467">
        <f t="array" ref="U1467">IF(S1467&gt;=75,1,IF(AND(S1467&gt;=50,S1467&lt;75),2,IF(AND(S1467&gt;=25,S1467&lt;50),3,IF(S1467&lt;25,4,"NA"))))</f>
        <v>3</v>
      </c>
      <c r="V1467" s="8">
        <f t="array" ref="V1467">VLOOKUP($A1467,[1]New!$A$2:$DE$2108,17,FALSE)</f>
        <v>42249</v>
      </c>
      <c r="AG1467" t="str">
        <f t="array" ref="AG1467">VLOOKUP($A1467,[1]New!$A$2:$DE$2108,61,FALSE)</f>
        <v>Foundational Skills</v>
      </c>
      <c r="AJ1467">
        <f t="array" ref="AJ1467">VLOOKUP($A1467,[1]New!$A$2:$DE$2108,62,FALSE)</f>
        <v>161</v>
      </c>
      <c r="AN1467">
        <f t="array" ref="AN1467">IF(VLOOKUP($A1467,[1]New!$A$2:$DE$2108,65,FALSE)="High",1,IF(VLOOKUP($A1467,[1]New!$A$2:$DE$2108,65,FALSE)="HiAvg",2,IF(VLOOKUP($A1467,[1]New!$A$2:$DE$2108,65,FALSE)="Avg",3,IF(VLOOKUP($A1467,[1]New!$A$2:$DE$2108,65,FALSE)="LoAvg",4,5))))</f>
        <v>3</v>
      </c>
      <c r="AO1467" t="str">
        <f t="array" ref="AO1467">VLOOKUP($A1467,[1]New!$A$2:$DE$2108,66,FALSE)</f>
        <v>Language and Writing</v>
      </c>
      <c r="AR1467">
        <f t="array" ref="AR1467">VLOOKUP($A1467,[1]New!$A$2:$DE$2108,67,FALSE)</f>
        <v>162</v>
      </c>
      <c r="AV1467">
        <f t="array" ref="AV1467">IF(VLOOKUP($A1467,[1]New!$A$2:$DE$2108,70,FALSE)="High",1,IF(VLOOKUP($A1467,[1]New!$A$2:$DE$2108,70,FALSE)="HiAvg",2,IF(VLOOKUP($A1467,[1]New!$A$2:$DE$2108,70,FALSE)="Avg",3,IF(VLOOKUP($A1467,[1]New!$A$2:$DE$2108,70,FALSE)="LoAvg",4,5))))</f>
        <v>3</v>
      </c>
      <c r="AW1467" t="str">
        <f t="array" ref="AW1467">VLOOKUP($A1467,[1]New!$A$2:$DE$2108,71,FALSE)</f>
        <v>Literature and Informational</v>
      </c>
      <c r="AZ1467">
        <f t="array" ref="AZ1467">VLOOKUP($A1467,[1]New!$A$2:$DE$2108,72,FALSE)</f>
        <v>164</v>
      </c>
      <c r="BD1467">
        <f t="array" ref="BD1467">IF(VLOOKUP($A1467,[1]New!$A$2:$DE$2108,75,FALSE)="High",1,IF(VLOOKUP($A1467,[1]New!$A$2:$DE$2108,75,FALSE)="HiAvg",2,IF(VLOOKUP($A1467,[1]New!$A$2:$DE$2108,75,FALSE)="Avg",3,IF(VLOOKUP($A1467,[1]New!$A$2:$DE$2108,75,FALSE)="LoAvg",4,5))))</f>
        <v>2</v>
      </c>
      <c r="BE1467" t="str">
        <f t="array" ref="BE1467">IF(VLOOKUP($A1467,[1]New!$A$2:$DE$2108,76,FALSE)="","",VLOOKUP($A1467,[1]New!$A$2:$DE$2108,76,FALSE))</f>
        <v>Vocabulary Use and Functions</v>
      </c>
      <c r="BH1467">
        <f t="array" ref="BH1467">IF(VLOOKUP($A1467,[1]New!$A$2:$DE$2108,77,FALSE)="","",VLOOKUP($A1467,[1]New!$A$2:$DE$2108,77,FALSE))</f>
        <v>154</v>
      </c>
      <c r="BL1467">
        <f t="array" ref="BL1467">IF(VLOOKUP($A1467,[1]New!$A$2:$DE$2108,80,FALSE)="High",1,IF(VLOOKUP($A1467,[1]New!$A$2:$DE$2108,80,FALSE)="HiAvg",2,IF(VLOOKUP($A1467,[1]New!$A$2:$DE$2108,80,FALSE)="Avg",3,IF(VLOOKUP($A1467,[1]New!$A$2:$DE$2108,80,FALSE)="LoAvg",4,IF(VLOOKUP($A1467,[1]New!$A$2:$DE$2108,80,FALSE)="Low",5,"")))))</f>
        <v>4</v>
      </c>
    </row>
    <row r="1468" spans="1:64" x14ac:dyDescent="0.2">
      <c r="A1468" s="7" t="s">
        <v>1591</v>
      </c>
      <c r="B1468">
        <v>2015</v>
      </c>
      <c r="C1468" t="s">
        <v>2233</v>
      </c>
      <c r="D1468" t="str">
        <f t="array" ref="D1468">VLOOKUP($A1468,[1]New!$A$2:$DE$2108,5,FALSE)</f>
        <v>Mathematics</v>
      </c>
      <c r="E1468">
        <f t="array" ref="E1468">VLOOKUP($A1468,[1]New!$A$2:$DE$2108,3,FALSE)</f>
        <v>70100170</v>
      </c>
      <c r="F1468" t="str">
        <f t="array" ref="F1468">VLOOKUP($A1468,[1]New!$A$2:$DE$2108,4,FALSE)</f>
        <v>School 2</v>
      </c>
      <c r="Q1468">
        <f t="array" ref="Q1468">VLOOKUP($A1468,[1]New!$A$2:$DE$2108,19,FALSE)</f>
        <v>171</v>
      </c>
      <c r="S1468">
        <f t="array" ref="S1468">VLOOKUP($A1468,[1]New!$A$2:$DE$2108,21,FALSE)</f>
        <v>75</v>
      </c>
      <c r="U1468">
        <f t="array" ref="U1468">IF(S1468&gt;=75,1,IF(AND(S1468&gt;=50,S1468&lt;75),2,IF(AND(S1468&gt;=25,S1468&lt;50),3,IF(S1468&lt;25,4,"NA"))))</f>
        <v>1</v>
      </c>
      <c r="V1468" s="8">
        <f t="array" ref="V1468">VLOOKUP($A1468,[1]New!$A$2:$DE$2108,17,FALSE)</f>
        <v>42255</v>
      </c>
      <c r="AG1468" t="str">
        <f t="array" ref="AG1468">VLOOKUP($A1468,[1]New!$A$2:$DE$2108,61,FALSE)</f>
        <v>Operations and Algebraic Thinking</v>
      </c>
      <c r="AJ1468">
        <f t="array" ref="AJ1468">VLOOKUP($A1468,[1]New!$A$2:$DE$2108,62,FALSE)</f>
        <v>170</v>
      </c>
      <c r="AN1468">
        <f t="array" ref="AN1468">IF(VLOOKUP($A1468,[1]New!$A$2:$DE$2108,65,FALSE)="High",1,IF(VLOOKUP($A1468,[1]New!$A$2:$DE$2108,65,FALSE)="HiAvg",2,IF(VLOOKUP($A1468,[1]New!$A$2:$DE$2108,65,FALSE)="Avg",3,IF(VLOOKUP($A1468,[1]New!$A$2:$DE$2108,65,FALSE)="LoAvg",4,5))))</f>
        <v>2</v>
      </c>
      <c r="AO1468" t="str">
        <f t="array" ref="AO1468">VLOOKUP($A1468,[1]New!$A$2:$DE$2108,66,FALSE)</f>
        <v>Number and Operations</v>
      </c>
      <c r="AR1468">
        <f t="array" ref="AR1468">VLOOKUP($A1468,[1]New!$A$2:$DE$2108,67,FALSE)</f>
        <v>162</v>
      </c>
      <c r="AV1468">
        <f t="array" ref="AV1468">IF(VLOOKUP($A1468,[1]New!$A$2:$DE$2108,70,FALSE)="High",1,IF(VLOOKUP($A1468,[1]New!$A$2:$DE$2108,70,FALSE)="HiAvg",2,IF(VLOOKUP($A1468,[1]New!$A$2:$DE$2108,70,FALSE)="Avg",3,IF(VLOOKUP($A1468,[1]New!$A$2:$DE$2108,70,FALSE)="LoAvg",4,5))))</f>
        <v>3</v>
      </c>
      <c r="AW1468" t="str">
        <f t="array" ref="AW1468">VLOOKUP($A1468,[1]New!$A$2:$DE$2108,71,FALSE)</f>
        <v>Measurement and Data</v>
      </c>
      <c r="AZ1468">
        <f t="array" ref="AZ1468">VLOOKUP($A1468,[1]New!$A$2:$DE$2108,72,FALSE)</f>
        <v>176</v>
      </c>
      <c r="BD1468">
        <f t="array" ref="BD1468">IF(VLOOKUP($A1468,[1]New!$A$2:$DE$2108,75,FALSE)="High",1,IF(VLOOKUP($A1468,[1]New!$A$2:$DE$2108,75,FALSE)="HiAvg",2,IF(VLOOKUP($A1468,[1]New!$A$2:$DE$2108,75,FALSE)="Avg",3,IF(VLOOKUP($A1468,[1]New!$A$2:$DE$2108,75,FALSE)="LoAvg",4,5))))</f>
        <v>1</v>
      </c>
      <c r="BE1468" t="str">
        <f t="array" ref="BE1468">IF(VLOOKUP($A1468,[1]New!$A$2:$DE$2108,76,FALSE)="","",VLOOKUP($A1468,[1]New!$A$2:$DE$2108,76,FALSE))</f>
        <v>Geometry</v>
      </c>
      <c r="BH1468">
        <f t="array" ref="BH1468">IF(VLOOKUP($A1468,[1]New!$A$2:$DE$2108,77,FALSE)="","",VLOOKUP($A1468,[1]New!$A$2:$DE$2108,77,FALSE))</f>
        <v>173</v>
      </c>
      <c r="BL1468">
        <f t="array" ref="BL1468">IF(VLOOKUP($A1468,[1]New!$A$2:$DE$2108,80,FALSE)="High",1,IF(VLOOKUP($A1468,[1]New!$A$2:$DE$2108,80,FALSE)="HiAvg",2,IF(VLOOKUP($A1468,[1]New!$A$2:$DE$2108,80,FALSE)="Avg",3,IF(VLOOKUP($A1468,[1]New!$A$2:$DE$2108,80,FALSE)="LoAvg",4,IF(VLOOKUP($A1468,[1]New!$A$2:$DE$2108,80,FALSE)="Low",5,"")))))</f>
        <v>2</v>
      </c>
    </row>
    <row r="1469" spans="1:64" x14ac:dyDescent="0.2">
      <c r="A1469" s="7" t="s">
        <v>1592</v>
      </c>
      <c r="B1469">
        <v>2015</v>
      </c>
      <c r="C1469" t="s">
        <v>2233</v>
      </c>
      <c r="D1469" t="str">
        <f t="array" ref="D1469">VLOOKUP($A1469,[1]New!$A$2:$DE$2108,5,FALSE)</f>
        <v>Reading</v>
      </c>
      <c r="E1469">
        <f t="array" ref="E1469">VLOOKUP($A1469,[1]New!$A$2:$DE$2108,3,FALSE)</f>
        <v>70100170</v>
      </c>
      <c r="F1469" t="str">
        <f t="array" ref="F1469">VLOOKUP($A1469,[1]New!$A$2:$DE$2108,4,FALSE)</f>
        <v>School 2</v>
      </c>
      <c r="Q1469">
        <f t="array" ref="Q1469">VLOOKUP($A1469,[1]New!$A$2:$DE$2108,19,FALSE)</f>
        <v>170</v>
      </c>
      <c r="S1469">
        <f t="array" ref="S1469">VLOOKUP($A1469,[1]New!$A$2:$DE$2108,21,FALSE)</f>
        <v>76</v>
      </c>
      <c r="U1469">
        <f t="array" ref="U1469">IF(S1469&gt;=75,1,IF(AND(S1469&gt;=50,S1469&lt;75),2,IF(AND(S1469&gt;=25,S1469&lt;50),3,IF(S1469&lt;25,4,"NA"))))</f>
        <v>1</v>
      </c>
      <c r="V1469" s="8">
        <f t="array" ref="V1469">VLOOKUP($A1469,[1]New!$A$2:$DE$2108,17,FALSE)</f>
        <v>42248</v>
      </c>
      <c r="AG1469" t="str">
        <f t="array" ref="AG1469">VLOOKUP($A1469,[1]New!$A$2:$DE$2108,61,FALSE)</f>
        <v>Foundational Skills</v>
      </c>
      <c r="AJ1469">
        <f t="array" ref="AJ1469">VLOOKUP($A1469,[1]New!$A$2:$DE$2108,62,FALSE)</f>
        <v>171</v>
      </c>
      <c r="AN1469">
        <f t="array" ref="AN1469">IF(VLOOKUP($A1469,[1]New!$A$2:$DE$2108,65,FALSE)="High",1,IF(VLOOKUP($A1469,[1]New!$A$2:$DE$2108,65,FALSE)="HiAvg",2,IF(VLOOKUP($A1469,[1]New!$A$2:$DE$2108,65,FALSE)="Avg",3,IF(VLOOKUP($A1469,[1]New!$A$2:$DE$2108,65,FALSE)="LoAvg",4,5))))</f>
        <v>2</v>
      </c>
      <c r="AO1469" t="str">
        <f t="array" ref="AO1469">VLOOKUP($A1469,[1]New!$A$2:$DE$2108,66,FALSE)</f>
        <v>Language and Writing</v>
      </c>
      <c r="AR1469">
        <f t="array" ref="AR1469">VLOOKUP($A1469,[1]New!$A$2:$DE$2108,67,FALSE)</f>
        <v>164</v>
      </c>
      <c r="AV1469">
        <f t="array" ref="AV1469">IF(VLOOKUP($A1469,[1]New!$A$2:$DE$2108,70,FALSE)="High",1,IF(VLOOKUP($A1469,[1]New!$A$2:$DE$2108,70,FALSE)="HiAvg",2,IF(VLOOKUP($A1469,[1]New!$A$2:$DE$2108,70,FALSE)="Avg",3,IF(VLOOKUP($A1469,[1]New!$A$2:$DE$2108,70,FALSE)="LoAvg",4,5))))</f>
        <v>2</v>
      </c>
      <c r="AW1469" t="str">
        <f t="array" ref="AW1469">VLOOKUP($A1469,[1]New!$A$2:$DE$2108,71,FALSE)</f>
        <v>Literature and Informational</v>
      </c>
      <c r="AZ1469">
        <f t="array" ref="AZ1469">VLOOKUP($A1469,[1]New!$A$2:$DE$2108,72,FALSE)</f>
        <v>170</v>
      </c>
      <c r="BD1469">
        <f t="array" ref="BD1469">IF(VLOOKUP($A1469,[1]New!$A$2:$DE$2108,75,FALSE)="High",1,IF(VLOOKUP($A1469,[1]New!$A$2:$DE$2108,75,FALSE)="HiAvg",2,IF(VLOOKUP($A1469,[1]New!$A$2:$DE$2108,75,FALSE)="Avg",3,IF(VLOOKUP($A1469,[1]New!$A$2:$DE$2108,75,FALSE)="LoAvg",4,5))))</f>
        <v>2</v>
      </c>
      <c r="BE1469" t="str">
        <f t="array" ref="BE1469">IF(VLOOKUP($A1469,[1]New!$A$2:$DE$2108,76,FALSE)="","",VLOOKUP($A1469,[1]New!$A$2:$DE$2108,76,FALSE))</f>
        <v>Vocabulary Use and Functions</v>
      </c>
      <c r="BH1469">
        <f t="array" ref="BH1469">IF(VLOOKUP($A1469,[1]New!$A$2:$DE$2108,77,FALSE)="","",VLOOKUP($A1469,[1]New!$A$2:$DE$2108,77,FALSE))</f>
        <v>174</v>
      </c>
      <c r="BL1469">
        <f t="array" ref="BL1469">IF(VLOOKUP($A1469,[1]New!$A$2:$DE$2108,80,FALSE)="High",1,IF(VLOOKUP($A1469,[1]New!$A$2:$DE$2108,80,FALSE)="HiAvg",2,IF(VLOOKUP($A1469,[1]New!$A$2:$DE$2108,80,FALSE)="Avg",3,IF(VLOOKUP($A1469,[1]New!$A$2:$DE$2108,80,FALSE)="LoAvg",4,IF(VLOOKUP($A1469,[1]New!$A$2:$DE$2108,80,FALSE)="Low",5,"")))))</f>
        <v>1</v>
      </c>
    </row>
    <row r="1470" spans="1:64" x14ac:dyDescent="0.2">
      <c r="A1470" s="7" t="s">
        <v>1593</v>
      </c>
      <c r="B1470">
        <v>2015</v>
      </c>
      <c r="C1470" t="s">
        <v>2233</v>
      </c>
      <c r="D1470" t="str">
        <f t="array" ref="D1470">VLOOKUP($A1470,[1]New!$A$2:$DE$2108,5,FALSE)</f>
        <v>Mathematics</v>
      </c>
      <c r="E1470">
        <f t="array" ref="E1470">VLOOKUP($A1470,[1]New!$A$2:$DE$2108,3,FALSE)</f>
        <v>70100171</v>
      </c>
      <c r="F1470" t="str">
        <f t="array" ref="F1470">VLOOKUP($A1470,[1]New!$A$2:$DE$2108,4,FALSE)</f>
        <v>School 2</v>
      </c>
      <c r="Q1470">
        <f t="array" ref="Q1470">VLOOKUP($A1470,[1]New!$A$2:$DE$2108,19,FALSE)</f>
        <v>170</v>
      </c>
      <c r="S1470">
        <f t="array" ref="S1470">VLOOKUP($A1470,[1]New!$A$2:$DE$2108,21,FALSE)</f>
        <v>72</v>
      </c>
      <c r="U1470">
        <f t="array" ref="U1470">IF(S1470&gt;=75,1,IF(AND(S1470&gt;=50,S1470&lt;75),2,IF(AND(S1470&gt;=25,S1470&lt;50),3,IF(S1470&lt;25,4,"NA"))))</f>
        <v>2</v>
      </c>
      <c r="V1470" s="8">
        <f t="array" ref="V1470">VLOOKUP($A1470,[1]New!$A$2:$DE$2108,17,FALSE)</f>
        <v>42258</v>
      </c>
      <c r="AG1470" t="str">
        <f t="array" ref="AG1470">VLOOKUP($A1470,[1]New!$A$2:$DE$2108,61,FALSE)</f>
        <v>Operations and Algebraic Thinking</v>
      </c>
      <c r="AJ1470">
        <f t="array" ref="AJ1470">VLOOKUP($A1470,[1]New!$A$2:$DE$2108,62,FALSE)</f>
        <v>170</v>
      </c>
      <c r="AN1470">
        <f t="array" ref="AN1470">IF(VLOOKUP($A1470,[1]New!$A$2:$DE$2108,65,FALSE)="High",1,IF(VLOOKUP($A1470,[1]New!$A$2:$DE$2108,65,FALSE)="HiAvg",2,IF(VLOOKUP($A1470,[1]New!$A$2:$DE$2108,65,FALSE)="Avg",3,IF(VLOOKUP($A1470,[1]New!$A$2:$DE$2108,65,FALSE)="LoAvg",4,5))))</f>
        <v>2</v>
      </c>
      <c r="AO1470" t="str">
        <f t="array" ref="AO1470">VLOOKUP($A1470,[1]New!$A$2:$DE$2108,66,FALSE)</f>
        <v>Number and Operations</v>
      </c>
      <c r="AR1470">
        <f t="array" ref="AR1470">VLOOKUP($A1470,[1]New!$A$2:$DE$2108,67,FALSE)</f>
        <v>180</v>
      </c>
      <c r="AV1470">
        <f t="array" ref="AV1470">IF(VLOOKUP($A1470,[1]New!$A$2:$DE$2108,70,FALSE)="High",1,IF(VLOOKUP($A1470,[1]New!$A$2:$DE$2108,70,FALSE)="HiAvg",2,IF(VLOOKUP($A1470,[1]New!$A$2:$DE$2108,70,FALSE)="Avg",3,IF(VLOOKUP($A1470,[1]New!$A$2:$DE$2108,70,FALSE)="LoAvg",4,5))))</f>
        <v>1</v>
      </c>
      <c r="AW1470" t="str">
        <f t="array" ref="AW1470">VLOOKUP($A1470,[1]New!$A$2:$DE$2108,71,FALSE)</f>
        <v>Measurement and Data</v>
      </c>
      <c r="AZ1470">
        <f t="array" ref="AZ1470">VLOOKUP($A1470,[1]New!$A$2:$DE$2108,72,FALSE)</f>
        <v>164</v>
      </c>
      <c r="BD1470">
        <f t="array" ref="BD1470">IF(VLOOKUP($A1470,[1]New!$A$2:$DE$2108,75,FALSE)="High",1,IF(VLOOKUP($A1470,[1]New!$A$2:$DE$2108,75,FALSE)="HiAvg",2,IF(VLOOKUP($A1470,[1]New!$A$2:$DE$2108,75,FALSE)="Avg",3,IF(VLOOKUP($A1470,[1]New!$A$2:$DE$2108,75,FALSE)="LoAvg",4,5))))</f>
        <v>3</v>
      </c>
      <c r="BE1470" t="str">
        <f t="array" ref="BE1470">IF(VLOOKUP($A1470,[1]New!$A$2:$DE$2108,76,FALSE)="","",VLOOKUP($A1470,[1]New!$A$2:$DE$2108,76,FALSE))</f>
        <v>Geometry</v>
      </c>
      <c r="BH1470">
        <f t="array" ref="BH1470">IF(VLOOKUP($A1470,[1]New!$A$2:$DE$2108,77,FALSE)="","",VLOOKUP($A1470,[1]New!$A$2:$DE$2108,77,FALSE))</f>
        <v>163</v>
      </c>
      <c r="BL1470">
        <f t="array" ref="BL1470">IF(VLOOKUP($A1470,[1]New!$A$2:$DE$2108,80,FALSE)="High",1,IF(VLOOKUP($A1470,[1]New!$A$2:$DE$2108,80,FALSE)="HiAvg",2,IF(VLOOKUP($A1470,[1]New!$A$2:$DE$2108,80,FALSE)="Avg",3,IF(VLOOKUP($A1470,[1]New!$A$2:$DE$2108,80,FALSE)="LoAvg",4,IF(VLOOKUP($A1470,[1]New!$A$2:$DE$2108,80,FALSE)="Low",5,"")))))</f>
        <v>3</v>
      </c>
    </row>
    <row r="1471" spans="1:64" x14ac:dyDescent="0.2">
      <c r="A1471" s="7" t="s">
        <v>1594</v>
      </c>
      <c r="B1471">
        <v>2015</v>
      </c>
      <c r="C1471" t="s">
        <v>2233</v>
      </c>
      <c r="D1471" t="str">
        <f t="array" ref="D1471">VLOOKUP($A1471,[1]New!$A$2:$DE$2108,5,FALSE)</f>
        <v>Reading</v>
      </c>
      <c r="E1471">
        <f t="array" ref="E1471">VLOOKUP($A1471,[1]New!$A$2:$DE$2108,3,FALSE)</f>
        <v>70100171</v>
      </c>
      <c r="F1471" t="str">
        <f t="array" ref="F1471">VLOOKUP($A1471,[1]New!$A$2:$DE$2108,4,FALSE)</f>
        <v>School 2</v>
      </c>
      <c r="Q1471">
        <f t="array" ref="Q1471">VLOOKUP($A1471,[1]New!$A$2:$DE$2108,19,FALSE)</f>
        <v>160</v>
      </c>
      <c r="S1471">
        <f t="array" ref="S1471">VLOOKUP($A1471,[1]New!$A$2:$DE$2108,21,FALSE)</f>
        <v>48</v>
      </c>
      <c r="U1471">
        <f t="array" ref="U1471">IF(S1471&gt;=75,1,IF(AND(S1471&gt;=50,S1471&lt;75),2,IF(AND(S1471&gt;=25,S1471&lt;50),3,IF(S1471&lt;25,4,"NA"))))</f>
        <v>3</v>
      </c>
      <c r="V1471" s="8">
        <f t="array" ref="V1471">VLOOKUP($A1471,[1]New!$A$2:$DE$2108,17,FALSE)</f>
        <v>42251</v>
      </c>
      <c r="AG1471" t="str">
        <f t="array" ref="AG1471">VLOOKUP($A1471,[1]New!$A$2:$DE$2108,61,FALSE)</f>
        <v>Foundational Skills</v>
      </c>
      <c r="AJ1471">
        <f t="array" ref="AJ1471">VLOOKUP($A1471,[1]New!$A$2:$DE$2108,62,FALSE)</f>
        <v>155</v>
      </c>
      <c r="AN1471">
        <f t="array" ref="AN1471">IF(VLOOKUP($A1471,[1]New!$A$2:$DE$2108,65,FALSE)="High",1,IF(VLOOKUP($A1471,[1]New!$A$2:$DE$2108,65,FALSE)="HiAvg",2,IF(VLOOKUP($A1471,[1]New!$A$2:$DE$2108,65,FALSE)="Avg",3,IF(VLOOKUP($A1471,[1]New!$A$2:$DE$2108,65,FALSE)="LoAvg",4,5))))</f>
        <v>4</v>
      </c>
      <c r="AO1471" t="str">
        <f t="array" ref="AO1471">VLOOKUP($A1471,[1]New!$A$2:$DE$2108,66,FALSE)</f>
        <v>Language and Writing</v>
      </c>
      <c r="AR1471">
        <f t="array" ref="AR1471">VLOOKUP($A1471,[1]New!$A$2:$DE$2108,67,FALSE)</f>
        <v>157</v>
      </c>
      <c r="AV1471">
        <f t="array" ref="AV1471">IF(VLOOKUP($A1471,[1]New!$A$2:$DE$2108,70,FALSE)="High",1,IF(VLOOKUP($A1471,[1]New!$A$2:$DE$2108,70,FALSE)="HiAvg",2,IF(VLOOKUP($A1471,[1]New!$A$2:$DE$2108,70,FALSE)="Avg",3,IF(VLOOKUP($A1471,[1]New!$A$2:$DE$2108,70,FALSE)="LoAvg",4,5))))</f>
        <v>4</v>
      </c>
      <c r="AW1471" t="str">
        <f t="array" ref="AW1471">VLOOKUP($A1471,[1]New!$A$2:$DE$2108,71,FALSE)</f>
        <v>Literature and Informational</v>
      </c>
      <c r="AZ1471">
        <f t="array" ref="AZ1471">VLOOKUP($A1471,[1]New!$A$2:$DE$2108,72,FALSE)</f>
        <v>162</v>
      </c>
      <c r="BD1471">
        <f t="array" ref="BD1471">IF(VLOOKUP($A1471,[1]New!$A$2:$DE$2108,75,FALSE)="High",1,IF(VLOOKUP($A1471,[1]New!$A$2:$DE$2108,75,FALSE)="HiAvg",2,IF(VLOOKUP($A1471,[1]New!$A$2:$DE$2108,75,FALSE)="Avg",3,IF(VLOOKUP($A1471,[1]New!$A$2:$DE$2108,75,FALSE)="LoAvg",4,5))))</f>
        <v>3</v>
      </c>
      <c r="BE1471" t="str">
        <f t="array" ref="BE1471">IF(VLOOKUP($A1471,[1]New!$A$2:$DE$2108,76,FALSE)="","",VLOOKUP($A1471,[1]New!$A$2:$DE$2108,76,FALSE))</f>
        <v>Vocabulary Use and Functions</v>
      </c>
      <c r="BH1471">
        <f t="array" ref="BH1471">IF(VLOOKUP($A1471,[1]New!$A$2:$DE$2108,77,FALSE)="","",VLOOKUP($A1471,[1]New!$A$2:$DE$2108,77,FALSE))</f>
        <v>165</v>
      </c>
      <c r="BL1471">
        <f t="array" ref="BL1471">IF(VLOOKUP($A1471,[1]New!$A$2:$DE$2108,80,FALSE)="High",1,IF(VLOOKUP($A1471,[1]New!$A$2:$DE$2108,80,FALSE)="HiAvg",2,IF(VLOOKUP($A1471,[1]New!$A$2:$DE$2108,80,FALSE)="Avg",3,IF(VLOOKUP($A1471,[1]New!$A$2:$DE$2108,80,FALSE)="LoAvg",4,IF(VLOOKUP($A1471,[1]New!$A$2:$DE$2108,80,FALSE)="Low",5,"")))))</f>
        <v>2</v>
      </c>
    </row>
    <row r="1472" spans="1:64" x14ac:dyDescent="0.2">
      <c r="A1472" s="7" t="s">
        <v>1595</v>
      </c>
      <c r="B1472">
        <v>2015</v>
      </c>
      <c r="C1472" t="s">
        <v>2233</v>
      </c>
      <c r="D1472" t="str">
        <f t="array" ref="D1472">VLOOKUP($A1472,[1]New!$A$2:$DE$2108,5,FALSE)</f>
        <v>Mathematics</v>
      </c>
      <c r="E1472">
        <f t="array" ref="E1472">VLOOKUP($A1472,[1]New!$A$2:$DE$2108,3,FALSE)</f>
        <v>70100172</v>
      </c>
      <c r="F1472" t="str">
        <f t="array" ref="F1472">VLOOKUP($A1472,[1]New!$A$2:$DE$2108,4,FALSE)</f>
        <v>School 2</v>
      </c>
      <c r="Q1472">
        <f t="array" ref="Q1472">VLOOKUP($A1472,[1]New!$A$2:$DE$2108,19,FALSE)</f>
        <v>178</v>
      </c>
      <c r="S1472">
        <f t="array" ref="S1472">VLOOKUP($A1472,[1]New!$A$2:$DE$2108,21,FALSE)</f>
        <v>89</v>
      </c>
      <c r="U1472">
        <f t="array" ref="U1472">IF(S1472&gt;=75,1,IF(AND(S1472&gt;=50,S1472&lt;75),2,IF(AND(S1472&gt;=25,S1472&lt;50),3,IF(S1472&lt;25,4,"NA"))))</f>
        <v>1</v>
      </c>
      <c r="V1472" s="8">
        <f t="array" ref="V1472">VLOOKUP($A1472,[1]New!$A$2:$DE$2108,17,FALSE)</f>
        <v>42258</v>
      </c>
      <c r="AG1472" t="str">
        <f t="array" ref="AG1472">VLOOKUP($A1472,[1]New!$A$2:$DE$2108,61,FALSE)</f>
        <v>Operations and Algebraic Thinking</v>
      </c>
      <c r="AJ1472">
        <f t="array" ref="AJ1472">VLOOKUP($A1472,[1]New!$A$2:$DE$2108,62,FALSE)</f>
        <v>183</v>
      </c>
      <c r="AN1472">
        <f t="array" ref="AN1472">IF(VLOOKUP($A1472,[1]New!$A$2:$DE$2108,65,FALSE)="High",1,IF(VLOOKUP($A1472,[1]New!$A$2:$DE$2108,65,FALSE)="HiAvg",2,IF(VLOOKUP($A1472,[1]New!$A$2:$DE$2108,65,FALSE)="Avg",3,IF(VLOOKUP($A1472,[1]New!$A$2:$DE$2108,65,FALSE)="LoAvg",4,5))))</f>
        <v>1</v>
      </c>
      <c r="AO1472" t="str">
        <f t="array" ref="AO1472">VLOOKUP($A1472,[1]New!$A$2:$DE$2108,66,FALSE)</f>
        <v>Number and Operations</v>
      </c>
      <c r="AR1472">
        <f t="array" ref="AR1472">VLOOKUP($A1472,[1]New!$A$2:$DE$2108,67,FALSE)</f>
        <v>185</v>
      </c>
      <c r="AV1472">
        <f t="array" ref="AV1472">IF(VLOOKUP($A1472,[1]New!$A$2:$DE$2108,70,FALSE)="High",1,IF(VLOOKUP($A1472,[1]New!$A$2:$DE$2108,70,FALSE)="HiAvg",2,IF(VLOOKUP($A1472,[1]New!$A$2:$DE$2108,70,FALSE)="Avg",3,IF(VLOOKUP($A1472,[1]New!$A$2:$DE$2108,70,FALSE)="LoAvg",4,5))))</f>
        <v>1</v>
      </c>
      <c r="AW1472" t="str">
        <f t="array" ref="AW1472">VLOOKUP($A1472,[1]New!$A$2:$DE$2108,71,FALSE)</f>
        <v>Measurement and Data</v>
      </c>
      <c r="AZ1472">
        <f t="array" ref="AZ1472">VLOOKUP($A1472,[1]New!$A$2:$DE$2108,72,FALSE)</f>
        <v>172</v>
      </c>
      <c r="BD1472">
        <f t="array" ref="BD1472">IF(VLOOKUP($A1472,[1]New!$A$2:$DE$2108,75,FALSE)="High",1,IF(VLOOKUP($A1472,[1]New!$A$2:$DE$2108,75,FALSE)="HiAvg",2,IF(VLOOKUP($A1472,[1]New!$A$2:$DE$2108,75,FALSE)="Avg",3,IF(VLOOKUP($A1472,[1]New!$A$2:$DE$2108,75,FALSE)="LoAvg",4,5))))</f>
        <v>2</v>
      </c>
      <c r="BE1472" t="str">
        <f t="array" ref="BE1472">IF(VLOOKUP($A1472,[1]New!$A$2:$DE$2108,76,FALSE)="","",VLOOKUP($A1472,[1]New!$A$2:$DE$2108,76,FALSE))</f>
        <v>Geometry</v>
      </c>
      <c r="BH1472">
        <f t="array" ref="BH1472">IF(VLOOKUP($A1472,[1]New!$A$2:$DE$2108,77,FALSE)="","",VLOOKUP($A1472,[1]New!$A$2:$DE$2108,77,FALSE))</f>
        <v>174</v>
      </c>
      <c r="BL1472">
        <f t="array" ref="BL1472">IF(VLOOKUP($A1472,[1]New!$A$2:$DE$2108,80,FALSE)="High",1,IF(VLOOKUP($A1472,[1]New!$A$2:$DE$2108,80,FALSE)="HiAvg",2,IF(VLOOKUP($A1472,[1]New!$A$2:$DE$2108,80,FALSE)="Avg",3,IF(VLOOKUP($A1472,[1]New!$A$2:$DE$2108,80,FALSE)="LoAvg",4,IF(VLOOKUP($A1472,[1]New!$A$2:$DE$2108,80,FALSE)="Low",5,"")))))</f>
        <v>2</v>
      </c>
    </row>
    <row r="1473" spans="1:64" x14ac:dyDescent="0.2">
      <c r="A1473" s="7" t="s">
        <v>1596</v>
      </c>
      <c r="B1473">
        <v>2015</v>
      </c>
      <c r="C1473" t="s">
        <v>2233</v>
      </c>
      <c r="D1473" t="str">
        <f t="array" ref="D1473">VLOOKUP($A1473,[1]New!$A$2:$DE$2108,5,FALSE)</f>
        <v>Reading</v>
      </c>
      <c r="E1473">
        <f t="array" ref="E1473">VLOOKUP($A1473,[1]New!$A$2:$DE$2108,3,FALSE)</f>
        <v>70100172</v>
      </c>
      <c r="F1473" t="str">
        <f t="array" ref="F1473">VLOOKUP($A1473,[1]New!$A$2:$DE$2108,4,FALSE)</f>
        <v>School 2</v>
      </c>
      <c r="Q1473">
        <f t="array" ref="Q1473">VLOOKUP($A1473,[1]New!$A$2:$DE$2108,19,FALSE)</f>
        <v>168</v>
      </c>
      <c r="S1473">
        <f t="array" ref="S1473">VLOOKUP($A1473,[1]New!$A$2:$DE$2108,21,FALSE)</f>
        <v>71</v>
      </c>
      <c r="U1473">
        <f t="array" ref="U1473">IF(S1473&gt;=75,1,IF(AND(S1473&gt;=50,S1473&lt;75),2,IF(AND(S1473&gt;=25,S1473&lt;50),3,IF(S1473&lt;25,4,"NA"))))</f>
        <v>2</v>
      </c>
      <c r="V1473" s="8">
        <f t="array" ref="V1473">VLOOKUP($A1473,[1]New!$A$2:$DE$2108,17,FALSE)</f>
        <v>42251</v>
      </c>
      <c r="AG1473" t="str">
        <f t="array" ref="AG1473">VLOOKUP($A1473,[1]New!$A$2:$DE$2108,61,FALSE)</f>
        <v>Foundational Skills</v>
      </c>
      <c r="AJ1473">
        <f t="array" ref="AJ1473">VLOOKUP($A1473,[1]New!$A$2:$DE$2108,62,FALSE)</f>
        <v>164</v>
      </c>
      <c r="AN1473">
        <f t="array" ref="AN1473">IF(VLOOKUP($A1473,[1]New!$A$2:$DE$2108,65,FALSE)="High",1,IF(VLOOKUP($A1473,[1]New!$A$2:$DE$2108,65,FALSE)="HiAvg",2,IF(VLOOKUP($A1473,[1]New!$A$2:$DE$2108,65,FALSE)="Avg",3,IF(VLOOKUP($A1473,[1]New!$A$2:$DE$2108,65,FALSE)="LoAvg",4,5))))</f>
        <v>2</v>
      </c>
      <c r="AO1473" t="str">
        <f t="array" ref="AO1473">VLOOKUP($A1473,[1]New!$A$2:$DE$2108,66,FALSE)</f>
        <v>Language and Writing</v>
      </c>
      <c r="AR1473">
        <f t="array" ref="AR1473">VLOOKUP($A1473,[1]New!$A$2:$DE$2108,67,FALSE)</f>
        <v>164</v>
      </c>
      <c r="AV1473">
        <f t="array" ref="AV1473">IF(VLOOKUP($A1473,[1]New!$A$2:$DE$2108,70,FALSE)="High",1,IF(VLOOKUP($A1473,[1]New!$A$2:$DE$2108,70,FALSE)="HiAvg",2,IF(VLOOKUP($A1473,[1]New!$A$2:$DE$2108,70,FALSE)="Avg",3,IF(VLOOKUP($A1473,[1]New!$A$2:$DE$2108,70,FALSE)="LoAvg",4,5))))</f>
        <v>2</v>
      </c>
      <c r="AW1473" t="str">
        <f t="array" ref="AW1473">VLOOKUP($A1473,[1]New!$A$2:$DE$2108,71,FALSE)</f>
        <v>Literature and Informational</v>
      </c>
      <c r="AZ1473">
        <f t="array" ref="AZ1473">VLOOKUP($A1473,[1]New!$A$2:$DE$2108,72,FALSE)</f>
        <v>170</v>
      </c>
      <c r="BD1473">
        <f t="array" ref="BD1473">IF(VLOOKUP($A1473,[1]New!$A$2:$DE$2108,75,FALSE)="High",1,IF(VLOOKUP($A1473,[1]New!$A$2:$DE$2108,75,FALSE)="HiAvg",2,IF(VLOOKUP($A1473,[1]New!$A$2:$DE$2108,75,FALSE)="Avg",3,IF(VLOOKUP($A1473,[1]New!$A$2:$DE$2108,75,FALSE)="LoAvg",4,5))))</f>
        <v>2</v>
      </c>
      <c r="BE1473" t="str">
        <f t="array" ref="BE1473">IF(VLOOKUP($A1473,[1]New!$A$2:$DE$2108,76,FALSE)="","",VLOOKUP($A1473,[1]New!$A$2:$DE$2108,76,FALSE))</f>
        <v>Vocabulary Use and Functions</v>
      </c>
      <c r="BH1473">
        <f t="array" ref="BH1473">IF(VLOOKUP($A1473,[1]New!$A$2:$DE$2108,77,FALSE)="","",VLOOKUP($A1473,[1]New!$A$2:$DE$2108,77,FALSE))</f>
        <v>174</v>
      </c>
      <c r="BL1473">
        <f t="array" ref="BL1473">IF(VLOOKUP($A1473,[1]New!$A$2:$DE$2108,80,FALSE)="High",1,IF(VLOOKUP($A1473,[1]New!$A$2:$DE$2108,80,FALSE)="HiAvg",2,IF(VLOOKUP($A1473,[1]New!$A$2:$DE$2108,80,FALSE)="Avg",3,IF(VLOOKUP($A1473,[1]New!$A$2:$DE$2108,80,FALSE)="LoAvg",4,IF(VLOOKUP($A1473,[1]New!$A$2:$DE$2108,80,FALSE)="Low",5,"")))))</f>
        <v>1</v>
      </c>
    </row>
    <row r="1474" spans="1:64" x14ac:dyDescent="0.2">
      <c r="A1474" s="7" t="s">
        <v>1597</v>
      </c>
      <c r="B1474">
        <v>2015</v>
      </c>
      <c r="C1474" t="s">
        <v>2233</v>
      </c>
      <c r="D1474" t="str">
        <f t="array" ref="D1474">VLOOKUP($A1474,[1]New!$A$2:$DE$2108,5,FALSE)</f>
        <v>Mathematics</v>
      </c>
      <c r="E1474">
        <f t="array" ref="E1474">VLOOKUP($A1474,[1]New!$A$2:$DE$2108,3,FALSE)</f>
        <v>70100173</v>
      </c>
      <c r="F1474" t="str">
        <f t="array" ref="F1474">VLOOKUP($A1474,[1]New!$A$2:$DE$2108,4,FALSE)</f>
        <v>School 2</v>
      </c>
      <c r="Q1474">
        <f t="array" ref="Q1474">VLOOKUP($A1474,[1]New!$A$2:$DE$2108,19,FALSE)</f>
        <v>162</v>
      </c>
      <c r="S1474">
        <f t="array" ref="S1474">VLOOKUP($A1474,[1]New!$A$2:$DE$2108,21,FALSE)</f>
        <v>49</v>
      </c>
      <c r="U1474">
        <f t="array" ref="U1474">IF(S1474&gt;=75,1,IF(AND(S1474&gt;=50,S1474&lt;75),2,IF(AND(S1474&gt;=25,S1474&lt;50),3,IF(S1474&lt;25,4,"NA"))))</f>
        <v>3</v>
      </c>
      <c r="V1474" s="8">
        <f t="array" ref="V1474">VLOOKUP($A1474,[1]New!$A$2:$DE$2108,17,FALSE)</f>
        <v>42258</v>
      </c>
      <c r="AG1474" t="str">
        <f t="array" ref="AG1474">VLOOKUP($A1474,[1]New!$A$2:$DE$2108,61,FALSE)</f>
        <v>Operations and Algebraic Thinking</v>
      </c>
      <c r="AJ1474">
        <f t="array" ref="AJ1474">VLOOKUP($A1474,[1]New!$A$2:$DE$2108,62,FALSE)</f>
        <v>171</v>
      </c>
      <c r="AN1474">
        <f t="array" ref="AN1474">IF(VLOOKUP($A1474,[1]New!$A$2:$DE$2108,65,FALSE)="High",1,IF(VLOOKUP($A1474,[1]New!$A$2:$DE$2108,65,FALSE)="HiAvg",2,IF(VLOOKUP($A1474,[1]New!$A$2:$DE$2108,65,FALSE)="Avg",3,IF(VLOOKUP($A1474,[1]New!$A$2:$DE$2108,65,FALSE)="LoAvg",4,5))))</f>
        <v>2</v>
      </c>
      <c r="AO1474" t="str">
        <f t="array" ref="AO1474">VLOOKUP($A1474,[1]New!$A$2:$DE$2108,66,FALSE)</f>
        <v>Number and Operations</v>
      </c>
      <c r="AR1474">
        <f t="array" ref="AR1474">VLOOKUP($A1474,[1]New!$A$2:$DE$2108,67,FALSE)</f>
        <v>167</v>
      </c>
      <c r="AV1474">
        <f t="array" ref="AV1474">IF(VLOOKUP($A1474,[1]New!$A$2:$DE$2108,70,FALSE)="High",1,IF(VLOOKUP($A1474,[1]New!$A$2:$DE$2108,70,FALSE)="HiAvg",2,IF(VLOOKUP($A1474,[1]New!$A$2:$DE$2108,70,FALSE)="Avg",3,IF(VLOOKUP($A1474,[1]New!$A$2:$DE$2108,70,FALSE)="LoAvg",4,5))))</f>
        <v>2</v>
      </c>
      <c r="AW1474" t="str">
        <f t="array" ref="AW1474">VLOOKUP($A1474,[1]New!$A$2:$DE$2108,71,FALSE)</f>
        <v>Measurement and Data</v>
      </c>
      <c r="AZ1474">
        <f t="array" ref="AZ1474">VLOOKUP($A1474,[1]New!$A$2:$DE$2108,72,FALSE)</f>
        <v>148</v>
      </c>
      <c r="BD1474">
        <f t="array" ref="BD1474">IF(VLOOKUP($A1474,[1]New!$A$2:$DE$2108,75,FALSE)="High",1,IF(VLOOKUP($A1474,[1]New!$A$2:$DE$2108,75,FALSE)="HiAvg",2,IF(VLOOKUP($A1474,[1]New!$A$2:$DE$2108,75,FALSE)="Avg",3,IF(VLOOKUP($A1474,[1]New!$A$2:$DE$2108,75,FALSE)="LoAvg",4,5))))</f>
        <v>5</v>
      </c>
      <c r="BE1474" t="str">
        <f t="array" ref="BE1474">IF(VLOOKUP($A1474,[1]New!$A$2:$DE$2108,76,FALSE)="","",VLOOKUP($A1474,[1]New!$A$2:$DE$2108,76,FALSE))</f>
        <v>Geometry</v>
      </c>
      <c r="BH1474">
        <f t="array" ref="BH1474">IF(VLOOKUP($A1474,[1]New!$A$2:$DE$2108,77,FALSE)="","",VLOOKUP($A1474,[1]New!$A$2:$DE$2108,77,FALSE))</f>
        <v>164</v>
      </c>
      <c r="BL1474">
        <f t="array" ref="BL1474">IF(VLOOKUP($A1474,[1]New!$A$2:$DE$2108,80,FALSE)="High",1,IF(VLOOKUP($A1474,[1]New!$A$2:$DE$2108,80,FALSE)="HiAvg",2,IF(VLOOKUP($A1474,[1]New!$A$2:$DE$2108,80,FALSE)="Avg",3,IF(VLOOKUP($A1474,[1]New!$A$2:$DE$2108,80,FALSE)="LoAvg",4,IF(VLOOKUP($A1474,[1]New!$A$2:$DE$2108,80,FALSE)="Low",5,"")))))</f>
        <v>3</v>
      </c>
    </row>
    <row r="1475" spans="1:64" x14ac:dyDescent="0.2">
      <c r="A1475" s="7" t="s">
        <v>1598</v>
      </c>
      <c r="B1475">
        <v>2015</v>
      </c>
      <c r="C1475" t="s">
        <v>2233</v>
      </c>
      <c r="D1475" t="str">
        <f t="array" ref="D1475">VLOOKUP($A1475,[1]New!$A$2:$DE$2108,5,FALSE)</f>
        <v>Reading</v>
      </c>
      <c r="E1475">
        <f t="array" ref="E1475">VLOOKUP($A1475,[1]New!$A$2:$DE$2108,3,FALSE)</f>
        <v>70100173</v>
      </c>
      <c r="F1475" t="str">
        <f t="array" ref="F1475">VLOOKUP($A1475,[1]New!$A$2:$DE$2108,4,FALSE)</f>
        <v>School 2</v>
      </c>
      <c r="Q1475">
        <f t="array" ref="Q1475">VLOOKUP($A1475,[1]New!$A$2:$DE$2108,19,FALSE)</f>
        <v>160</v>
      </c>
      <c r="S1475">
        <f t="array" ref="S1475">VLOOKUP($A1475,[1]New!$A$2:$DE$2108,21,FALSE)</f>
        <v>48</v>
      </c>
      <c r="U1475">
        <f t="array" ref="U1475">IF(S1475&gt;=75,1,IF(AND(S1475&gt;=50,S1475&lt;75),2,IF(AND(S1475&gt;=25,S1475&lt;50),3,IF(S1475&lt;25,4,"NA"))))</f>
        <v>3</v>
      </c>
      <c r="V1475" s="8">
        <f t="array" ref="V1475">VLOOKUP($A1475,[1]New!$A$2:$DE$2108,17,FALSE)</f>
        <v>42251</v>
      </c>
      <c r="AG1475" t="str">
        <f t="array" ref="AG1475">VLOOKUP($A1475,[1]New!$A$2:$DE$2108,61,FALSE)</f>
        <v>Foundational Skills</v>
      </c>
      <c r="AJ1475">
        <f t="array" ref="AJ1475">VLOOKUP($A1475,[1]New!$A$2:$DE$2108,62,FALSE)</f>
        <v>160</v>
      </c>
      <c r="AN1475">
        <f t="array" ref="AN1475">IF(VLOOKUP($A1475,[1]New!$A$2:$DE$2108,65,FALSE)="High",1,IF(VLOOKUP($A1475,[1]New!$A$2:$DE$2108,65,FALSE)="HiAvg",2,IF(VLOOKUP($A1475,[1]New!$A$2:$DE$2108,65,FALSE)="Avg",3,IF(VLOOKUP($A1475,[1]New!$A$2:$DE$2108,65,FALSE)="LoAvg",4,5))))</f>
        <v>3</v>
      </c>
      <c r="AO1475" t="str">
        <f t="array" ref="AO1475">VLOOKUP($A1475,[1]New!$A$2:$DE$2108,66,FALSE)</f>
        <v>Language and Writing</v>
      </c>
      <c r="AR1475">
        <f t="array" ref="AR1475">VLOOKUP($A1475,[1]New!$A$2:$DE$2108,67,FALSE)</f>
        <v>152</v>
      </c>
      <c r="AV1475">
        <f t="array" ref="AV1475">IF(VLOOKUP($A1475,[1]New!$A$2:$DE$2108,70,FALSE)="High",1,IF(VLOOKUP($A1475,[1]New!$A$2:$DE$2108,70,FALSE)="HiAvg",2,IF(VLOOKUP($A1475,[1]New!$A$2:$DE$2108,70,FALSE)="Avg",3,IF(VLOOKUP($A1475,[1]New!$A$2:$DE$2108,70,FALSE)="LoAvg",4,5))))</f>
        <v>4</v>
      </c>
      <c r="AW1475" t="str">
        <f t="array" ref="AW1475">VLOOKUP($A1475,[1]New!$A$2:$DE$2108,71,FALSE)</f>
        <v>Literature and Informational</v>
      </c>
      <c r="AZ1475">
        <f t="array" ref="AZ1475">VLOOKUP($A1475,[1]New!$A$2:$DE$2108,72,FALSE)</f>
        <v>156</v>
      </c>
      <c r="BD1475">
        <f t="array" ref="BD1475">IF(VLOOKUP($A1475,[1]New!$A$2:$DE$2108,75,FALSE)="High",1,IF(VLOOKUP($A1475,[1]New!$A$2:$DE$2108,75,FALSE)="HiAvg",2,IF(VLOOKUP($A1475,[1]New!$A$2:$DE$2108,75,FALSE)="Avg",3,IF(VLOOKUP($A1475,[1]New!$A$2:$DE$2108,75,FALSE)="LoAvg",4,5))))</f>
        <v>4</v>
      </c>
      <c r="BE1475" t="str">
        <f t="array" ref="BE1475">IF(VLOOKUP($A1475,[1]New!$A$2:$DE$2108,76,FALSE)="","",VLOOKUP($A1475,[1]New!$A$2:$DE$2108,76,FALSE))</f>
        <v>Vocabulary Use and Functions</v>
      </c>
      <c r="BH1475">
        <f t="array" ref="BH1475">IF(VLOOKUP($A1475,[1]New!$A$2:$DE$2108,77,FALSE)="","",VLOOKUP($A1475,[1]New!$A$2:$DE$2108,77,FALSE))</f>
        <v>170</v>
      </c>
      <c r="BL1475">
        <f t="array" ref="BL1475">IF(VLOOKUP($A1475,[1]New!$A$2:$DE$2108,80,FALSE)="High",1,IF(VLOOKUP($A1475,[1]New!$A$2:$DE$2108,80,FALSE)="HiAvg",2,IF(VLOOKUP($A1475,[1]New!$A$2:$DE$2108,80,FALSE)="Avg",3,IF(VLOOKUP($A1475,[1]New!$A$2:$DE$2108,80,FALSE)="LoAvg",4,IF(VLOOKUP($A1475,[1]New!$A$2:$DE$2108,80,FALSE)="Low",5,"")))))</f>
        <v>2</v>
      </c>
    </row>
    <row r="1476" spans="1:64" x14ac:dyDescent="0.2">
      <c r="A1476" s="7" t="s">
        <v>1599</v>
      </c>
      <c r="B1476">
        <v>2015</v>
      </c>
      <c r="C1476" t="s">
        <v>2233</v>
      </c>
      <c r="D1476" t="str">
        <f t="array" ref="D1476">VLOOKUP($A1476,[1]New!$A$2:$DE$2108,5,FALSE)</f>
        <v>Mathematics</v>
      </c>
      <c r="E1476">
        <f t="array" ref="E1476">VLOOKUP($A1476,[1]New!$A$2:$DE$2108,3,FALSE)</f>
        <v>70100175</v>
      </c>
      <c r="F1476" t="str">
        <f t="array" ref="F1476">VLOOKUP($A1476,[1]New!$A$2:$DE$2108,4,FALSE)</f>
        <v>School 2</v>
      </c>
      <c r="Q1476">
        <f t="array" ref="Q1476">VLOOKUP($A1476,[1]New!$A$2:$DE$2108,19,FALSE)</f>
        <v>155</v>
      </c>
      <c r="S1476">
        <f t="array" ref="S1476">VLOOKUP($A1476,[1]New!$A$2:$DE$2108,21,FALSE)</f>
        <v>28</v>
      </c>
      <c r="U1476">
        <f t="array" ref="U1476">IF(S1476&gt;=75,1,IF(AND(S1476&gt;=50,S1476&lt;75),2,IF(AND(S1476&gt;=25,S1476&lt;50),3,IF(S1476&lt;25,4,"NA"))))</f>
        <v>3</v>
      </c>
      <c r="V1476" s="8">
        <f t="array" ref="V1476">VLOOKUP($A1476,[1]New!$A$2:$DE$2108,17,FALSE)</f>
        <v>42256</v>
      </c>
      <c r="AG1476" t="str">
        <f t="array" ref="AG1476">VLOOKUP($A1476,[1]New!$A$2:$DE$2108,61,FALSE)</f>
        <v>Operations and Algebraic Thinking</v>
      </c>
      <c r="AJ1476">
        <f t="array" ref="AJ1476">VLOOKUP($A1476,[1]New!$A$2:$DE$2108,62,FALSE)</f>
        <v>147</v>
      </c>
      <c r="AN1476">
        <f t="array" ref="AN1476">IF(VLOOKUP($A1476,[1]New!$A$2:$DE$2108,65,FALSE)="High",1,IF(VLOOKUP($A1476,[1]New!$A$2:$DE$2108,65,FALSE)="HiAvg",2,IF(VLOOKUP($A1476,[1]New!$A$2:$DE$2108,65,FALSE)="Avg",3,IF(VLOOKUP($A1476,[1]New!$A$2:$DE$2108,65,FALSE)="LoAvg",4,5))))</f>
        <v>5</v>
      </c>
      <c r="AO1476" t="str">
        <f t="array" ref="AO1476">VLOOKUP($A1476,[1]New!$A$2:$DE$2108,66,FALSE)</f>
        <v>Number and Operations</v>
      </c>
      <c r="AR1476">
        <f t="array" ref="AR1476">VLOOKUP($A1476,[1]New!$A$2:$DE$2108,67,FALSE)</f>
        <v>153</v>
      </c>
      <c r="AV1476">
        <f t="array" ref="AV1476">IF(VLOOKUP($A1476,[1]New!$A$2:$DE$2108,70,FALSE)="High",1,IF(VLOOKUP($A1476,[1]New!$A$2:$DE$2108,70,FALSE)="HiAvg",2,IF(VLOOKUP($A1476,[1]New!$A$2:$DE$2108,70,FALSE)="Avg",3,IF(VLOOKUP($A1476,[1]New!$A$2:$DE$2108,70,FALSE)="LoAvg",4,5))))</f>
        <v>4</v>
      </c>
      <c r="AW1476" t="str">
        <f t="array" ref="AW1476">VLOOKUP($A1476,[1]New!$A$2:$DE$2108,71,FALSE)</f>
        <v>Measurement and Data</v>
      </c>
      <c r="AZ1476">
        <f t="array" ref="AZ1476">VLOOKUP($A1476,[1]New!$A$2:$DE$2108,72,FALSE)</f>
        <v>151</v>
      </c>
      <c r="BD1476">
        <f t="array" ref="BD1476">IF(VLOOKUP($A1476,[1]New!$A$2:$DE$2108,75,FALSE)="High",1,IF(VLOOKUP($A1476,[1]New!$A$2:$DE$2108,75,FALSE)="HiAvg",2,IF(VLOOKUP($A1476,[1]New!$A$2:$DE$2108,75,FALSE)="Avg",3,IF(VLOOKUP($A1476,[1]New!$A$2:$DE$2108,75,FALSE)="LoAvg",4,5))))</f>
        <v>5</v>
      </c>
      <c r="BE1476" t="str">
        <f t="array" ref="BE1476">IF(VLOOKUP($A1476,[1]New!$A$2:$DE$2108,76,FALSE)="","",VLOOKUP($A1476,[1]New!$A$2:$DE$2108,76,FALSE))</f>
        <v>Geometry</v>
      </c>
      <c r="BH1476">
        <f t="array" ref="BH1476">IF(VLOOKUP($A1476,[1]New!$A$2:$DE$2108,77,FALSE)="","",VLOOKUP($A1476,[1]New!$A$2:$DE$2108,77,FALSE))</f>
        <v>165</v>
      </c>
      <c r="BL1476">
        <f t="array" ref="BL1476">IF(VLOOKUP($A1476,[1]New!$A$2:$DE$2108,80,FALSE)="High",1,IF(VLOOKUP($A1476,[1]New!$A$2:$DE$2108,80,FALSE)="HiAvg",2,IF(VLOOKUP($A1476,[1]New!$A$2:$DE$2108,80,FALSE)="Avg",3,IF(VLOOKUP($A1476,[1]New!$A$2:$DE$2108,80,FALSE)="LoAvg",4,IF(VLOOKUP($A1476,[1]New!$A$2:$DE$2108,80,FALSE)="Low",5,"")))))</f>
        <v>3</v>
      </c>
    </row>
    <row r="1477" spans="1:64" x14ac:dyDescent="0.2">
      <c r="A1477" s="7" t="s">
        <v>1600</v>
      </c>
      <c r="B1477">
        <v>2015</v>
      </c>
      <c r="C1477" t="s">
        <v>2233</v>
      </c>
      <c r="D1477" t="str">
        <f t="array" ref="D1477">VLOOKUP($A1477,[1]New!$A$2:$DE$2108,5,FALSE)</f>
        <v>Reading</v>
      </c>
      <c r="E1477">
        <f t="array" ref="E1477">VLOOKUP($A1477,[1]New!$A$2:$DE$2108,3,FALSE)</f>
        <v>70100175</v>
      </c>
      <c r="F1477" t="str">
        <f t="array" ref="F1477">VLOOKUP($A1477,[1]New!$A$2:$DE$2108,4,FALSE)</f>
        <v>School 2</v>
      </c>
      <c r="Q1477">
        <f t="array" ref="Q1477">VLOOKUP($A1477,[1]New!$A$2:$DE$2108,19,FALSE)</f>
        <v>154</v>
      </c>
      <c r="S1477">
        <f t="array" ref="S1477">VLOOKUP($A1477,[1]New!$A$2:$DE$2108,21,FALSE)</f>
        <v>30</v>
      </c>
      <c r="U1477">
        <f t="array" ref="U1477">IF(S1477&gt;=75,1,IF(AND(S1477&gt;=50,S1477&lt;75),2,IF(AND(S1477&gt;=25,S1477&lt;50),3,IF(S1477&lt;25,4,"NA"))))</f>
        <v>3</v>
      </c>
      <c r="V1477" s="8">
        <f t="array" ref="V1477">VLOOKUP($A1477,[1]New!$A$2:$DE$2108,17,FALSE)</f>
        <v>42249</v>
      </c>
      <c r="AG1477" t="str">
        <f t="array" ref="AG1477">VLOOKUP($A1477,[1]New!$A$2:$DE$2108,61,FALSE)</f>
        <v>Foundational Skills</v>
      </c>
      <c r="AJ1477">
        <f t="array" ref="AJ1477">VLOOKUP($A1477,[1]New!$A$2:$DE$2108,62,FALSE)</f>
        <v>154</v>
      </c>
      <c r="AN1477">
        <f t="array" ref="AN1477">IF(VLOOKUP($A1477,[1]New!$A$2:$DE$2108,65,FALSE)="High",1,IF(VLOOKUP($A1477,[1]New!$A$2:$DE$2108,65,FALSE)="HiAvg",2,IF(VLOOKUP($A1477,[1]New!$A$2:$DE$2108,65,FALSE)="Avg",3,IF(VLOOKUP($A1477,[1]New!$A$2:$DE$2108,65,FALSE)="LoAvg",4,5))))</f>
        <v>4</v>
      </c>
      <c r="AO1477" t="str">
        <f t="array" ref="AO1477">VLOOKUP($A1477,[1]New!$A$2:$DE$2108,66,FALSE)</f>
        <v>Language and Writing</v>
      </c>
      <c r="AR1477">
        <f t="array" ref="AR1477">VLOOKUP($A1477,[1]New!$A$2:$DE$2108,67,FALSE)</f>
        <v>148</v>
      </c>
      <c r="AV1477">
        <f t="array" ref="AV1477">IF(VLOOKUP($A1477,[1]New!$A$2:$DE$2108,70,FALSE)="High",1,IF(VLOOKUP($A1477,[1]New!$A$2:$DE$2108,70,FALSE)="HiAvg",2,IF(VLOOKUP($A1477,[1]New!$A$2:$DE$2108,70,FALSE)="Avg",3,IF(VLOOKUP($A1477,[1]New!$A$2:$DE$2108,70,FALSE)="LoAvg",4,5))))</f>
        <v>5</v>
      </c>
      <c r="AW1477" t="str">
        <f t="array" ref="AW1477">VLOOKUP($A1477,[1]New!$A$2:$DE$2108,71,FALSE)</f>
        <v>Literature and Informational</v>
      </c>
      <c r="AZ1477">
        <f t="array" ref="AZ1477">VLOOKUP($A1477,[1]New!$A$2:$DE$2108,72,FALSE)</f>
        <v>159</v>
      </c>
      <c r="BD1477">
        <f t="array" ref="BD1477">IF(VLOOKUP($A1477,[1]New!$A$2:$DE$2108,75,FALSE)="High",1,IF(VLOOKUP($A1477,[1]New!$A$2:$DE$2108,75,FALSE)="HiAvg",2,IF(VLOOKUP($A1477,[1]New!$A$2:$DE$2108,75,FALSE)="Avg",3,IF(VLOOKUP($A1477,[1]New!$A$2:$DE$2108,75,FALSE)="LoAvg",4,5))))</f>
        <v>3</v>
      </c>
      <c r="BE1477" t="str">
        <f t="array" ref="BE1477">IF(VLOOKUP($A1477,[1]New!$A$2:$DE$2108,76,FALSE)="","",VLOOKUP($A1477,[1]New!$A$2:$DE$2108,76,FALSE))</f>
        <v>Vocabulary Use and Functions</v>
      </c>
      <c r="BH1477">
        <f t="array" ref="BH1477">IF(VLOOKUP($A1477,[1]New!$A$2:$DE$2108,77,FALSE)="","",VLOOKUP($A1477,[1]New!$A$2:$DE$2108,77,FALSE))</f>
        <v>155</v>
      </c>
      <c r="BL1477">
        <f t="array" ref="BL1477">IF(VLOOKUP($A1477,[1]New!$A$2:$DE$2108,80,FALSE)="High",1,IF(VLOOKUP($A1477,[1]New!$A$2:$DE$2108,80,FALSE)="HiAvg",2,IF(VLOOKUP($A1477,[1]New!$A$2:$DE$2108,80,FALSE)="Avg",3,IF(VLOOKUP($A1477,[1]New!$A$2:$DE$2108,80,FALSE)="LoAvg",4,IF(VLOOKUP($A1477,[1]New!$A$2:$DE$2108,80,FALSE)="Low",5,"")))))</f>
        <v>4</v>
      </c>
    </row>
    <row r="1478" spans="1:64" x14ac:dyDescent="0.2">
      <c r="A1478" s="7" t="s">
        <v>1601</v>
      </c>
      <c r="B1478">
        <v>2015</v>
      </c>
      <c r="C1478" t="s">
        <v>2233</v>
      </c>
      <c r="D1478" t="str">
        <f t="array" ref="D1478">VLOOKUP($A1478,[1]New!$A$2:$DE$2108,5,FALSE)</f>
        <v>Mathematics</v>
      </c>
      <c r="E1478">
        <f t="array" ref="E1478">VLOOKUP($A1478,[1]New!$A$2:$DE$2108,3,FALSE)</f>
        <v>70100176</v>
      </c>
      <c r="F1478" t="str">
        <f t="array" ref="F1478">VLOOKUP($A1478,[1]New!$A$2:$DE$2108,4,FALSE)</f>
        <v>School 2</v>
      </c>
      <c r="Q1478">
        <f t="array" ref="Q1478">VLOOKUP($A1478,[1]New!$A$2:$DE$2108,19,FALSE)</f>
        <v>167</v>
      </c>
      <c r="S1478">
        <f t="array" ref="S1478">VLOOKUP($A1478,[1]New!$A$2:$DE$2108,21,FALSE)</f>
        <v>64</v>
      </c>
      <c r="U1478">
        <f t="array" ref="U1478">IF(S1478&gt;=75,1,IF(AND(S1478&gt;=50,S1478&lt;75),2,IF(AND(S1478&gt;=25,S1478&lt;50),3,IF(S1478&lt;25,4,"NA"))))</f>
        <v>2</v>
      </c>
      <c r="V1478" s="8">
        <f t="array" ref="V1478">VLOOKUP($A1478,[1]New!$A$2:$DE$2108,17,FALSE)</f>
        <v>42258</v>
      </c>
      <c r="AG1478" t="str">
        <f t="array" ref="AG1478">VLOOKUP($A1478,[1]New!$A$2:$DE$2108,61,FALSE)</f>
        <v>Operations and Algebraic Thinking</v>
      </c>
      <c r="AJ1478">
        <f t="array" ref="AJ1478">VLOOKUP($A1478,[1]New!$A$2:$DE$2108,62,FALSE)</f>
        <v>164</v>
      </c>
      <c r="AN1478">
        <f t="array" ref="AN1478">IF(VLOOKUP($A1478,[1]New!$A$2:$DE$2108,65,FALSE)="High",1,IF(VLOOKUP($A1478,[1]New!$A$2:$DE$2108,65,FALSE)="HiAvg",2,IF(VLOOKUP($A1478,[1]New!$A$2:$DE$2108,65,FALSE)="Avg",3,IF(VLOOKUP($A1478,[1]New!$A$2:$DE$2108,65,FALSE)="LoAvg",4,5))))</f>
        <v>3</v>
      </c>
      <c r="AO1478" t="str">
        <f t="array" ref="AO1478">VLOOKUP($A1478,[1]New!$A$2:$DE$2108,66,FALSE)</f>
        <v>Number and Operations</v>
      </c>
      <c r="AR1478">
        <f t="array" ref="AR1478">VLOOKUP($A1478,[1]New!$A$2:$DE$2108,67,FALSE)</f>
        <v>166</v>
      </c>
      <c r="AV1478">
        <f t="array" ref="AV1478">IF(VLOOKUP($A1478,[1]New!$A$2:$DE$2108,70,FALSE)="High",1,IF(VLOOKUP($A1478,[1]New!$A$2:$DE$2108,70,FALSE)="HiAvg",2,IF(VLOOKUP($A1478,[1]New!$A$2:$DE$2108,70,FALSE)="Avg",3,IF(VLOOKUP($A1478,[1]New!$A$2:$DE$2108,70,FALSE)="LoAvg",4,5))))</f>
        <v>3</v>
      </c>
      <c r="AW1478" t="str">
        <f t="array" ref="AW1478">VLOOKUP($A1478,[1]New!$A$2:$DE$2108,71,FALSE)</f>
        <v>Measurement and Data</v>
      </c>
      <c r="AZ1478">
        <f t="array" ref="AZ1478">VLOOKUP($A1478,[1]New!$A$2:$DE$2108,72,FALSE)</f>
        <v>178</v>
      </c>
      <c r="BD1478">
        <f t="array" ref="BD1478">IF(VLOOKUP($A1478,[1]New!$A$2:$DE$2108,75,FALSE)="High",1,IF(VLOOKUP($A1478,[1]New!$A$2:$DE$2108,75,FALSE)="HiAvg",2,IF(VLOOKUP($A1478,[1]New!$A$2:$DE$2108,75,FALSE)="Avg",3,IF(VLOOKUP($A1478,[1]New!$A$2:$DE$2108,75,FALSE)="LoAvg",4,5))))</f>
        <v>1</v>
      </c>
      <c r="BE1478" t="str">
        <f t="array" ref="BE1478">IF(VLOOKUP($A1478,[1]New!$A$2:$DE$2108,76,FALSE)="","",VLOOKUP($A1478,[1]New!$A$2:$DE$2108,76,FALSE))</f>
        <v>Geometry</v>
      </c>
      <c r="BH1478">
        <f t="array" ref="BH1478">IF(VLOOKUP($A1478,[1]New!$A$2:$DE$2108,77,FALSE)="","",VLOOKUP($A1478,[1]New!$A$2:$DE$2108,77,FALSE))</f>
        <v>159</v>
      </c>
      <c r="BL1478">
        <f t="array" ref="BL1478">IF(VLOOKUP($A1478,[1]New!$A$2:$DE$2108,80,FALSE)="High",1,IF(VLOOKUP($A1478,[1]New!$A$2:$DE$2108,80,FALSE)="HiAvg",2,IF(VLOOKUP($A1478,[1]New!$A$2:$DE$2108,80,FALSE)="Avg",3,IF(VLOOKUP($A1478,[1]New!$A$2:$DE$2108,80,FALSE)="LoAvg",4,IF(VLOOKUP($A1478,[1]New!$A$2:$DE$2108,80,FALSE)="Low",5,"")))))</f>
        <v>4</v>
      </c>
    </row>
    <row r="1479" spans="1:64" x14ac:dyDescent="0.2">
      <c r="A1479" s="7" t="s">
        <v>1602</v>
      </c>
      <c r="B1479">
        <v>2015</v>
      </c>
      <c r="C1479" t="s">
        <v>2233</v>
      </c>
      <c r="D1479" t="str">
        <f t="array" ref="D1479">VLOOKUP($A1479,[1]New!$A$2:$DE$2108,5,FALSE)</f>
        <v>Reading</v>
      </c>
      <c r="E1479">
        <f t="array" ref="E1479">VLOOKUP($A1479,[1]New!$A$2:$DE$2108,3,FALSE)</f>
        <v>70100176</v>
      </c>
      <c r="F1479" t="str">
        <f t="array" ref="F1479">VLOOKUP($A1479,[1]New!$A$2:$DE$2108,4,FALSE)</f>
        <v>School 2</v>
      </c>
      <c r="Q1479">
        <f t="array" ref="Q1479">VLOOKUP($A1479,[1]New!$A$2:$DE$2108,19,FALSE)</f>
        <v>166</v>
      </c>
      <c r="S1479">
        <f t="array" ref="S1479">VLOOKUP($A1479,[1]New!$A$2:$DE$2108,21,FALSE)</f>
        <v>66</v>
      </c>
      <c r="U1479">
        <f t="array" ref="U1479">IF(S1479&gt;=75,1,IF(AND(S1479&gt;=50,S1479&lt;75),2,IF(AND(S1479&gt;=25,S1479&lt;50),3,IF(S1479&lt;25,4,"NA"))))</f>
        <v>2</v>
      </c>
      <c r="V1479" s="8">
        <f t="array" ref="V1479">VLOOKUP($A1479,[1]New!$A$2:$DE$2108,17,FALSE)</f>
        <v>42251</v>
      </c>
      <c r="AG1479" t="str">
        <f t="array" ref="AG1479">VLOOKUP($A1479,[1]New!$A$2:$DE$2108,61,FALSE)</f>
        <v>Foundational Skills</v>
      </c>
      <c r="AJ1479">
        <f t="array" ref="AJ1479">VLOOKUP($A1479,[1]New!$A$2:$DE$2108,62,FALSE)</f>
        <v>169</v>
      </c>
      <c r="AN1479">
        <f t="array" ref="AN1479">IF(VLOOKUP($A1479,[1]New!$A$2:$DE$2108,65,FALSE)="High",1,IF(VLOOKUP($A1479,[1]New!$A$2:$DE$2108,65,FALSE)="HiAvg",2,IF(VLOOKUP($A1479,[1]New!$A$2:$DE$2108,65,FALSE)="Avg",3,IF(VLOOKUP($A1479,[1]New!$A$2:$DE$2108,65,FALSE)="LoAvg",4,5))))</f>
        <v>2</v>
      </c>
      <c r="AO1479" t="str">
        <f t="array" ref="AO1479">VLOOKUP($A1479,[1]New!$A$2:$DE$2108,66,FALSE)</f>
        <v>Language and Writing</v>
      </c>
      <c r="AR1479">
        <f t="array" ref="AR1479">VLOOKUP($A1479,[1]New!$A$2:$DE$2108,67,FALSE)</f>
        <v>158</v>
      </c>
      <c r="AV1479">
        <f t="array" ref="AV1479">IF(VLOOKUP($A1479,[1]New!$A$2:$DE$2108,70,FALSE)="High",1,IF(VLOOKUP($A1479,[1]New!$A$2:$DE$2108,70,FALSE)="HiAvg",2,IF(VLOOKUP($A1479,[1]New!$A$2:$DE$2108,70,FALSE)="Avg",3,IF(VLOOKUP($A1479,[1]New!$A$2:$DE$2108,70,FALSE)="LoAvg",4,5))))</f>
        <v>3</v>
      </c>
      <c r="AW1479" t="str">
        <f t="array" ref="AW1479">VLOOKUP($A1479,[1]New!$A$2:$DE$2108,71,FALSE)</f>
        <v>Literature and Informational</v>
      </c>
      <c r="AZ1479">
        <f t="array" ref="AZ1479">VLOOKUP($A1479,[1]New!$A$2:$DE$2108,72,FALSE)</f>
        <v>166</v>
      </c>
      <c r="BD1479">
        <f t="array" ref="BD1479">IF(VLOOKUP($A1479,[1]New!$A$2:$DE$2108,75,FALSE)="High",1,IF(VLOOKUP($A1479,[1]New!$A$2:$DE$2108,75,FALSE)="HiAvg",2,IF(VLOOKUP($A1479,[1]New!$A$2:$DE$2108,75,FALSE)="Avg",3,IF(VLOOKUP($A1479,[1]New!$A$2:$DE$2108,75,FALSE)="LoAvg",4,5))))</f>
        <v>2</v>
      </c>
      <c r="BE1479" t="str">
        <f t="array" ref="BE1479">IF(VLOOKUP($A1479,[1]New!$A$2:$DE$2108,76,FALSE)="","",VLOOKUP($A1479,[1]New!$A$2:$DE$2108,76,FALSE))</f>
        <v>Vocabulary Use and Functions</v>
      </c>
      <c r="BH1479">
        <f t="array" ref="BH1479">IF(VLOOKUP($A1479,[1]New!$A$2:$DE$2108,77,FALSE)="","",VLOOKUP($A1479,[1]New!$A$2:$DE$2108,77,FALSE))</f>
        <v>170</v>
      </c>
      <c r="BL1479">
        <f t="array" ref="BL1479">IF(VLOOKUP($A1479,[1]New!$A$2:$DE$2108,80,FALSE)="High",1,IF(VLOOKUP($A1479,[1]New!$A$2:$DE$2108,80,FALSE)="HiAvg",2,IF(VLOOKUP($A1479,[1]New!$A$2:$DE$2108,80,FALSE)="Avg",3,IF(VLOOKUP($A1479,[1]New!$A$2:$DE$2108,80,FALSE)="LoAvg",4,IF(VLOOKUP($A1479,[1]New!$A$2:$DE$2108,80,FALSE)="Low",5,"")))))</f>
        <v>2</v>
      </c>
    </row>
    <row r="1480" spans="1:64" x14ac:dyDescent="0.2">
      <c r="A1480" s="7" t="s">
        <v>1603</v>
      </c>
      <c r="B1480">
        <v>2015</v>
      </c>
      <c r="C1480" t="s">
        <v>2233</v>
      </c>
      <c r="D1480" t="str">
        <f t="array" ref="D1480">VLOOKUP($A1480,[1]New!$A$2:$DE$2108,5,FALSE)</f>
        <v>Mathematics</v>
      </c>
      <c r="E1480">
        <f t="array" ref="E1480">VLOOKUP($A1480,[1]New!$A$2:$DE$2108,3,FALSE)</f>
        <v>70100177</v>
      </c>
      <c r="F1480" t="str">
        <f t="array" ref="F1480">VLOOKUP($A1480,[1]New!$A$2:$DE$2108,4,FALSE)</f>
        <v>School 2</v>
      </c>
      <c r="Q1480">
        <f t="array" ref="Q1480">VLOOKUP($A1480,[1]New!$A$2:$DE$2108,19,FALSE)</f>
        <v>160</v>
      </c>
      <c r="S1480">
        <f t="array" ref="S1480">VLOOKUP($A1480,[1]New!$A$2:$DE$2108,21,FALSE)</f>
        <v>43</v>
      </c>
      <c r="U1480">
        <f t="array" ref="U1480">IF(S1480&gt;=75,1,IF(AND(S1480&gt;=50,S1480&lt;75),2,IF(AND(S1480&gt;=25,S1480&lt;50),3,IF(S1480&lt;25,4,"NA"))))</f>
        <v>3</v>
      </c>
      <c r="V1480" s="8">
        <f t="array" ref="V1480">VLOOKUP($A1480,[1]New!$A$2:$DE$2108,17,FALSE)</f>
        <v>42258</v>
      </c>
      <c r="AG1480" t="str">
        <f t="array" ref="AG1480">VLOOKUP($A1480,[1]New!$A$2:$DE$2108,61,FALSE)</f>
        <v>Operations and Algebraic Thinking</v>
      </c>
      <c r="AJ1480">
        <f t="array" ref="AJ1480">VLOOKUP($A1480,[1]New!$A$2:$DE$2108,62,FALSE)</f>
        <v>159</v>
      </c>
      <c r="AN1480">
        <f t="array" ref="AN1480">IF(VLOOKUP($A1480,[1]New!$A$2:$DE$2108,65,FALSE)="High",1,IF(VLOOKUP($A1480,[1]New!$A$2:$DE$2108,65,FALSE)="HiAvg",2,IF(VLOOKUP($A1480,[1]New!$A$2:$DE$2108,65,FALSE)="Avg",3,IF(VLOOKUP($A1480,[1]New!$A$2:$DE$2108,65,FALSE)="LoAvg",4,5))))</f>
        <v>4</v>
      </c>
      <c r="AO1480" t="str">
        <f t="array" ref="AO1480">VLOOKUP($A1480,[1]New!$A$2:$DE$2108,66,FALSE)</f>
        <v>Number and Operations</v>
      </c>
      <c r="AR1480">
        <f t="array" ref="AR1480">VLOOKUP($A1480,[1]New!$A$2:$DE$2108,67,FALSE)</f>
        <v>160</v>
      </c>
      <c r="AV1480">
        <f t="array" ref="AV1480">IF(VLOOKUP($A1480,[1]New!$A$2:$DE$2108,70,FALSE)="High",1,IF(VLOOKUP($A1480,[1]New!$A$2:$DE$2108,70,FALSE)="HiAvg",2,IF(VLOOKUP($A1480,[1]New!$A$2:$DE$2108,70,FALSE)="Avg",3,IF(VLOOKUP($A1480,[1]New!$A$2:$DE$2108,70,FALSE)="LoAvg",4,5))))</f>
        <v>3</v>
      </c>
      <c r="AW1480" t="str">
        <f t="array" ref="AW1480">VLOOKUP($A1480,[1]New!$A$2:$DE$2108,71,FALSE)</f>
        <v>Measurement and Data</v>
      </c>
      <c r="AZ1480">
        <f t="array" ref="AZ1480">VLOOKUP($A1480,[1]New!$A$2:$DE$2108,72,FALSE)</f>
        <v>162</v>
      </c>
      <c r="BD1480">
        <f t="array" ref="BD1480">IF(VLOOKUP($A1480,[1]New!$A$2:$DE$2108,75,FALSE)="High",1,IF(VLOOKUP($A1480,[1]New!$A$2:$DE$2108,75,FALSE)="HiAvg",2,IF(VLOOKUP($A1480,[1]New!$A$2:$DE$2108,75,FALSE)="Avg",3,IF(VLOOKUP($A1480,[1]New!$A$2:$DE$2108,75,FALSE)="LoAvg",4,5))))</f>
        <v>3</v>
      </c>
      <c r="BE1480" t="str">
        <f t="array" ref="BE1480">IF(VLOOKUP($A1480,[1]New!$A$2:$DE$2108,76,FALSE)="","",VLOOKUP($A1480,[1]New!$A$2:$DE$2108,76,FALSE))</f>
        <v>Geometry</v>
      </c>
      <c r="BH1480">
        <f t="array" ref="BH1480">IF(VLOOKUP($A1480,[1]New!$A$2:$DE$2108,77,FALSE)="","",VLOOKUP($A1480,[1]New!$A$2:$DE$2108,77,FALSE))</f>
        <v>158</v>
      </c>
      <c r="BL1480">
        <f t="array" ref="BL1480">IF(VLOOKUP($A1480,[1]New!$A$2:$DE$2108,80,FALSE)="High",1,IF(VLOOKUP($A1480,[1]New!$A$2:$DE$2108,80,FALSE)="HiAvg",2,IF(VLOOKUP($A1480,[1]New!$A$2:$DE$2108,80,FALSE)="Avg",3,IF(VLOOKUP($A1480,[1]New!$A$2:$DE$2108,80,FALSE)="LoAvg",4,IF(VLOOKUP($A1480,[1]New!$A$2:$DE$2108,80,FALSE)="Low",5,"")))))</f>
        <v>4</v>
      </c>
    </row>
    <row r="1481" spans="1:64" x14ac:dyDescent="0.2">
      <c r="A1481" s="7" t="s">
        <v>1604</v>
      </c>
      <c r="B1481">
        <v>2015</v>
      </c>
      <c r="C1481" t="s">
        <v>2233</v>
      </c>
      <c r="D1481" t="str">
        <f t="array" ref="D1481">VLOOKUP($A1481,[1]New!$A$2:$DE$2108,5,FALSE)</f>
        <v>Reading</v>
      </c>
      <c r="E1481">
        <f t="array" ref="E1481">VLOOKUP($A1481,[1]New!$A$2:$DE$2108,3,FALSE)</f>
        <v>70100177</v>
      </c>
      <c r="F1481" t="str">
        <f t="array" ref="F1481">VLOOKUP($A1481,[1]New!$A$2:$DE$2108,4,FALSE)</f>
        <v>School 2</v>
      </c>
      <c r="Q1481">
        <f t="array" ref="Q1481">VLOOKUP($A1481,[1]New!$A$2:$DE$2108,19,FALSE)</f>
        <v>147</v>
      </c>
      <c r="S1481">
        <f t="array" ref="S1481">VLOOKUP($A1481,[1]New!$A$2:$DE$2108,21,FALSE)</f>
        <v>15</v>
      </c>
      <c r="U1481">
        <f t="array" ref="U1481">IF(S1481&gt;=75,1,IF(AND(S1481&gt;=50,S1481&lt;75),2,IF(AND(S1481&gt;=25,S1481&lt;50),3,IF(S1481&lt;25,4,"NA"))))</f>
        <v>4</v>
      </c>
      <c r="V1481" s="8">
        <f t="array" ref="V1481">VLOOKUP($A1481,[1]New!$A$2:$DE$2108,17,FALSE)</f>
        <v>42256</v>
      </c>
      <c r="AG1481" t="str">
        <f t="array" ref="AG1481">VLOOKUP($A1481,[1]New!$A$2:$DE$2108,61,FALSE)</f>
        <v>Foundational Skills</v>
      </c>
      <c r="AJ1481">
        <f t="array" ref="AJ1481">VLOOKUP($A1481,[1]New!$A$2:$DE$2108,62,FALSE)</f>
        <v>143</v>
      </c>
      <c r="AN1481">
        <f t="array" ref="AN1481">IF(VLOOKUP($A1481,[1]New!$A$2:$DE$2108,65,FALSE)="High",1,IF(VLOOKUP($A1481,[1]New!$A$2:$DE$2108,65,FALSE)="HiAvg",2,IF(VLOOKUP($A1481,[1]New!$A$2:$DE$2108,65,FALSE)="Avg",3,IF(VLOOKUP($A1481,[1]New!$A$2:$DE$2108,65,FALSE)="LoAvg",4,5))))</f>
        <v>5</v>
      </c>
      <c r="AO1481" t="str">
        <f t="array" ref="AO1481">VLOOKUP($A1481,[1]New!$A$2:$DE$2108,66,FALSE)</f>
        <v>Language and Writing</v>
      </c>
      <c r="AR1481">
        <f t="array" ref="AR1481">VLOOKUP($A1481,[1]New!$A$2:$DE$2108,67,FALSE)</f>
        <v>145</v>
      </c>
      <c r="AV1481">
        <f t="array" ref="AV1481">IF(VLOOKUP($A1481,[1]New!$A$2:$DE$2108,70,FALSE)="High",1,IF(VLOOKUP($A1481,[1]New!$A$2:$DE$2108,70,FALSE)="HiAvg",2,IF(VLOOKUP($A1481,[1]New!$A$2:$DE$2108,70,FALSE)="Avg",3,IF(VLOOKUP($A1481,[1]New!$A$2:$DE$2108,70,FALSE)="LoAvg",4,5))))</f>
        <v>5</v>
      </c>
      <c r="AW1481" t="str">
        <f t="array" ref="AW1481">VLOOKUP($A1481,[1]New!$A$2:$DE$2108,71,FALSE)</f>
        <v>Literature and Informational</v>
      </c>
      <c r="AZ1481">
        <f t="array" ref="AZ1481">VLOOKUP($A1481,[1]New!$A$2:$DE$2108,72,FALSE)</f>
        <v>153</v>
      </c>
      <c r="BD1481">
        <f t="array" ref="BD1481">IF(VLOOKUP($A1481,[1]New!$A$2:$DE$2108,75,FALSE)="High",1,IF(VLOOKUP($A1481,[1]New!$A$2:$DE$2108,75,FALSE)="HiAvg",2,IF(VLOOKUP($A1481,[1]New!$A$2:$DE$2108,75,FALSE)="Avg",3,IF(VLOOKUP($A1481,[1]New!$A$2:$DE$2108,75,FALSE)="LoAvg",4,5))))</f>
        <v>4</v>
      </c>
      <c r="BE1481" t="str">
        <f t="array" ref="BE1481">IF(VLOOKUP($A1481,[1]New!$A$2:$DE$2108,76,FALSE)="","",VLOOKUP($A1481,[1]New!$A$2:$DE$2108,76,FALSE))</f>
        <v>Vocabulary Use and Functions</v>
      </c>
      <c r="BH1481">
        <f t="array" ref="BH1481">IF(VLOOKUP($A1481,[1]New!$A$2:$DE$2108,77,FALSE)="","",VLOOKUP($A1481,[1]New!$A$2:$DE$2108,77,FALSE))</f>
        <v>147</v>
      </c>
      <c r="BL1481">
        <f t="array" ref="BL1481">IF(VLOOKUP($A1481,[1]New!$A$2:$DE$2108,80,FALSE)="High",1,IF(VLOOKUP($A1481,[1]New!$A$2:$DE$2108,80,FALSE)="HiAvg",2,IF(VLOOKUP($A1481,[1]New!$A$2:$DE$2108,80,FALSE)="Avg",3,IF(VLOOKUP($A1481,[1]New!$A$2:$DE$2108,80,FALSE)="LoAvg",4,IF(VLOOKUP($A1481,[1]New!$A$2:$DE$2108,80,FALSE)="Low",5,"")))))</f>
        <v>5</v>
      </c>
    </row>
    <row r="1482" spans="1:64" x14ac:dyDescent="0.2">
      <c r="A1482" s="7" t="s">
        <v>1605</v>
      </c>
      <c r="B1482">
        <v>2015</v>
      </c>
      <c r="C1482" t="s">
        <v>2233</v>
      </c>
      <c r="D1482" t="str">
        <f t="array" ref="D1482">VLOOKUP($A1482,[1]New!$A$2:$DE$2108,5,FALSE)</f>
        <v>Mathematics</v>
      </c>
      <c r="E1482">
        <f t="array" ref="E1482">VLOOKUP($A1482,[1]New!$A$2:$DE$2108,3,FALSE)</f>
        <v>70100179</v>
      </c>
      <c r="F1482" t="str">
        <f t="array" ref="F1482">VLOOKUP($A1482,[1]New!$A$2:$DE$2108,4,FALSE)</f>
        <v>School 2</v>
      </c>
      <c r="Q1482">
        <f t="array" ref="Q1482">VLOOKUP($A1482,[1]New!$A$2:$DE$2108,19,FALSE)</f>
        <v>162</v>
      </c>
      <c r="S1482">
        <f t="array" ref="S1482">VLOOKUP($A1482,[1]New!$A$2:$DE$2108,21,FALSE)</f>
        <v>49</v>
      </c>
      <c r="U1482">
        <f t="array" ref="U1482">IF(S1482&gt;=75,1,IF(AND(S1482&gt;=50,S1482&lt;75),2,IF(AND(S1482&gt;=25,S1482&lt;50),3,IF(S1482&lt;25,4,"NA"))))</f>
        <v>3</v>
      </c>
      <c r="V1482" s="8">
        <f t="array" ref="V1482">VLOOKUP($A1482,[1]New!$A$2:$DE$2108,17,FALSE)</f>
        <v>42256</v>
      </c>
      <c r="AG1482" t="str">
        <f t="array" ref="AG1482">VLOOKUP($A1482,[1]New!$A$2:$DE$2108,61,FALSE)</f>
        <v>Operations and Algebraic Thinking</v>
      </c>
      <c r="AJ1482">
        <f t="array" ref="AJ1482">VLOOKUP($A1482,[1]New!$A$2:$DE$2108,62,FALSE)</f>
        <v>155</v>
      </c>
      <c r="AN1482">
        <f t="array" ref="AN1482">IF(VLOOKUP($A1482,[1]New!$A$2:$DE$2108,65,FALSE)="High",1,IF(VLOOKUP($A1482,[1]New!$A$2:$DE$2108,65,FALSE)="HiAvg",2,IF(VLOOKUP($A1482,[1]New!$A$2:$DE$2108,65,FALSE)="Avg",3,IF(VLOOKUP($A1482,[1]New!$A$2:$DE$2108,65,FALSE)="LoAvg",4,5))))</f>
        <v>4</v>
      </c>
      <c r="AO1482" t="str">
        <f t="array" ref="AO1482">VLOOKUP($A1482,[1]New!$A$2:$DE$2108,66,FALSE)</f>
        <v>Number and Operations</v>
      </c>
      <c r="AR1482">
        <f t="array" ref="AR1482">VLOOKUP($A1482,[1]New!$A$2:$DE$2108,67,FALSE)</f>
        <v>162</v>
      </c>
      <c r="AV1482">
        <f t="array" ref="AV1482">IF(VLOOKUP($A1482,[1]New!$A$2:$DE$2108,70,FALSE)="High",1,IF(VLOOKUP($A1482,[1]New!$A$2:$DE$2108,70,FALSE)="HiAvg",2,IF(VLOOKUP($A1482,[1]New!$A$2:$DE$2108,70,FALSE)="Avg",3,IF(VLOOKUP($A1482,[1]New!$A$2:$DE$2108,70,FALSE)="LoAvg",4,5))))</f>
        <v>3</v>
      </c>
      <c r="AW1482" t="str">
        <f t="array" ref="AW1482">VLOOKUP($A1482,[1]New!$A$2:$DE$2108,71,FALSE)</f>
        <v>Measurement and Data</v>
      </c>
      <c r="AZ1482">
        <f t="array" ref="AZ1482">VLOOKUP($A1482,[1]New!$A$2:$DE$2108,72,FALSE)</f>
        <v>160</v>
      </c>
      <c r="BD1482">
        <f t="array" ref="BD1482">IF(VLOOKUP($A1482,[1]New!$A$2:$DE$2108,75,FALSE)="High",1,IF(VLOOKUP($A1482,[1]New!$A$2:$DE$2108,75,FALSE)="HiAvg",2,IF(VLOOKUP($A1482,[1]New!$A$2:$DE$2108,75,FALSE)="Avg",3,IF(VLOOKUP($A1482,[1]New!$A$2:$DE$2108,75,FALSE)="LoAvg",4,5))))</f>
        <v>3</v>
      </c>
      <c r="BE1482" t="str">
        <f t="array" ref="BE1482">IF(VLOOKUP($A1482,[1]New!$A$2:$DE$2108,76,FALSE)="","",VLOOKUP($A1482,[1]New!$A$2:$DE$2108,76,FALSE))</f>
        <v>Geometry</v>
      </c>
      <c r="BH1482">
        <f t="array" ref="BH1482">IF(VLOOKUP($A1482,[1]New!$A$2:$DE$2108,77,FALSE)="","",VLOOKUP($A1482,[1]New!$A$2:$DE$2108,77,FALSE))</f>
        <v>170</v>
      </c>
      <c r="BL1482">
        <f t="array" ref="BL1482">IF(VLOOKUP($A1482,[1]New!$A$2:$DE$2108,80,FALSE)="High",1,IF(VLOOKUP($A1482,[1]New!$A$2:$DE$2108,80,FALSE)="HiAvg",2,IF(VLOOKUP($A1482,[1]New!$A$2:$DE$2108,80,FALSE)="Avg",3,IF(VLOOKUP($A1482,[1]New!$A$2:$DE$2108,80,FALSE)="LoAvg",4,IF(VLOOKUP($A1482,[1]New!$A$2:$DE$2108,80,FALSE)="Low",5,"")))))</f>
        <v>2</v>
      </c>
    </row>
    <row r="1483" spans="1:64" x14ac:dyDescent="0.2">
      <c r="A1483" s="7" t="s">
        <v>1606</v>
      </c>
      <c r="B1483">
        <v>2015</v>
      </c>
      <c r="C1483" t="s">
        <v>2233</v>
      </c>
      <c r="D1483" t="str">
        <f t="array" ref="D1483">VLOOKUP($A1483,[1]New!$A$2:$DE$2108,5,FALSE)</f>
        <v>Reading</v>
      </c>
      <c r="E1483">
        <f t="array" ref="E1483">VLOOKUP($A1483,[1]New!$A$2:$DE$2108,3,FALSE)</f>
        <v>70100179</v>
      </c>
      <c r="F1483" t="str">
        <f t="array" ref="F1483">VLOOKUP($A1483,[1]New!$A$2:$DE$2108,4,FALSE)</f>
        <v>School 2</v>
      </c>
      <c r="Q1483">
        <f t="array" ref="Q1483">VLOOKUP($A1483,[1]New!$A$2:$DE$2108,19,FALSE)</f>
        <v>162</v>
      </c>
      <c r="S1483">
        <f t="array" ref="S1483">VLOOKUP($A1483,[1]New!$A$2:$DE$2108,21,FALSE)</f>
        <v>54</v>
      </c>
      <c r="U1483">
        <f t="array" ref="U1483">IF(S1483&gt;=75,1,IF(AND(S1483&gt;=50,S1483&lt;75),2,IF(AND(S1483&gt;=25,S1483&lt;50),3,IF(S1483&lt;25,4,"NA"))))</f>
        <v>2</v>
      </c>
      <c r="V1483" s="8">
        <f t="array" ref="V1483">VLOOKUP($A1483,[1]New!$A$2:$DE$2108,17,FALSE)</f>
        <v>42248</v>
      </c>
      <c r="AG1483" t="str">
        <f t="array" ref="AG1483">VLOOKUP($A1483,[1]New!$A$2:$DE$2108,61,FALSE)</f>
        <v>Foundational Skills</v>
      </c>
      <c r="AJ1483">
        <f t="array" ref="AJ1483">VLOOKUP($A1483,[1]New!$A$2:$DE$2108,62,FALSE)</f>
        <v>149</v>
      </c>
      <c r="AN1483">
        <f t="array" ref="AN1483">IF(VLOOKUP($A1483,[1]New!$A$2:$DE$2108,65,FALSE)="High",1,IF(VLOOKUP($A1483,[1]New!$A$2:$DE$2108,65,FALSE)="HiAvg",2,IF(VLOOKUP($A1483,[1]New!$A$2:$DE$2108,65,FALSE)="Avg",3,IF(VLOOKUP($A1483,[1]New!$A$2:$DE$2108,65,FALSE)="LoAvg",4,5))))</f>
        <v>5</v>
      </c>
      <c r="AO1483" t="str">
        <f t="array" ref="AO1483">VLOOKUP($A1483,[1]New!$A$2:$DE$2108,66,FALSE)</f>
        <v>Language and Writing</v>
      </c>
      <c r="AR1483">
        <f t="array" ref="AR1483">VLOOKUP($A1483,[1]New!$A$2:$DE$2108,67,FALSE)</f>
        <v>172</v>
      </c>
      <c r="AV1483">
        <f t="array" ref="AV1483">IF(VLOOKUP($A1483,[1]New!$A$2:$DE$2108,70,FALSE)="High",1,IF(VLOOKUP($A1483,[1]New!$A$2:$DE$2108,70,FALSE)="HiAvg",2,IF(VLOOKUP($A1483,[1]New!$A$2:$DE$2108,70,FALSE)="Avg",3,IF(VLOOKUP($A1483,[1]New!$A$2:$DE$2108,70,FALSE)="LoAvg",4,5))))</f>
        <v>1</v>
      </c>
      <c r="AW1483" t="str">
        <f t="array" ref="AW1483">VLOOKUP($A1483,[1]New!$A$2:$DE$2108,71,FALSE)</f>
        <v>Literature and Informational</v>
      </c>
      <c r="AZ1483">
        <f t="array" ref="AZ1483">VLOOKUP($A1483,[1]New!$A$2:$DE$2108,72,FALSE)</f>
        <v>167</v>
      </c>
      <c r="BD1483">
        <f t="array" ref="BD1483">IF(VLOOKUP($A1483,[1]New!$A$2:$DE$2108,75,FALSE)="High",1,IF(VLOOKUP($A1483,[1]New!$A$2:$DE$2108,75,FALSE)="HiAvg",2,IF(VLOOKUP($A1483,[1]New!$A$2:$DE$2108,75,FALSE)="Avg",3,IF(VLOOKUP($A1483,[1]New!$A$2:$DE$2108,75,FALSE)="LoAvg",4,5))))</f>
        <v>2</v>
      </c>
      <c r="BE1483" t="str">
        <f t="array" ref="BE1483">IF(VLOOKUP($A1483,[1]New!$A$2:$DE$2108,76,FALSE)="","",VLOOKUP($A1483,[1]New!$A$2:$DE$2108,76,FALSE))</f>
        <v>Vocabulary Use and Functions</v>
      </c>
      <c r="BH1483">
        <f t="array" ref="BH1483">IF(VLOOKUP($A1483,[1]New!$A$2:$DE$2108,77,FALSE)="","",VLOOKUP($A1483,[1]New!$A$2:$DE$2108,77,FALSE))</f>
        <v>161</v>
      </c>
      <c r="BL1483">
        <f t="array" ref="BL1483">IF(VLOOKUP($A1483,[1]New!$A$2:$DE$2108,80,FALSE)="High",1,IF(VLOOKUP($A1483,[1]New!$A$2:$DE$2108,80,FALSE)="HiAvg",2,IF(VLOOKUP($A1483,[1]New!$A$2:$DE$2108,80,FALSE)="Avg",3,IF(VLOOKUP($A1483,[1]New!$A$2:$DE$2108,80,FALSE)="LoAvg",4,IF(VLOOKUP($A1483,[1]New!$A$2:$DE$2108,80,FALSE)="Low",5,"")))))</f>
        <v>3</v>
      </c>
    </row>
    <row r="1484" spans="1:64" x14ac:dyDescent="0.2">
      <c r="A1484" s="7" t="s">
        <v>1607</v>
      </c>
      <c r="B1484">
        <v>2015</v>
      </c>
      <c r="C1484" t="s">
        <v>2233</v>
      </c>
      <c r="D1484" t="str">
        <f t="array" ref="D1484">VLOOKUP($A1484,[1]New!$A$2:$DE$2108,5,FALSE)</f>
        <v>Language Usage</v>
      </c>
      <c r="E1484">
        <f t="array" ref="E1484">VLOOKUP($A1484,[1]New!$A$2:$DE$2108,3,FALSE)</f>
        <v>70100181</v>
      </c>
      <c r="F1484" t="str">
        <f t="array" ref="F1484">VLOOKUP($A1484,[1]New!$A$2:$DE$2108,4,FALSE)</f>
        <v>School 2</v>
      </c>
      <c r="Q1484">
        <f t="array" ref="Q1484">VLOOKUP($A1484,[1]New!$A$2:$DE$2108,19,FALSE)</f>
        <v>184</v>
      </c>
      <c r="S1484">
        <f t="array" ref="S1484">VLOOKUP($A1484,[1]New!$A$2:$DE$2108,21,FALSE)</f>
        <v>36</v>
      </c>
      <c r="U1484">
        <f t="array" ref="U1484">IF(S1484&gt;=75,1,IF(AND(S1484&gt;=50,S1484&lt;75),2,IF(AND(S1484&gt;=25,S1484&lt;50),3,IF(S1484&lt;25,4,"NA"))))</f>
        <v>3</v>
      </c>
      <c r="V1484" s="8">
        <f t="array" ref="V1484">VLOOKUP($A1484,[1]New!$A$2:$DE$2108,17,FALSE)</f>
        <v>42262</v>
      </c>
      <c r="AG1484" t="str">
        <f t="array" ref="AG1484">VLOOKUP($A1484,[1]New!$A$2:$DE$2108,61,FALSE)</f>
        <v>Writing: Plan, Organize, Develop, Revise, Research</v>
      </c>
      <c r="AJ1484">
        <f t="array" ref="AJ1484">VLOOKUP($A1484,[1]New!$A$2:$DE$2108,62,FALSE)</f>
        <v>185</v>
      </c>
      <c r="AN1484">
        <f t="array" ref="AN1484">IF(VLOOKUP($A1484,[1]New!$A$2:$DE$2108,65,FALSE)="High",1,IF(VLOOKUP($A1484,[1]New!$A$2:$DE$2108,65,FALSE)="HiAvg",2,IF(VLOOKUP($A1484,[1]New!$A$2:$DE$2108,65,FALSE)="Avg",3,IF(VLOOKUP($A1484,[1]New!$A$2:$DE$2108,65,FALSE)="LoAvg",4,5))))</f>
        <v>4</v>
      </c>
      <c r="AO1484" t="str">
        <f t="array" ref="AO1484">VLOOKUP($A1484,[1]New!$A$2:$DE$2108,66,FALSE)</f>
        <v>Language: Understand, Edit for Grammar, Usage</v>
      </c>
      <c r="AR1484">
        <f t="array" ref="AR1484">VLOOKUP($A1484,[1]New!$A$2:$DE$2108,67,FALSE)</f>
        <v>183</v>
      </c>
      <c r="AV1484">
        <f t="array" ref="AV1484">IF(VLOOKUP($A1484,[1]New!$A$2:$DE$2108,70,FALSE)="High",1,IF(VLOOKUP($A1484,[1]New!$A$2:$DE$2108,70,FALSE)="HiAvg",2,IF(VLOOKUP($A1484,[1]New!$A$2:$DE$2108,70,FALSE)="Avg",3,IF(VLOOKUP($A1484,[1]New!$A$2:$DE$2108,70,FALSE)="LoAvg",4,5))))</f>
        <v>4</v>
      </c>
      <c r="AW1484" t="str">
        <f t="array" ref="AW1484">VLOOKUP($A1484,[1]New!$A$2:$DE$2108,71,FALSE)</f>
        <v>Language: Understand, Edit Mechanics</v>
      </c>
      <c r="AZ1484">
        <f t="array" ref="AZ1484">VLOOKUP($A1484,[1]New!$A$2:$DE$2108,72,FALSE)</f>
        <v>184</v>
      </c>
      <c r="BD1484">
        <f t="array" ref="BD1484">IF(VLOOKUP($A1484,[1]New!$A$2:$DE$2108,75,FALSE)="High",1,IF(VLOOKUP($A1484,[1]New!$A$2:$DE$2108,75,FALSE)="HiAvg",2,IF(VLOOKUP($A1484,[1]New!$A$2:$DE$2108,75,FALSE)="Avg",3,IF(VLOOKUP($A1484,[1]New!$A$2:$DE$2108,75,FALSE)="LoAvg",4,5))))</f>
        <v>4</v>
      </c>
      <c r="BE1484" t="str">
        <f t="array" ref="BE1484">IF(VLOOKUP($A1484,[1]New!$A$2:$DE$2108,76,FALSE)="","",VLOOKUP($A1484,[1]New!$A$2:$DE$2108,76,FALSE))</f>
        <v/>
      </c>
      <c r="BH1484" t="str">
        <f t="array" ref="BH1484">IF(VLOOKUP($A1484,[1]New!$A$2:$DE$2108,77,FALSE)="","",VLOOKUP($A1484,[1]New!$A$2:$DE$2108,77,FALSE))</f>
        <v/>
      </c>
      <c r="BL1484" t="str">
        <f t="array" ref="BL1484">IF(VLOOKUP($A1484,[1]New!$A$2:$DE$2108,80,FALSE)="High",1,IF(VLOOKUP($A1484,[1]New!$A$2:$DE$2108,80,FALSE)="HiAvg",2,IF(VLOOKUP($A1484,[1]New!$A$2:$DE$2108,80,FALSE)="Avg",3,IF(VLOOKUP($A1484,[1]New!$A$2:$DE$2108,80,FALSE)="LoAvg",4,IF(VLOOKUP($A1484,[1]New!$A$2:$DE$2108,80,FALSE)="Low",5,"")))))</f>
        <v/>
      </c>
    </row>
    <row r="1485" spans="1:64" x14ac:dyDescent="0.2">
      <c r="A1485" s="7" t="s">
        <v>1608</v>
      </c>
      <c r="B1485">
        <v>2015</v>
      </c>
      <c r="C1485" t="s">
        <v>2233</v>
      </c>
      <c r="D1485" t="str">
        <f t="array" ref="D1485">VLOOKUP($A1485,[1]New!$A$2:$DE$2108,5,FALSE)</f>
        <v>Mathematics</v>
      </c>
      <c r="E1485">
        <f t="array" ref="E1485">VLOOKUP($A1485,[1]New!$A$2:$DE$2108,3,FALSE)</f>
        <v>70100181</v>
      </c>
      <c r="F1485" t="str">
        <f t="array" ref="F1485">VLOOKUP($A1485,[1]New!$A$2:$DE$2108,4,FALSE)</f>
        <v>School 2</v>
      </c>
      <c r="Q1485">
        <f t="array" ref="Q1485">VLOOKUP($A1485,[1]New!$A$2:$DE$2108,19,FALSE)</f>
        <v>189</v>
      </c>
      <c r="S1485">
        <f t="array" ref="S1485">VLOOKUP($A1485,[1]New!$A$2:$DE$2108,21,FALSE)</f>
        <v>46</v>
      </c>
      <c r="U1485">
        <f t="array" ref="U1485">IF(S1485&gt;=75,1,IF(AND(S1485&gt;=50,S1485&lt;75),2,IF(AND(S1485&gt;=25,S1485&lt;50),3,IF(S1485&lt;25,4,"NA"))))</f>
        <v>3</v>
      </c>
      <c r="V1485" s="8">
        <f t="array" ref="V1485">VLOOKUP($A1485,[1]New!$A$2:$DE$2108,17,FALSE)</f>
        <v>42255</v>
      </c>
      <c r="AG1485" t="str">
        <f t="array" ref="AG1485">VLOOKUP($A1485,[1]New!$A$2:$DE$2108,61,FALSE)</f>
        <v>Operations and Algebraic Thinking</v>
      </c>
      <c r="AJ1485">
        <f t="array" ref="AJ1485">VLOOKUP($A1485,[1]New!$A$2:$DE$2108,62,FALSE)</f>
        <v>189</v>
      </c>
      <c r="AN1485">
        <f t="array" ref="AN1485">IF(VLOOKUP($A1485,[1]New!$A$2:$DE$2108,65,FALSE)="High",1,IF(VLOOKUP($A1485,[1]New!$A$2:$DE$2108,65,FALSE)="HiAvg",2,IF(VLOOKUP($A1485,[1]New!$A$2:$DE$2108,65,FALSE)="Avg",3,IF(VLOOKUP($A1485,[1]New!$A$2:$DE$2108,65,FALSE)="LoAvg",4,5))))</f>
        <v>4</v>
      </c>
      <c r="AO1485" t="str">
        <f t="array" ref="AO1485">VLOOKUP($A1485,[1]New!$A$2:$DE$2108,66,FALSE)</f>
        <v>Number and Operations</v>
      </c>
      <c r="AR1485">
        <f t="array" ref="AR1485">VLOOKUP($A1485,[1]New!$A$2:$DE$2108,67,FALSE)</f>
        <v>190</v>
      </c>
      <c r="AV1485">
        <f t="array" ref="AV1485">IF(VLOOKUP($A1485,[1]New!$A$2:$DE$2108,70,FALSE)="High",1,IF(VLOOKUP($A1485,[1]New!$A$2:$DE$2108,70,FALSE)="HiAvg",2,IF(VLOOKUP($A1485,[1]New!$A$2:$DE$2108,70,FALSE)="Avg",3,IF(VLOOKUP($A1485,[1]New!$A$2:$DE$2108,70,FALSE)="LoAvg",4,5))))</f>
        <v>3</v>
      </c>
      <c r="AW1485" t="str">
        <f t="array" ref="AW1485">VLOOKUP($A1485,[1]New!$A$2:$DE$2108,71,FALSE)</f>
        <v>Measurement and Data</v>
      </c>
      <c r="AZ1485">
        <f t="array" ref="AZ1485">VLOOKUP($A1485,[1]New!$A$2:$DE$2108,72,FALSE)</f>
        <v>193</v>
      </c>
      <c r="BD1485">
        <f t="array" ref="BD1485">IF(VLOOKUP($A1485,[1]New!$A$2:$DE$2108,75,FALSE)="High",1,IF(VLOOKUP($A1485,[1]New!$A$2:$DE$2108,75,FALSE)="HiAvg",2,IF(VLOOKUP($A1485,[1]New!$A$2:$DE$2108,75,FALSE)="Avg",3,IF(VLOOKUP($A1485,[1]New!$A$2:$DE$2108,75,FALSE)="LoAvg",4,5))))</f>
        <v>3</v>
      </c>
      <c r="BE1485" t="str">
        <f t="array" ref="BE1485">IF(VLOOKUP($A1485,[1]New!$A$2:$DE$2108,76,FALSE)="","",VLOOKUP($A1485,[1]New!$A$2:$DE$2108,76,FALSE))</f>
        <v>Geometry</v>
      </c>
      <c r="BH1485">
        <f t="array" ref="BH1485">IF(VLOOKUP($A1485,[1]New!$A$2:$DE$2108,77,FALSE)="","",VLOOKUP($A1485,[1]New!$A$2:$DE$2108,77,FALSE))</f>
        <v>185</v>
      </c>
      <c r="BL1485">
        <f t="array" ref="BL1485">IF(VLOOKUP($A1485,[1]New!$A$2:$DE$2108,80,FALSE)="High",1,IF(VLOOKUP($A1485,[1]New!$A$2:$DE$2108,80,FALSE)="HiAvg",2,IF(VLOOKUP($A1485,[1]New!$A$2:$DE$2108,80,FALSE)="Avg",3,IF(VLOOKUP($A1485,[1]New!$A$2:$DE$2108,80,FALSE)="LoAvg",4,IF(VLOOKUP($A1485,[1]New!$A$2:$DE$2108,80,FALSE)="Low",5,"")))))</f>
        <v>4</v>
      </c>
    </row>
    <row r="1486" spans="1:64" x14ac:dyDescent="0.2">
      <c r="A1486" s="7" t="s">
        <v>1609</v>
      </c>
      <c r="B1486">
        <v>2015</v>
      </c>
      <c r="C1486" t="s">
        <v>2233</v>
      </c>
      <c r="D1486" t="str">
        <f t="array" ref="D1486">VLOOKUP($A1486,[1]New!$A$2:$DE$2108,5,FALSE)</f>
        <v>Reading</v>
      </c>
      <c r="E1486">
        <f t="array" ref="E1486">VLOOKUP($A1486,[1]New!$A$2:$DE$2108,3,FALSE)</f>
        <v>70100181</v>
      </c>
      <c r="F1486" t="str">
        <f t="array" ref="F1486">VLOOKUP($A1486,[1]New!$A$2:$DE$2108,4,FALSE)</f>
        <v>School 2</v>
      </c>
      <c r="Q1486">
        <f t="array" ref="Q1486">VLOOKUP($A1486,[1]New!$A$2:$DE$2108,19,FALSE)</f>
        <v>188</v>
      </c>
      <c r="S1486">
        <f t="array" ref="S1486">VLOOKUP($A1486,[1]New!$A$2:$DE$2108,21,FALSE)</f>
        <v>49</v>
      </c>
      <c r="U1486">
        <f t="array" ref="U1486">IF(S1486&gt;=75,1,IF(AND(S1486&gt;=50,S1486&lt;75),2,IF(AND(S1486&gt;=25,S1486&lt;50),3,IF(S1486&lt;25,4,"NA"))))</f>
        <v>3</v>
      </c>
      <c r="V1486" s="8">
        <f t="array" ref="V1486">VLOOKUP($A1486,[1]New!$A$2:$DE$2108,17,FALSE)</f>
        <v>42248</v>
      </c>
      <c r="AG1486" t="str">
        <f t="array" ref="AG1486">VLOOKUP($A1486,[1]New!$A$2:$DE$2108,61,FALSE)</f>
        <v>Literature</v>
      </c>
      <c r="AJ1486">
        <f t="array" ref="AJ1486">VLOOKUP($A1486,[1]New!$A$2:$DE$2108,62,FALSE)</f>
        <v>191</v>
      </c>
      <c r="AN1486">
        <f t="array" ref="AN1486">IF(VLOOKUP($A1486,[1]New!$A$2:$DE$2108,65,FALSE)="High",1,IF(VLOOKUP($A1486,[1]New!$A$2:$DE$2108,65,FALSE)="HiAvg",2,IF(VLOOKUP($A1486,[1]New!$A$2:$DE$2108,65,FALSE)="Avg",3,IF(VLOOKUP($A1486,[1]New!$A$2:$DE$2108,65,FALSE)="LoAvg",4,5))))</f>
        <v>3</v>
      </c>
      <c r="AO1486" t="str">
        <f t="array" ref="AO1486">VLOOKUP($A1486,[1]New!$A$2:$DE$2108,66,FALSE)</f>
        <v>Informational Text</v>
      </c>
      <c r="AR1486">
        <f t="array" ref="AR1486">VLOOKUP($A1486,[1]New!$A$2:$DE$2108,67,FALSE)</f>
        <v>189</v>
      </c>
      <c r="AV1486">
        <f t="array" ref="AV1486">IF(VLOOKUP($A1486,[1]New!$A$2:$DE$2108,70,FALSE)="High",1,IF(VLOOKUP($A1486,[1]New!$A$2:$DE$2108,70,FALSE)="HiAvg",2,IF(VLOOKUP($A1486,[1]New!$A$2:$DE$2108,70,FALSE)="Avg",3,IF(VLOOKUP($A1486,[1]New!$A$2:$DE$2108,70,FALSE)="LoAvg",4,5))))</f>
        <v>3</v>
      </c>
      <c r="AW1486" t="str">
        <f t="array" ref="AW1486">VLOOKUP($A1486,[1]New!$A$2:$DE$2108,71,FALSE)</f>
        <v>Vocabulary Acquisition and Use</v>
      </c>
      <c r="AZ1486">
        <f t="array" ref="AZ1486">VLOOKUP($A1486,[1]New!$A$2:$DE$2108,72,FALSE)</f>
        <v>183</v>
      </c>
      <c r="BD1486">
        <f t="array" ref="BD1486">IF(VLOOKUP($A1486,[1]New!$A$2:$DE$2108,75,FALSE)="High",1,IF(VLOOKUP($A1486,[1]New!$A$2:$DE$2108,75,FALSE)="HiAvg",2,IF(VLOOKUP($A1486,[1]New!$A$2:$DE$2108,75,FALSE)="Avg",3,IF(VLOOKUP($A1486,[1]New!$A$2:$DE$2108,75,FALSE)="LoAvg",4,5))))</f>
        <v>4</v>
      </c>
      <c r="BE1486" t="str">
        <f t="array" ref="BE1486">IF(VLOOKUP($A1486,[1]New!$A$2:$DE$2108,76,FALSE)="","",VLOOKUP($A1486,[1]New!$A$2:$DE$2108,76,FALSE))</f>
        <v/>
      </c>
      <c r="BH1486" t="str">
        <f t="array" ref="BH1486">IF(VLOOKUP($A1486,[1]New!$A$2:$DE$2108,77,FALSE)="","",VLOOKUP($A1486,[1]New!$A$2:$DE$2108,77,FALSE))</f>
        <v/>
      </c>
      <c r="BL1486" t="str">
        <f t="array" ref="BL1486">IF(VLOOKUP($A1486,[1]New!$A$2:$DE$2108,80,FALSE)="High",1,IF(VLOOKUP($A1486,[1]New!$A$2:$DE$2108,80,FALSE)="HiAvg",2,IF(VLOOKUP($A1486,[1]New!$A$2:$DE$2108,80,FALSE)="Avg",3,IF(VLOOKUP($A1486,[1]New!$A$2:$DE$2108,80,FALSE)="LoAvg",4,IF(VLOOKUP($A1486,[1]New!$A$2:$DE$2108,80,FALSE)="Low",5,"")))))</f>
        <v/>
      </c>
    </row>
    <row r="1487" spans="1:64" x14ac:dyDescent="0.2">
      <c r="A1487" s="7" t="s">
        <v>1610</v>
      </c>
      <c r="B1487">
        <v>2015</v>
      </c>
      <c r="C1487" t="s">
        <v>2233</v>
      </c>
      <c r="D1487" t="str">
        <f t="array" ref="D1487">VLOOKUP($A1487,[1]New!$A$2:$DE$2108,5,FALSE)</f>
        <v>Language Usage</v>
      </c>
      <c r="E1487">
        <f t="array" ref="E1487">VLOOKUP($A1487,[1]New!$A$2:$DE$2108,3,FALSE)</f>
        <v>70100182</v>
      </c>
      <c r="F1487" t="str">
        <f t="array" ref="F1487">VLOOKUP($A1487,[1]New!$A$2:$DE$2108,4,FALSE)</f>
        <v>School 2</v>
      </c>
      <c r="Q1487">
        <f t="array" ref="Q1487">VLOOKUP($A1487,[1]New!$A$2:$DE$2108,19,FALSE)</f>
        <v>184</v>
      </c>
      <c r="S1487">
        <f t="array" ref="S1487">VLOOKUP($A1487,[1]New!$A$2:$DE$2108,21,FALSE)</f>
        <v>36</v>
      </c>
      <c r="U1487">
        <f t="array" ref="U1487">IF(S1487&gt;=75,1,IF(AND(S1487&gt;=50,S1487&lt;75),2,IF(AND(S1487&gt;=25,S1487&lt;50),3,IF(S1487&lt;25,4,"NA"))))</f>
        <v>3</v>
      </c>
      <c r="V1487" s="8">
        <f t="array" ref="V1487">VLOOKUP($A1487,[1]New!$A$2:$DE$2108,17,FALSE)</f>
        <v>42264</v>
      </c>
      <c r="AG1487" t="str">
        <f t="array" ref="AG1487">VLOOKUP($A1487,[1]New!$A$2:$DE$2108,61,FALSE)</f>
        <v>Writing: Plan, Organize, Develop, Revise, Research</v>
      </c>
      <c r="AJ1487">
        <f t="array" ref="AJ1487">VLOOKUP($A1487,[1]New!$A$2:$DE$2108,62,FALSE)</f>
        <v>177</v>
      </c>
      <c r="AN1487">
        <f t="array" ref="AN1487">IF(VLOOKUP($A1487,[1]New!$A$2:$DE$2108,65,FALSE)="High",1,IF(VLOOKUP($A1487,[1]New!$A$2:$DE$2108,65,FALSE)="HiAvg",2,IF(VLOOKUP($A1487,[1]New!$A$2:$DE$2108,65,FALSE)="Avg",3,IF(VLOOKUP($A1487,[1]New!$A$2:$DE$2108,65,FALSE)="LoAvg",4,5))))</f>
        <v>5</v>
      </c>
      <c r="AO1487" t="str">
        <f t="array" ref="AO1487">VLOOKUP($A1487,[1]New!$A$2:$DE$2108,66,FALSE)</f>
        <v>Language: Understand, Edit for Grammar, Usage</v>
      </c>
      <c r="AR1487">
        <f t="array" ref="AR1487">VLOOKUP($A1487,[1]New!$A$2:$DE$2108,67,FALSE)</f>
        <v>191</v>
      </c>
      <c r="AV1487">
        <f t="array" ref="AV1487">IF(VLOOKUP($A1487,[1]New!$A$2:$DE$2108,70,FALSE)="High",1,IF(VLOOKUP($A1487,[1]New!$A$2:$DE$2108,70,FALSE)="HiAvg",2,IF(VLOOKUP($A1487,[1]New!$A$2:$DE$2108,70,FALSE)="Avg",3,IF(VLOOKUP($A1487,[1]New!$A$2:$DE$2108,70,FALSE)="LoAvg",4,5))))</f>
        <v>3</v>
      </c>
      <c r="AW1487" t="str">
        <f t="array" ref="AW1487">VLOOKUP($A1487,[1]New!$A$2:$DE$2108,71,FALSE)</f>
        <v>Language: Understand, Edit Mechanics</v>
      </c>
      <c r="AZ1487">
        <f t="array" ref="AZ1487">VLOOKUP($A1487,[1]New!$A$2:$DE$2108,72,FALSE)</f>
        <v>184</v>
      </c>
      <c r="BD1487">
        <f t="array" ref="BD1487">IF(VLOOKUP($A1487,[1]New!$A$2:$DE$2108,75,FALSE)="High",1,IF(VLOOKUP($A1487,[1]New!$A$2:$DE$2108,75,FALSE)="HiAvg",2,IF(VLOOKUP($A1487,[1]New!$A$2:$DE$2108,75,FALSE)="Avg",3,IF(VLOOKUP($A1487,[1]New!$A$2:$DE$2108,75,FALSE)="LoAvg",4,5))))</f>
        <v>4</v>
      </c>
      <c r="BE1487" t="str">
        <f t="array" ref="BE1487">IF(VLOOKUP($A1487,[1]New!$A$2:$DE$2108,76,FALSE)="","",VLOOKUP($A1487,[1]New!$A$2:$DE$2108,76,FALSE))</f>
        <v/>
      </c>
      <c r="BH1487" t="str">
        <f t="array" ref="BH1487">IF(VLOOKUP($A1487,[1]New!$A$2:$DE$2108,77,FALSE)="","",VLOOKUP($A1487,[1]New!$A$2:$DE$2108,77,FALSE))</f>
        <v/>
      </c>
      <c r="BL1487" t="str">
        <f t="array" ref="BL1487">IF(VLOOKUP($A1487,[1]New!$A$2:$DE$2108,80,FALSE)="High",1,IF(VLOOKUP($A1487,[1]New!$A$2:$DE$2108,80,FALSE)="HiAvg",2,IF(VLOOKUP($A1487,[1]New!$A$2:$DE$2108,80,FALSE)="Avg",3,IF(VLOOKUP($A1487,[1]New!$A$2:$DE$2108,80,FALSE)="LoAvg",4,IF(VLOOKUP($A1487,[1]New!$A$2:$DE$2108,80,FALSE)="Low",5,"")))))</f>
        <v/>
      </c>
    </row>
    <row r="1488" spans="1:64" x14ac:dyDescent="0.2">
      <c r="A1488" s="7" t="s">
        <v>1611</v>
      </c>
      <c r="B1488">
        <v>2015</v>
      </c>
      <c r="C1488" t="s">
        <v>2233</v>
      </c>
      <c r="D1488" t="str">
        <f t="array" ref="D1488">VLOOKUP($A1488,[1]New!$A$2:$DE$2108,5,FALSE)</f>
        <v>Mathematics</v>
      </c>
      <c r="E1488">
        <f t="array" ref="E1488">VLOOKUP($A1488,[1]New!$A$2:$DE$2108,3,FALSE)</f>
        <v>70100182</v>
      </c>
      <c r="F1488" t="str">
        <f t="array" ref="F1488">VLOOKUP($A1488,[1]New!$A$2:$DE$2108,4,FALSE)</f>
        <v>School 2</v>
      </c>
      <c r="Q1488">
        <f t="array" ref="Q1488">VLOOKUP($A1488,[1]New!$A$2:$DE$2108,19,FALSE)</f>
        <v>201</v>
      </c>
      <c r="S1488">
        <f t="array" ref="S1488">VLOOKUP($A1488,[1]New!$A$2:$DE$2108,21,FALSE)</f>
        <v>79</v>
      </c>
      <c r="U1488">
        <f t="array" ref="U1488">IF(S1488&gt;=75,1,IF(AND(S1488&gt;=50,S1488&lt;75),2,IF(AND(S1488&gt;=25,S1488&lt;50),3,IF(S1488&lt;25,4,"NA"))))</f>
        <v>1</v>
      </c>
      <c r="V1488" s="8">
        <f t="array" ref="V1488">VLOOKUP($A1488,[1]New!$A$2:$DE$2108,17,FALSE)</f>
        <v>42257</v>
      </c>
      <c r="AG1488" t="str">
        <f t="array" ref="AG1488">VLOOKUP($A1488,[1]New!$A$2:$DE$2108,61,FALSE)</f>
        <v>Operations and Algebraic Thinking</v>
      </c>
      <c r="AJ1488">
        <f t="array" ref="AJ1488">VLOOKUP($A1488,[1]New!$A$2:$DE$2108,62,FALSE)</f>
        <v>203</v>
      </c>
      <c r="AN1488">
        <f t="array" ref="AN1488">IF(VLOOKUP($A1488,[1]New!$A$2:$DE$2108,65,FALSE)="High",1,IF(VLOOKUP($A1488,[1]New!$A$2:$DE$2108,65,FALSE)="HiAvg",2,IF(VLOOKUP($A1488,[1]New!$A$2:$DE$2108,65,FALSE)="Avg",3,IF(VLOOKUP($A1488,[1]New!$A$2:$DE$2108,65,FALSE)="LoAvg",4,5))))</f>
        <v>1</v>
      </c>
      <c r="AO1488" t="str">
        <f t="array" ref="AO1488">VLOOKUP($A1488,[1]New!$A$2:$DE$2108,66,FALSE)</f>
        <v>Number and Operations</v>
      </c>
      <c r="AR1488">
        <f t="array" ref="AR1488">VLOOKUP($A1488,[1]New!$A$2:$DE$2108,67,FALSE)</f>
        <v>201</v>
      </c>
      <c r="AV1488">
        <f t="array" ref="AV1488">IF(VLOOKUP($A1488,[1]New!$A$2:$DE$2108,70,FALSE)="High",1,IF(VLOOKUP($A1488,[1]New!$A$2:$DE$2108,70,FALSE)="HiAvg",2,IF(VLOOKUP($A1488,[1]New!$A$2:$DE$2108,70,FALSE)="Avg",3,IF(VLOOKUP($A1488,[1]New!$A$2:$DE$2108,70,FALSE)="LoAvg",4,5))))</f>
        <v>2</v>
      </c>
      <c r="AW1488" t="str">
        <f t="array" ref="AW1488">VLOOKUP($A1488,[1]New!$A$2:$DE$2108,71,FALSE)</f>
        <v>Measurement and Data</v>
      </c>
      <c r="AZ1488">
        <f t="array" ref="AZ1488">VLOOKUP($A1488,[1]New!$A$2:$DE$2108,72,FALSE)</f>
        <v>204</v>
      </c>
      <c r="BD1488">
        <f t="array" ref="BD1488">IF(VLOOKUP($A1488,[1]New!$A$2:$DE$2108,75,FALSE)="High",1,IF(VLOOKUP($A1488,[1]New!$A$2:$DE$2108,75,FALSE)="HiAvg",2,IF(VLOOKUP($A1488,[1]New!$A$2:$DE$2108,75,FALSE)="Avg",3,IF(VLOOKUP($A1488,[1]New!$A$2:$DE$2108,75,FALSE)="LoAvg",4,5))))</f>
        <v>1</v>
      </c>
      <c r="BE1488" t="str">
        <f t="array" ref="BE1488">IF(VLOOKUP($A1488,[1]New!$A$2:$DE$2108,76,FALSE)="","",VLOOKUP($A1488,[1]New!$A$2:$DE$2108,76,FALSE))</f>
        <v>Geometry</v>
      </c>
      <c r="BH1488">
        <f t="array" ref="BH1488">IF(VLOOKUP($A1488,[1]New!$A$2:$DE$2108,77,FALSE)="","",VLOOKUP($A1488,[1]New!$A$2:$DE$2108,77,FALSE))</f>
        <v>197</v>
      </c>
      <c r="BL1488">
        <f t="array" ref="BL1488">IF(VLOOKUP($A1488,[1]New!$A$2:$DE$2108,80,FALSE)="High",1,IF(VLOOKUP($A1488,[1]New!$A$2:$DE$2108,80,FALSE)="HiAvg",2,IF(VLOOKUP($A1488,[1]New!$A$2:$DE$2108,80,FALSE)="Avg",3,IF(VLOOKUP($A1488,[1]New!$A$2:$DE$2108,80,FALSE)="LoAvg",4,IF(VLOOKUP($A1488,[1]New!$A$2:$DE$2108,80,FALSE)="Low",5,"")))))</f>
        <v>2</v>
      </c>
    </row>
    <row r="1489" spans="1:64" x14ac:dyDescent="0.2">
      <c r="A1489" s="7" t="s">
        <v>1612</v>
      </c>
      <c r="B1489">
        <v>2015</v>
      </c>
      <c r="C1489" t="s">
        <v>2233</v>
      </c>
      <c r="D1489" t="str">
        <f t="array" ref="D1489">VLOOKUP($A1489,[1]New!$A$2:$DE$2108,5,FALSE)</f>
        <v>Reading</v>
      </c>
      <c r="E1489">
        <f t="array" ref="E1489">VLOOKUP($A1489,[1]New!$A$2:$DE$2108,3,FALSE)</f>
        <v>70100182</v>
      </c>
      <c r="F1489" t="str">
        <f t="array" ref="F1489">VLOOKUP($A1489,[1]New!$A$2:$DE$2108,4,FALSE)</f>
        <v>School 2</v>
      </c>
      <c r="Q1489">
        <f t="array" ref="Q1489">VLOOKUP($A1489,[1]New!$A$2:$DE$2108,19,FALSE)</f>
        <v>194</v>
      </c>
      <c r="S1489">
        <f t="array" ref="S1489">VLOOKUP($A1489,[1]New!$A$2:$DE$2108,21,FALSE)</f>
        <v>64</v>
      </c>
      <c r="U1489">
        <f t="array" ref="U1489">IF(S1489&gt;=75,1,IF(AND(S1489&gt;=50,S1489&lt;75),2,IF(AND(S1489&gt;=25,S1489&lt;50),3,IF(S1489&lt;25,4,"NA"))))</f>
        <v>2</v>
      </c>
      <c r="V1489" s="8">
        <f t="array" ref="V1489">VLOOKUP($A1489,[1]New!$A$2:$DE$2108,17,FALSE)</f>
        <v>42250</v>
      </c>
      <c r="AG1489" t="str">
        <f t="array" ref="AG1489">VLOOKUP($A1489,[1]New!$A$2:$DE$2108,61,FALSE)</f>
        <v>Literature</v>
      </c>
      <c r="AJ1489">
        <f t="array" ref="AJ1489">VLOOKUP($A1489,[1]New!$A$2:$DE$2108,62,FALSE)</f>
        <v>199</v>
      </c>
      <c r="AN1489">
        <f t="array" ref="AN1489">IF(VLOOKUP($A1489,[1]New!$A$2:$DE$2108,65,FALSE)="High",1,IF(VLOOKUP($A1489,[1]New!$A$2:$DE$2108,65,FALSE)="HiAvg",2,IF(VLOOKUP($A1489,[1]New!$A$2:$DE$2108,65,FALSE)="Avg",3,IF(VLOOKUP($A1489,[1]New!$A$2:$DE$2108,65,FALSE)="LoAvg",4,5))))</f>
        <v>2</v>
      </c>
      <c r="AO1489" t="str">
        <f t="array" ref="AO1489">VLOOKUP($A1489,[1]New!$A$2:$DE$2108,66,FALSE)</f>
        <v>Informational Text</v>
      </c>
      <c r="AR1489">
        <f t="array" ref="AR1489">VLOOKUP($A1489,[1]New!$A$2:$DE$2108,67,FALSE)</f>
        <v>187</v>
      </c>
      <c r="AV1489">
        <f t="array" ref="AV1489">IF(VLOOKUP($A1489,[1]New!$A$2:$DE$2108,70,FALSE)="High",1,IF(VLOOKUP($A1489,[1]New!$A$2:$DE$2108,70,FALSE)="HiAvg",2,IF(VLOOKUP($A1489,[1]New!$A$2:$DE$2108,70,FALSE)="Avg",3,IF(VLOOKUP($A1489,[1]New!$A$2:$DE$2108,70,FALSE)="LoAvg",4,5))))</f>
        <v>3</v>
      </c>
      <c r="AW1489" t="str">
        <f t="array" ref="AW1489">VLOOKUP($A1489,[1]New!$A$2:$DE$2108,71,FALSE)</f>
        <v>Vocabulary Acquisition and Use</v>
      </c>
      <c r="AZ1489">
        <f t="array" ref="AZ1489">VLOOKUP($A1489,[1]New!$A$2:$DE$2108,72,FALSE)</f>
        <v>198</v>
      </c>
      <c r="BD1489">
        <f t="array" ref="BD1489">IF(VLOOKUP($A1489,[1]New!$A$2:$DE$2108,75,FALSE)="High",1,IF(VLOOKUP($A1489,[1]New!$A$2:$DE$2108,75,FALSE)="HiAvg",2,IF(VLOOKUP($A1489,[1]New!$A$2:$DE$2108,75,FALSE)="Avg",3,IF(VLOOKUP($A1489,[1]New!$A$2:$DE$2108,75,FALSE)="LoAvg",4,5))))</f>
        <v>2</v>
      </c>
      <c r="BE1489" t="str">
        <f t="array" ref="BE1489">IF(VLOOKUP($A1489,[1]New!$A$2:$DE$2108,76,FALSE)="","",VLOOKUP($A1489,[1]New!$A$2:$DE$2108,76,FALSE))</f>
        <v/>
      </c>
      <c r="BH1489" t="str">
        <f t="array" ref="BH1489">IF(VLOOKUP($A1489,[1]New!$A$2:$DE$2108,77,FALSE)="","",VLOOKUP($A1489,[1]New!$A$2:$DE$2108,77,FALSE))</f>
        <v/>
      </c>
      <c r="BL1489" t="str">
        <f t="array" ref="BL1489">IF(VLOOKUP($A1489,[1]New!$A$2:$DE$2108,80,FALSE)="High",1,IF(VLOOKUP($A1489,[1]New!$A$2:$DE$2108,80,FALSE)="HiAvg",2,IF(VLOOKUP($A1489,[1]New!$A$2:$DE$2108,80,FALSE)="Avg",3,IF(VLOOKUP($A1489,[1]New!$A$2:$DE$2108,80,FALSE)="LoAvg",4,IF(VLOOKUP($A1489,[1]New!$A$2:$DE$2108,80,FALSE)="Low",5,"")))))</f>
        <v/>
      </c>
    </row>
    <row r="1490" spans="1:64" x14ac:dyDescent="0.2">
      <c r="A1490" s="7" t="s">
        <v>1613</v>
      </c>
      <c r="B1490">
        <v>2015</v>
      </c>
      <c r="C1490" t="s">
        <v>2233</v>
      </c>
      <c r="D1490" t="str">
        <f t="array" ref="D1490">VLOOKUP($A1490,[1]New!$A$2:$DE$2108,5,FALSE)</f>
        <v>Language Usage</v>
      </c>
      <c r="E1490">
        <f t="array" ref="E1490">VLOOKUP($A1490,[1]New!$A$2:$DE$2108,3,FALSE)</f>
        <v>70100183</v>
      </c>
      <c r="F1490" t="str">
        <f t="array" ref="F1490">VLOOKUP($A1490,[1]New!$A$2:$DE$2108,4,FALSE)</f>
        <v>School 2</v>
      </c>
      <c r="Q1490">
        <f t="array" ref="Q1490">VLOOKUP($A1490,[1]New!$A$2:$DE$2108,19,FALSE)</f>
        <v>203</v>
      </c>
      <c r="S1490">
        <f t="array" ref="S1490">VLOOKUP($A1490,[1]New!$A$2:$DE$2108,21,FALSE)</f>
        <v>42</v>
      </c>
      <c r="U1490">
        <f t="array" ref="U1490">IF(S1490&gt;=75,1,IF(AND(S1490&gt;=50,S1490&lt;75),2,IF(AND(S1490&gt;=25,S1490&lt;50),3,IF(S1490&lt;25,4,"NA"))))</f>
        <v>3</v>
      </c>
      <c r="V1490" s="8">
        <f t="array" ref="V1490">VLOOKUP($A1490,[1]New!$A$2:$DE$2108,17,FALSE)</f>
        <v>42264</v>
      </c>
      <c r="AG1490" t="str">
        <f t="array" ref="AG1490">VLOOKUP($A1490,[1]New!$A$2:$DE$2108,61,FALSE)</f>
        <v>Writing: Plan, Organize, Develop, Revise, Research</v>
      </c>
      <c r="AJ1490">
        <f t="array" ref="AJ1490">VLOOKUP($A1490,[1]New!$A$2:$DE$2108,62,FALSE)</f>
        <v>204</v>
      </c>
      <c r="AN1490">
        <f t="array" ref="AN1490">IF(VLOOKUP($A1490,[1]New!$A$2:$DE$2108,65,FALSE)="High",1,IF(VLOOKUP($A1490,[1]New!$A$2:$DE$2108,65,FALSE)="HiAvg",2,IF(VLOOKUP($A1490,[1]New!$A$2:$DE$2108,65,FALSE)="Avg",3,IF(VLOOKUP($A1490,[1]New!$A$2:$DE$2108,65,FALSE)="LoAvg",4,5))))</f>
        <v>4</v>
      </c>
      <c r="AO1490" t="str">
        <f t="array" ref="AO1490">VLOOKUP($A1490,[1]New!$A$2:$DE$2108,66,FALSE)</f>
        <v>Language: Understand, Edit for Grammar, Usage</v>
      </c>
      <c r="AR1490">
        <f t="array" ref="AR1490">VLOOKUP($A1490,[1]New!$A$2:$DE$2108,67,FALSE)</f>
        <v>205</v>
      </c>
      <c r="AV1490">
        <f t="array" ref="AV1490">IF(VLOOKUP($A1490,[1]New!$A$2:$DE$2108,70,FALSE)="High",1,IF(VLOOKUP($A1490,[1]New!$A$2:$DE$2108,70,FALSE)="HiAvg",2,IF(VLOOKUP($A1490,[1]New!$A$2:$DE$2108,70,FALSE)="Avg",3,IF(VLOOKUP($A1490,[1]New!$A$2:$DE$2108,70,FALSE)="LoAvg",4,5))))</f>
        <v>3</v>
      </c>
      <c r="AW1490" t="str">
        <f t="array" ref="AW1490">VLOOKUP($A1490,[1]New!$A$2:$DE$2108,71,FALSE)</f>
        <v>Language: Understand, Edit Mechanics</v>
      </c>
      <c r="AZ1490">
        <f t="array" ref="AZ1490">VLOOKUP($A1490,[1]New!$A$2:$DE$2108,72,FALSE)</f>
        <v>200</v>
      </c>
      <c r="BD1490">
        <f t="array" ref="BD1490">IF(VLOOKUP($A1490,[1]New!$A$2:$DE$2108,75,FALSE)="High",1,IF(VLOOKUP($A1490,[1]New!$A$2:$DE$2108,75,FALSE)="HiAvg",2,IF(VLOOKUP($A1490,[1]New!$A$2:$DE$2108,75,FALSE)="Avg",3,IF(VLOOKUP($A1490,[1]New!$A$2:$DE$2108,75,FALSE)="LoAvg",4,5))))</f>
        <v>4</v>
      </c>
      <c r="BE1490" t="str">
        <f t="array" ref="BE1490">IF(VLOOKUP($A1490,[1]New!$A$2:$DE$2108,76,FALSE)="","",VLOOKUP($A1490,[1]New!$A$2:$DE$2108,76,FALSE))</f>
        <v/>
      </c>
      <c r="BH1490" t="str">
        <f t="array" ref="BH1490">IF(VLOOKUP($A1490,[1]New!$A$2:$DE$2108,77,FALSE)="","",VLOOKUP($A1490,[1]New!$A$2:$DE$2108,77,FALSE))</f>
        <v/>
      </c>
      <c r="BL1490" t="str">
        <f t="array" ref="BL1490">IF(VLOOKUP($A1490,[1]New!$A$2:$DE$2108,80,FALSE)="High",1,IF(VLOOKUP($A1490,[1]New!$A$2:$DE$2108,80,FALSE)="HiAvg",2,IF(VLOOKUP($A1490,[1]New!$A$2:$DE$2108,80,FALSE)="Avg",3,IF(VLOOKUP($A1490,[1]New!$A$2:$DE$2108,80,FALSE)="LoAvg",4,IF(VLOOKUP($A1490,[1]New!$A$2:$DE$2108,80,FALSE)="Low",5,"")))))</f>
        <v/>
      </c>
    </row>
    <row r="1491" spans="1:64" x14ac:dyDescent="0.2">
      <c r="A1491" s="7" t="s">
        <v>1614</v>
      </c>
      <c r="B1491">
        <v>2015</v>
      </c>
      <c r="C1491" t="s">
        <v>2233</v>
      </c>
      <c r="D1491" t="str">
        <f t="array" ref="D1491">VLOOKUP($A1491,[1]New!$A$2:$DE$2108,5,FALSE)</f>
        <v>Mathematics</v>
      </c>
      <c r="E1491">
        <f t="array" ref="E1491">VLOOKUP($A1491,[1]New!$A$2:$DE$2108,3,FALSE)</f>
        <v>70100183</v>
      </c>
      <c r="F1491" t="str">
        <f t="array" ref="F1491">VLOOKUP($A1491,[1]New!$A$2:$DE$2108,4,FALSE)</f>
        <v>School 2</v>
      </c>
      <c r="Q1491">
        <f t="array" ref="Q1491">VLOOKUP($A1491,[1]New!$A$2:$DE$2108,19,FALSE)</f>
        <v>206</v>
      </c>
      <c r="S1491">
        <f t="array" ref="S1491">VLOOKUP($A1491,[1]New!$A$2:$DE$2108,21,FALSE)</f>
        <v>36</v>
      </c>
      <c r="U1491">
        <f t="array" ref="U1491">IF(S1491&gt;=75,1,IF(AND(S1491&gt;=50,S1491&lt;75),2,IF(AND(S1491&gt;=25,S1491&lt;50),3,IF(S1491&lt;25,4,"NA"))))</f>
        <v>3</v>
      </c>
      <c r="V1491" s="8">
        <f t="array" ref="V1491">VLOOKUP($A1491,[1]New!$A$2:$DE$2108,17,FALSE)</f>
        <v>42263</v>
      </c>
      <c r="AG1491" t="str">
        <f t="array" ref="AG1491">VLOOKUP($A1491,[1]New!$A$2:$DE$2108,61,FALSE)</f>
        <v>Operations and Algebraic Thinking</v>
      </c>
      <c r="AJ1491">
        <f t="array" ref="AJ1491">VLOOKUP($A1491,[1]New!$A$2:$DE$2108,62,FALSE)</f>
        <v>209</v>
      </c>
      <c r="AN1491">
        <f t="array" ref="AN1491">IF(VLOOKUP($A1491,[1]New!$A$2:$DE$2108,65,FALSE)="High",1,IF(VLOOKUP($A1491,[1]New!$A$2:$DE$2108,65,FALSE)="HiAvg",2,IF(VLOOKUP($A1491,[1]New!$A$2:$DE$2108,65,FALSE)="Avg",3,IF(VLOOKUP($A1491,[1]New!$A$2:$DE$2108,65,FALSE)="LoAvg",4,5))))</f>
        <v>4</v>
      </c>
      <c r="AO1491" t="str">
        <f t="array" ref="AO1491">VLOOKUP($A1491,[1]New!$A$2:$DE$2108,66,FALSE)</f>
        <v>Number and Operations</v>
      </c>
      <c r="AR1491">
        <f t="array" ref="AR1491">VLOOKUP($A1491,[1]New!$A$2:$DE$2108,67,FALSE)</f>
        <v>200</v>
      </c>
      <c r="AV1491">
        <f t="array" ref="AV1491">IF(VLOOKUP($A1491,[1]New!$A$2:$DE$2108,70,FALSE)="High",1,IF(VLOOKUP($A1491,[1]New!$A$2:$DE$2108,70,FALSE)="HiAvg",2,IF(VLOOKUP($A1491,[1]New!$A$2:$DE$2108,70,FALSE)="Avg",3,IF(VLOOKUP($A1491,[1]New!$A$2:$DE$2108,70,FALSE)="LoAvg",4,5))))</f>
        <v>5</v>
      </c>
      <c r="AW1491" t="str">
        <f t="array" ref="AW1491">VLOOKUP($A1491,[1]New!$A$2:$DE$2108,71,FALSE)</f>
        <v>Measurement and Data</v>
      </c>
      <c r="AZ1491">
        <f t="array" ref="AZ1491">VLOOKUP($A1491,[1]New!$A$2:$DE$2108,72,FALSE)</f>
        <v>205</v>
      </c>
      <c r="BD1491">
        <f t="array" ref="BD1491">IF(VLOOKUP($A1491,[1]New!$A$2:$DE$2108,75,FALSE)="High",1,IF(VLOOKUP($A1491,[1]New!$A$2:$DE$2108,75,FALSE)="HiAvg",2,IF(VLOOKUP($A1491,[1]New!$A$2:$DE$2108,75,FALSE)="Avg",3,IF(VLOOKUP($A1491,[1]New!$A$2:$DE$2108,75,FALSE)="LoAvg",4,5))))</f>
        <v>4</v>
      </c>
      <c r="BE1491" t="str">
        <f t="array" ref="BE1491">IF(VLOOKUP($A1491,[1]New!$A$2:$DE$2108,76,FALSE)="","",VLOOKUP($A1491,[1]New!$A$2:$DE$2108,76,FALSE))</f>
        <v>Geometry</v>
      </c>
      <c r="BH1491">
        <f t="array" ref="BH1491">IF(VLOOKUP($A1491,[1]New!$A$2:$DE$2108,77,FALSE)="","",VLOOKUP($A1491,[1]New!$A$2:$DE$2108,77,FALSE))</f>
        <v>210</v>
      </c>
      <c r="BL1491">
        <f t="array" ref="BL1491">IF(VLOOKUP($A1491,[1]New!$A$2:$DE$2108,80,FALSE)="High",1,IF(VLOOKUP($A1491,[1]New!$A$2:$DE$2108,80,FALSE)="HiAvg",2,IF(VLOOKUP($A1491,[1]New!$A$2:$DE$2108,80,FALSE)="Avg",3,IF(VLOOKUP($A1491,[1]New!$A$2:$DE$2108,80,FALSE)="LoAvg",4,IF(VLOOKUP($A1491,[1]New!$A$2:$DE$2108,80,FALSE)="Low",5,"")))))</f>
        <v>3</v>
      </c>
    </row>
    <row r="1492" spans="1:64" x14ac:dyDescent="0.2">
      <c r="A1492" s="7" t="s">
        <v>1615</v>
      </c>
      <c r="B1492">
        <v>2015</v>
      </c>
      <c r="C1492" t="s">
        <v>2233</v>
      </c>
      <c r="D1492" t="str">
        <f t="array" ref="D1492">VLOOKUP($A1492,[1]New!$A$2:$DE$2108,5,FALSE)</f>
        <v>Reading</v>
      </c>
      <c r="E1492">
        <f t="array" ref="E1492">VLOOKUP($A1492,[1]New!$A$2:$DE$2108,3,FALSE)</f>
        <v>70100183</v>
      </c>
      <c r="F1492" t="str">
        <f t="array" ref="F1492">VLOOKUP($A1492,[1]New!$A$2:$DE$2108,4,FALSE)</f>
        <v>School 2</v>
      </c>
      <c r="Q1492">
        <f t="array" ref="Q1492">VLOOKUP($A1492,[1]New!$A$2:$DE$2108,19,FALSE)</f>
        <v>200</v>
      </c>
      <c r="S1492">
        <f t="array" ref="S1492">VLOOKUP($A1492,[1]New!$A$2:$DE$2108,21,FALSE)</f>
        <v>35</v>
      </c>
      <c r="U1492">
        <f t="array" ref="U1492">IF(S1492&gt;=75,1,IF(AND(S1492&gt;=50,S1492&lt;75),2,IF(AND(S1492&gt;=25,S1492&lt;50),3,IF(S1492&lt;25,4,"NA"))))</f>
        <v>3</v>
      </c>
      <c r="V1492" s="8">
        <f t="array" ref="V1492">VLOOKUP($A1492,[1]New!$A$2:$DE$2108,17,FALSE)</f>
        <v>42257</v>
      </c>
      <c r="AG1492" t="str">
        <f t="array" ref="AG1492">VLOOKUP($A1492,[1]New!$A$2:$DE$2108,61,FALSE)</f>
        <v>Literature</v>
      </c>
      <c r="AJ1492">
        <f t="array" ref="AJ1492">VLOOKUP($A1492,[1]New!$A$2:$DE$2108,62,FALSE)</f>
        <v>199</v>
      </c>
      <c r="AN1492">
        <f t="array" ref="AN1492">IF(VLOOKUP($A1492,[1]New!$A$2:$DE$2108,65,FALSE)="High",1,IF(VLOOKUP($A1492,[1]New!$A$2:$DE$2108,65,FALSE)="HiAvg",2,IF(VLOOKUP($A1492,[1]New!$A$2:$DE$2108,65,FALSE)="Avg",3,IF(VLOOKUP($A1492,[1]New!$A$2:$DE$2108,65,FALSE)="LoAvg",4,5))))</f>
        <v>4</v>
      </c>
      <c r="AO1492" t="str">
        <f t="array" ref="AO1492">VLOOKUP($A1492,[1]New!$A$2:$DE$2108,66,FALSE)</f>
        <v>Informational Text</v>
      </c>
      <c r="AR1492">
        <f t="array" ref="AR1492">VLOOKUP($A1492,[1]New!$A$2:$DE$2108,67,FALSE)</f>
        <v>187</v>
      </c>
      <c r="AV1492">
        <f t="array" ref="AV1492">IF(VLOOKUP($A1492,[1]New!$A$2:$DE$2108,70,FALSE)="High",1,IF(VLOOKUP($A1492,[1]New!$A$2:$DE$2108,70,FALSE)="HiAvg",2,IF(VLOOKUP($A1492,[1]New!$A$2:$DE$2108,70,FALSE)="Avg",3,IF(VLOOKUP($A1492,[1]New!$A$2:$DE$2108,70,FALSE)="LoAvg",4,5))))</f>
        <v>5</v>
      </c>
      <c r="AW1492" t="str">
        <f t="array" ref="AW1492">VLOOKUP($A1492,[1]New!$A$2:$DE$2108,71,FALSE)</f>
        <v>Vocabulary Acquisition and Use</v>
      </c>
      <c r="AZ1492">
        <f t="array" ref="AZ1492">VLOOKUP($A1492,[1]New!$A$2:$DE$2108,72,FALSE)</f>
        <v>213</v>
      </c>
      <c r="BD1492">
        <f t="array" ref="BD1492">IF(VLOOKUP($A1492,[1]New!$A$2:$DE$2108,75,FALSE)="High",1,IF(VLOOKUP($A1492,[1]New!$A$2:$DE$2108,75,FALSE)="HiAvg",2,IF(VLOOKUP($A1492,[1]New!$A$2:$DE$2108,75,FALSE)="Avg",3,IF(VLOOKUP($A1492,[1]New!$A$2:$DE$2108,75,FALSE)="LoAvg",4,5))))</f>
        <v>2</v>
      </c>
      <c r="BE1492" t="str">
        <f t="array" ref="BE1492">IF(VLOOKUP($A1492,[1]New!$A$2:$DE$2108,76,FALSE)="","",VLOOKUP($A1492,[1]New!$A$2:$DE$2108,76,FALSE))</f>
        <v/>
      </c>
      <c r="BH1492" t="str">
        <f t="array" ref="BH1492">IF(VLOOKUP($A1492,[1]New!$A$2:$DE$2108,77,FALSE)="","",VLOOKUP($A1492,[1]New!$A$2:$DE$2108,77,FALSE))</f>
        <v/>
      </c>
      <c r="BL1492" t="str">
        <f t="array" ref="BL1492">IF(VLOOKUP($A1492,[1]New!$A$2:$DE$2108,80,FALSE)="High",1,IF(VLOOKUP($A1492,[1]New!$A$2:$DE$2108,80,FALSE)="HiAvg",2,IF(VLOOKUP($A1492,[1]New!$A$2:$DE$2108,80,FALSE)="Avg",3,IF(VLOOKUP($A1492,[1]New!$A$2:$DE$2108,80,FALSE)="LoAvg",4,IF(VLOOKUP($A1492,[1]New!$A$2:$DE$2108,80,FALSE)="Low",5,"")))))</f>
        <v/>
      </c>
    </row>
    <row r="1493" spans="1:64" x14ac:dyDescent="0.2">
      <c r="A1493" s="7" t="s">
        <v>1616</v>
      </c>
      <c r="B1493">
        <v>2015</v>
      </c>
      <c r="C1493" t="s">
        <v>2233</v>
      </c>
      <c r="D1493" t="str">
        <f t="array" ref="D1493">VLOOKUP($A1493,[1]New!$A$2:$DE$2108,5,FALSE)</f>
        <v>Mathematics</v>
      </c>
      <c r="E1493">
        <f t="array" ref="E1493">VLOOKUP($A1493,[1]New!$A$2:$DE$2108,3,FALSE)</f>
        <v>70100184</v>
      </c>
      <c r="F1493" t="str">
        <f t="array" ref="F1493">VLOOKUP($A1493,[1]New!$A$2:$DE$2108,4,FALSE)</f>
        <v>School 2</v>
      </c>
      <c r="Q1493">
        <f t="array" ref="Q1493">VLOOKUP($A1493,[1]New!$A$2:$DE$2108,19,FALSE)</f>
        <v>152</v>
      </c>
      <c r="S1493">
        <f t="array" ref="S1493">VLOOKUP($A1493,[1]New!$A$2:$DE$2108,21,FALSE)</f>
        <v>21</v>
      </c>
      <c r="U1493">
        <f t="array" ref="U1493">IF(S1493&gt;=75,1,IF(AND(S1493&gt;=50,S1493&lt;75),2,IF(AND(S1493&gt;=25,S1493&lt;50),3,IF(S1493&lt;25,4,"NA"))))</f>
        <v>4</v>
      </c>
      <c r="V1493" s="8">
        <f t="array" ref="V1493">VLOOKUP($A1493,[1]New!$A$2:$DE$2108,17,FALSE)</f>
        <v>42255</v>
      </c>
      <c r="AG1493" t="str">
        <f t="array" ref="AG1493">VLOOKUP($A1493,[1]New!$A$2:$DE$2108,61,FALSE)</f>
        <v>Operations and Algebraic Thinking</v>
      </c>
      <c r="AJ1493">
        <f t="array" ref="AJ1493">VLOOKUP($A1493,[1]New!$A$2:$DE$2108,62,FALSE)</f>
        <v>151</v>
      </c>
      <c r="AN1493">
        <f t="array" ref="AN1493">IF(VLOOKUP($A1493,[1]New!$A$2:$DE$2108,65,FALSE)="High",1,IF(VLOOKUP($A1493,[1]New!$A$2:$DE$2108,65,FALSE)="HiAvg",2,IF(VLOOKUP($A1493,[1]New!$A$2:$DE$2108,65,FALSE)="Avg",3,IF(VLOOKUP($A1493,[1]New!$A$2:$DE$2108,65,FALSE)="LoAvg",4,5))))</f>
        <v>5</v>
      </c>
      <c r="AO1493" t="str">
        <f t="array" ref="AO1493">VLOOKUP($A1493,[1]New!$A$2:$DE$2108,66,FALSE)</f>
        <v>Number and Operations</v>
      </c>
      <c r="AR1493">
        <f t="array" ref="AR1493">VLOOKUP($A1493,[1]New!$A$2:$DE$2108,67,FALSE)</f>
        <v>149</v>
      </c>
      <c r="AV1493">
        <f t="array" ref="AV1493">IF(VLOOKUP($A1493,[1]New!$A$2:$DE$2108,70,FALSE)="High",1,IF(VLOOKUP($A1493,[1]New!$A$2:$DE$2108,70,FALSE)="HiAvg",2,IF(VLOOKUP($A1493,[1]New!$A$2:$DE$2108,70,FALSE)="Avg",3,IF(VLOOKUP($A1493,[1]New!$A$2:$DE$2108,70,FALSE)="LoAvg",4,5))))</f>
        <v>5</v>
      </c>
      <c r="AW1493" t="str">
        <f t="array" ref="AW1493">VLOOKUP($A1493,[1]New!$A$2:$DE$2108,71,FALSE)</f>
        <v>Measurement and Data</v>
      </c>
      <c r="AZ1493">
        <f t="array" ref="AZ1493">VLOOKUP($A1493,[1]New!$A$2:$DE$2108,72,FALSE)</f>
        <v>158</v>
      </c>
      <c r="BD1493">
        <f t="array" ref="BD1493">IF(VLOOKUP($A1493,[1]New!$A$2:$DE$2108,75,FALSE)="High",1,IF(VLOOKUP($A1493,[1]New!$A$2:$DE$2108,75,FALSE)="HiAvg",2,IF(VLOOKUP($A1493,[1]New!$A$2:$DE$2108,75,FALSE)="Avg",3,IF(VLOOKUP($A1493,[1]New!$A$2:$DE$2108,75,FALSE)="LoAvg",4,5))))</f>
        <v>4</v>
      </c>
      <c r="BE1493" t="str">
        <f t="array" ref="BE1493">IF(VLOOKUP($A1493,[1]New!$A$2:$DE$2108,76,FALSE)="","",VLOOKUP($A1493,[1]New!$A$2:$DE$2108,76,FALSE))</f>
        <v>Geometry</v>
      </c>
      <c r="BH1493">
        <f t="array" ref="BH1493">IF(VLOOKUP($A1493,[1]New!$A$2:$DE$2108,77,FALSE)="","",VLOOKUP($A1493,[1]New!$A$2:$DE$2108,77,FALSE))</f>
        <v>147</v>
      </c>
      <c r="BL1493">
        <f t="array" ref="BL1493">IF(VLOOKUP($A1493,[1]New!$A$2:$DE$2108,80,FALSE)="High",1,IF(VLOOKUP($A1493,[1]New!$A$2:$DE$2108,80,FALSE)="HiAvg",2,IF(VLOOKUP($A1493,[1]New!$A$2:$DE$2108,80,FALSE)="Avg",3,IF(VLOOKUP($A1493,[1]New!$A$2:$DE$2108,80,FALSE)="LoAvg",4,IF(VLOOKUP($A1493,[1]New!$A$2:$DE$2108,80,FALSE)="Low",5,"")))))</f>
        <v>5</v>
      </c>
    </row>
    <row r="1494" spans="1:64" x14ac:dyDescent="0.2">
      <c r="A1494" s="7" t="s">
        <v>1617</v>
      </c>
      <c r="B1494">
        <v>2015</v>
      </c>
      <c r="C1494" t="s">
        <v>2233</v>
      </c>
      <c r="D1494" t="str">
        <f t="array" ref="D1494">VLOOKUP($A1494,[1]New!$A$2:$DE$2108,5,FALSE)</f>
        <v>Reading</v>
      </c>
      <c r="E1494">
        <f t="array" ref="E1494">VLOOKUP($A1494,[1]New!$A$2:$DE$2108,3,FALSE)</f>
        <v>70100184</v>
      </c>
      <c r="F1494" t="str">
        <f t="array" ref="F1494">VLOOKUP($A1494,[1]New!$A$2:$DE$2108,4,FALSE)</f>
        <v>School 2</v>
      </c>
      <c r="Q1494">
        <f t="array" ref="Q1494">VLOOKUP($A1494,[1]New!$A$2:$DE$2108,19,FALSE)</f>
        <v>156</v>
      </c>
      <c r="S1494">
        <f t="array" ref="S1494">VLOOKUP($A1494,[1]New!$A$2:$DE$2108,21,FALSE)</f>
        <v>36</v>
      </c>
      <c r="U1494">
        <f t="array" ref="U1494">IF(S1494&gt;=75,1,IF(AND(S1494&gt;=50,S1494&lt;75),2,IF(AND(S1494&gt;=25,S1494&lt;50),3,IF(S1494&lt;25,4,"NA"))))</f>
        <v>3</v>
      </c>
      <c r="V1494" s="8">
        <f t="array" ref="V1494">VLOOKUP($A1494,[1]New!$A$2:$DE$2108,17,FALSE)</f>
        <v>42248</v>
      </c>
      <c r="AG1494" t="str">
        <f t="array" ref="AG1494">VLOOKUP($A1494,[1]New!$A$2:$DE$2108,61,FALSE)</f>
        <v>Foundational Skills</v>
      </c>
      <c r="AJ1494">
        <f t="array" ref="AJ1494">VLOOKUP($A1494,[1]New!$A$2:$DE$2108,62,FALSE)</f>
        <v>155</v>
      </c>
      <c r="AN1494">
        <f t="array" ref="AN1494">IF(VLOOKUP($A1494,[1]New!$A$2:$DE$2108,65,FALSE)="High",1,IF(VLOOKUP($A1494,[1]New!$A$2:$DE$2108,65,FALSE)="HiAvg",2,IF(VLOOKUP($A1494,[1]New!$A$2:$DE$2108,65,FALSE)="Avg",3,IF(VLOOKUP($A1494,[1]New!$A$2:$DE$2108,65,FALSE)="LoAvg",4,5))))</f>
        <v>4</v>
      </c>
      <c r="AO1494" t="str">
        <f t="array" ref="AO1494">VLOOKUP($A1494,[1]New!$A$2:$DE$2108,66,FALSE)</f>
        <v>Language and Writing</v>
      </c>
      <c r="AR1494">
        <f t="array" ref="AR1494">VLOOKUP($A1494,[1]New!$A$2:$DE$2108,67,FALSE)</f>
        <v>149</v>
      </c>
      <c r="AV1494">
        <f t="array" ref="AV1494">IF(VLOOKUP($A1494,[1]New!$A$2:$DE$2108,70,FALSE)="High",1,IF(VLOOKUP($A1494,[1]New!$A$2:$DE$2108,70,FALSE)="HiAvg",2,IF(VLOOKUP($A1494,[1]New!$A$2:$DE$2108,70,FALSE)="Avg",3,IF(VLOOKUP($A1494,[1]New!$A$2:$DE$2108,70,FALSE)="LoAvg",4,5))))</f>
        <v>5</v>
      </c>
      <c r="AW1494" t="str">
        <f t="array" ref="AW1494">VLOOKUP($A1494,[1]New!$A$2:$DE$2108,71,FALSE)</f>
        <v>Literature and Informational</v>
      </c>
      <c r="AZ1494">
        <f t="array" ref="AZ1494">VLOOKUP($A1494,[1]New!$A$2:$DE$2108,72,FALSE)</f>
        <v>156</v>
      </c>
      <c r="BD1494">
        <f t="array" ref="BD1494">IF(VLOOKUP($A1494,[1]New!$A$2:$DE$2108,75,FALSE)="High",1,IF(VLOOKUP($A1494,[1]New!$A$2:$DE$2108,75,FALSE)="HiAvg",2,IF(VLOOKUP($A1494,[1]New!$A$2:$DE$2108,75,FALSE)="Avg",3,IF(VLOOKUP($A1494,[1]New!$A$2:$DE$2108,75,FALSE)="LoAvg",4,5))))</f>
        <v>4</v>
      </c>
      <c r="BE1494" t="str">
        <f t="array" ref="BE1494">IF(VLOOKUP($A1494,[1]New!$A$2:$DE$2108,76,FALSE)="","",VLOOKUP($A1494,[1]New!$A$2:$DE$2108,76,FALSE))</f>
        <v>Vocabulary Use and Functions</v>
      </c>
      <c r="BH1494">
        <f t="array" ref="BH1494">IF(VLOOKUP($A1494,[1]New!$A$2:$DE$2108,77,FALSE)="","",VLOOKUP($A1494,[1]New!$A$2:$DE$2108,77,FALSE))</f>
        <v>164</v>
      </c>
      <c r="BL1494">
        <f t="array" ref="BL1494">IF(VLOOKUP($A1494,[1]New!$A$2:$DE$2108,80,FALSE)="High",1,IF(VLOOKUP($A1494,[1]New!$A$2:$DE$2108,80,FALSE)="HiAvg",2,IF(VLOOKUP($A1494,[1]New!$A$2:$DE$2108,80,FALSE)="Avg",3,IF(VLOOKUP($A1494,[1]New!$A$2:$DE$2108,80,FALSE)="LoAvg",4,IF(VLOOKUP($A1494,[1]New!$A$2:$DE$2108,80,FALSE)="Low",5,"")))))</f>
        <v>2</v>
      </c>
    </row>
    <row r="1495" spans="1:64" x14ac:dyDescent="0.2">
      <c r="A1495" s="7" t="s">
        <v>1618</v>
      </c>
      <c r="B1495">
        <v>2015</v>
      </c>
      <c r="C1495" t="s">
        <v>2233</v>
      </c>
      <c r="D1495" t="str">
        <f t="array" ref="D1495">VLOOKUP($A1495,[1]New!$A$2:$DE$2108,5,FALSE)</f>
        <v>Language Usage</v>
      </c>
      <c r="E1495">
        <f t="array" ref="E1495">VLOOKUP($A1495,[1]New!$A$2:$DE$2108,3,FALSE)</f>
        <v>70100186</v>
      </c>
      <c r="F1495" t="str">
        <f t="array" ref="F1495">VLOOKUP($A1495,[1]New!$A$2:$DE$2108,4,FALSE)</f>
        <v>School 2</v>
      </c>
      <c r="Q1495">
        <f t="array" ref="Q1495">VLOOKUP($A1495,[1]New!$A$2:$DE$2108,19,FALSE)</f>
        <v>192</v>
      </c>
      <c r="S1495">
        <f t="array" ref="S1495">VLOOKUP($A1495,[1]New!$A$2:$DE$2108,21,FALSE)</f>
        <v>16</v>
      </c>
      <c r="U1495">
        <f t="array" ref="U1495">IF(S1495&gt;=75,1,IF(AND(S1495&gt;=50,S1495&lt;75),2,IF(AND(S1495&gt;=25,S1495&lt;50),3,IF(S1495&lt;25,4,"NA"))))</f>
        <v>4</v>
      </c>
      <c r="V1495" s="8">
        <f t="array" ref="V1495">VLOOKUP($A1495,[1]New!$A$2:$DE$2108,17,FALSE)</f>
        <v>42265</v>
      </c>
      <c r="AG1495" t="str">
        <f t="array" ref="AG1495">VLOOKUP($A1495,[1]New!$A$2:$DE$2108,61,FALSE)</f>
        <v>Writing: Plan, Organize, Develop, Revise, Research</v>
      </c>
      <c r="AJ1495">
        <f t="array" ref="AJ1495">VLOOKUP($A1495,[1]New!$A$2:$DE$2108,62,FALSE)</f>
        <v>197</v>
      </c>
      <c r="AN1495">
        <f t="array" ref="AN1495">IF(VLOOKUP($A1495,[1]New!$A$2:$DE$2108,65,FALSE)="High",1,IF(VLOOKUP($A1495,[1]New!$A$2:$DE$2108,65,FALSE)="HiAvg",2,IF(VLOOKUP($A1495,[1]New!$A$2:$DE$2108,65,FALSE)="Avg",3,IF(VLOOKUP($A1495,[1]New!$A$2:$DE$2108,65,FALSE)="LoAvg",4,5))))</f>
        <v>4</v>
      </c>
      <c r="AO1495" t="str">
        <f t="array" ref="AO1495">VLOOKUP($A1495,[1]New!$A$2:$DE$2108,66,FALSE)</f>
        <v>Language: Understand, Edit for Grammar, Usage</v>
      </c>
      <c r="AR1495">
        <f t="array" ref="AR1495">VLOOKUP($A1495,[1]New!$A$2:$DE$2108,67,FALSE)</f>
        <v>192</v>
      </c>
      <c r="AV1495">
        <f t="array" ref="AV1495">IF(VLOOKUP($A1495,[1]New!$A$2:$DE$2108,70,FALSE)="High",1,IF(VLOOKUP($A1495,[1]New!$A$2:$DE$2108,70,FALSE)="HiAvg",2,IF(VLOOKUP($A1495,[1]New!$A$2:$DE$2108,70,FALSE)="Avg",3,IF(VLOOKUP($A1495,[1]New!$A$2:$DE$2108,70,FALSE)="LoAvg",4,5))))</f>
        <v>5</v>
      </c>
      <c r="AW1495" t="str">
        <f t="array" ref="AW1495">VLOOKUP($A1495,[1]New!$A$2:$DE$2108,71,FALSE)</f>
        <v>Language: Understand, Edit Mechanics</v>
      </c>
      <c r="AZ1495">
        <f t="array" ref="AZ1495">VLOOKUP($A1495,[1]New!$A$2:$DE$2108,72,FALSE)</f>
        <v>187</v>
      </c>
      <c r="BD1495">
        <f t="array" ref="BD1495">IF(VLOOKUP($A1495,[1]New!$A$2:$DE$2108,75,FALSE)="High",1,IF(VLOOKUP($A1495,[1]New!$A$2:$DE$2108,75,FALSE)="HiAvg",2,IF(VLOOKUP($A1495,[1]New!$A$2:$DE$2108,75,FALSE)="Avg",3,IF(VLOOKUP($A1495,[1]New!$A$2:$DE$2108,75,FALSE)="LoAvg",4,5))))</f>
        <v>5</v>
      </c>
      <c r="BE1495" t="str">
        <f t="array" ref="BE1495">IF(VLOOKUP($A1495,[1]New!$A$2:$DE$2108,76,FALSE)="","",VLOOKUP($A1495,[1]New!$A$2:$DE$2108,76,FALSE))</f>
        <v/>
      </c>
      <c r="BH1495" t="str">
        <f t="array" ref="BH1495">IF(VLOOKUP($A1495,[1]New!$A$2:$DE$2108,77,FALSE)="","",VLOOKUP($A1495,[1]New!$A$2:$DE$2108,77,FALSE))</f>
        <v/>
      </c>
      <c r="BL1495" t="str">
        <f t="array" ref="BL1495">IF(VLOOKUP($A1495,[1]New!$A$2:$DE$2108,80,FALSE)="High",1,IF(VLOOKUP($A1495,[1]New!$A$2:$DE$2108,80,FALSE)="HiAvg",2,IF(VLOOKUP($A1495,[1]New!$A$2:$DE$2108,80,FALSE)="Avg",3,IF(VLOOKUP($A1495,[1]New!$A$2:$DE$2108,80,FALSE)="LoAvg",4,IF(VLOOKUP($A1495,[1]New!$A$2:$DE$2108,80,FALSE)="Low",5,"")))))</f>
        <v/>
      </c>
    </row>
    <row r="1496" spans="1:64" x14ac:dyDescent="0.2">
      <c r="A1496" s="7" t="s">
        <v>1619</v>
      </c>
      <c r="B1496">
        <v>2015</v>
      </c>
      <c r="C1496" t="s">
        <v>2233</v>
      </c>
      <c r="D1496" t="str">
        <f t="array" ref="D1496">VLOOKUP($A1496,[1]New!$A$2:$DE$2108,5,FALSE)</f>
        <v>Mathematics</v>
      </c>
      <c r="E1496">
        <f t="array" ref="E1496">VLOOKUP($A1496,[1]New!$A$2:$DE$2108,3,FALSE)</f>
        <v>70100186</v>
      </c>
      <c r="F1496" t="str">
        <f t="array" ref="F1496">VLOOKUP($A1496,[1]New!$A$2:$DE$2108,4,FALSE)</f>
        <v>School 2</v>
      </c>
      <c r="Q1496">
        <f t="array" ref="Q1496">VLOOKUP($A1496,[1]New!$A$2:$DE$2108,19,FALSE)</f>
        <v>178</v>
      </c>
      <c r="S1496">
        <f t="array" ref="S1496">VLOOKUP($A1496,[1]New!$A$2:$DE$2108,21,FALSE)</f>
        <v>1</v>
      </c>
      <c r="U1496">
        <f t="array" ref="U1496">IF(S1496&gt;=75,1,IF(AND(S1496&gt;=50,S1496&lt;75),2,IF(AND(S1496&gt;=25,S1496&lt;50),3,IF(S1496&lt;25,4,"NA"))))</f>
        <v>4</v>
      </c>
      <c r="V1496" s="8">
        <f t="array" ref="V1496">VLOOKUP($A1496,[1]New!$A$2:$DE$2108,17,FALSE)</f>
        <v>42258</v>
      </c>
      <c r="AG1496" t="str">
        <f t="array" ref="AG1496">VLOOKUP($A1496,[1]New!$A$2:$DE$2108,61,FALSE)</f>
        <v>Operations and Algebraic Thinking</v>
      </c>
      <c r="AJ1496">
        <f t="array" ref="AJ1496">VLOOKUP($A1496,[1]New!$A$2:$DE$2108,62,FALSE)</f>
        <v>174</v>
      </c>
      <c r="AN1496">
        <f t="array" ref="AN1496">IF(VLOOKUP($A1496,[1]New!$A$2:$DE$2108,65,FALSE)="High",1,IF(VLOOKUP($A1496,[1]New!$A$2:$DE$2108,65,FALSE)="HiAvg",2,IF(VLOOKUP($A1496,[1]New!$A$2:$DE$2108,65,FALSE)="Avg",3,IF(VLOOKUP($A1496,[1]New!$A$2:$DE$2108,65,FALSE)="LoAvg",4,5))))</f>
        <v>5</v>
      </c>
      <c r="AO1496" t="str">
        <f t="array" ref="AO1496">VLOOKUP($A1496,[1]New!$A$2:$DE$2108,66,FALSE)</f>
        <v>Number and Operations</v>
      </c>
      <c r="AR1496">
        <f t="array" ref="AR1496">VLOOKUP($A1496,[1]New!$A$2:$DE$2108,67,FALSE)</f>
        <v>181</v>
      </c>
      <c r="AV1496">
        <f t="array" ref="AV1496">IF(VLOOKUP($A1496,[1]New!$A$2:$DE$2108,70,FALSE)="High",1,IF(VLOOKUP($A1496,[1]New!$A$2:$DE$2108,70,FALSE)="HiAvg",2,IF(VLOOKUP($A1496,[1]New!$A$2:$DE$2108,70,FALSE)="Avg",3,IF(VLOOKUP($A1496,[1]New!$A$2:$DE$2108,70,FALSE)="LoAvg",4,5))))</f>
        <v>5</v>
      </c>
      <c r="AW1496" t="str">
        <f t="array" ref="AW1496">VLOOKUP($A1496,[1]New!$A$2:$DE$2108,71,FALSE)</f>
        <v>Measurement and Data</v>
      </c>
      <c r="AZ1496">
        <f t="array" ref="AZ1496">VLOOKUP($A1496,[1]New!$A$2:$DE$2108,72,FALSE)</f>
        <v>178</v>
      </c>
      <c r="BD1496">
        <f t="array" ref="BD1496">IF(VLOOKUP($A1496,[1]New!$A$2:$DE$2108,75,FALSE)="High",1,IF(VLOOKUP($A1496,[1]New!$A$2:$DE$2108,75,FALSE)="HiAvg",2,IF(VLOOKUP($A1496,[1]New!$A$2:$DE$2108,75,FALSE)="Avg",3,IF(VLOOKUP($A1496,[1]New!$A$2:$DE$2108,75,FALSE)="LoAvg",4,5))))</f>
        <v>5</v>
      </c>
      <c r="BE1496" t="str">
        <f t="array" ref="BE1496">IF(VLOOKUP($A1496,[1]New!$A$2:$DE$2108,76,FALSE)="","",VLOOKUP($A1496,[1]New!$A$2:$DE$2108,76,FALSE))</f>
        <v>Geometry</v>
      </c>
      <c r="BH1496">
        <f t="array" ref="BH1496">IF(VLOOKUP($A1496,[1]New!$A$2:$DE$2108,77,FALSE)="","",VLOOKUP($A1496,[1]New!$A$2:$DE$2108,77,FALSE))</f>
        <v>179</v>
      </c>
      <c r="BL1496">
        <f t="array" ref="BL1496">IF(VLOOKUP($A1496,[1]New!$A$2:$DE$2108,80,FALSE)="High",1,IF(VLOOKUP($A1496,[1]New!$A$2:$DE$2108,80,FALSE)="HiAvg",2,IF(VLOOKUP($A1496,[1]New!$A$2:$DE$2108,80,FALSE)="Avg",3,IF(VLOOKUP($A1496,[1]New!$A$2:$DE$2108,80,FALSE)="LoAvg",4,IF(VLOOKUP($A1496,[1]New!$A$2:$DE$2108,80,FALSE)="Low",5,"")))))</f>
        <v>5</v>
      </c>
    </row>
    <row r="1497" spans="1:64" x14ac:dyDescent="0.2">
      <c r="A1497" s="7" t="s">
        <v>1620</v>
      </c>
      <c r="B1497">
        <v>2015</v>
      </c>
      <c r="C1497" t="s">
        <v>2233</v>
      </c>
      <c r="D1497" t="str">
        <f t="array" ref="D1497">VLOOKUP($A1497,[1]New!$A$2:$DE$2108,5,FALSE)</f>
        <v>Reading</v>
      </c>
      <c r="E1497">
        <f t="array" ref="E1497">VLOOKUP($A1497,[1]New!$A$2:$DE$2108,3,FALSE)</f>
        <v>70100186</v>
      </c>
      <c r="F1497" t="str">
        <f t="array" ref="F1497">VLOOKUP($A1497,[1]New!$A$2:$DE$2108,4,FALSE)</f>
        <v>School 2</v>
      </c>
      <c r="Q1497">
        <f t="array" ref="Q1497">VLOOKUP($A1497,[1]New!$A$2:$DE$2108,19,FALSE)</f>
        <v>193</v>
      </c>
      <c r="S1497">
        <f t="array" ref="S1497">VLOOKUP($A1497,[1]New!$A$2:$DE$2108,21,FALSE)</f>
        <v>20</v>
      </c>
      <c r="U1497">
        <f t="array" ref="U1497">IF(S1497&gt;=75,1,IF(AND(S1497&gt;=50,S1497&lt;75),2,IF(AND(S1497&gt;=25,S1497&lt;50),3,IF(S1497&lt;25,4,"NA"))))</f>
        <v>4</v>
      </c>
      <c r="V1497" s="8">
        <f t="array" ref="V1497">VLOOKUP($A1497,[1]New!$A$2:$DE$2108,17,FALSE)</f>
        <v>42251</v>
      </c>
      <c r="AG1497" t="str">
        <f t="array" ref="AG1497">VLOOKUP($A1497,[1]New!$A$2:$DE$2108,61,FALSE)</f>
        <v>Literature</v>
      </c>
      <c r="AJ1497">
        <f t="array" ref="AJ1497">VLOOKUP($A1497,[1]New!$A$2:$DE$2108,62,FALSE)</f>
        <v>193</v>
      </c>
      <c r="AN1497">
        <f t="array" ref="AN1497">IF(VLOOKUP($A1497,[1]New!$A$2:$DE$2108,65,FALSE)="High",1,IF(VLOOKUP($A1497,[1]New!$A$2:$DE$2108,65,FALSE)="HiAvg",2,IF(VLOOKUP($A1497,[1]New!$A$2:$DE$2108,65,FALSE)="Avg",3,IF(VLOOKUP($A1497,[1]New!$A$2:$DE$2108,65,FALSE)="LoAvg",4,5))))</f>
        <v>5</v>
      </c>
      <c r="AO1497" t="str">
        <f t="array" ref="AO1497">VLOOKUP($A1497,[1]New!$A$2:$DE$2108,66,FALSE)</f>
        <v>Informational Text</v>
      </c>
      <c r="AR1497">
        <f t="array" ref="AR1497">VLOOKUP($A1497,[1]New!$A$2:$DE$2108,67,FALSE)</f>
        <v>199</v>
      </c>
      <c r="AV1497">
        <f t="array" ref="AV1497">IF(VLOOKUP($A1497,[1]New!$A$2:$DE$2108,70,FALSE)="High",1,IF(VLOOKUP($A1497,[1]New!$A$2:$DE$2108,70,FALSE)="HiAvg",2,IF(VLOOKUP($A1497,[1]New!$A$2:$DE$2108,70,FALSE)="Avg",3,IF(VLOOKUP($A1497,[1]New!$A$2:$DE$2108,70,FALSE)="LoAvg",4,5))))</f>
        <v>4</v>
      </c>
      <c r="AW1497" t="str">
        <f t="array" ref="AW1497">VLOOKUP($A1497,[1]New!$A$2:$DE$2108,71,FALSE)</f>
        <v>Vocabulary Acquisition and Use</v>
      </c>
      <c r="AZ1497">
        <f t="array" ref="AZ1497">VLOOKUP($A1497,[1]New!$A$2:$DE$2108,72,FALSE)</f>
        <v>186</v>
      </c>
      <c r="BD1497">
        <f t="array" ref="BD1497">IF(VLOOKUP($A1497,[1]New!$A$2:$DE$2108,75,FALSE)="High",1,IF(VLOOKUP($A1497,[1]New!$A$2:$DE$2108,75,FALSE)="HiAvg",2,IF(VLOOKUP($A1497,[1]New!$A$2:$DE$2108,75,FALSE)="Avg",3,IF(VLOOKUP($A1497,[1]New!$A$2:$DE$2108,75,FALSE)="LoAvg",4,5))))</f>
        <v>5</v>
      </c>
      <c r="BE1497" t="str">
        <f t="array" ref="BE1497">IF(VLOOKUP($A1497,[1]New!$A$2:$DE$2108,76,FALSE)="","",VLOOKUP($A1497,[1]New!$A$2:$DE$2108,76,FALSE))</f>
        <v/>
      </c>
      <c r="BH1497" t="str">
        <f t="array" ref="BH1497">IF(VLOOKUP($A1497,[1]New!$A$2:$DE$2108,77,FALSE)="","",VLOOKUP($A1497,[1]New!$A$2:$DE$2108,77,FALSE))</f>
        <v/>
      </c>
      <c r="BL1497" t="str">
        <f t="array" ref="BL1497">IF(VLOOKUP($A1497,[1]New!$A$2:$DE$2108,80,FALSE)="High",1,IF(VLOOKUP($A1497,[1]New!$A$2:$DE$2108,80,FALSE)="HiAvg",2,IF(VLOOKUP($A1497,[1]New!$A$2:$DE$2108,80,FALSE)="Avg",3,IF(VLOOKUP($A1497,[1]New!$A$2:$DE$2108,80,FALSE)="LoAvg",4,IF(VLOOKUP($A1497,[1]New!$A$2:$DE$2108,80,FALSE)="Low",5,"")))))</f>
        <v/>
      </c>
    </row>
    <row r="1498" spans="1:64" x14ac:dyDescent="0.2">
      <c r="A1498" s="7" t="s">
        <v>1621</v>
      </c>
      <c r="B1498">
        <v>2015</v>
      </c>
      <c r="C1498" t="s">
        <v>2233</v>
      </c>
      <c r="D1498" t="str">
        <f t="array" ref="D1498">VLOOKUP($A1498,[1]New!$A$2:$DE$2108,5,FALSE)</f>
        <v>Language Usage</v>
      </c>
      <c r="E1498">
        <f t="array" ref="E1498">VLOOKUP($A1498,[1]New!$A$2:$DE$2108,3,FALSE)</f>
        <v>70100188</v>
      </c>
      <c r="F1498" t="str">
        <f t="array" ref="F1498">VLOOKUP($A1498,[1]New!$A$2:$DE$2108,4,FALSE)</f>
        <v>School 2</v>
      </c>
      <c r="Q1498">
        <f t="array" ref="Q1498">VLOOKUP($A1498,[1]New!$A$2:$DE$2108,19,FALSE)</f>
        <v>200</v>
      </c>
      <c r="S1498">
        <f t="array" ref="S1498">VLOOKUP($A1498,[1]New!$A$2:$DE$2108,21,FALSE)</f>
        <v>53</v>
      </c>
      <c r="U1498">
        <f t="array" ref="U1498">IF(S1498&gt;=75,1,IF(AND(S1498&gt;=50,S1498&lt;75),2,IF(AND(S1498&gt;=25,S1498&lt;50),3,IF(S1498&lt;25,4,"NA"))))</f>
        <v>2</v>
      </c>
      <c r="V1498" s="8">
        <f t="array" ref="V1498">VLOOKUP($A1498,[1]New!$A$2:$DE$2108,17,FALSE)</f>
        <v>42265</v>
      </c>
      <c r="AG1498" t="str">
        <f t="array" ref="AG1498">VLOOKUP($A1498,[1]New!$A$2:$DE$2108,61,FALSE)</f>
        <v>Writing: Plan, Organize, Develop, Revise, Research</v>
      </c>
      <c r="AJ1498">
        <f t="array" ref="AJ1498">VLOOKUP($A1498,[1]New!$A$2:$DE$2108,62,FALSE)</f>
        <v>202</v>
      </c>
      <c r="AN1498">
        <f t="array" ref="AN1498">IF(VLOOKUP($A1498,[1]New!$A$2:$DE$2108,65,FALSE)="High",1,IF(VLOOKUP($A1498,[1]New!$A$2:$DE$2108,65,FALSE)="HiAvg",2,IF(VLOOKUP($A1498,[1]New!$A$2:$DE$2108,65,FALSE)="Avg",3,IF(VLOOKUP($A1498,[1]New!$A$2:$DE$2108,65,FALSE)="LoAvg",4,5))))</f>
        <v>3</v>
      </c>
      <c r="AO1498" t="str">
        <f t="array" ref="AO1498">VLOOKUP($A1498,[1]New!$A$2:$DE$2108,66,FALSE)</f>
        <v>Language: Understand, Edit for Grammar, Usage</v>
      </c>
      <c r="AR1498">
        <f t="array" ref="AR1498">VLOOKUP($A1498,[1]New!$A$2:$DE$2108,67,FALSE)</f>
        <v>200</v>
      </c>
      <c r="AV1498">
        <f t="array" ref="AV1498">IF(VLOOKUP($A1498,[1]New!$A$2:$DE$2108,70,FALSE)="High",1,IF(VLOOKUP($A1498,[1]New!$A$2:$DE$2108,70,FALSE)="HiAvg",2,IF(VLOOKUP($A1498,[1]New!$A$2:$DE$2108,70,FALSE)="Avg",3,IF(VLOOKUP($A1498,[1]New!$A$2:$DE$2108,70,FALSE)="LoAvg",4,5))))</f>
        <v>3</v>
      </c>
      <c r="AW1498" t="str">
        <f t="array" ref="AW1498">VLOOKUP($A1498,[1]New!$A$2:$DE$2108,71,FALSE)</f>
        <v>Language: Understand, Edit Mechanics</v>
      </c>
      <c r="AZ1498">
        <f t="array" ref="AZ1498">VLOOKUP($A1498,[1]New!$A$2:$DE$2108,72,FALSE)</f>
        <v>200</v>
      </c>
      <c r="BD1498">
        <f t="array" ref="BD1498">IF(VLOOKUP($A1498,[1]New!$A$2:$DE$2108,75,FALSE)="High",1,IF(VLOOKUP($A1498,[1]New!$A$2:$DE$2108,75,FALSE)="HiAvg",2,IF(VLOOKUP($A1498,[1]New!$A$2:$DE$2108,75,FALSE)="Avg",3,IF(VLOOKUP($A1498,[1]New!$A$2:$DE$2108,75,FALSE)="LoAvg",4,5))))</f>
        <v>3</v>
      </c>
      <c r="BE1498" t="str">
        <f t="array" ref="BE1498">IF(VLOOKUP($A1498,[1]New!$A$2:$DE$2108,76,FALSE)="","",VLOOKUP($A1498,[1]New!$A$2:$DE$2108,76,FALSE))</f>
        <v/>
      </c>
      <c r="BH1498" t="str">
        <f t="array" ref="BH1498">IF(VLOOKUP($A1498,[1]New!$A$2:$DE$2108,77,FALSE)="","",VLOOKUP($A1498,[1]New!$A$2:$DE$2108,77,FALSE))</f>
        <v/>
      </c>
      <c r="BL1498" t="str">
        <f t="array" ref="BL1498">IF(VLOOKUP($A1498,[1]New!$A$2:$DE$2108,80,FALSE)="High",1,IF(VLOOKUP($A1498,[1]New!$A$2:$DE$2108,80,FALSE)="HiAvg",2,IF(VLOOKUP($A1498,[1]New!$A$2:$DE$2108,80,FALSE)="Avg",3,IF(VLOOKUP($A1498,[1]New!$A$2:$DE$2108,80,FALSE)="LoAvg",4,IF(VLOOKUP($A1498,[1]New!$A$2:$DE$2108,80,FALSE)="Low",5,"")))))</f>
        <v/>
      </c>
    </row>
    <row r="1499" spans="1:64" x14ac:dyDescent="0.2">
      <c r="A1499" s="7" t="s">
        <v>1622</v>
      </c>
      <c r="B1499">
        <v>2015</v>
      </c>
      <c r="C1499" t="s">
        <v>2233</v>
      </c>
      <c r="D1499" t="str">
        <f t="array" ref="D1499">VLOOKUP($A1499,[1]New!$A$2:$DE$2108,5,FALSE)</f>
        <v>Mathematics</v>
      </c>
      <c r="E1499">
        <f t="array" ref="E1499">VLOOKUP($A1499,[1]New!$A$2:$DE$2108,3,FALSE)</f>
        <v>70100188</v>
      </c>
      <c r="F1499" t="str">
        <f t="array" ref="F1499">VLOOKUP($A1499,[1]New!$A$2:$DE$2108,4,FALSE)</f>
        <v>School 2</v>
      </c>
      <c r="Q1499">
        <f t="array" ref="Q1499">VLOOKUP($A1499,[1]New!$A$2:$DE$2108,19,FALSE)</f>
        <v>204</v>
      </c>
      <c r="S1499">
        <f t="array" ref="S1499">VLOOKUP($A1499,[1]New!$A$2:$DE$2108,21,FALSE)</f>
        <v>56</v>
      </c>
      <c r="U1499">
        <f t="array" ref="U1499">IF(S1499&gt;=75,1,IF(AND(S1499&gt;=50,S1499&lt;75),2,IF(AND(S1499&gt;=25,S1499&lt;50),3,IF(S1499&lt;25,4,"NA"))))</f>
        <v>2</v>
      </c>
      <c r="V1499" s="8">
        <f t="array" ref="V1499">VLOOKUP($A1499,[1]New!$A$2:$DE$2108,17,FALSE)</f>
        <v>42258</v>
      </c>
      <c r="AG1499" t="str">
        <f t="array" ref="AG1499">VLOOKUP($A1499,[1]New!$A$2:$DE$2108,61,FALSE)</f>
        <v>Operations and Algebraic Thinking</v>
      </c>
      <c r="AJ1499">
        <f t="array" ref="AJ1499">VLOOKUP($A1499,[1]New!$A$2:$DE$2108,62,FALSE)</f>
        <v>219</v>
      </c>
      <c r="AN1499">
        <f t="array" ref="AN1499">IF(VLOOKUP($A1499,[1]New!$A$2:$DE$2108,65,FALSE)="High",1,IF(VLOOKUP($A1499,[1]New!$A$2:$DE$2108,65,FALSE)="HiAvg",2,IF(VLOOKUP($A1499,[1]New!$A$2:$DE$2108,65,FALSE)="Avg",3,IF(VLOOKUP($A1499,[1]New!$A$2:$DE$2108,65,FALSE)="LoAvg",4,5))))</f>
        <v>1</v>
      </c>
      <c r="AO1499" t="str">
        <f t="array" ref="AO1499">VLOOKUP($A1499,[1]New!$A$2:$DE$2108,66,FALSE)</f>
        <v>Number and Operations</v>
      </c>
      <c r="AR1499">
        <f t="array" ref="AR1499">VLOOKUP($A1499,[1]New!$A$2:$DE$2108,67,FALSE)</f>
        <v>204</v>
      </c>
      <c r="AV1499">
        <f t="array" ref="AV1499">IF(VLOOKUP($A1499,[1]New!$A$2:$DE$2108,70,FALSE)="High",1,IF(VLOOKUP($A1499,[1]New!$A$2:$DE$2108,70,FALSE)="HiAvg",2,IF(VLOOKUP($A1499,[1]New!$A$2:$DE$2108,70,FALSE)="Avg",3,IF(VLOOKUP($A1499,[1]New!$A$2:$DE$2108,70,FALSE)="LoAvg",4,5))))</f>
        <v>3</v>
      </c>
      <c r="AW1499" t="str">
        <f t="array" ref="AW1499">VLOOKUP($A1499,[1]New!$A$2:$DE$2108,71,FALSE)</f>
        <v>Measurement and Data</v>
      </c>
      <c r="AZ1499">
        <f t="array" ref="AZ1499">VLOOKUP($A1499,[1]New!$A$2:$DE$2108,72,FALSE)</f>
        <v>202</v>
      </c>
      <c r="BD1499">
        <f t="array" ref="BD1499">IF(VLOOKUP($A1499,[1]New!$A$2:$DE$2108,75,FALSE)="High",1,IF(VLOOKUP($A1499,[1]New!$A$2:$DE$2108,75,FALSE)="HiAvg",2,IF(VLOOKUP($A1499,[1]New!$A$2:$DE$2108,75,FALSE)="Avg",3,IF(VLOOKUP($A1499,[1]New!$A$2:$DE$2108,75,FALSE)="LoAvg",4,5))))</f>
        <v>3</v>
      </c>
      <c r="BE1499" t="str">
        <f t="array" ref="BE1499">IF(VLOOKUP($A1499,[1]New!$A$2:$DE$2108,76,FALSE)="","",VLOOKUP($A1499,[1]New!$A$2:$DE$2108,76,FALSE))</f>
        <v>Geometry</v>
      </c>
      <c r="BH1499">
        <f t="array" ref="BH1499">IF(VLOOKUP($A1499,[1]New!$A$2:$DE$2108,77,FALSE)="","",VLOOKUP($A1499,[1]New!$A$2:$DE$2108,77,FALSE))</f>
        <v>187</v>
      </c>
      <c r="BL1499">
        <f t="array" ref="BL1499">IF(VLOOKUP($A1499,[1]New!$A$2:$DE$2108,80,FALSE)="High",1,IF(VLOOKUP($A1499,[1]New!$A$2:$DE$2108,80,FALSE)="HiAvg",2,IF(VLOOKUP($A1499,[1]New!$A$2:$DE$2108,80,FALSE)="Avg",3,IF(VLOOKUP($A1499,[1]New!$A$2:$DE$2108,80,FALSE)="LoAvg",4,IF(VLOOKUP($A1499,[1]New!$A$2:$DE$2108,80,FALSE)="Low",5,"")))))</f>
        <v>5</v>
      </c>
    </row>
    <row r="1500" spans="1:64" x14ac:dyDescent="0.2">
      <c r="A1500" s="7" t="s">
        <v>1623</v>
      </c>
      <c r="B1500">
        <v>2015</v>
      </c>
      <c r="C1500" t="s">
        <v>2233</v>
      </c>
      <c r="D1500" t="str">
        <f t="array" ref="D1500">VLOOKUP($A1500,[1]New!$A$2:$DE$2108,5,FALSE)</f>
        <v>Reading</v>
      </c>
      <c r="E1500">
        <f t="array" ref="E1500">VLOOKUP($A1500,[1]New!$A$2:$DE$2108,3,FALSE)</f>
        <v>70100188</v>
      </c>
      <c r="F1500" t="str">
        <f t="array" ref="F1500">VLOOKUP($A1500,[1]New!$A$2:$DE$2108,4,FALSE)</f>
        <v>School 2</v>
      </c>
      <c r="Q1500">
        <f t="array" ref="Q1500">VLOOKUP($A1500,[1]New!$A$2:$DE$2108,19,FALSE)</f>
        <v>205</v>
      </c>
      <c r="S1500">
        <f t="array" ref="S1500">VLOOKUP($A1500,[1]New!$A$2:$DE$2108,21,FALSE)</f>
        <v>67</v>
      </c>
      <c r="U1500">
        <f t="array" ref="U1500">IF(S1500&gt;=75,1,IF(AND(S1500&gt;=50,S1500&lt;75),2,IF(AND(S1500&gt;=25,S1500&lt;50),3,IF(S1500&lt;25,4,"NA"))))</f>
        <v>2</v>
      </c>
      <c r="V1500" s="8">
        <f t="array" ref="V1500">VLOOKUP($A1500,[1]New!$A$2:$DE$2108,17,FALSE)</f>
        <v>42251</v>
      </c>
      <c r="AG1500" t="str">
        <f t="array" ref="AG1500">VLOOKUP($A1500,[1]New!$A$2:$DE$2108,61,FALSE)</f>
        <v>Literature</v>
      </c>
      <c r="AJ1500">
        <f t="array" ref="AJ1500">VLOOKUP($A1500,[1]New!$A$2:$DE$2108,62,FALSE)</f>
        <v>207</v>
      </c>
      <c r="AN1500">
        <f t="array" ref="AN1500">IF(VLOOKUP($A1500,[1]New!$A$2:$DE$2108,65,FALSE)="High",1,IF(VLOOKUP($A1500,[1]New!$A$2:$DE$2108,65,FALSE)="HiAvg",2,IF(VLOOKUP($A1500,[1]New!$A$2:$DE$2108,65,FALSE)="Avg",3,IF(VLOOKUP($A1500,[1]New!$A$2:$DE$2108,65,FALSE)="LoAvg",4,5))))</f>
        <v>2</v>
      </c>
      <c r="AO1500" t="str">
        <f t="array" ref="AO1500">VLOOKUP($A1500,[1]New!$A$2:$DE$2108,66,FALSE)</f>
        <v>Informational Text</v>
      </c>
      <c r="AR1500">
        <f t="array" ref="AR1500">VLOOKUP($A1500,[1]New!$A$2:$DE$2108,67,FALSE)</f>
        <v>194</v>
      </c>
      <c r="AV1500">
        <f t="array" ref="AV1500">IF(VLOOKUP($A1500,[1]New!$A$2:$DE$2108,70,FALSE)="High",1,IF(VLOOKUP($A1500,[1]New!$A$2:$DE$2108,70,FALSE)="HiAvg",2,IF(VLOOKUP($A1500,[1]New!$A$2:$DE$2108,70,FALSE)="Avg",3,IF(VLOOKUP($A1500,[1]New!$A$2:$DE$2108,70,FALSE)="LoAvg",4,5))))</f>
        <v>4</v>
      </c>
      <c r="AW1500" t="str">
        <f t="array" ref="AW1500">VLOOKUP($A1500,[1]New!$A$2:$DE$2108,71,FALSE)</f>
        <v>Vocabulary Acquisition and Use</v>
      </c>
      <c r="AZ1500">
        <f t="array" ref="AZ1500">VLOOKUP($A1500,[1]New!$A$2:$DE$2108,72,FALSE)</f>
        <v>215</v>
      </c>
      <c r="BD1500">
        <f t="array" ref="BD1500">IF(VLOOKUP($A1500,[1]New!$A$2:$DE$2108,75,FALSE)="High",1,IF(VLOOKUP($A1500,[1]New!$A$2:$DE$2108,75,FALSE)="HiAvg",2,IF(VLOOKUP($A1500,[1]New!$A$2:$DE$2108,75,FALSE)="Avg",3,IF(VLOOKUP($A1500,[1]New!$A$2:$DE$2108,75,FALSE)="LoAvg",4,5))))</f>
        <v>1</v>
      </c>
      <c r="BE1500" t="str">
        <f t="array" ref="BE1500">IF(VLOOKUP($A1500,[1]New!$A$2:$DE$2108,76,FALSE)="","",VLOOKUP($A1500,[1]New!$A$2:$DE$2108,76,FALSE))</f>
        <v/>
      </c>
      <c r="BH1500" t="str">
        <f t="array" ref="BH1500">IF(VLOOKUP($A1500,[1]New!$A$2:$DE$2108,77,FALSE)="","",VLOOKUP($A1500,[1]New!$A$2:$DE$2108,77,FALSE))</f>
        <v/>
      </c>
      <c r="BL1500" t="str">
        <f t="array" ref="BL1500">IF(VLOOKUP($A1500,[1]New!$A$2:$DE$2108,80,FALSE)="High",1,IF(VLOOKUP($A1500,[1]New!$A$2:$DE$2108,80,FALSE)="HiAvg",2,IF(VLOOKUP($A1500,[1]New!$A$2:$DE$2108,80,FALSE)="Avg",3,IF(VLOOKUP($A1500,[1]New!$A$2:$DE$2108,80,FALSE)="LoAvg",4,IF(VLOOKUP($A1500,[1]New!$A$2:$DE$2108,80,FALSE)="Low",5,"")))))</f>
        <v/>
      </c>
    </row>
    <row r="1501" spans="1:64" x14ac:dyDescent="0.2">
      <c r="A1501" s="7" t="s">
        <v>1624</v>
      </c>
      <c r="B1501">
        <v>2015</v>
      </c>
      <c r="C1501" t="s">
        <v>2233</v>
      </c>
      <c r="D1501" t="str">
        <f t="array" ref="D1501">VLOOKUP($A1501,[1]New!$A$2:$DE$2108,5,FALSE)</f>
        <v>Language Usage</v>
      </c>
      <c r="E1501">
        <f t="array" ref="E1501">VLOOKUP($A1501,[1]New!$A$2:$DE$2108,3,FALSE)</f>
        <v>70100189</v>
      </c>
      <c r="F1501" t="str">
        <f t="array" ref="F1501">VLOOKUP($A1501,[1]New!$A$2:$DE$2108,4,FALSE)</f>
        <v>School 2</v>
      </c>
      <c r="Q1501">
        <f t="array" ref="Q1501">VLOOKUP($A1501,[1]New!$A$2:$DE$2108,19,FALSE)</f>
        <v>179</v>
      </c>
      <c r="S1501">
        <f t="array" ref="S1501">VLOOKUP($A1501,[1]New!$A$2:$DE$2108,21,FALSE)</f>
        <v>9</v>
      </c>
      <c r="U1501">
        <f t="array" ref="U1501">IF(S1501&gt;=75,1,IF(AND(S1501&gt;=50,S1501&lt;75),2,IF(AND(S1501&gt;=25,S1501&lt;50),3,IF(S1501&lt;25,4,"NA"))))</f>
        <v>4</v>
      </c>
      <c r="V1501" s="8">
        <f t="array" ref="V1501">VLOOKUP($A1501,[1]New!$A$2:$DE$2108,17,FALSE)</f>
        <v>42263</v>
      </c>
      <c r="AG1501" t="str">
        <f t="array" ref="AG1501">VLOOKUP($A1501,[1]New!$A$2:$DE$2108,61,FALSE)</f>
        <v>Writing: Plan, Organize, Develop, Revise, Research</v>
      </c>
      <c r="AJ1501">
        <f t="array" ref="AJ1501">VLOOKUP($A1501,[1]New!$A$2:$DE$2108,62,FALSE)</f>
        <v>170</v>
      </c>
      <c r="AN1501">
        <f t="array" ref="AN1501">IF(VLOOKUP($A1501,[1]New!$A$2:$DE$2108,65,FALSE)="High",1,IF(VLOOKUP($A1501,[1]New!$A$2:$DE$2108,65,FALSE)="HiAvg",2,IF(VLOOKUP($A1501,[1]New!$A$2:$DE$2108,65,FALSE)="Avg",3,IF(VLOOKUP($A1501,[1]New!$A$2:$DE$2108,65,FALSE)="LoAvg",4,5))))</f>
        <v>5</v>
      </c>
      <c r="AO1501" t="str">
        <f t="array" ref="AO1501">VLOOKUP($A1501,[1]New!$A$2:$DE$2108,66,FALSE)</f>
        <v>Language: Understand, Edit for Grammar, Usage</v>
      </c>
      <c r="AR1501">
        <f t="array" ref="AR1501">VLOOKUP($A1501,[1]New!$A$2:$DE$2108,67,FALSE)</f>
        <v>184</v>
      </c>
      <c r="AV1501">
        <f t="array" ref="AV1501">IF(VLOOKUP($A1501,[1]New!$A$2:$DE$2108,70,FALSE)="High",1,IF(VLOOKUP($A1501,[1]New!$A$2:$DE$2108,70,FALSE)="HiAvg",2,IF(VLOOKUP($A1501,[1]New!$A$2:$DE$2108,70,FALSE)="Avg",3,IF(VLOOKUP($A1501,[1]New!$A$2:$DE$2108,70,FALSE)="LoAvg",4,5))))</f>
        <v>5</v>
      </c>
      <c r="AW1501" t="str">
        <f t="array" ref="AW1501">VLOOKUP($A1501,[1]New!$A$2:$DE$2108,71,FALSE)</f>
        <v>Language: Understand, Edit Mechanics</v>
      </c>
      <c r="AZ1501">
        <f t="array" ref="AZ1501">VLOOKUP($A1501,[1]New!$A$2:$DE$2108,72,FALSE)</f>
        <v>184</v>
      </c>
      <c r="BD1501">
        <f t="array" ref="BD1501">IF(VLOOKUP($A1501,[1]New!$A$2:$DE$2108,75,FALSE)="High",1,IF(VLOOKUP($A1501,[1]New!$A$2:$DE$2108,75,FALSE)="HiAvg",2,IF(VLOOKUP($A1501,[1]New!$A$2:$DE$2108,75,FALSE)="Avg",3,IF(VLOOKUP($A1501,[1]New!$A$2:$DE$2108,75,FALSE)="LoAvg",4,5))))</f>
        <v>5</v>
      </c>
      <c r="BE1501" t="str">
        <f t="array" ref="BE1501">IF(VLOOKUP($A1501,[1]New!$A$2:$DE$2108,76,FALSE)="","",VLOOKUP($A1501,[1]New!$A$2:$DE$2108,76,FALSE))</f>
        <v/>
      </c>
      <c r="BH1501" t="str">
        <f t="array" ref="BH1501">IF(VLOOKUP($A1501,[1]New!$A$2:$DE$2108,77,FALSE)="","",VLOOKUP($A1501,[1]New!$A$2:$DE$2108,77,FALSE))</f>
        <v/>
      </c>
      <c r="BL1501" t="str">
        <f t="array" ref="BL1501">IF(VLOOKUP($A1501,[1]New!$A$2:$DE$2108,80,FALSE)="High",1,IF(VLOOKUP($A1501,[1]New!$A$2:$DE$2108,80,FALSE)="HiAvg",2,IF(VLOOKUP($A1501,[1]New!$A$2:$DE$2108,80,FALSE)="Avg",3,IF(VLOOKUP($A1501,[1]New!$A$2:$DE$2108,80,FALSE)="LoAvg",4,IF(VLOOKUP($A1501,[1]New!$A$2:$DE$2108,80,FALSE)="Low",5,"")))))</f>
        <v/>
      </c>
    </row>
    <row r="1502" spans="1:64" x14ac:dyDescent="0.2">
      <c r="A1502" s="7" t="s">
        <v>1625</v>
      </c>
      <c r="B1502">
        <v>2015</v>
      </c>
      <c r="C1502" t="s">
        <v>2233</v>
      </c>
      <c r="D1502" t="str">
        <f t="array" ref="D1502">VLOOKUP($A1502,[1]New!$A$2:$DE$2108,5,FALSE)</f>
        <v>Mathematics</v>
      </c>
      <c r="E1502">
        <f t="array" ref="E1502">VLOOKUP($A1502,[1]New!$A$2:$DE$2108,3,FALSE)</f>
        <v>70100189</v>
      </c>
      <c r="F1502" t="str">
        <f t="array" ref="F1502">VLOOKUP($A1502,[1]New!$A$2:$DE$2108,4,FALSE)</f>
        <v>School 2</v>
      </c>
      <c r="Q1502">
        <f t="array" ref="Q1502">VLOOKUP($A1502,[1]New!$A$2:$DE$2108,19,FALSE)</f>
        <v>189</v>
      </c>
      <c r="S1502">
        <f t="array" ref="S1502">VLOOKUP($A1502,[1]New!$A$2:$DE$2108,21,FALSE)</f>
        <v>17</v>
      </c>
      <c r="U1502">
        <f t="array" ref="U1502">IF(S1502&gt;=75,1,IF(AND(S1502&gt;=50,S1502&lt;75),2,IF(AND(S1502&gt;=25,S1502&lt;50),3,IF(S1502&lt;25,4,"NA"))))</f>
        <v>4</v>
      </c>
      <c r="V1502" s="8">
        <f t="array" ref="V1502">VLOOKUP($A1502,[1]New!$A$2:$DE$2108,17,FALSE)</f>
        <v>42256</v>
      </c>
      <c r="AG1502" t="str">
        <f t="array" ref="AG1502">VLOOKUP($A1502,[1]New!$A$2:$DE$2108,61,FALSE)</f>
        <v>Operations and Algebraic Thinking</v>
      </c>
      <c r="AJ1502">
        <f t="array" ref="AJ1502">VLOOKUP($A1502,[1]New!$A$2:$DE$2108,62,FALSE)</f>
        <v>190</v>
      </c>
      <c r="AN1502">
        <f t="array" ref="AN1502">IF(VLOOKUP($A1502,[1]New!$A$2:$DE$2108,65,FALSE)="High",1,IF(VLOOKUP($A1502,[1]New!$A$2:$DE$2108,65,FALSE)="HiAvg",2,IF(VLOOKUP($A1502,[1]New!$A$2:$DE$2108,65,FALSE)="Avg",3,IF(VLOOKUP($A1502,[1]New!$A$2:$DE$2108,65,FALSE)="LoAvg",4,5))))</f>
        <v>5</v>
      </c>
      <c r="AO1502" t="str">
        <f t="array" ref="AO1502">VLOOKUP($A1502,[1]New!$A$2:$DE$2108,66,FALSE)</f>
        <v>Number and Operations</v>
      </c>
      <c r="AR1502">
        <f t="array" ref="AR1502">VLOOKUP($A1502,[1]New!$A$2:$DE$2108,67,FALSE)</f>
        <v>199</v>
      </c>
      <c r="AV1502">
        <f t="array" ref="AV1502">IF(VLOOKUP($A1502,[1]New!$A$2:$DE$2108,70,FALSE)="High",1,IF(VLOOKUP($A1502,[1]New!$A$2:$DE$2108,70,FALSE)="HiAvg",2,IF(VLOOKUP($A1502,[1]New!$A$2:$DE$2108,70,FALSE)="Avg",3,IF(VLOOKUP($A1502,[1]New!$A$2:$DE$2108,70,FALSE)="LoAvg",4,5))))</f>
        <v>4</v>
      </c>
      <c r="AW1502" t="str">
        <f t="array" ref="AW1502">VLOOKUP($A1502,[1]New!$A$2:$DE$2108,71,FALSE)</f>
        <v>Measurement and Data</v>
      </c>
      <c r="AZ1502">
        <f t="array" ref="AZ1502">VLOOKUP($A1502,[1]New!$A$2:$DE$2108,72,FALSE)</f>
        <v>184</v>
      </c>
      <c r="BD1502">
        <f t="array" ref="BD1502">IF(VLOOKUP($A1502,[1]New!$A$2:$DE$2108,75,FALSE)="High",1,IF(VLOOKUP($A1502,[1]New!$A$2:$DE$2108,75,FALSE)="HiAvg",2,IF(VLOOKUP($A1502,[1]New!$A$2:$DE$2108,75,FALSE)="Avg",3,IF(VLOOKUP($A1502,[1]New!$A$2:$DE$2108,75,FALSE)="LoAvg",4,5))))</f>
        <v>5</v>
      </c>
      <c r="BE1502" t="str">
        <f t="array" ref="BE1502">IF(VLOOKUP($A1502,[1]New!$A$2:$DE$2108,76,FALSE)="","",VLOOKUP($A1502,[1]New!$A$2:$DE$2108,76,FALSE))</f>
        <v>Geometry</v>
      </c>
      <c r="BH1502">
        <f t="array" ref="BH1502">IF(VLOOKUP($A1502,[1]New!$A$2:$DE$2108,77,FALSE)="","",VLOOKUP($A1502,[1]New!$A$2:$DE$2108,77,FALSE))</f>
        <v>182</v>
      </c>
      <c r="BL1502">
        <f t="array" ref="BL1502">IF(VLOOKUP($A1502,[1]New!$A$2:$DE$2108,80,FALSE)="High",1,IF(VLOOKUP($A1502,[1]New!$A$2:$DE$2108,80,FALSE)="HiAvg",2,IF(VLOOKUP($A1502,[1]New!$A$2:$DE$2108,80,FALSE)="Avg",3,IF(VLOOKUP($A1502,[1]New!$A$2:$DE$2108,80,FALSE)="LoAvg",4,IF(VLOOKUP($A1502,[1]New!$A$2:$DE$2108,80,FALSE)="Low",5,"")))))</f>
        <v>5</v>
      </c>
    </row>
    <row r="1503" spans="1:64" x14ac:dyDescent="0.2">
      <c r="A1503" s="7" t="s">
        <v>1626</v>
      </c>
      <c r="B1503">
        <v>2015</v>
      </c>
      <c r="C1503" t="s">
        <v>2233</v>
      </c>
      <c r="D1503" t="str">
        <f t="array" ref="D1503">VLOOKUP($A1503,[1]New!$A$2:$DE$2108,5,FALSE)</f>
        <v>Reading</v>
      </c>
      <c r="E1503">
        <f t="array" ref="E1503">VLOOKUP($A1503,[1]New!$A$2:$DE$2108,3,FALSE)</f>
        <v>70100189</v>
      </c>
      <c r="F1503" t="str">
        <f t="array" ref="F1503">VLOOKUP($A1503,[1]New!$A$2:$DE$2108,4,FALSE)</f>
        <v>School 2</v>
      </c>
      <c r="Q1503">
        <f t="array" ref="Q1503">VLOOKUP($A1503,[1]New!$A$2:$DE$2108,19,FALSE)</f>
        <v>186</v>
      </c>
      <c r="S1503">
        <f t="array" ref="S1503">VLOOKUP($A1503,[1]New!$A$2:$DE$2108,21,FALSE)</f>
        <v>22</v>
      </c>
      <c r="U1503">
        <f t="array" ref="U1503">IF(S1503&gt;=75,1,IF(AND(S1503&gt;=50,S1503&lt;75),2,IF(AND(S1503&gt;=25,S1503&lt;50),3,IF(S1503&lt;25,4,"NA"))))</f>
        <v>4</v>
      </c>
      <c r="V1503" s="8">
        <f t="array" ref="V1503">VLOOKUP($A1503,[1]New!$A$2:$DE$2108,17,FALSE)</f>
        <v>42249</v>
      </c>
      <c r="AG1503" t="str">
        <f t="array" ref="AG1503">VLOOKUP($A1503,[1]New!$A$2:$DE$2108,61,FALSE)</f>
        <v>Literature</v>
      </c>
      <c r="AJ1503">
        <f t="array" ref="AJ1503">VLOOKUP($A1503,[1]New!$A$2:$DE$2108,62,FALSE)</f>
        <v>193</v>
      </c>
      <c r="AN1503">
        <f t="array" ref="AN1503">IF(VLOOKUP($A1503,[1]New!$A$2:$DE$2108,65,FALSE)="High",1,IF(VLOOKUP($A1503,[1]New!$A$2:$DE$2108,65,FALSE)="HiAvg",2,IF(VLOOKUP($A1503,[1]New!$A$2:$DE$2108,65,FALSE)="Avg",3,IF(VLOOKUP($A1503,[1]New!$A$2:$DE$2108,65,FALSE)="LoAvg",4,5))))</f>
        <v>4</v>
      </c>
      <c r="AO1503" t="str">
        <f t="array" ref="AO1503">VLOOKUP($A1503,[1]New!$A$2:$DE$2108,66,FALSE)</f>
        <v>Informational Text</v>
      </c>
      <c r="AR1503">
        <f t="array" ref="AR1503">VLOOKUP($A1503,[1]New!$A$2:$DE$2108,67,FALSE)</f>
        <v>188</v>
      </c>
      <c r="AV1503">
        <f t="array" ref="AV1503">IF(VLOOKUP($A1503,[1]New!$A$2:$DE$2108,70,FALSE)="High",1,IF(VLOOKUP($A1503,[1]New!$A$2:$DE$2108,70,FALSE)="HiAvg",2,IF(VLOOKUP($A1503,[1]New!$A$2:$DE$2108,70,FALSE)="Avg",3,IF(VLOOKUP($A1503,[1]New!$A$2:$DE$2108,70,FALSE)="LoAvg",4,5))))</f>
        <v>5</v>
      </c>
      <c r="AW1503" t="str">
        <f t="array" ref="AW1503">VLOOKUP($A1503,[1]New!$A$2:$DE$2108,71,FALSE)</f>
        <v>Vocabulary Acquisition and Use</v>
      </c>
      <c r="AZ1503">
        <f t="array" ref="AZ1503">VLOOKUP($A1503,[1]New!$A$2:$DE$2108,72,FALSE)</f>
        <v>178</v>
      </c>
      <c r="BD1503">
        <f t="array" ref="BD1503">IF(VLOOKUP($A1503,[1]New!$A$2:$DE$2108,75,FALSE)="High",1,IF(VLOOKUP($A1503,[1]New!$A$2:$DE$2108,75,FALSE)="HiAvg",2,IF(VLOOKUP($A1503,[1]New!$A$2:$DE$2108,75,FALSE)="Avg",3,IF(VLOOKUP($A1503,[1]New!$A$2:$DE$2108,75,FALSE)="LoAvg",4,5))))</f>
        <v>5</v>
      </c>
      <c r="BE1503" t="str">
        <f t="array" ref="BE1503">IF(VLOOKUP($A1503,[1]New!$A$2:$DE$2108,76,FALSE)="","",VLOOKUP($A1503,[1]New!$A$2:$DE$2108,76,FALSE))</f>
        <v/>
      </c>
      <c r="BH1503" t="str">
        <f t="array" ref="BH1503">IF(VLOOKUP($A1503,[1]New!$A$2:$DE$2108,77,FALSE)="","",VLOOKUP($A1503,[1]New!$A$2:$DE$2108,77,FALSE))</f>
        <v/>
      </c>
      <c r="BL1503" t="str">
        <f t="array" ref="BL1503">IF(VLOOKUP($A1503,[1]New!$A$2:$DE$2108,80,FALSE)="High",1,IF(VLOOKUP($A1503,[1]New!$A$2:$DE$2108,80,FALSE)="HiAvg",2,IF(VLOOKUP($A1503,[1]New!$A$2:$DE$2108,80,FALSE)="Avg",3,IF(VLOOKUP($A1503,[1]New!$A$2:$DE$2108,80,FALSE)="LoAvg",4,IF(VLOOKUP($A1503,[1]New!$A$2:$DE$2108,80,FALSE)="Low",5,"")))))</f>
        <v/>
      </c>
    </row>
    <row r="1504" spans="1:64" x14ac:dyDescent="0.2">
      <c r="A1504" s="7" t="s">
        <v>1627</v>
      </c>
      <c r="B1504">
        <v>2015</v>
      </c>
      <c r="C1504" t="s">
        <v>2233</v>
      </c>
      <c r="D1504" t="str">
        <f t="array" ref="D1504">VLOOKUP($A1504,[1]New!$A$2:$DE$2108,5,FALSE)</f>
        <v>Language Usage</v>
      </c>
      <c r="E1504">
        <f t="array" ref="E1504">VLOOKUP($A1504,[1]New!$A$2:$DE$2108,3,FALSE)</f>
        <v>70100190</v>
      </c>
      <c r="F1504" t="str">
        <f t="array" ref="F1504">VLOOKUP($A1504,[1]New!$A$2:$DE$2108,4,FALSE)</f>
        <v>School 2</v>
      </c>
      <c r="Q1504">
        <f t="array" ref="Q1504">VLOOKUP($A1504,[1]New!$A$2:$DE$2108,19,FALSE)</f>
        <v>163</v>
      </c>
      <c r="S1504">
        <f t="array" ref="S1504">VLOOKUP($A1504,[1]New!$A$2:$DE$2108,21,FALSE)</f>
        <v>24</v>
      </c>
      <c r="U1504">
        <f t="array" ref="U1504">IF(S1504&gt;=75,1,IF(AND(S1504&gt;=50,S1504&lt;75),2,IF(AND(S1504&gt;=25,S1504&lt;50),3,IF(S1504&lt;25,4,"NA"))))</f>
        <v>4</v>
      </c>
      <c r="V1504" s="8">
        <f t="array" ref="V1504">VLOOKUP($A1504,[1]New!$A$2:$DE$2108,17,FALSE)</f>
        <v>42268</v>
      </c>
      <c r="AG1504" t="str">
        <f t="array" ref="AG1504">VLOOKUP($A1504,[1]New!$A$2:$DE$2108,61,FALSE)</f>
        <v>Writing: Plan, Organize, Develop, Revise, Research</v>
      </c>
      <c r="AJ1504">
        <f t="array" ref="AJ1504">VLOOKUP($A1504,[1]New!$A$2:$DE$2108,62,FALSE)</f>
        <v>166</v>
      </c>
      <c r="AN1504">
        <f t="array" ref="AN1504">IF(VLOOKUP($A1504,[1]New!$A$2:$DE$2108,65,FALSE)="High",1,IF(VLOOKUP($A1504,[1]New!$A$2:$DE$2108,65,FALSE)="HiAvg",2,IF(VLOOKUP($A1504,[1]New!$A$2:$DE$2108,65,FALSE)="Avg",3,IF(VLOOKUP($A1504,[1]New!$A$2:$DE$2108,65,FALSE)="LoAvg",4,5))))</f>
        <v>4</v>
      </c>
      <c r="AO1504" t="str">
        <f t="array" ref="AO1504">VLOOKUP($A1504,[1]New!$A$2:$DE$2108,66,FALSE)</f>
        <v>Language: Understand, Edit for Grammar, Usage</v>
      </c>
      <c r="AR1504">
        <f t="array" ref="AR1504">VLOOKUP($A1504,[1]New!$A$2:$DE$2108,67,FALSE)</f>
        <v>162</v>
      </c>
      <c r="AV1504">
        <f t="array" ref="AV1504">IF(VLOOKUP($A1504,[1]New!$A$2:$DE$2108,70,FALSE)="High",1,IF(VLOOKUP($A1504,[1]New!$A$2:$DE$2108,70,FALSE)="HiAvg",2,IF(VLOOKUP($A1504,[1]New!$A$2:$DE$2108,70,FALSE)="Avg",3,IF(VLOOKUP($A1504,[1]New!$A$2:$DE$2108,70,FALSE)="LoAvg",4,5))))</f>
        <v>5</v>
      </c>
      <c r="AW1504" t="str">
        <f t="array" ref="AW1504">VLOOKUP($A1504,[1]New!$A$2:$DE$2108,71,FALSE)</f>
        <v>Language: Understand, Edit Mechanics</v>
      </c>
      <c r="AZ1504">
        <f t="array" ref="AZ1504">VLOOKUP($A1504,[1]New!$A$2:$DE$2108,72,FALSE)</f>
        <v>160</v>
      </c>
      <c r="BD1504">
        <f t="array" ref="BD1504">IF(VLOOKUP($A1504,[1]New!$A$2:$DE$2108,75,FALSE)="High",1,IF(VLOOKUP($A1504,[1]New!$A$2:$DE$2108,75,FALSE)="HiAvg",2,IF(VLOOKUP($A1504,[1]New!$A$2:$DE$2108,75,FALSE)="Avg",3,IF(VLOOKUP($A1504,[1]New!$A$2:$DE$2108,75,FALSE)="LoAvg",4,5))))</f>
        <v>5</v>
      </c>
      <c r="BE1504" t="str">
        <f t="array" ref="BE1504">IF(VLOOKUP($A1504,[1]New!$A$2:$DE$2108,76,FALSE)="","",VLOOKUP($A1504,[1]New!$A$2:$DE$2108,76,FALSE))</f>
        <v/>
      </c>
      <c r="BH1504" t="str">
        <f t="array" ref="BH1504">IF(VLOOKUP($A1504,[1]New!$A$2:$DE$2108,77,FALSE)="","",VLOOKUP($A1504,[1]New!$A$2:$DE$2108,77,FALSE))</f>
        <v/>
      </c>
      <c r="BL1504" t="str">
        <f t="array" ref="BL1504">IF(VLOOKUP($A1504,[1]New!$A$2:$DE$2108,80,FALSE)="High",1,IF(VLOOKUP($A1504,[1]New!$A$2:$DE$2108,80,FALSE)="HiAvg",2,IF(VLOOKUP($A1504,[1]New!$A$2:$DE$2108,80,FALSE)="Avg",3,IF(VLOOKUP($A1504,[1]New!$A$2:$DE$2108,80,FALSE)="LoAvg",4,IF(VLOOKUP($A1504,[1]New!$A$2:$DE$2108,80,FALSE)="Low",5,"")))))</f>
        <v/>
      </c>
    </row>
    <row r="1505" spans="1:64" x14ac:dyDescent="0.2">
      <c r="A1505" s="7" t="s">
        <v>1628</v>
      </c>
      <c r="B1505">
        <v>2015</v>
      </c>
      <c r="C1505" t="s">
        <v>2233</v>
      </c>
      <c r="D1505" t="str">
        <f t="array" ref="D1505">VLOOKUP($A1505,[1]New!$A$2:$DE$2108,5,FALSE)</f>
        <v>Mathematics</v>
      </c>
      <c r="E1505">
        <f t="array" ref="E1505">VLOOKUP($A1505,[1]New!$A$2:$DE$2108,3,FALSE)</f>
        <v>70100190</v>
      </c>
      <c r="F1505" t="str">
        <f t="array" ref="F1505">VLOOKUP($A1505,[1]New!$A$2:$DE$2108,4,FALSE)</f>
        <v>School 2</v>
      </c>
      <c r="Q1505">
        <f t="array" ref="Q1505">VLOOKUP($A1505,[1]New!$A$2:$DE$2108,19,FALSE)</f>
        <v>170</v>
      </c>
      <c r="S1505">
        <f t="array" ref="S1505">VLOOKUP($A1505,[1]New!$A$2:$DE$2108,21,FALSE)</f>
        <v>30</v>
      </c>
      <c r="U1505">
        <f t="array" ref="U1505">IF(S1505&gt;=75,1,IF(AND(S1505&gt;=50,S1505&lt;75),2,IF(AND(S1505&gt;=25,S1505&lt;50),3,IF(S1505&lt;25,4,"NA"))))</f>
        <v>3</v>
      </c>
      <c r="V1505" s="8">
        <f t="array" ref="V1505">VLOOKUP($A1505,[1]New!$A$2:$DE$2108,17,FALSE)</f>
        <v>42264</v>
      </c>
      <c r="AG1505" t="str">
        <f t="array" ref="AG1505">VLOOKUP($A1505,[1]New!$A$2:$DE$2108,61,FALSE)</f>
        <v>Operations and Algebraic Thinking</v>
      </c>
      <c r="AJ1505">
        <f t="array" ref="AJ1505">VLOOKUP($A1505,[1]New!$A$2:$DE$2108,62,FALSE)</f>
        <v>169</v>
      </c>
      <c r="AN1505">
        <f t="array" ref="AN1505">IF(VLOOKUP($A1505,[1]New!$A$2:$DE$2108,65,FALSE)="High",1,IF(VLOOKUP($A1505,[1]New!$A$2:$DE$2108,65,FALSE)="HiAvg",2,IF(VLOOKUP($A1505,[1]New!$A$2:$DE$2108,65,FALSE)="Avg",3,IF(VLOOKUP($A1505,[1]New!$A$2:$DE$2108,65,FALSE)="LoAvg",4,5))))</f>
        <v>4</v>
      </c>
      <c r="AO1505" t="str">
        <f t="array" ref="AO1505">VLOOKUP($A1505,[1]New!$A$2:$DE$2108,66,FALSE)</f>
        <v>Number and Operations</v>
      </c>
      <c r="AR1505">
        <f t="array" ref="AR1505">VLOOKUP($A1505,[1]New!$A$2:$DE$2108,67,FALSE)</f>
        <v>166</v>
      </c>
      <c r="AV1505">
        <f t="array" ref="AV1505">IF(VLOOKUP($A1505,[1]New!$A$2:$DE$2108,70,FALSE)="High",1,IF(VLOOKUP($A1505,[1]New!$A$2:$DE$2108,70,FALSE)="HiAvg",2,IF(VLOOKUP($A1505,[1]New!$A$2:$DE$2108,70,FALSE)="Avg",3,IF(VLOOKUP($A1505,[1]New!$A$2:$DE$2108,70,FALSE)="LoAvg",4,5))))</f>
        <v>5</v>
      </c>
      <c r="AW1505" t="str">
        <f t="array" ref="AW1505">VLOOKUP($A1505,[1]New!$A$2:$DE$2108,71,FALSE)</f>
        <v>Measurement and Data</v>
      </c>
      <c r="AZ1505">
        <f t="array" ref="AZ1505">VLOOKUP($A1505,[1]New!$A$2:$DE$2108,72,FALSE)</f>
        <v>178</v>
      </c>
      <c r="BD1505">
        <f t="array" ref="BD1505">IF(VLOOKUP($A1505,[1]New!$A$2:$DE$2108,75,FALSE)="High",1,IF(VLOOKUP($A1505,[1]New!$A$2:$DE$2108,75,FALSE)="HiAvg",2,IF(VLOOKUP($A1505,[1]New!$A$2:$DE$2108,75,FALSE)="Avg",3,IF(VLOOKUP($A1505,[1]New!$A$2:$DE$2108,75,FALSE)="LoAvg",4,5))))</f>
        <v>3</v>
      </c>
      <c r="BE1505" t="str">
        <f t="array" ref="BE1505">IF(VLOOKUP($A1505,[1]New!$A$2:$DE$2108,76,FALSE)="","",VLOOKUP($A1505,[1]New!$A$2:$DE$2108,76,FALSE))</f>
        <v>Geometry</v>
      </c>
      <c r="BH1505">
        <f t="array" ref="BH1505">IF(VLOOKUP($A1505,[1]New!$A$2:$DE$2108,77,FALSE)="","",VLOOKUP($A1505,[1]New!$A$2:$DE$2108,77,FALSE))</f>
        <v>166</v>
      </c>
      <c r="BL1505">
        <f t="array" ref="BL1505">IF(VLOOKUP($A1505,[1]New!$A$2:$DE$2108,80,FALSE)="High",1,IF(VLOOKUP($A1505,[1]New!$A$2:$DE$2108,80,FALSE)="HiAvg",2,IF(VLOOKUP($A1505,[1]New!$A$2:$DE$2108,80,FALSE)="Avg",3,IF(VLOOKUP($A1505,[1]New!$A$2:$DE$2108,80,FALSE)="LoAvg",4,IF(VLOOKUP($A1505,[1]New!$A$2:$DE$2108,80,FALSE)="Low",5,"")))))</f>
        <v>5</v>
      </c>
    </row>
    <row r="1506" spans="1:64" x14ac:dyDescent="0.2">
      <c r="A1506" s="7" t="s">
        <v>1629</v>
      </c>
      <c r="B1506">
        <v>2015</v>
      </c>
      <c r="C1506" t="s">
        <v>2233</v>
      </c>
      <c r="D1506" t="str">
        <f t="array" ref="D1506">VLOOKUP($A1506,[1]New!$A$2:$DE$2108,5,FALSE)</f>
        <v>Reading</v>
      </c>
      <c r="E1506">
        <f t="array" ref="E1506">VLOOKUP($A1506,[1]New!$A$2:$DE$2108,3,FALSE)</f>
        <v>70100190</v>
      </c>
      <c r="F1506" t="str">
        <f t="array" ref="F1506">VLOOKUP($A1506,[1]New!$A$2:$DE$2108,4,FALSE)</f>
        <v>School 2</v>
      </c>
      <c r="Q1506">
        <f t="array" ref="Q1506">VLOOKUP($A1506,[1]New!$A$2:$DE$2108,19,FALSE)</f>
        <v>160</v>
      </c>
      <c r="S1506">
        <f t="array" ref="S1506">VLOOKUP($A1506,[1]New!$A$2:$DE$2108,21,FALSE)</f>
        <v>17</v>
      </c>
      <c r="U1506">
        <f t="array" ref="U1506">IF(S1506&gt;=75,1,IF(AND(S1506&gt;=50,S1506&lt;75),2,IF(AND(S1506&gt;=25,S1506&lt;50),3,IF(S1506&lt;25,4,"NA"))))</f>
        <v>4</v>
      </c>
      <c r="V1506" s="8">
        <f t="array" ref="V1506">VLOOKUP($A1506,[1]New!$A$2:$DE$2108,17,FALSE)</f>
        <v>42257</v>
      </c>
      <c r="AG1506" t="str">
        <f t="array" ref="AG1506">VLOOKUP($A1506,[1]New!$A$2:$DE$2108,61,FALSE)</f>
        <v>Literature</v>
      </c>
      <c r="AJ1506">
        <f t="array" ref="AJ1506">VLOOKUP($A1506,[1]New!$A$2:$DE$2108,62,FALSE)</f>
        <v>161</v>
      </c>
      <c r="AN1506">
        <f t="array" ref="AN1506">IF(VLOOKUP($A1506,[1]New!$A$2:$DE$2108,65,FALSE)="High",1,IF(VLOOKUP($A1506,[1]New!$A$2:$DE$2108,65,FALSE)="HiAvg",2,IF(VLOOKUP($A1506,[1]New!$A$2:$DE$2108,65,FALSE)="Avg",3,IF(VLOOKUP($A1506,[1]New!$A$2:$DE$2108,65,FALSE)="LoAvg",4,5))))</f>
        <v>5</v>
      </c>
      <c r="AO1506" t="str">
        <f t="array" ref="AO1506">VLOOKUP($A1506,[1]New!$A$2:$DE$2108,66,FALSE)</f>
        <v>Informational Text</v>
      </c>
      <c r="AR1506">
        <f t="array" ref="AR1506">VLOOKUP($A1506,[1]New!$A$2:$DE$2108,67,FALSE)</f>
        <v>162</v>
      </c>
      <c r="AV1506">
        <f t="array" ref="AV1506">IF(VLOOKUP($A1506,[1]New!$A$2:$DE$2108,70,FALSE)="High",1,IF(VLOOKUP($A1506,[1]New!$A$2:$DE$2108,70,FALSE)="HiAvg",2,IF(VLOOKUP($A1506,[1]New!$A$2:$DE$2108,70,FALSE)="Avg",3,IF(VLOOKUP($A1506,[1]New!$A$2:$DE$2108,70,FALSE)="LoAvg",4,5))))</f>
        <v>5</v>
      </c>
      <c r="AW1506" t="str">
        <f t="array" ref="AW1506">VLOOKUP($A1506,[1]New!$A$2:$DE$2108,71,FALSE)</f>
        <v>Vocabulary Acquisition and Use</v>
      </c>
      <c r="AZ1506">
        <f t="array" ref="AZ1506">VLOOKUP($A1506,[1]New!$A$2:$DE$2108,72,FALSE)</f>
        <v>157</v>
      </c>
      <c r="BD1506">
        <f t="array" ref="BD1506">IF(VLOOKUP($A1506,[1]New!$A$2:$DE$2108,75,FALSE)="High",1,IF(VLOOKUP($A1506,[1]New!$A$2:$DE$2108,75,FALSE)="HiAvg",2,IF(VLOOKUP($A1506,[1]New!$A$2:$DE$2108,75,FALSE)="Avg",3,IF(VLOOKUP($A1506,[1]New!$A$2:$DE$2108,75,FALSE)="LoAvg",4,5))))</f>
        <v>5</v>
      </c>
      <c r="BE1506" t="str">
        <f t="array" ref="BE1506">IF(VLOOKUP($A1506,[1]New!$A$2:$DE$2108,76,FALSE)="","",VLOOKUP($A1506,[1]New!$A$2:$DE$2108,76,FALSE))</f>
        <v/>
      </c>
      <c r="BH1506" t="str">
        <f t="array" ref="BH1506">IF(VLOOKUP($A1506,[1]New!$A$2:$DE$2108,77,FALSE)="","",VLOOKUP($A1506,[1]New!$A$2:$DE$2108,77,FALSE))</f>
        <v/>
      </c>
      <c r="BL1506" t="str">
        <f t="array" ref="BL1506">IF(VLOOKUP($A1506,[1]New!$A$2:$DE$2108,80,FALSE)="High",1,IF(VLOOKUP($A1506,[1]New!$A$2:$DE$2108,80,FALSE)="HiAvg",2,IF(VLOOKUP($A1506,[1]New!$A$2:$DE$2108,80,FALSE)="Avg",3,IF(VLOOKUP($A1506,[1]New!$A$2:$DE$2108,80,FALSE)="LoAvg",4,IF(VLOOKUP($A1506,[1]New!$A$2:$DE$2108,80,FALSE)="Low",5,"")))))</f>
        <v/>
      </c>
    </row>
    <row r="1507" spans="1:64" x14ac:dyDescent="0.2">
      <c r="A1507" s="7" t="s">
        <v>1630</v>
      </c>
      <c r="B1507">
        <v>2015</v>
      </c>
      <c r="C1507" t="s">
        <v>2233</v>
      </c>
      <c r="D1507" t="str">
        <f t="array" ref="D1507">VLOOKUP($A1507,[1]New!$A$2:$DE$2108,5,FALSE)</f>
        <v>Language Usage</v>
      </c>
      <c r="E1507">
        <f t="array" ref="E1507">VLOOKUP($A1507,[1]New!$A$2:$DE$2108,3,FALSE)</f>
        <v>70100191</v>
      </c>
      <c r="F1507" t="str">
        <f t="array" ref="F1507">VLOOKUP($A1507,[1]New!$A$2:$DE$2108,4,FALSE)</f>
        <v>School 2</v>
      </c>
      <c r="Q1507">
        <f t="array" ref="Q1507">VLOOKUP($A1507,[1]New!$A$2:$DE$2108,19,FALSE)</f>
        <v>214</v>
      </c>
      <c r="S1507">
        <f t="array" ref="S1507">VLOOKUP($A1507,[1]New!$A$2:$DE$2108,21,FALSE)</f>
        <v>73</v>
      </c>
      <c r="U1507">
        <f t="array" ref="U1507">IF(S1507&gt;=75,1,IF(AND(S1507&gt;=50,S1507&lt;75),2,IF(AND(S1507&gt;=25,S1507&lt;50),3,IF(S1507&lt;25,4,"NA"))))</f>
        <v>2</v>
      </c>
      <c r="V1507" s="8">
        <f t="array" ref="V1507">VLOOKUP($A1507,[1]New!$A$2:$DE$2108,17,FALSE)</f>
        <v>42264</v>
      </c>
      <c r="AG1507" t="str">
        <f t="array" ref="AG1507">VLOOKUP($A1507,[1]New!$A$2:$DE$2108,61,FALSE)</f>
        <v>Writing: Plan, Organize, Develop, Revise, Research</v>
      </c>
      <c r="AJ1507">
        <f t="array" ref="AJ1507">VLOOKUP($A1507,[1]New!$A$2:$DE$2108,62,FALSE)</f>
        <v>201</v>
      </c>
      <c r="AN1507">
        <f t="array" ref="AN1507">IF(VLOOKUP($A1507,[1]New!$A$2:$DE$2108,65,FALSE)="High",1,IF(VLOOKUP($A1507,[1]New!$A$2:$DE$2108,65,FALSE)="HiAvg",2,IF(VLOOKUP($A1507,[1]New!$A$2:$DE$2108,65,FALSE)="Avg",3,IF(VLOOKUP($A1507,[1]New!$A$2:$DE$2108,65,FALSE)="LoAvg",4,5))))</f>
        <v>4</v>
      </c>
      <c r="AO1507" t="str">
        <f t="array" ref="AO1507">VLOOKUP($A1507,[1]New!$A$2:$DE$2108,66,FALSE)</f>
        <v>Language: Understand, Edit for Grammar, Usage</v>
      </c>
      <c r="AR1507">
        <f t="array" ref="AR1507">VLOOKUP($A1507,[1]New!$A$2:$DE$2108,67,FALSE)</f>
        <v>221</v>
      </c>
      <c r="AV1507">
        <f t="array" ref="AV1507">IF(VLOOKUP($A1507,[1]New!$A$2:$DE$2108,70,FALSE)="High",1,IF(VLOOKUP($A1507,[1]New!$A$2:$DE$2108,70,FALSE)="HiAvg",2,IF(VLOOKUP($A1507,[1]New!$A$2:$DE$2108,70,FALSE)="Avg",3,IF(VLOOKUP($A1507,[1]New!$A$2:$DE$2108,70,FALSE)="LoAvg",4,5))))</f>
        <v>1</v>
      </c>
      <c r="AW1507" t="str">
        <f t="array" ref="AW1507">VLOOKUP($A1507,[1]New!$A$2:$DE$2108,71,FALSE)</f>
        <v>Language: Understand, Edit Mechanics</v>
      </c>
      <c r="AZ1507">
        <f t="array" ref="AZ1507">VLOOKUP($A1507,[1]New!$A$2:$DE$2108,72,FALSE)</f>
        <v>220</v>
      </c>
      <c r="BD1507">
        <f t="array" ref="BD1507">IF(VLOOKUP($A1507,[1]New!$A$2:$DE$2108,75,FALSE)="High",1,IF(VLOOKUP($A1507,[1]New!$A$2:$DE$2108,75,FALSE)="HiAvg",2,IF(VLOOKUP($A1507,[1]New!$A$2:$DE$2108,75,FALSE)="Avg",3,IF(VLOOKUP($A1507,[1]New!$A$2:$DE$2108,75,FALSE)="LoAvg",4,5))))</f>
        <v>1</v>
      </c>
      <c r="BE1507" t="str">
        <f t="array" ref="BE1507">IF(VLOOKUP($A1507,[1]New!$A$2:$DE$2108,76,FALSE)="","",VLOOKUP($A1507,[1]New!$A$2:$DE$2108,76,FALSE))</f>
        <v/>
      </c>
      <c r="BH1507" t="str">
        <f t="array" ref="BH1507">IF(VLOOKUP($A1507,[1]New!$A$2:$DE$2108,77,FALSE)="","",VLOOKUP($A1507,[1]New!$A$2:$DE$2108,77,FALSE))</f>
        <v/>
      </c>
      <c r="BL1507" t="str">
        <f t="array" ref="BL1507">IF(VLOOKUP($A1507,[1]New!$A$2:$DE$2108,80,FALSE)="High",1,IF(VLOOKUP($A1507,[1]New!$A$2:$DE$2108,80,FALSE)="HiAvg",2,IF(VLOOKUP($A1507,[1]New!$A$2:$DE$2108,80,FALSE)="Avg",3,IF(VLOOKUP($A1507,[1]New!$A$2:$DE$2108,80,FALSE)="LoAvg",4,IF(VLOOKUP($A1507,[1]New!$A$2:$DE$2108,80,FALSE)="Low",5,"")))))</f>
        <v/>
      </c>
    </row>
    <row r="1508" spans="1:64" x14ac:dyDescent="0.2">
      <c r="A1508" s="7" t="s">
        <v>1631</v>
      </c>
      <c r="B1508">
        <v>2015</v>
      </c>
      <c r="C1508" t="s">
        <v>2233</v>
      </c>
      <c r="D1508" t="str">
        <f t="array" ref="D1508">VLOOKUP($A1508,[1]New!$A$2:$DE$2108,5,FALSE)</f>
        <v>Mathematics</v>
      </c>
      <c r="E1508">
        <f t="array" ref="E1508">VLOOKUP($A1508,[1]New!$A$2:$DE$2108,3,FALSE)</f>
        <v>70100191</v>
      </c>
      <c r="F1508" t="str">
        <f t="array" ref="F1508">VLOOKUP($A1508,[1]New!$A$2:$DE$2108,4,FALSE)</f>
        <v>School 2</v>
      </c>
      <c r="Q1508">
        <f t="array" ref="Q1508">VLOOKUP($A1508,[1]New!$A$2:$DE$2108,19,FALSE)</f>
        <v>207</v>
      </c>
      <c r="S1508">
        <f t="array" ref="S1508">VLOOKUP($A1508,[1]New!$A$2:$DE$2108,21,FALSE)</f>
        <v>38</v>
      </c>
      <c r="U1508">
        <f t="array" ref="U1508">IF(S1508&gt;=75,1,IF(AND(S1508&gt;=50,S1508&lt;75),2,IF(AND(S1508&gt;=25,S1508&lt;50),3,IF(S1508&lt;25,4,"NA"))))</f>
        <v>3</v>
      </c>
      <c r="V1508" s="8">
        <f t="array" ref="V1508">VLOOKUP($A1508,[1]New!$A$2:$DE$2108,17,FALSE)</f>
        <v>42263</v>
      </c>
      <c r="AG1508" t="str">
        <f t="array" ref="AG1508">VLOOKUP($A1508,[1]New!$A$2:$DE$2108,61,FALSE)</f>
        <v>Operations and Algebraic Thinking</v>
      </c>
      <c r="AJ1508">
        <f t="array" ref="AJ1508">VLOOKUP($A1508,[1]New!$A$2:$DE$2108,62,FALSE)</f>
        <v>203</v>
      </c>
      <c r="AN1508">
        <f t="array" ref="AN1508">IF(VLOOKUP($A1508,[1]New!$A$2:$DE$2108,65,FALSE)="High",1,IF(VLOOKUP($A1508,[1]New!$A$2:$DE$2108,65,FALSE)="HiAvg",2,IF(VLOOKUP($A1508,[1]New!$A$2:$DE$2108,65,FALSE)="Avg",3,IF(VLOOKUP($A1508,[1]New!$A$2:$DE$2108,65,FALSE)="LoAvg",4,5))))</f>
        <v>4</v>
      </c>
      <c r="AO1508" t="str">
        <f t="array" ref="AO1508">VLOOKUP($A1508,[1]New!$A$2:$DE$2108,66,FALSE)</f>
        <v>Number and Operations</v>
      </c>
      <c r="AR1508">
        <f t="array" ref="AR1508">VLOOKUP($A1508,[1]New!$A$2:$DE$2108,67,FALSE)</f>
        <v>206</v>
      </c>
      <c r="AV1508">
        <f t="array" ref="AV1508">IF(VLOOKUP($A1508,[1]New!$A$2:$DE$2108,70,FALSE)="High",1,IF(VLOOKUP($A1508,[1]New!$A$2:$DE$2108,70,FALSE)="HiAvg",2,IF(VLOOKUP($A1508,[1]New!$A$2:$DE$2108,70,FALSE)="Avg",3,IF(VLOOKUP($A1508,[1]New!$A$2:$DE$2108,70,FALSE)="LoAvg",4,5))))</f>
        <v>4</v>
      </c>
      <c r="AW1508" t="str">
        <f t="array" ref="AW1508">VLOOKUP($A1508,[1]New!$A$2:$DE$2108,71,FALSE)</f>
        <v>Measurement and Data</v>
      </c>
      <c r="AZ1508">
        <f t="array" ref="AZ1508">VLOOKUP($A1508,[1]New!$A$2:$DE$2108,72,FALSE)</f>
        <v>204</v>
      </c>
      <c r="BD1508">
        <f t="array" ref="BD1508">IF(VLOOKUP($A1508,[1]New!$A$2:$DE$2108,75,FALSE)="High",1,IF(VLOOKUP($A1508,[1]New!$A$2:$DE$2108,75,FALSE)="HiAvg",2,IF(VLOOKUP($A1508,[1]New!$A$2:$DE$2108,75,FALSE)="Avg",3,IF(VLOOKUP($A1508,[1]New!$A$2:$DE$2108,75,FALSE)="LoAvg",4,5))))</f>
        <v>4</v>
      </c>
      <c r="BE1508" t="str">
        <f t="array" ref="BE1508">IF(VLOOKUP($A1508,[1]New!$A$2:$DE$2108,76,FALSE)="","",VLOOKUP($A1508,[1]New!$A$2:$DE$2108,76,FALSE))</f>
        <v>Geometry</v>
      </c>
      <c r="BH1508">
        <f t="array" ref="BH1508">IF(VLOOKUP($A1508,[1]New!$A$2:$DE$2108,77,FALSE)="","",VLOOKUP($A1508,[1]New!$A$2:$DE$2108,77,FALSE))</f>
        <v>213</v>
      </c>
      <c r="BL1508">
        <f t="array" ref="BL1508">IF(VLOOKUP($A1508,[1]New!$A$2:$DE$2108,80,FALSE)="High",1,IF(VLOOKUP($A1508,[1]New!$A$2:$DE$2108,80,FALSE)="HiAvg",2,IF(VLOOKUP($A1508,[1]New!$A$2:$DE$2108,80,FALSE)="Avg",3,IF(VLOOKUP($A1508,[1]New!$A$2:$DE$2108,80,FALSE)="LoAvg",4,IF(VLOOKUP($A1508,[1]New!$A$2:$DE$2108,80,FALSE)="Low",5,"")))))</f>
        <v>3</v>
      </c>
    </row>
    <row r="1509" spans="1:64" x14ac:dyDescent="0.2">
      <c r="A1509" s="7" t="s">
        <v>1632</v>
      </c>
      <c r="B1509">
        <v>2015</v>
      </c>
      <c r="C1509" t="s">
        <v>2233</v>
      </c>
      <c r="D1509" t="str">
        <f t="array" ref="D1509">VLOOKUP($A1509,[1]New!$A$2:$DE$2108,5,FALSE)</f>
        <v>Reading</v>
      </c>
      <c r="E1509">
        <f t="array" ref="E1509">VLOOKUP($A1509,[1]New!$A$2:$DE$2108,3,FALSE)</f>
        <v>70100191</v>
      </c>
      <c r="F1509" t="str">
        <f t="array" ref="F1509">VLOOKUP($A1509,[1]New!$A$2:$DE$2108,4,FALSE)</f>
        <v>School 2</v>
      </c>
      <c r="Q1509">
        <f t="array" ref="Q1509">VLOOKUP($A1509,[1]New!$A$2:$DE$2108,19,FALSE)</f>
        <v>203</v>
      </c>
      <c r="S1509">
        <f t="array" ref="S1509">VLOOKUP($A1509,[1]New!$A$2:$DE$2108,21,FALSE)</f>
        <v>43</v>
      </c>
      <c r="U1509">
        <f t="array" ref="U1509">IF(S1509&gt;=75,1,IF(AND(S1509&gt;=50,S1509&lt;75),2,IF(AND(S1509&gt;=25,S1509&lt;50),3,IF(S1509&lt;25,4,"NA"))))</f>
        <v>3</v>
      </c>
      <c r="V1509" s="8">
        <f t="array" ref="V1509">VLOOKUP($A1509,[1]New!$A$2:$DE$2108,17,FALSE)</f>
        <v>42257</v>
      </c>
      <c r="AG1509" t="str">
        <f t="array" ref="AG1509">VLOOKUP($A1509,[1]New!$A$2:$DE$2108,61,FALSE)</f>
        <v>Literature</v>
      </c>
      <c r="AJ1509">
        <f t="array" ref="AJ1509">VLOOKUP($A1509,[1]New!$A$2:$DE$2108,62,FALSE)</f>
        <v>197</v>
      </c>
      <c r="AN1509">
        <f t="array" ref="AN1509">IF(VLOOKUP($A1509,[1]New!$A$2:$DE$2108,65,FALSE)="High",1,IF(VLOOKUP($A1509,[1]New!$A$2:$DE$2108,65,FALSE)="HiAvg",2,IF(VLOOKUP($A1509,[1]New!$A$2:$DE$2108,65,FALSE)="Avg",3,IF(VLOOKUP($A1509,[1]New!$A$2:$DE$2108,65,FALSE)="LoAvg",4,5))))</f>
        <v>4</v>
      </c>
      <c r="AO1509" t="str">
        <f t="array" ref="AO1509">VLOOKUP($A1509,[1]New!$A$2:$DE$2108,66,FALSE)</f>
        <v>Informational Text</v>
      </c>
      <c r="AR1509">
        <f t="array" ref="AR1509">VLOOKUP($A1509,[1]New!$A$2:$DE$2108,67,FALSE)</f>
        <v>196</v>
      </c>
      <c r="AV1509">
        <f t="array" ref="AV1509">IF(VLOOKUP($A1509,[1]New!$A$2:$DE$2108,70,FALSE)="High",1,IF(VLOOKUP($A1509,[1]New!$A$2:$DE$2108,70,FALSE)="HiAvg",2,IF(VLOOKUP($A1509,[1]New!$A$2:$DE$2108,70,FALSE)="Avg",3,IF(VLOOKUP($A1509,[1]New!$A$2:$DE$2108,70,FALSE)="LoAvg",4,5))))</f>
        <v>4</v>
      </c>
      <c r="AW1509" t="str">
        <f t="array" ref="AW1509">VLOOKUP($A1509,[1]New!$A$2:$DE$2108,71,FALSE)</f>
        <v>Vocabulary Acquisition and Use</v>
      </c>
      <c r="AZ1509">
        <f t="array" ref="AZ1509">VLOOKUP($A1509,[1]New!$A$2:$DE$2108,72,FALSE)</f>
        <v>215</v>
      </c>
      <c r="BD1509">
        <f t="array" ref="BD1509">IF(VLOOKUP($A1509,[1]New!$A$2:$DE$2108,75,FALSE)="High",1,IF(VLOOKUP($A1509,[1]New!$A$2:$DE$2108,75,FALSE)="HiAvg",2,IF(VLOOKUP($A1509,[1]New!$A$2:$DE$2108,75,FALSE)="Avg",3,IF(VLOOKUP($A1509,[1]New!$A$2:$DE$2108,75,FALSE)="LoAvg",4,5))))</f>
        <v>2</v>
      </c>
      <c r="BE1509" t="str">
        <f t="array" ref="BE1509">IF(VLOOKUP($A1509,[1]New!$A$2:$DE$2108,76,FALSE)="","",VLOOKUP($A1509,[1]New!$A$2:$DE$2108,76,FALSE))</f>
        <v/>
      </c>
      <c r="BH1509" t="str">
        <f t="array" ref="BH1509">IF(VLOOKUP($A1509,[1]New!$A$2:$DE$2108,77,FALSE)="","",VLOOKUP($A1509,[1]New!$A$2:$DE$2108,77,FALSE))</f>
        <v/>
      </c>
      <c r="BL1509" t="str">
        <f t="array" ref="BL1509">IF(VLOOKUP($A1509,[1]New!$A$2:$DE$2108,80,FALSE)="High",1,IF(VLOOKUP($A1509,[1]New!$A$2:$DE$2108,80,FALSE)="HiAvg",2,IF(VLOOKUP($A1509,[1]New!$A$2:$DE$2108,80,FALSE)="Avg",3,IF(VLOOKUP($A1509,[1]New!$A$2:$DE$2108,80,FALSE)="LoAvg",4,IF(VLOOKUP($A1509,[1]New!$A$2:$DE$2108,80,FALSE)="Low",5,"")))))</f>
        <v/>
      </c>
    </row>
    <row r="1510" spans="1:64" x14ac:dyDescent="0.2">
      <c r="A1510" s="7" t="s">
        <v>1633</v>
      </c>
      <c r="B1510">
        <v>2015</v>
      </c>
      <c r="C1510" t="s">
        <v>2233</v>
      </c>
      <c r="D1510" t="str">
        <f t="array" ref="D1510">VLOOKUP($A1510,[1]New!$A$2:$DE$2108,5,FALSE)</f>
        <v>Mathematics</v>
      </c>
      <c r="E1510">
        <f t="array" ref="E1510">VLOOKUP($A1510,[1]New!$A$2:$DE$2108,3,FALSE)</f>
        <v>70100193</v>
      </c>
      <c r="F1510" t="str">
        <f t="array" ref="F1510">VLOOKUP($A1510,[1]New!$A$2:$DE$2108,4,FALSE)</f>
        <v>School 2</v>
      </c>
      <c r="Q1510">
        <f t="array" ref="Q1510">VLOOKUP($A1510,[1]New!$A$2:$DE$2108,19,FALSE)</f>
        <v>158</v>
      </c>
      <c r="S1510">
        <f t="array" ref="S1510">VLOOKUP($A1510,[1]New!$A$2:$DE$2108,21,FALSE)</f>
        <v>37</v>
      </c>
      <c r="U1510">
        <f t="array" ref="U1510">IF(S1510&gt;=75,1,IF(AND(S1510&gt;=50,S1510&lt;75),2,IF(AND(S1510&gt;=25,S1510&lt;50),3,IF(S1510&lt;25,4,"NA"))))</f>
        <v>3</v>
      </c>
      <c r="V1510" s="8">
        <f t="array" ref="V1510">VLOOKUP($A1510,[1]New!$A$2:$DE$2108,17,FALSE)</f>
        <v>42256</v>
      </c>
      <c r="AG1510" t="str">
        <f t="array" ref="AG1510">VLOOKUP($A1510,[1]New!$A$2:$DE$2108,61,FALSE)</f>
        <v>Operations and Algebraic Thinking</v>
      </c>
      <c r="AJ1510">
        <f t="array" ref="AJ1510">VLOOKUP($A1510,[1]New!$A$2:$DE$2108,62,FALSE)</f>
        <v>169</v>
      </c>
      <c r="AN1510">
        <f t="array" ref="AN1510">IF(VLOOKUP($A1510,[1]New!$A$2:$DE$2108,65,FALSE)="High",1,IF(VLOOKUP($A1510,[1]New!$A$2:$DE$2108,65,FALSE)="HiAvg",2,IF(VLOOKUP($A1510,[1]New!$A$2:$DE$2108,65,FALSE)="Avg",3,IF(VLOOKUP($A1510,[1]New!$A$2:$DE$2108,65,FALSE)="LoAvg",4,5))))</f>
        <v>2</v>
      </c>
      <c r="AO1510" t="str">
        <f t="array" ref="AO1510">VLOOKUP($A1510,[1]New!$A$2:$DE$2108,66,FALSE)</f>
        <v>Number and Operations</v>
      </c>
      <c r="AR1510">
        <f t="array" ref="AR1510">VLOOKUP($A1510,[1]New!$A$2:$DE$2108,67,FALSE)</f>
        <v>153</v>
      </c>
      <c r="AV1510">
        <f t="array" ref="AV1510">IF(VLOOKUP($A1510,[1]New!$A$2:$DE$2108,70,FALSE)="High",1,IF(VLOOKUP($A1510,[1]New!$A$2:$DE$2108,70,FALSE)="HiAvg",2,IF(VLOOKUP($A1510,[1]New!$A$2:$DE$2108,70,FALSE)="Avg",3,IF(VLOOKUP($A1510,[1]New!$A$2:$DE$2108,70,FALSE)="LoAvg",4,5))))</f>
        <v>4</v>
      </c>
      <c r="AW1510" t="str">
        <f t="array" ref="AW1510">VLOOKUP($A1510,[1]New!$A$2:$DE$2108,71,FALSE)</f>
        <v>Measurement and Data</v>
      </c>
      <c r="AZ1510">
        <f t="array" ref="AZ1510">VLOOKUP($A1510,[1]New!$A$2:$DE$2108,72,FALSE)</f>
        <v>156</v>
      </c>
      <c r="BD1510">
        <f t="array" ref="BD1510">IF(VLOOKUP($A1510,[1]New!$A$2:$DE$2108,75,FALSE)="High",1,IF(VLOOKUP($A1510,[1]New!$A$2:$DE$2108,75,FALSE)="HiAvg",2,IF(VLOOKUP($A1510,[1]New!$A$2:$DE$2108,75,FALSE)="Avg",3,IF(VLOOKUP($A1510,[1]New!$A$2:$DE$2108,75,FALSE)="LoAvg",4,5))))</f>
        <v>4</v>
      </c>
      <c r="BE1510" t="str">
        <f t="array" ref="BE1510">IF(VLOOKUP($A1510,[1]New!$A$2:$DE$2108,76,FALSE)="","",VLOOKUP($A1510,[1]New!$A$2:$DE$2108,76,FALSE))</f>
        <v>Geometry</v>
      </c>
      <c r="BH1510">
        <f t="array" ref="BH1510">IF(VLOOKUP($A1510,[1]New!$A$2:$DE$2108,77,FALSE)="","",VLOOKUP($A1510,[1]New!$A$2:$DE$2108,77,FALSE))</f>
        <v>153</v>
      </c>
      <c r="BL1510">
        <f t="array" ref="BL1510">IF(VLOOKUP($A1510,[1]New!$A$2:$DE$2108,80,FALSE)="High",1,IF(VLOOKUP($A1510,[1]New!$A$2:$DE$2108,80,FALSE)="HiAvg",2,IF(VLOOKUP($A1510,[1]New!$A$2:$DE$2108,80,FALSE)="Avg",3,IF(VLOOKUP($A1510,[1]New!$A$2:$DE$2108,80,FALSE)="LoAvg",4,IF(VLOOKUP($A1510,[1]New!$A$2:$DE$2108,80,FALSE)="Low",5,"")))))</f>
        <v>4</v>
      </c>
    </row>
    <row r="1511" spans="1:64" x14ac:dyDescent="0.2">
      <c r="A1511" s="7" t="s">
        <v>1634</v>
      </c>
      <c r="B1511">
        <v>2015</v>
      </c>
      <c r="C1511" t="s">
        <v>2233</v>
      </c>
      <c r="D1511" t="str">
        <f t="array" ref="D1511">VLOOKUP($A1511,[1]New!$A$2:$DE$2108,5,FALSE)</f>
        <v>Reading</v>
      </c>
      <c r="E1511">
        <f t="array" ref="E1511">VLOOKUP($A1511,[1]New!$A$2:$DE$2108,3,FALSE)</f>
        <v>70100193</v>
      </c>
      <c r="F1511" t="str">
        <f t="array" ref="F1511">VLOOKUP($A1511,[1]New!$A$2:$DE$2108,4,FALSE)</f>
        <v>School 2</v>
      </c>
      <c r="Q1511">
        <f t="array" ref="Q1511">VLOOKUP($A1511,[1]New!$A$2:$DE$2108,19,FALSE)</f>
        <v>157</v>
      </c>
      <c r="S1511">
        <f t="array" ref="S1511">VLOOKUP($A1511,[1]New!$A$2:$DE$2108,21,FALSE)</f>
        <v>39</v>
      </c>
      <c r="U1511">
        <f t="array" ref="U1511">IF(S1511&gt;=75,1,IF(AND(S1511&gt;=50,S1511&lt;75),2,IF(AND(S1511&gt;=25,S1511&lt;50),3,IF(S1511&lt;25,4,"NA"))))</f>
        <v>3</v>
      </c>
      <c r="V1511" s="8">
        <f t="array" ref="V1511">VLOOKUP($A1511,[1]New!$A$2:$DE$2108,17,FALSE)</f>
        <v>42249</v>
      </c>
      <c r="AG1511" t="str">
        <f t="array" ref="AG1511">VLOOKUP($A1511,[1]New!$A$2:$DE$2108,61,FALSE)</f>
        <v>Foundational Skills</v>
      </c>
      <c r="AJ1511">
        <f t="array" ref="AJ1511">VLOOKUP($A1511,[1]New!$A$2:$DE$2108,62,FALSE)</f>
        <v>152</v>
      </c>
      <c r="AN1511">
        <f t="array" ref="AN1511">IF(VLOOKUP($A1511,[1]New!$A$2:$DE$2108,65,FALSE)="High",1,IF(VLOOKUP($A1511,[1]New!$A$2:$DE$2108,65,FALSE)="HiAvg",2,IF(VLOOKUP($A1511,[1]New!$A$2:$DE$2108,65,FALSE)="Avg",3,IF(VLOOKUP($A1511,[1]New!$A$2:$DE$2108,65,FALSE)="LoAvg",4,5))))</f>
        <v>4</v>
      </c>
      <c r="AO1511" t="str">
        <f t="array" ref="AO1511">VLOOKUP($A1511,[1]New!$A$2:$DE$2108,66,FALSE)</f>
        <v>Language and Writing</v>
      </c>
      <c r="AR1511">
        <f t="array" ref="AR1511">VLOOKUP($A1511,[1]New!$A$2:$DE$2108,67,FALSE)</f>
        <v>160</v>
      </c>
      <c r="AV1511">
        <f t="array" ref="AV1511">IF(VLOOKUP($A1511,[1]New!$A$2:$DE$2108,70,FALSE)="High",1,IF(VLOOKUP($A1511,[1]New!$A$2:$DE$2108,70,FALSE)="HiAvg",2,IF(VLOOKUP($A1511,[1]New!$A$2:$DE$2108,70,FALSE)="Avg",3,IF(VLOOKUP($A1511,[1]New!$A$2:$DE$2108,70,FALSE)="LoAvg",4,5))))</f>
        <v>3</v>
      </c>
      <c r="AW1511" t="str">
        <f t="array" ref="AW1511">VLOOKUP($A1511,[1]New!$A$2:$DE$2108,71,FALSE)</f>
        <v>Literature and Informational</v>
      </c>
      <c r="AZ1511">
        <f t="array" ref="AZ1511">VLOOKUP($A1511,[1]New!$A$2:$DE$2108,72,FALSE)</f>
        <v>160</v>
      </c>
      <c r="BD1511">
        <f t="array" ref="BD1511">IF(VLOOKUP($A1511,[1]New!$A$2:$DE$2108,75,FALSE)="High",1,IF(VLOOKUP($A1511,[1]New!$A$2:$DE$2108,75,FALSE)="HiAvg",2,IF(VLOOKUP($A1511,[1]New!$A$2:$DE$2108,75,FALSE)="Avg",3,IF(VLOOKUP($A1511,[1]New!$A$2:$DE$2108,75,FALSE)="LoAvg",4,5))))</f>
        <v>3</v>
      </c>
      <c r="BE1511" t="str">
        <f t="array" ref="BE1511">IF(VLOOKUP($A1511,[1]New!$A$2:$DE$2108,76,FALSE)="","",VLOOKUP($A1511,[1]New!$A$2:$DE$2108,76,FALSE))</f>
        <v>Vocabulary Use and Functions</v>
      </c>
      <c r="BH1511">
        <f t="array" ref="BH1511">IF(VLOOKUP($A1511,[1]New!$A$2:$DE$2108,77,FALSE)="","",VLOOKUP($A1511,[1]New!$A$2:$DE$2108,77,FALSE))</f>
        <v>158</v>
      </c>
      <c r="BL1511">
        <f t="array" ref="BL1511">IF(VLOOKUP($A1511,[1]New!$A$2:$DE$2108,80,FALSE)="High",1,IF(VLOOKUP($A1511,[1]New!$A$2:$DE$2108,80,FALSE)="HiAvg",2,IF(VLOOKUP($A1511,[1]New!$A$2:$DE$2108,80,FALSE)="Avg",3,IF(VLOOKUP($A1511,[1]New!$A$2:$DE$2108,80,FALSE)="LoAvg",4,IF(VLOOKUP($A1511,[1]New!$A$2:$DE$2108,80,FALSE)="Low",5,"")))))</f>
        <v>3</v>
      </c>
    </row>
    <row r="1512" spans="1:64" x14ac:dyDescent="0.2">
      <c r="A1512" s="7" t="s">
        <v>1635</v>
      </c>
      <c r="B1512">
        <v>2015</v>
      </c>
      <c r="C1512" t="s">
        <v>2233</v>
      </c>
      <c r="D1512" t="str">
        <f t="array" ref="D1512">VLOOKUP($A1512,[1]New!$A$2:$DE$2108,5,FALSE)</f>
        <v>Language Usage</v>
      </c>
      <c r="E1512">
        <f t="array" ref="E1512">VLOOKUP($A1512,[1]New!$A$2:$DE$2108,3,FALSE)</f>
        <v>70100195</v>
      </c>
      <c r="F1512" t="str">
        <f t="array" ref="F1512">VLOOKUP($A1512,[1]New!$A$2:$DE$2108,4,FALSE)</f>
        <v>School 2</v>
      </c>
      <c r="Q1512">
        <f t="array" ref="Q1512">VLOOKUP($A1512,[1]New!$A$2:$DE$2108,19,FALSE)</f>
        <v>186</v>
      </c>
      <c r="S1512">
        <f t="array" ref="S1512">VLOOKUP($A1512,[1]New!$A$2:$DE$2108,21,FALSE)</f>
        <v>76</v>
      </c>
      <c r="U1512">
        <f t="array" ref="U1512">IF(S1512&gt;=75,1,IF(AND(S1512&gt;=50,S1512&lt;75),2,IF(AND(S1512&gt;=25,S1512&lt;50),3,IF(S1512&lt;25,4,"NA"))))</f>
        <v>1</v>
      </c>
      <c r="V1512" s="8">
        <f t="array" ref="V1512">VLOOKUP($A1512,[1]New!$A$2:$DE$2108,17,FALSE)</f>
        <v>42261</v>
      </c>
      <c r="AG1512" t="str">
        <f t="array" ref="AG1512">VLOOKUP($A1512,[1]New!$A$2:$DE$2108,61,FALSE)</f>
        <v>Writing: Plan, Organize, Develop, Revise, Research</v>
      </c>
      <c r="AJ1512">
        <f t="array" ref="AJ1512">VLOOKUP($A1512,[1]New!$A$2:$DE$2108,62,FALSE)</f>
        <v>185</v>
      </c>
      <c r="AN1512">
        <f t="array" ref="AN1512">IF(VLOOKUP($A1512,[1]New!$A$2:$DE$2108,65,FALSE)="High",1,IF(VLOOKUP($A1512,[1]New!$A$2:$DE$2108,65,FALSE)="HiAvg",2,IF(VLOOKUP($A1512,[1]New!$A$2:$DE$2108,65,FALSE)="Avg",3,IF(VLOOKUP($A1512,[1]New!$A$2:$DE$2108,65,FALSE)="LoAvg",4,5))))</f>
        <v>2</v>
      </c>
      <c r="AO1512" t="str">
        <f t="array" ref="AO1512">VLOOKUP($A1512,[1]New!$A$2:$DE$2108,66,FALSE)</f>
        <v>Language: Understand, Edit for Grammar, Usage</v>
      </c>
      <c r="AR1512">
        <f t="array" ref="AR1512">VLOOKUP($A1512,[1]New!$A$2:$DE$2108,67,FALSE)</f>
        <v>182</v>
      </c>
      <c r="AV1512">
        <f t="array" ref="AV1512">IF(VLOOKUP($A1512,[1]New!$A$2:$DE$2108,70,FALSE)="High",1,IF(VLOOKUP($A1512,[1]New!$A$2:$DE$2108,70,FALSE)="HiAvg",2,IF(VLOOKUP($A1512,[1]New!$A$2:$DE$2108,70,FALSE)="Avg",3,IF(VLOOKUP($A1512,[1]New!$A$2:$DE$2108,70,FALSE)="LoAvg",4,5))))</f>
        <v>2</v>
      </c>
      <c r="AW1512" t="str">
        <f t="array" ref="AW1512">VLOOKUP($A1512,[1]New!$A$2:$DE$2108,71,FALSE)</f>
        <v>Language: Understand, Edit Mechanics</v>
      </c>
      <c r="AZ1512">
        <f t="array" ref="AZ1512">VLOOKUP($A1512,[1]New!$A$2:$DE$2108,72,FALSE)</f>
        <v>191</v>
      </c>
      <c r="BD1512">
        <f t="array" ref="BD1512">IF(VLOOKUP($A1512,[1]New!$A$2:$DE$2108,75,FALSE)="High",1,IF(VLOOKUP($A1512,[1]New!$A$2:$DE$2108,75,FALSE)="HiAvg",2,IF(VLOOKUP($A1512,[1]New!$A$2:$DE$2108,75,FALSE)="Avg",3,IF(VLOOKUP($A1512,[1]New!$A$2:$DE$2108,75,FALSE)="LoAvg",4,5))))</f>
        <v>1</v>
      </c>
      <c r="BE1512" t="str">
        <f t="array" ref="BE1512">IF(VLOOKUP($A1512,[1]New!$A$2:$DE$2108,76,FALSE)="","",VLOOKUP($A1512,[1]New!$A$2:$DE$2108,76,FALSE))</f>
        <v/>
      </c>
      <c r="BH1512" t="str">
        <f t="array" ref="BH1512">IF(VLOOKUP($A1512,[1]New!$A$2:$DE$2108,77,FALSE)="","",VLOOKUP($A1512,[1]New!$A$2:$DE$2108,77,FALSE))</f>
        <v/>
      </c>
      <c r="BL1512" t="str">
        <f t="array" ref="BL1512">IF(VLOOKUP($A1512,[1]New!$A$2:$DE$2108,80,FALSE)="High",1,IF(VLOOKUP($A1512,[1]New!$A$2:$DE$2108,80,FALSE)="HiAvg",2,IF(VLOOKUP($A1512,[1]New!$A$2:$DE$2108,80,FALSE)="Avg",3,IF(VLOOKUP($A1512,[1]New!$A$2:$DE$2108,80,FALSE)="LoAvg",4,IF(VLOOKUP($A1512,[1]New!$A$2:$DE$2108,80,FALSE)="Low",5,"")))))</f>
        <v/>
      </c>
    </row>
    <row r="1513" spans="1:64" x14ac:dyDescent="0.2">
      <c r="A1513" s="7" t="s">
        <v>1636</v>
      </c>
      <c r="B1513">
        <v>2015</v>
      </c>
      <c r="C1513" t="s">
        <v>2233</v>
      </c>
      <c r="D1513" t="str">
        <f t="array" ref="D1513">VLOOKUP($A1513,[1]New!$A$2:$DE$2108,5,FALSE)</f>
        <v>Mathematics</v>
      </c>
      <c r="E1513">
        <f t="array" ref="E1513">VLOOKUP($A1513,[1]New!$A$2:$DE$2108,3,FALSE)</f>
        <v>70100195</v>
      </c>
      <c r="F1513" t="str">
        <f t="array" ref="F1513">VLOOKUP($A1513,[1]New!$A$2:$DE$2108,4,FALSE)</f>
        <v>School 2</v>
      </c>
      <c r="Q1513">
        <f t="array" ref="Q1513">VLOOKUP($A1513,[1]New!$A$2:$DE$2108,19,FALSE)</f>
        <v>185</v>
      </c>
      <c r="S1513">
        <f t="array" ref="S1513">VLOOKUP($A1513,[1]New!$A$2:$DE$2108,21,FALSE)</f>
        <v>73</v>
      </c>
      <c r="U1513">
        <f t="array" ref="U1513">IF(S1513&gt;=75,1,IF(AND(S1513&gt;=50,S1513&lt;75),2,IF(AND(S1513&gt;=25,S1513&lt;50),3,IF(S1513&lt;25,4,"NA"))))</f>
        <v>2</v>
      </c>
      <c r="V1513" s="8">
        <f t="array" ref="V1513">VLOOKUP($A1513,[1]New!$A$2:$DE$2108,17,FALSE)</f>
        <v>42256</v>
      </c>
      <c r="AG1513" t="str">
        <f t="array" ref="AG1513">VLOOKUP($A1513,[1]New!$A$2:$DE$2108,61,FALSE)</f>
        <v>Operations and Algebraic Thinking</v>
      </c>
      <c r="AJ1513">
        <f t="array" ref="AJ1513">VLOOKUP($A1513,[1]New!$A$2:$DE$2108,62,FALSE)</f>
        <v>192</v>
      </c>
      <c r="AN1513">
        <f t="array" ref="AN1513">IF(VLOOKUP($A1513,[1]New!$A$2:$DE$2108,65,FALSE)="High",1,IF(VLOOKUP($A1513,[1]New!$A$2:$DE$2108,65,FALSE)="HiAvg",2,IF(VLOOKUP($A1513,[1]New!$A$2:$DE$2108,65,FALSE)="Avg",3,IF(VLOOKUP($A1513,[1]New!$A$2:$DE$2108,65,FALSE)="LoAvg",4,5))))</f>
        <v>1</v>
      </c>
      <c r="AO1513" t="str">
        <f t="array" ref="AO1513">VLOOKUP($A1513,[1]New!$A$2:$DE$2108,66,FALSE)</f>
        <v>Number and Operations</v>
      </c>
      <c r="AR1513">
        <f t="array" ref="AR1513">VLOOKUP($A1513,[1]New!$A$2:$DE$2108,67,FALSE)</f>
        <v>188</v>
      </c>
      <c r="AV1513">
        <f t="array" ref="AV1513">IF(VLOOKUP($A1513,[1]New!$A$2:$DE$2108,70,FALSE)="High",1,IF(VLOOKUP($A1513,[1]New!$A$2:$DE$2108,70,FALSE)="HiAvg",2,IF(VLOOKUP($A1513,[1]New!$A$2:$DE$2108,70,FALSE)="Avg",3,IF(VLOOKUP($A1513,[1]New!$A$2:$DE$2108,70,FALSE)="LoAvg",4,5))))</f>
        <v>2</v>
      </c>
      <c r="AW1513" t="str">
        <f t="array" ref="AW1513">VLOOKUP($A1513,[1]New!$A$2:$DE$2108,71,FALSE)</f>
        <v>Measurement and Data</v>
      </c>
      <c r="AZ1513">
        <f t="array" ref="AZ1513">VLOOKUP($A1513,[1]New!$A$2:$DE$2108,72,FALSE)</f>
        <v>194</v>
      </c>
      <c r="BD1513">
        <f t="array" ref="BD1513">IF(VLOOKUP($A1513,[1]New!$A$2:$DE$2108,75,FALSE)="High",1,IF(VLOOKUP($A1513,[1]New!$A$2:$DE$2108,75,FALSE)="HiAvg",2,IF(VLOOKUP($A1513,[1]New!$A$2:$DE$2108,75,FALSE)="Avg",3,IF(VLOOKUP($A1513,[1]New!$A$2:$DE$2108,75,FALSE)="LoAvg",4,5))))</f>
        <v>1</v>
      </c>
      <c r="BE1513" t="str">
        <f t="array" ref="BE1513">IF(VLOOKUP($A1513,[1]New!$A$2:$DE$2108,76,FALSE)="","",VLOOKUP($A1513,[1]New!$A$2:$DE$2108,76,FALSE))</f>
        <v>Geometry</v>
      </c>
      <c r="BH1513">
        <f t="array" ref="BH1513">IF(VLOOKUP($A1513,[1]New!$A$2:$DE$2108,77,FALSE)="","",VLOOKUP($A1513,[1]New!$A$2:$DE$2108,77,FALSE))</f>
        <v>173</v>
      </c>
      <c r="BL1513">
        <f t="array" ref="BL1513">IF(VLOOKUP($A1513,[1]New!$A$2:$DE$2108,80,FALSE)="High",1,IF(VLOOKUP($A1513,[1]New!$A$2:$DE$2108,80,FALSE)="HiAvg",2,IF(VLOOKUP($A1513,[1]New!$A$2:$DE$2108,80,FALSE)="Avg",3,IF(VLOOKUP($A1513,[1]New!$A$2:$DE$2108,80,FALSE)="LoAvg",4,IF(VLOOKUP($A1513,[1]New!$A$2:$DE$2108,80,FALSE)="Low",5,"")))))</f>
        <v>4</v>
      </c>
    </row>
    <row r="1514" spans="1:64" x14ac:dyDescent="0.2">
      <c r="A1514" s="7" t="s">
        <v>1637</v>
      </c>
      <c r="B1514">
        <v>2015</v>
      </c>
      <c r="C1514" t="s">
        <v>2233</v>
      </c>
      <c r="D1514" t="str">
        <f t="array" ref="D1514">VLOOKUP($A1514,[1]New!$A$2:$DE$2108,5,FALSE)</f>
        <v>Reading</v>
      </c>
      <c r="E1514">
        <f t="array" ref="E1514">VLOOKUP($A1514,[1]New!$A$2:$DE$2108,3,FALSE)</f>
        <v>70100195</v>
      </c>
      <c r="F1514" t="str">
        <f t="array" ref="F1514">VLOOKUP($A1514,[1]New!$A$2:$DE$2108,4,FALSE)</f>
        <v>School 2</v>
      </c>
      <c r="Q1514">
        <f t="array" ref="Q1514">VLOOKUP($A1514,[1]New!$A$2:$DE$2108,19,FALSE)</f>
        <v>181</v>
      </c>
      <c r="S1514">
        <f t="array" ref="S1514">VLOOKUP($A1514,[1]New!$A$2:$DE$2108,21,FALSE)</f>
        <v>66</v>
      </c>
      <c r="U1514">
        <f t="array" ref="U1514">IF(S1514&gt;=75,1,IF(AND(S1514&gt;=50,S1514&lt;75),2,IF(AND(S1514&gt;=25,S1514&lt;50),3,IF(S1514&lt;25,4,"NA"))))</f>
        <v>2</v>
      </c>
      <c r="V1514" s="8">
        <f t="array" ref="V1514">VLOOKUP($A1514,[1]New!$A$2:$DE$2108,17,FALSE)</f>
        <v>42247</v>
      </c>
      <c r="AG1514" t="str">
        <f t="array" ref="AG1514">VLOOKUP($A1514,[1]New!$A$2:$DE$2108,61,FALSE)</f>
        <v>Literature</v>
      </c>
      <c r="AJ1514">
        <f t="array" ref="AJ1514">VLOOKUP($A1514,[1]New!$A$2:$DE$2108,62,FALSE)</f>
        <v>182</v>
      </c>
      <c r="AN1514">
        <f t="array" ref="AN1514">IF(VLOOKUP($A1514,[1]New!$A$2:$DE$2108,65,FALSE)="High",1,IF(VLOOKUP($A1514,[1]New!$A$2:$DE$2108,65,FALSE)="HiAvg",2,IF(VLOOKUP($A1514,[1]New!$A$2:$DE$2108,65,FALSE)="Avg",3,IF(VLOOKUP($A1514,[1]New!$A$2:$DE$2108,65,FALSE)="LoAvg",4,5))))</f>
        <v>2</v>
      </c>
      <c r="AO1514" t="str">
        <f t="array" ref="AO1514">VLOOKUP($A1514,[1]New!$A$2:$DE$2108,66,FALSE)</f>
        <v>Informational Text</v>
      </c>
      <c r="AR1514">
        <f t="array" ref="AR1514">VLOOKUP($A1514,[1]New!$A$2:$DE$2108,67,FALSE)</f>
        <v>181</v>
      </c>
      <c r="AV1514">
        <f t="array" ref="AV1514">IF(VLOOKUP($A1514,[1]New!$A$2:$DE$2108,70,FALSE)="High",1,IF(VLOOKUP($A1514,[1]New!$A$2:$DE$2108,70,FALSE)="HiAvg",2,IF(VLOOKUP($A1514,[1]New!$A$2:$DE$2108,70,FALSE)="Avg",3,IF(VLOOKUP($A1514,[1]New!$A$2:$DE$2108,70,FALSE)="LoAvg",4,5))))</f>
        <v>2</v>
      </c>
      <c r="AW1514" t="str">
        <f t="array" ref="AW1514">VLOOKUP($A1514,[1]New!$A$2:$DE$2108,71,FALSE)</f>
        <v>Vocabulary Acquisition and Use</v>
      </c>
      <c r="AZ1514">
        <f t="array" ref="AZ1514">VLOOKUP($A1514,[1]New!$A$2:$DE$2108,72,FALSE)</f>
        <v>179</v>
      </c>
      <c r="BD1514">
        <f t="array" ref="BD1514">IF(VLOOKUP($A1514,[1]New!$A$2:$DE$2108,75,FALSE)="High",1,IF(VLOOKUP($A1514,[1]New!$A$2:$DE$2108,75,FALSE)="HiAvg",2,IF(VLOOKUP($A1514,[1]New!$A$2:$DE$2108,75,FALSE)="Avg",3,IF(VLOOKUP($A1514,[1]New!$A$2:$DE$2108,75,FALSE)="LoAvg",4,5))))</f>
        <v>3</v>
      </c>
      <c r="BE1514" t="str">
        <f t="array" ref="BE1514">IF(VLOOKUP($A1514,[1]New!$A$2:$DE$2108,76,FALSE)="","",VLOOKUP($A1514,[1]New!$A$2:$DE$2108,76,FALSE))</f>
        <v/>
      </c>
      <c r="BH1514" t="str">
        <f t="array" ref="BH1514">IF(VLOOKUP($A1514,[1]New!$A$2:$DE$2108,77,FALSE)="","",VLOOKUP($A1514,[1]New!$A$2:$DE$2108,77,FALSE))</f>
        <v/>
      </c>
      <c r="BL1514" t="str">
        <f t="array" ref="BL1514">IF(VLOOKUP($A1514,[1]New!$A$2:$DE$2108,80,FALSE)="High",1,IF(VLOOKUP($A1514,[1]New!$A$2:$DE$2108,80,FALSE)="HiAvg",2,IF(VLOOKUP($A1514,[1]New!$A$2:$DE$2108,80,FALSE)="Avg",3,IF(VLOOKUP($A1514,[1]New!$A$2:$DE$2108,80,FALSE)="LoAvg",4,IF(VLOOKUP($A1514,[1]New!$A$2:$DE$2108,80,FALSE)="Low",5,"")))))</f>
        <v/>
      </c>
    </row>
    <row r="1515" spans="1:64" x14ac:dyDescent="0.2">
      <c r="A1515" s="7" t="s">
        <v>1638</v>
      </c>
      <c r="B1515">
        <v>2015</v>
      </c>
      <c r="C1515" t="s">
        <v>2233</v>
      </c>
      <c r="D1515" t="str">
        <f t="array" ref="D1515">VLOOKUP($A1515,[1]New!$A$2:$DE$2108,5,FALSE)</f>
        <v>Language Usage</v>
      </c>
      <c r="E1515">
        <f t="array" ref="E1515">VLOOKUP($A1515,[1]New!$A$2:$DE$2108,3,FALSE)</f>
        <v>70100196</v>
      </c>
      <c r="F1515" t="str">
        <f t="array" ref="F1515">VLOOKUP($A1515,[1]New!$A$2:$DE$2108,4,FALSE)</f>
        <v>School 2</v>
      </c>
      <c r="Q1515">
        <f t="array" ref="Q1515">VLOOKUP($A1515,[1]New!$A$2:$DE$2108,19,FALSE)</f>
        <v>186</v>
      </c>
      <c r="S1515">
        <f t="array" ref="S1515">VLOOKUP($A1515,[1]New!$A$2:$DE$2108,21,FALSE)</f>
        <v>76</v>
      </c>
      <c r="U1515">
        <f t="array" ref="U1515">IF(S1515&gt;=75,1,IF(AND(S1515&gt;=50,S1515&lt;75),2,IF(AND(S1515&gt;=25,S1515&lt;50),3,IF(S1515&lt;25,4,"NA"))))</f>
        <v>1</v>
      </c>
      <c r="V1515" s="8">
        <f t="array" ref="V1515">VLOOKUP($A1515,[1]New!$A$2:$DE$2108,17,FALSE)</f>
        <v>42268</v>
      </c>
      <c r="AG1515" t="str">
        <f t="array" ref="AG1515">VLOOKUP($A1515,[1]New!$A$2:$DE$2108,61,FALSE)</f>
        <v>Writing: Plan, Organize, Develop, Revise, Research</v>
      </c>
      <c r="AJ1515">
        <f t="array" ref="AJ1515">VLOOKUP($A1515,[1]New!$A$2:$DE$2108,62,FALSE)</f>
        <v>188</v>
      </c>
      <c r="AN1515">
        <f t="array" ref="AN1515">IF(VLOOKUP($A1515,[1]New!$A$2:$DE$2108,65,FALSE)="High",1,IF(VLOOKUP($A1515,[1]New!$A$2:$DE$2108,65,FALSE)="HiAvg",2,IF(VLOOKUP($A1515,[1]New!$A$2:$DE$2108,65,FALSE)="Avg",3,IF(VLOOKUP($A1515,[1]New!$A$2:$DE$2108,65,FALSE)="LoAvg",4,5))))</f>
        <v>2</v>
      </c>
      <c r="AO1515" t="str">
        <f t="array" ref="AO1515">VLOOKUP($A1515,[1]New!$A$2:$DE$2108,66,FALSE)</f>
        <v>Language: Understand, Edit for Grammar, Usage</v>
      </c>
      <c r="AR1515">
        <f t="array" ref="AR1515">VLOOKUP($A1515,[1]New!$A$2:$DE$2108,67,FALSE)</f>
        <v>179</v>
      </c>
      <c r="AV1515">
        <f t="array" ref="AV1515">IF(VLOOKUP($A1515,[1]New!$A$2:$DE$2108,70,FALSE)="High",1,IF(VLOOKUP($A1515,[1]New!$A$2:$DE$2108,70,FALSE)="HiAvg",2,IF(VLOOKUP($A1515,[1]New!$A$2:$DE$2108,70,FALSE)="Avg",3,IF(VLOOKUP($A1515,[1]New!$A$2:$DE$2108,70,FALSE)="LoAvg",4,5))))</f>
        <v>3</v>
      </c>
      <c r="AW1515" t="str">
        <f t="array" ref="AW1515">VLOOKUP($A1515,[1]New!$A$2:$DE$2108,71,FALSE)</f>
        <v>Language: Understand, Edit Mechanics</v>
      </c>
      <c r="AZ1515">
        <f t="array" ref="AZ1515">VLOOKUP($A1515,[1]New!$A$2:$DE$2108,72,FALSE)</f>
        <v>189</v>
      </c>
      <c r="BD1515">
        <f t="array" ref="BD1515">IF(VLOOKUP($A1515,[1]New!$A$2:$DE$2108,75,FALSE)="High",1,IF(VLOOKUP($A1515,[1]New!$A$2:$DE$2108,75,FALSE)="HiAvg",2,IF(VLOOKUP($A1515,[1]New!$A$2:$DE$2108,75,FALSE)="Avg",3,IF(VLOOKUP($A1515,[1]New!$A$2:$DE$2108,75,FALSE)="LoAvg",4,5))))</f>
        <v>1</v>
      </c>
      <c r="BE1515" t="str">
        <f t="array" ref="BE1515">IF(VLOOKUP($A1515,[1]New!$A$2:$DE$2108,76,FALSE)="","",VLOOKUP($A1515,[1]New!$A$2:$DE$2108,76,FALSE))</f>
        <v/>
      </c>
      <c r="BH1515" t="str">
        <f t="array" ref="BH1515">IF(VLOOKUP($A1515,[1]New!$A$2:$DE$2108,77,FALSE)="","",VLOOKUP($A1515,[1]New!$A$2:$DE$2108,77,FALSE))</f>
        <v/>
      </c>
      <c r="BL1515" t="str">
        <f t="array" ref="BL1515">IF(VLOOKUP($A1515,[1]New!$A$2:$DE$2108,80,FALSE)="High",1,IF(VLOOKUP($A1515,[1]New!$A$2:$DE$2108,80,FALSE)="HiAvg",2,IF(VLOOKUP($A1515,[1]New!$A$2:$DE$2108,80,FALSE)="Avg",3,IF(VLOOKUP($A1515,[1]New!$A$2:$DE$2108,80,FALSE)="LoAvg",4,IF(VLOOKUP($A1515,[1]New!$A$2:$DE$2108,80,FALSE)="Low",5,"")))))</f>
        <v/>
      </c>
    </row>
    <row r="1516" spans="1:64" x14ac:dyDescent="0.2">
      <c r="A1516" s="7" t="s">
        <v>1639</v>
      </c>
      <c r="B1516">
        <v>2015</v>
      </c>
      <c r="C1516" t="s">
        <v>2233</v>
      </c>
      <c r="D1516" t="str">
        <f t="array" ref="D1516">VLOOKUP($A1516,[1]New!$A$2:$DE$2108,5,FALSE)</f>
        <v>Mathematics</v>
      </c>
      <c r="E1516">
        <f t="array" ref="E1516">VLOOKUP($A1516,[1]New!$A$2:$DE$2108,3,FALSE)</f>
        <v>70100196</v>
      </c>
      <c r="F1516" t="str">
        <f t="array" ref="F1516">VLOOKUP($A1516,[1]New!$A$2:$DE$2108,4,FALSE)</f>
        <v>School 2</v>
      </c>
      <c r="Q1516">
        <f t="array" ref="Q1516">VLOOKUP($A1516,[1]New!$A$2:$DE$2108,19,FALSE)</f>
        <v>187</v>
      </c>
      <c r="S1516">
        <f t="array" ref="S1516">VLOOKUP($A1516,[1]New!$A$2:$DE$2108,21,FALSE)</f>
        <v>78</v>
      </c>
      <c r="U1516">
        <f t="array" ref="U1516">IF(S1516&gt;=75,1,IF(AND(S1516&gt;=50,S1516&lt;75),2,IF(AND(S1516&gt;=25,S1516&lt;50),3,IF(S1516&lt;25,4,"NA"))))</f>
        <v>1</v>
      </c>
      <c r="V1516" s="8">
        <f t="array" ref="V1516">VLOOKUP($A1516,[1]New!$A$2:$DE$2108,17,FALSE)</f>
        <v>42264</v>
      </c>
      <c r="AG1516" t="str">
        <f t="array" ref="AG1516">VLOOKUP($A1516,[1]New!$A$2:$DE$2108,61,FALSE)</f>
        <v>Operations and Algebraic Thinking</v>
      </c>
      <c r="AJ1516">
        <f t="array" ref="AJ1516">VLOOKUP($A1516,[1]New!$A$2:$DE$2108,62,FALSE)</f>
        <v>192</v>
      </c>
      <c r="AN1516">
        <f t="array" ref="AN1516">IF(VLOOKUP($A1516,[1]New!$A$2:$DE$2108,65,FALSE)="High",1,IF(VLOOKUP($A1516,[1]New!$A$2:$DE$2108,65,FALSE)="HiAvg",2,IF(VLOOKUP($A1516,[1]New!$A$2:$DE$2108,65,FALSE)="Avg",3,IF(VLOOKUP($A1516,[1]New!$A$2:$DE$2108,65,FALSE)="LoAvg",4,5))))</f>
        <v>1</v>
      </c>
      <c r="AO1516" t="str">
        <f t="array" ref="AO1516">VLOOKUP($A1516,[1]New!$A$2:$DE$2108,66,FALSE)</f>
        <v>Number and Operations</v>
      </c>
      <c r="AR1516">
        <f t="array" ref="AR1516">VLOOKUP($A1516,[1]New!$A$2:$DE$2108,67,FALSE)</f>
        <v>189</v>
      </c>
      <c r="AV1516">
        <f t="array" ref="AV1516">IF(VLOOKUP($A1516,[1]New!$A$2:$DE$2108,70,FALSE)="High",1,IF(VLOOKUP($A1516,[1]New!$A$2:$DE$2108,70,FALSE)="HiAvg",2,IF(VLOOKUP($A1516,[1]New!$A$2:$DE$2108,70,FALSE)="Avg",3,IF(VLOOKUP($A1516,[1]New!$A$2:$DE$2108,70,FALSE)="LoAvg",4,5))))</f>
        <v>2</v>
      </c>
      <c r="AW1516" t="str">
        <f t="array" ref="AW1516">VLOOKUP($A1516,[1]New!$A$2:$DE$2108,71,FALSE)</f>
        <v>Measurement and Data</v>
      </c>
      <c r="AZ1516">
        <f t="array" ref="AZ1516">VLOOKUP($A1516,[1]New!$A$2:$DE$2108,72,FALSE)</f>
        <v>189</v>
      </c>
      <c r="BD1516">
        <f t="array" ref="BD1516">IF(VLOOKUP($A1516,[1]New!$A$2:$DE$2108,75,FALSE)="High",1,IF(VLOOKUP($A1516,[1]New!$A$2:$DE$2108,75,FALSE)="HiAvg",2,IF(VLOOKUP($A1516,[1]New!$A$2:$DE$2108,75,FALSE)="Avg",3,IF(VLOOKUP($A1516,[1]New!$A$2:$DE$2108,75,FALSE)="LoAvg",4,5))))</f>
        <v>2</v>
      </c>
      <c r="BE1516" t="str">
        <f t="array" ref="BE1516">IF(VLOOKUP($A1516,[1]New!$A$2:$DE$2108,76,FALSE)="","",VLOOKUP($A1516,[1]New!$A$2:$DE$2108,76,FALSE))</f>
        <v>Geometry</v>
      </c>
      <c r="BH1516">
        <f t="array" ref="BH1516">IF(VLOOKUP($A1516,[1]New!$A$2:$DE$2108,77,FALSE)="","",VLOOKUP($A1516,[1]New!$A$2:$DE$2108,77,FALSE))</f>
        <v>179</v>
      </c>
      <c r="BL1516">
        <f t="array" ref="BL1516">IF(VLOOKUP($A1516,[1]New!$A$2:$DE$2108,80,FALSE)="High",1,IF(VLOOKUP($A1516,[1]New!$A$2:$DE$2108,80,FALSE)="HiAvg",2,IF(VLOOKUP($A1516,[1]New!$A$2:$DE$2108,80,FALSE)="Avg",3,IF(VLOOKUP($A1516,[1]New!$A$2:$DE$2108,80,FALSE)="LoAvg",4,IF(VLOOKUP($A1516,[1]New!$A$2:$DE$2108,80,FALSE)="Low",5,"")))))</f>
        <v>3</v>
      </c>
    </row>
    <row r="1517" spans="1:64" x14ac:dyDescent="0.2">
      <c r="A1517" s="7" t="s">
        <v>1640</v>
      </c>
      <c r="B1517">
        <v>2015</v>
      </c>
      <c r="C1517" t="s">
        <v>2233</v>
      </c>
      <c r="D1517" t="str">
        <f t="array" ref="D1517">VLOOKUP($A1517,[1]New!$A$2:$DE$2108,5,FALSE)</f>
        <v>Reading</v>
      </c>
      <c r="E1517">
        <f t="array" ref="E1517">VLOOKUP($A1517,[1]New!$A$2:$DE$2108,3,FALSE)</f>
        <v>70100196</v>
      </c>
      <c r="F1517" t="str">
        <f t="array" ref="F1517">VLOOKUP($A1517,[1]New!$A$2:$DE$2108,4,FALSE)</f>
        <v>School 2</v>
      </c>
      <c r="Q1517">
        <f t="array" ref="Q1517">VLOOKUP($A1517,[1]New!$A$2:$DE$2108,19,FALSE)</f>
        <v>180</v>
      </c>
      <c r="S1517">
        <f t="array" ref="S1517">VLOOKUP($A1517,[1]New!$A$2:$DE$2108,21,FALSE)</f>
        <v>63</v>
      </c>
      <c r="U1517">
        <f t="array" ref="U1517">IF(S1517&gt;=75,1,IF(AND(S1517&gt;=50,S1517&lt;75),2,IF(AND(S1517&gt;=25,S1517&lt;50),3,IF(S1517&lt;25,4,"NA"))))</f>
        <v>2</v>
      </c>
      <c r="V1517" s="8">
        <f t="array" ref="V1517">VLOOKUP($A1517,[1]New!$A$2:$DE$2108,17,FALSE)</f>
        <v>42257</v>
      </c>
      <c r="AG1517" t="str">
        <f t="array" ref="AG1517">VLOOKUP($A1517,[1]New!$A$2:$DE$2108,61,FALSE)</f>
        <v>Literature</v>
      </c>
      <c r="AJ1517">
        <f t="array" ref="AJ1517">VLOOKUP($A1517,[1]New!$A$2:$DE$2108,62,FALSE)</f>
        <v>177</v>
      </c>
      <c r="AN1517">
        <f t="array" ref="AN1517">IF(VLOOKUP($A1517,[1]New!$A$2:$DE$2108,65,FALSE)="High",1,IF(VLOOKUP($A1517,[1]New!$A$2:$DE$2108,65,FALSE)="HiAvg",2,IF(VLOOKUP($A1517,[1]New!$A$2:$DE$2108,65,FALSE)="Avg",3,IF(VLOOKUP($A1517,[1]New!$A$2:$DE$2108,65,FALSE)="LoAvg",4,5))))</f>
        <v>3</v>
      </c>
      <c r="AO1517" t="str">
        <f t="array" ref="AO1517">VLOOKUP($A1517,[1]New!$A$2:$DE$2108,66,FALSE)</f>
        <v>Informational Text</v>
      </c>
      <c r="AR1517">
        <f t="array" ref="AR1517">VLOOKUP($A1517,[1]New!$A$2:$DE$2108,67,FALSE)</f>
        <v>185</v>
      </c>
      <c r="AV1517">
        <f t="array" ref="AV1517">IF(VLOOKUP($A1517,[1]New!$A$2:$DE$2108,70,FALSE)="High",1,IF(VLOOKUP($A1517,[1]New!$A$2:$DE$2108,70,FALSE)="HiAvg",2,IF(VLOOKUP($A1517,[1]New!$A$2:$DE$2108,70,FALSE)="Avg",3,IF(VLOOKUP($A1517,[1]New!$A$2:$DE$2108,70,FALSE)="LoAvg",4,5))))</f>
        <v>2</v>
      </c>
      <c r="AW1517" t="str">
        <f t="array" ref="AW1517">VLOOKUP($A1517,[1]New!$A$2:$DE$2108,71,FALSE)</f>
        <v>Vocabulary Acquisition and Use</v>
      </c>
      <c r="AZ1517">
        <f t="array" ref="AZ1517">VLOOKUP($A1517,[1]New!$A$2:$DE$2108,72,FALSE)</f>
        <v>176</v>
      </c>
      <c r="BD1517">
        <f t="array" ref="BD1517">IF(VLOOKUP($A1517,[1]New!$A$2:$DE$2108,75,FALSE)="High",1,IF(VLOOKUP($A1517,[1]New!$A$2:$DE$2108,75,FALSE)="HiAvg",2,IF(VLOOKUP($A1517,[1]New!$A$2:$DE$2108,75,FALSE)="Avg",3,IF(VLOOKUP($A1517,[1]New!$A$2:$DE$2108,75,FALSE)="LoAvg",4,5))))</f>
        <v>3</v>
      </c>
      <c r="BE1517" t="str">
        <f t="array" ref="BE1517">IF(VLOOKUP($A1517,[1]New!$A$2:$DE$2108,76,FALSE)="","",VLOOKUP($A1517,[1]New!$A$2:$DE$2108,76,FALSE))</f>
        <v/>
      </c>
      <c r="BH1517" t="str">
        <f t="array" ref="BH1517">IF(VLOOKUP($A1517,[1]New!$A$2:$DE$2108,77,FALSE)="","",VLOOKUP($A1517,[1]New!$A$2:$DE$2108,77,FALSE))</f>
        <v/>
      </c>
      <c r="BL1517" t="str">
        <f t="array" ref="BL1517">IF(VLOOKUP($A1517,[1]New!$A$2:$DE$2108,80,FALSE)="High",1,IF(VLOOKUP($A1517,[1]New!$A$2:$DE$2108,80,FALSE)="HiAvg",2,IF(VLOOKUP($A1517,[1]New!$A$2:$DE$2108,80,FALSE)="Avg",3,IF(VLOOKUP($A1517,[1]New!$A$2:$DE$2108,80,FALSE)="LoAvg",4,IF(VLOOKUP($A1517,[1]New!$A$2:$DE$2108,80,FALSE)="Low",5,"")))))</f>
        <v/>
      </c>
    </row>
    <row r="1518" spans="1:64" x14ac:dyDescent="0.2">
      <c r="A1518" s="7" t="s">
        <v>1641</v>
      </c>
      <c r="B1518">
        <v>2015</v>
      </c>
      <c r="C1518" t="s">
        <v>2233</v>
      </c>
      <c r="D1518" t="str">
        <f t="array" ref="D1518">VLOOKUP($A1518,[1]New!$A$2:$DE$2108,5,FALSE)</f>
        <v>Mathematics</v>
      </c>
      <c r="E1518">
        <f t="array" ref="E1518">VLOOKUP($A1518,[1]New!$A$2:$DE$2108,3,FALSE)</f>
        <v>70100197</v>
      </c>
      <c r="F1518" t="str">
        <f t="array" ref="F1518">VLOOKUP($A1518,[1]New!$A$2:$DE$2108,4,FALSE)</f>
        <v>School 2</v>
      </c>
      <c r="Q1518">
        <f t="array" ref="Q1518">VLOOKUP($A1518,[1]New!$A$2:$DE$2108,19,FALSE)</f>
        <v>180</v>
      </c>
      <c r="S1518">
        <f t="array" ref="S1518">VLOOKUP($A1518,[1]New!$A$2:$DE$2108,21,FALSE)</f>
        <v>91</v>
      </c>
      <c r="U1518">
        <f t="array" ref="U1518">IF(S1518&gt;=75,1,IF(AND(S1518&gt;=50,S1518&lt;75),2,IF(AND(S1518&gt;=25,S1518&lt;50),3,IF(S1518&lt;25,4,"NA"))))</f>
        <v>1</v>
      </c>
      <c r="V1518" s="8">
        <f t="array" ref="V1518">VLOOKUP($A1518,[1]New!$A$2:$DE$2108,17,FALSE)</f>
        <v>42256</v>
      </c>
      <c r="AG1518" t="str">
        <f t="array" ref="AG1518">VLOOKUP($A1518,[1]New!$A$2:$DE$2108,61,FALSE)</f>
        <v>Operations and Algebraic Thinking</v>
      </c>
      <c r="AJ1518">
        <f t="array" ref="AJ1518">VLOOKUP($A1518,[1]New!$A$2:$DE$2108,62,FALSE)</f>
        <v>179</v>
      </c>
      <c r="AN1518">
        <f t="array" ref="AN1518">IF(VLOOKUP($A1518,[1]New!$A$2:$DE$2108,65,FALSE)="High",1,IF(VLOOKUP($A1518,[1]New!$A$2:$DE$2108,65,FALSE)="HiAvg",2,IF(VLOOKUP($A1518,[1]New!$A$2:$DE$2108,65,FALSE)="Avg",3,IF(VLOOKUP($A1518,[1]New!$A$2:$DE$2108,65,FALSE)="LoAvg",4,5))))</f>
        <v>1</v>
      </c>
      <c r="AO1518" t="str">
        <f t="array" ref="AO1518">VLOOKUP($A1518,[1]New!$A$2:$DE$2108,66,FALSE)</f>
        <v>Number and Operations</v>
      </c>
      <c r="AR1518">
        <f t="array" ref="AR1518">VLOOKUP($A1518,[1]New!$A$2:$DE$2108,67,FALSE)</f>
        <v>169</v>
      </c>
      <c r="AV1518">
        <f t="array" ref="AV1518">IF(VLOOKUP($A1518,[1]New!$A$2:$DE$2108,70,FALSE)="High",1,IF(VLOOKUP($A1518,[1]New!$A$2:$DE$2108,70,FALSE)="HiAvg",2,IF(VLOOKUP($A1518,[1]New!$A$2:$DE$2108,70,FALSE)="Avg",3,IF(VLOOKUP($A1518,[1]New!$A$2:$DE$2108,70,FALSE)="LoAvg",4,5))))</f>
        <v>2</v>
      </c>
      <c r="AW1518" t="str">
        <f t="array" ref="AW1518">VLOOKUP($A1518,[1]New!$A$2:$DE$2108,71,FALSE)</f>
        <v>Measurement and Data</v>
      </c>
      <c r="AZ1518">
        <f t="array" ref="AZ1518">VLOOKUP($A1518,[1]New!$A$2:$DE$2108,72,FALSE)</f>
        <v>183</v>
      </c>
      <c r="BD1518">
        <f t="array" ref="BD1518">IF(VLOOKUP($A1518,[1]New!$A$2:$DE$2108,75,FALSE)="High",1,IF(VLOOKUP($A1518,[1]New!$A$2:$DE$2108,75,FALSE)="HiAvg",2,IF(VLOOKUP($A1518,[1]New!$A$2:$DE$2108,75,FALSE)="Avg",3,IF(VLOOKUP($A1518,[1]New!$A$2:$DE$2108,75,FALSE)="LoAvg",4,5))))</f>
        <v>1</v>
      </c>
      <c r="BE1518" t="str">
        <f t="array" ref="BE1518">IF(VLOOKUP($A1518,[1]New!$A$2:$DE$2108,76,FALSE)="","",VLOOKUP($A1518,[1]New!$A$2:$DE$2108,76,FALSE))</f>
        <v>Geometry</v>
      </c>
      <c r="BH1518">
        <f t="array" ref="BH1518">IF(VLOOKUP($A1518,[1]New!$A$2:$DE$2108,77,FALSE)="","",VLOOKUP($A1518,[1]New!$A$2:$DE$2108,77,FALSE))</f>
        <v>187</v>
      </c>
      <c r="BL1518">
        <f t="array" ref="BL1518">IF(VLOOKUP($A1518,[1]New!$A$2:$DE$2108,80,FALSE)="High",1,IF(VLOOKUP($A1518,[1]New!$A$2:$DE$2108,80,FALSE)="HiAvg",2,IF(VLOOKUP($A1518,[1]New!$A$2:$DE$2108,80,FALSE)="Avg",3,IF(VLOOKUP($A1518,[1]New!$A$2:$DE$2108,80,FALSE)="LoAvg",4,IF(VLOOKUP($A1518,[1]New!$A$2:$DE$2108,80,FALSE)="Low",5,"")))))</f>
        <v>1</v>
      </c>
    </row>
    <row r="1519" spans="1:64" x14ac:dyDescent="0.2">
      <c r="A1519" s="7" t="s">
        <v>1642</v>
      </c>
      <c r="B1519">
        <v>2015</v>
      </c>
      <c r="C1519" t="s">
        <v>2233</v>
      </c>
      <c r="D1519" t="str">
        <f t="array" ref="D1519">VLOOKUP($A1519,[1]New!$A$2:$DE$2108,5,FALSE)</f>
        <v>Reading</v>
      </c>
      <c r="E1519">
        <f t="array" ref="E1519">VLOOKUP($A1519,[1]New!$A$2:$DE$2108,3,FALSE)</f>
        <v>70100197</v>
      </c>
      <c r="F1519" t="str">
        <f t="array" ref="F1519">VLOOKUP($A1519,[1]New!$A$2:$DE$2108,4,FALSE)</f>
        <v>School 2</v>
      </c>
      <c r="Q1519">
        <f t="array" ref="Q1519">VLOOKUP($A1519,[1]New!$A$2:$DE$2108,19,FALSE)</f>
        <v>168</v>
      </c>
      <c r="S1519">
        <f t="array" ref="S1519">VLOOKUP($A1519,[1]New!$A$2:$DE$2108,21,FALSE)</f>
        <v>71</v>
      </c>
      <c r="U1519">
        <f t="array" ref="U1519">IF(S1519&gt;=75,1,IF(AND(S1519&gt;=50,S1519&lt;75),2,IF(AND(S1519&gt;=25,S1519&lt;50),3,IF(S1519&lt;25,4,"NA"))))</f>
        <v>2</v>
      </c>
      <c r="V1519" s="8">
        <f t="array" ref="V1519">VLOOKUP($A1519,[1]New!$A$2:$DE$2108,17,FALSE)</f>
        <v>42249</v>
      </c>
      <c r="AG1519" t="str">
        <f t="array" ref="AG1519">VLOOKUP($A1519,[1]New!$A$2:$DE$2108,61,FALSE)</f>
        <v>Foundational Skills</v>
      </c>
      <c r="AJ1519">
        <f t="array" ref="AJ1519">VLOOKUP($A1519,[1]New!$A$2:$DE$2108,62,FALSE)</f>
        <v>182</v>
      </c>
      <c r="AN1519">
        <f t="array" ref="AN1519">IF(VLOOKUP($A1519,[1]New!$A$2:$DE$2108,65,FALSE)="High",1,IF(VLOOKUP($A1519,[1]New!$A$2:$DE$2108,65,FALSE)="HiAvg",2,IF(VLOOKUP($A1519,[1]New!$A$2:$DE$2108,65,FALSE)="Avg",3,IF(VLOOKUP($A1519,[1]New!$A$2:$DE$2108,65,FALSE)="LoAvg",4,5))))</f>
        <v>1</v>
      </c>
      <c r="AO1519" t="str">
        <f t="array" ref="AO1519">VLOOKUP($A1519,[1]New!$A$2:$DE$2108,66,FALSE)</f>
        <v>Language and Writing</v>
      </c>
      <c r="AR1519">
        <f t="array" ref="AR1519">VLOOKUP($A1519,[1]New!$A$2:$DE$2108,67,FALSE)</f>
        <v>166</v>
      </c>
      <c r="AV1519">
        <f t="array" ref="AV1519">IF(VLOOKUP($A1519,[1]New!$A$2:$DE$2108,70,FALSE)="High",1,IF(VLOOKUP($A1519,[1]New!$A$2:$DE$2108,70,FALSE)="HiAvg",2,IF(VLOOKUP($A1519,[1]New!$A$2:$DE$2108,70,FALSE)="Avg",3,IF(VLOOKUP($A1519,[1]New!$A$2:$DE$2108,70,FALSE)="LoAvg",4,5))))</f>
        <v>2</v>
      </c>
      <c r="AW1519" t="str">
        <f t="array" ref="AW1519">VLOOKUP($A1519,[1]New!$A$2:$DE$2108,71,FALSE)</f>
        <v>Literature and Informational</v>
      </c>
      <c r="AZ1519">
        <f t="array" ref="AZ1519">VLOOKUP($A1519,[1]New!$A$2:$DE$2108,72,FALSE)</f>
        <v>159</v>
      </c>
      <c r="BD1519">
        <f t="array" ref="BD1519">IF(VLOOKUP($A1519,[1]New!$A$2:$DE$2108,75,FALSE)="High",1,IF(VLOOKUP($A1519,[1]New!$A$2:$DE$2108,75,FALSE)="HiAvg",2,IF(VLOOKUP($A1519,[1]New!$A$2:$DE$2108,75,FALSE)="Avg",3,IF(VLOOKUP($A1519,[1]New!$A$2:$DE$2108,75,FALSE)="LoAvg",4,5))))</f>
        <v>3</v>
      </c>
      <c r="BE1519" t="str">
        <f t="array" ref="BE1519">IF(VLOOKUP($A1519,[1]New!$A$2:$DE$2108,76,FALSE)="","",VLOOKUP($A1519,[1]New!$A$2:$DE$2108,76,FALSE))</f>
        <v>Vocabulary Use and Functions</v>
      </c>
      <c r="BH1519">
        <f t="array" ref="BH1519">IF(VLOOKUP($A1519,[1]New!$A$2:$DE$2108,77,FALSE)="","",VLOOKUP($A1519,[1]New!$A$2:$DE$2108,77,FALSE))</f>
        <v>164</v>
      </c>
      <c r="BL1519">
        <f t="array" ref="BL1519">IF(VLOOKUP($A1519,[1]New!$A$2:$DE$2108,80,FALSE)="High",1,IF(VLOOKUP($A1519,[1]New!$A$2:$DE$2108,80,FALSE)="HiAvg",2,IF(VLOOKUP($A1519,[1]New!$A$2:$DE$2108,80,FALSE)="Avg",3,IF(VLOOKUP($A1519,[1]New!$A$2:$DE$2108,80,FALSE)="LoAvg",4,IF(VLOOKUP($A1519,[1]New!$A$2:$DE$2108,80,FALSE)="Low",5,"")))))</f>
        <v>2</v>
      </c>
    </row>
    <row r="1520" spans="1:64" x14ac:dyDescent="0.2">
      <c r="A1520" s="7" t="s">
        <v>1643</v>
      </c>
      <c r="B1520">
        <v>2015</v>
      </c>
      <c r="C1520" t="s">
        <v>2233</v>
      </c>
      <c r="D1520" t="str">
        <f t="array" ref="D1520">VLOOKUP($A1520,[1]New!$A$2:$DE$2108,5,FALSE)</f>
        <v>Language Usage</v>
      </c>
      <c r="E1520">
        <f t="array" ref="E1520">VLOOKUP($A1520,[1]New!$A$2:$DE$2108,3,FALSE)</f>
        <v>70100198</v>
      </c>
      <c r="F1520" t="str">
        <f t="array" ref="F1520">VLOOKUP($A1520,[1]New!$A$2:$DE$2108,4,FALSE)</f>
        <v>School 2</v>
      </c>
      <c r="Q1520">
        <f t="array" ref="Q1520">VLOOKUP($A1520,[1]New!$A$2:$DE$2108,19,FALSE)</f>
        <v>168</v>
      </c>
      <c r="S1520">
        <f t="array" ref="S1520">VLOOKUP($A1520,[1]New!$A$2:$DE$2108,21,FALSE)</f>
        <v>35</v>
      </c>
      <c r="U1520">
        <f t="array" ref="U1520">IF(S1520&gt;=75,1,IF(AND(S1520&gt;=50,S1520&lt;75),2,IF(AND(S1520&gt;=25,S1520&lt;50),3,IF(S1520&lt;25,4,"NA"))))</f>
        <v>3</v>
      </c>
      <c r="V1520" s="8">
        <f t="array" ref="V1520">VLOOKUP($A1520,[1]New!$A$2:$DE$2108,17,FALSE)</f>
        <v>42261</v>
      </c>
      <c r="AG1520" t="str">
        <f t="array" ref="AG1520">VLOOKUP($A1520,[1]New!$A$2:$DE$2108,61,FALSE)</f>
        <v>Writing: Plan, Organize, Develop, Revise, Research</v>
      </c>
      <c r="AJ1520">
        <f t="array" ref="AJ1520">VLOOKUP($A1520,[1]New!$A$2:$DE$2108,62,FALSE)</f>
        <v>168</v>
      </c>
      <c r="AN1520">
        <f t="array" ref="AN1520">IF(VLOOKUP($A1520,[1]New!$A$2:$DE$2108,65,FALSE)="High",1,IF(VLOOKUP($A1520,[1]New!$A$2:$DE$2108,65,FALSE)="HiAvg",2,IF(VLOOKUP($A1520,[1]New!$A$2:$DE$2108,65,FALSE)="Avg",3,IF(VLOOKUP($A1520,[1]New!$A$2:$DE$2108,65,FALSE)="LoAvg",4,5))))</f>
        <v>4</v>
      </c>
      <c r="AO1520" t="str">
        <f t="array" ref="AO1520">VLOOKUP($A1520,[1]New!$A$2:$DE$2108,66,FALSE)</f>
        <v>Language: Understand, Edit for Grammar, Usage</v>
      </c>
      <c r="AR1520">
        <f t="array" ref="AR1520">VLOOKUP($A1520,[1]New!$A$2:$DE$2108,67,FALSE)</f>
        <v>175</v>
      </c>
      <c r="AV1520">
        <f t="array" ref="AV1520">IF(VLOOKUP($A1520,[1]New!$A$2:$DE$2108,70,FALSE)="High",1,IF(VLOOKUP($A1520,[1]New!$A$2:$DE$2108,70,FALSE)="HiAvg",2,IF(VLOOKUP($A1520,[1]New!$A$2:$DE$2108,70,FALSE)="Avg",3,IF(VLOOKUP($A1520,[1]New!$A$2:$DE$2108,70,FALSE)="LoAvg",4,5))))</f>
        <v>3</v>
      </c>
      <c r="AW1520" t="str">
        <f t="array" ref="AW1520">VLOOKUP($A1520,[1]New!$A$2:$DE$2108,71,FALSE)</f>
        <v>Language: Understand, Edit Mechanics</v>
      </c>
      <c r="AZ1520">
        <f t="array" ref="AZ1520">VLOOKUP($A1520,[1]New!$A$2:$DE$2108,72,FALSE)</f>
        <v>162</v>
      </c>
      <c r="BD1520">
        <f t="array" ref="BD1520">IF(VLOOKUP($A1520,[1]New!$A$2:$DE$2108,75,FALSE)="High",1,IF(VLOOKUP($A1520,[1]New!$A$2:$DE$2108,75,FALSE)="HiAvg",2,IF(VLOOKUP($A1520,[1]New!$A$2:$DE$2108,75,FALSE)="Avg",3,IF(VLOOKUP($A1520,[1]New!$A$2:$DE$2108,75,FALSE)="LoAvg",4,5))))</f>
        <v>5</v>
      </c>
      <c r="BE1520" t="str">
        <f t="array" ref="BE1520">IF(VLOOKUP($A1520,[1]New!$A$2:$DE$2108,76,FALSE)="","",VLOOKUP($A1520,[1]New!$A$2:$DE$2108,76,FALSE))</f>
        <v/>
      </c>
      <c r="BH1520" t="str">
        <f t="array" ref="BH1520">IF(VLOOKUP($A1520,[1]New!$A$2:$DE$2108,77,FALSE)="","",VLOOKUP($A1520,[1]New!$A$2:$DE$2108,77,FALSE))</f>
        <v/>
      </c>
      <c r="BL1520" t="str">
        <f t="array" ref="BL1520">IF(VLOOKUP($A1520,[1]New!$A$2:$DE$2108,80,FALSE)="High",1,IF(VLOOKUP($A1520,[1]New!$A$2:$DE$2108,80,FALSE)="HiAvg",2,IF(VLOOKUP($A1520,[1]New!$A$2:$DE$2108,80,FALSE)="Avg",3,IF(VLOOKUP($A1520,[1]New!$A$2:$DE$2108,80,FALSE)="LoAvg",4,IF(VLOOKUP($A1520,[1]New!$A$2:$DE$2108,80,FALSE)="Low",5,"")))))</f>
        <v/>
      </c>
    </row>
    <row r="1521" spans="1:64" x14ac:dyDescent="0.2">
      <c r="A1521" s="7" t="s">
        <v>1644</v>
      </c>
      <c r="B1521">
        <v>2015</v>
      </c>
      <c r="C1521" t="s">
        <v>2233</v>
      </c>
      <c r="D1521" t="str">
        <f t="array" ref="D1521">VLOOKUP($A1521,[1]New!$A$2:$DE$2108,5,FALSE)</f>
        <v>Mathematics</v>
      </c>
      <c r="E1521">
        <f t="array" ref="E1521">VLOOKUP($A1521,[1]New!$A$2:$DE$2108,3,FALSE)</f>
        <v>70100198</v>
      </c>
      <c r="F1521" t="str">
        <f t="array" ref="F1521">VLOOKUP($A1521,[1]New!$A$2:$DE$2108,4,FALSE)</f>
        <v>School 2</v>
      </c>
      <c r="Q1521">
        <f t="array" ref="Q1521">VLOOKUP($A1521,[1]New!$A$2:$DE$2108,19,FALSE)</f>
        <v>182</v>
      </c>
      <c r="S1521">
        <f t="array" ref="S1521">VLOOKUP($A1521,[1]New!$A$2:$DE$2108,21,FALSE)</f>
        <v>65</v>
      </c>
      <c r="U1521">
        <f t="array" ref="U1521">IF(S1521&gt;=75,1,IF(AND(S1521&gt;=50,S1521&lt;75),2,IF(AND(S1521&gt;=25,S1521&lt;50),3,IF(S1521&lt;25,4,"NA"))))</f>
        <v>2</v>
      </c>
      <c r="V1521" s="8">
        <f t="array" ref="V1521">VLOOKUP($A1521,[1]New!$A$2:$DE$2108,17,FALSE)</f>
        <v>42256</v>
      </c>
      <c r="AG1521" t="str">
        <f t="array" ref="AG1521">VLOOKUP($A1521,[1]New!$A$2:$DE$2108,61,FALSE)</f>
        <v>Operations and Algebraic Thinking</v>
      </c>
      <c r="AJ1521">
        <f t="array" ref="AJ1521">VLOOKUP($A1521,[1]New!$A$2:$DE$2108,62,FALSE)</f>
        <v>180</v>
      </c>
      <c r="AN1521">
        <f t="array" ref="AN1521">IF(VLOOKUP($A1521,[1]New!$A$2:$DE$2108,65,FALSE)="High",1,IF(VLOOKUP($A1521,[1]New!$A$2:$DE$2108,65,FALSE)="HiAvg",2,IF(VLOOKUP($A1521,[1]New!$A$2:$DE$2108,65,FALSE)="Avg",3,IF(VLOOKUP($A1521,[1]New!$A$2:$DE$2108,65,FALSE)="LoAvg",4,5))))</f>
        <v>3</v>
      </c>
      <c r="AO1521" t="str">
        <f t="array" ref="AO1521">VLOOKUP($A1521,[1]New!$A$2:$DE$2108,66,FALSE)</f>
        <v>Number and Operations</v>
      </c>
      <c r="AR1521">
        <f t="array" ref="AR1521">VLOOKUP($A1521,[1]New!$A$2:$DE$2108,67,FALSE)</f>
        <v>179</v>
      </c>
      <c r="AV1521">
        <f t="array" ref="AV1521">IF(VLOOKUP($A1521,[1]New!$A$2:$DE$2108,70,FALSE)="High",1,IF(VLOOKUP($A1521,[1]New!$A$2:$DE$2108,70,FALSE)="HiAvg",2,IF(VLOOKUP($A1521,[1]New!$A$2:$DE$2108,70,FALSE)="Avg",3,IF(VLOOKUP($A1521,[1]New!$A$2:$DE$2108,70,FALSE)="LoAvg",4,5))))</f>
        <v>3</v>
      </c>
      <c r="AW1521" t="str">
        <f t="array" ref="AW1521">VLOOKUP($A1521,[1]New!$A$2:$DE$2108,71,FALSE)</f>
        <v>Measurement and Data</v>
      </c>
      <c r="AZ1521">
        <f t="array" ref="AZ1521">VLOOKUP($A1521,[1]New!$A$2:$DE$2108,72,FALSE)</f>
        <v>178</v>
      </c>
      <c r="BD1521">
        <f t="array" ref="BD1521">IF(VLOOKUP($A1521,[1]New!$A$2:$DE$2108,75,FALSE)="High",1,IF(VLOOKUP($A1521,[1]New!$A$2:$DE$2108,75,FALSE)="HiAvg",2,IF(VLOOKUP($A1521,[1]New!$A$2:$DE$2108,75,FALSE)="Avg",3,IF(VLOOKUP($A1521,[1]New!$A$2:$DE$2108,75,FALSE)="LoAvg",4,5))))</f>
        <v>3</v>
      </c>
      <c r="BE1521" t="str">
        <f t="array" ref="BE1521">IF(VLOOKUP($A1521,[1]New!$A$2:$DE$2108,76,FALSE)="","",VLOOKUP($A1521,[1]New!$A$2:$DE$2108,76,FALSE))</f>
        <v>Geometry</v>
      </c>
      <c r="BH1521">
        <f t="array" ref="BH1521">IF(VLOOKUP($A1521,[1]New!$A$2:$DE$2108,77,FALSE)="","",VLOOKUP($A1521,[1]New!$A$2:$DE$2108,77,FALSE))</f>
        <v>188</v>
      </c>
      <c r="BL1521">
        <f t="array" ref="BL1521">IF(VLOOKUP($A1521,[1]New!$A$2:$DE$2108,80,FALSE)="High",1,IF(VLOOKUP($A1521,[1]New!$A$2:$DE$2108,80,FALSE)="HiAvg",2,IF(VLOOKUP($A1521,[1]New!$A$2:$DE$2108,80,FALSE)="Avg",3,IF(VLOOKUP($A1521,[1]New!$A$2:$DE$2108,80,FALSE)="LoAvg",4,IF(VLOOKUP($A1521,[1]New!$A$2:$DE$2108,80,FALSE)="Low",5,"")))))</f>
        <v>2</v>
      </c>
    </row>
    <row r="1522" spans="1:64" x14ac:dyDescent="0.2">
      <c r="A1522" s="7" t="s">
        <v>1645</v>
      </c>
      <c r="B1522">
        <v>2015</v>
      </c>
      <c r="C1522" t="s">
        <v>2233</v>
      </c>
      <c r="D1522" t="str">
        <f t="array" ref="D1522">VLOOKUP($A1522,[1]New!$A$2:$DE$2108,5,FALSE)</f>
        <v>Reading</v>
      </c>
      <c r="E1522">
        <f t="array" ref="E1522">VLOOKUP($A1522,[1]New!$A$2:$DE$2108,3,FALSE)</f>
        <v>70100198</v>
      </c>
      <c r="F1522" t="str">
        <f t="array" ref="F1522">VLOOKUP($A1522,[1]New!$A$2:$DE$2108,4,FALSE)</f>
        <v>School 2</v>
      </c>
      <c r="Q1522">
        <f t="array" ref="Q1522">VLOOKUP($A1522,[1]New!$A$2:$DE$2108,19,FALSE)</f>
        <v>182</v>
      </c>
      <c r="S1522">
        <f t="array" ref="S1522">VLOOKUP($A1522,[1]New!$A$2:$DE$2108,21,FALSE)</f>
        <v>68</v>
      </c>
      <c r="U1522">
        <f t="array" ref="U1522">IF(S1522&gt;=75,1,IF(AND(S1522&gt;=50,S1522&lt;75),2,IF(AND(S1522&gt;=25,S1522&lt;50),3,IF(S1522&lt;25,4,"NA"))))</f>
        <v>2</v>
      </c>
      <c r="V1522" s="8">
        <f t="array" ref="V1522">VLOOKUP($A1522,[1]New!$A$2:$DE$2108,17,FALSE)</f>
        <v>42247</v>
      </c>
      <c r="AG1522" t="str">
        <f t="array" ref="AG1522">VLOOKUP($A1522,[1]New!$A$2:$DE$2108,61,FALSE)</f>
        <v>Literature</v>
      </c>
      <c r="AJ1522">
        <f t="array" ref="AJ1522">VLOOKUP($A1522,[1]New!$A$2:$DE$2108,62,FALSE)</f>
        <v>176</v>
      </c>
      <c r="AN1522">
        <f t="array" ref="AN1522">IF(VLOOKUP($A1522,[1]New!$A$2:$DE$2108,65,FALSE)="High",1,IF(VLOOKUP($A1522,[1]New!$A$2:$DE$2108,65,FALSE)="HiAvg",2,IF(VLOOKUP($A1522,[1]New!$A$2:$DE$2108,65,FALSE)="Avg",3,IF(VLOOKUP($A1522,[1]New!$A$2:$DE$2108,65,FALSE)="LoAvg",4,5))))</f>
        <v>3</v>
      </c>
      <c r="AO1522" t="str">
        <f t="array" ref="AO1522">VLOOKUP($A1522,[1]New!$A$2:$DE$2108,66,FALSE)</f>
        <v>Informational Text</v>
      </c>
      <c r="AR1522">
        <f t="array" ref="AR1522">VLOOKUP($A1522,[1]New!$A$2:$DE$2108,67,FALSE)</f>
        <v>184</v>
      </c>
      <c r="AV1522">
        <f t="array" ref="AV1522">IF(VLOOKUP($A1522,[1]New!$A$2:$DE$2108,70,FALSE)="High",1,IF(VLOOKUP($A1522,[1]New!$A$2:$DE$2108,70,FALSE)="HiAvg",2,IF(VLOOKUP($A1522,[1]New!$A$2:$DE$2108,70,FALSE)="Avg",3,IF(VLOOKUP($A1522,[1]New!$A$2:$DE$2108,70,FALSE)="LoAvg",4,5))))</f>
        <v>2</v>
      </c>
      <c r="AW1522" t="str">
        <f t="array" ref="AW1522">VLOOKUP($A1522,[1]New!$A$2:$DE$2108,71,FALSE)</f>
        <v>Vocabulary Acquisition and Use</v>
      </c>
      <c r="AZ1522">
        <f t="array" ref="AZ1522">VLOOKUP($A1522,[1]New!$A$2:$DE$2108,72,FALSE)</f>
        <v>186</v>
      </c>
      <c r="BD1522">
        <f t="array" ref="BD1522">IF(VLOOKUP($A1522,[1]New!$A$2:$DE$2108,75,FALSE)="High",1,IF(VLOOKUP($A1522,[1]New!$A$2:$DE$2108,75,FALSE)="HiAvg",2,IF(VLOOKUP($A1522,[1]New!$A$2:$DE$2108,75,FALSE)="Avg",3,IF(VLOOKUP($A1522,[1]New!$A$2:$DE$2108,75,FALSE)="LoAvg",4,5))))</f>
        <v>2</v>
      </c>
      <c r="BE1522" t="str">
        <f t="array" ref="BE1522">IF(VLOOKUP($A1522,[1]New!$A$2:$DE$2108,76,FALSE)="","",VLOOKUP($A1522,[1]New!$A$2:$DE$2108,76,FALSE))</f>
        <v/>
      </c>
      <c r="BH1522" t="str">
        <f t="array" ref="BH1522">IF(VLOOKUP($A1522,[1]New!$A$2:$DE$2108,77,FALSE)="","",VLOOKUP($A1522,[1]New!$A$2:$DE$2108,77,FALSE))</f>
        <v/>
      </c>
      <c r="BL1522" t="str">
        <f t="array" ref="BL1522">IF(VLOOKUP($A1522,[1]New!$A$2:$DE$2108,80,FALSE)="High",1,IF(VLOOKUP($A1522,[1]New!$A$2:$DE$2108,80,FALSE)="HiAvg",2,IF(VLOOKUP($A1522,[1]New!$A$2:$DE$2108,80,FALSE)="Avg",3,IF(VLOOKUP($A1522,[1]New!$A$2:$DE$2108,80,FALSE)="LoAvg",4,IF(VLOOKUP($A1522,[1]New!$A$2:$DE$2108,80,FALSE)="Low",5,"")))))</f>
        <v/>
      </c>
    </row>
    <row r="1523" spans="1:64" x14ac:dyDescent="0.2">
      <c r="A1523" s="7" t="s">
        <v>1646</v>
      </c>
      <c r="B1523">
        <v>2015</v>
      </c>
      <c r="C1523" t="s">
        <v>2233</v>
      </c>
      <c r="D1523" t="str">
        <f t="array" ref="D1523">VLOOKUP($A1523,[1]New!$A$2:$DE$2108,5,FALSE)</f>
        <v>Language Usage</v>
      </c>
      <c r="E1523">
        <f t="array" ref="E1523">VLOOKUP($A1523,[1]New!$A$2:$DE$2108,3,FALSE)</f>
        <v>70100199</v>
      </c>
      <c r="F1523" t="str">
        <f t="array" ref="F1523">VLOOKUP($A1523,[1]New!$A$2:$DE$2108,4,FALSE)</f>
        <v>School 2</v>
      </c>
      <c r="Q1523">
        <f t="array" ref="Q1523">VLOOKUP($A1523,[1]New!$A$2:$DE$2108,19,FALSE)</f>
        <v>152</v>
      </c>
      <c r="S1523">
        <f t="array" ref="S1523">VLOOKUP($A1523,[1]New!$A$2:$DE$2108,21,FALSE)</f>
        <v>9</v>
      </c>
      <c r="U1523">
        <f t="array" ref="U1523">IF(S1523&gt;=75,1,IF(AND(S1523&gt;=50,S1523&lt;75),2,IF(AND(S1523&gt;=25,S1523&lt;50),3,IF(S1523&lt;25,4,"NA"))))</f>
        <v>4</v>
      </c>
      <c r="V1523" s="8">
        <f t="array" ref="V1523">VLOOKUP($A1523,[1]New!$A$2:$DE$2108,17,FALSE)</f>
        <v>42268</v>
      </c>
      <c r="AG1523" t="str">
        <f t="array" ref="AG1523">VLOOKUP($A1523,[1]New!$A$2:$DE$2108,61,FALSE)</f>
        <v>Writing: Plan, Organize, Develop, Revise, Research</v>
      </c>
      <c r="AJ1523">
        <f t="array" ref="AJ1523">VLOOKUP($A1523,[1]New!$A$2:$DE$2108,62,FALSE)</f>
        <v>166</v>
      </c>
      <c r="AN1523">
        <f t="array" ref="AN1523">IF(VLOOKUP($A1523,[1]New!$A$2:$DE$2108,65,FALSE)="High",1,IF(VLOOKUP($A1523,[1]New!$A$2:$DE$2108,65,FALSE)="HiAvg",2,IF(VLOOKUP($A1523,[1]New!$A$2:$DE$2108,65,FALSE)="Avg",3,IF(VLOOKUP($A1523,[1]New!$A$2:$DE$2108,65,FALSE)="LoAvg",4,5))))</f>
        <v>4</v>
      </c>
      <c r="AO1523" t="str">
        <f t="array" ref="AO1523">VLOOKUP($A1523,[1]New!$A$2:$DE$2108,66,FALSE)</f>
        <v>Language: Understand, Edit for Grammar, Usage</v>
      </c>
      <c r="AR1523">
        <f t="array" ref="AR1523">VLOOKUP($A1523,[1]New!$A$2:$DE$2108,67,FALSE)</f>
        <v>143</v>
      </c>
      <c r="AV1523">
        <f t="array" ref="AV1523">IF(VLOOKUP($A1523,[1]New!$A$2:$DE$2108,70,FALSE)="High",1,IF(VLOOKUP($A1523,[1]New!$A$2:$DE$2108,70,FALSE)="HiAvg",2,IF(VLOOKUP($A1523,[1]New!$A$2:$DE$2108,70,FALSE)="Avg",3,IF(VLOOKUP($A1523,[1]New!$A$2:$DE$2108,70,FALSE)="LoAvg",4,5))))</f>
        <v>5</v>
      </c>
      <c r="AW1523" t="str">
        <f t="array" ref="AW1523">VLOOKUP($A1523,[1]New!$A$2:$DE$2108,71,FALSE)</f>
        <v>Language: Understand, Edit Mechanics</v>
      </c>
      <c r="AZ1523">
        <f t="array" ref="AZ1523">VLOOKUP($A1523,[1]New!$A$2:$DE$2108,72,FALSE)</f>
        <v>153</v>
      </c>
      <c r="BD1523">
        <f t="array" ref="BD1523">IF(VLOOKUP($A1523,[1]New!$A$2:$DE$2108,75,FALSE)="High",1,IF(VLOOKUP($A1523,[1]New!$A$2:$DE$2108,75,FALSE)="HiAvg",2,IF(VLOOKUP($A1523,[1]New!$A$2:$DE$2108,75,FALSE)="Avg",3,IF(VLOOKUP($A1523,[1]New!$A$2:$DE$2108,75,FALSE)="LoAvg",4,5))))</f>
        <v>5</v>
      </c>
      <c r="BE1523" t="str">
        <f t="array" ref="BE1523">IF(VLOOKUP($A1523,[1]New!$A$2:$DE$2108,76,FALSE)="","",VLOOKUP($A1523,[1]New!$A$2:$DE$2108,76,FALSE))</f>
        <v/>
      </c>
      <c r="BH1523" t="str">
        <f t="array" ref="BH1523">IF(VLOOKUP($A1523,[1]New!$A$2:$DE$2108,77,FALSE)="","",VLOOKUP($A1523,[1]New!$A$2:$DE$2108,77,FALSE))</f>
        <v/>
      </c>
      <c r="BL1523" t="str">
        <f t="array" ref="BL1523">IF(VLOOKUP($A1523,[1]New!$A$2:$DE$2108,80,FALSE)="High",1,IF(VLOOKUP($A1523,[1]New!$A$2:$DE$2108,80,FALSE)="HiAvg",2,IF(VLOOKUP($A1523,[1]New!$A$2:$DE$2108,80,FALSE)="Avg",3,IF(VLOOKUP($A1523,[1]New!$A$2:$DE$2108,80,FALSE)="LoAvg",4,IF(VLOOKUP($A1523,[1]New!$A$2:$DE$2108,80,FALSE)="Low",5,"")))))</f>
        <v/>
      </c>
    </row>
    <row r="1524" spans="1:64" x14ac:dyDescent="0.2">
      <c r="A1524" s="7" t="s">
        <v>1647</v>
      </c>
      <c r="B1524">
        <v>2015</v>
      </c>
      <c r="C1524" t="s">
        <v>2233</v>
      </c>
      <c r="D1524" t="str">
        <f t="array" ref="D1524">VLOOKUP($A1524,[1]New!$A$2:$DE$2108,5,FALSE)</f>
        <v>Mathematics</v>
      </c>
      <c r="E1524">
        <f t="array" ref="E1524">VLOOKUP($A1524,[1]New!$A$2:$DE$2108,3,FALSE)</f>
        <v>70100199</v>
      </c>
      <c r="F1524" t="str">
        <f t="array" ref="F1524">VLOOKUP($A1524,[1]New!$A$2:$DE$2108,4,FALSE)</f>
        <v>School 2</v>
      </c>
      <c r="Q1524">
        <f t="array" ref="Q1524">VLOOKUP($A1524,[1]New!$A$2:$DE$2108,19,FALSE)</f>
        <v>162</v>
      </c>
      <c r="S1524">
        <f t="array" ref="S1524">VLOOKUP($A1524,[1]New!$A$2:$DE$2108,21,FALSE)</f>
        <v>13</v>
      </c>
      <c r="U1524">
        <f t="array" ref="U1524">IF(S1524&gt;=75,1,IF(AND(S1524&gt;=50,S1524&lt;75),2,IF(AND(S1524&gt;=25,S1524&lt;50),3,IF(S1524&lt;25,4,"NA"))))</f>
        <v>4</v>
      </c>
      <c r="V1524" s="8">
        <f t="array" ref="V1524">VLOOKUP($A1524,[1]New!$A$2:$DE$2108,17,FALSE)</f>
        <v>42264</v>
      </c>
      <c r="AG1524" t="str">
        <f t="array" ref="AG1524">VLOOKUP($A1524,[1]New!$A$2:$DE$2108,61,FALSE)</f>
        <v>Operations and Algebraic Thinking</v>
      </c>
      <c r="AJ1524">
        <f t="array" ref="AJ1524">VLOOKUP($A1524,[1]New!$A$2:$DE$2108,62,FALSE)</f>
        <v>165</v>
      </c>
      <c r="AN1524">
        <f t="array" ref="AN1524">IF(VLOOKUP($A1524,[1]New!$A$2:$DE$2108,65,FALSE)="High",1,IF(VLOOKUP($A1524,[1]New!$A$2:$DE$2108,65,FALSE)="HiAvg",2,IF(VLOOKUP($A1524,[1]New!$A$2:$DE$2108,65,FALSE)="Avg",3,IF(VLOOKUP($A1524,[1]New!$A$2:$DE$2108,65,FALSE)="LoAvg",4,5))))</f>
        <v>5</v>
      </c>
      <c r="AO1524" t="str">
        <f t="array" ref="AO1524">VLOOKUP($A1524,[1]New!$A$2:$DE$2108,66,FALSE)</f>
        <v>Number and Operations</v>
      </c>
      <c r="AR1524">
        <f t="array" ref="AR1524">VLOOKUP($A1524,[1]New!$A$2:$DE$2108,67,FALSE)</f>
        <v>165</v>
      </c>
      <c r="AV1524">
        <f t="array" ref="AV1524">IF(VLOOKUP($A1524,[1]New!$A$2:$DE$2108,70,FALSE)="High",1,IF(VLOOKUP($A1524,[1]New!$A$2:$DE$2108,70,FALSE)="HiAvg",2,IF(VLOOKUP($A1524,[1]New!$A$2:$DE$2108,70,FALSE)="Avg",3,IF(VLOOKUP($A1524,[1]New!$A$2:$DE$2108,70,FALSE)="LoAvg",4,5))))</f>
        <v>5</v>
      </c>
      <c r="AW1524" t="str">
        <f t="array" ref="AW1524">VLOOKUP($A1524,[1]New!$A$2:$DE$2108,71,FALSE)</f>
        <v>Measurement and Data</v>
      </c>
      <c r="AZ1524">
        <f t="array" ref="AZ1524">VLOOKUP($A1524,[1]New!$A$2:$DE$2108,72,FALSE)</f>
        <v>165</v>
      </c>
      <c r="BD1524">
        <f t="array" ref="BD1524">IF(VLOOKUP($A1524,[1]New!$A$2:$DE$2108,75,FALSE)="High",1,IF(VLOOKUP($A1524,[1]New!$A$2:$DE$2108,75,FALSE)="HiAvg",2,IF(VLOOKUP($A1524,[1]New!$A$2:$DE$2108,75,FALSE)="Avg",3,IF(VLOOKUP($A1524,[1]New!$A$2:$DE$2108,75,FALSE)="LoAvg",4,5))))</f>
        <v>5</v>
      </c>
      <c r="BE1524" t="str">
        <f t="array" ref="BE1524">IF(VLOOKUP($A1524,[1]New!$A$2:$DE$2108,76,FALSE)="","",VLOOKUP($A1524,[1]New!$A$2:$DE$2108,76,FALSE))</f>
        <v>Geometry</v>
      </c>
      <c r="BH1524">
        <f t="array" ref="BH1524">IF(VLOOKUP($A1524,[1]New!$A$2:$DE$2108,77,FALSE)="","",VLOOKUP($A1524,[1]New!$A$2:$DE$2108,77,FALSE))</f>
        <v>155</v>
      </c>
      <c r="BL1524">
        <f t="array" ref="BL1524">IF(VLOOKUP($A1524,[1]New!$A$2:$DE$2108,80,FALSE)="High",1,IF(VLOOKUP($A1524,[1]New!$A$2:$DE$2108,80,FALSE)="HiAvg",2,IF(VLOOKUP($A1524,[1]New!$A$2:$DE$2108,80,FALSE)="Avg",3,IF(VLOOKUP($A1524,[1]New!$A$2:$DE$2108,80,FALSE)="LoAvg",4,IF(VLOOKUP($A1524,[1]New!$A$2:$DE$2108,80,FALSE)="Low",5,"")))))</f>
        <v>5</v>
      </c>
    </row>
    <row r="1525" spans="1:64" x14ac:dyDescent="0.2">
      <c r="A1525" s="7" t="s">
        <v>1648</v>
      </c>
      <c r="B1525">
        <v>2015</v>
      </c>
      <c r="C1525" t="s">
        <v>2233</v>
      </c>
      <c r="D1525" t="str">
        <f t="array" ref="D1525">VLOOKUP($A1525,[1]New!$A$2:$DE$2108,5,FALSE)</f>
        <v>Reading</v>
      </c>
      <c r="E1525">
        <f t="array" ref="E1525">VLOOKUP($A1525,[1]New!$A$2:$DE$2108,3,FALSE)</f>
        <v>70100199</v>
      </c>
      <c r="F1525" t="str">
        <f t="array" ref="F1525">VLOOKUP($A1525,[1]New!$A$2:$DE$2108,4,FALSE)</f>
        <v>School 2</v>
      </c>
      <c r="Q1525">
        <f t="array" ref="Q1525">VLOOKUP($A1525,[1]New!$A$2:$DE$2108,19,FALSE)</f>
        <v>147</v>
      </c>
      <c r="S1525">
        <f t="array" ref="S1525">VLOOKUP($A1525,[1]New!$A$2:$DE$2108,21,FALSE)</f>
        <v>4</v>
      </c>
      <c r="U1525">
        <f t="array" ref="U1525">IF(S1525&gt;=75,1,IF(AND(S1525&gt;=50,S1525&lt;75),2,IF(AND(S1525&gt;=25,S1525&lt;50),3,IF(S1525&lt;25,4,"NA"))))</f>
        <v>4</v>
      </c>
      <c r="V1525" s="8">
        <f t="array" ref="V1525">VLOOKUP($A1525,[1]New!$A$2:$DE$2108,17,FALSE)</f>
        <v>42257</v>
      </c>
      <c r="AG1525" t="str">
        <f t="array" ref="AG1525">VLOOKUP($A1525,[1]New!$A$2:$DE$2108,61,FALSE)</f>
        <v>Literature</v>
      </c>
      <c r="AJ1525">
        <f t="array" ref="AJ1525">VLOOKUP($A1525,[1]New!$A$2:$DE$2108,62,FALSE)</f>
        <v>152</v>
      </c>
      <c r="AN1525">
        <f t="array" ref="AN1525">IF(VLOOKUP($A1525,[1]New!$A$2:$DE$2108,65,FALSE)="High",1,IF(VLOOKUP($A1525,[1]New!$A$2:$DE$2108,65,FALSE)="HiAvg",2,IF(VLOOKUP($A1525,[1]New!$A$2:$DE$2108,65,FALSE)="Avg",3,IF(VLOOKUP($A1525,[1]New!$A$2:$DE$2108,65,FALSE)="LoAvg",4,5))))</f>
        <v>5</v>
      </c>
      <c r="AO1525" t="str">
        <f t="array" ref="AO1525">VLOOKUP($A1525,[1]New!$A$2:$DE$2108,66,FALSE)</f>
        <v>Informational Text</v>
      </c>
      <c r="AR1525">
        <f t="array" ref="AR1525">VLOOKUP($A1525,[1]New!$A$2:$DE$2108,67,FALSE)</f>
        <v>145</v>
      </c>
      <c r="AV1525">
        <f t="array" ref="AV1525">IF(VLOOKUP($A1525,[1]New!$A$2:$DE$2108,70,FALSE)="High",1,IF(VLOOKUP($A1525,[1]New!$A$2:$DE$2108,70,FALSE)="HiAvg",2,IF(VLOOKUP($A1525,[1]New!$A$2:$DE$2108,70,FALSE)="Avg",3,IF(VLOOKUP($A1525,[1]New!$A$2:$DE$2108,70,FALSE)="LoAvg",4,5))))</f>
        <v>5</v>
      </c>
      <c r="AW1525" t="str">
        <f t="array" ref="AW1525">VLOOKUP($A1525,[1]New!$A$2:$DE$2108,71,FALSE)</f>
        <v>Vocabulary Acquisition and Use</v>
      </c>
      <c r="AZ1525">
        <f t="array" ref="AZ1525">VLOOKUP($A1525,[1]New!$A$2:$DE$2108,72,FALSE)</f>
        <v>146</v>
      </c>
      <c r="BD1525">
        <f t="array" ref="BD1525">IF(VLOOKUP($A1525,[1]New!$A$2:$DE$2108,75,FALSE)="High",1,IF(VLOOKUP($A1525,[1]New!$A$2:$DE$2108,75,FALSE)="HiAvg",2,IF(VLOOKUP($A1525,[1]New!$A$2:$DE$2108,75,FALSE)="Avg",3,IF(VLOOKUP($A1525,[1]New!$A$2:$DE$2108,75,FALSE)="LoAvg",4,5))))</f>
        <v>5</v>
      </c>
      <c r="BE1525" t="str">
        <f t="array" ref="BE1525">IF(VLOOKUP($A1525,[1]New!$A$2:$DE$2108,76,FALSE)="","",VLOOKUP($A1525,[1]New!$A$2:$DE$2108,76,FALSE))</f>
        <v/>
      </c>
      <c r="BH1525" t="str">
        <f t="array" ref="BH1525">IF(VLOOKUP($A1525,[1]New!$A$2:$DE$2108,77,FALSE)="","",VLOOKUP($A1525,[1]New!$A$2:$DE$2108,77,FALSE))</f>
        <v/>
      </c>
      <c r="BL1525" t="str">
        <f t="array" ref="BL1525">IF(VLOOKUP($A1525,[1]New!$A$2:$DE$2108,80,FALSE)="High",1,IF(VLOOKUP($A1525,[1]New!$A$2:$DE$2108,80,FALSE)="HiAvg",2,IF(VLOOKUP($A1525,[1]New!$A$2:$DE$2108,80,FALSE)="Avg",3,IF(VLOOKUP($A1525,[1]New!$A$2:$DE$2108,80,FALSE)="LoAvg",4,IF(VLOOKUP($A1525,[1]New!$A$2:$DE$2108,80,FALSE)="Low",5,"")))))</f>
        <v/>
      </c>
    </row>
    <row r="1526" spans="1:64" x14ac:dyDescent="0.2">
      <c r="A1526" s="7" t="s">
        <v>1649</v>
      </c>
      <c r="B1526">
        <v>2015</v>
      </c>
      <c r="C1526" t="s">
        <v>2233</v>
      </c>
      <c r="D1526" t="str">
        <f t="array" ref="D1526">VLOOKUP($A1526,[1]New!$A$2:$DE$2108,5,FALSE)</f>
        <v>Mathematics</v>
      </c>
      <c r="E1526">
        <f t="array" ref="E1526">VLOOKUP($A1526,[1]New!$A$2:$DE$2108,3,FALSE)</f>
        <v>70100200</v>
      </c>
      <c r="F1526" t="str">
        <f t="array" ref="F1526">VLOOKUP($A1526,[1]New!$A$2:$DE$2108,4,FALSE)</f>
        <v>School 2</v>
      </c>
      <c r="Q1526">
        <f t="array" ref="Q1526">VLOOKUP($A1526,[1]New!$A$2:$DE$2108,19,FALSE)</f>
        <v>193</v>
      </c>
      <c r="S1526">
        <f t="array" ref="S1526">VLOOKUP($A1526,[1]New!$A$2:$DE$2108,21,FALSE)</f>
        <v>99</v>
      </c>
      <c r="U1526">
        <f t="array" ref="U1526">IF(S1526&gt;=75,1,IF(AND(S1526&gt;=50,S1526&lt;75),2,IF(AND(S1526&gt;=25,S1526&lt;50),3,IF(S1526&lt;25,4,"NA"))))</f>
        <v>1</v>
      </c>
      <c r="V1526" s="8">
        <f t="array" ref="V1526">VLOOKUP($A1526,[1]New!$A$2:$DE$2108,17,FALSE)</f>
        <v>42258</v>
      </c>
      <c r="AG1526" t="str">
        <f t="array" ref="AG1526">VLOOKUP($A1526,[1]New!$A$2:$DE$2108,61,FALSE)</f>
        <v>Operations and Algebraic Thinking</v>
      </c>
      <c r="AJ1526">
        <f t="array" ref="AJ1526">VLOOKUP($A1526,[1]New!$A$2:$DE$2108,62,FALSE)</f>
        <v>188</v>
      </c>
      <c r="AN1526">
        <f t="array" ref="AN1526">IF(VLOOKUP($A1526,[1]New!$A$2:$DE$2108,65,FALSE)="High",1,IF(VLOOKUP($A1526,[1]New!$A$2:$DE$2108,65,FALSE)="HiAvg",2,IF(VLOOKUP($A1526,[1]New!$A$2:$DE$2108,65,FALSE)="Avg",3,IF(VLOOKUP($A1526,[1]New!$A$2:$DE$2108,65,FALSE)="LoAvg",4,5))))</f>
        <v>1</v>
      </c>
      <c r="AO1526" t="str">
        <f t="array" ref="AO1526">VLOOKUP($A1526,[1]New!$A$2:$DE$2108,66,FALSE)</f>
        <v>Number and Operations</v>
      </c>
      <c r="AR1526">
        <f t="array" ref="AR1526">VLOOKUP($A1526,[1]New!$A$2:$DE$2108,67,FALSE)</f>
        <v>200</v>
      </c>
      <c r="AV1526">
        <f t="array" ref="AV1526">IF(VLOOKUP($A1526,[1]New!$A$2:$DE$2108,70,FALSE)="High",1,IF(VLOOKUP($A1526,[1]New!$A$2:$DE$2108,70,FALSE)="HiAvg",2,IF(VLOOKUP($A1526,[1]New!$A$2:$DE$2108,70,FALSE)="Avg",3,IF(VLOOKUP($A1526,[1]New!$A$2:$DE$2108,70,FALSE)="LoAvg",4,5))))</f>
        <v>1</v>
      </c>
      <c r="AW1526" t="str">
        <f t="array" ref="AW1526">VLOOKUP($A1526,[1]New!$A$2:$DE$2108,71,FALSE)</f>
        <v>Measurement and Data</v>
      </c>
      <c r="AZ1526">
        <f t="array" ref="AZ1526">VLOOKUP($A1526,[1]New!$A$2:$DE$2108,72,FALSE)</f>
        <v>185</v>
      </c>
      <c r="BD1526">
        <f t="array" ref="BD1526">IF(VLOOKUP($A1526,[1]New!$A$2:$DE$2108,75,FALSE)="High",1,IF(VLOOKUP($A1526,[1]New!$A$2:$DE$2108,75,FALSE)="HiAvg",2,IF(VLOOKUP($A1526,[1]New!$A$2:$DE$2108,75,FALSE)="Avg",3,IF(VLOOKUP($A1526,[1]New!$A$2:$DE$2108,75,FALSE)="LoAvg",4,5))))</f>
        <v>1</v>
      </c>
      <c r="BE1526" t="str">
        <f t="array" ref="BE1526">IF(VLOOKUP($A1526,[1]New!$A$2:$DE$2108,76,FALSE)="","",VLOOKUP($A1526,[1]New!$A$2:$DE$2108,76,FALSE))</f>
        <v>Geometry</v>
      </c>
      <c r="BH1526">
        <f t="array" ref="BH1526">IF(VLOOKUP($A1526,[1]New!$A$2:$DE$2108,77,FALSE)="","",VLOOKUP($A1526,[1]New!$A$2:$DE$2108,77,FALSE))</f>
        <v>200</v>
      </c>
      <c r="BL1526">
        <f t="array" ref="BL1526">IF(VLOOKUP($A1526,[1]New!$A$2:$DE$2108,80,FALSE)="High",1,IF(VLOOKUP($A1526,[1]New!$A$2:$DE$2108,80,FALSE)="HiAvg",2,IF(VLOOKUP($A1526,[1]New!$A$2:$DE$2108,80,FALSE)="Avg",3,IF(VLOOKUP($A1526,[1]New!$A$2:$DE$2108,80,FALSE)="LoAvg",4,IF(VLOOKUP($A1526,[1]New!$A$2:$DE$2108,80,FALSE)="Low",5,"")))))</f>
        <v>1</v>
      </c>
    </row>
    <row r="1527" spans="1:64" x14ac:dyDescent="0.2">
      <c r="A1527" s="7" t="s">
        <v>1650</v>
      </c>
      <c r="B1527">
        <v>2015</v>
      </c>
      <c r="C1527" t="s">
        <v>2233</v>
      </c>
      <c r="D1527" t="str">
        <f t="array" ref="D1527">VLOOKUP($A1527,[1]New!$A$2:$DE$2108,5,FALSE)</f>
        <v>Reading</v>
      </c>
      <c r="E1527">
        <f t="array" ref="E1527">VLOOKUP($A1527,[1]New!$A$2:$DE$2108,3,FALSE)</f>
        <v>70100200</v>
      </c>
      <c r="F1527" t="str">
        <f t="array" ref="F1527">VLOOKUP($A1527,[1]New!$A$2:$DE$2108,4,FALSE)</f>
        <v>School 2</v>
      </c>
      <c r="Q1527">
        <f t="array" ref="Q1527">VLOOKUP($A1527,[1]New!$A$2:$DE$2108,19,FALSE)</f>
        <v>172</v>
      </c>
      <c r="S1527">
        <f t="array" ref="S1527">VLOOKUP($A1527,[1]New!$A$2:$DE$2108,21,FALSE)</f>
        <v>81</v>
      </c>
      <c r="U1527">
        <f t="array" ref="U1527">IF(S1527&gt;=75,1,IF(AND(S1527&gt;=50,S1527&lt;75),2,IF(AND(S1527&gt;=25,S1527&lt;50),3,IF(S1527&lt;25,4,"NA"))))</f>
        <v>1</v>
      </c>
      <c r="V1527" s="8">
        <f t="array" ref="V1527">VLOOKUP($A1527,[1]New!$A$2:$DE$2108,17,FALSE)</f>
        <v>42251</v>
      </c>
      <c r="AG1527" t="str">
        <f t="array" ref="AG1527">VLOOKUP($A1527,[1]New!$A$2:$DE$2108,61,FALSE)</f>
        <v>Foundational Skills</v>
      </c>
      <c r="AJ1527">
        <f t="array" ref="AJ1527">VLOOKUP($A1527,[1]New!$A$2:$DE$2108,62,FALSE)</f>
        <v>170</v>
      </c>
      <c r="AN1527">
        <f t="array" ref="AN1527">IF(VLOOKUP($A1527,[1]New!$A$2:$DE$2108,65,FALSE)="High",1,IF(VLOOKUP($A1527,[1]New!$A$2:$DE$2108,65,FALSE)="HiAvg",2,IF(VLOOKUP($A1527,[1]New!$A$2:$DE$2108,65,FALSE)="Avg",3,IF(VLOOKUP($A1527,[1]New!$A$2:$DE$2108,65,FALSE)="LoAvg",4,5))))</f>
        <v>2</v>
      </c>
      <c r="AO1527" t="str">
        <f t="array" ref="AO1527">VLOOKUP($A1527,[1]New!$A$2:$DE$2108,66,FALSE)</f>
        <v>Language and Writing</v>
      </c>
      <c r="AR1527">
        <f t="array" ref="AR1527">VLOOKUP($A1527,[1]New!$A$2:$DE$2108,67,FALSE)</f>
        <v>167</v>
      </c>
      <c r="AV1527">
        <f t="array" ref="AV1527">IF(VLOOKUP($A1527,[1]New!$A$2:$DE$2108,70,FALSE)="High",1,IF(VLOOKUP($A1527,[1]New!$A$2:$DE$2108,70,FALSE)="HiAvg",2,IF(VLOOKUP($A1527,[1]New!$A$2:$DE$2108,70,FALSE)="Avg",3,IF(VLOOKUP($A1527,[1]New!$A$2:$DE$2108,70,FALSE)="LoAvg",4,5))))</f>
        <v>2</v>
      </c>
      <c r="AW1527" t="str">
        <f t="array" ref="AW1527">VLOOKUP($A1527,[1]New!$A$2:$DE$2108,71,FALSE)</f>
        <v>Literature and Informational</v>
      </c>
      <c r="AZ1527">
        <f t="array" ref="AZ1527">VLOOKUP($A1527,[1]New!$A$2:$DE$2108,72,FALSE)</f>
        <v>168</v>
      </c>
      <c r="BD1527">
        <f t="array" ref="BD1527">IF(VLOOKUP($A1527,[1]New!$A$2:$DE$2108,75,FALSE)="High",1,IF(VLOOKUP($A1527,[1]New!$A$2:$DE$2108,75,FALSE)="HiAvg",2,IF(VLOOKUP($A1527,[1]New!$A$2:$DE$2108,75,FALSE)="Avg",3,IF(VLOOKUP($A1527,[1]New!$A$2:$DE$2108,75,FALSE)="LoAvg",4,5))))</f>
        <v>2</v>
      </c>
      <c r="BE1527" t="str">
        <f t="array" ref="BE1527">IF(VLOOKUP($A1527,[1]New!$A$2:$DE$2108,76,FALSE)="","",VLOOKUP($A1527,[1]New!$A$2:$DE$2108,76,FALSE))</f>
        <v>Vocabulary Use and Functions</v>
      </c>
      <c r="BH1527">
        <f t="array" ref="BH1527">IF(VLOOKUP($A1527,[1]New!$A$2:$DE$2108,77,FALSE)="","",VLOOKUP($A1527,[1]New!$A$2:$DE$2108,77,FALSE))</f>
        <v>181</v>
      </c>
      <c r="BL1527">
        <f t="array" ref="BL1527">IF(VLOOKUP($A1527,[1]New!$A$2:$DE$2108,80,FALSE)="High",1,IF(VLOOKUP($A1527,[1]New!$A$2:$DE$2108,80,FALSE)="HiAvg",2,IF(VLOOKUP($A1527,[1]New!$A$2:$DE$2108,80,FALSE)="Avg",3,IF(VLOOKUP($A1527,[1]New!$A$2:$DE$2108,80,FALSE)="LoAvg",4,IF(VLOOKUP($A1527,[1]New!$A$2:$DE$2108,80,FALSE)="Low",5,"")))))</f>
        <v>1</v>
      </c>
    </row>
    <row r="1528" spans="1:64" x14ac:dyDescent="0.2">
      <c r="A1528" s="7" t="s">
        <v>1651</v>
      </c>
      <c r="B1528">
        <v>2015</v>
      </c>
      <c r="C1528" t="s">
        <v>2233</v>
      </c>
      <c r="D1528" t="str">
        <f t="array" ref="D1528">VLOOKUP($A1528,[1]New!$A$2:$DE$2108,5,FALSE)</f>
        <v>Language Usage</v>
      </c>
      <c r="E1528">
        <f t="array" ref="E1528">VLOOKUP($A1528,[1]New!$A$2:$DE$2108,3,FALSE)</f>
        <v>70100201</v>
      </c>
      <c r="F1528" t="str">
        <f t="array" ref="F1528">VLOOKUP($A1528,[1]New!$A$2:$DE$2108,4,FALSE)</f>
        <v>School 2</v>
      </c>
      <c r="Q1528">
        <f t="array" ref="Q1528">VLOOKUP($A1528,[1]New!$A$2:$DE$2108,19,FALSE)</f>
        <v>177</v>
      </c>
      <c r="S1528">
        <f t="array" ref="S1528">VLOOKUP($A1528,[1]New!$A$2:$DE$2108,21,FALSE)</f>
        <v>21</v>
      </c>
      <c r="U1528">
        <f t="array" ref="U1528">IF(S1528&gt;=75,1,IF(AND(S1528&gt;=50,S1528&lt;75),2,IF(AND(S1528&gt;=25,S1528&lt;50),3,IF(S1528&lt;25,4,"NA"))))</f>
        <v>4</v>
      </c>
      <c r="V1528" s="8">
        <f t="array" ref="V1528">VLOOKUP($A1528,[1]New!$A$2:$DE$2108,17,FALSE)</f>
        <v>42262</v>
      </c>
      <c r="AG1528" t="str">
        <f t="array" ref="AG1528">VLOOKUP($A1528,[1]New!$A$2:$DE$2108,61,FALSE)</f>
        <v>Writing: Plan, Organize, Develop, Revise, Research</v>
      </c>
      <c r="AJ1528">
        <f t="array" ref="AJ1528">VLOOKUP($A1528,[1]New!$A$2:$DE$2108,62,FALSE)</f>
        <v>179</v>
      </c>
      <c r="AN1528">
        <f t="array" ref="AN1528">IF(VLOOKUP($A1528,[1]New!$A$2:$DE$2108,65,FALSE)="High",1,IF(VLOOKUP($A1528,[1]New!$A$2:$DE$2108,65,FALSE)="HiAvg",2,IF(VLOOKUP($A1528,[1]New!$A$2:$DE$2108,65,FALSE)="Avg",3,IF(VLOOKUP($A1528,[1]New!$A$2:$DE$2108,65,FALSE)="LoAvg",4,5))))</f>
        <v>5</v>
      </c>
      <c r="AO1528" t="str">
        <f t="array" ref="AO1528">VLOOKUP($A1528,[1]New!$A$2:$DE$2108,66,FALSE)</f>
        <v>Language: Understand, Edit for Grammar, Usage</v>
      </c>
      <c r="AR1528">
        <f t="array" ref="AR1528">VLOOKUP($A1528,[1]New!$A$2:$DE$2108,67,FALSE)</f>
        <v>177</v>
      </c>
      <c r="AV1528">
        <f t="array" ref="AV1528">IF(VLOOKUP($A1528,[1]New!$A$2:$DE$2108,70,FALSE)="High",1,IF(VLOOKUP($A1528,[1]New!$A$2:$DE$2108,70,FALSE)="HiAvg",2,IF(VLOOKUP($A1528,[1]New!$A$2:$DE$2108,70,FALSE)="Avg",3,IF(VLOOKUP($A1528,[1]New!$A$2:$DE$2108,70,FALSE)="LoAvg",4,5))))</f>
        <v>5</v>
      </c>
      <c r="AW1528" t="str">
        <f t="array" ref="AW1528">VLOOKUP($A1528,[1]New!$A$2:$DE$2108,71,FALSE)</f>
        <v>Language: Understand, Edit Mechanics</v>
      </c>
      <c r="AZ1528">
        <f t="array" ref="AZ1528">VLOOKUP($A1528,[1]New!$A$2:$DE$2108,72,FALSE)</f>
        <v>177</v>
      </c>
      <c r="BD1528">
        <f t="array" ref="BD1528">IF(VLOOKUP($A1528,[1]New!$A$2:$DE$2108,75,FALSE)="High",1,IF(VLOOKUP($A1528,[1]New!$A$2:$DE$2108,75,FALSE)="HiAvg",2,IF(VLOOKUP($A1528,[1]New!$A$2:$DE$2108,75,FALSE)="Avg",3,IF(VLOOKUP($A1528,[1]New!$A$2:$DE$2108,75,FALSE)="LoAvg",4,5))))</f>
        <v>5</v>
      </c>
      <c r="BE1528" t="str">
        <f t="array" ref="BE1528">IF(VLOOKUP($A1528,[1]New!$A$2:$DE$2108,76,FALSE)="","",VLOOKUP($A1528,[1]New!$A$2:$DE$2108,76,FALSE))</f>
        <v/>
      </c>
      <c r="BH1528" t="str">
        <f t="array" ref="BH1528">IF(VLOOKUP($A1528,[1]New!$A$2:$DE$2108,77,FALSE)="","",VLOOKUP($A1528,[1]New!$A$2:$DE$2108,77,FALSE))</f>
        <v/>
      </c>
      <c r="BL1528" t="str">
        <f t="array" ref="BL1528">IF(VLOOKUP($A1528,[1]New!$A$2:$DE$2108,80,FALSE)="High",1,IF(VLOOKUP($A1528,[1]New!$A$2:$DE$2108,80,FALSE)="HiAvg",2,IF(VLOOKUP($A1528,[1]New!$A$2:$DE$2108,80,FALSE)="Avg",3,IF(VLOOKUP($A1528,[1]New!$A$2:$DE$2108,80,FALSE)="LoAvg",4,IF(VLOOKUP($A1528,[1]New!$A$2:$DE$2108,80,FALSE)="Low",5,"")))))</f>
        <v/>
      </c>
    </row>
    <row r="1529" spans="1:64" x14ac:dyDescent="0.2">
      <c r="A1529" s="7" t="s">
        <v>1652</v>
      </c>
      <c r="B1529">
        <v>2015</v>
      </c>
      <c r="C1529" t="s">
        <v>2233</v>
      </c>
      <c r="D1529" t="str">
        <f t="array" ref="D1529">VLOOKUP($A1529,[1]New!$A$2:$DE$2108,5,FALSE)</f>
        <v>Mathematics</v>
      </c>
      <c r="E1529">
        <f t="array" ref="E1529">VLOOKUP($A1529,[1]New!$A$2:$DE$2108,3,FALSE)</f>
        <v>70100201</v>
      </c>
      <c r="F1529" t="str">
        <f t="array" ref="F1529">VLOOKUP($A1529,[1]New!$A$2:$DE$2108,4,FALSE)</f>
        <v>School 2</v>
      </c>
      <c r="Q1529">
        <f t="array" ref="Q1529">VLOOKUP($A1529,[1]New!$A$2:$DE$2108,19,FALSE)</f>
        <v>181</v>
      </c>
      <c r="S1529">
        <f t="array" ref="S1529">VLOOKUP($A1529,[1]New!$A$2:$DE$2108,21,FALSE)</f>
        <v>24</v>
      </c>
      <c r="U1529">
        <f t="array" ref="U1529">IF(S1529&gt;=75,1,IF(AND(S1529&gt;=50,S1529&lt;75),2,IF(AND(S1529&gt;=25,S1529&lt;50),3,IF(S1529&lt;25,4,"NA"))))</f>
        <v>4</v>
      </c>
      <c r="V1529" s="8">
        <f t="array" ref="V1529">VLOOKUP($A1529,[1]New!$A$2:$DE$2108,17,FALSE)</f>
        <v>42255</v>
      </c>
      <c r="AG1529" t="str">
        <f t="array" ref="AG1529">VLOOKUP($A1529,[1]New!$A$2:$DE$2108,61,FALSE)</f>
        <v>Operations and Algebraic Thinking</v>
      </c>
      <c r="AJ1529">
        <f t="array" ref="AJ1529">VLOOKUP($A1529,[1]New!$A$2:$DE$2108,62,FALSE)</f>
        <v>178</v>
      </c>
      <c r="AN1529">
        <f t="array" ref="AN1529">IF(VLOOKUP($A1529,[1]New!$A$2:$DE$2108,65,FALSE)="High",1,IF(VLOOKUP($A1529,[1]New!$A$2:$DE$2108,65,FALSE)="HiAvg",2,IF(VLOOKUP($A1529,[1]New!$A$2:$DE$2108,65,FALSE)="Avg",3,IF(VLOOKUP($A1529,[1]New!$A$2:$DE$2108,65,FALSE)="LoAvg",4,5))))</f>
        <v>5</v>
      </c>
      <c r="AO1529" t="str">
        <f t="array" ref="AO1529">VLOOKUP($A1529,[1]New!$A$2:$DE$2108,66,FALSE)</f>
        <v>Number and Operations</v>
      </c>
      <c r="AR1529">
        <f t="array" ref="AR1529">VLOOKUP($A1529,[1]New!$A$2:$DE$2108,67,FALSE)</f>
        <v>181</v>
      </c>
      <c r="AV1529">
        <f t="array" ref="AV1529">IF(VLOOKUP($A1529,[1]New!$A$2:$DE$2108,70,FALSE)="High",1,IF(VLOOKUP($A1529,[1]New!$A$2:$DE$2108,70,FALSE)="HiAvg",2,IF(VLOOKUP($A1529,[1]New!$A$2:$DE$2108,70,FALSE)="Avg",3,IF(VLOOKUP($A1529,[1]New!$A$2:$DE$2108,70,FALSE)="LoAvg",4,5))))</f>
        <v>5</v>
      </c>
      <c r="AW1529" t="str">
        <f t="array" ref="AW1529">VLOOKUP($A1529,[1]New!$A$2:$DE$2108,71,FALSE)</f>
        <v>Measurement and Data</v>
      </c>
      <c r="AZ1529">
        <f t="array" ref="AZ1529">VLOOKUP($A1529,[1]New!$A$2:$DE$2108,72,FALSE)</f>
        <v>184</v>
      </c>
      <c r="BD1529">
        <f t="array" ref="BD1529">IF(VLOOKUP($A1529,[1]New!$A$2:$DE$2108,75,FALSE)="High",1,IF(VLOOKUP($A1529,[1]New!$A$2:$DE$2108,75,FALSE)="HiAvg",2,IF(VLOOKUP($A1529,[1]New!$A$2:$DE$2108,75,FALSE)="Avg",3,IF(VLOOKUP($A1529,[1]New!$A$2:$DE$2108,75,FALSE)="LoAvg",4,5))))</f>
        <v>4</v>
      </c>
      <c r="BE1529" t="str">
        <f t="array" ref="BE1529">IF(VLOOKUP($A1529,[1]New!$A$2:$DE$2108,76,FALSE)="","",VLOOKUP($A1529,[1]New!$A$2:$DE$2108,76,FALSE))</f>
        <v>Geometry</v>
      </c>
      <c r="BH1529">
        <f t="array" ref="BH1529">IF(VLOOKUP($A1529,[1]New!$A$2:$DE$2108,77,FALSE)="","",VLOOKUP($A1529,[1]New!$A$2:$DE$2108,77,FALSE))</f>
        <v>180</v>
      </c>
      <c r="BL1529">
        <f t="array" ref="BL1529">IF(VLOOKUP($A1529,[1]New!$A$2:$DE$2108,80,FALSE)="High",1,IF(VLOOKUP($A1529,[1]New!$A$2:$DE$2108,80,FALSE)="HiAvg",2,IF(VLOOKUP($A1529,[1]New!$A$2:$DE$2108,80,FALSE)="Avg",3,IF(VLOOKUP($A1529,[1]New!$A$2:$DE$2108,80,FALSE)="LoAvg",4,IF(VLOOKUP($A1529,[1]New!$A$2:$DE$2108,80,FALSE)="Low",5,"")))))</f>
        <v>5</v>
      </c>
    </row>
    <row r="1530" spans="1:64" x14ac:dyDescent="0.2">
      <c r="A1530" s="7" t="s">
        <v>1653</v>
      </c>
      <c r="B1530">
        <v>2015</v>
      </c>
      <c r="C1530" t="s">
        <v>2233</v>
      </c>
      <c r="D1530" t="str">
        <f t="array" ref="D1530">VLOOKUP($A1530,[1]New!$A$2:$DE$2108,5,FALSE)</f>
        <v>Reading</v>
      </c>
      <c r="E1530">
        <f t="array" ref="E1530">VLOOKUP($A1530,[1]New!$A$2:$DE$2108,3,FALSE)</f>
        <v>70100201</v>
      </c>
      <c r="F1530" t="str">
        <f t="array" ref="F1530">VLOOKUP($A1530,[1]New!$A$2:$DE$2108,4,FALSE)</f>
        <v>School 2</v>
      </c>
      <c r="Q1530">
        <f t="array" ref="Q1530">VLOOKUP($A1530,[1]New!$A$2:$DE$2108,19,FALSE)</f>
        <v>175</v>
      </c>
      <c r="S1530">
        <f t="array" ref="S1530">VLOOKUP($A1530,[1]New!$A$2:$DE$2108,21,FALSE)</f>
        <v>20</v>
      </c>
      <c r="U1530">
        <f t="array" ref="U1530">IF(S1530&gt;=75,1,IF(AND(S1530&gt;=50,S1530&lt;75),2,IF(AND(S1530&gt;=25,S1530&lt;50),3,IF(S1530&lt;25,4,"NA"))))</f>
        <v>4</v>
      </c>
      <c r="V1530" s="8">
        <f t="array" ref="V1530">VLOOKUP($A1530,[1]New!$A$2:$DE$2108,17,FALSE)</f>
        <v>42248</v>
      </c>
      <c r="AG1530" t="str">
        <f t="array" ref="AG1530">VLOOKUP($A1530,[1]New!$A$2:$DE$2108,61,FALSE)</f>
        <v>Literature</v>
      </c>
      <c r="AJ1530">
        <f t="array" ref="AJ1530">VLOOKUP($A1530,[1]New!$A$2:$DE$2108,62,FALSE)</f>
        <v>181</v>
      </c>
      <c r="AN1530">
        <f t="array" ref="AN1530">IF(VLOOKUP($A1530,[1]New!$A$2:$DE$2108,65,FALSE)="High",1,IF(VLOOKUP($A1530,[1]New!$A$2:$DE$2108,65,FALSE)="HiAvg",2,IF(VLOOKUP($A1530,[1]New!$A$2:$DE$2108,65,FALSE)="Avg",3,IF(VLOOKUP($A1530,[1]New!$A$2:$DE$2108,65,FALSE)="LoAvg",4,5))))</f>
        <v>4</v>
      </c>
      <c r="AO1530" t="str">
        <f t="array" ref="AO1530">VLOOKUP($A1530,[1]New!$A$2:$DE$2108,66,FALSE)</f>
        <v>Informational Text</v>
      </c>
      <c r="AR1530">
        <f t="array" ref="AR1530">VLOOKUP($A1530,[1]New!$A$2:$DE$2108,67,FALSE)</f>
        <v>166</v>
      </c>
      <c r="AV1530">
        <f t="array" ref="AV1530">IF(VLOOKUP($A1530,[1]New!$A$2:$DE$2108,70,FALSE)="High",1,IF(VLOOKUP($A1530,[1]New!$A$2:$DE$2108,70,FALSE)="HiAvg",2,IF(VLOOKUP($A1530,[1]New!$A$2:$DE$2108,70,FALSE)="Avg",3,IF(VLOOKUP($A1530,[1]New!$A$2:$DE$2108,70,FALSE)="LoAvg",4,5))))</f>
        <v>5</v>
      </c>
      <c r="AW1530" t="str">
        <f t="array" ref="AW1530">VLOOKUP($A1530,[1]New!$A$2:$DE$2108,71,FALSE)</f>
        <v>Vocabulary Acquisition and Use</v>
      </c>
      <c r="AZ1530">
        <f t="array" ref="AZ1530">VLOOKUP($A1530,[1]New!$A$2:$DE$2108,72,FALSE)</f>
        <v>178</v>
      </c>
      <c r="BD1530">
        <f t="array" ref="BD1530">IF(VLOOKUP($A1530,[1]New!$A$2:$DE$2108,75,FALSE)="High",1,IF(VLOOKUP($A1530,[1]New!$A$2:$DE$2108,75,FALSE)="HiAvg",2,IF(VLOOKUP($A1530,[1]New!$A$2:$DE$2108,75,FALSE)="Avg",3,IF(VLOOKUP($A1530,[1]New!$A$2:$DE$2108,75,FALSE)="LoAvg",4,5))))</f>
        <v>4</v>
      </c>
      <c r="BE1530" t="str">
        <f t="array" ref="BE1530">IF(VLOOKUP($A1530,[1]New!$A$2:$DE$2108,76,FALSE)="","",VLOOKUP($A1530,[1]New!$A$2:$DE$2108,76,FALSE))</f>
        <v/>
      </c>
      <c r="BH1530" t="str">
        <f t="array" ref="BH1530">IF(VLOOKUP($A1530,[1]New!$A$2:$DE$2108,77,FALSE)="","",VLOOKUP($A1530,[1]New!$A$2:$DE$2108,77,FALSE))</f>
        <v/>
      </c>
      <c r="BL1530" t="str">
        <f t="array" ref="BL1530">IF(VLOOKUP($A1530,[1]New!$A$2:$DE$2108,80,FALSE)="High",1,IF(VLOOKUP($A1530,[1]New!$A$2:$DE$2108,80,FALSE)="HiAvg",2,IF(VLOOKUP($A1530,[1]New!$A$2:$DE$2108,80,FALSE)="Avg",3,IF(VLOOKUP($A1530,[1]New!$A$2:$DE$2108,80,FALSE)="LoAvg",4,IF(VLOOKUP($A1530,[1]New!$A$2:$DE$2108,80,FALSE)="Low",5,"")))))</f>
        <v/>
      </c>
    </row>
    <row r="1531" spans="1:64" x14ac:dyDescent="0.2">
      <c r="A1531" s="7" t="s">
        <v>1654</v>
      </c>
      <c r="B1531">
        <v>2015</v>
      </c>
      <c r="C1531" t="s">
        <v>2233</v>
      </c>
      <c r="D1531" t="str">
        <f t="array" ref="D1531">VLOOKUP($A1531,[1]New!$A$2:$DE$2108,5,FALSE)</f>
        <v>Language Usage</v>
      </c>
      <c r="E1531">
        <f t="array" ref="E1531">VLOOKUP($A1531,[1]New!$A$2:$DE$2108,3,FALSE)</f>
        <v>70100203</v>
      </c>
      <c r="F1531" t="str">
        <f t="array" ref="F1531">VLOOKUP($A1531,[1]New!$A$2:$DE$2108,4,FALSE)</f>
        <v>School 2</v>
      </c>
      <c r="Q1531">
        <f t="array" ref="Q1531">VLOOKUP($A1531,[1]New!$A$2:$DE$2108,19,FALSE)</f>
        <v>189</v>
      </c>
      <c r="S1531">
        <f t="array" ref="S1531">VLOOKUP($A1531,[1]New!$A$2:$DE$2108,21,FALSE)</f>
        <v>49</v>
      </c>
      <c r="U1531">
        <f t="array" ref="U1531">IF(S1531&gt;=75,1,IF(AND(S1531&gt;=50,S1531&lt;75),2,IF(AND(S1531&gt;=25,S1531&lt;50),3,IF(S1531&lt;25,4,"NA"))))</f>
        <v>3</v>
      </c>
      <c r="V1531" s="8">
        <f t="array" ref="V1531">VLOOKUP($A1531,[1]New!$A$2:$DE$2108,17,FALSE)</f>
        <v>42262</v>
      </c>
      <c r="AG1531" t="str">
        <f t="array" ref="AG1531">VLOOKUP($A1531,[1]New!$A$2:$DE$2108,61,FALSE)</f>
        <v>Writing: Plan, Organize, Develop, Revise, Research</v>
      </c>
      <c r="AJ1531">
        <f t="array" ref="AJ1531">VLOOKUP($A1531,[1]New!$A$2:$DE$2108,62,FALSE)</f>
        <v>186</v>
      </c>
      <c r="AN1531">
        <f t="array" ref="AN1531">IF(VLOOKUP($A1531,[1]New!$A$2:$DE$2108,65,FALSE)="High",1,IF(VLOOKUP($A1531,[1]New!$A$2:$DE$2108,65,FALSE)="HiAvg",2,IF(VLOOKUP($A1531,[1]New!$A$2:$DE$2108,65,FALSE)="Avg",3,IF(VLOOKUP($A1531,[1]New!$A$2:$DE$2108,65,FALSE)="LoAvg",4,5))))</f>
        <v>4</v>
      </c>
      <c r="AO1531" t="str">
        <f t="array" ref="AO1531">VLOOKUP($A1531,[1]New!$A$2:$DE$2108,66,FALSE)</f>
        <v>Language: Understand, Edit for Grammar, Usage</v>
      </c>
      <c r="AR1531">
        <f t="array" ref="AR1531">VLOOKUP($A1531,[1]New!$A$2:$DE$2108,67,FALSE)</f>
        <v>194</v>
      </c>
      <c r="AV1531">
        <f t="array" ref="AV1531">IF(VLOOKUP($A1531,[1]New!$A$2:$DE$2108,70,FALSE)="High",1,IF(VLOOKUP($A1531,[1]New!$A$2:$DE$2108,70,FALSE)="HiAvg",2,IF(VLOOKUP($A1531,[1]New!$A$2:$DE$2108,70,FALSE)="Avg",3,IF(VLOOKUP($A1531,[1]New!$A$2:$DE$2108,70,FALSE)="LoAvg",4,5))))</f>
        <v>3</v>
      </c>
      <c r="AW1531" t="str">
        <f t="array" ref="AW1531">VLOOKUP($A1531,[1]New!$A$2:$DE$2108,71,FALSE)</f>
        <v>Language: Understand, Edit Mechanics</v>
      </c>
      <c r="AZ1531">
        <f t="array" ref="AZ1531">VLOOKUP($A1531,[1]New!$A$2:$DE$2108,72,FALSE)</f>
        <v>186</v>
      </c>
      <c r="BD1531">
        <f t="array" ref="BD1531">IF(VLOOKUP($A1531,[1]New!$A$2:$DE$2108,75,FALSE)="High",1,IF(VLOOKUP($A1531,[1]New!$A$2:$DE$2108,75,FALSE)="HiAvg",2,IF(VLOOKUP($A1531,[1]New!$A$2:$DE$2108,75,FALSE)="Avg",3,IF(VLOOKUP($A1531,[1]New!$A$2:$DE$2108,75,FALSE)="LoAvg",4,5))))</f>
        <v>4</v>
      </c>
      <c r="BE1531" t="str">
        <f t="array" ref="BE1531">IF(VLOOKUP($A1531,[1]New!$A$2:$DE$2108,76,FALSE)="","",VLOOKUP($A1531,[1]New!$A$2:$DE$2108,76,FALSE))</f>
        <v/>
      </c>
      <c r="BH1531" t="str">
        <f t="array" ref="BH1531">IF(VLOOKUP($A1531,[1]New!$A$2:$DE$2108,77,FALSE)="","",VLOOKUP($A1531,[1]New!$A$2:$DE$2108,77,FALSE))</f>
        <v/>
      </c>
      <c r="BL1531" t="str">
        <f t="array" ref="BL1531">IF(VLOOKUP($A1531,[1]New!$A$2:$DE$2108,80,FALSE)="High",1,IF(VLOOKUP($A1531,[1]New!$A$2:$DE$2108,80,FALSE)="HiAvg",2,IF(VLOOKUP($A1531,[1]New!$A$2:$DE$2108,80,FALSE)="Avg",3,IF(VLOOKUP($A1531,[1]New!$A$2:$DE$2108,80,FALSE)="LoAvg",4,IF(VLOOKUP($A1531,[1]New!$A$2:$DE$2108,80,FALSE)="Low",5,"")))))</f>
        <v/>
      </c>
    </row>
    <row r="1532" spans="1:64" x14ac:dyDescent="0.2">
      <c r="A1532" s="7" t="s">
        <v>1655</v>
      </c>
      <c r="B1532">
        <v>2015</v>
      </c>
      <c r="C1532" t="s">
        <v>2233</v>
      </c>
      <c r="D1532" t="str">
        <f t="array" ref="D1532">VLOOKUP($A1532,[1]New!$A$2:$DE$2108,5,FALSE)</f>
        <v>Mathematics</v>
      </c>
      <c r="E1532">
        <f t="array" ref="E1532">VLOOKUP($A1532,[1]New!$A$2:$DE$2108,3,FALSE)</f>
        <v>70100203</v>
      </c>
      <c r="F1532" t="str">
        <f t="array" ref="F1532">VLOOKUP($A1532,[1]New!$A$2:$DE$2108,4,FALSE)</f>
        <v>School 2</v>
      </c>
      <c r="Q1532">
        <f t="array" ref="Q1532">VLOOKUP($A1532,[1]New!$A$2:$DE$2108,19,FALSE)</f>
        <v>185</v>
      </c>
      <c r="S1532">
        <f t="array" ref="S1532">VLOOKUP($A1532,[1]New!$A$2:$DE$2108,21,FALSE)</f>
        <v>34</v>
      </c>
      <c r="U1532">
        <f t="array" ref="U1532">IF(S1532&gt;=75,1,IF(AND(S1532&gt;=50,S1532&lt;75),2,IF(AND(S1532&gt;=25,S1532&lt;50),3,IF(S1532&lt;25,4,"NA"))))</f>
        <v>3</v>
      </c>
      <c r="V1532" s="8">
        <f t="array" ref="V1532">VLOOKUP($A1532,[1]New!$A$2:$DE$2108,17,FALSE)</f>
        <v>42255</v>
      </c>
      <c r="AG1532" t="str">
        <f t="array" ref="AG1532">VLOOKUP($A1532,[1]New!$A$2:$DE$2108,61,FALSE)</f>
        <v>Operations and Algebraic Thinking</v>
      </c>
      <c r="AJ1532">
        <f t="array" ref="AJ1532">VLOOKUP($A1532,[1]New!$A$2:$DE$2108,62,FALSE)</f>
        <v>183</v>
      </c>
      <c r="AN1532">
        <f t="array" ref="AN1532">IF(VLOOKUP($A1532,[1]New!$A$2:$DE$2108,65,FALSE)="High",1,IF(VLOOKUP($A1532,[1]New!$A$2:$DE$2108,65,FALSE)="HiAvg",2,IF(VLOOKUP($A1532,[1]New!$A$2:$DE$2108,65,FALSE)="Avg",3,IF(VLOOKUP($A1532,[1]New!$A$2:$DE$2108,65,FALSE)="LoAvg",4,5))))</f>
        <v>4</v>
      </c>
      <c r="AO1532" t="str">
        <f t="array" ref="AO1532">VLOOKUP($A1532,[1]New!$A$2:$DE$2108,66,FALSE)</f>
        <v>Number and Operations</v>
      </c>
      <c r="AR1532">
        <f t="array" ref="AR1532">VLOOKUP($A1532,[1]New!$A$2:$DE$2108,67,FALSE)</f>
        <v>178</v>
      </c>
      <c r="AV1532">
        <f t="array" ref="AV1532">IF(VLOOKUP($A1532,[1]New!$A$2:$DE$2108,70,FALSE)="High",1,IF(VLOOKUP($A1532,[1]New!$A$2:$DE$2108,70,FALSE)="HiAvg",2,IF(VLOOKUP($A1532,[1]New!$A$2:$DE$2108,70,FALSE)="Avg",3,IF(VLOOKUP($A1532,[1]New!$A$2:$DE$2108,70,FALSE)="LoAvg",4,5))))</f>
        <v>5</v>
      </c>
      <c r="AW1532" t="str">
        <f t="array" ref="AW1532">VLOOKUP($A1532,[1]New!$A$2:$DE$2108,71,FALSE)</f>
        <v>Measurement and Data</v>
      </c>
      <c r="AZ1532">
        <f t="array" ref="AZ1532">VLOOKUP($A1532,[1]New!$A$2:$DE$2108,72,FALSE)</f>
        <v>189</v>
      </c>
      <c r="BD1532">
        <f t="array" ref="BD1532">IF(VLOOKUP($A1532,[1]New!$A$2:$DE$2108,75,FALSE)="High",1,IF(VLOOKUP($A1532,[1]New!$A$2:$DE$2108,75,FALSE)="HiAvg",2,IF(VLOOKUP($A1532,[1]New!$A$2:$DE$2108,75,FALSE)="Avg",3,IF(VLOOKUP($A1532,[1]New!$A$2:$DE$2108,75,FALSE)="LoAvg",4,5))))</f>
        <v>4</v>
      </c>
      <c r="BE1532" t="str">
        <f t="array" ref="BE1532">IF(VLOOKUP($A1532,[1]New!$A$2:$DE$2108,76,FALSE)="","",VLOOKUP($A1532,[1]New!$A$2:$DE$2108,76,FALSE))</f>
        <v>Geometry</v>
      </c>
      <c r="BH1532">
        <f t="array" ref="BH1532">IF(VLOOKUP($A1532,[1]New!$A$2:$DE$2108,77,FALSE)="","",VLOOKUP($A1532,[1]New!$A$2:$DE$2108,77,FALSE))</f>
        <v>189</v>
      </c>
      <c r="BL1532">
        <f t="array" ref="BL1532">IF(VLOOKUP($A1532,[1]New!$A$2:$DE$2108,80,FALSE)="High",1,IF(VLOOKUP($A1532,[1]New!$A$2:$DE$2108,80,FALSE)="HiAvg",2,IF(VLOOKUP($A1532,[1]New!$A$2:$DE$2108,80,FALSE)="Avg",3,IF(VLOOKUP($A1532,[1]New!$A$2:$DE$2108,80,FALSE)="LoAvg",4,IF(VLOOKUP($A1532,[1]New!$A$2:$DE$2108,80,FALSE)="Low",5,"")))))</f>
        <v>4</v>
      </c>
    </row>
    <row r="1533" spans="1:64" x14ac:dyDescent="0.2">
      <c r="A1533" s="7" t="s">
        <v>1656</v>
      </c>
      <c r="B1533">
        <v>2015</v>
      </c>
      <c r="C1533" t="s">
        <v>2233</v>
      </c>
      <c r="D1533" t="str">
        <f t="array" ref="D1533">VLOOKUP($A1533,[1]New!$A$2:$DE$2108,5,FALSE)</f>
        <v>Reading</v>
      </c>
      <c r="E1533">
        <f t="array" ref="E1533">VLOOKUP($A1533,[1]New!$A$2:$DE$2108,3,FALSE)</f>
        <v>70100203</v>
      </c>
      <c r="F1533" t="str">
        <f t="array" ref="F1533">VLOOKUP($A1533,[1]New!$A$2:$DE$2108,4,FALSE)</f>
        <v>School 2</v>
      </c>
      <c r="Q1533">
        <f t="array" ref="Q1533">VLOOKUP($A1533,[1]New!$A$2:$DE$2108,19,FALSE)</f>
        <v>171</v>
      </c>
      <c r="S1533">
        <f t="array" ref="S1533">VLOOKUP($A1533,[1]New!$A$2:$DE$2108,21,FALSE)</f>
        <v>14</v>
      </c>
      <c r="U1533">
        <f t="array" ref="U1533">IF(S1533&gt;=75,1,IF(AND(S1533&gt;=50,S1533&lt;75),2,IF(AND(S1533&gt;=25,S1533&lt;50),3,IF(S1533&lt;25,4,"NA"))))</f>
        <v>4</v>
      </c>
      <c r="V1533" s="8">
        <f t="array" ref="V1533">VLOOKUP($A1533,[1]New!$A$2:$DE$2108,17,FALSE)</f>
        <v>42248</v>
      </c>
      <c r="AG1533" t="str">
        <f t="array" ref="AG1533">VLOOKUP($A1533,[1]New!$A$2:$DE$2108,61,FALSE)</f>
        <v>Literature</v>
      </c>
      <c r="AJ1533">
        <f t="array" ref="AJ1533">VLOOKUP($A1533,[1]New!$A$2:$DE$2108,62,FALSE)</f>
        <v>167</v>
      </c>
      <c r="AN1533">
        <f t="array" ref="AN1533">IF(VLOOKUP($A1533,[1]New!$A$2:$DE$2108,65,FALSE)="High",1,IF(VLOOKUP($A1533,[1]New!$A$2:$DE$2108,65,FALSE)="HiAvg",2,IF(VLOOKUP($A1533,[1]New!$A$2:$DE$2108,65,FALSE)="Avg",3,IF(VLOOKUP($A1533,[1]New!$A$2:$DE$2108,65,FALSE)="LoAvg",4,5))))</f>
        <v>5</v>
      </c>
      <c r="AO1533" t="str">
        <f t="array" ref="AO1533">VLOOKUP($A1533,[1]New!$A$2:$DE$2108,66,FALSE)</f>
        <v>Informational Text</v>
      </c>
      <c r="AR1533">
        <f t="array" ref="AR1533">VLOOKUP($A1533,[1]New!$A$2:$DE$2108,67,FALSE)</f>
        <v>166</v>
      </c>
      <c r="AV1533">
        <f t="array" ref="AV1533">IF(VLOOKUP($A1533,[1]New!$A$2:$DE$2108,70,FALSE)="High",1,IF(VLOOKUP($A1533,[1]New!$A$2:$DE$2108,70,FALSE)="HiAvg",2,IF(VLOOKUP($A1533,[1]New!$A$2:$DE$2108,70,FALSE)="Avg",3,IF(VLOOKUP($A1533,[1]New!$A$2:$DE$2108,70,FALSE)="LoAvg",4,5))))</f>
        <v>5</v>
      </c>
      <c r="AW1533" t="str">
        <f t="array" ref="AW1533">VLOOKUP($A1533,[1]New!$A$2:$DE$2108,71,FALSE)</f>
        <v>Vocabulary Acquisition and Use</v>
      </c>
      <c r="AZ1533">
        <f t="array" ref="AZ1533">VLOOKUP($A1533,[1]New!$A$2:$DE$2108,72,FALSE)</f>
        <v>180</v>
      </c>
      <c r="BD1533">
        <f t="array" ref="BD1533">IF(VLOOKUP($A1533,[1]New!$A$2:$DE$2108,75,FALSE)="High",1,IF(VLOOKUP($A1533,[1]New!$A$2:$DE$2108,75,FALSE)="HiAvg",2,IF(VLOOKUP($A1533,[1]New!$A$2:$DE$2108,75,FALSE)="Avg",3,IF(VLOOKUP($A1533,[1]New!$A$2:$DE$2108,75,FALSE)="LoAvg",4,5))))</f>
        <v>4</v>
      </c>
      <c r="BE1533" t="str">
        <f t="array" ref="BE1533">IF(VLOOKUP($A1533,[1]New!$A$2:$DE$2108,76,FALSE)="","",VLOOKUP($A1533,[1]New!$A$2:$DE$2108,76,FALSE))</f>
        <v/>
      </c>
      <c r="BH1533" t="str">
        <f t="array" ref="BH1533">IF(VLOOKUP($A1533,[1]New!$A$2:$DE$2108,77,FALSE)="","",VLOOKUP($A1533,[1]New!$A$2:$DE$2108,77,FALSE))</f>
        <v/>
      </c>
      <c r="BL1533" t="str">
        <f t="array" ref="BL1533">IF(VLOOKUP($A1533,[1]New!$A$2:$DE$2108,80,FALSE)="High",1,IF(VLOOKUP($A1533,[1]New!$A$2:$DE$2108,80,FALSE)="HiAvg",2,IF(VLOOKUP($A1533,[1]New!$A$2:$DE$2108,80,FALSE)="Avg",3,IF(VLOOKUP($A1533,[1]New!$A$2:$DE$2108,80,FALSE)="LoAvg",4,IF(VLOOKUP($A1533,[1]New!$A$2:$DE$2108,80,FALSE)="Low",5,"")))))</f>
        <v/>
      </c>
    </row>
    <row r="1534" spans="1:64" x14ac:dyDescent="0.2">
      <c r="A1534" s="7" t="s">
        <v>1657</v>
      </c>
      <c r="B1534">
        <v>2015</v>
      </c>
      <c r="C1534" t="s">
        <v>2233</v>
      </c>
      <c r="D1534" t="str">
        <f t="array" ref="D1534">VLOOKUP($A1534,[1]New!$A$2:$DE$2108,5,FALSE)</f>
        <v>Mathematics</v>
      </c>
      <c r="E1534">
        <f t="array" ref="E1534">VLOOKUP($A1534,[1]New!$A$2:$DE$2108,3,FALSE)</f>
        <v>70100204</v>
      </c>
      <c r="F1534" t="str">
        <f t="array" ref="F1534">VLOOKUP($A1534,[1]New!$A$2:$DE$2108,4,FALSE)</f>
        <v>School 2</v>
      </c>
      <c r="Q1534">
        <f t="array" ref="Q1534">VLOOKUP($A1534,[1]New!$A$2:$DE$2108,19,FALSE)</f>
        <v>157</v>
      </c>
      <c r="S1534">
        <f t="array" ref="S1534">VLOOKUP($A1534,[1]New!$A$2:$DE$2108,21,FALSE)</f>
        <v>34</v>
      </c>
      <c r="U1534">
        <f t="array" ref="U1534">IF(S1534&gt;=75,1,IF(AND(S1534&gt;=50,S1534&lt;75),2,IF(AND(S1534&gt;=25,S1534&lt;50),3,IF(S1534&lt;25,4,"NA"))))</f>
        <v>3</v>
      </c>
      <c r="V1534" s="8">
        <f t="array" ref="V1534">VLOOKUP($A1534,[1]New!$A$2:$DE$2108,17,FALSE)</f>
        <v>42256</v>
      </c>
      <c r="AG1534" t="str">
        <f t="array" ref="AG1534">VLOOKUP($A1534,[1]New!$A$2:$DE$2108,61,FALSE)</f>
        <v>Operations and Algebraic Thinking</v>
      </c>
      <c r="AJ1534">
        <f t="array" ref="AJ1534">VLOOKUP($A1534,[1]New!$A$2:$DE$2108,62,FALSE)</f>
        <v>165</v>
      </c>
      <c r="AN1534">
        <f t="array" ref="AN1534">IF(VLOOKUP($A1534,[1]New!$A$2:$DE$2108,65,FALSE)="High",1,IF(VLOOKUP($A1534,[1]New!$A$2:$DE$2108,65,FALSE)="HiAvg",2,IF(VLOOKUP($A1534,[1]New!$A$2:$DE$2108,65,FALSE)="Avg",3,IF(VLOOKUP($A1534,[1]New!$A$2:$DE$2108,65,FALSE)="LoAvg",4,5))))</f>
        <v>3</v>
      </c>
      <c r="AO1534" t="str">
        <f t="array" ref="AO1534">VLOOKUP($A1534,[1]New!$A$2:$DE$2108,66,FALSE)</f>
        <v>Number and Operations</v>
      </c>
      <c r="AR1534">
        <f t="array" ref="AR1534">VLOOKUP($A1534,[1]New!$A$2:$DE$2108,67,FALSE)</f>
        <v>152</v>
      </c>
      <c r="AV1534">
        <f t="array" ref="AV1534">IF(VLOOKUP($A1534,[1]New!$A$2:$DE$2108,70,FALSE)="High",1,IF(VLOOKUP($A1534,[1]New!$A$2:$DE$2108,70,FALSE)="HiAvg",2,IF(VLOOKUP($A1534,[1]New!$A$2:$DE$2108,70,FALSE)="Avg",3,IF(VLOOKUP($A1534,[1]New!$A$2:$DE$2108,70,FALSE)="LoAvg",4,5))))</f>
        <v>4</v>
      </c>
      <c r="AW1534" t="str">
        <f t="array" ref="AW1534">VLOOKUP($A1534,[1]New!$A$2:$DE$2108,71,FALSE)</f>
        <v>Measurement and Data</v>
      </c>
      <c r="AZ1534">
        <f t="array" ref="AZ1534">VLOOKUP($A1534,[1]New!$A$2:$DE$2108,72,FALSE)</f>
        <v>164</v>
      </c>
      <c r="BD1534">
        <f t="array" ref="BD1534">IF(VLOOKUP($A1534,[1]New!$A$2:$DE$2108,75,FALSE)="High",1,IF(VLOOKUP($A1534,[1]New!$A$2:$DE$2108,75,FALSE)="HiAvg",2,IF(VLOOKUP($A1534,[1]New!$A$2:$DE$2108,75,FALSE)="Avg",3,IF(VLOOKUP($A1534,[1]New!$A$2:$DE$2108,75,FALSE)="LoAvg",4,5))))</f>
        <v>3</v>
      </c>
      <c r="BE1534" t="str">
        <f t="array" ref="BE1534">IF(VLOOKUP($A1534,[1]New!$A$2:$DE$2108,76,FALSE)="","",VLOOKUP($A1534,[1]New!$A$2:$DE$2108,76,FALSE))</f>
        <v>Geometry</v>
      </c>
      <c r="BH1534">
        <f t="array" ref="BH1534">IF(VLOOKUP($A1534,[1]New!$A$2:$DE$2108,77,FALSE)="","",VLOOKUP($A1534,[1]New!$A$2:$DE$2108,77,FALSE))</f>
        <v>147</v>
      </c>
      <c r="BL1534">
        <f t="array" ref="BL1534">IF(VLOOKUP($A1534,[1]New!$A$2:$DE$2108,80,FALSE)="High",1,IF(VLOOKUP($A1534,[1]New!$A$2:$DE$2108,80,FALSE)="HiAvg",2,IF(VLOOKUP($A1534,[1]New!$A$2:$DE$2108,80,FALSE)="Avg",3,IF(VLOOKUP($A1534,[1]New!$A$2:$DE$2108,80,FALSE)="LoAvg",4,IF(VLOOKUP($A1534,[1]New!$A$2:$DE$2108,80,FALSE)="Low",5,"")))))</f>
        <v>5</v>
      </c>
    </row>
    <row r="1535" spans="1:64" x14ac:dyDescent="0.2">
      <c r="A1535" s="7" t="s">
        <v>1658</v>
      </c>
      <c r="B1535">
        <v>2015</v>
      </c>
      <c r="C1535" t="s">
        <v>2233</v>
      </c>
      <c r="D1535" t="str">
        <f t="array" ref="D1535">VLOOKUP($A1535,[1]New!$A$2:$DE$2108,5,FALSE)</f>
        <v>Reading</v>
      </c>
      <c r="E1535">
        <f t="array" ref="E1535">VLOOKUP($A1535,[1]New!$A$2:$DE$2108,3,FALSE)</f>
        <v>70100204</v>
      </c>
      <c r="F1535" t="str">
        <f t="array" ref="F1535">VLOOKUP($A1535,[1]New!$A$2:$DE$2108,4,FALSE)</f>
        <v>School 2</v>
      </c>
      <c r="Q1535">
        <f t="array" ref="Q1535">VLOOKUP($A1535,[1]New!$A$2:$DE$2108,19,FALSE)</f>
        <v>160</v>
      </c>
      <c r="S1535">
        <f t="array" ref="S1535">VLOOKUP($A1535,[1]New!$A$2:$DE$2108,21,FALSE)</f>
        <v>48</v>
      </c>
      <c r="U1535">
        <f t="array" ref="U1535">IF(S1535&gt;=75,1,IF(AND(S1535&gt;=50,S1535&lt;75),2,IF(AND(S1535&gt;=25,S1535&lt;50),3,IF(S1535&lt;25,4,"NA"))))</f>
        <v>3</v>
      </c>
      <c r="V1535" s="8">
        <f t="array" ref="V1535">VLOOKUP($A1535,[1]New!$A$2:$DE$2108,17,FALSE)</f>
        <v>42249</v>
      </c>
      <c r="AG1535" t="str">
        <f t="array" ref="AG1535">VLOOKUP($A1535,[1]New!$A$2:$DE$2108,61,FALSE)</f>
        <v>Foundational Skills</v>
      </c>
      <c r="AJ1535">
        <f t="array" ref="AJ1535">VLOOKUP($A1535,[1]New!$A$2:$DE$2108,62,FALSE)</f>
        <v>166</v>
      </c>
      <c r="AN1535">
        <f t="array" ref="AN1535">IF(VLOOKUP($A1535,[1]New!$A$2:$DE$2108,65,FALSE)="High",1,IF(VLOOKUP($A1535,[1]New!$A$2:$DE$2108,65,FALSE)="HiAvg",2,IF(VLOOKUP($A1535,[1]New!$A$2:$DE$2108,65,FALSE)="Avg",3,IF(VLOOKUP($A1535,[1]New!$A$2:$DE$2108,65,FALSE)="LoAvg",4,5))))</f>
        <v>2</v>
      </c>
      <c r="AO1535" t="str">
        <f t="array" ref="AO1535">VLOOKUP($A1535,[1]New!$A$2:$DE$2108,66,FALSE)</f>
        <v>Language and Writing</v>
      </c>
      <c r="AR1535">
        <f t="array" ref="AR1535">VLOOKUP($A1535,[1]New!$A$2:$DE$2108,67,FALSE)</f>
        <v>158</v>
      </c>
      <c r="AV1535">
        <f t="array" ref="AV1535">IF(VLOOKUP($A1535,[1]New!$A$2:$DE$2108,70,FALSE)="High",1,IF(VLOOKUP($A1535,[1]New!$A$2:$DE$2108,70,FALSE)="HiAvg",2,IF(VLOOKUP($A1535,[1]New!$A$2:$DE$2108,70,FALSE)="Avg",3,IF(VLOOKUP($A1535,[1]New!$A$2:$DE$2108,70,FALSE)="LoAvg",4,5))))</f>
        <v>3</v>
      </c>
      <c r="AW1535" t="str">
        <f t="array" ref="AW1535">VLOOKUP($A1535,[1]New!$A$2:$DE$2108,71,FALSE)</f>
        <v>Literature and Informational</v>
      </c>
      <c r="AZ1535">
        <f t="array" ref="AZ1535">VLOOKUP($A1535,[1]New!$A$2:$DE$2108,72,FALSE)</f>
        <v>153</v>
      </c>
      <c r="BD1535">
        <f t="array" ref="BD1535">IF(VLOOKUP($A1535,[1]New!$A$2:$DE$2108,75,FALSE)="High",1,IF(VLOOKUP($A1535,[1]New!$A$2:$DE$2108,75,FALSE)="HiAvg",2,IF(VLOOKUP($A1535,[1]New!$A$2:$DE$2108,75,FALSE)="Avg",3,IF(VLOOKUP($A1535,[1]New!$A$2:$DE$2108,75,FALSE)="LoAvg",4,5))))</f>
        <v>4</v>
      </c>
      <c r="BE1535" t="str">
        <f t="array" ref="BE1535">IF(VLOOKUP($A1535,[1]New!$A$2:$DE$2108,76,FALSE)="","",VLOOKUP($A1535,[1]New!$A$2:$DE$2108,76,FALSE))</f>
        <v>Vocabulary Use and Functions</v>
      </c>
      <c r="BH1535">
        <f t="array" ref="BH1535">IF(VLOOKUP($A1535,[1]New!$A$2:$DE$2108,77,FALSE)="","",VLOOKUP($A1535,[1]New!$A$2:$DE$2108,77,FALSE))</f>
        <v>164</v>
      </c>
      <c r="BL1535">
        <f t="array" ref="BL1535">IF(VLOOKUP($A1535,[1]New!$A$2:$DE$2108,80,FALSE)="High",1,IF(VLOOKUP($A1535,[1]New!$A$2:$DE$2108,80,FALSE)="HiAvg",2,IF(VLOOKUP($A1535,[1]New!$A$2:$DE$2108,80,FALSE)="Avg",3,IF(VLOOKUP($A1535,[1]New!$A$2:$DE$2108,80,FALSE)="LoAvg",4,IF(VLOOKUP($A1535,[1]New!$A$2:$DE$2108,80,FALSE)="Low",5,"")))))</f>
        <v>2</v>
      </c>
    </row>
    <row r="1536" spans="1:64" x14ac:dyDescent="0.2">
      <c r="A1536" s="7" t="s">
        <v>1659</v>
      </c>
      <c r="B1536">
        <v>2015</v>
      </c>
      <c r="C1536" t="s">
        <v>2233</v>
      </c>
      <c r="D1536" t="str">
        <f t="array" ref="D1536">VLOOKUP($A1536,[1]New!$A$2:$DE$2108,5,FALSE)</f>
        <v>Mathematics</v>
      </c>
      <c r="E1536">
        <f t="array" ref="E1536">VLOOKUP($A1536,[1]New!$A$2:$DE$2108,3,FALSE)</f>
        <v>70100205</v>
      </c>
      <c r="F1536" t="str">
        <f t="array" ref="F1536">VLOOKUP($A1536,[1]New!$A$2:$DE$2108,4,FALSE)</f>
        <v>School 2</v>
      </c>
      <c r="Q1536">
        <f t="array" ref="Q1536">VLOOKUP($A1536,[1]New!$A$2:$DE$2108,19,FALSE)</f>
        <v>164</v>
      </c>
      <c r="S1536">
        <f t="array" ref="S1536">VLOOKUP($A1536,[1]New!$A$2:$DE$2108,21,FALSE)</f>
        <v>55</v>
      </c>
      <c r="U1536">
        <f t="array" ref="U1536">IF(S1536&gt;=75,1,IF(AND(S1536&gt;=50,S1536&lt;75),2,IF(AND(S1536&gt;=25,S1536&lt;50),3,IF(S1536&lt;25,4,"NA"))))</f>
        <v>2</v>
      </c>
      <c r="V1536" s="8">
        <f t="array" ref="V1536">VLOOKUP($A1536,[1]New!$A$2:$DE$2108,17,FALSE)</f>
        <v>42256</v>
      </c>
      <c r="AG1536" t="str">
        <f t="array" ref="AG1536">VLOOKUP($A1536,[1]New!$A$2:$DE$2108,61,FALSE)</f>
        <v>Operations and Algebraic Thinking</v>
      </c>
      <c r="AJ1536">
        <f t="array" ref="AJ1536">VLOOKUP($A1536,[1]New!$A$2:$DE$2108,62,FALSE)</f>
        <v>155</v>
      </c>
      <c r="AN1536">
        <f t="array" ref="AN1536">IF(VLOOKUP($A1536,[1]New!$A$2:$DE$2108,65,FALSE)="High",1,IF(VLOOKUP($A1536,[1]New!$A$2:$DE$2108,65,FALSE)="HiAvg",2,IF(VLOOKUP($A1536,[1]New!$A$2:$DE$2108,65,FALSE)="Avg",3,IF(VLOOKUP($A1536,[1]New!$A$2:$DE$2108,65,FALSE)="LoAvg",4,5))))</f>
        <v>4</v>
      </c>
      <c r="AO1536" t="str">
        <f t="array" ref="AO1536">VLOOKUP($A1536,[1]New!$A$2:$DE$2108,66,FALSE)</f>
        <v>Number and Operations</v>
      </c>
      <c r="AR1536">
        <f t="array" ref="AR1536">VLOOKUP($A1536,[1]New!$A$2:$DE$2108,67,FALSE)</f>
        <v>173</v>
      </c>
      <c r="AV1536">
        <f t="array" ref="AV1536">IF(VLOOKUP($A1536,[1]New!$A$2:$DE$2108,70,FALSE)="High",1,IF(VLOOKUP($A1536,[1]New!$A$2:$DE$2108,70,FALSE)="HiAvg",2,IF(VLOOKUP($A1536,[1]New!$A$2:$DE$2108,70,FALSE)="Avg",3,IF(VLOOKUP($A1536,[1]New!$A$2:$DE$2108,70,FALSE)="LoAvg",4,5))))</f>
        <v>2</v>
      </c>
      <c r="AW1536" t="str">
        <f t="array" ref="AW1536">VLOOKUP($A1536,[1]New!$A$2:$DE$2108,71,FALSE)</f>
        <v>Measurement and Data</v>
      </c>
      <c r="AZ1536">
        <f t="array" ref="AZ1536">VLOOKUP($A1536,[1]New!$A$2:$DE$2108,72,FALSE)</f>
        <v>166</v>
      </c>
      <c r="BD1536">
        <f t="array" ref="BD1536">IF(VLOOKUP($A1536,[1]New!$A$2:$DE$2108,75,FALSE)="High",1,IF(VLOOKUP($A1536,[1]New!$A$2:$DE$2108,75,FALSE)="HiAvg",2,IF(VLOOKUP($A1536,[1]New!$A$2:$DE$2108,75,FALSE)="Avg",3,IF(VLOOKUP($A1536,[1]New!$A$2:$DE$2108,75,FALSE)="LoAvg",4,5))))</f>
        <v>3</v>
      </c>
      <c r="BE1536" t="str">
        <f t="array" ref="BE1536">IF(VLOOKUP($A1536,[1]New!$A$2:$DE$2108,76,FALSE)="","",VLOOKUP($A1536,[1]New!$A$2:$DE$2108,76,FALSE))</f>
        <v>Geometry</v>
      </c>
      <c r="BH1536">
        <f t="array" ref="BH1536">IF(VLOOKUP($A1536,[1]New!$A$2:$DE$2108,77,FALSE)="","",VLOOKUP($A1536,[1]New!$A$2:$DE$2108,77,FALSE))</f>
        <v>161</v>
      </c>
      <c r="BL1536">
        <f t="array" ref="BL1536">IF(VLOOKUP($A1536,[1]New!$A$2:$DE$2108,80,FALSE)="High",1,IF(VLOOKUP($A1536,[1]New!$A$2:$DE$2108,80,FALSE)="HiAvg",2,IF(VLOOKUP($A1536,[1]New!$A$2:$DE$2108,80,FALSE)="Avg",3,IF(VLOOKUP($A1536,[1]New!$A$2:$DE$2108,80,FALSE)="LoAvg",4,IF(VLOOKUP($A1536,[1]New!$A$2:$DE$2108,80,FALSE)="Low",5,"")))))</f>
        <v>3</v>
      </c>
    </row>
    <row r="1537" spans="1:64" x14ac:dyDescent="0.2">
      <c r="A1537" s="7" t="s">
        <v>1660</v>
      </c>
      <c r="B1537">
        <v>2015</v>
      </c>
      <c r="C1537" t="s">
        <v>2233</v>
      </c>
      <c r="D1537" t="str">
        <f t="array" ref="D1537">VLOOKUP($A1537,[1]New!$A$2:$DE$2108,5,FALSE)</f>
        <v>Reading</v>
      </c>
      <c r="E1537">
        <f t="array" ref="E1537">VLOOKUP($A1537,[1]New!$A$2:$DE$2108,3,FALSE)</f>
        <v>70100205</v>
      </c>
      <c r="F1537" t="str">
        <f t="array" ref="F1537">VLOOKUP($A1537,[1]New!$A$2:$DE$2108,4,FALSE)</f>
        <v>School 2</v>
      </c>
      <c r="Q1537">
        <f t="array" ref="Q1537">VLOOKUP($A1537,[1]New!$A$2:$DE$2108,19,FALSE)</f>
        <v>177</v>
      </c>
      <c r="S1537">
        <f t="array" ref="S1537">VLOOKUP($A1537,[1]New!$A$2:$DE$2108,21,FALSE)</f>
        <v>90</v>
      </c>
      <c r="U1537">
        <f t="array" ref="U1537">IF(S1537&gt;=75,1,IF(AND(S1537&gt;=50,S1537&lt;75),2,IF(AND(S1537&gt;=25,S1537&lt;50),3,IF(S1537&lt;25,4,"NA"))))</f>
        <v>1</v>
      </c>
      <c r="V1537" s="8">
        <f t="array" ref="V1537">VLOOKUP($A1537,[1]New!$A$2:$DE$2108,17,FALSE)</f>
        <v>42249</v>
      </c>
      <c r="AG1537" t="str">
        <f t="array" ref="AG1537">VLOOKUP($A1537,[1]New!$A$2:$DE$2108,61,FALSE)</f>
        <v>Foundational Skills</v>
      </c>
      <c r="AJ1537">
        <f t="array" ref="AJ1537">VLOOKUP($A1537,[1]New!$A$2:$DE$2108,62,FALSE)</f>
        <v>169</v>
      </c>
      <c r="AN1537">
        <f t="array" ref="AN1537">IF(VLOOKUP($A1537,[1]New!$A$2:$DE$2108,65,FALSE)="High",1,IF(VLOOKUP($A1537,[1]New!$A$2:$DE$2108,65,FALSE)="HiAvg",2,IF(VLOOKUP($A1537,[1]New!$A$2:$DE$2108,65,FALSE)="Avg",3,IF(VLOOKUP($A1537,[1]New!$A$2:$DE$2108,65,FALSE)="LoAvg",4,5))))</f>
        <v>2</v>
      </c>
      <c r="AO1537" t="str">
        <f t="array" ref="AO1537">VLOOKUP($A1537,[1]New!$A$2:$DE$2108,66,FALSE)</f>
        <v>Language and Writing</v>
      </c>
      <c r="AR1537">
        <f t="array" ref="AR1537">VLOOKUP($A1537,[1]New!$A$2:$DE$2108,67,FALSE)</f>
        <v>162</v>
      </c>
      <c r="AV1537">
        <f t="array" ref="AV1537">IF(VLOOKUP($A1537,[1]New!$A$2:$DE$2108,70,FALSE)="High",1,IF(VLOOKUP($A1537,[1]New!$A$2:$DE$2108,70,FALSE)="HiAvg",2,IF(VLOOKUP($A1537,[1]New!$A$2:$DE$2108,70,FALSE)="Avg",3,IF(VLOOKUP($A1537,[1]New!$A$2:$DE$2108,70,FALSE)="LoAvg",4,5))))</f>
        <v>3</v>
      </c>
      <c r="AW1537" t="str">
        <f t="array" ref="AW1537">VLOOKUP($A1537,[1]New!$A$2:$DE$2108,71,FALSE)</f>
        <v>Literature and Informational</v>
      </c>
      <c r="AZ1537">
        <f t="array" ref="AZ1537">VLOOKUP($A1537,[1]New!$A$2:$DE$2108,72,FALSE)</f>
        <v>183</v>
      </c>
      <c r="BD1537">
        <f t="array" ref="BD1537">IF(VLOOKUP($A1537,[1]New!$A$2:$DE$2108,75,FALSE)="High",1,IF(VLOOKUP($A1537,[1]New!$A$2:$DE$2108,75,FALSE)="HiAvg",2,IF(VLOOKUP($A1537,[1]New!$A$2:$DE$2108,75,FALSE)="Avg",3,IF(VLOOKUP($A1537,[1]New!$A$2:$DE$2108,75,FALSE)="LoAvg",4,5))))</f>
        <v>1</v>
      </c>
      <c r="BE1537" t="str">
        <f t="array" ref="BE1537">IF(VLOOKUP($A1537,[1]New!$A$2:$DE$2108,76,FALSE)="","",VLOOKUP($A1537,[1]New!$A$2:$DE$2108,76,FALSE))</f>
        <v>Vocabulary Use and Functions</v>
      </c>
      <c r="BH1537">
        <f t="array" ref="BH1537">IF(VLOOKUP($A1537,[1]New!$A$2:$DE$2108,77,FALSE)="","",VLOOKUP($A1537,[1]New!$A$2:$DE$2108,77,FALSE))</f>
        <v>190</v>
      </c>
      <c r="BL1537">
        <f t="array" ref="BL1537">IF(VLOOKUP($A1537,[1]New!$A$2:$DE$2108,80,FALSE)="High",1,IF(VLOOKUP($A1537,[1]New!$A$2:$DE$2108,80,FALSE)="HiAvg",2,IF(VLOOKUP($A1537,[1]New!$A$2:$DE$2108,80,FALSE)="Avg",3,IF(VLOOKUP($A1537,[1]New!$A$2:$DE$2108,80,FALSE)="LoAvg",4,IF(VLOOKUP($A1537,[1]New!$A$2:$DE$2108,80,FALSE)="Low",5,"")))))</f>
        <v>1</v>
      </c>
    </row>
    <row r="1538" spans="1:64" x14ac:dyDescent="0.2">
      <c r="A1538" s="7" t="s">
        <v>1661</v>
      </c>
      <c r="B1538">
        <v>2015</v>
      </c>
      <c r="C1538" t="s">
        <v>2233</v>
      </c>
      <c r="D1538" t="str">
        <f t="array" ref="D1538">VLOOKUP($A1538,[1]New!$A$2:$DE$2108,5,FALSE)</f>
        <v>Mathematics</v>
      </c>
      <c r="E1538">
        <f t="array" ref="E1538">VLOOKUP($A1538,[1]New!$A$2:$DE$2108,3,FALSE)</f>
        <v>70100206</v>
      </c>
      <c r="F1538" t="str">
        <f t="array" ref="F1538">VLOOKUP($A1538,[1]New!$A$2:$DE$2108,4,FALSE)</f>
        <v>School 2</v>
      </c>
      <c r="Q1538">
        <f t="array" ref="Q1538">VLOOKUP($A1538,[1]New!$A$2:$DE$2108,19,FALSE)</f>
        <v>145</v>
      </c>
      <c r="S1538">
        <f t="array" ref="S1538">VLOOKUP($A1538,[1]New!$A$2:$DE$2108,21,FALSE)</f>
        <v>9</v>
      </c>
      <c r="U1538">
        <f t="array" ref="U1538">IF(S1538&gt;=75,1,IF(AND(S1538&gt;=50,S1538&lt;75),2,IF(AND(S1538&gt;=25,S1538&lt;50),3,IF(S1538&lt;25,4,"NA"))))</f>
        <v>4</v>
      </c>
      <c r="V1538" s="8">
        <f t="array" ref="V1538">VLOOKUP($A1538,[1]New!$A$2:$DE$2108,17,FALSE)</f>
        <v>42255</v>
      </c>
      <c r="AG1538" t="str">
        <f t="array" ref="AG1538">VLOOKUP($A1538,[1]New!$A$2:$DE$2108,61,FALSE)</f>
        <v>Operations and Algebraic Thinking</v>
      </c>
      <c r="AJ1538">
        <f t="array" ref="AJ1538">VLOOKUP($A1538,[1]New!$A$2:$DE$2108,62,FALSE)</f>
        <v>143</v>
      </c>
      <c r="AN1538">
        <f t="array" ref="AN1538">IF(VLOOKUP($A1538,[1]New!$A$2:$DE$2108,65,FALSE)="High",1,IF(VLOOKUP($A1538,[1]New!$A$2:$DE$2108,65,FALSE)="HiAvg",2,IF(VLOOKUP($A1538,[1]New!$A$2:$DE$2108,65,FALSE)="Avg",3,IF(VLOOKUP($A1538,[1]New!$A$2:$DE$2108,65,FALSE)="LoAvg",4,5))))</f>
        <v>5</v>
      </c>
      <c r="AO1538" t="str">
        <f t="array" ref="AO1538">VLOOKUP($A1538,[1]New!$A$2:$DE$2108,66,FALSE)</f>
        <v>Number and Operations</v>
      </c>
      <c r="AR1538">
        <f t="array" ref="AR1538">VLOOKUP($A1538,[1]New!$A$2:$DE$2108,67,FALSE)</f>
        <v>142</v>
      </c>
      <c r="AV1538">
        <f t="array" ref="AV1538">IF(VLOOKUP($A1538,[1]New!$A$2:$DE$2108,70,FALSE)="High",1,IF(VLOOKUP($A1538,[1]New!$A$2:$DE$2108,70,FALSE)="HiAvg",2,IF(VLOOKUP($A1538,[1]New!$A$2:$DE$2108,70,FALSE)="Avg",3,IF(VLOOKUP($A1538,[1]New!$A$2:$DE$2108,70,FALSE)="LoAvg",4,5))))</f>
        <v>5</v>
      </c>
      <c r="AW1538" t="str">
        <f t="array" ref="AW1538">VLOOKUP($A1538,[1]New!$A$2:$DE$2108,71,FALSE)</f>
        <v>Measurement and Data</v>
      </c>
      <c r="AZ1538">
        <f t="array" ref="AZ1538">VLOOKUP($A1538,[1]New!$A$2:$DE$2108,72,FALSE)</f>
        <v>140</v>
      </c>
      <c r="BD1538">
        <f t="array" ref="BD1538">IF(VLOOKUP($A1538,[1]New!$A$2:$DE$2108,75,FALSE)="High",1,IF(VLOOKUP($A1538,[1]New!$A$2:$DE$2108,75,FALSE)="HiAvg",2,IF(VLOOKUP($A1538,[1]New!$A$2:$DE$2108,75,FALSE)="Avg",3,IF(VLOOKUP($A1538,[1]New!$A$2:$DE$2108,75,FALSE)="LoAvg",4,5))))</f>
        <v>5</v>
      </c>
      <c r="BE1538" t="str">
        <f t="array" ref="BE1538">IF(VLOOKUP($A1538,[1]New!$A$2:$DE$2108,76,FALSE)="","",VLOOKUP($A1538,[1]New!$A$2:$DE$2108,76,FALSE))</f>
        <v>Geometry</v>
      </c>
      <c r="BH1538">
        <f t="array" ref="BH1538">IF(VLOOKUP($A1538,[1]New!$A$2:$DE$2108,77,FALSE)="","",VLOOKUP($A1538,[1]New!$A$2:$DE$2108,77,FALSE))</f>
        <v>153</v>
      </c>
      <c r="BL1538">
        <f t="array" ref="BL1538">IF(VLOOKUP($A1538,[1]New!$A$2:$DE$2108,80,FALSE)="High",1,IF(VLOOKUP($A1538,[1]New!$A$2:$DE$2108,80,FALSE)="HiAvg",2,IF(VLOOKUP($A1538,[1]New!$A$2:$DE$2108,80,FALSE)="Avg",3,IF(VLOOKUP($A1538,[1]New!$A$2:$DE$2108,80,FALSE)="LoAvg",4,IF(VLOOKUP($A1538,[1]New!$A$2:$DE$2108,80,FALSE)="Low",5,"")))))</f>
        <v>4</v>
      </c>
    </row>
    <row r="1539" spans="1:64" x14ac:dyDescent="0.2">
      <c r="A1539" s="7" t="s">
        <v>1662</v>
      </c>
      <c r="B1539">
        <v>2015</v>
      </c>
      <c r="C1539" t="s">
        <v>2233</v>
      </c>
      <c r="D1539" t="str">
        <f t="array" ref="D1539">VLOOKUP($A1539,[1]New!$A$2:$DE$2108,5,FALSE)</f>
        <v>Reading</v>
      </c>
      <c r="E1539">
        <f t="array" ref="E1539">VLOOKUP($A1539,[1]New!$A$2:$DE$2108,3,FALSE)</f>
        <v>70100206</v>
      </c>
      <c r="F1539" t="str">
        <f t="array" ref="F1539">VLOOKUP($A1539,[1]New!$A$2:$DE$2108,4,FALSE)</f>
        <v>School 2</v>
      </c>
      <c r="Q1539">
        <f t="array" ref="Q1539">VLOOKUP($A1539,[1]New!$A$2:$DE$2108,19,FALSE)</f>
        <v>140</v>
      </c>
      <c r="S1539">
        <f t="array" ref="S1539">VLOOKUP($A1539,[1]New!$A$2:$DE$2108,21,FALSE)</f>
        <v>6</v>
      </c>
      <c r="U1539">
        <f t="array" ref="U1539">IF(S1539&gt;=75,1,IF(AND(S1539&gt;=50,S1539&lt;75),2,IF(AND(S1539&gt;=25,S1539&lt;50),3,IF(S1539&lt;25,4,"NA"))))</f>
        <v>4</v>
      </c>
      <c r="V1539" s="8">
        <f t="array" ref="V1539">VLOOKUP($A1539,[1]New!$A$2:$DE$2108,17,FALSE)</f>
        <v>42248</v>
      </c>
      <c r="AG1539" t="str">
        <f t="array" ref="AG1539">VLOOKUP($A1539,[1]New!$A$2:$DE$2108,61,FALSE)</f>
        <v>Foundational Skills</v>
      </c>
      <c r="AJ1539">
        <f t="array" ref="AJ1539">VLOOKUP($A1539,[1]New!$A$2:$DE$2108,62,FALSE)</f>
        <v>125</v>
      </c>
      <c r="AN1539">
        <f t="array" ref="AN1539">IF(VLOOKUP($A1539,[1]New!$A$2:$DE$2108,65,FALSE)="High",1,IF(VLOOKUP($A1539,[1]New!$A$2:$DE$2108,65,FALSE)="HiAvg",2,IF(VLOOKUP($A1539,[1]New!$A$2:$DE$2108,65,FALSE)="Avg",3,IF(VLOOKUP($A1539,[1]New!$A$2:$DE$2108,65,FALSE)="LoAvg",4,5))))</f>
        <v>5</v>
      </c>
      <c r="AO1539" t="str">
        <f t="array" ref="AO1539">VLOOKUP($A1539,[1]New!$A$2:$DE$2108,66,FALSE)</f>
        <v>Language and Writing</v>
      </c>
      <c r="AR1539">
        <f t="array" ref="AR1539">VLOOKUP($A1539,[1]New!$A$2:$DE$2108,67,FALSE)</f>
        <v>130</v>
      </c>
      <c r="AV1539">
        <f t="array" ref="AV1539">IF(VLOOKUP($A1539,[1]New!$A$2:$DE$2108,70,FALSE)="High",1,IF(VLOOKUP($A1539,[1]New!$A$2:$DE$2108,70,FALSE)="HiAvg",2,IF(VLOOKUP($A1539,[1]New!$A$2:$DE$2108,70,FALSE)="Avg",3,IF(VLOOKUP($A1539,[1]New!$A$2:$DE$2108,70,FALSE)="LoAvg",4,5))))</f>
        <v>5</v>
      </c>
      <c r="AW1539" t="str">
        <f t="array" ref="AW1539">VLOOKUP($A1539,[1]New!$A$2:$DE$2108,71,FALSE)</f>
        <v>Literature and Informational</v>
      </c>
      <c r="AZ1539">
        <f t="array" ref="AZ1539">VLOOKUP($A1539,[1]New!$A$2:$DE$2108,72,FALSE)</f>
        <v>139</v>
      </c>
      <c r="BD1539">
        <f t="array" ref="BD1539">IF(VLOOKUP($A1539,[1]New!$A$2:$DE$2108,75,FALSE)="High",1,IF(VLOOKUP($A1539,[1]New!$A$2:$DE$2108,75,FALSE)="HiAvg",2,IF(VLOOKUP($A1539,[1]New!$A$2:$DE$2108,75,FALSE)="Avg",3,IF(VLOOKUP($A1539,[1]New!$A$2:$DE$2108,75,FALSE)="LoAvg",4,5))))</f>
        <v>5</v>
      </c>
      <c r="BE1539" t="str">
        <f t="array" ref="BE1539">IF(VLOOKUP($A1539,[1]New!$A$2:$DE$2108,76,FALSE)="","",VLOOKUP($A1539,[1]New!$A$2:$DE$2108,76,FALSE))</f>
        <v>Vocabulary Use and Functions</v>
      </c>
      <c r="BH1539">
        <f t="array" ref="BH1539">IF(VLOOKUP($A1539,[1]New!$A$2:$DE$2108,77,FALSE)="","",VLOOKUP($A1539,[1]New!$A$2:$DE$2108,77,FALSE))</f>
        <v>163</v>
      </c>
      <c r="BL1539">
        <f t="array" ref="BL1539">IF(VLOOKUP($A1539,[1]New!$A$2:$DE$2108,80,FALSE)="High",1,IF(VLOOKUP($A1539,[1]New!$A$2:$DE$2108,80,FALSE)="HiAvg",2,IF(VLOOKUP($A1539,[1]New!$A$2:$DE$2108,80,FALSE)="Avg",3,IF(VLOOKUP($A1539,[1]New!$A$2:$DE$2108,80,FALSE)="LoAvg",4,IF(VLOOKUP($A1539,[1]New!$A$2:$DE$2108,80,FALSE)="Low",5,"")))))</f>
        <v>3</v>
      </c>
    </row>
    <row r="1540" spans="1:64" x14ac:dyDescent="0.2">
      <c r="A1540" s="7" t="s">
        <v>1663</v>
      </c>
      <c r="B1540">
        <v>2015</v>
      </c>
      <c r="C1540" t="s">
        <v>2233</v>
      </c>
      <c r="D1540" t="str">
        <f t="array" ref="D1540">VLOOKUP($A1540,[1]New!$A$2:$DE$2108,5,FALSE)</f>
        <v>Language Usage</v>
      </c>
      <c r="E1540">
        <f t="array" ref="E1540">VLOOKUP($A1540,[1]New!$A$2:$DE$2108,3,FALSE)</f>
        <v>70100208</v>
      </c>
      <c r="F1540" t="str">
        <f t="array" ref="F1540">VLOOKUP($A1540,[1]New!$A$2:$DE$2108,4,FALSE)</f>
        <v>School 2</v>
      </c>
      <c r="Q1540">
        <f t="array" ref="Q1540">VLOOKUP($A1540,[1]New!$A$2:$DE$2108,19,FALSE)</f>
        <v>209</v>
      </c>
      <c r="S1540">
        <f t="array" ref="S1540">VLOOKUP($A1540,[1]New!$A$2:$DE$2108,21,FALSE)</f>
        <v>76</v>
      </c>
      <c r="U1540">
        <f t="array" ref="U1540">IF(S1540&gt;=75,1,IF(AND(S1540&gt;=50,S1540&lt;75),2,IF(AND(S1540&gt;=25,S1540&lt;50),3,IF(S1540&lt;25,4,"NA"))))</f>
        <v>1</v>
      </c>
      <c r="V1540" s="8">
        <f t="array" ref="V1540">VLOOKUP($A1540,[1]New!$A$2:$DE$2108,17,FALSE)</f>
        <v>42265</v>
      </c>
      <c r="AG1540" t="str">
        <f t="array" ref="AG1540">VLOOKUP($A1540,[1]New!$A$2:$DE$2108,61,FALSE)</f>
        <v>Writing: Plan, Organize, Develop, Revise, Research</v>
      </c>
      <c r="AJ1540">
        <f t="array" ref="AJ1540">VLOOKUP($A1540,[1]New!$A$2:$DE$2108,62,FALSE)</f>
        <v>212</v>
      </c>
      <c r="AN1540">
        <f t="array" ref="AN1540">IF(VLOOKUP($A1540,[1]New!$A$2:$DE$2108,65,FALSE)="High",1,IF(VLOOKUP($A1540,[1]New!$A$2:$DE$2108,65,FALSE)="HiAvg",2,IF(VLOOKUP($A1540,[1]New!$A$2:$DE$2108,65,FALSE)="Avg",3,IF(VLOOKUP($A1540,[1]New!$A$2:$DE$2108,65,FALSE)="LoAvg",4,5))))</f>
        <v>2</v>
      </c>
      <c r="AO1540" t="str">
        <f t="array" ref="AO1540">VLOOKUP($A1540,[1]New!$A$2:$DE$2108,66,FALSE)</f>
        <v>Language: Understand, Edit for Grammar, Usage</v>
      </c>
      <c r="AR1540">
        <f t="array" ref="AR1540">VLOOKUP($A1540,[1]New!$A$2:$DE$2108,67,FALSE)</f>
        <v>208</v>
      </c>
      <c r="AV1540">
        <f t="array" ref="AV1540">IF(VLOOKUP($A1540,[1]New!$A$2:$DE$2108,70,FALSE)="High",1,IF(VLOOKUP($A1540,[1]New!$A$2:$DE$2108,70,FALSE)="HiAvg",2,IF(VLOOKUP($A1540,[1]New!$A$2:$DE$2108,70,FALSE)="Avg",3,IF(VLOOKUP($A1540,[1]New!$A$2:$DE$2108,70,FALSE)="LoAvg",4,5))))</f>
        <v>2</v>
      </c>
      <c r="AW1540" t="str">
        <f t="array" ref="AW1540">VLOOKUP($A1540,[1]New!$A$2:$DE$2108,71,FALSE)</f>
        <v>Language: Understand, Edit Mechanics</v>
      </c>
      <c r="AZ1540">
        <f t="array" ref="AZ1540">VLOOKUP($A1540,[1]New!$A$2:$DE$2108,72,FALSE)</f>
        <v>208</v>
      </c>
      <c r="BD1540">
        <f t="array" ref="BD1540">IF(VLOOKUP($A1540,[1]New!$A$2:$DE$2108,75,FALSE)="High",1,IF(VLOOKUP($A1540,[1]New!$A$2:$DE$2108,75,FALSE)="HiAvg",2,IF(VLOOKUP($A1540,[1]New!$A$2:$DE$2108,75,FALSE)="Avg",3,IF(VLOOKUP($A1540,[1]New!$A$2:$DE$2108,75,FALSE)="LoAvg",4,5))))</f>
        <v>2</v>
      </c>
      <c r="BE1540" t="str">
        <f t="array" ref="BE1540">IF(VLOOKUP($A1540,[1]New!$A$2:$DE$2108,76,FALSE)="","",VLOOKUP($A1540,[1]New!$A$2:$DE$2108,76,FALSE))</f>
        <v/>
      </c>
      <c r="BH1540" t="str">
        <f t="array" ref="BH1540">IF(VLOOKUP($A1540,[1]New!$A$2:$DE$2108,77,FALSE)="","",VLOOKUP($A1540,[1]New!$A$2:$DE$2108,77,FALSE))</f>
        <v/>
      </c>
      <c r="BL1540" t="str">
        <f t="array" ref="BL1540">IF(VLOOKUP($A1540,[1]New!$A$2:$DE$2108,80,FALSE)="High",1,IF(VLOOKUP($A1540,[1]New!$A$2:$DE$2108,80,FALSE)="HiAvg",2,IF(VLOOKUP($A1540,[1]New!$A$2:$DE$2108,80,FALSE)="Avg",3,IF(VLOOKUP($A1540,[1]New!$A$2:$DE$2108,80,FALSE)="LoAvg",4,IF(VLOOKUP($A1540,[1]New!$A$2:$DE$2108,80,FALSE)="Low",5,"")))))</f>
        <v/>
      </c>
    </row>
    <row r="1541" spans="1:64" x14ac:dyDescent="0.2">
      <c r="A1541" s="7" t="s">
        <v>1664</v>
      </c>
      <c r="B1541">
        <v>2015</v>
      </c>
      <c r="C1541" t="s">
        <v>2233</v>
      </c>
      <c r="D1541" t="str">
        <f t="array" ref="D1541">VLOOKUP($A1541,[1]New!$A$2:$DE$2108,5,FALSE)</f>
        <v>Mathematics</v>
      </c>
      <c r="E1541">
        <f t="array" ref="E1541">VLOOKUP($A1541,[1]New!$A$2:$DE$2108,3,FALSE)</f>
        <v>70100208</v>
      </c>
      <c r="F1541" t="str">
        <f t="array" ref="F1541">VLOOKUP($A1541,[1]New!$A$2:$DE$2108,4,FALSE)</f>
        <v>School 2</v>
      </c>
      <c r="Q1541">
        <f t="array" ref="Q1541">VLOOKUP($A1541,[1]New!$A$2:$DE$2108,19,FALSE)</f>
        <v>203</v>
      </c>
      <c r="S1541">
        <f t="array" ref="S1541">VLOOKUP($A1541,[1]New!$A$2:$DE$2108,21,FALSE)</f>
        <v>53</v>
      </c>
      <c r="U1541">
        <f t="array" ref="U1541">IF(S1541&gt;=75,1,IF(AND(S1541&gt;=50,S1541&lt;75),2,IF(AND(S1541&gt;=25,S1541&lt;50),3,IF(S1541&lt;25,4,"NA"))))</f>
        <v>2</v>
      </c>
      <c r="V1541" s="8">
        <f t="array" ref="V1541">VLOOKUP($A1541,[1]New!$A$2:$DE$2108,17,FALSE)</f>
        <v>42258</v>
      </c>
      <c r="AG1541" t="str">
        <f t="array" ref="AG1541">VLOOKUP($A1541,[1]New!$A$2:$DE$2108,61,FALSE)</f>
        <v>Operations and Algebraic Thinking</v>
      </c>
      <c r="AJ1541">
        <f t="array" ref="AJ1541">VLOOKUP($A1541,[1]New!$A$2:$DE$2108,62,FALSE)</f>
        <v>207</v>
      </c>
      <c r="AN1541">
        <f t="array" ref="AN1541">IF(VLOOKUP($A1541,[1]New!$A$2:$DE$2108,65,FALSE)="High",1,IF(VLOOKUP($A1541,[1]New!$A$2:$DE$2108,65,FALSE)="HiAvg",2,IF(VLOOKUP($A1541,[1]New!$A$2:$DE$2108,65,FALSE)="Avg",3,IF(VLOOKUP($A1541,[1]New!$A$2:$DE$2108,65,FALSE)="LoAvg",4,5))))</f>
        <v>3</v>
      </c>
      <c r="AO1541" t="str">
        <f t="array" ref="AO1541">VLOOKUP($A1541,[1]New!$A$2:$DE$2108,66,FALSE)</f>
        <v>Number and Operations</v>
      </c>
      <c r="AR1541">
        <f t="array" ref="AR1541">VLOOKUP($A1541,[1]New!$A$2:$DE$2108,67,FALSE)</f>
        <v>203</v>
      </c>
      <c r="AV1541">
        <f t="array" ref="AV1541">IF(VLOOKUP($A1541,[1]New!$A$2:$DE$2108,70,FALSE)="High",1,IF(VLOOKUP($A1541,[1]New!$A$2:$DE$2108,70,FALSE)="HiAvg",2,IF(VLOOKUP($A1541,[1]New!$A$2:$DE$2108,70,FALSE)="Avg",3,IF(VLOOKUP($A1541,[1]New!$A$2:$DE$2108,70,FALSE)="LoAvg",4,5))))</f>
        <v>3</v>
      </c>
      <c r="AW1541" t="str">
        <f t="array" ref="AW1541">VLOOKUP($A1541,[1]New!$A$2:$DE$2108,71,FALSE)</f>
        <v>Measurement and Data</v>
      </c>
      <c r="AZ1541">
        <f t="array" ref="AZ1541">VLOOKUP($A1541,[1]New!$A$2:$DE$2108,72,FALSE)</f>
        <v>201</v>
      </c>
      <c r="BD1541">
        <f t="array" ref="BD1541">IF(VLOOKUP($A1541,[1]New!$A$2:$DE$2108,75,FALSE)="High",1,IF(VLOOKUP($A1541,[1]New!$A$2:$DE$2108,75,FALSE)="HiAvg",2,IF(VLOOKUP($A1541,[1]New!$A$2:$DE$2108,75,FALSE)="Avg",3,IF(VLOOKUP($A1541,[1]New!$A$2:$DE$2108,75,FALSE)="LoAvg",4,5))))</f>
        <v>3</v>
      </c>
      <c r="BE1541" t="str">
        <f t="array" ref="BE1541">IF(VLOOKUP($A1541,[1]New!$A$2:$DE$2108,76,FALSE)="","",VLOOKUP($A1541,[1]New!$A$2:$DE$2108,76,FALSE))</f>
        <v>Geometry</v>
      </c>
      <c r="BH1541">
        <f t="array" ref="BH1541">IF(VLOOKUP($A1541,[1]New!$A$2:$DE$2108,77,FALSE)="","",VLOOKUP($A1541,[1]New!$A$2:$DE$2108,77,FALSE))</f>
        <v>201</v>
      </c>
      <c r="BL1541">
        <f t="array" ref="BL1541">IF(VLOOKUP($A1541,[1]New!$A$2:$DE$2108,80,FALSE)="High",1,IF(VLOOKUP($A1541,[1]New!$A$2:$DE$2108,80,FALSE)="HiAvg",2,IF(VLOOKUP($A1541,[1]New!$A$2:$DE$2108,80,FALSE)="Avg",3,IF(VLOOKUP($A1541,[1]New!$A$2:$DE$2108,80,FALSE)="LoAvg",4,IF(VLOOKUP($A1541,[1]New!$A$2:$DE$2108,80,FALSE)="Low",5,"")))))</f>
        <v>3</v>
      </c>
    </row>
    <row r="1542" spans="1:64" x14ac:dyDescent="0.2">
      <c r="A1542" s="7" t="s">
        <v>1665</v>
      </c>
      <c r="B1542">
        <v>2015</v>
      </c>
      <c r="C1542" t="s">
        <v>2233</v>
      </c>
      <c r="D1542" t="str">
        <f t="array" ref="D1542">VLOOKUP($A1542,[1]New!$A$2:$DE$2108,5,FALSE)</f>
        <v>Reading</v>
      </c>
      <c r="E1542">
        <f t="array" ref="E1542">VLOOKUP($A1542,[1]New!$A$2:$DE$2108,3,FALSE)</f>
        <v>70100208</v>
      </c>
      <c r="F1542" t="str">
        <f t="array" ref="F1542">VLOOKUP($A1542,[1]New!$A$2:$DE$2108,4,FALSE)</f>
        <v>School 2</v>
      </c>
      <c r="Q1542">
        <f t="array" ref="Q1542">VLOOKUP($A1542,[1]New!$A$2:$DE$2108,19,FALSE)</f>
        <v>206</v>
      </c>
      <c r="S1542">
        <f t="array" ref="S1542">VLOOKUP($A1542,[1]New!$A$2:$DE$2108,21,FALSE)</f>
        <v>69</v>
      </c>
      <c r="U1542">
        <f t="array" ref="U1542">IF(S1542&gt;=75,1,IF(AND(S1542&gt;=50,S1542&lt;75),2,IF(AND(S1542&gt;=25,S1542&lt;50),3,IF(S1542&lt;25,4,"NA"))))</f>
        <v>2</v>
      </c>
      <c r="V1542" s="8">
        <f t="array" ref="V1542">VLOOKUP($A1542,[1]New!$A$2:$DE$2108,17,FALSE)</f>
        <v>42251</v>
      </c>
      <c r="AG1542" t="str">
        <f t="array" ref="AG1542">VLOOKUP($A1542,[1]New!$A$2:$DE$2108,61,FALSE)</f>
        <v>Literature</v>
      </c>
      <c r="AJ1542">
        <f t="array" ref="AJ1542">VLOOKUP($A1542,[1]New!$A$2:$DE$2108,62,FALSE)</f>
        <v>208</v>
      </c>
      <c r="AN1542">
        <f t="array" ref="AN1542">IF(VLOOKUP($A1542,[1]New!$A$2:$DE$2108,65,FALSE)="High",1,IF(VLOOKUP($A1542,[1]New!$A$2:$DE$2108,65,FALSE)="HiAvg",2,IF(VLOOKUP($A1542,[1]New!$A$2:$DE$2108,65,FALSE)="Avg",3,IF(VLOOKUP($A1542,[1]New!$A$2:$DE$2108,65,FALSE)="LoAvg",4,5))))</f>
        <v>2</v>
      </c>
      <c r="AO1542" t="str">
        <f t="array" ref="AO1542">VLOOKUP($A1542,[1]New!$A$2:$DE$2108,66,FALSE)</f>
        <v>Informational Text</v>
      </c>
      <c r="AR1542">
        <f t="array" ref="AR1542">VLOOKUP($A1542,[1]New!$A$2:$DE$2108,67,FALSE)</f>
        <v>205</v>
      </c>
      <c r="AV1542">
        <f t="array" ref="AV1542">IF(VLOOKUP($A1542,[1]New!$A$2:$DE$2108,70,FALSE)="High",1,IF(VLOOKUP($A1542,[1]New!$A$2:$DE$2108,70,FALSE)="HiAvg",2,IF(VLOOKUP($A1542,[1]New!$A$2:$DE$2108,70,FALSE)="Avg",3,IF(VLOOKUP($A1542,[1]New!$A$2:$DE$2108,70,FALSE)="LoAvg",4,5))))</f>
        <v>2</v>
      </c>
      <c r="AW1542" t="str">
        <f t="array" ref="AW1542">VLOOKUP($A1542,[1]New!$A$2:$DE$2108,71,FALSE)</f>
        <v>Vocabulary Acquisition and Use</v>
      </c>
      <c r="AZ1542">
        <f t="array" ref="AZ1542">VLOOKUP($A1542,[1]New!$A$2:$DE$2108,72,FALSE)</f>
        <v>204</v>
      </c>
      <c r="BD1542">
        <f t="array" ref="BD1542">IF(VLOOKUP($A1542,[1]New!$A$2:$DE$2108,75,FALSE)="High",1,IF(VLOOKUP($A1542,[1]New!$A$2:$DE$2108,75,FALSE)="HiAvg",2,IF(VLOOKUP($A1542,[1]New!$A$2:$DE$2108,75,FALSE)="Avg",3,IF(VLOOKUP($A1542,[1]New!$A$2:$DE$2108,75,FALSE)="LoAvg",4,5))))</f>
        <v>2</v>
      </c>
      <c r="BE1542" t="str">
        <f t="array" ref="BE1542">IF(VLOOKUP($A1542,[1]New!$A$2:$DE$2108,76,FALSE)="","",VLOOKUP($A1542,[1]New!$A$2:$DE$2108,76,FALSE))</f>
        <v/>
      </c>
      <c r="BH1542" t="str">
        <f t="array" ref="BH1542">IF(VLOOKUP($A1542,[1]New!$A$2:$DE$2108,77,FALSE)="","",VLOOKUP($A1542,[1]New!$A$2:$DE$2108,77,FALSE))</f>
        <v/>
      </c>
      <c r="BL1542" t="str">
        <f t="array" ref="BL1542">IF(VLOOKUP($A1542,[1]New!$A$2:$DE$2108,80,FALSE)="High",1,IF(VLOOKUP($A1542,[1]New!$A$2:$DE$2108,80,FALSE)="HiAvg",2,IF(VLOOKUP($A1542,[1]New!$A$2:$DE$2108,80,FALSE)="Avg",3,IF(VLOOKUP($A1542,[1]New!$A$2:$DE$2108,80,FALSE)="LoAvg",4,IF(VLOOKUP($A1542,[1]New!$A$2:$DE$2108,80,FALSE)="Low",5,"")))))</f>
        <v/>
      </c>
    </row>
    <row r="1543" spans="1:64" x14ac:dyDescent="0.2">
      <c r="A1543" s="7" t="s">
        <v>1666</v>
      </c>
      <c r="B1543">
        <v>2015</v>
      </c>
      <c r="C1543" t="s">
        <v>2233</v>
      </c>
      <c r="D1543" t="str">
        <f t="array" ref="D1543">VLOOKUP($A1543,[1]New!$A$2:$DE$2108,5,FALSE)</f>
        <v>Mathematics</v>
      </c>
      <c r="E1543">
        <f t="array" ref="E1543">VLOOKUP($A1543,[1]New!$A$2:$DE$2108,3,FALSE)</f>
        <v>70100209</v>
      </c>
      <c r="F1543" t="str">
        <f t="array" ref="F1543">VLOOKUP($A1543,[1]New!$A$2:$DE$2108,4,FALSE)</f>
        <v>School 2</v>
      </c>
      <c r="Q1543">
        <f t="array" ref="Q1543">VLOOKUP($A1543,[1]New!$A$2:$DE$2108,19,FALSE)</f>
        <v>164</v>
      </c>
      <c r="S1543">
        <f t="array" ref="S1543">VLOOKUP($A1543,[1]New!$A$2:$DE$2108,21,FALSE)</f>
        <v>55</v>
      </c>
      <c r="U1543">
        <f t="array" ref="U1543">IF(S1543&gt;=75,1,IF(AND(S1543&gt;=50,S1543&lt;75),2,IF(AND(S1543&gt;=25,S1543&lt;50),3,IF(S1543&lt;25,4,"NA"))))</f>
        <v>2</v>
      </c>
      <c r="V1543" s="8">
        <f t="array" ref="V1543">VLOOKUP($A1543,[1]New!$A$2:$DE$2108,17,FALSE)</f>
        <v>42256</v>
      </c>
      <c r="AG1543" t="str">
        <f t="array" ref="AG1543">VLOOKUP($A1543,[1]New!$A$2:$DE$2108,61,FALSE)</f>
        <v>Operations and Algebraic Thinking</v>
      </c>
      <c r="AJ1543">
        <f t="array" ref="AJ1543">VLOOKUP($A1543,[1]New!$A$2:$DE$2108,62,FALSE)</f>
        <v>157</v>
      </c>
      <c r="AN1543">
        <f t="array" ref="AN1543">IF(VLOOKUP($A1543,[1]New!$A$2:$DE$2108,65,FALSE)="High",1,IF(VLOOKUP($A1543,[1]New!$A$2:$DE$2108,65,FALSE)="HiAvg",2,IF(VLOOKUP($A1543,[1]New!$A$2:$DE$2108,65,FALSE)="Avg",3,IF(VLOOKUP($A1543,[1]New!$A$2:$DE$2108,65,FALSE)="LoAvg",4,5))))</f>
        <v>4</v>
      </c>
      <c r="AO1543" t="str">
        <f t="array" ref="AO1543">VLOOKUP($A1543,[1]New!$A$2:$DE$2108,66,FALSE)</f>
        <v>Number and Operations</v>
      </c>
      <c r="AR1543">
        <f t="array" ref="AR1543">VLOOKUP($A1543,[1]New!$A$2:$DE$2108,67,FALSE)</f>
        <v>165</v>
      </c>
      <c r="AV1543">
        <f t="array" ref="AV1543">IF(VLOOKUP($A1543,[1]New!$A$2:$DE$2108,70,FALSE)="High",1,IF(VLOOKUP($A1543,[1]New!$A$2:$DE$2108,70,FALSE)="HiAvg",2,IF(VLOOKUP($A1543,[1]New!$A$2:$DE$2108,70,FALSE)="Avg",3,IF(VLOOKUP($A1543,[1]New!$A$2:$DE$2108,70,FALSE)="LoAvg",4,5))))</f>
        <v>3</v>
      </c>
      <c r="AW1543" t="str">
        <f t="array" ref="AW1543">VLOOKUP($A1543,[1]New!$A$2:$DE$2108,71,FALSE)</f>
        <v>Measurement and Data</v>
      </c>
      <c r="AZ1543">
        <f t="array" ref="AZ1543">VLOOKUP($A1543,[1]New!$A$2:$DE$2108,72,FALSE)</f>
        <v>168</v>
      </c>
      <c r="BD1543">
        <f t="array" ref="BD1543">IF(VLOOKUP($A1543,[1]New!$A$2:$DE$2108,75,FALSE)="High",1,IF(VLOOKUP($A1543,[1]New!$A$2:$DE$2108,75,FALSE)="HiAvg",2,IF(VLOOKUP($A1543,[1]New!$A$2:$DE$2108,75,FALSE)="Avg",3,IF(VLOOKUP($A1543,[1]New!$A$2:$DE$2108,75,FALSE)="LoAvg",4,5))))</f>
        <v>2</v>
      </c>
      <c r="BE1543" t="str">
        <f t="array" ref="BE1543">IF(VLOOKUP($A1543,[1]New!$A$2:$DE$2108,76,FALSE)="","",VLOOKUP($A1543,[1]New!$A$2:$DE$2108,76,FALSE))</f>
        <v>Geometry</v>
      </c>
      <c r="BH1543">
        <f t="array" ref="BH1543">IF(VLOOKUP($A1543,[1]New!$A$2:$DE$2108,77,FALSE)="","",VLOOKUP($A1543,[1]New!$A$2:$DE$2108,77,FALSE))</f>
        <v>167</v>
      </c>
      <c r="BL1543">
        <f t="array" ref="BL1543">IF(VLOOKUP($A1543,[1]New!$A$2:$DE$2108,80,FALSE)="High",1,IF(VLOOKUP($A1543,[1]New!$A$2:$DE$2108,80,FALSE)="HiAvg",2,IF(VLOOKUP($A1543,[1]New!$A$2:$DE$2108,80,FALSE)="Avg",3,IF(VLOOKUP($A1543,[1]New!$A$2:$DE$2108,80,FALSE)="LoAvg",4,IF(VLOOKUP($A1543,[1]New!$A$2:$DE$2108,80,FALSE)="Low",5,"")))))</f>
        <v>2</v>
      </c>
    </row>
    <row r="1544" spans="1:64" x14ac:dyDescent="0.2">
      <c r="A1544" s="7" t="s">
        <v>1667</v>
      </c>
      <c r="B1544">
        <v>2015</v>
      </c>
      <c r="C1544" t="s">
        <v>2233</v>
      </c>
      <c r="D1544" t="str">
        <f t="array" ref="D1544">VLOOKUP($A1544,[1]New!$A$2:$DE$2108,5,FALSE)</f>
        <v>Reading</v>
      </c>
      <c r="E1544">
        <f t="array" ref="E1544">VLOOKUP($A1544,[1]New!$A$2:$DE$2108,3,FALSE)</f>
        <v>70100209</v>
      </c>
      <c r="F1544" t="str">
        <f t="array" ref="F1544">VLOOKUP($A1544,[1]New!$A$2:$DE$2108,4,FALSE)</f>
        <v>School 2</v>
      </c>
      <c r="Q1544">
        <f t="array" ref="Q1544">VLOOKUP($A1544,[1]New!$A$2:$DE$2108,19,FALSE)</f>
        <v>165</v>
      </c>
      <c r="S1544">
        <f t="array" ref="S1544">VLOOKUP($A1544,[1]New!$A$2:$DE$2108,21,FALSE)</f>
        <v>63</v>
      </c>
      <c r="U1544">
        <f t="array" ref="U1544">IF(S1544&gt;=75,1,IF(AND(S1544&gt;=50,S1544&lt;75),2,IF(AND(S1544&gt;=25,S1544&lt;50),3,IF(S1544&lt;25,4,"NA"))))</f>
        <v>2</v>
      </c>
      <c r="V1544" s="8">
        <f t="array" ref="V1544">VLOOKUP($A1544,[1]New!$A$2:$DE$2108,17,FALSE)</f>
        <v>42249</v>
      </c>
      <c r="AG1544" t="str">
        <f t="array" ref="AG1544">VLOOKUP($A1544,[1]New!$A$2:$DE$2108,61,FALSE)</f>
        <v>Foundational Skills</v>
      </c>
      <c r="AJ1544">
        <f t="array" ref="AJ1544">VLOOKUP($A1544,[1]New!$A$2:$DE$2108,62,FALSE)</f>
        <v>164</v>
      </c>
      <c r="AN1544">
        <f t="array" ref="AN1544">IF(VLOOKUP($A1544,[1]New!$A$2:$DE$2108,65,FALSE)="High",1,IF(VLOOKUP($A1544,[1]New!$A$2:$DE$2108,65,FALSE)="HiAvg",2,IF(VLOOKUP($A1544,[1]New!$A$2:$DE$2108,65,FALSE)="Avg",3,IF(VLOOKUP($A1544,[1]New!$A$2:$DE$2108,65,FALSE)="LoAvg",4,5))))</f>
        <v>2</v>
      </c>
      <c r="AO1544" t="str">
        <f t="array" ref="AO1544">VLOOKUP($A1544,[1]New!$A$2:$DE$2108,66,FALSE)</f>
        <v>Language and Writing</v>
      </c>
      <c r="AR1544">
        <f t="array" ref="AR1544">VLOOKUP($A1544,[1]New!$A$2:$DE$2108,67,FALSE)</f>
        <v>167</v>
      </c>
      <c r="AV1544">
        <f t="array" ref="AV1544">IF(VLOOKUP($A1544,[1]New!$A$2:$DE$2108,70,FALSE)="High",1,IF(VLOOKUP($A1544,[1]New!$A$2:$DE$2108,70,FALSE)="HiAvg",2,IF(VLOOKUP($A1544,[1]New!$A$2:$DE$2108,70,FALSE)="Avg",3,IF(VLOOKUP($A1544,[1]New!$A$2:$DE$2108,70,FALSE)="LoAvg",4,5))))</f>
        <v>2</v>
      </c>
      <c r="AW1544" t="str">
        <f t="array" ref="AW1544">VLOOKUP($A1544,[1]New!$A$2:$DE$2108,71,FALSE)</f>
        <v>Literature and Informational</v>
      </c>
      <c r="AZ1544">
        <f t="array" ref="AZ1544">VLOOKUP($A1544,[1]New!$A$2:$DE$2108,72,FALSE)</f>
        <v>163</v>
      </c>
      <c r="BD1544">
        <f t="array" ref="BD1544">IF(VLOOKUP($A1544,[1]New!$A$2:$DE$2108,75,FALSE)="High",1,IF(VLOOKUP($A1544,[1]New!$A$2:$DE$2108,75,FALSE)="HiAvg",2,IF(VLOOKUP($A1544,[1]New!$A$2:$DE$2108,75,FALSE)="Avg",3,IF(VLOOKUP($A1544,[1]New!$A$2:$DE$2108,75,FALSE)="LoAvg",4,5))))</f>
        <v>3</v>
      </c>
      <c r="BE1544" t="str">
        <f t="array" ref="BE1544">IF(VLOOKUP($A1544,[1]New!$A$2:$DE$2108,76,FALSE)="","",VLOOKUP($A1544,[1]New!$A$2:$DE$2108,76,FALSE))</f>
        <v>Vocabulary Use and Functions</v>
      </c>
      <c r="BH1544">
        <f t="array" ref="BH1544">IF(VLOOKUP($A1544,[1]New!$A$2:$DE$2108,77,FALSE)="","",VLOOKUP($A1544,[1]New!$A$2:$DE$2108,77,FALSE))</f>
        <v>164</v>
      </c>
      <c r="BL1544">
        <f t="array" ref="BL1544">IF(VLOOKUP($A1544,[1]New!$A$2:$DE$2108,80,FALSE)="High",1,IF(VLOOKUP($A1544,[1]New!$A$2:$DE$2108,80,FALSE)="HiAvg",2,IF(VLOOKUP($A1544,[1]New!$A$2:$DE$2108,80,FALSE)="Avg",3,IF(VLOOKUP($A1544,[1]New!$A$2:$DE$2108,80,FALSE)="LoAvg",4,IF(VLOOKUP($A1544,[1]New!$A$2:$DE$2108,80,FALSE)="Low",5,"")))))</f>
        <v>2</v>
      </c>
    </row>
    <row r="1545" spans="1:64" x14ac:dyDescent="0.2">
      <c r="A1545" s="7" t="s">
        <v>1668</v>
      </c>
      <c r="B1545">
        <v>2015</v>
      </c>
      <c r="C1545" t="s">
        <v>2233</v>
      </c>
      <c r="D1545" t="str">
        <f t="array" ref="D1545">VLOOKUP($A1545,[1]New!$A$2:$DE$2108,5,FALSE)</f>
        <v>Language Usage</v>
      </c>
      <c r="E1545">
        <f t="array" ref="E1545">VLOOKUP($A1545,[1]New!$A$2:$DE$2108,3,FALSE)</f>
        <v>70100210</v>
      </c>
      <c r="F1545" t="str">
        <f t="array" ref="F1545">VLOOKUP($A1545,[1]New!$A$2:$DE$2108,4,FALSE)</f>
        <v>School 2</v>
      </c>
      <c r="Q1545">
        <f t="array" ref="Q1545">VLOOKUP($A1545,[1]New!$A$2:$DE$2108,19,FALSE)</f>
        <v>193</v>
      </c>
      <c r="S1545">
        <f t="array" ref="S1545">VLOOKUP($A1545,[1]New!$A$2:$DE$2108,21,FALSE)</f>
        <v>87</v>
      </c>
      <c r="U1545">
        <f t="array" ref="U1545">IF(S1545&gt;=75,1,IF(AND(S1545&gt;=50,S1545&lt;75),2,IF(AND(S1545&gt;=25,S1545&lt;50),3,IF(S1545&lt;25,4,"NA"))))</f>
        <v>1</v>
      </c>
      <c r="V1545" s="8">
        <f t="array" ref="V1545">VLOOKUP($A1545,[1]New!$A$2:$DE$2108,17,FALSE)</f>
        <v>42268</v>
      </c>
      <c r="AG1545" t="str">
        <f t="array" ref="AG1545">VLOOKUP($A1545,[1]New!$A$2:$DE$2108,61,FALSE)</f>
        <v>Writing: Plan, Organize, Develop, Revise, Research</v>
      </c>
      <c r="AJ1545">
        <f t="array" ref="AJ1545">VLOOKUP($A1545,[1]New!$A$2:$DE$2108,62,FALSE)</f>
        <v>202</v>
      </c>
      <c r="AN1545">
        <f t="array" ref="AN1545">IF(VLOOKUP($A1545,[1]New!$A$2:$DE$2108,65,FALSE)="High",1,IF(VLOOKUP($A1545,[1]New!$A$2:$DE$2108,65,FALSE)="HiAvg",2,IF(VLOOKUP($A1545,[1]New!$A$2:$DE$2108,65,FALSE)="Avg",3,IF(VLOOKUP($A1545,[1]New!$A$2:$DE$2108,65,FALSE)="LoAvg",4,5))))</f>
        <v>1</v>
      </c>
      <c r="AO1545" t="str">
        <f t="array" ref="AO1545">VLOOKUP($A1545,[1]New!$A$2:$DE$2108,66,FALSE)</f>
        <v>Language: Understand, Edit for Grammar, Usage</v>
      </c>
      <c r="AR1545">
        <f t="array" ref="AR1545">VLOOKUP($A1545,[1]New!$A$2:$DE$2108,67,FALSE)</f>
        <v>195</v>
      </c>
      <c r="AV1545">
        <f t="array" ref="AV1545">IF(VLOOKUP($A1545,[1]New!$A$2:$DE$2108,70,FALSE)="High",1,IF(VLOOKUP($A1545,[1]New!$A$2:$DE$2108,70,FALSE)="HiAvg",2,IF(VLOOKUP($A1545,[1]New!$A$2:$DE$2108,70,FALSE)="Avg",3,IF(VLOOKUP($A1545,[1]New!$A$2:$DE$2108,70,FALSE)="LoAvg",4,5))))</f>
        <v>1</v>
      </c>
      <c r="AW1545" t="str">
        <f t="array" ref="AW1545">VLOOKUP($A1545,[1]New!$A$2:$DE$2108,71,FALSE)</f>
        <v>Language: Understand, Edit Mechanics</v>
      </c>
      <c r="AZ1545">
        <f t="array" ref="AZ1545">VLOOKUP($A1545,[1]New!$A$2:$DE$2108,72,FALSE)</f>
        <v>184</v>
      </c>
      <c r="BD1545">
        <f t="array" ref="BD1545">IF(VLOOKUP($A1545,[1]New!$A$2:$DE$2108,75,FALSE)="High",1,IF(VLOOKUP($A1545,[1]New!$A$2:$DE$2108,75,FALSE)="HiAvg",2,IF(VLOOKUP($A1545,[1]New!$A$2:$DE$2108,75,FALSE)="Avg",3,IF(VLOOKUP($A1545,[1]New!$A$2:$DE$2108,75,FALSE)="LoAvg",4,5))))</f>
        <v>2</v>
      </c>
      <c r="BE1545" t="str">
        <f t="array" ref="BE1545">IF(VLOOKUP($A1545,[1]New!$A$2:$DE$2108,76,FALSE)="","",VLOOKUP($A1545,[1]New!$A$2:$DE$2108,76,FALSE))</f>
        <v/>
      </c>
      <c r="BH1545" t="str">
        <f t="array" ref="BH1545">IF(VLOOKUP($A1545,[1]New!$A$2:$DE$2108,77,FALSE)="","",VLOOKUP($A1545,[1]New!$A$2:$DE$2108,77,FALSE))</f>
        <v/>
      </c>
      <c r="BL1545" t="str">
        <f t="array" ref="BL1545">IF(VLOOKUP($A1545,[1]New!$A$2:$DE$2108,80,FALSE)="High",1,IF(VLOOKUP($A1545,[1]New!$A$2:$DE$2108,80,FALSE)="HiAvg",2,IF(VLOOKUP($A1545,[1]New!$A$2:$DE$2108,80,FALSE)="Avg",3,IF(VLOOKUP($A1545,[1]New!$A$2:$DE$2108,80,FALSE)="LoAvg",4,IF(VLOOKUP($A1545,[1]New!$A$2:$DE$2108,80,FALSE)="Low",5,"")))))</f>
        <v/>
      </c>
    </row>
    <row r="1546" spans="1:64" x14ac:dyDescent="0.2">
      <c r="A1546" s="7" t="s">
        <v>1669</v>
      </c>
      <c r="B1546">
        <v>2015</v>
      </c>
      <c r="C1546" t="s">
        <v>2233</v>
      </c>
      <c r="D1546" t="str">
        <f t="array" ref="D1546">VLOOKUP($A1546,[1]New!$A$2:$DE$2108,5,FALSE)</f>
        <v>Mathematics</v>
      </c>
      <c r="E1546">
        <f t="array" ref="E1546">VLOOKUP($A1546,[1]New!$A$2:$DE$2108,3,FALSE)</f>
        <v>70100210</v>
      </c>
      <c r="F1546" t="str">
        <f t="array" ref="F1546">VLOOKUP($A1546,[1]New!$A$2:$DE$2108,4,FALSE)</f>
        <v>School 2</v>
      </c>
      <c r="Q1546">
        <f t="array" ref="Q1546">VLOOKUP($A1546,[1]New!$A$2:$DE$2108,19,FALSE)</f>
        <v>183</v>
      </c>
      <c r="S1546">
        <f t="array" ref="S1546">VLOOKUP($A1546,[1]New!$A$2:$DE$2108,21,FALSE)</f>
        <v>68</v>
      </c>
      <c r="U1546">
        <f t="array" ref="U1546">IF(S1546&gt;=75,1,IF(AND(S1546&gt;=50,S1546&lt;75),2,IF(AND(S1546&gt;=25,S1546&lt;50),3,IF(S1546&lt;25,4,"NA"))))</f>
        <v>2</v>
      </c>
      <c r="V1546" s="8">
        <f t="array" ref="V1546">VLOOKUP($A1546,[1]New!$A$2:$DE$2108,17,FALSE)</f>
        <v>42264</v>
      </c>
      <c r="AG1546" t="str">
        <f t="array" ref="AG1546">VLOOKUP($A1546,[1]New!$A$2:$DE$2108,61,FALSE)</f>
        <v>Operations and Algebraic Thinking</v>
      </c>
      <c r="AJ1546">
        <f t="array" ref="AJ1546">VLOOKUP($A1546,[1]New!$A$2:$DE$2108,62,FALSE)</f>
        <v>192</v>
      </c>
      <c r="AN1546">
        <f t="array" ref="AN1546">IF(VLOOKUP($A1546,[1]New!$A$2:$DE$2108,65,FALSE)="High",1,IF(VLOOKUP($A1546,[1]New!$A$2:$DE$2108,65,FALSE)="HiAvg",2,IF(VLOOKUP($A1546,[1]New!$A$2:$DE$2108,65,FALSE)="Avg",3,IF(VLOOKUP($A1546,[1]New!$A$2:$DE$2108,65,FALSE)="LoAvg",4,5))))</f>
        <v>1</v>
      </c>
      <c r="AO1546" t="str">
        <f t="array" ref="AO1546">VLOOKUP($A1546,[1]New!$A$2:$DE$2108,66,FALSE)</f>
        <v>Number and Operations</v>
      </c>
      <c r="AR1546">
        <f t="array" ref="AR1546">VLOOKUP($A1546,[1]New!$A$2:$DE$2108,67,FALSE)</f>
        <v>174</v>
      </c>
      <c r="AV1546">
        <f t="array" ref="AV1546">IF(VLOOKUP($A1546,[1]New!$A$2:$DE$2108,70,FALSE)="High",1,IF(VLOOKUP($A1546,[1]New!$A$2:$DE$2108,70,FALSE)="HiAvg",2,IF(VLOOKUP($A1546,[1]New!$A$2:$DE$2108,70,FALSE)="Avg",3,IF(VLOOKUP($A1546,[1]New!$A$2:$DE$2108,70,FALSE)="LoAvg",4,5))))</f>
        <v>4</v>
      </c>
      <c r="AW1546" t="str">
        <f t="array" ref="AW1546">VLOOKUP($A1546,[1]New!$A$2:$DE$2108,71,FALSE)</f>
        <v>Measurement and Data</v>
      </c>
      <c r="AZ1546">
        <f t="array" ref="AZ1546">VLOOKUP($A1546,[1]New!$A$2:$DE$2108,72,FALSE)</f>
        <v>192</v>
      </c>
      <c r="BD1546">
        <f t="array" ref="BD1546">IF(VLOOKUP($A1546,[1]New!$A$2:$DE$2108,75,FALSE)="High",1,IF(VLOOKUP($A1546,[1]New!$A$2:$DE$2108,75,FALSE)="HiAvg",2,IF(VLOOKUP($A1546,[1]New!$A$2:$DE$2108,75,FALSE)="Avg",3,IF(VLOOKUP($A1546,[1]New!$A$2:$DE$2108,75,FALSE)="LoAvg",4,5))))</f>
        <v>1</v>
      </c>
      <c r="BE1546" t="str">
        <f t="array" ref="BE1546">IF(VLOOKUP($A1546,[1]New!$A$2:$DE$2108,76,FALSE)="","",VLOOKUP($A1546,[1]New!$A$2:$DE$2108,76,FALSE))</f>
        <v>Geometry</v>
      </c>
      <c r="BH1546">
        <f t="array" ref="BH1546">IF(VLOOKUP($A1546,[1]New!$A$2:$DE$2108,77,FALSE)="","",VLOOKUP($A1546,[1]New!$A$2:$DE$2108,77,FALSE))</f>
        <v>173</v>
      </c>
      <c r="BL1546">
        <f t="array" ref="BL1546">IF(VLOOKUP($A1546,[1]New!$A$2:$DE$2108,80,FALSE)="High",1,IF(VLOOKUP($A1546,[1]New!$A$2:$DE$2108,80,FALSE)="HiAvg",2,IF(VLOOKUP($A1546,[1]New!$A$2:$DE$2108,80,FALSE)="Avg",3,IF(VLOOKUP($A1546,[1]New!$A$2:$DE$2108,80,FALSE)="LoAvg",4,IF(VLOOKUP($A1546,[1]New!$A$2:$DE$2108,80,FALSE)="Low",5,"")))))</f>
        <v>4</v>
      </c>
    </row>
    <row r="1547" spans="1:64" x14ac:dyDescent="0.2">
      <c r="A1547" s="7" t="s">
        <v>1670</v>
      </c>
      <c r="B1547">
        <v>2015</v>
      </c>
      <c r="C1547" t="s">
        <v>2233</v>
      </c>
      <c r="D1547" t="str">
        <f t="array" ref="D1547">VLOOKUP($A1547,[1]New!$A$2:$DE$2108,5,FALSE)</f>
        <v>Reading</v>
      </c>
      <c r="E1547">
        <f t="array" ref="E1547">VLOOKUP($A1547,[1]New!$A$2:$DE$2108,3,FALSE)</f>
        <v>70100210</v>
      </c>
      <c r="F1547" t="str">
        <f t="array" ref="F1547">VLOOKUP($A1547,[1]New!$A$2:$DE$2108,4,FALSE)</f>
        <v>School 2</v>
      </c>
      <c r="Q1547">
        <f t="array" ref="Q1547">VLOOKUP($A1547,[1]New!$A$2:$DE$2108,19,FALSE)</f>
        <v>195</v>
      </c>
      <c r="S1547">
        <f t="array" ref="S1547">VLOOKUP($A1547,[1]New!$A$2:$DE$2108,21,FALSE)</f>
        <v>90</v>
      </c>
      <c r="U1547">
        <f t="array" ref="U1547">IF(S1547&gt;=75,1,IF(AND(S1547&gt;=50,S1547&lt;75),2,IF(AND(S1547&gt;=25,S1547&lt;50),3,IF(S1547&lt;25,4,"NA"))))</f>
        <v>1</v>
      </c>
      <c r="V1547" s="8">
        <f t="array" ref="V1547">VLOOKUP($A1547,[1]New!$A$2:$DE$2108,17,FALSE)</f>
        <v>42257</v>
      </c>
      <c r="AG1547" t="str">
        <f t="array" ref="AG1547">VLOOKUP($A1547,[1]New!$A$2:$DE$2108,61,FALSE)</f>
        <v>Literature</v>
      </c>
      <c r="AJ1547">
        <f t="array" ref="AJ1547">VLOOKUP($A1547,[1]New!$A$2:$DE$2108,62,FALSE)</f>
        <v>200</v>
      </c>
      <c r="AN1547">
        <f t="array" ref="AN1547">IF(VLOOKUP($A1547,[1]New!$A$2:$DE$2108,65,FALSE)="High",1,IF(VLOOKUP($A1547,[1]New!$A$2:$DE$2108,65,FALSE)="HiAvg",2,IF(VLOOKUP($A1547,[1]New!$A$2:$DE$2108,65,FALSE)="Avg",3,IF(VLOOKUP($A1547,[1]New!$A$2:$DE$2108,65,FALSE)="LoAvg",4,5))))</f>
        <v>1</v>
      </c>
      <c r="AO1547" t="str">
        <f t="array" ref="AO1547">VLOOKUP($A1547,[1]New!$A$2:$DE$2108,66,FALSE)</f>
        <v>Informational Text</v>
      </c>
      <c r="AR1547">
        <f t="array" ref="AR1547">VLOOKUP($A1547,[1]New!$A$2:$DE$2108,67,FALSE)</f>
        <v>183</v>
      </c>
      <c r="AV1547">
        <f t="array" ref="AV1547">IF(VLOOKUP($A1547,[1]New!$A$2:$DE$2108,70,FALSE)="High",1,IF(VLOOKUP($A1547,[1]New!$A$2:$DE$2108,70,FALSE)="HiAvg",2,IF(VLOOKUP($A1547,[1]New!$A$2:$DE$2108,70,FALSE)="Avg",3,IF(VLOOKUP($A1547,[1]New!$A$2:$DE$2108,70,FALSE)="LoAvg",4,5))))</f>
        <v>2</v>
      </c>
      <c r="AW1547" t="str">
        <f t="array" ref="AW1547">VLOOKUP($A1547,[1]New!$A$2:$DE$2108,71,FALSE)</f>
        <v>Vocabulary Acquisition and Use</v>
      </c>
      <c r="AZ1547">
        <f t="array" ref="AZ1547">VLOOKUP($A1547,[1]New!$A$2:$DE$2108,72,FALSE)</f>
        <v>202</v>
      </c>
      <c r="BD1547">
        <f t="array" ref="BD1547">IF(VLOOKUP($A1547,[1]New!$A$2:$DE$2108,75,FALSE)="High",1,IF(VLOOKUP($A1547,[1]New!$A$2:$DE$2108,75,FALSE)="HiAvg",2,IF(VLOOKUP($A1547,[1]New!$A$2:$DE$2108,75,FALSE)="Avg",3,IF(VLOOKUP($A1547,[1]New!$A$2:$DE$2108,75,FALSE)="LoAvg",4,5))))</f>
        <v>1</v>
      </c>
      <c r="BE1547" t="str">
        <f t="array" ref="BE1547">IF(VLOOKUP($A1547,[1]New!$A$2:$DE$2108,76,FALSE)="","",VLOOKUP($A1547,[1]New!$A$2:$DE$2108,76,FALSE))</f>
        <v/>
      </c>
      <c r="BH1547" t="str">
        <f t="array" ref="BH1547">IF(VLOOKUP($A1547,[1]New!$A$2:$DE$2108,77,FALSE)="","",VLOOKUP($A1547,[1]New!$A$2:$DE$2108,77,FALSE))</f>
        <v/>
      </c>
      <c r="BL1547" t="str">
        <f t="array" ref="BL1547">IF(VLOOKUP($A1547,[1]New!$A$2:$DE$2108,80,FALSE)="High",1,IF(VLOOKUP($A1547,[1]New!$A$2:$DE$2108,80,FALSE)="HiAvg",2,IF(VLOOKUP($A1547,[1]New!$A$2:$DE$2108,80,FALSE)="Avg",3,IF(VLOOKUP($A1547,[1]New!$A$2:$DE$2108,80,FALSE)="LoAvg",4,IF(VLOOKUP($A1547,[1]New!$A$2:$DE$2108,80,FALSE)="Low",5,"")))))</f>
        <v/>
      </c>
    </row>
    <row r="1548" spans="1:64" x14ac:dyDescent="0.2">
      <c r="A1548" s="7" t="s">
        <v>1671</v>
      </c>
      <c r="B1548">
        <v>2015</v>
      </c>
      <c r="C1548" t="s">
        <v>2233</v>
      </c>
      <c r="D1548" t="str">
        <f t="array" ref="D1548">VLOOKUP($A1548,[1]New!$A$2:$DE$2108,5,FALSE)</f>
        <v>Language Usage</v>
      </c>
      <c r="E1548">
        <f t="array" ref="E1548">VLOOKUP($A1548,[1]New!$A$2:$DE$2108,3,FALSE)</f>
        <v>70100211</v>
      </c>
      <c r="F1548" t="str">
        <f t="array" ref="F1548">VLOOKUP($A1548,[1]New!$A$2:$DE$2108,4,FALSE)</f>
        <v>School 2</v>
      </c>
      <c r="Q1548">
        <f t="array" ref="Q1548">VLOOKUP($A1548,[1]New!$A$2:$DE$2108,19,FALSE)</f>
        <v>203</v>
      </c>
      <c r="S1548">
        <f t="array" ref="S1548">VLOOKUP($A1548,[1]New!$A$2:$DE$2108,21,FALSE)</f>
        <v>29</v>
      </c>
      <c r="U1548">
        <f t="array" ref="U1548">IF(S1548&gt;=75,1,IF(AND(S1548&gt;=50,S1548&lt;75),2,IF(AND(S1548&gt;=25,S1548&lt;50),3,IF(S1548&lt;25,4,"NA"))))</f>
        <v>3</v>
      </c>
      <c r="V1548" s="8">
        <f t="array" ref="V1548">VLOOKUP($A1548,[1]New!$A$2:$DE$2108,17,FALSE)</f>
        <v>42263</v>
      </c>
      <c r="AG1548" t="str">
        <f t="array" ref="AG1548">VLOOKUP($A1548,[1]New!$A$2:$DE$2108,61,FALSE)</f>
        <v>Writing: Plan, Organize, Develop, Revise, Research</v>
      </c>
      <c r="AJ1548">
        <f t="array" ref="AJ1548">VLOOKUP($A1548,[1]New!$A$2:$DE$2108,62,FALSE)</f>
        <v>206</v>
      </c>
      <c r="AN1548">
        <f t="array" ref="AN1548">IF(VLOOKUP($A1548,[1]New!$A$2:$DE$2108,65,FALSE)="High",1,IF(VLOOKUP($A1548,[1]New!$A$2:$DE$2108,65,FALSE)="HiAvg",2,IF(VLOOKUP($A1548,[1]New!$A$2:$DE$2108,65,FALSE)="Avg",3,IF(VLOOKUP($A1548,[1]New!$A$2:$DE$2108,65,FALSE)="LoAvg",4,5))))</f>
        <v>4</v>
      </c>
      <c r="AO1548" t="str">
        <f t="array" ref="AO1548">VLOOKUP($A1548,[1]New!$A$2:$DE$2108,66,FALSE)</f>
        <v>Language: Understand, Edit for Grammar, Usage</v>
      </c>
      <c r="AR1548">
        <f t="array" ref="AR1548">VLOOKUP($A1548,[1]New!$A$2:$DE$2108,67,FALSE)</f>
        <v>202</v>
      </c>
      <c r="AV1548">
        <f t="array" ref="AV1548">IF(VLOOKUP($A1548,[1]New!$A$2:$DE$2108,70,FALSE)="High",1,IF(VLOOKUP($A1548,[1]New!$A$2:$DE$2108,70,FALSE)="HiAvg",2,IF(VLOOKUP($A1548,[1]New!$A$2:$DE$2108,70,FALSE)="Avg",3,IF(VLOOKUP($A1548,[1]New!$A$2:$DE$2108,70,FALSE)="LoAvg",4,5))))</f>
        <v>4</v>
      </c>
      <c r="AW1548" t="str">
        <f t="array" ref="AW1548">VLOOKUP($A1548,[1]New!$A$2:$DE$2108,71,FALSE)</f>
        <v>Language: Understand, Edit Mechanics</v>
      </c>
      <c r="AZ1548">
        <f t="array" ref="AZ1548">VLOOKUP($A1548,[1]New!$A$2:$DE$2108,72,FALSE)</f>
        <v>202</v>
      </c>
      <c r="BD1548">
        <f t="array" ref="BD1548">IF(VLOOKUP($A1548,[1]New!$A$2:$DE$2108,75,FALSE)="High",1,IF(VLOOKUP($A1548,[1]New!$A$2:$DE$2108,75,FALSE)="HiAvg",2,IF(VLOOKUP($A1548,[1]New!$A$2:$DE$2108,75,FALSE)="Avg",3,IF(VLOOKUP($A1548,[1]New!$A$2:$DE$2108,75,FALSE)="LoAvg",4,5))))</f>
        <v>4</v>
      </c>
      <c r="BE1548" t="str">
        <f t="array" ref="BE1548">IF(VLOOKUP($A1548,[1]New!$A$2:$DE$2108,76,FALSE)="","",VLOOKUP($A1548,[1]New!$A$2:$DE$2108,76,FALSE))</f>
        <v/>
      </c>
      <c r="BH1548" t="str">
        <f t="array" ref="BH1548">IF(VLOOKUP($A1548,[1]New!$A$2:$DE$2108,77,FALSE)="","",VLOOKUP($A1548,[1]New!$A$2:$DE$2108,77,FALSE))</f>
        <v/>
      </c>
      <c r="BL1548" t="str">
        <f t="array" ref="BL1548">IF(VLOOKUP($A1548,[1]New!$A$2:$DE$2108,80,FALSE)="High",1,IF(VLOOKUP($A1548,[1]New!$A$2:$DE$2108,80,FALSE)="HiAvg",2,IF(VLOOKUP($A1548,[1]New!$A$2:$DE$2108,80,FALSE)="Avg",3,IF(VLOOKUP($A1548,[1]New!$A$2:$DE$2108,80,FALSE)="LoAvg",4,IF(VLOOKUP($A1548,[1]New!$A$2:$DE$2108,80,FALSE)="Low",5,"")))))</f>
        <v/>
      </c>
    </row>
    <row r="1549" spans="1:64" x14ac:dyDescent="0.2">
      <c r="A1549" s="7" t="s">
        <v>1672</v>
      </c>
      <c r="B1549">
        <v>2015</v>
      </c>
      <c r="C1549" t="s">
        <v>2233</v>
      </c>
      <c r="D1549" t="str">
        <f t="array" ref="D1549">VLOOKUP($A1549,[1]New!$A$2:$DE$2108,5,FALSE)</f>
        <v>Mathematics</v>
      </c>
      <c r="E1549">
        <f t="array" ref="E1549">VLOOKUP($A1549,[1]New!$A$2:$DE$2108,3,FALSE)</f>
        <v>70100211</v>
      </c>
      <c r="F1549" t="str">
        <f t="array" ref="F1549">VLOOKUP($A1549,[1]New!$A$2:$DE$2108,4,FALSE)</f>
        <v>School 2</v>
      </c>
      <c r="Q1549">
        <f t="array" ref="Q1549">VLOOKUP($A1549,[1]New!$A$2:$DE$2108,19,FALSE)</f>
        <v>202</v>
      </c>
      <c r="S1549">
        <f t="array" ref="S1549">VLOOKUP($A1549,[1]New!$A$2:$DE$2108,21,FALSE)</f>
        <v>16</v>
      </c>
      <c r="U1549">
        <f t="array" ref="U1549">IF(S1549&gt;=75,1,IF(AND(S1549&gt;=50,S1549&lt;75),2,IF(AND(S1549&gt;=25,S1549&lt;50),3,IF(S1549&lt;25,4,"NA"))))</f>
        <v>4</v>
      </c>
      <c r="V1549" s="8">
        <f t="array" ref="V1549">VLOOKUP($A1549,[1]New!$A$2:$DE$2108,17,FALSE)</f>
        <v>42256</v>
      </c>
      <c r="AG1549" t="str">
        <f t="array" ref="AG1549">VLOOKUP($A1549,[1]New!$A$2:$DE$2108,61,FALSE)</f>
        <v>Operations and Algebraic Thinking</v>
      </c>
      <c r="AJ1549">
        <f t="array" ref="AJ1549">VLOOKUP($A1549,[1]New!$A$2:$DE$2108,62,FALSE)</f>
        <v>205</v>
      </c>
      <c r="AN1549">
        <f t="array" ref="AN1549">IF(VLOOKUP($A1549,[1]New!$A$2:$DE$2108,65,FALSE)="High",1,IF(VLOOKUP($A1549,[1]New!$A$2:$DE$2108,65,FALSE)="HiAvg",2,IF(VLOOKUP($A1549,[1]New!$A$2:$DE$2108,65,FALSE)="Avg",3,IF(VLOOKUP($A1549,[1]New!$A$2:$DE$2108,65,FALSE)="LoAvg",4,5))))</f>
        <v>5</v>
      </c>
      <c r="AO1549" t="str">
        <f t="array" ref="AO1549">VLOOKUP($A1549,[1]New!$A$2:$DE$2108,66,FALSE)</f>
        <v>The Real and Complex Number Systems</v>
      </c>
      <c r="AR1549">
        <f t="array" ref="AR1549">VLOOKUP($A1549,[1]New!$A$2:$DE$2108,67,FALSE)</f>
        <v>201</v>
      </c>
      <c r="AV1549">
        <f t="array" ref="AV1549">IF(VLOOKUP($A1549,[1]New!$A$2:$DE$2108,70,FALSE)="High",1,IF(VLOOKUP($A1549,[1]New!$A$2:$DE$2108,70,FALSE)="HiAvg",2,IF(VLOOKUP($A1549,[1]New!$A$2:$DE$2108,70,FALSE)="Avg",3,IF(VLOOKUP($A1549,[1]New!$A$2:$DE$2108,70,FALSE)="LoAvg",4,5))))</f>
        <v>5</v>
      </c>
      <c r="AW1549" t="str">
        <f t="array" ref="AW1549">VLOOKUP($A1549,[1]New!$A$2:$DE$2108,71,FALSE)</f>
        <v>Geometry</v>
      </c>
      <c r="AZ1549">
        <f t="array" ref="AZ1549">VLOOKUP($A1549,[1]New!$A$2:$DE$2108,72,FALSE)</f>
        <v>198</v>
      </c>
      <c r="BD1549">
        <f t="array" ref="BD1549">IF(VLOOKUP($A1549,[1]New!$A$2:$DE$2108,75,FALSE)="High",1,IF(VLOOKUP($A1549,[1]New!$A$2:$DE$2108,75,FALSE)="HiAvg",2,IF(VLOOKUP($A1549,[1]New!$A$2:$DE$2108,75,FALSE)="Avg",3,IF(VLOOKUP($A1549,[1]New!$A$2:$DE$2108,75,FALSE)="LoAvg",4,5))))</f>
        <v>5</v>
      </c>
      <c r="BE1549" t="str">
        <f t="array" ref="BE1549">IF(VLOOKUP($A1549,[1]New!$A$2:$DE$2108,76,FALSE)="","",VLOOKUP($A1549,[1]New!$A$2:$DE$2108,76,FALSE))</f>
        <v>Statistics and Probability</v>
      </c>
      <c r="BH1549">
        <f t="array" ref="BH1549">IF(VLOOKUP($A1549,[1]New!$A$2:$DE$2108,77,FALSE)="","",VLOOKUP($A1549,[1]New!$A$2:$DE$2108,77,FALSE))</f>
        <v>202</v>
      </c>
      <c r="BL1549">
        <f t="array" ref="BL1549">IF(VLOOKUP($A1549,[1]New!$A$2:$DE$2108,80,FALSE)="High",1,IF(VLOOKUP($A1549,[1]New!$A$2:$DE$2108,80,FALSE)="HiAvg",2,IF(VLOOKUP($A1549,[1]New!$A$2:$DE$2108,80,FALSE)="Avg",3,IF(VLOOKUP($A1549,[1]New!$A$2:$DE$2108,80,FALSE)="LoAvg",4,IF(VLOOKUP($A1549,[1]New!$A$2:$DE$2108,80,FALSE)="Low",5,"")))))</f>
        <v>5</v>
      </c>
    </row>
    <row r="1550" spans="1:64" x14ac:dyDescent="0.2">
      <c r="A1550" s="7" t="s">
        <v>1673</v>
      </c>
      <c r="B1550">
        <v>2015</v>
      </c>
      <c r="C1550" t="s">
        <v>2233</v>
      </c>
      <c r="D1550" t="str">
        <f t="array" ref="D1550">VLOOKUP($A1550,[1]New!$A$2:$DE$2108,5,FALSE)</f>
        <v>Reading</v>
      </c>
      <c r="E1550">
        <f t="array" ref="E1550">VLOOKUP($A1550,[1]New!$A$2:$DE$2108,3,FALSE)</f>
        <v>70100211</v>
      </c>
      <c r="F1550" t="str">
        <f t="array" ref="F1550">VLOOKUP($A1550,[1]New!$A$2:$DE$2108,4,FALSE)</f>
        <v>School 2</v>
      </c>
      <c r="Q1550">
        <f t="array" ref="Q1550">VLOOKUP($A1550,[1]New!$A$2:$DE$2108,19,FALSE)</f>
        <v>199</v>
      </c>
      <c r="S1550">
        <f t="array" ref="S1550">VLOOKUP($A1550,[1]New!$A$2:$DE$2108,21,FALSE)</f>
        <v>21</v>
      </c>
      <c r="U1550">
        <f t="array" ref="U1550">IF(S1550&gt;=75,1,IF(AND(S1550&gt;=50,S1550&lt;75),2,IF(AND(S1550&gt;=25,S1550&lt;50),3,IF(S1550&lt;25,4,"NA"))))</f>
        <v>4</v>
      </c>
      <c r="V1550" s="8">
        <f t="array" ref="V1550">VLOOKUP($A1550,[1]New!$A$2:$DE$2108,17,FALSE)</f>
        <v>42249</v>
      </c>
      <c r="AG1550" t="str">
        <f t="array" ref="AG1550">VLOOKUP($A1550,[1]New!$A$2:$DE$2108,61,FALSE)</f>
        <v>Literature</v>
      </c>
      <c r="AJ1550">
        <f t="array" ref="AJ1550">VLOOKUP($A1550,[1]New!$A$2:$DE$2108,62,FALSE)</f>
        <v>199</v>
      </c>
      <c r="AN1550">
        <f t="array" ref="AN1550">IF(VLOOKUP($A1550,[1]New!$A$2:$DE$2108,65,FALSE)="High",1,IF(VLOOKUP($A1550,[1]New!$A$2:$DE$2108,65,FALSE)="HiAvg",2,IF(VLOOKUP($A1550,[1]New!$A$2:$DE$2108,65,FALSE)="Avg",3,IF(VLOOKUP($A1550,[1]New!$A$2:$DE$2108,65,FALSE)="LoAvg",4,5))))</f>
        <v>5</v>
      </c>
      <c r="AO1550" t="str">
        <f t="array" ref="AO1550">VLOOKUP($A1550,[1]New!$A$2:$DE$2108,66,FALSE)</f>
        <v>Informational Text</v>
      </c>
      <c r="AR1550">
        <f t="array" ref="AR1550">VLOOKUP($A1550,[1]New!$A$2:$DE$2108,67,FALSE)</f>
        <v>206</v>
      </c>
      <c r="AV1550">
        <f t="array" ref="AV1550">IF(VLOOKUP($A1550,[1]New!$A$2:$DE$2108,70,FALSE)="High",1,IF(VLOOKUP($A1550,[1]New!$A$2:$DE$2108,70,FALSE)="HiAvg",2,IF(VLOOKUP($A1550,[1]New!$A$2:$DE$2108,70,FALSE)="Avg",3,IF(VLOOKUP($A1550,[1]New!$A$2:$DE$2108,70,FALSE)="LoAvg",4,5))))</f>
        <v>4</v>
      </c>
      <c r="AW1550" t="str">
        <f t="array" ref="AW1550">VLOOKUP($A1550,[1]New!$A$2:$DE$2108,71,FALSE)</f>
        <v>Vocabulary Acquisition and Use</v>
      </c>
      <c r="AZ1550">
        <f t="array" ref="AZ1550">VLOOKUP($A1550,[1]New!$A$2:$DE$2108,72,FALSE)</f>
        <v>191</v>
      </c>
      <c r="BD1550">
        <f t="array" ref="BD1550">IF(VLOOKUP($A1550,[1]New!$A$2:$DE$2108,75,FALSE)="High",1,IF(VLOOKUP($A1550,[1]New!$A$2:$DE$2108,75,FALSE)="HiAvg",2,IF(VLOOKUP($A1550,[1]New!$A$2:$DE$2108,75,FALSE)="Avg",3,IF(VLOOKUP($A1550,[1]New!$A$2:$DE$2108,75,FALSE)="LoAvg",4,5))))</f>
        <v>5</v>
      </c>
      <c r="BE1550" t="str">
        <f t="array" ref="BE1550">IF(VLOOKUP($A1550,[1]New!$A$2:$DE$2108,76,FALSE)="","",VLOOKUP($A1550,[1]New!$A$2:$DE$2108,76,FALSE))</f>
        <v/>
      </c>
      <c r="BH1550" t="str">
        <f t="array" ref="BH1550">IF(VLOOKUP($A1550,[1]New!$A$2:$DE$2108,77,FALSE)="","",VLOOKUP($A1550,[1]New!$A$2:$DE$2108,77,FALSE))</f>
        <v/>
      </c>
      <c r="BL1550" t="str">
        <f t="array" ref="BL1550">IF(VLOOKUP($A1550,[1]New!$A$2:$DE$2108,80,FALSE)="High",1,IF(VLOOKUP($A1550,[1]New!$A$2:$DE$2108,80,FALSE)="HiAvg",2,IF(VLOOKUP($A1550,[1]New!$A$2:$DE$2108,80,FALSE)="Avg",3,IF(VLOOKUP($A1550,[1]New!$A$2:$DE$2108,80,FALSE)="LoAvg",4,IF(VLOOKUP($A1550,[1]New!$A$2:$DE$2108,80,FALSE)="Low",5,"")))))</f>
        <v/>
      </c>
    </row>
    <row r="1551" spans="1:64" x14ac:dyDescent="0.2">
      <c r="A1551" s="7" t="s">
        <v>1674</v>
      </c>
      <c r="B1551">
        <v>2015</v>
      </c>
      <c r="C1551" t="s">
        <v>2233</v>
      </c>
      <c r="D1551" t="str">
        <f t="array" ref="D1551">VLOOKUP($A1551,[1]New!$A$2:$DE$2108,5,FALSE)</f>
        <v>Mathematics</v>
      </c>
      <c r="E1551">
        <f t="array" ref="E1551">VLOOKUP($A1551,[1]New!$A$2:$DE$2108,3,FALSE)</f>
        <v>70100214</v>
      </c>
      <c r="F1551" t="str">
        <f t="array" ref="F1551">VLOOKUP($A1551,[1]New!$A$2:$DE$2108,4,FALSE)</f>
        <v>School 2</v>
      </c>
      <c r="Q1551">
        <f t="array" ref="Q1551">VLOOKUP($A1551,[1]New!$A$2:$DE$2108,19,FALSE)</f>
        <v>175</v>
      </c>
      <c r="S1551">
        <f t="array" ref="S1551">VLOOKUP($A1551,[1]New!$A$2:$DE$2108,21,FALSE)</f>
        <v>84</v>
      </c>
      <c r="U1551">
        <f t="array" ref="U1551">IF(S1551&gt;=75,1,IF(AND(S1551&gt;=50,S1551&lt;75),2,IF(AND(S1551&gt;=25,S1551&lt;50),3,IF(S1551&lt;25,4,"NA"))))</f>
        <v>1</v>
      </c>
      <c r="V1551" s="8">
        <f t="array" ref="V1551">VLOOKUP($A1551,[1]New!$A$2:$DE$2108,17,FALSE)</f>
        <v>42256</v>
      </c>
      <c r="AG1551" t="str">
        <f t="array" ref="AG1551">VLOOKUP($A1551,[1]New!$A$2:$DE$2108,61,FALSE)</f>
        <v>Operations and Algebraic Thinking</v>
      </c>
      <c r="AJ1551">
        <f t="array" ref="AJ1551">VLOOKUP($A1551,[1]New!$A$2:$DE$2108,62,FALSE)</f>
        <v>176</v>
      </c>
      <c r="AN1551">
        <f t="array" ref="AN1551">IF(VLOOKUP($A1551,[1]New!$A$2:$DE$2108,65,FALSE)="High",1,IF(VLOOKUP($A1551,[1]New!$A$2:$DE$2108,65,FALSE)="HiAvg",2,IF(VLOOKUP($A1551,[1]New!$A$2:$DE$2108,65,FALSE)="Avg",3,IF(VLOOKUP($A1551,[1]New!$A$2:$DE$2108,65,FALSE)="LoAvg",4,5))))</f>
        <v>1</v>
      </c>
      <c r="AO1551" t="str">
        <f t="array" ref="AO1551">VLOOKUP($A1551,[1]New!$A$2:$DE$2108,66,FALSE)</f>
        <v>Number and Operations</v>
      </c>
      <c r="AR1551">
        <f t="array" ref="AR1551">VLOOKUP($A1551,[1]New!$A$2:$DE$2108,67,FALSE)</f>
        <v>169</v>
      </c>
      <c r="AV1551">
        <f t="array" ref="AV1551">IF(VLOOKUP($A1551,[1]New!$A$2:$DE$2108,70,FALSE)="High",1,IF(VLOOKUP($A1551,[1]New!$A$2:$DE$2108,70,FALSE)="HiAvg",2,IF(VLOOKUP($A1551,[1]New!$A$2:$DE$2108,70,FALSE)="Avg",3,IF(VLOOKUP($A1551,[1]New!$A$2:$DE$2108,70,FALSE)="LoAvg",4,5))))</f>
        <v>2</v>
      </c>
      <c r="AW1551" t="str">
        <f t="array" ref="AW1551">VLOOKUP($A1551,[1]New!$A$2:$DE$2108,71,FALSE)</f>
        <v>Measurement and Data</v>
      </c>
      <c r="AZ1551">
        <f t="array" ref="AZ1551">VLOOKUP($A1551,[1]New!$A$2:$DE$2108,72,FALSE)</f>
        <v>171</v>
      </c>
      <c r="BD1551">
        <f t="array" ref="BD1551">IF(VLOOKUP($A1551,[1]New!$A$2:$DE$2108,75,FALSE)="High",1,IF(VLOOKUP($A1551,[1]New!$A$2:$DE$2108,75,FALSE)="HiAvg",2,IF(VLOOKUP($A1551,[1]New!$A$2:$DE$2108,75,FALSE)="Avg",3,IF(VLOOKUP($A1551,[1]New!$A$2:$DE$2108,75,FALSE)="LoAvg",4,5))))</f>
        <v>2</v>
      </c>
      <c r="BE1551" t="str">
        <f t="array" ref="BE1551">IF(VLOOKUP($A1551,[1]New!$A$2:$DE$2108,76,FALSE)="","",VLOOKUP($A1551,[1]New!$A$2:$DE$2108,76,FALSE))</f>
        <v>Geometry</v>
      </c>
      <c r="BH1551">
        <f t="array" ref="BH1551">IF(VLOOKUP($A1551,[1]New!$A$2:$DE$2108,77,FALSE)="","",VLOOKUP($A1551,[1]New!$A$2:$DE$2108,77,FALSE))</f>
        <v>185</v>
      </c>
      <c r="BL1551">
        <f t="array" ref="BL1551">IF(VLOOKUP($A1551,[1]New!$A$2:$DE$2108,80,FALSE)="High",1,IF(VLOOKUP($A1551,[1]New!$A$2:$DE$2108,80,FALSE)="HiAvg",2,IF(VLOOKUP($A1551,[1]New!$A$2:$DE$2108,80,FALSE)="Avg",3,IF(VLOOKUP($A1551,[1]New!$A$2:$DE$2108,80,FALSE)="LoAvg",4,IF(VLOOKUP($A1551,[1]New!$A$2:$DE$2108,80,FALSE)="Low",5,"")))))</f>
        <v>1</v>
      </c>
    </row>
    <row r="1552" spans="1:64" x14ac:dyDescent="0.2">
      <c r="A1552" s="7" t="s">
        <v>1675</v>
      </c>
      <c r="B1552">
        <v>2015</v>
      </c>
      <c r="C1552" t="s">
        <v>2233</v>
      </c>
      <c r="D1552" t="str">
        <f t="array" ref="D1552">VLOOKUP($A1552,[1]New!$A$2:$DE$2108,5,FALSE)</f>
        <v>Reading</v>
      </c>
      <c r="E1552">
        <f t="array" ref="E1552">VLOOKUP($A1552,[1]New!$A$2:$DE$2108,3,FALSE)</f>
        <v>70100214</v>
      </c>
      <c r="F1552" t="str">
        <f t="array" ref="F1552">VLOOKUP($A1552,[1]New!$A$2:$DE$2108,4,FALSE)</f>
        <v>School 2</v>
      </c>
      <c r="Q1552">
        <f t="array" ref="Q1552">VLOOKUP($A1552,[1]New!$A$2:$DE$2108,19,FALSE)</f>
        <v>177</v>
      </c>
      <c r="S1552">
        <f t="array" ref="S1552">VLOOKUP($A1552,[1]New!$A$2:$DE$2108,21,FALSE)</f>
        <v>89</v>
      </c>
      <c r="U1552">
        <f t="array" ref="U1552">IF(S1552&gt;=75,1,IF(AND(S1552&gt;=50,S1552&lt;75),2,IF(AND(S1552&gt;=25,S1552&lt;50),3,IF(S1552&lt;25,4,"NA"))))</f>
        <v>1</v>
      </c>
      <c r="V1552" s="8">
        <f t="array" ref="V1552">VLOOKUP($A1552,[1]New!$A$2:$DE$2108,17,FALSE)</f>
        <v>42249</v>
      </c>
      <c r="AG1552" t="str">
        <f t="array" ref="AG1552">VLOOKUP($A1552,[1]New!$A$2:$DE$2108,61,FALSE)</f>
        <v>Foundational Skills</v>
      </c>
      <c r="AJ1552">
        <f t="array" ref="AJ1552">VLOOKUP($A1552,[1]New!$A$2:$DE$2108,62,FALSE)</f>
        <v>182</v>
      </c>
      <c r="AN1552">
        <f t="array" ref="AN1552">IF(VLOOKUP($A1552,[1]New!$A$2:$DE$2108,65,FALSE)="High",1,IF(VLOOKUP($A1552,[1]New!$A$2:$DE$2108,65,FALSE)="HiAvg",2,IF(VLOOKUP($A1552,[1]New!$A$2:$DE$2108,65,FALSE)="Avg",3,IF(VLOOKUP($A1552,[1]New!$A$2:$DE$2108,65,FALSE)="LoAvg",4,5))))</f>
        <v>1</v>
      </c>
      <c r="AO1552" t="str">
        <f t="array" ref="AO1552">VLOOKUP($A1552,[1]New!$A$2:$DE$2108,66,FALSE)</f>
        <v>Language and Writing</v>
      </c>
      <c r="AR1552">
        <f t="array" ref="AR1552">VLOOKUP($A1552,[1]New!$A$2:$DE$2108,67,FALSE)</f>
        <v>178</v>
      </c>
      <c r="AV1552">
        <f t="array" ref="AV1552">IF(VLOOKUP($A1552,[1]New!$A$2:$DE$2108,70,FALSE)="High",1,IF(VLOOKUP($A1552,[1]New!$A$2:$DE$2108,70,FALSE)="HiAvg",2,IF(VLOOKUP($A1552,[1]New!$A$2:$DE$2108,70,FALSE)="Avg",3,IF(VLOOKUP($A1552,[1]New!$A$2:$DE$2108,70,FALSE)="LoAvg",4,5))))</f>
        <v>1</v>
      </c>
      <c r="AW1552" t="str">
        <f t="array" ref="AW1552">VLOOKUP($A1552,[1]New!$A$2:$DE$2108,71,FALSE)</f>
        <v>Literature and Informational</v>
      </c>
      <c r="AZ1552">
        <f t="array" ref="AZ1552">VLOOKUP($A1552,[1]New!$A$2:$DE$2108,72,FALSE)</f>
        <v>175</v>
      </c>
      <c r="BD1552">
        <f t="array" ref="BD1552">IF(VLOOKUP($A1552,[1]New!$A$2:$DE$2108,75,FALSE)="High",1,IF(VLOOKUP($A1552,[1]New!$A$2:$DE$2108,75,FALSE)="HiAvg",2,IF(VLOOKUP($A1552,[1]New!$A$2:$DE$2108,75,FALSE)="Avg",3,IF(VLOOKUP($A1552,[1]New!$A$2:$DE$2108,75,FALSE)="LoAvg",4,5))))</f>
        <v>1</v>
      </c>
      <c r="BE1552" t="str">
        <f t="array" ref="BE1552">IF(VLOOKUP($A1552,[1]New!$A$2:$DE$2108,76,FALSE)="","",VLOOKUP($A1552,[1]New!$A$2:$DE$2108,76,FALSE))</f>
        <v>Vocabulary Use and Functions</v>
      </c>
      <c r="BH1552">
        <f t="array" ref="BH1552">IF(VLOOKUP($A1552,[1]New!$A$2:$DE$2108,77,FALSE)="","",VLOOKUP($A1552,[1]New!$A$2:$DE$2108,77,FALSE))</f>
        <v>173</v>
      </c>
      <c r="BL1552">
        <f t="array" ref="BL1552">IF(VLOOKUP($A1552,[1]New!$A$2:$DE$2108,80,FALSE)="High",1,IF(VLOOKUP($A1552,[1]New!$A$2:$DE$2108,80,FALSE)="HiAvg",2,IF(VLOOKUP($A1552,[1]New!$A$2:$DE$2108,80,FALSE)="Avg",3,IF(VLOOKUP($A1552,[1]New!$A$2:$DE$2108,80,FALSE)="LoAvg",4,IF(VLOOKUP($A1552,[1]New!$A$2:$DE$2108,80,FALSE)="Low",5,"")))))</f>
        <v>1</v>
      </c>
    </row>
    <row r="1553" spans="1:64" x14ac:dyDescent="0.2">
      <c r="A1553" s="7" t="s">
        <v>1676</v>
      </c>
      <c r="B1553">
        <v>2015</v>
      </c>
      <c r="C1553" t="s">
        <v>2233</v>
      </c>
      <c r="D1553" t="str">
        <f t="array" ref="D1553">VLOOKUP($A1553,[1]New!$A$2:$DE$2108,5,FALSE)</f>
        <v>Mathematics</v>
      </c>
      <c r="E1553">
        <f t="array" ref="E1553">VLOOKUP($A1553,[1]New!$A$2:$DE$2108,3,FALSE)</f>
        <v>70100215</v>
      </c>
      <c r="F1553" t="str">
        <f t="array" ref="F1553">VLOOKUP($A1553,[1]New!$A$2:$DE$2108,4,FALSE)</f>
        <v>School 2</v>
      </c>
      <c r="Q1553">
        <f t="array" ref="Q1553">VLOOKUP($A1553,[1]New!$A$2:$DE$2108,19,FALSE)</f>
        <v>149</v>
      </c>
      <c r="S1553">
        <f t="array" ref="S1553">VLOOKUP($A1553,[1]New!$A$2:$DE$2108,21,FALSE)</f>
        <v>15</v>
      </c>
      <c r="U1553">
        <f t="array" ref="U1553">IF(S1553&gt;=75,1,IF(AND(S1553&gt;=50,S1553&lt;75),2,IF(AND(S1553&gt;=25,S1553&lt;50),3,IF(S1553&lt;25,4,"NA"))))</f>
        <v>4</v>
      </c>
      <c r="V1553" s="8">
        <f t="array" ref="V1553">VLOOKUP($A1553,[1]New!$A$2:$DE$2108,17,FALSE)</f>
        <v>42255</v>
      </c>
      <c r="AG1553" t="str">
        <f t="array" ref="AG1553">VLOOKUP($A1553,[1]New!$A$2:$DE$2108,61,FALSE)</f>
        <v>Operations and Algebraic Thinking</v>
      </c>
      <c r="AJ1553">
        <f t="array" ref="AJ1553">VLOOKUP($A1553,[1]New!$A$2:$DE$2108,62,FALSE)</f>
        <v>152</v>
      </c>
      <c r="AN1553">
        <f t="array" ref="AN1553">IF(VLOOKUP($A1553,[1]New!$A$2:$DE$2108,65,FALSE)="High",1,IF(VLOOKUP($A1553,[1]New!$A$2:$DE$2108,65,FALSE)="HiAvg",2,IF(VLOOKUP($A1553,[1]New!$A$2:$DE$2108,65,FALSE)="Avg",3,IF(VLOOKUP($A1553,[1]New!$A$2:$DE$2108,65,FALSE)="LoAvg",4,5))))</f>
        <v>4</v>
      </c>
      <c r="AO1553" t="str">
        <f t="array" ref="AO1553">VLOOKUP($A1553,[1]New!$A$2:$DE$2108,66,FALSE)</f>
        <v>Number and Operations</v>
      </c>
      <c r="AR1553">
        <f t="array" ref="AR1553">VLOOKUP($A1553,[1]New!$A$2:$DE$2108,67,FALSE)</f>
        <v>149</v>
      </c>
      <c r="AV1553">
        <f t="array" ref="AV1553">IF(VLOOKUP($A1553,[1]New!$A$2:$DE$2108,70,FALSE)="High",1,IF(VLOOKUP($A1553,[1]New!$A$2:$DE$2108,70,FALSE)="HiAvg",2,IF(VLOOKUP($A1553,[1]New!$A$2:$DE$2108,70,FALSE)="Avg",3,IF(VLOOKUP($A1553,[1]New!$A$2:$DE$2108,70,FALSE)="LoAvg",4,5))))</f>
        <v>5</v>
      </c>
      <c r="AW1553" t="str">
        <f t="array" ref="AW1553">VLOOKUP($A1553,[1]New!$A$2:$DE$2108,71,FALSE)</f>
        <v>Measurement and Data</v>
      </c>
      <c r="AZ1553">
        <f t="array" ref="AZ1553">VLOOKUP($A1553,[1]New!$A$2:$DE$2108,72,FALSE)</f>
        <v>145</v>
      </c>
      <c r="BD1553">
        <f t="array" ref="BD1553">IF(VLOOKUP($A1553,[1]New!$A$2:$DE$2108,75,FALSE)="High",1,IF(VLOOKUP($A1553,[1]New!$A$2:$DE$2108,75,FALSE)="HiAvg",2,IF(VLOOKUP($A1553,[1]New!$A$2:$DE$2108,75,FALSE)="Avg",3,IF(VLOOKUP($A1553,[1]New!$A$2:$DE$2108,75,FALSE)="LoAvg",4,5))))</f>
        <v>5</v>
      </c>
      <c r="BE1553" t="str">
        <f t="array" ref="BE1553">IF(VLOOKUP($A1553,[1]New!$A$2:$DE$2108,76,FALSE)="","",VLOOKUP($A1553,[1]New!$A$2:$DE$2108,76,FALSE))</f>
        <v>Geometry</v>
      </c>
      <c r="BH1553">
        <f t="array" ref="BH1553">IF(VLOOKUP($A1553,[1]New!$A$2:$DE$2108,77,FALSE)="","",VLOOKUP($A1553,[1]New!$A$2:$DE$2108,77,FALSE))</f>
        <v>149</v>
      </c>
      <c r="BL1553">
        <f t="array" ref="BL1553">IF(VLOOKUP($A1553,[1]New!$A$2:$DE$2108,80,FALSE)="High",1,IF(VLOOKUP($A1553,[1]New!$A$2:$DE$2108,80,FALSE)="HiAvg",2,IF(VLOOKUP($A1553,[1]New!$A$2:$DE$2108,80,FALSE)="Avg",3,IF(VLOOKUP($A1553,[1]New!$A$2:$DE$2108,80,FALSE)="LoAvg",4,IF(VLOOKUP($A1553,[1]New!$A$2:$DE$2108,80,FALSE)="Low",5,"")))))</f>
        <v>5</v>
      </c>
    </row>
    <row r="1554" spans="1:64" x14ac:dyDescent="0.2">
      <c r="A1554" s="7" t="s">
        <v>1677</v>
      </c>
      <c r="B1554">
        <v>2015</v>
      </c>
      <c r="C1554" t="s">
        <v>2233</v>
      </c>
      <c r="D1554" t="str">
        <f t="array" ref="D1554">VLOOKUP($A1554,[1]New!$A$2:$DE$2108,5,FALSE)</f>
        <v>Reading</v>
      </c>
      <c r="E1554">
        <f t="array" ref="E1554">VLOOKUP($A1554,[1]New!$A$2:$DE$2108,3,FALSE)</f>
        <v>70100215</v>
      </c>
      <c r="F1554" t="str">
        <f t="array" ref="F1554">VLOOKUP($A1554,[1]New!$A$2:$DE$2108,4,FALSE)</f>
        <v>School 2</v>
      </c>
      <c r="Q1554">
        <f t="array" ref="Q1554">VLOOKUP($A1554,[1]New!$A$2:$DE$2108,19,FALSE)</f>
        <v>153</v>
      </c>
      <c r="S1554">
        <f t="array" ref="S1554">VLOOKUP($A1554,[1]New!$A$2:$DE$2108,21,FALSE)</f>
        <v>28</v>
      </c>
      <c r="U1554">
        <f t="array" ref="U1554">IF(S1554&gt;=75,1,IF(AND(S1554&gt;=50,S1554&lt;75),2,IF(AND(S1554&gt;=25,S1554&lt;50),3,IF(S1554&lt;25,4,"NA"))))</f>
        <v>3</v>
      </c>
      <c r="V1554" s="8">
        <f t="array" ref="V1554">VLOOKUP($A1554,[1]New!$A$2:$DE$2108,17,FALSE)</f>
        <v>42248</v>
      </c>
      <c r="AG1554" t="str">
        <f t="array" ref="AG1554">VLOOKUP($A1554,[1]New!$A$2:$DE$2108,61,FALSE)</f>
        <v>Foundational Skills</v>
      </c>
      <c r="AJ1554">
        <f t="array" ref="AJ1554">VLOOKUP($A1554,[1]New!$A$2:$DE$2108,62,FALSE)</f>
        <v>155</v>
      </c>
      <c r="AN1554">
        <f t="array" ref="AN1554">IF(VLOOKUP($A1554,[1]New!$A$2:$DE$2108,65,FALSE)="High",1,IF(VLOOKUP($A1554,[1]New!$A$2:$DE$2108,65,FALSE)="HiAvg",2,IF(VLOOKUP($A1554,[1]New!$A$2:$DE$2108,65,FALSE)="Avg",3,IF(VLOOKUP($A1554,[1]New!$A$2:$DE$2108,65,FALSE)="LoAvg",4,5))))</f>
        <v>4</v>
      </c>
      <c r="AO1554" t="str">
        <f t="array" ref="AO1554">VLOOKUP($A1554,[1]New!$A$2:$DE$2108,66,FALSE)</f>
        <v>Language and Writing</v>
      </c>
      <c r="AR1554">
        <f t="array" ref="AR1554">VLOOKUP($A1554,[1]New!$A$2:$DE$2108,67,FALSE)</f>
        <v>156</v>
      </c>
      <c r="AV1554">
        <f t="array" ref="AV1554">IF(VLOOKUP($A1554,[1]New!$A$2:$DE$2108,70,FALSE)="High",1,IF(VLOOKUP($A1554,[1]New!$A$2:$DE$2108,70,FALSE)="HiAvg",2,IF(VLOOKUP($A1554,[1]New!$A$2:$DE$2108,70,FALSE)="Avg",3,IF(VLOOKUP($A1554,[1]New!$A$2:$DE$2108,70,FALSE)="LoAvg",4,5))))</f>
        <v>4</v>
      </c>
      <c r="AW1554" t="str">
        <f t="array" ref="AW1554">VLOOKUP($A1554,[1]New!$A$2:$DE$2108,71,FALSE)</f>
        <v>Literature and Informational</v>
      </c>
      <c r="AZ1554">
        <f t="array" ref="AZ1554">VLOOKUP($A1554,[1]New!$A$2:$DE$2108,72,FALSE)</f>
        <v>154</v>
      </c>
      <c r="BD1554">
        <f t="array" ref="BD1554">IF(VLOOKUP($A1554,[1]New!$A$2:$DE$2108,75,FALSE)="High",1,IF(VLOOKUP($A1554,[1]New!$A$2:$DE$2108,75,FALSE)="HiAvg",2,IF(VLOOKUP($A1554,[1]New!$A$2:$DE$2108,75,FALSE)="Avg",3,IF(VLOOKUP($A1554,[1]New!$A$2:$DE$2108,75,FALSE)="LoAvg",4,5))))</f>
        <v>4</v>
      </c>
      <c r="BE1554" t="str">
        <f t="array" ref="BE1554">IF(VLOOKUP($A1554,[1]New!$A$2:$DE$2108,76,FALSE)="","",VLOOKUP($A1554,[1]New!$A$2:$DE$2108,76,FALSE))</f>
        <v>Vocabulary Use and Functions</v>
      </c>
      <c r="BH1554">
        <f t="array" ref="BH1554">IF(VLOOKUP($A1554,[1]New!$A$2:$DE$2108,77,FALSE)="","",VLOOKUP($A1554,[1]New!$A$2:$DE$2108,77,FALSE))</f>
        <v>148</v>
      </c>
      <c r="BL1554">
        <f t="array" ref="BL1554">IF(VLOOKUP($A1554,[1]New!$A$2:$DE$2108,80,FALSE)="High",1,IF(VLOOKUP($A1554,[1]New!$A$2:$DE$2108,80,FALSE)="HiAvg",2,IF(VLOOKUP($A1554,[1]New!$A$2:$DE$2108,80,FALSE)="Avg",3,IF(VLOOKUP($A1554,[1]New!$A$2:$DE$2108,80,FALSE)="LoAvg",4,IF(VLOOKUP($A1554,[1]New!$A$2:$DE$2108,80,FALSE)="Low",5,"")))))</f>
        <v>5</v>
      </c>
    </row>
    <row r="1555" spans="1:64" x14ac:dyDescent="0.2">
      <c r="A1555" s="7" t="s">
        <v>1678</v>
      </c>
      <c r="B1555">
        <v>2015</v>
      </c>
      <c r="C1555" t="s">
        <v>2233</v>
      </c>
      <c r="D1555" t="str">
        <f t="array" ref="D1555">VLOOKUP($A1555,[1]New!$A$2:$DE$2108,5,FALSE)</f>
        <v>Mathematics</v>
      </c>
      <c r="E1555">
        <f t="array" ref="E1555">VLOOKUP($A1555,[1]New!$A$2:$DE$2108,3,FALSE)</f>
        <v>70100216</v>
      </c>
      <c r="F1555" t="str">
        <f t="array" ref="F1555">VLOOKUP($A1555,[1]New!$A$2:$DE$2108,4,FALSE)</f>
        <v>School 2</v>
      </c>
      <c r="Q1555">
        <f t="array" ref="Q1555">VLOOKUP($A1555,[1]New!$A$2:$DE$2108,19,FALSE)</f>
        <v>141</v>
      </c>
      <c r="S1555">
        <f t="array" ref="S1555">VLOOKUP($A1555,[1]New!$A$2:$DE$2108,21,FALSE)</f>
        <v>53</v>
      </c>
      <c r="U1555">
        <f t="array" ref="U1555">IF(S1555&gt;=75,1,IF(AND(S1555&gt;=50,S1555&lt;75),2,IF(AND(S1555&gt;=25,S1555&lt;50),3,IF(S1555&lt;25,4,"NA"))))</f>
        <v>2</v>
      </c>
      <c r="V1555" s="8">
        <f t="array" ref="V1555">VLOOKUP($A1555,[1]New!$A$2:$DE$2108,17,FALSE)</f>
        <v>42261</v>
      </c>
      <c r="AG1555" t="str">
        <f t="array" ref="AG1555">VLOOKUP($A1555,[1]New!$A$2:$DE$2108,61,FALSE)</f>
        <v>Operations and Algebraic Thinking</v>
      </c>
      <c r="AJ1555">
        <f t="array" ref="AJ1555">VLOOKUP($A1555,[1]New!$A$2:$DE$2108,62,FALSE)</f>
        <v>131</v>
      </c>
      <c r="AN1555">
        <f t="array" ref="AN1555">IF(VLOOKUP($A1555,[1]New!$A$2:$DE$2108,65,FALSE)="High",1,IF(VLOOKUP($A1555,[1]New!$A$2:$DE$2108,65,FALSE)="HiAvg",2,IF(VLOOKUP($A1555,[1]New!$A$2:$DE$2108,65,FALSE)="Avg",3,IF(VLOOKUP($A1555,[1]New!$A$2:$DE$2108,65,FALSE)="LoAvg",4,5))))</f>
        <v>5</v>
      </c>
      <c r="AO1555" t="str">
        <f t="array" ref="AO1555">VLOOKUP($A1555,[1]New!$A$2:$DE$2108,66,FALSE)</f>
        <v>Number and Operations</v>
      </c>
      <c r="AR1555">
        <f t="array" ref="AR1555">VLOOKUP($A1555,[1]New!$A$2:$DE$2108,67,FALSE)</f>
        <v>143</v>
      </c>
      <c r="AV1555">
        <f t="array" ref="AV1555">IF(VLOOKUP($A1555,[1]New!$A$2:$DE$2108,70,FALSE)="High",1,IF(VLOOKUP($A1555,[1]New!$A$2:$DE$2108,70,FALSE)="HiAvg",2,IF(VLOOKUP($A1555,[1]New!$A$2:$DE$2108,70,FALSE)="Avg",3,IF(VLOOKUP($A1555,[1]New!$A$2:$DE$2108,70,FALSE)="LoAvg",4,5))))</f>
        <v>3</v>
      </c>
      <c r="AW1555" t="str">
        <f t="array" ref="AW1555">VLOOKUP($A1555,[1]New!$A$2:$DE$2108,71,FALSE)</f>
        <v>Measurement and Data</v>
      </c>
      <c r="AZ1555">
        <f t="array" ref="AZ1555">VLOOKUP($A1555,[1]New!$A$2:$DE$2108,72,FALSE)</f>
        <v>141</v>
      </c>
      <c r="BD1555">
        <f t="array" ref="BD1555">IF(VLOOKUP($A1555,[1]New!$A$2:$DE$2108,75,FALSE)="High",1,IF(VLOOKUP($A1555,[1]New!$A$2:$DE$2108,75,FALSE)="HiAvg",2,IF(VLOOKUP($A1555,[1]New!$A$2:$DE$2108,75,FALSE)="Avg",3,IF(VLOOKUP($A1555,[1]New!$A$2:$DE$2108,75,FALSE)="LoAvg",4,5))))</f>
        <v>3</v>
      </c>
      <c r="BE1555" t="str">
        <f t="array" ref="BE1555">IF(VLOOKUP($A1555,[1]New!$A$2:$DE$2108,76,FALSE)="","",VLOOKUP($A1555,[1]New!$A$2:$DE$2108,76,FALSE))</f>
        <v>Geometry</v>
      </c>
      <c r="BH1555">
        <f t="array" ref="BH1555">IF(VLOOKUP($A1555,[1]New!$A$2:$DE$2108,77,FALSE)="","",VLOOKUP($A1555,[1]New!$A$2:$DE$2108,77,FALSE))</f>
        <v>149</v>
      </c>
      <c r="BL1555">
        <f t="array" ref="BL1555">IF(VLOOKUP($A1555,[1]New!$A$2:$DE$2108,80,FALSE)="High",1,IF(VLOOKUP($A1555,[1]New!$A$2:$DE$2108,80,FALSE)="HiAvg",2,IF(VLOOKUP($A1555,[1]New!$A$2:$DE$2108,80,FALSE)="Avg",3,IF(VLOOKUP($A1555,[1]New!$A$2:$DE$2108,80,FALSE)="LoAvg",4,IF(VLOOKUP($A1555,[1]New!$A$2:$DE$2108,80,FALSE)="Low",5,"")))))</f>
        <v>2</v>
      </c>
    </row>
    <row r="1556" spans="1:64" x14ac:dyDescent="0.2">
      <c r="A1556" s="7" t="s">
        <v>1679</v>
      </c>
      <c r="B1556">
        <v>2015</v>
      </c>
      <c r="C1556" t="s">
        <v>2233</v>
      </c>
      <c r="D1556" t="str">
        <f t="array" ref="D1556">VLOOKUP($A1556,[1]New!$A$2:$DE$2108,5,FALSE)</f>
        <v>Reading</v>
      </c>
      <c r="E1556">
        <f t="array" ref="E1556">VLOOKUP($A1556,[1]New!$A$2:$DE$2108,3,FALSE)</f>
        <v>70100216</v>
      </c>
      <c r="F1556" t="str">
        <f t="array" ref="F1556">VLOOKUP($A1556,[1]New!$A$2:$DE$2108,4,FALSE)</f>
        <v>School 2</v>
      </c>
      <c r="Q1556">
        <f t="array" ref="Q1556">VLOOKUP($A1556,[1]New!$A$2:$DE$2108,19,FALSE)</f>
        <v>144</v>
      </c>
      <c r="S1556">
        <f t="array" ref="S1556">VLOOKUP($A1556,[1]New!$A$2:$DE$2108,21,FALSE)</f>
        <v>59</v>
      </c>
      <c r="U1556">
        <f t="array" ref="U1556">IF(S1556&gt;=75,1,IF(AND(S1556&gt;=50,S1556&lt;75),2,IF(AND(S1556&gt;=25,S1556&lt;50),3,IF(S1556&lt;25,4,"NA"))))</f>
        <v>2</v>
      </c>
      <c r="V1556" s="8">
        <f t="array" ref="V1556">VLOOKUP($A1556,[1]New!$A$2:$DE$2108,17,FALSE)</f>
        <v>42247</v>
      </c>
      <c r="AG1556" t="str">
        <f t="array" ref="AG1556">VLOOKUP($A1556,[1]New!$A$2:$DE$2108,61,FALSE)</f>
        <v>Foundational Skills</v>
      </c>
      <c r="AJ1556">
        <f t="array" ref="AJ1556">VLOOKUP($A1556,[1]New!$A$2:$DE$2108,62,FALSE)</f>
        <v>135</v>
      </c>
      <c r="AN1556">
        <f t="array" ref="AN1556">IF(VLOOKUP($A1556,[1]New!$A$2:$DE$2108,65,FALSE)="High",1,IF(VLOOKUP($A1556,[1]New!$A$2:$DE$2108,65,FALSE)="HiAvg",2,IF(VLOOKUP($A1556,[1]New!$A$2:$DE$2108,65,FALSE)="Avg",3,IF(VLOOKUP($A1556,[1]New!$A$2:$DE$2108,65,FALSE)="LoAvg",4,5))))</f>
        <v>4</v>
      </c>
      <c r="AO1556" t="str">
        <f t="array" ref="AO1556">VLOOKUP($A1556,[1]New!$A$2:$DE$2108,66,FALSE)</f>
        <v>Language and Writing</v>
      </c>
      <c r="AR1556">
        <f t="array" ref="AR1556">VLOOKUP($A1556,[1]New!$A$2:$DE$2108,67,FALSE)</f>
        <v>141</v>
      </c>
      <c r="AV1556">
        <f t="array" ref="AV1556">IF(VLOOKUP($A1556,[1]New!$A$2:$DE$2108,70,FALSE)="High",1,IF(VLOOKUP($A1556,[1]New!$A$2:$DE$2108,70,FALSE)="HiAvg",2,IF(VLOOKUP($A1556,[1]New!$A$2:$DE$2108,70,FALSE)="Avg",3,IF(VLOOKUP($A1556,[1]New!$A$2:$DE$2108,70,FALSE)="LoAvg",4,5))))</f>
        <v>3</v>
      </c>
      <c r="AW1556" t="str">
        <f t="array" ref="AW1556">VLOOKUP($A1556,[1]New!$A$2:$DE$2108,71,FALSE)</f>
        <v>Literature and Informational</v>
      </c>
      <c r="AZ1556">
        <f t="array" ref="AZ1556">VLOOKUP($A1556,[1]New!$A$2:$DE$2108,72,FALSE)</f>
        <v>152</v>
      </c>
      <c r="BD1556">
        <f t="array" ref="BD1556">IF(VLOOKUP($A1556,[1]New!$A$2:$DE$2108,75,FALSE)="High",1,IF(VLOOKUP($A1556,[1]New!$A$2:$DE$2108,75,FALSE)="HiAvg",2,IF(VLOOKUP($A1556,[1]New!$A$2:$DE$2108,75,FALSE)="Avg",3,IF(VLOOKUP($A1556,[1]New!$A$2:$DE$2108,75,FALSE)="LoAvg",4,5))))</f>
        <v>1</v>
      </c>
      <c r="BE1556" t="str">
        <f t="array" ref="BE1556">IF(VLOOKUP($A1556,[1]New!$A$2:$DE$2108,76,FALSE)="","",VLOOKUP($A1556,[1]New!$A$2:$DE$2108,76,FALSE))</f>
        <v>Vocabulary Use and Functions</v>
      </c>
      <c r="BH1556">
        <f t="array" ref="BH1556">IF(VLOOKUP($A1556,[1]New!$A$2:$DE$2108,77,FALSE)="","",VLOOKUP($A1556,[1]New!$A$2:$DE$2108,77,FALSE))</f>
        <v>152</v>
      </c>
      <c r="BL1556">
        <f t="array" ref="BL1556">IF(VLOOKUP($A1556,[1]New!$A$2:$DE$2108,80,FALSE)="High",1,IF(VLOOKUP($A1556,[1]New!$A$2:$DE$2108,80,FALSE)="HiAvg",2,IF(VLOOKUP($A1556,[1]New!$A$2:$DE$2108,80,FALSE)="Avg",3,IF(VLOOKUP($A1556,[1]New!$A$2:$DE$2108,80,FALSE)="LoAvg",4,IF(VLOOKUP($A1556,[1]New!$A$2:$DE$2108,80,FALSE)="Low",5,"")))))</f>
        <v>1</v>
      </c>
    </row>
    <row r="1557" spans="1:64" x14ac:dyDescent="0.2">
      <c r="A1557" s="7" t="s">
        <v>1680</v>
      </c>
      <c r="B1557">
        <v>2015</v>
      </c>
      <c r="C1557" t="s">
        <v>2233</v>
      </c>
      <c r="D1557" t="str">
        <f t="array" ref="D1557">VLOOKUP($A1557,[1]New!$A$2:$DE$2108,5,FALSE)</f>
        <v>Mathematics</v>
      </c>
      <c r="E1557">
        <f t="array" ref="E1557">VLOOKUP($A1557,[1]New!$A$2:$DE$2108,3,FALSE)</f>
        <v>70100217</v>
      </c>
      <c r="F1557" t="str">
        <f t="array" ref="F1557">VLOOKUP($A1557,[1]New!$A$2:$DE$2108,4,FALSE)</f>
        <v>School 2</v>
      </c>
      <c r="Q1557">
        <f t="array" ref="Q1557">VLOOKUP($A1557,[1]New!$A$2:$DE$2108,19,FALSE)</f>
        <v>136</v>
      </c>
      <c r="S1557">
        <f t="array" ref="S1557">VLOOKUP($A1557,[1]New!$A$2:$DE$2108,21,FALSE)</f>
        <v>39</v>
      </c>
      <c r="U1557">
        <f t="array" ref="U1557">IF(S1557&gt;=75,1,IF(AND(S1557&gt;=50,S1557&lt;75),2,IF(AND(S1557&gt;=25,S1557&lt;50),3,IF(S1557&lt;25,4,"NA"))))</f>
        <v>3</v>
      </c>
      <c r="V1557" s="8">
        <f t="array" ref="V1557">VLOOKUP($A1557,[1]New!$A$2:$DE$2108,17,FALSE)</f>
        <v>42255</v>
      </c>
      <c r="AG1557" t="str">
        <f t="array" ref="AG1557">VLOOKUP($A1557,[1]New!$A$2:$DE$2108,61,FALSE)</f>
        <v>Operations and Algebraic Thinking</v>
      </c>
      <c r="AJ1557">
        <f t="array" ref="AJ1557">VLOOKUP($A1557,[1]New!$A$2:$DE$2108,62,FALSE)</f>
        <v>131</v>
      </c>
      <c r="AN1557">
        <f t="array" ref="AN1557">IF(VLOOKUP($A1557,[1]New!$A$2:$DE$2108,65,FALSE)="High",1,IF(VLOOKUP($A1557,[1]New!$A$2:$DE$2108,65,FALSE)="HiAvg",2,IF(VLOOKUP($A1557,[1]New!$A$2:$DE$2108,65,FALSE)="Avg",3,IF(VLOOKUP($A1557,[1]New!$A$2:$DE$2108,65,FALSE)="LoAvg",4,5))))</f>
        <v>5</v>
      </c>
      <c r="AO1557" t="str">
        <f t="array" ref="AO1557">VLOOKUP($A1557,[1]New!$A$2:$DE$2108,66,FALSE)</f>
        <v>Number and Operations</v>
      </c>
      <c r="AR1557">
        <f t="array" ref="AR1557">VLOOKUP($A1557,[1]New!$A$2:$DE$2108,67,FALSE)</f>
        <v>142</v>
      </c>
      <c r="AV1557">
        <f t="array" ref="AV1557">IF(VLOOKUP($A1557,[1]New!$A$2:$DE$2108,70,FALSE)="High",1,IF(VLOOKUP($A1557,[1]New!$A$2:$DE$2108,70,FALSE)="HiAvg",2,IF(VLOOKUP($A1557,[1]New!$A$2:$DE$2108,70,FALSE)="Avg",3,IF(VLOOKUP($A1557,[1]New!$A$2:$DE$2108,70,FALSE)="LoAvg",4,5))))</f>
        <v>3</v>
      </c>
      <c r="AW1557" t="str">
        <f t="array" ref="AW1557">VLOOKUP($A1557,[1]New!$A$2:$DE$2108,71,FALSE)</f>
        <v>Measurement and Data</v>
      </c>
      <c r="AZ1557">
        <f t="array" ref="AZ1557">VLOOKUP($A1557,[1]New!$A$2:$DE$2108,72,FALSE)</f>
        <v>140</v>
      </c>
      <c r="BD1557">
        <f t="array" ref="BD1557">IF(VLOOKUP($A1557,[1]New!$A$2:$DE$2108,75,FALSE)="High",1,IF(VLOOKUP($A1557,[1]New!$A$2:$DE$2108,75,FALSE)="HiAvg",2,IF(VLOOKUP($A1557,[1]New!$A$2:$DE$2108,75,FALSE)="Avg",3,IF(VLOOKUP($A1557,[1]New!$A$2:$DE$2108,75,FALSE)="LoAvg",4,5))))</f>
        <v>4</v>
      </c>
      <c r="BE1557" t="str">
        <f t="array" ref="BE1557">IF(VLOOKUP($A1557,[1]New!$A$2:$DE$2108,76,FALSE)="","",VLOOKUP($A1557,[1]New!$A$2:$DE$2108,76,FALSE))</f>
        <v>Geometry</v>
      </c>
      <c r="BH1557">
        <f t="array" ref="BH1557">IF(VLOOKUP($A1557,[1]New!$A$2:$DE$2108,77,FALSE)="","",VLOOKUP($A1557,[1]New!$A$2:$DE$2108,77,FALSE))</f>
        <v>130</v>
      </c>
      <c r="BL1557">
        <f t="array" ref="BL1557">IF(VLOOKUP($A1557,[1]New!$A$2:$DE$2108,80,FALSE)="High",1,IF(VLOOKUP($A1557,[1]New!$A$2:$DE$2108,80,FALSE)="HiAvg",2,IF(VLOOKUP($A1557,[1]New!$A$2:$DE$2108,80,FALSE)="Avg",3,IF(VLOOKUP($A1557,[1]New!$A$2:$DE$2108,80,FALSE)="LoAvg",4,IF(VLOOKUP($A1557,[1]New!$A$2:$DE$2108,80,FALSE)="Low",5,"")))))</f>
        <v>5</v>
      </c>
    </row>
    <row r="1558" spans="1:64" x14ac:dyDescent="0.2">
      <c r="A1558" s="7" t="s">
        <v>1681</v>
      </c>
      <c r="B1558">
        <v>2015</v>
      </c>
      <c r="C1558" t="s">
        <v>2233</v>
      </c>
      <c r="D1558" t="str">
        <f t="array" ref="D1558">VLOOKUP($A1558,[1]New!$A$2:$DE$2108,5,FALSE)</f>
        <v>Reading</v>
      </c>
      <c r="E1558">
        <f t="array" ref="E1558">VLOOKUP($A1558,[1]New!$A$2:$DE$2108,3,FALSE)</f>
        <v>70100217</v>
      </c>
      <c r="F1558" t="str">
        <f t="array" ref="F1558">VLOOKUP($A1558,[1]New!$A$2:$DE$2108,4,FALSE)</f>
        <v>School 2</v>
      </c>
      <c r="Q1558">
        <f t="array" ref="Q1558">VLOOKUP($A1558,[1]New!$A$2:$DE$2108,19,FALSE)</f>
        <v>143</v>
      </c>
      <c r="S1558">
        <f t="array" ref="S1558">VLOOKUP($A1558,[1]New!$A$2:$DE$2108,21,FALSE)</f>
        <v>56</v>
      </c>
      <c r="U1558">
        <f t="array" ref="U1558">IF(S1558&gt;=75,1,IF(AND(S1558&gt;=50,S1558&lt;75),2,IF(AND(S1558&gt;=25,S1558&lt;50),3,IF(S1558&lt;25,4,"NA"))))</f>
        <v>2</v>
      </c>
      <c r="V1558" s="8">
        <f t="array" ref="V1558">VLOOKUP($A1558,[1]New!$A$2:$DE$2108,17,FALSE)</f>
        <v>42248</v>
      </c>
      <c r="AG1558" t="str">
        <f t="array" ref="AG1558">VLOOKUP($A1558,[1]New!$A$2:$DE$2108,61,FALSE)</f>
        <v>Foundational Skills</v>
      </c>
      <c r="AJ1558">
        <f t="array" ref="AJ1558">VLOOKUP($A1558,[1]New!$A$2:$DE$2108,62,FALSE)</f>
        <v>126</v>
      </c>
      <c r="AN1558">
        <f t="array" ref="AN1558">IF(VLOOKUP($A1558,[1]New!$A$2:$DE$2108,65,FALSE)="High",1,IF(VLOOKUP($A1558,[1]New!$A$2:$DE$2108,65,FALSE)="HiAvg",2,IF(VLOOKUP($A1558,[1]New!$A$2:$DE$2108,65,FALSE)="Avg",3,IF(VLOOKUP($A1558,[1]New!$A$2:$DE$2108,65,FALSE)="LoAvg",4,5))))</f>
        <v>5</v>
      </c>
      <c r="AO1558" t="str">
        <f t="array" ref="AO1558">VLOOKUP($A1558,[1]New!$A$2:$DE$2108,66,FALSE)</f>
        <v>Language and Writing</v>
      </c>
      <c r="AR1558">
        <f t="array" ref="AR1558">VLOOKUP($A1558,[1]New!$A$2:$DE$2108,67,FALSE)</f>
        <v>140</v>
      </c>
      <c r="AV1558">
        <f t="array" ref="AV1558">IF(VLOOKUP($A1558,[1]New!$A$2:$DE$2108,70,FALSE)="High",1,IF(VLOOKUP($A1558,[1]New!$A$2:$DE$2108,70,FALSE)="HiAvg",2,IF(VLOOKUP($A1558,[1]New!$A$2:$DE$2108,70,FALSE)="Avg",3,IF(VLOOKUP($A1558,[1]New!$A$2:$DE$2108,70,FALSE)="LoAvg",4,5))))</f>
        <v>4</v>
      </c>
      <c r="AW1558" t="str">
        <f t="array" ref="AW1558">VLOOKUP($A1558,[1]New!$A$2:$DE$2108,71,FALSE)</f>
        <v>Literature and Informational</v>
      </c>
      <c r="AZ1558">
        <f t="array" ref="AZ1558">VLOOKUP($A1558,[1]New!$A$2:$DE$2108,72,FALSE)</f>
        <v>156</v>
      </c>
      <c r="BD1558">
        <f t="array" ref="BD1558">IF(VLOOKUP($A1558,[1]New!$A$2:$DE$2108,75,FALSE)="High",1,IF(VLOOKUP($A1558,[1]New!$A$2:$DE$2108,75,FALSE)="HiAvg",2,IF(VLOOKUP($A1558,[1]New!$A$2:$DE$2108,75,FALSE)="Avg",3,IF(VLOOKUP($A1558,[1]New!$A$2:$DE$2108,75,FALSE)="LoAvg",4,5))))</f>
        <v>1</v>
      </c>
      <c r="BE1558" t="str">
        <f t="array" ref="BE1558">IF(VLOOKUP($A1558,[1]New!$A$2:$DE$2108,76,FALSE)="","",VLOOKUP($A1558,[1]New!$A$2:$DE$2108,76,FALSE))</f>
        <v>Vocabulary Use and Functions</v>
      </c>
      <c r="BH1558">
        <f t="array" ref="BH1558">IF(VLOOKUP($A1558,[1]New!$A$2:$DE$2108,77,FALSE)="","",VLOOKUP($A1558,[1]New!$A$2:$DE$2108,77,FALSE))</f>
        <v>149</v>
      </c>
      <c r="BL1558">
        <f t="array" ref="BL1558">IF(VLOOKUP($A1558,[1]New!$A$2:$DE$2108,80,FALSE)="High",1,IF(VLOOKUP($A1558,[1]New!$A$2:$DE$2108,80,FALSE)="HiAvg",2,IF(VLOOKUP($A1558,[1]New!$A$2:$DE$2108,80,FALSE)="Avg",3,IF(VLOOKUP($A1558,[1]New!$A$2:$DE$2108,80,FALSE)="LoAvg",4,IF(VLOOKUP($A1558,[1]New!$A$2:$DE$2108,80,FALSE)="Low",5,"")))))</f>
        <v>2</v>
      </c>
    </row>
    <row r="1559" spans="1:64" x14ac:dyDescent="0.2">
      <c r="A1559" s="7" t="s">
        <v>1682</v>
      </c>
      <c r="B1559">
        <v>2015</v>
      </c>
      <c r="C1559" t="s">
        <v>2233</v>
      </c>
      <c r="D1559" t="str">
        <f t="array" ref="D1559">VLOOKUP($A1559,[1]New!$A$2:$DE$2108,5,FALSE)</f>
        <v>Mathematics</v>
      </c>
      <c r="E1559">
        <f t="array" ref="E1559">VLOOKUP($A1559,[1]New!$A$2:$DE$2108,3,FALSE)</f>
        <v>70100218</v>
      </c>
      <c r="F1559" t="str">
        <f t="array" ref="F1559">VLOOKUP($A1559,[1]New!$A$2:$DE$2108,4,FALSE)</f>
        <v>School 2</v>
      </c>
      <c r="Q1559">
        <f t="array" ref="Q1559">VLOOKUP($A1559,[1]New!$A$2:$DE$2108,19,FALSE)</f>
        <v>135</v>
      </c>
      <c r="S1559">
        <f t="array" ref="S1559">VLOOKUP($A1559,[1]New!$A$2:$DE$2108,21,FALSE)</f>
        <v>37</v>
      </c>
      <c r="U1559">
        <f t="array" ref="U1559">IF(S1559&gt;=75,1,IF(AND(S1559&gt;=50,S1559&lt;75),2,IF(AND(S1559&gt;=25,S1559&lt;50),3,IF(S1559&lt;25,4,"NA"))))</f>
        <v>3</v>
      </c>
      <c r="V1559" s="8">
        <f t="array" ref="V1559">VLOOKUP($A1559,[1]New!$A$2:$DE$2108,17,FALSE)</f>
        <v>42255</v>
      </c>
      <c r="AG1559" t="str">
        <f t="array" ref="AG1559">VLOOKUP($A1559,[1]New!$A$2:$DE$2108,61,FALSE)</f>
        <v>Operations and Algebraic Thinking</v>
      </c>
      <c r="AJ1559">
        <f t="array" ref="AJ1559">VLOOKUP($A1559,[1]New!$A$2:$DE$2108,62,FALSE)</f>
        <v>124</v>
      </c>
      <c r="AN1559">
        <f t="array" ref="AN1559">IF(VLOOKUP($A1559,[1]New!$A$2:$DE$2108,65,FALSE)="High",1,IF(VLOOKUP($A1559,[1]New!$A$2:$DE$2108,65,FALSE)="HiAvg",2,IF(VLOOKUP($A1559,[1]New!$A$2:$DE$2108,65,FALSE)="Avg",3,IF(VLOOKUP($A1559,[1]New!$A$2:$DE$2108,65,FALSE)="LoAvg",4,5))))</f>
        <v>5</v>
      </c>
      <c r="AO1559" t="str">
        <f t="array" ref="AO1559">VLOOKUP($A1559,[1]New!$A$2:$DE$2108,66,FALSE)</f>
        <v>Number and Operations</v>
      </c>
      <c r="AR1559">
        <f t="array" ref="AR1559">VLOOKUP($A1559,[1]New!$A$2:$DE$2108,67,FALSE)</f>
        <v>131</v>
      </c>
      <c r="AV1559">
        <f t="array" ref="AV1559">IF(VLOOKUP($A1559,[1]New!$A$2:$DE$2108,70,FALSE)="High",1,IF(VLOOKUP($A1559,[1]New!$A$2:$DE$2108,70,FALSE)="HiAvg",2,IF(VLOOKUP($A1559,[1]New!$A$2:$DE$2108,70,FALSE)="Avg",3,IF(VLOOKUP($A1559,[1]New!$A$2:$DE$2108,70,FALSE)="LoAvg",4,5))))</f>
        <v>5</v>
      </c>
      <c r="AW1559" t="str">
        <f t="array" ref="AW1559">VLOOKUP($A1559,[1]New!$A$2:$DE$2108,71,FALSE)</f>
        <v>Measurement and Data</v>
      </c>
      <c r="AZ1559">
        <f t="array" ref="AZ1559">VLOOKUP($A1559,[1]New!$A$2:$DE$2108,72,FALSE)</f>
        <v>134</v>
      </c>
      <c r="BD1559">
        <f t="array" ref="BD1559">IF(VLOOKUP($A1559,[1]New!$A$2:$DE$2108,75,FALSE)="High",1,IF(VLOOKUP($A1559,[1]New!$A$2:$DE$2108,75,FALSE)="HiAvg",2,IF(VLOOKUP($A1559,[1]New!$A$2:$DE$2108,75,FALSE)="Avg",3,IF(VLOOKUP($A1559,[1]New!$A$2:$DE$2108,75,FALSE)="LoAvg",4,5))))</f>
        <v>5</v>
      </c>
      <c r="BE1559" t="str">
        <f t="array" ref="BE1559">IF(VLOOKUP($A1559,[1]New!$A$2:$DE$2108,76,FALSE)="","",VLOOKUP($A1559,[1]New!$A$2:$DE$2108,76,FALSE))</f>
        <v>Geometry</v>
      </c>
      <c r="BH1559">
        <f t="array" ref="BH1559">IF(VLOOKUP($A1559,[1]New!$A$2:$DE$2108,77,FALSE)="","",VLOOKUP($A1559,[1]New!$A$2:$DE$2108,77,FALSE))</f>
        <v>148</v>
      </c>
      <c r="BL1559">
        <f t="array" ref="BL1559">IF(VLOOKUP($A1559,[1]New!$A$2:$DE$2108,80,FALSE)="High",1,IF(VLOOKUP($A1559,[1]New!$A$2:$DE$2108,80,FALSE)="HiAvg",2,IF(VLOOKUP($A1559,[1]New!$A$2:$DE$2108,80,FALSE)="Avg",3,IF(VLOOKUP($A1559,[1]New!$A$2:$DE$2108,80,FALSE)="LoAvg",4,IF(VLOOKUP($A1559,[1]New!$A$2:$DE$2108,80,FALSE)="Low",5,"")))))</f>
        <v>2</v>
      </c>
    </row>
    <row r="1560" spans="1:64" x14ac:dyDescent="0.2">
      <c r="A1560" s="7" t="s">
        <v>1683</v>
      </c>
      <c r="B1560">
        <v>2015</v>
      </c>
      <c r="C1560" t="s">
        <v>2233</v>
      </c>
      <c r="D1560" t="str">
        <f t="array" ref="D1560">VLOOKUP($A1560,[1]New!$A$2:$DE$2108,5,FALSE)</f>
        <v>Reading</v>
      </c>
      <c r="E1560">
        <f t="array" ref="E1560">VLOOKUP($A1560,[1]New!$A$2:$DE$2108,3,FALSE)</f>
        <v>70100218</v>
      </c>
      <c r="F1560" t="str">
        <f t="array" ref="F1560">VLOOKUP($A1560,[1]New!$A$2:$DE$2108,4,FALSE)</f>
        <v>School 2</v>
      </c>
      <c r="Q1560">
        <f t="array" ref="Q1560">VLOOKUP($A1560,[1]New!$A$2:$DE$2108,19,FALSE)</f>
        <v>141</v>
      </c>
      <c r="S1560">
        <f t="array" ref="S1560">VLOOKUP($A1560,[1]New!$A$2:$DE$2108,21,FALSE)</f>
        <v>50</v>
      </c>
      <c r="U1560">
        <f t="array" ref="U1560">IF(S1560&gt;=75,1,IF(AND(S1560&gt;=50,S1560&lt;75),2,IF(AND(S1560&gt;=25,S1560&lt;50),3,IF(S1560&lt;25,4,"NA"))))</f>
        <v>2</v>
      </c>
      <c r="V1560" s="8">
        <f t="array" ref="V1560">VLOOKUP($A1560,[1]New!$A$2:$DE$2108,17,FALSE)</f>
        <v>42248</v>
      </c>
      <c r="AG1560" t="str">
        <f t="array" ref="AG1560">VLOOKUP($A1560,[1]New!$A$2:$DE$2108,61,FALSE)</f>
        <v>Foundational Skills</v>
      </c>
      <c r="AJ1560">
        <f t="array" ref="AJ1560">VLOOKUP($A1560,[1]New!$A$2:$DE$2108,62,FALSE)</f>
        <v>138</v>
      </c>
      <c r="AN1560">
        <f t="array" ref="AN1560">IF(VLOOKUP($A1560,[1]New!$A$2:$DE$2108,65,FALSE)="High",1,IF(VLOOKUP($A1560,[1]New!$A$2:$DE$2108,65,FALSE)="HiAvg",2,IF(VLOOKUP($A1560,[1]New!$A$2:$DE$2108,65,FALSE)="Avg",3,IF(VLOOKUP($A1560,[1]New!$A$2:$DE$2108,65,FALSE)="LoAvg",4,5))))</f>
        <v>4</v>
      </c>
      <c r="AO1560" t="str">
        <f t="array" ref="AO1560">VLOOKUP($A1560,[1]New!$A$2:$DE$2108,66,FALSE)</f>
        <v>Language and Writing</v>
      </c>
      <c r="AR1560">
        <f t="array" ref="AR1560">VLOOKUP($A1560,[1]New!$A$2:$DE$2108,67,FALSE)</f>
        <v>135</v>
      </c>
      <c r="AV1560">
        <f t="array" ref="AV1560">IF(VLOOKUP($A1560,[1]New!$A$2:$DE$2108,70,FALSE)="High",1,IF(VLOOKUP($A1560,[1]New!$A$2:$DE$2108,70,FALSE)="HiAvg",2,IF(VLOOKUP($A1560,[1]New!$A$2:$DE$2108,70,FALSE)="Avg",3,IF(VLOOKUP($A1560,[1]New!$A$2:$DE$2108,70,FALSE)="LoAvg",4,5))))</f>
        <v>4</v>
      </c>
      <c r="AW1560" t="str">
        <f t="array" ref="AW1560">VLOOKUP($A1560,[1]New!$A$2:$DE$2108,71,FALSE)</f>
        <v>Literature and Informational</v>
      </c>
      <c r="AZ1560">
        <f t="array" ref="AZ1560">VLOOKUP($A1560,[1]New!$A$2:$DE$2108,72,FALSE)</f>
        <v>149</v>
      </c>
      <c r="BD1560">
        <f t="array" ref="BD1560">IF(VLOOKUP($A1560,[1]New!$A$2:$DE$2108,75,FALSE)="High",1,IF(VLOOKUP($A1560,[1]New!$A$2:$DE$2108,75,FALSE)="HiAvg",2,IF(VLOOKUP($A1560,[1]New!$A$2:$DE$2108,75,FALSE)="Avg",3,IF(VLOOKUP($A1560,[1]New!$A$2:$DE$2108,75,FALSE)="LoAvg",4,5))))</f>
        <v>2</v>
      </c>
      <c r="BE1560" t="str">
        <f t="array" ref="BE1560">IF(VLOOKUP($A1560,[1]New!$A$2:$DE$2108,76,FALSE)="","",VLOOKUP($A1560,[1]New!$A$2:$DE$2108,76,FALSE))</f>
        <v>Vocabulary Use and Functions</v>
      </c>
      <c r="BH1560">
        <f t="array" ref="BH1560">IF(VLOOKUP($A1560,[1]New!$A$2:$DE$2108,77,FALSE)="","",VLOOKUP($A1560,[1]New!$A$2:$DE$2108,77,FALSE))</f>
        <v>141</v>
      </c>
      <c r="BL1560">
        <f t="array" ref="BL1560">IF(VLOOKUP($A1560,[1]New!$A$2:$DE$2108,80,FALSE)="High",1,IF(VLOOKUP($A1560,[1]New!$A$2:$DE$2108,80,FALSE)="HiAvg",2,IF(VLOOKUP($A1560,[1]New!$A$2:$DE$2108,80,FALSE)="Avg",3,IF(VLOOKUP($A1560,[1]New!$A$2:$DE$2108,80,FALSE)="LoAvg",4,IF(VLOOKUP($A1560,[1]New!$A$2:$DE$2108,80,FALSE)="Low",5,"")))))</f>
        <v>3</v>
      </c>
    </row>
    <row r="1561" spans="1:64" x14ac:dyDescent="0.2">
      <c r="A1561" s="7" t="s">
        <v>1684</v>
      </c>
      <c r="B1561">
        <v>2015</v>
      </c>
      <c r="C1561" t="s">
        <v>2233</v>
      </c>
      <c r="D1561" t="str">
        <f t="array" ref="D1561">VLOOKUP($A1561,[1]New!$A$2:$DE$2108,5,FALSE)</f>
        <v>Mathematics</v>
      </c>
      <c r="E1561">
        <f t="array" ref="E1561">VLOOKUP($A1561,[1]New!$A$2:$DE$2108,3,FALSE)</f>
        <v>70100219</v>
      </c>
      <c r="F1561" t="str">
        <f t="array" ref="F1561">VLOOKUP($A1561,[1]New!$A$2:$DE$2108,4,FALSE)</f>
        <v>School 2</v>
      </c>
      <c r="Q1561">
        <f t="array" ref="Q1561">VLOOKUP($A1561,[1]New!$A$2:$DE$2108,19,FALSE)</f>
        <v>157</v>
      </c>
      <c r="S1561">
        <f t="array" ref="S1561">VLOOKUP($A1561,[1]New!$A$2:$DE$2108,21,FALSE)</f>
        <v>87</v>
      </c>
      <c r="U1561">
        <f t="array" ref="U1561">IF(S1561&gt;=75,1,IF(AND(S1561&gt;=50,S1561&lt;75),2,IF(AND(S1561&gt;=25,S1561&lt;50),3,IF(S1561&lt;25,4,"NA"))))</f>
        <v>1</v>
      </c>
      <c r="V1561" s="8">
        <f t="array" ref="V1561">VLOOKUP($A1561,[1]New!$A$2:$DE$2108,17,FALSE)</f>
        <v>42261</v>
      </c>
      <c r="AG1561" t="str">
        <f t="array" ref="AG1561">VLOOKUP($A1561,[1]New!$A$2:$DE$2108,61,FALSE)</f>
        <v>Operations and Algebraic Thinking</v>
      </c>
      <c r="AJ1561">
        <f t="array" ref="AJ1561">VLOOKUP($A1561,[1]New!$A$2:$DE$2108,62,FALSE)</f>
        <v>155</v>
      </c>
      <c r="AN1561">
        <f t="array" ref="AN1561">IF(VLOOKUP($A1561,[1]New!$A$2:$DE$2108,65,FALSE)="High",1,IF(VLOOKUP($A1561,[1]New!$A$2:$DE$2108,65,FALSE)="HiAvg",2,IF(VLOOKUP($A1561,[1]New!$A$2:$DE$2108,65,FALSE)="Avg",3,IF(VLOOKUP($A1561,[1]New!$A$2:$DE$2108,65,FALSE)="LoAvg",4,5))))</f>
        <v>1</v>
      </c>
      <c r="AO1561" t="str">
        <f t="array" ref="AO1561">VLOOKUP($A1561,[1]New!$A$2:$DE$2108,66,FALSE)</f>
        <v>Number and Operations</v>
      </c>
      <c r="AR1561">
        <f t="array" ref="AR1561">VLOOKUP($A1561,[1]New!$A$2:$DE$2108,67,FALSE)</f>
        <v>157</v>
      </c>
      <c r="AV1561">
        <f t="array" ref="AV1561">IF(VLOOKUP($A1561,[1]New!$A$2:$DE$2108,70,FALSE)="High",1,IF(VLOOKUP($A1561,[1]New!$A$2:$DE$2108,70,FALSE)="HiAvg",2,IF(VLOOKUP($A1561,[1]New!$A$2:$DE$2108,70,FALSE)="Avg",3,IF(VLOOKUP($A1561,[1]New!$A$2:$DE$2108,70,FALSE)="LoAvg",4,5))))</f>
        <v>1</v>
      </c>
      <c r="AW1561" t="str">
        <f t="array" ref="AW1561">VLOOKUP($A1561,[1]New!$A$2:$DE$2108,71,FALSE)</f>
        <v>Measurement and Data</v>
      </c>
      <c r="AZ1561">
        <f t="array" ref="AZ1561">VLOOKUP($A1561,[1]New!$A$2:$DE$2108,72,FALSE)</f>
        <v>160</v>
      </c>
      <c r="BD1561">
        <f t="array" ref="BD1561">IF(VLOOKUP($A1561,[1]New!$A$2:$DE$2108,75,FALSE)="High",1,IF(VLOOKUP($A1561,[1]New!$A$2:$DE$2108,75,FALSE)="HiAvg",2,IF(VLOOKUP($A1561,[1]New!$A$2:$DE$2108,75,FALSE)="Avg",3,IF(VLOOKUP($A1561,[1]New!$A$2:$DE$2108,75,FALSE)="LoAvg",4,5))))</f>
        <v>1</v>
      </c>
      <c r="BE1561" t="str">
        <f t="array" ref="BE1561">IF(VLOOKUP($A1561,[1]New!$A$2:$DE$2108,76,FALSE)="","",VLOOKUP($A1561,[1]New!$A$2:$DE$2108,76,FALSE))</f>
        <v>Geometry</v>
      </c>
      <c r="BH1561">
        <f t="array" ref="BH1561">IF(VLOOKUP($A1561,[1]New!$A$2:$DE$2108,77,FALSE)="","",VLOOKUP($A1561,[1]New!$A$2:$DE$2108,77,FALSE))</f>
        <v>157</v>
      </c>
      <c r="BL1561">
        <f t="array" ref="BL1561">IF(VLOOKUP($A1561,[1]New!$A$2:$DE$2108,80,FALSE)="High",1,IF(VLOOKUP($A1561,[1]New!$A$2:$DE$2108,80,FALSE)="HiAvg",2,IF(VLOOKUP($A1561,[1]New!$A$2:$DE$2108,80,FALSE)="Avg",3,IF(VLOOKUP($A1561,[1]New!$A$2:$DE$2108,80,FALSE)="LoAvg",4,IF(VLOOKUP($A1561,[1]New!$A$2:$DE$2108,80,FALSE)="Low",5,"")))))</f>
        <v>1</v>
      </c>
    </row>
    <row r="1562" spans="1:64" x14ac:dyDescent="0.2">
      <c r="A1562" s="7" t="s">
        <v>1685</v>
      </c>
      <c r="B1562">
        <v>2015</v>
      </c>
      <c r="C1562" t="s">
        <v>2233</v>
      </c>
      <c r="D1562" t="str">
        <f t="array" ref="D1562">VLOOKUP($A1562,[1]New!$A$2:$DE$2108,5,FALSE)</f>
        <v>Reading</v>
      </c>
      <c r="E1562">
        <f t="array" ref="E1562">VLOOKUP($A1562,[1]New!$A$2:$DE$2108,3,FALSE)</f>
        <v>70100219</v>
      </c>
      <c r="F1562" t="str">
        <f t="array" ref="F1562">VLOOKUP($A1562,[1]New!$A$2:$DE$2108,4,FALSE)</f>
        <v>School 2</v>
      </c>
      <c r="Q1562">
        <f t="array" ref="Q1562">VLOOKUP($A1562,[1]New!$A$2:$DE$2108,19,FALSE)</f>
        <v>157</v>
      </c>
      <c r="S1562">
        <f t="array" ref="S1562">VLOOKUP($A1562,[1]New!$A$2:$DE$2108,21,FALSE)</f>
        <v>88</v>
      </c>
      <c r="U1562">
        <f t="array" ref="U1562">IF(S1562&gt;=75,1,IF(AND(S1562&gt;=50,S1562&lt;75),2,IF(AND(S1562&gt;=25,S1562&lt;50),3,IF(S1562&lt;25,4,"NA"))))</f>
        <v>1</v>
      </c>
      <c r="V1562" s="8">
        <f t="array" ref="V1562">VLOOKUP($A1562,[1]New!$A$2:$DE$2108,17,FALSE)</f>
        <v>42247</v>
      </c>
      <c r="AG1562" t="str">
        <f t="array" ref="AG1562">VLOOKUP($A1562,[1]New!$A$2:$DE$2108,61,FALSE)</f>
        <v>Foundational Skills</v>
      </c>
      <c r="AJ1562">
        <f t="array" ref="AJ1562">VLOOKUP($A1562,[1]New!$A$2:$DE$2108,62,FALSE)</f>
        <v>145</v>
      </c>
      <c r="AN1562">
        <f t="array" ref="AN1562">IF(VLOOKUP($A1562,[1]New!$A$2:$DE$2108,65,FALSE)="High",1,IF(VLOOKUP($A1562,[1]New!$A$2:$DE$2108,65,FALSE)="HiAvg",2,IF(VLOOKUP($A1562,[1]New!$A$2:$DE$2108,65,FALSE)="Avg",3,IF(VLOOKUP($A1562,[1]New!$A$2:$DE$2108,65,FALSE)="LoAvg",4,5))))</f>
        <v>3</v>
      </c>
      <c r="AO1562" t="str">
        <f t="array" ref="AO1562">VLOOKUP($A1562,[1]New!$A$2:$DE$2108,66,FALSE)</f>
        <v>Language and Writing</v>
      </c>
      <c r="AR1562">
        <f t="array" ref="AR1562">VLOOKUP($A1562,[1]New!$A$2:$DE$2108,67,FALSE)</f>
        <v>156</v>
      </c>
      <c r="AV1562">
        <f t="array" ref="AV1562">IF(VLOOKUP($A1562,[1]New!$A$2:$DE$2108,70,FALSE)="High",1,IF(VLOOKUP($A1562,[1]New!$A$2:$DE$2108,70,FALSE)="HiAvg",2,IF(VLOOKUP($A1562,[1]New!$A$2:$DE$2108,70,FALSE)="Avg",3,IF(VLOOKUP($A1562,[1]New!$A$2:$DE$2108,70,FALSE)="LoAvg",4,5))))</f>
        <v>1</v>
      </c>
      <c r="AW1562" t="str">
        <f t="array" ref="AW1562">VLOOKUP($A1562,[1]New!$A$2:$DE$2108,71,FALSE)</f>
        <v>Literature and Informational</v>
      </c>
      <c r="AZ1562">
        <f t="array" ref="AZ1562">VLOOKUP($A1562,[1]New!$A$2:$DE$2108,72,FALSE)</f>
        <v>154</v>
      </c>
      <c r="BD1562">
        <f t="array" ref="BD1562">IF(VLOOKUP($A1562,[1]New!$A$2:$DE$2108,75,FALSE)="High",1,IF(VLOOKUP($A1562,[1]New!$A$2:$DE$2108,75,FALSE)="HiAvg",2,IF(VLOOKUP($A1562,[1]New!$A$2:$DE$2108,75,FALSE)="Avg",3,IF(VLOOKUP($A1562,[1]New!$A$2:$DE$2108,75,FALSE)="LoAvg",4,5))))</f>
        <v>1</v>
      </c>
      <c r="BE1562" t="str">
        <f t="array" ref="BE1562">IF(VLOOKUP($A1562,[1]New!$A$2:$DE$2108,76,FALSE)="","",VLOOKUP($A1562,[1]New!$A$2:$DE$2108,76,FALSE))</f>
        <v>Vocabulary Use and Functions</v>
      </c>
      <c r="BH1562">
        <f t="array" ref="BH1562">IF(VLOOKUP($A1562,[1]New!$A$2:$DE$2108,77,FALSE)="","",VLOOKUP($A1562,[1]New!$A$2:$DE$2108,77,FALSE))</f>
        <v>171</v>
      </c>
      <c r="BL1562">
        <f t="array" ref="BL1562">IF(VLOOKUP($A1562,[1]New!$A$2:$DE$2108,80,FALSE)="High",1,IF(VLOOKUP($A1562,[1]New!$A$2:$DE$2108,80,FALSE)="HiAvg",2,IF(VLOOKUP($A1562,[1]New!$A$2:$DE$2108,80,FALSE)="Avg",3,IF(VLOOKUP($A1562,[1]New!$A$2:$DE$2108,80,FALSE)="LoAvg",4,IF(VLOOKUP($A1562,[1]New!$A$2:$DE$2108,80,FALSE)="Low",5,"")))))</f>
        <v>1</v>
      </c>
    </row>
    <row r="1563" spans="1:64" x14ac:dyDescent="0.2">
      <c r="A1563" s="7" t="s">
        <v>1686</v>
      </c>
      <c r="B1563">
        <v>2015</v>
      </c>
      <c r="C1563" t="s">
        <v>2233</v>
      </c>
      <c r="D1563" t="str">
        <f t="array" ref="D1563">VLOOKUP($A1563,[1]New!$A$2:$DE$2108,5,FALSE)</f>
        <v>Mathematics</v>
      </c>
      <c r="E1563">
        <f t="array" ref="E1563">VLOOKUP($A1563,[1]New!$A$2:$DE$2108,3,FALSE)</f>
        <v>70100220</v>
      </c>
      <c r="F1563" t="str">
        <f t="array" ref="F1563">VLOOKUP($A1563,[1]New!$A$2:$DE$2108,4,FALSE)</f>
        <v>School 2</v>
      </c>
      <c r="Q1563">
        <f t="array" ref="Q1563">VLOOKUP($A1563,[1]New!$A$2:$DE$2108,19,FALSE)</f>
        <v>156</v>
      </c>
      <c r="S1563">
        <f t="array" ref="S1563">VLOOKUP($A1563,[1]New!$A$2:$DE$2108,21,FALSE)</f>
        <v>31</v>
      </c>
      <c r="U1563">
        <f t="array" ref="U1563">IF(S1563&gt;=75,1,IF(AND(S1563&gt;=50,S1563&lt;75),2,IF(AND(S1563&gt;=25,S1563&lt;50),3,IF(S1563&lt;25,4,"NA"))))</f>
        <v>3</v>
      </c>
      <c r="V1563" s="8">
        <f t="array" ref="V1563">VLOOKUP($A1563,[1]New!$A$2:$DE$2108,17,FALSE)</f>
        <v>42258</v>
      </c>
      <c r="AG1563" t="str">
        <f t="array" ref="AG1563">VLOOKUP($A1563,[1]New!$A$2:$DE$2108,61,FALSE)</f>
        <v>Operations and Algebraic Thinking</v>
      </c>
      <c r="AJ1563">
        <f t="array" ref="AJ1563">VLOOKUP($A1563,[1]New!$A$2:$DE$2108,62,FALSE)</f>
        <v>159</v>
      </c>
      <c r="AN1563">
        <f t="array" ref="AN1563">IF(VLOOKUP($A1563,[1]New!$A$2:$DE$2108,65,FALSE)="High",1,IF(VLOOKUP($A1563,[1]New!$A$2:$DE$2108,65,FALSE)="HiAvg",2,IF(VLOOKUP($A1563,[1]New!$A$2:$DE$2108,65,FALSE)="Avg",3,IF(VLOOKUP($A1563,[1]New!$A$2:$DE$2108,65,FALSE)="LoAvg",4,5))))</f>
        <v>4</v>
      </c>
      <c r="AO1563" t="str">
        <f t="array" ref="AO1563">VLOOKUP($A1563,[1]New!$A$2:$DE$2108,66,FALSE)</f>
        <v>Number and Operations</v>
      </c>
      <c r="AR1563">
        <f t="array" ref="AR1563">VLOOKUP($A1563,[1]New!$A$2:$DE$2108,67,FALSE)</f>
        <v>151</v>
      </c>
      <c r="AV1563">
        <f t="array" ref="AV1563">IF(VLOOKUP($A1563,[1]New!$A$2:$DE$2108,70,FALSE)="High",1,IF(VLOOKUP($A1563,[1]New!$A$2:$DE$2108,70,FALSE)="HiAvg",2,IF(VLOOKUP($A1563,[1]New!$A$2:$DE$2108,70,FALSE)="Avg",3,IF(VLOOKUP($A1563,[1]New!$A$2:$DE$2108,70,FALSE)="LoAvg",4,5))))</f>
        <v>5</v>
      </c>
      <c r="AW1563" t="str">
        <f t="array" ref="AW1563">VLOOKUP($A1563,[1]New!$A$2:$DE$2108,71,FALSE)</f>
        <v>Measurement and Data</v>
      </c>
      <c r="AZ1563">
        <f t="array" ref="AZ1563">VLOOKUP($A1563,[1]New!$A$2:$DE$2108,72,FALSE)</f>
        <v>150</v>
      </c>
      <c r="BD1563">
        <f t="array" ref="BD1563">IF(VLOOKUP($A1563,[1]New!$A$2:$DE$2108,75,FALSE)="High",1,IF(VLOOKUP($A1563,[1]New!$A$2:$DE$2108,75,FALSE)="HiAvg",2,IF(VLOOKUP($A1563,[1]New!$A$2:$DE$2108,75,FALSE)="Avg",3,IF(VLOOKUP($A1563,[1]New!$A$2:$DE$2108,75,FALSE)="LoAvg",4,5))))</f>
        <v>5</v>
      </c>
      <c r="BE1563" t="str">
        <f t="array" ref="BE1563">IF(VLOOKUP($A1563,[1]New!$A$2:$DE$2108,76,FALSE)="","",VLOOKUP($A1563,[1]New!$A$2:$DE$2108,76,FALSE))</f>
        <v>Geometry</v>
      </c>
      <c r="BH1563">
        <f t="array" ref="BH1563">IF(VLOOKUP($A1563,[1]New!$A$2:$DE$2108,77,FALSE)="","",VLOOKUP($A1563,[1]New!$A$2:$DE$2108,77,FALSE))</f>
        <v>162</v>
      </c>
      <c r="BL1563">
        <f t="array" ref="BL1563">IF(VLOOKUP($A1563,[1]New!$A$2:$DE$2108,80,FALSE)="High",1,IF(VLOOKUP($A1563,[1]New!$A$2:$DE$2108,80,FALSE)="HiAvg",2,IF(VLOOKUP($A1563,[1]New!$A$2:$DE$2108,80,FALSE)="Avg",3,IF(VLOOKUP($A1563,[1]New!$A$2:$DE$2108,80,FALSE)="LoAvg",4,IF(VLOOKUP($A1563,[1]New!$A$2:$DE$2108,80,FALSE)="Low",5,"")))))</f>
        <v>3</v>
      </c>
    </row>
    <row r="1564" spans="1:64" x14ac:dyDescent="0.2">
      <c r="A1564" s="7" t="s">
        <v>1687</v>
      </c>
      <c r="B1564">
        <v>2015</v>
      </c>
      <c r="C1564" t="s">
        <v>2233</v>
      </c>
      <c r="D1564" t="str">
        <f t="array" ref="D1564">VLOOKUP($A1564,[1]New!$A$2:$DE$2108,5,FALSE)</f>
        <v>Reading</v>
      </c>
      <c r="E1564">
        <f t="array" ref="E1564">VLOOKUP($A1564,[1]New!$A$2:$DE$2108,3,FALSE)</f>
        <v>70100220</v>
      </c>
      <c r="F1564" t="str">
        <f t="array" ref="F1564">VLOOKUP($A1564,[1]New!$A$2:$DE$2108,4,FALSE)</f>
        <v>School 2</v>
      </c>
      <c r="Q1564">
        <f t="array" ref="Q1564">VLOOKUP($A1564,[1]New!$A$2:$DE$2108,19,FALSE)</f>
        <v>155</v>
      </c>
      <c r="S1564">
        <f t="array" ref="S1564">VLOOKUP($A1564,[1]New!$A$2:$DE$2108,21,FALSE)</f>
        <v>33</v>
      </c>
      <c r="U1564">
        <f t="array" ref="U1564">IF(S1564&gt;=75,1,IF(AND(S1564&gt;=50,S1564&lt;75),2,IF(AND(S1564&gt;=25,S1564&lt;50),3,IF(S1564&lt;25,4,"NA"))))</f>
        <v>3</v>
      </c>
      <c r="V1564" s="8">
        <f t="array" ref="V1564">VLOOKUP($A1564,[1]New!$A$2:$DE$2108,17,FALSE)</f>
        <v>42251</v>
      </c>
      <c r="AG1564" t="str">
        <f t="array" ref="AG1564">VLOOKUP($A1564,[1]New!$A$2:$DE$2108,61,FALSE)</f>
        <v>Foundational Skills</v>
      </c>
      <c r="AJ1564">
        <f t="array" ref="AJ1564">VLOOKUP($A1564,[1]New!$A$2:$DE$2108,62,FALSE)</f>
        <v>145</v>
      </c>
      <c r="AN1564">
        <f t="array" ref="AN1564">IF(VLOOKUP($A1564,[1]New!$A$2:$DE$2108,65,FALSE)="High",1,IF(VLOOKUP($A1564,[1]New!$A$2:$DE$2108,65,FALSE)="HiAvg",2,IF(VLOOKUP($A1564,[1]New!$A$2:$DE$2108,65,FALSE)="Avg",3,IF(VLOOKUP($A1564,[1]New!$A$2:$DE$2108,65,FALSE)="LoAvg",4,5))))</f>
        <v>5</v>
      </c>
      <c r="AO1564" t="str">
        <f t="array" ref="AO1564">VLOOKUP($A1564,[1]New!$A$2:$DE$2108,66,FALSE)</f>
        <v>Language and Writing</v>
      </c>
      <c r="AR1564">
        <f t="array" ref="AR1564">VLOOKUP($A1564,[1]New!$A$2:$DE$2108,67,FALSE)</f>
        <v>164</v>
      </c>
      <c r="AV1564">
        <f t="array" ref="AV1564">IF(VLOOKUP($A1564,[1]New!$A$2:$DE$2108,70,FALSE)="High",1,IF(VLOOKUP($A1564,[1]New!$A$2:$DE$2108,70,FALSE)="HiAvg",2,IF(VLOOKUP($A1564,[1]New!$A$2:$DE$2108,70,FALSE)="Avg",3,IF(VLOOKUP($A1564,[1]New!$A$2:$DE$2108,70,FALSE)="LoAvg",4,5))))</f>
        <v>2</v>
      </c>
      <c r="AW1564" t="str">
        <f t="array" ref="AW1564">VLOOKUP($A1564,[1]New!$A$2:$DE$2108,71,FALSE)</f>
        <v>Literature and Informational</v>
      </c>
      <c r="AZ1564">
        <f t="array" ref="AZ1564">VLOOKUP($A1564,[1]New!$A$2:$DE$2108,72,FALSE)</f>
        <v>155</v>
      </c>
      <c r="BD1564">
        <f t="array" ref="BD1564">IF(VLOOKUP($A1564,[1]New!$A$2:$DE$2108,75,FALSE)="High",1,IF(VLOOKUP($A1564,[1]New!$A$2:$DE$2108,75,FALSE)="HiAvg",2,IF(VLOOKUP($A1564,[1]New!$A$2:$DE$2108,75,FALSE)="Avg",3,IF(VLOOKUP($A1564,[1]New!$A$2:$DE$2108,75,FALSE)="LoAvg",4,5))))</f>
        <v>4</v>
      </c>
      <c r="BE1564" t="str">
        <f t="array" ref="BE1564">IF(VLOOKUP($A1564,[1]New!$A$2:$DE$2108,76,FALSE)="","",VLOOKUP($A1564,[1]New!$A$2:$DE$2108,76,FALSE))</f>
        <v>Vocabulary Use and Functions</v>
      </c>
      <c r="BH1564">
        <f t="array" ref="BH1564">IF(VLOOKUP($A1564,[1]New!$A$2:$DE$2108,77,FALSE)="","",VLOOKUP($A1564,[1]New!$A$2:$DE$2108,77,FALSE))</f>
        <v>159</v>
      </c>
      <c r="BL1564">
        <f t="array" ref="BL1564">IF(VLOOKUP($A1564,[1]New!$A$2:$DE$2108,80,FALSE)="High",1,IF(VLOOKUP($A1564,[1]New!$A$2:$DE$2108,80,FALSE)="HiAvg",2,IF(VLOOKUP($A1564,[1]New!$A$2:$DE$2108,80,FALSE)="Avg",3,IF(VLOOKUP($A1564,[1]New!$A$2:$DE$2108,80,FALSE)="LoAvg",4,IF(VLOOKUP($A1564,[1]New!$A$2:$DE$2108,80,FALSE)="Low",5,"")))))</f>
        <v>3</v>
      </c>
    </row>
    <row r="1565" spans="1:64" x14ac:dyDescent="0.2">
      <c r="A1565" s="7" t="s">
        <v>1688</v>
      </c>
      <c r="B1565">
        <v>2015</v>
      </c>
      <c r="C1565" t="s">
        <v>2233</v>
      </c>
      <c r="D1565" t="str">
        <f t="array" ref="D1565">VLOOKUP($A1565,[1]New!$A$2:$DE$2108,5,FALSE)</f>
        <v>Mathematics</v>
      </c>
      <c r="E1565">
        <f t="array" ref="E1565">VLOOKUP($A1565,[1]New!$A$2:$DE$2108,3,FALSE)</f>
        <v>70100221</v>
      </c>
      <c r="F1565" t="str">
        <f t="array" ref="F1565">VLOOKUP($A1565,[1]New!$A$2:$DE$2108,4,FALSE)</f>
        <v>School 2</v>
      </c>
      <c r="Q1565">
        <f t="array" ref="Q1565">VLOOKUP($A1565,[1]New!$A$2:$DE$2108,19,FALSE)</f>
        <v>126</v>
      </c>
      <c r="S1565">
        <f t="array" ref="S1565">VLOOKUP($A1565,[1]New!$A$2:$DE$2108,21,FALSE)</f>
        <v>18</v>
      </c>
      <c r="U1565">
        <f t="array" ref="U1565">IF(S1565&gt;=75,1,IF(AND(S1565&gt;=50,S1565&lt;75),2,IF(AND(S1565&gt;=25,S1565&lt;50),3,IF(S1565&lt;25,4,"NA"))))</f>
        <v>4</v>
      </c>
      <c r="V1565" s="8">
        <f t="array" ref="V1565">VLOOKUP($A1565,[1]New!$A$2:$DE$2108,17,FALSE)</f>
        <v>42255</v>
      </c>
      <c r="AG1565" t="str">
        <f t="array" ref="AG1565">VLOOKUP($A1565,[1]New!$A$2:$DE$2108,61,FALSE)</f>
        <v>Operations and Algebraic Thinking</v>
      </c>
      <c r="AJ1565">
        <f t="array" ref="AJ1565">VLOOKUP($A1565,[1]New!$A$2:$DE$2108,62,FALSE)</f>
        <v>121</v>
      </c>
      <c r="AN1565">
        <f t="array" ref="AN1565">IF(VLOOKUP($A1565,[1]New!$A$2:$DE$2108,65,FALSE)="High",1,IF(VLOOKUP($A1565,[1]New!$A$2:$DE$2108,65,FALSE)="HiAvg",2,IF(VLOOKUP($A1565,[1]New!$A$2:$DE$2108,65,FALSE)="Avg",3,IF(VLOOKUP($A1565,[1]New!$A$2:$DE$2108,65,FALSE)="LoAvg",4,5))))</f>
        <v>5</v>
      </c>
      <c r="AO1565" t="str">
        <f t="array" ref="AO1565">VLOOKUP($A1565,[1]New!$A$2:$DE$2108,66,FALSE)</f>
        <v>Number and Operations</v>
      </c>
      <c r="AR1565">
        <f t="array" ref="AR1565">VLOOKUP($A1565,[1]New!$A$2:$DE$2108,67,FALSE)</f>
        <v>125</v>
      </c>
      <c r="AV1565">
        <f t="array" ref="AV1565">IF(VLOOKUP($A1565,[1]New!$A$2:$DE$2108,70,FALSE)="High",1,IF(VLOOKUP($A1565,[1]New!$A$2:$DE$2108,70,FALSE)="HiAvg",2,IF(VLOOKUP($A1565,[1]New!$A$2:$DE$2108,70,FALSE)="Avg",3,IF(VLOOKUP($A1565,[1]New!$A$2:$DE$2108,70,FALSE)="LoAvg",4,5))))</f>
        <v>5</v>
      </c>
      <c r="AW1565" t="str">
        <f t="array" ref="AW1565">VLOOKUP($A1565,[1]New!$A$2:$DE$2108,71,FALSE)</f>
        <v>Measurement and Data</v>
      </c>
      <c r="AZ1565">
        <f t="array" ref="AZ1565">VLOOKUP($A1565,[1]New!$A$2:$DE$2108,72,FALSE)</f>
        <v>128</v>
      </c>
      <c r="BD1565">
        <f t="array" ref="BD1565">IF(VLOOKUP($A1565,[1]New!$A$2:$DE$2108,75,FALSE)="High",1,IF(VLOOKUP($A1565,[1]New!$A$2:$DE$2108,75,FALSE)="HiAvg",2,IF(VLOOKUP($A1565,[1]New!$A$2:$DE$2108,75,FALSE)="Avg",3,IF(VLOOKUP($A1565,[1]New!$A$2:$DE$2108,75,FALSE)="LoAvg",4,5))))</f>
        <v>5</v>
      </c>
      <c r="BE1565" t="str">
        <f t="array" ref="BE1565">IF(VLOOKUP($A1565,[1]New!$A$2:$DE$2108,76,FALSE)="","",VLOOKUP($A1565,[1]New!$A$2:$DE$2108,76,FALSE))</f>
        <v>Geometry</v>
      </c>
      <c r="BH1565">
        <f t="array" ref="BH1565">IF(VLOOKUP($A1565,[1]New!$A$2:$DE$2108,77,FALSE)="","",VLOOKUP($A1565,[1]New!$A$2:$DE$2108,77,FALSE))</f>
        <v>131</v>
      </c>
      <c r="BL1565">
        <f t="array" ref="BL1565">IF(VLOOKUP($A1565,[1]New!$A$2:$DE$2108,80,FALSE)="High",1,IF(VLOOKUP($A1565,[1]New!$A$2:$DE$2108,80,FALSE)="HiAvg",2,IF(VLOOKUP($A1565,[1]New!$A$2:$DE$2108,80,FALSE)="Avg",3,IF(VLOOKUP($A1565,[1]New!$A$2:$DE$2108,80,FALSE)="LoAvg",4,IF(VLOOKUP($A1565,[1]New!$A$2:$DE$2108,80,FALSE)="Low",5,"")))))</f>
        <v>5</v>
      </c>
    </row>
    <row r="1566" spans="1:64" x14ac:dyDescent="0.2">
      <c r="A1566" s="7" t="s">
        <v>1689</v>
      </c>
      <c r="B1566">
        <v>2015</v>
      </c>
      <c r="C1566" t="s">
        <v>2233</v>
      </c>
      <c r="D1566" t="str">
        <f t="array" ref="D1566">VLOOKUP($A1566,[1]New!$A$2:$DE$2108,5,FALSE)</f>
        <v>Reading</v>
      </c>
      <c r="E1566">
        <f t="array" ref="E1566">VLOOKUP($A1566,[1]New!$A$2:$DE$2108,3,FALSE)</f>
        <v>70100221</v>
      </c>
      <c r="F1566" t="str">
        <f t="array" ref="F1566">VLOOKUP($A1566,[1]New!$A$2:$DE$2108,4,FALSE)</f>
        <v>School 2</v>
      </c>
      <c r="Q1566">
        <f t="array" ref="Q1566">VLOOKUP($A1566,[1]New!$A$2:$DE$2108,19,FALSE)</f>
        <v>134</v>
      </c>
      <c r="S1566">
        <f t="array" ref="S1566">VLOOKUP($A1566,[1]New!$A$2:$DE$2108,21,FALSE)</f>
        <v>30</v>
      </c>
      <c r="U1566">
        <f t="array" ref="U1566">IF(S1566&gt;=75,1,IF(AND(S1566&gt;=50,S1566&lt;75),2,IF(AND(S1566&gt;=25,S1566&lt;50),3,IF(S1566&lt;25,4,"NA"))))</f>
        <v>3</v>
      </c>
      <c r="V1566" s="8">
        <f t="array" ref="V1566">VLOOKUP($A1566,[1]New!$A$2:$DE$2108,17,FALSE)</f>
        <v>42248</v>
      </c>
      <c r="AG1566" t="str">
        <f t="array" ref="AG1566">VLOOKUP($A1566,[1]New!$A$2:$DE$2108,61,FALSE)</f>
        <v>Foundational Skills</v>
      </c>
      <c r="AJ1566">
        <f t="array" ref="AJ1566">VLOOKUP($A1566,[1]New!$A$2:$DE$2108,62,FALSE)</f>
        <v>133</v>
      </c>
      <c r="AN1566">
        <f t="array" ref="AN1566">IF(VLOOKUP($A1566,[1]New!$A$2:$DE$2108,65,FALSE)="High",1,IF(VLOOKUP($A1566,[1]New!$A$2:$DE$2108,65,FALSE)="HiAvg",2,IF(VLOOKUP($A1566,[1]New!$A$2:$DE$2108,65,FALSE)="Avg",3,IF(VLOOKUP($A1566,[1]New!$A$2:$DE$2108,65,FALSE)="LoAvg",4,5))))</f>
        <v>5</v>
      </c>
      <c r="AO1566" t="str">
        <f t="array" ref="AO1566">VLOOKUP($A1566,[1]New!$A$2:$DE$2108,66,FALSE)</f>
        <v>Language and Writing</v>
      </c>
      <c r="AR1566">
        <f t="array" ref="AR1566">VLOOKUP($A1566,[1]New!$A$2:$DE$2108,67,FALSE)</f>
        <v>124</v>
      </c>
      <c r="AV1566">
        <f t="array" ref="AV1566">IF(VLOOKUP($A1566,[1]New!$A$2:$DE$2108,70,FALSE)="High",1,IF(VLOOKUP($A1566,[1]New!$A$2:$DE$2108,70,FALSE)="HiAvg",2,IF(VLOOKUP($A1566,[1]New!$A$2:$DE$2108,70,FALSE)="Avg",3,IF(VLOOKUP($A1566,[1]New!$A$2:$DE$2108,70,FALSE)="LoAvg",4,5))))</f>
        <v>5</v>
      </c>
      <c r="AW1566" t="str">
        <f t="array" ref="AW1566">VLOOKUP($A1566,[1]New!$A$2:$DE$2108,71,FALSE)</f>
        <v>Literature and Informational</v>
      </c>
      <c r="AZ1566">
        <f t="array" ref="AZ1566">VLOOKUP($A1566,[1]New!$A$2:$DE$2108,72,FALSE)</f>
        <v>142</v>
      </c>
      <c r="BD1566">
        <f t="array" ref="BD1566">IF(VLOOKUP($A1566,[1]New!$A$2:$DE$2108,75,FALSE)="High",1,IF(VLOOKUP($A1566,[1]New!$A$2:$DE$2108,75,FALSE)="HiAvg",2,IF(VLOOKUP($A1566,[1]New!$A$2:$DE$2108,75,FALSE)="Avg",3,IF(VLOOKUP($A1566,[1]New!$A$2:$DE$2108,75,FALSE)="LoAvg",4,5))))</f>
        <v>3</v>
      </c>
      <c r="BE1566" t="str">
        <f t="array" ref="BE1566">IF(VLOOKUP($A1566,[1]New!$A$2:$DE$2108,76,FALSE)="","",VLOOKUP($A1566,[1]New!$A$2:$DE$2108,76,FALSE))</f>
        <v>Vocabulary Use and Functions</v>
      </c>
      <c r="BH1566">
        <f t="array" ref="BH1566">IF(VLOOKUP($A1566,[1]New!$A$2:$DE$2108,77,FALSE)="","",VLOOKUP($A1566,[1]New!$A$2:$DE$2108,77,FALSE))</f>
        <v>141</v>
      </c>
      <c r="BL1566">
        <f t="array" ref="BL1566">IF(VLOOKUP($A1566,[1]New!$A$2:$DE$2108,80,FALSE)="High",1,IF(VLOOKUP($A1566,[1]New!$A$2:$DE$2108,80,FALSE)="HiAvg",2,IF(VLOOKUP($A1566,[1]New!$A$2:$DE$2108,80,FALSE)="Avg",3,IF(VLOOKUP($A1566,[1]New!$A$2:$DE$2108,80,FALSE)="LoAvg",4,IF(VLOOKUP($A1566,[1]New!$A$2:$DE$2108,80,FALSE)="Low",5,"")))))</f>
        <v>3</v>
      </c>
    </row>
    <row r="1567" spans="1:64" x14ac:dyDescent="0.2">
      <c r="A1567" s="7" t="s">
        <v>1690</v>
      </c>
      <c r="B1567">
        <v>2015</v>
      </c>
      <c r="C1567" t="s">
        <v>2233</v>
      </c>
      <c r="D1567" t="str">
        <f t="array" ref="D1567">VLOOKUP($A1567,[1]New!$A$2:$DE$2108,5,FALSE)</f>
        <v>Mathematics</v>
      </c>
      <c r="E1567">
        <f t="array" ref="E1567">VLOOKUP($A1567,[1]New!$A$2:$DE$2108,3,FALSE)</f>
        <v>70100222</v>
      </c>
      <c r="F1567" t="str">
        <f t="array" ref="F1567">VLOOKUP($A1567,[1]New!$A$2:$DE$2108,4,FALSE)</f>
        <v>School 2</v>
      </c>
      <c r="Q1567">
        <f t="array" ref="Q1567">VLOOKUP($A1567,[1]New!$A$2:$DE$2108,19,FALSE)</f>
        <v>135</v>
      </c>
      <c r="S1567">
        <f t="array" ref="S1567">VLOOKUP($A1567,[1]New!$A$2:$DE$2108,21,FALSE)</f>
        <v>37</v>
      </c>
      <c r="U1567">
        <f t="array" ref="U1567">IF(S1567&gt;=75,1,IF(AND(S1567&gt;=50,S1567&lt;75),2,IF(AND(S1567&gt;=25,S1567&lt;50),3,IF(S1567&lt;25,4,"NA"))))</f>
        <v>3</v>
      </c>
      <c r="V1567" s="8">
        <f t="array" ref="V1567">VLOOKUP($A1567,[1]New!$A$2:$DE$2108,17,FALSE)</f>
        <v>42255</v>
      </c>
      <c r="AG1567" t="str">
        <f t="array" ref="AG1567">VLOOKUP($A1567,[1]New!$A$2:$DE$2108,61,FALSE)</f>
        <v>Operations and Algebraic Thinking</v>
      </c>
      <c r="AJ1567">
        <f t="array" ref="AJ1567">VLOOKUP($A1567,[1]New!$A$2:$DE$2108,62,FALSE)</f>
        <v>131</v>
      </c>
      <c r="AN1567">
        <f t="array" ref="AN1567">IF(VLOOKUP($A1567,[1]New!$A$2:$DE$2108,65,FALSE)="High",1,IF(VLOOKUP($A1567,[1]New!$A$2:$DE$2108,65,FALSE)="HiAvg",2,IF(VLOOKUP($A1567,[1]New!$A$2:$DE$2108,65,FALSE)="Avg",3,IF(VLOOKUP($A1567,[1]New!$A$2:$DE$2108,65,FALSE)="LoAvg",4,5))))</f>
        <v>5</v>
      </c>
      <c r="AO1567" t="str">
        <f t="array" ref="AO1567">VLOOKUP($A1567,[1]New!$A$2:$DE$2108,66,FALSE)</f>
        <v>Number and Operations</v>
      </c>
      <c r="AR1567">
        <f t="array" ref="AR1567">VLOOKUP($A1567,[1]New!$A$2:$DE$2108,67,FALSE)</f>
        <v>130</v>
      </c>
      <c r="AV1567">
        <f t="array" ref="AV1567">IF(VLOOKUP($A1567,[1]New!$A$2:$DE$2108,70,FALSE)="High",1,IF(VLOOKUP($A1567,[1]New!$A$2:$DE$2108,70,FALSE)="HiAvg",2,IF(VLOOKUP($A1567,[1]New!$A$2:$DE$2108,70,FALSE)="Avg",3,IF(VLOOKUP($A1567,[1]New!$A$2:$DE$2108,70,FALSE)="LoAvg",4,5))))</f>
        <v>5</v>
      </c>
      <c r="AW1567" t="str">
        <f t="array" ref="AW1567">VLOOKUP($A1567,[1]New!$A$2:$DE$2108,71,FALSE)</f>
        <v>Measurement and Data</v>
      </c>
      <c r="AZ1567">
        <f t="array" ref="AZ1567">VLOOKUP($A1567,[1]New!$A$2:$DE$2108,72,FALSE)</f>
        <v>140</v>
      </c>
      <c r="BD1567">
        <f t="array" ref="BD1567">IF(VLOOKUP($A1567,[1]New!$A$2:$DE$2108,75,FALSE)="High",1,IF(VLOOKUP($A1567,[1]New!$A$2:$DE$2108,75,FALSE)="HiAvg",2,IF(VLOOKUP($A1567,[1]New!$A$2:$DE$2108,75,FALSE)="Avg",3,IF(VLOOKUP($A1567,[1]New!$A$2:$DE$2108,75,FALSE)="LoAvg",4,5))))</f>
        <v>4</v>
      </c>
      <c r="BE1567" t="str">
        <f t="array" ref="BE1567">IF(VLOOKUP($A1567,[1]New!$A$2:$DE$2108,76,FALSE)="","",VLOOKUP($A1567,[1]New!$A$2:$DE$2108,76,FALSE))</f>
        <v>Geometry</v>
      </c>
      <c r="BH1567">
        <f t="array" ref="BH1567">IF(VLOOKUP($A1567,[1]New!$A$2:$DE$2108,77,FALSE)="","",VLOOKUP($A1567,[1]New!$A$2:$DE$2108,77,FALSE))</f>
        <v>137</v>
      </c>
      <c r="BL1567">
        <f t="array" ref="BL1567">IF(VLOOKUP($A1567,[1]New!$A$2:$DE$2108,80,FALSE)="High",1,IF(VLOOKUP($A1567,[1]New!$A$2:$DE$2108,80,FALSE)="HiAvg",2,IF(VLOOKUP($A1567,[1]New!$A$2:$DE$2108,80,FALSE)="Avg",3,IF(VLOOKUP($A1567,[1]New!$A$2:$DE$2108,80,FALSE)="LoAvg",4,IF(VLOOKUP($A1567,[1]New!$A$2:$DE$2108,80,FALSE)="Low",5,"")))))</f>
        <v>4</v>
      </c>
    </row>
    <row r="1568" spans="1:64" x14ac:dyDescent="0.2">
      <c r="A1568" s="7" t="s">
        <v>1691</v>
      </c>
      <c r="B1568">
        <v>2015</v>
      </c>
      <c r="C1568" t="s">
        <v>2233</v>
      </c>
      <c r="D1568" t="str">
        <f t="array" ref="D1568">VLOOKUP($A1568,[1]New!$A$2:$DE$2108,5,FALSE)</f>
        <v>Reading</v>
      </c>
      <c r="E1568">
        <f t="array" ref="E1568">VLOOKUP($A1568,[1]New!$A$2:$DE$2108,3,FALSE)</f>
        <v>70100222</v>
      </c>
      <c r="F1568" t="str">
        <f t="array" ref="F1568">VLOOKUP($A1568,[1]New!$A$2:$DE$2108,4,FALSE)</f>
        <v>School 2</v>
      </c>
      <c r="Q1568">
        <f t="array" ref="Q1568">VLOOKUP($A1568,[1]New!$A$2:$DE$2108,19,FALSE)</f>
        <v>131</v>
      </c>
      <c r="S1568">
        <f t="array" ref="S1568">VLOOKUP($A1568,[1]New!$A$2:$DE$2108,21,FALSE)</f>
        <v>23</v>
      </c>
      <c r="U1568">
        <f t="array" ref="U1568">IF(S1568&gt;=75,1,IF(AND(S1568&gt;=50,S1568&lt;75),2,IF(AND(S1568&gt;=25,S1568&lt;50),3,IF(S1568&lt;25,4,"NA"))))</f>
        <v>4</v>
      </c>
      <c r="V1568" s="8">
        <f t="array" ref="V1568">VLOOKUP($A1568,[1]New!$A$2:$DE$2108,17,FALSE)</f>
        <v>42248</v>
      </c>
      <c r="AG1568" t="str">
        <f t="array" ref="AG1568">VLOOKUP($A1568,[1]New!$A$2:$DE$2108,61,FALSE)</f>
        <v>Foundational Skills</v>
      </c>
      <c r="AJ1568">
        <f t="array" ref="AJ1568">VLOOKUP($A1568,[1]New!$A$2:$DE$2108,62,FALSE)</f>
        <v>137</v>
      </c>
      <c r="AN1568">
        <f t="array" ref="AN1568">IF(VLOOKUP($A1568,[1]New!$A$2:$DE$2108,65,FALSE)="High",1,IF(VLOOKUP($A1568,[1]New!$A$2:$DE$2108,65,FALSE)="HiAvg",2,IF(VLOOKUP($A1568,[1]New!$A$2:$DE$2108,65,FALSE)="Avg",3,IF(VLOOKUP($A1568,[1]New!$A$2:$DE$2108,65,FALSE)="LoAvg",4,5))))</f>
        <v>4</v>
      </c>
      <c r="AO1568" t="str">
        <f t="array" ref="AO1568">VLOOKUP($A1568,[1]New!$A$2:$DE$2108,66,FALSE)</f>
        <v>Language and Writing</v>
      </c>
      <c r="AR1568">
        <f t="array" ref="AR1568">VLOOKUP($A1568,[1]New!$A$2:$DE$2108,67,FALSE)</f>
        <v>126</v>
      </c>
      <c r="AV1568">
        <f t="array" ref="AV1568">IF(VLOOKUP($A1568,[1]New!$A$2:$DE$2108,70,FALSE)="High",1,IF(VLOOKUP($A1568,[1]New!$A$2:$DE$2108,70,FALSE)="HiAvg",2,IF(VLOOKUP($A1568,[1]New!$A$2:$DE$2108,70,FALSE)="Avg",3,IF(VLOOKUP($A1568,[1]New!$A$2:$DE$2108,70,FALSE)="LoAvg",4,5))))</f>
        <v>5</v>
      </c>
      <c r="AW1568" t="str">
        <f t="array" ref="AW1568">VLOOKUP($A1568,[1]New!$A$2:$DE$2108,71,FALSE)</f>
        <v>Literature and Informational</v>
      </c>
      <c r="AZ1568">
        <f t="array" ref="AZ1568">VLOOKUP($A1568,[1]New!$A$2:$DE$2108,72,FALSE)</f>
        <v>133</v>
      </c>
      <c r="BD1568">
        <f t="array" ref="BD1568">IF(VLOOKUP($A1568,[1]New!$A$2:$DE$2108,75,FALSE)="High",1,IF(VLOOKUP($A1568,[1]New!$A$2:$DE$2108,75,FALSE)="HiAvg",2,IF(VLOOKUP($A1568,[1]New!$A$2:$DE$2108,75,FALSE)="Avg",3,IF(VLOOKUP($A1568,[1]New!$A$2:$DE$2108,75,FALSE)="LoAvg",4,5))))</f>
        <v>5</v>
      </c>
      <c r="BE1568" t="str">
        <f t="array" ref="BE1568">IF(VLOOKUP($A1568,[1]New!$A$2:$DE$2108,76,FALSE)="","",VLOOKUP($A1568,[1]New!$A$2:$DE$2108,76,FALSE))</f>
        <v>Vocabulary Use and Functions</v>
      </c>
      <c r="BH1568">
        <f t="array" ref="BH1568">IF(VLOOKUP($A1568,[1]New!$A$2:$DE$2108,77,FALSE)="","",VLOOKUP($A1568,[1]New!$A$2:$DE$2108,77,FALSE))</f>
        <v>129</v>
      </c>
      <c r="BL1568">
        <f t="array" ref="BL1568">IF(VLOOKUP($A1568,[1]New!$A$2:$DE$2108,80,FALSE)="High",1,IF(VLOOKUP($A1568,[1]New!$A$2:$DE$2108,80,FALSE)="HiAvg",2,IF(VLOOKUP($A1568,[1]New!$A$2:$DE$2108,80,FALSE)="Avg",3,IF(VLOOKUP($A1568,[1]New!$A$2:$DE$2108,80,FALSE)="LoAvg",4,IF(VLOOKUP($A1568,[1]New!$A$2:$DE$2108,80,FALSE)="Low",5,"")))))</f>
        <v>5</v>
      </c>
    </row>
    <row r="1569" spans="1:64" x14ac:dyDescent="0.2">
      <c r="A1569" s="7" t="s">
        <v>1692</v>
      </c>
      <c r="B1569">
        <v>2015</v>
      </c>
      <c r="C1569" t="s">
        <v>2233</v>
      </c>
      <c r="D1569" t="str">
        <f t="array" ref="D1569">VLOOKUP($A1569,[1]New!$A$2:$DE$2108,5,FALSE)</f>
        <v>Mathematics</v>
      </c>
      <c r="E1569">
        <f t="array" ref="E1569">VLOOKUP($A1569,[1]New!$A$2:$DE$2108,3,FALSE)</f>
        <v>70100223</v>
      </c>
      <c r="F1569" t="str">
        <f t="array" ref="F1569">VLOOKUP($A1569,[1]New!$A$2:$DE$2108,4,FALSE)</f>
        <v>School 2</v>
      </c>
      <c r="Q1569">
        <f t="array" ref="Q1569">VLOOKUP($A1569,[1]New!$A$2:$DE$2108,19,FALSE)</f>
        <v>129</v>
      </c>
      <c r="S1569">
        <f t="array" ref="S1569">VLOOKUP($A1569,[1]New!$A$2:$DE$2108,21,FALSE)</f>
        <v>23</v>
      </c>
      <c r="U1569">
        <f t="array" ref="U1569">IF(S1569&gt;=75,1,IF(AND(S1569&gt;=50,S1569&lt;75),2,IF(AND(S1569&gt;=25,S1569&lt;50),3,IF(S1569&lt;25,4,"NA"))))</f>
        <v>4</v>
      </c>
      <c r="V1569" s="8">
        <f t="array" ref="V1569">VLOOKUP($A1569,[1]New!$A$2:$DE$2108,17,FALSE)</f>
        <v>42255</v>
      </c>
      <c r="AG1569" t="str">
        <f t="array" ref="AG1569">VLOOKUP($A1569,[1]New!$A$2:$DE$2108,61,FALSE)</f>
        <v>Operations and Algebraic Thinking</v>
      </c>
      <c r="AJ1569">
        <f t="array" ref="AJ1569">VLOOKUP($A1569,[1]New!$A$2:$DE$2108,62,FALSE)</f>
        <v>129</v>
      </c>
      <c r="AN1569">
        <f t="array" ref="AN1569">IF(VLOOKUP($A1569,[1]New!$A$2:$DE$2108,65,FALSE)="High",1,IF(VLOOKUP($A1569,[1]New!$A$2:$DE$2108,65,FALSE)="HiAvg",2,IF(VLOOKUP($A1569,[1]New!$A$2:$DE$2108,65,FALSE)="Avg",3,IF(VLOOKUP($A1569,[1]New!$A$2:$DE$2108,65,FALSE)="LoAvg",4,5))))</f>
        <v>5</v>
      </c>
      <c r="AO1569" t="str">
        <f t="array" ref="AO1569">VLOOKUP($A1569,[1]New!$A$2:$DE$2108,66,FALSE)</f>
        <v>Number and Operations</v>
      </c>
      <c r="AR1569">
        <f t="array" ref="AR1569">VLOOKUP($A1569,[1]New!$A$2:$DE$2108,67,FALSE)</f>
        <v>123</v>
      </c>
      <c r="AV1569">
        <f t="array" ref="AV1569">IF(VLOOKUP($A1569,[1]New!$A$2:$DE$2108,70,FALSE)="High",1,IF(VLOOKUP($A1569,[1]New!$A$2:$DE$2108,70,FALSE)="HiAvg",2,IF(VLOOKUP($A1569,[1]New!$A$2:$DE$2108,70,FALSE)="Avg",3,IF(VLOOKUP($A1569,[1]New!$A$2:$DE$2108,70,FALSE)="LoAvg",4,5))))</f>
        <v>5</v>
      </c>
      <c r="AW1569" t="str">
        <f t="array" ref="AW1569">VLOOKUP($A1569,[1]New!$A$2:$DE$2108,71,FALSE)</f>
        <v>Measurement and Data</v>
      </c>
      <c r="AZ1569">
        <f t="array" ref="AZ1569">VLOOKUP($A1569,[1]New!$A$2:$DE$2108,72,FALSE)</f>
        <v>135</v>
      </c>
      <c r="BD1569">
        <f t="array" ref="BD1569">IF(VLOOKUP($A1569,[1]New!$A$2:$DE$2108,75,FALSE)="High",1,IF(VLOOKUP($A1569,[1]New!$A$2:$DE$2108,75,FALSE)="HiAvg",2,IF(VLOOKUP($A1569,[1]New!$A$2:$DE$2108,75,FALSE)="Avg",3,IF(VLOOKUP($A1569,[1]New!$A$2:$DE$2108,75,FALSE)="LoAvg",4,5))))</f>
        <v>4</v>
      </c>
      <c r="BE1569" t="str">
        <f t="array" ref="BE1569">IF(VLOOKUP($A1569,[1]New!$A$2:$DE$2108,76,FALSE)="","",VLOOKUP($A1569,[1]New!$A$2:$DE$2108,76,FALSE))</f>
        <v>Geometry</v>
      </c>
      <c r="BH1569">
        <f t="array" ref="BH1569">IF(VLOOKUP($A1569,[1]New!$A$2:$DE$2108,77,FALSE)="","",VLOOKUP($A1569,[1]New!$A$2:$DE$2108,77,FALSE))</f>
        <v>128</v>
      </c>
      <c r="BL1569">
        <f t="array" ref="BL1569">IF(VLOOKUP($A1569,[1]New!$A$2:$DE$2108,80,FALSE)="High",1,IF(VLOOKUP($A1569,[1]New!$A$2:$DE$2108,80,FALSE)="HiAvg",2,IF(VLOOKUP($A1569,[1]New!$A$2:$DE$2108,80,FALSE)="Avg",3,IF(VLOOKUP($A1569,[1]New!$A$2:$DE$2108,80,FALSE)="LoAvg",4,IF(VLOOKUP($A1569,[1]New!$A$2:$DE$2108,80,FALSE)="Low",5,"")))))</f>
        <v>5</v>
      </c>
    </row>
    <row r="1570" spans="1:64" x14ac:dyDescent="0.2">
      <c r="A1570" s="7" t="s">
        <v>1693</v>
      </c>
      <c r="B1570">
        <v>2015</v>
      </c>
      <c r="C1570" t="s">
        <v>2233</v>
      </c>
      <c r="D1570" t="str">
        <f t="array" ref="D1570">VLOOKUP($A1570,[1]New!$A$2:$DE$2108,5,FALSE)</f>
        <v>Reading</v>
      </c>
      <c r="E1570">
        <f t="array" ref="E1570">VLOOKUP($A1570,[1]New!$A$2:$DE$2108,3,FALSE)</f>
        <v>70100223</v>
      </c>
      <c r="F1570" t="str">
        <f t="array" ref="F1570">VLOOKUP($A1570,[1]New!$A$2:$DE$2108,4,FALSE)</f>
        <v>School 2</v>
      </c>
      <c r="Q1570">
        <f t="array" ref="Q1570">VLOOKUP($A1570,[1]New!$A$2:$DE$2108,19,FALSE)</f>
        <v>142</v>
      </c>
      <c r="S1570">
        <f t="array" ref="S1570">VLOOKUP($A1570,[1]New!$A$2:$DE$2108,21,FALSE)</f>
        <v>53</v>
      </c>
      <c r="U1570">
        <f t="array" ref="U1570">IF(S1570&gt;=75,1,IF(AND(S1570&gt;=50,S1570&lt;75),2,IF(AND(S1570&gt;=25,S1570&lt;50),3,IF(S1570&lt;25,4,"NA"))))</f>
        <v>2</v>
      </c>
      <c r="V1570" s="8">
        <f t="array" ref="V1570">VLOOKUP($A1570,[1]New!$A$2:$DE$2108,17,FALSE)</f>
        <v>42248</v>
      </c>
      <c r="AG1570" t="str">
        <f t="array" ref="AG1570">VLOOKUP($A1570,[1]New!$A$2:$DE$2108,61,FALSE)</f>
        <v>Foundational Skills</v>
      </c>
      <c r="AJ1570">
        <f t="array" ref="AJ1570">VLOOKUP($A1570,[1]New!$A$2:$DE$2108,62,FALSE)</f>
        <v>120</v>
      </c>
      <c r="AN1570">
        <f t="array" ref="AN1570">IF(VLOOKUP($A1570,[1]New!$A$2:$DE$2108,65,FALSE)="High",1,IF(VLOOKUP($A1570,[1]New!$A$2:$DE$2108,65,FALSE)="HiAvg",2,IF(VLOOKUP($A1570,[1]New!$A$2:$DE$2108,65,FALSE)="Avg",3,IF(VLOOKUP($A1570,[1]New!$A$2:$DE$2108,65,FALSE)="LoAvg",4,5))))</f>
        <v>5</v>
      </c>
      <c r="AO1570" t="str">
        <f t="array" ref="AO1570">VLOOKUP($A1570,[1]New!$A$2:$DE$2108,66,FALSE)</f>
        <v>Language and Writing</v>
      </c>
      <c r="AR1570">
        <f t="array" ref="AR1570">VLOOKUP($A1570,[1]New!$A$2:$DE$2108,67,FALSE)</f>
        <v>139</v>
      </c>
      <c r="AV1570">
        <f t="array" ref="AV1570">IF(VLOOKUP($A1570,[1]New!$A$2:$DE$2108,70,FALSE)="High",1,IF(VLOOKUP($A1570,[1]New!$A$2:$DE$2108,70,FALSE)="HiAvg",2,IF(VLOOKUP($A1570,[1]New!$A$2:$DE$2108,70,FALSE)="Avg",3,IF(VLOOKUP($A1570,[1]New!$A$2:$DE$2108,70,FALSE)="LoAvg",4,5))))</f>
        <v>4</v>
      </c>
      <c r="AW1570" t="str">
        <f t="array" ref="AW1570">VLOOKUP($A1570,[1]New!$A$2:$DE$2108,71,FALSE)</f>
        <v>Literature and Informational</v>
      </c>
      <c r="AZ1570">
        <f t="array" ref="AZ1570">VLOOKUP($A1570,[1]New!$A$2:$DE$2108,72,FALSE)</f>
        <v>148</v>
      </c>
      <c r="BD1570">
        <f t="array" ref="BD1570">IF(VLOOKUP($A1570,[1]New!$A$2:$DE$2108,75,FALSE)="High",1,IF(VLOOKUP($A1570,[1]New!$A$2:$DE$2108,75,FALSE)="HiAvg",2,IF(VLOOKUP($A1570,[1]New!$A$2:$DE$2108,75,FALSE)="Avg",3,IF(VLOOKUP($A1570,[1]New!$A$2:$DE$2108,75,FALSE)="LoAvg",4,5))))</f>
        <v>2</v>
      </c>
      <c r="BE1570" t="str">
        <f t="array" ref="BE1570">IF(VLOOKUP($A1570,[1]New!$A$2:$DE$2108,76,FALSE)="","",VLOOKUP($A1570,[1]New!$A$2:$DE$2108,76,FALSE))</f>
        <v>Vocabulary Use and Functions</v>
      </c>
      <c r="BH1570">
        <f t="array" ref="BH1570">IF(VLOOKUP($A1570,[1]New!$A$2:$DE$2108,77,FALSE)="","",VLOOKUP($A1570,[1]New!$A$2:$DE$2108,77,FALSE))</f>
        <v>156</v>
      </c>
      <c r="BL1570">
        <f t="array" ref="BL1570">IF(VLOOKUP($A1570,[1]New!$A$2:$DE$2108,80,FALSE)="High",1,IF(VLOOKUP($A1570,[1]New!$A$2:$DE$2108,80,FALSE)="HiAvg",2,IF(VLOOKUP($A1570,[1]New!$A$2:$DE$2108,80,FALSE)="Avg",3,IF(VLOOKUP($A1570,[1]New!$A$2:$DE$2108,80,FALSE)="LoAvg",4,IF(VLOOKUP($A1570,[1]New!$A$2:$DE$2108,80,FALSE)="Low",5,"")))))</f>
        <v>1</v>
      </c>
    </row>
    <row r="1571" spans="1:64" x14ac:dyDescent="0.2">
      <c r="A1571" s="7" t="s">
        <v>1694</v>
      </c>
      <c r="B1571">
        <v>2015</v>
      </c>
      <c r="C1571" t="s">
        <v>2233</v>
      </c>
      <c r="D1571" t="str">
        <f t="array" ref="D1571">VLOOKUP($A1571,[1]New!$A$2:$DE$2108,5,FALSE)</f>
        <v>Mathematics</v>
      </c>
      <c r="E1571">
        <f t="array" ref="E1571">VLOOKUP($A1571,[1]New!$A$2:$DE$2108,3,FALSE)</f>
        <v>70100225</v>
      </c>
      <c r="F1571" t="str">
        <f t="array" ref="F1571">VLOOKUP($A1571,[1]New!$A$2:$DE$2108,4,FALSE)</f>
        <v>School 2</v>
      </c>
      <c r="Q1571">
        <f t="array" ref="Q1571">VLOOKUP($A1571,[1]New!$A$2:$DE$2108,19,FALSE)</f>
        <v>126</v>
      </c>
      <c r="S1571">
        <f t="array" ref="S1571">VLOOKUP($A1571,[1]New!$A$2:$DE$2108,21,FALSE)</f>
        <v>18</v>
      </c>
      <c r="U1571">
        <f t="array" ref="U1571">IF(S1571&gt;=75,1,IF(AND(S1571&gt;=50,S1571&lt;75),2,IF(AND(S1571&gt;=25,S1571&lt;50),3,IF(S1571&lt;25,4,"NA"))))</f>
        <v>4</v>
      </c>
      <c r="V1571" s="8">
        <f t="array" ref="V1571">VLOOKUP($A1571,[1]New!$A$2:$DE$2108,17,FALSE)</f>
        <v>42255</v>
      </c>
      <c r="AG1571" t="str">
        <f t="array" ref="AG1571">VLOOKUP($A1571,[1]New!$A$2:$DE$2108,61,FALSE)</f>
        <v>Operations and Algebraic Thinking</v>
      </c>
      <c r="AJ1571">
        <f t="array" ref="AJ1571">VLOOKUP($A1571,[1]New!$A$2:$DE$2108,62,FALSE)</f>
        <v>121</v>
      </c>
      <c r="AN1571">
        <f t="array" ref="AN1571">IF(VLOOKUP($A1571,[1]New!$A$2:$DE$2108,65,FALSE)="High",1,IF(VLOOKUP($A1571,[1]New!$A$2:$DE$2108,65,FALSE)="HiAvg",2,IF(VLOOKUP($A1571,[1]New!$A$2:$DE$2108,65,FALSE)="Avg",3,IF(VLOOKUP($A1571,[1]New!$A$2:$DE$2108,65,FALSE)="LoAvg",4,5))))</f>
        <v>5</v>
      </c>
      <c r="AO1571" t="str">
        <f t="array" ref="AO1571">VLOOKUP($A1571,[1]New!$A$2:$DE$2108,66,FALSE)</f>
        <v>Number and Operations</v>
      </c>
      <c r="AR1571">
        <f t="array" ref="AR1571">VLOOKUP($A1571,[1]New!$A$2:$DE$2108,67,FALSE)</f>
        <v>131</v>
      </c>
      <c r="AV1571">
        <f t="array" ref="AV1571">IF(VLOOKUP($A1571,[1]New!$A$2:$DE$2108,70,FALSE)="High",1,IF(VLOOKUP($A1571,[1]New!$A$2:$DE$2108,70,FALSE)="HiAvg",2,IF(VLOOKUP($A1571,[1]New!$A$2:$DE$2108,70,FALSE)="Avg",3,IF(VLOOKUP($A1571,[1]New!$A$2:$DE$2108,70,FALSE)="LoAvg",4,5))))</f>
        <v>5</v>
      </c>
      <c r="AW1571" t="str">
        <f t="array" ref="AW1571">VLOOKUP($A1571,[1]New!$A$2:$DE$2108,71,FALSE)</f>
        <v>Measurement and Data</v>
      </c>
      <c r="AZ1571">
        <f t="array" ref="AZ1571">VLOOKUP($A1571,[1]New!$A$2:$DE$2108,72,FALSE)</f>
        <v>119</v>
      </c>
      <c r="BD1571">
        <f t="array" ref="BD1571">IF(VLOOKUP($A1571,[1]New!$A$2:$DE$2108,75,FALSE)="High",1,IF(VLOOKUP($A1571,[1]New!$A$2:$DE$2108,75,FALSE)="HiAvg",2,IF(VLOOKUP($A1571,[1]New!$A$2:$DE$2108,75,FALSE)="Avg",3,IF(VLOOKUP($A1571,[1]New!$A$2:$DE$2108,75,FALSE)="LoAvg",4,5))))</f>
        <v>5</v>
      </c>
      <c r="BE1571" t="str">
        <f t="array" ref="BE1571">IF(VLOOKUP($A1571,[1]New!$A$2:$DE$2108,76,FALSE)="","",VLOOKUP($A1571,[1]New!$A$2:$DE$2108,76,FALSE))</f>
        <v>Geometry</v>
      </c>
      <c r="BH1571">
        <f t="array" ref="BH1571">IF(VLOOKUP($A1571,[1]New!$A$2:$DE$2108,77,FALSE)="","",VLOOKUP($A1571,[1]New!$A$2:$DE$2108,77,FALSE))</f>
        <v>135</v>
      </c>
      <c r="BL1571">
        <f t="array" ref="BL1571">IF(VLOOKUP($A1571,[1]New!$A$2:$DE$2108,80,FALSE)="High",1,IF(VLOOKUP($A1571,[1]New!$A$2:$DE$2108,80,FALSE)="HiAvg",2,IF(VLOOKUP($A1571,[1]New!$A$2:$DE$2108,80,FALSE)="Avg",3,IF(VLOOKUP($A1571,[1]New!$A$2:$DE$2108,80,FALSE)="LoAvg",4,IF(VLOOKUP($A1571,[1]New!$A$2:$DE$2108,80,FALSE)="Low",5,"")))))</f>
        <v>4</v>
      </c>
    </row>
    <row r="1572" spans="1:64" x14ac:dyDescent="0.2">
      <c r="A1572" s="7" t="s">
        <v>1695</v>
      </c>
      <c r="B1572">
        <v>2015</v>
      </c>
      <c r="C1572" t="s">
        <v>2233</v>
      </c>
      <c r="D1572" t="str">
        <f t="array" ref="D1572">VLOOKUP($A1572,[1]New!$A$2:$DE$2108,5,FALSE)</f>
        <v>Reading</v>
      </c>
      <c r="E1572">
        <f t="array" ref="E1572">VLOOKUP($A1572,[1]New!$A$2:$DE$2108,3,FALSE)</f>
        <v>70100225</v>
      </c>
      <c r="F1572" t="str">
        <f t="array" ref="F1572">VLOOKUP($A1572,[1]New!$A$2:$DE$2108,4,FALSE)</f>
        <v>School 2</v>
      </c>
      <c r="Q1572">
        <f t="array" ref="Q1572">VLOOKUP($A1572,[1]New!$A$2:$DE$2108,19,FALSE)</f>
        <v>134</v>
      </c>
      <c r="S1572">
        <f t="array" ref="S1572">VLOOKUP($A1572,[1]New!$A$2:$DE$2108,21,FALSE)</f>
        <v>30</v>
      </c>
      <c r="U1572">
        <f t="array" ref="U1572">IF(S1572&gt;=75,1,IF(AND(S1572&gt;=50,S1572&lt;75),2,IF(AND(S1572&gt;=25,S1572&lt;50),3,IF(S1572&lt;25,4,"NA"))))</f>
        <v>3</v>
      </c>
      <c r="V1572" s="8">
        <f t="array" ref="V1572">VLOOKUP($A1572,[1]New!$A$2:$DE$2108,17,FALSE)</f>
        <v>42248</v>
      </c>
      <c r="AG1572" t="str">
        <f t="array" ref="AG1572">VLOOKUP($A1572,[1]New!$A$2:$DE$2108,61,FALSE)</f>
        <v>Foundational Skills</v>
      </c>
      <c r="AJ1572">
        <f t="array" ref="AJ1572">VLOOKUP($A1572,[1]New!$A$2:$DE$2108,62,FALSE)</f>
        <v>117</v>
      </c>
      <c r="AN1572">
        <f t="array" ref="AN1572">IF(VLOOKUP($A1572,[1]New!$A$2:$DE$2108,65,FALSE)="High",1,IF(VLOOKUP($A1572,[1]New!$A$2:$DE$2108,65,FALSE)="HiAvg",2,IF(VLOOKUP($A1572,[1]New!$A$2:$DE$2108,65,FALSE)="Avg",3,IF(VLOOKUP($A1572,[1]New!$A$2:$DE$2108,65,FALSE)="LoAvg",4,5))))</f>
        <v>5</v>
      </c>
      <c r="AO1572" t="str">
        <f t="array" ref="AO1572">VLOOKUP($A1572,[1]New!$A$2:$DE$2108,66,FALSE)</f>
        <v>Language and Writing</v>
      </c>
      <c r="AR1572">
        <f t="array" ref="AR1572">VLOOKUP($A1572,[1]New!$A$2:$DE$2108,67,FALSE)</f>
        <v>128</v>
      </c>
      <c r="AV1572">
        <f t="array" ref="AV1572">IF(VLOOKUP($A1572,[1]New!$A$2:$DE$2108,70,FALSE)="High",1,IF(VLOOKUP($A1572,[1]New!$A$2:$DE$2108,70,FALSE)="HiAvg",2,IF(VLOOKUP($A1572,[1]New!$A$2:$DE$2108,70,FALSE)="Avg",3,IF(VLOOKUP($A1572,[1]New!$A$2:$DE$2108,70,FALSE)="LoAvg",4,5))))</f>
        <v>5</v>
      </c>
      <c r="AW1572" t="str">
        <f t="array" ref="AW1572">VLOOKUP($A1572,[1]New!$A$2:$DE$2108,71,FALSE)</f>
        <v>Literature and Informational</v>
      </c>
      <c r="AZ1572">
        <f t="array" ref="AZ1572">VLOOKUP($A1572,[1]New!$A$2:$DE$2108,72,FALSE)</f>
        <v>147</v>
      </c>
      <c r="BD1572">
        <f t="array" ref="BD1572">IF(VLOOKUP($A1572,[1]New!$A$2:$DE$2108,75,FALSE)="High",1,IF(VLOOKUP($A1572,[1]New!$A$2:$DE$2108,75,FALSE)="HiAvg",2,IF(VLOOKUP($A1572,[1]New!$A$2:$DE$2108,75,FALSE)="Avg",3,IF(VLOOKUP($A1572,[1]New!$A$2:$DE$2108,75,FALSE)="LoAvg",4,5))))</f>
        <v>2</v>
      </c>
      <c r="BE1572" t="str">
        <f t="array" ref="BE1572">IF(VLOOKUP($A1572,[1]New!$A$2:$DE$2108,76,FALSE)="","",VLOOKUP($A1572,[1]New!$A$2:$DE$2108,76,FALSE))</f>
        <v>Vocabulary Use and Functions</v>
      </c>
      <c r="BH1572">
        <f t="array" ref="BH1572">IF(VLOOKUP($A1572,[1]New!$A$2:$DE$2108,77,FALSE)="","",VLOOKUP($A1572,[1]New!$A$2:$DE$2108,77,FALSE))</f>
        <v>142</v>
      </c>
      <c r="BL1572">
        <f t="array" ref="BL1572">IF(VLOOKUP($A1572,[1]New!$A$2:$DE$2108,80,FALSE)="High",1,IF(VLOOKUP($A1572,[1]New!$A$2:$DE$2108,80,FALSE)="HiAvg",2,IF(VLOOKUP($A1572,[1]New!$A$2:$DE$2108,80,FALSE)="Avg",3,IF(VLOOKUP($A1572,[1]New!$A$2:$DE$2108,80,FALSE)="LoAvg",4,IF(VLOOKUP($A1572,[1]New!$A$2:$DE$2108,80,FALSE)="Low",5,"")))))</f>
        <v>3</v>
      </c>
    </row>
    <row r="1573" spans="1:64" x14ac:dyDescent="0.2">
      <c r="A1573" s="7" t="s">
        <v>1696</v>
      </c>
      <c r="B1573">
        <v>2015</v>
      </c>
      <c r="C1573" t="s">
        <v>2233</v>
      </c>
      <c r="D1573" t="str">
        <f t="array" ref="D1573">VLOOKUP($A1573,[1]New!$A$2:$DE$2108,5,FALSE)</f>
        <v>Mathematics</v>
      </c>
      <c r="E1573">
        <f t="array" ref="E1573">VLOOKUP($A1573,[1]New!$A$2:$DE$2108,3,FALSE)</f>
        <v>70100226</v>
      </c>
      <c r="F1573" t="str">
        <f t="array" ref="F1573">VLOOKUP($A1573,[1]New!$A$2:$DE$2108,4,FALSE)</f>
        <v>School 2</v>
      </c>
      <c r="Q1573">
        <f t="array" ref="Q1573">VLOOKUP($A1573,[1]New!$A$2:$DE$2108,19,FALSE)</f>
        <v>136</v>
      </c>
      <c r="S1573">
        <f t="array" ref="S1573">VLOOKUP($A1573,[1]New!$A$2:$DE$2108,21,FALSE)</f>
        <v>39</v>
      </c>
      <c r="U1573">
        <f t="array" ref="U1573">IF(S1573&gt;=75,1,IF(AND(S1573&gt;=50,S1573&lt;75),2,IF(AND(S1573&gt;=25,S1573&lt;50),3,IF(S1573&lt;25,4,"NA"))))</f>
        <v>3</v>
      </c>
      <c r="V1573" s="8">
        <f t="array" ref="V1573">VLOOKUP($A1573,[1]New!$A$2:$DE$2108,17,FALSE)</f>
        <v>42261</v>
      </c>
      <c r="AG1573" t="str">
        <f t="array" ref="AG1573">VLOOKUP($A1573,[1]New!$A$2:$DE$2108,61,FALSE)</f>
        <v>Operations and Algebraic Thinking</v>
      </c>
      <c r="AJ1573">
        <f t="array" ref="AJ1573">VLOOKUP($A1573,[1]New!$A$2:$DE$2108,62,FALSE)</f>
        <v>137</v>
      </c>
      <c r="AN1573">
        <f t="array" ref="AN1573">IF(VLOOKUP($A1573,[1]New!$A$2:$DE$2108,65,FALSE)="High",1,IF(VLOOKUP($A1573,[1]New!$A$2:$DE$2108,65,FALSE)="HiAvg",2,IF(VLOOKUP($A1573,[1]New!$A$2:$DE$2108,65,FALSE)="Avg",3,IF(VLOOKUP($A1573,[1]New!$A$2:$DE$2108,65,FALSE)="LoAvg",4,5))))</f>
        <v>4</v>
      </c>
      <c r="AO1573" t="str">
        <f t="array" ref="AO1573">VLOOKUP($A1573,[1]New!$A$2:$DE$2108,66,FALSE)</f>
        <v>Number and Operations</v>
      </c>
      <c r="AR1573">
        <f t="array" ref="AR1573">VLOOKUP($A1573,[1]New!$A$2:$DE$2108,67,FALSE)</f>
        <v>139</v>
      </c>
      <c r="AV1573">
        <f t="array" ref="AV1573">IF(VLOOKUP($A1573,[1]New!$A$2:$DE$2108,70,FALSE)="High",1,IF(VLOOKUP($A1573,[1]New!$A$2:$DE$2108,70,FALSE)="HiAvg",2,IF(VLOOKUP($A1573,[1]New!$A$2:$DE$2108,70,FALSE)="Avg",3,IF(VLOOKUP($A1573,[1]New!$A$2:$DE$2108,70,FALSE)="LoAvg",4,5))))</f>
        <v>4</v>
      </c>
      <c r="AW1573" t="str">
        <f t="array" ref="AW1573">VLOOKUP($A1573,[1]New!$A$2:$DE$2108,71,FALSE)</f>
        <v>Measurement and Data</v>
      </c>
      <c r="AZ1573">
        <f t="array" ref="AZ1573">VLOOKUP($A1573,[1]New!$A$2:$DE$2108,72,FALSE)</f>
        <v>135</v>
      </c>
      <c r="BD1573">
        <f t="array" ref="BD1573">IF(VLOOKUP($A1573,[1]New!$A$2:$DE$2108,75,FALSE)="High",1,IF(VLOOKUP($A1573,[1]New!$A$2:$DE$2108,75,FALSE)="HiAvg",2,IF(VLOOKUP($A1573,[1]New!$A$2:$DE$2108,75,FALSE)="Avg",3,IF(VLOOKUP($A1573,[1]New!$A$2:$DE$2108,75,FALSE)="LoAvg",4,5))))</f>
        <v>4</v>
      </c>
      <c r="BE1573" t="str">
        <f t="array" ref="BE1573">IF(VLOOKUP($A1573,[1]New!$A$2:$DE$2108,76,FALSE)="","",VLOOKUP($A1573,[1]New!$A$2:$DE$2108,76,FALSE))</f>
        <v>Geometry</v>
      </c>
      <c r="BH1573">
        <f t="array" ref="BH1573">IF(VLOOKUP($A1573,[1]New!$A$2:$DE$2108,77,FALSE)="","",VLOOKUP($A1573,[1]New!$A$2:$DE$2108,77,FALSE))</f>
        <v>133</v>
      </c>
      <c r="BL1573">
        <f t="array" ref="BL1573">IF(VLOOKUP($A1573,[1]New!$A$2:$DE$2108,80,FALSE)="High",1,IF(VLOOKUP($A1573,[1]New!$A$2:$DE$2108,80,FALSE)="HiAvg",2,IF(VLOOKUP($A1573,[1]New!$A$2:$DE$2108,80,FALSE)="Avg",3,IF(VLOOKUP($A1573,[1]New!$A$2:$DE$2108,80,FALSE)="LoAvg",4,IF(VLOOKUP($A1573,[1]New!$A$2:$DE$2108,80,FALSE)="Low",5,"")))))</f>
        <v>5</v>
      </c>
    </row>
    <row r="1574" spans="1:64" x14ac:dyDescent="0.2">
      <c r="A1574" s="7" t="s">
        <v>1697</v>
      </c>
      <c r="B1574">
        <v>2015</v>
      </c>
      <c r="C1574" t="s">
        <v>2233</v>
      </c>
      <c r="D1574" t="str">
        <f t="array" ref="D1574">VLOOKUP($A1574,[1]New!$A$2:$DE$2108,5,FALSE)</f>
        <v>Reading</v>
      </c>
      <c r="E1574">
        <f t="array" ref="E1574">VLOOKUP($A1574,[1]New!$A$2:$DE$2108,3,FALSE)</f>
        <v>70100226</v>
      </c>
      <c r="F1574" t="str">
        <f t="array" ref="F1574">VLOOKUP($A1574,[1]New!$A$2:$DE$2108,4,FALSE)</f>
        <v>School 2</v>
      </c>
      <c r="Q1574">
        <f t="array" ref="Q1574">VLOOKUP($A1574,[1]New!$A$2:$DE$2108,19,FALSE)</f>
        <v>142</v>
      </c>
      <c r="S1574">
        <f t="array" ref="S1574">VLOOKUP($A1574,[1]New!$A$2:$DE$2108,21,FALSE)</f>
        <v>53</v>
      </c>
      <c r="U1574">
        <f t="array" ref="U1574">IF(S1574&gt;=75,1,IF(AND(S1574&gt;=50,S1574&lt;75),2,IF(AND(S1574&gt;=25,S1574&lt;50),3,IF(S1574&lt;25,4,"NA"))))</f>
        <v>2</v>
      </c>
      <c r="V1574" s="8">
        <f t="array" ref="V1574">VLOOKUP($A1574,[1]New!$A$2:$DE$2108,17,FALSE)</f>
        <v>42247</v>
      </c>
      <c r="AG1574" t="str">
        <f t="array" ref="AG1574">VLOOKUP($A1574,[1]New!$A$2:$DE$2108,61,FALSE)</f>
        <v>Foundational Skills</v>
      </c>
      <c r="AJ1574">
        <f t="array" ref="AJ1574">VLOOKUP($A1574,[1]New!$A$2:$DE$2108,62,FALSE)</f>
        <v>140</v>
      </c>
      <c r="AN1574">
        <f t="array" ref="AN1574">IF(VLOOKUP($A1574,[1]New!$A$2:$DE$2108,65,FALSE)="High",1,IF(VLOOKUP($A1574,[1]New!$A$2:$DE$2108,65,FALSE)="HiAvg",2,IF(VLOOKUP($A1574,[1]New!$A$2:$DE$2108,65,FALSE)="Avg",3,IF(VLOOKUP($A1574,[1]New!$A$2:$DE$2108,65,FALSE)="LoAvg",4,5))))</f>
        <v>4</v>
      </c>
      <c r="AO1574" t="str">
        <f t="array" ref="AO1574">VLOOKUP($A1574,[1]New!$A$2:$DE$2108,66,FALSE)</f>
        <v>Language and Writing</v>
      </c>
      <c r="AR1574">
        <f t="array" ref="AR1574">VLOOKUP($A1574,[1]New!$A$2:$DE$2108,67,FALSE)</f>
        <v>148</v>
      </c>
      <c r="AV1574">
        <f t="array" ref="AV1574">IF(VLOOKUP($A1574,[1]New!$A$2:$DE$2108,70,FALSE)="High",1,IF(VLOOKUP($A1574,[1]New!$A$2:$DE$2108,70,FALSE)="HiAvg",2,IF(VLOOKUP($A1574,[1]New!$A$2:$DE$2108,70,FALSE)="Avg",3,IF(VLOOKUP($A1574,[1]New!$A$2:$DE$2108,70,FALSE)="LoAvg",4,5))))</f>
        <v>2</v>
      </c>
      <c r="AW1574" t="str">
        <f t="array" ref="AW1574">VLOOKUP($A1574,[1]New!$A$2:$DE$2108,71,FALSE)</f>
        <v>Literature and Informational</v>
      </c>
      <c r="AZ1574">
        <f t="array" ref="AZ1574">VLOOKUP($A1574,[1]New!$A$2:$DE$2108,72,FALSE)</f>
        <v>142</v>
      </c>
      <c r="BD1574">
        <f t="array" ref="BD1574">IF(VLOOKUP($A1574,[1]New!$A$2:$DE$2108,75,FALSE)="High",1,IF(VLOOKUP($A1574,[1]New!$A$2:$DE$2108,75,FALSE)="HiAvg",2,IF(VLOOKUP($A1574,[1]New!$A$2:$DE$2108,75,FALSE)="Avg",3,IF(VLOOKUP($A1574,[1]New!$A$2:$DE$2108,75,FALSE)="LoAvg",4,5))))</f>
        <v>3</v>
      </c>
      <c r="BE1574" t="str">
        <f t="array" ref="BE1574">IF(VLOOKUP($A1574,[1]New!$A$2:$DE$2108,76,FALSE)="","",VLOOKUP($A1574,[1]New!$A$2:$DE$2108,76,FALSE))</f>
        <v>Vocabulary Use and Functions</v>
      </c>
      <c r="BH1574">
        <f t="array" ref="BH1574">IF(VLOOKUP($A1574,[1]New!$A$2:$DE$2108,77,FALSE)="","",VLOOKUP($A1574,[1]New!$A$2:$DE$2108,77,FALSE))</f>
        <v>138</v>
      </c>
      <c r="BL1574">
        <f t="array" ref="BL1574">IF(VLOOKUP($A1574,[1]New!$A$2:$DE$2108,80,FALSE)="High",1,IF(VLOOKUP($A1574,[1]New!$A$2:$DE$2108,80,FALSE)="HiAvg",2,IF(VLOOKUP($A1574,[1]New!$A$2:$DE$2108,80,FALSE)="Avg",3,IF(VLOOKUP($A1574,[1]New!$A$2:$DE$2108,80,FALSE)="LoAvg",4,IF(VLOOKUP($A1574,[1]New!$A$2:$DE$2108,80,FALSE)="Low",5,"")))))</f>
        <v>4</v>
      </c>
    </row>
    <row r="1575" spans="1:64" x14ac:dyDescent="0.2">
      <c r="A1575" s="7" t="s">
        <v>1698</v>
      </c>
      <c r="B1575">
        <v>2015</v>
      </c>
      <c r="C1575" t="s">
        <v>2233</v>
      </c>
      <c r="D1575" t="str">
        <f t="array" ref="D1575">VLOOKUP($A1575,[1]New!$A$2:$DE$2108,5,FALSE)</f>
        <v>Mathematics</v>
      </c>
      <c r="E1575">
        <f t="array" ref="E1575">VLOOKUP($A1575,[1]New!$A$2:$DE$2108,3,FALSE)</f>
        <v>70100227</v>
      </c>
      <c r="F1575" t="str">
        <f t="array" ref="F1575">VLOOKUP($A1575,[1]New!$A$2:$DE$2108,4,FALSE)</f>
        <v>School 2</v>
      </c>
      <c r="Q1575">
        <f t="array" ref="Q1575">VLOOKUP($A1575,[1]New!$A$2:$DE$2108,19,FALSE)</f>
        <v>151</v>
      </c>
      <c r="S1575">
        <f t="array" ref="S1575">VLOOKUP($A1575,[1]New!$A$2:$DE$2108,21,FALSE)</f>
        <v>77</v>
      </c>
      <c r="U1575">
        <f t="array" ref="U1575">IF(S1575&gt;=75,1,IF(AND(S1575&gt;=50,S1575&lt;75),2,IF(AND(S1575&gt;=25,S1575&lt;50),3,IF(S1575&lt;25,4,"NA"))))</f>
        <v>1</v>
      </c>
      <c r="V1575" s="8">
        <f t="array" ref="V1575">VLOOKUP($A1575,[1]New!$A$2:$DE$2108,17,FALSE)</f>
        <v>42261</v>
      </c>
      <c r="AG1575" t="str">
        <f t="array" ref="AG1575">VLOOKUP($A1575,[1]New!$A$2:$DE$2108,61,FALSE)</f>
        <v>Operations and Algebraic Thinking</v>
      </c>
      <c r="AJ1575">
        <f t="array" ref="AJ1575">VLOOKUP($A1575,[1]New!$A$2:$DE$2108,62,FALSE)</f>
        <v>159</v>
      </c>
      <c r="AN1575">
        <f t="array" ref="AN1575">IF(VLOOKUP($A1575,[1]New!$A$2:$DE$2108,65,FALSE)="High",1,IF(VLOOKUP($A1575,[1]New!$A$2:$DE$2108,65,FALSE)="HiAvg",2,IF(VLOOKUP($A1575,[1]New!$A$2:$DE$2108,65,FALSE)="Avg",3,IF(VLOOKUP($A1575,[1]New!$A$2:$DE$2108,65,FALSE)="LoAvg",4,5))))</f>
        <v>1</v>
      </c>
      <c r="AO1575" t="str">
        <f t="array" ref="AO1575">VLOOKUP($A1575,[1]New!$A$2:$DE$2108,66,FALSE)</f>
        <v>Number and Operations</v>
      </c>
      <c r="AR1575">
        <f t="array" ref="AR1575">VLOOKUP($A1575,[1]New!$A$2:$DE$2108,67,FALSE)</f>
        <v>143</v>
      </c>
      <c r="AV1575">
        <f t="array" ref="AV1575">IF(VLOOKUP($A1575,[1]New!$A$2:$DE$2108,70,FALSE)="High",1,IF(VLOOKUP($A1575,[1]New!$A$2:$DE$2108,70,FALSE)="HiAvg",2,IF(VLOOKUP($A1575,[1]New!$A$2:$DE$2108,70,FALSE)="Avg",3,IF(VLOOKUP($A1575,[1]New!$A$2:$DE$2108,70,FALSE)="LoAvg",4,5))))</f>
        <v>3</v>
      </c>
      <c r="AW1575" t="str">
        <f t="array" ref="AW1575">VLOOKUP($A1575,[1]New!$A$2:$DE$2108,71,FALSE)</f>
        <v>Measurement and Data</v>
      </c>
      <c r="AZ1575">
        <f t="array" ref="AZ1575">VLOOKUP($A1575,[1]New!$A$2:$DE$2108,72,FALSE)</f>
        <v>141</v>
      </c>
      <c r="BD1575">
        <f t="array" ref="BD1575">IF(VLOOKUP($A1575,[1]New!$A$2:$DE$2108,75,FALSE)="High",1,IF(VLOOKUP($A1575,[1]New!$A$2:$DE$2108,75,FALSE)="HiAvg",2,IF(VLOOKUP($A1575,[1]New!$A$2:$DE$2108,75,FALSE)="Avg",3,IF(VLOOKUP($A1575,[1]New!$A$2:$DE$2108,75,FALSE)="LoAvg",4,5))))</f>
        <v>3</v>
      </c>
      <c r="BE1575" t="str">
        <f t="array" ref="BE1575">IF(VLOOKUP($A1575,[1]New!$A$2:$DE$2108,76,FALSE)="","",VLOOKUP($A1575,[1]New!$A$2:$DE$2108,76,FALSE))</f>
        <v>Geometry</v>
      </c>
      <c r="BH1575">
        <f t="array" ref="BH1575">IF(VLOOKUP($A1575,[1]New!$A$2:$DE$2108,77,FALSE)="","",VLOOKUP($A1575,[1]New!$A$2:$DE$2108,77,FALSE))</f>
        <v>163</v>
      </c>
      <c r="BL1575">
        <f t="array" ref="BL1575">IF(VLOOKUP($A1575,[1]New!$A$2:$DE$2108,80,FALSE)="High",1,IF(VLOOKUP($A1575,[1]New!$A$2:$DE$2108,80,FALSE)="HiAvg",2,IF(VLOOKUP($A1575,[1]New!$A$2:$DE$2108,80,FALSE)="Avg",3,IF(VLOOKUP($A1575,[1]New!$A$2:$DE$2108,80,FALSE)="LoAvg",4,IF(VLOOKUP($A1575,[1]New!$A$2:$DE$2108,80,FALSE)="Low",5,"")))))</f>
        <v>1</v>
      </c>
    </row>
    <row r="1576" spans="1:64" x14ac:dyDescent="0.2">
      <c r="A1576" s="7" t="s">
        <v>1699</v>
      </c>
      <c r="B1576">
        <v>2015</v>
      </c>
      <c r="C1576" t="s">
        <v>2233</v>
      </c>
      <c r="D1576" t="str">
        <f t="array" ref="D1576">VLOOKUP($A1576,[1]New!$A$2:$DE$2108,5,FALSE)</f>
        <v>Reading</v>
      </c>
      <c r="E1576">
        <f t="array" ref="E1576">VLOOKUP($A1576,[1]New!$A$2:$DE$2108,3,FALSE)</f>
        <v>70100227</v>
      </c>
      <c r="F1576" t="str">
        <f t="array" ref="F1576">VLOOKUP($A1576,[1]New!$A$2:$DE$2108,4,FALSE)</f>
        <v>School 2</v>
      </c>
      <c r="Q1576">
        <f t="array" ref="Q1576">VLOOKUP($A1576,[1]New!$A$2:$DE$2108,19,FALSE)</f>
        <v>146</v>
      </c>
      <c r="S1576">
        <f t="array" ref="S1576">VLOOKUP($A1576,[1]New!$A$2:$DE$2108,21,FALSE)</f>
        <v>64</v>
      </c>
      <c r="U1576">
        <f t="array" ref="U1576">IF(S1576&gt;=75,1,IF(AND(S1576&gt;=50,S1576&lt;75),2,IF(AND(S1576&gt;=25,S1576&lt;50),3,IF(S1576&lt;25,4,"NA"))))</f>
        <v>2</v>
      </c>
      <c r="V1576" s="8">
        <f t="array" ref="V1576">VLOOKUP($A1576,[1]New!$A$2:$DE$2108,17,FALSE)</f>
        <v>42247</v>
      </c>
      <c r="AG1576" t="str">
        <f t="array" ref="AG1576">VLOOKUP($A1576,[1]New!$A$2:$DE$2108,61,FALSE)</f>
        <v>Foundational Skills</v>
      </c>
      <c r="AJ1576">
        <f t="array" ref="AJ1576">VLOOKUP($A1576,[1]New!$A$2:$DE$2108,62,FALSE)</f>
        <v>143</v>
      </c>
      <c r="AN1576">
        <f t="array" ref="AN1576">IF(VLOOKUP($A1576,[1]New!$A$2:$DE$2108,65,FALSE)="High",1,IF(VLOOKUP($A1576,[1]New!$A$2:$DE$2108,65,FALSE)="HiAvg",2,IF(VLOOKUP($A1576,[1]New!$A$2:$DE$2108,65,FALSE)="Avg",3,IF(VLOOKUP($A1576,[1]New!$A$2:$DE$2108,65,FALSE)="LoAvg",4,5))))</f>
        <v>3</v>
      </c>
      <c r="AO1576" t="str">
        <f t="array" ref="AO1576">VLOOKUP($A1576,[1]New!$A$2:$DE$2108,66,FALSE)</f>
        <v>Language and Writing</v>
      </c>
      <c r="AR1576">
        <f t="array" ref="AR1576">VLOOKUP($A1576,[1]New!$A$2:$DE$2108,67,FALSE)</f>
        <v>142</v>
      </c>
      <c r="AV1576">
        <f t="array" ref="AV1576">IF(VLOOKUP($A1576,[1]New!$A$2:$DE$2108,70,FALSE)="High",1,IF(VLOOKUP($A1576,[1]New!$A$2:$DE$2108,70,FALSE)="HiAvg",2,IF(VLOOKUP($A1576,[1]New!$A$2:$DE$2108,70,FALSE)="Avg",3,IF(VLOOKUP($A1576,[1]New!$A$2:$DE$2108,70,FALSE)="LoAvg",4,5))))</f>
        <v>3</v>
      </c>
      <c r="AW1576" t="str">
        <f t="array" ref="AW1576">VLOOKUP($A1576,[1]New!$A$2:$DE$2108,71,FALSE)</f>
        <v>Literature and Informational</v>
      </c>
      <c r="AZ1576">
        <f t="array" ref="AZ1576">VLOOKUP($A1576,[1]New!$A$2:$DE$2108,72,FALSE)</f>
        <v>153</v>
      </c>
      <c r="BD1576">
        <f t="array" ref="BD1576">IF(VLOOKUP($A1576,[1]New!$A$2:$DE$2108,75,FALSE)="High",1,IF(VLOOKUP($A1576,[1]New!$A$2:$DE$2108,75,FALSE)="HiAvg",2,IF(VLOOKUP($A1576,[1]New!$A$2:$DE$2108,75,FALSE)="Avg",3,IF(VLOOKUP($A1576,[1]New!$A$2:$DE$2108,75,FALSE)="LoAvg",4,5))))</f>
        <v>1</v>
      </c>
      <c r="BE1576" t="str">
        <f t="array" ref="BE1576">IF(VLOOKUP($A1576,[1]New!$A$2:$DE$2108,76,FALSE)="","",VLOOKUP($A1576,[1]New!$A$2:$DE$2108,76,FALSE))</f>
        <v>Vocabulary Use and Functions</v>
      </c>
      <c r="BH1576">
        <f t="array" ref="BH1576">IF(VLOOKUP($A1576,[1]New!$A$2:$DE$2108,77,FALSE)="","",VLOOKUP($A1576,[1]New!$A$2:$DE$2108,77,FALSE))</f>
        <v>146</v>
      </c>
      <c r="BL1576">
        <f t="array" ref="BL1576">IF(VLOOKUP($A1576,[1]New!$A$2:$DE$2108,80,FALSE)="High",1,IF(VLOOKUP($A1576,[1]New!$A$2:$DE$2108,80,FALSE)="HiAvg",2,IF(VLOOKUP($A1576,[1]New!$A$2:$DE$2108,80,FALSE)="Avg",3,IF(VLOOKUP($A1576,[1]New!$A$2:$DE$2108,80,FALSE)="LoAvg",4,IF(VLOOKUP($A1576,[1]New!$A$2:$DE$2108,80,FALSE)="Low",5,"")))))</f>
        <v>2</v>
      </c>
    </row>
    <row r="1577" spans="1:64" x14ac:dyDescent="0.2">
      <c r="A1577" s="7" t="s">
        <v>1700</v>
      </c>
      <c r="B1577">
        <v>2015</v>
      </c>
      <c r="C1577" t="s">
        <v>2233</v>
      </c>
      <c r="D1577" t="str">
        <f t="array" ref="D1577">VLOOKUP($A1577,[1]New!$A$2:$DE$2108,5,FALSE)</f>
        <v>Mathematics</v>
      </c>
      <c r="E1577">
        <f t="array" ref="E1577">VLOOKUP($A1577,[1]New!$A$2:$DE$2108,3,FALSE)</f>
        <v>70100228</v>
      </c>
      <c r="F1577" t="str">
        <f t="array" ref="F1577">VLOOKUP($A1577,[1]New!$A$2:$DE$2108,4,FALSE)</f>
        <v>School 2</v>
      </c>
      <c r="Q1577">
        <f t="array" ref="Q1577">VLOOKUP($A1577,[1]New!$A$2:$DE$2108,19,FALSE)</f>
        <v>140</v>
      </c>
      <c r="S1577">
        <f t="array" ref="S1577">VLOOKUP($A1577,[1]New!$A$2:$DE$2108,21,FALSE)</f>
        <v>50</v>
      </c>
      <c r="U1577">
        <f t="array" ref="U1577">IF(S1577&gt;=75,1,IF(AND(S1577&gt;=50,S1577&lt;75),2,IF(AND(S1577&gt;=25,S1577&lt;50),3,IF(S1577&lt;25,4,"NA"))))</f>
        <v>2</v>
      </c>
      <c r="V1577" s="8">
        <f t="array" ref="V1577">VLOOKUP($A1577,[1]New!$A$2:$DE$2108,17,FALSE)</f>
        <v>42261</v>
      </c>
      <c r="AG1577" t="str">
        <f t="array" ref="AG1577">VLOOKUP($A1577,[1]New!$A$2:$DE$2108,61,FALSE)</f>
        <v>Operations and Algebraic Thinking</v>
      </c>
      <c r="AJ1577">
        <f t="array" ref="AJ1577">VLOOKUP($A1577,[1]New!$A$2:$DE$2108,62,FALSE)</f>
        <v>138</v>
      </c>
      <c r="AN1577">
        <f t="array" ref="AN1577">IF(VLOOKUP($A1577,[1]New!$A$2:$DE$2108,65,FALSE)="High",1,IF(VLOOKUP($A1577,[1]New!$A$2:$DE$2108,65,FALSE)="HiAvg",2,IF(VLOOKUP($A1577,[1]New!$A$2:$DE$2108,65,FALSE)="Avg",3,IF(VLOOKUP($A1577,[1]New!$A$2:$DE$2108,65,FALSE)="LoAvg",4,5))))</f>
        <v>4</v>
      </c>
      <c r="AO1577" t="str">
        <f t="array" ref="AO1577">VLOOKUP($A1577,[1]New!$A$2:$DE$2108,66,FALSE)</f>
        <v>Number and Operations</v>
      </c>
      <c r="AR1577">
        <f t="array" ref="AR1577">VLOOKUP($A1577,[1]New!$A$2:$DE$2108,67,FALSE)</f>
        <v>127</v>
      </c>
      <c r="AV1577">
        <f t="array" ref="AV1577">IF(VLOOKUP($A1577,[1]New!$A$2:$DE$2108,70,FALSE)="High",1,IF(VLOOKUP($A1577,[1]New!$A$2:$DE$2108,70,FALSE)="HiAvg",2,IF(VLOOKUP($A1577,[1]New!$A$2:$DE$2108,70,FALSE)="Avg",3,IF(VLOOKUP($A1577,[1]New!$A$2:$DE$2108,70,FALSE)="LoAvg",4,5))))</f>
        <v>5</v>
      </c>
      <c r="AW1577" t="str">
        <f t="array" ref="AW1577">VLOOKUP($A1577,[1]New!$A$2:$DE$2108,71,FALSE)</f>
        <v>Measurement and Data</v>
      </c>
      <c r="AZ1577">
        <f t="array" ref="AZ1577">VLOOKUP($A1577,[1]New!$A$2:$DE$2108,72,FALSE)</f>
        <v>150</v>
      </c>
      <c r="BD1577">
        <f t="array" ref="BD1577">IF(VLOOKUP($A1577,[1]New!$A$2:$DE$2108,75,FALSE)="High",1,IF(VLOOKUP($A1577,[1]New!$A$2:$DE$2108,75,FALSE)="HiAvg",2,IF(VLOOKUP($A1577,[1]New!$A$2:$DE$2108,75,FALSE)="Avg",3,IF(VLOOKUP($A1577,[1]New!$A$2:$DE$2108,75,FALSE)="LoAvg",4,5))))</f>
        <v>2</v>
      </c>
      <c r="BE1577" t="str">
        <f t="array" ref="BE1577">IF(VLOOKUP($A1577,[1]New!$A$2:$DE$2108,76,FALSE)="","",VLOOKUP($A1577,[1]New!$A$2:$DE$2108,76,FALSE))</f>
        <v>Geometry</v>
      </c>
      <c r="BH1577">
        <f t="array" ref="BH1577">IF(VLOOKUP($A1577,[1]New!$A$2:$DE$2108,77,FALSE)="","",VLOOKUP($A1577,[1]New!$A$2:$DE$2108,77,FALSE))</f>
        <v>147</v>
      </c>
      <c r="BL1577">
        <f t="array" ref="BL1577">IF(VLOOKUP($A1577,[1]New!$A$2:$DE$2108,80,FALSE)="High",1,IF(VLOOKUP($A1577,[1]New!$A$2:$DE$2108,80,FALSE)="HiAvg",2,IF(VLOOKUP($A1577,[1]New!$A$2:$DE$2108,80,FALSE)="Avg",3,IF(VLOOKUP($A1577,[1]New!$A$2:$DE$2108,80,FALSE)="LoAvg",4,IF(VLOOKUP($A1577,[1]New!$A$2:$DE$2108,80,FALSE)="Low",5,"")))))</f>
        <v>2</v>
      </c>
    </row>
    <row r="1578" spans="1:64" x14ac:dyDescent="0.2">
      <c r="A1578" s="7" t="s">
        <v>1701</v>
      </c>
      <c r="B1578">
        <v>2015</v>
      </c>
      <c r="C1578" t="s">
        <v>2233</v>
      </c>
      <c r="D1578" t="str">
        <f t="array" ref="D1578">VLOOKUP($A1578,[1]New!$A$2:$DE$2108,5,FALSE)</f>
        <v>Reading</v>
      </c>
      <c r="E1578">
        <f t="array" ref="E1578">VLOOKUP($A1578,[1]New!$A$2:$DE$2108,3,FALSE)</f>
        <v>70100228</v>
      </c>
      <c r="F1578" t="str">
        <f t="array" ref="F1578">VLOOKUP($A1578,[1]New!$A$2:$DE$2108,4,FALSE)</f>
        <v>School 2</v>
      </c>
      <c r="Q1578">
        <f t="array" ref="Q1578">VLOOKUP($A1578,[1]New!$A$2:$DE$2108,19,FALSE)</f>
        <v>144</v>
      </c>
      <c r="S1578">
        <f t="array" ref="S1578">VLOOKUP($A1578,[1]New!$A$2:$DE$2108,21,FALSE)</f>
        <v>59</v>
      </c>
      <c r="U1578">
        <f t="array" ref="U1578">IF(S1578&gt;=75,1,IF(AND(S1578&gt;=50,S1578&lt;75),2,IF(AND(S1578&gt;=25,S1578&lt;50),3,IF(S1578&lt;25,4,"NA"))))</f>
        <v>2</v>
      </c>
      <c r="V1578" s="8">
        <f t="array" ref="V1578">VLOOKUP($A1578,[1]New!$A$2:$DE$2108,17,FALSE)</f>
        <v>42247</v>
      </c>
      <c r="AG1578" t="str">
        <f t="array" ref="AG1578">VLOOKUP($A1578,[1]New!$A$2:$DE$2108,61,FALSE)</f>
        <v>Foundational Skills</v>
      </c>
      <c r="AJ1578">
        <f t="array" ref="AJ1578">VLOOKUP($A1578,[1]New!$A$2:$DE$2108,62,FALSE)</f>
        <v>133</v>
      </c>
      <c r="AN1578">
        <f t="array" ref="AN1578">IF(VLOOKUP($A1578,[1]New!$A$2:$DE$2108,65,FALSE)="High",1,IF(VLOOKUP($A1578,[1]New!$A$2:$DE$2108,65,FALSE)="HiAvg",2,IF(VLOOKUP($A1578,[1]New!$A$2:$DE$2108,65,FALSE)="Avg",3,IF(VLOOKUP($A1578,[1]New!$A$2:$DE$2108,65,FALSE)="LoAvg",4,5))))</f>
        <v>5</v>
      </c>
      <c r="AO1578" t="str">
        <f t="array" ref="AO1578">VLOOKUP($A1578,[1]New!$A$2:$DE$2108,66,FALSE)</f>
        <v>Language and Writing</v>
      </c>
      <c r="AR1578">
        <f t="array" ref="AR1578">VLOOKUP($A1578,[1]New!$A$2:$DE$2108,67,FALSE)</f>
        <v>137</v>
      </c>
      <c r="AV1578">
        <f t="array" ref="AV1578">IF(VLOOKUP($A1578,[1]New!$A$2:$DE$2108,70,FALSE)="High",1,IF(VLOOKUP($A1578,[1]New!$A$2:$DE$2108,70,FALSE)="HiAvg",2,IF(VLOOKUP($A1578,[1]New!$A$2:$DE$2108,70,FALSE)="Avg",3,IF(VLOOKUP($A1578,[1]New!$A$2:$DE$2108,70,FALSE)="LoAvg",4,5))))</f>
        <v>4</v>
      </c>
      <c r="AW1578" t="str">
        <f t="array" ref="AW1578">VLOOKUP($A1578,[1]New!$A$2:$DE$2108,71,FALSE)</f>
        <v>Literature and Informational</v>
      </c>
      <c r="AZ1578">
        <f t="array" ref="AZ1578">VLOOKUP($A1578,[1]New!$A$2:$DE$2108,72,FALSE)</f>
        <v>151</v>
      </c>
      <c r="BD1578">
        <f t="array" ref="BD1578">IF(VLOOKUP($A1578,[1]New!$A$2:$DE$2108,75,FALSE)="High",1,IF(VLOOKUP($A1578,[1]New!$A$2:$DE$2108,75,FALSE)="HiAvg",2,IF(VLOOKUP($A1578,[1]New!$A$2:$DE$2108,75,FALSE)="Avg",3,IF(VLOOKUP($A1578,[1]New!$A$2:$DE$2108,75,FALSE)="LoAvg",4,5))))</f>
        <v>2</v>
      </c>
      <c r="BE1578" t="str">
        <f t="array" ref="BE1578">IF(VLOOKUP($A1578,[1]New!$A$2:$DE$2108,76,FALSE)="","",VLOOKUP($A1578,[1]New!$A$2:$DE$2108,76,FALSE))</f>
        <v>Vocabulary Use and Functions</v>
      </c>
      <c r="BH1578">
        <f t="array" ref="BH1578">IF(VLOOKUP($A1578,[1]New!$A$2:$DE$2108,77,FALSE)="","",VLOOKUP($A1578,[1]New!$A$2:$DE$2108,77,FALSE))</f>
        <v>156</v>
      </c>
      <c r="BL1578">
        <f t="array" ref="BL1578">IF(VLOOKUP($A1578,[1]New!$A$2:$DE$2108,80,FALSE)="High",1,IF(VLOOKUP($A1578,[1]New!$A$2:$DE$2108,80,FALSE)="HiAvg",2,IF(VLOOKUP($A1578,[1]New!$A$2:$DE$2108,80,FALSE)="Avg",3,IF(VLOOKUP($A1578,[1]New!$A$2:$DE$2108,80,FALSE)="LoAvg",4,IF(VLOOKUP($A1578,[1]New!$A$2:$DE$2108,80,FALSE)="Low",5,"")))))</f>
        <v>1</v>
      </c>
    </row>
    <row r="1579" spans="1:64" x14ac:dyDescent="0.2">
      <c r="A1579" s="7" t="s">
        <v>1702</v>
      </c>
      <c r="B1579">
        <v>2015</v>
      </c>
      <c r="C1579" t="s">
        <v>2233</v>
      </c>
      <c r="D1579" t="str">
        <f t="array" ref="D1579">VLOOKUP($A1579,[1]New!$A$2:$DE$2108,5,FALSE)</f>
        <v>Mathematics</v>
      </c>
      <c r="E1579">
        <f t="array" ref="E1579">VLOOKUP($A1579,[1]New!$A$2:$DE$2108,3,FALSE)</f>
        <v>70100229</v>
      </c>
      <c r="F1579" t="str">
        <f t="array" ref="F1579">VLOOKUP($A1579,[1]New!$A$2:$DE$2108,4,FALSE)</f>
        <v>School 2</v>
      </c>
      <c r="Q1579">
        <f t="array" ref="Q1579">VLOOKUP($A1579,[1]New!$A$2:$DE$2108,19,FALSE)</f>
        <v>144</v>
      </c>
      <c r="S1579">
        <f t="array" ref="S1579">VLOOKUP($A1579,[1]New!$A$2:$DE$2108,21,FALSE)</f>
        <v>60</v>
      </c>
      <c r="U1579">
        <f t="array" ref="U1579">IF(S1579&gt;=75,1,IF(AND(S1579&gt;=50,S1579&lt;75),2,IF(AND(S1579&gt;=25,S1579&lt;50),3,IF(S1579&lt;25,4,"NA"))))</f>
        <v>2</v>
      </c>
      <c r="V1579" s="8">
        <f t="array" ref="V1579">VLOOKUP($A1579,[1]New!$A$2:$DE$2108,17,FALSE)</f>
        <v>42255</v>
      </c>
      <c r="AG1579" t="str">
        <f t="array" ref="AG1579">VLOOKUP($A1579,[1]New!$A$2:$DE$2108,61,FALSE)</f>
        <v>Operations and Algebraic Thinking</v>
      </c>
      <c r="AJ1579">
        <f t="array" ref="AJ1579">VLOOKUP($A1579,[1]New!$A$2:$DE$2108,62,FALSE)</f>
        <v>131</v>
      </c>
      <c r="AN1579">
        <f t="array" ref="AN1579">IF(VLOOKUP($A1579,[1]New!$A$2:$DE$2108,65,FALSE)="High",1,IF(VLOOKUP($A1579,[1]New!$A$2:$DE$2108,65,FALSE)="HiAvg",2,IF(VLOOKUP($A1579,[1]New!$A$2:$DE$2108,65,FALSE)="Avg",3,IF(VLOOKUP($A1579,[1]New!$A$2:$DE$2108,65,FALSE)="LoAvg",4,5))))</f>
        <v>5</v>
      </c>
      <c r="AO1579" t="str">
        <f t="array" ref="AO1579">VLOOKUP($A1579,[1]New!$A$2:$DE$2108,66,FALSE)</f>
        <v>Number and Operations</v>
      </c>
      <c r="AR1579">
        <f t="array" ref="AR1579">VLOOKUP($A1579,[1]New!$A$2:$DE$2108,67,FALSE)</f>
        <v>136</v>
      </c>
      <c r="AV1579">
        <f t="array" ref="AV1579">IF(VLOOKUP($A1579,[1]New!$A$2:$DE$2108,70,FALSE)="High",1,IF(VLOOKUP($A1579,[1]New!$A$2:$DE$2108,70,FALSE)="HiAvg",2,IF(VLOOKUP($A1579,[1]New!$A$2:$DE$2108,70,FALSE)="Avg",3,IF(VLOOKUP($A1579,[1]New!$A$2:$DE$2108,70,FALSE)="LoAvg",4,5))))</f>
        <v>4</v>
      </c>
      <c r="AW1579" t="str">
        <f t="array" ref="AW1579">VLOOKUP($A1579,[1]New!$A$2:$DE$2108,71,FALSE)</f>
        <v>Measurement and Data</v>
      </c>
      <c r="AZ1579">
        <f t="array" ref="AZ1579">VLOOKUP($A1579,[1]New!$A$2:$DE$2108,72,FALSE)</f>
        <v>149</v>
      </c>
      <c r="BD1579">
        <f t="array" ref="BD1579">IF(VLOOKUP($A1579,[1]New!$A$2:$DE$2108,75,FALSE)="High",1,IF(VLOOKUP($A1579,[1]New!$A$2:$DE$2108,75,FALSE)="HiAvg",2,IF(VLOOKUP($A1579,[1]New!$A$2:$DE$2108,75,FALSE)="Avg",3,IF(VLOOKUP($A1579,[1]New!$A$2:$DE$2108,75,FALSE)="LoAvg",4,5))))</f>
        <v>2</v>
      </c>
      <c r="BE1579" t="str">
        <f t="array" ref="BE1579">IF(VLOOKUP($A1579,[1]New!$A$2:$DE$2108,76,FALSE)="","",VLOOKUP($A1579,[1]New!$A$2:$DE$2108,76,FALSE))</f>
        <v>Geometry</v>
      </c>
      <c r="BH1579">
        <f t="array" ref="BH1579">IF(VLOOKUP($A1579,[1]New!$A$2:$DE$2108,77,FALSE)="","",VLOOKUP($A1579,[1]New!$A$2:$DE$2108,77,FALSE))</f>
        <v>157</v>
      </c>
      <c r="BL1579">
        <f t="array" ref="BL1579">IF(VLOOKUP($A1579,[1]New!$A$2:$DE$2108,80,FALSE)="High",1,IF(VLOOKUP($A1579,[1]New!$A$2:$DE$2108,80,FALSE)="HiAvg",2,IF(VLOOKUP($A1579,[1]New!$A$2:$DE$2108,80,FALSE)="Avg",3,IF(VLOOKUP($A1579,[1]New!$A$2:$DE$2108,80,FALSE)="LoAvg",4,IF(VLOOKUP($A1579,[1]New!$A$2:$DE$2108,80,FALSE)="Low",5,"")))))</f>
        <v>1</v>
      </c>
    </row>
    <row r="1580" spans="1:64" x14ac:dyDescent="0.2">
      <c r="A1580" s="7" t="s">
        <v>1703</v>
      </c>
      <c r="B1580">
        <v>2015</v>
      </c>
      <c r="C1580" t="s">
        <v>2233</v>
      </c>
      <c r="D1580" t="str">
        <f t="array" ref="D1580">VLOOKUP($A1580,[1]New!$A$2:$DE$2108,5,FALSE)</f>
        <v>Reading</v>
      </c>
      <c r="E1580">
        <f t="array" ref="E1580">VLOOKUP($A1580,[1]New!$A$2:$DE$2108,3,FALSE)</f>
        <v>70100229</v>
      </c>
      <c r="F1580" t="str">
        <f t="array" ref="F1580">VLOOKUP($A1580,[1]New!$A$2:$DE$2108,4,FALSE)</f>
        <v>School 2</v>
      </c>
      <c r="Q1580">
        <f t="array" ref="Q1580">VLOOKUP($A1580,[1]New!$A$2:$DE$2108,19,FALSE)</f>
        <v>140</v>
      </c>
      <c r="S1580">
        <f t="array" ref="S1580">VLOOKUP($A1580,[1]New!$A$2:$DE$2108,21,FALSE)</f>
        <v>47</v>
      </c>
      <c r="U1580">
        <f t="array" ref="U1580">IF(S1580&gt;=75,1,IF(AND(S1580&gt;=50,S1580&lt;75),2,IF(AND(S1580&gt;=25,S1580&lt;50),3,IF(S1580&lt;25,4,"NA"))))</f>
        <v>3</v>
      </c>
      <c r="V1580" s="8">
        <f t="array" ref="V1580">VLOOKUP($A1580,[1]New!$A$2:$DE$2108,17,FALSE)</f>
        <v>42248</v>
      </c>
      <c r="AG1580" t="str">
        <f t="array" ref="AG1580">VLOOKUP($A1580,[1]New!$A$2:$DE$2108,61,FALSE)</f>
        <v>Foundational Skills</v>
      </c>
      <c r="AJ1580">
        <f t="array" ref="AJ1580">VLOOKUP($A1580,[1]New!$A$2:$DE$2108,62,FALSE)</f>
        <v>134</v>
      </c>
      <c r="AN1580">
        <f t="array" ref="AN1580">IF(VLOOKUP($A1580,[1]New!$A$2:$DE$2108,65,FALSE)="High",1,IF(VLOOKUP($A1580,[1]New!$A$2:$DE$2108,65,FALSE)="HiAvg",2,IF(VLOOKUP($A1580,[1]New!$A$2:$DE$2108,65,FALSE)="Avg",3,IF(VLOOKUP($A1580,[1]New!$A$2:$DE$2108,65,FALSE)="LoAvg",4,5))))</f>
        <v>4</v>
      </c>
      <c r="AO1580" t="str">
        <f t="array" ref="AO1580">VLOOKUP($A1580,[1]New!$A$2:$DE$2108,66,FALSE)</f>
        <v>Language and Writing</v>
      </c>
      <c r="AR1580">
        <f t="array" ref="AR1580">VLOOKUP($A1580,[1]New!$A$2:$DE$2108,67,FALSE)</f>
        <v>139</v>
      </c>
      <c r="AV1580">
        <f t="array" ref="AV1580">IF(VLOOKUP($A1580,[1]New!$A$2:$DE$2108,70,FALSE)="High",1,IF(VLOOKUP($A1580,[1]New!$A$2:$DE$2108,70,FALSE)="HiAvg",2,IF(VLOOKUP($A1580,[1]New!$A$2:$DE$2108,70,FALSE)="Avg",3,IF(VLOOKUP($A1580,[1]New!$A$2:$DE$2108,70,FALSE)="LoAvg",4,5))))</f>
        <v>4</v>
      </c>
      <c r="AW1580" t="str">
        <f t="array" ref="AW1580">VLOOKUP($A1580,[1]New!$A$2:$DE$2108,71,FALSE)</f>
        <v>Literature and Informational</v>
      </c>
      <c r="AZ1580">
        <f t="array" ref="AZ1580">VLOOKUP($A1580,[1]New!$A$2:$DE$2108,72,FALSE)</f>
        <v>148</v>
      </c>
      <c r="BD1580">
        <f t="array" ref="BD1580">IF(VLOOKUP($A1580,[1]New!$A$2:$DE$2108,75,FALSE)="High",1,IF(VLOOKUP($A1580,[1]New!$A$2:$DE$2108,75,FALSE)="HiAvg",2,IF(VLOOKUP($A1580,[1]New!$A$2:$DE$2108,75,FALSE)="Avg",3,IF(VLOOKUP($A1580,[1]New!$A$2:$DE$2108,75,FALSE)="LoAvg",4,5))))</f>
        <v>2</v>
      </c>
      <c r="BE1580" t="str">
        <f t="array" ref="BE1580">IF(VLOOKUP($A1580,[1]New!$A$2:$DE$2108,76,FALSE)="","",VLOOKUP($A1580,[1]New!$A$2:$DE$2108,76,FALSE))</f>
        <v>Vocabulary Use and Functions</v>
      </c>
      <c r="BH1580">
        <f t="array" ref="BH1580">IF(VLOOKUP($A1580,[1]New!$A$2:$DE$2108,77,FALSE)="","",VLOOKUP($A1580,[1]New!$A$2:$DE$2108,77,FALSE))</f>
        <v>141</v>
      </c>
      <c r="BL1580">
        <f t="array" ref="BL1580">IF(VLOOKUP($A1580,[1]New!$A$2:$DE$2108,80,FALSE)="High",1,IF(VLOOKUP($A1580,[1]New!$A$2:$DE$2108,80,FALSE)="HiAvg",2,IF(VLOOKUP($A1580,[1]New!$A$2:$DE$2108,80,FALSE)="Avg",3,IF(VLOOKUP($A1580,[1]New!$A$2:$DE$2108,80,FALSE)="LoAvg",4,IF(VLOOKUP($A1580,[1]New!$A$2:$DE$2108,80,FALSE)="Low",5,"")))))</f>
        <v>3</v>
      </c>
    </row>
    <row r="1581" spans="1:64" x14ac:dyDescent="0.2">
      <c r="A1581" s="7" t="s">
        <v>1704</v>
      </c>
      <c r="B1581">
        <v>2015</v>
      </c>
      <c r="C1581" t="s">
        <v>2233</v>
      </c>
      <c r="D1581" t="str">
        <f t="array" ref="D1581">VLOOKUP($A1581,[1]New!$A$2:$DE$2108,5,FALSE)</f>
        <v>Mathematics</v>
      </c>
      <c r="E1581">
        <f t="array" ref="E1581">VLOOKUP($A1581,[1]New!$A$2:$DE$2108,3,FALSE)</f>
        <v>70100230</v>
      </c>
      <c r="F1581" t="str">
        <f t="array" ref="F1581">VLOOKUP($A1581,[1]New!$A$2:$DE$2108,4,FALSE)</f>
        <v>School 2</v>
      </c>
      <c r="Q1581">
        <f t="array" ref="Q1581">VLOOKUP($A1581,[1]New!$A$2:$DE$2108,19,FALSE)</f>
        <v>136</v>
      </c>
      <c r="S1581">
        <f t="array" ref="S1581">VLOOKUP($A1581,[1]New!$A$2:$DE$2108,21,FALSE)</f>
        <v>39</v>
      </c>
      <c r="U1581">
        <f t="array" ref="U1581">IF(S1581&gt;=75,1,IF(AND(S1581&gt;=50,S1581&lt;75),2,IF(AND(S1581&gt;=25,S1581&lt;50),3,IF(S1581&lt;25,4,"NA"))))</f>
        <v>3</v>
      </c>
      <c r="V1581" s="8">
        <f t="array" ref="V1581">VLOOKUP($A1581,[1]New!$A$2:$DE$2108,17,FALSE)</f>
        <v>42261</v>
      </c>
      <c r="AG1581" t="str">
        <f t="array" ref="AG1581">VLOOKUP($A1581,[1]New!$A$2:$DE$2108,61,FALSE)</f>
        <v>Operations and Algebraic Thinking</v>
      </c>
      <c r="AJ1581">
        <f t="array" ref="AJ1581">VLOOKUP($A1581,[1]New!$A$2:$DE$2108,62,FALSE)</f>
        <v>136</v>
      </c>
      <c r="AN1581">
        <f t="array" ref="AN1581">IF(VLOOKUP($A1581,[1]New!$A$2:$DE$2108,65,FALSE)="High",1,IF(VLOOKUP($A1581,[1]New!$A$2:$DE$2108,65,FALSE)="HiAvg",2,IF(VLOOKUP($A1581,[1]New!$A$2:$DE$2108,65,FALSE)="Avg",3,IF(VLOOKUP($A1581,[1]New!$A$2:$DE$2108,65,FALSE)="LoAvg",4,5))))</f>
        <v>4</v>
      </c>
      <c r="AO1581" t="str">
        <f t="array" ref="AO1581">VLOOKUP($A1581,[1]New!$A$2:$DE$2108,66,FALSE)</f>
        <v>Number and Operations</v>
      </c>
      <c r="AR1581">
        <f t="array" ref="AR1581">VLOOKUP($A1581,[1]New!$A$2:$DE$2108,67,FALSE)</f>
        <v>131</v>
      </c>
      <c r="AV1581">
        <f t="array" ref="AV1581">IF(VLOOKUP($A1581,[1]New!$A$2:$DE$2108,70,FALSE)="High",1,IF(VLOOKUP($A1581,[1]New!$A$2:$DE$2108,70,FALSE)="HiAvg",2,IF(VLOOKUP($A1581,[1]New!$A$2:$DE$2108,70,FALSE)="Avg",3,IF(VLOOKUP($A1581,[1]New!$A$2:$DE$2108,70,FALSE)="LoAvg",4,5))))</f>
        <v>5</v>
      </c>
      <c r="AW1581" t="str">
        <f t="array" ref="AW1581">VLOOKUP($A1581,[1]New!$A$2:$DE$2108,71,FALSE)</f>
        <v>Measurement and Data</v>
      </c>
      <c r="AZ1581">
        <f t="array" ref="AZ1581">VLOOKUP($A1581,[1]New!$A$2:$DE$2108,72,FALSE)</f>
        <v>126</v>
      </c>
      <c r="BD1581">
        <f t="array" ref="BD1581">IF(VLOOKUP($A1581,[1]New!$A$2:$DE$2108,75,FALSE)="High",1,IF(VLOOKUP($A1581,[1]New!$A$2:$DE$2108,75,FALSE)="HiAvg",2,IF(VLOOKUP($A1581,[1]New!$A$2:$DE$2108,75,FALSE)="Avg",3,IF(VLOOKUP($A1581,[1]New!$A$2:$DE$2108,75,FALSE)="LoAvg",4,5))))</f>
        <v>5</v>
      </c>
      <c r="BE1581" t="str">
        <f t="array" ref="BE1581">IF(VLOOKUP($A1581,[1]New!$A$2:$DE$2108,76,FALSE)="","",VLOOKUP($A1581,[1]New!$A$2:$DE$2108,76,FALSE))</f>
        <v>Geometry</v>
      </c>
      <c r="BH1581">
        <f t="array" ref="BH1581">IF(VLOOKUP($A1581,[1]New!$A$2:$DE$2108,77,FALSE)="","",VLOOKUP($A1581,[1]New!$A$2:$DE$2108,77,FALSE))</f>
        <v>148</v>
      </c>
      <c r="BL1581">
        <f t="array" ref="BL1581">IF(VLOOKUP($A1581,[1]New!$A$2:$DE$2108,80,FALSE)="High",1,IF(VLOOKUP($A1581,[1]New!$A$2:$DE$2108,80,FALSE)="HiAvg",2,IF(VLOOKUP($A1581,[1]New!$A$2:$DE$2108,80,FALSE)="Avg",3,IF(VLOOKUP($A1581,[1]New!$A$2:$DE$2108,80,FALSE)="LoAvg",4,IF(VLOOKUP($A1581,[1]New!$A$2:$DE$2108,80,FALSE)="Low",5,"")))))</f>
        <v>2</v>
      </c>
    </row>
    <row r="1582" spans="1:64" x14ac:dyDescent="0.2">
      <c r="A1582" s="7" t="s">
        <v>1705</v>
      </c>
      <c r="B1582">
        <v>2015</v>
      </c>
      <c r="C1582" t="s">
        <v>2233</v>
      </c>
      <c r="D1582" t="str">
        <f t="array" ref="D1582">VLOOKUP($A1582,[1]New!$A$2:$DE$2108,5,FALSE)</f>
        <v>Reading</v>
      </c>
      <c r="E1582">
        <f t="array" ref="E1582">VLOOKUP($A1582,[1]New!$A$2:$DE$2108,3,FALSE)</f>
        <v>70100230</v>
      </c>
      <c r="F1582" t="str">
        <f t="array" ref="F1582">VLOOKUP($A1582,[1]New!$A$2:$DE$2108,4,FALSE)</f>
        <v>School 2</v>
      </c>
      <c r="Q1582">
        <f t="array" ref="Q1582">VLOOKUP($A1582,[1]New!$A$2:$DE$2108,19,FALSE)</f>
        <v>143</v>
      </c>
      <c r="S1582">
        <f t="array" ref="S1582">VLOOKUP($A1582,[1]New!$A$2:$DE$2108,21,FALSE)</f>
        <v>56</v>
      </c>
      <c r="U1582">
        <f t="array" ref="U1582">IF(S1582&gt;=75,1,IF(AND(S1582&gt;=50,S1582&lt;75),2,IF(AND(S1582&gt;=25,S1582&lt;50),3,IF(S1582&lt;25,4,"NA"))))</f>
        <v>2</v>
      </c>
      <c r="V1582" s="8">
        <f t="array" ref="V1582">VLOOKUP($A1582,[1]New!$A$2:$DE$2108,17,FALSE)</f>
        <v>42247</v>
      </c>
      <c r="AG1582" t="str">
        <f t="array" ref="AG1582">VLOOKUP($A1582,[1]New!$A$2:$DE$2108,61,FALSE)</f>
        <v>Foundational Skills</v>
      </c>
      <c r="AJ1582">
        <f t="array" ref="AJ1582">VLOOKUP($A1582,[1]New!$A$2:$DE$2108,62,FALSE)</f>
        <v>138</v>
      </c>
      <c r="AN1582">
        <f t="array" ref="AN1582">IF(VLOOKUP($A1582,[1]New!$A$2:$DE$2108,65,FALSE)="High",1,IF(VLOOKUP($A1582,[1]New!$A$2:$DE$2108,65,FALSE)="HiAvg",2,IF(VLOOKUP($A1582,[1]New!$A$2:$DE$2108,65,FALSE)="Avg",3,IF(VLOOKUP($A1582,[1]New!$A$2:$DE$2108,65,FALSE)="LoAvg",4,5))))</f>
        <v>4</v>
      </c>
      <c r="AO1582" t="str">
        <f t="array" ref="AO1582">VLOOKUP($A1582,[1]New!$A$2:$DE$2108,66,FALSE)</f>
        <v>Language and Writing</v>
      </c>
      <c r="AR1582">
        <f t="array" ref="AR1582">VLOOKUP($A1582,[1]New!$A$2:$DE$2108,67,FALSE)</f>
        <v>118</v>
      </c>
      <c r="AV1582">
        <f t="array" ref="AV1582">IF(VLOOKUP($A1582,[1]New!$A$2:$DE$2108,70,FALSE)="High",1,IF(VLOOKUP($A1582,[1]New!$A$2:$DE$2108,70,FALSE)="HiAvg",2,IF(VLOOKUP($A1582,[1]New!$A$2:$DE$2108,70,FALSE)="Avg",3,IF(VLOOKUP($A1582,[1]New!$A$2:$DE$2108,70,FALSE)="LoAvg",4,5))))</f>
        <v>5</v>
      </c>
      <c r="AW1582" t="str">
        <f t="array" ref="AW1582">VLOOKUP($A1582,[1]New!$A$2:$DE$2108,71,FALSE)</f>
        <v>Literature and Informational</v>
      </c>
      <c r="AZ1582">
        <f t="array" ref="AZ1582">VLOOKUP($A1582,[1]New!$A$2:$DE$2108,72,FALSE)</f>
        <v>151</v>
      </c>
      <c r="BD1582">
        <f t="array" ref="BD1582">IF(VLOOKUP($A1582,[1]New!$A$2:$DE$2108,75,FALSE)="High",1,IF(VLOOKUP($A1582,[1]New!$A$2:$DE$2108,75,FALSE)="HiAvg",2,IF(VLOOKUP($A1582,[1]New!$A$2:$DE$2108,75,FALSE)="Avg",3,IF(VLOOKUP($A1582,[1]New!$A$2:$DE$2108,75,FALSE)="LoAvg",4,5))))</f>
        <v>2</v>
      </c>
      <c r="BE1582" t="str">
        <f t="array" ref="BE1582">IF(VLOOKUP($A1582,[1]New!$A$2:$DE$2108,76,FALSE)="","",VLOOKUP($A1582,[1]New!$A$2:$DE$2108,76,FALSE))</f>
        <v>Vocabulary Use and Functions</v>
      </c>
      <c r="BH1582">
        <f t="array" ref="BH1582">IF(VLOOKUP($A1582,[1]New!$A$2:$DE$2108,77,FALSE)="","",VLOOKUP($A1582,[1]New!$A$2:$DE$2108,77,FALSE))</f>
        <v>162</v>
      </c>
      <c r="BL1582">
        <f t="array" ref="BL1582">IF(VLOOKUP($A1582,[1]New!$A$2:$DE$2108,80,FALSE)="High",1,IF(VLOOKUP($A1582,[1]New!$A$2:$DE$2108,80,FALSE)="HiAvg",2,IF(VLOOKUP($A1582,[1]New!$A$2:$DE$2108,80,FALSE)="Avg",3,IF(VLOOKUP($A1582,[1]New!$A$2:$DE$2108,80,FALSE)="LoAvg",4,IF(VLOOKUP($A1582,[1]New!$A$2:$DE$2108,80,FALSE)="Low",5,"")))))</f>
        <v>1</v>
      </c>
    </row>
    <row r="1583" spans="1:64" x14ac:dyDescent="0.2">
      <c r="A1583" s="7" t="s">
        <v>1706</v>
      </c>
      <c r="B1583">
        <v>2015</v>
      </c>
      <c r="C1583" t="s">
        <v>2233</v>
      </c>
      <c r="D1583" t="str">
        <f t="array" ref="D1583">VLOOKUP($A1583,[1]New!$A$2:$DE$2108,5,FALSE)</f>
        <v>Mathematics</v>
      </c>
      <c r="E1583">
        <f t="array" ref="E1583">VLOOKUP($A1583,[1]New!$A$2:$DE$2108,3,FALSE)</f>
        <v>70100231</v>
      </c>
      <c r="F1583" t="str">
        <f t="array" ref="F1583">VLOOKUP($A1583,[1]New!$A$2:$DE$2108,4,FALSE)</f>
        <v>School 2</v>
      </c>
      <c r="Q1583">
        <f t="array" ref="Q1583">VLOOKUP($A1583,[1]New!$A$2:$DE$2108,19,FALSE)</f>
        <v>125</v>
      </c>
      <c r="S1583">
        <f t="array" ref="S1583">VLOOKUP($A1583,[1]New!$A$2:$DE$2108,21,FALSE)</f>
        <v>16</v>
      </c>
      <c r="U1583">
        <f t="array" ref="U1583">IF(S1583&gt;=75,1,IF(AND(S1583&gt;=50,S1583&lt;75),2,IF(AND(S1583&gt;=25,S1583&lt;50),3,IF(S1583&lt;25,4,"NA"))))</f>
        <v>4</v>
      </c>
      <c r="V1583" s="8">
        <f t="array" ref="V1583">VLOOKUP($A1583,[1]New!$A$2:$DE$2108,17,FALSE)</f>
        <v>42261</v>
      </c>
      <c r="AG1583" t="str">
        <f t="array" ref="AG1583">VLOOKUP($A1583,[1]New!$A$2:$DE$2108,61,FALSE)</f>
        <v>Operations and Algebraic Thinking</v>
      </c>
      <c r="AJ1583">
        <f t="array" ref="AJ1583">VLOOKUP($A1583,[1]New!$A$2:$DE$2108,62,FALSE)</f>
        <v>103</v>
      </c>
      <c r="AN1583">
        <f t="array" ref="AN1583">IF(VLOOKUP($A1583,[1]New!$A$2:$DE$2108,65,FALSE)="High",1,IF(VLOOKUP($A1583,[1]New!$A$2:$DE$2108,65,FALSE)="HiAvg",2,IF(VLOOKUP($A1583,[1]New!$A$2:$DE$2108,65,FALSE)="Avg",3,IF(VLOOKUP($A1583,[1]New!$A$2:$DE$2108,65,FALSE)="LoAvg",4,5))))</f>
        <v>5</v>
      </c>
      <c r="AO1583" t="str">
        <f t="array" ref="AO1583">VLOOKUP($A1583,[1]New!$A$2:$DE$2108,66,FALSE)</f>
        <v>Number and Operations</v>
      </c>
      <c r="AR1583">
        <f t="array" ref="AR1583">VLOOKUP($A1583,[1]New!$A$2:$DE$2108,67,FALSE)</f>
        <v>124</v>
      </c>
      <c r="AV1583">
        <f t="array" ref="AV1583">IF(VLOOKUP($A1583,[1]New!$A$2:$DE$2108,70,FALSE)="High",1,IF(VLOOKUP($A1583,[1]New!$A$2:$DE$2108,70,FALSE)="HiAvg",2,IF(VLOOKUP($A1583,[1]New!$A$2:$DE$2108,70,FALSE)="Avg",3,IF(VLOOKUP($A1583,[1]New!$A$2:$DE$2108,70,FALSE)="LoAvg",4,5))))</f>
        <v>5</v>
      </c>
      <c r="AW1583" t="str">
        <f t="array" ref="AW1583">VLOOKUP($A1583,[1]New!$A$2:$DE$2108,71,FALSE)</f>
        <v>Measurement and Data</v>
      </c>
      <c r="AZ1583">
        <f t="array" ref="AZ1583">VLOOKUP($A1583,[1]New!$A$2:$DE$2108,72,FALSE)</f>
        <v>135</v>
      </c>
      <c r="BD1583">
        <f t="array" ref="BD1583">IF(VLOOKUP($A1583,[1]New!$A$2:$DE$2108,75,FALSE)="High",1,IF(VLOOKUP($A1583,[1]New!$A$2:$DE$2108,75,FALSE)="HiAvg",2,IF(VLOOKUP($A1583,[1]New!$A$2:$DE$2108,75,FALSE)="Avg",3,IF(VLOOKUP($A1583,[1]New!$A$2:$DE$2108,75,FALSE)="LoAvg",4,5))))</f>
        <v>4</v>
      </c>
      <c r="BE1583" t="str">
        <f t="array" ref="BE1583">IF(VLOOKUP($A1583,[1]New!$A$2:$DE$2108,76,FALSE)="","",VLOOKUP($A1583,[1]New!$A$2:$DE$2108,76,FALSE))</f>
        <v>Geometry</v>
      </c>
      <c r="BH1583">
        <f t="array" ref="BH1583">IF(VLOOKUP($A1583,[1]New!$A$2:$DE$2108,77,FALSE)="","",VLOOKUP($A1583,[1]New!$A$2:$DE$2108,77,FALSE))</f>
        <v>135</v>
      </c>
      <c r="BL1583">
        <f t="array" ref="BL1583">IF(VLOOKUP($A1583,[1]New!$A$2:$DE$2108,80,FALSE)="High",1,IF(VLOOKUP($A1583,[1]New!$A$2:$DE$2108,80,FALSE)="HiAvg",2,IF(VLOOKUP($A1583,[1]New!$A$2:$DE$2108,80,FALSE)="Avg",3,IF(VLOOKUP($A1583,[1]New!$A$2:$DE$2108,80,FALSE)="LoAvg",4,IF(VLOOKUP($A1583,[1]New!$A$2:$DE$2108,80,FALSE)="Low",5,"")))))</f>
        <v>4</v>
      </c>
    </row>
    <row r="1584" spans="1:64" x14ac:dyDescent="0.2">
      <c r="A1584" s="7" t="s">
        <v>1707</v>
      </c>
      <c r="B1584">
        <v>2015</v>
      </c>
      <c r="C1584" t="s">
        <v>2233</v>
      </c>
      <c r="D1584" t="str">
        <f t="array" ref="D1584">VLOOKUP($A1584,[1]New!$A$2:$DE$2108,5,FALSE)</f>
        <v>Reading</v>
      </c>
      <c r="E1584">
        <f t="array" ref="E1584">VLOOKUP($A1584,[1]New!$A$2:$DE$2108,3,FALSE)</f>
        <v>70100231</v>
      </c>
      <c r="F1584" t="str">
        <f t="array" ref="F1584">VLOOKUP($A1584,[1]New!$A$2:$DE$2108,4,FALSE)</f>
        <v>School 2</v>
      </c>
      <c r="Q1584">
        <f t="array" ref="Q1584">VLOOKUP($A1584,[1]New!$A$2:$DE$2108,19,FALSE)</f>
        <v>141</v>
      </c>
      <c r="S1584">
        <f t="array" ref="S1584">VLOOKUP($A1584,[1]New!$A$2:$DE$2108,21,FALSE)</f>
        <v>50</v>
      </c>
      <c r="U1584">
        <f t="array" ref="U1584">IF(S1584&gt;=75,1,IF(AND(S1584&gt;=50,S1584&lt;75),2,IF(AND(S1584&gt;=25,S1584&lt;50),3,IF(S1584&lt;25,4,"NA"))))</f>
        <v>2</v>
      </c>
      <c r="V1584" s="8">
        <f t="array" ref="V1584">VLOOKUP($A1584,[1]New!$A$2:$DE$2108,17,FALSE)</f>
        <v>42249</v>
      </c>
      <c r="AG1584" t="str">
        <f t="array" ref="AG1584">VLOOKUP($A1584,[1]New!$A$2:$DE$2108,61,FALSE)</f>
        <v>Foundational Skills</v>
      </c>
      <c r="AJ1584">
        <f t="array" ref="AJ1584">VLOOKUP($A1584,[1]New!$A$2:$DE$2108,62,FALSE)</f>
        <v>121</v>
      </c>
      <c r="AN1584">
        <f t="array" ref="AN1584">IF(VLOOKUP($A1584,[1]New!$A$2:$DE$2108,65,FALSE)="High",1,IF(VLOOKUP($A1584,[1]New!$A$2:$DE$2108,65,FALSE)="HiAvg",2,IF(VLOOKUP($A1584,[1]New!$A$2:$DE$2108,65,FALSE)="Avg",3,IF(VLOOKUP($A1584,[1]New!$A$2:$DE$2108,65,FALSE)="LoAvg",4,5))))</f>
        <v>5</v>
      </c>
      <c r="AO1584" t="str">
        <f t="array" ref="AO1584">VLOOKUP($A1584,[1]New!$A$2:$DE$2108,66,FALSE)</f>
        <v>Language and Writing</v>
      </c>
      <c r="AR1584">
        <f t="array" ref="AR1584">VLOOKUP($A1584,[1]New!$A$2:$DE$2108,67,FALSE)</f>
        <v>130</v>
      </c>
      <c r="AV1584">
        <f t="array" ref="AV1584">IF(VLOOKUP($A1584,[1]New!$A$2:$DE$2108,70,FALSE)="High",1,IF(VLOOKUP($A1584,[1]New!$A$2:$DE$2108,70,FALSE)="HiAvg",2,IF(VLOOKUP($A1584,[1]New!$A$2:$DE$2108,70,FALSE)="Avg",3,IF(VLOOKUP($A1584,[1]New!$A$2:$DE$2108,70,FALSE)="LoAvg",4,5))))</f>
        <v>5</v>
      </c>
      <c r="AW1584" t="str">
        <f t="array" ref="AW1584">VLOOKUP($A1584,[1]New!$A$2:$DE$2108,71,FALSE)</f>
        <v>Literature and Informational</v>
      </c>
      <c r="AZ1584">
        <f t="array" ref="AZ1584">VLOOKUP($A1584,[1]New!$A$2:$DE$2108,72,FALSE)</f>
        <v>152</v>
      </c>
      <c r="BD1584">
        <f t="array" ref="BD1584">IF(VLOOKUP($A1584,[1]New!$A$2:$DE$2108,75,FALSE)="High",1,IF(VLOOKUP($A1584,[1]New!$A$2:$DE$2108,75,FALSE)="HiAvg",2,IF(VLOOKUP($A1584,[1]New!$A$2:$DE$2108,75,FALSE)="Avg",3,IF(VLOOKUP($A1584,[1]New!$A$2:$DE$2108,75,FALSE)="LoAvg",4,5))))</f>
        <v>1</v>
      </c>
      <c r="BE1584" t="str">
        <f t="array" ref="BE1584">IF(VLOOKUP($A1584,[1]New!$A$2:$DE$2108,76,FALSE)="","",VLOOKUP($A1584,[1]New!$A$2:$DE$2108,76,FALSE))</f>
        <v>Vocabulary Use and Functions</v>
      </c>
      <c r="BH1584">
        <f t="array" ref="BH1584">IF(VLOOKUP($A1584,[1]New!$A$2:$DE$2108,77,FALSE)="","",VLOOKUP($A1584,[1]New!$A$2:$DE$2108,77,FALSE))</f>
        <v>159</v>
      </c>
      <c r="BL1584">
        <f t="array" ref="BL1584">IF(VLOOKUP($A1584,[1]New!$A$2:$DE$2108,80,FALSE)="High",1,IF(VLOOKUP($A1584,[1]New!$A$2:$DE$2108,80,FALSE)="HiAvg",2,IF(VLOOKUP($A1584,[1]New!$A$2:$DE$2108,80,FALSE)="Avg",3,IF(VLOOKUP($A1584,[1]New!$A$2:$DE$2108,80,FALSE)="LoAvg",4,IF(VLOOKUP($A1584,[1]New!$A$2:$DE$2108,80,FALSE)="Low",5,"")))))</f>
        <v>1</v>
      </c>
    </row>
    <row r="1585" spans="1:64" x14ac:dyDescent="0.2">
      <c r="A1585" s="7" t="s">
        <v>1708</v>
      </c>
      <c r="B1585">
        <v>2015</v>
      </c>
      <c r="C1585" t="s">
        <v>2233</v>
      </c>
      <c r="D1585" t="str">
        <f t="array" ref="D1585">VLOOKUP($A1585,[1]New!$A$2:$DE$2108,5,FALSE)</f>
        <v>Mathematics</v>
      </c>
      <c r="E1585">
        <f t="array" ref="E1585">VLOOKUP($A1585,[1]New!$A$2:$DE$2108,3,FALSE)</f>
        <v>70100232</v>
      </c>
      <c r="F1585" t="str">
        <f t="array" ref="F1585">VLOOKUP($A1585,[1]New!$A$2:$DE$2108,4,FALSE)</f>
        <v>School 2</v>
      </c>
      <c r="Q1585">
        <f t="array" ref="Q1585">VLOOKUP($A1585,[1]New!$A$2:$DE$2108,19,FALSE)</f>
        <v>144</v>
      </c>
      <c r="S1585">
        <f t="array" ref="S1585">VLOOKUP($A1585,[1]New!$A$2:$DE$2108,21,FALSE)</f>
        <v>60</v>
      </c>
      <c r="U1585">
        <f t="array" ref="U1585">IF(S1585&gt;=75,1,IF(AND(S1585&gt;=50,S1585&lt;75),2,IF(AND(S1585&gt;=25,S1585&lt;50),3,IF(S1585&lt;25,4,"NA"))))</f>
        <v>2</v>
      </c>
      <c r="V1585" s="8">
        <f t="array" ref="V1585">VLOOKUP($A1585,[1]New!$A$2:$DE$2108,17,FALSE)</f>
        <v>42261</v>
      </c>
      <c r="AG1585" t="str">
        <f t="array" ref="AG1585">VLOOKUP($A1585,[1]New!$A$2:$DE$2108,61,FALSE)</f>
        <v>Operations and Algebraic Thinking</v>
      </c>
      <c r="AJ1585">
        <f t="array" ref="AJ1585">VLOOKUP($A1585,[1]New!$A$2:$DE$2108,62,FALSE)</f>
        <v>139</v>
      </c>
      <c r="AN1585">
        <f t="array" ref="AN1585">IF(VLOOKUP($A1585,[1]New!$A$2:$DE$2108,65,FALSE)="High",1,IF(VLOOKUP($A1585,[1]New!$A$2:$DE$2108,65,FALSE)="HiAvg",2,IF(VLOOKUP($A1585,[1]New!$A$2:$DE$2108,65,FALSE)="Avg",3,IF(VLOOKUP($A1585,[1]New!$A$2:$DE$2108,65,FALSE)="LoAvg",4,5))))</f>
        <v>4</v>
      </c>
      <c r="AO1585" t="str">
        <f t="array" ref="AO1585">VLOOKUP($A1585,[1]New!$A$2:$DE$2108,66,FALSE)</f>
        <v>Number and Operations</v>
      </c>
      <c r="AR1585">
        <f t="array" ref="AR1585">VLOOKUP($A1585,[1]New!$A$2:$DE$2108,67,FALSE)</f>
        <v>145</v>
      </c>
      <c r="AV1585">
        <f t="array" ref="AV1585">IF(VLOOKUP($A1585,[1]New!$A$2:$DE$2108,70,FALSE)="High",1,IF(VLOOKUP($A1585,[1]New!$A$2:$DE$2108,70,FALSE)="HiAvg",2,IF(VLOOKUP($A1585,[1]New!$A$2:$DE$2108,70,FALSE)="Avg",3,IF(VLOOKUP($A1585,[1]New!$A$2:$DE$2108,70,FALSE)="LoAvg",4,5))))</f>
        <v>3</v>
      </c>
      <c r="AW1585" t="str">
        <f t="array" ref="AW1585">VLOOKUP($A1585,[1]New!$A$2:$DE$2108,71,FALSE)</f>
        <v>Measurement and Data</v>
      </c>
      <c r="AZ1585">
        <f t="array" ref="AZ1585">VLOOKUP($A1585,[1]New!$A$2:$DE$2108,72,FALSE)</f>
        <v>147</v>
      </c>
      <c r="BD1585">
        <f t="array" ref="BD1585">IF(VLOOKUP($A1585,[1]New!$A$2:$DE$2108,75,FALSE)="High",1,IF(VLOOKUP($A1585,[1]New!$A$2:$DE$2108,75,FALSE)="HiAvg",2,IF(VLOOKUP($A1585,[1]New!$A$2:$DE$2108,75,FALSE)="Avg",3,IF(VLOOKUP($A1585,[1]New!$A$2:$DE$2108,75,FALSE)="LoAvg",4,5))))</f>
        <v>2</v>
      </c>
      <c r="BE1585" t="str">
        <f t="array" ref="BE1585">IF(VLOOKUP($A1585,[1]New!$A$2:$DE$2108,76,FALSE)="","",VLOOKUP($A1585,[1]New!$A$2:$DE$2108,76,FALSE))</f>
        <v>Geometry</v>
      </c>
      <c r="BH1585">
        <f t="array" ref="BH1585">IF(VLOOKUP($A1585,[1]New!$A$2:$DE$2108,77,FALSE)="","",VLOOKUP($A1585,[1]New!$A$2:$DE$2108,77,FALSE))</f>
        <v>145</v>
      </c>
      <c r="BL1585">
        <f t="array" ref="BL1585">IF(VLOOKUP($A1585,[1]New!$A$2:$DE$2108,80,FALSE)="High",1,IF(VLOOKUP($A1585,[1]New!$A$2:$DE$2108,80,FALSE)="HiAvg",2,IF(VLOOKUP($A1585,[1]New!$A$2:$DE$2108,80,FALSE)="Avg",3,IF(VLOOKUP($A1585,[1]New!$A$2:$DE$2108,80,FALSE)="LoAvg",4,IF(VLOOKUP($A1585,[1]New!$A$2:$DE$2108,80,FALSE)="Low",5,"")))))</f>
        <v>3</v>
      </c>
    </row>
    <row r="1586" spans="1:64" x14ac:dyDescent="0.2">
      <c r="A1586" s="7" t="s">
        <v>1709</v>
      </c>
      <c r="B1586">
        <v>2015</v>
      </c>
      <c r="C1586" t="s">
        <v>2233</v>
      </c>
      <c r="D1586" t="str">
        <f t="array" ref="D1586">VLOOKUP($A1586,[1]New!$A$2:$DE$2108,5,FALSE)</f>
        <v>Reading</v>
      </c>
      <c r="E1586">
        <f t="array" ref="E1586">VLOOKUP($A1586,[1]New!$A$2:$DE$2108,3,FALSE)</f>
        <v>70100232</v>
      </c>
      <c r="F1586" t="str">
        <f t="array" ref="F1586">VLOOKUP($A1586,[1]New!$A$2:$DE$2108,4,FALSE)</f>
        <v>School 2</v>
      </c>
      <c r="Q1586">
        <f t="array" ref="Q1586">VLOOKUP($A1586,[1]New!$A$2:$DE$2108,19,FALSE)</f>
        <v>137</v>
      </c>
      <c r="S1586">
        <f t="array" ref="S1586">VLOOKUP($A1586,[1]New!$A$2:$DE$2108,21,FALSE)</f>
        <v>38</v>
      </c>
      <c r="U1586">
        <f t="array" ref="U1586">IF(S1586&gt;=75,1,IF(AND(S1586&gt;=50,S1586&lt;75),2,IF(AND(S1586&gt;=25,S1586&lt;50),3,IF(S1586&lt;25,4,"NA"))))</f>
        <v>3</v>
      </c>
      <c r="V1586" s="8">
        <f t="array" ref="V1586">VLOOKUP($A1586,[1]New!$A$2:$DE$2108,17,FALSE)</f>
        <v>42247</v>
      </c>
      <c r="AG1586" t="str">
        <f t="array" ref="AG1586">VLOOKUP($A1586,[1]New!$A$2:$DE$2108,61,FALSE)</f>
        <v>Foundational Skills</v>
      </c>
      <c r="AJ1586">
        <f t="array" ref="AJ1586">VLOOKUP($A1586,[1]New!$A$2:$DE$2108,62,FALSE)</f>
        <v>122</v>
      </c>
      <c r="AN1586">
        <f t="array" ref="AN1586">IF(VLOOKUP($A1586,[1]New!$A$2:$DE$2108,65,FALSE)="High",1,IF(VLOOKUP($A1586,[1]New!$A$2:$DE$2108,65,FALSE)="HiAvg",2,IF(VLOOKUP($A1586,[1]New!$A$2:$DE$2108,65,FALSE)="Avg",3,IF(VLOOKUP($A1586,[1]New!$A$2:$DE$2108,65,FALSE)="LoAvg",4,5))))</f>
        <v>5</v>
      </c>
      <c r="AO1586" t="str">
        <f t="array" ref="AO1586">VLOOKUP($A1586,[1]New!$A$2:$DE$2108,66,FALSE)</f>
        <v>Language and Writing</v>
      </c>
      <c r="AR1586">
        <f t="array" ref="AR1586">VLOOKUP($A1586,[1]New!$A$2:$DE$2108,67,FALSE)</f>
        <v>147</v>
      </c>
      <c r="AV1586">
        <f t="array" ref="AV1586">IF(VLOOKUP($A1586,[1]New!$A$2:$DE$2108,70,FALSE)="High",1,IF(VLOOKUP($A1586,[1]New!$A$2:$DE$2108,70,FALSE)="HiAvg",2,IF(VLOOKUP($A1586,[1]New!$A$2:$DE$2108,70,FALSE)="Avg",3,IF(VLOOKUP($A1586,[1]New!$A$2:$DE$2108,70,FALSE)="LoAvg",4,5))))</f>
        <v>2</v>
      </c>
      <c r="AW1586" t="str">
        <f t="array" ref="AW1586">VLOOKUP($A1586,[1]New!$A$2:$DE$2108,71,FALSE)</f>
        <v>Literature and Informational</v>
      </c>
      <c r="AZ1586">
        <f t="array" ref="AZ1586">VLOOKUP($A1586,[1]New!$A$2:$DE$2108,72,FALSE)</f>
        <v>138</v>
      </c>
      <c r="BD1586">
        <f t="array" ref="BD1586">IF(VLOOKUP($A1586,[1]New!$A$2:$DE$2108,75,FALSE)="High",1,IF(VLOOKUP($A1586,[1]New!$A$2:$DE$2108,75,FALSE)="HiAvg",2,IF(VLOOKUP($A1586,[1]New!$A$2:$DE$2108,75,FALSE)="Avg",3,IF(VLOOKUP($A1586,[1]New!$A$2:$DE$2108,75,FALSE)="LoAvg",4,5))))</f>
        <v>4</v>
      </c>
      <c r="BE1586" t="str">
        <f t="array" ref="BE1586">IF(VLOOKUP($A1586,[1]New!$A$2:$DE$2108,76,FALSE)="","",VLOOKUP($A1586,[1]New!$A$2:$DE$2108,76,FALSE))</f>
        <v>Vocabulary Use and Functions</v>
      </c>
      <c r="BH1586">
        <f t="array" ref="BH1586">IF(VLOOKUP($A1586,[1]New!$A$2:$DE$2108,77,FALSE)="","",VLOOKUP($A1586,[1]New!$A$2:$DE$2108,77,FALSE))</f>
        <v>140</v>
      </c>
      <c r="BL1586">
        <f t="array" ref="BL1586">IF(VLOOKUP($A1586,[1]New!$A$2:$DE$2108,80,FALSE)="High",1,IF(VLOOKUP($A1586,[1]New!$A$2:$DE$2108,80,FALSE)="HiAvg",2,IF(VLOOKUP($A1586,[1]New!$A$2:$DE$2108,80,FALSE)="Avg",3,IF(VLOOKUP($A1586,[1]New!$A$2:$DE$2108,80,FALSE)="LoAvg",4,IF(VLOOKUP($A1586,[1]New!$A$2:$DE$2108,80,FALSE)="Low",5,"")))))</f>
        <v>4</v>
      </c>
    </row>
    <row r="1587" spans="1:64" x14ac:dyDescent="0.2">
      <c r="A1587" s="7" t="s">
        <v>1710</v>
      </c>
      <c r="B1587">
        <v>2015</v>
      </c>
      <c r="C1587" t="s">
        <v>2233</v>
      </c>
      <c r="D1587" t="str">
        <f t="array" ref="D1587">VLOOKUP($A1587,[1]New!$A$2:$DE$2108,5,FALSE)</f>
        <v>Mathematics</v>
      </c>
      <c r="E1587">
        <f t="array" ref="E1587">VLOOKUP($A1587,[1]New!$A$2:$DE$2108,3,FALSE)</f>
        <v>70100233</v>
      </c>
      <c r="F1587" t="str">
        <f t="array" ref="F1587">VLOOKUP($A1587,[1]New!$A$2:$DE$2108,4,FALSE)</f>
        <v>School 2</v>
      </c>
      <c r="Q1587">
        <f t="array" ref="Q1587">VLOOKUP($A1587,[1]New!$A$2:$DE$2108,19,FALSE)</f>
        <v>140</v>
      </c>
      <c r="S1587">
        <f t="array" ref="S1587">VLOOKUP($A1587,[1]New!$A$2:$DE$2108,21,FALSE)</f>
        <v>50</v>
      </c>
      <c r="U1587">
        <f t="array" ref="U1587">IF(S1587&gt;=75,1,IF(AND(S1587&gt;=50,S1587&lt;75),2,IF(AND(S1587&gt;=25,S1587&lt;50),3,IF(S1587&lt;25,4,"NA"))))</f>
        <v>2</v>
      </c>
      <c r="V1587" s="8">
        <f t="array" ref="V1587">VLOOKUP($A1587,[1]New!$A$2:$DE$2108,17,FALSE)</f>
        <v>42255</v>
      </c>
      <c r="AG1587" t="str">
        <f t="array" ref="AG1587">VLOOKUP($A1587,[1]New!$A$2:$DE$2108,61,FALSE)</f>
        <v>Operations and Algebraic Thinking</v>
      </c>
      <c r="AJ1587">
        <f t="array" ref="AJ1587">VLOOKUP($A1587,[1]New!$A$2:$DE$2108,62,FALSE)</f>
        <v>132</v>
      </c>
      <c r="AN1587">
        <f t="array" ref="AN1587">IF(VLOOKUP($A1587,[1]New!$A$2:$DE$2108,65,FALSE)="High",1,IF(VLOOKUP($A1587,[1]New!$A$2:$DE$2108,65,FALSE)="HiAvg",2,IF(VLOOKUP($A1587,[1]New!$A$2:$DE$2108,65,FALSE)="Avg",3,IF(VLOOKUP($A1587,[1]New!$A$2:$DE$2108,65,FALSE)="LoAvg",4,5))))</f>
        <v>5</v>
      </c>
      <c r="AO1587" t="str">
        <f t="array" ref="AO1587">VLOOKUP($A1587,[1]New!$A$2:$DE$2108,66,FALSE)</f>
        <v>Number and Operations</v>
      </c>
      <c r="AR1587">
        <f t="array" ref="AR1587">VLOOKUP($A1587,[1]New!$A$2:$DE$2108,67,FALSE)</f>
        <v>136</v>
      </c>
      <c r="AV1587">
        <f t="array" ref="AV1587">IF(VLOOKUP($A1587,[1]New!$A$2:$DE$2108,70,FALSE)="High",1,IF(VLOOKUP($A1587,[1]New!$A$2:$DE$2108,70,FALSE)="HiAvg",2,IF(VLOOKUP($A1587,[1]New!$A$2:$DE$2108,70,FALSE)="Avg",3,IF(VLOOKUP($A1587,[1]New!$A$2:$DE$2108,70,FALSE)="LoAvg",4,5))))</f>
        <v>4</v>
      </c>
      <c r="AW1587" t="str">
        <f t="array" ref="AW1587">VLOOKUP($A1587,[1]New!$A$2:$DE$2108,71,FALSE)</f>
        <v>Measurement and Data</v>
      </c>
      <c r="AZ1587">
        <f t="array" ref="AZ1587">VLOOKUP($A1587,[1]New!$A$2:$DE$2108,72,FALSE)</f>
        <v>135</v>
      </c>
      <c r="BD1587">
        <f t="array" ref="BD1587">IF(VLOOKUP($A1587,[1]New!$A$2:$DE$2108,75,FALSE)="High",1,IF(VLOOKUP($A1587,[1]New!$A$2:$DE$2108,75,FALSE)="HiAvg",2,IF(VLOOKUP($A1587,[1]New!$A$2:$DE$2108,75,FALSE)="Avg",3,IF(VLOOKUP($A1587,[1]New!$A$2:$DE$2108,75,FALSE)="LoAvg",4,5))))</f>
        <v>4</v>
      </c>
      <c r="BE1587" t="str">
        <f t="array" ref="BE1587">IF(VLOOKUP($A1587,[1]New!$A$2:$DE$2108,76,FALSE)="","",VLOOKUP($A1587,[1]New!$A$2:$DE$2108,76,FALSE))</f>
        <v>Geometry</v>
      </c>
      <c r="BH1587">
        <f t="array" ref="BH1587">IF(VLOOKUP($A1587,[1]New!$A$2:$DE$2108,77,FALSE)="","",VLOOKUP($A1587,[1]New!$A$2:$DE$2108,77,FALSE))</f>
        <v>154</v>
      </c>
      <c r="BL1587">
        <f t="array" ref="BL1587">IF(VLOOKUP($A1587,[1]New!$A$2:$DE$2108,80,FALSE)="High",1,IF(VLOOKUP($A1587,[1]New!$A$2:$DE$2108,80,FALSE)="HiAvg",2,IF(VLOOKUP($A1587,[1]New!$A$2:$DE$2108,80,FALSE)="Avg",3,IF(VLOOKUP($A1587,[1]New!$A$2:$DE$2108,80,FALSE)="LoAvg",4,IF(VLOOKUP($A1587,[1]New!$A$2:$DE$2108,80,FALSE)="Low",5,"")))))</f>
        <v>2</v>
      </c>
    </row>
    <row r="1588" spans="1:64" x14ac:dyDescent="0.2">
      <c r="A1588" s="7" t="s">
        <v>1711</v>
      </c>
      <c r="B1588">
        <v>2015</v>
      </c>
      <c r="C1588" t="s">
        <v>2233</v>
      </c>
      <c r="D1588" t="str">
        <f t="array" ref="D1588">VLOOKUP($A1588,[1]New!$A$2:$DE$2108,5,FALSE)</f>
        <v>Reading</v>
      </c>
      <c r="E1588">
        <f t="array" ref="E1588">VLOOKUP($A1588,[1]New!$A$2:$DE$2108,3,FALSE)</f>
        <v>70100233</v>
      </c>
      <c r="F1588" t="str">
        <f t="array" ref="F1588">VLOOKUP($A1588,[1]New!$A$2:$DE$2108,4,FALSE)</f>
        <v>School 2</v>
      </c>
      <c r="Q1588">
        <f t="array" ref="Q1588">VLOOKUP($A1588,[1]New!$A$2:$DE$2108,19,FALSE)</f>
        <v>141</v>
      </c>
      <c r="S1588">
        <f t="array" ref="S1588">VLOOKUP($A1588,[1]New!$A$2:$DE$2108,21,FALSE)</f>
        <v>50</v>
      </c>
      <c r="U1588">
        <f t="array" ref="U1588">IF(S1588&gt;=75,1,IF(AND(S1588&gt;=50,S1588&lt;75),2,IF(AND(S1588&gt;=25,S1588&lt;50),3,IF(S1588&lt;25,4,"NA"))))</f>
        <v>2</v>
      </c>
      <c r="V1588" s="8">
        <f t="array" ref="V1588">VLOOKUP($A1588,[1]New!$A$2:$DE$2108,17,FALSE)</f>
        <v>42248</v>
      </c>
      <c r="AG1588" t="str">
        <f t="array" ref="AG1588">VLOOKUP($A1588,[1]New!$A$2:$DE$2108,61,FALSE)</f>
        <v>Foundational Skills</v>
      </c>
      <c r="AJ1588">
        <f t="array" ref="AJ1588">VLOOKUP($A1588,[1]New!$A$2:$DE$2108,62,FALSE)</f>
        <v>137</v>
      </c>
      <c r="AN1588">
        <f t="array" ref="AN1588">IF(VLOOKUP($A1588,[1]New!$A$2:$DE$2108,65,FALSE)="High",1,IF(VLOOKUP($A1588,[1]New!$A$2:$DE$2108,65,FALSE)="HiAvg",2,IF(VLOOKUP($A1588,[1]New!$A$2:$DE$2108,65,FALSE)="Avg",3,IF(VLOOKUP($A1588,[1]New!$A$2:$DE$2108,65,FALSE)="LoAvg",4,5))))</f>
        <v>4</v>
      </c>
      <c r="AO1588" t="str">
        <f t="array" ref="AO1588">VLOOKUP($A1588,[1]New!$A$2:$DE$2108,66,FALSE)</f>
        <v>Language and Writing</v>
      </c>
      <c r="AR1588">
        <f t="array" ref="AR1588">VLOOKUP($A1588,[1]New!$A$2:$DE$2108,67,FALSE)</f>
        <v>148</v>
      </c>
      <c r="AV1588">
        <f t="array" ref="AV1588">IF(VLOOKUP($A1588,[1]New!$A$2:$DE$2108,70,FALSE)="High",1,IF(VLOOKUP($A1588,[1]New!$A$2:$DE$2108,70,FALSE)="HiAvg",2,IF(VLOOKUP($A1588,[1]New!$A$2:$DE$2108,70,FALSE)="Avg",3,IF(VLOOKUP($A1588,[1]New!$A$2:$DE$2108,70,FALSE)="LoAvg",4,5))))</f>
        <v>2</v>
      </c>
      <c r="AW1588" t="str">
        <f t="array" ref="AW1588">VLOOKUP($A1588,[1]New!$A$2:$DE$2108,71,FALSE)</f>
        <v>Literature and Informational</v>
      </c>
      <c r="AZ1588">
        <f t="array" ref="AZ1588">VLOOKUP($A1588,[1]New!$A$2:$DE$2108,72,FALSE)</f>
        <v>141</v>
      </c>
      <c r="BD1588">
        <f t="array" ref="BD1588">IF(VLOOKUP($A1588,[1]New!$A$2:$DE$2108,75,FALSE)="High",1,IF(VLOOKUP($A1588,[1]New!$A$2:$DE$2108,75,FALSE)="HiAvg",2,IF(VLOOKUP($A1588,[1]New!$A$2:$DE$2108,75,FALSE)="Avg",3,IF(VLOOKUP($A1588,[1]New!$A$2:$DE$2108,75,FALSE)="LoAvg",4,5))))</f>
        <v>3</v>
      </c>
      <c r="BE1588" t="str">
        <f t="array" ref="BE1588">IF(VLOOKUP($A1588,[1]New!$A$2:$DE$2108,76,FALSE)="","",VLOOKUP($A1588,[1]New!$A$2:$DE$2108,76,FALSE))</f>
        <v>Vocabulary Use and Functions</v>
      </c>
      <c r="BH1588">
        <f t="array" ref="BH1588">IF(VLOOKUP($A1588,[1]New!$A$2:$DE$2108,77,FALSE)="","",VLOOKUP($A1588,[1]New!$A$2:$DE$2108,77,FALSE))</f>
        <v>138</v>
      </c>
      <c r="BL1588">
        <f t="array" ref="BL1588">IF(VLOOKUP($A1588,[1]New!$A$2:$DE$2108,80,FALSE)="High",1,IF(VLOOKUP($A1588,[1]New!$A$2:$DE$2108,80,FALSE)="HiAvg",2,IF(VLOOKUP($A1588,[1]New!$A$2:$DE$2108,80,FALSE)="Avg",3,IF(VLOOKUP($A1588,[1]New!$A$2:$DE$2108,80,FALSE)="LoAvg",4,IF(VLOOKUP($A1588,[1]New!$A$2:$DE$2108,80,FALSE)="Low",5,"")))))</f>
        <v>4</v>
      </c>
    </row>
    <row r="1589" spans="1:64" x14ac:dyDescent="0.2">
      <c r="A1589" s="7" t="s">
        <v>1712</v>
      </c>
      <c r="B1589">
        <v>2015</v>
      </c>
      <c r="C1589" t="s">
        <v>2233</v>
      </c>
      <c r="D1589" t="str">
        <f t="array" ref="D1589">VLOOKUP($A1589,[1]New!$A$2:$DE$2108,5,FALSE)</f>
        <v>Mathematics</v>
      </c>
      <c r="E1589">
        <f t="array" ref="E1589">VLOOKUP($A1589,[1]New!$A$2:$DE$2108,3,FALSE)</f>
        <v>70100234</v>
      </c>
      <c r="F1589" t="str">
        <f t="array" ref="F1589">VLOOKUP($A1589,[1]New!$A$2:$DE$2108,4,FALSE)</f>
        <v>School 2</v>
      </c>
      <c r="Q1589">
        <f t="array" ref="Q1589">VLOOKUP($A1589,[1]New!$A$2:$DE$2108,19,FALSE)</f>
        <v>129</v>
      </c>
      <c r="S1589">
        <f t="array" ref="S1589">VLOOKUP($A1589,[1]New!$A$2:$DE$2108,21,FALSE)</f>
        <v>23</v>
      </c>
      <c r="U1589">
        <f t="array" ref="U1589">IF(S1589&gt;=75,1,IF(AND(S1589&gt;=50,S1589&lt;75),2,IF(AND(S1589&gt;=25,S1589&lt;50),3,IF(S1589&lt;25,4,"NA"))))</f>
        <v>4</v>
      </c>
      <c r="V1589" s="8">
        <f t="array" ref="V1589">VLOOKUP($A1589,[1]New!$A$2:$DE$2108,17,FALSE)</f>
        <v>42255</v>
      </c>
      <c r="AG1589" t="str">
        <f t="array" ref="AG1589">VLOOKUP($A1589,[1]New!$A$2:$DE$2108,61,FALSE)</f>
        <v>Operations and Algebraic Thinking</v>
      </c>
      <c r="AJ1589">
        <f t="array" ref="AJ1589">VLOOKUP($A1589,[1]New!$A$2:$DE$2108,62,FALSE)</f>
        <v>134</v>
      </c>
      <c r="AN1589">
        <f t="array" ref="AN1589">IF(VLOOKUP($A1589,[1]New!$A$2:$DE$2108,65,FALSE)="High",1,IF(VLOOKUP($A1589,[1]New!$A$2:$DE$2108,65,FALSE)="HiAvg",2,IF(VLOOKUP($A1589,[1]New!$A$2:$DE$2108,65,FALSE)="Avg",3,IF(VLOOKUP($A1589,[1]New!$A$2:$DE$2108,65,FALSE)="LoAvg",4,5))))</f>
        <v>5</v>
      </c>
      <c r="AO1589" t="str">
        <f t="array" ref="AO1589">VLOOKUP($A1589,[1]New!$A$2:$DE$2108,66,FALSE)</f>
        <v>Number and Operations</v>
      </c>
      <c r="AR1589">
        <f t="array" ref="AR1589">VLOOKUP($A1589,[1]New!$A$2:$DE$2108,67,FALSE)</f>
        <v>121</v>
      </c>
      <c r="AV1589">
        <f t="array" ref="AV1589">IF(VLOOKUP($A1589,[1]New!$A$2:$DE$2108,70,FALSE)="High",1,IF(VLOOKUP($A1589,[1]New!$A$2:$DE$2108,70,FALSE)="HiAvg",2,IF(VLOOKUP($A1589,[1]New!$A$2:$DE$2108,70,FALSE)="Avg",3,IF(VLOOKUP($A1589,[1]New!$A$2:$DE$2108,70,FALSE)="LoAvg",4,5))))</f>
        <v>5</v>
      </c>
      <c r="AW1589" t="str">
        <f t="array" ref="AW1589">VLOOKUP($A1589,[1]New!$A$2:$DE$2108,71,FALSE)</f>
        <v>Measurement and Data</v>
      </c>
      <c r="AZ1589">
        <f t="array" ref="AZ1589">VLOOKUP($A1589,[1]New!$A$2:$DE$2108,72,FALSE)</f>
        <v>131</v>
      </c>
      <c r="BD1589">
        <f t="array" ref="BD1589">IF(VLOOKUP($A1589,[1]New!$A$2:$DE$2108,75,FALSE)="High",1,IF(VLOOKUP($A1589,[1]New!$A$2:$DE$2108,75,FALSE)="HiAvg",2,IF(VLOOKUP($A1589,[1]New!$A$2:$DE$2108,75,FALSE)="Avg",3,IF(VLOOKUP($A1589,[1]New!$A$2:$DE$2108,75,FALSE)="LoAvg",4,5))))</f>
        <v>5</v>
      </c>
      <c r="BE1589" t="str">
        <f t="array" ref="BE1589">IF(VLOOKUP($A1589,[1]New!$A$2:$DE$2108,76,FALSE)="","",VLOOKUP($A1589,[1]New!$A$2:$DE$2108,76,FALSE))</f>
        <v>Geometry</v>
      </c>
      <c r="BH1589">
        <f t="array" ref="BH1589">IF(VLOOKUP($A1589,[1]New!$A$2:$DE$2108,77,FALSE)="","",VLOOKUP($A1589,[1]New!$A$2:$DE$2108,77,FALSE))</f>
        <v>131</v>
      </c>
      <c r="BL1589">
        <f t="array" ref="BL1589">IF(VLOOKUP($A1589,[1]New!$A$2:$DE$2108,80,FALSE)="High",1,IF(VLOOKUP($A1589,[1]New!$A$2:$DE$2108,80,FALSE)="HiAvg",2,IF(VLOOKUP($A1589,[1]New!$A$2:$DE$2108,80,FALSE)="Avg",3,IF(VLOOKUP($A1589,[1]New!$A$2:$DE$2108,80,FALSE)="LoAvg",4,IF(VLOOKUP($A1589,[1]New!$A$2:$DE$2108,80,FALSE)="Low",5,"")))))</f>
        <v>5</v>
      </c>
    </row>
    <row r="1590" spans="1:64" x14ac:dyDescent="0.2">
      <c r="A1590" s="7" t="s">
        <v>1713</v>
      </c>
      <c r="B1590">
        <v>2015</v>
      </c>
      <c r="C1590" t="s">
        <v>2233</v>
      </c>
      <c r="D1590" t="str">
        <f t="array" ref="D1590">VLOOKUP($A1590,[1]New!$A$2:$DE$2108,5,FALSE)</f>
        <v>Reading</v>
      </c>
      <c r="E1590">
        <f t="array" ref="E1590">VLOOKUP($A1590,[1]New!$A$2:$DE$2108,3,FALSE)</f>
        <v>70100234</v>
      </c>
      <c r="F1590" t="str">
        <f t="array" ref="F1590">VLOOKUP($A1590,[1]New!$A$2:$DE$2108,4,FALSE)</f>
        <v>School 2</v>
      </c>
      <c r="Q1590">
        <f t="array" ref="Q1590">VLOOKUP($A1590,[1]New!$A$2:$DE$2108,19,FALSE)</f>
        <v>131</v>
      </c>
      <c r="S1590">
        <f t="array" ref="S1590">VLOOKUP($A1590,[1]New!$A$2:$DE$2108,21,FALSE)</f>
        <v>23</v>
      </c>
      <c r="U1590">
        <f t="array" ref="U1590">IF(S1590&gt;=75,1,IF(AND(S1590&gt;=50,S1590&lt;75),2,IF(AND(S1590&gt;=25,S1590&lt;50),3,IF(S1590&lt;25,4,"NA"))))</f>
        <v>4</v>
      </c>
      <c r="V1590" s="8">
        <f t="array" ref="V1590">VLOOKUP($A1590,[1]New!$A$2:$DE$2108,17,FALSE)</f>
        <v>42248</v>
      </c>
      <c r="AG1590" t="str">
        <f t="array" ref="AG1590">VLOOKUP($A1590,[1]New!$A$2:$DE$2108,61,FALSE)</f>
        <v>Foundational Skills</v>
      </c>
      <c r="AJ1590">
        <f t="array" ref="AJ1590">VLOOKUP($A1590,[1]New!$A$2:$DE$2108,62,FALSE)</f>
        <v>131</v>
      </c>
      <c r="AN1590">
        <f t="array" ref="AN1590">IF(VLOOKUP($A1590,[1]New!$A$2:$DE$2108,65,FALSE)="High",1,IF(VLOOKUP($A1590,[1]New!$A$2:$DE$2108,65,FALSE)="HiAvg",2,IF(VLOOKUP($A1590,[1]New!$A$2:$DE$2108,65,FALSE)="Avg",3,IF(VLOOKUP($A1590,[1]New!$A$2:$DE$2108,65,FALSE)="LoAvg",4,5))))</f>
        <v>5</v>
      </c>
      <c r="AO1590" t="str">
        <f t="array" ref="AO1590">VLOOKUP($A1590,[1]New!$A$2:$DE$2108,66,FALSE)</f>
        <v>Language and Writing</v>
      </c>
      <c r="AR1590">
        <f t="array" ref="AR1590">VLOOKUP($A1590,[1]New!$A$2:$DE$2108,67,FALSE)</f>
        <v>127</v>
      </c>
      <c r="AV1590">
        <f t="array" ref="AV1590">IF(VLOOKUP($A1590,[1]New!$A$2:$DE$2108,70,FALSE)="High",1,IF(VLOOKUP($A1590,[1]New!$A$2:$DE$2108,70,FALSE)="HiAvg",2,IF(VLOOKUP($A1590,[1]New!$A$2:$DE$2108,70,FALSE)="Avg",3,IF(VLOOKUP($A1590,[1]New!$A$2:$DE$2108,70,FALSE)="LoAvg",4,5))))</f>
        <v>5</v>
      </c>
      <c r="AW1590" t="str">
        <f t="array" ref="AW1590">VLOOKUP($A1590,[1]New!$A$2:$DE$2108,71,FALSE)</f>
        <v>Literature and Informational</v>
      </c>
      <c r="AZ1590">
        <f t="array" ref="AZ1590">VLOOKUP($A1590,[1]New!$A$2:$DE$2108,72,FALSE)</f>
        <v>134</v>
      </c>
      <c r="BD1590">
        <f t="array" ref="BD1590">IF(VLOOKUP($A1590,[1]New!$A$2:$DE$2108,75,FALSE)="High",1,IF(VLOOKUP($A1590,[1]New!$A$2:$DE$2108,75,FALSE)="HiAvg",2,IF(VLOOKUP($A1590,[1]New!$A$2:$DE$2108,75,FALSE)="Avg",3,IF(VLOOKUP($A1590,[1]New!$A$2:$DE$2108,75,FALSE)="LoAvg",4,5))))</f>
        <v>4</v>
      </c>
      <c r="BE1590" t="str">
        <f t="array" ref="BE1590">IF(VLOOKUP($A1590,[1]New!$A$2:$DE$2108,76,FALSE)="","",VLOOKUP($A1590,[1]New!$A$2:$DE$2108,76,FALSE))</f>
        <v>Vocabulary Use and Functions</v>
      </c>
      <c r="BH1590">
        <f t="array" ref="BH1590">IF(VLOOKUP($A1590,[1]New!$A$2:$DE$2108,77,FALSE)="","",VLOOKUP($A1590,[1]New!$A$2:$DE$2108,77,FALSE))</f>
        <v>133</v>
      </c>
      <c r="BL1590">
        <f t="array" ref="BL1590">IF(VLOOKUP($A1590,[1]New!$A$2:$DE$2108,80,FALSE)="High",1,IF(VLOOKUP($A1590,[1]New!$A$2:$DE$2108,80,FALSE)="HiAvg",2,IF(VLOOKUP($A1590,[1]New!$A$2:$DE$2108,80,FALSE)="Avg",3,IF(VLOOKUP($A1590,[1]New!$A$2:$DE$2108,80,FALSE)="LoAvg",4,IF(VLOOKUP($A1590,[1]New!$A$2:$DE$2108,80,FALSE)="Low",5,"")))))</f>
        <v>5</v>
      </c>
    </row>
    <row r="1591" spans="1:64" x14ac:dyDescent="0.2">
      <c r="A1591" s="7" t="s">
        <v>1714</v>
      </c>
      <c r="B1591">
        <v>2015</v>
      </c>
      <c r="C1591" t="s">
        <v>2233</v>
      </c>
      <c r="D1591" t="str">
        <f t="array" ref="D1591">VLOOKUP($A1591,[1]New!$A$2:$DE$2108,5,FALSE)</f>
        <v>Mathematics</v>
      </c>
      <c r="E1591">
        <f t="array" ref="E1591">VLOOKUP($A1591,[1]New!$A$2:$DE$2108,3,FALSE)</f>
        <v>70100235</v>
      </c>
      <c r="F1591" t="str">
        <f t="array" ref="F1591">VLOOKUP($A1591,[1]New!$A$2:$DE$2108,4,FALSE)</f>
        <v>School 2</v>
      </c>
      <c r="Q1591">
        <f t="array" ref="Q1591">VLOOKUP($A1591,[1]New!$A$2:$DE$2108,19,FALSE)</f>
        <v>132</v>
      </c>
      <c r="S1591">
        <f t="array" ref="S1591">VLOOKUP($A1591,[1]New!$A$2:$DE$2108,21,FALSE)</f>
        <v>30</v>
      </c>
      <c r="U1591">
        <f t="array" ref="U1591">IF(S1591&gt;=75,1,IF(AND(S1591&gt;=50,S1591&lt;75),2,IF(AND(S1591&gt;=25,S1591&lt;50),3,IF(S1591&lt;25,4,"NA"))))</f>
        <v>3</v>
      </c>
      <c r="V1591" s="8">
        <f t="array" ref="V1591">VLOOKUP($A1591,[1]New!$A$2:$DE$2108,17,FALSE)</f>
        <v>42255</v>
      </c>
      <c r="AG1591" t="str">
        <f t="array" ref="AG1591">VLOOKUP($A1591,[1]New!$A$2:$DE$2108,61,FALSE)</f>
        <v>Operations and Algebraic Thinking</v>
      </c>
      <c r="AJ1591">
        <f t="array" ref="AJ1591">VLOOKUP($A1591,[1]New!$A$2:$DE$2108,62,FALSE)</f>
        <v>120</v>
      </c>
      <c r="AN1591">
        <f t="array" ref="AN1591">IF(VLOOKUP($A1591,[1]New!$A$2:$DE$2108,65,FALSE)="High",1,IF(VLOOKUP($A1591,[1]New!$A$2:$DE$2108,65,FALSE)="HiAvg",2,IF(VLOOKUP($A1591,[1]New!$A$2:$DE$2108,65,FALSE)="Avg",3,IF(VLOOKUP($A1591,[1]New!$A$2:$DE$2108,65,FALSE)="LoAvg",4,5))))</f>
        <v>5</v>
      </c>
      <c r="AO1591" t="str">
        <f t="array" ref="AO1591">VLOOKUP($A1591,[1]New!$A$2:$DE$2108,66,FALSE)</f>
        <v>Number and Operations</v>
      </c>
      <c r="AR1591">
        <f t="array" ref="AR1591">VLOOKUP($A1591,[1]New!$A$2:$DE$2108,67,FALSE)</f>
        <v>138</v>
      </c>
      <c r="AV1591">
        <f t="array" ref="AV1591">IF(VLOOKUP($A1591,[1]New!$A$2:$DE$2108,70,FALSE)="High",1,IF(VLOOKUP($A1591,[1]New!$A$2:$DE$2108,70,FALSE)="HiAvg",2,IF(VLOOKUP($A1591,[1]New!$A$2:$DE$2108,70,FALSE)="Avg",3,IF(VLOOKUP($A1591,[1]New!$A$2:$DE$2108,70,FALSE)="LoAvg",4,5))))</f>
        <v>4</v>
      </c>
      <c r="AW1591" t="str">
        <f t="array" ref="AW1591">VLOOKUP($A1591,[1]New!$A$2:$DE$2108,71,FALSE)</f>
        <v>Measurement and Data</v>
      </c>
      <c r="AZ1591">
        <f t="array" ref="AZ1591">VLOOKUP($A1591,[1]New!$A$2:$DE$2108,72,FALSE)</f>
        <v>128</v>
      </c>
      <c r="BD1591">
        <f t="array" ref="BD1591">IF(VLOOKUP($A1591,[1]New!$A$2:$DE$2108,75,FALSE)="High",1,IF(VLOOKUP($A1591,[1]New!$A$2:$DE$2108,75,FALSE)="HiAvg",2,IF(VLOOKUP($A1591,[1]New!$A$2:$DE$2108,75,FALSE)="Avg",3,IF(VLOOKUP($A1591,[1]New!$A$2:$DE$2108,75,FALSE)="LoAvg",4,5))))</f>
        <v>5</v>
      </c>
      <c r="BE1591" t="str">
        <f t="array" ref="BE1591">IF(VLOOKUP($A1591,[1]New!$A$2:$DE$2108,76,FALSE)="","",VLOOKUP($A1591,[1]New!$A$2:$DE$2108,76,FALSE))</f>
        <v>Geometry</v>
      </c>
      <c r="BH1591">
        <f t="array" ref="BH1591">IF(VLOOKUP($A1591,[1]New!$A$2:$DE$2108,77,FALSE)="","",VLOOKUP($A1591,[1]New!$A$2:$DE$2108,77,FALSE))</f>
        <v>142</v>
      </c>
      <c r="BL1591">
        <f t="array" ref="BL1591">IF(VLOOKUP($A1591,[1]New!$A$2:$DE$2108,80,FALSE)="High",1,IF(VLOOKUP($A1591,[1]New!$A$2:$DE$2108,80,FALSE)="HiAvg",2,IF(VLOOKUP($A1591,[1]New!$A$2:$DE$2108,80,FALSE)="Avg",3,IF(VLOOKUP($A1591,[1]New!$A$2:$DE$2108,80,FALSE)="LoAvg",4,IF(VLOOKUP($A1591,[1]New!$A$2:$DE$2108,80,FALSE)="Low",5,"")))))</f>
        <v>3</v>
      </c>
    </row>
    <row r="1592" spans="1:64" x14ac:dyDescent="0.2">
      <c r="A1592" s="7" t="s">
        <v>1715</v>
      </c>
      <c r="B1592">
        <v>2015</v>
      </c>
      <c r="C1592" t="s">
        <v>2233</v>
      </c>
      <c r="D1592" t="str">
        <f t="array" ref="D1592">VLOOKUP($A1592,[1]New!$A$2:$DE$2108,5,FALSE)</f>
        <v>Reading</v>
      </c>
      <c r="E1592">
        <f t="array" ref="E1592">VLOOKUP($A1592,[1]New!$A$2:$DE$2108,3,FALSE)</f>
        <v>70100235</v>
      </c>
      <c r="F1592" t="str">
        <f t="array" ref="F1592">VLOOKUP($A1592,[1]New!$A$2:$DE$2108,4,FALSE)</f>
        <v>School 2</v>
      </c>
      <c r="Q1592">
        <f t="array" ref="Q1592">VLOOKUP($A1592,[1]New!$A$2:$DE$2108,19,FALSE)</f>
        <v>127</v>
      </c>
      <c r="S1592">
        <f t="array" ref="S1592">VLOOKUP($A1592,[1]New!$A$2:$DE$2108,21,FALSE)</f>
        <v>15</v>
      </c>
      <c r="U1592">
        <f t="array" ref="U1592">IF(S1592&gt;=75,1,IF(AND(S1592&gt;=50,S1592&lt;75),2,IF(AND(S1592&gt;=25,S1592&lt;50),3,IF(S1592&lt;25,4,"NA"))))</f>
        <v>4</v>
      </c>
      <c r="V1592" s="8">
        <f t="array" ref="V1592">VLOOKUP($A1592,[1]New!$A$2:$DE$2108,17,FALSE)</f>
        <v>42248</v>
      </c>
      <c r="AG1592" t="str">
        <f t="array" ref="AG1592">VLOOKUP($A1592,[1]New!$A$2:$DE$2108,61,FALSE)</f>
        <v>Foundational Skills</v>
      </c>
      <c r="AJ1592">
        <f t="array" ref="AJ1592">VLOOKUP($A1592,[1]New!$A$2:$DE$2108,62,FALSE)</f>
        <v>120</v>
      </c>
      <c r="AN1592">
        <f t="array" ref="AN1592">IF(VLOOKUP($A1592,[1]New!$A$2:$DE$2108,65,FALSE)="High",1,IF(VLOOKUP($A1592,[1]New!$A$2:$DE$2108,65,FALSE)="HiAvg",2,IF(VLOOKUP($A1592,[1]New!$A$2:$DE$2108,65,FALSE)="Avg",3,IF(VLOOKUP($A1592,[1]New!$A$2:$DE$2108,65,FALSE)="LoAvg",4,5))))</f>
        <v>5</v>
      </c>
      <c r="AO1592" t="str">
        <f t="array" ref="AO1592">VLOOKUP($A1592,[1]New!$A$2:$DE$2108,66,FALSE)</f>
        <v>Language and Writing</v>
      </c>
      <c r="AR1592">
        <f t="array" ref="AR1592">VLOOKUP($A1592,[1]New!$A$2:$DE$2108,67,FALSE)</f>
        <v>130</v>
      </c>
      <c r="AV1592">
        <f t="array" ref="AV1592">IF(VLOOKUP($A1592,[1]New!$A$2:$DE$2108,70,FALSE)="High",1,IF(VLOOKUP($A1592,[1]New!$A$2:$DE$2108,70,FALSE)="HiAvg",2,IF(VLOOKUP($A1592,[1]New!$A$2:$DE$2108,70,FALSE)="Avg",3,IF(VLOOKUP($A1592,[1]New!$A$2:$DE$2108,70,FALSE)="LoAvg",4,5))))</f>
        <v>5</v>
      </c>
      <c r="AW1592" t="str">
        <f t="array" ref="AW1592">VLOOKUP($A1592,[1]New!$A$2:$DE$2108,71,FALSE)</f>
        <v>Literature and Informational</v>
      </c>
      <c r="AZ1592">
        <f t="array" ref="AZ1592">VLOOKUP($A1592,[1]New!$A$2:$DE$2108,72,FALSE)</f>
        <v>136</v>
      </c>
      <c r="BD1592">
        <f t="array" ref="BD1592">IF(VLOOKUP($A1592,[1]New!$A$2:$DE$2108,75,FALSE)="High",1,IF(VLOOKUP($A1592,[1]New!$A$2:$DE$2108,75,FALSE)="HiAvg",2,IF(VLOOKUP($A1592,[1]New!$A$2:$DE$2108,75,FALSE)="Avg",3,IF(VLOOKUP($A1592,[1]New!$A$2:$DE$2108,75,FALSE)="LoAvg",4,5))))</f>
        <v>4</v>
      </c>
      <c r="BE1592" t="str">
        <f t="array" ref="BE1592">IF(VLOOKUP($A1592,[1]New!$A$2:$DE$2108,76,FALSE)="","",VLOOKUP($A1592,[1]New!$A$2:$DE$2108,76,FALSE))</f>
        <v>Vocabulary Use and Functions</v>
      </c>
      <c r="BH1592">
        <f t="array" ref="BH1592">IF(VLOOKUP($A1592,[1]New!$A$2:$DE$2108,77,FALSE)="","",VLOOKUP($A1592,[1]New!$A$2:$DE$2108,77,FALSE))</f>
        <v>121</v>
      </c>
      <c r="BL1592">
        <f t="array" ref="BL1592">IF(VLOOKUP($A1592,[1]New!$A$2:$DE$2108,80,FALSE)="High",1,IF(VLOOKUP($A1592,[1]New!$A$2:$DE$2108,80,FALSE)="HiAvg",2,IF(VLOOKUP($A1592,[1]New!$A$2:$DE$2108,80,FALSE)="Avg",3,IF(VLOOKUP($A1592,[1]New!$A$2:$DE$2108,80,FALSE)="LoAvg",4,IF(VLOOKUP($A1592,[1]New!$A$2:$DE$2108,80,FALSE)="Low",5,"")))))</f>
        <v>5</v>
      </c>
    </row>
    <row r="1593" spans="1:64" x14ac:dyDescent="0.2">
      <c r="A1593" s="7" t="s">
        <v>1716</v>
      </c>
      <c r="B1593">
        <v>2015</v>
      </c>
      <c r="C1593" t="s">
        <v>2233</v>
      </c>
      <c r="D1593" t="str">
        <f t="array" ref="D1593">VLOOKUP($A1593,[1]New!$A$2:$DE$2108,5,FALSE)</f>
        <v>Mathematics</v>
      </c>
      <c r="E1593">
        <f t="array" ref="E1593">VLOOKUP($A1593,[1]New!$A$2:$DE$2108,3,FALSE)</f>
        <v>70100236</v>
      </c>
      <c r="F1593" t="str">
        <f t="array" ref="F1593">VLOOKUP($A1593,[1]New!$A$2:$DE$2108,4,FALSE)</f>
        <v>School 2</v>
      </c>
      <c r="Q1593">
        <f t="array" ref="Q1593">VLOOKUP($A1593,[1]New!$A$2:$DE$2108,19,FALSE)</f>
        <v>132</v>
      </c>
      <c r="S1593">
        <f t="array" ref="S1593">VLOOKUP($A1593,[1]New!$A$2:$DE$2108,21,FALSE)</f>
        <v>30</v>
      </c>
      <c r="U1593">
        <f t="array" ref="U1593">IF(S1593&gt;=75,1,IF(AND(S1593&gt;=50,S1593&lt;75),2,IF(AND(S1593&gt;=25,S1593&lt;50),3,IF(S1593&lt;25,4,"NA"))))</f>
        <v>3</v>
      </c>
      <c r="V1593" s="8">
        <f t="array" ref="V1593">VLOOKUP($A1593,[1]New!$A$2:$DE$2108,17,FALSE)</f>
        <v>42261</v>
      </c>
      <c r="AG1593" t="str">
        <f t="array" ref="AG1593">VLOOKUP($A1593,[1]New!$A$2:$DE$2108,61,FALSE)</f>
        <v>Operations and Algebraic Thinking</v>
      </c>
      <c r="AJ1593">
        <f t="array" ref="AJ1593">VLOOKUP($A1593,[1]New!$A$2:$DE$2108,62,FALSE)</f>
        <v>127</v>
      </c>
      <c r="AN1593">
        <f t="array" ref="AN1593">IF(VLOOKUP($A1593,[1]New!$A$2:$DE$2108,65,FALSE)="High",1,IF(VLOOKUP($A1593,[1]New!$A$2:$DE$2108,65,FALSE)="HiAvg",2,IF(VLOOKUP($A1593,[1]New!$A$2:$DE$2108,65,FALSE)="Avg",3,IF(VLOOKUP($A1593,[1]New!$A$2:$DE$2108,65,FALSE)="LoAvg",4,5))))</f>
        <v>5</v>
      </c>
      <c r="AO1593" t="str">
        <f t="array" ref="AO1593">VLOOKUP($A1593,[1]New!$A$2:$DE$2108,66,FALSE)</f>
        <v>Number and Operations</v>
      </c>
      <c r="AR1593">
        <f t="array" ref="AR1593">VLOOKUP($A1593,[1]New!$A$2:$DE$2108,67,FALSE)</f>
        <v>145</v>
      </c>
      <c r="AV1593">
        <f t="array" ref="AV1593">IF(VLOOKUP($A1593,[1]New!$A$2:$DE$2108,70,FALSE)="High",1,IF(VLOOKUP($A1593,[1]New!$A$2:$DE$2108,70,FALSE)="HiAvg",2,IF(VLOOKUP($A1593,[1]New!$A$2:$DE$2108,70,FALSE)="Avg",3,IF(VLOOKUP($A1593,[1]New!$A$2:$DE$2108,70,FALSE)="LoAvg",4,5))))</f>
        <v>3</v>
      </c>
      <c r="AW1593" t="str">
        <f t="array" ref="AW1593">VLOOKUP($A1593,[1]New!$A$2:$DE$2108,71,FALSE)</f>
        <v>Measurement and Data</v>
      </c>
      <c r="AZ1593">
        <f t="array" ref="AZ1593">VLOOKUP($A1593,[1]New!$A$2:$DE$2108,72,FALSE)</f>
        <v>124</v>
      </c>
      <c r="BD1593">
        <f t="array" ref="BD1593">IF(VLOOKUP($A1593,[1]New!$A$2:$DE$2108,75,FALSE)="High",1,IF(VLOOKUP($A1593,[1]New!$A$2:$DE$2108,75,FALSE)="HiAvg",2,IF(VLOOKUP($A1593,[1]New!$A$2:$DE$2108,75,FALSE)="Avg",3,IF(VLOOKUP($A1593,[1]New!$A$2:$DE$2108,75,FALSE)="LoAvg",4,5))))</f>
        <v>5</v>
      </c>
      <c r="BE1593" t="str">
        <f t="array" ref="BE1593">IF(VLOOKUP($A1593,[1]New!$A$2:$DE$2108,76,FALSE)="","",VLOOKUP($A1593,[1]New!$A$2:$DE$2108,76,FALSE))</f>
        <v>Geometry</v>
      </c>
      <c r="BH1593">
        <f t="array" ref="BH1593">IF(VLOOKUP($A1593,[1]New!$A$2:$DE$2108,77,FALSE)="","",VLOOKUP($A1593,[1]New!$A$2:$DE$2108,77,FALSE))</f>
        <v>132</v>
      </c>
      <c r="BL1593">
        <f t="array" ref="BL1593">IF(VLOOKUP($A1593,[1]New!$A$2:$DE$2108,80,FALSE)="High",1,IF(VLOOKUP($A1593,[1]New!$A$2:$DE$2108,80,FALSE)="HiAvg",2,IF(VLOOKUP($A1593,[1]New!$A$2:$DE$2108,80,FALSE)="Avg",3,IF(VLOOKUP($A1593,[1]New!$A$2:$DE$2108,80,FALSE)="LoAvg",4,IF(VLOOKUP($A1593,[1]New!$A$2:$DE$2108,80,FALSE)="Low",5,"")))))</f>
        <v>5</v>
      </c>
    </row>
    <row r="1594" spans="1:64" x14ac:dyDescent="0.2">
      <c r="A1594" s="7" t="s">
        <v>1717</v>
      </c>
      <c r="B1594">
        <v>2015</v>
      </c>
      <c r="C1594" t="s">
        <v>2233</v>
      </c>
      <c r="D1594" t="str">
        <f t="array" ref="D1594">VLOOKUP($A1594,[1]New!$A$2:$DE$2108,5,FALSE)</f>
        <v>Reading</v>
      </c>
      <c r="E1594">
        <f t="array" ref="E1594">VLOOKUP($A1594,[1]New!$A$2:$DE$2108,3,FALSE)</f>
        <v>70100236</v>
      </c>
      <c r="F1594" t="str">
        <f t="array" ref="F1594">VLOOKUP($A1594,[1]New!$A$2:$DE$2108,4,FALSE)</f>
        <v>School 2</v>
      </c>
      <c r="Q1594">
        <f t="array" ref="Q1594">VLOOKUP($A1594,[1]New!$A$2:$DE$2108,19,FALSE)</f>
        <v>133</v>
      </c>
      <c r="S1594">
        <f t="array" ref="S1594">VLOOKUP($A1594,[1]New!$A$2:$DE$2108,21,FALSE)</f>
        <v>28</v>
      </c>
      <c r="U1594">
        <f t="array" ref="U1594">IF(S1594&gt;=75,1,IF(AND(S1594&gt;=50,S1594&lt;75),2,IF(AND(S1594&gt;=25,S1594&lt;50),3,IF(S1594&lt;25,4,"NA"))))</f>
        <v>3</v>
      </c>
      <c r="V1594" s="8">
        <f t="array" ref="V1594">VLOOKUP($A1594,[1]New!$A$2:$DE$2108,17,FALSE)</f>
        <v>42247</v>
      </c>
      <c r="AG1594" t="str">
        <f t="array" ref="AG1594">VLOOKUP($A1594,[1]New!$A$2:$DE$2108,61,FALSE)</f>
        <v>Foundational Skills</v>
      </c>
      <c r="AJ1594">
        <f t="array" ref="AJ1594">VLOOKUP($A1594,[1]New!$A$2:$DE$2108,62,FALSE)</f>
        <v>117</v>
      </c>
      <c r="AN1594">
        <f t="array" ref="AN1594">IF(VLOOKUP($A1594,[1]New!$A$2:$DE$2108,65,FALSE)="High",1,IF(VLOOKUP($A1594,[1]New!$A$2:$DE$2108,65,FALSE)="HiAvg",2,IF(VLOOKUP($A1594,[1]New!$A$2:$DE$2108,65,FALSE)="Avg",3,IF(VLOOKUP($A1594,[1]New!$A$2:$DE$2108,65,FALSE)="LoAvg",4,5))))</f>
        <v>5</v>
      </c>
      <c r="AO1594" t="str">
        <f t="array" ref="AO1594">VLOOKUP($A1594,[1]New!$A$2:$DE$2108,66,FALSE)</f>
        <v>Language and Writing</v>
      </c>
      <c r="AR1594">
        <f t="array" ref="AR1594">VLOOKUP($A1594,[1]New!$A$2:$DE$2108,67,FALSE)</f>
        <v>143</v>
      </c>
      <c r="AV1594">
        <f t="array" ref="AV1594">IF(VLOOKUP($A1594,[1]New!$A$2:$DE$2108,70,FALSE)="High",1,IF(VLOOKUP($A1594,[1]New!$A$2:$DE$2108,70,FALSE)="HiAvg",2,IF(VLOOKUP($A1594,[1]New!$A$2:$DE$2108,70,FALSE)="Avg",3,IF(VLOOKUP($A1594,[1]New!$A$2:$DE$2108,70,FALSE)="LoAvg",4,5))))</f>
        <v>3</v>
      </c>
      <c r="AW1594" t="str">
        <f t="array" ref="AW1594">VLOOKUP($A1594,[1]New!$A$2:$DE$2108,71,FALSE)</f>
        <v>Literature and Informational</v>
      </c>
      <c r="AZ1594">
        <f t="array" ref="AZ1594">VLOOKUP($A1594,[1]New!$A$2:$DE$2108,72,FALSE)</f>
        <v>128</v>
      </c>
      <c r="BD1594">
        <f t="array" ref="BD1594">IF(VLOOKUP($A1594,[1]New!$A$2:$DE$2108,75,FALSE)="High",1,IF(VLOOKUP($A1594,[1]New!$A$2:$DE$2108,75,FALSE)="HiAvg",2,IF(VLOOKUP($A1594,[1]New!$A$2:$DE$2108,75,FALSE)="Avg",3,IF(VLOOKUP($A1594,[1]New!$A$2:$DE$2108,75,FALSE)="LoAvg",4,5))))</f>
        <v>5</v>
      </c>
      <c r="BE1594" t="str">
        <f t="array" ref="BE1594">IF(VLOOKUP($A1594,[1]New!$A$2:$DE$2108,76,FALSE)="","",VLOOKUP($A1594,[1]New!$A$2:$DE$2108,76,FALSE))</f>
        <v>Vocabulary Use and Functions</v>
      </c>
      <c r="BH1594">
        <f t="array" ref="BH1594">IF(VLOOKUP($A1594,[1]New!$A$2:$DE$2108,77,FALSE)="","",VLOOKUP($A1594,[1]New!$A$2:$DE$2108,77,FALSE))</f>
        <v>143</v>
      </c>
      <c r="BL1594">
        <f t="array" ref="BL1594">IF(VLOOKUP($A1594,[1]New!$A$2:$DE$2108,80,FALSE)="High",1,IF(VLOOKUP($A1594,[1]New!$A$2:$DE$2108,80,FALSE)="HiAvg",2,IF(VLOOKUP($A1594,[1]New!$A$2:$DE$2108,80,FALSE)="Avg",3,IF(VLOOKUP($A1594,[1]New!$A$2:$DE$2108,80,FALSE)="LoAvg",4,IF(VLOOKUP($A1594,[1]New!$A$2:$DE$2108,80,FALSE)="Low",5,"")))))</f>
        <v>3</v>
      </c>
    </row>
    <row r="1595" spans="1:64" x14ac:dyDescent="0.2">
      <c r="A1595" s="7" t="s">
        <v>1718</v>
      </c>
      <c r="B1595">
        <v>2015</v>
      </c>
      <c r="C1595" t="s">
        <v>2233</v>
      </c>
      <c r="D1595" t="str">
        <f t="array" ref="D1595">VLOOKUP($A1595,[1]New!$A$2:$DE$2108,5,FALSE)</f>
        <v>Mathematics</v>
      </c>
      <c r="E1595">
        <f t="array" ref="E1595">VLOOKUP($A1595,[1]New!$A$2:$DE$2108,3,FALSE)</f>
        <v>70100237</v>
      </c>
      <c r="F1595" t="str">
        <f t="array" ref="F1595">VLOOKUP($A1595,[1]New!$A$2:$DE$2108,4,FALSE)</f>
        <v>School 2</v>
      </c>
      <c r="Q1595">
        <f t="array" ref="Q1595">VLOOKUP($A1595,[1]New!$A$2:$DE$2108,19,FALSE)</f>
        <v>147</v>
      </c>
      <c r="S1595">
        <f t="array" ref="S1595">VLOOKUP($A1595,[1]New!$A$2:$DE$2108,21,FALSE)</f>
        <v>68</v>
      </c>
      <c r="U1595">
        <f t="array" ref="U1595">IF(S1595&gt;=75,1,IF(AND(S1595&gt;=50,S1595&lt;75),2,IF(AND(S1595&gt;=25,S1595&lt;50),3,IF(S1595&lt;25,4,"NA"))))</f>
        <v>2</v>
      </c>
      <c r="V1595" s="8">
        <f t="array" ref="V1595">VLOOKUP($A1595,[1]New!$A$2:$DE$2108,17,FALSE)</f>
        <v>42261</v>
      </c>
      <c r="AG1595" t="str">
        <f t="array" ref="AG1595">VLOOKUP($A1595,[1]New!$A$2:$DE$2108,61,FALSE)</f>
        <v>Operations and Algebraic Thinking</v>
      </c>
      <c r="AJ1595">
        <f t="array" ref="AJ1595">VLOOKUP($A1595,[1]New!$A$2:$DE$2108,62,FALSE)</f>
        <v>155</v>
      </c>
      <c r="AN1595">
        <f t="array" ref="AN1595">IF(VLOOKUP($A1595,[1]New!$A$2:$DE$2108,65,FALSE)="High",1,IF(VLOOKUP($A1595,[1]New!$A$2:$DE$2108,65,FALSE)="HiAvg",2,IF(VLOOKUP($A1595,[1]New!$A$2:$DE$2108,65,FALSE)="Avg",3,IF(VLOOKUP($A1595,[1]New!$A$2:$DE$2108,65,FALSE)="LoAvg",4,5))))</f>
        <v>1</v>
      </c>
      <c r="AO1595" t="str">
        <f t="array" ref="AO1595">VLOOKUP($A1595,[1]New!$A$2:$DE$2108,66,FALSE)</f>
        <v>Number and Operations</v>
      </c>
      <c r="AR1595">
        <f t="array" ref="AR1595">VLOOKUP($A1595,[1]New!$A$2:$DE$2108,67,FALSE)</f>
        <v>137</v>
      </c>
      <c r="AV1595">
        <f t="array" ref="AV1595">IF(VLOOKUP($A1595,[1]New!$A$2:$DE$2108,70,FALSE)="High",1,IF(VLOOKUP($A1595,[1]New!$A$2:$DE$2108,70,FALSE)="HiAvg",2,IF(VLOOKUP($A1595,[1]New!$A$2:$DE$2108,70,FALSE)="Avg",3,IF(VLOOKUP($A1595,[1]New!$A$2:$DE$2108,70,FALSE)="LoAvg",4,5))))</f>
        <v>4</v>
      </c>
      <c r="AW1595" t="str">
        <f t="array" ref="AW1595">VLOOKUP($A1595,[1]New!$A$2:$DE$2108,71,FALSE)</f>
        <v>Measurement and Data</v>
      </c>
      <c r="AZ1595">
        <f t="array" ref="AZ1595">VLOOKUP($A1595,[1]New!$A$2:$DE$2108,72,FALSE)</f>
        <v>141</v>
      </c>
      <c r="BD1595">
        <f t="array" ref="BD1595">IF(VLOOKUP($A1595,[1]New!$A$2:$DE$2108,75,FALSE)="High",1,IF(VLOOKUP($A1595,[1]New!$A$2:$DE$2108,75,FALSE)="HiAvg",2,IF(VLOOKUP($A1595,[1]New!$A$2:$DE$2108,75,FALSE)="Avg",3,IF(VLOOKUP($A1595,[1]New!$A$2:$DE$2108,75,FALSE)="LoAvg",4,5))))</f>
        <v>3</v>
      </c>
      <c r="BE1595" t="str">
        <f t="array" ref="BE1595">IF(VLOOKUP($A1595,[1]New!$A$2:$DE$2108,76,FALSE)="","",VLOOKUP($A1595,[1]New!$A$2:$DE$2108,76,FALSE))</f>
        <v>Geometry</v>
      </c>
      <c r="BH1595">
        <f t="array" ref="BH1595">IF(VLOOKUP($A1595,[1]New!$A$2:$DE$2108,77,FALSE)="","",VLOOKUP($A1595,[1]New!$A$2:$DE$2108,77,FALSE))</f>
        <v>154</v>
      </c>
      <c r="BL1595">
        <f t="array" ref="BL1595">IF(VLOOKUP($A1595,[1]New!$A$2:$DE$2108,80,FALSE)="High",1,IF(VLOOKUP($A1595,[1]New!$A$2:$DE$2108,80,FALSE)="HiAvg",2,IF(VLOOKUP($A1595,[1]New!$A$2:$DE$2108,80,FALSE)="Avg",3,IF(VLOOKUP($A1595,[1]New!$A$2:$DE$2108,80,FALSE)="LoAvg",4,IF(VLOOKUP($A1595,[1]New!$A$2:$DE$2108,80,FALSE)="Low",5,"")))))</f>
        <v>2</v>
      </c>
    </row>
    <row r="1596" spans="1:64" x14ac:dyDescent="0.2">
      <c r="A1596" s="7" t="s">
        <v>1719</v>
      </c>
      <c r="B1596">
        <v>2015</v>
      </c>
      <c r="C1596" t="s">
        <v>2233</v>
      </c>
      <c r="D1596" t="str">
        <f t="array" ref="D1596">VLOOKUP($A1596,[1]New!$A$2:$DE$2108,5,FALSE)</f>
        <v>Reading</v>
      </c>
      <c r="E1596">
        <f t="array" ref="E1596">VLOOKUP($A1596,[1]New!$A$2:$DE$2108,3,FALSE)</f>
        <v>70100237</v>
      </c>
      <c r="F1596" t="str">
        <f t="array" ref="F1596">VLOOKUP($A1596,[1]New!$A$2:$DE$2108,4,FALSE)</f>
        <v>School 2</v>
      </c>
      <c r="Q1596">
        <f t="array" ref="Q1596">VLOOKUP($A1596,[1]New!$A$2:$DE$2108,19,FALSE)</f>
        <v>147</v>
      </c>
      <c r="S1596">
        <f t="array" ref="S1596">VLOOKUP($A1596,[1]New!$A$2:$DE$2108,21,FALSE)</f>
        <v>67</v>
      </c>
      <c r="U1596">
        <f t="array" ref="U1596">IF(S1596&gt;=75,1,IF(AND(S1596&gt;=50,S1596&lt;75),2,IF(AND(S1596&gt;=25,S1596&lt;50),3,IF(S1596&lt;25,4,"NA"))))</f>
        <v>2</v>
      </c>
      <c r="V1596" s="8">
        <f t="array" ref="V1596">VLOOKUP($A1596,[1]New!$A$2:$DE$2108,17,FALSE)</f>
        <v>42247</v>
      </c>
      <c r="AG1596" t="str">
        <f t="array" ref="AG1596">VLOOKUP($A1596,[1]New!$A$2:$DE$2108,61,FALSE)</f>
        <v>Foundational Skills</v>
      </c>
      <c r="AJ1596">
        <f t="array" ref="AJ1596">VLOOKUP($A1596,[1]New!$A$2:$DE$2108,62,FALSE)</f>
        <v>143</v>
      </c>
      <c r="AN1596">
        <f t="array" ref="AN1596">IF(VLOOKUP($A1596,[1]New!$A$2:$DE$2108,65,FALSE)="High",1,IF(VLOOKUP($A1596,[1]New!$A$2:$DE$2108,65,FALSE)="HiAvg",2,IF(VLOOKUP($A1596,[1]New!$A$2:$DE$2108,65,FALSE)="Avg",3,IF(VLOOKUP($A1596,[1]New!$A$2:$DE$2108,65,FALSE)="LoAvg",4,5))))</f>
        <v>3</v>
      </c>
      <c r="AO1596" t="str">
        <f t="array" ref="AO1596">VLOOKUP($A1596,[1]New!$A$2:$DE$2108,66,FALSE)</f>
        <v>Language and Writing</v>
      </c>
      <c r="AR1596">
        <f t="array" ref="AR1596">VLOOKUP($A1596,[1]New!$A$2:$DE$2108,67,FALSE)</f>
        <v>135</v>
      </c>
      <c r="AV1596">
        <f t="array" ref="AV1596">IF(VLOOKUP($A1596,[1]New!$A$2:$DE$2108,70,FALSE)="High",1,IF(VLOOKUP($A1596,[1]New!$A$2:$DE$2108,70,FALSE)="HiAvg",2,IF(VLOOKUP($A1596,[1]New!$A$2:$DE$2108,70,FALSE)="Avg",3,IF(VLOOKUP($A1596,[1]New!$A$2:$DE$2108,70,FALSE)="LoAvg",4,5))))</f>
        <v>4</v>
      </c>
      <c r="AW1596" t="str">
        <f t="array" ref="AW1596">VLOOKUP($A1596,[1]New!$A$2:$DE$2108,71,FALSE)</f>
        <v>Literature and Informational</v>
      </c>
      <c r="AZ1596">
        <f t="array" ref="AZ1596">VLOOKUP($A1596,[1]New!$A$2:$DE$2108,72,FALSE)</f>
        <v>152</v>
      </c>
      <c r="BD1596">
        <f t="array" ref="BD1596">IF(VLOOKUP($A1596,[1]New!$A$2:$DE$2108,75,FALSE)="High",1,IF(VLOOKUP($A1596,[1]New!$A$2:$DE$2108,75,FALSE)="HiAvg",2,IF(VLOOKUP($A1596,[1]New!$A$2:$DE$2108,75,FALSE)="Avg",3,IF(VLOOKUP($A1596,[1]New!$A$2:$DE$2108,75,FALSE)="LoAvg",4,5))))</f>
        <v>1</v>
      </c>
      <c r="BE1596" t="str">
        <f t="array" ref="BE1596">IF(VLOOKUP($A1596,[1]New!$A$2:$DE$2108,76,FALSE)="","",VLOOKUP($A1596,[1]New!$A$2:$DE$2108,76,FALSE))</f>
        <v>Vocabulary Use and Functions</v>
      </c>
      <c r="BH1596">
        <f t="array" ref="BH1596">IF(VLOOKUP($A1596,[1]New!$A$2:$DE$2108,77,FALSE)="","",VLOOKUP($A1596,[1]New!$A$2:$DE$2108,77,FALSE))</f>
        <v>160</v>
      </c>
      <c r="BL1596">
        <f t="array" ref="BL1596">IF(VLOOKUP($A1596,[1]New!$A$2:$DE$2108,80,FALSE)="High",1,IF(VLOOKUP($A1596,[1]New!$A$2:$DE$2108,80,FALSE)="HiAvg",2,IF(VLOOKUP($A1596,[1]New!$A$2:$DE$2108,80,FALSE)="Avg",3,IF(VLOOKUP($A1596,[1]New!$A$2:$DE$2108,80,FALSE)="LoAvg",4,IF(VLOOKUP($A1596,[1]New!$A$2:$DE$2108,80,FALSE)="Low",5,"")))))</f>
        <v>1</v>
      </c>
    </row>
    <row r="1597" spans="1:64" x14ac:dyDescent="0.2">
      <c r="A1597" s="7" t="s">
        <v>1720</v>
      </c>
      <c r="B1597">
        <v>2015</v>
      </c>
      <c r="C1597" t="s">
        <v>2233</v>
      </c>
      <c r="D1597" t="str">
        <f t="array" ref="D1597">VLOOKUP($A1597,[1]New!$A$2:$DE$2108,5,FALSE)</f>
        <v>Mathematics</v>
      </c>
      <c r="E1597">
        <f t="array" ref="E1597">VLOOKUP($A1597,[1]New!$A$2:$DE$2108,3,FALSE)</f>
        <v>70100238</v>
      </c>
      <c r="F1597" t="str">
        <f t="array" ref="F1597">VLOOKUP($A1597,[1]New!$A$2:$DE$2108,4,FALSE)</f>
        <v>School 2</v>
      </c>
      <c r="Q1597">
        <f t="array" ref="Q1597">VLOOKUP($A1597,[1]New!$A$2:$DE$2108,19,FALSE)</f>
        <v>144</v>
      </c>
      <c r="S1597">
        <f t="array" ref="S1597">VLOOKUP($A1597,[1]New!$A$2:$DE$2108,21,FALSE)</f>
        <v>60</v>
      </c>
      <c r="U1597">
        <f t="array" ref="U1597">IF(S1597&gt;=75,1,IF(AND(S1597&gt;=50,S1597&lt;75),2,IF(AND(S1597&gt;=25,S1597&lt;50),3,IF(S1597&lt;25,4,"NA"))))</f>
        <v>2</v>
      </c>
      <c r="V1597" s="8">
        <f t="array" ref="V1597">VLOOKUP($A1597,[1]New!$A$2:$DE$2108,17,FALSE)</f>
        <v>42255</v>
      </c>
      <c r="AG1597" t="str">
        <f t="array" ref="AG1597">VLOOKUP($A1597,[1]New!$A$2:$DE$2108,61,FALSE)</f>
        <v>Operations and Algebraic Thinking</v>
      </c>
      <c r="AJ1597">
        <f t="array" ref="AJ1597">VLOOKUP($A1597,[1]New!$A$2:$DE$2108,62,FALSE)</f>
        <v>150</v>
      </c>
      <c r="AN1597">
        <f t="array" ref="AN1597">IF(VLOOKUP($A1597,[1]New!$A$2:$DE$2108,65,FALSE)="High",1,IF(VLOOKUP($A1597,[1]New!$A$2:$DE$2108,65,FALSE)="HiAvg",2,IF(VLOOKUP($A1597,[1]New!$A$2:$DE$2108,65,FALSE)="Avg",3,IF(VLOOKUP($A1597,[1]New!$A$2:$DE$2108,65,FALSE)="LoAvg",4,5))))</f>
        <v>2</v>
      </c>
      <c r="AO1597" t="str">
        <f t="array" ref="AO1597">VLOOKUP($A1597,[1]New!$A$2:$DE$2108,66,FALSE)</f>
        <v>Number and Operations</v>
      </c>
      <c r="AR1597">
        <f t="array" ref="AR1597">VLOOKUP($A1597,[1]New!$A$2:$DE$2108,67,FALSE)</f>
        <v>143</v>
      </c>
      <c r="AV1597">
        <f t="array" ref="AV1597">IF(VLOOKUP($A1597,[1]New!$A$2:$DE$2108,70,FALSE)="High",1,IF(VLOOKUP($A1597,[1]New!$A$2:$DE$2108,70,FALSE)="HiAvg",2,IF(VLOOKUP($A1597,[1]New!$A$2:$DE$2108,70,FALSE)="Avg",3,IF(VLOOKUP($A1597,[1]New!$A$2:$DE$2108,70,FALSE)="LoAvg",4,5))))</f>
        <v>3</v>
      </c>
      <c r="AW1597" t="str">
        <f t="array" ref="AW1597">VLOOKUP($A1597,[1]New!$A$2:$DE$2108,71,FALSE)</f>
        <v>Measurement and Data</v>
      </c>
      <c r="AZ1597">
        <f t="array" ref="AZ1597">VLOOKUP($A1597,[1]New!$A$2:$DE$2108,72,FALSE)</f>
        <v>137</v>
      </c>
      <c r="BD1597">
        <f t="array" ref="BD1597">IF(VLOOKUP($A1597,[1]New!$A$2:$DE$2108,75,FALSE)="High",1,IF(VLOOKUP($A1597,[1]New!$A$2:$DE$2108,75,FALSE)="HiAvg",2,IF(VLOOKUP($A1597,[1]New!$A$2:$DE$2108,75,FALSE)="Avg",3,IF(VLOOKUP($A1597,[1]New!$A$2:$DE$2108,75,FALSE)="LoAvg",4,5))))</f>
        <v>4</v>
      </c>
      <c r="BE1597" t="str">
        <f t="array" ref="BE1597">IF(VLOOKUP($A1597,[1]New!$A$2:$DE$2108,76,FALSE)="","",VLOOKUP($A1597,[1]New!$A$2:$DE$2108,76,FALSE))</f>
        <v>Geometry</v>
      </c>
      <c r="BH1597">
        <f t="array" ref="BH1597">IF(VLOOKUP($A1597,[1]New!$A$2:$DE$2108,77,FALSE)="","",VLOOKUP($A1597,[1]New!$A$2:$DE$2108,77,FALSE))</f>
        <v>145</v>
      </c>
      <c r="BL1597">
        <f t="array" ref="BL1597">IF(VLOOKUP($A1597,[1]New!$A$2:$DE$2108,80,FALSE)="High",1,IF(VLOOKUP($A1597,[1]New!$A$2:$DE$2108,80,FALSE)="HiAvg",2,IF(VLOOKUP($A1597,[1]New!$A$2:$DE$2108,80,FALSE)="Avg",3,IF(VLOOKUP($A1597,[1]New!$A$2:$DE$2108,80,FALSE)="LoAvg",4,IF(VLOOKUP($A1597,[1]New!$A$2:$DE$2108,80,FALSE)="Low",5,"")))))</f>
        <v>3</v>
      </c>
    </row>
    <row r="1598" spans="1:64" x14ac:dyDescent="0.2">
      <c r="A1598" s="7" t="s">
        <v>1721</v>
      </c>
      <c r="B1598">
        <v>2015</v>
      </c>
      <c r="C1598" t="s">
        <v>2233</v>
      </c>
      <c r="D1598" t="str">
        <f t="array" ref="D1598">VLOOKUP($A1598,[1]New!$A$2:$DE$2108,5,FALSE)</f>
        <v>Reading</v>
      </c>
      <c r="E1598">
        <f t="array" ref="E1598">VLOOKUP($A1598,[1]New!$A$2:$DE$2108,3,FALSE)</f>
        <v>70100238</v>
      </c>
      <c r="F1598" t="str">
        <f t="array" ref="F1598">VLOOKUP($A1598,[1]New!$A$2:$DE$2108,4,FALSE)</f>
        <v>School 2</v>
      </c>
      <c r="Q1598">
        <f t="array" ref="Q1598">VLOOKUP($A1598,[1]New!$A$2:$DE$2108,19,FALSE)</f>
        <v>139</v>
      </c>
      <c r="S1598">
        <f t="array" ref="S1598">VLOOKUP($A1598,[1]New!$A$2:$DE$2108,21,FALSE)</f>
        <v>44</v>
      </c>
      <c r="U1598">
        <f t="array" ref="U1598">IF(S1598&gt;=75,1,IF(AND(S1598&gt;=50,S1598&lt;75),2,IF(AND(S1598&gt;=25,S1598&lt;50),3,IF(S1598&lt;25,4,"NA"))))</f>
        <v>3</v>
      </c>
      <c r="V1598" s="8">
        <f t="array" ref="V1598">VLOOKUP($A1598,[1]New!$A$2:$DE$2108,17,FALSE)</f>
        <v>42248</v>
      </c>
      <c r="AG1598" t="str">
        <f t="array" ref="AG1598">VLOOKUP($A1598,[1]New!$A$2:$DE$2108,61,FALSE)</f>
        <v>Foundational Skills</v>
      </c>
      <c r="AJ1598">
        <f t="array" ref="AJ1598">VLOOKUP($A1598,[1]New!$A$2:$DE$2108,62,FALSE)</f>
        <v>126</v>
      </c>
      <c r="AN1598">
        <f t="array" ref="AN1598">IF(VLOOKUP($A1598,[1]New!$A$2:$DE$2108,65,FALSE)="High",1,IF(VLOOKUP($A1598,[1]New!$A$2:$DE$2108,65,FALSE)="HiAvg",2,IF(VLOOKUP($A1598,[1]New!$A$2:$DE$2108,65,FALSE)="Avg",3,IF(VLOOKUP($A1598,[1]New!$A$2:$DE$2108,65,FALSE)="LoAvg",4,5))))</f>
        <v>5</v>
      </c>
      <c r="AO1598" t="str">
        <f t="array" ref="AO1598">VLOOKUP($A1598,[1]New!$A$2:$DE$2108,66,FALSE)</f>
        <v>Language and Writing</v>
      </c>
      <c r="AR1598">
        <f t="array" ref="AR1598">VLOOKUP($A1598,[1]New!$A$2:$DE$2108,67,FALSE)</f>
        <v>138</v>
      </c>
      <c r="AV1598">
        <f t="array" ref="AV1598">IF(VLOOKUP($A1598,[1]New!$A$2:$DE$2108,70,FALSE)="High",1,IF(VLOOKUP($A1598,[1]New!$A$2:$DE$2108,70,FALSE)="HiAvg",2,IF(VLOOKUP($A1598,[1]New!$A$2:$DE$2108,70,FALSE)="Avg",3,IF(VLOOKUP($A1598,[1]New!$A$2:$DE$2108,70,FALSE)="LoAvg",4,5))))</f>
        <v>4</v>
      </c>
      <c r="AW1598" t="str">
        <f t="array" ref="AW1598">VLOOKUP($A1598,[1]New!$A$2:$DE$2108,71,FALSE)</f>
        <v>Literature and Informational</v>
      </c>
      <c r="AZ1598">
        <f t="array" ref="AZ1598">VLOOKUP($A1598,[1]New!$A$2:$DE$2108,72,FALSE)</f>
        <v>151</v>
      </c>
      <c r="BD1598">
        <f t="array" ref="BD1598">IF(VLOOKUP($A1598,[1]New!$A$2:$DE$2108,75,FALSE)="High",1,IF(VLOOKUP($A1598,[1]New!$A$2:$DE$2108,75,FALSE)="HiAvg",2,IF(VLOOKUP($A1598,[1]New!$A$2:$DE$2108,75,FALSE)="Avg",3,IF(VLOOKUP($A1598,[1]New!$A$2:$DE$2108,75,FALSE)="LoAvg",4,5))))</f>
        <v>2</v>
      </c>
      <c r="BE1598" t="str">
        <f t="array" ref="BE1598">IF(VLOOKUP($A1598,[1]New!$A$2:$DE$2108,76,FALSE)="","",VLOOKUP($A1598,[1]New!$A$2:$DE$2108,76,FALSE))</f>
        <v>Vocabulary Use and Functions</v>
      </c>
      <c r="BH1598">
        <f t="array" ref="BH1598">IF(VLOOKUP($A1598,[1]New!$A$2:$DE$2108,77,FALSE)="","",VLOOKUP($A1598,[1]New!$A$2:$DE$2108,77,FALSE))</f>
        <v>141</v>
      </c>
      <c r="BL1598">
        <f t="array" ref="BL1598">IF(VLOOKUP($A1598,[1]New!$A$2:$DE$2108,80,FALSE)="High",1,IF(VLOOKUP($A1598,[1]New!$A$2:$DE$2108,80,FALSE)="HiAvg",2,IF(VLOOKUP($A1598,[1]New!$A$2:$DE$2108,80,FALSE)="Avg",3,IF(VLOOKUP($A1598,[1]New!$A$2:$DE$2108,80,FALSE)="LoAvg",4,IF(VLOOKUP($A1598,[1]New!$A$2:$DE$2108,80,FALSE)="Low",5,"")))))</f>
        <v>3</v>
      </c>
    </row>
    <row r="1599" spans="1:64" x14ac:dyDescent="0.2">
      <c r="A1599" s="7" t="s">
        <v>1722</v>
      </c>
      <c r="B1599">
        <v>2015</v>
      </c>
      <c r="C1599" t="s">
        <v>2233</v>
      </c>
      <c r="D1599" t="str">
        <f t="array" ref="D1599">VLOOKUP($A1599,[1]New!$A$2:$DE$2108,5,FALSE)</f>
        <v>Mathematics</v>
      </c>
      <c r="E1599">
        <f t="array" ref="E1599">VLOOKUP($A1599,[1]New!$A$2:$DE$2108,3,FALSE)</f>
        <v>70100239</v>
      </c>
      <c r="F1599" t="str">
        <f t="array" ref="F1599">VLOOKUP($A1599,[1]New!$A$2:$DE$2108,4,FALSE)</f>
        <v>School 2</v>
      </c>
      <c r="Q1599">
        <f t="array" ref="Q1599">VLOOKUP($A1599,[1]New!$A$2:$DE$2108,19,FALSE)</f>
        <v>134</v>
      </c>
      <c r="S1599">
        <f t="array" ref="S1599">VLOOKUP($A1599,[1]New!$A$2:$DE$2108,21,FALSE)</f>
        <v>34</v>
      </c>
      <c r="U1599">
        <f t="array" ref="U1599">IF(S1599&gt;=75,1,IF(AND(S1599&gt;=50,S1599&lt;75),2,IF(AND(S1599&gt;=25,S1599&lt;50),3,IF(S1599&lt;25,4,"NA"))))</f>
        <v>3</v>
      </c>
      <c r="V1599" s="8">
        <f t="array" ref="V1599">VLOOKUP($A1599,[1]New!$A$2:$DE$2108,17,FALSE)</f>
        <v>42261</v>
      </c>
      <c r="AG1599" t="str">
        <f t="array" ref="AG1599">VLOOKUP($A1599,[1]New!$A$2:$DE$2108,61,FALSE)</f>
        <v>Operations and Algebraic Thinking</v>
      </c>
      <c r="AJ1599">
        <f t="array" ref="AJ1599">VLOOKUP($A1599,[1]New!$A$2:$DE$2108,62,FALSE)</f>
        <v>131</v>
      </c>
      <c r="AN1599">
        <f t="array" ref="AN1599">IF(VLOOKUP($A1599,[1]New!$A$2:$DE$2108,65,FALSE)="High",1,IF(VLOOKUP($A1599,[1]New!$A$2:$DE$2108,65,FALSE)="HiAvg",2,IF(VLOOKUP($A1599,[1]New!$A$2:$DE$2108,65,FALSE)="Avg",3,IF(VLOOKUP($A1599,[1]New!$A$2:$DE$2108,65,FALSE)="LoAvg",4,5))))</f>
        <v>5</v>
      </c>
      <c r="AO1599" t="str">
        <f t="array" ref="AO1599">VLOOKUP($A1599,[1]New!$A$2:$DE$2108,66,FALSE)</f>
        <v>Number and Operations</v>
      </c>
      <c r="AR1599">
        <f t="array" ref="AR1599">VLOOKUP($A1599,[1]New!$A$2:$DE$2108,67,FALSE)</f>
        <v>129</v>
      </c>
      <c r="AV1599">
        <f t="array" ref="AV1599">IF(VLOOKUP($A1599,[1]New!$A$2:$DE$2108,70,FALSE)="High",1,IF(VLOOKUP($A1599,[1]New!$A$2:$DE$2108,70,FALSE)="HiAvg",2,IF(VLOOKUP($A1599,[1]New!$A$2:$DE$2108,70,FALSE)="Avg",3,IF(VLOOKUP($A1599,[1]New!$A$2:$DE$2108,70,FALSE)="LoAvg",4,5))))</f>
        <v>5</v>
      </c>
      <c r="AW1599" t="str">
        <f t="array" ref="AW1599">VLOOKUP($A1599,[1]New!$A$2:$DE$2108,71,FALSE)</f>
        <v>Measurement and Data</v>
      </c>
      <c r="AZ1599">
        <f t="array" ref="AZ1599">VLOOKUP($A1599,[1]New!$A$2:$DE$2108,72,FALSE)</f>
        <v>142</v>
      </c>
      <c r="BD1599">
        <f t="array" ref="BD1599">IF(VLOOKUP($A1599,[1]New!$A$2:$DE$2108,75,FALSE)="High",1,IF(VLOOKUP($A1599,[1]New!$A$2:$DE$2108,75,FALSE)="HiAvg",2,IF(VLOOKUP($A1599,[1]New!$A$2:$DE$2108,75,FALSE)="Avg",3,IF(VLOOKUP($A1599,[1]New!$A$2:$DE$2108,75,FALSE)="LoAvg",4,5))))</f>
        <v>3</v>
      </c>
      <c r="BE1599" t="str">
        <f t="array" ref="BE1599">IF(VLOOKUP($A1599,[1]New!$A$2:$DE$2108,76,FALSE)="","",VLOOKUP($A1599,[1]New!$A$2:$DE$2108,76,FALSE))</f>
        <v>Geometry</v>
      </c>
      <c r="BH1599">
        <f t="array" ref="BH1599">IF(VLOOKUP($A1599,[1]New!$A$2:$DE$2108,77,FALSE)="","",VLOOKUP($A1599,[1]New!$A$2:$DE$2108,77,FALSE))</f>
        <v>134</v>
      </c>
      <c r="BL1599">
        <f t="array" ref="BL1599">IF(VLOOKUP($A1599,[1]New!$A$2:$DE$2108,80,FALSE)="High",1,IF(VLOOKUP($A1599,[1]New!$A$2:$DE$2108,80,FALSE)="HiAvg",2,IF(VLOOKUP($A1599,[1]New!$A$2:$DE$2108,80,FALSE)="Avg",3,IF(VLOOKUP($A1599,[1]New!$A$2:$DE$2108,80,FALSE)="LoAvg",4,IF(VLOOKUP($A1599,[1]New!$A$2:$DE$2108,80,FALSE)="Low",5,"")))))</f>
        <v>5</v>
      </c>
    </row>
    <row r="1600" spans="1:64" x14ac:dyDescent="0.2">
      <c r="A1600" s="7" t="s">
        <v>1723</v>
      </c>
      <c r="B1600">
        <v>2015</v>
      </c>
      <c r="C1600" t="s">
        <v>2233</v>
      </c>
      <c r="D1600" t="str">
        <f t="array" ref="D1600">VLOOKUP($A1600,[1]New!$A$2:$DE$2108,5,FALSE)</f>
        <v>Reading</v>
      </c>
      <c r="E1600">
        <f t="array" ref="E1600">VLOOKUP($A1600,[1]New!$A$2:$DE$2108,3,FALSE)</f>
        <v>70100239</v>
      </c>
      <c r="F1600" t="str">
        <f t="array" ref="F1600">VLOOKUP($A1600,[1]New!$A$2:$DE$2108,4,FALSE)</f>
        <v>School 2</v>
      </c>
      <c r="Q1600">
        <f t="array" ref="Q1600">VLOOKUP($A1600,[1]New!$A$2:$DE$2108,19,FALSE)</f>
        <v>139</v>
      </c>
      <c r="S1600">
        <f t="array" ref="S1600">VLOOKUP($A1600,[1]New!$A$2:$DE$2108,21,FALSE)</f>
        <v>44</v>
      </c>
      <c r="U1600">
        <f t="array" ref="U1600">IF(S1600&gt;=75,1,IF(AND(S1600&gt;=50,S1600&lt;75),2,IF(AND(S1600&gt;=25,S1600&lt;50),3,IF(S1600&lt;25,4,"NA"))))</f>
        <v>3</v>
      </c>
      <c r="V1600" s="8">
        <f t="array" ref="V1600">VLOOKUP($A1600,[1]New!$A$2:$DE$2108,17,FALSE)</f>
        <v>42247</v>
      </c>
      <c r="AG1600" t="str">
        <f t="array" ref="AG1600">VLOOKUP($A1600,[1]New!$A$2:$DE$2108,61,FALSE)</f>
        <v>Foundational Skills</v>
      </c>
      <c r="AJ1600">
        <f t="array" ref="AJ1600">VLOOKUP($A1600,[1]New!$A$2:$DE$2108,62,FALSE)</f>
        <v>133</v>
      </c>
      <c r="AN1600">
        <f t="array" ref="AN1600">IF(VLOOKUP($A1600,[1]New!$A$2:$DE$2108,65,FALSE)="High",1,IF(VLOOKUP($A1600,[1]New!$A$2:$DE$2108,65,FALSE)="HiAvg",2,IF(VLOOKUP($A1600,[1]New!$A$2:$DE$2108,65,FALSE)="Avg",3,IF(VLOOKUP($A1600,[1]New!$A$2:$DE$2108,65,FALSE)="LoAvg",4,5))))</f>
        <v>5</v>
      </c>
      <c r="AO1600" t="str">
        <f t="array" ref="AO1600">VLOOKUP($A1600,[1]New!$A$2:$DE$2108,66,FALSE)</f>
        <v>Language and Writing</v>
      </c>
      <c r="AR1600">
        <f t="array" ref="AR1600">VLOOKUP($A1600,[1]New!$A$2:$DE$2108,67,FALSE)</f>
        <v>135</v>
      </c>
      <c r="AV1600">
        <f t="array" ref="AV1600">IF(VLOOKUP($A1600,[1]New!$A$2:$DE$2108,70,FALSE)="High",1,IF(VLOOKUP($A1600,[1]New!$A$2:$DE$2108,70,FALSE)="HiAvg",2,IF(VLOOKUP($A1600,[1]New!$A$2:$DE$2108,70,FALSE)="Avg",3,IF(VLOOKUP($A1600,[1]New!$A$2:$DE$2108,70,FALSE)="LoAvg",4,5))))</f>
        <v>4</v>
      </c>
      <c r="AW1600" t="str">
        <f t="array" ref="AW1600">VLOOKUP($A1600,[1]New!$A$2:$DE$2108,71,FALSE)</f>
        <v>Literature and Informational</v>
      </c>
      <c r="AZ1600">
        <f t="array" ref="AZ1600">VLOOKUP($A1600,[1]New!$A$2:$DE$2108,72,FALSE)</f>
        <v>143</v>
      </c>
      <c r="BD1600">
        <f t="array" ref="BD1600">IF(VLOOKUP($A1600,[1]New!$A$2:$DE$2108,75,FALSE)="High",1,IF(VLOOKUP($A1600,[1]New!$A$2:$DE$2108,75,FALSE)="HiAvg",2,IF(VLOOKUP($A1600,[1]New!$A$2:$DE$2108,75,FALSE)="Avg",3,IF(VLOOKUP($A1600,[1]New!$A$2:$DE$2108,75,FALSE)="LoAvg",4,5))))</f>
        <v>3</v>
      </c>
      <c r="BE1600" t="str">
        <f t="array" ref="BE1600">IF(VLOOKUP($A1600,[1]New!$A$2:$DE$2108,76,FALSE)="","",VLOOKUP($A1600,[1]New!$A$2:$DE$2108,76,FALSE))</f>
        <v>Vocabulary Use and Functions</v>
      </c>
      <c r="BH1600">
        <f t="array" ref="BH1600">IF(VLOOKUP($A1600,[1]New!$A$2:$DE$2108,77,FALSE)="","",VLOOKUP($A1600,[1]New!$A$2:$DE$2108,77,FALSE))</f>
        <v>143</v>
      </c>
      <c r="BL1600">
        <f t="array" ref="BL1600">IF(VLOOKUP($A1600,[1]New!$A$2:$DE$2108,80,FALSE)="High",1,IF(VLOOKUP($A1600,[1]New!$A$2:$DE$2108,80,FALSE)="HiAvg",2,IF(VLOOKUP($A1600,[1]New!$A$2:$DE$2108,80,FALSE)="Avg",3,IF(VLOOKUP($A1600,[1]New!$A$2:$DE$2108,80,FALSE)="LoAvg",4,IF(VLOOKUP($A1600,[1]New!$A$2:$DE$2108,80,FALSE)="Low",5,"")))))</f>
        <v>3</v>
      </c>
    </row>
    <row r="1601" spans="1:64" x14ac:dyDescent="0.2">
      <c r="A1601" s="7" t="s">
        <v>1724</v>
      </c>
      <c r="B1601">
        <v>2015</v>
      </c>
      <c r="C1601" t="s">
        <v>2233</v>
      </c>
      <c r="D1601" t="str">
        <f t="array" ref="D1601">VLOOKUP($A1601,[1]New!$A$2:$DE$2108,5,FALSE)</f>
        <v>Mathematics</v>
      </c>
      <c r="E1601">
        <f t="array" ref="E1601">VLOOKUP($A1601,[1]New!$A$2:$DE$2108,3,FALSE)</f>
        <v>70100240</v>
      </c>
      <c r="F1601" t="str">
        <f t="array" ref="F1601">VLOOKUP($A1601,[1]New!$A$2:$DE$2108,4,FALSE)</f>
        <v>School 2</v>
      </c>
      <c r="Q1601">
        <f t="array" ref="Q1601">VLOOKUP($A1601,[1]New!$A$2:$DE$2108,19,FALSE)</f>
        <v>148</v>
      </c>
      <c r="S1601">
        <f t="array" ref="S1601">VLOOKUP($A1601,[1]New!$A$2:$DE$2108,21,FALSE)</f>
        <v>70</v>
      </c>
      <c r="U1601">
        <f t="array" ref="U1601">IF(S1601&gt;=75,1,IF(AND(S1601&gt;=50,S1601&lt;75),2,IF(AND(S1601&gt;=25,S1601&lt;50),3,IF(S1601&lt;25,4,"NA"))))</f>
        <v>2</v>
      </c>
      <c r="V1601" s="8">
        <f t="array" ref="V1601">VLOOKUP($A1601,[1]New!$A$2:$DE$2108,17,FALSE)</f>
        <v>42261</v>
      </c>
      <c r="AG1601" t="str">
        <f t="array" ref="AG1601">VLOOKUP($A1601,[1]New!$A$2:$DE$2108,61,FALSE)</f>
        <v>Operations and Algebraic Thinking</v>
      </c>
      <c r="AJ1601">
        <f t="array" ref="AJ1601">VLOOKUP($A1601,[1]New!$A$2:$DE$2108,62,FALSE)</f>
        <v>141</v>
      </c>
      <c r="AN1601">
        <f t="array" ref="AN1601">IF(VLOOKUP($A1601,[1]New!$A$2:$DE$2108,65,FALSE)="High",1,IF(VLOOKUP($A1601,[1]New!$A$2:$DE$2108,65,FALSE)="HiAvg",2,IF(VLOOKUP($A1601,[1]New!$A$2:$DE$2108,65,FALSE)="Avg",3,IF(VLOOKUP($A1601,[1]New!$A$2:$DE$2108,65,FALSE)="LoAvg",4,5))))</f>
        <v>3</v>
      </c>
      <c r="AO1601" t="str">
        <f t="array" ref="AO1601">VLOOKUP($A1601,[1]New!$A$2:$DE$2108,66,FALSE)</f>
        <v>Number and Operations</v>
      </c>
      <c r="AR1601">
        <f t="array" ref="AR1601">VLOOKUP($A1601,[1]New!$A$2:$DE$2108,67,FALSE)</f>
        <v>153</v>
      </c>
      <c r="AV1601">
        <f t="array" ref="AV1601">IF(VLOOKUP($A1601,[1]New!$A$2:$DE$2108,70,FALSE)="High",1,IF(VLOOKUP($A1601,[1]New!$A$2:$DE$2108,70,FALSE)="HiAvg",2,IF(VLOOKUP($A1601,[1]New!$A$2:$DE$2108,70,FALSE)="Avg",3,IF(VLOOKUP($A1601,[1]New!$A$2:$DE$2108,70,FALSE)="LoAvg",4,5))))</f>
        <v>2</v>
      </c>
      <c r="AW1601" t="str">
        <f t="array" ref="AW1601">VLOOKUP($A1601,[1]New!$A$2:$DE$2108,71,FALSE)</f>
        <v>Measurement and Data</v>
      </c>
      <c r="AZ1601">
        <f t="array" ref="AZ1601">VLOOKUP($A1601,[1]New!$A$2:$DE$2108,72,FALSE)</f>
        <v>151</v>
      </c>
      <c r="BD1601">
        <f t="array" ref="BD1601">IF(VLOOKUP($A1601,[1]New!$A$2:$DE$2108,75,FALSE)="High",1,IF(VLOOKUP($A1601,[1]New!$A$2:$DE$2108,75,FALSE)="HiAvg",2,IF(VLOOKUP($A1601,[1]New!$A$2:$DE$2108,75,FALSE)="Avg",3,IF(VLOOKUP($A1601,[1]New!$A$2:$DE$2108,75,FALSE)="LoAvg",4,5))))</f>
        <v>2</v>
      </c>
      <c r="BE1601" t="str">
        <f t="array" ref="BE1601">IF(VLOOKUP($A1601,[1]New!$A$2:$DE$2108,76,FALSE)="","",VLOOKUP($A1601,[1]New!$A$2:$DE$2108,76,FALSE))</f>
        <v>Geometry</v>
      </c>
      <c r="BH1601">
        <f t="array" ref="BH1601">IF(VLOOKUP($A1601,[1]New!$A$2:$DE$2108,77,FALSE)="","",VLOOKUP($A1601,[1]New!$A$2:$DE$2108,77,FALSE))</f>
        <v>146</v>
      </c>
      <c r="BL1601">
        <f t="array" ref="BL1601">IF(VLOOKUP($A1601,[1]New!$A$2:$DE$2108,80,FALSE)="High",1,IF(VLOOKUP($A1601,[1]New!$A$2:$DE$2108,80,FALSE)="HiAvg",2,IF(VLOOKUP($A1601,[1]New!$A$2:$DE$2108,80,FALSE)="Avg",3,IF(VLOOKUP($A1601,[1]New!$A$2:$DE$2108,80,FALSE)="LoAvg",4,IF(VLOOKUP($A1601,[1]New!$A$2:$DE$2108,80,FALSE)="Low",5,"")))))</f>
        <v>3</v>
      </c>
    </row>
    <row r="1602" spans="1:64" x14ac:dyDescent="0.2">
      <c r="A1602" s="7" t="s">
        <v>1725</v>
      </c>
      <c r="B1602">
        <v>2015</v>
      </c>
      <c r="C1602" t="s">
        <v>2233</v>
      </c>
      <c r="D1602" t="str">
        <f t="array" ref="D1602">VLOOKUP($A1602,[1]New!$A$2:$DE$2108,5,FALSE)</f>
        <v>Reading</v>
      </c>
      <c r="E1602">
        <f t="array" ref="E1602">VLOOKUP($A1602,[1]New!$A$2:$DE$2108,3,FALSE)</f>
        <v>70100240</v>
      </c>
      <c r="F1602" t="str">
        <f t="array" ref="F1602">VLOOKUP($A1602,[1]New!$A$2:$DE$2108,4,FALSE)</f>
        <v>School 2</v>
      </c>
      <c r="Q1602">
        <f t="array" ref="Q1602">VLOOKUP($A1602,[1]New!$A$2:$DE$2108,19,FALSE)</f>
        <v>139</v>
      </c>
      <c r="S1602">
        <f t="array" ref="S1602">VLOOKUP($A1602,[1]New!$A$2:$DE$2108,21,FALSE)</f>
        <v>44</v>
      </c>
      <c r="U1602">
        <f t="array" ref="U1602">IF(S1602&gt;=75,1,IF(AND(S1602&gt;=50,S1602&lt;75),2,IF(AND(S1602&gt;=25,S1602&lt;50),3,IF(S1602&lt;25,4,"NA"))))</f>
        <v>3</v>
      </c>
      <c r="V1602" s="8">
        <f t="array" ref="V1602">VLOOKUP($A1602,[1]New!$A$2:$DE$2108,17,FALSE)</f>
        <v>42247</v>
      </c>
      <c r="AG1602" t="str">
        <f t="array" ref="AG1602">VLOOKUP($A1602,[1]New!$A$2:$DE$2108,61,FALSE)</f>
        <v>Foundational Skills</v>
      </c>
      <c r="AJ1602">
        <f t="array" ref="AJ1602">VLOOKUP($A1602,[1]New!$A$2:$DE$2108,62,FALSE)</f>
        <v>129</v>
      </c>
      <c r="AN1602">
        <f t="array" ref="AN1602">IF(VLOOKUP($A1602,[1]New!$A$2:$DE$2108,65,FALSE)="High",1,IF(VLOOKUP($A1602,[1]New!$A$2:$DE$2108,65,FALSE)="HiAvg",2,IF(VLOOKUP($A1602,[1]New!$A$2:$DE$2108,65,FALSE)="Avg",3,IF(VLOOKUP($A1602,[1]New!$A$2:$DE$2108,65,FALSE)="LoAvg",4,5))))</f>
        <v>5</v>
      </c>
      <c r="AO1602" t="str">
        <f t="array" ref="AO1602">VLOOKUP($A1602,[1]New!$A$2:$DE$2108,66,FALSE)</f>
        <v>Language and Writing</v>
      </c>
      <c r="AR1602">
        <f t="array" ref="AR1602">VLOOKUP($A1602,[1]New!$A$2:$DE$2108,67,FALSE)</f>
        <v>141</v>
      </c>
      <c r="AV1602">
        <f t="array" ref="AV1602">IF(VLOOKUP($A1602,[1]New!$A$2:$DE$2108,70,FALSE)="High",1,IF(VLOOKUP($A1602,[1]New!$A$2:$DE$2108,70,FALSE)="HiAvg",2,IF(VLOOKUP($A1602,[1]New!$A$2:$DE$2108,70,FALSE)="Avg",3,IF(VLOOKUP($A1602,[1]New!$A$2:$DE$2108,70,FALSE)="LoAvg",4,5))))</f>
        <v>3</v>
      </c>
      <c r="AW1602" t="str">
        <f t="array" ref="AW1602">VLOOKUP($A1602,[1]New!$A$2:$DE$2108,71,FALSE)</f>
        <v>Literature and Informational</v>
      </c>
      <c r="AZ1602">
        <f t="array" ref="AZ1602">VLOOKUP($A1602,[1]New!$A$2:$DE$2108,72,FALSE)</f>
        <v>142</v>
      </c>
      <c r="BD1602">
        <f t="array" ref="BD1602">IF(VLOOKUP($A1602,[1]New!$A$2:$DE$2108,75,FALSE)="High",1,IF(VLOOKUP($A1602,[1]New!$A$2:$DE$2108,75,FALSE)="HiAvg",2,IF(VLOOKUP($A1602,[1]New!$A$2:$DE$2108,75,FALSE)="Avg",3,IF(VLOOKUP($A1602,[1]New!$A$2:$DE$2108,75,FALSE)="LoAvg",4,5))))</f>
        <v>3</v>
      </c>
      <c r="BE1602" t="str">
        <f t="array" ref="BE1602">IF(VLOOKUP($A1602,[1]New!$A$2:$DE$2108,76,FALSE)="","",VLOOKUP($A1602,[1]New!$A$2:$DE$2108,76,FALSE))</f>
        <v>Vocabulary Use and Functions</v>
      </c>
      <c r="BH1602">
        <f t="array" ref="BH1602">IF(VLOOKUP($A1602,[1]New!$A$2:$DE$2108,77,FALSE)="","",VLOOKUP($A1602,[1]New!$A$2:$DE$2108,77,FALSE))</f>
        <v>145</v>
      </c>
      <c r="BL1602">
        <f t="array" ref="BL1602">IF(VLOOKUP($A1602,[1]New!$A$2:$DE$2108,80,FALSE)="High",1,IF(VLOOKUP($A1602,[1]New!$A$2:$DE$2108,80,FALSE)="HiAvg",2,IF(VLOOKUP($A1602,[1]New!$A$2:$DE$2108,80,FALSE)="Avg",3,IF(VLOOKUP($A1602,[1]New!$A$2:$DE$2108,80,FALSE)="LoAvg",4,IF(VLOOKUP($A1602,[1]New!$A$2:$DE$2108,80,FALSE)="Low",5,"")))))</f>
        <v>3</v>
      </c>
    </row>
    <row r="1603" spans="1:64" x14ac:dyDescent="0.2">
      <c r="A1603" s="7" t="s">
        <v>1726</v>
      </c>
      <c r="B1603">
        <v>2015</v>
      </c>
      <c r="C1603" t="s">
        <v>2233</v>
      </c>
      <c r="D1603" t="str">
        <f t="array" ref="D1603">VLOOKUP($A1603,[1]New!$A$2:$DE$2108,5,FALSE)</f>
        <v>Mathematics</v>
      </c>
      <c r="E1603">
        <f t="array" ref="E1603">VLOOKUP($A1603,[1]New!$A$2:$DE$2108,3,FALSE)</f>
        <v>70100241</v>
      </c>
      <c r="F1603" t="str">
        <f t="array" ref="F1603">VLOOKUP($A1603,[1]New!$A$2:$DE$2108,4,FALSE)</f>
        <v>School 2</v>
      </c>
      <c r="Q1603">
        <f t="array" ref="Q1603">VLOOKUP($A1603,[1]New!$A$2:$DE$2108,19,FALSE)</f>
        <v>127</v>
      </c>
      <c r="S1603">
        <f t="array" ref="S1603">VLOOKUP($A1603,[1]New!$A$2:$DE$2108,21,FALSE)</f>
        <v>19</v>
      </c>
      <c r="U1603">
        <f t="array" ref="U1603">IF(S1603&gt;=75,1,IF(AND(S1603&gt;=50,S1603&lt;75),2,IF(AND(S1603&gt;=25,S1603&lt;50),3,IF(S1603&lt;25,4,"NA"))))</f>
        <v>4</v>
      </c>
      <c r="V1603" s="8">
        <f t="array" ref="V1603">VLOOKUP($A1603,[1]New!$A$2:$DE$2108,17,FALSE)</f>
        <v>42261</v>
      </c>
      <c r="AG1603" t="str">
        <f t="array" ref="AG1603">VLOOKUP($A1603,[1]New!$A$2:$DE$2108,61,FALSE)</f>
        <v>Operations and Algebraic Thinking</v>
      </c>
      <c r="AJ1603">
        <f t="array" ref="AJ1603">VLOOKUP($A1603,[1]New!$A$2:$DE$2108,62,FALSE)</f>
        <v>123</v>
      </c>
      <c r="AN1603">
        <f t="array" ref="AN1603">IF(VLOOKUP($A1603,[1]New!$A$2:$DE$2108,65,FALSE)="High",1,IF(VLOOKUP($A1603,[1]New!$A$2:$DE$2108,65,FALSE)="HiAvg",2,IF(VLOOKUP($A1603,[1]New!$A$2:$DE$2108,65,FALSE)="Avg",3,IF(VLOOKUP($A1603,[1]New!$A$2:$DE$2108,65,FALSE)="LoAvg",4,5))))</f>
        <v>5</v>
      </c>
      <c r="AO1603" t="str">
        <f t="array" ref="AO1603">VLOOKUP($A1603,[1]New!$A$2:$DE$2108,66,FALSE)</f>
        <v>Number and Operations</v>
      </c>
      <c r="AR1603">
        <f t="array" ref="AR1603">VLOOKUP($A1603,[1]New!$A$2:$DE$2108,67,FALSE)</f>
        <v>129</v>
      </c>
      <c r="AV1603">
        <f t="array" ref="AV1603">IF(VLOOKUP($A1603,[1]New!$A$2:$DE$2108,70,FALSE)="High",1,IF(VLOOKUP($A1603,[1]New!$A$2:$DE$2108,70,FALSE)="HiAvg",2,IF(VLOOKUP($A1603,[1]New!$A$2:$DE$2108,70,FALSE)="Avg",3,IF(VLOOKUP($A1603,[1]New!$A$2:$DE$2108,70,FALSE)="LoAvg",4,5))))</f>
        <v>5</v>
      </c>
      <c r="AW1603" t="str">
        <f t="array" ref="AW1603">VLOOKUP($A1603,[1]New!$A$2:$DE$2108,71,FALSE)</f>
        <v>Measurement and Data</v>
      </c>
      <c r="AZ1603">
        <f t="array" ref="AZ1603">VLOOKUP($A1603,[1]New!$A$2:$DE$2108,72,FALSE)</f>
        <v>125</v>
      </c>
      <c r="BD1603">
        <f t="array" ref="BD1603">IF(VLOOKUP($A1603,[1]New!$A$2:$DE$2108,75,FALSE)="High",1,IF(VLOOKUP($A1603,[1]New!$A$2:$DE$2108,75,FALSE)="HiAvg",2,IF(VLOOKUP($A1603,[1]New!$A$2:$DE$2108,75,FALSE)="Avg",3,IF(VLOOKUP($A1603,[1]New!$A$2:$DE$2108,75,FALSE)="LoAvg",4,5))))</f>
        <v>5</v>
      </c>
      <c r="BE1603" t="str">
        <f t="array" ref="BE1603">IF(VLOOKUP($A1603,[1]New!$A$2:$DE$2108,76,FALSE)="","",VLOOKUP($A1603,[1]New!$A$2:$DE$2108,76,FALSE))</f>
        <v>Geometry</v>
      </c>
      <c r="BH1603">
        <f t="array" ref="BH1603">IF(VLOOKUP($A1603,[1]New!$A$2:$DE$2108,77,FALSE)="","",VLOOKUP($A1603,[1]New!$A$2:$DE$2108,77,FALSE))</f>
        <v>132</v>
      </c>
      <c r="BL1603">
        <f t="array" ref="BL1603">IF(VLOOKUP($A1603,[1]New!$A$2:$DE$2108,80,FALSE)="High",1,IF(VLOOKUP($A1603,[1]New!$A$2:$DE$2108,80,FALSE)="HiAvg",2,IF(VLOOKUP($A1603,[1]New!$A$2:$DE$2108,80,FALSE)="Avg",3,IF(VLOOKUP($A1603,[1]New!$A$2:$DE$2108,80,FALSE)="LoAvg",4,IF(VLOOKUP($A1603,[1]New!$A$2:$DE$2108,80,FALSE)="Low",5,"")))))</f>
        <v>5</v>
      </c>
    </row>
    <row r="1604" spans="1:64" x14ac:dyDescent="0.2">
      <c r="A1604" s="7" t="s">
        <v>1727</v>
      </c>
      <c r="B1604">
        <v>2015</v>
      </c>
      <c r="C1604" t="s">
        <v>2233</v>
      </c>
      <c r="D1604" t="str">
        <f t="array" ref="D1604">VLOOKUP($A1604,[1]New!$A$2:$DE$2108,5,FALSE)</f>
        <v>Reading</v>
      </c>
      <c r="E1604">
        <f t="array" ref="E1604">VLOOKUP($A1604,[1]New!$A$2:$DE$2108,3,FALSE)</f>
        <v>70100241</v>
      </c>
      <c r="F1604" t="str">
        <f t="array" ref="F1604">VLOOKUP($A1604,[1]New!$A$2:$DE$2108,4,FALSE)</f>
        <v>School 2</v>
      </c>
      <c r="Q1604">
        <f t="array" ref="Q1604">VLOOKUP($A1604,[1]New!$A$2:$DE$2108,19,FALSE)</f>
        <v>122</v>
      </c>
      <c r="S1604">
        <f t="array" ref="S1604">VLOOKUP($A1604,[1]New!$A$2:$DE$2108,21,FALSE)</f>
        <v>8</v>
      </c>
      <c r="U1604">
        <f t="array" ref="U1604">IF(S1604&gt;=75,1,IF(AND(S1604&gt;=50,S1604&lt;75),2,IF(AND(S1604&gt;=25,S1604&lt;50),3,IF(S1604&lt;25,4,"NA"))))</f>
        <v>4</v>
      </c>
      <c r="V1604" s="8">
        <f t="array" ref="V1604">VLOOKUP($A1604,[1]New!$A$2:$DE$2108,17,FALSE)</f>
        <v>42247</v>
      </c>
      <c r="AG1604" t="str">
        <f t="array" ref="AG1604">VLOOKUP($A1604,[1]New!$A$2:$DE$2108,61,FALSE)</f>
        <v>Foundational Skills</v>
      </c>
      <c r="AJ1604">
        <f t="array" ref="AJ1604">VLOOKUP($A1604,[1]New!$A$2:$DE$2108,62,FALSE)</f>
        <v>118</v>
      </c>
      <c r="AN1604">
        <f t="array" ref="AN1604">IF(VLOOKUP($A1604,[1]New!$A$2:$DE$2108,65,FALSE)="High",1,IF(VLOOKUP($A1604,[1]New!$A$2:$DE$2108,65,FALSE)="HiAvg",2,IF(VLOOKUP($A1604,[1]New!$A$2:$DE$2108,65,FALSE)="Avg",3,IF(VLOOKUP($A1604,[1]New!$A$2:$DE$2108,65,FALSE)="LoAvg",4,5))))</f>
        <v>5</v>
      </c>
      <c r="AO1604" t="str">
        <f t="array" ref="AO1604">VLOOKUP($A1604,[1]New!$A$2:$DE$2108,66,FALSE)</f>
        <v>Language and Writing</v>
      </c>
      <c r="AR1604">
        <f t="array" ref="AR1604">VLOOKUP($A1604,[1]New!$A$2:$DE$2108,67,FALSE)</f>
        <v>131</v>
      </c>
      <c r="AV1604">
        <f t="array" ref="AV1604">IF(VLOOKUP($A1604,[1]New!$A$2:$DE$2108,70,FALSE)="High",1,IF(VLOOKUP($A1604,[1]New!$A$2:$DE$2108,70,FALSE)="HiAvg",2,IF(VLOOKUP($A1604,[1]New!$A$2:$DE$2108,70,FALSE)="Avg",3,IF(VLOOKUP($A1604,[1]New!$A$2:$DE$2108,70,FALSE)="LoAvg",4,5))))</f>
        <v>5</v>
      </c>
      <c r="AW1604" t="str">
        <f t="array" ref="AW1604">VLOOKUP($A1604,[1]New!$A$2:$DE$2108,71,FALSE)</f>
        <v>Literature and Informational</v>
      </c>
      <c r="AZ1604">
        <f t="array" ref="AZ1604">VLOOKUP($A1604,[1]New!$A$2:$DE$2108,72,FALSE)</f>
        <v>121</v>
      </c>
      <c r="BD1604">
        <f t="array" ref="BD1604">IF(VLOOKUP($A1604,[1]New!$A$2:$DE$2108,75,FALSE)="High",1,IF(VLOOKUP($A1604,[1]New!$A$2:$DE$2108,75,FALSE)="HiAvg",2,IF(VLOOKUP($A1604,[1]New!$A$2:$DE$2108,75,FALSE)="Avg",3,IF(VLOOKUP($A1604,[1]New!$A$2:$DE$2108,75,FALSE)="LoAvg",4,5))))</f>
        <v>5</v>
      </c>
      <c r="BE1604" t="str">
        <f t="array" ref="BE1604">IF(VLOOKUP($A1604,[1]New!$A$2:$DE$2108,76,FALSE)="","",VLOOKUP($A1604,[1]New!$A$2:$DE$2108,76,FALSE))</f>
        <v>Vocabulary Use and Functions</v>
      </c>
      <c r="BH1604">
        <f t="array" ref="BH1604">IF(VLOOKUP($A1604,[1]New!$A$2:$DE$2108,77,FALSE)="","",VLOOKUP($A1604,[1]New!$A$2:$DE$2108,77,FALSE))</f>
        <v>117</v>
      </c>
      <c r="BL1604">
        <f t="array" ref="BL1604">IF(VLOOKUP($A1604,[1]New!$A$2:$DE$2108,80,FALSE)="High",1,IF(VLOOKUP($A1604,[1]New!$A$2:$DE$2108,80,FALSE)="HiAvg",2,IF(VLOOKUP($A1604,[1]New!$A$2:$DE$2108,80,FALSE)="Avg",3,IF(VLOOKUP($A1604,[1]New!$A$2:$DE$2108,80,FALSE)="LoAvg",4,IF(VLOOKUP($A1604,[1]New!$A$2:$DE$2108,80,FALSE)="Low",5,"")))))</f>
        <v>5</v>
      </c>
    </row>
    <row r="1605" spans="1:64" x14ac:dyDescent="0.2">
      <c r="A1605" s="7" t="s">
        <v>1728</v>
      </c>
      <c r="B1605">
        <v>2015</v>
      </c>
      <c r="C1605" t="s">
        <v>2233</v>
      </c>
      <c r="D1605" t="str">
        <f t="array" ref="D1605">VLOOKUP($A1605,[1]New!$A$2:$DE$2108,5,FALSE)</f>
        <v>Mathematics</v>
      </c>
      <c r="E1605">
        <f t="array" ref="E1605">VLOOKUP($A1605,[1]New!$A$2:$DE$2108,3,FALSE)</f>
        <v>70100242</v>
      </c>
      <c r="F1605" t="str">
        <f t="array" ref="F1605">VLOOKUP($A1605,[1]New!$A$2:$DE$2108,4,FALSE)</f>
        <v>School 2</v>
      </c>
      <c r="Q1605">
        <f t="array" ref="Q1605">VLOOKUP($A1605,[1]New!$A$2:$DE$2108,19,FALSE)</f>
        <v>146</v>
      </c>
      <c r="S1605">
        <f t="array" ref="S1605">VLOOKUP($A1605,[1]New!$A$2:$DE$2108,21,FALSE)</f>
        <v>65</v>
      </c>
      <c r="U1605">
        <f t="array" ref="U1605">IF(S1605&gt;=75,1,IF(AND(S1605&gt;=50,S1605&lt;75),2,IF(AND(S1605&gt;=25,S1605&lt;50),3,IF(S1605&lt;25,4,"NA"))))</f>
        <v>2</v>
      </c>
      <c r="V1605" s="8">
        <f t="array" ref="V1605">VLOOKUP($A1605,[1]New!$A$2:$DE$2108,17,FALSE)</f>
        <v>42261</v>
      </c>
      <c r="AG1605" t="str">
        <f t="array" ref="AG1605">VLOOKUP($A1605,[1]New!$A$2:$DE$2108,61,FALSE)</f>
        <v>Operations and Algebraic Thinking</v>
      </c>
      <c r="AJ1605">
        <f t="array" ref="AJ1605">VLOOKUP($A1605,[1]New!$A$2:$DE$2108,62,FALSE)</f>
        <v>135</v>
      </c>
      <c r="AN1605">
        <f t="array" ref="AN1605">IF(VLOOKUP($A1605,[1]New!$A$2:$DE$2108,65,FALSE)="High",1,IF(VLOOKUP($A1605,[1]New!$A$2:$DE$2108,65,FALSE)="HiAvg",2,IF(VLOOKUP($A1605,[1]New!$A$2:$DE$2108,65,FALSE)="Avg",3,IF(VLOOKUP($A1605,[1]New!$A$2:$DE$2108,65,FALSE)="LoAvg",4,5))))</f>
        <v>4</v>
      </c>
      <c r="AO1605" t="str">
        <f t="array" ref="AO1605">VLOOKUP($A1605,[1]New!$A$2:$DE$2108,66,FALSE)</f>
        <v>Number and Operations</v>
      </c>
      <c r="AR1605">
        <f t="array" ref="AR1605">VLOOKUP($A1605,[1]New!$A$2:$DE$2108,67,FALSE)</f>
        <v>133</v>
      </c>
      <c r="AV1605">
        <f t="array" ref="AV1605">IF(VLOOKUP($A1605,[1]New!$A$2:$DE$2108,70,FALSE)="High",1,IF(VLOOKUP($A1605,[1]New!$A$2:$DE$2108,70,FALSE)="HiAvg",2,IF(VLOOKUP($A1605,[1]New!$A$2:$DE$2108,70,FALSE)="Avg",3,IF(VLOOKUP($A1605,[1]New!$A$2:$DE$2108,70,FALSE)="LoAvg",4,5))))</f>
        <v>5</v>
      </c>
      <c r="AW1605" t="str">
        <f t="array" ref="AW1605">VLOOKUP($A1605,[1]New!$A$2:$DE$2108,71,FALSE)</f>
        <v>Measurement and Data</v>
      </c>
      <c r="AZ1605">
        <f t="array" ref="AZ1605">VLOOKUP($A1605,[1]New!$A$2:$DE$2108,72,FALSE)</f>
        <v>158</v>
      </c>
      <c r="BD1605">
        <f t="array" ref="BD1605">IF(VLOOKUP($A1605,[1]New!$A$2:$DE$2108,75,FALSE)="High",1,IF(VLOOKUP($A1605,[1]New!$A$2:$DE$2108,75,FALSE)="HiAvg",2,IF(VLOOKUP($A1605,[1]New!$A$2:$DE$2108,75,FALSE)="Avg",3,IF(VLOOKUP($A1605,[1]New!$A$2:$DE$2108,75,FALSE)="LoAvg",4,5))))</f>
        <v>1</v>
      </c>
      <c r="BE1605" t="str">
        <f t="array" ref="BE1605">IF(VLOOKUP($A1605,[1]New!$A$2:$DE$2108,76,FALSE)="","",VLOOKUP($A1605,[1]New!$A$2:$DE$2108,76,FALSE))</f>
        <v>Geometry</v>
      </c>
      <c r="BH1605">
        <f t="array" ref="BH1605">IF(VLOOKUP($A1605,[1]New!$A$2:$DE$2108,77,FALSE)="","",VLOOKUP($A1605,[1]New!$A$2:$DE$2108,77,FALSE))</f>
        <v>158</v>
      </c>
      <c r="BL1605">
        <f t="array" ref="BL1605">IF(VLOOKUP($A1605,[1]New!$A$2:$DE$2108,80,FALSE)="High",1,IF(VLOOKUP($A1605,[1]New!$A$2:$DE$2108,80,FALSE)="HiAvg",2,IF(VLOOKUP($A1605,[1]New!$A$2:$DE$2108,80,FALSE)="Avg",3,IF(VLOOKUP($A1605,[1]New!$A$2:$DE$2108,80,FALSE)="LoAvg",4,IF(VLOOKUP($A1605,[1]New!$A$2:$DE$2108,80,FALSE)="Low",5,"")))))</f>
        <v>1</v>
      </c>
    </row>
    <row r="1606" spans="1:64" x14ac:dyDescent="0.2">
      <c r="A1606" s="7" t="s">
        <v>1729</v>
      </c>
      <c r="B1606">
        <v>2015</v>
      </c>
      <c r="C1606" t="s">
        <v>2233</v>
      </c>
      <c r="D1606" t="str">
        <f t="array" ref="D1606">VLOOKUP($A1606,[1]New!$A$2:$DE$2108,5,FALSE)</f>
        <v>Reading</v>
      </c>
      <c r="E1606">
        <f t="array" ref="E1606">VLOOKUP($A1606,[1]New!$A$2:$DE$2108,3,FALSE)</f>
        <v>70100242</v>
      </c>
      <c r="F1606" t="str">
        <f t="array" ref="F1606">VLOOKUP($A1606,[1]New!$A$2:$DE$2108,4,FALSE)</f>
        <v>School 2</v>
      </c>
      <c r="Q1606">
        <f t="array" ref="Q1606">VLOOKUP($A1606,[1]New!$A$2:$DE$2108,19,FALSE)</f>
        <v>153</v>
      </c>
      <c r="S1606">
        <f t="array" ref="S1606">VLOOKUP($A1606,[1]New!$A$2:$DE$2108,21,FALSE)</f>
        <v>81</v>
      </c>
      <c r="U1606">
        <f t="array" ref="U1606">IF(S1606&gt;=75,1,IF(AND(S1606&gt;=50,S1606&lt;75),2,IF(AND(S1606&gt;=25,S1606&lt;50),3,IF(S1606&lt;25,4,"NA"))))</f>
        <v>1</v>
      </c>
      <c r="V1606" s="8">
        <f t="array" ref="V1606">VLOOKUP($A1606,[1]New!$A$2:$DE$2108,17,FALSE)</f>
        <v>42247</v>
      </c>
      <c r="AG1606" t="str">
        <f t="array" ref="AG1606">VLOOKUP($A1606,[1]New!$A$2:$DE$2108,61,FALSE)</f>
        <v>Foundational Skills</v>
      </c>
      <c r="AJ1606">
        <f t="array" ref="AJ1606">VLOOKUP($A1606,[1]New!$A$2:$DE$2108,62,FALSE)</f>
        <v>140</v>
      </c>
      <c r="AN1606">
        <f t="array" ref="AN1606">IF(VLOOKUP($A1606,[1]New!$A$2:$DE$2108,65,FALSE)="High",1,IF(VLOOKUP($A1606,[1]New!$A$2:$DE$2108,65,FALSE)="HiAvg",2,IF(VLOOKUP($A1606,[1]New!$A$2:$DE$2108,65,FALSE)="Avg",3,IF(VLOOKUP($A1606,[1]New!$A$2:$DE$2108,65,FALSE)="LoAvg",4,5))))</f>
        <v>4</v>
      </c>
      <c r="AO1606" t="str">
        <f t="array" ref="AO1606">VLOOKUP($A1606,[1]New!$A$2:$DE$2108,66,FALSE)</f>
        <v>Language and Writing</v>
      </c>
      <c r="AR1606">
        <f t="array" ref="AR1606">VLOOKUP($A1606,[1]New!$A$2:$DE$2108,67,FALSE)</f>
        <v>149</v>
      </c>
      <c r="AV1606">
        <f t="array" ref="AV1606">IF(VLOOKUP($A1606,[1]New!$A$2:$DE$2108,70,FALSE)="High",1,IF(VLOOKUP($A1606,[1]New!$A$2:$DE$2108,70,FALSE)="HiAvg",2,IF(VLOOKUP($A1606,[1]New!$A$2:$DE$2108,70,FALSE)="Avg",3,IF(VLOOKUP($A1606,[1]New!$A$2:$DE$2108,70,FALSE)="LoAvg",4,5))))</f>
        <v>2</v>
      </c>
      <c r="AW1606" t="str">
        <f t="array" ref="AW1606">VLOOKUP($A1606,[1]New!$A$2:$DE$2108,71,FALSE)</f>
        <v>Literature and Informational</v>
      </c>
      <c r="AZ1606">
        <f t="array" ref="AZ1606">VLOOKUP($A1606,[1]New!$A$2:$DE$2108,72,FALSE)</f>
        <v>158</v>
      </c>
      <c r="BD1606">
        <f t="array" ref="BD1606">IF(VLOOKUP($A1606,[1]New!$A$2:$DE$2108,75,FALSE)="High",1,IF(VLOOKUP($A1606,[1]New!$A$2:$DE$2108,75,FALSE)="HiAvg",2,IF(VLOOKUP($A1606,[1]New!$A$2:$DE$2108,75,FALSE)="Avg",3,IF(VLOOKUP($A1606,[1]New!$A$2:$DE$2108,75,FALSE)="LoAvg",4,5))))</f>
        <v>1</v>
      </c>
      <c r="BE1606" t="str">
        <f t="array" ref="BE1606">IF(VLOOKUP($A1606,[1]New!$A$2:$DE$2108,76,FALSE)="","",VLOOKUP($A1606,[1]New!$A$2:$DE$2108,76,FALSE))</f>
        <v>Vocabulary Use and Functions</v>
      </c>
      <c r="BH1606">
        <f t="array" ref="BH1606">IF(VLOOKUP($A1606,[1]New!$A$2:$DE$2108,77,FALSE)="","",VLOOKUP($A1606,[1]New!$A$2:$DE$2108,77,FALSE))</f>
        <v>163</v>
      </c>
      <c r="BL1606">
        <f t="array" ref="BL1606">IF(VLOOKUP($A1606,[1]New!$A$2:$DE$2108,80,FALSE)="High",1,IF(VLOOKUP($A1606,[1]New!$A$2:$DE$2108,80,FALSE)="HiAvg",2,IF(VLOOKUP($A1606,[1]New!$A$2:$DE$2108,80,FALSE)="Avg",3,IF(VLOOKUP($A1606,[1]New!$A$2:$DE$2108,80,FALSE)="LoAvg",4,IF(VLOOKUP($A1606,[1]New!$A$2:$DE$2108,80,FALSE)="Low",5,"")))))</f>
        <v>1</v>
      </c>
    </row>
    <row r="1607" spans="1:64" x14ac:dyDescent="0.2">
      <c r="A1607" s="7" t="s">
        <v>1730</v>
      </c>
      <c r="B1607">
        <v>2015</v>
      </c>
      <c r="C1607" t="s">
        <v>2233</v>
      </c>
      <c r="D1607" t="str">
        <f t="array" ref="D1607">VLOOKUP($A1607,[1]New!$A$2:$DE$2108,5,FALSE)</f>
        <v>Mathematics</v>
      </c>
      <c r="E1607">
        <f t="array" ref="E1607">VLOOKUP($A1607,[1]New!$A$2:$DE$2108,3,FALSE)</f>
        <v>70100243</v>
      </c>
      <c r="F1607" t="str">
        <f t="array" ref="F1607">VLOOKUP($A1607,[1]New!$A$2:$DE$2108,4,FALSE)</f>
        <v>School 2</v>
      </c>
      <c r="Q1607">
        <f t="array" ref="Q1607">VLOOKUP($A1607,[1]New!$A$2:$DE$2108,19,FALSE)</f>
        <v>133</v>
      </c>
      <c r="S1607">
        <f t="array" ref="S1607">VLOOKUP($A1607,[1]New!$A$2:$DE$2108,21,FALSE)</f>
        <v>32</v>
      </c>
      <c r="U1607">
        <f t="array" ref="U1607">IF(S1607&gt;=75,1,IF(AND(S1607&gt;=50,S1607&lt;75),2,IF(AND(S1607&gt;=25,S1607&lt;50),3,IF(S1607&lt;25,4,"NA"))))</f>
        <v>3</v>
      </c>
      <c r="V1607" s="8">
        <f t="array" ref="V1607">VLOOKUP($A1607,[1]New!$A$2:$DE$2108,17,FALSE)</f>
        <v>42255</v>
      </c>
      <c r="AG1607" t="str">
        <f t="array" ref="AG1607">VLOOKUP($A1607,[1]New!$A$2:$DE$2108,61,FALSE)</f>
        <v>Operations and Algebraic Thinking</v>
      </c>
      <c r="AJ1607">
        <f t="array" ref="AJ1607">VLOOKUP($A1607,[1]New!$A$2:$DE$2108,62,FALSE)</f>
        <v>130</v>
      </c>
      <c r="AN1607">
        <f t="array" ref="AN1607">IF(VLOOKUP($A1607,[1]New!$A$2:$DE$2108,65,FALSE)="High",1,IF(VLOOKUP($A1607,[1]New!$A$2:$DE$2108,65,FALSE)="HiAvg",2,IF(VLOOKUP($A1607,[1]New!$A$2:$DE$2108,65,FALSE)="Avg",3,IF(VLOOKUP($A1607,[1]New!$A$2:$DE$2108,65,FALSE)="LoAvg",4,5))))</f>
        <v>5</v>
      </c>
      <c r="AO1607" t="str">
        <f t="array" ref="AO1607">VLOOKUP($A1607,[1]New!$A$2:$DE$2108,66,FALSE)</f>
        <v>Number and Operations</v>
      </c>
      <c r="AR1607">
        <f t="array" ref="AR1607">VLOOKUP($A1607,[1]New!$A$2:$DE$2108,67,FALSE)</f>
        <v>131</v>
      </c>
      <c r="AV1607">
        <f t="array" ref="AV1607">IF(VLOOKUP($A1607,[1]New!$A$2:$DE$2108,70,FALSE)="High",1,IF(VLOOKUP($A1607,[1]New!$A$2:$DE$2108,70,FALSE)="HiAvg",2,IF(VLOOKUP($A1607,[1]New!$A$2:$DE$2108,70,FALSE)="Avg",3,IF(VLOOKUP($A1607,[1]New!$A$2:$DE$2108,70,FALSE)="LoAvg",4,5))))</f>
        <v>5</v>
      </c>
      <c r="AW1607" t="str">
        <f t="array" ref="AW1607">VLOOKUP($A1607,[1]New!$A$2:$DE$2108,71,FALSE)</f>
        <v>Measurement and Data</v>
      </c>
      <c r="AZ1607">
        <f t="array" ref="AZ1607">VLOOKUP($A1607,[1]New!$A$2:$DE$2108,72,FALSE)</f>
        <v>138</v>
      </c>
      <c r="BD1607">
        <f t="array" ref="BD1607">IF(VLOOKUP($A1607,[1]New!$A$2:$DE$2108,75,FALSE)="High",1,IF(VLOOKUP($A1607,[1]New!$A$2:$DE$2108,75,FALSE)="HiAvg",2,IF(VLOOKUP($A1607,[1]New!$A$2:$DE$2108,75,FALSE)="Avg",3,IF(VLOOKUP($A1607,[1]New!$A$2:$DE$2108,75,FALSE)="LoAvg",4,5))))</f>
        <v>4</v>
      </c>
      <c r="BE1607" t="str">
        <f t="array" ref="BE1607">IF(VLOOKUP($A1607,[1]New!$A$2:$DE$2108,76,FALSE)="","",VLOOKUP($A1607,[1]New!$A$2:$DE$2108,76,FALSE))</f>
        <v>Geometry</v>
      </c>
      <c r="BH1607">
        <f t="array" ref="BH1607">IF(VLOOKUP($A1607,[1]New!$A$2:$DE$2108,77,FALSE)="","",VLOOKUP($A1607,[1]New!$A$2:$DE$2108,77,FALSE))</f>
        <v>131</v>
      </c>
      <c r="BL1607">
        <f t="array" ref="BL1607">IF(VLOOKUP($A1607,[1]New!$A$2:$DE$2108,80,FALSE)="High",1,IF(VLOOKUP($A1607,[1]New!$A$2:$DE$2108,80,FALSE)="HiAvg",2,IF(VLOOKUP($A1607,[1]New!$A$2:$DE$2108,80,FALSE)="Avg",3,IF(VLOOKUP($A1607,[1]New!$A$2:$DE$2108,80,FALSE)="LoAvg",4,IF(VLOOKUP($A1607,[1]New!$A$2:$DE$2108,80,FALSE)="Low",5,"")))))</f>
        <v>5</v>
      </c>
    </row>
    <row r="1608" spans="1:64" x14ac:dyDescent="0.2">
      <c r="A1608" s="7" t="s">
        <v>1731</v>
      </c>
      <c r="B1608">
        <v>2015</v>
      </c>
      <c r="C1608" t="s">
        <v>2233</v>
      </c>
      <c r="D1608" t="str">
        <f t="array" ref="D1608">VLOOKUP($A1608,[1]New!$A$2:$DE$2108,5,FALSE)</f>
        <v>Reading</v>
      </c>
      <c r="E1608">
        <f t="array" ref="E1608">VLOOKUP($A1608,[1]New!$A$2:$DE$2108,3,FALSE)</f>
        <v>70100243</v>
      </c>
      <c r="F1608" t="str">
        <f t="array" ref="F1608">VLOOKUP($A1608,[1]New!$A$2:$DE$2108,4,FALSE)</f>
        <v>School 2</v>
      </c>
      <c r="Q1608">
        <f t="array" ref="Q1608">VLOOKUP($A1608,[1]New!$A$2:$DE$2108,19,FALSE)</f>
        <v>121</v>
      </c>
      <c r="S1608">
        <f t="array" ref="S1608">VLOOKUP($A1608,[1]New!$A$2:$DE$2108,21,FALSE)</f>
        <v>7</v>
      </c>
      <c r="U1608">
        <f t="array" ref="U1608">IF(S1608&gt;=75,1,IF(AND(S1608&gt;=50,S1608&lt;75),2,IF(AND(S1608&gt;=25,S1608&lt;50),3,IF(S1608&lt;25,4,"NA"))))</f>
        <v>4</v>
      </c>
      <c r="V1608" s="8">
        <f t="array" ref="V1608">VLOOKUP($A1608,[1]New!$A$2:$DE$2108,17,FALSE)</f>
        <v>42248</v>
      </c>
      <c r="AG1608" t="str">
        <f t="array" ref="AG1608">VLOOKUP($A1608,[1]New!$A$2:$DE$2108,61,FALSE)</f>
        <v>Foundational Skills</v>
      </c>
      <c r="AJ1608">
        <f t="array" ref="AJ1608">VLOOKUP($A1608,[1]New!$A$2:$DE$2108,62,FALSE)</f>
        <v>114</v>
      </c>
      <c r="AN1608">
        <f t="array" ref="AN1608">IF(VLOOKUP($A1608,[1]New!$A$2:$DE$2108,65,FALSE)="High",1,IF(VLOOKUP($A1608,[1]New!$A$2:$DE$2108,65,FALSE)="HiAvg",2,IF(VLOOKUP($A1608,[1]New!$A$2:$DE$2108,65,FALSE)="Avg",3,IF(VLOOKUP($A1608,[1]New!$A$2:$DE$2108,65,FALSE)="LoAvg",4,5))))</f>
        <v>5</v>
      </c>
      <c r="AO1608" t="str">
        <f t="array" ref="AO1608">VLOOKUP($A1608,[1]New!$A$2:$DE$2108,66,FALSE)</f>
        <v>Language and Writing</v>
      </c>
      <c r="AR1608">
        <f t="array" ref="AR1608">VLOOKUP($A1608,[1]New!$A$2:$DE$2108,67,FALSE)</f>
        <v>131</v>
      </c>
      <c r="AV1608">
        <f t="array" ref="AV1608">IF(VLOOKUP($A1608,[1]New!$A$2:$DE$2108,70,FALSE)="High",1,IF(VLOOKUP($A1608,[1]New!$A$2:$DE$2108,70,FALSE)="HiAvg",2,IF(VLOOKUP($A1608,[1]New!$A$2:$DE$2108,70,FALSE)="Avg",3,IF(VLOOKUP($A1608,[1]New!$A$2:$DE$2108,70,FALSE)="LoAvg",4,5))))</f>
        <v>5</v>
      </c>
      <c r="AW1608" t="str">
        <f t="array" ref="AW1608">VLOOKUP($A1608,[1]New!$A$2:$DE$2108,71,FALSE)</f>
        <v>Literature and Informational</v>
      </c>
      <c r="AZ1608">
        <f t="array" ref="AZ1608">VLOOKUP($A1608,[1]New!$A$2:$DE$2108,72,FALSE)</f>
        <v>125</v>
      </c>
      <c r="BD1608">
        <f t="array" ref="BD1608">IF(VLOOKUP($A1608,[1]New!$A$2:$DE$2108,75,FALSE)="High",1,IF(VLOOKUP($A1608,[1]New!$A$2:$DE$2108,75,FALSE)="HiAvg",2,IF(VLOOKUP($A1608,[1]New!$A$2:$DE$2108,75,FALSE)="Avg",3,IF(VLOOKUP($A1608,[1]New!$A$2:$DE$2108,75,FALSE)="LoAvg",4,5))))</f>
        <v>5</v>
      </c>
      <c r="BE1608" t="str">
        <f t="array" ref="BE1608">IF(VLOOKUP($A1608,[1]New!$A$2:$DE$2108,76,FALSE)="","",VLOOKUP($A1608,[1]New!$A$2:$DE$2108,76,FALSE))</f>
        <v>Vocabulary Use and Functions</v>
      </c>
      <c r="BH1608">
        <f t="array" ref="BH1608">IF(VLOOKUP($A1608,[1]New!$A$2:$DE$2108,77,FALSE)="","",VLOOKUP($A1608,[1]New!$A$2:$DE$2108,77,FALSE))</f>
        <v>116</v>
      </c>
      <c r="BL1608">
        <f t="array" ref="BL1608">IF(VLOOKUP($A1608,[1]New!$A$2:$DE$2108,80,FALSE)="High",1,IF(VLOOKUP($A1608,[1]New!$A$2:$DE$2108,80,FALSE)="HiAvg",2,IF(VLOOKUP($A1608,[1]New!$A$2:$DE$2108,80,FALSE)="Avg",3,IF(VLOOKUP($A1608,[1]New!$A$2:$DE$2108,80,FALSE)="LoAvg",4,IF(VLOOKUP($A1608,[1]New!$A$2:$DE$2108,80,FALSE)="Low",5,"")))))</f>
        <v>5</v>
      </c>
    </row>
    <row r="1609" spans="1:64" x14ac:dyDescent="0.2">
      <c r="A1609" s="7" t="s">
        <v>1732</v>
      </c>
      <c r="B1609">
        <v>2015</v>
      </c>
      <c r="C1609" t="s">
        <v>2233</v>
      </c>
      <c r="D1609" t="str">
        <f t="array" ref="D1609">VLOOKUP($A1609,[1]New!$A$2:$DE$2108,5,FALSE)</f>
        <v>Mathematics</v>
      </c>
      <c r="E1609">
        <f t="array" ref="E1609">VLOOKUP($A1609,[1]New!$A$2:$DE$2108,3,FALSE)</f>
        <v>70100244</v>
      </c>
      <c r="F1609" t="str">
        <f t="array" ref="F1609">VLOOKUP($A1609,[1]New!$A$2:$DE$2108,4,FALSE)</f>
        <v>School 2</v>
      </c>
      <c r="Q1609">
        <f t="array" ref="Q1609">VLOOKUP($A1609,[1]New!$A$2:$DE$2108,19,FALSE)</f>
        <v>137</v>
      </c>
      <c r="S1609">
        <f t="array" ref="S1609">VLOOKUP($A1609,[1]New!$A$2:$DE$2108,21,FALSE)</f>
        <v>42</v>
      </c>
      <c r="U1609">
        <f t="array" ref="U1609">IF(S1609&gt;=75,1,IF(AND(S1609&gt;=50,S1609&lt;75),2,IF(AND(S1609&gt;=25,S1609&lt;50),3,IF(S1609&lt;25,4,"NA"))))</f>
        <v>3</v>
      </c>
      <c r="V1609" s="8">
        <f t="array" ref="V1609">VLOOKUP($A1609,[1]New!$A$2:$DE$2108,17,FALSE)</f>
        <v>42261</v>
      </c>
      <c r="AG1609" t="str">
        <f t="array" ref="AG1609">VLOOKUP($A1609,[1]New!$A$2:$DE$2108,61,FALSE)</f>
        <v>Operations and Algebraic Thinking</v>
      </c>
      <c r="AJ1609">
        <f t="array" ref="AJ1609">VLOOKUP($A1609,[1]New!$A$2:$DE$2108,62,FALSE)</f>
        <v>136</v>
      </c>
      <c r="AN1609">
        <f t="array" ref="AN1609">IF(VLOOKUP($A1609,[1]New!$A$2:$DE$2108,65,FALSE)="High",1,IF(VLOOKUP($A1609,[1]New!$A$2:$DE$2108,65,FALSE)="HiAvg",2,IF(VLOOKUP($A1609,[1]New!$A$2:$DE$2108,65,FALSE)="Avg",3,IF(VLOOKUP($A1609,[1]New!$A$2:$DE$2108,65,FALSE)="LoAvg",4,5))))</f>
        <v>4</v>
      </c>
      <c r="AO1609" t="str">
        <f t="array" ref="AO1609">VLOOKUP($A1609,[1]New!$A$2:$DE$2108,66,FALSE)</f>
        <v>Number and Operations</v>
      </c>
      <c r="AR1609">
        <f t="array" ref="AR1609">VLOOKUP($A1609,[1]New!$A$2:$DE$2108,67,FALSE)</f>
        <v>134</v>
      </c>
      <c r="AV1609">
        <f t="array" ref="AV1609">IF(VLOOKUP($A1609,[1]New!$A$2:$DE$2108,70,FALSE)="High",1,IF(VLOOKUP($A1609,[1]New!$A$2:$DE$2108,70,FALSE)="HiAvg",2,IF(VLOOKUP($A1609,[1]New!$A$2:$DE$2108,70,FALSE)="Avg",3,IF(VLOOKUP($A1609,[1]New!$A$2:$DE$2108,70,FALSE)="LoAvg",4,5))))</f>
        <v>5</v>
      </c>
      <c r="AW1609" t="str">
        <f t="array" ref="AW1609">VLOOKUP($A1609,[1]New!$A$2:$DE$2108,71,FALSE)</f>
        <v>Measurement and Data</v>
      </c>
      <c r="AZ1609">
        <f t="array" ref="AZ1609">VLOOKUP($A1609,[1]New!$A$2:$DE$2108,72,FALSE)</f>
        <v>132</v>
      </c>
      <c r="BD1609">
        <f t="array" ref="BD1609">IF(VLOOKUP($A1609,[1]New!$A$2:$DE$2108,75,FALSE)="High",1,IF(VLOOKUP($A1609,[1]New!$A$2:$DE$2108,75,FALSE)="HiAvg",2,IF(VLOOKUP($A1609,[1]New!$A$2:$DE$2108,75,FALSE)="Avg",3,IF(VLOOKUP($A1609,[1]New!$A$2:$DE$2108,75,FALSE)="LoAvg",4,5))))</f>
        <v>5</v>
      </c>
      <c r="BE1609" t="str">
        <f t="array" ref="BE1609">IF(VLOOKUP($A1609,[1]New!$A$2:$DE$2108,76,FALSE)="","",VLOOKUP($A1609,[1]New!$A$2:$DE$2108,76,FALSE))</f>
        <v>Geometry</v>
      </c>
      <c r="BH1609">
        <f t="array" ref="BH1609">IF(VLOOKUP($A1609,[1]New!$A$2:$DE$2108,77,FALSE)="","",VLOOKUP($A1609,[1]New!$A$2:$DE$2108,77,FALSE))</f>
        <v>146</v>
      </c>
      <c r="BL1609">
        <f t="array" ref="BL1609">IF(VLOOKUP($A1609,[1]New!$A$2:$DE$2108,80,FALSE)="High",1,IF(VLOOKUP($A1609,[1]New!$A$2:$DE$2108,80,FALSE)="HiAvg",2,IF(VLOOKUP($A1609,[1]New!$A$2:$DE$2108,80,FALSE)="Avg",3,IF(VLOOKUP($A1609,[1]New!$A$2:$DE$2108,80,FALSE)="LoAvg",4,IF(VLOOKUP($A1609,[1]New!$A$2:$DE$2108,80,FALSE)="Low",5,"")))))</f>
        <v>3</v>
      </c>
    </row>
    <row r="1610" spans="1:64" x14ac:dyDescent="0.2">
      <c r="A1610" s="7" t="s">
        <v>1733</v>
      </c>
      <c r="B1610">
        <v>2015</v>
      </c>
      <c r="C1610" t="s">
        <v>2233</v>
      </c>
      <c r="D1610" t="str">
        <f t="array" ref="D1610">VLOOKUP($A1610,[1]New!$A$2:$DE$2108,5,FALSE)</f>
        <v>Reading</v>
      </c>
      <c r="E1610">
        <f t="array" ref="E1610">VLOOKUP($A1610,[1]New!$A$2:$DE$2108,3,FALSE)</f>
        <v>70100244</v>
      </c>
      <c r="F1610" t="str">
        <f t="array" ref="F1610">VLOOKUP($A1610,[1]New!$A$2:$DE$2108,4,FALSE)</f>
        <v>School 2</v>
      </c>
      <c r="Q1610">
        <f t="array" ref="Q1610">VLOOKUP($A1610,[1]New!$A$2:$DE$2108,19,FALSE)</f>
        <v>138</v>
      </c>
      <c r="S1610">
        <f t="array" ref="S1610">VLOOKUP($A1610,[1]New!$A$2:$DE$2108,21,FALSE)</f>
        <v>41</v>
      </c>
      <c r="U1610">
        <f t="array" ref="U1610">IF(S1610&gt;=75,1,IF(AND(S1610&gt;=50,S1610&lt;75),2,IF(AND(S1610&gt;=25,S1610&lt;50),3,IF(S1610&lt;25,4,"NA"))))</f>
        <v>3</v>
      </c>
      <c r="V1610" s="8">
        <f t="array" ref="V1610">VLOOKUP($A1610,[1]New!$A$2:$DE$2108,17,FALSE)</f>
        <v>42247</v>
      </c>
      <c r="AG1610" t="str">
        <f t="array" ref="AG1610">VLOOKUP($A1610,[1]New!$A$2:$DE$2108,61,FALSE)</f>
        <v>Foundational Skills</v>
      </c>
      <c r="AJ1610">
        <f t="array" ref="AJ1610">VLOOKUP($A1610,[1]New!$A$2:$DE$2108,62,FALSE)</f>
        <v>134</v>
      </c>
      <c r="AN1610">
        <f t="array" ref="AN1610">IF(VLOOKUP($A1610,[1]New!$A$2:$DE$2108,65,FALSE)="High",1,IF(VLOOKUP($A1610,[1]New!$A$2:$DE$2108,65,FALSE)="HiAvg",2,IF(VLOOKUP($A1610,[1]New!$A$2:$DE$2108,65,FALSE)="Avg",3,IF(VLOOKUP($A1610,[1]New!$A$2:$DE$2108,65,FALSE)="LoAvg",4,5))))</f>
        <v>4</v>
      </c>
      <c r="AO1610" t="str">
        <f t="array" ref="AO1610">VLOOKUP($A1610,[1]New!$A$2:$DE$2108,66,FALSE)</f>
        <v>Language and Writing</v>
      </c>
      <c r="AR1610">
        <f t="array" ref="AR1610">VLOOKUP($A1610,[1]New!$A$2:$DE$2108,67,FALSE)</f>
        <v>145</v>
      </c>
      <c r="AV1610">
        <f t="array" ref="AV1610">IF(VLOOKUP($A1610,[1]New!$A$2:$DE$2108,70,FALSE)="High",1,IF(VLOOKUP($A1610,[1]New!$A$2:$DE$2108,70,FALSE)="HiAvg",2,IF(VLOOKUP($A1610,[1]New!$A$2:$DE$2108,70,FALSE)="Avg",3,IF(VLOOKUP($A1610,[1]New!$A$2:$DE$2108,70,FALSE)="LoAvg",4,5))))</f>
        <v>3</v>
      </c>
      <c r="AW1610" t="str">
        <f t="array" ref="AW1610">VLOOKUP($A1610,[1]New!$A$2:$DE$2108,71,FALSE)</f>
        <v>Literature and Informational</v>
      </c>
      <c r="AZ1610">
        <f t="array" ref="AZ1610">VLOOKUP($A1610,[1]New!$A$2:$DE$2108,72,FALSE)</f>
        <v>136</v>
      </c>
      <c r="BD1610">
        <f t="array" ref="BD1610">IF(VLOOKUP($A1610,[1]New!$A$2:$DE$2108,75,FALSE)="High",1,IF(VLOOKUP($A1610,[1]New!$A$2:$DE$2108,75,FALSE)="HiAvg",2,IF(VLOOKUP($A1610,[1]New!$A$2:$DE$2108,75,FALSE)="Avg",3,IF(VLOOKUP($A1610,[1]New!$A$2:$DE$2108,75,FALSE)="LoAvg",4,5))))</f>
        <v>4</v>
      </c>
      <c r="BE1610" t="str">
        <f t="array" ref="BE1610">IF(VLOOKUP($A1610,[1]New!$A$2:$DE$2108,76,FALSE)="","",VLOOKUP($A1610,[1]New!$A$2:$DE$2108,76,FALSE))</f>
        <v>Vocabulary Use and Functions</v>
      </c>
      <c r="BH1610">
        <f t="array" ref="BH1610">IF(VLOOKUP($A1610,[1]New!$A$2:$DE$2108,77,FALSE)="","",VLOOKUP($A1610,[1]New!$A$2:$DE$2108,77,FALSE))</f>
        <v>137</v>
      </c>
      <c r="BL1610">
        <f t="array" ref="BL1610">IF(VLOOKUP($A1610,[1]New!$A$2:$DE$2108,80,FALSE)="High",1,IF(VLOOKUP($A1610,[1]New!$A$2:$DE$2108,80,FALSE)="HiAvg",2,IF(VLOOKUP($A1610,[1]New!$A$2:$DE$2108,80,FALSE)="Avg",3,IF(VLOOKUP($A1610,[1]New!$A$2:$DE$2108,80,FALSE)="LoAvg",4,IF(VLOOKUP($A1610,[1]New!$A$2:$DE$2108,80,FALSE)="Low",5,"")))))</f>
        <v>4</v>
      </c>
    </row>
    <row r="1611" spans="1:64" x14ac:dyDescent="0.2">
      <c r="A1611" s="7" t="s">
        <v>1734</v>
      </c>
      <c r="B1611">
        <v>2015</v>
      </c>
      <c r="C1611" t="s">
        <v>2233</v>
      </c>
      <c r="D1611" t="str">
        <f t="array" ref="D1611">VLOOKUP($A1611,[1]New!$A$2:$DE$2108,5,FALSE)</f>
        <v>Mathematics</v>
      </c>
      <c r="E1611">
        <f t="array" ref="E1611">VLOOKUP($A1611,[1]New!$A$2:$DE$2108,3,FALSE)</f>
        <v>70100245</v>
      </c>
      <c r="F1611" t="str">
        <f t="array" ref="F1611">VLOOKUP($A1611,[1]New!$A$2:$DE$2108,4,FALSE)</f>
        <v>School 2</v>
      </c>
      <c r="Q1611">
        <f t="array" ref="Q1611">VLOOKUP($A1611,[1]New!$A$2:$DE$2108,19,FALSE)</f>
        <v>135</v>
      </c>
      <c r="S1611">
        <f t="array" ref="S1611">VLOOKUP($A1611,[1]New!$A$2:$DE$2108,21,FALSE)</f>
        <v>37</v>
      </c>
      <c r="U1611">
        <f t="array" ref="U1611">IF(S1611&gt;=75,1,IF(AND(S1611&gt;=50,S1611&lt;75),2,IF(AND(S1611&gt;=25,S1611&lt;50),3,IF(S1611&lt;25,4,"NA"))))</f>
        <v>3</v>
      </c>
      <c r="V1611" s="8">
        <f t="array" ref="V1611">VLOOKUP($A1611,[1]New!$A$2:$DE$2108,17,FALSE)</f>
        <v>42255</v>
      </c>
      <c r="AG1611" t="str">
        <f t="array" ref="AG1611">VLOOKUP($A1611,[1]New!$A$2:$DE$2108,61,FALSE)</f>
        <v>Operations and Algebraic Thinking</v>
      </c>
      <c r="AJ1611">
        <f t="array" ref="AJ1611">VLOOKUP($A1611,[1]New!$A$2:$DE$2108,62,FALSE)</f>
        <v>131</v>
      </c>
      <c r="AN1611">
        <f t="array" ref="AN1611">IF(VLOOKUP($A1611,[1]New!$A$2:$DE$2108,65,FALSE)="High",1,IF(VLOOKUP($A1611,[1]New!$A$2:$DE$2108,65,FALSE)="HiAvg",2,IF(VLOOKUP($A1611,[1]New!$A$2:$DE$2108,65,FALSE)="Avg",3,IF(VLOOKUP($A1611,[1]New!$A$2:$DE$2108,65,FALSE)="LoAvg",4,5))))</f>
        <v>5</v>
      </c>
      <c r="AO1611" t="str">
        <f t="array" ref="AO1611">VLOOKUP($A1611,[1]New!$A$2:$DE$2108,66,FALSE)</f>
        <v>Number and Operations</v>
      </c>
      <c r="AR1611">
        <f t="array" ref="AR1611">VLOOKUP($A1611,[1]New!$A$2:$DE$2108,67,FALSE)</f>
        <v>122</v>
      </c>
      <c r="AV1611">
        <f t="array" ref="AV1611">IF(VLOOKUP($A1611,[1]New!$A$2:$DE$2108,70,FALSE)="High",1,IF(VLOOKUP($A1611,[1]New!$A$2:$DE$2108,70,FALSE)="HiAvg",2,IF(VLOOKUP($A1611,[1]New!$A$2:$DE$2108,70,FALSE)="Avg",3,IF(VLOOKUP($A1611,[1]New!$A$2:$DE$2108,70,FALSE)="LoAvg",4,5))))</f>
        <v>5</v>
      </c>
      <c r="AW1611" t="str">
        <f t="array" ref="AW1611">VLOOKUP($A1611,[1]New!$A$2:$DE$2108,71,FALSE)</f>
        <v>Measurement and Data</v>
      </c>
      <c r="AZ1611">
        <f t="array" ref="AZ1611">VLOOKUP($A1611,[1]New!$A$2:$DE$2108,72,FALSE)</f>
        <v>141</v>
      </c>
      <c r="BD1611">
        <f t="array" ref="BD1611">IF(VLOOKUP($A1611,[1]New!$A$2:$DE$2108,75,FALSE)="High",1,IF(VLOOKUP($A1611,[1]New!$A$2:$DE$2108,75,FALSE)="HiAvg",2,IF(VLOOKUP($A1611,[1]New!$A$2:$DE$2108,75,FALSE)="Avg",3,IF(VLOOKUP($A1611,[1]New!$A$2:$DE$2108,75,FALSE)="LoAvg",4,5))))</f>
        <v>3</v>
      </c>
      <c r="BE1611" t="str">
        <f t="array" ref="BE1611">IF(VLOOKUP($A1611,[1]New!$A$2:$DE$2108,76,FALSE)="","",VLOOKUP($A1611,[1]New!$A$2:$DE$2108,76,FALSE))</f>
        <v>Geometry</v>
      </c>
      <c r="BH1611">
        <f t="array" ref="BH1611">IF(VLOOKUP($A1611,[1]New!$A$2:$DE$2108,77,FALSE)="","",VLOOKUP($A1611,[1]New!$A$2:$DE$2108,77,FALSE))</f>
        <v>146</v>
      </c>
      <c r="BL1611">
        <f t="array" ref="BL1611">IF(VLOOKUP($A1611,[1]New!$A$2:$DE$2108,80,FALSE)="High",1,IF(VLOOKUP($A1611,[1]New!$A$2:$DE$2108,80,FALSE)="HiAvg",2,IF(VLOOKUP($A1611,[1]New!$A$2:$DE$2108,80,FALSE)="Avg",3,IF(VLOOKUP($A1611,[1]New!$A$2:$DE$2108,80,FALSE)="LoAvg",4,IF(VLOOKUP($A1611,[1]New!$A$2:$DE$2108,80,FALSE)="Low",5,"")))))</f>
        <v>3</v>
      </c>
    </row>
    <row r="1612" spans="1:64" x14ac:dyDescent="0.2">
      <c r="A1612" s="7" t="s">
        <v>1735</v>
      </c>
      <c r="B1612">
        <v>2015</v>
      </c>
      <c r="C1612" t="s">
        <v>2233</v>
      </c>
      <c r="D1612" t="str">
        <f t="array" ref="D1612">VLOOKUP($A1612,[1]New!$A$2:$DE$2108,5,FALSE)</f>
        <v>Reading</v>
      </c>
      <c r="E1612">
        <f t="array" ref="E1612">VLOOKUP($A1612,[1]New!$A$2:$DE$2108,3,FALSE)</f>
        <v>70100245</v>
      </c>
      <c r="F1612" t="str">
        <f t="array" ref="F1612">VLOOKUP($A1612,[1]New!$A$2:$DE$2108,4,FALSE)</f>
        <v>School 2</v>
      </c>
      <c r="Q1612">
        <f t="array" ref="Q1612">VLOOKUP($A1612,[1]New!$A$2:$DE$2108,19,FALSE)</f>
        <v>140</v>
      </c>
      <c r="S1612">
        <f t="array" ref="S1612">VLOOKUP($A1612,[1]New!$A$2:$DE$2108,21,FALSE)</f>
        <v>47</v>
      </c>
      <c r="U1612">
        <f t="array" ref="U1612">IF(S1612&gt;=75,1,IF(AND(S1612&gt;=50,S1612&lt;75),2,IF(AND(S1612&gt;=25,S1612&lt;50),3,IF(S1612&lt;25,4,"NA"))))</f>
        <v>3</v>
      </c>
      <c r="V1612" s="8">
        <f t="array" ref="V1612">VLOOKUP($A1612,[1]New!$A$2:$DE$2108,17,FALSE)</f>
        <v>42248</v>
      </c>
      <c r="AG1612" t="str">
        <f t="array" ref="AG1612">VLOOKUP($A1612,[1]New!$A$2:$DE$2108,61,FALSE)</f>
        <v>Foundational Skills</v>
      </c>
      <c r="AJ1612">
        <f t="array" ref="AJ1612">VLOOKUP($A1612,[1]New!$A$2:$DE$2108,62,FALSE)</f>
        <v>137</v>
      </c>
      <c r="AN1612">
        <f t="array" ref="AN1612">IF(VLOOKUP($A1612,[1]New!$A$2:$DE$2108,65,FALSE)="High",1,IF(VLOOKUP($A1612,[1]New!$A$2:$DE$2108,65,FALSE)="HiAvg",2,IF(VLOOKUP($A1612,[1]New!$A$2:$DE$2108,65,FALSE)="Avg",3,IF(VLOOKUP($A1612,[1]New!$A$2:$DE$2108,65,FALSE)="LoAvg",4,5))))</f>
        <v>4</v>
      </c>
      <c r="AO1612" t="str">
        <f t="array" ref="AO1612">VLOOKUP($A1612,[1]New!$A$2:$DE$2108,66,FALSE)</f>
        <v>Language and Writing</v>
      </c>
      <c r="AR1612">
        <f t="array" ref="AR1612">VLOOKUP($A1612,[1]New!$A$2:$DE$2108,67,FALSE)</f>
        <v>135</v>
      </c>
      <c r="AV1612">
        <f t="array" ref="AV1612">IF(VLOOKUP($A1612,[1]New!$A$2:$DE$2108,70,FALSE)="High",1,IF(VLOOKUP($A1612,[1]New!$A$2:$DE$2108,70,FALSE)="HiAvg",2,IF(VLOOKUP($A1612,[1]New!$A$2:$DE$2108,70,FALSE)="Avg",3,IF(VLOOKUP($A1612,[1]New!$A$2:$DE$2108,70,FALSE)="LoAvg",4,5))))</f>
        <v>4</v>
      </c>
      <c r="AW1612" t="str">
        <f t="array" ref="AW1612">VLOOKUP($A1612,[1]New!$A$2:$DE$2108,71,FALSE)</f>
        <v>Literature and Informational</v>
      </c>
      <c r="AZ1612">
        <f t="array" ref="AZ1612">VLOOKUP($A1612,[1]New!$A$2:$DE$2108,72,FALSE)</f>
        <v>141</v>
      </c>
      <c r="BD1612">
        <f t="array" ref="BD1612">IF(VLOOKUP($A1612,[1]New!$A$2:$DE$2108,75,FALSE)="High",1,IF(VLOOKUP($A1612,[1]New!$A$2:$DE$2108,75,FALSE)="HiAvg",2,IF(VLOOKUP($A1612,[1]New!$A$2:$DE$2108,75,FALSE)="Avg",3,IF(VLOOKUP($A1612,[1]New!$A$2:$DE$2108,75,FALSE)="LoAvg",4,5))))</f>
        <v>3</v>
      </c>
      <c r="BE1612" t="str">
        <f t="array" ref="BE1612">IF(VLOOKUP($A1612,[1]New!$A$2:$DE$2108,76,FALSE)="","",VLOOKUP($A1612,[1]New!$A$2:$DE$2108,76,FALSE))</f>
        <v>Vocabulary Use and Functions</v>
      </c>
      <c r="BH1612">
        <f t="array" ref="BH1612">IF(VLOOKUP($A1612,[1]New!$A$2:$DE$2108,77,FALSE)="","",VLOOKUP($A1612,[1]New!$A$2:$DE$2108,77,FALSE))</f>
        <v>145</v>
      </c>
      <c r="BL1612">
        <f t="array" ref="BL1612">IF(VLOOKUP($A1612,[1]New!$A$2:$DE$2108,80,FALSE)="High",1,IF(VLOOKUP($A1612,[1]New!$A$2:$DE$2108,80,FALSE)="HiAvg",2,IF(VLOOKUP($A1612,[1]New!$A$2:$DE$2108,80,FALSE)="Avg",3,IF(VLOOKUP($A1612,[1]New!$A$2:$DE$2108,80,FALSE)="LoAvg",4,IF(VLOOKUP($A1612,[1]New!$A$2:$DE$2108,80,FALSE)="Low",5,"")))))</f>
        <v>3</v>
      </c>
    </row>
    <row r="1613" spans="1:64" x14ac:dyDescent="0.2">
      <c r="A1613" s="7" t="s">
        <v>1736</v>
      </c>
      <c r="B1613">
        <v>2015</v>
      </c>
      <c r="C1613" t="s">
        <v>2233</v>
      </c>
      <c r="D1613" t="str">
        <f t="array" ref="D1613">VLOOKUP($A1613,[1]New!$A$2:$DE$2108,5,FALSE)</f>
        <v>Mathematics</v>
      </c>
      <c r="E1613">
        <f t="array" ref="E1613">VLOOKUP($A1613,[1]New!$A$2:$DE$2108,3,FALSE)</f>
        <v>70100246</v>
      </c>
      <c r="F1613" t="str">
        <f t="array" ref="F1613">VLOOKUP($A1613,[1]New!$A$2:$DE$2108,4,FALSE)</f>
        <v>School 2</v>
      </c>
      <c r="Q1613">
        <f t="array" ref="Q1613">VLOOKUP($A1613,[1]New!$A$2:$DE$2108,19,FALSE)</f>
        <v>137</v>
      </c>
      <c r="S1613">
        <f t="array" ref="S1613">VLOOKUP($A1613,[1]New!$A$2:$DE$2108,21,FALSE)</f>
        <v>42</v>
      </c>
      <c r="U1613">
        <f t="array" ref="U1613">IF(S1613&gt;=75,1,IF(AND(S1613&gt;=50,S1613&lt;75),2,IF(AND(S1613&gt;=25,S1613&lt;50),3,IF(S1613&lt;25,4,"NA"))))</f>
        <v>3</v>
      </c>
      <c r="V1613" s="8">
        <f t="array" ref="V1613">VLOOKUP($A1613,[1]New!$A$2:$DE$2108,17,FALSE)</f>
        <v>42261</v>
      </c>
      <c r="AG1613" t="str">
        <f t="array" ref="AG1613">VLOOKUP($A1613,[1]New!$A$2:$DE$2108,61,FALSE)</f>
        <v>Operations and Algebraic Thinking</v>
      </c>
      <c r="AJ1613">
        <f t="array" ref="AJ1613">VLOOKUP($A1613,[1]New!$A$2:$DE$2108,62,FALSE)</f>
        <v>128</v>
      </c>
      <c r="AN1613">
        <f t="array" ref="AN1613">IF(VLOOKUP($A1613,[1]New!$A$2:$DE$2108,65,FALSE)="High",1,IF(VLOOKUP($A1613,[1]New!$A$2:$DE$2108,65,FALSE)="HiAvg",2,IF(VLOOKUP($A1613,[1]New!$A$2:$DE$2108,65,FALSE)="Avg",3,IF(VLOOKUP($A1613,[1]New!$A$2:$DE$2108,65,FALSE)="LoAvg",4,5))))</f>
        <v>5</v>
      </c>
      <c r="AO1613" t="str">
        <f t="array" ref="AO1613">VLOOKUP($A1613,[1]New!$A$2:$DE$2108,66,FALSE)</f>
        <v>Number and Operations</v>
      </c>
      <c r="AR1613">
        <f t="array" ref="AR1613">VLOOKUP($A1613,[1]New!$A$2:$DE$2108,67,FALSE)</f>
        <v>139</v>
      </c>
      <c r="AV1613">
        <f t="array" ref="AV1613">IF(VLOOKUP($A1613,[1]New!$A$2:$DE$2108,70,FALSE)="High",1,IF(VLOOKUP($A1613,[1]New!$A$2:$DE$2108,70,FALSE)="HiAvg",2,IF(VLOOKUP($A1613,[1]New!$A$2:$DE$2108,70,FALSE)="Avg",3,IF(VLOOKUP($A1613,[1]New!$A$2:$DE$2108,70,FALSE)="LoAvg",4,5))))</f>
        <v>4</v>
      </c>
      <c r="AW1613" t="str">
        <f t="array" ref="AW1613">VLOOKUP($A1613,[1]New!$A$2:$DE$2108,71,FALSE)</f>
        <v>Measurement and Data</v>
      </c>
      <c r="AZ1613">
        <f t="array" ref="AZ1613">VLOOKUP($A1613,[1]New!$A$2:$DE$2108,72,FALSE)</f>
        <v>150</v>
      </c>
      <c r="BD1613">
        <f t="array" ref="BD1613">IF(VLOOKUP($A1613,[1]New!$A$2:$DE$2108,75,FALSE)="High",1,IF(VLOOKUP($A1613,[1]New!$A$2:$DE$2108,75,FALSE)="HiAvg",2,IF(VLOOKUP($A1613,[1]New!$A$2:$DE$2108,75,FALSE)="Avg",3,IF(VLOOKUP($A1613,[1]New!$A$2:$DE$2108,75,FALSE)="LoAvg",4,5))))</f>
        <v>2</v>
      </c>
      <c r="BE1613" t="str">
        <f t="array" ref="BE1613">IF(VLOOKUP($A1613,[1]New!$A$2:$DE$2108,76,FALSE)="","",VLOOKUP($A1613,[1]New!$A$2:$DE$2108,76,FALSE))</f>
        <v>Geometry</v>
      </c>
      <c r="BH1613">
        <f t="array" ref="BH1613">IF(VLOOKUP($A1613,[1]New!$A$2:$DE$2108,77,FALSE)="","",VLOOKUP($A1613,[1]New!$A$2:$DE$2108,77,FALSE))</f>
        <v>131</v>
      </c>
      <c r="BL1613">
        <f t="array" ref="BL1613">IF(VLOOKUP($A1613,[1]New!$A$2:$DE$2108,80,FALSE)="High",1,IF(VLOOKUP($A1613,[1]New!$A$2:$DE$2108,80,FALSE)="HiAvg",2,IF(VLOOKUP($A1613,[1]New!$A$2:$DE$2108,80,FALSE)="Avg",3,IF(VLOOKUP($A1613,[1]New!$A$2:$DE$2108,80,FALSE)="LoAvg",4,IF(VLOOKUP($A1613,[1]New!$A$2:$DE$2108,80,FALSE)="Low",5,"")))))</f>
        <v>5</v>
      </c>
    </row>
    <row r="1614" spans="1:64" x14ac:dyDescent="0.2">
      <c r="A1614" s="7" t="s">
        <v>1737</v>
      </c>
      <c r="B1614">
        <v>2015</v>
      </c>
      <c r="C1614" t="s">
        <v>2233</v>
      </c>
      <c r="D1614" t="str">
        <f t="array" ref="D1614">VLOOKUP($A1614,[1]New!$A$2:$DE$2108,5,FALSE)</f>
        <v>Reading</v>
      </c>
      <c r="E1614">
        <f t="array" ref="E1614">VLOOKUP($A1614,[1]New!$A$2:$DE$2108,3,FALSE)</f>
        <v>70100246</v>
      </c>
      <c r="F1614" t="str">
        <f t="array" ref="F1614">VLOOKUP($A1614,[1]New!$A$2:$DE$2108,4,FALSE)</f>
        <v>School 2</v>
      </c>
      <c r="Q1614">
        <f t="array" ref="Q1614">VLOOKUP($A1614,[1]New!$A$2:$DE$2108,19,FALSE)</f>
        <v>140</v>
      </c>
      <c r="S1614">
        <f t="array" ref="S1614">VLOOKUP($A1614,[1]New!$A$2:$DE$2108,21,FALSE)</f>
        <v>47</v>
      </c>
      <c r="U1614">
        <f t="array" ref="U1614">IF(S1614&gt;=75,1,IF(AND(S1614&gt;=50,S1614&lt;75),2,IF(AND(S1614&gt;=25,S1614&lt;50),3,IF(S1614&lt;25,4,"NA"))))</f>
        <v>3</v>
      </c>
      <c r="V1614" s="8">
        <f t="array" ref="V1614">VLOOKUP($A1614,[1]New!$A$2:$DE$2108,17,FALSE)</f>
        <v>42247</v>
      </c>
      <c r="AG1614" t="str">
        <f t="array" ref="AG1614">VLOOKUP($A1614,[1]New!$A$2:$DE$2108,61,FALSE)</f>
        <v>Foundational Skills</v>
      </c>
      <c r="AJ1614">
        <f t="array" ref="AJ1614">VLOOKUP($A1614,[1]New!$A$2:$DE$2108,62,FALSE)</f>
        <v>138</v>
      </c>
      <c r="AN1614">
        <f t="array" ref="AN1614">IF(VLOOKUP($A1614,[1]New!$A$2:$DE$2108,65,FALSE)="High",1,IF(VLOOKUP($A1614,[1]New!$A$2:$DE$2108,65,FALSE)="HiAvg",2,IF(VLOOKUP($A1614,[1]New!$A$2:$DE$2108,65,FALSE)="Avg",3,IF(VLOOKUP($A1614,[1]New!$A$2:$DE$2108,65,FALSE)="LoAvg",4,5))))</f>
        <v>4</v>
      </c>
      <c r="AO1614" t="str">
        <f t="array" ref="AO1614">VLOOKUP($A1614,[1]New!$A$2:$DE$2108,66,FALSE)</f>
        <v>Language and Writing</v>
      </c>
      <c r="AR1614">
        <f t="array" ref="AR1614">VLOOKUP($A1614,[1]New!$A$2:$DE$2108,67,FALSE)</f>
        <v>136</v>
      </c>
      <c r="AV1614">
        <f t="array" ref="AV1614">IF(VLOOKUP($A1614,[1]New!$A$2:$DE$2108,70,FALSE)="High",1,IF(VLOOKUP($A1614,[1]New!$A$2:$DE$2108,70,FALSE)="HiAvg",2,IF(VLOOKUP($A1614,[1]New!$A$2:$DE$2108,70,FALSE)="Avg",3,IF(VLOOKUP($A1614,[1]New!$A$2:$DE$2108,70,FALSE)="LoAvg",4,5))))</f>
        <v>4</v>
      </c>
      <c r="AW1614" t="str">
        <f t="array" ref="AW1614">VLOOKUP($A1614,[1]New!$A$2:$DE$2108,71,FALSE)</f>
        <v>Literature and Informational</v>
      </c>
      <c r="AZ1614">
        <f t="array" ref="AZ1614">VLOOKUP($A1614,[1]New!$A$2:$DE$2108,72,FALSE)</f>
        <v>140</v>
      </c>
      <c r="BD1614">
        <f t="array" ref="BD1614">IF(VLOOKUP($A1614,[1]New!$A$2:$DE$2108,75,FALSE)="High",1,IF(VLOOKUP($A1614,[1]New!$A$2:$DE$2108,75,FALSE)="HiAvg",2,IF(VLOOKUP($A1614,[1]New!$A$2:$DE$2108,75,FALSE)="Avg",3,IF(VLOOKUP($A1614,[1]New!$A$2:$DE$2108,75,FALSE)="LoAvg",4,5))))</f>
        <v>4</v>
      </c>
      <c r="BE1614" t="str">
        <f t="array" ref="BE1614">IF(VLOOKUP($A1614,[1]New!$A$2:$DE$2108,76,FALSE)="","",VLOOKUP($A1614,[1]New!$A$2:$DE$2108,76,FALSE))</f>
        <v>Vocabulary Use and Functions</v>
      </c>
      <c r="BH1614">
        <f t="array" ref="BH1614">IF(VLOOKUP($A1614,[1]New!$A$2:$DE$2108,77,FALSE)="","",VLOOKUP($A1614,[1]New!$A$2:$DE$2108,77,FALSE))</f>
        <v>144</v>
      </c>
      <c r="BL1614">
        <f t="array" ref="BL1614">IF(VLOOKUP($A1614,[1]New!$A$2:$DE$2108,80,FALSE)="High",1,IF(VLOOKUP($A1614,[1]New!$A$2:$DE$2108,80,FALSE)="HiAvg",2,IF(VLOOKUP($A1614,[1]New!$A$2:$DE$2108,80,FALSE)="Avg",3,IF(VLOOKUP($A1614,[1]New!$A$2:$DE$2108,80,FALSE)="LoAvg",4,IF(VLOOKUP($A1614,[1]New!$A$2:$DE$2108,80,FALSE)="Low",5,"")))))</f>
        <v>3</v>
      </c>
    </row>
    <row r="1615" spans="1:64" x14ac:dyDescent="0.2">
      <c r="A1615" s="7" t="s">
        <v>1738</v>
      </c>
      <c r="B1615">
        <v>2015</v>
      </c>
      <c r="C1615" t="s">
        <v>2233</v>
      </c>
      <c r="D1615" t="str">
        <f t="array" ref="D1615">VLOOKUP($A1615,[1]New!$A$2:$DE$2108,5,FALSE)</f>
        <v>Mathematics</v>
      </c>
      <c r="E1615">
        <f t="array" ref="E1615">VLOOKUP($A1615,[1]New!$A$2:$DE$2108,3,FALSE)</f>
        <v>70100247</v>
      </c>
      <c r="F1615" t="str">
        <f t="array" ref="F1615">VLOOKUP($A1615,[1]New!$A$2:$DE$2108,4,FALSE)</f>
        <v>School 2</v>
      </c>
      <c r="Q1615">
        <f t="array" ref="Q1615">VLOOKUP($A1615,[1]New!$A$2:$DE$2108,19,FALSE)</f>
        <v>140</v>
      </c>
      <c r="S1615">
        <f t="array" ref="S1615">VLOOKUP($A1615,[1]New!$A$2:$DE$2108,21,FALSE)</f>
        <v>50</v>
      </c>
      <c r="U1615">
        <f t="array" ref="U1615">IF(S1615&gt;=75,1,IF(AND(S1615&gt;=50,S1615&lt;75),2,IF(AND(S1615&gt;=25,S1615&lt;50),3,IF(S1615&lt;25,4,"NA"))))</f>
        <v>2</v>
      </c>
      <c r="V1615" s="8">
        <f t="array" ref="V1615">VLOOKUP($A1615,[1]New!$A$2:$DE$2108,17,FALSE)</f>
        <v>42255</v>
      </c>
      <c r="AG1615" t="str">
        <f t="array" ref="AG1615">VLOOKUP($A1615,[1]New!$A$2:$DE$2108,61,FALSE)</f>
        <v>Operations and Algebraic Thinking</v>
      </c>
      <c r="AJ1615">
        <f t="array" ref="AJ1615">VLOOKUP($A1615,[1]New!$A$2:$DE$2108,62,FALSE)</f>
        <v>130</v>
      </c>
      <c r="AN1615">
        <f t="array" ref="AN1615">IF(VLOOKUP($A1615,[1]New!$A$2:$DE$2108,65,FALSE)="High",1,IF(VLOOKUP($A1615,[1]New!$A$2:$DE$2108,65,FALSE)="HiAvg",2,IF(VLOOKUP($A1615,[1]New!$A$2:$DE$2108,65,FALSE)="Avg",3,IF(VLOOKUP($A1615,[1]New!$A$2:$DE$2108,65,FALSE)="LoAvg",4,5))))</f>
        <v>5</v>
      </c>
      <c r="AO1615" t="str">
        <f t="array" ref="AO1615">VLOOKUP($A1615,[1]New!$A$2:$DE$2108,66,FALSE)</f>
        <v>Number and Operations</v>
      </c>
      <c r="AR1615">
        <f t="array" ref="AR1615">VLOOKUP($A1615,[1]New!$A$2:$DE$2108,67,FALSE)</f>
        <v>138</v>
      </c>
      <c r="AV1615">
        <f t="array" ref="AV1615">IF(VLOOKUP($A1615,[1]New!$A$2:$DE$2108,70,FALSE)="High",1,IF(VLOOKUP($A1615,[1]New!$A$2:$DE$2108,70,FALSE)="HiAvg",2,IF(VLOOKUP($A1615,[1]New!$A$2:$DE$2108,70,FALSE)="Avg",3,IF(VLOOKUP($A1615,[1]New!$A$2:$DE$2108,70,FALSE)="LoAvg",4,5))))</f>
        <v>4</v>
      </c>
      <c r="AW1615" t="str">
        <f t="array" ref="AW1615">VLOOKUP($A1615,[1]New!$A$2:$DE$2108,71,FALSE)</f>
        <v>Measurement and Data</v>
      </c>
      <c r="AZ1615">
        <f t="array" ref="AZ1615">VLOOKUP($A1615,[1]New!$A$2:$DE$2108,72,FALSE)</f>
        <v>150</v>
      </c>
      <c r="BD1615">
        <f t="array" ref="BD1615">IF(VLOOKUP($A1615,[1]New!$A$2:$DE$2108,75,FALSE)="High",1,IF(VLOOKUP($A1615,[1]New!$A$2:$DE$2108,75,FALSE)="HiAvg",2,IF(VLOOKUP($A1615,[1]New!$A$2:$DE$2108,75,FALSE)="Avg",3,IF(VLOOKUP($A1615,[1]New!$A$2:$DE$2108,75,FALSE)="LoAvg",4,5))))</f>
        <v>2</v>
      </c>
      <c r="BE1615" t="str">
        <f t="array" ref="BE1615">IF(VLOOKUP($A1615,[1]New!$A$2:$DE$2108,76,FALSE)="","",VLOOKUP($A1615,[1]New!$A$2:$DE$2108,76,FALSE))</f>
        <v>Geometry</v>
      </c>
      <c r="BH1615">
        <f t="array" ref="BH1615">IF(VLOOKUP($A1615,[1]New!$A$2:$DE$2108,77,FALSE)="","",VLOOKUP($A1615,[1]New!$A$2:$DE$2108,77,FALSE))</f>
        <v>144</v>
      </c>
      <c r="BL1615">
        <f t="array" ref="BL1615">IF(VLOOKUP($A1615,[1]New!$A$2:$DE$2108,80,FALSE)="High",1,IF(VLOOKUP($A1615,[1]New!$A$2:$DE$2108,80,FALSE)="HiAvg",2,IF(VLOOKUP($A1615,[1]New!$A$2:$DE$2108,80,FALSE)="Avg",3,IF(VLOOKUP($A1615,[1]New!$A$2:$DE$2108,80,FALSE)="LoAvg",4,IF(VLOOKUP($A1615,[1]New!$A$2:$DE$2108,80,FALSE)="Low",5,"")))))</f>
        <v>3</v>
      </c>
    </row>
    <row r="1616" spans="1:64" x14ac:dyDescent="0.2">
      <c r="A1616" s="7" t="s">
        <v>1739</v>
      </c>
      <c r="B1616">
        <v>2015</v>
      </c>
      <c r="C1616" t="s">
        <v>2233</v>
      </c>
      <c r="D1616" t="str">
        <f t="array" ref="D1616">VLOOKUP($A1616,[1]New!$A$2:$DE$2108,5,FALSE)</f>
        <v>Reading</v>
      </c>
      <c r="E1616">
        <f t="array" ref="E1616">VLOOKUP($A1616,[1]New!$A$2:$DE$2108,3,FALSE)</f>
        <v>70100247</v>
      </c>
      <c r="F1616" t="str">
        <f t="array" ref="F1616">VLOOKUP($A1616,[1]New!$A$2:$DE$2108,4,FALSE)</f>
        <v>School 2</v>
      </c>
      <c r="Q1616">
        <f t="array" ref="Q1616">VLOOKUP($A1616,[1]New!$A$2:$DE$2108,19,FALSE)</f>
        <v>141</v>
      </c>
      <c r="S1616">
        <f t="array" ref="S1616">VLOOKUP($A1616,[1]New!$A$2:$DE$2108,21,FALSE)</f>
        <v>50</v>
      </c>
      <c r="U1616">
        <f t="array" ref="U1616">IF(S1616&gt;=75,1,IF(AND(S1616&gt;=50,S1616&lt;75),2,IF(AND(S1616&gt;=25,S1616&lt;50),3,IF(S1616&lt;25,4,"NA"))))</f>
        <v>2</v>
      </c>
      <c r="V1616" s="8">
        <f t="array" ref="V1616">VLOOKUP($A1616,[1]New!$A$2:$DE$2108,17,FALSE)</f>
        <v>42248</v>
      </c>
      <c r="AG1616" t="str">
        <f t="array" ref="AG1616">VLOOKUP($A1616,[1]New!$A$2:$DE$2108,61,FALSE)</f>
        <v>Foundational Skills</v>
      </c>
      <c r="AJ1616">
        <f t="array" ref="AJ1616">VLOOKUP($A1616,[1]New!$A$2:$DE$2108,62,FALSE)</f>
        <v>143</v>
      </c>
      <c r="AN1616">
        <f t="array" ref="AN1616">IF(VLOOKUP($A1616,[1]New!$A$2:$DE$2108,65,FALSE)="High",1,IF(VLOOKUP($A1616,[1]New!$A$2:$DE$2108,65,FALSE)="HiAvg",2,IF(VLOOKUP($A1616,[1]New!$A$2:$DE$2108,65,FALSE)="Avg",3,IF(VLOOKUP($A1616,[1]New!$A$2:$DE$2108,65,FALSE)="LoAvg",4,5))))</f>
        <v>3</v>
      </c>
      <c r="AO1616" t="str">
        <f t="array" ref="AO1616">VLOOKUP($A1616,[1]New!$A$2:$DE$2108,66,FALSE)</f>
        <v>Language and Writing</v>
      </c>
      <c r="AR1616">
        <f t="array" ref="AR1616">VLOOKUP($A1616,[1]New!$A$2:$DE$2108,67,FALSE)</f>
        <v>132</v>
      </c>
      <c r="AV1616">
        <f t="array" ref="AV1616">IF(VLOOKUP($A1616,[1]New!$A$2:$DE$2108,70,FALSE)="High",1,IF(VLOOKUP($A1616,[1]New!$A$2:$DE$2108,70,FALSE)="HiAvg",2,IF(VLOOKUP($A1616,[1]New!$A$2:$DE$2108,70,FALSE)="Avg",3,IF(VLOOKUP($A1616,[1]New!$A$2:$DE$2108,70,FALSE)="LoAvg",4,5))))</f>
        <v>5</v>
      </c>
      <c r="AW1616" t="str">
        <f t="array" ref="AW1616">VLOOKUP($A1616,[1]New!$A$2:$DE$2108,71,FALSE)</f>
        <v>Literature and Informational</v>
      </c>
      <c r="AZ1616">
        <f t="array" ref="AZ1616">VLOOKUP($A1616,[1]New!$A$2:$DE$2108,72,FALSE)</f>
        <v>141</v>
      </c>
      <c r="BD1616">
        <f t="array" ref="BD1616">IF(VLOOKUP($A1616,[1]New!$A$2:$DE$2108,75,FALSE)="High",1,IF(VLOOKUP($A1616,[1]New!$A$2:$DE$2108,75,FALSE)="HiAvg",2,IF(VLOOKUP($A1616,[1]New!$A$2:$DE$2108,75,FALSE)="Avg",3,IF(VLOOKUP($A1616,[1]New!$A$2:$DE$2108,75,FALSE)="LoAvg",4,5))))</f>
        <v>3</v>
      </c>
      <c r="BE1616" t="str">
        <f t="array" ref="BE1616">IF(VLOOKUP($A1616,[1]New!$A$2:$DE$2108,76,FALSE)="","",VLOOKUP($A1616,[1]New!$A$2:$DE$2108,76,FALSE))</f>
        <v>Vocabulary Use and Functions</v>
      </c>
      <c r="BH1616">
        <f t="array" ref="BH1616">IF(VLOOKUP($A1616,[1]New!$A$2:$DE$2108,77,FALSE)="","",VLOOKUP($A1616,[1]New!$A$2:$DE$2108,77,FALSE))</f>
        <v>148</v>
      </c>
      <c r="BL1616">
        <f t="array" ref="BL1616">IF(VLOOKUP($A1616,[1]New!$A$2:$DE$2108,80,FALSE)="High",1,IF(VLOOKUP($A1616,[1]New!$A$2:$DE$2108,80,FALSE)="HiAvg",2,IF(VLOOKUP($A1616,[1]New!$A$2:$DE$2108,80,FALSE)="Avg",3,IF(VLOOKUP($A1616,[1]New!$A$2:$DE$2108,80,FALSE)="LoAvg",4,IF(VLOOKUP($A1616,[1]New!$A$2:$DE$2108,80,FALSE)="Low",5,"")))))</f>
        <v>2</v>
      </c>
    </row>
    <row r="1617" spans="1:64" x14ac:dyDescent="0.2">
      <c r="A1617" s="7" t="s">
        <v>1740</v>
      </c>
      <c r="B1617">
        <v>2015</v>
      </c>
      <c r="C1617" t="s">
        <v>2233</v>
      </c>
      <c r="D1617" t="str">
        <f t="array" ref="D1617">VLOOKUP($A1617,[1]New!$A$2:$DE$2108,5,FALSE)</f>
        <v>Mathematics</v>
      </c>
      <c r="E1617">
        <f t="array" ref="E1617">VLOOKUP($A1617,[1]New!$A$2:$DE$2108,3,FALSE)</f>
        <v>70100248</v>
      </c>
      <c r="F1617" t="str">
        <f t="array" ref="F1617">VLOOKUP($A1617,[1]New!$A$2:$DE$2108,4,FALSE)</f>
        <v>School 2</v>
      </c>
      <c r="Q1617">
        <f t="array" ref="Q1617">VLOOKUP($A1617,[1]New!$A$2:$DE$2108,19,FALSE)</f>
        <v>139</v>
      </c>
      <c r="S1617">
        <f t="array" ref="S1617">VLOOKUP($A1617,[1]New!$A$2:$DE$2108,21,FALSE)</f>
        <v>47</v>
      </c>
      <c r="U1617">
        <f t="array" ref="U1617">IF(S1617&gt;=75,1,IF(AND(S1617&gt;=50,S1617&lt;75),2,IF(AND(S1617&gt;=25,S1617&lt;50),3,IF(S1617&lt;25,4,"NA"))))</f>
        <v>3</v>
      </c>
      <c r="V1617" s="8">
        <f t="array" ref="V1617">VLOOKUP($A1617,[1]New!$A$2:$DE$2108,17,FALSE)</f>
        <v>42265</v>
      </c>
      <c r="AG1617" t="str">
        <f t="array" ref="AG1617">VLOOKUP($A1617,[1]New!$A$2:$DE$2108,61,FALSE)</f>
        <v>Operations and Algebraic Thinking</v>
      </c>
      <c r="AJ1617">
        <f t="array" ref="AJ1617">VLOOKUP($A1617,[1]New!$A$2:$DE$2108,62,FALSE)</f>
        <v>131</v>
      </c>
      <c r="AN1617">
        <f t="array" ref="AN1617">IF(VLOOKUP($A1617,[1]New!$A$2:$DE$2108,65,FALSE)="High",1,IF(VLOOKUP($A1617,[1]New!$A$2:$DE$2108,65,FALSE)="HiAvg",2,IF(VLOOKUP($A1617,[1]New!$A$2:$DE$2108,65,FALSE)="Avg",3,IF(VLOOKUP($A1617,[1]New!$A$2:$DE$2108,65,FALSE)="LoAvg",4,5))))</f>
        <v>5</v>
      </c>
      <c r="AO1617" t="str">
        <f t="array" ref="AO1617">VLOOKUP($A1617,[1]New!$A$2:$DE$2108,66,FALSE)</f>
        <v>Number and Operations</v>
      </c>
      <c r="AR1617">
        <f t="array" ref="AR1617">VLOOKUP($A1617,[1]New!$A$2:$DE$2108,67,FALSE)</f>
        <v>137</v>
      </c>
      <c r="AV1617">
        <f t="array" ref="AV1617">IF(VLOOKUP($A1617,[1]New!$A$2:$DE$2108,70,FALSE)="High",1,IF(VLOOKUP($A1617,[1]New!$A$2:$DE$2108,70,FALSE)="HiAvg",2,IF(VLOOKUP($A1617,[1]New!$A$2:$DE$2108,70,FALSE)="Avg",3,IF(VLOOKUP($A1617,[1]New!$A$2:$DE$2108,70,FALSE)="LoAvg",4,5))))</f>
        <v>4</v>
      </c>
      <c r="AW1617" t="str">
        <f t="array" ref="AW1617">VLOOKUP($A1617,[1]New!$A$2:$DE$2108,71,FALSE)</f>
        <v>Measurement and Data</v>
      </c>
      <c r="AZ1617">
        <f t="array" ref="AZ1617">VLOOKUP($A1617,[1]New!$A$2:$DE$2108,72,FALSE)</f>
        <v>149</v>
      </c>
      <c r="BD1617">
        <f t="array" ref="BD1617">IF(VLOOKUP($A1617,[1]New!$A$2:$DE$2108,75,FALSE)="High",1,IF(VLOOKUP($A1617,[1]New!$A$2:$DE$2108,75,FALSE)="HiAvg",2,IF(VLOOKUP($A1617,[1]New!$A$2:$DE$2108,75,FALSE)="Avg",3,IF(VLOOKUP($A1617,[1]New!$A$2:$DE$2108,75,FALSE)="LoAvg",4,5))))</f>
        <v>2</v>
      </c>
      <c r="BE1617" t="str">
        <f t="array" ref="BE1617">IF(VLOOKUP($A1617,[1]New!$A$2:$DE$2108,76,FALSE)="","",VLOOKUP($A1617,[1]New!$A$2:$DE$2108,76,FALSE))</f>
        <v>Geometry</v>
      </c>
      <c r="BH1617">
        <f t="array" ref="BH1617">IF(VLOOKUP($A1617,[1]New!$A$2:$DE$2108,77,FALSE)="","",VLOOKUP($A1617,[1]New!$A$2:$DE$2108,77,FALSE))</f>
        <v>138</v>
      </c>
      <c r="BL1617">
        <f t="array" ref="BL1617">IF(VLOOKUP($A1617,[1]New!$A$2:$DE$2108,80,FALSE)="High",1,IF(VLOOKUP($A1617,[1]New!$A$2:$DE$2108,80,FALSE)="HiAvg",2,IF(VLOOKUP($A1617,[1]New!$A$2:$DE$2108,80,FALSE)="Avg",3,IF(VLOOKUP($A1617,[1]New!$A$2:$DE$2108,80,FALSE)="LoAvg",4,IF(VLOOKUP($A1617,[1]New!$A$2:$DE$2108,80,FALSE)="Low",5,"")))))</f>
        <v>4</v>
      </c>
    </row>
    <row r="1618" spans="1:64" x14ac:dyDescent="0.2">
      <c r="A1618" s="7" t="s">
        <v>1741</v>
      </c>
      <c r="B1618">
        <v>2015</v>
      </c>
      <c r="C1618" t="s">
        <v>2233</v>
      </c>
      <c r="D1618" t="str">
        <f t="array" ref="D1618">VLOOKUP($A1618,[1]New!$A$2:$DE$2108,5,FALSE)</f>
        <v>Reading</v>
      </c>
      <c r="E1618">
        <f t="array" ref="E1618">VLOOKUP($A1618,[1]New!$A$2:$DE$2108,3,FALSE)</f>
        <v>70100248</v>
      </c>
      <c r="F1618" t="str">
        <f t="array" ref="F1618">VLOOKUP($A1618,[1]New!$A$2:$DE$2108,4,FALSE)</f>
        <v>School 2</v>
      </c>
      <c r="Q1618">
        <f t="array" ref="Q1618">VLOOKUP($A1618,[1]New!$A$2:$DE$2108,19,FALSE)</f>
        <v>141</v>
      </c>
      <c r="S1618">
        <f t="array" ref="S1618">VLOOKUP($A1618,[1]New!$A$2:$DE$2108,21,FALSE)</f>
        <v>50</v>
      </c>
      <c r="U1618">
        <f t="array" ref="U1618">IF(S1618&gt;=75,1,IF(AND(S1618&gt;=50,S1618&lt;75),2,IF(AND(S1618&gt;=25,S1618&lt;50),3,IF(S1618&lt;25,4,"NA"))))</f>
        <v>2</v>
      </c>
      <c r="V1618" s="8">
        <f t="array" ref="V1618">VLOOKUP($A1618,[1]New!$A$2:$DE$2108,17,FALSE)</f>
        <v>42247</v>
      </c>
      <c r="AG1618" t="str">
        <f t="array" ref="AG1618">VLOOKUP($A1618,[1]New!$A$2:$DE$2108,61,FALSE)</f>
        <v>Foundational Skills</v>
      </c>
      <c r="AJ1618">
        <f t="array" ref="AJ1618">VLOOKUP($A1618,[1]New!$A$2:$DE$2108,62,FALSE)</f>
        <v>147</v>
      </c>
      <c r="AN1618">
        <f t="array" ref="AN1618">IF(VLOOKUP($A1618,[1]New!$A$2:$DE$2108,65,FALSE)="High",1,IF(VLOOKUP($A1618,[1]New!$A$2:$DE$2108,65,FALSE)="HiAvg",2,IF(VLOOKUP($A1618,[1]New!$A$2:$DE$2108,65,FALSE)="Avg",3,IF(VLOOKUP($A1618,[1]New!$A$2:$DE$2108,65,FALSE)="LoAvg",4,5))))</f>
        <v>2</v>
      </c>
      <c r="AO1618" t="str">
        <f t="array" ref="AO1618">VLOOKUP($A1618,[1]New!$A$2:$DE$2108,66,FALSE)</f>
        <v>Language and Writing</v>
      </c>
      <c r="AR1618">
        <f t="array" ref="AR1618">VLOOKUP($A1618,[1]New!$A$2:$DE$2108,67,FALSE)</f>
        <v>130</v>
      </c>
      <c r="AV1618">
        <f t="array" ref="AV1618">IF(VLOOKUP($A1618,[1]New!$A$2:$DE$2108,70,FALSE)="High",1,IF(VLOOKUP($A1618,[1]New!$A$2:$DE$2108,70,FALSE)="HiAvg",2,IF(VLOOKUP($A1618,[1]New!$A$2:$DE$2108,70,FALSE)="Avg",3,IF(VLOOKUP($A1618,[1]New!$A$2:$DE$2108,70,FALSE)="LoAvg",4,5))))</f>
        <v>5</v>
      </c>
      <c r="AW1618" t="str">
        <f t="array" ref="AW1618">VLOOKUP($A1618,[1]New!$A$2:$DE$2108,71,FALSE)</f>
        <v>Literature and Informational</v>
      </c>
      <c r="AZ1618">
        <f t="array" ref="AZ1618">VLOOKUP($A1618,[1]New!$A$2:$DE$2108,72,FALSE)</f>
        <v>141</v>
      </c>
      <c r="BD1618">
        <f t="array" ref="BD1618">IF(VLOOKUP($A1618,[1]New!$A$2:$DE$2108,75,FALSE)="High",1,IF(VLOOKUP($A1618,[1]New!$A$2:$DE$2108,75,FALSE)="HiAvg",2,IF(VLOOKUP($A1618,[1]New!$A$2:$DE$2108,75,FALSE)="Avg",3,IF(VLOOKUP($A1618,[1]New!$A$2:$DE$2108,75,FALSE)="LoAvg",4,5))))</f>
        <v>3</v>
      </c>
      <c r="BE1618" t="str">
        <f t="array" ref="BE1618">IF(VLOOKUP($A1618,[1]New!$A$2:$DE$2108,76,FALSE)="","",VLOOKUP($A1618,[1]New!$A$2:$DE$2108,76,FALSE))</f>
        <v>Vocabulary Use and Functions</v>
      </c>
      <c r="BH1618">
        <f t="array" ref="BH1618">IF(VLOOKUP($A1618,[1]New!$A$2:$DE$2108,77,FALSE)="","",VLOOKUP($A1618,[1]New!$A$2:$DE$2108,77,FALSE))</f>
        <v>146</v>
      </c>
      <c r="BL1618">
        <f t="array" ref="BL1618">IF(VLOOKUP($A1618,[1]New!$A$2:$DE$2108,80,FALSE)="High",1,IF(VLOOKUP($A1618,[1]New!$A$2:$DE$2108,80,FALSE)="HiAvg",2,IF(VLOOKUP($A1618,[1]New!$A$2:$DE$2108,80,FALSE)="Avg",3,IF(VLOOKUP($A1618,[1]New!$A$2:$DE$2108,80,FALSE)="LoAvg",4,IF(VLOOKUP($A1618,[1]New!$A$2:$DE$2108,80,FALSE)="Low",5,"")))))</f>
        <v>2</v>
      </c>
    </row>
    <row r="1619" spans="1:64" x14ac:dyDescent="0.2">
      <c r="A1619" s="7" t="s">
        <v>1742</v>
      </c>
      <c r="B1619">
        <v>2015</v>
      </c>
      <c r="C1619" t="s">
        <v>2233</v>
      </c>
      <c r="D1619" t="str">
        <f t="array" ref="D1619">VLOOKUP($A1619,[1]New!$A$2:$DE$2108,5,FALSE)</f>
        <v>Mathematics</v>
      </c>
      <c r="E1619">
        <f t="array" ref="E1619">VLOOKUP($A1619,[1]New!$A$2:$DE$2108,3,FALSE)</f>
        <v>70100249</v>
      </c>
      <c r="F1619" t="str">
        <f t="array" ref="F1619">VLOOKUP($A1619,[1]New!$A$2:$DE$2108,4,FALSE)</f>
        <v>School 2</v>
      </c>
      <c r="Q1619">
        <f t="array" ref="Q1619">VLOOKUP($A1619,[1]New!$A$2:$DE$2108,19,FALSE)</f>
        <v>123</v>
      </c>
      <c r="S1619">
        <f t="array" ref="S1619">VLOOKUP($A1619,[1]New!$A$2:$DE$2108,21,FALSE)</f>
        <v>13</v>
      </c>
      <c r="U1619">
        <f t="array" ref="U1619">IF(S1619&gt;=75,1,IF(AND(S1619&gt;=50,S1619&lt;75),2,IF(AND(S1619&gt;=25,S1619&lt;50),3,IF(S1619&lt;25,4,"NA"))))</f>
        <v>4</v>
      </c>
      <c r="V1619" s="8">
        <f t="array" ref="V1619">VLOOKUP($A1619,[1]New!$A$2:$DE$2108,17,FALSE)</f>
        <v>42256</v>
      </c>
      <c r="AG1619" t="str">
        <f t="array" ref="AG1619">VLOOKUP($A1619,[1]New!$A$2:$DE$2108,61,FALSE)</f>
        <v>Operations and Algebraic Thinking</v>
      </c>
      <c r="AJ1619">
        <f t="array" ref="AJ1619">VLOOKUP($A1619,[1]New!$A$2:$DE$2108,62,FALSE)</f>
        <v>103</v>
      </c>
      <c r="AN1619">
        <f t="array" ref="AN1619">IF(VLOOKUP($A1619,[1]New!$A$2:$DE$2108,65,FALSE)="High",1,IF(VLOOKUP($A1619,[1]New!$A$2:$DE$2108,65,FALSE)="HiAvg",2,IF(VLOOKUP($A1619,[1]New!$A$2:$DE$2108,65,FALSE)="Avg",3,IF(VLOOKUP($A1619,[1]New!$A$2:$DE$2108,65,FALSE)="LoAvg",4,5))))</f>
        <v>5</v>
      </c>
      <c r="AO1619" t="str">
        <f t="array" ref="AO1619">VLOOKUP($A1619,[1]New!$A$2:$DE$2108,66,FALSE)</f>
        <v>Number and Operations</v>
      </c>
      <c r="AR1619">
        <f t="array" ref="AR1619">VLOOKUP($A1619,[1]New!$A$2:$DE$2108,67,FALSE)</f>
        <v>122</v>
      </c>
      <c r="AV1619">
        <f t="array" ref="AV1619">IF(VLOOKUP($A1619,[1]New!$A$2:$DE$2108,70,FALSE)="High",1,IF(VLOOKUP($A1619,[1]New!$A$2:$DE$2108,70,FALSE)="HiAvg",2,IF(VLOOKUP($A1619,[1]New!$A$2:$DE$2108,70,FALSE)="Avg",3,IF(VLOOKUP($A1619,[1]New!$A$2:$DE$2108,70,FALSE)="LoAvg",4,5))))</f>
        <v>5</v>
      </c>
      <c r="AW1619" t="str">
        <f t="array" ref="AW1619">VLOOKUP($A1619,[1]New!$A$2:$DE$2108,71,FALSE)</f>
        <v>Measurement and Data</v>
      </c>
      <c r="AZ1619">
        <f t="array" ref="AZ1619">VLOOKUP($A1619,[1]New!$A$2:$DE$2108,72,FALSE)</f>
        <v>134</v>
      </c>
      <c r="BD1619">
        <f t="array" ref="BD1619">IF(VLOOKUP($A1619,[1]New!$A$2:$DE$2108,75,FALSE)="High",1,IF(VLOOKUP($A1619,[1]New!$A$2:$DE$2108,75,FALSE)="HiAvg",2,IF(VLOOKUP($A1619,[1]New!$A$2:$DE$2108,75,FALSE)="Avg",3,IF(VLOOKUP($A1619,[1]New!$A$2:$DE$2108,75,FALSE)="LoAvg",4,5))))</f>
        <v>5</v>
      </c>
      <c r="BE1619" t="str">
        <f t="array" ref="BE1619">IF(VLOOKUP($A1619,[1]New!$A$2:$DE$2108,76,FALSE)="","",VLOOKUP($A1619,[1]New!$A$2:$DE$2108,76,FALSE))</f>
        <v>Geometry</v>
      </c>
      <c r="BH1619">
        <f t="array" ref="BH1619">IF(VLOOKUP($A1619,[1]New!$A$2:$DE$2108,77,FALSE)="","",VLOOKUP($A1619,[1]New!$A$2:$DE$2108,77,FALSE))</f>
        <v>127</v>
      </c>
      <c r="BL1619">
        <f t="array" ref="BL1619">IF(VLOOKUP($A1619,[1]New!$A$2:$DE$2108,80,FALSE)="High",1,IF(VLOOKUP($A1619,[1]New!$A$2:$DE$2108,80,FALSE)="HiAvg",2,IF(VLOOKUP($A1619,[1]New!$A$2:$DE$2108,80,FALSE)="Avg",3,IF(VLOOKUP($A1619,[1]New!$A$2:$DE$2108,80,FALSE)="LoAvg",4,IF(VLOOKUP($A1619,[1]New!$A$2:$DE$2108,80,FALSE)="Low",5,"")))))</f>
        <v>5</v>
      </c>
    </row>
    <row r="1620" spans="1:64" x14ac:dyDescent="0.2">
      <c r="A1620" s="7" t="s">
        <v>1743</v>
      </c>
      <c r="B1620">
        <v>2015</v>
      </c>
      <c r="C1620" t="s">
        <v>2233</v>
      </c>
      <c r="D1620" t="str">
        <f t="array" ref="D1620">VLOOKUP($A1620,[1]New!$A$2:$DE$2108,5,FALSE)</f>
        <v>Reading</v>
      </c>
      <c r="E1620">
        <f t="array" ref="E1620">VLOOKUP($A1620,[1]New!$A$2:$DE$2108,3,FALSE)</f>
        <v>70100249</v>
      </c>
      <c r="F1620" t="str">
        <f t="array" ref="F1620">VLOOKUP($A1620,[1]New!$A$2:$DE$2108,4,FALSE)</f>
        <v>School 2</v>
      </c>
      <c r="Q1620">
        <f t="array" ref="Q1620">VLOOKUP($A1620,[1]New!$A$2:$DE$2108,19,FALSE)</f>
        <v>125</v>
      </c>
      <c r="S1620">
        <f t="array" ref="S1620">VLOOKUP($A1620,[1]New!$A$2:$DE$2108,21,FALSE)</f>
        <v>12</v>
      </c>
      <c r="U1620">
        <f t="array" ref="U1620">IF(S1620&gt;=75,1,IF(AND(S1620&gt;=50,S1620&lt;75),2,IF(AND(S1620&gt;=25,S1620&lt;50),3,IF(S1620&lt;25,4,"NA"))))</f>
        <v>4</v>
      </c>
      <c r="V1620" s="8">
        <f t="array" ref="V1620">VLOOKUP($A1620,[1]New!$A$2:$DE$2108,17,FALSE)</f>
        <v>42248</v>
      </c>
      <c r="AG1620" t="str">
        <f t="array" ref="AG1620">VLOOKUP($A1620,[1]New!$A$2:$DE$2108,61,FALSE)</f>
        <v>Foundational Skills</v>
      </c>
      <c r="AJ1620">
        <f t="array" ref="AJ1620">VLOOKUP($A1620,[1]New!$A$2:$DE$2108,62,FALSE)</f>
        <v>122</v>
      </c>
      <c r="AN1620">
        <f t="array" ref="AN1620">IF(VLOOKUP($A1620,[1]New!$A$2:$DE$2108,65,FALSE)="High",1,IF(VLOOKUP($A1620,[1]New!$A$2:$DE$2108,65,FALSE)="HiAvg",2,IF(VLOOKUP($A1620,[1]New!$A$2:$DE$2108,65,FALSE)="Avg",3,IF(VLOOKUP($A1620,[1]New!$A$2:$DE$2108,65,FALSE)="LoAvg",4,5))))</f>
        <v>5</v>
      </c>
      <c r="AO1620" t="str">
        <f t="array" ref="AO1620">VLOOKUP($A1620,[1]New!$A$2:$DE$2108,66,FALSE)</f>
        <v>Language and Writing</v>
      </c>
      <c r="AR1620">
        <f t="array" ref="AR1620">VLOOKUP($A1620,[1]New!$A$2:$DE$2108,67,FALSE)</f>
        <v>130</v>
      </c>
      <c r="AV1620">
        <f t="array" ref="AV1620">IF(VLOOKUP($A1620,[1]New!$A$2:$DE$2108,70,FALSE)="High",1,IF(VLOOKUP($A1620,[1]New!$A$2:$DE$2108,70,FALSE)="HiAvg",2,IF(VLOOKUP($A1620,[1]New!$A$2:$DE$2108,70,FALSE)="Avg",3,IF(VLOOKUP($A1620,[1]New!$A$2:$DE$2108,70,FALSE)="LoAvg",4,5))))</f>
        <v>5</v>
      </c>
      <c r="AW1620" t="str">
        <f t="array" ref="AW1620">VLOOKUP($A1620,[1]New!$A$2:$DE$2108,71,FALSE)</f>
        <v>Literature and Informational</v>
      </c>
      <c r="AZ1620">
        <f t="array" ref="AZ1620">VLOOKUP($A1620,[1]New!$A$2:$DE$2108,72,FALSE)</f>
        <v>123</v>
      </c>
      <c r="BD1620">
        <f t="array" ref="BD1620">IF(VLOOKUP($A1620,[1]New!$A$2:$DE$2108,75,FALSE)="High",1,IF(VLOOKUP($A1620,[1]New!$A$2:$DE$2108,75,FALSE)="HiAvg",2,IF(VLOOKUP($A1620,[1]New!$A$2:$DE$2108,75,FALSE)="Avg",3,IF(VLOOKUP($A1620,[1]New!$A$2:$DE$2108,75,FALSE)="LoAvg",4,5))))</f>
        <v>5</v>
      </c>
      <c r="BE1620" t="str">
        <f t="array" ref="BE1620">IF(VLOOKUP($A1620,[1]New!$A$2:$DE$2108,76,FALSE)="","",VLOOKUP($A1620,[1]New!$A$2:$DE$2108,76,FALSE))</f>
        <v>Vocabulary Use and Functions</v>
      </c>
      <c r="BH1620">
        <f t="array" ref="BH1620">IF(VLOOKUP($A1620,[1]New!$A$2:$DE$2108,77,FALSE)="","",VLOOKUP($A1620,[1]New!$A$2:$DE$2108,77,FALSE))</f>
        <v>126</v>
      </c>
      <c r="BL1620">
        <f t="array" ref="BL1620">IF(VLOOKUP($A1620,[1]New!$A$2:$DE$2108,80,FALSE)="High",1,IF(VLOOKUP($A1620,[1]New!$A$2:$DE$2108,80,FALSE)="HiAvg",2,IF(VLOOKUP($A1620,[1]New!$A$2:$DE$2108,80,FALSE)="Avg",3,IF(VLOOKUP($A1620,[1]New!$A$2:$DE$2108,80,FALSE)="LoAvg",4,IF(VLOOKUP($A1620,[1]New!$A$2:$DE$2108,80,FALSE)="Low",5,"")))))</f>
        <v>5</v>
      </c>
    </row>
    <row r="1621" spans="1:64" x14ac:dyDescent="0.2">
      <c r="A1621" s="7" t="s">
        <v>1744</v>
      </c>
      <c r="B1621">
        <v>2015</v>
      </c>
      <c r="C1621" t="s">
        <v>2233</v>
      </c>
      <c r="D1621" t="str">
        <f t="array" ref="D1621">VLOOKUP($A1621,[1]New!$A$2:$DE$2108,5,FALSE)</f>
        <v>Mathematics</v>
      </c>
      <c r="E1621">
        <f t="array" ref="E1621">VLOOKUP($A1621,[1]New!$A$2:$DE$2108,3,FALSE)</f>
        <v>70100250</v>
      </c>
      <c r="F1621" t="str">
        <f t="array" ref="F1621">VLOOKUP($A1621,[1]New!$A$2:$DE$2108,4,FALSE)</f>
        <v>School 2</v>
      </c>
      <c r="Q1621">
        <f t="array" ref="Q1621">VLOOKUP($A1621,[1]New!$A$2:$DE$2108,19,FALSE)</f>
        <v>131</v>
      </c>
      <c r="S1621">
        <f t="array" ref="S1621">VLOOKUP($A1621,[1]New!$A$2:$DE$2108,21,FALSE)</f>
        <v>27</v>
      </c>
      <c r="U1621">
        <f t="array" ref="U1621">IF(S1621&gt;=75,1,IF(AND(S1621&gt;=50,S1621&lt;75),2,IF(AND(S1621&gt;=25,S1621&lt;50),3,IF(S1621&lt;25,4,"NA"))))</f>
        <v>3</v>
      </c>
      <c r="V1621" s="8">
        <f t="array" ref="V1621">VLOOKUP($A1621,[1]New!$A$2:$DE$2108,17,FALSE)</f>
        <v>42255</v>
      </c>
      <c r="AG1621" t="str">
        <f t="array" ref="AG1621">VLOOKUP($A1621,[1]New!$A$2:$DE$2108,61,FALSE)</f>
        <v>Operations and Algebraic Thinking</v>
      </c>
      <c r="AJ1621">
        <f t="array" ref="AJ1621">VLOOKUP($A1621,[1]New!$A$2:$DE$2108,62,FALSE)</f>
        <v>122</v>
      </c>
      <c r="AN1621">
        <f t="array" ref="AN1621">IF(VLOOKUP($A1621,[1]New!$A$2:$DE$2108,65,FALSE)="High",1,IF(VLOOKUP($A1621,[1]New!$A$2:$DE$2108,65,FALSE)="HiAvg",2,IF(VLOOKUP($A1621,[1]New!$A$2:$DE$2108,65,FALSE)="Avg",3,IF(VLOOKUP($A1621,[1]New!$A$2:$DE$2108,65,FALSE)="LoAvg",4,5))))</f>
        <v>5</v>
      </c>
      <c r="AO1621" t="str">
        <f t="array" ref="AO1621">VLOOKUP($A1621,[1]New!$A$2:$DE$2108,66,FALSE)</f>
        <v>Number and Operations</v>
      </c>
      <c r="AR1621">
        <f t="array" ref="AR1621">VLOOKUP($A1621,[1]New!$A$2:$DE$2108,67,FALSE)</f>
        <v>125</v>
      </c>
      <c r="AV1621">
        <f t="array" ref="AV1621">IF(VLOOKUP($A1621,[1]New!$A$2:$DE$2108,70,FALSE)="High",1,IF(VLOOKUP($A1621,[1]New!$A$2:$DE$2108,70,FALSE)="HiAvg",2,IF(VLOOKUP($A1621,[1]New!$A$2:$DE$2108,70,FALSE)="Avg",3,IF(VLOOKUP($A1621,[1]New!$A$2:$DE$2108,70,FALSE)="LoAvg",4,5))))</f>
        <v>5</v>
      </c>
      <c r="AW1621" t="str">
        <f t="array" ref="AW1621">VLOOKUP($A1621,[1]New!$A$2:$DE$2108,71,FALSE)</f>
        <v>Measurement and Data</v>
      </c>
      <c r="AZ1621">
        <f t="array" ref="AZ1621">VLOOKUP($A1621,[1]New!$A$2:$DE$2108,72,FALSE)</f>
        <v>133</v>
      </c>
      <c r="BD1621">
        <f t="array" ref="BD1621">IF(VLOOKUP($A1621,[1]New!$A$2:$DE$2108,75,FALSE)="High",1,IF(VLOOKUP($A1621,[1]New!$A$2:$DE$2108,75,FALSE)="HiAvg",2,IF(VLOOKUP($A1621,[1]New!$A$2:$DE$2108,75,FALSE)="Avg",3,IF(VLOOKUP($A1621,[1]New!$A$2:$DE$2108,75,FALSE)="LoAvg",4,5))))</f>
        <v>5</v>
      </c>
      <c r="BE1621" t="str">
        <f t="array" ref="BE1621">IF(VLOOKUP($A1621,[1]New!$A$2:$DE$2108,76,FALSE)="","",VLOOKUP($A1621,[1]New!$A$2:$DE$2108,76,FALSE))</f>
        <v>Geometry</v>
      </c>
      <c r="BH1621">
        <f t="array" ref="BH1621">IF(VLOOKUP($A1621,[1]New!$A$2:$DE$2108,77,FALSE)="","",VLOOKUP($A1621,[1]New!$A$2:$DE$2108,77,FALSE))</f>
        <v>144</v>
      </c>
      <c r="BL1621">
        <f t="array" ref="BL1621">IF(VLOOKUP($A1621,[1]New!$A$2:$DE$2108,80,FALSE)="High",1,IF(VLOOKUP($A1621,[1]New!$A$2:$DE$2108,80,FALSE)="HiAvg",2,IF(VLOOKUP($A1621,[1]New!$A$2:$DE$2108,80,FALSE)="Avg",3,IF(VLOOKUP($A1621,[1]New!$A$2:$DE$2108,80,FALSE)="LoAvg",4,IF(VLOOKUP($A1621,[1]New!$A$2:$DE$2108,80,FALSE)="Low",5,"")))))</f>
        <v>3</v>
      </c>
    </row>
    <row r="1622" spans="1:64" x14ac:dyDescent="0.2">
      <c r="A1622" s="7" t="s">
        <v>1745</v>
      </c>
      <c r="B1622">
        <v>2015</v>
      </c>
      <c r="C1622" t="s">
        <v>2233</v>
      </c>
      <c r="D1622" t="str">
        <f t="array" ref="D1622">VLOOKUP($A1622,[1]New!$A$2:$DE$2108,5,FALSE)</f>
        <v>Reading</v>
      </c>
      <c r="E1622">
        <f t="array" ref="E1622">VLOOKUP($A1622,[1]New!$A$2:$DE$2108,3,FALSE)</f>
        <v>70100250</v>
      </c>
      <c r="F1622" t="str">
        <f t="array" ref="F1622">VLOOKUP($A1622,[1]New!$A$2:$DE$2108,4,FALSE)</f>
        <v>School 2</v>
      </c>
      <c r="Q1622">
        <f t="array" ref="Q1622">VLOOKUP($A1622,[1]New!$A$2:$DE$2108,19,FALSE)</f>
        <v>134</v>
      </c>
      <c r="S1622">
        <f t="array" ref="S1622">VLOOKUP($A1622,[1]New!$A$2:$DE$2108,21,FALSE)</f>
        <v>30</v>
      </c>
      <c r="U1622">
        <f t="array" ref="U1622">IF(S1622&gt;=75,1,IF(AND(S1622&gt;=50,S1622&lt;75),2,IF(AND(S1622&gt;=25,S1622&lt;50),3,IF(S1622&lt;25,4,"NA"))))</f>
        <v>3</v>
      </c>
      <c r="V1622" s="8">
        <f t="array" ref="V1622">VLOOKUP($A1622,[1]New!$A$2:$DE$2108,17,FALSE)</f>
        <v>42248</v>
      </c>
      <c r="AG1622" t="str">
        <f t="array" ref="AG1622">VLOOKUP($A1622,[1]New!$A$2:$DE$2108,61,FALSE)</f>
        <v>Foundational Skills</v>
      </c>
      <c r="AJ1622">
        <f t="array" ref="AJ1622">VLOOKUP($A1622,[1]New!$A$2:$DE$2108,62,FALSE)</f>
        <v>124</v>
      </c>
      <c r="AN1622">
        <f t="array" ref="AN1622">IF(VLOOKUP($A1622,[1]New!$A$2:$DE$2108,65,FALSE)="High",1,IF(VLOOKUP($A1622,[1]New!$A$2:$DE$2108,65,FALSE)="HiAvg",2,IF(VLOOKUP($A1622,[1]New!$A$2:$DE$2108,65,FALSE)="Avg",3,IF(VLOOKUP($A1622,[1]New!$A$2:$DE$2108,65,FALSE)="LoAvg",4,5))))</f>
        <v>5</v>
      </c>
      <c r="AO1622" t="str">
        <f t="array" ref="AO1622">VLOOKUP($A1622,[1]New!$A$2:$DE$2108,66,FALSE)</f>
        <v>Language and Writing</v>
      </c>
      <c r="AR1622">
        <f t="array" ref="AR1622">VLOOKUP($A1622,[1]New!$A$2:$DE$2108,67,FALSE)</f>
        <v>137</v>
      </c>
      <c r="AV1622">
        <f t="array" ref="AV1622">IF(VLOOKUP($A1622,[1]New!$A$2:$DE$2108,70,FALSE)="High",1,IF(VLOOKUP($A1622,[1]New!$A$2:$DE$2108,70,FALSE)="HiAvg",2,IF(VLOOKUP($A1622,[1]New!$A$2:$DE$2108,70,FALSE)="Avg",3,IF(VLOOKUP($A1622,[1]New!$A$2:$DE$2108,70,FALSE)="LoAvg",4,5))))</f>
        <v>4</v>
      </c>
      <c r="AW1622" t="str">
        <f t="array" ref="AW1622">VLOOKUP($A1622,[1]New!$A$2:$DE$2108,71,FALSE)</f>
        <v>Literature and Informational</v>
      </c>
      <c r="AZ1622">
        <f t="array" ref="AZ1622">VLOOKUP($A1622,[1]New!$A$2:$DE$2108,72,FALSE)</f>
        <v>135</v>
      </c>
      <c r="BD1622">
        <f t="array" ref="BD1622">IF(VLOOKUP($A1622,[1]New!$A$2:$DE$2108,75,FALSE)="High",1,IF(VLOOKUP($A1622,[1]New!$A$2:$DE$2108,75,FALSE)="HiAvg",2,IF(VLOOKUP($A1622,[1]New!$A$2:$DE$2108,75,FALSE)="Avg",3,IF(VLOOKUP($A1622,[1]New!$A$2:$DE$2108,75,FALSE)="LoAvg",4,5))))</f>
        <v>4</v>
      </c>
      <c r="BE1622" t="str">
        <f t="array" ref="BE1622">IF(VLOOKUP($A1622,[1]New!$A$2:$DE$2108,76,FALSE)="","",VLOOKUP($A1622,[1]New!$A$2:$DE$2108,76,FALSE))</f>
        <v>Vocabulary Use and Functions</v>
      </c>
      <c r="BH1622">
        <f t="array" ref="BH1622">IF(VLOOKUP($A1622,[1]New!$A$2:$DE$2108,77,FALSE)="","",VLOOKUP($A1622,[1]New!$A$2:$DE$2108,77,FALSE))</f>
        <v>141</v>
      </c>
      <c r="BL1622">
        <f t="array" ref="BL1622">IF(VLOOKUP($A1622,[1]New!$A$2:$DE$2108,80,FALSE)="High",1,IF(VLOOKUP($A1622,[1]New!$A$2:$DE$2108,80,FALSE)="HiAvg",2,IF(VLOOKUP($A1622,[1]New!$A$2:$DE$2108,80,FALSE)="Avg",3,IF(VLOOKUP($A1622,[1]New!$A$2:$DE$2108,80,FALSE)="LoAvg",4,IF(VLOOKUP($A1622,[1]New!$A$2:$DE$2108,80,FALSE)="Low",5,"")))))</f>
        <v>3</v>
      </c>
    </row>
    <row r="1623" spans="1:64" x14ac:dyDescent="0.2">
      <c r="A1623" s="7" t="s">
        <v>1746</v>
      </c>
      <c r="B1623">
        <v>2015</v>
      </c>
      <c r="C1623" t="s">
        <v>2233</v>
      </c>
      <c r="D1623" t="str">
        <f t="array" ref="D1623">VLOOKUP($A1623,[1]New!$A$2:$DE$2108,5,FALSE)</f>
        <v>Mathematics</v>
      </c>
      <c r="E1623">
        <f t="array" ref="E1623">VLOOKUP($A1623,[1]New!$A$2:$DE$2108,3,FALSE)</f>
        <v>70100251</v>
      </c>
      <c r="F1623" t="str">
        <f t="array" ref="F1623">VLOOKUP($A1623,[1]New!$A$2:$DE$2108,4,FALSE)</f>
        <v>School 2</v>
      </c>
      <c r="Q1623">
        <f t="array" ref="Q1623">VLOOKUP($A1623,[1]New!$A$2:$DE$2108,19,FALSE)</f>
        <v>143</v>
      </c>
      <c r="S1623">
        <f t="array" ref="S1623">VLOOKUP($A1623,[1]New!$A$2:$DE$2108,21,FALSE)</f>
        <v>58</v>
      </c>
      <c r="U1623">
        <f t="array" ref="U1623">IF(S1623&gt;=75,1,IF(AND(S1623&gt;=50,S1623&lt;75),2,IF(AND(S1623&gt;=25,S1623&lt;50),3,IF(S1623&lt;25,4,"NA"))))</f>
        <v>2</v>
      </c>
      <c r="V1623" s="8">
        <f t="array" ref="V1623">VLOOKUP($A1623,[1]New!$A$2:$DE$2108,17,FALSE)</f>
        <v>42261</v>
      </c>
      <c r="AG1623" t="str">
        <f t="array" ref="AG1623">VLOOKUP($A1623,[1]New!$A$2:$DE$2108,61,FALSE)</f>
        <v>Operations and Algebraic Thinking</v>
      </c>
      <c r="AJ1623">
        <f t="array" ref="AJ1623">VLOOKUP($A1623,[1]New!$A$2:$DE$2108,62,FALSE)</f>
        <v>123</v>
      </c>
      <c r="AN1623">
        <f t="array" ref="AN1623">IF(VLOOKUP($A1623,[1]New!$A$2:$DE$2108,65,FALSE)="High",1,IF(VLOOKUP($A1623,[1]New!$A$2:$DE$2108,65,FALSE)="HiAvg",2,IF(VLOOKUP($A1623,[1]New!$A$2:$DE$2108,65,FALSE)="Avg",3,IF(VLOOKUP($A1623,[1]New!$A$2:$DE$2108,65,FALSE)="LoAvg",4,5))))</f>
        <v>5</v>
      </c>
      <c r="AO1623" t="str">
        <f t="array" ref="AO1623">VLOOKUP($A1623,[1]New!$A$2:$DE$2108,66,FALSE)</f>
        <v>Number and Operations</v>
      </c>
      <c r="AR1623">
        <f t="array" ref="AR1623">VLOOKUP($A1623,[1]New!$A$2:$DE$2108,67,FALSE)</f>
        <v>152</v>
      </c>
      <c r="AV1623">
        <f t="array" ref="AV1623">IF(VLOOKUP($A1623,[1]New!$A$2:$DE$2108,70,FALSE)="High",1,IF(VLOOKUP($A1623,[1]New!$A$2:$DE$2108,70,FALSE)="HiAvg",2,IF(VLOOKUP($A1623,[1]New!$A$2:$DE$2108,70,FALSE)="Avg",3,IF(VLOOKUP($A1623,[1]New!$A$2:$DE$2108,70,FALSE)="LoAvg",4,5))))</f>
        <v>2</v>
      </c>
      <c r="AW1623" t="str">
        <f t="array" ref="AW1623">VLOOKUP($A1623,[1]New!$A$2:$DE$2108,71,FALSE)</f>
        <v>Measurement and Data</v>
      </c>
      <c r="AZ1623">
        <f t="array" ref="AZ1623">VLOOKUP($A1623,[1]New!$A$2:$DE$2108,72,FALSE)</f>
        <v>147</v>
      </c>
      <c r="BD1623">
        <f t="array" ref="BD1623">IF(VLOOKUP($A1623,[1]New!$A$2:$DE$2108,75,FALSE)="High",1,IF(VLOOKUP($A1623,[1]New!$A$2:$DE$2108,75,FALSE)="HiAvg",2,IF(VLOOKUP($A1623,[1]New!$A$2:$DE$2108,75,FALSE)="Avg",3,IF(VLOOKUP($A1623,[1]New!$A$2:$DE$2108,75,FALSE)="LoAvg",4,5))))</f>
        <v>2</v>
      </c>
      <c r="BE1623" t="str">
        <f t="array" ref="BE1623">IF(VLOOKUP($A1623,[1]New!$A$2:$DE$2108,76,FALSE)="","",VLOOKUP($A1623,[1]New!$A$2:$DE$2108,76,FALSE))</f>
        <v>Geometry</v>
      </c>
      <c r="BH1623">
        <f t="array" ref="BH1623">IF(VLOOKUP($A1623,[1]New!$A$2:$DE$2108,77,FALSE)="","",VLOOKUP($A1623,[1]New!$A$2:$DE$2108,77,FALSE))</f>
        <v>153</v>
      </c>
      <c r="BL1623">
        <f t="array" ref="BL1623">IF(VLOOKUP($A1623,[1]New!$A$2:$DE$2108,80,FALSE)="High",1,IF(VLOOKUP($A1623,[1]New!$A$2:$DE$2108,80,FALSE)="HiAvg",2,IF(VLOOKUP($A1623,[1]New!$A$2:$DE$2108,80,FALSE)="Avg",3,IF(VLOOKUP($A1623,[1]New!$A$2:$DE$2108,80,FALSE)="LoAvg",4,IF(VLOOKUP($A1623,[1]New!$A$2:$DE$2108,80,FALSE)="Low",5,"")))))</f>
        <v>2</v>
      </c>
    </row>
    <row r="1624" spans="1:64" x14ac:dyDescent="0.2">
      <c r="A1624" s="7" t="s">
        <v>1747</v>
      </c>
      <c r="B1624">
        <v>2015</v>
      </c>
      <c r="C1624" t="s">
        <v>2233</v>
      </c>
      <c r="D1624" t="str">
        <f t="array" ref="D1624">VLOOKUP($A1624,[1]New!$A$2:$DE$2108,5,FALSE)</f>
        <v>Reading</v>
      </c>
      <c r="E1624">
        <f t="array" ref="E1624">VLOOKUP($A1624,[1]New!$A$2:$DE$2108,3,FALSE)</f>
        <v>70100251</v>
      </c>
      <c r="F1624" t="str">
        <f t="array" ref="F1624">VLOOKUP($A1624,[1]New!$A$2:$DE$2108,4,FALSE)</f>
        <v>School 2</v>
      </c>
      <c r="Q1624">
        <f t="array" ref="Q1624">VLOOKUP($A1624,[1]New!$A$2:$DE$2108,19,FALSE)</f>
        <v>138</v>
      </c>
      <c r="S1624">
        <f t="array" ref="S1624">VLOOKUP($A1624,[1]New!$A$2:$DE$2108,21,FALSE)</f>
        <v>41</v>
      </c>
      <c r="U1624">
        <f t="array" ref="U1624">IF(S1624&gt;=75,1,IF(AND(S1624&gt;=50,S1624&lt;75),2,IF(AND(S1624&gt;=25,S1624&lt;50),3,IF(S1624&lt;25,4,"NA"))))</f>
        <v>3</v>
      </c>
      <c r="V1624" s="8">
        <f t="array" ref="V1624">VLOOKUP($A1624,[1]New!$A$2:$DE$2108,17,FALSE)</f>
        <v>42247</v>
      </c>
      <c r="AG1624" t="str">
        <f t="array" ref="AG1624">VLOOKUP($A1624,[1]New!$A$2:$DE$2108,61,FALSE)</f>
        <v>Foundational Skills</v>
      </c>
      <c r="AJ1624">
        <f t="array" ref="AJ1624">VLOOKUP($A1624,[1]New!$A$2:$DE$2108,62,FALSE)</f>
        <v>119</v>
      </c>
      <c r="AN1624">
        <f t="array" ref="AN1624">IF(VLOOKUP($A1624,[1]New!$A$2:$DE$2108,65,FALSE)="High",1,IF(VLOOKUP($A1624,[1]New!$A$2:$DE$2108,65,FALSE)="HiAvg",2,IF(VLOOKUP($A1624,[1]New!$A$2:$DE$2108,65,FALSE)="Avg",3,IF(VLOOKUP($A1624,[1]New!$A$2:$DE$2108,65,FALSE)="LoAvg",4,5))))</f>
        <v>5</v>
      </c>
      <c r="AO1624" t="str">
        <f t="array" ref="AO1624">VLOOKUP($A1624,[1]New!$A$2:$DE$2108,66,FALSE)</f>
        <v>Language and Writing</v>
      </c>
      <c r="AR1624">
        <f t="array" ref="AR1624">VLOOKUP($A1624,[1]New!$A$2:$DE$2108,67,FALSE)</f>
        <v>129</v>
      </c>
      <c r="AV1624">
        <f t="array" ref="AV1624">IF(VLOOKUP($A1624,[1]New!$A$2:$DE$2108,70,FALSE)="High",1,IF(VLOOKUP($A1624,[1]New!$A$2:$DE$2108,70,FALSE)="HiAvg",2,IF(VLOOKUP($A1624,[1]New!$A$2:$DE$2108,70,FALSE)="Avg",3,IF(VLOOKUP($A1624,[1]New!$A$2:$DE$2108,70,FALSE)="LoAvg",4,5))))</f>
        <v>5</v>
      </c>
      <c r="AW1624" t="str">
        <f t="array" ref="AW1624">VLOOKUP($A1624,[1]New!$A$2:$DE$2108,71,FALSE)</f>
        <v>Literature and Informational</v>
      </c>
      <c r="AZ1624">
        <f t="array" ref="AZ1624">VLOOKUP($A1624,[1]New!$A$2:$DE$2108,72,FALSE)</f>
        <v>151</v>
      </c>
      <c r="BD1624">
        <f t="array" ref="BD1624">IF(VLOOKUP($A1624,[1]New!$A$2:$DE$2108,75,FALSE)="High",1,IF(VLOOKUP($A1624,[1]New!$A$2:$DE$2108,75,FALSE)="HiAvg",2,IF(VLOOKUP($A1624,[1]New!$A$2:$DE$2108,75,FALSE)="Avg",3,IF(VLOOKUP($A1624,[1]New!$A$2:$DE$2108,75,FALSE)="LoAvg",4,5))))</f>
        <v>2</v>
      </c>
      <c r="BE1624" t="str">
        <f t="array" ref="BE1624">IF(VLOOKUP($A1624,[1]New!$A$2:$DE$2108,76,FALSE)="","",VLOOKUP($A1624,[1]New!$A$2:$DE$2108,76,FALSE))</f>
        <v>Vocabulary Use and Functions</v>
      </c>
      <c r="BH1624">
        <f t="array" ref="BH1624">IF(VLOOKUP($A1624,[1]New!$A$2:$DE$2108,77,FALSE)="","",VLOOKUP($A1624,[1]New!$A$2:$DE$2108,77,FALSE))</f>
        <v>151</v>
      </c>
      <c r="BL1624">
        <f t="array" ref="BL1624">IF(VLOOKUP($A1624,[1]New!$A$2:$DE$2108,80,FALSE)="High",1,IF(VLOOKUP($A1624,[1]New!$A$2:$DE$2108,80,FALSE)="HiAvg",2,IF(VLOOKUP($A1624,[1]New!$A$2:$DE$2108,80,FALSE)="Avg",3,IF(VLOOKUP($A1624,[1]New!$A$2:$DE$2108,80,FALSE)="LoAvg",4,IF(VLOOKUP($A1624,[1]New!$A$2:$DE$2108,80,FALSE)="Low",5,"")))))</f>
        <v>2</v>
      </c>
    </row>
    <row r="1625" spans="1:64" x14ac:dyDescent="0.2">
      <c r="A1625" s="7" t="s">
        <v>1748</v>
      </c>
      <c r="B1625">
        <v>2015</v>
      </c>
      <c r="C1625" t="s">
        <v>2233</v>
      </c>
      <c r="D1625" t="str">
        <f t="array" ref="D1625">VLOOKUP($A1625,[1]New!$A$2:$DE$2108,5,FALSE)</f>
        <v>Mathematics</v>
      </c>
      <c r="E1625">
        <f t="array" ref="E1625">VLOOKUP($A1625,[1]New!$A$2:$DE$2108,3,FALSE)</f>
        <v>70100252</v>
      </c>
      <c r="F1625" t="str">
        <f t="array" ref="F1625">VLOOKUP($A1625,[1]New!$A$2:$DE$2108,4,FALSE)</f>
        <v>School 2</v>
      </c>
      <c r="Q1625">
        <f t="array" ref="Q1625">VLOOKUP($A1625,[1]New!$A$2:$DE$2108,19,FALSE)</f>
        <v>125</v>
      </c>
      <c r="S1625">
        <f t="array" ref="S1625">VLOOKUP($A1625,[1]New!$A$2:$DE$2108,21,FALSE)</f>
        <v>16</v>
      </c>
      <c r="U1625">
        <f t="array" ref="U1625">IF(S1625&gt;=75,1,IF(AND(S1625&gt;=50,S1625&lt;75),2,IF(AND(S1625&gt;=25,S1625&lt;50),3,IF(S1625&lt;25,4,"NA"))))</f>
        <v>4</v>
      </c>
      <c r="V1625" s="8">
        <f t="array" ref="V1625">VLOOKUP($A1625,[1]New!$A$2:$DE$2108,17,FALSE)</f>
        <v>42255</v>
      </c>
      <c r="AG1625" t="str">
        <f t="array" ref="AG1625">VLOOKUP($A1625,[1]New!$A$2:$DE$2108,61,FALSE)</f>
        <v>Operations and Algebraic Thinking</v>
      </c>
      <c r="AJ1625">
        <f t="array" ref="AJ1625">VLOOKUP($A1625,[1]New!$A$2:$DE$2108,62,FALSE)</f>
        <v>130</v>
      </c>
      <c r="AN1625">
        <f t="array" ref="AN1625">IF(VLOOKUP($A1625,[1]New!$A$2:$DE$2108,65,FALSE)="High",1,IF(VLOOKUP($A1625,[1]New!$A$2:$DE$2108,65,FALSE)="HiAvg",2,IF(VLOOKUP($A1625,[1]New!$A$2:$DE$2108,65,FALSE)="Avg",3,IF(VLOOKUP($A1625,[1]New!$A$2:$DE$2108,65,FALSE)="LoAvg",4,5))))</f>
        <v>5</v>
      </c>
      <c r="AO1625" t="str">
        <f t="array" ref="AO1625">VLOOKUP($A1625,[1]New!$A$2:$DE$2108,66,FALSE)</f>
        <v>Number and Operations</v>
      </c>
      <c r="AR1625">
        <f t="array" ref="AR1625">VLOOKUP($A1625,[1]New!$A$2:$DE$2108,67,FALSE)</f>
        <v>126</v>
      </c>
      <c r="AV1625">
        <f t="array" ref="AV1625">IF(VLOOKUP($A1625,[1]New!$A$2:$DE$2108,70,FALSE)="High",1,IF(VLOOKUP($A1625,[1]New!$A$2:$DE$2108,70,FALSE)="HiAvg",2,IF(VLOOKUP($A1625,[1]New!$A$2:$DE$2108,70,FALSE)="Avg",3,IF(VLOOKUP($A1625,[1]New!$A$2:$DE$2108,70,FALSE)="LoAvg",4,5))))</f>
        <v>5</v>
      </c>
      <c r="AW1625" t="str">
        <f t="array" ref="AW1625">VLOOKUP($A1625,[1]New!$A$2:$DE$2108,71,FALSE)</f>
        <v>Measurement and Data</v>
      </c>
      <c r="AZ1625">
        <f t="array" ref="AZ1625">VLOOKUP($A1625,[1]New!$A$2:$DE$2108,72,FALSE)</f>
        <v>115</v>
      </c>
      <c r="BD1625">
        <f t="array" ref="BD1625">IF(VLOOKUP($A1625,[1]New!$A$2:$DE$2108,75,FALSE)="High",1,IF(VLOOKUP($A1625,[1]New!$A$2:$DE$2108,75,FALSE)="HiAvg",2,IF(VLOOKUP($A1625,[1]New!$A$2:$DE$2108,75,FALSE)="Avg",3,IF(VLOOKUP($A1625,[1]New!$A$2:$DE$2108,75,FALSE)="LoAvg",4,5))))</f>
        <v>5</v>
      </c>
      <c r="BE1625" t="str">
        <f t="array" ref="BE1625">IF(VLOOKUP($A1625,[1]New!$A$2:$DE$2108,76,FALSE)="","",VLOOKUP($A1625,[1]New!$A$2:$DE$2108,76,FALSE))</f>
        <v>Geometry</v>
      </c>
      <c r="BH1625">
        <f t="array" ref="BH1625">IF(VLOOKUP($A1625,[1]New!$A$2:$DE$2108,77,FALSE)="","",VLOOKUP($A1625,[1]New!$A$2:$DE$2108,77,FALSE))</f>
        <v>129</v>
      </c>
      <c r="BL1625">
        <f t="array" ref="BL1625">IF(VLOOKUP($A1625,[1]New!$A$2:$DE$2108,80,FALSE)="High",1,IF(VLOOKUP($A1625,[1]New!$A$2:$DE$2108,80,FALSE)="HiAvg",2,IF(VLOOKUP($A1625,[1]New!$A$2:$DE$2108,80,FALSE)="Avg",3,IF(VLOOKUP($A1625,[1]New!$A$2:$DE$2108,80,FALSE)="LoAvg",4,IF(VLOOKUP($A1625,[1]New!$A$2:$DE$2108,80,FALSE)="Low",5,"")))))</f>
        <v>5</v>
      </c>
    </row>
    <row r="1626" spans="1:64" x14ac:dyDescent="0.2">
      <c r="A1626" s="7" t="s">
        <v>1749</v>
      </c>
      <c r="B1626">
        <v>2015</v>
      </c>
      <c r="C1626" t="s">
        <v>2233</v>
      </c>
      <c r="D1626" t="str">
        <f t="array" ref="D1626">VLOOKUP($A1626,[1]New!$A$2:$DE$2108,5,FALSE)</f>
        <v>Reading</v>
      </c>
      <c r="E1626">
        <f t="array" ref="E1626">VLOOKUP($A1626,[1]New!$A$2:$DE$2108,3,FALSE)</f>
        <v>70100252</v>
      </c>
      <c r="F1626" t="str">
        <f t="array" ref="F1626">VLOOKUP($A1626,[1]New!$A$2:$DE$2108,4,FALSE)</f>
        <v>School 2</v>
      </c>
      <c r="Q1626">
        <f t="array" ref="Q1626">VLOOKUP($A1626,[1]New!$A$2:$DE$2108,19,FALSE)</f>
        <v>116</v>
      </c>
      <c r="S1626">
        <f t="array" ref="S1626">VLOOKUP($A1626,[1]New!$A$2:$DE$2108,21,FALSE)</f>
        <v>3</v>
      </c>
      <c r="U1626">
        <f t="array" ref="U1626">IF(S1626&gt;=75,1,IF(AND(S1626&gt;=50,S1626&lt;75),2,IF(AND(S1626&gt;=25,S1626&lt;50),3,IF(S1626&lt;25,4,"NA"))))</f>
        <v>4</v>
      </c>
      <c r="V1626" s="8">
        <f t="array" ref="V1626">VLOOKUP($A1626,[1]New!$A$2:$DE$2108,17,FALSE)</f>
        <v>42248</v>
      </c>
      <c r="AG1626" t="str">
        <f t="array" ref="AG1626">VLOOKUP($A1626,[1]New!$A$2:$DE$2108,61,FALSE)</f>
        <v>Foundational Skills</v>
      </c>
      <c r="AJ1626">
        <f t="array" ref="AJ1626">VLOOKUP($A1626,[1]New!$A$2:$DE$2108,62,FALSE)</f>
        <v>109</v>
      </c>
      <c r="AN1626">
        <f t="array" ref="AN1626">IF(VLOOKUP($A1626,[1]New!$A$2:$DE$2108,65,FALSE)="High",1,IF(VLOOKUP($A1626,[1]New!$A$2:$DE$2108,65,FALSE)="HiAvg",2,IF(VLOOKUP($A1626,[1]New!$A$2:$DE$2108,65,FALSE)="Avg",3,IF(VLOOKUP($A1626,[1]New!$A$2:$DE$2108,65,FALSE)="LoAvg",4,5))))</f>
        <v>5</v>
      </c>
      <c r="AO1626" t="str">
        <f t="array" ref="AO1626">VLOOKUP($A1626,[1]New!$A$2:$DE$2108,66,FALSE)</f>
        <v>Language and Writing</v>
      </c>
      <c r="AR1626">
        <f t="array" ref="AR1626">VLOOKUP($A1626,[1]New!$A$2:$DE$2108,67,FALSE)</f>
        <v>113</v>
      </c>
      <c r="AV1626">
        <f t="array" ref="AV1626">IF(VLOOKUP($A1626,[1]New!$A$2:$DE$2108,70,FALSE)="High",1,IF(VLOOKUP($A1626,[1]New!$A$2:$DE$2108,70,FALSE)="HiAvg",2,IF(VLOOKUP($A1626,[1]New!$A$2:$DE$2108,70,FALSE)="Avg",3,IF(VLOOKUP($A1626,[1]New!$A$2:$DE$2108,70,FALSE)="LoAvg",4,5))))</f>
        <v>5</v>
      </c>
      <c r="AW1626" t="str">
        <f t="array" ref="AW1626">VLOOKUP($A1626,[1]New!$A$2:$DE$2108,71,FALSE)</f>
        <v>Literature and Informational</v>
      </c>
      <c r="AZ1626">
        <f t="array" ref="AZ1626">VLOOKUP($A1626,[1]New!$A$2:$DE$2108,72,FALSE)</f>
        <v>121</v>
      </c>
      <c r="BD1626">
        <f t="array" ref="BD1626">IF(VLOOKUP($A1626,[1]New!$A$2:$DE$2108,75,FALSE)="High",1,IF(VLOOKUP($A1626,[1]New!$A$2:$DE$2108,75,FALSE)="HiAvg",2,IF(VLOOKUP($A1626,[1]New!$A$2:$DE$2108,75,FALSE)="Avg",3,IF(VLOOKUP($A1626,[1]New!$A$2:$DE$2108,75,FALSE)="LoAvg",4,5))))</f>
        <v>5</v>
      </c>
      <c r="BE1626" t="str">
        <f t="array" ref="BE1626">IF(VLOOKUP($A1626,[1]New!$A$2:$DE$2108,76,FALSE)="","",VLOOKUP($A1626,[1]New!$A$2:$DE$2108,76,FALSE))</f>
        <v>Vocabulary Use and Functions</v>
      </c>
      <c r="BH1626">
        <f t="array" ref="BH1626">IF(VLOOKUP($A1626,[1]New!$A$2:$DE$2108,77,FALSE)="","",VLOOKUP($A1626,[1]New!$A$2:$DE$2108,77,FALSE))</f>
        <v>118</v>
      </c>
      <c r="BL1626">
        <f t="array" ref="BL1626">IF(VLOOKUP($A1626,[1]New!$A$2:$DE$2108,80,FALSE)="High",1,IF(VLOOKUP($A1626,[1]New!$A$2:$DE$2108,80,FALSE)="HiAvg",2,IF(VLOOKUP($A1626,[1]New!$A$2:$DE$2108,80,FALSE)="Avg",3,IF(VLOOKUP($A1626,[1]New!$A$2:$DE$2108,80,FALSE)="LoAvg",4,IF(VLOOKUP($A1626,[1]New!$A$2:$DE$2108,80,FALSE)="Low",5,"")))))</f>
        <v>5</v>
      </c>
    </row>
    <row r="1627" spans="1:64" x14ac:dyDescent="0.2">
      <c r="A1627" s="7" t="s">
        <v>1750</v>
      </c>
      <c r="B1627">
        <v>2015</v>
      </c>
      <c r="C1627" t="s">
        <v>2233</v>
      </c>
      <c r="D1627" t="str">
        <f t="array" ref="D1627">VLOOKUP($A1627,[1]New!$A$2:$DE$2108,5,FALSE)</f>
        <v>Mathematics</v>
      </c>
      <c r="E1627">
        <f t="array" ref="E1627">VLOOKUP($A1627,[1]New!$A$2:$DE$2108,3,FALSE)</f>
        <v>70100253</v>
      </c>
      <c r="F1627" t="str">
        <f t="array" ref="F1627">VLOOKUP($A1627,[1]New!$A$2:$DE$2108,4,FALSE)</f>
        <v>School 2</v>
      </c>
      <c r="Q1627">
        <f t="array" ref="Q1627">VLOOKUP($A1627,[1]New!$A$2:$DE$2108,19,FALSE)</f>
        <v>156</v>
      </c>
      <c r="S1627">
        <f t="array" ref="S1627">VLOOKUP($A1627,[1]New!$A$2:$DE$2108,21,FALSE)</f>
        <v>31</v>
      </c>
      <c r="U1627">
        <f t="array" ref="U1627">IF(S1627&gt;=75,1,IF(AND(S1627&gt;=50,S1627&lt;75),2,IF(AND(S1627&gt;=25,S1627&lt;50),3,IF(S1627&lt;25,4,"NA"))))</f>
        <v>3</v>
      </c>
      <c r="V1627" s="8">
        <f t="array" ref="V1627">VLOOKUP($A1627,[1]New!$A$2:$DE$2108,17,FALSE)</f>
        <v>42261</v>
      </c>
      <c r="AG1627" t="str">
        <f t="array" ref="AG1627">VLOOKUP($A1627,[1]New!$A$2:$DE$2108,61,FALSE)</f>
        <v>Operations and Algebraic Thinking</v>
      </c>
      <c r="AJ1627">
        <f t="array" ref="AJ1627">VLOOKUP($A1627,[1]New!$A$2:$DE$2108,62,FALSE)</f>
        <v>177</v>
      </c>
      <c r="AN1627">
        <f t="array" ref="AN1627">IF(VLOOKUP($A1627,[1]New!$A$2:$DE$2108,65,FALSE)="High",1,IF(VLOOKUP($A1627,[1]New!$A$2:$DE$2108,65,FALSE)="HiAvg",2,IF(VLOOKUP($A1627,[1]New!$A$2:$DE$2108,65,FALSE)="Avg",3,IF(VLOOKUP($A1627,[1]New!$A$2:$DE$2108,65,FALSE)="LoAvg",4,5))))</f>
        <v>1</v>
      </c>
      <c r="AO1627" t="str">
        <f t="array" ref="AO1627">VLOOKUP($A1627,[1]New!$A$2:$DE$2108,66,FALSE)</f>
        <v>Number and Operations</v>
      </c>
      <c r="AR1627">
        <f t="array" ref="AR1627">VLOOKUP($A1627,[1]New!$A$2:$DE$2108,67,FALSE)</f>
        <v>144</v>
      </c>
      <c r="AV1627">
        <f t="array" ref="AV1627">IF(VLOOKUP($A1627,[1]New!$A$2:$DE$2108,70,FALSE)="High",1,IF(VLOOKUP($A1627,[1]New!$A$2:$DE$2108,70,FALSE)="HiAvg",2,IF(VLOOKUP($A1627,[1]New!$A$2:$DE$2108,70,FALSE)="Avg",3,IF(VLOOKUP($A1627,[1]New!$A$2:$DE$2108,70,FALSE)="LoAvg",4,5))))</f>
        <v>5</v>
      </c>
      <c r="AW1627" t="str">
        <f t="array" ref="AW1627">VLOOKUP($A1627,[1]New!$A$2:$DE$2108,71,FALSE)</f>
        <v>Measurement and Data</v>
      </c>
      <c r="AZ1627">
        <f t="array" ref="AZ1627">VLOOKUP($A1627,[1]New!$A$2:$DE$2108,72,FALSE)</f>
        <v>147</v>
      </c>
      <c r="BD1627">
        <f t="array" ref="BD1627">IF(VLOOKUP($A1627,[1]New!$A$2:$DE$2108,75,FALSE)="High",1,IF(VLOOKUP($A1627,[1]New!$A$2:$DE$2108,75,FALSE)="HiAvg",2,IF(VLOOKUP($A1627,[1]New!$A$2:$DE$2108,75,FALSE)="Avg",3,IF(VLOOKUP($A1627,[1]New!$A$2:$DE$2108,75,FALSE)="LoAvg",4,5))))</f>
        <v>5</v>
      </c>
      <c r="BE1627" t="str">
        <f t="array" ref="BE1627">IF(VLOOKUP($A1627,[1]New!$A$2:$DE$2108,76,FALSE)="","",VLOOKUP($A1627,[1]New!$A$2:$DE$2108,76,FALSE))</f>
        <v>Geometry</v>
      </c>
      <c r="BH1627">
        <f t="array" ref="BH1627">IF(VLOOKUP($A1627,[1]New!$A$2:$DE$2108,77,FALSE)="","",VLOOKUP($A1627,[1]New!$A$2:$DE$2108,77,FALSE))</f>
        <v>150</v>
      </c>
      <c r="BL1627">
        <f t="array" ref="BL1627">IF(VLOOKUP($A1627,[1]New!$A$2:$DE$2108,80,FALSE)="High",1,IF(VLOOKUP($A1627,[1]New!$A$2:$DE$2108,80,FALSE)="HiAvg",2,IF(VLOOKUP($A1627,[1]New!$A$2:$DE$2108,80,FALSE)="Avg",3,IF(VLOOKUP($A1627,[1]New!$A$2:$DE$2108,80,FALSE)="LoAvg",4,IF(VLOOKUP($A1627,[1]New!$A$2:$DE$2108,80,FALSE)="Low",5,"")))))</f>
        <v>5</v>
      </c>
    </row>
    <row r="1628" spans="1:64" x14ac:dyDescent="0.2">
      <c r="A1628" s="7" t="s">
        <v>1751</v>
      </c>
      <c r="B1628">
        <v>2015</v>
      </c>
      <c r="C1628" t="s">
        <v>2233</v>
      </c>
      <c r="D1628" t="str">
        <f t="array" ref="D1628">VLOOKUP($A1628,[1]New!$A$2:$DE$2108,5,FALSE)</f>
        <v>Reading</v>
      </c>
      <c r="E1628">
        <f t="array" ref="E1628">VLOOKUP($A1628,[1]New!$A$2:$DE$2108,3,FALSE)</f>
        <v>70100253</v>
      </c>
      <c r="F1628" t="str">
        <f t="array" ref="F1628">VLOOKUP($A1628,[1]New!$A$2:$DE$2108,4,FALSE)</f>
        <v>School 2</v>
      </c>
      <c r="Q1628">
        <f t="array" ref="Q1628">VLOOKUP($A1628,[1]New!$A$2:$DE$2108,19,FALSE)</f>
        <v>155</v>
      </c>
      <c r="S1628">
        <f t="array" ref="S1628">VLOOKUP($A1628,[1]New!$A$2:$DE$2108,21,FALSE)</f>
        <v>33</v>
      </c>
      <c r="U1628">
        <f t="array" ref="U1628">IF(S1628&gt;=75,1,IF(AND(S1628&gt;=50,S1628&lt;75),2,IF(AND(S1628&gt;=25,S1628&lt;50),3,IF(S1628&lt;25,4,"NA"))))</f>
        <v>3</v>
      </c>
      <c r="V1628" s="8">
        <f t="array" ref="V1628">VLOOKUP($A1628,[1]New!$A$2:$DE$2108,17,FALSE)</f>
        <v>42251</v>
      </c>
      <c r="AG1628" t="str">
        <f t="array" ref="AG1628">VLOOKUP($A1628,[1]New!$A$2:$DE$2108,61,FALSE)</f>
        <v>Foundational Skills</v>
      </c>
      <c r="AJ1628">
        <f t="array" ref="AJ1628">VLOOKUP($A1628,[1]New!$A$2:$DE$2108,62,FALSE)</f>
        <v>152</v>
      </c>
      <c r="AN1628">
        <f t="array" ref="AN1628">IF(VLOOKUP($A1628,[1]New!$A$2:$DE$2108,65,FALSE)="High",1,IF(VLOOKUP($A1628,[1]New!$A$2:$DE$2108,65,FALSE)="HiAvg",2,IF(VLOOKUP($A1628,[1]New!$A$2:$DE$2108,65,FALSE)="Avg",3,IF(VLOOKUP($A1628,[1]New!$A$2:$DE$2108,65,FALSE)="LoAvg",4,5))))</f>
        <v>4</v>
      </c>
      <c r="AO1628" t="str">
        <f t="array" ref="AO1628">VLOOKUP($A1628,[1]New!$A$2:$DE$2108,66,FALSE)</f>
        <v>Language and Writing</v>
      </c>
      <c r="AR1628">
        <f t="array" ref="AR1628">VLOOKUP($A1628,[1]New!$A$2:$DE$2108,67,FALSE)</f>
        <v>157</v>
      </c>
      <c r="AV1628">
        <f t="array" ref="AV1628">IF(VLOOKUP($A1628,[1]New!$A$2:$DE$2108,70,FALSE)="High",1,IF(VLOOKUP($A1628,[1]New!$A$2:$DE$2108,70,FALSE)="HiAvg",2,IF(VLOOKUP($A1628,[1]New!$A$2:$DE$2108,70,FALSE)="Avg",3,IF(VLOOKUP($A1628,[1]New!$A$2:$DE$2108,70,FALSE)="LoAvg",4,5))))</f>
        <v>4</v>
      </c>
      <c r="AW1628" t="str">
        <f t="array" ref="AW1628">VLOOKUP($A1628,[1]New!$A$2:$DE$2108,71,FALSE)</f>
        <v>Literature and Informational</v>
      </c>
      <c r="AZ1628">
        <f t="array" ref="AZ1628">VLOOKUP($A1628,[1]New!$A$2:$DE$2108,72,FALSE)</f>
        <v>156</v>
      </c>
      <c r="BD1628">
        <f t="array" ref="BD1628">IF(VLOOKUP($A1628,[1]New!$A$2:$DE$2108,75,FALSE)="High",1,IF(VLOOKUP($A1628,[1]New!$A$2:$DE$2108,75,FALSE)="HiAvg",2,IF(VLOOKUP($A1628,[1]New!$A$2:$DE$2108,75,FALSE)="Avg",3,IF(VLOOKUP($A1628,[1]New!$A$2:$DE$2108,75,FALSE)="LoAvg",4,5))))</f>
        <v>4</v>
      </c>
      <c r="BE1628" t="str">
        <f t="array" ref="BE1628">IF(VLOOKUP($A1628,[1]New!$A$2:$DE$2108,76,FALSE)="","",VLOOKUP($A1628,[1]New!$A$2:$DE$2108,76,FALSE))</f>
        <v>Vocabulary Use and Functions</v>
      </c>
      <c r="BH1628">
        <f t="array" ref="BH1628">IF(VLOOKUP($A1628,[1]New!$A$2:$DE$2108,77,FALSE)="","",VLOOKUP($A1628,[1]New!$A$2:$DE$2108,77,FALSE))</f>
        <v>155</v>
      </c>
      <c r="BL1628">
        <f t="array" ref="BL1628">IF(VLOOKUP($A1628,[1]New!$A$2:$DE$2108,80,FALSE)="High",1,IF(VLOOKUP($A1628,[1]New!$A$2:$DE$2108,80,FALSE)="HiAvg",2,IF(VLOOKUP($A1628,[1]New!$A$2:$DE$2108,80,FALSE)="Avg",3,IF(VLOOKUP($A1628,[1]New!$A$2:$DE$2108,80,FALSE)="LoAvg",4,IF(VLOOKUP($A1628,[1]New!$A$2:$DE$2108,80,FALSE)="Low",5,"")))))</f>
        <v>4</v>
      </c>
    </row>
    <row r="1629" spans="1:64" x14ac:dyDescent="0.2">
      <c r="A1629" s="7" t="s">
        <v>1752</v>
      </c>
      <c r="B1629">
        <v>2015</v>
      </c>
      <c r="C1629" t="s">
        <v>2233</v>
      </c>
      <c r="D1629" t="str">
        <f t="array" ref="D1629">VLOOKUP($A1629,[1]New!$A$2:$DE$2108,5,FALSE)</f>
        <v>Mathematics</v>
      </c>
      <c r="E1629">
        <f t="array" ref="E1629">VLOOKUP($A1629,[1]New!$A$2:$DE$2108,3,FALSE)</f>
        <v>70100254</v>
      </c>
      <c r="F1629" t="str">
        <f t="array" ref="F1629">VLOOKUP($A1629,[1]New!$A$2:$DE$2108,4,FALSE)</f>
        <v>School 2</v>
      </c>
      <c r="Q1629">
        <f t="array" ref="Q1629">VLOOKUP($A1629,[1]New!$A$2:$DE$2108,19,FALSE)</f>
        <v>157</v>
      </c>
      <c r="S1629">
        <f t="array" ref="S1629">VLOOKUP($A1629,[1]New!$A$2:$DE$2108,21,FALSE)</f>
        <v>34</v>
      </c>
      <c r="U1629">
        <f t="array" ref="U1629">IF(S1629&gt;=75,1,IF(AND(S1629&gt;=50,S1629&lt;75),2,IF(AND(S1629&gt;=25,S1629&lt;50),3,IF(S1629&lt;25,4,"NA"))))</f>
        <v>3</v>
      </c>
      <c r="V1629" s="8">
        <f t="array" ref="V1629">VLOOKUP($A1629,[1]New!$A$2:$DE$2108,17,FALSE)</f>
        <v>42255</v>
      </c>
      <c r="AG1629" t="str">
        <f t="array" ref="AG1629">VLOOKUP($A1629,[1]New!$A$2:$DE$2108,61,FALSE)</f>
        <v>Operations and Algebraic Thinking</v>
      </c>
      <c r="AJ1629">
        <f t="array" ref="AJ1629">VLOOKUP($A1629,[1]New!$A$2:$DE$2108,62,FALSE)</f>
        <v>152</v>
      </c>
      <c r="AN1629">
        <f t="array" ref="AN1629">IF(VLOOKUP($A1629,[1]New!$A$2:$DE$2108,65,FALSE)="High",1,IF(VLOOKUP($A1629,[1]New!$A$2:$DE$2108,65,FALSE)="HiAvg",2,IF(VLOOKUP($A1629,[1]New!$A$2:$DE$2108,65,FALSE)="Avg",3,IF(VLOOKUP($A1629,[1]New!$A$2:$DE$2108,65,FALSE)="LoAvg",4,5))))</f>
        <v>4</v>
      </c>
      <c r="AO1629" t="str">
        <f t="array" ref="AO1629">VLOOKUP($A1629,[1]New!$A$2:$DE$2108,66,FALSE)</f>
        <v>Number and Operations</v>
      </c>
      <c r="AR1629">
        <f t="array" ref="AR1629">VLOOKUP($A1629,[1]New!$A$2:$DE$2108,67,FALSE)</f>
        <v>145</v>
      </c>
      <c r="AV1629">
        <f t="array" ref="AV1629">IF(VLOOKUP($A1629,[1]New!$A$2:$DE$2108,70,FALSE)="High",1,IF(VLOOKUP($A1629,[1]New!$A$2:$DE$2108,70,FALSE)="HiAvg",2,IF(VLOOKUP($A1629,[1]New!$A$2:$DE$2108,70,FALSE)="Avg",3,IF(VLOOKUP($A1629,[1]New!$A$2:$DE$2108,70,FALSE)="LoAvg",4,5))))</f>
        <v>5</v>
      </c>
      <c r="AW1629" t="str">
        <f t="array" ref="AW1629">VLOOKUP($A1629,[1]New!$A$2:$DE$2108,71,FALSE)</f>
        <v>Measurement and Data</v>
      </c>
      <c r="AZ1629">
        <f t="array" ref="AZ1629">VLOOKUP($A1629,[1]New!$A$2:$DE$2108,72,FALSE)</f>
        <v>166</v>
      </c>
      <c r="BD1629">
        <f t="array" ref="BD1629">IF(VLOOKUP($A1629,[1]New!$A$2:$DE$2108,75,FALSE)="High",1,IF(VLOOKUP($A1629,[1]New!$A$2:$DE$2108,75,FALSE)="HiAvg",2,IF(VLOOKUP($A1629,[1]New!$A$2:$DE$2108,75,FALSE)="Avg",3,IF(VLOOKUP($A1629,[1]New!$A$2:$DE$2108,75,FALSE)="LoAvg",4,5))))</f>
        <v>3</v>
      </c>
      <c r="BE1629" t="str">
        <f t="array" ref="BE1629">IF(VLOOKUP($A1629,[1]New!$A$2:$DE$2108,76,FALSE)="","",VLOOKUP($A1629,[1]New!$A$2:$DE$2108,76,FALSE))</f>
        <v>Geometry</v>
      </c>
      <c r="BH1629">
        <f t="array" ref="BH1629">IF(VLOOKUP($A1629,[1]New!$A$2:$DE$2108,77,FALSE)="","",VLOOKUP($A1629,[1]New!$A$2:$DE$2108,77,FALSE))</f>
        <v>164</v>
      </c>
      <c r="BL1629">
        <f t="array" ref="BL1629">IF(VLOOKUP($A1629,[1]New!$A$2:$DE$2108,80,FALSE)="High",1,IF(VLOOKUP($A1629,[1]New!$A$2:$DE$2108,80,FALSE)="HiAvg",2,IF(VLOOKUP($A1629,[1]New!$A$2:$DE$2108,80,FALSE)="Avg",3,IF(VLOOKUP($A1629,[1]New!$A$2:$DE$2108,80,FALSE)="LoAvg",4,IF(VLOOKUP($A1629,[1]New!$A$2:$DE$2108,80,FALSE)="Low",5,"")))))</f>
        <v>3</v>
      </c>
    </row>
    <row r="1630" spans="1:64" x14ac:dyDescent="0.2">
      <c r="A1630" s="7" t="s">
        <v>1753</v>
      </c>
      <c r="B1630">
        <v>2015</v>
      </c>
      <c r="C1630" t="s">
        <v>2233</v>
      </c>
      <c r="D1630" t="str">
        <f t="array" ref="D1630">VLOOKUP($A1630,[1]New!$A$2:$DE$2108,5,FALSE)</f>
        <v>Reading</v>
      </c>
      <c r="E1630">
        <f t="array" ref="E1630">VLOOKUP($A1630,[1]New!$A$2:$DE$2108,3,FALSE)</f>
        <v>70100254</v>
      </c>
      <c r="F1630" t="str">
        <f t="array" ref="F1630">VLOOKUP($A1630,[1]New!$A$2:$DE$2108,4,FALSE)</f>
        <v>School 2</v>
      </c>
      <c r="Q1630">
        <f t="array" ref="Q1630">VLOOKUP($A1630,[1]New!$A$2:$DE$2108,19,FALSE)</f>
        <v>157</v>
      </c>
      <c r="S1630">
        <f t="array" ref="S1630">VLOOKUP($A1630,[1]New!$A$2:$DE$2108,21,FALSE)</f>
        <v>39</v>
      </c>
      <c r="U1630">
        <f t="array" ref="U1630">IF(S1630&gt;=75,1,IF(AND(S1630&gt;=50,S1630&lt;75),2,IF(AND(S1630&gt;=25,S1630&lt;50),3,IF(S1630&lt;25,4,"NA"))))</f>
        <v>3</v>
      </c>
      <c r="V1630" s="8">
        <f t="array" ref="V1630">VLOOKUP($A1630,[1]New!$A$2:$DE$2108,17,FALSE)</f>
        <v>42248</v>
      </c>
      <c r="AG1630" t="str">
        <f t="array" ref="AG1630">VLOOKUP($A1630,[1]New!$A$2:$DE$2108,61,FALSE)</f>
        <v>Foundational Skills</v>
      </c>
      <c r="AJ1630">
        <f t="array" ref="AJ1630">VLOOKUP($A1630,[1]New!$A$2:$DE$2108,62,FALSE)</f>
        <v>152</v>
      </c>
      <c r="AN1630">
        <f t="array" ref="AN1630">IF(VLOOKUP($A1630,[1]New!$A$2:$DE$2108,65,FALSE)="High",1,IF(VLOOKUP($A1630,[1]New!$A$2:$DE$2108,65,FALSE)="HiAvg",2,IF(VLOOKUP($A1630,[1]New!$A$2:$DE$2108,65,FALSE)="Avg",3,IF(VLOOKUP($A1630,[1]New!$A$2:$DE$2108,65,FALSE)="LoAvg",4,5))))</f>
        <v>4</v>
      </c>
      <c r="AO1630" t="str">
        <f t="array" ref="AO1630">VLOOKUP($A1630,[1]New!$A$2:$DE$2108,66,FALSE)</f>
        <v>Language and Writing</v>
      </c>
      <c r="AR1630">
        <f t="array" ref="AR1630">VLOOKUP($A1630,[1]New!$A$2:$DE$2108,67,FALSE)</f>
        <v>163</v>
      </c>
      <c r="AV1630">
        <f t="array" ref="AV1630">IF(VLOOKUP($A1630,[1]New!$A$2:$DE$2108,70,FALSE)="High",1,IF(VLOOKUP($A1630,[1]New!$A$2:$DE$2108,70,FALSE)="HiAvg",2,IF(VLOOKUP($A1630,[1]New!$A$2:$DE$2108,70,FALSE)="Avg",3,IF(VLOOKUP($A1630,[1]New!$A$2:$DE$2108,70,FALSE)="LoAvg",4,5))))</f>
        <v>3</v>
      </c>
      <c r="AW1630" t="str">
        <f t="array" ref="AW1630">VLOOKUP($A1630,[1]New!$A$2:$DE$2108,71,FALSE)</f>
        <v>Literature and Informational</v>
      </c>
      <c r="AZ1630">
        <f t="array" ref="AZ1630">VLOOKUP($A1630,[1]New!$A$2:$DE$2108,72,FALSE)</f>
        <v>154</v>
      </c>
      <c r="BD1630">
        <f t="array" ref="BD1630">IF(VLOOKUP($A1630,[1]New!$A$2:$DE$2108,75,FALSE)="High",1,IF(VLOOKUP($A1630,[1]New!$A$2:$DE$2108,75,FALSE)="HiAvg",2,IF(VLOOKUP($A1630,[1]New!$A$2:$DE$2108,75,FALSE)="Avg",3,IF(VLOOKUP($A1630,[1]New!$A$2:$DE$2108,75,FALSE)="LoAvg",4,5))))</f>
        <v>4</v>
      </c>
      <c r="BE1630" t="str">
        <f t="array" ref="BE1630">IF(VLOOKUP($A1630,[1]New!$A$2:$DE$2108,76,FALSE)="","",VLOOKUP($A1630,[1]New!$A$2:$DE$2108,76,FALSE))</f>
        <v>Vocabulary Use and Functions</v>
      </c>
      <c r="BH1630">
        <f t="array" ref="BH1630">IF(VLOOKUP($A1630,[1]New!$A$2:$DE$2108,77,FALSE)="","",VLOOKUP($A1630,[1]New!$A$2:$DE$2108,77,FALSE))</f>
        <v>159</v>
      </c>
      <c r="BL1630">
        <f t="array" ref="BL1630">IF(VLOOKUP($A1630,[1]New!$A$2:$DE$2108,80,FALSE)="High",1,IF(VLOOKUP($A1630,[1]New!$A$2:$DE$2108,80,FALSE)="HiAvg",2,IF(VLOOKUP($A1630,[1]New!$A$2:$DE$2108,80,FALSE)="Avg",3,IF(VLOOKUP($A1630,[1]New!$A$2:$DE$2108,80,FALSE)="LoAvg",4,IF(VLOOKUP($A1630,[1]New!$A$2:$DE$2108,80,FALSE)="Low",5,"")))))</f>
        <v>3</v>
      </c>
    </row>
    <row r="1631" spans="1:64" x14ac:dyDescent="0.2">
      <c r="A1631" s="7" t="s">
        <v>1754</v>
      </c>
      <c r="B1631">
        <v>2015</v>
      </c>
      <c r="C1631" t="s">
        <v>2233</v>
      </c>
      <c r="D1631" t="str">
        <f t="array" ref="D1631">VLOOKUP($A1631,[1]New!$A$2:$DE$2108,5,FALSE)</f>
        <v>Language Usage</v>
      </c>
      <c r="E1631">
        <f t="array" ref="E1631">VLOOKUP($A1631,[1]New!$A$2:$DE$2108,3,FALSE)</f>
        <v>70100255</v>
      </c>
      <c r="F1631" t="str">
        <f t="array" ref="F1631">VLOOKUP($A1631,[1]New!$A$2:$DE$2108,4,FALSE)</f>
        <v>School 2</v>
      </c>
      <c r="Q1631">
        <f t="array" ref="Q1631">VLOOKUP($A1631,[1]New!$A$2:$DE$2108,19,FALSE)</f>
        <v>161</v>
      </c>
      <c r="S1631">
        <f t="array" ref="S1631">VLOOKUP($A1631,[1]New!$A$2:$DE$2108,21,FALSE)</f>
        <v>1</v>
      </c>
      <c r="U1631">
        <f t="array" ref="U1631">IF(S1631&gt;=75,1,IF(AND(S1631&gt;=50,S1631&lt;75),2,IF(AND(S1631&gt;=25,S1631&lt;50),3,IF(S1631&lt;25,4,"NA"))))</f>
        <v>4</v>
      </c>
      <c r="V1631" s="8">
        <f t="array" ref="V1631">VLOOKUP($A1631,[1]New!$A$2:$DE$2108,17,FALSE)</f>
        <v>42265</v>
      </c>
      <c r="AG1631" t="str">
        <f t="array" ref="AG1631">VLOOKUP($A1631,[1]New!$A$2:$DE$2108,61,FALSE)</f>
        <v>Writing: Plan, Organize, Develop, Revise, Research</v>
      </c>
      <c r="AJ1631">
        <f t="array" ref="AJ1631">VLOOKUP($A1631,[1]New!$A$2:$DE$2108,62,FALSE)</f>
        <v>141</v>
      </c>
      <c r="AN1631">
        <f t="array" ref="AN1631">IF(VLOOKUP($A1631,[1]New!$A$2:$DE$2108,65,FALSE)="High",1,IF(VLOOKUP($A1631,[1]New!$A$2:$DE$2108,65,FALSE)="HiAvg",2,IF(VLOOKUP($A1631,[1]New!$A$2:$DE$2108,65,FALSE)="Avg",3,IF(VLOOKUP($A1631,[1]New!$A$2:$DE$2108,65,FALSE)="LoAvg",4,5))))</f>
        <v>5</v>
      </c>
      <c r="AO1631" t="str">
        <f t="array" ref="AO1631">VLOOKUP($A1631,[1]New!$A$2:$DE$2108,66,FALSE)</f>
        <v>Language: Understand, Edit for Grammar, Usage</v>
      </c>
      <c r="AR1631">
        <f t="array" ref="AR1631">VLOOKUP($A1631,[1]New!$A$2:$DE$2108,67,FALSE)</f>
        <v>163</v>
      </c>
      <c r="AV1631">
        <f t="array" ref="AV1631">IF(VLOOKUP($A1631,[1]New!$A$2:$DE$2108,70,FALSE)="High",1,IF(VLOOKUP($A1631,[1]New!$A$2:$DE$2108,70,FALSE)="HiAvg",2,IF(VLOOKUP($A1631,[1]New!$A$2:$DE$2108,70,FALSE)="Avg",3,IF(VLOOKUP($A1631,[1]New!$A$2:$DE$2108,70,FALSE)="LoAvg",4,5))))</f>
        <v>5</v>
      </c>
      <c r="AW1631" t="str">
        <f t="array" ref="AW1631">VLOOKUP($A1631,[1]New!$A$2:$DE$2108,71,FALSE)</f>
        <v>Language: Understand, Edit Mechanics</v>
      </c>
      <c r="AZ1631">
        <f t="array" ref="AZ1631">VLOOKUP($A1631,[1]New!$A$2:$DE$2108,72,FALSE)</f>
        <v>173</v>
      </c>
      <c r="BD1631">
        <f t="array" ref="BD1631">IF(VLOOKUP($A1631,[1]New!$A$2:$DE$2108,75,FALSE)="High",1,IF(VLOOKUP($A1631,[1]New!$A$2:$DE$2108,75,FALSE)="HiAvg",2,IF(VLOOKUP($A1631,[1]New!$A$2:$DE$2108,75,FALSE)="Avg",3,IF(VLOOKUP($A1631,[1]New!$A$2:$DE$2108,75,FALSE)="LoAvg",4,5))))</f>
        <v>5</v>
      </c>
      <c r="BE1631" t="str">
        <f t="array" ref="BE1631">IF(VLOOKUP($A1631,[1]New!$A$2:$DE$2108,76,FALSE)="","",VLOOKUP($A1631,[1]New!$A$2:$DE$2108,76,FALSE))</f>
        <v/>
      </c>
      <c r="BH1631" t="str">
        <f t="array" ref="BH1631">IF(VLOOKUP($A1631,[1]New!$A$2:$DE$2108,77,FALSE)="","",VLOOKUP($A1631,[1]New!$A$2:$DE$2108,77,FALSE))</f>
        <v/>
      </c>
      <c r="BL1631" t="str">
        <f t="array" ref="BL1631">IF(VLOOKUP($A1631,[1]New!$A$2:$DE$2108,80,FALSE)="High",1,IF(VLOOKUP($A1631,[1]New!$A$2:$DE$2108,80,FALSE)="HiAvg",2,IF(VLOOKUP($A1631,[1]New!$A$2:$DE$2108,80,FALSE)="Avg",3,IF(VLOOKUP($A1631,[1]New!$A$2:$DE$2108,80,FALSE)="LoAvg",4,IF(VLOOKUP($A1631,[1]New!$A$2:$DE$2108,80,FALSE)="Low",5,"")))))</f>
        <v/>
      </c>
    </row>
    <row r="1632" spans="1:64" x14ac:dyDescent="0.2">
      <c r="A1632" s="7" t="s">
        <v>1755</v>
      </c>
      <c r="B1632">
        <v>2015</v>
      </c>
      <c r="C1632" t="s">
        <v>2233</v>
      </c>
      <c r="D1632" t="str">
        <f t="array" ref="D1632">VLOOKUP($A1632,[1]New!$A$2:$DE$2108,5,FALSE)</f>
        <v>Mathematics</v>
      </c>
      <c r="E1632">
        <f t="array" ref="E1632">VLOOKUP($A1632,[1]New!$A$2:$DE$2108,3,FALSE)</f>
        <v>70100255</v>
      </c>
      <c r="F1632" t="str">
        <f t="array" ref="F1632">VLOOKUP($A1632,[1]New!$A$2:$DE$2108,4,FALSE)</f>
        <v>School 2</v>
      </c>
      <c r="Q1632">
        <f t="array" ref="Q1632">VLOOKUP($A1632,[1]New!$A$2:$DE$2108,19,FALSE)</f>
        <v>162</v>
      </c>
      <c r="S1632">
        <f t="array" ref="S1632">VLOOKUP($A1632,[1]New!$A$2:$DE$2108,21,FALSE)</f>
        <v>1</v>
      </c>
      <c r="U1632">
        <f t="array" ref="U1632">IF(S1632&gt;=75,1,IF(AND(S1632&gt;=50,S1632&lt;75),2,IF(AND(S1632&gt;=25,S1632&lt;50),3,IF(S1632&lt;25,4,"NA"))))</f>
        <v>4</v>
      </c>
      <c r="V1632" s="8">
        <f t="array" ref="V1632">VLOOKUP($A1632,[1]New!$A$2:$DE$2108,17,FALSE)</f>
        <v>42258</v>
      </c>
      <c r="AG1632" t="str">
        <f t="array" ref="AG1632">VLOOKUP($A1632,[1]New!$A$2:$DE$2108,61,FALSE)</f>
        <v>Operations and Algebraic Thinking</v>
      </c>
      <c r="AJ1632">
        <f t="array" ref="AJ1632">VLOOKUP($A1632,[1]New!$A$2:$DE$2108,62,FALSE)</f>
        <v>154</v>
      </c>
      <c r="AN1632">
        <f t="array" ref="AN1632">IF(VLOOKUP($A1632,[1]New!$A$2:$DE$2108,65,FALSE)="High",1,IF(VLOOKUP($A1632,[1]New!$A$2:$DE$2108,65,FALSE)="HiAvg",2,IF(VLOOKUP($A1632,[1]New!$A$2:$DE$2108,65,FALSE)="Avg",3,IF(VLOOKUP($A1632,[1]New!$A$2:$DE$2108,65,FALSE)="LoAvg",4,5))))</f>
        <v>5</v>
      </c>
      <c r="AO1632" t="str">
        <f t="array" ref="AO1632">VLOOKUP($A1632,[1]New!$A$2:$DE$2108,66,FALSE)</f>
        <v>Number and Operations</v>
      </c>
      <c r="AR1632">
        <f t="array" ref="AR1632">VLOOKUP($A1632,[1]New!$A$2:$DE$2108,67,FALSE)</f>
        <v>172</v>
      </c>
      <c r="AV1632">
        <f t="array" ref="AV1632">IF(VLOOKUP($A1632,[1]New!$A$2:$DE$2108,70,FALSE)="High",1,IF(VLOOKUP($A1632,[1]New!$A$2:$DE$2108,70,FALSE)="HiAvg",2,IF(VLOOKUP($A1632,[1]New!$A$2:$DE$2108,70,FALSE)="Avg",3,IF(VLOOKUP($A1632,[1]New!$A$2:$DE$2108,70,FALSE)="LoAvg",4,5))))</f>
        <v>5</v>
      </c>
      <c r="AW1632" t="str">
        <f t="array" ref="AW1632">VLOOKUP($A1632,[1]New!$A$2:$DE$2108,71,FALSE)</f>
        <v>Measurement and Data</v>
      </c>
      <c r="AZ1632">
        <f t="array" ref="AZ1632">VLOOKUP($A1632,[1]New!$A$2:$DE$2108,72,FALSE)</f>
        <v>170</v>
      </c>
      <c r="BD1632">
        <f t="array" ref="BD1632">IF(VLOOKUP($A1632,[1]New!$A$2:$DE$2108,75,FALSE)="High",1,IF(VLOOKUP($A1632,[1]New!$A$2:$DE$2108,75,FALSE)="HiAvg",2,IF(VLOOKUP($A1632,[1]New!$A$2:$DE$2108,75,FALSE)="Avg",3,IF(VLOOKUP($A1632,[1]New!$A$2:$DE$2108,75,FALSE)="LoAvg",4,5))))</f>
        <v>5</v>
      </c>
      <c r="BE1632" t="str">
        <f t="array" ref="BE1632">IF(VLOOKUP($A1632,[1]New!$A$2:$DE$2108,76,FALSE)="","",VLOOKUP($A1632,[1]New!$A$2:$DE$2108,76,FALSE))</f>
        <v>Geometry</v>
      </c>
      <c r="BH1632">
        <f t="array" ref="BH1632">IF(VLOOKUP($A1632,[1]New!$A$2:$DE$2108,77,FALSE)="","",VLOOKUP($A1632,[1]New!$A$2:$DE$2108,77,FALSE))</f>
        <v>151</v>
      </c>
      <c r="BL1632">
        <f t="array" ref="BL1632">IF(VLOOKUP($A1632,[1]New!$A$2:$DE$2108,80,FALSE)="High",1,IF(VLOOKUP($A1632,[1]New!$A$2:$DE$2108,80,FALSE)="HiAvg",2,IF(VLOOKUP($A1632,[1]New!$A$2:$DE$2108,80,FALSE)="Avg",3,IF(VLOOKUP($A1632,[1]New!$A$2:$DE$2108,80,FALSE)="LoAvg",4,IF(VLOOKUP($A1632,[1]New!$A$2:$DE$2108,80,FALSE)="Low",5,"")))))</f>
        <v>5</v>
      </c>
    </row>
    <row r="1633" spans="1:64" x14ac:dyDescent="0.2">
      <c r="A1633" s="7" t="s">
        <v>1756</v>
      </c>
      <c r="B1633">
        <v>2015</v>
      </c>
      <c r="C1633" t="s">
        <v>2233</v>
      </c>
      <c r="D1633" t="str">
        <f t="array" ref="D1633">VLOOKUP($A1633,[1]New!$A$2:$DE$2108,5,FALSE)</f>
        <v>Reading</v>
      </c>
      <c r="E1633">
        <f t="array" ref="E1633">VLOOKUP($A1633,[1]New!$A$2:$DE$2108,3,FALSE)</f>
        <v>70100255</v>
      </c>
      <c r="F1633" t="str">
        <f t="array" ref="F1633">VLOOKUP($A1633,[1]New!$A$2:$DE$2108,4,FALSE)</f>
        <v>School 2</v>
      </c>
      <c r="Q1633">
        <f t="array" ref="Q1633">VLOOKUP($A1633,[1]New!$A$2:$DE$2108,19,FALSE)</f>
        <v>150</v>
      </c>
      <c r="S1633">
        <f t="array" ref="S1633">VLOOKUP($A1633,[1]New!$A$2:$DE$2108,21,FALSE)</f>
        <v>1</v>
      </c>
      <c r="U1633">
        <f t="array" ref="U1633">IF(S1633&gt;=75,1,IF(AND(S1633&gt;=50,S1633&lt;75),2,IF(AND(S1633&gt;=25,S1633&lt;50),3,IF(S1633&lt;25,4,"NA"))))</f>
        <v>4</v>
      </c>
      <c r="V1633" s="8">
        <f t="array" ref="V1633">VLOOKUP($A1633,[1]New!$A$2:$DE$2108,17,FALSE)</f>
        <v>42251</v>
      </c>
      <c r="AG1633" t="str">
        <f t="array" ref="AG1633">VLOOKUP($A1633,[1]New!$A$2:$DE$2108,61,FALSE)</f>
        <v>Literature</v>
      </c>
      <c r="AJ1633">
        <f t="array" ref="AJ1633">VLOOKUP($A1633,[1]New!$A$2:$DE$2108,62,FALSE)</f>
        <v>150</v>
      </c>
      <c r="AN1633">
        <f t="array" ref="AN1633">IF(VLOOKUP($A1633,[1]New!$A$2:$DE$2108,65,FALSE)="High",1,IF(VLOOKUP($A1633,[1]New!$A$2:$DE$2108,65,FALSE)="HiAvg",2,IF(VLOOKUP($A1633,[1]New!$A$2:$DE$2108,65,FALSE)="Avg",3,IF(VLOOKUP($A1633,[1]New!$A$2:$DE$2108,65,FALSE)="LoAvg",4,5))))</f>
        <v>5</v>
      </c>
      <c r="AO1633" t="str">
        <f t="array" ref="AO1633">VLOOKUP($A1633,[1]New!$A$2:$DE$2108,66,FALSE)</f>
        <v>Informational Text</v>
      </c>
      <c r="AR1633">
        <f t="array" ref="AR1633">VLOOKUP($A1633,[1]New!$A$2:$DE$2108,67,FALSE)</f>
        <v>148</v>
      </c>
      <c r="AV1633">
        <f t="array" ref="AV1633">IF(VLOOKUP($A1633,[1]New!$A$2:$DE$2108,70,FALSE)="High",1,IF(VLOOKUP($A1633,[1]New!$A$2:$DE$2108,70,FALSE)="HiAvg",2,IF(VLOOKUP($A1633,[1]New!$A$2:$DE$2108,70,FALSE)="Avg",3,IF(VLOOKUP($A1633,[1]New!$A$2:$DE$2108,70,FALSE)="LoAvg",4,5))))</f>
        <v>5</v>
      </c>
      <c r="AW1633" t="str">
        <f t="array" ref="AW1633">VLOOKUP($A1633,[1]New!$A$2:$DE$2108,71,FALSE)</f>
        <v>Vocabulary Acquisition and Use</v>
      </c>
      <c r="AZ1633">
        <f t="array" ref="AZ1633">VLOOKUP($A1633,[1]New!$A$2:$DE$2108,72,FALSE)</f>
        <v>151</v>
      </c>
      <c r="BD1633">
        <f t="array" ref="BD1633">IF(VLOOKUP($A1633,[1]New!$A$2:$DE$2108,75,FALSE)="High",1,IF(VLOOKUP($A1633,[1]New!$A$2:$DE$2108,75,FALSE)="HiAvg",2,IF(VLOOKUP($A1633,[1]New!$A$2:$DE$2108,75,FALSE)="Avg",3,IF(VLOOKUP($A1633,[1]New!$A$2:$DE$2108,75,FALSE)="LoAvg",4,5))))</f>
        <v>5</v>
      </c>
      <c r="BE1633" t="str">
        <f t="array" ref="BE1633">IF(VLOOKUP($A1633,[1]New!$A$2:$DE$2108,76,FALSE)="","",VLOOKUP($A1633,[1]New!$A$2:$DE$2108,76,FALSE))</f>
        <v/>
      </c>
      <c r="BH1633" t="str">
        <f t="array" ref="BH1633">IF(VLOOKUP($A1633,[1]New!$A$2:$DE$2108,77,FALSE)="","",VLOOKUP($A1633,[1]New!$A$2:$DE$2108,77,FALSE))</f>
        <v/>
      </c>
      <c r="BL1633" t="str">
        <f t="array" ref="BL1633">IF(VLOOKUP($A1633,[1]New!$A$2:$DE$2108,80,FALSE)="High",1,IF(VLOOKUP($A1633,[1]New!$A$2:$DE$2108,80,FALSE)="HiAvg",2,IF(VLOOKUP($A1633,[1]New!$A$2:$DE$2108,80,FALSE)="Avg",3,IF(VLOOKUP($A1633,[1]New!$A$2:$DE$2108,80,FALSE)="LoAvg",4,IF(VLOOKUP($A1633,[1]New!$A$2:$DE$2108,80,FALSE)="Low",5,"")))))</f>
        <v/>
      </c>
    </row>
    <row r="1634" spans="1:64" x14ac:dyDescent="0.2">
      <c r="A1634" s="7" t="s">
        <v>1757</v>
      </c>
      <c r="B1634">
        <v>2015</v>
      </c>
      <c r="C1634" t="s">
        <v>2233</v>
      </c>
      <c r="D1634" t="str">
        <f t="array" ref="D1634">VLOOKUP($A1634,[1]New!$A$2:$DE$2108,5,FALSE)</f>
        <v>Language Usage</v>
      </c>
      <c r="E1634">
        <f t="array" ref="E1634">VLOOKUP($A1634,[1]New!$A$2:$DE$2108,3,FALSE)</f>
        <v>70100256</v>
      </c>
      <c r="F1634" t="str">
        <f t="array" ref="F1634">VLOOKUP($A1634,[1]New!$A$2:$DE$2108,4,FALSE)</f>
        <v>School 2</v>
      </c>
      <c r="Q1634">
        <f t="array" ref="Q1634">VLOOKUP($A1634,[1]New!$A$2:$DE$2108,19,FALSE)</f>
        <v>206</v>
      </c>
      <c r="S1634">
        <f t="array" ref="S1634">VLOOKUP($A1634,[1]New!$A$2:$DE$2108,21,FALSE)</f>
        <v>37</v>
      </c>
      <c r="U1634">
        <f t="array" ref="U1634">IF(S1634&gt;=75,1,IF(AND(S1634&gt;=50,S1634&lt;75),2,IF(AND(S1634&gt;=25,S1634&lt;50),3,IF(S1634&lt;25,4,"NA"))))</f>
        <v>3</v>
      </c>
      <c r="V1634" s="8">
        <f t="array" ref="V1634">VLOOKUP($A1634,[1]New!$A$2:$DE$2108,17,FALSE)</f>
        <v>42265</v>
      </c>
      <c r="AG1634" t="str">
        <f t="array" ref="AG1634">VLOOKUP($A1634,[1]New!$A$2:$DE$2108,61,FALSE)</f>
        <v>Writing: Plan, Organize, Develop, Revise, Research</v>
      </c>
      <c r="AJ1634">
        <f t="array" ref="AJ1634">VLOOKUP($A1634,[1]New!$A$2:$DE$2108,62,FALSE)</f>
        <v>206</v>
      </c>
      <c r="AN1634">
        <f t="array" ref="AN1634">IF(VLOOKUP($A1634,[1]New!$A$2:$DE$2108,65,FALSE)="High",1,IF(VLOOKUP($A1634,[1]New!$A$2:$DE$2108,65,FALSE)="HiAvg",2,IF(VLOOKUP($A1634,[1]New!$A$2:$DE$2108,65,FALSE)="Avg",3,IF(VLOOKUP($A1634,[1]New!$A$2:$DE$2108,65,FALSE)="LoAvg",4,5))))</f>
        <v>4</v>
      </c>
      <c r="AO1634" t="str">
        <f t="array" ref="AO1634">VLOOKUP($A1634,[1]New!$A$2:$DE$2108,66,FALSE)</f>
        <v>Language: Understand, Edit for Grammar, Usage</v>
      </c>
      <c r="AR1634">
        <f t="array" ref="AR1634">VLOOKUP($A1634,[1]New!$A$2:$DE$2108,67,FALSE)</f>
        <v>201</v>
      </c>
      <c r="AV1634">
        <f t="array" ref="AV1634">IF(VLOOKUP($A1634,[1]New!$A$2:$DE$2108,70,FALSE)="High",1,IF(VLOOKUP($A1634,[1]New!$A$2:$DE$2108,70,FALSE)="HiAvg",2,IF(VLOOKUP($A1634,[1]New!$A$2:$DE$2108,70,FALSE)="Avg",3,IF(VLOOKUP($A1634,[1]New!$A$2:$DE$2108,70,FALSE)="LoAvg",4,5))))</f>
        <v>5</v>
      </c>
      <c r="AW1634" t="str">
        <f t="array" ref="AW1634">VLOOKUP($A1634,[1]New!$A$2:$DE$2108,71,FALSE)</f>
        <v>Language: Understand, Edit Mechanics</v>
      </c>
      <c r="AZ1634">
        <f t="array" ref="AZ1634">VLOOKUP($A1634,[1]New!$A$2:$DE$2108,72,FALSE)</f>
        <v>212</v>
      </c>
      <c r="BD1634">
        <f t="array" ref="BD1634">IF(VLOOKUP($A1634,[1]New!$A$2:$DE$2108,75,FALSE)="High",1,IF(VLOOKUP($A1634,[1]New!$A$2:$DE$2108,75,FALSE)="HiAvg",2,IF(VLOOKUP($A1634,[1]New!$A$2:$DE$2108,75,FALSE)="Avg",3,IF(VLOOKUP($A1634,[1]New!$A$2:$DE$2108,75,FALSE)="LoAvg",4,5))))</f>
        <v>3</v>
      </c>
      <c r="BE1634" t="str">
        <f t="array" ref="BE1634">IF(VLOOKUP($A1634,[1]New!$A$2:$DE$2108,76,FALSE)="","",VLOOKUP($A1634,[1]New!$A$2:$DE$2108,76,FALSE))</f>
        <v/>
      </c>
      <c r="BH1634" t="str">
        <f t="array" ref="BH1634">IF(VLOOKUP($A1634,[1]New!$A$2:$DE$2108,77,FALSE)="","",VLOOKUP($A1634,[1]New!$A$2:$DE$2108,77,FALSE))</f>
        <v/>
      </c>
      <c r="BL1634" t="str">
        <f t="array" ref="BL1634">IF(VLOOKUP($A1634,[1]New!$A$2:$DE$2108,80,FALSE)="High",1,IF(VLOOKUP($A1634,[1]New!$A$2:$DE$2108,80,FALSE)="HiAvg",2,IF(VLOOKUP($A1634,[1]New!$A$2:$DE$2108,80,FALSE)="Avg",3,IF(VLOOKUP($A1634,[1]New!$A$2:$DE$2108,80,FALSE)="LoAvg",4,IF(VLOOKUP($A1634,[1]New!$A$2:$DE$2108,80,FALSE)="Low",5,"")))))</f>
        <v/>
      </c>
    </row>
    <row r="1635" spans="1:64" x14ac:dyDescent="0.2">
      <c r="A1635" s="7" t="s">
        <v>1758</v>
      </c>
      <c r="B1635">
        <v>2015</v>
      </c>
      <c r="C1635" t="s">
        <v>2233</v>
      </c>
      <c r="D1635" t="str">
        <f t="array" ref="D1635">VLOOKUP($A1635,[1]New!$A$2:$DE$2108,5,FALSE)</f>
        <v>Mathematics</v>
      </c>
      <c r="E1635">
        <f t="array" ref="E1635">VLOOKUP($A1635,[1]New!$A$2:$DE$2108,3,FALSE)</f>
        <v>70100256</v>
      </c>
      <c r="F1635" t="str">
        <f t="array" ref="F1635">VLOOKUP($A1635,[1]New!$A$2:$DE$2108,4,FALSE)</f>
        <v>School 2</v>
      </c>
      <c r="Q1635">
        <f t="array" ref="Q1635">VLOOKUP($A1635,[1]New!$A$2:$DE$2108,19,FALSE)</f>
        <v>205</v>
      </c>
      <c r="S1635">
        <f t="array" ref="S1635">VLOOKUP($A1635,[1]New!$A$2:$DE$2108,21,FALSE)</f>
        <v>21</v>
      </c>
      <c r="U1635">
        <f t="array" ref="U1635">IF(S1635&gt;=75,1,IF(AND(S1635&gt;=50,S1635&lt;75),2,IF(AND(S1635&gt;=25,S1635&lt;50),3,IF(S1635&lt;25,4,"NA"))))</f>
        <v>4</v>
      </c>
      <c r="V1635" s="8">
        <f t="array" ref="V1635">VLOOKUP($A1635,[1]New!$A$2:$DE$2108,17,FALSE)</f>
        <v>42255</v>
      </c>
      <c r="AG1635" t="str">
        <f t="array" ref="AG1635">VLOOKUP($A1635,[1]New!$A$2:$DE$2108,61,FALSE)</f>
        <v>Operations and Algebraic Thinking</v>
      </c>
      <c r="AJ1635">
        <f t="array" ref="AJ1635">VLOOKUP($A1635,[1]New!$A$2:$DE$2108,62,FALSE)</f>
        <v>195</v>
      </c>
      <c r="AN1635">
        <f t="array" ref="AN1635">IF(VLOOKUP($A1635,[1]New!$A$2:$DE$2108,65,FALSE)="High",1,IF(VLOOKUP($A1635,[1]New!$A$2:$DE$2108,65,FALSE)="HiAvg",2,IF(VLOOKUP($A1635,[1]New!$A$2:$DE$2108,65,FALSE)="Avg",3,IF(VLOOKUP($A1635,[1]New!$A$2:$DE$2108,65,FALSE)="LoAvg",4,5))))</f>
        <v>5</v>
      </c>
      <c r="AO1635" t="str">
        <f t="array" ref="AO1635">VLOOKUP($A1635,[1]New!$A$2:$DE$2108,66,FALSE)</f>
        <v>The Real and Complex Number Systems</v>
      </c>
      <c r="AR1635">
        <f t="array" ref="AR1635">VLOOKUP($A1635,[1]New!$A$2:$DE$2108,67,FALSE)</f>
        <v>209</v>
      </c>
      <c r="AV1635">
        <f t="array" ref="AV1635">IF(VLOOKUP($A1635,[1]New!$A$2:$DE$2108,70,FALSE)="High",1,IF(VLOOKUP($A1635,[1]New!$A$2:$DE$2108,70,FALSE)="HiAvg",2,IF(VLOOKUP($A1635,[1]New!$A$2:$DE$2108,70,FALSE)="Avg",3,IF(VLOOKUP($A1635,[1]New!$A$2:$DE$2108,70,FALSE)="LoAvg",4,5))))</f>
        <v>4</v>
      </c>
      <c r="AW1635" t="str">
        <f t="array" ref="AW1635">VLOOKUP($A1635,[1]New!$A$2:$DE$2108,71,FALSE)</f>
        <v>Geometry</v>
      </c>
      <c r="AZ1635">
        <f t="array" ref="AZ1635">VLOOKUP($A1635,[1]New!$A$2:$DE$2108,72,FALSE)</f>
        <v>211</v>
      </c>
      <c r="BD1635">
        <f t="array" ref="BD1635">IF(VLOOKUP($A1635,[1]New!$A$2:$DE$2108,75,FALSE)="High",1,IF(VLOOKUP($A1635,[1]New!$A$2:$DE$2108,75,FALSE)="HiAvg",2,IF(VLOOKUP($A1635,[1]New!$A$2:$DE$2108,75,FALSE)="Avg",3,IF(VLOOKUP($A1635,[1]New!$A$2:$DE$2108,75,FALSE)="LoAvg",4,5))))</f>
        <v>4</v>
      </c>
      <c r="BE1635" t="str">
        <f t="array" ref="BE1635">IF(VLOOKUP($A1635,[1]New!$A$2:$DE$2108,76,FALSE)="","",VLOOKUP($A1635,[1]New!$A$2:$DE$2108,76,FALSE))</f>
        <v>Statistics and Probability</v>
      </c>
      <c r="BH1635">
        <f t="array" ref="BH1635">IF(VLOOKUP($A1635,[1]New!$A$2:$DE$2108,77,FALSE)="","",VLOOKUP($A1635,[1]New!$A$2:$DE$2108,77,FALSE))</f>
        <v>204</v>
      </c>
      <c r="BL1635">
        <f t="array" ref="BL1635">IF(VLOOKUP($A1635,[1]New!$A$2:$DE$2108,80,FALSE)="High",1,IF(VLOOKUP($A1635,[1]New!$A$2:$DE$2108,80,FALSE)="HiAvg",2,IF(VLOOKUP($A1635,[1]New!$A$2:$DE$2108,80,FALSE)="Avg",3,IF(VLOOKUP($A1635,[1]New!$A$2:$DE$2108,80,FALSE)="LoAvg",4,IF(VLOOKUP($A1635,[1]New!$A$2:$DE$2108,80,FALSE)="Low",5,"")))))</f>
        <v>5</v>
      </c>
    </row>
    <row r="1636" spans="1:64" x14ac:dyDescent="0.2">
      <c r="A1636" s="7" t="s">
        <v>1759</v>
      </c>
      <c r="B1636">
        <v>2015</v>
      </c>
      <c r="C1636" t="s">
        <v>2233</v>
      </c>
      <c r="D1636" t="str">
        <f t="array" ref="D1636">VLOOKUP($A1636,[1]New!$A$2:$DE$2108,5,FALSE)</f>
        <v>Reading</v>
      </c>
      <c r="E1636">
        <f t="array" ref="E1636">VLOOKUP($A1636,[1]New!$A$2:$DE$2108,3,FALSE)</f>
        <v>70100256</v>
      </c>
      <c r="F1636" t="str">
        <f t="array" ref="F1636">VLOOKUP($A1636,[1]New!$A$2:$DE$2108,4,FALSE)</f>
        <v>School 2</v>
      </c>
      <c r="Q1636">
        <f t="array" ref="Q1636">VLOOKUP($A1636,[1]New!$A$2:$DE$2108,19,FALSE)</f>
        <v>199</v>
      </c>
      <c r="S1636">
        <f t="array" ref="S1636">VLOOKUP($A1636,[1]New!$A$2:$DE$2108,21,FALSE)</f>
        <v>21</v>
      </c>
      <c r="U1636">
        <f t="array" ref="U1636">IF(S1636&gt;=75,1,IF(AND(S1636&gt;=50,S1636&lt;75),2,IF(AND(S1636&gt;=25,S1636&lt;50),3,IF(S1636&lt;25,4,"NA"))))</f>
        <v>4</v>
      </c>
      <c r="V1636" s="8">
        <f t="array" ref="V1636">VLOOKUP($A1636,[1]New!$A$2:$DE$2108,17,FALSE)</f>
        <v>42248</v>
      </c>
      <c r="AG1636" t="str">
        <f t="array" ref="AG1636">VLOOKUP($A1636,[1]New!$A$2:$DE$2108,61,FALSE)</f>
        <v>Literature</v>
      </c>
      <c r="AJ1636">
        <f t="array" ref="AJ1636">VLOOKUP($A1636,[1]New!$A$2:$DE$2108,62,FALSE)</f>
        <v>196</v>
      </c>
      <c r="AN1636">
        <f t="array" ref="AN1636">IF(VLOOKUP($A1636,[1]New!$A$2:$DE$2108,65,FALSE)="High",1,IF(VLOOKUP($A1636,[1]New!$A$2:$DE$2108,65,FALSE)="HiAvg",2,IF(VLOOKUP($A1636,[1]New!$A$2:$DE$2108,65,FALSE)="Avg",3,IF(VLOOKUP($A1636,[1]New!$A$2:$DE$2108,65,FALSE)="LoAvg",4,5))))</f>
        <v>5</v>
      </c>
      <c r="AO1636" t="str">
        <f t="array" ref="AO1636">VLOOKUP($A1636,[1]New!$A$2:$DE$2108,66,FALSE)</f>
        <v>Informational Text</v>
      </c>
      <c r="AR1636">
        <f t="array" ref="AR1636">VLOOKUP($A1636,[1]New!$A$2:$DE$2108,67,FALSE)</f>
        <v>199</v>
      </c>
      <c r="AV1636">
        <f t="array" ref="AV1636">IF(VLOOKUP($A1636,[1]New!$A$2:$DE$2108,70,FALSE)="High",1,IF(VLOOKUP($A1636,[1]New!$A$2:$DE$2108,70,FALSE)="HiAvg",2,IF(VLOOKUP($A1636,[1]New!$A$2:$DE$2108,70,FALSE)="Avg",3,IF(VLOOKUP($A1636,[1]New!$A$2:$DE$2108,70,FALSE)="LoAvg",4,5))))</f>
        <v>5</v>
      </c>
      <c r="AW1636" t="str">
        <f t="array" ref="AW1636">VLOOKUP($A1636,[1]New!$A$2:$DE$2108,71,FALSE)</f>
        <v>Vocabulary Acquisition and Use</v>
      </c>
      <c r="AZ1636">
        <f t="array" ref="AZ1636">VLOOKUP($A1636,[1]New!$A$2:$DE$2108,72,FALSE)</f>
        <v>201</v>
      </c>
      <c r="BD1636">
        <f t="array" ref="BD1636">IF(VLOOKUP($A1636,[1]New!$A$2:$DE$2108,75,FALSE)="High",1,IF(VLOOKUP($A1636,[1]New!$A$2:$DE$2108,75,FALSE)="HiAvg",2,IF(VLOOKUP($A1636,[1]New!$A$2:$DE$2108,75,FALSE)="Avg",3,IF(VLOOKUP($A1636,[1]New!$A$2:$DE$2108,75,FALSE)="LoAvg",4,5))))</f>
        <v>4</v>
      </c>
      <c r="BE1636" t="str">
        <f t="array" ref="BE1636">IF(VLOOKUP($A1636,[1]New!$A$2:$DE$2108,76,FALSE)="","",VLOOKUP($A1636,[1]New!$A$2:$DE$2108,76,FALSE))</f>
        <v/>
      </c>
      <c r="BH1636" t="str">
        <f t="array" ref="BH1636">IF(VLOOKUP($A1636,[1]New!$A$2:$DE$2108,77,FALSE)="","",VLOOKUP($A1636,[1]New!$A$2:$DE$2108,77,FALSE))</f>
        <v/>
      </c>
      <c r="BL1636" t="str">
        <f t="array" ref="BL1636">IF(VLOOKUP($A1636,[1]New!$A$2:$DE$2108,80,FALSE)="High",1,IF(VLOOKUP($A1636,[1]New!$A$2:$DE$2108,80,FALSE)="HiAvg",2,IF(VLOOKUP($A1636,[1]New!$A$2:$DE$2108,80,FALSE)="Avg",3,IF(VLOOKUP($A1636,[1]New!$A$2:$DE$2108,80,FALSE)="LoAvg",4,IF(VLOOKUP($A1636,[1]New!$A$2:$DE$2108,80,FALSE)="Low",5,"")))))</f>
        <v/>
      </c>
    </row>
    <row r="1637" spans="1:64" x14ac:dyDescent="0.2">
      <c r="A1637" s="7" t="s">
        <v>1760</v>
      </c>
      <c r="B1637">
        <v>2015</v>
      </c>
      <c r="C1637" t="s">
        <v>2233</v>
      </c>
      <c r="D1637" t="str">
        <f t="array" ref="D1637">VLOOKUP($A1637,[1]New!$A$2:$DE$2108,5,FALSE)</f>
        <v>Mathematics</v>
      </c>
      <c r="E1637">
        <f t="array" ref="E1637">VLOOKUP($A1637,[1]New!$A$2:$DE$2108,3,FALSE)</f>
        <v>70100257</v>
      </c>
      <c r="F1637" t="str">
        <f t="array" ref="F1637">VLOOKUP($A1637,[1]New!$A$2:$DE$2108,4,FALSE)</f>
        <v>School 2</v>
      </c>
      <c r="Q1637">
        <f t="array" ref="Q1637">VLOOKUP($A1637,[1]New!$A$2:$DE$2108,19,FALSE)</f>
        <v>131</v>
      </c>
      <c r="S1637">
        <f t="array" ref="S1637">VLOOKUP($A1637,[1]New!$A$2:$DE$2108,21,FALSE)</f>
        <v>27</v>
      </c>
      <c r="U1637">
        <f t="array" ref="U1637">IF(S1637&gt;=75,1,IF(AND(S1637&gt;=50,S1637&lt;75),2,IF(AND(S1637&gt;=25,S1637&lt;50),3,IF(S1637&lt;25,4,"NA"))))</f>
        <v>3</v>
      </c>
      <c r="V1637" s="8">
        <f t="array" ref="V1637">VLOOKUP($A1637,[1]New!$A$2:$DE$2108,17,FALSE)</f>
        <v>42255</v>
      </c>
      <c r="AG1637" t="str">
        <f t="array" ref="AG1637">VLOOKUP($A1637,[1]New!$A$2:$DE$2108,61,FALSE)</f>
        <v>Operations and Algebraic Thinking</v>
      </c>
      <c r="AJ1637">
        <f t="array" ref="AJ1637">VLOOKUP($A1637,[1]New!$A$2:$DE$2108,62,FALSE)</f>
        <v>128</v>
      </c>
      <c r="AN1637">
        <f t="array" ref="AN1637">IF(VLOOKUP($A1637,[1]New!$A$2:$DE$2108,65,FALSE)="High",1,IF(VLOOKUP($A1637,[1]New!$A$2:$DE$2108,65,FALSE)="HiAvg",2,IF(VLOOKUP($A1637,[1]New!$A$2:$DE$2108,65,FALSE)="Avg",3,IF(VLOOKUP($A1637,[1]New!$A$2:$DE$2108,65,FALSE)="LoAvg",4,5))))</f>
        <v>5</v>
      </c>
      <c r="AO1637" t="str">
        <f t="array" ref="AO1637">VLOOKUP($A1637,[1]New!$A$2:$DE$2108,66,FALSE)</f>
        <v>Number and Operations</v>
      </c>
      <c r="AR1637">
        <f t="array" ref="AR1637">VLOOKUP($A1637,[1]New!$A$2:$DE$2108,67,FALSE)</f>
        <v>134</v>
      </c>
      <c r="AV1637">
        <f t="array" ref="AV1637">IF(VLOOKUP($A1637,[1]New!$A$2:$DE$2108,70,FALSE)="High",1,IF(VLOOKUP($A1637,[1]New!$A$2:$DE$2108,70,FALSE)="HiAvg",2,IF(VLOOKUP($A1637,[1]New!$A$2:$DE$2108,70,FALSE)="Avg",3,IF(VLOOKUP($A1637,[1]New!$A$2:$DE$2108,70,FALSE)="LoAvg",4,5))))</f>
        <v>5</v>
      </c>
      <c r="AW1637" t="str">
        <f t="array" ref="AW1637">VLOOKUP($A1637,[1]New!$A$2:$DE$2108,71,FALSE)</f>
        <v>Measurement and Data</v>
      </c>
      <c r="AZ1637">
        <f t="array" ref="AZ1637">VLOOKUP($A1637,[1]New!$A$2:$DE$2108,72,FALSE)</f>
        <v>129</v>
      </c>
      <c r="BD1637">
        <f t="array" ref="BD1637">IF(VLOOKUP($A1637,[1]New!$A$2:$DE$2108,75,FALSE)="High",1,IF(VLOOKUP($A1637,[1]New!$A$2:$DE$2108,75,FALSE)="HiAvg",2,IF(VLOOKUP($A1637,[1]New!$A$2:$DE$2108,75,FALSE)="Avg",3,IF(VLOOKUP($A1637,[1]New!$A$2:$DE$2108,75,FALSE)="LoAvg",4,5))))</f>
        <v>5</v>
      </c>
      <c r="BE1637" t="str">
        <f t="array" ref="BE1637">IF(VLOOKUP($A1637,[1]New!$A$2:$DE$2108,76,FALSE)="","",VLOOKUP($A1637,[1]New!$A$2:$DE$2108,76,FALSE))</f>
        <v>Geometry</v>
      </c>
      <c r="BH1637">
        <f t="array" ref="BH1637">IF(VLOOKUP($A1637,[1]New!$A$2:$DE$2108,77,FALSE)="","",VLOOKUP($A1637,[1]New!$A$2:$DE$2108,77,FALSE))</f>
        <v>131</v>
      </c>
      <c r="BL1637">
        <f t="array" ref="BL1637">IF(VLOOKUP($A1637,[1]New!$A$2:$DE$2108,80,FALSE)="High",1,IF(VLOOKUP($A1637,[1]New!$A$2:$DE$2108,80,FALSE)="HiAvg",2,IF(VLOOKUP($A1637,[1]New!$A$2:$DE$2108,80,FALSE)="Avg",3,IF(VLOOKUP($A1637,[1]New!$A$2:$DE$2108,80,FALSE)="LoAvg",4,IF(VLOOKUP($A1637,[1]New!$A$2:$DE$2108,80,FALSE)="Low",5,"")))))</f>
        <v>5</v>
      </c>
    </row>
    <row r="1638" spans="1:64" x14ac:dyDescent="0.2">
      <c r="A1638" s="7" t="s">
        <v>1761</v>
      </c>
      <c r="B1638">
        <v>2015</v>
      </c>
      <c r="C1638" t="s">
        <v>2233</v>
      </c>
      <c r="D1638" t="str">
        <f t="array" ref="D1638">VLOOKUP($A1638,[1]New!$A$2:$DE$2108,5,FALSE)</f>
        <v>Reading</v>
      </c>
      <c r="E1638">
        <f t="array" ref="E1638">VLOOKUP($A1638,[1]New!$A$2:$DE$2108,3,FALSE)</f>
        <v>70100257</v>
      </c>
      <c r="F1638" t="str">
        <f t="array" ref="F1638">VLOOKUP($A1638,[1]New!$A$2:$DE$2108,4,FALSE)</f>
        <v>School 2</v>
      </c>
      <c r="Q1638">
        <f t="array" ref="Q1638">VLOOKUP($A1638,[1]New!$A$2:$DE$2108,19,FALSE)</f>
        <v>132</v>
      </c>
      <c r="S1638">
        <f t="array" ref="S1638">VLOOKUP($A1638,[1]New!$A$2:$DE$2108,21,FALSE)</f>
        <v>25</v>
      </c>
      <c r="U1638">
        <f t="array" ref="U1638">IF(S1638&gt;=75,1,IF(AND(S1638&gt;=50,S1638&lt;75),2,IF(AND(S1638&gt;=25,S1638&lt;50),3,IF(S1638&lt;25,4,"NA"))))</f>
        <v>3</v>
      </c>
      <c r="V1638" s="8">
        <f t="array" ref="V1638">VLOOKUP($A1638,[1]New!$A$2:$DE$2108,17,FALSE)</f>
        <v>42248</v>
      </c>
      <c r="AG1638" t="str">
        <f t="array" ref="AG1638">VLOOKUP($A1638,[1]New!$A$2:$DE$2108,61,FALSE)</f>
        <v>Foundational Skills</v>
      </c>
      <c r="AJ1638">
        <f t="array" ref="AJ1638">VLOOKUP($A1638,[1]New!$A$2:$DE$2108,62,FALSE)</f>
        <v>127</v>
      </c>
      <c r="AN1638">
        <f t="array" ref="AN1638">IF(VLOOKUP($A1638,[1]New!$A$2:$DE$2108,65,FALSE)="High",1,IF(VLOOKUP($A1638,[1]New!$A$2:$DE$2108,65,FALSE)="HiAvg",2,IF(VLOOKUP($A1638,[1]New!$A$2:$DE$2108,65,FALSE)="Avg",3,IF(VLOOKUP($A1638,[1]New!$A$2:$DE$2108,65,FALSE)="LoAvg",4,5))))</f>
        <v>5</v>
      </c>
      <c r="AO1638" t="str">
        <f t="array" ref="AO1638">VLOOKUP($A1638,[1]New!$A$2:$DE$2108,66,FALSE)</f>
        <v>Language and Writing</v>
      </c>
      <c r="AR1638">
        <f t="array" ref="AR1638">VLOOKUP($A1638,[1]New!$A$2:$DE$2108,67,FALSE)</f>
        <v>134</v>
      </c>
      <c r="AV1638">
        <f t="array" ref="AV1638">IF(VLOOKUP($A1638,[1]New!$A$2:$DE$2108,70,FALSE)="High",1,IF(VLOOKUP($A1638,[1]New!$A$2:$DE$2108,70,FALSE)="HiAvg",2,IF(VLOOKUP($A1638,[1]New!$A$2:$DE$2108,70,FALSE)="Avg",3,IF(VLOOKUP($A1638,[1]New!$A$2:$DE$2108,70,FALSE)="LoAvg",4,5))))</f>
        <v>4</v>
      </c>
      <c r="AW1638" t="str">
        <f t="array" ref="AW1638">VLOOKUP($A1638,[1]New!$A$2:$DE$2108,71,FALSE)</f>
        <v>Literature and Informational</v>
      </c>
      <c r="AZ1638">
        <f t="array" ref="AZ1638">VLOOKUP($A1638,[1]New!$A$2:$DE$2108,72,FALSE)</f>
        <v>142</v>
      </c>
      <c r="BD1638">
        <f t="array" ref="BD1638">IF(VLOOKUP($A1638,[1]New!$A$2:$DE$2108,75,FALSE)="High",1,IF(VLOOKUP($A1638,[1]New!$A$2:$DE$2108,75,FALSE)="HiAvg",2,IF(VLOOKUP($A1638,[1]New!$A$2:$DE$2108,75,FALSE)="Avg",3,IF(VLOOKUP($A1638,[1]New!$A$2:$DE$2108,75,FALSE)="LoAvg",4,5))))</f>
        <v>3</v>
      </c>
      <c r="BE1638" t="str">
        <f t="array" ref="BE1638">IF(VLOOKUP($A1638,[1]New!$A$2:$DE$2108,76,FALSE)="","",VLOOKUP($A1638,[1]New!$A$2:$DE$2108,76,FALSE))</f>
        <v>Vocabulary Use and Functions</v>
      </c>
      <c r="BH1638">
        <f t="array" ref="BH1638">IF(VLOOKUP($A1638,[1]New!$A$2:$DE$2108,77,FALSE)="","",VLOOKUP($A1638,[1]New!$A$2:$DE$2108,77,FALSE))</f>
        <v>124</v>
      </c>
      <c r="BL1638">
        <f t="array" ref="BL1638">IF(VLOOKUP($A1638,[1]New!$A$2:$DE$2108,80,FALSE)="High",1,IF(VLOOKUP($A1638,[1]New!$A$2:$DE$2108,80,FALSE)="HiAvg",2,IF(VLOOKUP($A1638,[1]New!$A$2:$DE$2108,80,FALSE)="Avg",3,IF(VLOOKUP($A1638,[1]New!$A$2:$DE$2108,80,FALSE)="LoAvg",4,IF(VLOOKUP($A1638,[1]New!$A$2:$DE$2108,80,FALSE)="Low",5,"")))))</f>
        <v>5</v>
      </c>
    </row>
    <row r="1639" spans="1:64" x14ac:dyDescent="0.2">
      <c r="A1639" s="7" t="s">
        <v>1762</v>
      </c>
      <c r="B1639">
        <v>2015</v>
      </c>
      <c r="C1639" t="s">
        <v>2233</v>
      </c>
      <c r="D1639" t="str">
        <f t="array" ref="D1639">VLOOKUP($A1639,[1]New!$A$2:$DE$2108,5,FALSE)</f>
        <v>Mathematics</v>
      </c>
      <c r="E1639">
        <f t="array" ref="E1639">VLOOKUP($A1639,[1]New!$A$2:$DE$2108,3,FALSE)</f>
        <v>70100258</v>
      </c>
      <c r="F1639" t="str">
        <f t="array" ref="F1639">VLOOKUP($A1639,[1]New!$A$2:$DE$2108,4,FALSE)</f>
        <v>School 2</v>
      </c>
      <c r="Q1639">
        <f t="array" ref="Q1639">VLOOKUP($A1639,[1]New!$A$2:$DE$2108,19,FALSE)</f>
        <v>146</v>
      </c>
      <c r="S1639">
        <f t="array" ref="S1639">VLOOKUP($A1639,[1]New!$A$2:$DE$2108,21,FALSE)</f>
        <v>65</v>
      </c>
      <c r="U1639">
        <f t="array" ref="U1639">IF(S1639&gt;=75,1,IF(AND(S1639&gt;=50,S1639&lt;75),2,IF(AND(S1639&gt;=25,S1639&lt;50),3,IF(S1639&lt;25,4,"NA"))))</f>
        <v>2</v>
      </c>
      <c r="V1639" s="8">
        <f t="array" ref="V1639">VLOOKUP($A1639,[1]New!$A$2:$DE$2108,17,FALSE)</f>
        <v>42261</v>
      </c>
      <c r="AG1639" t="str">
        <f t="array" ref="AG1639">VLOOKUP($A1639,[1]New!$A$2:$DE$2108,61,FALSE)</f>
        <v>Operations and Algebraic Thinking</v>
      </c>
      <c r="AJ1639">
        <f t="array" ref="AJ1639">VLOOKUP($A1639,[1]New!$A$2:$DE$2108,62,FALSE)</f>
        <v>151</v>
      </c>
      <c r="AN1639">
        <f t="array" ref="AN1639">IF(VLOOKUP($A1639,[1]New!$A$2:$DE$2108,65,FALSE)="High",1,IF(VLOOKUP($A1639,[1]New!$A$2:$DE$2108,65,FALSE)="HiAvg",2,IF(VLOOKUP($A1639,[1]New!$A$2:$DE$2108,65,FALSE)="Avg",3,IF(VLOOKUP($A1639,[1]New!$A$2:$DE$2108,65,FALSE)="LoAvg",4,5))))</f>
        <v>2</v>
      </c>
      <c r="AO1639" t="str">
        <f t="array" ref="AO1639">VLOOKUP($A1639,[1]New!$A$2:$DE$2108,66,FALSE)</f>
        <v>Number and Operations</v>
      </c>
      <c r="AR1639">
        <f t="array" ref="AR1639">VLOOKUP($A1639,[1]New!$A$2:$DE$2108,67,FALSE)</f>
        <v>137</v>
      </c>
      <c r="AV1639">
        <f t="array" ref="AV1639">IF(VLOOKUP($A1639,[1]New!$A$2:$DE$2108,70,FALSE)="High",1,IF(VLOOKUP($A1639,[1]New!$A$2:$DE$2108,70,FALSE)="HiAvg",2,IF(VLOOKUP($A1639,[1]New!$A$2:$DE$2108,70,FALSE)="Avg",3,IF(VLOOKUP($A1639,[1]New!$A$2:$DE$2108,70,FALSE)="LoAvg",4,5))))</f>
        <v>4</v>
      </c>
      <c r="AW1639" t="str">
        <f t="array" ref="AW1639">VLOOKUP($A1639,[1]New!$A$2:$DE$2108,71,FALSE)</f>
        <v>Measurement and Data</v>
      </c>
      <c r="AZ1639">
        <f t="array" ref="AZ1639">VLOOKUP($A1639,[1]New!$A$2:$DE$2108,72,FALSE)</f>
        <v>145</v>
      </c>
      <c r="BD1639">
        <f t="array" ref="BD1639">IF(VLOOKUP($A1639,[1]New!$A$2:$DE$2108,75,FALSE)="High",1,IF(VLOOKUP($A1639,[1]New!$A$2:$DE$2108,75,FALSE)="HiAvg",2,IF(VLOOKUP($A1639,[1]New!$A$2:$DE$2108,75,FALSE)="Avg",3,IF(VLOOKUP($A1639,[1]New!$A$2:$DE$2108,75,FALSE)="LoAvg",4,5))))</f>
        <v>3</v>
      </c>
      <c r="BE1639" t="str">
        <f t="array" ref="BE1639">IF(VLOOKUP($A1639,[1]New!$A$2:$DE$2108,76,FALSE)="","",VLOOKUP($A1639,[1]New!$A$2:$DE$2108,76,FALSE))</f>
        <v>Geometry</v>
      </c>
      <c r="BH1639">
        <f t="array" ref="BH1639">IF(VLOOKUP($A1639,[1]New!$A$2:$DE$2108,77,FALSE)="","",VLOOKUP($A1639,[1]New!$A$2:$DE$2108,77,FALSE))</f>
        <v>151</v>
      </c>
      <c r="BL1639">
        <f t="array" ref="BL1639">IF(VLOOKUP($A1639,[1]New!$A$2:$DE$2108,80,FALSE)="High",1,IF(VLOOKUP($A1639,[1]New!$A$2:$DE$2108,80,FALSE)="HiAvg",2,IF(VLOOKUP($A1639,[1]New!$A$2:$DE$2108,80,FALSE)="Avg",3,IF(VLOOKUP($A1639,[1]New!$A$2:$DE$2108,80,FALSE)="LoAvg",4,IF(VLOOKUP($A1639,[1]New!$A$2:$DE$2108,80,FALSE)="Low",5,"")))))</f>
        <v>2</v>
      </c>
    </row>
    <row r="1640" spans="1:64" x14ac:dyDescent="0.2">
      <c r="A1640" s="7" t="s">
        <v>1763</v>
      </c>
      <c r="B1640">
        <v>2015</v>
      </c>
      <c r="C1640" t="s">
        <v>2233</v>
      </c>
      <c r="D1640" t="str">
        <f t="array" ref="D1640">VLOOKUP($A1640,[1]New!$A$2:$DE$2108,5,FALSE)</f>
        <v>Reading</v>
      </c>
      <c r="E1640">
        <f t="array" ref="E1640">VLOOKUP($A1640,[1]New!$A$2:$DE$2108,3,FALSE)</f>
        <v>70100258</v>
      </c>
      <c r="F1640" t="str">
        <f t="array" ref="F1640">VLOOKUP($A1640,[1]New!$A$2:$DE$2108,4,FALSE)</f>
        <v>School 2</v>
      </c>
      <c r="Q1640">
        <f t="array" ref="Q1640">VLOOKUP($A1640,[1]New!$A$2:$DE$2108,19,FALSE)</f>
        <v>137</v>
      </c>
      <c r="S1640">
        <f t="array" ref="S1640">VLOOKUP($A1640,[1]New!$A$2:$DE$2108,21,FALSE)</f>
        <v>38</v>
      </c>
      <c r="U1640">
        <f t="array" ref="U1640">IF(S1640&gt;=75,1,IF(AND(S1640&gt;=50,S1640&lt;75),2,IF(AND(S1640&gt;=25,S1640&lt;50),3,IF(S1640&lt;25,4,"NA"))))</f>
        <v>3</v>
      </c>
      <c r="V1640" s="8">
        <f t="array" ref="V1640">VLOOKUP($A1640,[1]New!$A$2:$DE$2108,17,FALSE)</f>
        <v>42247</v>
      </c>
      <c r="AG1640" t="str">
        <f t="array" ref="AG1640">VLOOKUP($A1640,[1]New!$A$2:$DE$2108,61,FALSE)</f>
        <v>Foundational Skills</v>
      </c>
      <c r="AJ1640">
        <f t="array" ref="AJ1640">VLOOKUP($A1640,[1]New!$A$2:$DE$2108,62,FALSE)</f>
        <v>141</v>
      </c>
      <c r="AN1640">
        <f t="array" ref="AN1640">IF(VLOOKUP($A1640,[1]New!$A$2:$DE$2108,65,FALSE)="High",1,IF(VLOOKUP($A1640,[1]New!$A$2:$DE$2108,65,FALSE)="HiAvg",2,IF(VLOOKUP($A1640,[1]New!$A$2:$DE$2108,65,FALSE)="Avg",3,IF(VLOOKUP($A1640,[1]New!$A$2:$DE$2108,65,FALSE)="LoAvg",4,5))))</f>
        <v>3</v>
      </c>
      <c r="AO1640" t="str">
        <f t="array" ref="AO1640">VLOOKUP($A1640,[1]New!$A$2:$DE$2108,66,FALSE)</f>
        <v>Language and Writing</v>
      </c>
      <c r="AR1640">
        <f t="array" ref="AR1640">VLOOKUP($A1640,[1]New!$A$2:$DE$2108,67,FALSE)</f>
        <v>129</v>
      </c>
      <c r="AV1640">
        <f t="array" ref="AV1640">IF(VLOOKUP($A1640,[1]New!$A$2:$DE$2108,70,FALSE)="High",1,IF(VLOOKUP($A1640,[1]New!$A$2:$DE$2108,70,FALSE)="HiAvg",2,IF(VLOOKUP($A1640,[1]New!$A$2:$DE$2108,70,FALSE)="Avg",3,IF(VLOOKUP($A1640,[1]New!$A$2:$DE$2108,70,FALSE)="LoAvg",4,5))))</f>
        <v>5</v>
      </c>
      <c r="AW1640" t="str">
        <f t="array" ref="AW1640">VLOOKUP($A1640,[1]New!$A$2:$DE$2108,71,FALSE)</f>
        <v>Literature and Informational</v>
      </c>
      <c r="AZ1640">
        <f t="array" ref="AZ1640">VLOOKUP($A1640,[1]New!$A$2:$DE$2108,72,FALSE)</f>
        <v>143</v>
      </c>
      <c r="BD1640">
        <f t="array" ref="BD1640">IF(VLOOKUP($A1640,[1]New!$A$2:$DE$2108,75,FALSE)="High",1,IF(VLOOKUP($A1640,[1]New!$A$2:$DE$2108,75,FALSE)="HiAvg",2,IF(VLOOKUP($A1640,[1]New!$A$2:$DE$2108,75,FALSE)="Avg",3,IF(VLOOKUP($A1640,[1]New!$A$2:$DE$2108,75,FALSE)="LoAvg",4,5))))</f>
        <v>3</v>
      </c>
      <c r="BE1640" t="str">
        <f t="array" ref="BE1640">IF(VLOOKUP($A1640,[1]New!$A$2:$DE$2108,76,FALSE)="","",VLOOKUP($A1640,[1]New!$A$2:$DE$2108,76,FALSE))</f>
        <v>Vocabulary Use and Functions</v>
      </c>
      <c r="BH1640">
        <f t="array" ref="BH1640">IF(VLOOKUP($A1640,[1]New!$A$2:$DE$2108,77,FALSE)="","",VLOOKUP($A1640,[1]New!$A$2:$DE$2108,77,FALSE))</f>
        <v>135</v>
      </c>
      <c r="BL1640">
        <f t="array" ref="BL1640">IF(VLOOKUP($A1640,[1]New!$A$2:$DE$2108,80,FALSE)="High",1,IF(VLOOKUP($A1640,[1]New!$A$2:$DE$2108,80,FALSE)="HiAvg",2,IF(VLOOKUP($A1640,[1]New!$A$2:$DE$2108,80,FALSE)="Avg",3,IF(VLOOKUP($A1640,[1]New!$A$2:$DE$2108,80,FALSE)="LoAvg",4,IF(VLOOKUP($A1640,[1]New!$A$2:$DE$2108,80,FALSE)="Low",5,"")))))</f>
        <v>4</v>
      </c>
    </row>
    <row r="1641" spans="1:64" x14ac:dyDescent="0.2">
      <c r="A1641" s="7" t="s">
        <v>1764</v>
      </c>
      <c r="B1641">
        <v>2015</v>
      </c>
      <c r="C1641" t="s">
        <v>2233</v>
      </c>
      <c r="D1641" t="str">
        <f t="array" ref="D1641">VLOOKUP($A1641,[1]New!$A$2:$DE$2108,5,FALSE)</f>
        <v>Mathematics</v>
      </c>
      <c r="E1641">
        <f t="array" ref="E1641">VLOOKUP($A1641,[1]New!$A$2:$DE$2108,3,FALSE)</f>
        <v>70100259</v>
      </c>
      <c r="F1641" t="str">
        <f t="array" ref="F1641">VLOOKUP($A1641,[1]New!$A$2:$DE$2108,4,FALSE)</f>
        <v>School 2</v>
      </c>
      <c r="Q1641">
        <f t="array" ref="Q1641">VLOOKUP($A1641,[1]New!$A$2:$DE$2108,19,FALSE)</f>
        <v>129</v>
      </c>
      <c r="S1641">
        <f t="array" ref="S1641">VLOOKUP($A1641,[1]New!$A$2:$DE$2108,21,FALSE)</f>
        <v>23</v>
      </c>
      <c r="U1641">
        <f t="array" ref="U1641">IF(S1641&gt;=75,1,IF(AND(S1641&gt;=50,S1641&lt;75),2,IF(AND(S1641&gt;=25,S1641&lt;50),3,IF(S1641&lt;25,4,"NA"))))</f>
        <v>4</v>
      </c>
      <c r="V1641" s="8">
        <f t="array" ref="V1641">VLOOKUP($A1641,[1]New!$A$2:$DE$2108,17,FALSE)</f>
        <v>42255</v>
      </c>
      <c r="AG1641" t="str">
        <f t="array" ref="AG1641">VLOOKUP($A1641,[1]New!$A$2:$DE$2108,61,FALSE)</f>
        <v>Operations and Algebraic Thinking</v>
      </c>
      <c r="AJ1641">
        <f t="array" ref="AJ1641">VLOOKUP($A1641,[1]New!$A$2:$DE$2108,62,FALSE)</f>
        <v>129</v>
      </c>
      <c r="AN1641">
        <f t="array" ref="AN1641">IF(VLOOKUP($A1641,[1]New!$A$2:$DE$2108,65,FALSE)="High",1,IF(VLOOKUP($A1641,[1]New!$A$2:$DE$2108,65,FALSE)="HiAvg",2,IF(VLOOKUP($A1641,[1]New!$A$2:$DE$2108,65,FALSE)="Avg",3,IF(VLOOKUP($A1641,[1]New!$A$2:$DE$2108,65,FALSE)="LoAvg",4,5))))</f>
        <v>5</v>
      </c>
      <c r="AO1641" t="str">
        <f t="array" ref="AO1641">VLOOKUP($A1641,[1]New!$A$2:$DE$2108,66,FALSE)</f>
        <v>Number and Operations</v>
      </c>
      <c r="AR1641">
        <f t="array" ref="AR1641">VLOOKUP($A1641,[1]New!$A$2:$DE$2108,67,FALSE)</f>
        <v>129</v>
      </c>
      <c r="AV1641">
        <f t="array" ref="AV1641">IF(VLOOKUP($A1641,[1]New!$A$2:$DE$2108,70,FALSE)="High",1,IF(VLOOKUP($A1641,[1]New!$A$2:$DE$2108,70,FALSE)="HiAvg",2,IF(VLOOKUP($A1641,[1]New!$A$2:$DE$2108,70,FALSE)="Avg",3,IF(VLOOKUP($A1641,[1]New!$A$2:$DE$2108,70,FALSE)="LoAvg",4,5))))</f>
        <v>5</v>
      </c>
      <c r="AW1641" t="str">
        <f t="array" ref="AW1641">VLOOKUP($A1641,[1]New!$A$2:$DE$2108,71,FALSE)</f>
        <v>Measurement and Data</v>
      </c>
      <c r="AZ1641">
        <f t="array" ref="AZ1641">VLOOKUP($A1641,[1]New!$A$2:$DE$2108,72,FALSE)</f>
        <v>128</v>
      </c>
      <c r="BD1641">
        <f t="array" ref="BD1641">IF(VLOOKUP($A1641,[1]New!$A$2:$DE$2108,75,FALSE)="High",1,IF(VLOOKUP($A1641,[1]New!$A$2:$DE$2108,75,FALSE)="HiAvg",2,IF(VLOOKUP($A1641,[1]New!$A$2:$DE$2108,75,FALSE)="Avg",3,IF(VLOOKUP($A1641,[1]New!$A$2:$DE$2108,75,FALSE)="LoAvg",4,5))))</f>
        <v>5</v>
      </c>
      <c r="BE1641" t="str">
        <f t="array" ref="BE1641">IF(VLOOKUP($A1641,[1]New!$A$2:$DE$2108,76,FALSE)="","",VLOOKUP($A1641,[1]New!$A$2:$DE$2108,76,FALSE))</f>
        <v>Geometry</v>
      </c>
      <c r="BH1641">
        <f t="array" ref="BH1641">IF(VLOOKUP($A1641,[1]New!$A$2:$DE$2108,77,FALSE)="","",VLOOKUP($A1641,[1]New!$A$2:$DE$2108,77,FALSE))</f>
        <v>130</v>
      </c>
      <c r="BL1641">
        <f t="array" ref="BL1641">IF(VLOOKUP($A1641,[1]New!$A$2:$DE$2108,80,FALSE)="High",1,IF(VLOOKUP($A1641,[1]New!$A$2:$DE$2108,80,FALSE)="HiAvg",2,IF(VLOOKUP($A1641,[1]New!$A$2:$DE$2108,80,FALSE)="Avg",3,IF(VLOOKUP($A1641,[1]New!$A$2:$DE$2108,80,FALSE)="LoAvg",4,IF(VLOOKUP($A1641,[1]New!$A$2:$DE$2108,80,FALSE)="Low",5,"")))))</f>
        <v>5</v>
      </c>
    </row>
    <row r="1642" spans="1:64" x14ac:dyDescent="0.2">
      <c r="A1642" s="7" t="s">
        <v>1765</v>
      </c>
      <c r="B1642">
        <v>2015</v>
      </c>
      <c r="C1642" t="s">
        <v>2233</v>
      </c>
      <c r="D1642" t="str">
        <f t="array" ref="D1642">VLOOKUP($A1642,[1]New!$A$2:$DE$2108,5,FALSE)</f>
        <v>Reading</v>
      </c>
      <c r="E1642">
        <f t="array" ref="E1642">VLOOKUP($A1642,[1]New!$A$2:$DE$2108,3,FALSE)</f>
        <v>70100259</v>
      </c>
      <c r="F1642" t="str">
        <f t="array" ref="F1642">VLOOKUP($A1642,[1]New!$A$2:$DE$2108,4,FALSE)</f>
        <v>School 2</v>
      </c>
      <c r="Q1642">
        <f t="array" ref="Q1642">VLOOKUP($A1642,[1]New!$A$2:$DE$2108,19,FALSE)</f>
        <v>120</v>
      </c>
      <c r="S1642">
        <f t="array" ref="S1642">VLOOKUP($A1642,[1]New!$A$2:$DE$2108,21,FALSE)</f>
        <v>6</v>
      </c>
      <c r="U1642">
        <f t="array" ref="U1642">IF(S1642&gt;=75,1,IF(AND(S1642&gt;=50,S1642&lt;75),2,IF(AND(S1642&gt;=25,S1642&lt;50),3,IF(S1642&lt;25,4,"NA"))))</f>
        <v>4</v>
      </c>
      <c r="V1642" s="8">
        <f t="array" ref="V1642">VLOOKUP($A1642,[1]New!$A$2:$DE$2108,17,FALSE)</f>
        <v>42248</v>
      </c>
      <c r="AG1642" t="str">
        <f t="array" ref="AG1642">VLOOKUP($A1642,[1]New!$A$2:$DE$2108,61,FALSE)</f>
        <v>Foundational Skills</v>
      </c>
      <c r="AJ1642">
        <f t="array" ref="AJ1642">VLOOKUP($A1642,[1]New!$A$2:$DE$2108,62,FALSE)</f>
        <v>119</v>
      </c>
      <c r="AN1642">
        <f t="array" ref="AN1642">IF(VLOOKUP($A1642,[1]New!$A$2:$DE$2108,65,FALSE)="High",1,IF(VLOOKUP($A1642,[1]New!$A$2:$DE$2108,65,FALSE)="HiAvg",2,IF(VLOOKUP($A1642,[1]New!$A$2:$DE$2108,65,FALSE)="Avg",3,IF(VLOOKUP($A1642,[1]New!$A$2:$DE$2108,65,FALSE)="LoAvg",4,5))))</f>
        <v>5</v>
      </c>
      <c r="AO1642" t="str">
        <f t="array" ref="AO1642">VLOOKUP($A1642,[1]New!$A$2:$DE$2108,66,FALSE)</f>
        <v>Language and Writing</v>
      </c>
      <c r="AR1642">
        <f t="array" ref="AR1642">VLOOKUP($A1642,[1]New!$A$2:$DE$2108,67,FALSE)</f>
        <v>127</v>
      </c>
      <c r="AV1642">
        <f t="array" ref="AV1642">IF(VLOOKUP($A1642,[1]New!$A$2:$DE$2108,70,FALSE)="High",1,IF(VLOOKUP($A1642,[1]New!$A$2:$DE$2108,70,FALSE)="HiAvg",2,IF(VLOOKUP($A1642,[1]New!$A$2:$DE$2108,70,FALSE)="Avg",3,IF(VLOOKUP($A1642,[1]New!$A$2:$DE$2108,70,FALSE)="LoAvg",4,5))))</f>
        <v>5</v>
      </c>
      <c r="AW1642" t="str">
        <f t="array" ref="AW1642">VLOOKUP($A1642,[1]New!$A$2:$DE$2108,71,FALSE)</f>
        <v>Literature and Informational</v>
      </c>
      <c r="AZ1642">
        <f t="array" ref="AZ1642">VLOOKUP($A1642,[1]New!$A$2:$DE$2108,72,FALSE)</f>
        <v>121</v>
      </c>
      <c r="BD1642">
        <f t="array" ref="BD1642">IF(VLOOKUP($A1642,[1]New!$A$2:$DE$2108,75,FALSE)="High",1,IF(VLOOKUP($A1642,[1]New!$A$2:$DE$2108,75,FALSE)="HiAvg",2,IF(VLOOKUP($A1642,[1]New!$A$2:$DE$2108,75,FALSE)="Avg",3,IF(VLOOKUP($A1642,[1]New!$A$2:$DE$2108,75,FALSE)="LoAvg",4,5))))</f>
        <v>5</v>
      </c>
      <c r="BE1642" t="str">
        <f t="array" ref="BE1642">IF(VLOOKUP($A1642,[1]New!$A$2:$DE$2108,76,FALSE)="","",VLOOKUP($A1642,[1]New!$A$2:$DE$2108,76,FALSE))</f>
        <v>Vocabulary Use and Functions</v>
      </c>
      <c r="BH1642">
        <f t="array" ref="BH1642">IF(VLOOKUP($A1642,[1]New!$A$2:$DE$2108,77,FALSE)="","",VLOOKUP($A1642,[1]New!$A$2:$DE$2108,77,FALSE))</f>
        <v>115</v>
      </c>
      <c r="BL1642">
        <f t="array" ref="BL1642">IF(VLOOKUP($A1642,[1]New!$A$2:$DE$2108,80,FALSE)="High",1,IF(VLOOKUP($A1642,[1]New!$A$2:$DE$2108,80,FALSE)="HiAvg",2,IF(VLOOKUP($A1642,[1]New!$A$2:$DE$2108,80,FALSE)="Avg",3,IF(VLOOKUP($A1642,[1]New!$A$2:$DE$2108,80,FALSE)="LoAvg",4,IF(VLOOKUP($A1642,[1]New!$A$2:$DE$2108,80,FALSE)="Low",5,"")))))</f>
        <v>5</v>
      </c>
    </row>
    <row r="1643" spans="1:64" x14ac:dyDescent="0.2">
      <c r="A1643" s="7" t="s">
        <v>1766</v>
      </c>
      <c r="B1643">
        <v>2015</v>
      </c>
      <c r="C1643" t="s">
        <v>2233</v>
      </c>
      <c r="D1643" t="str">
        <f t="array" ref="D1643">VLOOKUP($A1643,[1]New!$A$2:$DE$2108,5,FALSE)</f>
        <v>Mathematics</v>
      </c>
      <c r="E1643">
        <f t="array" ref="E1643">VLOOKUP($A1643,[1]New!$A$2:$DE$2108,3,FALSE)</f>
        <v>70100260</v>
      </c>
      <c r="F1643" t="str">
        <f t="array" ref="F1643">VLOOKUP($A1643,[1]New!$A$2:$DE$2108,4,FALSE)</f>
        <v>School 2</v>
      </c>
      <c r="Q1643">
        <f t="array" ref="Q1643">VLOOKUP($A1643,[1]New!$A$2:$DE$2108,19,FALSE)</f>
        <v>134</v>
      </c>
      <c r="S1643">
        <f t="array" ref="S1643">VLOOKUP($A1643,[1]New!$A$2:$DE$2108,21,FALSE)</f>
        <v>34</v>
      </c>
      <c r="U1643">
        <f t="array" ref="U1643">IF(S1643&gt;=75,1,IF(AND(S1643&gt;=50,S1643&lt;75),2,IF(AND(S1643&gt;=25,S1643&lt;50),3,IF(S1643&lt;25,4,"NA"))))</f>
        <v>3</v>
      </c>
      <c r="V1643" s="8">
        <f t="array" ref="V1643">VLOOKUP($A1643,[1]New!$A$2:$DE$2108,17,FALSE)</f>
        <v>42255</v>
      </c>
      <c r="AG1643" t="str">
        <f t="array" ref="AG1643">VLOOKUP($A1643,[1]New!$A$2:$DE$2108,61,FALSE)</f>
        <v>Operations and Algebraic Thinking</v>
      </c>
      <c r="AJ1643">
        <f t="array" ref="AJ1643">VLOOKUP($A1643,[1]New!$A$2:$DE$2108,62,FALSE)</f>
        <v>126</v>
      </c>
      <c r="AN1643">
        <f t="array" ref="AN1643">IF(VLOOKUP($A1643,[1]New!$A$2:$DE$2108,65,FALSE)="High",1,IF(VLOOKUP($A1643,[1]New!$A$2:$DE$2108,65,FALSE)="HiAvg",2,IF(VLOOKUP($A1643,[1]New!$A$2:$DE$2108,65,FALSE)="Avg",3,IF(VLOOKUP($A1643,[1]New!$A$2:$DE$2108,65,FALSE)="LoAvg",4,5))))</f>
        <v>5</v>
      </c>
      <c r="AO1643" t="str">
        <f t="array" ref="AO1643">VLOOKUP($A1643,[1]New!$A$2:$DE$2108,66,FALSE)</f>
        <v>Number and Operations</v>
      </c>
      <c r="AR1643">
        <f t="array" ref="AR1643">VLOOKUP($A1643,[1]New!$A$2:$DE$2108,67,FALSE)</f>
        <v>130</v>
      </c>
      <c r="AV1643">
        <f t="array" ref="AV1643">IF(VLOOKUP($A1643,[1]New!$A$2:$DE$2108,70,FALSE)="High",1,IF(VLOOKUP($A1643,[1]New!$A$2:$DE$2108,70,FALSE)="HiAvg",2,IF(VLOOKUP($A1643,[1]New!$A$2:$DE$2108,70,FALSE)="Avg",3,IF(VLOOKUP($A1643,[1]New!$A$2:$DE$2108,70,FALSE)="LoAvg",4,5))))</f>
        <v>5</v>
      </c>
      <c r="AW1643" t="str">
        <f t="array" ref="AW1643">VLOOKUP($A1643,[1]New!$A$2:$DE$2108,71,FALSE)</f>
        <v>Measurement and Data</v>
      </c>
      <c r="AZ1643">
        <f t="array" ref="AZ1643">VLOOKUP($A1643,[1]New!$A$2:$DE$2108,72,FALSE)</f>
        <v>139</v>
      </c>
      <c r="BD1643">
        <f t="array" ref="BD1643">IF(VLOOKUP($A1643,[1]New!$A$2:$DE$2108,75,FALSE)="High",1,IF(VLOOKUP($A1643,[1]New!$A$2:$DE$2108,75,FALSE)="HiAvg",2,IF(VLOOKUP($A1643,[1]New!$A$2:$DE$2108,75,FALSE)="Avg",3,IF(VLOOKUP($A1643,[1]New!$A$2:$DE$2108,75,FALSE)="LoAvg",4,5))))</f>
        <v>4</v>
      </c>
      <c r="BE1643" t="str">
        <f t="array" ref="BE1643">IF(VLOOKUP($A1643,[1]New!$A$2:$DE$2108,76,FALSE)="","",VLOOKUP($A1643,[1]New!$A$2:$DE$2108,76,FALSE))</f>
        <v>Geometry</v>
      </c>
      <c r="BH1643">
        <f t="array" ref="BH1643">IF(VLOOKUP($A1643,[1]New!$A$2:$DE$2108,77,FALSE)="","",VLOOKUP($A1643,[1]New!$A$2:$DE$2108,77,FALSE))</f>
        <v>139</v>
      </c>
      <c r="BL1643">
        <f t="array" ref="BL1643">IF(VLOOKUP($A1643,[1]New!$A$2:$DE$2108,80,FALSE)="High",1,IF(VLOOKUP($A1643,[1]New!$A$2:$DE$2108,80,FALSE)="HiAvg",2,IF(VLOOKUP($A1643,[1]New!$A$2:$DE$2108,80,FALSE)="Avg",3,IF(VLOOKUP($A1643,[1]New!$A$2:$DE$2108,80,FALSE)="LoAvg",4,IF(VLOOKUP($A1643,[1]New!$A$2:$DE$2108,80,FALSE)="Low",5,"")))))</f>
        <v>4</v>
      </c>
    </row>
    <row r="1644" spans="1:64" x14ac:dyDescent="0.2">
      <c r="A1644" s="7" t="s">
        <v>1767</v>
      </c>
      <c r="B1644">
        <v>2015</v>
      </c>
      <c r="C1644" t="s">
        <v>2233</v>
      </c>
      <c r="D1644" t="str">
        <f t="array" ref="D1644">VLOOKUP($A1644,[1]New!$A$2:$DE$2108,5,FALSE)</f>
        <v>Reading</v>
      </c>
      <c r="E1644">
        <f t="array" ref="E1644">VLOOKUP($A1644,[1]New!$A$2:$DE$2108,3,FALSE)</f>
        <v>70100260</v>
      </c>
      <c r="F1644" t="str">
        <f t="array" ref="F1644">VLOOKUP($A1644,[1]New!$A$2:$DE$2108,4,FALSE)</f>
        <v>School 2</v>
      </c>
      <c r="Q1644">
        <f t="array" ref="Q1644">VLOOKUP($A1644,[1]New!$A$2:$DE$2108,19,FALSE)</f>
        <v>137</v>
      </c>
      <c r="S1644">
        <f t="array" ref="S1644">VLOOKUP($A1644,[1]New!$A$2:$DE$2108,21,FALSE)</f>
        <v>38</v>
      </c>
      <c r="U1644">
        <f t="array" ref="U1644">IF(S1644&gt;=75,1,IF(AND(S1644&gt;=50,S1644&lt;75),2,IF(AND(S1644&gt;=25,S1644&lt;50),3,IF(S1644&lt;25,4,"NA"))))</f>
        <v>3</v>
      </c>
      <c r="V1644" s="8">
        <f t="array" ref="V1644">VLOOKUP($A1644,[1]New!$A$2:$DE$2108,17,FALSE)</f>
        <v>42248</v>
      </c>
      <c r="AG1644" t="str">
        <f t="array" ref="AG1644">VLOOKUP($A1644,[1]New!$A$2:$DE$2108,61,FALSE)</f>
        <v>Foundational Skills</v>
      </c>
      <c r="AJ1644">
        <f t="array" ref="AJ1644">VLOOKUP($A1644,[1]New!$A$2:$DE$2108,62,FALSE)</f>
        <v>127</v>
      </c>
      <c r="AN1644">
        <f t="array" ref="AN1644">IF(VLOOKUP($A1644,[1]New!$A$2:$DE$2108,65,FALSE)="High",1,IF(VLOOKUP($A1644,[1]New!$A$2:$DE$2108,65,FALSE)="HiAvg",2,IF(VLOOKUP($A1644,[1]New!$A$2:$DE$2108,65,FALSE)="Avg",3,IF(VLOOKUP($A1644,[1]New!$A$2:$DE$2108,65,FALSE)="LoAvg",4,5))))</f>
        <v>5</v>
      </c>
      <c r="AO1644" t="str">
        <f t="array" ref="AO1644">VLOOKUP($A1644,[1]New!$A$2:$DE$2108,66,FALSE)</f>
        <v>Language and Writing</v>
      </c>
      <c r="AR1644">
        <f t="array" ref="AR1644">VLOOKUP($A1644,[1]New!$A$2:$DE$2108,67,FALSE)</f>
        <v>133</v>
      </c>
      <c r="AV1644">
        <f t="array" ref="AV1644">IF(VLOOKUP($A1644,[1]New!$A$2:$DE$2108,70,FALSE)="High",1,IF(VLOOKUP($A1644,[1]New!$A$2:$DE$2108,70,FALSE)="HiAvg",2,IF(VLOOKUP($A1644,[1]New!$A$2:$DE$2108,70,FALSE)="Avg",3,IF(VLOOKUP($A1644,[1]New!$A$2:$DE$2108,70,FALSE)="LoAvg",4,5))))</f>
        <v>5</v>
      </c>
      <c r="AW1644" t="str">
        <f t="array" ref="AW1644">VLOOKUP($A1644,[1]New!$A$2:$DE$2108,71,FALSE)</f>
        <v>Literature and Informational</v>
      </c>
      <c r="AZ1644">
        <f t="array" ref="AZ1644">VLOOKUP($A1644,[1]New!$A$2:$DE$2108,72,FALSE)</f>
        <v>132</v>
      </c>
      <c r="BD1644">
        <f t="array" ref="BD1644">IF(VLOOKUP($A1644,[1]New!$A$2:$DE$2108,75,FALSE)="High",1,IF(VLOOKUP($A1644,[1]New!$A$2:$DE$2108,75,FALSE)="HiAvg",2,IF(VLOOKUP($A1644,[1]New!$A$2:$DE$2108,75,FALSE)="Avg",3,IF(VLOOKUP($A1644,[1]New!$A$2:$DE$2108,75,FALSE)="LoAvg",4,5))))</f>
        <v>5</v>
      </c>
      <c r="BE1644" t="str">
        <f t="array" ref="BE1644">IF(VLOOKUP($A1644,[1]New!$A$2:$DE$2108,76,FALSE)="","",VLOOKUP($A1644,[1]New!$A$2:$DE$2108,76,FALSE))</f>
        <v>Vocabulary Use and Functions</v>
      </c>
      <c r="BH1644">
        <f t="array" ref="BH1644">IF(VLOOKUP($A1644,[1]New!$A$2:$DE$2108,77,FALSE)="","",VLOOKUP($A1644,[1]New!$A$2:$DE$2108,77,FALSE))</f>
        <v>152</v>
      </c>
      <c r="BL1644">
        <f t="array" ref="BL1644">IF(VLOOKUP($A1644,[1]New!$A$2:$DE$2108,80,FALSE)="High",1,IF(VLOOKUP($A1644,[1]New!$A$2:$DE$2108,80,FALSE)="HiAvg",2,IF(VLOOKUP($A1644,[1]New!$A$2:$DE$2108,80,FALSE)="Avg",3,IF(VLOOKUP($A1644,[1]New!$A$2:$DE$2108,80,FALSE)="LoAvg",4,IF(VLOOKUP($A1644,[1]New!$A$2:$DE$2108,80,FALSE)="Low",5,"")))))</f>
        <v>1</v>
      </c>
    </row>
    <row r="1645" spans="1:64" x14ac:dyDescent="0.2">
      <c r="A1645" s="7" t="s">
        <v>1768</v>
      </c>
      <c r="B1645">
        <v>2015</v>
      </c>
      <c r="C1645" t="s">
        <v>2233</v>
      </c>
      <c r="D1645" t="str">
        <f t="array" ref="D1645">VLOOKUP($A1645,[1]New!$A$2:$DE$2108,5,FALSE)</f>
        <v>Mathematics</v>
      </c>
      <c r="E1645">
        <f t="array" ref="E1645">VLOOKUP($A1645,[1]New!$A$2:$DE$2108,3,FALSE)</f>
        <v>70100261</v>
      </c>
      <c r="F1645" t="str">
        <f t="array" ref="F1645">VLOOKUP($A1645,[1]New!$A$2:$DE$2108,4,FALSE)</f>
        <v>School 2</v>
      </c>
      <c r="Q1645">
        <f t="array" ref="Q1645">VLOOKUP($A1645,[1]New!$A$2:$DE$2108,19,FALSE)</f>
        <v>123</v>
      </c>
      <c r="S1645">
        <f t="array" ref="S1645">VLOOKUP($A1645,[1]New!$A$2:$DE$2108,21,FALSE)</f>
        <v>13</v>
      </c>
      <c r="U1645">
        <f t="array" ref="U1645">IF(S1645&gt;=75,1,IF(AND(S1645&gt;=50,S1645&lt;75),2,IF(AND(S1645&gt;=25,S1645&lt;50),3,IF(S1645&lt;25,4,"NA"))))</f>
        <v>4</v>
      </c>
      <c r="V1645" s="8">
        <f t="array" ref="V1645">VLOOKUP($A1645,[1]New!$A$2:$DE$2108,17,FALSE)</f>
        <v>42255</v>
      </c>
      <c r="AG1645" t="str">
        <f t="array" ref="AG1645">VLOOKUP($A1645,[1]New!$A$2:$DE$2108,61,FALSE)</f>
        <v>Operations and Algebraic Thinking</v>
      </c>
      <c r="AJ1645">
        <f t="array" ref="AJ1645">VLOOKUP($A1645,[1]New!$A$2:$DE$2108,62,FALSE)</f>
        <v>121</v>
      </c>
      <c r="AN1645">
        <f t="array" ref="AN1645">IF(VLOOKUP($A1645,[1]New!$A$2:$DE$2108,65,FALSE)="High",1,IF(VLOOKUP($A1645,[1]New!$A$2:$DE$2108,65,FALSE)="HiAvg",2,IF(VLOOKUP($A1645,[1]New!$A$2:$DE$2108,65,FALSE)="Avg",3,IF(VLOOKUP($A1645,[1]New!$A$2:$DE$2108,65,FALSE)="LoAvg",4,5))))</f>
        <v>5</v>
      </c>
      <c r="AO1645" t="str">
        <f t="array" ref="AO1645">VLOOKUP($A1645,[1]New!$A$2:$DE$2108,66,FALSE)</f>
        <v>Number and Operations</v>
      </c>
      <c r="AR1645">
        <f t="array" ref="AR1645">VLOOKUP($A1645,[1]New!$A$2:$DE$2108,67,FALSE)</f>
        <v>116</v>
      </c>
      <c r="AV1645">
        <f t="array" ref="AV1645">IF(VLOOKUP($A1645,[1]New!$A$2:$DE$2108,70,FALSE)="High",1,IF(VLOOKUP($A1645,[1]New!$A$2:$DE$2108,70,FALSE)="HiAvg",2,IF(VLOOKUP($A1645,[1]New!$A$2:$DE$2108,70,FALSE)="Avg",3,IF(VLOOKUP($A1645,[1]New!$A$2:$DE$2108,70,FALSE)="LoAvg",4,5))))</f>
        <v>5</v>
      </c>
      <c r="AW1645" t="str">
        <f t="array" ref="AW1645">VLOOKUP($A1645,[1]New!$A$2:$DE$2108,71,FALSE)</f>
        <v>Measurement and Data</v>
      </c>
      <c r="AZ1645">
        <f t="array" ref="AZ1645">VLOOKUP($A1645,[1]New!$A$2:$DE$2108,72,FALSE)</f>
        <v>129</v>
      </c>
      <c r="BD1645">
        <f t="array" ref="BD1645">IF(VLOOKUP($A1645,[1]New!$A$2:$DE$2108,75,FALSE)="High",1,IF(VLOOKUP($A1645,[1]New!$A$2:$DE$2108,75,FALSE)="HiAvg",2,IF(VLOOKUP($A1645,[1]New!$A$2:$DE$2108,75,FALSE)="Avg",3,IF(VLOOKUP($A1645,[1]New!$A$2:$DE$2108,75,FALSE)="LoAvg",4,5))))</f>
        <v>5</v>
      </c>
      <c r="BE1645" t="str">
        <f t="array" ref="BE1645">IF(VLOOKUP($A1645,[1]New!$A$2:$DE$2108,76,FALSE)="","",VLOOKUP($A1645,[1]New!$A$2:$DE$2108,76,FALSE))</f>
        <v>Geometry</v>
      </c>
      <c r="BH1645">
        <f t="array" ref="BH1645">IF(VLOOKUP($A1645,[1]New!$A$2:$DE$2108,77,FALSE)="","",VLOOKUP($A1645,[1]New!$A$2:$DE$2108,77,FALSE))</f>
        <v>125</v>
      </c>
      <c r="BL1645">
        <f t="array" ref="BL1645">IF(VLOOKUP($A1645,[1]New!$A$2:$DE$2108,80,FALSE)="High",1,IF(VLOOKUP($A1645,[1]New!$A$2:$DE$2108,80,FALSE)="HiAvg",2,IF(VLOOKUP($A1645,[1]New!$A$2:$DE$2108,80,FALSE)="Avg",3,IF(VLOOKUP($A1645,[1]New!$A$2:$DE$2108,80,FALSE)="LoAvg",4,IF(VLOOKUP($A1645,[1]New!$A$2:$DE$2108,80,FALSE)="Low",5,"")))))</f>
        <v>5</v>
      </c>
    </row>
    <row r="1646" spans="1:64" x14ac:dyDescent="0.2">
      <c r="A1646" s="7" t="s">
        <v>1769</v>
      </c>
      <c r="B1646">
        <v>2015</v>
      </c>
      <c r="C1646" t="s">
        <v>2233</v>
      </c>
      <c r="D1646" t="str">
        <f t="array" ref="D1646">VLOOKUP($A1646,[1]New!$A$2:$DE$2108,5,FALSE)</f>
        <v>Reading</v>
      </c>
      <c r="E1646">
        <f t="array" ref="E1646">VLOOKUP($A1646,[1]New!$A$2:$DE$2108,3,FALSE)</f>
        <v>70100261</v>
      </c>
      <c r="F1646" t="str">
        <f t="array" ref="F1646">VLOOKUP($A1646,[1]New!$A$2:$DE$2108,4,FALSE)</f>
        <v>School 2</v>
      </c>
      <c r="Q1646">
        <f t="array" ref="Q1646">VLOOKUP($A1646,[1]New!$A$2:$DE$2108,19,FALSE)</f>
        <v>125</v>
      </c>
      <c r="S1646">
        <f t="array" ref="S1646">VLOOKUP($A1646,[1]New!$A$2:$DE$2108,21,FALSE)</f>
        <v>12</v>
      </c>
      <c r="U1646">
        <f t="array" ref="U1646">IF(S1646&gt;=75,1,IF(AND(S1646&gt;=50,S1646&lt;75),2,IF(AND(S1646&gt;=25,S1646&lt;50),3,IF(S1646&lt;25,4,"NA"))))</f>
        <v>4</v>
      </c>
      <c r="V1646" s="8">
        <f t="array" ref="V1646">VLOOKUP($A1646,[1]New!$A$2:$DE$2108,17,FALSE)</f>
        <v>42248</v>
      </c>
      <c r="AG1646" t="str">
        <f t="array" ref="AG1646">VLOOKUP($A1646,[1]New!$A$2:$DE$2108,61,FALSE)</f>
        <v>Foundational Skills</v>
      </c>
      <c r="AJ1646">
        <f t="array" ref="AJ1646">VLOOKUP($A1646,[1]New!$A$2:$DE$2108,62,FALSE)</f>
        <v>115</v>
      </c>
      <c r="AN1646">
        <f t="array" ref="AN1646">IF(VLOOKUP($A1646,[1]New!$A$2:$DE$2108,65,FALSE)="High",1,IF(VLOOKUP($A1646,[1]New!$A$2:$DE$2108,65,FALSE)="HiAvg",2,IF(VLOOKUP($A1646,[1]New!$A$2:$DE$2108,65,FALSE)="Avg",3,IF(VLOOKUP($A1646,[1]New!$A$2:$DE$2108,65,FALSE)="LoAvg",4,5))))</f>
        <v>5</v>
      </c>
      <c r="AO1646" t="str">
        <f t="array" ref="AO1646">VLOOKUP($A1646,[1]New!$A$2:$DE$2108,66,FALSE)</f>
        <v>Language and Writing</v>
      </c>
      <c r="AR1646">
        <f t="array" ref="AR1646">VLOOKUP($A1646,[1]New!$A$2:$DE$2108,67,FALSE)</f>
        <v>124</v>
      </c>
      <c r="AV1646">
        <f t="array" ref="AV1646">IF(VLOOKUP($A1646,[1]New!$A$2:$DE$2108,70,FALSE)="High",1,IF(VLOOKUP($A1646,[1]New!$A$2:$DE$2108,70,FALSE)="HiAvg",2,IF(VLOOKUP($A1646,[1]New!$A$2:$DE$2108,70,FALSE)="Avg",3,IF(VLOOKUP($A1646,[1]New!$A$2:$DE$2108,70,FALSE)="LoAvg",4,5))))</f>
        <v>5</v>
      </c>
      <c r="AW1646" t="str">
        <f t="array" ref="AW1646">VLOOKUP($A1646,[1]New!$A$2:$DE$2108,71,FALSE)</f>
        <v>Literature and Informational</v>
      </c>
      <c r="AZ1646">
        <f t="array" ref="AZ1646">VLOOKUP($A1646,[1]New!$A$2:$DE$2108,72,FALSE)</f>
        <v>126</v>
      </c>
      <c r="BD1646">
        <f t="array" ref="BD1646">IF(VLOOKUP($A1646,[1]New!$A$2:$DE$2108,75,FALSE)="High",1,IF(VLOOKUP($A1646,[1]New!$A$2:$DE$2108,75,FALSE)="HiAvg",2,IF(VLOOKUP($A1646,[1]New!$A$2:$DE$2108,75,FALSE)="Avg",3,IF(VLOOKUP($A1646,[1]New!$A$2:$DE$2108,75,FALSE)="LoAvg",4,5))))</f>
        <v>5</v>
      </c>
      <c r="BE1646" t="str">
        <f t="array" ref="BE1646">IF(VLOOKUP($A1646,[1]New!$A$2:$DE$2108,76,FALSE)="","",VLOOKUP($A1646,[1]New!$A$2:$DE$2108,76,FALSE))</f>
        <v>Vocabulary Use and Functions</v>
      </c>
      <c r="BH1646">
        <f t="array" ref="BH1646">IF(VLOOKUP($A1646,[1]New!$A$2:$DE$2108,77,FALSE)="","",VLOOKUP($A1646,[1]New!$A$2:$DE$2108,77,FALSE))</f>
        <v>136</v>
      </c>
      <c r="BL1646">
        <f t="array" ref="BL1646">IF(VLOOKUP($A1646,[1]New!$A$2:$DE$2108,80,FALSE)="High",1,IF(VLOOKUP($A1646,[1]New!$A$2:$DE$2108,80,FALSE)="HiAvg",2,IF(VLOOKUP($A1646,[1]New!$A$2:$DE$2108,80,FALSE)="Avg",3,IF(VLOOKUP($A1646,[1]New!$A$2:$DE$2108,80,FALSE)="LoAvg",4,IF(VLOOKUP($A1646,[1]New!$A$2:$DE$2108,80,FALSE)="Low",5,"")))))</f>
        <v>4</v>
      </c>
    </row>
    <row r="1647" spans="1:64" x14ac:dyDescent="0.2">
      <c r="A1647" s="7" t="s">
        <v>1770</v>
      </c>
      <c r="B1647">
        <v>2015</v>
      </c>
      <c r="C1647" t="s">
        <v>2233</v>
      </c>
      <c r="D1647" t="str">
        <f t="array" ref="D1647">VLOOKUP($A1647,[1]New!$A$2:$DE$2108,5,FALSE)</f>
        <v>Mathematics</v>
      </c>
      <c r="E1647">
        <f t="array" ref="E1647">VLOOKUP($A1647,[1]New!$A$2:$DE$2108,3,FALSE)</f>
        <v>70100262</v>
      </c>
      <c r="F1647" t="str">
        <f t="array" ref="F1647">VLOOKUP($A1647,[1]New!$A$2:$DE$2108,4,FALSE)</f>
        <v>School 2</v>
      </c>
      <c r="Q1647">
        <f t="array" ref="Q1647">VLOOKUP($A1647,[1]New!$A$2:$DE$2108,19,FALSE)</f>
        <v>150</v>
      </c>
      <c r="S1647">
        <f t="array" ref="S1647">VLOOKUP($A1647,[1]New!$A$2:$DE$2108,21,FALSE)</f>
        <v>75</v>
      </c>
      <c r="U1647">
        <f t="array" ref="U1647">IF(S1647&gt;=75,1,IF(AND(S1647&gt;=50,S1647&lt;75),2,IF(AND(S1647&gt;=25,S1647&lt;50),3,IF(S1647&lt;25,4,"NA"))))</f>
        <v>1</v>
      </c>
      <c r="V1647" s="8">
        <f t="array" ref="V1647">VLOOKUP($A1647,[1]New!$A$2:$DE$2108,17,FALSE)</f>
        <v>42261</v>
      </c>
      <c r="AG1647" t="str">
        <f t="array" ref="AG1647">VLOOKUP($A1647,[1]New!$A$2:$DE$2108,61,FALSE)</f>
        <v>Operations and Algebraic Thinking</v>
      </c>
      <c r="AJ1647">
        <f t="array" ref="AJ1647">VLOOKUP($A1647,[1]New!$A$2:$DE$2108,62,FALSE)</f>
        <v>155</v>
      </c>
      <c r="AN1647">
        <f t="array" ref="AN1647">IF(VLOOKUP($A1647,[1]New!$A$2:$DE$2108,65,FALSE)="High",1,IF(VLOOKUP($A1647,[1]New!$A$2:$DE$2108,65,FALSE)="HiAvg",2,IF(VLOOKUP($A1647,[1]New!$A$2:$DE$2108,65,FALSE)="Avg",3,IF(VLOOKUP($A1647,[1]New!$A$2:$DE$2108,65,FALSE)="LoAvg",4,5))))</f>
        <v>1</v>
      </c>
      <c r="AO1647" t="str">
        <f t="array" ref="AO1647">VLOOKUP($A1647,[1]New!$A$2:$DE$2108,66,FALSE)</f>
        <v>Number and Operations</v>
      </c>
      <c r="AR1647">
        <f t="array" ref="AR1647">VLOOKUP($A1647,[1]New!$A$2:$DE$2108,67,FALSE)</f>
        <v>150</v>
      </c>
      <c r="AV1647">
        <f t="array" ref="AV1647">IF(VLOOKUP($A1647,[1]New!$A$2:$DE$2108,70,FALSE)="High",1,IF(VLOOKUP($A1647,[1]New!$A$2:$DE$2108,70,FALSE)="HiAvg",2,IF(VLOOKUP($A1647,[1]New!$A$2:$DE$2108,70,FALSE)="Avg",3,IF(VLOOKUP($A1647,[1]New!$A$2:$DE$2108,70,FALSE)="LoAvg",4,5))))</f>
        <v>2</v>
      </c>
      <c r="AW1647" t="str">
        <f t="array" ref="AW1647">VLOOKUP($A1647,[1]New!$A$2:$DE$2108,71,FALSE)</f>
        <v>Measurement and Data</v>
      </c>
      <c r="AZ1647">
        <f t="array" ref="AZ1647">VLOOKUP($A1647,[1]New!$A$2:$DE$2108,72,FALSE)</f>
        <v>138</v>
      </c>
      <c r="BD1647">
        <f t="array" ref="BD1647">IF(VLOOKUP($A1647,[1]New!$A$2:$DE$2108,75,FALSE)="High",1,IF(VLOOKUP($A1647,[1]New!$A$2:$DE$2108,75,FALSE)="HiAvg",2,IF(VLOOKUP($A1647,[1]New!$A$2:$DE$2108,75,FALSE)="Avg",3,IF(VLOOKUP($A1647,[1]New!$A$2:$DE$2108,75,FALSE)="LoAvg",4,5))))</f>
        <v>4</v>
      </c>
      <c r="BE1647" t="str">
        <f t="array" ref="BE1647">IF(VLOOKUP($A1647,[1]New!$A$2:$DE$2108,76,FALSE)="","",VLOOKUP($A1647,[1]New!$A$2:$DE$2108,76,FALSE))</f>
        <v>Geometry</v>
      </c>
      <c r="BH1647">
        <f t="array" ref="BH1647">IF(VLOOKUP($A1647,[1]New!$A$2:$DE$2108,77,FALSE)="","",VLOOKUP($A1647,[1]New!$A$2:$DE$2108,77,FALSE))</f>
        <v>157</v>
      </c>
      <c r="BL1647">
        <f t="array" ref="BL1647">IF(VLOOKUP($A1647,[1]New!$A$2:$DE$2108,80,FALSE)="High",1,IF(VLOOKUP($A1647,[1]New!$A$2:$DE$2108,80,FALSE)="HiAvg",2,IF(VLOOKUP($A1647,[1]New!$A$2:$DE$2108,80,FALSE)="Avg",3,IF(VLOOKUP($A1647,[1]New!$A$2:$DE$2108,80,FALSE)="LoAvg",4,IF(VLOOKUP($A1647,[1]New!$A$2:$DE$2108,80,FALSE)="Low",5,"")))))</f>
        <v>1</v>
      </c>
    </row>
    <row r="1648" spans="1:64" x14ac:dyDescent="0.2">
      <c r="A1648" s="7" t="s">
        <v>1771</v>
      </c>
      <c r="B1648">
        <v>2015</v>
      </c>
      <c r="C1648" t="s">
        <v>2233</v>
      </c>
      <c r="D1648" t="str">
        <f t="array" ref="D1648">VLOOKUP($A1648,[1]New!$A$2:$DE$2108,5,FALSE)</f>
        <v>Reading</v>
      </c>
      <c r="E1648">
        <f t="array" ref="E1648">VLOOKUP($A1648,[1]New!$A$2:$DE$2108,3,FALSE)</f>
        <v>70100262</v>
      </c>
      <c r="F1648" t="str">
        <f t="array" ref="F1648">VLOOKUP($A1648,[1]New!$A$2:$DE$2108,4,FALSE)</f>
        <v>School 2</v>
      </c>
      <c r="Q1648">
        <f t="array" ref="Q1648">VLOOKUP($A1648,[1]New!$A$2:$DE$2108,19,FALSE)</f>
        <v>141</v>
      </c>
      <c r="S1648">
        <f t="array" ref="S1648">VLOOKUP($A1648,[1]New!$A$2:$DE$2108,21,FALSE)</f>
        <v>50</v>
      </c>
      <c r="U1648">
        <f t="array" ref="U1648">IF(S1648&gt;=75,1,IF(AND(S1648&gt;=50,S1648&lt;75),2,IF(AND(S1648&gt;=25,S1648&lt;50),3,IF(S1648&lt;25,4,"NA"))))</f>
        <v>2</v>
      </c>
      <c r="V1648" s="8">
        <f t="array" ref="V1648">VLOOKUP($A1648,[1]New!$A$2:$DE$2108,17,FALSE)</f>
        <v>42247</v>
      </c>
      <c r="AG1648" t="str">
        <f t="array" ref="AG1648">VLOOKUP($A1648,[1]New!$A$2:$DE$2108,61,FALSE)</f>
        <v>Foundational Skills</v>
      </c>
      <c r="AJ1648">
        <f t="array" ref="AJ1648">VLOOKUP($A1648,[1]New!$A$2:$DE$2108,62,FALSE)</f>
        <v>132</v>
      </c>
      <c r="AN1648">
        <f t="array" ref="AN1648">IF(VLOOKUP($A1648,[1]New!$A$2:$DE$2108,65,FALSE)="High",1,IF(VLOOKUP($A1648,[1]New!$A$2:$DE$2108,65,FALSE)="HiAvg",2,IF(VLOOKUP($A1648,[1]New!$A$2:$DE$2108,65,FALSE)="Avg",3,IF(VLOOKUP($A1648,[1]New!$A$2:$DE$2108,65,FALSE)="LoAvg",4,5))))</f>
        <v>5</v>
      </c>
      <c r="AO1648" t="str">
        <f t="array" ref="AO1648">VLOOKUP($A1648,[1]New!$A$2:$DE$2108,66,FALSE)</f>
        <v>Language and Writing</v>
      </c>
      <c r="AR1648">
        <f t="array" ref="AR1648">VLOOKUP($A1648,[1]New!$A$2:$DE$2108,67,FALSE)</f>
        <v>133</v>
      </c>
      <c r="AV1648">
        <f t="array" ref="AV1648">IF(VLOOKUP($A1648,[1]New!$A$2:$DE$2108,70,FALSE)="High",1,IF(VLOOKUP($A1648,[1]New!$A$2:$DE$2108,70,FALSE)="HiAvg",2,IF(VLOOKUP($A1648,[1]New!$A$2:$DE$2108,70,FALSE)="Avg",3,IF(VLOOKUP($A1648,[1]New!$A$2:$DE$2108,70,FALSE)="LoAvg",4,5))))</f>
        <v>5</v>
      </c>
      <c r="AW1648" t="str">
        <f t="array" ref="AW1648">VLOOKUP($A1648,[1]New!$A$2:$DE$2108,71,FALSE)</f>
        <v>Literature and Informational</v>
      </c>
      <c r="AZ1648">
        <f t="array" ref="AZ1648">VLOOKUP($A1648,[1]New!$A$2:$DE$2108,72,FALSE)</f>
        <v>146</v>
      </c>
      <c r="BD1648">
        <f t="array" ref="BD1648">IF(VLOOKUP($A1648,[1]New!$A$2:$DE$2108,75,FALSE)="High",1,IF(VLOOKUP($A1648,[1]New!$A$2:$DE$2108,75,FALSE)="HiAvg",2,IF(VLOOKUP($A1648,[1]New!$A$2:$DE$2108,75,FALSE)="Avg",3,IF(VLOOKUP($A1648,[1]New!$A$2:$DE$2108,75,FALSE)="LoAvg",4,5))))</f>
        <v>2</v>
      </c>
      <c r="BE1648" t="str">
        <f t="array" ref="BE1648">IF(VLOOKUP($A1648,[1]New!$A$2:$DE$2108,76,FALSE)="","",VLOOKUP($A1648,[1]New!$A$2:$DE$2108,76,FALSE))</f>
        <v>Vocabulary Use and Functions</v>
      </c>
      <c r="BH1648">
        <f t="array" ref="BH1648">IF(VLOOKUP($A1648,[1]New!$A$2:$DE$2108,77,FALSE)="","",VLOOKUP($A1648,[1]New!$A$2:$DE$2108,77,FALSE))</f>
        <v>153</v>
      </c>
      <c r="BL1648">
        <f t="array" ref="BL1648">IF(VLOOKUP($A1648,[1]New!$A$2:$DE$2108,80,FALSE)="High",1,IF(VLOOKUP($A1648,[1]New!$A$2:$DE$2108,80,FALSE)="HiAvg",2,IF(VLOOKUP($A1648,[1]New!$A$2:$DE$2108,80,FALSE)="Avg",3,IF(VLOOKUP($A1648,[1]New!$A$2:$DE$2108,80,FALSE)="LoAvg",4,IF(VLOOKUP($A1648,[1]New!$A$2:$DE$2108,80,FALSE)="Low",5,"")))))</f>
        <v>1</v>
      </c>
    </row>
    <row r="1649" spans="1:64" x14ac:dyDescent="0.2">
      <c r="A1649" s="7" t="s">
        <v>1772</v>
      </c>
      <c r="B1649">
        <v>2015</v>
      </c>
      <c r="C1649" t="s">
        <v>2233</v>
      </c>
      <c r="D1649" t="str">
        <f t="array" ref="D1649">VLOOKUP($A1649,[1]New!$A$2:$DE$2108,5,FALSE)</f>
        <v>Mathematics</v>
      </c>
      <c r="E1649">
        <f t="array" ref="E1649">VLOOKUP($A1649,[1]New!$A$2:$DE$2108,3,FALSE)</f>
        <v>70100263</v>
      </c>
      <c r="F1649" t="str">
        <f t="array" ref="F1649">VLOOKUP($A1649,[1]New!$A$2:$DE$2108,4,FALSE)</f>
        <v>School 2</v>
      </c>
      <c r="Q1649">
        <f t="array" ref="Q1649">VLOOKUP($A1649,[1]New!$A$2:$DE$2108,19,FALSE)</f>
        <v>147</v>
      </c>
      <c r="S1649">
        <f t="array" ref="S1649">VLOOKUP($A1649,[1]New!$A$2:$DE$2108,21,FALSE)</f>
        <v>12</v>
      </c>
      <c r="U1649">
        <f t="array" ref="U1649">IF(S1649&gt;=75,1,IF(AND(S1649&gt;=50,S1649&lt;75),2,IF(AND(S1649&gt;=25,S1649&lt;50),3,IF(S1649&lt;25,4,"NA"))))</f>
        <v>4</v>
      </c>
      <c r="V1649" s="8">
        <f t="array" ref="V1649">VLOOKUP($A1649,[1]New!$A$2:$DE$2108,17,FALSE)</f>
        <v>42255</v>
      </c>
      <c r="AG1649" t="str">
        <f t="array" ref="AG1649">VLOOKUP($A1649,[1]New!$A$2:$DE$2108,61,FALSE)</f>
        <v>Operations and Algebraic Thinking</v>
      </c>
      <c r="AJ1649">
        <f t="array" ref="AJ1649">VLOOKUP($A1649,[1]New!$A$2:$DE$2108,62,FALSE)</f>
        <v>143</v>
      </c>
      <c r="AN1649">
        <f t="array" ref="AN1649">IF(VLOOKUP($A1649,[1]New!$A$2:$DE$2108,65,FALSE)="High",1,IF(VLOOKUP($A1649,[1]New!$A$2:$DE$2108,65,FALSE)="HiAvg",2,IF(VLOOKUP($A1649,[1]New!$A$2:$DE$2108,65,FALSE)="Avg",3,IF(VLOOKUP($A1649,[1]New!$A$2:$DE$2108,65,FALSE)="LoAvg",4,5))))</f>
        <v>5</v>
      </c>
      <c r="AO1649" t="str">
        <f t="array" ref="AO1649">VLOOKUP($A1649,[1]New!$A$2:$DE$2108,66,FALSE)</f>
        <v>Number and Operations</v>
      </c>
      <c r="AR1649">
        <f t="array" ref="AR1649">VLOOKUP($A1649,[1]New!$A$2:$DE$2108,67,FALSE)</f>
        <v>157</v>
      </c>
      <c r="AV1649">
        <f t="array" ref="AV1649">IF(VLOOKUP($A1649,[1]New!$A$2:$DE$2108,70,FALSE)="High",1,IF(VLOOKUP($A1649,[1]New!$A$2:$DE$2108,70,FALSE)="HiAvg",2,IF(VLOOKUP($A1649,[1]New!$A$2:$DE$2108,70,FALSE)="Avg",3,IF(VLOOKUP($A1649,[1]New!$A$2:$DE$2108,70,FALSE)="LoAvg",4,5))))</f>
        <v>4</v>
      </c>
      <c r="AW1649" t="str">
        <f t="array" ref="AW1649">VLOOKUP($A1649,[1]New!$A$2:$DE$2108,71,FALSE)</f>
        <v>Measurement and Data</v>
      </c>
      <c r="AZ1649">
        <f t="array" ref="AZ1649">VLOOKUP($A1649,[1]New!$A$2:$DE$2108,72,FALSE)</f>
        <v>142</v>
      </c>
      <c r="BD1649">
        <f t="array" ref="BD1649">IF(VLOOKUP($A1649,[1]New!$A$2:$DE$2108,75,FALSE)="High",1,IF(VLOOKUP($A1649,[1]New!$A$2:$DE$2108,75,FALSE)="HiAvg",2,IF(VLOOKUP($A1649,[1]New!$A$2:$DE$2108,75,FALSE)="Avg",3,IF(VLOOKUP($A1649,[1]New!$A$2:$DE$2108,75,FALSE)="LoAvg",4,5))))</f>
        <v>5</v>
      </c>
      <c r="BE1649" t="str">
        <f t="array" ref="BE1649">IF(VLOOKUP($A1649,[1]New!$A$2:$DE$2108,76,FALSE)="","",VLOOKUP($A1649,[1]New!$A$2:$DE$2108,76,FALSE))</f>
        <v>Geometry</v>
      </c>
      <c r="BH1649">
        <f t="array" ref="BH1649">IF(VLOOKUP($A1649,[1]New!$A$2:$DE$2108,77,FALSE)="","",VLOOKUP($A1649,[1]New!$A$2:$DE$2108,77,FALSE))</f>
        <v>145</v>
      </c>
      <c r="BL1649">
        <f t="array" ref="BL1649">IF(VLOOKUP($A1649,[1]New!$A$2:$DE$2108,80,FALSE)="High",1,IF(VLOOKUP($A1649,[1]New!$A$2:$DE$2108,80,FALSE)="HiAvg",2,IF(VLOOKUP($A1649,[1]New!$A$2:$DE$2108,80,FALSE)="Avg",3,IF(VLOOKUP($A1649,[1]New!$A$2:$DE$2108,80,FALSE)="LoAvg",4,IF(VLOOKUP($A1649,[1]New!$A$2:$DE$2108,80,FALSE)="Low",5,"")))))</f>
        <v>5</v>
      </c>
    </row>
    <row r="1650" spans="1:64" x14ac:dyDescent="0.2">
      <c r="A1650" s="7" t="s">
        <v>1773</v>
      </c>
      <c r="B1650">
        <v>2015</v>
      </c>
      <c r="C1650" t="s">
        <v>2233</v>
      </c>
      <c r="D1650" t="str">
        <f t="array" ref="D1650">VLOOKUP($A1650,[1]New!$A$2:$DE$2108,5,FALSE)</f>
        <v>Reading</v>
      </c>
      <c r="E1650">
        <f t="array" ref="E1650">VLOOKUP($A1650,[1]New!$A$2:$DE$2108,3,FALSE)</f>
        <v>70100263</v>
      </c>
      <c r="F1650" t="str">
        <f t="array" ref="F1650">VLOOKUP($A1650,[1]New!$A$2:$DE$2108,4,FALSE)</f>
        <v>School 2</v>
      </c>
      <c r="Q1650">
        <f t="array" ref="Q1650">VLOOKUP($A1650,[1]New!$A$2:$DE$2108,19,FALSE)</f>
        <v>146</v>
      </c>
      <c r="S1650">
        <f t="array" ref="S1650">VLOOKUP($A1650,[1]New!$A$2:$DE$2108,21,FALSE)</f>
        <v>13</v>
      </c>
      <c r="U1650">
        <f t="array" ref="U1650">IF(S1650&gt;=75,1,IF(AND(S1650&gt;=50,S1650&lt;75),2,IF(AND(S1650&gt;=25,S1650&lt;50),3,IF(S1650&lt;25,4,"NA"))))</f>
        <v>4</v>
      </c>
      <c r="V1650" s="8">
        <f t="array" ref="V1650">VLOOKUP($A1650,[1]New!$A$2:$DE$2108,17,FALSE)</f>
        <v>42248</v>
      </c>
      <c r="AG1650" t="str">
        <f t="array" ref="AG1650">VLOOKUP($A1650,[1]New!$A$2:$DE$2108,61,FALSE)</f>
        <v>Foundational Skills</v>
      </c>
      <c r="AJ1650">
        <f t="array" ref="AJ1650">VLOOKUP($A1650,[1]New!$A$2:$DE$2108,62,FALSE)</f>
        <v>148</v>
      </c>
      <c r="AN1650">
        <f t="array" ref="AN1650">IF(VLOOKUP($A1650,[1]New!$A$2:$DE$2108,65,FALSE)="High",1,IF(VLOOKUP($A1650,[1]New!$A$2:$DE$2108,65,FALSE)="HiAvg",2,IF(VLOOKUP($A1650,[1]New!$A$2:$DE$2108,65,FALSE)="Avg",3,IF(VLOOKUP($A1650,[1]New!$A$2:$DE$2108,65,FALSE)="LoAvg",4,5))))</f>
        <v>5</v>
      </c>
      <c r="AO1650" t="str">
        <f t="array" ref="AO1650">VLOOKUP($A1650,[1]New!$A$2:$DE$2108,66,FALSE)</f>
        <v>Language and Writing</v>
      </c>
      <c r="AR1650">
        <f t="array" ref="AR1650">VLOOKUP($A1650,[1]New!$A$2:$DE$2108,67,FALSE)</f>
        <v>139</v>
      </c>
      <c r="AV1650">
        <f t="array" ref="AV1650">IF(VLOOKUP($A1650,[1]New!$A$2:$DE$2108,70,FALSE)="High",1,IF(VLOOKUP($A1650,[1]New!$A$2:$DE$2108,70,FALSE)="HiAvg",2,IF(VLOOKUP($A1650,[1]New!$A$2:$DE$2108,70,FALSE)="Avg",3,IF(VLOOKUP($A1650,[1]New!$A$2:$DE$2108,70,FALSE)="LoAvg",4,5))))</f>
        <v>5</v>
      </c>
      <c r="AW1650" t="str">
        <f t="array" ref="AW1650">VLOOKUP($A1650,[1]New!$A$2:$DE$2108,71,FALSE)</f>
        <v>Literature and Informational</v>
      </c>
      <c r="AZ1650">
        <f t="array" ref="AZ1650">VLOOKUP($A1650,[1]New!$A$2:$DE$2108,72,FALSE)</f>
        <v>148</v>
      </c>
      <c r="BD1650">
        <f t="array" ref="BD1650">IF(VLOOKUP($A1650,[1]New!$A$2:$DE$2108,75,FALSE)="High",1,IF(VLOOKUP($A1650,[1]New!$A$2:$DE$2108,75,FALSE)="HiAvg",2,IF(VLOOKUP($A1650,[1]New!$A$2:$DE$2108,75,FALSE)="Avg",3,IF(VLOOKUP($A1650,[1]New!$A$2:$DE$2108,75,FALSE)="LoAvg",4,5))))</f>
        <v>5</v>
      </c>
      <c r="BE1650" t="str">
        <f t="array" ref="BE1650">IF(VLOOKUP($A1650,[1]New!$A$2:$DE$2108,76,FALSE)="","",VLOOKUP($A1650,[1]New!$A$2:$DE$2108,76,FALSE))</f>
        <v>Vocabulary Use and Functions</v>
      </c>
      <c r="BH1650">
        <f t="array" ref="BH1650">IF(VLOOKUP($A1650,[1]New!$A$2:$DE$2108,77,FALSE)="","",VLOOKUP($A1650,[1]New!$A$2:$DE$2108,77,FALSE))</f>
        <v>150</v>
      </c>
      <c r="BL1650">
        <f t="array" ref="BL1650">IF(VLOOKUP($A1650,[1]New!$A$2:$DE$2108,80,FALSE)="High",1,IF(VLOOKUP($A1650,[1]New!$A$2:$DE$2108,80,FALSE)="HiAvg",2,IF(VLOOKUP($A1650,[1]New!$A$2:$DE$2108,80,FALSE)="Avg",3,IF(VLOOKUP($A1650,[1]New!$A$2:$DE$2108,80,FALSE)="LoAvg",4,IF(VLOOKUP($A1650,[1]New!$A$2:$DE$2108,80,FALSE)="Low",5,"")))))</f>
        <v>4</v>
      </c>
    </row>
    <row r="1651" spans="1:64" x14ac:dyDescent="0.2">
      <c r="A1651" s="7" t="s">
        <v>1774</v>
      </c>
      <c r="B1651">
        <v>2015</v>
      </c>
      <c r="C1651" t="s">
        <v>2233</v>
      </c>
      <c r="D1651" t="str">
        <f t="array" ref="D1651">VLOOKUP($A1651,[1]New!$A$2:$DE$2108,5,FALSE)</f>
        <v>Mathematics</v>
      </c>
      <c r="E1651">
        <f t="array" ref="E1651">VLOOKUP($A1651,[1]New!$A$2:$DE$2108,3,FALSE)</f>
        <v>70100264</v>
      </c>
      <c r="F1651" t="str">
        <f t="array" ref="F1651">VLOOKUP($A1651,[1]New!$A$2:$DE$2108,4,FALSE)</f>
        <v>School 2</v>
      </c>
      <c r="Q1651">
        <f t="array" ref="Q1651">VLOOKUP($A1651,[1]New!$A$2:$DE$2108,19,FALSE)</f>
        <v>155</v>
      </c>
      <c r="S1651">
        <f t="array" ref="S1651">VLOOKUP($A1651,[1]New!$A$2:$DE$2108,21,FALSE)</f>
        <v>28</v>
      </c>
      <c r="U1651">
        <f t="array" ref="U1651">IF(S1651&gt;=75,1,IF(AND(S1651&gt;=50,S1651&lt;75),2,IF(AND(S1651&gt;=25,S1651&lt;50),3,IF(S1651&lt;25,4,"NA"))))</f>
        <v>3</v>
      </c>
      <c r="V1651" s="8">
        <f t="array" ref="V1651">VLOOKUP($A1651,[1]New!$A$2:$DE$2108,17,FALSE)</f>
        <v>42256</v>
      </c>
      <c r="AG1651" t="str">
        <f t="array" ref="AG1651">VLOOKUP($A1651,[1]New!$A$2:$DE$2108,61,FALSE)</f>
        <v>Operations and Algebraic Thinking</v>
      </c>
      <c r="AJ1651">
        <f t="array" ref="AJ1651">VLOOKUP($A1651,[1]New!$A$2:$DE$2108,62,FALSE)</f>
        <v>149</v>
      </c>
      <c r="AN1651">
        <f t="array" ref="AN1651">IF(VLOOKUP($A1651,[1]New!$A$2:$DE$2108,65,FALSE)="High",1,IF(VLOOKUP($A1651,[1]New!$A$2:$DE$2108,65,FALSE)="HiAvg",2,IF(VLOOKUP($A1651,[1]New!$A$2:$DE$2108,65,FALSE)="Avg",3,IF(VLOOKUP($A1651,[1]New!$A$2:$DE$2108,65,FALSE)="LoAvg",4,5))))</f>
        <v>5</v>
      </c>
      <c r="AO1651" t="str">
        <f t="array" ref="AO1651">VLOOKUP($A1651,[1]New!$A$2:$DE$2108,66,FALSE)</f>
        <v>Number and Operations</v>
      </c>
      <c r="AR1651">
        <f t="array" ref="AR1651">VLOOKUP($A1651,[1]New!$A$2:$DE$2108,67,FALSE)</f>
        <v>147</v>
      </c>
      <c r="AV1651">
        <f t="array" ref="AV1651">IF(VLOOKUP($A1651,[1]New!$A$2:$DE$2108,70,FALSE)="High",1,IF(VLOOKUP($A1651,[1]New!$A$2:$DE$2108,70,FALSE)="HiAvg",2,IF(VLOOKUP($A1651,[1]New!$A$2:$DE$2108,70,FALSE)="Avg",3,IF(VLOOKUP($A1651,[1]New!$A$2:$DE$2108,70,FALSE)="LoAvg",4,5))))</f>
        <v>5</v>
      </c>
      <c r="AW1651" t="str">
        <f t="array" ref="AW1651">VLOOKUP($A1651,[1]New!$A$2:$DE$2108,71,FALSE)</f>
        <v>Measurement and Data</v>
      </c>
      <c r="AZ1651">
        <f t="array" ref="AZ1651">VLOOKUP($A1651,[1]New!$A$2:$DE$2108,72,FALSE)</f>
        <v>164</v>
      </c>
      <c r="BD1651">
        <f t="array" ref="BD1651">IF(VLOOKUP($A1651,[1]New!$A$2:$DE$2108,75,FALSE)="High",1,IF(VLOOKUP($A1651,[1]New!$A$2:$DE$2108,75,FALSE)="HiAvg",2,IF(VLOOKUP($A1651,[1]New!$A$2:$DE$2108,75,FALSE)="Avg",3,IF(VLOOKUP($A1651,[1]New!$A$2:$DE$2108,75,FALSE)="LoAvg",4,5))))</f>
        <v>3</v>
      </c>
      <c r="BE1651" t="str">
        <f t="array" ref="BE1651">IF(VLOOKUP($A1651,[1]New!$A$2:$DE$2108,76,FALSE)="","",VLOOKUP($A1651,[1]New!$A$2:$DE$2108,76,FALSE))</f>
        <v>Geometry</v>
      </c>
      <c r="BH1651">
        <f t="array" ref="BH1651">IF(VLOOKUP($A1651,[1]New!$A$2:$DE$2108,77,FALSE)="","",VLOOKUP($A1651,[1]New!$A$2:$DE$2108,77,FALSE))</f>
        <v>158</v>
      </c>
      <c r="BL1651">
        <f t="array" ref="BL1651">IF(VLOOKUP($A1651,[1]New!$A$2:$DE$2108,80,FALSE)="High",1,IF(VLOOKUP($A1651,[1]New!$A$2:$DE$2108,80,FALSE)="HiAvg",2,IF(VLOOKUP($A1651,[1]New!$A$2:$DE$2108,80,FALSE)="Avg",3,IF(VLOOKUP($A1651,[1]New!$A$2:$DE$2108,80,FALSE)="LoAvg",4,IF(VLOOKUP($A1651,[1]New!$A$2:$DE$2108,80,FALSE)="Low",5,"")))))</f>
        <v>4</v>
      </c>
    </row>
    <row r="1652" spans="1:64" x14ac:dyDescent="0.2">
      <c r="A1652" s="7" t="s">
        <v>1775</v>
      </c>
      <c r="B1652">
        <v>2015</v>
      </c>
      <c r="C1652" t="s">
        <v>2233</v>
      </c>
      <c r="D1652" t="str">
        <f t="array" ref="D1652">VLOOKUP($A1652,[1]New!$A$2:$DE$2108,5,FALSE)</f>
        <v>Reading</v>
      </c>
      <c r="E1652">
        <f t="array" ref="E1652">VLOOKUP($A1652,[1]New!$A$2:$DE$2108,3,FALSE)</f>
        <v>70100264</v>
      </c>
      <c r="F1652" t="str">
        <f t="array" ref="F1652">VLOOKUP($A1652,[1]New!$A$2:$DE$2108,4,FALSE)</f>
        <v>School 2</v>
      </c>
      <c r="Q1652">
        <f t="array" ref="Q1652">VLOOKUP($A1652,[1]New!$A$2:$DE$2108,19,FALSE)</f>
        <v>149</v>
      </c>
      <c r="S1652">
        <f t="array" ref="S1652">VLOOKUP($A1652,[1]New!$A$2:$DE$2108,21,FALSE)</f>
        <v>18</v>
      </c>
      <c r="U1652">
        <f t="array" ref="U1652">IF(S1652&gt;=75,1,IF(AND(S1652&gt;=50,S1652&lt;75),2,IF(AND(S1652&gt;=25,S1652&lt;50),3,IF(S1652&lt;25,4,"NA"))))</f>
        <v>4</v>
      </c>
      <c r="V1652" s="8">
        <f t="array" ref="V1652">VLOOKUP($A1652,[1]New!$A$2:$DE$2108,17,FALSE)</f>
        <v>42249</v>
      </c>
      <c r="AG1652" t="str">
        <f t="array" ref="AG1652">VLOOKUP($A1652,[1]New!$A$2:$DE$2108,61,FALSE)</f>
        <v>Foundational Skills</v>
      </c>
      <c r="AJ1652">
        <f t="array" ref="AJ1652">VLOOKUP($A1652,[1]New!$A$2:$DE$2108,62,FALSE)</f>
        <v>135</v>
      </c>
      <c r="AN1652">
        <f t="array" ref="AN1652">IF(VLOOKUP($A1652,[1]New!$A$2:$DE$2108,65,FALSE)="High",1,IF(VLOOKUP($A1652,[1]New!$A$2:$DE$2108,65,FALSE)="HiAvg",2,IF(VLOOKUP($A1652,[1]New!$A$2:$DE$2108,65,FALSE)="Avg",3,IF(VLOOKUP($A1652,[1]New!$A$2:$DE$2108,65,FALSE)="LoAvg",4,5))))</f>
        <v>5</v>
      </c>
      <c r="AO1652" t="str">
        <f t="array" ref="AO1652">VLOOKUP($A1652,[1]New!$A$2:$DE$2108,66,FALSE)</f>
        <v>Language and Writing</v>
      </c>
      <c r="AR1652">
        <f t="array" ref="AR1652">VLOOKUP($A1652,[1]New!$A$2:$DE$2108,67,FALSE)</f>
        <v>132</v>
      </c>
      <c r="AV1652">
        <f t="array" ref="AV1652">IF(VLOOKUP($A1652,[1]New!$A$2:$DE$2108,70,FALSE)="High",1,IF(VLOOKUP($A1652,[1]New!$A$2:$DE$2108,70,FALSE)="HiAvg",2,IF(VLOOKUP($A1652,[1]New!$A$2:$DE$2108,70,FALSE)="Avg",3,IF(VLOOKUP($A1652,[1]New!$A$2:$DE$2108,70,FALSE)="LoAvg",4,5))))</f>
        <v>5</v>
      </c>
      <c r="AW1652" t="str">
        <f t="array" ref="AW1652">VLOOKUP($A1652,[1]New!$A$2:$DE$2108,71,FALSE)</f>
        <v>Literature and Informational</v>
      </c>
      <c r="AZ1652">
        <f t="array" ref="AZ1652">VLOOKUP($A1652,[1]New!$A$2:$DE$2108,72,FALSE)</f>
        <v>154</v>
      </c>
      <c r="BD1652">
        <f t="array" ref="BD1652">IF(VLOOKUP($A1652,[1]New!$A$2:$DE$2108,75,FALSE)="High",1,IF(VLOOKUP($A1652,[1]New!$A$2:$DE$2108,75,FALSE)="HiAvg",2,IF(VLOOKUP($A1652,[1]New!$A$2:$DE$2108,75,FALSE)="Avg",3,IF(VLOOKUP($A1652,[1]New!$A$2:$DE$2108,75,FALSE)="LoAvg",4,5))))</f>
        <v>4</v>
      </c>
      <c r="BE1652" t="str">
        <f t="array" ref="BE1652">IF(VLOOKUP($A1652,[1]New!$A$2:$DE$2108,76,FALSE)="","",VLOOKUP($A1652,[1]New!$A$2:$DE$2108,76,FALSE))</f>
        <v>Vocabulary Use and Functions</v>
      </c>
      <c r="BH1652">
        <f t="array" ref="BH1652">IF(VLOOKUP($A1652,[1]New!$A$2:$DE$2108,77,FALSE)="","",VLOOKUP($A1652,[1]New!$A$2:$DE$2108,77,FALSE))</f>
        <v>169</v>
      </c>
      <c r="BL1652">
        <f t="array" ref="BL1652">IF(VLOOKUP($A1652,[1]New!$A$2:$DE$2108,80,FALSE)="High",1,IF(VLOOKUP($A1652,[1]New!$A$2:$DE$2108,80,FALSE)="HiAvg",2,IF(VLOOKUP($A1652,[1]New!$A$2:$DE$2108,80,FALSE)="Avg",3,IF(VLOOKUP($A1652,[1]New!$A$2:$DE$2108,80,FALSE)="LoAvg",4,IF(VLOOKUP($A1652,[1]New!$A$2:$DE$2108,80,FALSE)="Low",5,"")))))</f>
        <v>2</v>
      </c>
    </row>
    <row r="1653" spans="1:64" x14ac:dyDescent="0.2">
      <c r="A1653" s="7" t="s">
        <v>1776</v>
      </c>
      <c r="B1653">
        <v>2015</v>
      </c>
      <c r="C1653" t="s">
        <v>2233</v>
      </c>
      <c r="D1653" t="str">
        <f t="array" ref="D1653">VLOOKUP($A1653,[1]New!$A$2:$DE$2108,5,FALSE)</f>
        <v>Mathematics</v>
      </c>
      <c r="E1653">
        <f t="array" ref="E1653">VLOOKUP($A1653,[1]New!$A$2:$DE$2108,3,FALSE)</f>
        <v>70100265</v>
      </c>
      <c r="F1653" t="str">
        <f t="array" ref="F1653">VLOOKUP($A1653,[1]New!$A$2:$DE$2108,4,FALSE)</f>
        <v>School 2</v>
      </c>
      <c r="Q1653">
        <f t="array" ref="Q1653">VLOOKUP($A1653,[1]New!$A$2:$DE$2108,19,FALSE)</f>
        <v>156</v>
      </c>
      <c r="S1653">
        <f t="array" ref="S1653">VLOOKUP($A1653,[1]New!$A$2:$DE$2108,21,FALSE)</f>
        <v>31</v>
      </c>
      <c r="U1653">
        <f t="array" ref="U1653">IF(S1653&gt;=75,1,IF(AND(S1653&gt;=50,S1653&lt;75),2,IF(AND(S1653&gt;=25,S1653&lt;50),3,IF(S1653&lt;25,4,"NA"))))</f>
        <v>3</v>
      </c>
      <c r="V1653" s="8">
        <f t="array" ref="V1653">VLOOKUP($A1653,[1]New!$A$2:$DE$2108,17,FALSE)</f>
        <v>42258</v>
      </c>
      <c r="AG1653" t="str">
        <f t="array" ref="AG1653">VLOOKUP($A1653,[1]New!$A$2:$DE$2108,61,FALSE)</f>
        <v>Operations and Algebraic Thinking</v>
      </c>
      <c r="AJ1653">
        <f t="array" ref="AJ1653">VLOOKUP($A1653,[1]New!$A$2:$DE$2108,62,FALSE)</f>
        <v>152</v>
      </c>
      <c r="AN1653">
        <f t="array" ref="AN1653">IF(VLOOKUP($A1653,[1]New!$A$2:$DE$2108,65,FALSE)="High",1,IF(VLOOKUP($A1653,[1]New!$A$2:$DE$2108,65,FALSE)="HiAvg",2,IF(VLOOKUP($A1653,[1]New!$A$2:$DE$2108,65,FALSE)="Avg",3,IF(VLOOKUP($A1653,[1]New!$A$2:$DE$2108,65,FALSE)="LoAvg",4,5))))</f>
        <v>4</v>
      </c>
      <c r="AO1653" t="str">
        <f t="array" ref="AO1653">VLOOKUP($A1653,[1]New!$A$2:$DE$2108,66,FALSE)</f>
        <v>Number and Operations</v>
      </c>
      <c r="AR1653">
        <f t="array" ref="AR1653">VLOOKUP($A1653,[1]New!$A$2:$DE$2108,67,FALSE)</f>
        <v>154</v>
      </c>
      <c r="AV1653">
        <f t="array" ref="AV1653">IF(VLOOKUP($A1653,[1]New!$A$2:$DE$2108,70,FALSE)="High",1,IF(VLOOKUP($A1653,[1]New!$A$2:$DE$2108,70,FALSE)="HiAvg",2,IF(VLOOKUP($A1653,[1]New!$A$2:$DE$2108,70,FALSE)="Avg",3,IF(VLOOKUP($A1653,[1]New!$A$2:$DE$2108,70,FALSE)="LoAvg",4,5))))</f>
        <v>4</v>
      </c>
      <c r="AW1653" t="str">
        <f t="array" ref="AW1653">VLOOKUP($A1653,[1]New!$A$2:$DE$2108,71,FALSE)</f>
        <v>Measurement and Data</v>
      </c>
      <c r="AZ1653">
        <f t="array" ref="AZ1653">VLOOKUP($A1653,[1]New!$A$2:$DE$2108,72,FALSE)</f>
        <v>160</v>
      </c>
      <c r="BD1653">
        <f t="array" ref="BD1653">IF(VLOOKUP($A1653,[1]New!$A$2:$DE$2108,75,FALSE)="High",1,IF(VLOOKUP($A1653,[1]New!$A$2:$DE$2108,75,FALSE)="HiAvg",2,IF(VLOOKUP($A1653,[1]New!$A$2:$DE$2108,75,FALSE)="Avg",3,IF(VLOOKUP($A1653,[1]New!$A$2:$DE$2108,75,FALSE)="LoAvg",4,5))))</f>
        <v>3</v>
      </c>
      <c r="BE1653" t="str">
        <f t="array" ref="BE1653">IF(VLOOKUP($A1653,[1]New!$A$2:$DE$2108,76,FALSE)="","",VLOOKUP($A1653,[1]New!$A$2:$DE$2108,76,FALSE))</f>
        <v>Geometry</v>
      </c>
      <c r="BH1653">
        <f t="array" ref="BH1653">IF(VLOOKUP($A1653,[1]New!$A$2:$DE$2108,77,FALSE)="","",VLOOKUP($A1653,[1]New!$A$2:$DE$2108,77,FALSE))</f>
        <v>157</v>
      </c>
      <c r="BL1653">
        <f t="array" ref="BL1653">IF(VLOOKUP($A1653,[1]New!$A$2:$DE$2108,80,FALSE)="High",1,IF(VLOOKUP($A1653,[1]New!$A$2:$DE$2108,80,FALSE)="HiAvg",2,IF(VLOOKUP($A1653,[1]New!$A$2:$DE$2108,80,FALSE)="Avg",3,IF(VLOOKUP($A1653,[1]New!$A$2:$DE$2108,80,FALSE)="LoAvg",4,IF(VLOOKUP($A1653,[1]New!$A$2:$DE$2108,80,FALSE)="Low",5,"")))))</f>
        <v>4</v>
      </c>
    </row>
    <row r="1654" spans="1:64" x14ac:dyDescent="0.2">
      <c r="A1654" s="7" t="s">
        <v>1777</v>
      </c>
      <c r="B1654">
        <v>2015</v>
      </c>
      <c r="C1654" t="s">
        <v>2233</v>
      </c>
      <c r="D1654" t="str">
        <f t="array" ref="D1654">VLOOKUP($A1654,[1]New!$A$2:$DE$2108,5,FALSE)</f>
        <v>Reading</v>
      </c>
      <c r="E1654">
        <f t="array" ref="E1654">VLOOKUP($A1654,[1]New!$A$2:$DE$2108,3,FALSE)</f>
        <v>70100265</v>
      </c>
      <c r="F1654" t="str">
        <f t="array" ref="F1654">VLOOKUP($A1654,[1]New!$A$2:$DE$2108,4,FALSE)</f>
        <v>School 2</v>
      </c>
      <c r="Q1654">
        <f t="array" ref="Q1654">VLOOKUP($A1654,[1]New!$A$2:$DE$2108,19,FALSE)</f>
        <v>161</v>
      </c>
      <c r="S1654">
        <f t="array" ref="S1654">VLOOKUP($A1654,[1]New!$A$2:$DE$2108,21,FALSE)</f>
        <v>51</v>
      </c>
      <c r="U1654">
        <f t="array" ref="U1654">IF(S1654&gt;=75,1,IF(AND(S1654&gt;=50,S1654&lt;75),2,IF(AND(S1654&gt;=25,S1654&lt;50),3,IF(S1654&lt;25,4,"NA"))))</f>
        <v>2</v>
      </c>
      <c r="V1654" s="8">
        <f t="array" ref="V1654">VLOOKUP($A1654,[1]New!$A$2:$DE$2108,17,FALSE)</f>
        <v>42251</v>
      </c>
      <c r="AG1654" t="str">
        <f t="array" ref="AG1654">VLOOKUP($A1654,[1]New!$A$2:$DE$2108,61,FALSE)</f>
        <v>Foundational Skills</v>
      </c>
      <c r="AJ1654">
        <f t="array" ref="AJ1654">VLOOKUP($A1654,[1]New!$A$2:$DE$2108,62,FALSE)</f>
        <v>151</v>
      </c>
      <c r="AN1654">
        <f t="array" ref="AN1654">IF(VLOOKUP($A1654,[1]New!$A$2:$DE$2108,65,FALSE)="High",1,IF(VLOOKUP($A1654,[1]New!$A$2:$DE$2108,65,FALSE)="HiAvg",2,IF(VLOOKUP($A1654,[1]New!$A$2:$DE$2108,65,FALSE)="Avg",3,IF(VLOOKUP($A1654,[1]New!$A$2:$DE$2108,65,FALSE)="LoAvg",4,5))))</f>
        <v>4</v>
      </c>
      <c r="AO1654" t="str">
        <f t="array" ref="AO1654">VLOOKUP($A1654,[1]New!$A$2:$DE$2108,66,FALSE)</f>
        <v>Language and Writing</v>
      </c>
      <c r="AR1654">
        <f t="array" ref="AR1654">VLOOKUP($A1654,[1]New!$A$2:$DE$2108,67,FALSE)</f>
        <v>159</v>
      </c>
      <c r="AV1654">
        <f t="array" ref="AV1654">IF(VLOOKUP($A1654,[1]New!$A$2:$DE$2108,70,FALSE)="High",1,IF(VLOOKUP($A1654,[1]New!$A$2:$DE$2108,70,FALSE)="HiAvg",2,IF(VLOOKUP($A1654,[1]New!$A$2:$DE$2108,70,FALSE)="Avg",3,IF(VLOOKUP($A1654,[1]New!$A$2:$DE$2108,70,FALSE)="LoAvg",4,5))))</f>
        <v>3</v>
      </c>
      <c r="AW1654" t="str">
        <f t="array" ref="AW1654">VLOOKUP($A1654,[1]New!$A$2:$DE$2108,71,FALSE)</f>
        <v>Literature and Informational</v>
      </c>
      <c r="AZ1654">
        <f t="array" ref="AZ1654">VLOOKUP($A1654,[1]New!$A$2:$DE$2108,72,FALSE)</f>
        <v>164</v>
      </c>
      <c r="BD1654">
        <f t="array" ref="BD1654">IF(VLOOKUP($A1654,[1]New!$A$2:$DE$2108,75,FALSE)="High",1,IF(VLOOKUP($A1654,[1]New!$A$2:$DE$2108,75,FALSE)="HiAvg",2,IF(VLOOKUP($A1654,[1]New!$A$2:$DE$2108,75,FALSE)="Avg",3,IF(VLOOKUP($A1654,[1]New!$A$2:$DE$2108,75,FALSE)="LoAvg",4,5))))</f>
        <v>2</v>
      </c>
      <c r="BE1654" t="str">
        <f t="array" ref="BE1654">IF(VLOOKUP($A1654,[1]New!$A$2:$DE$2108,76,FALSE)="","",VLOOKUP($A1654,[1]New!$A$2:$DE$2108,76,FALSE))</f>
        <v>Vocabulary Use and Functions</v>
      </c>
      <c r="BH1654">
        <f t="array" ref="BH1654">IF(VLOOKUP($A1654,[1]New!$A$2:$DE$2108,77,FALSE)="","",VLOOKUP($A1654,[1]New!$A$2:$DE$2108,77,FALSE))</f>
        <v>171</v>
      </c>
      <c r="BL1654">
        <f t="array" ref="BL1654">IF(VLOOKUP($A1654,[1]New!$A$2:$DE$2108,80,FALSE)="High",1,IF(VLOOKUP($A1654,[1]New!$A$2:$DE$2108,80,FALSE)="HiAvg",2,IF(VLOOKUP($A1654,[1]New!$A$2:$DE$2108,80,FALSE)="Avg",3,IF(VLOOKUP($A1654,[1]New!$A$2:$DE$2108,80,FALSE)="LoAvg",4,IF(VLOOKUP($A1654,[1]New!$A$2:$DE$2108,80,FALSE)="Low",5,"")))))</f>
        <v>2</v>
      </c>
    </row>
    <row r="1655" spans="1:64" x14ac:dyDescent="0.2">
      <c r="A1655" s="7" t="s">
        <v>1778</v>
      </c>
      <c r="B1655">
        <v>2015</v>
      </c>
      <c r="C1655" t="s">
        <v>2233</v>
      </c>
      <c r="D1655" t="str">
        <f t="array" ref="D1655">VLOOKUP($A1655,[1]New!$A$2:$DE$2108,5,FALSE)</f>
        <v>Mathematics</v>
      </c>
      <c r="E1655">
        <f t="array" ref="E1655">VLOOKUP($A1655,[1]New!$A$2:$DE$2108,3,FALSE)</f>
        <v>70100266</v>
      </c>
      <c r="F1655" t="str">
        <f t="array" ref="F1655">VLOOKUP($A1655,[1]New!$A$2:$DE$2108,4,FALSE)</f>
        <v>School 2</v>
      </c>
      <c r="Q1655">
        <f t="array" ref="Q1655">VLOOKUP($A1655,[1]New!$A$2:$DE$2108,19,FALSE)</f>
        <v>167</v>
      </c>
      <c r="S1655">
        <f t="array" ref="S1655">VLOOKUP($A1655,[1]New!$A$2:$DE$2108,21,FALSE)</f>
        <v>64</v>
      </c>
      <c r="U1655">
        <f t="array" ref="U1655">IF(S1655&gt;=75,1,IF(AND(S1655&gt;=50,S1655&lt;75),2,IF(AND(S1655&gt;=25,S1655&lt;50),3,IF(S1655&lt;25,4,"NA"))))</f>
        <v>2</v>
      </c>
      <c r="V1655" s="8">
        <f t="array" ref="V1655">VLOOKUP($A1655,[1]New!$A$2:$DE$2108,17,FALSE)</f>
        <v>42258</v>
      </c>
      <c r="AG1655" t="str">
        <f t="array" ref="AG1655">VLOOKUP($A1655,[1]New!$A$2:$DE$2108,61,FALSE)</f>
        <v>Operations and Algebraic Thinking</v>
      </c>
      <c r="AJ1655">
        <f t="array" ref="AJ1655">VLOOKUP($A1655,[1]New!$A$2:$DE$2108,62,FALSE)</f>
        <v>167</v>
      </c>
      <c r="AN1655">
        <f t="array" ref="AN1655">IF(VLOOKUP($A1655,[1]New!$A$2:$DE$2108,65,FALSE)="High",1,IF(VLOOKUP($A1655,[1]New!$A$2:$DE$2108,65,FALSE)="HiAvg",2,IF(VLOOKUP($A1655,[1]New!$A$2:$DE$2108,65,FALSE)="Avg",3,IF(VLOOKUP($A1655,[1]New!$A$2:$DE$2108,65,FALSE)="LoAvg",4,5))))</f>
        <v>2</v>
      </c>
      <c r="AO1655" t="str">
        <f t="array" ref="AO1655">VLOOKUP($A1655,[1]New!$A$2:$DE$2108,66,FALSE)</f>
        <v>Number and Operations</v>
      </c>
      <c r="AR1655">
        <f t="array" ref="AR1655">VLOOKUP($A1655,[1]New!$A$2:$DE$2108,67,FALSE)</f>
        <v>164</v>
      </c>
      <c r="AV1655">
        <f t="array" ref="AV1655">IF(VLOOKUP($A1655,[1]New!$A$2:$DE$2108,70,FALSE)="High",1,IF(VLOOKUP($A1655,[1]New!$A$2:$DE$2108,70,FALSE)="HiAvg",2,IF(VLOOKUP($A1655,[1]New!$A$2:$DE$2108,70,FALSE)="Avg",3,IF(VLOOKUP($A1655,[1]New!$A$2:$DE$2108,70,FALSE)="LoAvg",4,5))))</f>
        <v>3</v>
      </c>
      <c r="AW1655" t="str">
        <f t="array" ref="AW1655">VLOOKUP($A1655,[1]New!$A$2:$DE$2108,71,FALSE)</f>
        <v>Measurement and Data</v>
      </c>
      <c r="AZ1655">
        <f t="array" ref="AZ1655">VLOOKUP($A1655,[1]New!$A$2:$DE$2108,72,FALSE)</f>
        <v>164</v>
      </c>
      <c r="BD1655">
        <f t="array" ref="BD1655">IF(VLOOKUP($A1655,[1]New!$A$2:$DE$2108,75,FALSE)="High",1,IF(VLOOKUP($A1655,[1]New!$A$2:$DE$2108,75,FALSE)="HiAvg",2,IF(VLOOKUP($A1655,[1]New!$A$2:$DE$2108,75,FALSE)="Avg",3,IF(VLOOKUP($A1655,[1]New!$A$2:$DE$2108,75,FALSE)="LoAvg",4,5))))</f>
        <v>3</v>
      </c>
      <c r="BE1655" t="str">
        <f t="array" ref="BE1655">IF(VLOOKUP($A1655,[1]New!$A$2:$DE$2108,76,FALSE)="","",VLOOKUP($A1655,[1]New!$A$2:$DE$2108,76,FALSE))</f>
        <v>Geometry</v>
      </c>
      <c r="BH1655">
        <f t="array" ref="BH1655">IF(VLOOKUP($A1655,[1]New!$A$2:$DE$2108,77,FALSE)="","",VLOOKUP($A1655,[1]New!$A$2:$DE$2108,77,FALSE))</f>
        <v>175</v>
      </c>
      <c r="BL1655">
        <f t="array" ref="BL1655">IF(VLOOKUP($A1655,[1]New!$A$2:$DE$2108,80,FALSE)="High",1,IF(VLOOKUP($A1655,[1]New!$A$2:$DE$2108,80,FALSE)="HiAvg",2,IF(VLOOKUP($A1655,[1]New!$A$2:$DE$2108,80,FALSE)="Avg",3,IF(VLOOKUP($A1655,[1]New!$A$2:$DE$2108,80,FALSE)="LoAvg",4,IF(VLOOKUP($A1655,[1]New!$A$2:$DE$2108,80,FALSE)="Low",5,"")))))</f>
        <v>1</v>
      </c>
    </row>
    <row r="1656" spans="1:64" x14ac:dyDescent="0.2">
      <c r="A1656" s="7" t="s">
        <v>1779</v>
      </c>
      <c r="B1656">
        <v>2015</v>
      </c>
      <c r="C1656" t="s">
        <v>2233</v>
      </c>
      <c r="D1656" t="str">
        <f t="array" ref="D1656">VLOOKUP($A1656,[1]New!$A$2:$DE$2108,5,FALSE)</f>
        <v>Reading</v>
      </c>
      <c r="E1656">
        <f t="array" ref="E1656">VLOOKUP($A1656,[1]New!$A$2:$DE$2108,3,FALSE)</f>
        <v>70100266</v>
      </c>
      <c r="F1656" t="str">
        <f t="array" ref="F1656">VLOOKUP($A1656,[1]New!$A$2:$DE$2108,4,FALSE)</f>
        <v>School 2</v>
      </c>
      <c r="Q1656">
        <f t="array" ref="Q1656">VLOOKUP($A1656,[1]New!$A$2:$DE$2108,19,FALSE)</f>
        <v>159</v>
      </c>
      <c r="S1656">
        <f t="array" ref="S1656">VLOOKUP($A1656,[1]New!$A$2:$DE$2108,21,FALSE)</f>
        <v>45</v>
      </c>
      <c r="U1656">
        <f t="array" ref="U1656">IF(S1656&gt;=75,1,IF(AND(S1656&gt;=50,S1656&lt;75),2,IF(AND(S1656&gt;=25,S1656&lt;50),3,IF(S1656&lt;25,4,"NA"))))</f>
        <v>3</v>
      </c>
      <c r="V1656" s="8">
        <f t="array" ref="V1656">VLOOKUP($A1656,[1]New!$A$2:$DE$2108,17,FALSE)</f>
        <v>42251</v>
      </c>
      <c r="AG1656" t="str">
        <f t="array" ref="AG1656">VLOOKUP($A1656,[1]New!$A$2:$DE$2108,61,FALSE)</f>
        <v>Foundational Skills</v>
      </c>
      <c r="AJ1656">
        <f t="array" ref="AJ1656">VLOOKUP($A1656,[1]New!$A$2:$DE$2108,62,FALSE)</f>
        <v>158</v>
      </c>
      <c r="AN1656">
        <f t="array" ref="AN1656">IF(VLOOKUP($A1656,[1]New!$A$2:$DE$2108,65,FALSE)="High",1,IF(VLOOKUP($A1656,[1]New!$A$2:$DE$2108,65,FALSE)="HiAvg",2,IF(VLOOKUP($A1656,[1]New!$A$2:$DE$2108,65,FALSE)="Avg",3,IF(VLOOKUP($A1656,[1]New!$A$2:$DE$2108,65,FALSE)="LoAvg",4,5))))</f>
        <v>3</v>
      </c>
      <c r="AO1656" t="str">
        <f t="array" ref="AO1656">VLOOKUP($A1656,[1]New!$A$2:$DE$2108,66,FALSE)</f>
        <v>Language and Writing</v>
      </c>
      <c r="AR1656">
        <f t="array" ref="AR1656">VLOOKUP($A1656,[1]New!$A$2:$DE$2108,67,FALSE)</f>
        <v>159</v>
      </c>
      <c r="AV1656">
        <f t="array" ref="AV1656">IF(VLOOKUP($A1656,[1]New!$A$2:$DE$2108,70,FALSE)="High",1,IF(VLOOKUP($A1656,[1]New!$A$2:$DE$2108,70,FALSE)="HiAvg",2,IF(VLOOKUP($A1656,[1]New!$A$2:$DE$2108,70,FALSE)="Avg",3,IF(VLOOKUP($A1656,[1]New!$A$2:$DE$2108,70,FALSE)="LoAvg",4,5))))</f>
        <v>3</v>
      </c>
      <c r="AW1656" t="str">
        <f t="array" ref="AW1656">VLOOKUP($A1656,[1]New!$A$2:$DE$2108,71,FALSE)</f>
        <v>Literature and Informational</v>
      </c>
      <c r="AZ1656">
        <f t="array" ref="AZ1656">VLOOKUP($A1656,[1]New!$A$2:$DE$2108,72,FALSE)</f>
        <v>163</v>
      </c>
      <c r="BD1656">
        <f t="array" ref="BD1656">IF(VLOOKUP($A1656,[1]New!$A$2:$DE$2108,75,FALSE)="High",1,IF(VLOOKUP($A1656,[1]New!$A$2:$DE$2108,75,FALSE)="HiAvg",2,IF(VLOOKUP($A1656,[1]New!$A$2:$DE$2108,75,FALSE)="Avg",3,IF(VLOOKUP($A1656,[1]New!$A$2:$DE$2108,75,FALSE)="LoAvg",4,5))))</f>
        <v>3</v>
      </c>
      <c r="BE1656" t="str">
        <f t="array" ref="BE1656">IF(VLOOKUP($A1656,[1]New!$A$2:$DE$2108,76,FALSE)="","",VLOOKUP($A1656,[1]New!$A$2:$DE$2108,76,FALSE))</f>
        <v>Vocabulary Use and Functions</v>
      </c>
      <c r="BH1656">
        <f t="array" ref="BH1656">IF(VLOOKUP($A1656,[1]New!$A$2:$DE$2108,77,FALSE)="","",VLOOKUP($A1656,[1]New!$A$2:$DE$2108,77,FALSE))</f>
        <v>155</v>
      </c>
      <c r="BL1656">
        <f t="array" ref="BL1656">IF(VLOOKUP($A1656,[1]New!$A$2:$DE$2108,80,FALSE)="High",1,IF(VLOOKUP($A1656,[1]New!$A$2:$DE$2108,80,FALSE)="HiAvg",2,IF(VLOOKUP($A1656,[1]New!$A$2:$DE$2108,80,FALSE)="Avg",3,IF(VLOOKUP($A1656,[1]New!$A$2:$DE$2108,80,FALSE)="LoAvg",4,IF(VLOOKUP($A1656,[1]New!$A$2:$DE$2108,80,FALSE)="Low",5,"")))))</f>
        <v>4</v>
      </c>
    </row>
    <row r="1657" spans="1:64" x14ac:dyDescent="0.2">
      <c r="A1657" s="7" t="s">
        <v>1780</v>
      </c>
      <c r="B1657">
        <v>2015</v>
      </c>
      <c r="C1657" t="s">
        <v>2233</v>
      </c>
      <c r="D1657" t="str">
        <f t="array" ref="D1657">VLOOKUP($A1657,[1]New!$A$2:$DE$2108,5,FALSE)</f>
        <v>Mathematics</v>
      </c>
      <c r="E1657">
        <f t="array" ref="E1657">VLOOKUP($A1657,[1]New!$A$2:$DE$2108,3,FALSE)</f>
        <v>70100267</v>
      </c>
      <c r="F1657" t="str">
        <f t="array" ref="F1657">VLOOKUP($A1657,[1]New!$A$2:$DE$2108,4,FALSE)</f>
        <v>School 2</v>
      </c>
      <c r="Q1657">
        <f t="array" ref="Q1657">VLOOKUP($A1657,[1]New!$A$2:$DE$2108,19,FALSE)</f>
        <v>172</v>
      </c>
      <c r="S1657">
        <f t="array" ref="S1657">VLOOKUP($A1657,[1]New!$A$2:$DE$2108,21,FALSE)</f>
        <v>77</v>
      </c>
      <c r="U1657">
        <f t="array" ref="U1657">IF(S1657&gt;=75,1,IF(AND(S1657&gt;=50,S1657&lt;75),2,IF(AND(S1657&gt;=25,S1657&lt;50),3,IF(S1657&lt;25,4,"NA"))))</f>
        <v>1</v>
      </c>
      <c r="V1657" s="8">
        <f t="array" ref="V1657">VLOOKUP($A1657,[1]New!$A$2:$DE$2108,17,FALSE)</f>
        <v>42258</v>
      </c>
      <c r="AG1657" t="str">
        <f t="array" ref="AG1657">VLOOKUP($A1657,[1]New!$A$2:$DE$2108,61,FALSE)</f>
        <v>Operations and Algebraic Thinking</v>
      </c>
      <c r="AJ1657">
        <f t="array" ref="AJ1657">VLOOKUP($A1657,[1]New!$A$2:$DE$2108,62,FALSE)</f>
        <v>184</v>
      </c>
      <c r="AN1657">
        <f t="array" ref="AN1657">IF(VLOOKUP($A1657,[1]New!$A$2:$DE$2108,65,FALSE)="High",1,IF(VLOOKUP($A1657,[1]New!$A$2:$DE$2108,65,FALSE)="HiAvg",2,IF(VLOOKUP($A1657,[1]New!$A$2:$DE$2108,65,FALSE)="Avg",3,IF(VLOOKUP($A1657,[1]New!$A$2:$DE$2108,65,FALSE)="LoAvg",4,5))))</f>
        <v>1</v>
      </c>
      <c r="AO1657" t="str">
        <f t="array" ref="AO1657">VLOOKUP($A1657,[1]New!$A$2:$DE$2108,66,FALSE)</f>
        <v>Number and Operations</v>
      </c>
      <c r="AR1657">
        <f t="array" ref="AR1657">VLOOKUP($A1657,[1]New!$A$2:$DE$2108,67,FALSE)</f>
        <v>159</v>
      </c>
      <c r="AV1657">
        <f t="array" ref="AV1657">IF(VLOOKUP($A1657,[1]New!$A$2:$DE$2108,70,FALSE)="High",1,IF(VLOOKUP($A1657,[1]New!$A$2:$DE$2108,70,FALSE)="HiAvg",2,IF(VLOOKUP($A1657,[1]New!$A$2:$DE$2108,70,FALSE)="Avg",3,IF(VLOOKUP($A1657,[1]New!$A$2:$DE$2108,70,FALSE)="LoAvg",4,5))))</f>
        <v>4</v>
      </c>
      <c r="AW1657" t="str">
        <f t="array" ref="AW1657">VLOOKUP($A1657,[1]New!$A$2:$DE$2108,71,FALSE)</f>
        <v>Measurement and Data</v>
      </c>
      <c r="AZ1657">
        <f t="array" ref="AZ1657">VLOOKUP($A1657,[1]New!$A$2:$DE$2108,72,FALSE)</f>
        <v>165</v>
      </c>
      <c r="BD1657">
        <f t="array" ref="BD1657">IF(VLOOKUP($A1657,[1]New!$A$2:$DE$2108,75,FALSE)="High",1,IF(VLOOKUP($A1657,[1]New!$A$2:$DE$2108,75,FALSE)="HiAvg",2,IF(VLOOKUP($A1657,[1]New!$A$2:$DE$2108,75,FALSE)="Avg",3,IF(VLOOKUP($A1657,[1]New!$A$2:$DE$2108,75,FALSE)="LoAvg",4,5))))</f>
        <v>3</v>
      </c>
      <c r="BE1657" t="str">
        <f t="array" ref="BE1657">IF(VLOOKUP($A1657,[1]New!$A$2:$DE$2108,76,FALSE)="","",VLOOKUP($A1657,[1]New!$A$2:$DE$2108,76,FALSE))</f>
        <v>Geometry</v>
      </c>
      <c r="BH1657">
        <f t="array" ref="BH1657">IF(VLOOKUP($A1657,[1]New!$A$2:$DE$2108,77,FALSE)="","",VLOOKUP($A1657,[1]New!$A$2:$DE$2108,77,FALSE))</f>
        <v>180</v>
      </c>
      <c r="BL1657">
        <f t="array" ref="BL1657">IF(VLOOKUP($A1657,[1]New!$A$2:$DE$2108,80,FALSE)="High",1,IF(VLOOKUP($A1657,[1]New!$A$2:$DE$2108,80,FALSE)="HiAvg",2,IF(VLOOKUP($A1657,[1]New!$A$2:$DE$2108,80,FALSE)="Avg",3,IF(VLOOKUP($A1657,[1]New!$A$2:$DE$2108,80,FALSE)="LoAvg",4,IF(VLOOKUP($A1657,[1]New!$A$2:$DE$2108,80,FALSE)="Low",5,"")))))</f>
        <v>1</v>
      </c>
    </row>
    <row r="1658" spans="1:64" x14ac:dyDescent="0.2">
      <c r="A1658" s="7" t="s">
        <v>1781</v>
      </c>
      <c r="B1658">
        <v>2015</v>
      </c>
      <c r="C1658" t="s">
        <v>2233</v>
      </c>
      <c r="D1658" t="str">
        <f t="array" ref="D1658">VLOOKUP($A1658,[1]New!$A$2:$DE$2108,5,FALSE)</f>
        <v>Reading</v>
      </c>
      <c r="E1658">
        <f t="array" ref="E1658">VLOOKUP($A1658,[1]New!$A$2:$DE$2108,3,FALSE)</f>
        <v>70100267</v>
      </c>
      <c r="F1658" t="str">
        <f t="array" ref="F1658">VLOOKUP($A1658,[1]New!$A$2:$DE$2108,4,FALSE)</f>
        <v>School 2</v>
      </c>
      <c r="Q1658">
        <f t="array" ref="Q1658">VLOOKUP($A1658,[1]New!$A$2:$DE$2108,19,FALSE)</f>
        <v>166</v>
      </c>
      <c r="S1658">
        <f t="array" ref="S1658">VLOOKUP($A1658,[1]New!$A$2:$DE$2108,21,FALSE)</f>
        <v>66</v>
      </c>
      <c r="U1658">
        <f t="array" ref="U1658">IF(S1658&gt;=75,1,IF(AND(S1658&gt;=50,S1658&lt;75),2,IF(AND(S1658&gt;=25,S1658&lt;50),3,IF(S1658&lt;25,4,"NA"))))</f>
        <v>2</v>
      </c>
      <c r="V1658" s="8">
        <f t="array" ref="V1658">VLOOKUP($A1658,[1]New!$A$2:$DE$2108,17,FALSE)</f>
        <v>42251</v>
      </c>
      <c r="AG1658" t="str">
        <f t="array" ref="AG1658">VLOOKUP($A1658,[1]New!$A$2:$DE$2108,61,FALSE)</f>
        <v>Foundational Skills</v>
      </c>
      <c r="AJ1658">
        <f t="array" ref="AJ1658">VLOOKUP($A1658,[1]New!$A$2:$DE$2108,62,FALSE)</f>
        <v>161</v>
      </c>
      <c r="AN1658">
        <f t="array" ref="AN1658">IF(VLOOKUP($A1658,[1]New!$A$2:$DE$2108,65,FALSE)="High",1,IF(VLOOKUP($A1658,[1]New!$A$2:$DE$2108,65,FALSE)="HiAvg",2,IF(VLOOKUP($A1658,[1]New!$A$2:$DE$2108,65,FALSE)="Avg",3,IF(VLOOKUP($A1658,[1]New!$A$2:$DE$2108,65,FALSE)="LoAvg",4,5))))</f>
        <v>3</v>
      </c>
      <c r="AO1658" t="str">
        <f t="array" ref="AO1658">VLOOKUP($A1658,[1]New!$A$2:$DE$2108,66,FALSE)</f>
        <v>Language and Writing</v>
      </c>
      <c r="AR1658">
        <f t="array" ref="AR1658">VLOOKUP($A1658,[1]New!$A$2:$DE$2108,67,FALSE)</f>
        <v>166</v>
      </c>
      <c r="AV1658">
        <f t="array" ref="AV1658">IF(VLOOKUP($A1658,[1]New!$A$2:$DE$2108,70,FALSE)="High",1,IF(VLOOKUP($A1658,[1]New!$A$2:$DE$2108,70,FALSE)="HiAvg",2,IF(VLOOKUP($A1658,[1]New!$A$2:$DE$2108,70,FALSE)="Avg",3,IF(VLOOKUP($A1658,[1]New!$A$2:$DE$2108,70,FALSE)="LoAvg",4,5))))</f>
        <v>2</v>
      </c>
      <c r="AW1658" t="str">
        <f t="array" ref="AW1658">VLOOKUP($A1658,[1]New!$A$2:$DE$2108,71,FALSE)</f>
        <v>Literature and Informational</v>
      </c>
      <c r="AZ1658">
        <f t="array" ref="AZ1658">VLOOKUP($A1658,[1]New!$A$2:$DE$2108,72,FALSE)</f>
        <v>177</v>
      </c>
      <c r="BD1658">
        <f t="array" ref="BD1658">IF(VLOOKUP($A1658,[1]New!$A$2:$DE$2108,75,FALSE)="High",1,IF(VLOOKUP($A1658,[1]New!$A$2:$DE$2108,75,FALSE)="HiAvg",2,IF(VLOOKUP($A1658,[1]New!$A$2:$DE$2108,75,FALSE)="Avg",3,IF(VLOOKUP($A1658,[1]New!$A$2:$DE$2108,75,FALSE)="LoAvg",4,5))))</f>
        <v>1</v>
      </c>
      <c r="BE1658" t="str">
        <f t="array" ref="BE1658">IF(VLOOKUP($A1658,[1]New!$A$2:$DE$2108,76,FALSE)="","",VLOOKUP($A1658,[1]New!$A$2:$DE$2108,76,FALSE))</f>
        <v>Vocabulary Use and Functions</v>
      </c>
      <c r="BH1658">
        <f t="array" ref="BH1658">IF(VLOOKUP($A1658,[1]New!$A$2:$DE$2108,77,FALSE)="","",VLOOKUP($A1658,[1]New!$A$2:$DE$2108,77,FALSE))</f>
        <v>160</v>
      </c>
      <c r="BL1658">
        <f t="array" ref="BL1658">IF(VLOOKUP($A1658,[1]New!$A$2:$DE$2108,80,FALSE)="High",1,IF(VLOOKUP($A1658,[1]New!$A$2:$DE$2108,80,FALSE)="HiAvg",2,IF(VLOOKUP($A1658,[1]New!$A$2:$DE$2108,80,FALSE)="Avg",3,IF(VLOOKUP($A1658,[1]New!$A$2:$DE$2108,80,FALSE)="LoAvg",4,IF(VLOOKUP($A1658,[1]New!$A$2:$DE$2108,80,FALSE)="Low",5,"")))))</f>
        <v>3</v>
      </c>
    </row>
    <row r="1659" spans="1:64" x14ac:dyDescent="0.2">
      <c r="A1659" s="7" t="s">
        <v>1782</v>
      </c>
      <c r="B1659">
        <v>2015</v>
      </c>
      <c r="C1659" t="s">
        <v>2233</v>
      </c>
      <c r="D1659" t="str">
        <f t="array" ref="D1659">VLOOKUP($A1659,[1]New!$A$2:$DE$2108,5,FALSE)</f>
        <v>Language Usage</v>
      </c>
      <c r="E1659">
        <f t="array" ref="E1659">VLOOKUP($A1659,[1]New!$A$2:$DE$2108,3,FALSE)</f>
        <v>70100269</v>
      </c>
      <c r="F1659" t="str">
        <f t="array" ref="F1659">VLOOKUP($A1659,[1]New!$A$2:$DE$2108,4,FALSE)</f>
        <v>School 2</v>
      </c>
      <c r="Q1659">
        <f t="array" ref="Q1659">VLOOKUP($A1659,[1]New!$A$2:$DE$2108,19,FALSE)</f>
        <v>210</v>
      </c>
      <c r="S1659">
        <f t="array" ref="S1659">VLOOKUP($A1659,[1]New!$A$2:$DE$2108,21,FALSE)</f>
        <v>48</v>
      </c>
      <c r="U1659">
        <f t="array" ref="U1659">IF(S1659&gt;=75,1,IF(AND(S1659&gt;=50,S1659&lt;75),2,IF(AND(S1659&gt;=25,S1659&lt;50),3,IF(S1659&lt;25,4,"NA"))))</f>
        <v>3</v>
      </c>
      <c r="V1659" s="8">
        <f t="array" ref="V1659">VLOOKUP($A1659,[1]New!$A$2:$DE$2108,17,FALSE)</f>
        <v>42263</v>
      </c>
      <c r="AG1659" t="str">
        <f t="array" ref="AG1659">VLOOKUP($A1659,[1]New!$A$2:$DE$2108,61,FALSE)</f>
        <v>Writing: Plan, Organize, Develop, Revise, Research</v>
      </c>
      <c r="AJ1659">
        <f t="array" ref="AJ1659">VLOOKUP($A1659,[1]New!$A$2:$DE$2108,62,FALSE)</f>
        <v>207</v>
      </c>
      <c r="AN1659">
        <f t="array" ref="AN1659">IF(VLOOKUP($A1659,[1]New!$A$2:$DE$2108,65,FALSE)="High",1,IF(VLOOKUP($A1659,[1]New!$A$2:$DE$2108,65,FALSE)="HiAvg",2,IF(VLOOKUP($A1659,[1]New!$A$2:$DE$2108,65,FALSE)="Avg",3,IF(VLOOKUP($A1659,[1]New!$A$2:$DE$2108,65,FALSE)="LoAvg",4,5))))</f>
        <v>4</v>
      </c>
      <c r="AO1659" t="str">
        <f t="array" ref="AO1659">VLOOKUP($A1659,[1]New!$A$2:$DE$2108,66,FALSE)</f>
        <v>Language: Understand, Edit for Grammar, Usage</v>
      </c>
      <c r="AR1659">
        <f t="array" ref="AR1659">VLOOKUP($A1659,[1]New!$A$2:$DE$2108,67,FALSE)</f>
        <v>212</v>
      </c>
      <c r="AV1659">
        <f t="array" ref="AV1659">IF(VLOOKUP($A1659,[1]New!$A$2:$DE$2108,70,FALSE)="High",1,IF(VLOOKUP($A1659,[1]New!$A$2:$DE$2108,70,FALSE)="HiAvg",2,IF(VLOOKUP($A1659,[1]New!$A$2:$DE$2108,70,FALSE)="Avg",3,IF(VLOOKUP($A1659,[1]New!$A$2:$DE$2108,70,FALSE)="LoAvg",4,5))))</f>
        <v>3</v>
      </c>
      <c r="AW1659" t="str">
        <f t="array" ref="AW1659">VLOOKUP($A1659,[1]New!$A$2:$DE$2108,71,FALSE)</f>
        <v>Language: Understand, Edit Mechanics</v>
      </c>
      <c r="AZ1659">
        <f t="array" ref="AZ1659">VLOOKUP($A1659,[1]New!$A$2:$DE$2108,72,FALSE)</f>
        <v>209</v>
      </c>
      <c r="BD1659">
        <f t="array" ref="BD1659">IF(VLOOKUP($A1659,[1]New!$A$2:$DE$2108,75,FALSE)="High",1,IF(VLOOKUP($A1659,[1]New!$A$2:$DE$2108,75,FALSE)="HiAvg",2,IF(VLOOKUP($A1659,[1]New!$A$2:$DE$2108,75,FALSE)="Avg",3,IF(VLOOKUP($A1659,[1]New!$A$2:$DE$2108,75,FALSE)="LoAvg",4,5))))</f>
        <v>4</v>
      </c>
      <c r="BE1659" t="str">
        <f t="array" ref="BE1659">IF(VLOOKUP($A1659,[1]New!$A$2:$DE$2108,76,FALSE)="","",VLOOKUP($A1659,[1]New!$A$2:$DE$2108,76,FALSE))</f>
        <v/>
      </c>
      <c r="BH1659" t="str">
        <f t="array" ref="BH1659">IF(VLOOKUP($A1659,[1]New!$A$2:$DE$2108,77,FALSE)="","",VLOOKUP($A1659,[1]New!$A$2:$DE$2108,77,FALSE))</f>
        <v/>
      </c>
      <c r="BL1659" t="str">
        <f t="array" ref="BL1659">IF(VLOOKUP($A1659,[1]New!$A$2:$DE$2108,80,FALSE)="High",1,IF(VLOOKUP($A1659,[1]New!$A$2:$DE$2108,80,FALSE)="HiAvg",2,IF(VLOOKUP($A1659,[1]New!$A$2:$DE$2108,80,FALSE)="Avg",3,IF(VLOOKUP($A1659,[1]New!$A$2:$DE$2108,80,FALSE)="LoAvg",4,IF(VLOOKUP($A1659,[1]New!$A$2:$DE$2108,80,FALSE)="Low",5,"")))))</f>
        <v/>
      </c>
    </row>
    <row r="1660" spans="1:64" x14ac:dyDescent="0.2">
      <c r="A1660" s="7" t="s">
        <v>1783</v>
      </c>
      <c r="B1660">
        <v>2015</v>
      </c>
      <c r="C1660" t="s">
        <v>2233</v>
      </c>
      <c r="D1660" t="str">
        <f t="array" ref="D1660">VLOOKUP($A1660,[1]New!$A$2:$DE$2108,5,FALSE)</f>
        <v>Mathematics</v>
      </c>
      <c r="E1660">
        <f t="array" ref="E1660">VLOOKUP($A1660,[1]New!$A$2:$DE$2108,3,FALSE)</f>
        <v>70100269</v>
      </c>
      <c r="F1660" t="str">
        <f t="array" ref="F1660">VLOOKUP($A1660,[1]New!$A$2:$DE$2108,4,FALSE)</f>
        <v>School 2</v>
      </c>
      <c r="Q1660">
        <f t="array" ref="Q1660">VLOOKUP($A1660,[1]New!$A$2:$DE$2108,19,FALSE)</f>
        <v>205</v>
      </c>
      <c r="S1660">
        <f t="array" ref="S1660">VLOOKUP($A1660,[1]New!$A$2:$DE$2108,21,FALSE)</f>
        <v>21</v>
      </c>
      <c r="U1660">
        <f t="array" ref="U1660">IF(S1660&gt;=75,1,IF(AND(S1660&gt;=50,S1660&lt;75),2,IF(AND(S1660&gt;=25,S1660&lt;50),3,IF(S1660&lt;25,4,"NA"))))</f>
        <v>4</v>
      </c>
      <c r="V1660" s="8">
        <f t="array" ref="V1660">VLOOKUP($A1660,[1]New!$A$2:$DE$2108,17,FALSE)</f>
        <v>42256</v>
      </c>
      <c r="AG1660" t="str">
        <f t="array" ref="AG1660">VLOOKUP($A1660,[1]New!$A$2:$DE$2108,61,FALSE)</f>
        <v>Operations and Algebraic Thinking</v>
      </c>
      <c r="AJ1660">
        <f t="array" ref="AJ1660">VLOOKUP($A1660,[1]New!$A$2:$DE$2108,62,FALSE)</f>
        <v>205</v>
      </c>
      <c r="AN1660">
        <f t="array" ref="AN1660">IF(VLOOKUP($A1660,[1]New!$A$2:$DE$2108,65,FALSE)="High",1,IF(VLOOKUP($A1660,[1]New!$A$2:$DE$2108,65,FALSE)="HiAvg",2,IF(VLOOKUP($A1660,[1]New!$A$2:$DE$2108,65,FALSE)="Avg",3,IF(VLOOKUP($A1660,[1]New!$A$2:$DE$2108,65,FALSE)="LoAvg",4,5))))</f>
        <v>5</v>
      </c>
      <c r="AO1660" t="str">
        <f t="array" ref="AO1660">VLOOKUP($A1660,[1]New!$A$2:$DE$2108,66,FALSE)</f>
        <v>The Real and Complex Number Systems</v>
      </c>
      <c r="AR1660">
        <f t="array" ref="AR1660">VLOOKUP($A1660,[1]New!$A$2:$DE$2108,67,FALSE)</f>
        <v>212</v>
      </c>
      <c r="AV1660">
        <f t="array" ref="AV1660">IF(VLOOKUP($A1660,[1]New!$A$2:$DE$2108,70,FALSE)="High",1,IF(VLOOKUP($A1660,[1]New!$A$2:$DE$2108,70,FALSE)="HiAvg",2,IF(VLOOKUP($A1660,[1]New!$A$2:$DE$2108,70,FALSE)="Avg",3,IF(VLOOKUP($A1660,[1]New!$A$2:$DE$2108,70,FALSE)="LoAvg",4,5))))</f>
        <v>4</v>
      </c>
      <c r="AW1660" t="str">
        <f t="array" ref="AW1660">VLOOKUP($A1660,[1]New!$A$2:$DE$2108,71,FALSE)</f>
        <v>Geometry</v>
      </c>
      <c r="AZ1660">
        <f t="array" ref="AZ1660">VLOOKUP($A1660,[1]New!$A$2:$DE$2108,72,FALSE)</f>
        <v>200</v>
      </c>
      <c r="BD1660">
        <f t="array" ref="BD1660">IF(VLOOKUP($A1660,[1]New!$A$2:$DE$2108,75,FALSE)="High",1,IF(VLOOKUP($A1660,[1]New!$A$2:$DE$2108,75,FALSE)="HiAvg",2,IF(VLOOKUP($A1660,[1]New!$A$2:$DE$2108,75,FALSE)="Avg",3,IF(VLOOKUP($A1660,[1]New!$A$2:$DE$2108,75,FALSE)="LoAvg",4,5))))</f>
        <v>5</v>
      </c>
      <c r="BE1660" t="str">
        <f t="array" ref="BE1660">IF(VLOOKUP($A1660,[1]New!$A$2:$DE$2108,76,FALSE)="","",VLOOKUP($A1660,[1]New!$A$2:$DE$2108,76,FALSE))</f>
        <v>Statistics and Probability</v>
      </c>
      <c r="BH1660">
        <f t="array" ref="BH1660">IF(VLOOKUP($A1660,[1]New!$A$2:$DE$2108,77,FALSE)="","",VLOOKUP($A1660,[1]New!$A$2:$DE$2108,77,FALSE))</f>
        <v>203</v>
      </c>
      <c r="BL1660">
        <f t="array" ref="BL1660">IF(VLOOKUP($A1660,[1]New!$A$2:$DE$2108,80,FALSE)="High",1,IF(VLOOKUP($A1660,[1]New!$A$2:$DE$2108,80,FALSE)="HiAvg",2,IF(VLOOKUP($A1660,[1]New!$A$2:$DE$2108,80,FALSE)="Avg",3,IF(VLOOKUP($A1660,[1]New!$A$2:$DE$2108,80,FALSE)="LoAvg",4,IF(VLOOKUP($A1660,[1]New!$A$2:$DE$2108,80,FALSE)="Low",5,"")))))</f>
        <v>5</v>
      </c>
    </row>
    <row r="1661" spans="1:64" x14ac:dyDescent="0.2">
      <c r="A1661" s="7" t="s">
        <v>1784</v>
      </c>
      <c r="B1661">
        <v>2015</v>
      </c>
      <c r="C1661" t="s">
        <v>2233</v>
      </c>
      <c r="D1661" t="str">
        <f t="array" ref="D1661">VLOOKUP($A1661,[1]New!$A$2:$DE$2108,5,FALSE)</f>
        <v>Reading</v>
      </c>
      <c r="E1661">
        <f t="array" ref="E1661">VLOOKUP($A1661,[1]New!$A$2:$DE$2108,3,FALSE)</f>
        <v>70100269</v>
      </c>
      <c r="F1661" t="str">
        <f t="array" ref="F1661">VLOOKUP($A1661,[1]New!$A$2:$DE$2108,4,FALSE)</f>
        <v>School 2</v>
      </c>
      <c r="Q1661">
        <f t="array" ref="Q1661">VLOOKUP($A1661,[1]New!$A$2:$DE$2108,19,FALSE)</f>
        <v>214</v>
      </c>
      <c r="S1661">
        <f t="array" ref="S1661">VLOOKUP($A1661,[1]New!$A$2:$DE$2108,21,FALSE)</f>
        <v>58</v>
      </c>
      <c r="U1661">
        <f t="array" ref="U1661">IF(S1661&gt;=75,1,IF(AND(S1661&gt;=50,S1661&lt;75),2,IF(AND(S1661&gt;=25,S1661&lt;50),3,IF(S1661&lt;25,4,"NA"))))</f>
        <v>2</v>
      </c>
      <c r="V1661" s="8">
        <f t="array" ref="V1661">VLOOKUP($A1661,[1]New!$A$2:$DE$2108,17,FALSE)</f>
        <v>42249</v>
      </c>
      <c r="AG1661" t="str">
        <f t="array" ref="AG1661">VLOOKUP($A1661,[1]New!$A$2:$DE$2108,61,FALSE)</f>
        <v>Literature</v>
      </c>
      <c r="AJ1661">
        <f t="array" ref="AJ1661">VLOOKUP($A1661,[1]New!$A$2:$DE$2108,62,FALSE)</f>
        <v>218</v>
      </c>
      <c r="AN1661">
        <f t="array" ref="AN1661">IF(VLOOKUP($A1661,[1]New!$A$2:$DE$2108,65,FALSE)="High",1,IF(VLOOKUP($A1661,[1]New!$A$2:$DE$2108,65,FALSE)="HiAvg",2,IF(VLOOKUP($A1661,[1]New!$A$2:$DE$2108,65,FALSE)="Avg",3,IF(VLOOKUP($A1661,[1]New!$A$2:$DE$2108,65,FALSE)="LoAvg",4,5))))</f>
        <v>2</v>
      </c>
      <c r="AO1661" t="str">
        <f t="array" ref="AO1661">VLOOKUP($A1661,[1]New!$A$2:$DE$2108,66,FALSE)</f>
        <v>Informational Text</v>
      </c>
      <c r="AR1661">
        <f t="array" ref="AR1661">VLOOKUP($A1661,[1]New!$A$2:$DE$2108,67,FALSE)</f>
        <v>210</v>
      </c>
      <c r="AV1661">
        <f t="array" ref="AV1661">IF(VLOOKUP($A1661,[1]New!$A$2:$DE$2108,70,FALSE)="High",1,IF(VLOOKUP($A1661,[1]New!$A$2:$DE$2108,70,FALSE)="HiAvg",2,IF(VLOOKUP($A1661,[1]New!$A$2:$DE$2108,70,FALSE)="Avg",3,IF(VLOOKUP($A1661,[1]New!$A$2:$DE$2108,70,FALSE)="LoAvg",4,5))))</f>
        <v>3</v>
      </c>
      <c r="AW1661" t="str">
        <f t="array" ref="AW1661">VLOOKUP($A1661,[1]New!$A$2:$DE$2108,71,FALSE)</f>
        <v>Vocabulary Acquisition and Use</v>
      </c>
      <c r="AZ1661">
        <f t="array" ref="AZ1661">VLOOKUP($A1661,[1]New!$A$2:$DE$2108,72,FALSE)</f>
        <v>215</v>
      </c>
      <c r="BD1661">
        <f t="array" ref="BD1661">IF(VLOOKUP($A1661,[1]New!$A$2:$DE$2108,75,FALSE)="High",1,IF(VLOOKUP($A1661,[1]New!$A$2:$DE$2108,75,FALSE)="HiAvg",2,IF(VLOOKUP($A1661,[1]New!$A$2:$DE$2108,75,FALSE)="Avg",3,IF(VLOOKUP($A1661,[1]New!$A$2:$DE$2108,75,FALSE)="LoAvg",4,5))))</f>
        <v>3</v>
      </c>
      <c r="BE1661" t="str">
        <f t="array" ref="BE1661">IF(VLOOKUP($A1661,[1]New!$A$2:$DE$2108,76,FALSE)="","",VLOOKUP($A1661,[1]New!$A$2:$DE$2108,76,FALSE))</f>
        <v/>
      </c>
      <c r="BH1661" t="str">
        <f t="array" ref="BH1661">IF(VLOOKUP($A1661,[1]New!$A$2:$DE$2108,77,FALSE)="","",VLOOKUP($A1661,[1]New!$A$2:$DE$2108,77,FALSE))</f>
        <v/>
      </c>
      <c r="BL1661" t="str">
        <f t="array" ref="BL1661">IF(VLOOKUP($A1661,[1]New!$A$2:$DE$2108,80,FALSE)="High",1,IF(VLOOKUP($A1661,[1]New!$A$2:$DE$2108,80,FALSE)="HiAvg",2,IF(VLOOKUP($A1661,[1]New!$A$2:$DE$2108,80,FALSE)="Avg",3,IF(VLOOKUP($A1661,[1]New!$A$2:$DE$2108,80,FALSE)="LoAvg",4,IF(VLOOKUP($A1661,[1]New!$A$2:$DE$2108,80,FALSE)="Low",5,"")))))</f>
        <v/>
      </c>
    </row>
    <row r="1662" spans="1:64" x14ac:dyDescent="0.2">
      <c r="A1662" s="7" t="s">
        <v>1785</v>
      </c>
      <c r="B1662">
        <v>2015</v>
      </c>
      <c r="C1662" t="s">
        <v>2233</v>
      </c>
      <c r="D1662" t="str">
        <f t="array" ref="D1662">VLOOKUP($A1662,[1]New!$A$2:$DE$2108,5,FALSE)</f>
        <v>Language Usage</v>
      </c>
      <c r="E1662">
        <f t="array" ref="E1662">VLOOKUP($A1662,[1]New!$A$2:$DE$2108,3,FALSE)</f>
        <v>70100270</v>
      </c>
      <c r="F1662" t="str">
        <f t="array" ref="F1662">VLOOKUP($A1662,[1]New!$A$2:$DE$2108,4,FALSE)</f>
        <v>School 2</v>
      </c>
      <c r="Q1662">
        <f t="array" ref="Q1662">VLOOKUP($A1662,[1]New!$A$2:$DE$2108,19,FALSE)</f>
        <v>192</v>
      </c>
      <c r="S1662">
        <f t="array" ref="S1662">VLOOKUP($A1662,[1]New!$A$2:$DE$2108,21,FALSE)</f>
        <v>57</v>
      </c>
      <c r="U1662">
        <f t="array" ref="U1662">IF(S1662&gt;=75,1,IF(AND(S1662&gt;=50,S1662&lt;75),2,IF(AND(S1662&gt;=25,S1662&lt;50),3,IF(S1662&lt;25,4,"NA"))))</f>
        <v>2</v>
      </c>
      <c r="V1662" s="8">
        <f t="array" ref="V1662">VLOOKUP($A1662,[1]New!$A$2:$DE$2108,17,FALSE)</f>
        <v>42264</v>
      </c>
      <c r="AG1662" t="str">
        <f t="array" ref="AG1662">VLOOKUP($A1662,[1]New!$A$2:$DE$2108,61,FALSE)</f>
        <v>Writing: Plan, Organize, Develop, Revise, Research</v>
      </c>
      <c r="AJ1662">
        <f t="array" ref="AJ1662">VLOOKUP($A1662,[1]New!$A$2:$DE$2108,62,FALSE)</f>
        <v>193</v>
      </c>
      <c r="AN1662">
        <f t="array" ref="AN1662">IF(VLOOKUP($A1662,[1]New!$A$2:$DE$2108,65,FALSE)="High",1,IF(VLOOKUP($A1662,[1]New!$A$2:$DE$2108,65,FALSE)="HiAvg",2,IF(VLOOKUP($A1662,[1]New!$A$2:$DE$2108,65,FALSE)="Avg",3,IF(VLOOKUP($A1662,[1]New!$A$2:$DE$2108,65,FALSE)="LoAvg",4,5))))</f>
        <v>3</v>
      </c>
      <c r="AO1662" t="str">
        <f t="array" ref="AO1662">VLOOKUP($A1662,[1]New!$A$2:$DE$2108,66,FALSE)</f>
        <v>Language: Understand, Edit for Grammar, Usage</v>
      </c>
      <c r="AR1662">
        <f t="array" ref="AR1662">VLOOKUP($A1662,[1]New!$A$2:$DE$2108,67,FALSE)</f>
        <v>201</v>
      </c>
      <c r="AV1662">
        <f t="array" ref="AV1662">IF(VLOOKUP($A1662,[1]New!$A$2:$DE$2108,70,FALSE)="High",1,IF(VLOOKUP($A1662,[1]New!$A$2:$DE$2108,70,FALSE)="HiAvg",2,IF(VLOOKUP($A1662,[1]New!$A$2:$DE$2108,70,FALSE)="Avg",3,IF(VLOOKUP($A1662,[1]New!$A$2:$DE$2108,70,FALSE)="LoAvg",4,5))))</f>
        <v>2</v>
      </c>
      <c r="AW1662" t="str">
        <f t="array" ref="AW1662">VLOOKUP($A1662,[1]New!$A$2:$DE$2108,71,FALSE)</f>
        <v>Language: Understand, Edit Mechanics</v>
      </c>
      <c r="AZ1662">
        <f t="array" ref="AZ1662">VLOOKUP($A1662,[1]New!$A$2:$DE$2108,72,FALSE)</f>
        <v>182</v>
      </c>
      <c r="BD1662">
        <f t="array" ref="BD1662">IF(VLOOKUP($A1662,[1]New!$A$2:$DE$2108,75,FALSE)="High",1,IF(VLOOKUP($A1662,[1]New!$A$2:$DE$2108,75,FALSE)="HiAvg",2,IF(VLOOKUP($A1662,[1]New!$A$2:$DE$2108,75,FALSE)="Avg",3,IF(VLOOKUP($A1662,[1]New!$A$2:$DE$2108,75,FALSE)="LoAvg",4,5))))</f>
        <v>4</v>
      </c>
      <c r="BE1662" t="str">
        <f t="array" ref="BE1662">IF(VLOOKUP($A1662,[1]New!$A$2:$DE$2108,76,FALSE)="","",VLOOKUP($A1662,[1]New!$A$2:$DE$2108,76,FALSE))</f>
        <v/>
      </c>
      <c r="BH1662" t="str">
        <f t="array" ref="BH1662">IF(VLOOKUP($A1662,[1]New!$A$2:$DE$2108,77,FALSE)="","",VLOOKUP($A1662,[1]New!$A$2:$DE$2108,77,FALSE))</f>
        <v/>
      </c>
      <c r="BL1662" t="str">
        <f t="array" ref="BL1662">IF(VLOOKUP($A1662,[1]New!$A$2:$DE$2108,80,FALSE)="High",1,IF(VLOOKUP($A1662,[1]New!$A$2:$DE$2108,80,FALSE)="HiAvg",2,IF(VLOOKUP($A1662,[1]New!$A$2:$DE$2108,80,FALSE)="Avg",3,IF(VLOOKUP($A1662,[1]New!$A$2:$DE$2108,80,FALSE)="LoAvg",4,IF(VLOOKUP($A1662,[1]New!$A$2:$DE$2108,80,FALSE)="Low",5,"")))))</f>
        <v/>
      </c>
    </row>
    <row r="1663" spans="1:64" x14ac:dyDescent="0.2">
      <c r="A1663" s="7" t="s">
        <v>1786</v>
      </c>
      <c r="B1663">
        <v>2015</v>
      </c>
      <c r="C1663" t="s">
        <v>2233</v>
      </c>
      <c r="D1663" t="str">
        <f t="array" ref="D1663">VLOOKUP($A1663,[1]New!$A$2:$DE$2108,5,FALSE)</f>
        <v>Mathematics</v>
      </c>
      <c r="E1663">
        <f t="array" ref="E1663">VLOOKUP($A1663,[1]New!$A$2:$DE$2108,3,FALSE)</f>
        <v>70100270</v>
      </c>
      <c r="F1663" t="str">
        <f t="array" ref="F1663">VLOOKUP($A1663,[1]New!$A$2:$DE$2108,4,FALSE)</f>
        <v>School 2</v>
      </c>
      <c r="Q1663">
        <f t="array" ref="Q1663">VLOOKUP($A1663,[1]New!$A$2:$DE$2108,19,FALSE)</f>
        <v>184</v>
      </c>
      <c r="S1663">
        <f t="array" ref="S1663">VLOOKUP($A1663,[1]New!$A$2:$DE$2108,21,FALSE)</f>
        <v>31</v>
      </c>
      <c r="U1663">
        <f t="array" ref="U1663">IF(S1663&gt;=75,1,IF(AND(S1663&gt;=50,S1663&lt;75),2,IF(AND(S1663&gt;=25,S1663&lt;50),3,IF(S1663&lt;25,4,"NA"))))</f>
        <v>3</v>
      </c>
      <c r="V1663" s="8">
        <f t="array" ref="V1663">VLOOKUP($A1663,[1]New!$A$2:$DE$2108,17,FALSE)</f>
        <v>42257</v>
      </c>
      <c r="AG1663" t="str">
        <f t="array" ref="AG1663">VLOOKUP($A1663,[1]New!$A$2:$DE$2108,61,FALSE)</f>
        <v>Operations and Algebraic Thinking</v>
      </c>
      <c r="AJ1663">
        <f t="array" ref="AJ1663">VLOOKUP($A1663,[1]New!$A$2:$DE$2108,62,FALSE)</f>
        <v>181</v>
      </c>
      <c r="AN1663">
        <f t="array" ref="AN1663">IF(VLOOKUP($A1663,[1]New!$A$2:$DE$2108,65,FALSE)="High",1,IF(VLOOKUP($A1663,[1]New!$A$2:$DE$2108,65,FALSE)="HiAvg",2,IF(VLOOKUP($A1663,[1]New!$A$2:$DE$2108,65,FALSE)="Avg",3,IF(VLOOKUP($A1663,[1]New!$A$2:$DE$2108,65,FALSE)="LoAvg",4,5))))</f>
        <v>5</v>
      </c>
      <c r="AO1663" t="str">
        <f t="array" ref="AO1663">VLOOKUP($A1663,[1]New!$A$2:$DE$2108,66,FALSE)</f>
        <v>Number and Operations</v>
      </c>
      <c r="AR1663">
        <f t="array" ref="AR1663">VLOOKUP($A1663,[1]New!$A$2:$DE$2108,67,FALSE)</f>
        <v>188</v>
      </c>
      <c r="AV1663">
        <f t="array" ref="AV1663">IF(VLOOKUP($A1663,[1]New!$A$2:$DE$2108,70,FALSE)="High",1,IF(VLOOKUP($A1663,[1]New!$A$2:$DE$2108,70,FALSE)="HiAvg",2,IF(VLOOKUP($A1663,[1]New!$A$2:$DE$2108,70,FALSE)="Avg",3,IF(VLOOKUP($A1663,[1]New!$A$2:$DE$2108,70,FALSE)="LoAvg",4,5))))</f>
        <v>4</v>
      </c>
      <c r="AW1663" t="str">
        <f t="array" ref="AW1663">VLOOKUP($A1663,[1]New!$A$2:$DE$2108,71,FALSE)</f>
        <v>Measurement and Data</v>
      </c>
      <c r="AZ1663">
        <f t="array" ref="AZ1663">VLOOKUP($A1663,[1]New!$A$2:$DE$2108,72,FALSE)</f>
        <v>180</v>
      </c>
      <c r="BD1663">
        <f t="array" ref="BD1663">IF(VLOOKUP($A1663,[1]New!$A$2:$DE$2108,75,FALSE)="High",1,IF(VLOOKUP($A1663,[1]New!$A$2:$DE$2108,75,FALSE)="HiAvg",2,IF(VLOOKUP($A1663,[1]New!$A$2:$DE$2108,75,FALSE)="Avg",3,IF(VLOOKUP($A1663,[1]New!$A$2:$DE$2108,75,FALSE)="LoAvg",4,5))))</f>
        <v>5</v>
      </c>
      <c r="BE1663" t="str">
        <f t="array" ref="BE1663">IF(VLOOKUP($A1663,[1]New!$A$2:$DE$2108,76,FALSE)="","",VLOOKUP($A1663,[1]New!$A$2:$DE$2108,76,FALSE))</f>
        <v>Geometry</v>
      </c>
      <c r="BH1663">
        <f t="array" ref="BH1663">IF(VLOOKUP($A1663,[1]New!$A$2:$DE$2108,77,FALSE)="","",VLOOKUP($A1663,[1]New!$A$2:$DE$2108,77,FALSE))</f>
        <v>187</v>
      </c>
      <c r="BL1663">
        <f t="array" ref="BL1663">IF(VLOOKUP($A1663,[1]New!$A$2:$DE$2108,80,FALSE)="High",1,IF(VLOOKUP($A1663,[1]New!$A$2:$DE$2108,80,FALSE)="HiAvg",2,IF(VLOOKUP($A1663,[1]New!$A$2:$DE$2108,80,FALSE)="Avg",3,IF(VLOOKUP($A1663,[1]New!$A$2:$DE$2108,80,FALSE)="LoAvg",4,IF(VLOOKUP($A1663,[1]New!$A$2:$DE$2108,80,FALSE)="Low",5,"")))))</f>
        <v>4</v>
      </c>
    </row>
    <row r="1664" spans="1:64" x14ac:dyDescent="0.2">
      <c r="A1664" s="7" t="s">
        <v>1787</v>
      </c>
      <c r="B1664">
        <v>2015</v>
      </c>
      <c r="C1664" t="s">
        <v>2233</v>
      </c>
      <c r="D1664" t="str">
        <f t="array" ref="D1664">VLOOKUP($A1664,[1]New!$A$2:$DE$2108,5,FALSE)</f>
        <v>Reading</v>
      </c>
      <c r="E1664">
        <f t="array" ref="E1664">VLOOKUP($A1664,[1]New!$A$2:$DE$2108,3,FALSE)</f>
        <v>70100270</v>
      </c>
      <c r="F1664" t="str">
        <f t="array" ref="F1664">VLOOKUP($A1664,[1]New!$A$2:$DE$2108,4,FALSE)</f>
        <v>School 2</v>
      </c>
      <c r="Q1664">
        <f t="array" ref="Q1664">VLOOKUP($A1664,[1]New!$A$2:$DE$2108,19,FALSE)</f>
        <v>185</v>
      </c>
      <c r="S1664">
        <f t="array" ref="S1664">VLOOKUP($A1664,[1]New!$A$2:$DE$2108,21,FALSE)</f>
        <v>42</v>
      </c>
      <c r="U1664">
        <f t="array" ref="U1664">IF(S1664&gt;=75,1,IF(AND(S1664&gt;=50,S1664&lt;75),2,IF(AND(S1664&gt;=25,S1664&lt;50),3,IF(S1664&lt;25,4,"NA"))))</f>
        <v>3</v>
      </c>
      <c r="V1664" s="8">
        <f t="array" ref="V1664">VLOOKUP($A1664,[1]New!$A$2:$DE$2108,17,FALSE)</f>
        <v>42256</v>
      </c>
      <c r="AG1664" t="str">
        <f t="array" ref="AG1664">VLOOKUP($A1664,[1]New!$A$2:$DE$2108,61,FALSE)</f>
        <v>Literature</v>
      </c>
      <c r="AJ1664">
        <f t="array" ref="AJ1664">VLOOKUP($A1664,[1]New!$A$2:$DE$2108,62,FALSE)</f>
        <v>183</v>
      </c>
      <c r="AN1664">
        <f t="array" ref="AN1664">IF(VLOOKUP($A1664,[1]New!$A$2:$DE$2108,65,FALSE)="High",1,IF(VLOOKUP($A1664,[1]New!$A$2:$DE$2108,65,FALSE)="HiAvg",2,IF(VLOOKUP($A1664,[1]New!$A$2:$DE$2108,65,FALSE)="Avg",3,IF(VLOOKUP($A1664,[1]New!$A$2:$DE$2108,65,FALSE)="LoAvg",4,5))))</f>
        <v>4</v>
      </c>
      <c r="AO1664" t="str">
        <f t="array" ref="AO1664">VLOOKUP($A1664,[1]New!$A$2:$DE$2108,66,FALSE)</f>
        <v>Informational Text</v>
      </c>
      <c r="AR1664">
        <f t="array" ref="AR1664">VLOOKUP($A1664,[1]New!$A$2:$DE$2108,67,FALSE)</f>
        <v>187</v>
      </c>
      <c r="AV1664">
        <f t="array" ref="AV1664">IF(VLOOKUP($A1664,[1]New!$A$2:$DE$2108,70,FALSE)="High",1,IF(VLOOKUP($A1664,[1]New!$A$2:$DE$2108,70,FALSE)="HiAvg",2,IF(VLOOKUP($A1664,[1]New!$A$2:$DE$2108,70,FALSE)="Avg",3,IF(VLOOKUP($A1664,[1]New!$A$2:$DE$2108,70,FALSE)="LoAvg",4,5))))</f>
        <v>3</v>
      </c>
      <c r="AW1664" t="str">
        <f t="array" ref="AW1664">VLOOKUP($A1664,[1]New!$A$2:$DE$2108,71,FALSE)</f>
        <v>Vocabulary Acquisition and Use</v>
      </c>
      <c r="AZ1664">
        <f t="array" ref="AZ1664">VLOOKUP($A1664,[1]New!$A$2:$DE$2108,72,FALSE)</f>
        <v>186</v>
      </c>
      <c r="BD1664">
        <f t="array" ref="BD1664">IF(VLOOKUP($A1664,[1]New!$A$2:$DE$2108,75,FALSE)="High",1,IF(VLOOKUP($A1664,[1]New!$A$2:$DE$2108,75,FALSE)="HiAvg",2,IF(VLOOKUP($A1664,[1]New!$A$2:$DE$2108,75,FALSE)="Avg",3,IF(VLOOKUP($A1664,[1]New!$A$2:$DE$2108,75,FALSE)="LoAvg",4,5))))</f>
        <v>4</v>
      </c>
      <c r="BE1664" t="str">
        <f t="array" ref="BE1664">IF(VLOOKUP($A1664,[1]New!$A$2:$DE$2108,76,FALSE)="","",VLOOKUP($A1664,[1]New!$A$2:$DE$2108,76,FALSE))</f>
        <v/>
      </c>
      <c r="BH1664" t="str">
        <f t="array" ref="BH1664">IF(VLOOKUP($A1664,[1]New!$A$2:$DE$2108,77,FALSE)="","",VLOOKUP($A1664,[1]New!$A$2:$DE$2108,77,FALSE))</f>
        <v/>
      </c>
      <c r="BL1664" t="str">
        <f t="array" ref="BL1664">IF(VLOOKUP($A1664,[1]New!$A$2:$DE$2108,80,FALSE)="High",1,IF(VLOOKUP($A1664,[1]New!$A$2:$DE$2108,80,FALSE)="HiAvg",2,IF(VLOOKUP($A1664,[1]New!$A$2:$DE$2108,80,FALSE)="Avg",3,IF(VLOOKUP($A1664,[1]New!$A$2:$DE$2108,80,FALSE)="LoAvg",4,IF(VLOOKUP($A1664,[1]New!$A$2:$DE$2108,80,FALSE)="Low",5,"")))))</f>
        <v/>
      </c>
    </row>
    <row r="1665" spans="1:64" x14ac:dyDescent="0.2">
      <c r="A1665" s="7" t="s">
        <v>1788</v>
      </c>
      <c r="B1665">
        <v>2015</v>
      </c>
      <c r="C1665" t="s">
        <v>2233</v>
      </c>
      <c r="D1665" t="str">
        <f t="array" ref="D1665">VLOOKUP($A1665,[1]New!$A$2:$DE$2108,5,FALSE)</f>
        <v>Mathematics</v>
      </c>
      <c r="E1665">
        <f t="array" ref="E1665">VLOOKUP($A1665,[1]New!$A$2:$DE$2108,3,FALSE)</f>
        <v>70100271</v>
      </c>
      <c r="F1665" t="str">
        <f t="array" ref="F1665">VLOOKUP($A1665,[1]New!$A$2:$DE$2108,4,FALSE)</f>
        <v>School 2</v>
      </c>
      <c r="Q1665">
        <f t="array" ref="Q1665">VLOOKUP($A1665,[1]New!$A$2:$DE$2108,19,FALSE)</f>
        <v>156</v>
      </c>
      <c r="S1665">
        <f t="array" ref="S1665">VLOOKUP($A1665,[1]New!$A$2:$DE$2108,21,FALSE)</f>
        <v>31</v>
      </c>
      <c r="U1665">
        <f t="array" ref="U1665">IF(S1665&gt;=75,1,IF(AND(S1665&gt;=50,S1665&lt;75),2,IF(AND(S1665&gt;=25,S1665&lt;50),3,IF(S1665&lt;25,4,"NA"))))</f>
        <v>3</v>
      </c>
      <c r="V1665" s="8">
        <f t="array" ref="V1665">VLOOKUP($A1665,[1]New!$A$2:$DE$2108,17,FALSE)</f>
        <v>42255</v>
      </c>
      <c r="AG1665" t="str">
        <f t="array" ref="AG1665">VLOOKUP($A1665,[1]New!$A$2:$DE$2108,61,FALSE)</f>
        <v>Operations and Algebraic Thinking</v>
      </c>
      <c r="AJ1665">
        <f t="array" ref="AJ1665">VLOOKUP($A1665,[1]New!$A$2:$DE$2108,62,FALSE)</f>
        <v>168</v>
      </c>
      <c r="AN1665">
        <f t="array" ref="AN1665">IF(VLOOKUP($A1665,[1]New!$A$2:$DE$2108,65,FALSE)="High",1,IF(VLOOKUP($A1665,[1]New!$A$2:$DE$2108,65,FALSE)="HiAvg",2,IF(VLOOKUP($A1665,[1]New!$A$2:$DE$2108,65,FALSE)="Avg",3,IF(VLOOKUP($A1665,[1]New!$A$2:$DE$2108,65,FALSE)="LoAvg",4,5))))</f>
        <v>2</v>
      </c>
      <c r="AO1665" t="str">
        <f t="array" ref="AO1665">VLOOKUP($A1665,[1]New!$A$2:$DE$2108,66,FALSE)</f>
        <v>Number and Operations</v>
      </c>
      <c r="AR1665">
        <f t="array" ref="AR1665">VLOOKUP($A1665,[1]New!$A$2:$DE$2108,67,FALSE)</f>
        <v>147</v>
      </c>
      <c r="AV1665">
        <f t="array" ref="AV1665">IF(VLOOKUP($A1665,[1]New!$A$2:$DE$2108,70,FALSE)="High",1,IF(VLOOKUP($A1665,[1]New!$A$2:$DE$2108,70,FALSE)="HiAvg",2,IF(VLOOKUP($A1665,[1]New!$A$2:$DE$2108,70,FALSE)="Avg",3,IF(VLOOKUP($A1665,[1]New!$A$2:$DE$2108,70,FALSE)="LoAvg",4,5))))</f>
        <v>5</v>
      </c>
      <c r="AW1665" t="str">
        <f t="array" ref="AW1665">VLOOKUP($A1665,[1]New!$A$2:$DE$2108,71,FALSE)</f>
        <v>Measurement and Data</v>
      </c>
      <c r="AZ1665">
        <f t="array" ref="AZ1665">VLOOKUP($A1665,[1]New!$A$2:$DE$2108,72,FALSE)</f>
        <v>145</v>
      </c>
      <c r="BD1665">
        <f t="array" ref="BD1665">IF(VLOOKUP($A1665,[1]New!$A$2:$DE$2108,75,FALSE)="High",1,IF(VLOOKUP($A1665,[1]New!$A$2:$DE$2108,75,FALSE)="HiAvg",2,IF(VLOOKUP($A1665,[1]New!$A$2:$DE$2108,75,FALSE)="Avg",3,IF(VLOOKUP($A1665,[1]New!$A$2:$DE$2108,75,FALSE)="LoAvg",4,5))))</f>
        <v>5</v>
      </c>
      <c r="BE1665" t="str">
        <f t="array" ref="BE1665">IF(VLOOKUP($A1665,[1]New!$A$2:$DE$2108,76,FALSE)="","",VLOOKUP($A1665,[1]New!$A$2:$DE$2108,76,FALSE))</f>
        <v>Geometry</v>
      </c>
      <c r="BH1665">
        <f t="array" ref="BH1665">IF(VLOOKUP($A1665,[1]New!$A$2:$DE$2108,77,FALSE)="","",VLOOKUP($A1665,[1]New!$A$2:$DE$2108,77,FALSE))</f>
        <v>162</v>
      </c>
      <c r="BL1665">
        <f t="array" ref="BL1665">IF(VLOOKUP($A1665,[1]New!$A$2:$DE$2108,80,FALSE)="High",1,IF(VLOOKUP($A1665,[1]New!$A$2:$DE$2108,80,FALSE)="HiAvg",2,IF(VLOOKUP($A1665,[1]New!$A$2:$DE$2108,80,FALSE)="Avg",3,IF(VLOOKUP($A1665,[1]New!$A$2:$DE$2108,80,FALSE)="LoAvg",4,IF(VLOOKUP($A1665,[1]New!$A$2:$DE$2108,80,FALSE)="Low",5,"")))))</f>
        <v>3</v>
      </c>
    </row>
    <row r="1666" spans="1:64" x14ac:dyDescent="0.2">
      <c r="A1666" s="7" t="s">
        <v>1789</v>
      </c>
      <c r="B1666">
        <v>2015</v>
      </c>
      <c r="C1666" t="s">
        <v>2233</v>
      </c>
      <c r="D1666" t="str">
        <f t="array" ref="D1666">VLOOKUP($A1666,[1]New!$A$2:$DE$2108,5,FALSE)</f>
        <v>Reading</v>
      </c>
      <c r="E1666">
        <f t="array" ref="E1666">VLOOKUP($A1666,[1]New!$A$2:$DE$2108,3,FALSE)</f>
        <v>70100271</v>
      </c>
      <c r="F1666" t="str">
        <f t="array" ref="F1666">VLOOKUP($A1666,[1]New!$A$2:$DE$2108,4,FALSE)</f>
        <v>School 2</v>
      </c>
      <c r="Q1666">
        <f t="array" ref="Q1666">VLOOKUP($A1666,[1]New!$A$2:$DE$2108,19,FALSE)</f>
        <v>162</v>
      </c>
      <c r="S1666">
        <f t="array" ref="S1666">VLOOKUP($A1666,[1]New!$A$2:$DE$2108,21,FALSE)</f>
        <v>54</v>
      </c>
      <c r="U1666">
        <f t="array" ref="U1666">IF(S1666&gt;=75,1,IF(AND(S1666&gt;=50,S1666&lt;75),2,IF(AND(S1666&gt;=25,S1666&lt;50),3,IF(S1666&lt;25,4,"NA"))))</f>
        <v>2</v>
      </c>
      <c r="V1666" s="8">
        <f t="array" ref="V1666">VLOOKUP($A1666,[1]New!$A$2:$DE$2108,17,FALSE)</f>
        <v>42248</v>
      </c>
      <c r="AG1666" t="str">
        <f t="array" ref="AG1666">VLOOKUP($A1666,[1]New!$A$2:$DE$2108,61,FALSE)</f>
        <v>Foundational Skills</v>
      </c>
      <c r="AJ1666">
        <f t="array" ref="AJ1666">VLOOKUP($A1666,[1]New!$A$2:$DE$2108,62,FALSE)</f>
        <v>160</v>
      </c>
      <c r="AN1666">
        <f t="array" ref="AN1666">IF(VLOOKUP($A1666,[1]New!$A$2:$DE$2108,65,FALSE)="High",1,IF(VLOOKUP($A1666,[1]New!$A$2:$DE$2108,65,FALSE)="HiAvg",2,IF(VLOOKUP($A1666,[1]New!$A$2:$DE$2108,65,FALSE)="Avg",3,IF(VLOOKUP($A1666,[1]New!$A$2:$DE$2108,65,FALSE)="LoAvg",4,5))))</f>
        <v>3</v>
      </c>
      <c r="AO1666" t="str">
        <f t="array" ref="AO1666">VLOOKUP($A1666,[1]New!$A$2:$DE$2108,66,FALSE)</f>
        <v>Language and Writing</v>
      </c>
      <c r="AR1666">
        <f t="array" ref="AR1666">VLOOKUP($A1666,[1]New!$A$2:$DE$2108,67,FALSE)</f>
        <v>164</v>
      </c>
      <c r="AV1666">
        <f t="array" ref="AV1666">IF(VLOOKUP($A1666,[1]New!$A$2:$DE$2108,70,FALSE)="High",1,IF(VLOOKUP($A1666,[1]New!$A$2:$DE$2108,70,FALSE)="HiAvg",2,IF(VLOOKUP($A1666,[1]New!$A$2:$DE$2108,70,FALSE)="Avg",3,IF(VLOOKUP($A1666,[1]New!$A$2:$DE$2108,70,FALSE)="LoAvg",4,5))))</f>
        <v>2</v>
      </c>
      <c r="AW1666" t="str">
        <f t="array" ref="AW1666">VLOOKUP($A1666,[1]New!$A$2:$DE$2108,71,FALSE)</f>
        <v>Literature and Informational</v>
      </c>
      <c r="AZ1666">
        <f t="array" ref="AZ1666">VLOOKUP($A1666,[1]New!$A$2:$DE$2108,72,FALSE)</f>
        <v>162</v>
      </c>
      <c r="BD1666">
        <f t="array" ref="BD1666">IF(VLOOKUP($A1666,[1]New!$A$2:$DE$2108,75,FALSE)="High",1,IF(VLOOKUP($A1666,[1]New!$A$2:$DE$2108,75,FALSE)="HiAvg",2,IF(VLOOKUP($A1666,[1]New!$A$2:$DE$2108,75,FALSE)="Avg",3,IF(VLOOKUP($A1666,[1]New!$A$2:$DE$2108,75,FALSE)="LoAvg",4,5))))</f>
        <v>3</v>
      </c>
      <c r="BE1666" t="str">
        <f t="array" ref="BE1666">IF(VLOOKUP($A1666,[1]New!$A$2:$DE$2108,76,FALSE)="","",VLOOKUP($A1666,[1]New!$A$2:$DE$2108,76,FALSE))</f>
        <v>Vocabulary Use and Functions</v>
      </c>
      <c r="BH1666">
        <f t="array" ref="BH1666">IF(VLOOKUP($A1666,[1]New!$A$2:$DE$2108,77,FALSE)="","",VLOOKUP($A1666,[1]New!$A$2:$DE$2108,77,FALSE))</f>
        <v>162</v>
      </c>
      <c r="BL1666">
        <f t="array" ref="BL1666">IF(VLOOKUP($A1666,[1]New!$A$2:$DE$2108,80,FALSE)="High",1,IF(VLOOKUP($A1666,[1]New!$A$2:$DE$2108,80,FALSE)="HiAvg",2,IF(VLOOKUP($A1666,[1]New!$A$2:$DE$2108,80,FALSE)="Avg",3,IF(VLOOKUP($A1666,[1]New!$A$2:$DE$2108,80,FALSE)="LoAvg",4,IF(VLOOKUP($A1666,[1]New!$A$2:$DE$2108,80,FALSE)="Low",5,"")))))</f>
        <v>3</v>
      </c>
    </row>
    <row r="1667" spans="1:64" x14ac:dyDescent="0.2">
      <c r="A1667" s="7" t="s">
        <v>1790</v>
      </c>
      <c r="B1667">
        <v>2015</v>
      </c>
      <c r="C1667" t="s">
        <v>2233</v>
      </c>
      <c r="D1667" t="str">
        <f t="array" ref="D1667">VLOOKUP($A1667,[1]New!$A$2:$DE$2108,5,FALSE)</f>
        <v>Language Usage</v>
      </c>
      <c r="E1667">
        <f t="array" ref="E1667">VLOOKUP($A1667,[1]New!$A$2:$DE$2108,3,FALSE)</f>
        <v>70100272</v>
      </c>
      <c r="F1667" t="str">
        <f t="array" ref="F1667">VLOOKUP($A1667,[1]New!$A$2:$DE$2108,4,FALSE)</f>
        <v>School 2</v>
      </c>
      <c r="Q1667">
        <f t="array" ref="Q1667">VLOOKUP($A1667,[1]New!$A$2:$DE$2108,19,FALSE)</f>
        <v>206</v>
      </c>
      <c r="S1667">
        <f t="array" ref="S1667">VLOOKUP($A1667,[1]New!$A$2:$DE$2108,21,FALSE)</f>
        <v>51</v>
      </c>
      <c r="U1667">
        <f t="array" ref="U1667">IF(S1667&gt;=75,1,IF(AND(S1667&gt;=50,S1667&lt;75),2,IF(AND(S1667&gt;=25,S1667&lt;50),3,IF(S1667&lt;25,4,"NA"))))</f>
        <v>2</v>
      </c>
      <c r="V1667" s="8">
        <f t="array" ref="V1667">VLOOKUP($A1667,[1]New!$A$2:$DE$2108,17,FALSE)</f>
        <v>42264</v>
      </c>
      <c r="AG1667" t="str">
        <f t="array" ref="AG1667">VLOOKUP($A1667,[1]New!$A$2:$DE$2108,61,FALSE)</f>
        <v>Writing: Plan, Organize, Develop, Revise, Research</v>
      </c>
      <c r="AJ1667">
        <f t="array" ref="AJ1667">VLOOKUP($A1667,[1]New!$A$2:$DE$2108,62,FALSE)</f>
        <v>202</v>
      </c>
      <c r="AN1667">
        <f t="array" ref="AN1667">IF(VLOOKUP($A1667,[1]New!$A$2:$DE$2108,65,FALSE)="High",1,IF(VLOOKUP($A1667,[1]New!$A$2:$DE$2108,65,FALSE)="HiAvg",2,IF(VLOOKUP($A1667,[1]New!$A$2:$DE$2108,65,FALSE)="Avg",3,IF(VLOOKUP($A1667,[1]New!$A$2:$DE$2108,65,FALSE)="LoAvg",4,5))))</f>
        <v>4</v>
      </c>
      <c r="AO1667" t="str">
        <f t="array" ref="AO1667">VLOOKUP($A1667,[1]New!$A$2:$DE$2108,66,FALSE)</f>
        <v>Language: Understand, Edit for Grammar, Usage</v>
      </c>
      <c r="AR1667">
        <f t="array" ref="AR1667">VLOOKUP($A1667,[1]New!$A$2:$DE$2108,67,FALSE)</f>
        <v>207</v>
      </c>
      <c r="AV1667">
        <f t="array" ref="AV1667">IF(VLOOKUP($A1667,[1]New!$A$2:$DE$2108,70,FALSE)="High",1,IF(VLOOKUP($A1667,[1]New!$A$2:$DE$2108,70,FALSE)="HiAvg",2,IF(VLOOKUP($A1667,[1]New!$A$2:$DE$2108,70,FALSE)="Avg",3,IF(VLOOKUP($A1667,[1]New!$A$2:$DE$2108,70,FALSE)="LoAvg",4,5))))</f>
        <v>3</v>
      </c>
      <c r="AW1667" t="str">
        <f t="array" ref="AW1667">VLOOKUP($A1667,[1]New!$A$2:$DE$2108,71,FALSE)</f>
        <v>Language: Understand, Edit Mechanics</v>
      </c>
      <c r="AZ1667">
        <f t="array" ref="AZ1667">VLOOKUP($A1667,[1]New!$A$2:$DE$2108,72,FALSE)</f>
        <v>209</v>
      </c>
      <c r="BD1667">
        <f t="array" ref="BD1667">IF(VLOOKUP($A1667,[1]New!$A$2:$DE$2108,75,FALSE)="High",1,IF(VLOOKUP($A1667,[1]New!$A$2:$DE$2108,75,FALSE)="HiAvg",2,IF(VLOOKUP($A1667,[1]New!$A$2:$DE$2108,75,FALSE)="Avg",3,IF(VLOOKUP($A1667,[1]New!$A$2:$DE$2108,75,FALSE)="LoAvg",4,5))))</f>
        <v>3</v>
      </c>
      <c r="BE1667" t="str">
        <f t="array" ref="BE1667">IF(VLOOKUP($A1667,[1]New!$A$2:$DE$2108,76,FALSE)="","",VLOOKUP($A1667,[1]New!$A$2:$DE$2108,76,FALSE))</f>
        <v/>
      </c>
      <c r="BH1667" t="str">
        <f t="array" ref="BH1667">IF(VLOOKUP($A1667,[1]New!$A$2:$DE$2108,77,FALSE)="","",VLOOKUP($A1667,[1]New!$A$2:$DE$2108,77,FALSE))</f>
        <v/>
      </c>
      <c r="BL1667" t="str">
        <f t="array" ref="BL1667">IF(VLOOKUP($A1667,[1]New!$A$2:$DE$2108,80,FALSE)="High",1,IF(VLOOKUP($A1667,[1]New!$A$2:$DE$2108,80,FALSE)="HiAvg",2,IF(VLOOKUP($A1667,[1]New!$A$2:$DE$2108,80,FALSE)="Avg",3,IF(VLOOKUP($A1667,[1]New!$A$2:$DE$2108,80,FALSE)="LoAvg",4,IF(VLOOKUP($A1667,[1]New!$A$2:$DE$2108,80,FALSE)="Low",5,"")))))</f>
        <v/>
      </c>
    </row>
    <row r="1668" spans="1:64" x14ac:dyDescent="0.2">
      <c r="A1668" s="7" t="s">
        <v>1791</v>
      </c>
      <c r="B1668">
        <v>2015</v>
      </c>
      <c r="C1668" t="s">
        <v>2233</v>
      </c>
      <c r="D1668" t="str">
        <f t="array" ref="D1668">VLOOKUP($A1668,[1]New!$A$2:$DE$2108,5,FALSE)</f>
        <v>Mathematics</v>
      </c>
      <c r="E1668">
        <f t="array" ref="E1668">VLOOKUP($A1668,[1]New!$A$2:$DE$2108,3,FALSE)</f>
        <v>70100272</v>
      </c>
      <c r="F1668" t="str">
        <f t="array" ref="F1668">VLOOKUP($A1668,[1]New!$A$2:$DE$2108,4,FALSE)</f>
        <v>School 2</v>
      </c>
      <c r="Q1668">
        <f t="array" ref="Q1668">VLOOKUP($A1668,[1]New!$A$2:$DE$2108,19,FALSE)</f>
        <v>198</v>
      </c>
      <c r="S1668">
        <f t="array" ref="S1668">VLOOKUP($A1668,[1]New!$A$2:$DE$2108,21,FALSE)</f>
        <v>18</v>
      </c>
      <c r="U1668">
        <f t="array" ref="U1668">IF(S1668&gt;=75,1,IF(AND(S1668&gt;=50,S1668&lt;75),2,IF(AND(S1668&gt;=25,S1668&lt;50),3,IF(S1668&lt;25,4,"NA"))))</f>
        <v>4</v>
      </c>
      <c r="V1668" s="8">
        <f t="array" ref="V1668">VLOOKUP($A1668,[1]New!$A$2:$DE$2108,17,FALSE)</f>
        <v>42263</v>
      </c>
      <c r="AG1668" t="str">
        <f t="array" ref="AG1668">VLOOKUP($A1668,[1]New!$A$2:$DE$2108,61,FALSE)</f>
        <v>Operations and Algebraic Thinking</v>
      </c>
      <c r="AJ1668">
        <f t="array" ref="AJ1668">VLOOKUP($A1668,[1]New!$A$2:$DE$2108,62,FALSE)</f>
        <v>200</v>
      </c>
      <c r="AN1668">
        <f t="array" ref="AN1668">IF(VLOOKUP($A1668,[1]New!$A$2:$DE$2108,65,FALSE)="High",1,IF(VLOOKUP($A1668,[1]New!$A$2:$DE$2108,65,FALSE)="HiAvg",2,IF(VLOOKUP($A1668,[1]New!$A$2:$DE$2108,65,FALSE)="Avg",3,IF(VLOOKUP($A1668,[1]New!$A$2:$DE$2108,65,FALSE)="LoAvg",4,5))))</f>
        <v>5</v>
      </c>
      <c r="AO1668" t="str">
        <f t="array" ref="AO1668">VLOOKUP($A1668,[1]New!$A$2:$DE$2108,66,FALSE)</f>
        <v>Number and Operations</v>
      </c>
      <c r="AR1668">
        <f t="array" ref="AR1668">VLOOKUP($A1668,[1]New!$A$2:$DE$2108,67,FALSE)</f>
        <v>205</v>
      </c>
      <c r="AV1668">
        <f t="array" ref="AV1668">IF(VLOOKUP($A1668,[1]New!$A$2:$DE$2108,70,FALSE)="High",1,IF(VLOOKUP($A1668,[1]New!$A$2:$DE$2108,70,FALSE)="HiAvg",2,IF(VLOOKUP($A1668,[1]New!$A$2:$DE$2108,70,FALSE)="Avg",3,IF(VLOOKUP($A1668,[1]New!$A$2:$DE$2108,70,FALSE)="LoAvg",4,5))))</f>
        <v>4</v>
      </c>
      <c r="AW1668" t="str">
        <f t="array" ref="AW1668">VLOOKUP($A1668,[1]New!$A$2:$DE$2108,71,FALSE)</f>
        <v>Measurement and Data</v>
      </c>
      <c r="AZ1668">
        <f t="array" ref="AZ1668">VLOOKUP($A1668,[1]New!$A$2:$DE$2108,72,FALSE)</f>
        <v>206</v>
      </c>
      <c r="BD1668">
        <f t="array" ref="BD1668">IF(VLOOKUP($A1668,[1]New!$A$2:$DE$2108,75,FALSE)="High",1,IF(VLOOKUP($A1668,[1]New!$A$2:$DE$2108,75,FALSE)="HiAvg",2,IF(VLOOKUP($A1668,[1]New!$A$2:$DE$2108,75,FALSE)="Avg",3,IF(VLOOKUP($A1668,[1]New!$A$2:$DE$2108,75,FALSE)="LoAvg",4,5))))</f>
        <v>4</v>
      </c>
      <c r="BE1668" t="str">
        <f t="array" ref="BE1668">IF(VLOOKUP($A1668,[1]New!$A$2:$DE$2108,76,FALSE)="","",VLOOKUP($A1668,[1]New!$A$2:$DE$2108,76,FALSE))</f>
        <v>Geometry</v>
      </c>
      <c r="BH1668">
        <f t="array" ref="BH1668">IF(VLOOKUP($A1668,[1]New!$A$2:$DE$2108,77,FALSE)="","",VLOOKUP($A1668,[1]New!$A$2:$DE$2108,77,FALSE))</f>
        <v>187</v>
      </c>
      <c r="BL1668">
        <f t="array" ref="BL1668">IF(VLOOKUP($A1668,[1]New!$A$2:$DE$2108,80,FALSE)="High",1,IF(VLOOKUP($A1668,[1]New!$A$2:$DE$2108,80,FALSE)="HiAvg",2,IF(VLOOKUP($A1668,[1]New!$A$2:$DE$2108,80,FALSE)="Avg",3,IF(VLOOKUP($A1668,[1]New!$A$2:$DE$2108,80,FALSE)="LoAvg",4,IF(VLOOKUP($A1668,[1]New!$A$2:$DE$2108,80,FALSE)="Low",5,"")))))</f>
        <v>5</v>
      </c>
    </row>
    <row r="1669" spans="1:64" x14ac:dyDescent="0.2">
      <c r="A1669" s="7" t="s">
        <v>1792</v>
      </c>
      <c r="B1669">
        <v>2015</v>
      </c>
      <c r="C1669" t="s">
        <v>2233</v>
      </c>
      <c r="D1669" t="str">
        <f t="array" ref="D1669">VLOOKUP($A1669,[1]New!$A$2:$DE$2108,5,FALSE)</f>
        <v>Reading</v>
      </c>
      <c r="E1669">
        <f t="array" ref="E1669">VLOOKUP($A1669,[1]New!$A$2:$DE$2108,3,FALSE)</f>
        <v>70100272</v>
      </c>
      <c r="F1669" t="str">
        <f t="array" ref="F1669">VLOOKUP($A1669,[1]New!$A$2:$DE$2108,4,FALSE)</f>
        <v>School 2</v>
      </c>
      <c r="Q1669">
        <f t="array" ref="Q1669">VLOOKUP($A1669,[1]New!$A$2:$DE$2108,19,FALSE)</f>
        <v>209</v>
      </c>
      <c r="S1669">
        <f t="array" ref="S1669">VLOOKUP($A1669,[1]New!$A$2:$DE$2108,21,FALSE)</f>
        <v>59</v>
      </c>
      <c r="U1669">
        <f t="array" ref="U1669">IF(S1669&gt;=75,1,IF(AND(S1669&gt;=50,S1669&lt;75),2,IF(AND(S1669&gt;=25,S1669&lt;50),3,IF(S1669&lt;25,4,"NA"))))</f>
        <v>2</v>
      </c>
      <c r="V1669" s="8">
        <f t="array" ref="V1669">VLOOKUP($A1669,[1]New!$A$2:$DE$2108,17,FALSE)</f>
        <v>42257</v>
      </c>
      <c r="AG1669" t="str">
        <f t="array" ref="AG1669">VLOOKUP($A1669,[1]New!$A$2:$DE$2108,61,FALSE)</f>
        <v>Literature</v>
      </c>
      <c r="AJ1669">
        <f t="array" ref="AJ1669">VLOOKUP($A1669,[1]New!$A$2:$DE$2108,62,FALSE)</f>
        <v>213</v>
      </c>
      <c r="AN1669">
        <f t="array" ref="AN1669">IF(VLOOKUP($A1669,[1]New!$A$2:$DE$2108,65,FALSE)="High",1,IF(VLOOKUP($A1669,[1]New!$A$2:$DE$2108,65,FALSE)="HiAvg",2,IF(VLOOKUP($A1669,[1]New!$A$2:$DE$2108,65,FALSE)="Avg",3,IF(VLOOKUP($A1669,[1]New!$A$2:$DE$2108,65,FALSE)="LoAvg",4,5))))</f>
        <v>2</v>
      </c>
      <c r="AO1669" t="str">
        <f t="array" ref="AO1669">VLOOKUP($A1669,[1]New!$A$2:$DE$2108,66,FALSE)</f>
        <v>Informational Text</v>
      </c>
      <c r="AR1669">
        <f t="array" ref="AR1669">VLOOKUP($A1669,[1]New!$A$2:$DE$2108,67,FALSE)</f>
        <v>209</v>
      </c>
      <c r="AV1669">
        <f t="array" ref="AV1669">IF(VLOOKUP($A1669,[1]New!$A$2:$DE$2108,70,FALSE)="High",1,IF(VLOOKUP($A1669,[1]New!$A$2:$DE$2108,70,FALSE)="HiAvg",2,IF(VLOOKUP($A1669,[1]New!$A$2:$DE$2108,70,FALSE)="Avg",3,IF(VLOOKUP($A1669,[1]New!$A$2:$DE$2108,70,FALSE)="LoAvg",4,5))))</f>
        <v>3</v>
      </c>
      <c r="AW1669" t="str">
        <f t="array" ref="AW1669">VLOOKUP($A1669,[1]New!$A$2:$DE$2108,71,FALSE)</f>
        <v>Vocabulary Acquisition and Use</v>
      </c>
      <c r="AZ1669">
        <f t="array" ref="AZ1669">VLOOKUP($A1669,[1]New!$A$2:$DE$2108,72,FALSE)</f>
        <v>206</v>
      </c>
      <c r="BD1669">
        <f t="array" ref="BD1669">IF(VLOOKUP($A1669,[1]New!$A$2:$DE$2108,75,FALSE)="High",1,IF(VLOOKUP($A1669,[1]New!$A$2:$DE$2108,75,FALSE)="HiAvg",2,IF(VLOOKUP($A1669,[1]New!$A$2:$DE$2108,75,FALSE)="Avg",3,IF(VLOOKUP($A1669,[1]New!$A$2:$DE$2108,75,FALSE)="LoAvg",4,5))))</f>
        <v>3</v>
      </c>
      <c r="BE1669" t="str">
        <f t="array" ref="BE1669">IF(VLOOKUP($A1669,[1]New!$A$2:$DE$2108,76,FALSE)="","",VLOOKUP($A1669,[1]New!$A$2:$DE$2108,76,FALSE))</f>
        <v/>
      </c>
      <c r="BH1669" t="str">
        <f t="array" ref="BH1669">IF(VLOOKUP($A1669,[1]New!$A$2:$DE$2108,77,FALSE)="","",VLOOKUP($A1669,[1]New!$A$2:$DE$2108,77,FALSE))</f>
        <v/>
      </c>
      <c r="BL1669" t="str">
        <f t="array" ref="BL1669">IF(VLOOKUP($A1669,[1]New!$A$2:$DE$2108,80,FALSE)="High",1,IF(VLOOKUP($A1669,[1]New!$A$2:$DE$2108,80,FALSE)="HiAvg",2,IF(VLOOKUP($A1669,[1]New!$A$2:$DE$2108,80,FALSE)="Avg",3,IF(VLOOKUP($A1669,[1]New!$A$2:$DE$2108,80,FALSE)="LoAvg",4,IF(VLOOKUP($A1669,[1]New!$A$2:$DE$2108,80,FALSE)="Low",5,"")))))</f>
        <v/>
      </c>
    </row>
    <row r="1670" spans="1:64" x14ac:dyDescent="0.2">
      <c r="A1670" s="7" t="s">
        <v>1793</v>
      </c>
      <c r="B1670">
        <v>2015</v>
      </c>
      <c r="C1670" t="s">
        <v>2233</v>
      </c>
      <c r="D1670" t="str">
        <f t="array" ref="D1670">VLOOKUP($A1670,[1]New!$A$2:$DE$2108,5,FALSE)</f>
        <v>Mathematics</v>
      </c>
      <c r="E1670">
        <f t="array" ref="E1670">VLOOKUP($A1670,[1]New!$A$2:$DE$2108,3,FALSE)</f>
        <v>70100273</v>
      </c>
      <c r="F1670" t="str">
        <f t="array" ref="F1670">VLOOKUP($A1670,[1]New!$A$2:$DE$2108,4,FALSE)</f>
        <v>School 2</v>
      </c>
      <c r="Q1670">
        <f t="array" ref="Q1670">VLOOKUP($A1670,[1]New!$A$2:$DE$2108,19,FALSE)</f>
        <v>160</v>
      </c>
      <c r="S1670">
        <f t="array" ref="S1670">VLOOKUP($A1670,[1]New!$A$2:$DE$2108,21,FALSE)</f>
        <v>43</v>
      </c>
      <c r="U1670">
        <f t="array" ref="U1670">IF(S1670&gt;=75,1,IF(AND(S1670&gt;=50,S1670&lt;75),2,IF(AND(S1670&gt;=25,S1670&lt;50),3,IF(S1670&lt;25,4,"NA"))))</f>
        <v>3</v>
      </c>
      <c r="V1670" s="8">
        <f t="array" ref="V1670">VLOOKUP($A1670,[1]New!$A$2:$DE$2108,17,FALSE)</f>
        <v>42255</v>
      </c>
      <c r="AG1670" t="str">
        <f t="array" ref="AG1670">VLOOKUP($A1670,[1]New!$A$2:$DE$2108,61,FALSE)</f>
        <v>Operations and Algebraic Thinking</v>
      </c>
      <c r="AJ1670">
        <f t="array" ref="AJ1670">VLOOKUP($A1670,[1]New!$A$2:$DE$2108,62,FALSE)</f>
        <v>164</v>
      </c>
      <c r="AN1670">
        <f t="array" ref="AN1670">IF(VLOOKUP($A1670,[1]New!$A$2:$DE$2108,65,FALSE)="High",1,IF(VLOOKUP($A1670,[1]New!$A$2:$DE$2108,65,FALSE)="HiAvg",2,IF(VLOOKUP($A1670,[1]New!$A$2:$DE$2108,65,FALSE)="Avg",3,IF(VLOOKUP($A1670,[1]New!$A$2:$DE$2108,65,FALSE)="LoAvg",4,5))))</f>
        <v>3</v>
      </c>
      <c r="AO1670" t="str">
        <f t="array" ref="AO1670">VLOOKUP($A1670,[1]New!$A$2:$DE$2108,66,FALSE)</f>
        <v>Number and Operations</v>
      </c>
      <c r="AR1670">
        <f t="array" ref="AR1670">VLOOKUP($A1670,[1]New!$A$2:$DE$2108,67,FALSE)</f>
        <v>157</v>
      </c>
      <c r="AV1670">
        <f t="array" ref="AV1670">IF(VLOOKUP($A1670,[1]New!$A$2:$DE$2108,70,FALSE)="High",1,IF(VLOOKUP($A1670,[1]New!$A$2:$DE$2108,70,FALSE)="HiAvg",2,IF(VLOOKUP($A1670,[1]New!$A$2:$DE$2108,70,FALSE)="Avg",3,IF(VLOOKUP($A1670,[1]New!$A$2:$DE$2108,70,FALSE)="LoAvg",4,5))))</f>
        <v>4</v>
      </c>
      <c r="AW1670" t="str">
        <f t="array" ref="AW1670">VLOOKUP($A1670,[1]New!$A$2:$DE$2108,71,FALSE)</f>
        <v>Measurement and Data</v>
      </c>
      <c r="AZ1670">
        <f t="array" ref="AZ1670">VLOOKUP($A1670,[1]New!$A$2:$DE$2108,72,FALSE)</f>
        <v>165</v>
      </c>
      <c r="BD1670">
        <f t="array" ref="BD1670">IF(VLOOKUP($A1670,[1]New!$A$2:$DE$2108,75,FALSE)="High",1,IF(VLOOKUP($A1670,[1]New!$A$2:$DE$2108,75,FALSE)="HiAvg",2,IF(VLOOKUP($A1670,[1]New!$A$2:$DE$2108,75,FALSE)="Avg",3,IF(VLOOKUP($A1670,[1]New!$A$2:$DE$2108,75,FALSE)="LoAvg",4,5))))</f>
        <v>3</v>
      </c>
      <c r="BE1670" t="str">
        <f t="array" ref="BE1670">IF(VLOOKUP($A1670,[1]New!$A$2:$DE$2108,76,FALSE)="","",VLOOKUP($A1670,[1]New!$A$2:$DE$2108,76,FALSE))</f>
        <v>Geometry</v>
      </c>
      <c r="BH1670">
        <f t="array" ref="BH1670">IF(VLOOKUP($A1670,[1]New!$A$2:$DE$2108,77,FALSE)="","",VLOOKUP($A1670,[1]New!$A$2:$DE$2108,77,FALSE))</f>
        <v>153</v>
      </c>
      <c r="BL1670">
        <f t="array" ref="BL1670">IF(VLOOKUP($A1670,[1]New!$A$2:$DE$2108,80,FALSE)="High",1,IF(VLOOKUP($A1670,[1]New!$A$2:$DE$2108,80,FALSE)="HiAvg",2,IF(VLOOKUP($A1670,[1]New!$A$2:$DE$2108,80,FALSE)="Avg",3,IF(VLOOKUP($A1670,[1]New!$A$2:$DE$2108,80,FALSE)="LoAvg",4,IF(VLOOKUP($A1670,[1]New!$A$2:$DE$2108,80,FALSE)="Low",5,"")))))</f>
        <v>4</v>
      </c>
    </row>
    <row r="1671" spans="1:64" x14ac:dyDescent="0.2">
      <c r="A1671" s="7" t="s">
        <v>1794</v>
      </c>
      <c r="B1671">
        <v>2015</v>
      </c>
      <c r="C1671" t="s">
        <v>2233</v>
      </c>
      <c r="D1671" t="str">
        <f t="array" ref="D1671">VLOOKUP($A1671,[1]New!$A$2:$DE$2108,5,FALSE)</f>
        <v>Reading</v>
      </c>
      <c r="E1671">
        <f t="array" ref="E1671">VLOOKUP($A1671,[1]New!$A$2:$DE$2108,3,FALSE)</f>
        <v>70100273</v>
      </c>
      <c r="F1671" t="str">
        <f t="array" ref="F1671">VLOOKUP($A1671,[1]New!$A$2:$DE$2108,4,FALSE)</f>
        <v>School 2</v>
      </c>
      <c r="Q1671">
        <f t="array" ref="Q1671">VLOOKUP($A1671,[1]New!$A$2:$DE$2108,19,FALSE)</f>
        <v>165</v>
      </c>
      <c r="S1671">
        <f t="array" ref="S1671">VLOOKUP($A1671,[1]New!$A$2:$DE$2108,21,FALSE)</f>
        <v>63</v>
      </c>
      <c r="U1671">
        <f t="array" ref="U1671">IF(S1671&gt;=75,1,IF(AND(S1671&gt;=50,S1671&lt;75),2,IF(AND(S1671&gt;=25,S1671&lt;50),3,IF(S1671&lt;25,4,"NA"))))</f>
        <v>2</v>
      </c>
      <c r="V1671" s="8">
        <f t="array" ref="V1671">VLOOKUP($A1671,[1]New!$A$2:$DE$2108,17,FALSE)</f>
        <v>42248</v>
      </c>
      <c r="AG1671" t="str">
        <f t="array" ref="AG1671">VLOOKUP($A1671,[1]New!$A$2:$DE$2108,61,FALSE)</f>
        <v>Foundational Skills</v>
      </c>
      <c r="AJ1671">
        <f t="array" ref="AJ1671">VLOOKUP($A1671,[1]New!$A$2:$DE$2108,62,FALSE)</f>
        <v>161</v>
      </c>
      <c r="AN1671">
        <f t="array" ref="AN1671">IF(VLOOKUP($A1671,[1]New!$A$2:$DE$2108,65,FALSE)="High",1,IF(VLOOKUP($A1671,[1]New!$A$2:$DE$2108,65,FALSE)="HiAvg",2,IF(VLOOKUP($A1671,[1]New!$A$2:$DE$2108,65,FALSE)="Avg",3,IF(VLOOKUP($A1671,[1]New!$A$2:$DE$2108,65,FALSE)="LoAvg",4,5))))</f>
        <v>3</v>
      </c>
      <c r="AO1671" t="str">
        <f t="array" ref="AO1671">VLOOKUP($A1671,[1]New!$A$2:$DE$2108,66,FALSE)</f>
        <v>Language and Writing</v>
      </c>
      <c r="AR1671">
        <f t="array" ref="AR1671">VLOOKUP($A1671,[1]New!$A$2:$DE$2108,67,FALSE)</f>
        <v>166</v>
      </c>
      <c r="AV1671">
        <f t="array" ref="AV1671">IF(VLOOKUP($A1671,[1]New!$A$2:$DE$2108,70,FALSE)="High",1,IF(VLOOKUP($A1671,[1]New!$A$2:$DE$2108,70,FALSE)="HiAvg",2,IF(VLOOKUP($A1671,[1]New!$A$2:$DE$2108,70,FALSE)="Avg",3,IF(VLOOKUP($A1671,[1]New!$A$2:$DE$2108,70,FALSE)="LoAvg",4,5))))</f>
        <v>2</v>
      </c>
      <c r="AW1671" t="str">
        <f t="array" ref="AW1671">VLOOKUP($A1671,[1]New!$A$2:$DE$2108,71,FALSE)</f>
        <v>Literature and Informational</v>
      </c>
      <c r="AZ1671">
        <f t="array" ref="AZ1671">VLOOKUP($A1671,[1]New!$A$2:$DE$2108,72,FALSE)</f>
        <v>167</v>
      </c>
      <c r="BD1671">
        <f t="array" ref="BD1671">IF(VLOOKUP($A1671,[1]New!$A$2:$DE$2108,75,FALSE)="High",1,IF(VLOOKUP($A1671,[1]New!$A$2:$DE$2108,75,FALSE)="HiAvg",2,IF(VLOOKUP($A1671,[1]New!$A$2:$DE$2108,75,FALSE)="Avg",3,IF(VLOOKUP($A1671,[1]New!$A$2:$DE$2108,75,FALSE)="LoAvg",4,5))))</f>
        <v>2</v>
      </c>
      <c r="BE1671" t="str">
        <f t="array" ref="BE1671">IF(VLOOKUP($A1671,[1]New!$A$2:$DE$2108,76,FALSE)="","",VLOOKUP($A1671,[1]New!$A$2:$DE$2108,76,FALSE))</f>
        <v>Vocabulary Use and Functions</v>
      </c>
      <c r="BH1671">
        <f t="array" ref="BH1671">IF(VLOOKUP($A1671,[1]New!$A$2:$DE$2108,77,FALSE)="","",VLOOKUP($A1671,[1]New!$A$2:$DE$2108,77,FALSE))</f>
        <v>164</v>
      </c>
      <c r="BL1671">
        <f t="array" ref="BL1671">IF(VLOOKUP($A1671,[1]New!$A$2:$DE$2108,80,FALSE)="High",1,IF(VLOOKUP($A1671,[1]New!$A$2:$DE$2108,80,FALSE)="HiAvg",2,IF(VLOOKUP($A1671,[1]New!$A$2:$DE$2108,80,FALSE)="Avg",3,IF(VLOOKUP($A1671,[1]New!$A$2:$DE$2108,80,FALSE)="LoAvg",4,IF(VLOOKUP($A1671,[1]New!$A$2:$DE$2108,80,FALSE)="Low",5,"")))))</f>
        <v>2</v>
      </c>
    </row>
    <row r="1672" spans="1:64" x14ac:dyDescent="0.2">
      <c r="A1672" s="7" t="s">
        <v>1795</v>
      </c>
      <c r="B1672">
        <v>2015</v>
      </c>
      <c r="C1672" t="s">
        <v>2233</v>
      </c>
      <c r="D1672" t="str">
        <f t="array" ref="D1672">VLOOKUP($A1672,[1]New!$A$2:$DE$2108,5,FALSE)</f>
        <v>Language Usage</v>
      </c>
      <c r="E1672">
        <f t="array" ref="E1672">VLOOKUP($A1672,[1]New!$A$2:$DE$2108,3,FALSE)</f>
        <v>70100274</v>
      </c>
      <c r="F1672" t="str">
        <f t="array" ref="F1672">VLOOKUP($A1672,[1]New!$A$2:$DE$2108,4,FALSE)</f>
        <v>School 2</v>
      </c>
      <c r="Q1672">
        <f t="array" ref="Q1672">VLOOKUP($A1672,[1]New!$A$2:$DE$2108,19,FALSE)</f>
        <v>194</v>
      </c>
      <c r="S1672">
        <f t="array" ref="S1672">VLOOKUP($A1672,[1]New!$A$2:$DE$2108,21,FALSE)</f>
        <v>37</v>
      </c>
      <c r="U1672">
        <f t="array" ref="U1672">IF(S1672&gt;=75,1,IF(AND(S1672&gt;=50,S1672&lt;75),2,IF(AND(S1672&gt;=25,S1672&lt;50),3,IF(S1672&lt;25,4,"NA"))))</f>
        <v>3</v>
      </c>
      <c r="V1672" s="8">
        <f t="array" ref="V1672">VLOOKUP($A1672,[1]New!$A$2:$DE$2108,17,FALSE)</f>
        <v>42263</v>
      </c>
      <c r="AG1672" t="str">
        <f t="array" ref="AG1672">VLOOKUP($A1672,[1]New!$A$2:$DE$2108,61,FALSE)</f>
        <v>Writing: Plan, Organize, Develop, Revise, Research</v>
      </c>
      <c r="AJ1672">
        <f t="array" ref="AJ1672">VLOOKUP($A1672,[1]New!$A$2:$DE$2108,62,FALSE)</f>
        <v>202</v>
      </c>
      <c r="AN1672">
        <f t="array" ref="AN1672">IF(VLOOKUP($A1672,[1]New!$A$2:$DE$2108,65,FALSE)="High",1,IF(VLOOKUP($A1672,[1]New!$A$2:$DE$2108,65,FALSE)="HiAvg",2,IF(VLOOKUP($A1672,[1]New!$A$2:$DE$2108,65,FALSE)="Avg",3,IF(VLOOKUP($A1672,[1]New!$A$2:$DE$2108,65,FALSE)="LoAvg",4,5))))</f>
        <v>3</v>
      </c>
      <c r="AO1672" t="str">
        <f t="array" ref="AO1672">VLOOKUP($A1672,[1]New!$A$2:$DE$2108,66,FALSE)</f>
        <v>Language: Understand, Edit for Grammar, Usage</v>
      </c>
      <c r="AR1672">
        <f t="array" ref="AR1672">VLOOKUP($A1672,[1]New!$A$2:$DE$2108,67,FALSE)</f>
        <v>195</v>
      </c>
      <c r="AV1672">
        <f t="array" ref="AV1672">IF(VLOOKUP($A1672,[1]New!$A$2:$DE$2108,70,FALSE)="High",1,IF(VLOOKUP($A1672,[1]New!$A$2:$DE$2108,70,FALSE)="HiAvg",2,IF(VLOOKUP($A1672,[1]New!$A$2:$DE$2108,70,FALSE)="Avg",3,IF(VLOOKUP($A1672,[1]New!$A$2:$DE$2108,70,FALSE)="LoAvg",4,5))))</f>
        <v>4</v>
      </c>
      <c r="AW1672" t="str">
        <f t="array" ref="AW1672">VLOOKUP($A1672,[1]New!$A$2:$DE$2108,71,FALSE)</f>
        <v>Language: Understand, Edit Mechanics</v>
      </c>
      <c r="AZ1672">
        <f t="array" ref="AZ1672">VLOOKUP($A1672,[1]New!$A$2:$DE$2108,72,FALSE)</f>
        <v>185</v>
      </c>
      <c r="BD1672">
        <f t="array" ref="BD1672">IF(VLOOKUP($A1672,[1]New!$A$2:$DE$2108,75,FALSE)="High",1,IF(VLOOKUP($A1672,[1]New!$A$2:$DE$2108,75,FALSE)="HiAvg",2,IF(VLOOKUP($A1672,[1]New!$A$2:$DE$2108,75,FALSE)="Avg",3,IF(VLOOKUP($A1672,[1]New!$A$2:$DE$2108,75,FALSE)="LoAvg",4,5))))</f>
        <v>5</v>
      </c>
      <c r="BE1672" t="str">
        <f t="array" ref="BE1672">IF(VLOOKUP($A1672,[1]New!$A$2:$DE$2108,76,FALSE)="","",VLOOKUP($A1672,[1]New!$A$2:$DE$2108,76,FALSE))</f>
        <v/>
      </c>
      <c r="BH1672" t="str">
        <f t="array" ref="BH1672">IF(VLOOKUP($A1672,[1]New!$A$2:$DE$2108,77,FALSE)="","",VLOOKUP($A1672,[1]New!$A$2:$DE$2108,77,FALSE))</f>
        <v/>
      </c>
      <c r="BL1672" t="str">
        <f t="array" ref="BL1672">IF(VLOOKUP($A1672,[1]New!$A$2:$DE$2108,80,FALSE)="High",1,IF(VLOOKUP($A1672,[1]New!$A$2:$DE$2108,80,FALSE)="HiAvg",2,IF(VLOOKUP($A1672,[1]New!$A$2:$DE$2108,80,FALSE)="Avg",3,IF(VLOOKUP($A1672,[1]New!$A$2:$DE$2108,80,FALSE)="LoAvg",4,IF(VLOOKUP($A1672,[1]New!$A$2:$DE$2108,80,FALSE)="Low",5,"")))))</f>
        <v/>
      </c>
    </row>
    <row r="1673" spans="1:64" x14ac:dyDescent="0.2">
      <c r="A1673" s="7" t="s">
        <v>1796</v>
      </c>
      <c r="B1673">
        <v>2015</v>
      </c>
      <c r="C1673" t="s">
        <v>2233</v>
      </c>
      <c r="D1673" t="str">
        <f t="array" ref="D1673">VLOOKUP($A1673,[1]New!$A$2:$DE$2108,5,FALSE)</f>
        <v>Mathematics</v>
      </c>
      <c r="E1673">
        <f t="array" ref="E1673">VLOOKUP($A1673,[1]New!$A$2:$DE$2108,3,FALSE)</f>
        <v>70100274</v>
      </c>
      <c r="F1673" t="str">
        <f t="array" ref="F1673">VLOOKUP($A1673,[1]New!$A$2:$DE$2108,4,FALSE)</f>
        <v>School 2</v>
      </c>
      <c r="Q1673">
        <f t="array" ref="Q1673">VLOOKUP($A1673,[1]New!$A$2:$DE$2108,19,FALSE)</f>
        <v>183</v>
      </c>
      <c r="S1673">
        <f t="array" ref="S1673">VLOOKUP($A1673,[1]New!$A$2:$DE$2108,21,FALSE)</f>
        <v>8</v>
      </c>
      <c r="U1673">
        <f t="array" ref="U1673">IF(S1673&gt;=75,1,IF(AND(S1673&gt;=50,S1673&lt;75),2,IF(AND(S1673&gt;=25,S1673&lt;50),3,IF(S1673&lt;25,4,"NA"))))</f>
        <v>4</v>
      </c>
      <c r="V1673" s="8">
        <f t="array" ref="V1673">VLOOKUP($A1673,[1]New!$A$2:$DE$2108,17,FALSE)</f>
        <v>42256</v>
      </c>
      <c r="AG1673" t="str">
        <f t="array" ref="AG1673">VLOOKUP($A1673,[1]New!$A$2:$DE$2108,61,FALSE)</f>
        <v>Operations and Algebraic Thinking</v>
      </c>
      <c r="AJ1673">
        <f t="array" ref="AJ1673">VLOOKUP($A1673,[1]New!$A$2:$DE$2108,62,FALSE)</f>
        <v>182</v>
      </c>
      <c r="AN1673">
        <f t="array" ref="AN1673">IF(VLOOKUP($A1673,[1]New!$A$2:$DE$2108,65,FALSE)="High",1,IF(VLOOKUP($A1673,[1]New!$A$2:$DE$2108,65,FALSE)="HiAvg",2,IF(VLOOKUP($A1673,[1]New!$A$2:$DE$2108,65,FALSE)="Avg",3,IF(VLOOKUP($A1673,[1]New!$A$2:$DE$2108,65,FALSE)="LoAvg",4,5))))</f>
        <v>5</v>
      </c>
      <c r="AO1673" t="str">
        <f t="array" ref="AO1673">VLOOKUP($A1673,[1]New!$A$2:$DE$2108,66,FALSE)</f>
        <v>Number and Operations</v>
      </c>
      <c r="AR1673">
        <f t="array" ref="AR1673">VLOOKUP($A1673,[1]New!$A$2:$DE$2108,67,FALSE)</f>
        <v>186</v>
      </c>
      <c r="AV1673">
        <f t="array" ref="AV1673">IF(VLOOKUP($A1673,[1]New!$A$2:$DE$2108,70,FALSE)="High",1,IF(VLOOKUP($A1673,[1]New!$A$2:$DE$2108,70,FALSE)="HiAvg",2,IF(VLOOKUP($A1673,[1]New!$A$2:$DE$2108,70,FALSE)="Avg",3,IF(VLOOKUP($A1673,[1]New!$A$2:$DE$2108,70,FALSE)="LoAvg",4,5))))</f>
        <v>5</v>
      </c>
      <c r="AW1673" t="str">
        <f t="array" ref="AW1673">VLOOKUP($A1673,[1]New!$A$2:$DE$2108,71,FALSE)</f>
        <v>Measurement and Data</v>
      </c>
      <c r="AZ1673">
        <f t="array" ref="AZ1673">VLOOKUP($A1673,[1]New!$A$2:$DE$2108,72,FALSE)</f>
        <v>189</v>
      </c>
      <c r="BD1673">
        <f t="array" ref="BD1673">IF(VLOOKUP($A1673,[1]New!$A$2:$DE$2108,75,FALSE)="High",1,IF(VLOOKUP($A1673,[1]New!$A$2:$DE$2108,75,FALSE)="HiAvg",2,IF(VLOOKUP($A1673,[1]New!$A$2:$DE$2108,75,FALSE)="Avg",3,IF(VLOOKUP($A1673,[1]New!$A$2:$DE$2108,75,FALSE)="LoAvg",4,5))))</f>
        <v>5</v>
      </c>
      <c r="BE1673" t="str">
        <f t="array" ref="BE1673">IF(VLOOKUP($A1673,[1]New!$A$2:$DE$2108,76,FALSE)="","",VLOOKUP($A1673,[1]New!$A$2:$DE$2108,76,FALSE))</f>
        <v>Geometry</v>
      </c>
      <c r="BH1673">
        <f t="array" ref="BH1673">IF(VLOOKUP($A1673,[1]New!$A$2:$DE$2108,77,FALSE)="","",VLOOKUP($A1673,[1]New!$A$2:$DE$2108,77,FALSE))</f>
        <v>176</v>
      </c>
      <c r="BL1673">
        <f t="array" ref="BL1673">IF(VLOOKUP($A1673,[1]New!$A$2:$DE$2108,80,FALSE)="High",1,IF(VLOOKUP($A1673,[1]New!$A$2:$DE$2108,80,FALSE)="HiAvg",2,IF(VLOOKUP($A1673,[1]New!$A$2:$DE$2108,80,FALSE)="Avg",3,IF(VLOOKUP($A1673,[1]New!$A$2:$DE$2108,80,FALSE)="LoAvg",4,IF(VLOOKUP($A1673,[1]New!$A$2:$DE$2108,80,FALSE)="Low",5,"")))))</f>
        <v>5</v>
      </c>
    </row>
    <row r="1674" spans="1:64" x14ac:dyDescent="0.2">
      <c r="A1674" s="7" t="s">
        <v>1797</v>
      </c>
      <c r="B1674">
        <v>2015</v>
      </c>
      <c r="C1674" t="s">
        <v>2233</v>
      </c>
      <c r="D1674" t="str">
        <f t="array" ref="D1674">VLOOKUP($A1674,[1]New!$A$2:$DE$2108,5,FALSE)</f>
        <v>Reading</v>
      </c>
      <c r="E1674">
        <f t="array" ref="E1674">VLOOKUP($A1674,[1]New!$A$2:$DE$2108,3,FALSE)</f>
        <v>70100274</v>
      </c>
      <c r="F1674" t="str">
        <f t="array" ref="F1674">VLOOKUP($A1674,[1]New!$A$2:$DE$2108,4,FALSE)</f>
        <v>School 2</v>
      </c>
      <c r="Q1674">
        <f t="array" ref="Q1674">VLOOKUP($A1674,[1]New!$A$2:$DE$2108,19,FALSE)</f>
        <v>192</v>
      </c>
      <c r="S1674">
        <f t="array" ref="S1674">VLOOKUP($A1674,[1]New!$A$2:$DE$2108,21,FALSE)</f>
        <v>35</v>
      </c>
      <c r="U1674">
        <f t="array" ref="U1674">IF(S1674&gt;=75,1,IF(AND(S1674&gt;=50,S1674&lt;75),2,IF(AND(S1674&gt;=25,S1674&lt;50),3,IF(S1674&lt;25,4,"NA"))))</f>
        <v>3</v>
      </c>
      <c r="V1674" s="8">
        <f t="array" ref="V1674">VLOOKUP($A1674,[1]New!$A$2:$DE$2108,17,FALSE)</f>
        <v>42249</v>
      </c>
      <c r="AG1674" t="str">
        <f t="array" ref="AG1674">VLOOKUP($A1674,[1]New!$A$2:$DE$2108,61,FALSE)</f>
        <v>Literature</v>
      </c>
      <c r="AJ1674">
        <f t="array" ref="AJ1674">VLOOKUP($A1674,[1]New!$A$2:$DE$2108,62,FALSE)</f>
        <v>194</v>
      </c>
      <c r="AN1674">
        <f t="array" ref="AN1674">IF(VLOOKUP($A1674,[1]New!$A$2:$DE$2108,65,FALSE)="High",1,IF(VLOOKUP($A1674,[1]New!$A$2:$DE$2108,65,FALSE)="HiAvg",2,IF(VLOOKUP($A1674,[1]New!$A$2:$DE$2108,65,FALSE)="Avg",3,IF(VLOOKUP($A1674,[1]New!$A$2:$DE$2108,65,FALSE)="LoAvg",4,5))))</f>
        <v>4</v>
      </c>
      <c r="AO1674" t="str">
        <f t="array" ref="AO1674">VLOOKUP($A1674,[1]New!$A$2:$DE$2108,66,FALSE)</f>
        <v>Informational Text</v>
      </c>
      <c r="AR1674">
        <f t="array" ref="AR1674">VLOOKUP($A1674,[1]New!$A$2:$DE$2108,67,FALSE)</f>
        <v>192</v>
      </c>
      <c r="AV1674">
        <f t="array" ref="AV1674">IF(VLOOKUP($A1674,[1]New!$A$2:$DE$2108,70,FALSE)="High",1,IF(VLOOKUP($A1674,[1]New!$A$2:$DE$2108,70,FALSE)="HiAvg",2,IF(VLOOKUP($A1674,[1]New!$A$2:$DE$2108,70,FALSE)="Avg",3,IF(VLOOKUP($A1674,[1]New!$A$2:$DE$2108,70,FALSE)="LoAvg",4,5))))</f>
        <v>4</v>
      </c>
      <c r="AW1674" t="str">
        <f t="array" ref="AW1674">VLOOKUP($A1674,[1]New!$A$2:$DE$2108,71,FALSE)</f>
        <v>Vocabulary Acquisition and Use</v>
      </c>
      <c r="AZ1674">
        <f t="array" ref="AZ1674">VLOOKUP($A1674,[1]New!$A$2:$DE$2108,72,FALSE)</f>
        <v>192</v>
      </c>
      <c r="BD1674">
        <f t="array" ref="BD1674">IF(VLOOKUP($A1674,[1]New!$A$2:$DE$2108,75,FALSE)="High",1,IF(VLOOKUP($A1674,[1]New!$A$2:$DE$2108,75,FALSE)="HiAvg",2,IF(VLOOKUP($A1674,[1]New!$A$2:$DE$2108,75,FALSE)="Avg",3,IF(VLOOKUP($A1674,[1]New!$A$2:$DE$2108,75,FALSE)="LoAvg",4,5))))</f>
        <v>4</v>
      </c>
      <c r="BE1674" t="str">
        <f t="array" ref="BE1674">IF(VLOOKUP($A1674,[1]New!$A$2:$DE$2108,76,FALSE)="","",VLOOKUP($A1674,[1]New!$A$2:$DE$2108,76,FALSE))</f>
        <v/>
      </c>
      <c r="BH1674" t="str">
        <f t="array" ref="BH1674">IF(VLOOKUP($A1674,[1]New!$A$2:$DE$2108,77,FALSE)="","",VLOOKUP($A1674,[1]New!$A$2:$DE$2108,77,FALSE))</f>
        <v/>
      </c>
      <c r="BL1674" t="str">
        <f t="array" ref="BL1674">IF(VLOOKUP($A1674,[1]New!$A$2:$DE$2108,80,FALSE)="High",1,IF(VLOOKUP($A1674,[1]New!$A$2:$DE$2108,80,FALSE)="HiAvg",2,IF(VLOOKUP($A1674,[1]New!$A$2:$DE$2108,80,FALSE)="Avg",3,IF(VLOOKUP($A1674,[1]New!$A$2:$DE$2108,80,FALSE)="LoAvg",4,IF(VLOOKUP($A1674,[1]New!$A$2:$DE$2108,80,FALSE)="Low",5,"")))))</f>
        <v/>
      </c>
    </row>
    <row r="1675" spans="1:64" x14ac:dyDescent="0.2">
      <c r="A1675" s="7" t="s">
        <v>1798</v>
      </c>
      <c r="B1675">
        <v>2015</v>
      </c>
      <c r="C1675" t="s">
        <v>2233</v>
      </c>
      <c r="D1675" t="str">
        <f t="array" ref="D1675">VLOOKUP($A1675,[1]New!$A$2:$DE$2108,5,FALSE)</f>
        <v>Language Usage</v>
      </c>
      <c r="E1675">
        <f t="array" ref="E1675">VLOOKUP($A1675,[1]New!$A$2:$DE$2108,3,FALSE)</f>
        <v>70100275</v>
      </c>
      <c r="F1675" t="str">
        <f t="array" ref="F1675">VLOOKUP($A1675,[1]New!$A$2:$DE$2108,4,FALSE)</f>
        <v>School 2</v>
      </c>
      <c r="Q1675">
        <f t="array" ref="Q1675">VLOOKUP($A1675,[1]New!$A$2:$DE$2108,19,FALSE)</f>
        <v>172</v>
      </c>
      <c r="S1675">
        <f t="array" ref="S1675">VLOOKUP($A1675,[1]New!$A$2:$DE$2108,21,FALSE)</f>
        <v>3</v>
      </c>
      <c r="U1675">
        <f t="array" ref="U1675">IF(S1675&gt;=75,1,IF(AND(S1675&gt;=50,S1675&lt;75),2,IF(AND(S1675&gt;=25,S1675&lt;50),3,IF(S1675&lt;25,4,"NA"))))</f>
        <v>4</v>
      </c>
      <c r="V1675" s="8">
        <f t="array" ref="V1675">VLOOKUP($A1675,[1]New!$A$2:$DE$2108,17,FALSE)</f>
        <v>42263</v>
      </c>
      <c r="AG1675" t="str">
        <f t="array" ref="AG1675">VLOOKUP($A1675,[1]New!$A$2:$DE$2108,61,FALSE)</f>
        <v>Writing: Plan, Organize, Develop, Revise, Research</v>
      </c>
      <c r="AJ1675">
        <f t="array" ref="AJ1675">VLOOKUP($A1675,[1]New!$A$2:$DE$2108,62,FALSE)</f>
        <v>172</v>
      </c>
      <c r="AN1675">
        <f t="array" ref="AN1675">IF(VLOOKUP($A1675,[1]New!$A$2:$DE$2108,65,FALSE)="High",1,IF(VLOOKUP($A1675,[1]New!$A$2:$DE$2108,65,FALSE)="HiAvg",2,IF(VLOOKUP($A1675,[1]New!$A$2:$DE$2108,65,FALSE)="Avg",3,IF(VLOOKUP($A1675,[1]New!$A$2:$DE$2108,65,FALSE)="LoAvg",4,5))))</f>
        <v>5</v>
      </c>
      <c r="AO1675" t="str">
        <f t="array" ref="AO1675">VLOOKUP($A1675,[1]New!$A$2:$DE$2108,66,FALSE)</f>
        <v>Language: Understand, Edit for Grammar, Usage</v>
      </c>
      <c r="AR1675">
        <f t="array" ref="AR1675">VLOOKUP($A1675,[1]New!$A$2:$DE$2108,67,FALSE)</f>
        <v>174</v>
      </c>
      <c r="AV1675">
        <f t="array" ref="AV1675">IF(VLOOKUP($A1675,[1]New!$A$2:$DE$2108,70,FALSE)="High",1,IF(VLOOKUP($A1675,[1]New!$A$2:$DE$2108,70,FALSE)="HiAvg",2,IF(VLOOKUP($A1675,[1]New!$A$2:$DE$2108,70,FALSE)="Avg",3,IF(VLOOKUP($A1675,[1]New!$A$2:$DE$2108,70,FALSE)="LoAvg",4,5))))</f>
        <v>5</v>
      </c>
      <c r="AW1675" t="str">
        <f t="array" ref="AW1675">VLOOKUP($A1675,[1]New!$A$2:$DE$2108,71,FALSE)</f>
        <v>Language: Understand, Edit Mechanics</v>
      </c>
      <c r="AZ1675">
        <f t="array" ref="AZ1675">VLOOKUP($A1675,[1]New!$A$2:$DE$2108,72,FALSE)</f>
        <v>169</v>
      </c>
      <c r="BD1675">
        <f t="array" ref="BD1675">IF(VLOOKUP($A1675,[1]New!$A$2:$DE$2108,75,FALSE)="High",1,IF(VLOOKUP($A1675,[1]New!$A$2:$DE$2108,75,FALSE)="HiAvg",2,IF(VLOOKUP($A1675,[1]New!$A$2:$DE$2108,75,FALSE)="Avg",3,IF(VLOOKUP($A1675,[1]New!$A$2:$DE$2108,75,FALSE)="LoAvg",4,5))))</f>
        <v>5</v>
      </c>
      <c r="BE1675" t="str">
        <f t="array" ref="BE1675">IF(VLOOKUP($A1675,[1]New!$A$2:$DE$2108,76,FALSE)="","",VLOOKUP($A1675,[1]New!$A$2:$DE$2108,76,FALSE))</f>
        <v/>
      </c>
      <c r="BH1675" t="str">
        <f t="array" ref="BH1675">IF(VLOOKUP($A1675,[1]New!$A$2:$DE$2108,77,FALSE)="","",VLOOKUP($A1675,[1]New!$A$2:$DE$2108,77,FALSE))</f>
        <v/>
      </c>
      <c r="BL1675" t="str">
        <f t="array" ref="BL1675">IF(VLOOKUP($A1675,[1]New!$A$2:$DE$2108,80,FALSE)="High",1,IF(VLOOKUP($A1675,[1]New!$A$2:$DE$2108,80,FALSE)="HiAvg",2,IF(VLOOKUP($A1675,[1]New!$A$2:$DE$2108,80,FALSE)="Avg",3,IF(VLOOKUP($A1675,[1]New!$A$2:$DE$2108,80,FALSE)="LoAvg",4,IF(VLOOKUP($A1675,[1]New!$A$2:$DE$2108,80,FALSE)="Low",5,"")))))</f>
        <v/>
      </c>
    </row>
    <row r="1676" spans="1:64" x14ac:dyDescent="0.2">
      <c r="A1676" s="7" t="s">
        <v>1799</v>
      </c>
      <c r="B1676">
        <v>2015</v>
      </c>
      <c r="C1676" t="s">
        <v>2233</v>
      </c>
      <c r="D1676" t="str">
        <f t="array" ref="D1676">VLOOKUP($A1676,[1]New!$A$2:$DE$2108,5,FALSE)</f>
        <v>Mathematics</v>
      </c>
      <c r="E1676">
        <f t="array" ref="E1676">VLOOKUP($A1676,[1]New!$A$2:$DE$2108,3,FALSE)</f>
        <v>70100275</v>
      </c>
      <c r="F1676" t="str">
        <f t="array" ref="F1676">VLOOKUP($A1676,[1]New!$A$2:$DE$2108,4,FALSE)</f>
        <v>School 2</v>
      </c>
      <c r="Q1676">
        <f t="array" ref="Q1676">VLOOKUP($A1676,[1]New!$A$2:$DE$2108,19,FALSE)</f>
        <v>184</v>
      </c>
      <c r="S1676">
        <f t="array" ref="S1676">VLOOKUP($A1676,[1]New!$A$2:$DE$2108,21,FALSE)</f>
        <v>10</v>
      </c>
      <c r="U1676">
        <f t="array" ref="U1676">IF(S1676&gt;=75,1,IF(AND(S1676&gt;=50,S1676&lt;75),2,IF(AND(S1676&gt;=25,S1676&lt;50),3,IF(S1676&lt;25,4,"NA"))))</f>
        <v>4</v>
      </c>
      <c r="V1676" s="8">
        <f t="array" ref="V1676">VLOOKUP($A1676,[1]New!$A$2:$DE$2108,17,FALSE)</f>
        <v>42256</v>
      </c>
      <c r="AG1676" t="str">
        <f t="array" ref="AG1676">VLOOKUP($A1676,[1]New!$A$2:$DE$2108,61,FALSE)</f>
        <v>Operations and Algebraic Thinking</v>
      </c>
      <c r="AJ1676">
        <f t="array" ref="AJ1676">VLOOKUP($A1676,[1]New!$A$2:$DE$2108,62,FALSE)</f>
        <v>173</v>
      </c>
      <c r="AN1676">
        <f t="array" ref="AN1676">IF(VLOOKUP($A1676,[1]New!$A$2:$DE$2108,65,FALSE)="High",1,IF(VLOOKUP($A1676,[1]New!$A$2:$DE$2108,65,FALSE)="HiAvg",2,IF(VLOOKUP($A1676,[1]New!$A$2:$DE$2108,65,FALSE)="Avg",3,IF(VLOOKUP($A1676,[1]New!$A$2:$DE$2108,65,FALSE)="LoAvg",4,5))))</f>
        <v>5</v>
      </c>
      <c r="AO1676" t="str">
        <f t="array" ref="AO1676">VLOOKUP($A1676,[1]New!$A$2:$DE$2108,66,FALSE)</f>
        <v>Number and Operations</v>
      </c>
      <c r="AR1676">
        <f t="array" ref="AR1676">VLOOKUP($A1676,[1]New!$A$2:$DE$2108,67,FALSE)</f>
        <v>186</v>
      </c>
      <c r="AV1676">
        <f t="array" ref="AV1676">IF(VLOOKUP($A1676,[1]New!$A$2:$DE$2108,70,FALSE)="High",1,IF(VLOOKUP($A1676,[1]New!$A$2:$DE$2108,70,FALSE)="HiAvg",2,IF(VLOOKUP($A1676,[1]New!$A$2:$DE$2108,70,FALSE)="Avg",3,IF(VLOOKUP($A1676,[1]New!$A$2:$DE$2108,70,FALSE)="LoAvg",4,5))))</f>
        <v>5</v>
      </c>
      <c r="AW1676" t="str">
        <f t="array" ref="AW1676">VLOOKUP($A1676,[1]New!$A$2:$DE$2108,71,FALSE)</f>
        <v>Measurement and Data</v>
      </c>
      <c r="AZ1676">
        <f t="array" ref="AZ1676">VLOOKUP($A1676,[1]New!$A$2:$DE$2108,72,FALSE)</f>
        <v>184</v>
      </c>
      <c r="BD1676">
        <f t="array" ref="BD1676">IF(VLOOKUP($A1676,[1]New!$A$2:$DE$2108,75,FALSE)="High",1,IF(VLOOKUP($A1676,[1]New!$A$2:$DE$2108,75,FALSE)="HiAvg",2,IF(VLOOKUP($A1676,[1]New!$A$2:$DE$2108,75,FALSE)="Avg",3,IF(VLOOKUP($A1676,[1]New!$A$2:$DE$2108,75,FALSE)="LoAvg",4,5))))</f>
        <v>5</v>
      </c>
      <c r="BE1676" t="str">
        <f t="array" ref="BE1676">IF(VLOOKUP($A1676,[1]New!$A$2:$DE$2108,76,FALSE)="","",VLOOKUP($A1676,[1]New!$A$2:$DE$2108,76,FALSE))</f>
        <v>Geometry</v>
      </c>
      <c r="BH1676">
        <f t="array" ref="BH1676">IF(VLOOKUP($A1676,[1]New!$A$2:$DE$2108,77,FALSE)="","",VLOOKUP($A1676,[1]New!$A$2:$DE$2108,77,FALSE))</f>
        <v>191</v>
      </c>
      <c r="BL1676">
        <f t="array" ref="BL1676">IF(VLOOKUP($A1676,[1]New!$A$2:$DE$2108,80,FALSE)="High",1,IF(VLOOKUP($A1676,[1]New!$A$2:$DE$2108,80,FALSE)="HiAvg",2,IF(VLOOKUP($A1676,[1]New!$A$2:$DE$2108,80,FALSE)="Avg",3,IF(VLOOKUP($A1676,[1]New!$A$2:$DE$2108,80,FALSE)="LoAvg",4,IF(VLOOKUP($A1676,[1]New!$A$2:$DE$2108,80,FALSE)="Low",5,"")))))</f>
        <v>5</v>
      </c>
    </row>
    <row r="1677" spans="1:64" x14ac:dyDescent="0.2">
      <c r="A1677" s="7" t="s">
        <v>1800</v>
      </c>
      <c r="B1677">
        <v>2015</v>
      </c>
      <c r="C1677" t="s">
        <v>2233</v>
      </c>
      <c r="D1677" t="str">
        <f t="array" ref="D1677">VLOOKUP($A1677,[1]New!$A$2:$DE$2108,5,FALSE)</f>
        <v>Reading</v>
      </c>
      <c r="E1677">
        <f t="array" ref="E1677">VLOOKUP($A1677,[1]New!$A$2:$DE$2108,3,FALSE)</f>
        <v>70100275</v>
      </c>
      <c r="F1677" t="str">
        <f t="array" ref="F1677">VLOOKUP($A1677,[1]New!$A$2:$DE$2108,4,FALSE)</f>
        <v>School 2</v>
      </c>
      <c r="Q1677">
        <f t="array" ref="Q1677">VLOOKUP($A1677,[1]New!$A$2:$DE$2108,19,FALSE)</f>
        <v>180</v>
      </c>
      <c r="S1677">
        <f t="array" ref="S1677">VLOOKUP($A1677,[1]New!$A$2:$DE$2108,21,FALSE)</f>
        <v>12</v>
      </c>
      <c r="U1677">
        <f t="array" ref="U1677">IF(S1677&gt;=75,1,IF(AND(S1677&gt;=50,S1677&lt;75),2,IF(AND(S1677&gt;=25,S1677&lt;50),3,IF(S1677&lt;25,4,"NA"))))</f>
        <v>4</v>
      </c>
      <c r="V1677" s="8">
        <f t="array" ref="V1677">VLOOKUP($A1677,[1]New!$A$2:$DE$2108,17,FALSE)</f>
        <v>42249</v>
      </c>
      <c r="AG1677" t="str">
        <f t="array" ref="AG1677">VLOOKUP($A1677,[1]New!$A$2:$DE$2108,61,FALSE)</f>
        <v>Literature</v>
      </c>
      <c r="AJ1677">
        <f t="array" ref="AJ1677">VLOOKUP($A1677,[1]New!$A$2:$DE$2108,62,FALSE)</f>
        <v>189</v>
      </c>
      <c r="AN1677">
        <f t="array" ref="AN1677">IF(VLOOKUP($A1677,[1]New!$A$2:$DE$2108,65,FALSE)="High",1,IF(VLOOKUP($A1677,[1]New!$A$2:$DE$2108,65,FALSE)="HiAvg",2,IF(VLOOKUP($A1677,[1]New!$A$2:$DE$2108,65,FALSE)="Avg",3,IF(VLOOKUP($A1677,[1]New!$A$2:$DE$2108,65,FALSE)="LoAvg",4,5))))</f>
        <v>4</v>
      </c>
      <c r="AO1677" t="str">
        <f t="array" ref="AO1677">VLOOKUP($A1677,[1]New!$A$2:$DE$2108,66,FALSE)</f>
        <v>Informational Text</v>
      </c>
      <c r="AR1677">
        <f t="array" ref="AR1677">VLOOKUP($A1677,[1]New!$A$2:$DE$2108,67,FALSE)</f>
        <v>175</v>
      </c>
      <c r="AV1677">
        <f t="array" ref="AV1677">IF(VLOOKUP($A1677,[1]New!$A$2:$DE$2108,70,FALSE)="High",1,IF(VLOOKUP($A1677,[1]New!$A$2:$DE$2108,70,FALSE)="HiAvg",2,IF(VLOOKUP($A1677,[1]New!$A$2:$DE$2108,70,FALSE)="Avg",3,IF(VLOOKUP($A1677,[1]New!$A$2:$DE$2108,70,FALSE)="LoAvg",4,5))))</f>
        <v>5</v>
      </c>
      <c r="AW1677" t="str">
        <f t="array" ref="AW1677">VLOOKUP($A1677,[1]New!$A$2:$DE$2108,71,FALSE)</f>
        <v>Vocabulary Acquisition and Use</v>
      </c>
      <c r="AZ1677">
        <f t="array" ref="AZ1677">VLOOKUP($A1677,[1]New!$A$2:$DE$2108,72,FALSE)</f>
        <v>174</v>
      </c>
      <c r="BD1677">
        <f t="array" ref="BD1677">IF(VLOOKUP($A1677,[1]New!$A$2:$DE$2108,75,FALSE)="High",1,IF(VLOOKUP($A1677,[1]New!$A$2:$DE$2108,75,FALSE)="HiAvg",2,IF(VLOOKUP($A1677,[1]New!$A$2:$DE$2108,75,FALSE)="Avg",3,IF(VLOOKUP($A1677,[1]New!$A$2:$DE$2108,75,FALSE)="LoAvg",4,5))))</f>
        <v>5</v>
      </c>
      <c r="BE1677" t="str">
        <f t="array" ref="BE1677">IF(VLOOKUP($A1677,[1]New!$A$2:$DE$2108,76,FALSE)="","",VLOOKUP($A1677,[1]New!$A$2:$DE$2108,76,FALSE))</f>
        <v/>
      </c>
      <c r="BH1677" t="str">
        <f t="array" ref="BH1677">IF(VLOOKUP($A1677,[1]New!$A$2:$DE$2108,77,FALSE)="","",VLOOKUP($A1677,[1]New!$A$2:$DE$2108,77,FALSE))</f>
        <v/>
      </c>
      <c r="BL1677" t="str">
        <f t="array" ref="BL1677">IF(VLOOKUP($A1677,[1]New!$A$2:$DE$2108,80,FALSE)="High",1,IF(VLOOKUP($A1677,[1]New!$A$2:$DE$2108,80,FALSE)="HiAvg",2,IF(VLOOKUP($A1677,[1]New!$A$2:$DE$2108,80,FALSE)="Avg",3,IF(VLOOKUP($A1677,[1]New!$A$2:$DE$2108,80,FALSE)="LoAvg",4,IF(VLOOKUP($A1677,[1]New!$A$2:$DE$2108,80,FALSE)="Low",5,"")))))</f>
        <v/>
      </c>
    </row>
    <row r="1678" spans="1:64" x14ac:dyDescent="0.2">
      <c r="A1678" s="7" t="s">
        <v>1801</v>
      </c>
      <c r="B1678">
        <v>2015</v>
      </c>
      <c r="C1678" t="s">
        <v>2233</v>
      </c>
      <c r="D1678" t="str">
        <f t="array" ref="D1678">VLOOKUP($A1678,[1]New!$A$2:$DE$2108,5,FALSE)</f>
        <v>Language Usage</v>
      </c>
      <c r="E1678">
        <f t="array" ref="E1678">VLOOKUP($A1678,[1]New!$A$2:$DE$2108,3,FALSE)</f>
        <v>70100276</v>
      </c>
      <c r="F1678" t="str">
        <f t="array" ref="F1678">VLOOKUP($A1678,[1]New!$A$2:$DE$2108,4,FALSE)</f>
        <v>School 2</v>
      </c>
      <c r="Q1678">
        <f t="array" ref="Q1678">VLOOKUP($A1678,[1]New!$A$2:$DE$2108,19,FALSE)</f>
        <v>205</v>
      </c>
      <c r="S1678">
        <f t="array" ref="S1678">VLOOKUP($A1678,[1]New!$A$2:$DE$2108,21,FALSE)</f>
        <v>48</v>
      </c>
      <c r="U1678">
        <f t="array" ref="U1678">IF(S1678&gt;=75,1,IF(AND(S1678&gt;=50,S1678&lt;75),2,IF(AND(S1678&gt;=25,S1678&lt;50),3,IF(S1678&lt;25,4,"NA"))))</f>
        <v>3</v>
      </c>
      <c r="V1678" s="8">
        <f t="array" ref="V1678">VLOOKUP($A1678,[1]New!$A$2:$DE$2108,17,FALSE)</f>
        <v>42264</v>
      </c>
      <c r="AG1678" t="str">
        <f t="array" ref="AG1678">VLOOKUP($A1678,[1]New!$A$2:$DE$2108,61,FALSE)</f>
        <v>Writing: Plan, Organize, Develop, Revise, Research</v>
      </c>
      <c r="AJ1678">
        <f t="array" ref="AJ1678">VLOOKUP($A1678,[1]New!$A$2:$DE$2108,62,FALSE)</f>
        <v>203</v>
      </c>
      <c r="AN1678">
        <f t="array" ref="AN1678">IF(VLOOKUP($A1678,[1]New!$A$2:$DE$2108,65,FALSE)="High",1,IF(VLOOKUP($A1678,[1]New!$A$2:$DE$2108,65,FALSE)="HiAvg",2,IF(VLOOKUP($A1678,[1]New!$A$2:$DE$2108,65,FALSE)="Avg",3,IF(VLOOKUP($A1678,[1]New!$A$2:$DE$2108,65,FALSE)="LoAvg",4,5))))</f>
        <v>4</v>
      </c>
      <c r="AO1678" t="str">
        <f t="array" ref="AO1678">VLOOKUP($A1678,[1]New!$A$2:$DE$2108,66,FALSE)</f>
        <v>Language: Understand, Edit for Grammar, Usage</v>
      </c>
      <c r="AR1678">
        <f t="array" ref="AR1678">VLOOKUP($A1678,[1]New!$A$2:$DE$2108,67,FALSE)</f>
        <v>208</v>
      </c>
      <c r="AV1678">
        <f t="array" ref="AV1678">IF(VLOOKUP($A1678,[1]New!$A$2:$DE$2108,70,FALSE)="High",1,IF(VLOOKUP($A1678,[1]New!$A$2:$DE$2108,70,FALSE)="HiAvg",2,IF(VLOOKUP($A1678,[1]New!$A$2:$DE$2108,70,FALSE)="Avg",3,IF(VLOOKUP($A1678,[1]New!$A$2:$DE$2108,70,FALSE)="LoAvg",4,5))))</f>
        <v>3</v>
      </c>
      <c r="AW1678" t="str">
        <f t="array" ref="AW1678">VLOOKUP($A1678,[1]New!$A$2:$DE$2108,71,FALSE)</f>
        <v>Language: Understand, Edit Mechanics</v>
      </c>
      <c r="AZ1678">
        <f t="array" ref="AZ1678">VLOOKUP($A1678,[1]New!$A$2:$DE$2108,72,FALSE)</f>
        <v>204</v>
      </c>
      <c r="BD1678">
        <f t="array" ref="BD1678">IF(VLOOKUP($A1678,[1]New!$A$2:$DE$2108,75,FALSE)="High",1,IF(VLOOKUP($A1678,[1]New!$A$2:$DE$2108,75,FALSE)="HiAvg",2,IF(VLOOKUP($A1678,[1]New!$A$2:$DE$2108,75,FALSE)="Avg",3,IF(VLOOKUP($A1678,[1]New!$A$2:$DE$2108,75,FALSE)="LoAvg",4,5))))</f>
        <v>4</v>
      </c>
      <c r="BE1678" t="str">
        <f t="array" ref="BE1678">IF(VLOOKUP($A1678,[1]New!$A$2:$DE$2108,76,FALSE)="","",VLOOKUP($A1678,[1]New!$A$2:$DE$2108,76,FALSE))</f>
        <v/>
      </c>
      <c r="BH1678" t="str">
        <f t="array" ref="BH1678">IF(VLOOKUP($A1678,[1]New!$A$2:$DE$2108,77,FALSE)="","",VLOOKUP($A1678,[1]New!$A$2:$DE$2108,77,FALSE))</f>
        <v/>
      </c>
      <c r="BL1678" t="str">
        <f t="array" ref="BL1678">IF(VLOOKUP($A1678,[1]New!$A$2:$DE$2108,80,FALSE)="High",1,IF(VLOOKUP($A1678,[1]New!$A$2:$DE$2108,80,FALSE)="HiAvg",2,IF(VLOOKUP($A1678,[1]New!$A$2:$DE$2108,80,FALSE)="Avg",3,IF(VLOOKUP($A1678,[1]New!$A$2:$DE$2108,80,FALSE)="LoAvg",4,IF(VLOOKUP($A1678,[1]New!$A$2:$DE$2108,80,FALSE)="Low",5,"")))))</f>
        <v/>
      </c>
    </row>
    <row r="1679" spans="1:64" x14ac:dyDescent="0.2">
      <c r="A1679" s="7" t="s">
        <v>1802</v>
      </c>
      <c r="B1679">
        <v>2015</v>
      </c>
      <c r="C1679" t="s">
        <v>2233</v>
      </c>
      <c r="D1679" t="str">
        <f t="array" ref="D1679">VLOOKUP($A1679,[1]New!$A$2:$DE$2108,5,FALSE)</f>
        <v>Mathematics</v>
      </c>
      <c r="E1679">
        <f t="array" ref="E1679">VLOOKUP($A1679,[1]New!$A$2:$DE$2108,3,FALSE)</f>
        <v>70100276</v>
      </c>
      <c r="F1679" t="str">
        <f t="array" ref="F1679">VLOOKUP($A1679,[1]New!$A$2:$DE$2108,4,FALSE)</f>
        <v>School 2</v>
      </c>
      <c r="Q1679">
        <f t="array" ref="Q1679">VLOOKUP($A1679,[1]New!$A$2:$DE$2108,19,FALSE)</f>
        <v>210</v>
      </c>
      <c r="S1679">
        <f t="array" ref="S1679">VLOOKUP($A1679,[1]New!$A$2:$DE$2108,21,FALSE)</f>
        <v>46</v>
      </c>
      <c r="U1679">
        <f t="array" ref="U1679">IF(S1679&gt;=75,1,IF(AND(S1679&gt;=50,S1679&lt;75),2,IF(AND(S1679&gt;=25,S1679&lt;50),3,IF(S1679&lt;25,4,"NA"))))</f>
        <v>3</v>
      </c>
      <c r="V1679" s="8">
        <f t="array" ref="V1679">VLOOKUP($A1679,[1]New!$A$2:$DE$2108,17,FALSE)</f>
        <v>42263</v>
      </c>
      <c r="AG1679" t="str">
        <f t="array" ref="AG1679">VLOOKUP($A1679,[1]New!$A$2:$DE$2108,61,FALSE)</f>
        <v>Operations and Algebraic Thinking</v>
      </c>
      <c r="AJ1679">
        <f t="array" ref="AJ1679">VLOOKUP($A1679,[1]New!$A$2:$DE$2108,62,FALSE)</f>
        <v>211</v>
      </c>
      <c r="AN1679">
        <f t="array" ref="AN1679">IF(VLOOKUP($A1679,[1]New!$A$2:$DE$2108,65,FALSE)="High",1,IF(VLOOKUP($A1679,[1]New!$A$2:$DE$2108,65,FALSE)="HiAvg",2,IF(VLOOKUP($A1679,[1]New!$A$2:$DE$2108,65,FALSE)="Avg",3,IF(VLOOKUP($A1679,[1]New!$A$2:$DE$2108,65,FALSE)="LoAvg",4,5))))</f>
        <v>3</v>
      </c>
      <c r="AO1679" t="str">
        <f t="array" ref="AO1679">VLOOKUP($A1679,[1]New!$A$2:$DE$2108,66,FALSE)</f>
        <v>Number and Operations</v>
      </c>
      <c r="AR1679">
        <f t="array" ref="AR1679">VLOOKUP($A1679,[1]New!$A$2:$DE$2108,67,FALSE)</f>
        <v>210</v>
      </c>
      <c r="AV1679">
        <f t="array" ref="AV1679">IF(VLOOKUP($A1679,[1]New!$A$2:$DE$2108,70,FALSE)="High",1,IF(VLOOKUP($A1679,[1]New!$A$2:$DE$2108,70,FALSE)="HiAvg",2,IF(VLOOKUP($A1679,[1]New!$A$2:$DE$2108,70,FALSE)="Avg",3,IF(VLOOKUP($A1679,[1]New!$A$2:$DE$2108,70,FALSE)="LoAvg",4,5))))</f>
        <v>3</v>
      </c>
      <c r="AW1679" t="str">
        <f t="array" ref="AW1679">VLOOKUP($A1679,[1]New!$A$2:$DE$2108,71,FALSE)</f>
        <v>Measurement and Data</v>
      </c>
      <c r="AZ1679">
        <f t="array" ref="AZ1679">VLOOKUP($A1679,[1]New!$A$2:$DE$2108,72,FALSE)</f>
        <v>210</v>
      </c>
      <c r="BD1679">
        <f t="array" ref="BD1679">IF(VLOOKUP($A1679,[1]New!$A$2:$DE$2108,75,FALSE)="High",1,IF(VLOOKUP($A1679,[1]New!$A$2:$DE$2108,75,FALSE)="HiAvg",2,IF(VLOOKUP($A1679,[1]New!$A$2:$DE$2108,75,FALSE)="Avg",3,IF(VLOOKUP($A1679,[1]New!$A$2:$DE$2108,75,FALSE)="LoAvg",4,5))))</f>
        <v>3</v>
      </c>
      <c r="BE1679" t="str">
        <f t="array" ref="BE1679">IF(VLOOKUP($A1679,[1]New!$A$2:$DE$2108,76,FALSE)="","",VLOOKUP($A1679,[1]New!$A$2:$DE$2108,76,FALSE))</f>
        <v>Geometry</v>
      </c>
      <c r="BH1679">
        <f t="array" ref="BH1679">IF(VLOOKUP($A1679,[1]New!$A$2:$DE$2108,77,FALSE)="","",VLOOKUP($A1679,[1]New!$A$2:$DE$2108,77,FALSE))</f>
        <v>210</v>
      </c>
      <c r="BL1679">
        <f t="array" ref="BL1679">IF(VLOOKUP($A1679,[1]New!$A$2:$DE$2108,80,FALSE)="High",1,IF(VLOOKUP($A1679,[1]New!$A$2:$DE$2108,80,FALSE)="HiAvg",2,IF(VLOOKUP($A1679,[1]New!$A$2:$DE$2108,80,FALSE)="Avg",3,IF(VLOOKUP($A1679,[1]New!$A$2:$DE$2108,80,FALSE)="LoAvg",4,IF(VLOOKUP($A1679,[1]New!$A$2:$DE$2108,80,FALSE)="Low",5,"")))))</f>
        <v>3</v>
      </c>
    </row>
    <row r="1680" spans="1:64" x14ac:dyDescent="0.2">
      <c r="A1680" s="7" t="s">
        <v>1803</v>
      </c>
      <c r="B1680">
        <v>2015</v>
      </c>
      <c r="C1680" t="s">
        <v>2233</v>
      </c>
      <c r="D1680" t="str">
        <f t="array" ref="D1680">VLOOKUP($A1680,[1]New!$A$2:$DE$2108,5,FALSE)</f>
        <v>Reading</v>
      </c>
      <c r="E1680">
        <f t="array" ref="E1680">VLOOKUP($A1680,[1]New!$A$2:$DE$2108,3,FALSE)</f>
        <v>70100276</v>
      </c>
      <c r="F1680" t="str">
        <f t="array" ref="F1680">VLOOKUP($A1680,[1]New!$A$2:$DE$2108,4,FALSE)</f>
        <v>School 2</v>
      </c>
      <c r="Q1680">
        <f t="array" ref="Q1680">VLOOKUP($A1680,[1]New!$A$2:$DE$2108,19,FALSE)</f>
        <v>196</v>
      </c>
      <c r="S1680">
        <f t="array" ref="S1680">VLOOKUP($A1680,[1]New!$A$2:$DE$2108,21,FALSE)</f>
        <v>26</v>
      </c>
      <c r="U1680">
        <f t="array" ref="U1680">IF(S1680&gt;=75,1,IF(AND(S1680&gt;=50,S1680&lt;75),2,IF(AND(S1680&gt;=25,S1680&lt;50),3,IF(S1680&lt;25,4,"NA"))))</f>
        <v>3</v>
      </c>
      <c r="V1680" s="8">
        <f t="array" ref="V1680">VLOOKUP($A1680,[1]New!$A$2:$DE$2108,17,FALSE)</f>
        <v>42257</v>
      </c>
      <c r="AG1680" t="str">
        <f t="array" ref="AG1680">VLOOKUP($A1680,[1]New!$A$2:$DE$2108,61,FALSE)</f>
        <v>Literature</v>
      </c>
      <c r="AJ1680">
        <f t="array" ref="AJ1680">VLOOKUP($A1680,[1]New!$A$2:$DE$2108,62,FALSE)</f>
        <v>192</v>
      </c>
      <c r="AN1680">
        <f t="array" ref="AN1680">IF(VLOOKUP($A1680,[1]New!$A$2:$DE$2108,65,FALSE)="High",1,IF(VLOOKUP($A1680,[1]New!$A$2:$DE$2108,65,FALSE)="HiAvg",2,IF(VLOOKUP($A1680,[1]New!$A$2:$DE$2108,65,FALSE)="Avg",3,IF(VLOOKUP($A1680,[1]New!$A$2:$DE$2108,65,FALSE)="LoAvg",4,5))))</f>
        <v>5</v>
      </c>
      <c r="AO1680" t="str">
        <f t="array" ref="AO1680">VLOOKUP($A1680,[1]New!$A$2:$DE$2108,66,FALSE)</f>
        <v>Informational Text</v>
      </c>
      <c r="AR1680">
        <f t="array" ref="AR1680">VLOOKUP($A1680,[1]New!$A$2:$DE$2108,67,FALSE)</f>
        <v>194</v>
      </c>
      <c r="AV1680">
        <f t="array" ref="AV1680">IF(VLOOKUP($A1680,[1]New!$A$2:$DE$2108,70,FALSE)="High",1,IF(VLOOKUP($A1680,[1]New!$A$2:$DE$2108,70,FALSE)="HiAvg",2,IF(VLOOKUP($A1680,[1]New!$A$2:$DE$2108,70,FALSE)="Avg",3,IF(VLOOKUP($A1680,[1]New!$A$2:$DE$2108,70,FALSE)="LoAvg",4,5))))</f>
        <v>5</v>
      </c>
      <c r="AW1680" t="str">
        <f t="array" ref="AW1680">VLOOKUP($A1680,[1]New!$A$2:$DE$2108,71,FALSE)</f>
        <v>Vocabulary Acquisition and Use</v>
      </c>
      <c r="AZ1680">
        <f t="array" ref="AZ1680">VLOOKUP($A1680,[1]New!$A$2:$DE$2108,72,FALSE)</f>
        <v>202</v>
      </c>
      <c r="BD1680">
        <f t="array" ref="BD1680">IF(VLOOKUP($A1680,[1]New!$A$2:$DE$2108,75,FALSE)="High",1,IF(VLOOKUP($A1680,[1]New!$A$2:$DE$2108,75,FALSE)="HiAvg",2,IF(VLOOKUP($A1680,[1]New!$A$2:$DE$2108,75,FALSE)="Avg",3,IF(VLOOKUP($A1680,[1]New!$A$2:$DE$2108,75,FALSE)="LoAvg",4,5))))</f>
        <v>4</v>
      </c>
      <c r="BE1680" t="str">
        <f t="array" ref="BE1680">IF(VLOOKUP($A1680,[1]New!$A$2:$DE$2108,76,FALSE)="","",VLOOKUP($A1680,[1]New!$A$2:$DE$2108,76,FALSE))</f>
        <v/>
      </c>
      <c r="BH1680" t="str">
        <f t="array" ref="BH1680">IF(VLOOKUP($A1680,[1]New!$A$2:$DE$2108,77,FALSE)="","",VLOOKUP($A1680,[1]New!$A$2:$DE$2108,77,FALSE))</f>
        <v/>
      </c>
      <c r="BL1680" t="str">
        <f t="array" ref="BL1680">IF(VLOOKUP($A1680,[1]New!$A$2:$DE$2108,80,FALSE)="High",1,IF(VLOOKUP($A1680,[1]New!$A$2:$DE$2108,80,FALSE)="HiAvg",2,IF(VLOOKUP($A1680,[1]New!$A$2:$DE$2108,80,FALSE)="Avg",3,IF(VLOOKUP($A1680,[1]New!$A$2:$DE$2108,80,FALSE)="LoAvg",4,IF(VLOOKUP($A1680,[1]New!$A$2:$DE$2108,80,FALSE)="Low",5,"")))))</f>
        <v/>
      </c>
    </row>
    <row r="1681" spans="1:64" x14ac:dyDescent="0.2">
      <c r="A1681" s="7" t="s">
        <v>1804</v>
      </c>
      <c r="B1681">
        <v>2015</v>
      </c>
      <c r="C1681" t="s">
        <v>2233</v>
      </c>
      <c r="D1681" t="str">
        <f t="array" ref="D1681">VLOOKUP($A1681,[1]New!$A$2:$DE$2108,5,FALSE)</f>
        <v>Language Usage</v>
      </c>
      <c r="E1681">
        <f t="array" ref="E1681">VLOOKUP($A1681,[1]New!$A$2:$DE$2108,3,FALSE)</f>
        <v>70100277</v>
      </c>
      <c r="F1681" t="str">
        <f t="array" ref="F1681">VLOOKUP($A1681,[1]New!$A$2:$DE$2108,4,FALSE)</f>
        <v>School 2</v>
      </c>
      <c r="Q1681">
        <f t="array" ref="Q1681">VLOOKUP($A1681,[1]New!$A$2:$DE$2108,19,FALSE)</f>
        <v>200</v>
      </c>
      <c r="S1681">
        <f t="array" ref="S1681">VLOOKUP($A1681,[1]New!$A$2:$DE$2108,21,FALSE)</f>
        <v>34</v>
      </c>
      <c r="U1681">
        <f t="array" ref="U1681">IF(S1681&gt;=75,1,IF(AND(S1681&gt;=50,S1681&lt;75),2,IF(AND(S1681&gt;=25,S1681&lt;50),3,IF(S1681&lt;25,4,"NA"))))</f>
        <v>3</v>
      </c>
      <c r="V1681" s="8">
        <f t="array" ref="V1681">VLOOKUP($A1681,[1]New!$A$2:$DE$2108,17,FALSE)</f>
        <v>42264</v>
      </c>
      <c r="AG1681" t="str">
        <f t="array" ref="AG1681">VLOOKUP($A1681,[1]New!$A$2:$DE$2108,61,FALSE)</f>
        <v>Writing: Plan, Organize, Develop, Revise, Research</v>
      </c>
      <c r="AJ1681">
        <f t="array" ref="AJ1681">VLOOKUP($A1681,[1]New!$A$2:$DE$2108,62,FALSE)</f>
        <v>199</v>
      </c>
      <c r="AN1681">
        <f t="array" ref="AN1681">IF(VLOOKUP($A1681,[1]New!$A$2:$DE$2108,65,FALSE)="High",1,IF(VLOOKUP($A1681,[1]New!$A$2:$DE$2108,65,FALSE)="HiAvg",2,IF(VLOOKUP($A1681,[1]New!$A$2:$DE$2108,65,FALSE)="Avg",3,IF(VLOOKUP($A1681,[1]New!$A$2:$DE$2108,65,FALSE)="LoAvg",4,5))))</f>
        <v>4</v>
      </c>
      <c r="AO1681" t="str">
        <f t="array" ref="AO1681">VLOOKUP($A1681,[1]New!$A$2:$DE$2108,66,FALSE)</f>
        <v>Language: Understand, Edit for Grammar, Usage</v>
      </c>
      <c r="AR1681">
        <f t="array" ref="AR1681">VLOOKUP($A1681,[1]New!$A$2:$DE$2108,67,FALSE)</f>
        <v>198</v>
      </c>
      <c r="AV1681">
        <f t="array" ref="AV1681">IF(VLOOKUP($A1681,[1]New!$A$2:$DE$2108,70,FALSE)="High",1,IF(VLOOKUP($A1681,[1]New!$A$2:$DE$2108,70,FALSE)="HiAvg",2,IF(VLOOKUP($A1681,[1]New!$A$2:$DE$2108,70,FALSE)="Avg",3,IF(VLOOKUP($A1681,[1]New!$A$2:$DE$2108,70,FALSE)="LoAvg",4,5))))</f>
        <v>4</v>
      </c>
      <c r="AW1681" t="str">
        <f t="array" ref="AW1681">VLOOKUP($A1681,[1]New!$A$2:$DE$2108,71,FALSE)</f>
        <v>Language: Understand, Edit Mechanics</v>
      </c>
      <c r="AZ1681">
        <f t="array" ref="AZ1681">VLOOKUP($A1681,[1]New!$A$2:$DE$2108,72,FALSE)</f>
        <v>204</v>
      </c>
      <c r="BD1681">
        <f t="array" ref="BD1681">IF(VLOOKUP($A1681,[1]New!$A$2:$DE$2108,75,FALSE)="High",1,IF(VLOOKUP($A1681,[1]New!$A$2:$DE$2108,75,FALSE)="HiAvg",2,IF(VLOOKUP($A1681,[1]New!$A$2:$DE$2108,75,FALSE)="Avg",3,IF(VLOOKUP($A1681,[1]New!$A$2:$DE$2108,75,FALSE)="LoAvg",4,5))))</f>
        <v>4</v>
      </c>
      <c r="BE1681" t="str">
        <f t="array" ref="BE1681">IF(VLOOKUP($A1681,[1]New!$A$2:$DE$2108,76,FALSE)="","",VLOOKUP($A1681,[1]New!$A$2:$DE$2108,76,FALSE))</f>
        <v/>
      </c>
      <c r="BH1681" t="str">
        <f t="array" ref="BH1681">IF(VLOOKUP($A1681,[1]New!$A$2:$DE$2108,77,FALSE)="","",VLOOKUP($A1681,[1]New!$A$2:$DE$2108,77,FALSE))</f>
        <v/>
      </c>
      <c r="BL1681" t="str">
        <f t="array" ref="BL1681">IF(VLOOKUP($A1681,[1]New!$A$2:$DE$2108,80,FALSE)="High",1,IF(VLOOKUP($A1681,[1]New!$A$2:$DE$2108,80,FALSE)="HiAvg",2,IF(VLOOKUP($A1681,[1]New!$A$2:$DE$2108,80,FALSE)="Avg",3,IF(VLOOKUP($A1681,[1]New!$A$2:$DE$2108,80,FALSE)="LoAvg",4,IF(VLOOKUP($A1681,[1]New!$A$2:$DE$2108,80,FALSE)="Low",5,"")))))</f>
        <v/>
      </c>
    </row>
    <row r="1682" spans="1:64" x14ac:dyDescent="0.2">
      <c r="A1682" s="7" t="s">
        <v>1805</v>
      </c>
      <c r="B1682">
        <v>2015</v>
      </c>
      <c r="C1682" t="s">
        <v>2233</v>
      </c>
      <c r="D1682" t="str">
        <f t="array" ref="D1682">VLOOKUP($A1682,[1]New!$A$2:$DE$2108,5,FALSE)</f>
        <v>Mathematics</v>
      </c>
      <c r="E1682">
        <f t="array" ref="E1682">VLOOKUP($A1682,[1]New!$A$2:$DE$2108,3,FALSE)</f>
        <v>70100277</v>
      </c>
      <c r="F1682" t="str">
        <f t="array" ref="F1682">VLOOKUP($A1682,[1]New!$A$2:$DE$2108,4,FALSE)</f>
        <v>School 2</v>
      </c>
      <c r="Q1682">
        <f t="array" ref="Q1682">VLOOKUP($A1682,[1]New!$A$2:$DE$2108,19,FALSE)</f>
        <v>192</v>
      </c>
      <c r="S1682">
        <f t="array" ref="S1682">VLOOKUP($A1682,[1]New!$A$2:$DE$2108,21,FALSE)</f>
        <v>9</v>
      </c>
      <c r="U1682">
        <f t="array" ref="U1682">IF(S1682&gt;=75,1,IF(AND(S1682&gt;=50,S1682&lt;75),2,IF(AND(S1682&gt;=25,S1682&lt;50),3,IF(S1682&lt;25,4,"NA"))))</f>
        <v>4</v>
      </c>
      <c r="V1682" s="8">
        <f t="array" ref="V1682">VLOOKUP($A1682,[1]New!$A$2:$DE$2108,17,FALSE)</f>
        <v>42263</v>
      </c>
      <c r="AG1682" t="str">
        <f t="array" ref="AG1682">VLOOKUP($A1682,[1]New!$A$2:$DE$2108,61,FALSE)</f>
        <v>Operations and Algebraic Thinking</v>
      </c>
      <c r="AJ1682">
        <f t="array" ref="AJ1682">VLOOKUP($A1682,[1]New!$A$2:$DE$2108,62,FALSE)</f>
        <v>177</v>
      </c>
      <c r="AN1682">
        <f t="array" ref="AN1682">IF(VLOOKUP($A1682,[1]New!$A$2:$DE$2108,65,FALSE)="High",1,IF(VLOOKUP($A1682,[1]New!$A$2:$DE$2108,65,FALSE)="HiAvg",2,IF(VLOOKUP($A1682,[1]New!$A$2:$DE$2108,65,FALSE)="Avg",3,IF(VLOOKUP($A1682,[1]New!$A$2:$DE$2108,65,FALSE)="LoAvg",4,5))))</f>
        <v>5</v>
      </c>
      <c r="AO1682" t="str">
        <f t="array" ref="AO1682">VLOOKUP($A1682,[1]New!$A$2:$DE$2108,66,FALSE)</f>
        <v>Number and Operations</v>
      </c>
      <c r="AR1682">
        <f t="array" ref="AR1682">VLOOKUP($A1682,[1]New!$A$2:$DE$2108,67,FALSE)</f>
        <v>190</v>
      </c>
      <c r="AV1682">
        <f t="array" ref="AV1682">IF(VLOOKUP($A1682,[1]New!$A$2:$DE$2108,70,FALSE)="High",1,IF(VLOOKUP($A1682,[1]New!$A$2:$DE$2108,70,FALSE)="HiAvg",2,IF(VLOOKUP($A1682,[1]New!$A$2:$DE$2108,70,FALSE)="Avg",3,IF(VLOOKUP($A1682,[1]New!$A$2:$DE$2108,70,FALSE)="LoAvg",4,5))))</f>
        <v>5</v>
      </c>
      <c r="AW1682" t="str">
        <f t="array" ref="AW1682">VLOOKUP($A1682,[1]New!$A$2:$DE$2108,71,FALSE)</f>
        <v>Measurement and Data</v>
      </c>
      <c r="AZ1682">
        <f t="array" ref="AZ1682">VLOOKUP($A1682,[1]New!$A$2:$DE$2108,72,FALSE)</f>
        <v>198</v>
      </c>
      <c r="BD1682">
        <f t="array" ref="BD1682">IF(VLOOKUP($A1682,[1]New!$A$2:$DE$2108,75,FALSE)="High",1,IF(VLOOKUP($A1682,[1]New!$A$2:$DE$2108,75,FALSE)="HiAvg",2,IF(VLOOKUP($A1682,[1]New!$A$2:$DE$2108,75,FALSE)="Avg",3,IF(VLOOKUP($A1682,[1]New!$A$2:$DE$2108,75,FALSE)="LoAvg",4,5))))</f>
        <v>5</v>
      </c>
      <c r="BE1682" t="str">
        <f t="array" ref="BE1682">IF(VLOOKUP($A1682,[1]New!$A$2:$DE$2108,76,FALSE)="","",VLOOKUP($A1682,[1]New!$A$2:$DE$2108,76,FALSE))</f>
        <v>Geometry</v>
      </c>
      <c r="BH1682">
        <f t="array" ref="BH1682">IF(VLOOKUP($A1682,[1]New!$A$2:$DE$2108,77,FALSE)="","",VLOOKUP($A1682,[1]New!$A$2:$DE$2108,77,FALSE))</f>
        <v>204</v>
      </c>
      <c r="BL1682">
        <f t="array" ref="BL1682">IF(VLOOKUP($A1682,[1]New!$A$2:$DE$2108,80,FALSE)="High",1,IF(VLOOKUP($A1682,[1]New!$A$2:$DE$2108,80,FALSE)="HiAvg",2,IF(VLOOKUP($A1682,[1]New!$A$2:$DE$2108,80,FALSE)="Avg",3,IF(VLOOKUP($A1682,[1]New!$A$2:$DE$2108,80,FALSE)="LoAvg",4,IF(VLOOKUP($A1682,[1]New!$A$2:$DE$2108,80,FALSE)="Low",5,"")))))</f>
        <v>4</v>
      </c>
    </row>
    <row r="1683" spans="1:64" x14ac:dyDescent="0.2">
      <c r="A1683" s="7" t="s">
        <v>1806</v>
      </c>
      <c r="B1683">
        <v>2015</v>
      </c>
      <c r="C1683" t="s">
        <v>2233</v>
      </c>
      <c r="D1683" t="str">
        <f t="array" ref="D1683">VLOOKUP($A1683,[1]New!$A$2:$DE$2108,5,FALSE)</f>
        <v>Reading</v>
      </c>
      <c r="E1683">
        <f t="array" ref="E1683">VLOOKUP($A1683,[1]New!$A$2:$DE$2108,3,FALSE)</f>
        <v>70100277</v>
      </c>
      <c r="F1683" t="str">
        <f t="array" ref="F1683">VLOOKUP($A1683,[1]New!$A$2:$DE$2108,4,FALSE)</f>
        <v>School 2</v>
      </c>
      <c r="Q1683">
        <f t="array" ref="Q1683">VLOOKUP($A1683,[1]New!$A$2:$DE$2108,19,FALSE)</f>
        <v>194</v>
      </c>
      <c r="S1683">
        <f t="array" ref="S1683">VLOOKUP($A1683,[1]New!$A$2:$DE$2108,21,FALSE)</f>
        <v>22</v>
      </c>
      <c r="U1683">
        <f t="array" ref="U1683">IF(S1683&gt;=75,1,IF(AND(S1683&gt;=50,S1683&lt;75),2,IF(AND(S1683&gt;=25,S1683&lt;50),3,IF(S1683&lt;25,4,"NA"))))</f>
        <v>4</v>
      </c>
      <c r="V1683" s="8">
        <f t="array" ref="V1683">VLOOKUP($A1683,[1]New!$A$2:$DE$2108,17,FALSE)</f>
        <v>42257</v>
      </c>
      <c r="AG1683" t="str">
        <f t="array" ref="AG1683">VLOOKUP($A1683,[1]New!$A$2:$DE$2108,61,FALSE)</f>
        <v>Literature</v>
      </c>
      <c r="AJ1683">
        <f t="array" ref="AJ1683">VLOOKUP($A1683,[1]New!$A$2:$DE$2108,62,FALSE)</f>
        <v>200</v>
      </c>
      <c r="AN1683">
        <f t="array" ref="AN1683">IF(VLOOKUP($A1683,[1]New!$A$2:$DE$2108,65,FALSE)="High",1,IF(VLOOKUP($A1683,[1]New!$A$2:$DE$2108,65,FALSE)="HiAvg",2,IF(VLOOKUP($A1683,[1]New!$A$2:$DE$2108,65,FALSE)="Avg",3,IF(VLOOKUP($A1683,[1]New!$A$2:$DE$2108,65,FALSE)="LoAvg",4,5))))</f>
        <v>4</v>
      </c>
      <c r="AO1683" t="str">
        <f t="array" ref="AO1683">VLOOKUP($A1683,[1]New!$A$2:$DE$2108,66,FALSE)</f>
        <v>Informational Text</v>
      </c>
      <c r="AR1683">
        <f t="array" ref="AR1683">VLOOKUP($A1683,[1]New!$A$2:$DE$2108,67,FALSE)</f>
        <v>191</v>
      </c>
      <c r="AV1683">
        <f t="array" ref="AV1683">IF(VLOOKUP($A1683,[1]New!$A$2:$DE$2108,70,FALSE)="High",1,IF(VLOOKUP($A1683,[1]New!$A$2:$DE$2108,70,FALSE)="HiAvg",2,IF(VLOOKUP($A1683,[1]New!$A$2:$DE$2108,70,FALSE)="Avg",3,IF(VLOOKUP($A1683,[1]New!$A$2:$DE$2108,70,FALSE)="LoAvg",4,5))))</f>
        <v>5</v>
      </c>
      <c r="AW1683" t="str">
        <f t="array" ref="AW1683">VLOOKUP($A1683,[1]New!$A$2:$DE$2108,71,FALSE)</f>
        <v>Vocabulary Acquisition and Use</v>
      </c>
      <c r="AZ1683">
        <f t="array" ref="AZ1683">VLOOKUP($A1683,[1]New!$A$2:$DE$2108,72,FALSE)</f>
        <v>192</v>
      </c>
      <c r="BD1683">
        <f t="array" ref="BD1683">IF(VLOOKUP($A1683,[1]New!$A$2:$DE$2108,75,FALSE)="High",1,IF(VLOOKUP($A1683,[1]New!$A$2:$DE$2108,75,FALSE)="HiAvg",2,IF(VLOOKUP($A1683,[1]New!$A$2:$DE$2108,75,FALSE)="Avg",3,IF(VLOOKUP($A1683,[1]New!$A$2:$DE$2108,75,FALSE)="LoAvg",4,5))))</f>
        <v>5</v>
      </c>
      <c r="BE1683" t="str">
        <f t="array" ref="BE1683">IF(VLOOKUP($A1683,[1]New!$A$2:$DE$2108,76,FALSE)="","",VLOOKUP($A1683,[1]New!$A$2:$DE$2108,76,FALSE))</f>
        <v/>
      </c>
      <c r="BH1683" t="str">
        <f t="array" ref="BH1683">IF(VLOOKUP($A1683,[1]New!$A$2:$DE$2108,77,FALSE)="","",VLOOKUP($A1683,[1]New!$A$2:$DE$2108,77,FALSE))</f>
        <v/>
      </c>
      <c r="BL1683" t="str">
        <f t="array" ref="BL1683">IF(VLOOKUP($A1683,[1]New!$A$2:$DE$2108,80,FALSE)="High",1,IF(VLOOKUP($A1683,[1]New!$A$2:$DE$2108,80,FALSE)="HiAvg",2,IF(VLOOKUP($A1683,[1]New!$A$2:$DE$2108,80,FALSE)="Avg",3,IF(VLOOKUP($A1683,[1]New!$A$2:$DE$2108,80,FALSE)="LoAvg",4,IF(VLOOKUP($A1683,[1]New!$A$2:$DE$2108,80,FALSE)="Low",5,"")))))</f>
        <v/>
      </c>
    </row>
    <row r="1684" spans="1:64" x14ac:dyDescent="0.2">
      <c r="A1684" s="7" t="s">
        <v>1807</v>
      </c>
      <c r="B1684">
        <v>2015</v>
      </c>
      <c r="C1684" t="s">
        <v>2233</v>
      </c>
      <c r="D1684" t="str">
        <f t="array" ref="D1684">VLOOKUP($A1684,[1]New!$A$2:$DE$2108,5,FALSE)</f>
        <v>Mathematics</v>
      </c>
      <c r="E1684">
        <f t="array" ref="E1684">VLOOKUP($A1684,[1]New!$A$2:$DE$2108,3,FALSE)</f>
        <v>70100278</v>
      </c>
      <c r="F1684" t="str">
        <f t="array" ref="F1684">VLOOKUP($A1684,[1]New!$A$2:$DE$2108,4,FALSE)</f>
        <v>School 2</v>
      </c>
      <c r="Q1684">
        <f t="array" ref="Q1684">VLOOKUP($A1684,[1]New!$A$2:$DE$2108,19,FALSE)</f>
        <v>144</v>
      </c>
      <c r="S1684">
        <f t="array" ref="S1684">VLOOKUP($A1684,[1]New!$A$2:$DE$2108,21,FALSE)</f>
        <v>8</v>
      </c>
      <c r="U1684">
        <f t="array" ref="U1684">IF(S1684&gt;=75,1,IF(AND(S1684&gt;=50,S1684&lt;75),2,IF(AND(S1684&gt;=25,S1684&lt;50),3,IF(S1684&lt;25,4,"NA"))))</f>
        <v>4</v>
      </c>
      <c r="V1684" s="8">
        <f t="array" ref="V1684">VLOOKUP($A1684,[1]New!$A$2:$DE$2108,17,FALSE)</f>
        <v>42258</v>
      </c>
      <c r="AG1684" t="str">
        <f t="array" ref="AG1684">VLOOKUP($A1684,[1]New!$A$2:$DE$2108,61,FALSE)</f>
        <v>Operations and Algebraic Thinking</v>
      </c>
      <c r="AJ1684">
        <f t="array" ref="AJ1684">VLOOKUP($A1684,[1]New!$A$2:$DE$2108,62,FALSE)</f>
        <v>143</v>
      </c>
      <c r="AN1684">
        <f t="array" ref="AN1684">IF(VLOOKUP($A1684,[1]New!$A$2:$DE$2108,65,FALSE)="High",1,IF(VLOOKUP($A1684,[1]New!$A$2:$DE$2108,65,FALSE)="HiAvg",2,IF(VLOOKUP($A1684,[1]New!$A$2:$DE$2108,65,FALSE)="Avg",3,IF(VLOOKUP($A1684,[1]New!$A$2:$DE$2108,65,FALSE)="LoAvg",4,5))))</f>
        <v>5</v>
      </c>
      <c r="AO1684" t="str">
        <f t="array" ref="AO1684">VLOOKUP($A1684,[1]New!$A$2:$DE$2108,66,FALSE)</f>
        <v>Number and Operations</v>
      </c>
      <c r="AR1684">
        <f t="array" ref="AR1684">VLOOKUP($A1684,[1]New!$A$2:$DE$2108,67,FALSE)</f>
        <v>143</v>
      </c>
      <c r="AV1684">
        <f t="array" ref="AV1684">IF(VLOOKUP($A1684,[1]New!$A$2:$DE$2108,70,FALSE)="High",1,IF(VLOOKUP($A1684,[1]New!$A$2:$DE$2108,70,FALSE)="HiAvg",2,IF(VLOOKUP($A1684,[1]New!$A$2:$DE$2108,70,FALSE)="Avg",3,IF(VLOOKUP($A1684,[1]New!$A$2:$DE$2108,70,FALSE)="LoAvg",4,5))))</f>
        <v>5</v>
      </c>
      <c r="AW1684" t="str">
        <f t="array" ref="AW1684">VLOOKUP($A1684,[1]New!$A$2:$DE$2108,71,FALSE)</f>
        <v>Measurement and Data</v>
      </c>
      <c r="AZ1684">
        <f t="array" ref="AZ1684">VLOOKUP($A1684,[1]New!$A$2:$DE$2108,72,FALSE)</f>
        <v>148</v>
      </c>
      <c r="BD1684">
        <f t="array" ref="BD1684">IF(VLOOKUP($A1684,[1]New!$A$2:$DE$2108,75,FALSE)="High",1,IF(VLOOKUP($A1684,[1]New!$A$2:$DE$2108,75,FALSE)="HiAvg",2,IF(VLOOKUP($A1684,[1]New!$A$2:$DE$2108,75,FALSE)="Avg",3,IF(VLOOKUP($A1684,[1]New!$A$2:$DE$2108,75,FALSE)="LoAvg",4,5))))</f>
        <v>5</v>
      </c>
      <c r="BE1684" t="str">
        <f t="array" ref="BE1684">IF(VLOOKUP($A1684,[1]New!$A$2:$DE$2108,76,FALSE)="","",VLOOKUP($A1684,[1]New!$A$2:$DE$2108,76,FALSE))</f>
        <v>Geometry</v>
      </c>
      <c r="BH1684">
        <f t="array" ref="BH1684">IF(VLOOKUP($A1684,[1]New!$A$2:$DE$2108,77,FALSE)="","",VLOOKUP($A1684,[1]New!$A$2:$DE$2108,77,FALSE))</f>
        <v>141</v>
      </c>
      <c r="BL1684">
        <f t="array" ref="BL1684">IF(VLOOKUP($A1684,[1]New!$A$2:$DE$2108,80,FALSE)="High",1,IF(VLOOKUP($A1684,[1]New!$A$2:$DE$2108,80,FALSE)="HiAvg",2,IF(VLOOKUP($A1684,[1]New!$A$2:$DE$2108,80,FALSE)="Avg",3,IF(VLOOKUP($A1684,[1]New!$A$2:$DE$2108,80,FALSE)="LoAvg",4,IF(VLOOKUP($A1684,[1]New!$A$2:$DE$2108,80,FALSE)="Low",5,"")))))</f>
        <v>5</v>
      </c>
    </row>
    <row r="1685" spans="1:64" x14ac:dyDescent="0.2">
      <c r="A1685" s="7" t="s">
        <v>1808</v>
      </c>
      <c r="B1685">
        <v>2015</v>
      </c>
      <c r="C1685" t="s">
        <v>2233</v>
      </c>
      <c r="D1685" t="str">
        <f t="array" ref="D1685">VLOOKUP($A1685,[1]New!$A$2:$DE$2108,5,FALSE)</f>
        <v>Reading</v>
      </c>
      <c r="E1685">
        <f t="array" ref="E1685">VLOOKUP($A1685,[1]New!$A$2:$DE$2108,3,FALSE)</f>
        <v>70100278</v>
      </c>
      <c r="F1685" t="str">
        <f t="array" ref="F1685">VLOOKUP($A1685,[1]New!$A$2:$DE$2108,4,FALSE)</f>
        <v>School 2</v>
      </c>
      <c r="Q1685">
        <f t="array" ref="Q1685">VLOOKUP($A1685,[1]New!$A$2:$DE$2108,19,FALSE)</f>
        <v>149</v>
      </c>
      <c r="S1685">
        <f t="array" ref="S1685">VLOOKUP($A1685,[1]New!$A$2:$DE$2108,21,FALSE)</f>
        <v>18</v>
      </c>
      <c r="U1685">
        <f t="array" ref="U1685">IF(S1685&gt;=75,1,IF(AND(S1685&gt;=50,S1685&lt;75),2,IF(AND(S1685&gt;=25,S1685&lt;50),3,IF(S1685&lt;25,4,"NA"))))</f>
        <v>4</v>
      </c>
      <c r="V1685" s="8">
        <f t="array" ref="V1685">VLOOKUP($A1685,[1]New!$A$2:$DE$2108,17,FALSE)</f>
        <v>42251</v>
      </c>
      <c r="AG1685" t="str">
        <f t="array" ref="AG1685">VLOOKUP($A1685,[1]New!$A$2:$DE$2108,61,FALSE)</f>
        <v>Foundational Skills</v>
      </c>
      <c r="AJ1685">
        <f t="array" ref="AJ1685">VLOOKUP($A1685,[1]New!$A$2:$DE$2108,62,FALSE)</f>
        <v>156</v>
      </c>
      <c r="AN1685">
        <f t="array" ref="AN1685">IF(VLOOKUP($A1685,[1]New!$A$2:$DE$2108,65,FALSE)="High",1,IF(VLOOKUP($A1685,[1]New!$A$2:$DE$2108,65,FALSE)="HiAvg",2,IF(VLOOKUP($A1685,[1]New!$A$2:$DE$2108,65,FALSE)="Avg",3,IF(VLOOKUP($A1685,[1]New!$A$2:$DE$2108,65,FALSE)="LoAvg",4,5))))</f>
        <v>4</v>
      </c>
      <c r="AO1685" t="str">
        <f t="array" ref="AO1685">VLOOKUP($A1685,[1]New!$A$2:$DE$2108,66,FALSE)</f>
        <v>Language and Writing</v>
      </c>
      <c r="AR1685">
        <f t="array" ref="AR1685">VLOOKUP($A1685,[1]New!$A$2:$DE$2108,67,FALSE)</f>
        <v>159</v>
      </c>
      <c r="AV1685">
        <f t="array" ref="AV1685">IF(VLOOKUP($A1685,[1]New!$A$2:$DE$2108,70,FALSE)="High",1,IF(VLOOKUP($A1685,[1]New!$A$2:$DE$2108,70,FALSE)="HiAvg",2,IF(VLOOKUP($A1685,[1]New!$A$2:$DE$2108,70,FALSE)="Avg",3,IF(VLOOKUP($A1685,[1]New!$A$2:$DE$2108,70,FALSE)="LoAvg",4,5))))</f>
        <v>3</v>
      </c>
      <c r="AW1685" t="str">
        <f t="array" ref="AW1685">VLOOKUP($A1685,[1]New!$A$2:$DE$2108,71,FALSE)</f>
        <v>Literature and Informational</v>
      </c>
      <c r="AZ1685">
        <f t="array" ref="AZ1685">VLOOKUP($A1685,[1]New!$A$2:$DE$2108,72,FALSE)</f>
        <v>137</v>
      </c>
      <c r="BD1685">
        <f t="array" ref="BD1685">IF(VLOOKUP($A1685,[1]New!$A$2:$DE$2108,75,FALSE)="High",1,IF(VLOOKUP($A1685,[1]New!$A$2:$DE$2108,75,FALSE)="HiAvg",2,IF(VLOOKUP($A1685,[1]New!$A$2:$DE$2108,75,FALSE)="Avg",3,IF(VLOOKUP($A1685,[1]New!$A$2:$DE$2108,75,FALSE)="LoAvg",4,5))))</f>
        <v>5</v>
      </c>
      <c r="BE1685" t="str">
        <f t="array" ref="BE1685">IF(VLOOKUP($A1685,[1]New!$A$2:$DE$2108,76,FALSE)="","",VLOOKUP($A1685,[1]New!$A$2:$DE$2108,76,FALSE))</f>
        <v>Vocabulary Use and Functions</v>
      </c>
      <c r="BH1685">
        <f t="array" ref="BH1685">IF(VLOOKUP($A1685,[1]New!$A$2:$DE$2108,77,FALSE)="","",VLOOKUP($A1685,[1]New!$A$2:$DE$2108,77,FALSE))</f>
        <v>146</v>
      </c>
      <c r="BL1685">
        <f t="array" ref="BL1685">IF(VLOOKUP($A1685,[1]New!$A$2:$DE$2108,80,FALSE)="High",1,IF(VLOOKUP($A1685,[1]New!$A$2:$DE$2108,80,FALSE)="HiAvg",2,IF(VLOOKUP($A1685,[1]New!$A$2:$DE$2108,80,FALSE)="Avg",3,IF(VLOOKUP($A1685,[1]New!$A$2:$DE$2108,80,FALSE)="LoAvg",4,IF(VLOOKUP($A1685,[1]New!$A$2:$DE$2108,80,FALSE)="Low",5,"")))))</f>
        <v>5</v>
      </c>
    </row>
    <row r="1686" spans="1:64" x14ac:dyDescent="0.2">
      <c r="A1686" s="7" t="s">
        <v>1809</v>
      </c>
      <c r="B1686">
        <v>2015</v>
      </c>
      <c r="C1686" t="s">
        <v>2233</v>
      </c>
      <c r="D1686" t="str">
        <f t="array" ref="D1686">VLOOKUP($A1686,[1]New!$A$2:$DE$2108,5,FALSE)</f>
        <v>Language Usage</v>
      </c>
      <c r="E1686">
        <f t="array" ref="E1686">VLOOKUP($A1686,[1]New!$A$2:$DE$2108,3,FALSE)</f>
        <v>70100279</v>
      </c>
      <c r="F1686" t="str">
        <f t="array" ref="F1686">VLOOKUP($A1686,[1]New!$A$2:$DE$2108,4,FALSE)</f>
        <v>School 2</v>
      </c>
      <c r="Q1686">
        <f t="array" ref="Q1686">VLOOKUP($A1686,[1]New!$A$2:$DE$2108,19,FALSE)</f>
        <v>203</v>
      </c>
      <c r="S1686">
        <f t="array" ref="S1686">VLOOKUP($A1686,[1]New!$A$2:$DE$2108,21,FALSE)</f>
        <v>42</v>
      </c>
      <c r="U1686">
        <f t="array" ref="U1686">IF(S1686&gt;=75,1,IF(AND(S1686&gt;=50,S1686&lt;75),2,IF(AND(S1686&gt;=25,S1686&lt;50),3,IF(S1686&lt;25,4,"NA"))))</f>
        <v>3</v>
      </c>
      <c r="V1686" s="8">
        <f t="array" ref="V1686">VLOOKUP($A1686,[1]New!$A$2:$DE$2108,17,FALSE)</f>
        <v>42264</v>
      </c>
      <c r="AG1686" t="str">
        <f t="array" ref="AG1686">VLOOKUP($A1686,[1]New!$A$2:$DE$2108,61,FALSE)</f>
        <v>Writing: Plan, Organize, Develop, Revise, Research</v>
      </c>
      <c r="AJ1686">
        <f t="array" ref="AJ1686">VLOOKUP($A1686,[1]New!$A$2:$DE$2108,62,FALSE)</f>
        <v>196</v>
      </c>
      <c r="AN1686">
        <f t="array" ref="AN1686">IF(VLOOKUP($A1686,[1]New!$A$2:$DE$2108,65,FALSE)="High",1,IF(VLOOKUP($A1686,[1]New!$A$2:$DE$2108,65,FALSE)="HiAvg",2,IF(VLOOKUP($A1686,[1]New!$A$2:$DE$2108,65,FALSE)="Avg",3,IF(VLOOKUP($A1686,[1]New!$A$2:$DE$2108,65,FALSE)="LoAvg",4,5))))</f>
        <v>5</v>
      </c>
      <c r="AO1686" t="str">
        <f t="array" ref="AO1686">VLOOKUP($A1686,[1]New!$A$2:$DE$2108,66,FALSE)</f>
        <v>Language: Understand, Edit for Grammar, Usage</v>
      </c>
      <c r="AR1686">
        <f t="array" ref="AR1686">VLOOKUP($A1686,[1]New!$A$2:$DE$2108,67,FALSE)</f>
        <v>203</v>
      </c>
      <c r="AV1686">
        <f t="array" ref="AV1686">IF(VLOOKUP($A1686,[1]New!$A$2:$DE$2108,70,FALSE)="High",1,IF(VLOOKUP($A1686,[1]New!$A$2:$DE$2108,70,FALSE)="HiAvg",2,IF(VLOOKUP($A1686,[1]New!$A$2:$DE$2108,70,FALSE)="Avg",3,IF(VLOOKUP($A1686,[1]New!$A$2:$DE$2108,70,FALSE)="LoAvg",4,5))))</f>
        <v>4</v>
      </c>
      <c r="AW1686" t="str">
        <f t="array" ref="AW1686">VLOOKUP($A1686,[1]New!$A$2:$DE$2108,71,FALSE)</f>
        <v>Language: Understand, Edit Mechanics</v>
      </c>
      <c r="AZ1686">
        <f t="array" ref="AZ1686">VLOOKUP($A1686,[1]New!$A$2:$DE$2108,72,FALSE)</f>
        <v>211</v>
      </c>
      <c r="BD1686">
        <f t="array" ref="BD1686">IF(VLOOKUP($A1686,[1]New!$A$2:$DE$2108,75,FALSE)="High",1,IF(VLOOKUP($A1686,[1]New!$A$2:$DE$2108,75,FALSE)="HiAvg",2,IF(VLOOKUP($A1686,[1]New!$A$2:$DE$2108,75,FALSE)="Avg",3,IF(VLOOKUP($A1686,[1]New!$A$2:$DE$2108,75,FALSE)="LoAvg",4,5))))</f>
        <v>3</v>
      </c>
      <c r="BE1686" t="str">
        <f t="array" ref="BE1686">IF(VLOOKUP($A1686,[1]New!$A$2:$DE$2108,76,FALSE)="","",VLOOKUP($A1686,[1]New!$A$2:$DE$2108,76,FALSE))</f>
        <v/>
      </c>
      <c r="BH1686" t="str">
        <f t="array" ref="BH1686">IF(VLOOKUP($A1686,[1]New!$A$2:$DE$2108,77,FALSE)="","",VLOOKUP($A1686,[1]New!$A$2:$DE$2108,77,FALSE))</f>
        <v/>
      </c>
      <c r="BL1686" t="str">
        <f t="array" ref="BL1686">IF(VLOOKUP($A1686,[1]New!$A$2:$DE$2108,80,FALSE)="High",1,IF(VLOOKUP($A1686,[1]New!$A$2:$DE$2108,80,FALSE)="HiAvg",2,IF(VLOOKUP($A1686,[1]New!$A$2:$DE$2108,80,FALSE)="Avg",3,IF(VLOOKUP($A1686,[1]New!$A$2:$DE$2108,80,FALSE)="LoAvg",4,IF(VLOOKUP($A1686,[1]New!$A$2:$DE$2108,80,FALSE)="Low",5,"")))))</f>
        <v/>
      </c>
    </row>
    <row r="1687" spans="1:64" x14ac:dyDescent="0.2">
      <c r="A1687" s="7" t="s">
        <v>1810</v>
      </c>
      <c r="B1687">
        <v>2015</v>
      </c>
      <c r="C1687" t="s">
        <v>2233</v>
      </c>
      <c r="D1687" t="str">
        <f t="array" ref="D1687">VLOOKUP($A1687,[1]New!$A$2:$DE$2108,5,FALSE)</f>
        <v>Mathematics</v>
      </c>
      <c r="E1687">
        <f t="array" ref="E1687">VLOOKUP($A1687,[1]New!$A$2:$DE$2108,3,FALSE)</f>
        <v>70100279</v>
      </c>
      <c r="F1687" t="str">
        <f t="array" ref="F1687">VLOOKUP($A1687,[1]New!$A$2:$DE$2108,4,FALSE)</f>
        <v>School 2</v>
      </c>
      <c r="Q1687">
        <f t="array" ref="Q1687">VLOOKUP($A1687,[1]New!$A$2:$DE$2108,19,FALSE)</f>
        <v>188</v>
      </c>
      <c r="S1687">
        <f t="array" ref="S1687">VLOOKUP($A1687,[1]New!$A$2:$DE$2108,21,FALSE)</f>
        <v>5</v>
      </c>
      <c r="U1687">
        <f t="array" ref="U1687">IF(S1687&gt;=75,1,IF(AND(S1687&gt;=50,S1687&lt;75),2,IF(AND(S1687&gt;=25,S1687&lt;50),3,IF(S1687&lt;25,4,"NA"))))</f>
        <v>4</v>
      </c>
      <c r="V1687" s="8">
        <f t="array" ref="V1687">VLOOKUP($A1687,[1]New!$A$2:$DE$2108,17,FALSE)</f>
        <v>42263</v>
      </c>
      <c r="AG1687" t="str">
        <f t="array" ref="AG1687">VLOOKUP($A1687,[1]New!$A$2:$DE$2108,61,FALSE)</f>
        <v>Operations and Algebraic Thinking</v>
      </c>
      <c r="AJ1687">
        <f t="array" ref="AJ1687">VLOOKUP($A1687,[1]New!$A$2:$DE$2108,62,FALSE)</f>
        <v>190</v>
      </c>
      <c r="AN1687">
        <f t="array" ref="AN1687">IF(VLOOKUP($A1687,[1]New!$A$2:$DE$2108,65,FALSE)="High",1,IF(VLOOKUP($A1687,[1]New!$A$2:$DE$2108,65,FALSE)="HiAvg",2,IF(VLOOKUP($A1687,[1]New!$A$2:$DE$2108,65,FALSE)="Avg",3,IF(VLOOKUP($A1687,[1]New!$A$2:$DE$2108,65,FALSE)="LoAvg",4,5))))</f>
        <v>5</v>
      </c>
      <c r="AO1687" t="str">
        <f t="array" ref="AO1687">VLOOKUP($A1687,[1]New!$A$2:$DE$2108,66,FALSE)</f>
        <v>Number and Operations</v>
      </c>
      <c r="AR1687">
        <f t="array" ref="AR1687">VLOOKUP($A1687,[1]New!$A$2:$DE$2108,67,FALSE)</f>
        <v>191</v>
      </c>
      <c r="AV1687">
        <f t="array" ref="AV1687">IF(VLOOKUP($A1687,[1]New!$A$2:$DE$2108,70,FALSE)="High",1,IF(VLOOKUP($A1687,[1]New!$A$2:$DE$2108,70,FALSE)="HiAvg",2,IF(VLOOKUP($A1687,[1]New!$A$2:$DE$2108,70,FALSE)="Avg",3,IF(VLOOKUP($A1687,[1]New!$A$2:$DE$2108,70,FALSE)="LoAvg",4,5))))</f>
        <v>5</v>
      </c>
      <c r="AW1687" t="str">
        <f t="array" ref="AW1687">VLOOKUP($A1687,[1]New!$A$2:$DE$2108,71,FALSE)</f>
        <v>Measurement and Data</v>
      </c>
      <c r="AZ1687">
        <f t="array" ref="AZ1687">VLOOKUP($A1687,[1]New!$A$2:$DE$2108,72,FALSE)</f>
        <v>189</v>
      </c>
      <c r="BD1687">
        <f t="array" ref="BD1687">IF(VLOOKUP($A1687,[1]New!$A$2:$DE$2108,75,FALSE)="High",1,IF(VLOOKUP($A1687,[1]New!$A$2:$DE$2108,75,FALSE)="HiAvg",2,IF(VLOOKUP($A1687,[1]New!$A$2:$DE$2108,75,FALSE)="Avg",3,IF(VLOOKUP($A1687,[1]New!$A$2:$DE$2108,75,FALSE)="LoAvg",4,5))))</f>
        <v>5</v>
      </c>
      <c r="BE1687" t="str">
        <f t="array" ref="BE1687">IF(VLOOKUP($A1687,[1]New!$A$2:$DE$2108,76,FALSE)="","",VLOOKUP($A1687,[1]New!$A$2:$DE$2108,76,FALSE))</f>
        <v>Geometry</v>
      </c>
      <c r="BH1687">
        <f t="array" ref="BH1687">IF(VLOOKUP($A1687,[1]New!$A$2:$DE$2108,77,FALSE)="","",VLOOKUP($A1687,[1]New!$A$2:$DE$2108,77,FALSE))</f>
        <v>181</v>
      </c>
      <c r="BL1687">
        <f t="array" ref="BL1687">IF(VLOOKUP($A1687,[1]New!$A$2:$DE$2108,80,FALSE)="High",1,IF(VLOOKUP($A1687,[1]New!$A$2:$DE$2108,80,FALSE)="HiAvg",2,IF(VLOOKUP($A1687,[1]New!$A$2:$DE$2108,80,FALSE)="Avg",3,IF(VLOOKUP($A1687,[1]New!$A$2:$DE$2108,80,FALSE)="LoAvg",4,IF(VLOOKUP($A1687,[1]New!$A$2:$DE$2108,80,FALSE)="Low",5,"")))))</f>
        <v>5</v>
      </c>
    </row>
    <row r="1688" spans="1:64" x14ac:dyDescent="0.2">
      <c r="A1688" s="7" t="s">
        <v>1811</v>
      </c>
      <c r="B1688">
        <v>2015</v>
      </c>
      <c r="C1688" t="s">
        <v>2233</v>
      </c>
      <c r="D1688" t="str">
        <f t="array" ref="D1688">VLOOKUP($A1688,[1]New!$A$2:$DE$2108,5,FALSE)</f>
        <v>Reading</v>
      </c>
      <c r="E1688">
        <f t="array" ref="E1688">VLOOKUP($A1688,[1]New!$A$2:$DE$2108,3,FALSE)</f>
        <v>70100279</v>
      </c>
      <c r="F1688" t="str">
        <f t="array" ref="F1688">VLOOKUP($A1688,[1]New!$A$2:$DE$2108,4,FALSE)</f>
        <v>School 2</v>
      </c>
      <c r="Q1688">
        <f t="array" ref="Q1688">VLOOKUP($A1688,[1]New!$A$2:$DE$2108,19,FALSE)</f>
        <v>200</v>
      </c>
      <c r="S1688">
        <f t="array" ref="S1688">VLOOKUP($A1688,[1]New!$A$2:$DE$2108,21,FALSE)</f>
        <v>35</v>
      </c>
      <c r="U1688">
        <f t="array" ref="U1688">IF(S1688&gt;=75,1,IF(AND(S1688&gt;=50,S1688&lt;75),2,IF(AND(S1688&gt;=25,S1688&lt;50),3,IF(S1688&lt;25,4,"NA"))))</f>
        <v>3</v>
      </c>
      <c r="V1688" s="8">
        <f t="array" ref="V1688">VLOOKUP($A1688,[1]New!$A$2:$DE$2108,17,FALSE)</f>
        <v>42257</v>
      </c>
      <c r="AG1688" t="str">
        <f t="array" ref="AG1688">VLOOKUP($A1688,[1]New!$A$2:$DE$2108,61,FALSE)</f>
        <v>Literature</v>
      </c>
      <c r="AJ1688">
        <f t="array" ref="AJ1688">VLOOKUP($A1688,[1]New!$A$2:$DE$2108,62,FALSE)</f>
        <v>208</v>
      </c>
      <c r="AN1688">
        <f t="array" ref="AN1688">IF(VLOOKUP($A1688,[1]New!$A$2:$DE$2108,65,FALSE)="High",1,IF(VLOOKUP($A1688,[1]New!$A$2:$DE$2108,65,FALSE)="HiAvg",2,IF(VLOOKUP($A1688,[1]New!$A$2:$DE$2108,65,FALSE)="Avg",3,IF(VLOOKUP($A1688,[1]New!$A$2:$DE$2108,65,FALSE)="LoAvg",4,5))))</f>
        <v>3</v>
      </c>
      <c r="AO1688" t="str">
        <f t="array" ref="AO1688">VLOOKUP($A1688,[1]New!$A$2:$DE$2108,66,FALSE)</f>
        <v>Informational Text</v>
      </c>
      <c r="AR1688">
        <f t="array" ref="AR1688">VLOOKUP($A1688,[1]New!$A$2:$DE$2108,67,FALSE)</f>
        <v>201</v>
      </c>
      <c r="AV1688">
        <f t="array" ref="AV1688">IF(VLOOKUP($A1688,[1]New!$A$2:$DE$2108,70,FALSE)="High",1,IF(VLOOKUP($A1688,[1]New!$A$2:$DE$2108,70,FALSE)="HiAvg",2,IF(VLOOKUP($A1688,[1]New!$A$2:$DE$2108,70,FALSE)="Avg",3,IF(VLOOKUP($A1688,[1]New!$A$2:$DE$2108,70,FALSE)="LoAvg",4,5))))</f>
        <v>4</v>
      </c>
      <c r="AW1688" t="str">
        <f t="array" ref="AW1688">VLOOKUP($A1688,[1]New!$A$2:$DE$2108,71,FALSE)</f>
        <v>Vocabulary Acquisition and Use</v>
      </c>
      <c r="AZ1688">
        <f t="array" ref="AZ1688">VLOOKUP($A1688,[1]New!$A$2:$DE$2108,72,FALSE)</f>
        <v>192</v>
      </c>
      <c r="BD1688">
        <f t="array" ref="BD1688">IF(VLOOKUP($A1688,[1]New!$A$2:$DE$2108,75,FALSE)="High",1,IF(VLOOKUP($A1688,[1]New!$A$2:$DE$2108,75,FALSE)="HiAvg",2,IF(VLOOKUP($A1688,[1]New!$A$2:$DE$2108,75,FALSE)="Avg",3,IF(VLOOKUP($A1688,[1]New!$A$2:$DE$2108,75,FALSE)="LoAvg",4,5))))</f>
        <v>5</v>
      </c>
      <c r="BE1688" t="str">
        <f t="array" ref="BE1688">IF(VLOOKUP($A1688,[1]New!$A$2:$DE$2108,76,FALSE)="","",VLOOKUP($A1688,[1]New!$A$2:$DE$2108,76,FALSE))</f>
        <v/>
      </c>
      <c r="BH1688" t="str">
        <f t="array" ref="BH1688">IF(VLOOKUP($A1688,[1]New!$A$2:$DE$2108,77,FALSE)="","",VLOOKUP($A1688,[1]New!$A$2:$DE$2108,77,FALSE))</f>
        <v/>
      </c>
      <c r="BL1688" t="str">
        <f t="array" ref="BL1688">IF(VLOOKUP($A1688,[1]New!$A$2:$DE$2108,80,FALSE)="High",1,IF(VLOOKUP($A1688,[1]New!$A$2:$DE$2108,80,FALSE)="HiAvg",2,IF(VLOOKUP($A1688,[1]New!$A$2:$DE$2108,80,FALSE)="Avg",3,IF(VLOOKUP($A1688,[1]New!$A$2:$DE$2108,80,FALSE)="LoAvg",4,IF(VLOOKUP($A1688,[1]New!$A$2:$DE$2108,80,FALSE)="Low",5,"")))))</f>
        <v/>
      </c>
    </row>
    <row r="1689" spans="1:64" x14ac:dyDescent="0.2">
      <c r="A1689" s="7" t="s">
        <v>1812</v>
      </c>
      <c r="B1689">
        <v>2015</v>
      </c>
      <c r="C1689" t="s">
        <v>2233</v>
      </c>
      <c r="D1689" t="str">
        <f t="array" ref="D1689">VLOOKUP($A1689,[1]New!$A$2:$DE$2108,5,FALSE)</f>
        <v>Language Usage</v>
      </c>
      <c r="E1689">
        <f t="array" ref="E1689">VLOOKUP($A1689,[1]New!$A$2:$DE$2108,3,FALSE)</f>
        <v>70100280</v>
      </c>
      <c r="F1689" t="str">
        <f t="array" ref="F1689">VLOOKUP($A1689,[1]New!$A$2:$DE$2108,4,FALSE)</f>
        <v>School 2</v>
      </c>
      <c r="Q1689">
        <f t="array" ref="Q1689">VLOOKUP($A1689,[1]New!$A$2:$DE$2108,19,FALSE)</f>
        <v>184</v>
      </c>
      <c r="S1689">
        <f t="array" ref="S1689">VLOOKUP($A1689,[1]New!$A$2:$DE$2108,21,FALSE)</f>
        <v>3</v>
      </c>
      <c r="U1689">
        <f t="array" ref="U1689">IF(S1689&gt;=75,1,IF(AND(S1689&gt;=50,S1689&lt;75),2,IF(AND(S1689&gt;=25,S1689&lt;50),3,IF(S1689&lt;25,4,"NA"))))</f>
        <v>4</v>
      </c>
      <c r="V1689" s="8">
        <f t="array" ref="V1689">VLOOKUP($A1689,[1]New!$A$2:$DE$2108,17,FALSE)</f>
        <v>42265</v>
      </c>
      <c r="AG1689" t="str">
        <f t="array" ref="AG1689">VLOOKUP($A1689,[1]New!$A$2:$DE$2108,61,FALSE)</f>
        <v>Writing: Plan, Organize, Develop, Revise, Research</v>
      </c>
      <c r="AJ1689">
        <f t="array" ref="AJ1689">VLOOKUP($A1689,[1]New!$A$2:$DE$2108,62,FALSE)</f>
        <v>167</v>
      </c>
      <c r="AN1689">
        <f t="array" ref="AN1689">IF(VLOOKUP($A1689,[1]New!$A$2:$DE$2108,65,FALSE)="High",1,IF(VLOOKUP($A1689,[1]New!$A$2:$DE$2108,65,FALSE)="HiAvg",2,IF(VLOOKUP($A1689,[1]New!$A$2:$DE$2108,65,FALSE)="Avg",3,IF(VLOOKUP($A1689,[1]New!$A$2:$DE$2108,65,FALSE)="LoAvg",4,5))))</f>
        <v>5</v>
      </c>
      <c r="AO1689" t="str">
        <f t="array" ref="AO1689">VLOOKUP($A1689,[1]New!$A$2:$DE$2108,66,FALSE)</f>
        <v>Language: Understand, Edit for Grammar, Usage</v>
      </c>
      <c r="AR1689">
        <f t="array" ref="AR1689">VLOOKUP($A1689,[1]New!$A$2:$DE$2108,67,FALSE)</f>
        <v>187</v>
      </c>
      <c r="AV1689">
        <f t="array" ref="AV1689">IF(VLOOKUP($A1689,[1]New!$A$2:$DE$2108,70,FALSE)="High",1,IF(VLOOKUP($A1689,[1]New!$A$2:$DE$2108,70,FALSE)="HiAvg",2,IF(VLOOKUP($A1689,[1]New!$A$2:$DE$2108,70,FALSE)="Avg",3,IF(VLOOKUP($A1689,[1]New!$A$2:$DE$2108,70,FALSE)="LoAvg",4,5))))</f>
        <v>5</v>
      </c>
      <c r="AW1689" t="str">
        <f t="array" ref="AW1689">VLOOKUP($A1689,[1]New!$A$2:$DE$2108,71,FALSE)</f>
        <v>Language: Understand, Edit Mechanics</v>
      </c>
      <c r="AZ1689">
        <f t="array" ref="AZ1689">VLOOKUP($A1689,[1]New!$A$2:$DE$2108,72,FALSE)</f>
        <v>199</v>
      </c>
      <c r="BD1689">
        <f t="array" ref="BD1689">IF(VLOOKUP($A1689,[1]New!$A$2:$DE$2108,75,FALSE)="High",1,IF(VLOOKUP($A1689,[1]New!$A$2:$DE$2108,75,FALSE)="HiAvg",2,IF(VLOOKUP($A1689,[1]New!$A$2:$DE$2108,75,FALSE)="Avg",3,IF(VLOOKUP($A1689,[1]New!$A$2:$DE$2108,75,FALSE)="LoAvg",4,5))))</f>
        <v>5</v>
      </c>
      <c r="BE1689" t="str">
        <f t="array" ref="BE1689">IF(VLOOKUP($A1689,[1]New!$A$2:$DE$2108,76,FALSE)="","",VLOOKUP($A1689,[1]New!$A$2:$DE$2108,76,FALSE))</f>
        <v/>
      </c>
      <c r="BH1689" t="str">
        <f t="array" ref="BH1689">IF(VLOOKUP($A1689,[1]New!$A$2:$DE$2108,77,FALSE)="","",VLOOKUP($A1689,[1]New!$A$2:$DE$2108,77,FALSE))</f>
        <v/>
      </c>
      <c r="BL1689" t="str">
        <f t="array" ref="BL1689">IF(VLOOKUP($A1689,[1]New!$A$2:$DE$2108,80,FALSE)="High",1,IF(VLOOKUP($A1689,[1]New!$A$2:$DE$2108,80,FALSE)="HiAvg",2,IF(VLOOKUP($A1689,[1]New!$A$2:$DE$2108,80,FALSE)="Avg",3,IF(VLOOKUP($A1689,[1]New!$A$2:$DE$2108,80,FALSE)="LoAvg",4,IF(VLOOKUP($A1689,[1]New!$A$2:$DE$2108,80,FALSE)="Low",5,"")))))</f>
        <v/>
      </c>
    </row>
    <row r="1690" spans="1:64" x14ac:dyDescent="0.2">
      <c r="A1690" s="7" t="s">
        <v>1813</v>
      </c>
      <c r="B1690">
        <v>2015</v>
      </c>
      <c r="C1690" t="s">
        <v>2233</v>
      </c>
      <c r="D1690" t="str">
        <f t="array" ref="D1690">VLOOKUP($A1690,[1]New!$A$2:$DE$2108,5,FALSE)</f>
        <v>Mathematics</v>
      </c>
      <c r="E1690">
        <f t="array" ref="E1690">VLOOKUP($A1690,[1]New!$A$2:$DE$2108,3,FALSE)</f>
        <v>70100280</v>
      </c>
      <c r="F1690" t="str">
        <f t="array" ref="F1690">VLOOKUP($A1690,[1]New!$A$2:$DE$2108,4,FALSE)</f>
        <v>School 2</v>
      </c>
      <c r="Q1690">
        <f t="array" ref="Q1690">VLOOKUP($A1690,[1]New!$A$2:$DE$2108,19,FALSE)</f>
        <v>205</v>
      </c>
      <c r="S1690">
        <f t="array" ref="S1690">VLOOKUP($A1690,[1]New!$A$2:$DE$2108,21,FALSE)</f>
        <v>21</v>
      </c>
      <c r="U1690">
        <f t="array" ref="U1690">IF(S1690&gt;=75,1,IF(AND(S1690&gt;=50,S1690&lt;75),2,IF(AND(S1690&gt;=25,S1690&lt;50),3,IF(S1690&lt;25,4,"NA"))))</f>
        <v>4</v>
      </c>
      <c r="V1690" s="8">
        <f t="array" ref="V1690">VLOOKUP($A1690,[1]New!$A$2:$DE$2108,17,FALSE)</f>
        <v>42262</v>
      </c>
      <c r="AG1690" t="str">
        <f t="array" ref="AG1690">VLOOKUP($A1690,[1]New!$A$2:$DE$2108,61,FALSE)</f>
        <v>Operations and Algebraic Thinking</v>
      </c>
      <c r="AJ1690">
        <f t="array" ref="AJ1690">VLOOKUP($A1690,[1]New!$A$2:$DE$2108,62,FALSE)</f>
        <v>228</v>
      </c>
      <c r="AN1690">
        <f t="array" ref="AN1690">IF(VLOOKUP($A1690,[1]New!$A$2:$DE$2108,65,FALSE)="High",1,IF(VLOOKUP($A1690,[1]New!$A$2:$DE$2108,65,FALSE)="HiAvg",2,IF(VLOOKUP($A1690,[1]New!$A$2:$DE$2108,65,FALSE)="Avg",3,IF(VLOOKUP($A1690,[1]New!$A$2:$DE$2108,65,FALSE)="LoAvg",4,5))))</f>
        <v>2</v>
      </c>
      <c r="AO1690" t="str">
        <f t="array" ref="AO1690">VLOOKUP($A1690,[1]New!$A$2:$DE$2108,66,FALSE)</f>
        <v>The Real and Complex Number Systems</v>
      </c>
      <c r="AR1690">
        <f t="array" ref="AR1690">VLOOKUP($A1690,[1]New!$A$2:$DE$2108,67,FALSE)</f>
        <v>205</v>
      </c>
      <c r="AV1690">
        <f t="array" ref="AV1690">IF(VLOOKUP($A1690,[1]New!$A$2:$DE$2108,70,FALSE)="High",1,IF(VLOOKUP($A1690,[1]New!$A$2:$DE$2108,70,FALSE)="HiAvg",2,IF(VLOOKUP($A1690,[1]New!$A$2:$DE$2108,70,FALSE)="Avg",3,IF(VLOOKUP($A1690,[1]New!$A$2:$DE$2108,70,FALSE)="LoAvg",4,5))))</f>
        <v>5</v>
      </c>
      <c r="AW1690" t="str">
        <f t="array" ref="AW1690">VLOOKUP($A1690,[1]New!$A$2:$DE$2108,71,FALSE)</f>
        <v>Geometry</v>
      </c>
      <c r="AZ1690">
        <f t="array" ref="AZ1690">VLOOKUP($A1690,[1]New!$A$2:$DE$2108,72,FALSE)</f>
        <v>181</v>
      </c>
      <c r="BD1690">
        <f t="array" ref="BD1690">IF(VLOOKUP($A1690,[1]New!$A$2:$DE$2108,75,FALSE)="High",1,IF(VLOOKUP($A1690,[1]New!$A$2:$DE$2108,75,FALSE)="HiAvg",2,IF(VLOOKUP($A1690,[1]New!$A$2:$DE$2108,75,FALSE)="Avg",3,IF(VLOOKUP($A1690,[1]New!$A$2:$DE$2108,75,FALSE)="LoAvg",4,5))))</f>
        <v>5</v>
      </c>
      <c r="BE1690" t="str">
        <f t="array" ref="BE1690">IF(VLOOKUP($A1690,[1]New!$A$2:$DE$2108,76,FALSE)="","",VLOOKUP($A1690,[1]New!$A$2:$DE$2108,76,FALSE))</f>
        <v>Statistics and Probability</v>
      </c>
      <c r="BH1690">
        <f t="array" ref="BH1690">IF(VLOOKUP($A1690,[1]New!$A$2:$DE$2108,77,FALSE)="","",VLOOKUP($A1690,[1]New!$A$2:$DE$2108,77,FALSE))</f>
        <v>206</v>
      </c>
      <c r="BL1690">
        <f t="array" ref="BL1690">IF(VLOOKUP($A1690,[1]New!$A$2:$DE$2108,80,FALSE)="High",1,IF(VLOOKUP($A1690,[1]New!$A$2:$DE$2108,80,FALSE)="HiAvg",2,IF(VLOOKUP($A1690,[1]New!$A$2:$DE$2108,80,FALSE)="Avg",3,IF(VLOOKUP($A1690,[1]New!$A$2:$DE$2108,80,FALSE)="LoAvg",4,IF(VLOOKUP($A1690,[1]New!$A$2:$DE$2108,80,FALSE)="Low",5,"")))))</f>
        <v>5</v>
      </c>
    </row>
    <row r="1691" spans="1:64" x14ac:dyDescent="0.2">
      <c r="A1691" s="7" t="s">
        <v>1814</v>
      </c>
      <c r="B1691">
        <v>2015</v>
      </c>
      <c r="C1691" t="s">
        <v>2233</v>
      </c>
      <c r="D1691" t="str">
        <f t="array" ref="D1691">VLOOKUP($A1691,[1]New!$A$2:$DE$2108,5,FALSE)</f>
        <v>Reading</v>
      </c>
      <c r="E1691">
        <f t="array" ref="E1691">VLOOKUP($A1691,[1]New!$A$2:$DE$2108,3,FALSE)</f>
        <v>70100280</v>
      </c>
      <c r="F1691" t="str">
        <f t="array" ref="F1691">VLOOKUP($A1691,[1]New!$A$2:$DE$2108,4,FALSE)</f>
        <v>School 2</v>
      </c>
      <c r="Q1691">
        <f t="array" ref="Q1691">VLOOKUP($A1691,[1]New!$A$2:$DE$2108,19,FALSE)</f>
        <v>186</v>
      </c>
      <c r="S1691">
        <f t="array" ref="S1691">VLOOKUP($A1691,[1]New!$A$2:$DE$2108,21,FALSE)</f>
        <v>5</v>
      </c>
      <c r="U1691">
        <f t="array" ref="U1691">IF(S1691&gt;=75,1,IF(AND(S1691&gt;=50,S1691&lt;75),2,IF(AND(S1691&gt;=25,S1691&lt;50),3,IF(S1691&lt;25,4,"NA"))))</f>
        <v>4</v>
      </c>
      <c r="V1691" s="8">
        <f t="array" ref="V1691">VLOOKUP($A1691,[1]New!$A$2:$DE$2108,17,FALSE)</f>
        <v>42248</v>
      </c>
      <c r="AG1691" t="str">
        <f t="array" ref="AG1691">VLOOKUP($A1691,[1]New!$A$2:$DE$2108,61,FALSE)</f>
        <v>Literature</v>
      </c>
      <c r="AJ1691">
        <f t="array" ref="AJ1691">VLOOKUP($A1691,[1]New!$A$2:$DE$2108,62,FALSE)</f>
        <v>199</v>
      </c>
      <c r="AN1691">
        <f t="array" ref="AN1691">IF(VLOOKUP($A1691,[1]New!$A$2:$DE$2108,65,FALSE)="High",1,IF(VLOOKUP($A1691,[1]New!$A$2:$DE$2108,65,FALSE)="HiAvg",2,IF(VLOOKUP($A1691,[1]New!$A$2:$DE$2108,65,FALSE)="Avg",3,IF(VLOOKUP($A1691,[1]New!$A$2:$DE$2108,65,FALSE)="LoAvg",4,5))))</f>
        <v>5</v>
      </c>
      <c r="AO1691" t="str">
        <f t="array" ref="AO1691">VLOOKUP($A1691,[1]New!$A$2:$DE$2108,66,FALSE)</f>
        <v>Informational Text</v>
      </c>
      <c r="AR1691">
        <f t="array" ref="AR1691">VLOOKUP($A1691,[1]New!$A$2:$DE$2108,67,FALSE)</f>
        <v>177</v>
      </c>
      <c r="AV1691">
        <f t="array" ref="AV1691">IF(VLOOKUP($A1691,[1]New!$A$2:$DE$2108,70,FALSE)="High",1,IF(VLOOKUP($A1691,[1]New!$A$2:$DE$2108,70,FALSE)="HiAvg",2,IF(VLOOKUP($A1691,[1]New!$A$2:$DE$2108,70,FALSE)="Avg",3,IF(VLOOKUP($A1691,[1]New!$A$2:$DE$2108,70,FALSE)="LoAvg",4,5))))</f>
        <v>5</v>
      </c>
      <c r="AW1691" t="str">
        <f t="array" ref="AW1691">VLOOKUP($A1691,[1]New!$A$2:$DE$2108,71,FALSE)</f>
        <v>Vocabulary Acquisition and Use</v>
      </c>
      <c r="AZ1691">
        <f t="array" ref="AZ1691">VLOOKUP($A1691,[1]New!$A$2:$DE$2108,72,FALSE)</f>
        <v>184</v>
      </c>
      <c r="BD1691">
        <f t="array" ref="BD1691">IF(VLOOKUP($A1691,[1]New!$A$2:$DE$2108,75,FALSE)="High",1,IF(VLOOKUP($A1691,[1]New!$A$2:$DE$2108,75,FALSE)="HiAvg",2,IF(VLOOKUP($A1691,[1]New!$A$2:$DE$2108,75,FALSE)="Avg",3,IF(VLOOKUP($A1691,[1]New!$A$2:$DE$2108,75,FALSE)="LoAvg",4,5))))</f>
        <v>5</v>
      </c>
      <c r="BE1691" t="str">
        <f t="array" ref="BE1691">IF(VLOOKUP($A1691,[1]New!$A$2:$DE$2108,76,FALSE)="","",VLOOKUP($A1691,[1]New!$A$2:$DE$2108,76,FALSE))</f>
        <v/>
      </c>
      <c r="BH1691" t="str">
        <f t="array" ref="BH1691">IF(VLOOKUP($A1691,[1]New!$A$2:$DE$2108,77,FALSE)="","",VLOOKUP($A1691,[1]New!$A$2:$DE$2108,77,FALSE))</f>
        <v/>
      </c>
      <c r="BL1691" t="str">
        <f t="array" ref="BL1691">IF(VLOOKUP($A1691,[1]New!$A$2:$DE$2108,80,FALSE)="High",1,IF(VLOOKUP($A1691,[1]New!$A$2:$DE$2108,80,FALSE)="HiAvg",2,IF(VLOOKUP($A1691,[1]New!$A$2:$DE$2108,80,FALSE)="Avg",3,IF(VLOOKUP($A1691,[1]New!$A$2:$DE$2108,80,FALSE)="LoAvg",4,IF(VLOOKUP($A1691,[1]New!$A$2:$DE$2108,80,FALSE)="Low",5,"")))))</f>
        <v/>
      </c>
    </row>
    <row r="1692" spans="1:64" x14ac:dyDescent="0.2">
      <c r="A1692" s="7" t="s">
        <v>1815</v>
      </c>
      <c r="B1692">
        <v>2015</v>
      </c>
      <c r="C1692" t="s">
        <v>2233</v>
      </c>
      <c r="D1692" t="str">
        <f t="array" ref="D1692">VLOOKUP($A1692,[1]New!$A$2:$DE$2108,5,FALSE)</f>
        <v>Language Usage</v>
      </c>
      <c r="E1692">
        <f t="array" ref="E1692">VLOOKUP($A1692,[1]New!$A$2:$DE$2108,3,FALSE)</f>
        <v>70100281</v>
      </c>
      <c r="F1692" t="str">
        <f t="array" ref="F1692">VLOOKUP($A1692,[1]New!$A$2:$DE$2108,4,FALSE)</f>
        <v>School 2</v>
      </c>
      <c r="Q1692">
        <f t="array" ref="Q1692">VLOOKUP($A1692,[1]New!$A$2:$DE$2108,19,FALSE)</f>
        <v>197</v>
      </c>
      <c r="S1692">
        <f t="array" ref="S1692">VLOOKUP($A1692,[1]New!$A$2:$DE$2108,21,FALSE)</f>
        <v>27</v>
      </c>
      <c r="U1692">
        <f t="array" ref="U1692">IF(S1692&gt;=75,1,IF(AND(S1692&gt;=50,S1692&lt;75),2,IF(AND(S1692&gt;=25,S1692&lt;50),3,IF(S1692&lt;25,4,"NA"))))</f>
        <v>3</v>
      </c>
      <c r="V1692" s="8">
        <f t="array" ref="V1692">VLOOKUP($A1692,[1]New!$A$2:$DE$2108,17,FALSE)</f>
        <v>42265</v>
      </c>
      <c r="AG1692" t="str">
        <f t="array" ref="AG1692">VLOOKUP($A1692,[1]New!$A$2:$DE$2108,61,FALSE)</f>
        <v>Writing: Plan, Organize, Develop, Revise, Research</v>
      </c>
      <c r="AJ1692">
        <f t="array" ref="AJ1692">VLOOKUP($A1692,[1]New!$A$2:$DE$2108,62,FALSE)</f>
        <v>193</v>
      </c>
      <c r="AN1692">
        <f t="array" ref="AN1692">IF(VLOOKUP($A1692,[1]New!$A$2:$DE$2108,65,FALSE)="High",1,IF(VLOOKUP($A1692,[1]New!$A$2:$DE$2108,65,FALSE)="HiAvg",2,IF(VLOOKUP($A1692,[1]New!$A$2:$DE$2108,65,FALSE)="Avg",3,IF(VLOOKUP($A1692,[1]New!$A$2:$DE$2108,65,FALSE)="LoAvg",4,5))))</f>
        <v>5</v>
      </c>
      <c r="AO1692" t="str">
        <f t="array" ref="AO1692">VLOOKUP($A1692,[1]New!$A$2:$DE$2108,66,FALSE)</f>
        <v>Language: Understand, Edit for Grammar, Usage</v>
      </c>
      <c r="AR1692">
        <f t="array" ref="AR1692">VLOOKUP($A1692,[1]New!$A$2:$DE$2108,67,FALSE)</f>
        <v>204</v>
      </c>
      <c r="AV1692">
        <f t="array" ref="AV1692">IF(VLOOKUP($A1692,[1]New!$A$2:$DE$2108,70,FALSE)="High",1,IF(VLOOKUP($A1692,[1]New!$A$2:$DE$2108,70,FALSE)="HiAvg",2,IF(VLOOKUP($A1692,[1]New!$A$2:$DE$2108,70,FALSE)="Avg",3,IF(VLOOKUP($A1692,[1]New!$A$2:$DE$2108,70,FALSE)="LoAvg",4,5))))</f>
        <v>4</v>
      </c>
      <c r="AW1692" t="str">
        <f t="array" ref="AW1692">VLOOKUP($A1692,[1]New!$A$2:$DE$2108,71,FALSE)</f>
        <v>Language: Understand, Edit Mechanics</v>
      </c>
      <c r="AZ1692">
        <f t="array" ref="AZ1692">VLOOKUP($A1692,[1]New!$A$2:$DE$2108,72,FALSE)</f>
        <v>195</v>
      </c>
      <c r="BD1692">
        <f t="array" ref="BD1692">IF(VLOOKUP($A1692,[1]New!$A$2:$DE$2108,75,FALSE)="High",1,IF(VLOOKUP($A1692,[1]New!$A$2:$DE$2108,75,FALSE)="HiAvg",2,IF(VLOOKUP($A1692,[1]New!$A$2:$DE$2108,75,FALSE)="Avg",3,IF(VLOOKUP($A1692,[1]New!$A$2:$DE$2108,75,FALSE)="LoAvg",4,5))))</f>
        <v>5</v>
      </c>
      <c r="BE1692" t="str">
        <f t="array" ref="BE1692">IF(VLOOKUP($A1692,[1]New!$A$2:$DE$2108,76,FALSE)="","",VLOOKUP($A1692,[1]New!$A$2:$DE$2108,76,FALSE))</f>
        <v/>
      </c>
      <c r="BH1692" t="str">
        <f t="array" ref="BH1692">IF(VLOOKUP($A1692,[1]New!$A$2:$DE$2108,77,FALSE)="","",VLOOKUP($A1692,[1]New!$A$2:$DE$2108,77,FALSE))</f>
        <v/>
      </c>
      <c r="BL1692" t="str">
        <f t="array" ref="BL1692">IF(VLOOKUP($A1692,[1]New!$A$2:$DE$2108,80,FALSE)="High",1,IF(VLOOKUP($A1692,[1]New!$A$2:$DE$2108,80,FALSE)="HiAvg",2,IF(VLOOKUP($A1692,[1]New!$A$2:$DE$2108,80,FALSE)="Avg",3,IF(VLOOKUP($A1692,[1]New!$A$2:$DE$2108,80,FALSE)="LoAvg",4,IF(VLOOKUP($A1692,[1]New!$A$2:$DE$2108,80,FALSE)="Low",5,"")))))</f>
        <v/>
      </c>
    </row>
    <row r="1693" spans="1:64" x14ac:dyDescent="0.2">
      <c r="A1693" s="7" t="s">
        <v>1816</v>
      </c>
      <c r="B1693">
        <v>2015</v>
      </c>
      <c r="C1693" t="s">
        <v>2233</v>
      </c>
      <c r="D1693" t="str">
        <f t="array" ref="D1693">VLOOKUP($A1693,[1]New!$A$2:$DE$2108,5,FALSE)</f>
        <v>Mathematics</v>
      </c>
      <c r="E1693">
        <f t="array" ref="E1693">VLOOKUP($A1693,[1]New!$A$2:$DE$2108,3,FALSE)</f>
        <v>70100281</v>
      </c>
      <c r="F1693" t="str">
        <f t="array" ref="F1693">VLOOKUP($A1693,[1]New!$A$2:$DE$2108,4,FALSE)</f>
        <v>School 2</v>
      </c>
      <c r="Q1693">
        <f t="array" ref="Q1693">VLOOKUP($A1693,[1]New!$A$2:$DE$2108,19,FALSE)</f>
        <v>212</v>
      </c>
      <c r="S1693">
        <f t="array" ref="S1693">VLOOKUP($A1693,[1]New!$A$2:$DE$2108,21,FALSE)</f>
        <v>52</v>
      </c>
      <c r="U1693">
        <f t="array" ref="U1693">IF(S1693&gt;=75,1,IF(AND(S1693&gt;=50,S1693&lt;75),2,IF(AND(S1693&gt;=25,S1693&lt;50),3,IF(S1693&lt;25,4,"NA"))))</f>
        <v>2</v>
      </c>
      <c r="V1693" s="8">
        <f t="array" ref="V1693">VLOOKUP($A1693,[1]New!$A$2:$DE$2108,17,FALSE)</f>
        <v>42258</v>
      </c>
      <c r="AG1693" t="str">
        <f t="array" ref="AG1693">VLOOKUP($A1693,[1]New!$A$2:$DE$2108,61,FALSE)</f>
        <v>Operations and Algebraic Thinking</v>
      </c>
      <c r="AJ1693">
        <f t="array" ref="AJ1693">VLOOKUP($A1693,[1]New!$A$2:$DE$2108,62,FALSE)</f>
        <v>213</v>
      </c>
      <c r="AN1693">
        <f t="array" ref="AN1693">IF(VLOOKUP($A1693,[1]New!$A$2:$DE$2108,65,FALSE)="High",1,IF(VLOOKUP($A1693,[1]New!$A$2:$DE$2108,65,FALSE)="HiAvg",2,IF(VLOOKUP($A1693,[1]New!$A$2:$DE$2108,65,FALSE)="Avg",3,IF(VLOOKUP($A1693,[1]New!$A$2:$DE$2108,65,FALSE)="LoAvg",4,5))))</f>
        <v>3</v>
      </c>
      <c r="AO1693" t="str">
        <f t="array" ref="AO1693">VLOOKUP($A1693,[1]New!$A$2:$DE$2108,66,FALSE)</f>
        <v>Number and Operations</v>
      </c>
      <c r="AR1693">
        <f t="array" ref="AR1693">VLOOKUP($A1693,[1]New!$A$2:$DE$2108,67,FALSE)</f>
        <v>206</v>
      </c>
      <c r="AV1693">
        <f t="array" ref="AV1693">IF(VLOOKUP($A1693,[1]New!$A$2:$DE$2108,70,FALSE)="High",1,IF(VLOOKUP($A1693,[1]New!$A$2:$DE$2108,70,FALSE)="HiAvg",2,IF(VLOOKUP($A1693,[1]New!$A$2:$DE$2108,70,FALSE)="Avg",3,IF(VLOOKUP($A1693,[1]New!$A$2:$DE$2108,70,FALSE)="LoAvg",4,5))))</f>
        <v>4</v>
      </c>
      <c r="AW1693" t="str">
        <f t="array" ref="AW1693">VLOOKUP($A1693,[1]New!$A$2:$DE$2108,71,FALSE)</f>
        <v>Measurement and Data</v>
      </c>
      <c r="AZ1693">
        <f t="array" ref="AZ1693">VLOOKUP($A1693,[1]New!$A$2:$DE$2108,72,FALSE)</f>
        <v>215</v>
      </c>
      <c r="BD1693">
        <f t="array" ref="BD1693">IF(VLOOKUP($A1693,[1]New!$A$2:$DE$2108,75,FALSE)="High",1,IF(VLOOKUP($A1693,[1]New!$A$2:$DE$2108,75,FALSE)="HiAvg",2,IF(VLOOKUP($A1693,[1]New!$A$2:$DE$2108,75,FALSE)="Avg",3,IF(VLOOKUP($A1693,[1]New!$A$2:$DE$2108,75,FALSE)="LoAvg",4,5))))</f>
        <v>3</v>
      </c>
      <c r="BE1693" t="str">
        <f t="array" ref="BE1693">IF(VLOOKUP($A1693,[1]New!$A$2:$DE$2108,76,FALSE)="","",VLOOKUP($A1693,[1]New!$A$2:$DE$2108,76,FALSE))</f>
        <v>Geometry</v>
      </c>
      <c r="BH1693">
        <f t="array" ref="BH1693">IF(VLOOKUP($A1693,[1]New!$A$2:$DE$2108,77,FALSE)="","",VLOOKUP($A1693,[1]New!$A$2:$DE$2108,77,FALSE))</f>
        <v>216</v>
      </c>
      <c r="BL1693">
        <f t="array" ref="BL1693">IF(VLOOKUP($A1693,[1]New!$A$2:$DE$2108,80,FALSE)="High",1,IF(VLOOKUP($A1693,[1]New!$A$2:$DE$2108,80,FALSE)="HiAvg",2,IF(VLOOKUP($A1693,[1]New!$A$2:$DE$2108,80,FALSE)="Avg",3,IF(VLOOKUP($A1693,[1]New!$A$2:$DE$2108,80,FALSE)="LoAvg",4,IF(VLOOKUP($A1693,[1]New!$A$2:$DE$2108,80,FALSE)="Low",5,"")))))</f>
        <v>3</v>
      </c>
    </row>
    <row r="1694" spans="1:64" x14ac:dyDescent="0.2">
      <c r="A1694" s="7" t="s">
        <v>1817</v>
      </c>
      <c r="B1694">
        <v>2015</v>
      </c>
      <c r="C1694" t="s">
        <v>2233</v>
      </c>
      <c r="D1694" t="str">
        <f t="array" ref="D1694">VLOOKUP($A1694,[1]New!$A$2:$DE$2108,5,FALSE)</f>
        <v>Reading</v>
      </c>
      <c r="E1694">
        <f t="array" ref="E1694">VLOOKUP($A1694,[1]New!$A$2:$DE$2108,3,FALSE)</f>
        <v>70100281</v>
      </c>
      <c r="F1694" t="str">
        <f t="array" ref="F1694">VLOOKUP($A1694,[1]New!$A$2:$DE$2108,4,FALSE)</f>
        <v>School 2</v>
      </c>
      <c r="Q1694">
        <f t="array" ref="Q1694">VLOOKUP($A1694,[1]New!$A$2:$DE$2108,19,FALSE)</f>
        <v>200</v>
      </c>
      <c r="S1694">
        <f t="array" ref="S1694">VLOOKUP($A1694,[1]New!$A$2:$DE$2108,21,FALSE)</f>
        <v>35</v>
      </c>
      <c r="U1694">
        <f t="array" ref="U1694">IF(S1694&gt;=75,1,IF(AND(S1694&gt;=50,S1694&lt;75),2,IF(AND(S1694&gt;=25,S1694&lt;50),3,IF(S1694&lt;25,4,"NA"))))</f>
        <v>3</v>
      </c>
      <c r="V1694" s="8">
        <f t="array" ref="V1694">VLOOKUP($A1694,[1]New!$A$2:$DE$2108,17,FALSE)</f>
        <v>42251</v>
      </c>
      <c r="AG1694" t="str">
        <f t="array" ref="AG1694">VLOOKUP($A1694,[1]New!$A$2:$DE$2108,61,FALSE)</f>
        <v>Literature</v>
      </c>
      <c r="AJ1694">
        <f t="array" ref="AJ1694">VLOOKUP($A1694,[1]New!$A$2:$DE$2108,62,FALSE)</f>
        <v>197</v>
      </c>
      <c r="AN1694">
        <f t="array" ref="AN1694">IF(VLOOKUP($A1694,[1]New!$A$2:$DE$2108,65,FALSE)="High",1,IF(VLOOKUP($A1694,[1]New!$A$2:$DE$2108,65,FALSE)="HiAvg",2,IF(VLOOKUP($A1694,[1]New!$A$2:$DE$2108,65,FALSE)="Avg",3,IF(VLOOKUP($A1694,[1]New!$A$2:$DE$2108,65,FALSE)="LoAvg",4,5))))</f>
        <v>4</v>
      </c>
      <c r="AO1694" t="str">
        <f t="array" ref="AO1694">VLOOKUP($A1694,[1]New!$A$2:$DE$2108,66,FALSE)</f>
        <v>Informational Text</v>
      </c>
      <c r="AR1694">
        <f t="array" ref="AR1694">VLOOKUP($A1694,[1]New!$A$2:$DE$2108,67,FALSE)</f>
        <v>202</v>
      </c>
      <c r="AV1694">
        <f t="array" ref="AV1694">IF(VLOOKUP($A1694,[1]New!$A$2:$DE$2108,70,FALSE)="High",1,IF(VLOOKUP($A1694,[1]New!$A$2:$DE$2108,70,FALSE)="HiAvg",2,IF(VLOOKUP($A1694,[1]New!$A$2:$DE$2108,70,FALSE)="Avg",3,IF(VLOOKUP($A1694,[1]New!$A$2:$DE$2108,70,FALSE)="LoAvg",4,5))))</f>
        <v>4</v>
      </c>
      <c r="AW1694" t="str">
        <f t="array" ref="AW1694">VLOOKUP($A1694,[1]New!$A$2:$DE$2108,71,FALSE)</f>
        <v>Vocabulary Acquisition and Use</v>
      </c>
      <c r="AZ1694">
        <f t="array" ref="AZ1694">VLOOKUP($A1694,[1]New!$A$2:$DE$2108,72,FALSE)</f>
        <v>201</v>
      </c>
      <c r="BD1694">
        <f t="array" ref="BD1694">IF(VLOOKUP($A1694,[1]New!$A$2:$DE$2108,75,FALSE)="High",1,IF(VLOOKUP($A1694,[1]New!$A$2:$DE$2108,75,FALSE)="HiAvg",2,IF(VLOOKUP($A1694,[1]New!$A$2:$DE$2108,75,FALSE)="Avg",3,IF(VLOOKUP($A1694,[1]New!$A$2:$DE$2108,75,FALSE)="LoAvg",4,5))))</f>
        <v>4</v>
      </c>
      <c r="BE1694" t="str">
        <f t="array" ref="BE1694">IF(VLOOKUP($A1694,[1]New!$A$2:$DE$2108,76,FALSE)="","",VLOOKUP($A1694,[1]New!$A$2:$DE$2108,76,FALSE))</f>
        <v/>
      </c>
      <c r="BH1694" t="str">
        <f t="array" ref="BH1694">IF(VLOOKUP($A1694,[1]New!$A$2:$DE$2108,77,FALSE)="","",VLOOKUP($A1694,[1]New!$A$2:$DE$2108,77,FALSE))</f>
        <v/>
      </c>
      <c r="BL1694" t="str">
        <f t="array" ref="BL1694">IF(VLOOKUP($A1694,[1]New!$A$2:$DE$2108,80,FALSE)="High",1,IF(VLOOKUP($A1694,[1]New!$A$2:$DE$2108,80,FALSE)="HiAvg",2,IF(VLOOKUP($A1694,[1]New!$A$2:$DE$2108,80,FALSE)="Avg",3,IF(VLOOKUP($A1694,[1]New!$A$2:$DE$2108,80,FALSE)="LoAvg",4,IF(VLOOKUP($A1694,[1]New!$A$2:$DE$2108,80,FALSE)="Low",5,"")))))</f>
        <v/>
      </c>
    </row>
    <row r="1695" spans="1:64" x14ac:dyDescent="0.2">
      <c r="A1695" s="7" t="s">
        <v>1818</v>
      </c>
      <c r="B1695">
        <v>2015</v>
      </c>
      <c r="C1695" t="s">
        <v>2233</v>
      </c>
      <c r="D1695" t="str">
        <f t="array" ref="D1695">VLOOKUP($A1695,[1]New!$A$2:$DE$2108,5,FALSE)</f>
        <v>Language Usage</v>
      </c>
      <c r="E1695">
        <f t="array" ref="E1695">VLOOKUP($A1695,[1]New!$A$2:$DE$2108,3,FALSE)</f>
        <v>70100282</v>
      </c>
      <c r="F1695" t="str">
        <f t="array" ref="F1695">VLOOKUP($A1695,[1]New!$A$2:$DE$2108,4,FALSE)</f>
        <v>School 2</v>
      </c>
      <c r="Q1695">
        <f t="array" ref="Q1695">VLOOKUP($A1695,[1]New!$A$2:$DE$2108,19,FALSE)</f>
        <v>186</v>
      </c>
      <c r="S1695">
        <f t="array" ref="S1695">VLOOKUP($A1695,[1]New!$A$2:$DE$2108,21,FALSE)</f>
        <v>19</v>
      </c>
      <c r="U1695">
        <f t="array" ref="U1695">IF(S1695&gt;=75,1,IF(AND(S1695&gt;=50,S1695&lt;75),2,IF(AND(S1695&gt;=25,S1695&lt;50),3,IF(S1695&lt;25,4,"NA"))))</f>
        <v>4</v>
      </c>
      <c r="V1695" s="8">
        <f t="array" ref="V1695">VLOOKUP($A1695,[1]New!$A$2:$DE$2108,17,FALSE)</f>
        <v>42265</v>
      </c>
      <c r="AG1695" t="str">
        <f t="array" ref="AG1695">VLOOKUP($A1695,[1]New!$A$2:$DE$2108,61,FALSE)</f>
        <v>Writing: Plan, Organize, Develop, Revise, Research</v>
      </c>
      <c r="AJ1695">
        <f t="array" ref="AJ1695">VLOOKUP($A1695,[1]New!$A$2:$DE$2108,62,FALSE)</f>
        <v>184</v>
      </c>
      <c r="AN1695">
        <f t="array" ref="AN1695">IF(VLOOKUP($A1695,[1]New!$A$2:$DE$2108,65,FALSE)="High",1,IF(VLOOKUP($A1695,[1]New!$A$2:$DE$2108,65,FALSE)="HiAvg",2,IF(VLOOKUP($A1695,[1]New!$A$2:$DE$2108,65,FALSE)="Avg",3,IF(VLOOKUP($A1695,[1]New!$A$2:$DE$2108,65,FALSE)="LoAvg",4,5))))</f>
        <v>5</v>
      </c>
      <c r="AO1695" t="str">
        <f t="array" ref="AO1695">VLOOKUP($A1695,[1]New!$A$2:$DE$2108,66,FALSE)</f>
        <v>Language: Understand, Edit for Grammar, Usage</v>
      </c>
      <c r="AR1695">
        <f t="array" ref="AR1695">VLOOKUP($A1695,[1]New!$A$2:$DE$2108,67,FALSE)</f>
        <v>190</v>
      </c>
      <c r="AV1695">
        <f t="array" ref="AV1695">IF(VLOOKUP($A1695,[1]New!$A$2:$DE$2108,70,FALSE)="High",1,IF(VLOOKUP($A1695,[1]New!$A$2:$DE$2108,70,FALSE)="HiAvg",2,IF(VLOOKUP($A1695,[1]New!$A$2:$DE$2108,70,FALSE)="Avg",3,IF(VLOOKUP($A1695,[1]New!$A$2:$DE$2108,70,FALSE)="LoAvg",4,5))))</f>
        <v>4</v>
      </c>
      <c r="AW1695" t="str">
        <f t="array" ref="AW1695">VLOOKUP($A1695,[1]New!$A$2:$DE$2108,71,FALSE)</f>
        <v>Language: Understand, Edit Mechanics</v>
      </c>
      <c r="AZ1695">
        <f t="array" ref="AZ1695">VLOOKUP($A1695,[1]New!$A$2:$DE$2108,72,FALSE)</f>
        <v>184</v>
      </c>
      <c r="BD1695">
        <f t="array" ref="BD1695">IF(VLOOKUP($A1695,[1]New!$A$2:$DE$2108,75,FALSE)="High",1,IF(VLOOKUP($A1695,[1]New!$A$2:$DE$2108,75,FALSE)="HiAvg",2,IF(VLOOKUP($A1695,[1]New!$A$2:$DE$2108,75,FALSE)="Avg",3,IF(VLOOKUP($A1695,[1]New!$A$2:$DE$2108,75,FALSE)="LoAvg",4,5))))</f>
        <v>5</v>
      </c>
      <c r="BE1695" t="str">
        <f t="array" ref="BE1695">IF(VLOOKUP($A1695,[1]New!$A$2:$DE$2108,76,FALSE)="","",VLOOKUP($A1695,[1]New!$A$2:$DE$2108,76,FALSE))</f>
        <v/>
      </c>
      <c r="BH1695" t="str">
        <f t="array" ref="BH1695">IF(VLOOKUP($A1695,[1]New!$A$2:$DE$2108,77,FALSE)="","",VLOOKUP($A1695,[1]New!$A$2:$DE$2108,77,FALSE))</f>
        <v/>
      </c>
      <c r="BL1695" t="str">
        <f t="array" ref="BL1695">IF(VLOOKUP($A1695,[1]New!$A$2:$DE$2108,80,FALSE)="High",1,IF(VLOOKUP($A1695,[1]New!$A$2:$DE$2108,80,FALSE)="HiAvg",2,IF(VLOOKUP($A1695,[1]New!$A$2:$DE$2108,80,FALSE)="Avg",3,IF(VLOOKUP($A1695,[1]New!$A$2:$DE$2108,80,FALSE)="LoAvg",4,IF(VLOOKUP($A1695,[1]New!$A$2:$DE$2108,80,FALSE)="Low",5,"")))))</f>
        <v/>
      </c>
    </row>
    <row r="1696" spans="1:64" x14ac:dyDescent="0.2">
      <c r="A1696" s="7" t="s">
        <v>1819</v>
      </c>
      <c r="B1696">
        <v>2015</v>
      </c>
      <c r="C1696" t="s">
        <v>2233</v>
      </c>
      <c r="D1696" t="str">
        <f t="array" ref="D1696">VLOOKUP($A1696,[1]New!$A$2:$DE$2108,5,FALSE)</f>
        <v>Mathematics</v>
      </c>
      <c r="E1696">
        <f t="array" ref="E1696">VLOOKUP($A1696,[1]New!$A$2:$DE$2108,3,FALSE)</f>
        <v>70100282</v>
      </c>
      <c r="F1696" t="str">
        <f t="array" ref="F1696">VLOOKUP($A1696,[1]New!$A$2:$DE$2108,4,FALSE)</f>
        <v>School 2</v>
      </c>
      <c r="Q1696">
        <f t="array" ref="Q1696">VLOOKUP($A1696,[1]New!$A$2:$DE$2108,19,FALSE)</f>
        <v>191</v>
      </c>
      <c r="S1696">
        <f t="array" ref="S1696">VLOOKUP($A1696,[1]New!$A$2:$DE$2108,21,FALSE)</f>
        <v>21</v>
      </c>
      <c r="U1696">
        <f t="array" ref="U1696">IF(S1696&gt;=75,1,IF(AND(S1696&gt;=50,S1696&lt;75),2,IF(AND(S1696&gt;=25,S1696&lt;50),3,IF(S1696&lt;25,4,"NA"))))</f>
        <v>4</v>
      </c>
      <c r="V1696" s="8">
        <f t="array" ref="V1696">VLOOKUP($A1696,[1]New!$A$2:$DE$2108,17,FALSE)</f>
        <v>42258</v>
      </c>
      <c r="AG1696" t="str">
        <f t="array" ref="AG1696">VLOOKUP($A1696,[1]New!$A$2:$DE$2108,61,FALSE)</f>
        <v>Operations and Algebraic Thinking</v>
      </c>
      <c r="AJ1696">
        <f t="array" ref="AJ1696">VLOOKUP($A1696,[1]New!$A$2:$DE$2108,62,FALSE)</f>
        <v>182</v>
      </c>
      <c r="AN1696">
        <f t="array" ref="AN1696">IF(VLOOKUP($A1696,[1]New!$A$2:$DE$2108,65,FALSE)="High",1,IF(VLOOKUP($A1696,[1]New!$A$2:$DE$2108,65,FALSE)="HiAvg",2,IF(VLOOKUP($A1696,[1]New!$A$2:$DE$2108,65,FALSE)="Avg",3,IF(VLOOKUP($A1696,[1]New!$A$2:$DE$2108,65,FALSE)="LoAvg",4,5))))</f>
        <v>5</v>
      </c>
      <c r="AO1696" t="str">
        <f t="array" ref="AO1696">VLOOKUP($A1696,[1]New!$A$2:$DE$2108,66,FALSE)</f>
        <v>Number and Operations</v>
      </c>
      <c r="AR1696">
        <f t="array" ref="AR1696">VLOOKUP($A1696,[1]New!$A$2:$DE$2108,67,FALSE)</f>
        <v>184</v>
      </c>
      <c r="AV1696">
        <f t="array" ref="AV1696">IF(VLOOKUP($A1696,[1]New!$A$2:$DE$2108,70,FALSE)="High",1,IF(VLOOKUP($A1696,[1]New!$A$2:$DE$2108,70,FALSE)="HiAvg",2,IF(VLOOKUP($A1696,[1]New!$A$2:$DE$2108,70,FALSE)="Avg",3,IF(VLOOKUP($A1696,[1]New!$A$2:$DE$2108,70,FALSE)="LoAvg",4,5))))</f>
        <v>5</v>
      </c>
      <c r="AW1696" t="str">
        <f t="array" ref="AW1696">VLOOKUP($A1696,[1]New!$A$2:$DE$2108,71,FALSE)</f>
        <v>Measurement and Data</v>
      </c>
      <c r="AZ1696">
        <f t="array" ref="AZ1696">VLOOKUP($A1696,[1]New!$A$2:$DE$2108,72,FALSE)</f>
        <v>200</v>
      </c>
      <c r="BD1696">
        <f t="array" ref="BD1696">IF(VLOOKUP($A1696,[1]New!$A$2:$DE$2108,75,FALSE)="High",1,IF(VLOOKUP($A1696,[1]New!$A$2:$DE$2108,75,FALSE)="HiAvg",2,IF(VLOOKUP($A1696,[1]New!$A$2:$DE$2108,75,FALSE)="Avg",3,IF(VLOOKUP($A1696,[1]New!$A$2:$DE$2108,75,FALSE)="LoAvg",4,5))))</f>
        <v>4</v>
      </c>
      <c r="BE1696" t="str">
        <f t="array" ref="BE1696">IF(VLOOKUP($A1696,[1]New!$A$2:$DE$2108,76,FALSE)="","",VLOOKUP($A1696,[1]New!$A$2:$DE$2108,76,FALSE))</f>
        <v>Geometry</v>
      </c>
      <c r="BH1696">
        <f t="array" ref="BH1696">IF(VLOOKUP($A1696,[1]New!$A$2:$DE$2108,77,FALSE)="","",VLOOKUP($A1696,[1]New!$A$2:$DE$2108,77,FALSE))</f>
        <v>196</v>
      </c>
      <c r="BL1696">
        <f t="array" ref="BL1696">IF(VLOOKUP($A1696,[1]New!$A$2:$DE$2108,80,FALSE)="High",1,IF(VLOOKUP($A1696,[1]New!$A$2:$DE$2108,80,FALSE)="HiAvg",2,IF(VLOOKUP($A1696,[1]New!$A$2:$DE$2108,80,FALSE)="Avg",3,IF(VLOOKUP($A1696,[1]New!$A$2:$DE$2108,80,FALSE)="LoAvg",4,IF(VLOOKUP($A1696,[1]New!$A$2:$DE$2108,80,FALSE)="Low",5,"")))))</f>
        <v>4</v>
      </c>
    </row>
    <row r="1697" spans="1:64" x14ac:dyDescent="0.2">
      <c r="A1697" s="7" t="s">
        <v>1820</v>
      </c>
      <c r="B1697">
        <v>2015</v>
      </c>
      <c r="C1697" t="s">
        <v>2233</v>
      </c>
      <c r="D1697" t="str">
        <f t="array" ref="D1697">VLOOKUP($A1697,[1]New!$A$2:$DE$2108,5,FALSE)</f>
        <v>Reading</v>
      </c>
      <c r="E1697">
        <f t="array" ref="E1697">VLOOKUP($A1697,[1]New!$A$2:$DE$2108,3,FALSE)</f>
        <v>70100282</v>
      </c>
      <c r="F1697" t="str">
        <f t="array" ref="F1697">VLOOKUP($A1697,[1]New!$A$2:$DE$2108,4,FALSE)</f>
        <v>School 2</v>
      </c>
      <c r="Q1697">
        <f t="array" ref="Q1697">VLOOKUP($A1697,[1]New!$A$2:$DE$2108,19,FALSE)</f>
        <v>192</v>
      </c>
      <c r="S1697">
        <f t="array" ref="S1697">VLOOKUP($A1697,[1]New!$A$2:$DE$2108,21,FALSE)</f>
        <v>35</v>
      </c>
      <c r="U1697">
        <f t="array" ref="U1697">IF(S1697&gt;=75,1,IF(AND(S1697&gt;=50,S1697&lt;75),2,IF(AND(S1697&gt;=25,S1697&lt;50),3,IF(S1697&lt;25,4,"NA"))))</f>
        <v>3</v>
      </c>
      <c r="V1697" s="8">
        <f t="array" ref="V1697">VLOOKUP($A1697,[1]New!$A$2:$DE$2108,17,FALSE)</f>
        <v>42251</v>
      </c>
      <c r="AG1697" t="str">
        <f t="array" ref="AG1697">VLOOKUP($A1697,[1]New!$A$2:$DE$2108,61,FALSE)</f>
        <v>Literature</v>
      </c>
      <c r="AJ1697">
        <f t="array" ref="AJ1697">VLOOKUP($A1697,[1]New!$A$2:$DE$2108,62,FALSE)</f>
        <v>186</v>
      </c>
      <c r="AN1697">
        <f t="array" ref="AN1697">IF(VLOOKUP($A1697,[1]New!$A$2:$DE$2108,65,FALSE)="High",1,IF(VLOOKUP($A1697,[1]New!$A$2:$DE$2108,65,FALSE)="HiAvg",2,IF(VLOOKUP($A1697,[1]New!$A$2:$DE$2108,65,FALSE)="Avg",3,IF(VLOOKUP($A1697,[1]New!$A$2:$DE$2108,65,FALSE)="LoAvg",4,5))))</f>
        <v>5</v>
      </c>
      <c r="AO1697" t="str">
        <f t="array" ref="AO1697">VLOOKUP($A1697,[1]New!$A$2:$DE$2108,66,FALSE)</f>
        <v>Informational Text</v>
      </c>
      <c r="AR1697">
        <f t="array" ref="AR1697">VLOOKUP($A1697,[1]New!$A$2:$DE$2108,67,FALSE)</f>
        <v>193</v>
      </c>
      <c r="AV1697">
        <f t="array" ref="AV1697">IF(VLOOKUP($A1697,[1]New!$A$2:$DE$2108,70,FALSE)="High",1,IF(VLOOKUP($A1697,[1]New!$A$2:$DE$2108,70,FALSE)="HiAvg",2,IF(VLOOKUP($A1697,[1]New!$A$2:$DE$2108,70,FALSE)="Avg",3,IF(VLOOKUP($A1697,[1]New!$A$2:$DE$2108,70,FALSE)="LoAvg",4,5))))</f>
        <v>4</v>
      </c>
      <c r="AW1697" t="str">
        <f t="array" ref="AW1697">VLOOKUP($A1697,[1]New!$A$2:$DE$2108,71,FALSE)</f>
        <v>Vocabulary Acquisition and Use</v>
      </c>
      <c r="AZ1697">
        <f t="array" ref="AZ1697">VLOOKUP($A1697,[1]New!$A$2:$DE$2108,72,FALSE)</f>
        <v>199</v>
      </c>
      <c r="BD1697">
        <f t="array" ref="BD1697">IF(VLOOKUP($A1697,[1]New!$A$2:$DE$2108,75,FALSE)="High",1,IF(VLOOKUP($A1697,[1]New!$A$2:$DE$2108,75,FALSE)="HiAvg",2,IF(VLOOKUP($A1697,[1]New!$A$2:$DE$2108,75,FALSE)="Avg",3,IF(VLOOKUP($A1697,[1]New!$A$2:$DE$2108,75,FALSE)="LoAvg",4,5))))</f>
        <v>3</v>
      </c>
      <c r="BE1697" t="str">
        <f t="array" ref="BE1697">IF(VLOOKUP($A1697,[1]New!$A$2:$DE$2108,76,FALSE)="","",VLOOKUP($A1697,[1]New!$A$2:$DE$2108,76,FALSE))</f>
        <v/>
      </c>
      <c r="BH1697" t="str">
        <f t="array" ref="BH1697">IF(VLOOKUP($A1697,[1]New!$A$2:$DE$2108,77,FALSE)="","",VLOOKUP($A1697,[1]New!$A$2:$DE$2108,77,FALSE))</f>
        <v/>
      </c>
      <c r="BL1697" t="str">
        <f t="array" ref="BL1697">IF(VLOOKUP($A1697,[1]New!$A$2:$DE$2108,80,FALSE)="High",1,IF(VLOOKUP($A1697,[1]New!$A$2:$DE$2108,80,FALSE)="HiAvg",2,IF(VLOOKUP($A1697,[1]New!$A$2:$DE$2108,80,FALSE)="Avg",3,IF(VLOOKUP($A1697,[1]New!$A$2:$DE$2108,80,FALSE)="LoAvg",4,IF(VLOOKUP($A1697,[1]New!$A$2:$DE$2108,80,FALSE)="Low",5,"")))))</f>
        <v/>
      </c>
    </row>
    <row r="1698" spans="1:64" x14ac:dyDescent="0.2">
      <c r="A1698" s="7" t="s">
        <v>1821</v>
      </c>
      <c r="B1698">
        <v>2015</v>
      </c>
      <c r="C1698" t="s">
        <v>2233</v>
      </c>
      <c r="D1698" t="str">
        <f t="array" ref="D1698">VLOOKUP($A1698,[1]New!$A$2:$DE$2108,5,FALSE)</f>
        <v>Mathematics</v>
      </c>
      <c r="E1698">
        <f t="array" ref="E1698">VLOOKUP($A1698,[1]New!$A$2:$DE$2108,3,FALSE)</f>
        <v>70100283</v>
      </c>
      <c r="F1698" t="str">
        <f t="array" ref="F1698">VLOOKUP($A1698,[1]New!$A$2:$DE$2108,4,FALSE)</f>
        <v>School 2</v>
      </c>
      <c r="Q1698">
        <f t="array" ref="Q1698">VLOOKUP($A1698,[1]New!$A$2:$DE$2108,19,FALSE)</f>
        <v>162</v>
      </c>
      <c r="S1698">
        <f t="array" ref="S1698">VLOOKUP($A1698,[1]New!$A$2:$DE$2108,21,FALSE)</f>
        <v>49</v>
      </c>
      <c r="U1698">
        <f t="array" ref="U1698">IF(S1698&gt;=75,1,IF(AND(S1698&gt;=50,S1698&lt;75),2,IF(AND(S1698&gt;=25,S1698&lt;50),3,IF(S1698&lt;25,4,"NA"))))</f>
        <v>3</v>
      </c>
      <c r="V1698" s="8">
        <f t="array" ref="V1698">VLOOKUP($A1698,[1]New!$A$2:$DE$2108,17,FALSE)</f>
        <v>42258</v>
      </c>
      <c r="AG1698" t="str">
        <f t="array" ref="AG1698">VLOOKUP($A1698,[1]New!$A$2:$DE$2108,61,FALSE)</f>
        <v>Operations and Algebraic Thinking</v>
      </c>
      <c r="AJ1698">
        <f t="array" ref="AJ1698">VLOOKUP($A1698,[1]New!$A$2:$DE$2108,62,FALSE)</f>
        <v>156</v>
      </c>
      <c r="AN1698">
        <f t="array" ref="AN1698">IF(VLOOKUP($A1698,[1]New!$A$2:$DE$2108,65,FALSE)="High",1,IF(VLOOKUP($A1698,[1]New!$A$2:$DE$2108,65,FALSE)="HiAvg",2,IF(VLOOKUP($A1698,[1]New!$A$2:$DE$2108,65,FALSE)="Avg",3,IF(VLOOKUP($A1698,[1]New!$A$2:$DE$2108,65,FALSE)="LoAvg",4,5))))</f>
        <v>4</v>
      </c>
      <c r="AO1698" t="str">
        <f t="array" ref="AO1698">VLOOKUP($A1698,[1]New!$A$2:$DE$2108,66,FALSE)</f>
        <v>Number and Operations</v>
      </c>
      <c r="AR1698">
        <f t="array" ref="AR1698">VLOOKUP($A1698,[1]New!$A$2:$DE$2108,67,FALSE)</f>
        <v>153</v>
      </c>
      <c r="AV1698">
        <f t="array" ref="AV1698">IF(VLOOKUP($A1698,[1]New!$A$2:$DE$2108,70,FALSE)="High",1,IF(VLOOKUP($A1698,[1]New!$A$2:$DE$2108,70,FALSE)="HiAvg",2,IF(VLOOKUP($A1698,[1]New!$A$2:$DE$2108,70,FALSE)="Avg",3,IF(VLOOKUP($A1698,[1]New!$A$2:$DE$2108,70,FALSE)="LoAvg",4,5))))</f>
        <v>4</v>
      </c>
      <c r="AW1698" t="str">
        <f t="array" ref="AW1698">VLOOKUP($A1698,[1]New!$A$2:$DE$2108,71,FALSE)</f>
        <v>Measurement and Data</v>
      </c>
      <c r="AZ1698">
        <f t="array" ref="AZ1698">VLOOKUP($A1698,[1]New!$A$2:$DE$2108,72,FALSE)</f>
        <v>167</v>
      </c>
      <c r="BD1698">
        <f t="array" ref="BD1698">IF(VLOOKUP($A1698,[1]New!$A$2:$DE$2108,75,FALSE)="High",1,IF(VLOOKUP($A1698,[1]New!$A$2:$DE$2108,75,FALSE)="HiAvg",2,IF(VLOOKUP($A1698,[1]New!$A$2:$DE$2108,75,FALSE)="Avg",3,IF(VLOOKUP($A1698,[1]New!$A$2:$DE$2108,75,FALSE)="LoAvg",4,5))))</f>
        <v>2</v>
      </c>
      <c r="BE1698" t="str">
        <f t="array" ref="BE1698">IF(VLOOKUP($A1698,[1]New!$A$2:$DE$2108,76,FALSE)="","",VLOOKUP($A1698,[1]New!$A$2:$DE$2108,76,FALSE))</f>
        <v>Geometry</v>
      </c>
      <c r="BH1698">
        <f t="array" ref="BH1698">IF(VLOOKUP($A1698,[1]New!$A$2:$DE$2108,77,FALSE)="","",VLOOKUP($A1698,[1]New!$A$2:$DE$2108,77,FALSE))</f>
        <v>171</v>
      </c>
      <c r="BL1698">
        <f t="array" ref="BL1698">IF(VLOOKUP($A1698,[1]New!$A$2:$DE$2108,80,FALSE)="High",1,IF(VLOOKUP($A1698,[1]New!$A$2:$DE$2108,80,FALSE)="HiAvg",2,IF(VLOOKUP($A1698,[1]New!$A$2:$DE$2108,80,FALSE)="Avg",3,IF(VLOOKUP($A1698,[1]New!$A$2:$DE$2108,80,FALSE)="LoAvg",4,IF(VLOOKUP($A1698,[1]New!$A$2:$DE$2108,80,FALSE)="Low",5,"")))))</f>
        <v>2</v>
      </c>
    </row>
    <row r="1699" spans="1:64" x14ac:dyDescent="0.2">
      <c r="A1699" s="7" t="s">
        <v>1822</v>
      </c>
      <c r="B1699">
        <v>2015</v>
      </c>
      <c r="C1699" t="s">
        <v>2233</v>
      </c>
      <c r="D1699" t="str">
        <f t="array" ref="D1699">VLOOKUP($A1699,[1]New!$A$2:$DE$2108,5,FALSE)</f>
        <v>Reading</v>
      </c>
      <c r="E1699">
        <f t="array" ref="E1699">VLOOKUP($A1699,[1]New!$A$2:$DE$2108,3,FALSE)</f>
        <v>70100283</v>
      </c>
      <c r="F1699" t="str">
        <f t="array" ref="F1699">VLOOKUP($A1699,[1]New!$A$2:$DE$2108,4,FALSE)</f>
        <v>School 2</v>
      </c>
      <c r="Q1699">
        <f t="array" ref="Q1699">VLOOKUP($A1699,[1]New!$A$2:$DE$2108,19,FALSE)</f>
        <v>163</v>
      </c>
      <c r="S1699">
        <f t="array" ref="S1699">VLOOKUP($A1699,[1]New!$A$2:$DE$2108,21,FALSE)</f>
        <v>57</v>
      </c>
      <c r="U1699">
        <f t="array" ref="U1699">IF(S1699&gt;=75,1,IF(AND(S1699&gt;=50,S1699&lt;75),2,IF(AND(S1699&gt;=25,S1699&lt;50),3,IF(S1699&lt;25,4,"NA"))))</f>
        <v>2</v>
      </c>
      <c r="V1699" s="8">
        <f t="array" ref="V1699">VLOOKUP($A1699,[1]New!$A$2:$DE$2108,17,FALSE)</f>
        <v>42251</v>
      </c>
      <c r="AG1699" t="str">
        <f t="array" ref="AG1699">VLOOKUP($A1699,[1]New!$A$2:$DE$2108,61,FALSE)</f>
        <v>Foundational Skills</v>
      </c>
      <c r="AJ1699">
        <f t="array" ref="AJ1699">VLOOKUP($A1699,[1]New!$A$2:$DE$2108,62,FALSE)</f>
        <v>152</v>
      </c>
      <c r="AN1699">
        <f t="array" ref="AN1699">IF(VLOOKUP($A1699,[1]New!$A$2:$DE$2108,65,FALSE)="High",1,IF(VLOOKUP($A1699,[1]New!$A$2:$DE$2108,65,FALSE)="HiAvg",2,IF(VLOOKUP($A1699,[1]New!$A$2:$DE$2108,65,FALSE)="Avg",3,IF(VLOOKUP($A1699,[1]New!$A$2:$DE$2108,65,FALSE)="LoAvg",4,5))))</f>
        <v>4</v>
      </c>
      <c r="AO1699" t="str">
        <f t="array" ref="AO1699">VLOOKUP($A1699,[1]New!$A$2:$DE$2108,66,FALSE)</f>
        <v>Language and Writing</v>
      </c>
      <c r="AR1699">
        <f t="array" ref="AR1699">VLOOKUP($A1699,[1]New!$A$2:$DE$2108,67,FALSE)</f>
        <v>168</v>
      </c>
      <c r="AV1699">
        <f t="array" ref="AV1699">IF(VLOOKUP($A1699,[1]New!$A$2:$DE$2108,70,FALSE)="High",1,IF(VLOOKUP($A1699,[1]New!$A$2:$DE$2108,70,FALSE)="HiAvg",2,IF(VLOOKUP($A1699,[1]New!$A$2:$DE$2108,70,FALSE)="Avg",3,IF(VLOOKUP($A1699,[1]New!$A$2:$DE$2108,70,FALSE)="LoAvg",4,5))))</f>
        <v>2</v>
      </c>
      <c r="AW1699" t="str">
        <f t="array" ref="AW1699">VLOOKUP($A1699,[1]New!$A$2:$DE$2108,71,FALSE)</f>
        <v>Literature and Informational</v>
      </c>
      <c r="AZ1699">
        <f t="array" ref="AZ1699">VLOOKUP($A1699,[1]New!$A$2:$DE$2108,72,FALSE)</f>
        <v>162</v>
      </c>
      <c r="BD1699">
        <f t="array" ref="BD1699">IF(VLOOKUP($A1699,[1]New!$A$2:$DE$2108,75,FALSE)="High",1,IF(VLOOKUP($A1699,[1]New!$A$2:$DE$2108,75,FALSE)="HiAvg",2,IF(VLOOKUP($A1699,[1]New!$A$2:$DE$2108,75,FALSE)="Avg",3,IF(VLOOKUP($A1699,[1]New!$A$2:$DE$2108,75,FALSE)="LoAvg",4,5))))</f>
        <v>3</v>
      </c>
      <c r="BE1699" t="str">
        <f t="array" ref="BE1699">IF(VLOOKUP($A1699,[1]New!$A$2:$DE$2108,76,FALSE)="","",VLOOKUP($A1699,[1]New!$A$2:$DE$2108,76,FALSE))</f>
        <v>Vocabulary Use and Functions</v>
      </c>
      <c r="BH1699">
        <f t="array" ref="BH1699">IF(VLOOKUP($A1699,[1]New!$A$2:$DE$2108,77,FALSE)="","",VLOOKUP($A1699,[1]New!$A$2:$DE$2108,77,FALSE))</f>
        <v>169</v>
      </c>
      <c r="BL1699">
        <f t="array" ref="BL1699">IF(VLOOKUP($A1699,[1]New!$A$2:$DE$2108,80,FALSE)="High",1,IF(VLOOKUP($A1699,[1]New!$A$2:$DE$2108,80,FALSE)="HiAvg",2,IF(VLOOKUP($A1699,[1]New!$A$2:$DE$2108,80,FALSE)="Avg",3,IF(VLOOKUP($A1699,[1]New!$A$2:$DE$2108,80,FALSE)="LoAvg",4,IF(VLOOKUP($A1699,[1]New!$A$2:$DE$2108,80,FALSE)="Low",5,"")))))</f>
        <v>2</v>
      </c>
    </row>
    <row r="1700" spans="1:64" x14ac:dyDescent="0.2">
      <c r="A1700" s="7" t="s">
        <v>1823</v>
      </c>
      <c r="B1700">
        <v>2015</v>
      </c>
      <c r="C1700" t="s">
        <v>2233</v>
      </c>
      <c r="D1700" t="str">
        <f t="array" ref="D1700">VLOOKUP($A1700,[1]New!$A$2:$DE$2108,5,FALSE)</f>
        <v>Language Usage</v>
      </c>
      <c r="E1700">
        <f t="array" ref="E1700">VLOOKUP($A1700,[1]New!$A$2:$DE$2108,3,FALSE)</f>
        <v>70100284</v>
      </c>
      <c r="F1700" t="str">
        <f t="array" ref="F1700">VLOOKUP($A1700,[1]New!$A$2:$DE$2108,4,FALSE)</f>
        <v>School 2</v>
      </c>
      <c r="Q1700">
        <f t="array" ref="Q1700">VLOOKUP($A1700,[1]New!$A$2:$DE$2108,19,FALSE)</f>
        <v>219</v>
      </c>
      <c r="S1700">
        <f t="array" ref="S1700">VLOOKUP($A1700,[1]New!$A$2:$DE$2108,21,FALSE)</f>
        <v>83</v>
      </c>
      <c r="U1700">
        <f t="array" ref="U1700">IF(S1700&gt;=75,1,IF(AND(S1700&gt;=50,S1700&lt;75),2,IF(AND(S1700&gt;=25,S1700&lt;50),3,IF(S1700&lt;25,4,"NA"))))</f>
        <v>1</v>
      </c>
      <c r="V1700" s="8">
        <f t="array" ref="V1700">VLOOKUP($A1700,[1]New!$A$2:$DE$2108,17,FALSE)</f>
        <v>42265</v>
      </c>
      <c r="AG1700" t="str">
        <f t="array" ref="AG1700">VLOOKUP($A1700,[1]New!$A$2:$DE$2108,61,FALSE)</f>
        <v>Writing: Plan, Organize, Develop, Revise, Research</v>
      </c>
      <c r="AJ1700">
        <f t="array" ref="AJ1700">VLOOKUP($A1700,[1]New!$A$2:$DE$2108,62,FALSE)</f>
        <v>220</v>
      </c>
      <c r="AN1700">
        <f t="array" ref="AN1700">IF(VLOOKUP($A1700,[1]New!$A$2:$DE$2108,65,FALSE)="High",1,IF(VLOOKUP($A1700,[1]New!$A$2:$DE$2108,65,FALSE)="HiAvg",2,IF(VLOOKUP($A1700,[1]New!$A$2:$DE$2108,65,FALSE)="Avg",3,IF(VLOOKUP($A1700,[1]New!$A$2:$DE$2108,65,FALSE)="LoAvg",4,5))))</f>
        <v>1</v>
      </c>
      <c r="AO1700" t="str">
        <f t="array" ref="AO1700">VLOOKUP($A1700,[1]New!$A$2:$DE$2108,66,FALSE)</f>
        <v>Language: Understand, Edit for Grammar, Usage</v>
      </c>
      <c r="AR1700">
        <f t="array" ref="AR1700">VLOOKUP($A1700,[1]New!$A$2:$DE$2108,67,FALSE)</f>
        <v>216</v>
      </c>
      <c r="AV1700">
        <f t="array" ref="AV1700">IF(VLOOKUP($A1700,[1]New!$A$2:$DE$2108,70,FALSE)="High",1,IF(VLOOKUP($A1700,[1]New!$A$2:$DE$2108,70,FALSE)="HiAvg",2,IF(VLOOKUP($A1700,[1]New!$A$2:$DE$2108,70,FALSE)="Avg",3,IF(VLOOKUP($A1700,[1]New!$A$2:$DE$2108,70,FALSE)="LoAvg",4,5))))</f>
        <v>2</v>
      </c>
      <c r="AW1700" t="str">
        <f t="array" ref="AW1700">VLOOKUP($A1700,[1]New!$A$2:$DE$2108,71,FALSE)</f>
        <v>Language: Understand, Edit Mechanics</v>
      </c>
      <c r="AZ1700">
        <f t="array" ref="AZ1700">VLOOKUP($A1700,[1]New!$A$2:$DE$2108,72,FALSE)</f>
        <v>222</v>
      </c>
      <c r="BD1700">
        <f t="array" ref="BD1700">IF(VLOOKUP($A1700,[1]New!$A$2:$DE$2108,75,FALSE)="High",1,IF(VLOOKUP($A1700,[1]New!$A$2:$DE$2108,75,FALSE)="HiAvg",2,IF(VLOOKUP($A1700,[1]New!$A$2:$DE$2108,75,FALSE)="Avg",3,IF(VLOOKUP($A1700,[1]New!$A$2:$DE$2108,75,FALSE)="LoAvg",4,5))))</f>
        <v>1</v>
      </c>
      <c r="BE1700" t="str">
        <f t="array" ref="BE1700">IF(VLOOKUP($A1700,[1]New!$A$2:$DE$2108,76,FALSE)="","",VLOOKUP($A1700,[1]New!$A$2:$DE$2108,76,FALSE))</f>
        <v/>
      </c>
      <c r="BH1700" t="str">
        <f t="array" ref="BH1700">IF(VLOOKUP($A1700,[1]New!$A$2:$DE$2108,77,FALSE)="","",VLOOKUP($A1700,[1]New!$A$2:$DE$2108,77,FALSE))</f>
        <v/>
      </c>
      <c r="BL1700" t="str">
        <f t="array" ref="BL1700">IF(VLOOKUP($A1700,[1]New!$A$2:$DE$2108,80,FALSE)="High",1,IF(VLOOKUP($A1700,[1]New!$A$2:$DE$2108,80,FALSE)="HiAvg",2,IF(VLOOKUP($A1700,[1]New!$A$2:$DE$2108,80,FALSE)="Avg",3,IF(VLOOKUP($A1700,[1]New!$A$2:$DE$2108,80,FALSE)="LoAvg",4,IF(VLOOKUP($A1700,[1]New!$A$2:$DE$2108,80,FALSE)="Low",5,"")))))</f>
        <v/>
      </c>
    </row>
    <row r="1701" spans="1:64" x14ac:dyDescent="0.2">
      <c r="A1701" s="7" t="s">
        <v>1824</v>
      </c>
      <c r="B1701">
        <v>2015</v>
      </c>
      <c r="C1701" t="s">
        <v>2233</v>
      </c>
      <c r="D1701" t="str">
        <f t="array" ref="D1701">VLOOKUP($A1701,[1]New!$A$2:$DE$2108,5,FALSE)</f>
        <v>Mathematics</v>
      </c>
      <c r="E1701">
        <f t="array" ref="E1701">VLOOKUP($A1701,[1]New!$A$2:$DE$2108,3,FALSE)</f>
        <v>70100284</v>
      </c>
      <c r="F1701" t="str">
        <f t="array" ref="F1701">VLOOKUP($A1701,[1]New!$A$2:$DE$2108,4,FALSE)</f>
        <v>School 2</v>
      </c>
      <c r="Q1701">
        <f t="array" ref="Q1701">VLOOKUP($A1701,[1]New!$A$2:$DE$2108,19,FALSE)</f>
        <v>210</v>
      </c>
      <c r="S1701">
        <f t="array" ref="S1701">VLOOKUP($A1701,[1]New!$A$2:$DE$2108,21,FALSE)</f>
        <v>46</v>
      </c>
      <c r="U1701">
        <f t="array" ref="U1701">IF(S1701&gt;=75,1,IF(AND(S1701&gt;=50,S1701&lt;75),2,IF(AND(S1701&gt;=25,S1701&lt;50),3,IF(S1701&lt;25,4,"NA"))))</f>
        <v>3</v>
      </c>
      <c r="V1701" s="8">
        <f t="array" ref="V1701">VLOOKUP($A1701,[1]New!$A$2:$DE$2108,17,FALSE)</f>
        <v>42258</v>
      </c>
      <c r="AG1701" t="str">
        <f t="array" ref="AG1701">VLOOKUP($A1701,[1]New!$A$2:$DE$2108,61,FALSE)</f>
        <v>Operations and Algebraic Thinking</v>
      </c>
      <c r="AJ1701">
        <f t="array" ref="AJ1701">VLOOKUP($A1701,[1]New!$A$2:$DE$2108,62,FALSE)</f>
        <v>205</v>
      </c>
      <c r="AN1701">
        <f t="array" ref="AN1701">IF(VLOOKUP($A1701,[1]New!$A$2:$DE$2108,65,FALSE)="High",1,IF(VLOOKUP($A1701,[1]New!$A$2:$DE$2108,65,FALSE)="HiAvg",2,IF(VLOOKUP($A1701,[1]New!$A$2:$DE$2108,65,FALSE)="Avg",3,IF(VLOOKUP($A1701,[1]New!$A$2:$DE$2108,65,FALSE)="LoAvg",4,5))))</f>
        <v>4</v>
      </c>
      <c r="AO1701" t="str">
        <f t="array" ref="AO1701">VLOOKUP($A1701,[1]New!$A$2:$DE$2108,66,FALSE)</f>
        <v>Number and Operations</v>
      </c>
      <c r="AR1701">
        <f t="array" ref="AR1701">VLOOKUP($A1701,[1]New!$A$2:$DE$2108,67,FALSE)</f>
        <v>200</v>
      </c>
      <c r="AV1701">
        <f t="array" ref="AV1701">IF(VLOOKUP($A1701,[1]New!$A$2:$DE$2108,70,FALSE)="High",1,IF(VLOOKUP($A1701,[1]New!$A$2:$DE$2108,70,FALSE)="HiAvg",2,IF(VLOOKUP($A1701,[1]New!$A$2:$DE$2108,70,FALSE)="Avg",3,IF(VLOOKUP($A1701,[1]New!$A$2:$DE$2108,70,FALSE)="LoAvg",4,5))))</f>
        <v>5</v>
      </c>
      <c r="AW1701" t="str">
        <f t="array" ref="AW1701">VLOOKUP($A1701,[1]New!$A$2:$DE$2108,71,FALSE)</f>
        <v>Measurement and Data</v>
      </c>
      <c r="AZ1701">
        <f t="array" ref="AZ1701">VLOOKUP($A1701,[1]New!$A$2:$DE$2108,72,FALSE)</f>
        <v>222</v>
      </c>
      <c r="BD1701">
        <f t="array" ref="BD1701">IF(VLOOKUP($A1701,[1]New!$A$2:$DE$2108,75,FALSE)="High",1,IF(VLOOKUP($A1701,[1]New!$A$2:$DE$2108,75,FALSE)="HiAvg",2,IF(VLOOKUP($A1701,[1]New!$A$2:$DE$2108,75,FALSE)="Avg",3,IF(VLOOKUP($A1701,[1]New!$A$2:$DE$2108,75,FALSE)="LoAvg",4,5))))</f>
        <v>2</v>
      </c>
      <c r="BE1701" t="str">
        <f t="array" ref="BE1701">IF(VLOOKUP($A1701,[1]New!$A$2:$DE$2108,76,FALSE)="","",VLOOKUP($A1701,[1]New!$A$2:$DE$2108,76,FALSE))</f>
        <v>Geometry</v>
      </c>
      <c r="BH1701">
        <f t="array" ref="BH1701">IF(VLOOKUP($A1701,[1]New!$A$2:$DE$2108,77,FALSE)="","",VLOOKUP($A1701,[1]New!$A$2:$DE$2108,77,FALSE))</f>
        <v>214</v>
      </c>
      <c r="BL1701">
        <f t="array" ref="BL1701">IF(VLOOKUP($A1701,[1]New!$A$2:$DE$2108,80,FALSE)="High",1,IF(VLOOKUP($A1701,[1]New!$A$2:$DE$2108,80,FALSE)="HiAvg",2,IF(VLOOKUP($A1701,[1]New!$A$2:$DE$2108,80,FALSE)="Avg",3,IF(VLOOKUP($A1701,[1]New!$A$2:$DE$2108,80,FALSE)="LoAvg",4,IF(VLOOKUP($A1701,[1]New!$A$2:$DE$2108,80,FALSE)="Low",5,"")))))</f>
        <v>3</v>
      </c>
    </row>
    <row r="1702" spans="1:64" x14ac:dyDescent="0.2">
      <c r="A1702" s="7" t="s">
        <v>1825</v>
      </c>
      <c r="B1702">
        <v>2015</v>
      </c>
      <c r="C1702" t="s">
        <v>2233</v>
      </c>
      <c r="D1702" t="str">
        <f t="array" ref="D1702">VLOOKUP($A1702,[1]New!$A$2:$DE$2108,5,FALSE)</f>
        <v>Reading</v>
      </c>
      <c r="E1702">
        <f t="array" ref="E1702">VLOOKUP($A1702,[1]New!$A$2:$DE$2108,3,FALSE)</f>
        <v>70100284</v>
      </c>
      <c r="F1702" t="str">
        <f t="array" ref="F1702">VLOOKUP($A1702,[1]New!$A$2:$DE$2108,4,FALSE)</f>
        <v>School 2</v>
      </c>
      <c r="Q1702">
        <f t="array" ref="Q1702">VLOOKUP($A1702,[1]New!$A$2:$DE$2108,19,FALSE)</f>
        <v>229</v>
      </c>
      <c r="S1702">
        <f t="array" ref="S1702">VLOOKUP($A1702,[1]New!$A$2:$DE$2108,21,FALSE)</f>
        <v>94</v>
      </c>
      <c r="U1702">
        <f t="array" ref="U1702">IF(S1702&gt;=75,1,IF(AND(S1702&gt;=50,S1702&lt;75),2,IF(AND(S1702&gt;=25,S1702&lt;50),3,IF(S1702&lt;25,4,"NA"))))</f>
        <v>1</v>
      </c>
      <c r="V1702" s="8">
        <f t="array" ref="V1702">VLOOKUP($A1702,[1]New!$A$2:$DE$2108,17,FALSE)</f>
        <v>42251</v>
      </c>
      <c r="AG1702" t="str">
        <f t="array" ref="AG1702">VLOOKUP($A1702,[1]New!$A$2:$DE$2108,61,FALSE)</f>
        <v>Literature</v>
      </c>
      <c r="AJ1702">
        <f t="array" ref="AJ1702">VLOOKUP($A1702,[1]New!$A$2:$DE$2108,62,FALSE)</f>
        <v>227</v>
      </c>
      <c r="AN1702">
        <f t="array" ref="AN1702">IF(VLOOKUP($A1702,[1]New!$A$2:$DE$2108,65,FALSE)="High",1,IF(VLOOKUP($A1702,[1]New!$A$2:$DE$2108,65,FALSE)="HiAvg",2,IF(VLOOKUP($A1702,[1]New!$A$2:$DE$2108,65,FALSE)="Avg",3,IF(VLOOKUP($A1702,[1]New!$A$2:$DE$2108,65,FALSE)="LoAvg",4,5))))</f>
        <v>1</v>
      </c>
      <c r="AO1702" t="str">
        <f t="array" ref="AO1702">VLOOKUP($A1702,[1]New!$A$2:$DE$2108,66,FALSE)</f>
        <v>Informational Text</v>
      </c>
      <c r="AR1702">
        <f t="array" ref="AR1702">VLOOKUP($A1702,[1]New!$A$2:$DE$2108,67,FALSE)</f>
        <v>234</v>
      </c>
      <c r="AV1702">
        <f t="array" ref="AV1702">IF(VLOOKUP($A1702,[1]New!$A$2:$DE$2108,70,FALSE)="High",1,IF(VLOOKUP($A1702,[1]New!$A$2:$DE$2108,70,FALSE)="HiAvg",2,IF(VLOOKUP($A1702,[1]New!$A$2:$DE$2108,70,FALSE)="Avg",3,IF(VLOOKUP($A1702,[1]New!$A$2:$DE$2108,70,FALSE)="LoAvg",4,5))))</f>
        <v>1</v>
      </c>
      <c r="AW1702" t="str">
        <f t="array" ref="AW1702">VLOOKUP($A1702,[1]New!$A$2:$DE$2108,71,FALSE)</f>
        <v>Vocabulary Acquisition and Use</v>
      </c>
      <c r="AZ1702">
        <f t="array" ref="AZ1702">VLOOKUP($A1702,[1]New!$A$2:$DE$2108,72,FALSE)</f>
        <v>226</v>
      </c>
      <c r="BD1702">
        <f t="array" ref="BD1702">IF(VLOOKUP($A1702,[1]New!$A$2:$DE$2108,75,FALSE)="High",1,IF(VLOOKUP($A1702,[1]New!$A$2:$DE$2108,75,FALSE)="HiAvg",2,IF(VLOOKUP($A1702,[1]New!$A$2:$DE$2108,75,FALSE)="Avg",3,IF(VLOOKUP($A1702,[1]New!$A$2:$DE$2108,75,FALSE)="LoAvg",4,5))))</f>
        <v>1</v>
      </c>
      <c r="BE1702" t="str">
        <f t="array" ref="BE1702">IF(VLOOKUP($A1702,[1]New!$A$2:$DE$2108,76,FALSE)="","",VLOOKUP($A1702,[1]New!$A$2:$DE$2108,76,FALSE))</f>
        <v/>
      </c>
      <c r="BH1702" t="str">
        <f t="array" ref="BH1702">IF(VLOOKUP($A1702,[1]New!$A$2:$DE$2108,77,FALSE)="","",VLOOKUP($A1702,[1]New!$A$2:$DE$2108,77,FALSE))</f>
        <v/>
      </c>
      <c r="BL1702" t="str">
        <f t="array" ref="BL1702">IF(VLOOKUP($A1702,[1]New!$A$2:$DE$2108,80,FALSE)="High",1,IF(VLOOKUP($A1702,[1]New!$A$2:$DE$2108,80,FALSE)="HiAvg",2,IF(VLOOKUP($A1702,[1]New!$A$2:$DE$2108,80,FALSE)="Avg",3,IF(VLOOKUP($A1702,[1]New!$A$2:$DE$2108,80,FALSE)="LoAvg",4,IF(VLOOKUP($A1702,[1]New!$A$2:$DE$2108,80,FALSE)="Low",5,"")))))</f>
        <v/>
      </c>
    </row>
    <row r="1703" spans="1:64" x14ac:dyDescent="0.2">
      <c r="A1703" s="7" t="s">
        <v>1826</v>
      </c>
      <c r="B1703">
        <v>2015</v>
      </c>
      <c r="C1703" t="s">
        <v>2233</v>
      </c>
      <c r="D1703" t="str">
        <f t="array" ref="D1703">VLOOKUP($A1703,[1]New!$A$2:$DE$2108,5,FALSE)</f>
        <v>Language Usage</v>
      </c>
      <c r="E1703">
        <f t="array" ref="E1703">VLOOKUP($A1703,[1]New!$A$2:$DE$2108,3,FALSE)</f>
        <v>70100285</v>
      </c>
      <c r="F1703" t="str">
        <f t="array" ref="F1703">VLOOKUP($A1703,[1]New!$A$2:$DE$2108,4,FALSE)</f>
        <v>School 2</v>
      </c>
      <c r="Q1703">
        <f t="array" ref="Q1703">VLOOKUP($A1703,[1]New!$A$2:$DE$2108,19,FALSE)</f>
        <v>186</v>
      </c>
      <c r="S1703">
        <f t="array" ref="S1703">VLOOKUP($A1703,[1]New!$A$2:$DE$2108,21,FALSE)</f>
        <v>41</v>
      </c>
      <c r="U1703">
        <f t="array" ref="U1703">IF(S1703&gt;=75,1,IF(AND(S1703&gt;=50,S1703&lt;75),2,IF(AND(S1703&gt;=25,S1703&lt;50),3,IF(S1703&lt;25,4,"NA"))))</f>
        <v>3</v>
      </c>
      <c r="V1703" s="8">
        <f t="array" ref="V1703">VLOOKUP($A1703,[1]New!$A$2:$DE$2108,17,FALSE)</f>
        <v>42264</v>
      </c>
      <c r="AG1703" t="str">
        <f t="array" ref="AG1703">VLOOKUP($A1703,[1]New!$A$2:$DE$2108,61,FALSE)</f>
        <v>Writing: Plan, Organize, Develop, Revise, Research</v>
      </c>
      <c r="AJ1703">
        <f t="array" ref="AJ1703">VLOOKUP($A1703,[1]New!$A$2:$DE$2108,62,FALSE)</f>
        <v>185</v>
      </c>
      <c r="AN1703">
        <f t="array" ref="AN1703">IF(VLOOKUP($A1703,[1]New!$A$2:$DE$2108,65,FALSE)="High",1,IF(VLOOKUP($A1703,[1]New!$A$2:$DE$2108,65,FALSE)="HiAvg",2,IF(VLOOKUP($A1703,[1]New!$A$2:$DE$2108,65,FALSE)="Avg",3,IF(VLOOKUP($A1703,[1]New!$A$2:$DE$2108,65,FALSE)="LoAvg",4,5))))</f>
        <v>4</v>
      </c>
      <c r="AO1703" t="str">
        <f t="array" ref="AO1703">VLOOKUP($A1703,[1]New!$A$2:$DE$2108,66,FALSE)</f>
        <v>Language: Understand, Edit for Grammar, Usage</v>
      </c>
      <c r="AR1703">
        <f t="array" ref="AR1703">VLOOKUP($A1703,[1]New!$A$2:$DE$2108,67,FALSE)</f>
        <v>184</v>
      </c>
      <c r="AV1703">
        <f t="array" ref="AV1703">IF(VLOOKUP($A1703,[1]New!$A$2:$DE$2108,70,FALSE)="High",1,IF(VLOOKUP($A1703,[1]New!$A$2:$DE$2108,70,FALSE)="HiAvg",2,IF(VLOOKUP($A1703,[1]New!$A$2:$DE$2108,70,FALSE)="Avg",3,IF(VLOOKUP($A1703,[1]New!$A$2:$DE$2108,70,FALSE)="LoAvg",4,5))))</f>
        <v>4</v>
      </c>
      <c r="AW1703" t="str">
        <f t="array" ref="AW1703">VLOOKUP($A1703,[1]New!$A$2:$DE$2108,71,FALSE)</f>
        <v>Language: Understand, Edit Mechanics</v>
      </c>
      <c r="AZ1703">
        <f t="array" ref="AZ1703">VLOOKUP($A1703,[1]New!$A$2:$DE$2108,72,FALSE)</f>
        <v>190</v>
      </c>
      <c r="BD1703">
        <f t="array" ref="BD1703">IF(VLOOKUP($A1703,[1]New!$A$2:$DE$2108,75,FALSE)="High",1,IF(VLOOKUP($A1703,[1]New!$A$2:$DE$2108,75,FALSE)="HiAvg",2,IF(VLOOKUP($A1703,[1]New!$A$2:$DE$2108,75,FALSE)="Avg",3,IF(VLOOKUP($A1703,[1]New!$A$2:$DE$2108,75,FALSE)="LoAvg",4,5))))</f>
        <v>3</v>
      </c>
      <c r="BE1703" t="str">
        <f t="array" ref="BE1703">IF(VLOOKUP($A1703,[1]New!$A$2:$DE$2108,76,FALSE)="","",VLOOKUP($A1703,[1]New!$A$2:$DE$2108,76,FALSE))</f>
        <v/>
      </c>
      <c r="BH1703" t="str">
        <f t="array" ref="BH1703">IF(VLOOKUP($A1703,[1]New!$A$2:$DE$2108,77,FALSE)="","",VLOOKUP($A1703,[1]New!$A$2:$DE$2108,77,FALSE))</f>
        <v/>
      </c>
      <c r="BL1703" t="str">
        <f t="array" ref="BL1703">IF(VLOOKUP($A1703,[1]New!$A$2:$DE$2108,80,FALSE)="High",1,IF(VLOOKUP($A1703,[1]New!$A$2:$DE$2108,80,FALSE)="HiAvg",2,IF(VLOOKUP($A1703,[1]New!$A$2:$DE$2108,80,FALSE)="Avg",3,IF(VLOOKUP($A1703,[1]New!$A$2:$DE$2108,80,FALSE)="LoAvg",4,IF(VLOOKUP($A1703,[1]New!$A$2:$DE$2108,80,FALSE)="Low",5,"")))))</f>
        <v/>
      </c>
    </row>
    <row r="1704" spans="1:64" x14ac:dyDescent="0.2">
      <c r="A1704" s="7" t="s">
        <v>1827</v>
      </c>
      <c r="B1704">
        <v>2015</v>
      </c>
      <c r="C1704" t="s">
        <v>2233</v>
      </c>
      <c r="D1704" t="str">
        <f t="array" ref="D1704">VLOOKUP($A1704,[1]New!$A$2:$DE$2108,5,FALSE)</f>
        <v>Mathematics</v>
      </c>
      <c r="E1704">
        <f t="array" ref="E1704">VLOOKUP($A1704,[1]New!$A$2:$DE$2108,3,FALSE)</f>
        <v>70100285</v>
      </c>
      <c r="F1704" t="str">
        <f t="array" ref="F1704">VLOOKUP($A1704,[1]New!$A$2:$DE$2108,4,FALSE)</f>
        <v>School 2</v>
      </c>
      <c r="Q1704">
        <f t="array" ref="Q1704">VLOOKUP($A1704,[1]New!$A$2:$DE$2108,19,FALSE)</f>
        <v>179</v>
      </c>
      <c r="S1704">
        <f t="array" ref="S1704">VLOOKUP($A1704,[1]New!$A$2:$DE$2108,21,FALSE)</f>
        <v>19</v>
      </c>
      <c r="U1704">
        <f t="array" ref="U1704">IF(S1704&gt;=75,1,IF(AND(S1704&gt;=50,S1704&lt;75),2,IF(AND(S1704&gt;=25,S1704&lt;50),3,IF(S1704&lt;25,4,"NA"))))</f>
        <v>4</v>
      </c>
      <c r="V1704" s="8">
        <f t="array" ref="V1704">VLOOKUP($A1704,[1]New!$A$2:$DE$2108,17,FALSE)</f>
        <v>42257</v>
      </c>
      <c r="AG1704" t="str">
        <f t="array" ref="AG1704">VLOOKUP($A1704,[1]New!$A$2:$DE$2108,61,FALSE)</f>
        <v>Operations and Algebraic Thinking</v>
      </c>
      <c r="AJ1704">
        <f t="array" ref="AJ1704">VLOOKUP($A1704,[1]New!$A$2:$DE$2108,62,FALSE)</f>
        <v>179</v>
      </c>
      <c r="AN1704">
        <f t="array" ref="AN1704">IF(VLOOKUP($A1704,[1]New!$A$2:$DE$2108,65,FALSE)="High",1,IF(VLOOKUP($A1704,[1]New!$A$2:$DE$2108,65,FALSE)="HiAvg",2,IF(VLOOKUP($A1704,[1]New!$A$2:$DE$2108,65,FALSE)="Avg",3,IF(VLOOKUP($A1704,[1]New!$A$2:$DE$2108,65,FALSE)="LoAvg",4,5))))</f>
        <v>5</v>
      </c>
      <c r="AO1704" t="str">
        <f t="array" ref="AO1704">VLOOKUP($A1704,[1]New!$A$2:$DE$2108,66,FALSE)</f>
        <v>Number and Operations</v>
      </c>
      <c r="AR1704">
        <f t="array" ref="AR1704">VLOOKUP($A1704,[1]New!$A$2:$DE$2108,67,FALSE)</f>
        <v>177</v>
      </c>
      <c r="AV1704">
        <f t="array" ref="AV1704">IF(VLOOKUP($A1704,[1]New!$A$2:$DE$2108,70,FALSE)="High",1,IF(VLOOKUP($A1704,[1]New!$A$2:$DE$2108,70,FALSE)="HiAvg",2,IF(VLOOKUP($A1704,[1]New!$A$2:$DE$2108,70,FALSE)="Avg",3,IF(VLOOKUP($A1704,[1]New!$A$2:$DE$2108,70,FALSE)="LoAvg",4,5))))</f>
        <v>5</v>
      </c>
      <c r="AW1704" t="str">
        <f t="array" ref="AW1704">VLOOKUP($A1704,[1]New!$A$2:$DE$2108,71,FALSE)</f>
        <v>Measurement and Data</v>
      </c>
      <c r="AZ1704">
        <f t="array" ref="AZ1704">VLOOKUP($A1704,[1]New!$A$2:$DE$2108,72,FALSE)</f>
        <v>184</v>
      </c>
      <c r="BD1704">
        <f t="array" ref="BD1704">IF(VLOOKUP($A1704,[1]New!$A$2:$DE$2108,75,FALSE)="High",1,IF(VLOOKUP($A1704,[1]New!$A$2:$DE$2108,75,FALSE)="HiAvg",2,IF(VLOOKUP($A1704,[1]New!$A$2:$DE$2108,75,FALSE)="Avg",3,IF(VLOOKUP($A1704,[1]New!$A$2:$DE$2108,75,FALSE)="LoAvg",4,5))))</f>
        <v>4</v>
      </c>
      <c r="BE1704" t="str">
        <f t="array" ref="BE1704">IF(VLOOKUP($A1704,[1]New!$A$2:$DE$2108,76,FALSE)="","",VLOOKUP($A1704,[1]New!$A$2:$DE$2108,76,FALSE))</f>
        <v>Geometry</v>
      </c>
      <c r="BH1704">
        <f t="array" ref="BH1704">IF(VLOOKUP($A1704,[1]New!$A$2:$DE$2108,77,FALSE)="","",VLOOKUP($A1704,[1]New!$A$2:$DE$2108,77,FALSE))</f>
        <v>175</v>
      </c>
      <c r="BL1704">
        <f t="array" ref="BL1704">IF(VLOOKUP($A1704,[1]New!$A$2:$DE$2108,80,FALSE)="High",1,IF(VLOOKUP($A1704,[1]New!$A$2:$DE$2108,80,FALSE)="HiAvg",2,IF(VLOOKUP($A1704,[1]New!$A$2:$DE$2108,80,FALSE)="Avg",3,IF(VLOOKUP($A1704,[1]New!$A$2:$DE$2108,80,FALSE)="LoAvg",4,IF(VLOOKUP($A1704,[1]New!$A$2:$DE$2108,80,FALSE)="Low",5,"")))))</f>
        <v>5</v>
      </c>
    </row>
    <row r="1705" spans="1:64" x14ac:dyDescent="0.2">
      <c r="A1705" s="7" t="s">
        <v>1828</v>
      </c>
      <c r="B1705">
        <v>2015</v>
      </c>
      <c r="C1705" t="s">
        <v>2233</v>
      </c>
      <c r="D1705" t="str">
        <f t="array" ref="D1705">VLOOKUP($A1705,[1]New!$A$2:$DE$2108,5,FALSE)</f>
        <v>Reading</v>
      </c>
      <c r="E1705">
        <f t="array" ref="E1705">VLOOKUP($A1705,[1]New!$A$2:$DE$2108,3,FALSE)</f>
        <v>70100285</v>
      </c>
      <c r="F1705" t="str">
        <f t="array" ref="F1705">VLOOKUP($A1705,[1]New!$A$2:$DE$2108,4,FALSE)</f>
        <v>School 2</v>
      </c>
      <c r="Q1705">
        <f t="array" ref="Q1705">VLOOKUP($A1705,[1]New!$A$2:$DE$2108,19,FALSE)</f>
        <v>187</v>
      </c>
      <c r="S1705">
        <f t="array" ref="S1705">VLOOKUP($A1705,[1]New!$A$2:$DE$2108,21,FALSE)</f>
        <v>47</v>
      </c>
      <c r="U1705">
        <f t="array" ref="U1705">IF(S1705&gt;=75,1,IF(AND(S1705&gt;=50,S1705&lt;75),2,IF(AND(S1705&gt;=25,S1705&lt;50),3,IF(S1705&lt;25,4,"NA"))))</f>
        <v>3</v>
      </c>
      <c r="V1705" s="8">
        <f t="array" ref="V1705">VLOOKUP($A1705,[1]New!$A$2:$DE$2108,17,FALSE)</f>
        <v>42250</v>
      </c>
      <c r="AG1705" t="str">
        <f t="array" ref="AG1705">VLOOKUP($A1705,[1]New!$A$2:$DE$2108,61,FALSE)</f>
        <v>Literature</v>
      </c>
      <c r="AJ1705">
        <f t="array" ref="AJ1705">VLOOKUP($A1705,[1]New!$A$2:$DE$2108,62,FALSE)</f>
        <v>184</v>
      </c>
      <c r="AN1705">
        <f t="array" ref="AN1705">IF(VLOOKUP($A1705,[1]New!$A$2:$DE$2108,65,FALSE)="High",1,IF(VLOOKUP($A1705,[1]New!$A$2:$DE$2108,65,FALSE)="HiAvg",2,IF(VLOOKUP($A1705,[1]New!$A$2:$DE$2108,65,FALSE)="Avg",3,IF(VLOOKUP($A1705,[1]New!$A$2:$DE$2108,65,FALSE)="LoAvg",4,5))))</f>
        <v>4</v>
      </c>
      <c r="AO1705" t="str">
        <f t="array" ref="AO1705">VLOOKUP($A1705,[1]New!$A$2:$DE$2108,66,FALSE)</f>
        <v>Informational Text</v>
      </c>
      <c r="AR1705">
        <f t="array" ref="AR1705">VLOOKUP($A1705,[1]New!$A$2:$DE$2108,67,FALSE)</f>
        <v>187</v>
      </c>
      <c r="AV1705">
        <f t="array" ref="AV1705">IF(VLOOKUP($A1705,[1]New!$A$2:$DE$2108,70,FALSE)="High",1,IF(VLOOKUP($A1705,[1]New!$A$2:$DE$2108,70,FALSE)="HiAvg",2,IF(VLOOKUP($A1705,[1]New!$A$2:$DE$2108,70,FALSE)="Avg",3,IF(VLOOKUP($A1705,[1]New!$A$2:$DE$2108,70,FALSE)="LoAvg",4,5))))</f>
        <v>3</v>
      </c>
      <c r="AW1705" t="str">
        <f t="array" ref="AW1705">VLOOKUP($A1705,[1]New!$A$2:$DE$2108,71,FALSE)</f>
        <v>Vocabulary Acquisition and Use</v>
      </c>
      <c r="AZ1705">
        <f t="array" ref="AZ1705">VLOOKUP($A1705,[1]New!$A$2:$DE$2108,72,FALSE)</f>
        <v>189</v>
      </c>
      <c r="BD1705">
        <f t="array" ref="BD1705">IF(VLOOKUP($A1705,[1]New!$A$2:$DE$2108,75,FALSE)="High",1,IF(VLOOKUP($A1705,[1]New!$A$2:$DE$2108,75,FALSE)="HiAvg",2,IF(VLOOKUP($A1705,[1]New!$A$2:$DE$2108,75,FALSE)="Avg",3,IF(VLOOKUP($A1705,[1]New!$A$2:$DE$2108,75,FALSE)="LoAvg",4,5))))</f>
        <v>3</v>
      </c>
      <c r="BE1705" t="str">
        <f t="array" ref="BE1705">IF(VLOOKUP($A1705,[1]New!$A$2:$DE$2108,76,FALSE)="","",VLOOKUP($A1705,[1]New!$A$2:$DE$2108,76,FALSE))</f>
        <v/>
      </c>
      <c r="BH1705" t="str">
        <f t="array" ref="BH1705">IF(VLOOKUP($A1705,[1]New!$A$2:$DE$2108,77,FALSE)="","",VLOOKUP($A1705,[1]New!$A$2:$DE$2108,77,FALSE))</f>
        <v/>
      </c>
      <c r="BL1705" t="str">
        <f t="array" ref="BL1705">IF(VLOOKUP($A1705,[1]New!$A$2:$DE$2108,80,FALSE)="High",1,IF(VLOOKUP($A1705,[1]New!$A$2:$DE$2108,80,FALSE)="HiAvg",2,IF(VLOOKUP($A1705,[1]New!$A$2:$DE$2108,80,FALSE)="Avg",3,IF(VLOOKUP($A1705,[1]New!$A$2:$DE$2108,80,FALSE)="LoAvg",4,IF(VLOOKUP($A1705,[1]New!$A$2:$DE$2108,80,FALSE)="Low",5,"")))))</f>
        <v/>
      </c>
    </row>
    <row r="1706" spans="1:64" x14ac:dyDescent="0.2">
      <c r="A1706" s="7" t="s">
        <v>1829</v>
      </c>
      <c r="B1706">
        <v>2015</v>
      </c>
      <c r="C1706" t="s">
        <v>2233</v>
      </c>
      <c r="D1706" t="str">
        <f t="array" ref="D1706">VLOOKUP($A1706,[1]New!$A$2:$DE$2108,5,FALSE)</f>
        <v>Reading</v>
      </c>
      <c r="E1706">
        <f t="array" ref="E1706">VLOOKUP($A1706,[1]New!$A$2:$DE$2108,3,FALSE)</f>
        <v>70100286</v>
      </c>
      <c r="F1706" t="str">
        <f t="array" ref="F1706">VLOOKUP($A1706,[1]New!$A$2:$DE$2108,4,FALSE)</f>
        <v>School 2</v>
      </c>
      <c r="Q1706">
        <f t="array" ref="Q1706">VLOOKUP($A1706,[1]New!$A$2:$DE$2108,19,FALSE)</f>
        <v>218</v>
      </c>
      <c r="S1706">
        <f t="array" ref="S1706">VLOOKUP($A1706,[1]New!$A$2:$DE$2108,21,FALSE)</f>
        <v>68</v>
      </c>
      <c r="U1706">
        <f t="array" ref="U1706">IF(S1706&gt;=75,1,IF(AND(S1706&gt;=50,S1706&lt;75),2,IF(AND(S1706&gt;=25,S1706&lt;50),3,IF(S1706&lt;25,4,"NA"))))</f>
        <v>2</v>
      </c>
      <c r="V1706" s="8">
        <f t="array" ref="V1706">VLOOKUP($A1706,[1]New!$A$2:$DE$2108,17,FALSE)</f>
        <v>42248</v>
      </c>
      <c r="AG1706" t="str">
        <f t="array" ref="AG1706">VLOOKUP($A1706,[1]New!$A$2:$DE$2108,61,FALSE)</f>
        <v>Literature</v>
      </c>
      <c r="AJ1706">
        <f t="array" ref="AJ1706">VLOOKUP($A1706,[1]New!$A$2:$DE$2108,62,FALSE)</f>
        <v>222</v>
      </c>
      <c r="AN1706">
        <f t="array" ref="AN1706">IF(VLOOKUP($A1706,[1]New!$A$2:$DE$2108,65,FALSE)="High",1,IF(VLOOKUP($A1706,[1]New!$A$2:$DE$2108,65,FALSE)="HiAvg",2,IF(VLOOKUP($A1706,[1]New!$A$2:$DE$2108,65,FALSE)="Avg",3,IF(VLOOKUP($A1706,[1]New!$A$2:$DE$2108,65,FALSE)="LoAvg",4,5))))</f>
        <v>2</v>
      </c>
      <c r="AO1706" t="str">
        <f t="array" ref="AO1706">VLOOKUP($A1706,[1]New!$A$2:$DE$2108,66,FALSE)</f>
        <v>Informational Text</v>
      </c>
      <c r="AR1706">
        <f t="array" ref="AR1706">VLOOKUP($A1706,[1]New!$A$2:$DE$2108,67,FALSE)</f>
        <v>215</v>
      </c>
      <c r="AV1706">
        <f t="array" ref="AV1706">IF(VLOOKUP($A1706,[1]New!$A$2:$DE$2108,70,FALSE)="High",1,IF(VLOOKUP($A1706,[1]New!$A$2:$DE$2108,70,FALSE)="HiAvg",2,IF(VLOOKUP($A1706,[1]New!$A$2:$DE$2108,70,FALSE)="Avg",3,IF(VLOOKUP($A1706,[1]New!$A$2:$DE$2108,70,FALSE)="LoAvg",4,5))))</f>
        <v>3</v>
      </c>
      <c r="AW1706" t="str">
        <f t="array" ref="AW1706">VLOOKUP($A1706,[1]New!$A$2:$DE$2108,71,FALSE)</f>
        <v>Vocabulary Acquisition and Use</v>
      </c>
      <c r="AZ1706">
        <f t="array" ref="AZ1706">VLOOKUP($A1706,[1]New!$A$2:$DE$2108,72,FALSE)</f>
        <v>218</v>
      </c>
      <c r="BD1706">
        <f t="array" ref="BD1706">IF(VLOOKUP($A1706,[1]New!$A$2:$DE$2108,75,FALSE)="High",1,IF(VLOOKUP($A1706,[1]New!$A$2:$DE$2108,75,FALSE)="HiAvg",2,IF(VLOOKUP($A1706,[1]New!$A$2:$DE$2108,75,FALSE)="Avg",3,IF(VLOOKUP($A1706,[1]New!$A$2:$DE$2108,75,FALSE)="LoAvg",4,5))))</f>
        <v>2</v>
      </c>
      <c r="BE1706" t="str">
        <f t="array" ref="BE1706">IF(VLOOKUP($A1706,[1]New!$A$2:$DE$2108,76,FALSE)="","",VLOOKUP($A1706,[1]New!$A$2:$DE$2108,76,FALSE))</f>
        <v/>
      </c>
      <c r="BH1706" t="str">
        <f t="array" ref="BH1706">IF(VLOOKUP($A1706,[1]New!$A$2:$DE$2108,77,FALSE)="","",VLOOKUP($A1706,[1]New!$A$2:$DE$2108,77,FALSE))</f>
        <v/>
      </c>
      <c r="BL1706" t="str">
        <f t="array" ref="BL1706">IF(VLOOKUP($A1706,[1]New!$A$2:$DE$2108,80,FALSE)="High",1,IF(VLOOKUP($A1706,[1]New!$A$2:$DE$2108,80,FALSE)="HiAvg",2,IF(VLOOKUP($A1706,[1]New!$A$2:$DE$2108,80,FALSE)="Avg",3,IF(VLOOKUP($A1706,[1]New!$A$2:$DE$2108,80,FALSE)="LoAvg",4,IF(VLOOKUP($A1706,[1]New!$A$2:$DE$2108,80,FALSE)="Low",5,"")))))</f>
        <v/>
      </c>
    </row>
    <row r="1707" spans="1:64" x14ac:dyDescent="0.2">
      <c r="A1707" s="7" t="s">
        <v>1830</v>
      </c>
      <c r="B1707">
        <v>2015</v>
      </c>
      <c r="C1707" t="s">
        <v>2233</v>
      </c>
      <c r="D1707" t="str">
        <f t="array" ref="D1707">VLOOKUP($A1707,[1]New!$A$2:$DE$2108,5,FALSE)</f>
        <v>Mathematics</v>
      </c>
      <c r="E1707">
        <f t="array" ref="E1707">VLOOKUP($A1707,[1]New!$A$2:$DE$2108,3,FALSE)</f>
        <v>70100287</v>
      </c>
      <c r="F1707" t="str">
        <f t="array" ref="F1707">VLOOKUP($A1707,[1]New!$A$2:$DE$2108,4,FALSE)</f>
        <v>School 2</v>
      </c>
      <c r="Q1707">
        <f t="array" ref="Q1707">VLOOKUP($A1707,[1]New!$A$2:$DE$2108,19,FALSE)</f>
        <v>170</v>
      </c>
      <c r="S1707">
        <f t="array" ref="S1707">VLOOKUP($A1707,[1]New!$A$2:$DE$2108,21,FALSE)</f>
        <v>98</v>
      </c>
      <c r="U1707">
        <f t="array" ref="U1707">IF(S1707&gt;=75,1,IF(AND(S1707&gt;=50,S1707&lt;75),2,IF(AND(S1707&gt;=25,S1707&lt;50),3,IF(S1707&lt;25,4,"NA"))))</f>
        <v>1</v>
      </c>
      <c r="V1707" s="8">
        <f t="array" ref="V1707">VLOOKUP($A1707,[1]New!$A$2:$DE$2108,17,FALSE)</f>
        <v>42261</v>
      </c>
      <c r="AG1707" t="str">
        <f t="array" ref="AG1707">VLOOKUP($A1707,[1]New!$A$2:$DE$2108,61,FALSE)</f>
        <v>Operations and Algebraic Thinking</v>
      </c>
      <c r="AJ1707">
        <f t="array" ref="AJ1707">VLOOKUP($A1707,[1]New!$A$2:$DE$2108,62,FALSE)</f>
        <v>161</v>
      </c>
      <c r="AN1707">
        <f t="array" ref="AN1707">IF(VLOOKUP($A1707,[1]New!$A$2:$DE$2108,65,FALSE)="High",1,IF(VLOOKUP($A1707,[1]New!$A$2:$DE$2108,65,FALSE)="HiAvg",2,IF(VLOOKUP($A1707,[1]New!$A$2:$DE$2108,65,FALSE)="Avg",3,IF(VLOOKUP($A1707,[1]New!$A$2:$DE$2108,65,FALSE)="LoAvg",4,5))))</f>
        <v>1</v>
      </c>
      <c r="AO1707" t="str">
        <f t="array" ref="AO1707">VLOOKUP($A1707,[1]New!$A$2:$DE$2108,66,FALSE)</f>
        <v>Number and Operations</v>
      </c>
      <c r="AR1707">
        <f t="array" ref="AR1707">VLOOKUP($A1707,[1]New!$A$2:$DE$2108,67,FALSE)</f>
        <v>167</v>
      </c>
      <c r="AV1707">
        <f t="array" ref="AV1707">IF(VLOOKUP($A1707,[1]New!$A$2:$DE$2108,70,FALSE)="High",1,IF(VLOOKUP($A1707,[1]New!$A$2:$DE$2108,70,FALSE)="HiAvg",2,IF(VLOOKUP($A1707,[1]New!$A$2:$DE$2108,70,FALSE)="Avg",3,IF(VLOOKUP($A1707,[1]New!$A$2:$DE$2108,70,FALSE)="LoAvg",4,5))))</f>
        <v>1</v>
      </c>
      <c r="AW1707" t="str">
        <f t="array" ref="AW1707">VLOOKUP($A1707,[1]New!$A$2:$DE$2108,71,FALSE)</f>
        <v>Measurement and Data</v>
      </c>
      <c r="AZ1707">
        <f t="array" ref="AZ1707">VLOOKUP($A1707,[1]New!$A$2:$DE$2108,72,FALSE)</f>
        <v>186</v>
      </c>
      <c r="BD1707">
        <f t="array" ref="BD1707">IF(VLOOKUP($A1707,[1]New!$A$2:$DE$2108,75,FALSE)="High",1,IF(VLOOKUP($A1707,[1]New!$A$2:$DE$2108,75,FALSE)="HiAvg",2,IF(VLOOKUP($A1707,[1]New!$A$2:$DE$2108,75,FALSE)="Avg",3,IF(VLOOKUP($A1707,[1]New!$A$2:$DE$2108,75,FALSE)="LoAvg",4,5))))</f>
        <v>1</v>
      </c>
      <c r="BE1707" t="str">
        <f t="array" ref="BE1707">IF(VLOOKUP($A1707,[1]New!$A$2:$DE$2108,76,FALSE)="","",VLOOKUP($A1707,[1]New!$A$2:$DE$2108,76,FALSE))</f>
        <v>Geometry</v>
      </c>
      <c r="BH1707">
        <f t="array" ref="BH1707">IF(VLOOKUP($A1707,[1]New!$A$2:$DE$2108,77,FALSE)="","",VLOOKUP($A1707,[1]New!$A$2:$DE$2108,77,FALSE))</f>
        <v>163</v>
      </c>
      <c r="BL1707">
        <f t="array" ref="BL1707">IF(VLOOKUP($A1707,[1]New!$A$2:$DE$2108,80,FALSE)="High",1,IF(VLOOKUP($A1707,[1]New!$A$2:$DE$2108,80,FALSE)="HiAvg",2,IF(VLOOKUP($A1707,[1]New!$A$2:$DE$2108,80,FALSE)="Avg",3,IF(VLOOKUP($A1707,[1]New!$A$2:$DE$2108,80,FALSE)="LoAvg",4,IF(VLOOKUP($A1707,[1]New!$A$2:$DE$2108,80,FALSE)="Low",5,"")))))</f>
        <v>1</v>
      </c>
    </row>
    <row r="1708" spans="1:64" x14ac:dyDescent="0.2">
      <c r="A1708" s="7" t="s">
        <v>1831</v>
      </c>
      <c r="B1708">
        <v>2015</v>
      </c>
      <c r="C1708" t="s">
        <v>2233</v>
      </c>
      <c r="D1708" t="str">
        <f t="array" ref="D1708">VLOOKUP($A1708,[1]New!$A$2:$DE$2108,5,FALSE)</f>
        <v>Reading</v>
      </c>
      <c r="E1708">
        <f t="array" ref="E1708">VLOOKUP($A1708,[1]New!$A$2:$DE$2108,3,FALSE)</f>
        <v>70100287</v>
      </c>
      <c r="F1708" t="str">
        <f t="array" ref="F1708">VLOOKUP($A1708,[1]New!$A$2:$DE$2108,4,FALSE)</f>
        <v>School 2</v>
      </c>
      <c r="Q1708">
        <f t="array" ref="Q1708">VLOOKUP($A1708,[1]New!$A$2:$DE$2108,19,FALSE)</f>
        <v>176</v>
      </c>
      <c r="S1708">
        <f t="array" ref="S1708">VLOOKUP($A1708,[1]New!$A$2:$DE$2108,21,FALSE)</f>
        <v>99</v>
      </c>
      <c r="U1708">
        <f t="array" ref="U1708">IF(S1708&gt;=75,1,IF(AND(S1708&gt;=50,S1708&lt;75),2,IF(AND(S1708&gt;=25,S1708&lt;50),3,IF(S1708&lt;25,4,"NA"))))</f>
        <v>1</v>
      </c>
      <c r="V1708" s="8">
        <f t="array" ref="V1708">VLOOKUP($A1708,[1]New!$A$2:$DE$2108,17,FALSE)</f>
        <v>42247</v>
      </c>
      <c r="AG1708" t="str">
        <f t="array" ref="AG1708">VLOOKUP($A1708,[1]New!$A$2:$DE$2108,61,FALSE)</f>
        <v>Foundational Skills</v>
      </c>
      <c r="AJ1708">
        <f t="array" ref="AJ1708">VLOOKUP($A1708,[1]New!$A$2:$DE$2108,62,FALSE)</f>
        <v>188</v>
      </c>
      <c r="AN1708">
        <f t="array" ref="AN1708">IF(VLOOKUP($A1708,[1]New!$A$2:$DE$2108,65,FALSE)="High",1,IF(VLOOKUP($A1708,[1]New!$A$2:$DE$2108,65,FALSE)="HiAvg",2,IF(VLOOKUP($A1708,[1]New!$A$2:$DE$2108,65,FALSE)="Avg",3,IF(VLOOKUP($A1708,[1]New!$A$2:$DE$2108,65,FALSE)="LoAvg",4,5))))</f>
        <v>1</v>
      </c>
      <c r="AO1708" t="str">
        <f t="array" ref="AO1708">VLOOKUP($A1708,[1]New!$A$2:$DE$2108,66,FALSE)</f>
        <v>Language and Writing</v>
      </c>
      <c r="AR1708">
        <f t="array" ref="AR1708">VLOOKUP($A1708,[1]New!$A$2:$DE$2108,67,FALSE)</f>
        <v>174</v>
      </c>
      <c r="AV1708">
        <f t="array" ref="AV1708">IF(VLOOKUP($A1708,[1]New!$A$2:$DE$2108,70,FALSE)="High",1,IF(VLOOKUP($A1708,[1]New!$A$2:$DE$2108,70,FALSE)="HiAvg",2,IF(VLOOKUP($A1708,[1]New!$A$2:$DE$2108,70,FALSE)="Avg",3,IF(VLOOKUP($A1708,[1]New!$A$2:$DE$2108,70,FALSE)="LoAvg",4,5))))</f>
        <v>1</v>
      </c>
      <c r="AW1708" t="str">
        <f t="array" ref="AW1708">VLOOKUP($A1708,[1]New!$A$2:$DE$2108,71,FALSE)</f>
        <v>Literature and Informational</v>
      </c>
      <c r="AZ1708">
        <f t="array" ref="AZ1708">VLOOKUP($A1708,[1]New!$A$2:$DE$2108,72,FALSE)</f>
        <v>170</v>
      </c>
      <c r="BD1708">
        <f t="array" ref="BD1708">IF(VLOOKUP($A1708,[1]New!$A$2:$DE$2108,75,FALSE)="High",1,IF(VLOOKUP($A1708,[1]New!$A$2:$DE$2108,75,FALSE)="HiAvg",2,IF(VLOOKUP($A1708,[1]New!$A$2:$DE$2108,75,FALSE)="Avg",3,IF(VLOOKUP($A1708,[1]New!$A$2:$DE$2108,75,FALSE)="LoAvg",4,5))))</f>
        <v>1</v>
      </c>
      <c r="BE1708" t="str">
        <f t="array" ref="BE1708">IF(VLOOKUP($A1708,[1]New!$A$2:$DE$2108,76,FALSE)="","",VLOOKUP($A1708,[1]New!$A$2:$DE$2108,76,FALSE))</f>
        <v>Vocabulary Use and Functions</v>
      </c>
      <c r="BH1708">
        <f t="array" ref="BH1708">IF(VLOOKUP($A1708,[1]New!$A$2:$DE$2108,77,FALSE)="","",VLOOKUP($A1708,[1]New!$A$2:$DE$2108,77,FALSE))</f>
        <v>170</v>
      </c>
      <c r="BL1708">
        <f t="array" ref="BL1708">IF(VLOOKUP($A1708,[1]New!$A$2:$DE$2108,80,FALSE)="High",1,IF(VLOOKUP($A1708,[1]New!$A$2:$DE$2108,80,FALSE)="HiAvg",2,IF(VLOOKUP($A1708,[1]New!$A$2:$DE$2108,80,FALSE)="Avg",3,IF(VLOOKUP($A1708,[1]New!$A$2:$DE$2108,80,FALSE)="LoAvg",4,IF(VLOOKUP($A1708,[1]New!$A$2:$DE$2108,80,FALSE)="Low",5,"")))))</f>
        <v>1</v>
      </c>
    </row>
    <row r="1709" spans="1:64" x14ac:dyDescent="0.2">
      <c r="A1709" s="7" t="s">
        <v>1832</v>
      </c>
      <c r="B1709">
        <v>2015</v>
      </c>
      <c r="C1709" t="s">
        <v>2233</v>
      </c>
      <c r="D1709" t="str">
        <f t="array" ref="D1709">VLOOKUP($A1709,[1]New!$A$2:$DE$2108,5,FALSE)</f>
        <v>Mathematics</v>
      </c>
      <c r="E1709">
        <f t="array" ref="E1709">VLOOKUP($A1709,[1]New!$A$2:$DE$2108,3,FALSE)</f>
        <v>70100288</v>
      </c>
      <c r="F1709" t="str">
        <f t="array" ref="F1709">VLOOKUP($A1709,[1]New!$A$2:$DE$2108,4,FALSE)</f>
        <v>School 2</v>
      </c>
      <c r="Q1709">
        <f t="array" ref="Q1709">VLOOKUP($A1709,[1]New!$A$2:$DE$2108,19,FALSE)</f>
        <v>124</v>
      </c>
      <c r="S1709">
        <f t="array" ref="S1709">VLOOKUP($A1709,[1]New!$A$2:$DE$2108,21,FALSE)</f>
        <v>14</v>
      </c>
      <c r="U1709">
        <f t="array" ref="U1709">IF(S1709&gt;=75,1,IF(AND(S1709&gt;=50,S1709&lt;75),2,IF(AND(S1709&gt;=25,S1709&lt;50),3,IF(S1709&lt;25,4,"NA"))))</f>
        <v>4</v>
      </c>
      <c r="V1709" s="8">
        <f t="array" ref="V1709">VLOOKUP($A1709,[1]New!$A$2:$DE$2108,17,FALSE)</f>
        <v>42255</v>
      </c>
      <c r="AG1709" t="str">
        <f t="array" ref="AG1709">VLOOKUP($A1709,[1]New!$A$2:$DE$2108,61,FALSE)</f>
        <v>Operations and Algebraic Thinking</v>
      </c>
      <c r="AJ1709">
        <f t="array" ref="AJ1709">VLOOKUP($A1709,[1]New!$A$2:$DE$2108,62,FALSE)</f>
        <v>116</v>
      </c>
      <c r="AN1709">
        <f t="array" ref="AN1709">IF(VLOOKUP($A1709,[1]New!$A$2:$DE$2108,65,FALSE)="High",1,IF(VLOOKUP($A1709,[1]New!$A$2:$DE$2108,65,FALSE)="HiAvg",2,IF(VLOOKUP($A1709,[1]New!$A$2:$DE$2108,65,FALSE)="Avg",3,IF(VLOOKUP($A1709,[1]New!$A$2:$DE$2108,65,FALSE)="LoAvg",4,5))))</f>
        <v>5</v>
      </c>
      <c r="AO1709" t="str">
        <f t="array" ref="AO1709">VLOOKUP($A1709,[1]New!$A$2:$DE$2108,66,FALSE)</f>
        <v>Number and Operations</v>
      </c>
      <c r="AR1709">
        <f t="array" ref="AR1709">VLOOKUP($A1709,[1]New!$A$2:$DE$2108,67,FALSE)</f>
        <v>118</v>
      </c>
      <c r="AV1709">
        <f t="array" ref="AV1709">IF(VLOOKUP($A1709,[1]New!$A$2:$DE$2108,70,FALSE)="High",1,IF(VLOOKUP($A1709,[1]New!$A$2:$DE$2108,70,FALSE)="HiAvg",2,IF(VLOOKUP($A1709,[1]New!$A$2:$DE$2108,70,FALSE)="Avg",3,IF(VLOOKUP($A1709,[1]New!$A$2:$DE$2108,70,FALSE)="LoAvg",4,5))))</f>
        <v>5</v>
      </c>
      <c r="AW1709" t="str">
        <f t="array" ref="AW1709">VLOOKUP($A1709,[1]New!$A$2:$DE$2108,71,FALSE)</f>
        <v>Measurement and Data</v>
      </c>
      <c r="AZ1709">
        <f t="array" ref="AZ1709">VLOOKUP($A1709,[1]New!$A$2:$DE$2108,72,FALSE)</f>
        <v>126</v>
      </c>
      <c r="BD1709">
        <f t="array" ref="BD1709">IF(VLOOKUP($A1709,[1]New!$A$2:$DE$2108,75,FALSE)="High",1,IF(VLOOKUP($A1709,[1]New!$A$2:$DE$2108,75,FALSE)="HiAvg",2,IF(VLOOKUP($A1709,[1]New!$A$2:$DE$2108,75,FALSE)="Avg",3,IF(VLOOKUP($A1709,[1]New!$A$2:$DE$2108,75,FALSE)="LoAvg",4,5))))</f>
        <v>5</v>
      </c>
      <c r="BE1709" t="str">
        <f t="array" ref="BE1709">IF(VLOOKUP($A1709,[1]New!$A$2:$DE$2108,76,FALSE)="","",VLOOKUP($A1709,[1]New!$A$2:$DE$2108,76,FALSE))</f>
        <v>Geometry</v>
      </c>
      <c r="BH1709">
        <f t="array" ref="BH1709">IF(VLOOKUP($A1709,[1]New!$A$2:$DE$2108,77,FALSE)="","",VLOOKUP($A1709,[1]New!$A$2:$DE$2108,77,FALSE))</f>
        <v>134</v>
      </c>
      <c r="BL1709">
        <f t="array" ref="BL1709">IF(VLOOKUP($A1709,[1]New!$A$2:$DE$2108,80,FALSE)="High",1,IF(VLOOKUP($A1709,[1]New!$A$2:$DE$2108,80,FALSE)="HiAvg",2,IF(VLOOKUP($A1709,[1]New!$A$2:$DE$2108,80,FALSE)="Avg",3,IF(VLOOKUP($A1709,[1]New!$A$2:$DE$2108,80,FALSE)="LoAvg",4,IF(VLOOKUP($A1709,[1]New!$A$2:$DE$2108,80,FALSE)="Low",5,"")))))</f>
        <v>5</v>
      </c>
    </row>
    <row r="1710" spans="1:64" x14ac:dyDescent="0.2">
      <c r="A1710" s="7" t="s">
        <v>1833</v>
      </c>
      <c r="B1710">
        <v>2015</v>
      </c>
      <c r="C1710" t="s">
        <v>2233</v>
      </c>
      <c r="D1710" t="str">
        <f t="array" ref="D1710">VLOOKUP($A1710,[1]New!$A$2:$DE$2108,5,FALSE)</f>
        <v>Reading</v>
      </c>
      <c r="E1710">
        <f t="array" ref="E1710">VLOOKUP($A1710,[1]New!$A$2:$DE$2108,3,FALSE)</f>
        <v>70100288</v>
      </c>
      <c r="F1710" t="str">
        <f t="array" ref="F1710">VLOOKUP($A1710,[1]New!$A$2:$DE$2108,4,FALSE)</f>
        <v>School 2</v>
      </c>
      <c r="Q1710">
        <f t="array" ref="Q1710">VLOOKUP($A1710,[1]New!$A$2:$DE$2108,19,FALSE)</f>
        <v>136</v>
      </c>
      <c r="S1710">
        <f t="array" ref="S1710">VLOOKUP($A1710,[1]New!$A$2:$DE$2108,21,FALSE)</f>
        <v>35</v>
      </c>
      <c r="U1710">
        <f t="array" ref="U1710">IF(S1710&gt;=75,1,IF(AND(S1710&gt;=50,S1710&lt;75),2,IF(AND(S1710&gt;=25,S1710&lt;50),3,IF(S1710&lt;25,4,"NA"))))</f>
        <v>3</v>
      </c>
      <c r="V1710" s="8">
        <f t="array" ref="V1710">VLOOKUP($A1710,[1]New!$A$2:$DE$2108,17,FALSE)</f>
        <v>42248</v>
      </c>
      <c r="AG1710" t="str">
        <f t="array" ref="AG1710">VLOOKUP($A1710,[1]New!$A$2:$DE$2108,61,FALSE)</f>
        <v>Foundational Skills</v>
      </c>
      <c r="AJ1710">
        <f t="array" ref="AJ1710">VLOOKUP($A1710,[1]New!$A$2:$DE$2108,62,FALSE)</f>
        <v>121</v>
      </c>
      <c r="AN1710">
        <f t="array" ref="AN1710">IF(VLOOKUP($A1710,[1]New!$A$2:$DE$2108,65,FALSE)="High",1,IF(VLOOKUP($A1710,[1]New!$A$2:$DE$2108,65,FALSE)="HiAvg",2,IF(VLOOKUP($A1710,[1]New!$A$2:$DE$2108,65,FALSE)="Avg",3,IF(VLOOKUP($A1710,[1]New!$A$2:$DE$2108,65,FALSE)="LoAvg",4,5))))</f>
        <v>5</v>
      </c>
      <c r="AO1710" t="str">
        <f t="array" ref="AO1710">VLOOKUP($A1710,[1]New!$A$2:$DE$2108,66,FALSE)</f>
        <v>Language and Writing</v>
      </c>
      <c r="AR1710">
        <f t="array" ref="AR1710">VLOOKUP($A1710,[1]New!$A$2:$DE$2108,67,FALSE)</f>
        <v>143</v>
      </c>
      <c r="AV1710">
        <f t="array" ref="AV1710">IF(VLOOKUP($A1710,[1]New!$A$2:$DE$2108,70,FALSE)="High",1,IF(VLOOKUP($A1710,[1]New!$A$2:$DE$2108,70,FALSE)="HiAvg",2,IF(VLOOKUP($A1710,[1]New!$A$2:$DE$2108,70,FALSE)="Avg",3,IF(VLOOKUP($A1710,[1]New!$A$2:$DE$2108,70,FALSE)="LoAvg",4,5))))</f>
        <v>3</v>
      </c>
      <c r="AW1710" t="str">
        <f t="array" ref="AW1710">VLOOKUP($A1710,[1]New!$A$2:$DE$2108,71,FALSE)</f>
        <v>Literature and Informational</v>
      </c>
      <c r="AZ1710">
        <f t="array" ref="AZ1710">VLOOKUP($A1710,[1]New!$A$2:$DE$2108,72,FALSE)</f>
        <v>143</v>
      </c>
      <c r="BD1710">
        <f t="array" ref="BD1710">IF(VLOOKUP($A1710,[1]New!$A$2:$DE$2108,75,FALSE)="High",1,IF(VLOOKUP($A1710,[1]New!$A$2:$DE$2108,75,FALSE)="HiAvg",2,IF(VLOOKUP($A1710,[1]New!$A$2:$DE$2108,75,FALSE)="Avg",3,IF(VLOOKUP($A1710,[1]New!$A$2:$DE$2108,75,FALSE)="LoAvg",4,5))))</f>
        <v>3</v>
      </c>
      <c r="BE1710" t="str">
        <f t="array" ref="BE1710">IF(VLOOKUP($A1710,[1]New!$A$2:$DE$2108,76,FALSE)="","",VLOOKUP($A1710,[1]New!$A$2:$DE$2108,76,FALSE))</f>
        <v>Vocabulary Use and Functions</v>
      </c>
      <c r="BH1710">
        <f t="array" ref="BH1710">IF(VLOOKUP($A1710,[1]New!$A$2:$DE$2108,77,FALSE)="","",VLOOKUP($A1710,[1]New!$A$2:$DE$2108,77,FALSE))</f>
        <v>140</v>
      </c>
      <c r="BL1710">
        <f t="array" ref="BL1710">IF(VLOOKUP($A1710,[1]New!$A$2:$DE$2108,80,FALSE)="High",1,IF(VLOOKUP($A1710,[1]New!$A$2:$DE$2108,80,FALSE)="HiAvg",2,IF(VLOOKUP($A1710,[1]New!$A$2:$DE$2108,80,FALSE)="Avg",3,IF(VLOOKUP($A1710,[1]New!$A$2:$DE$2108,80,FALSE)="LoAvg",4,IF(VLOOKUP($A1710,[1]New!$A$2:$DE$2108,80,FALSE)="Low",5,"")))))</f>
        <v>4</v>
      </c>
    </row>
    <row r="1711" spans="1:64" x14ac:dyDescent="0.2">
      <c r="A1711" s="7" t="s">
        <v>1834</v>
      </c>
      <c r="B1711">
        <v>2015</v>
      </c>
      <c r="C1711" t="s">
        <v>2233</v>
      </c>
      <c r="D1711" t="str">
        <f t="array" ref="D1711">VLOOKUP($A1711,[1]New!$A$2:$DE$2108,5,FALSE)</f>
        <v>Language Usage</v>
      </c>
      <c r="E1711">
        <f t="array" ref="E1711">VLOOKUP($A1711,[1]New!$A$2:$DE$2108,3,FALSE)</f>
        <v>70100289</v>
      </c>
      <c r="F1711" t="str">
        <f t="array" ref="F1711">VLOOKUP($A1711,[1]New!$A$2:$DE$2108,4,FALSE)</f>
        <v>School 2</v>
      </c>
      <c r="Q1711">
        <f t="array" ref="Q1711">VLOOKUP($A1711,[1]New!$A$2:$DE$2108,19,FALSE)</f>
        <v>172</v>
      </c>
      <c r="S1711">
        <f t="array" ref="S1711">VLOOKUP($A1711,[1]New!$A$2:$DE$2108,21,FALSE)</f>
        <v>13</v>
      </c>
      <c r="U1711">
        <f t="array" ref="U1711">IF(S1711&gt;=75,1,IF(AND(S1711&gt;=50,S1711&lt;75),2,IF(AND(S1711&gt;=25,S1711&lt;50),3,IF(S1711&lt;25,4,"NA"))))</f>
        <v>4</v>
      </c>
      <c r="V1711" s="8">
        <f t="array" ref="V1711">VLOOKUP($A1711,[1]New!$A$2:$DE$2108,17,FALSE)</f>
        <v>42264</v>
      </c>
      <c r="AG1711" t="str">
        <f t="array" ref="AG1711">VLOOKUP($A1711,[1]New!$A$2:$DE$2108,61,FALSE)</f>
        <v>Writing: Plan, Organize, Develop, Revise, Research</v>
      </c>
      <c r="AJ1711">
        <f t="array" ref="AJ1711">VLOOKUP($A1711,[1]New!$A$2:$DE$2108,62,FALSE)</f>
        <v>160</v>
      </c>
      <c r="AN1711">
        <f t="array" ref="AN1711">IF(VLOOKUP($A1711,[1]New!$A$2:$DE$2108,65,FALSE)="High",1,IF(VLOOKUP($A1711,[1]New!$A$2:$DE$2108,65,FALSE)="HiAvg",2,IF(VLOOKUP($A1711,[1]New!$A$2:$DE$2108,65,FALSE)="Avg",3,IF(VLOOKUP($A1711,[1]New!$A$2:$DE$2108,65,FALSE)="LoAvg",4,5))))</f>
        <v>5</v>
      </c>
      <c r="AO1711" t="str">
        <f t="array" ref="AO1711">VLOOKUP($A1711,[1]New!$A$2:$DE$2108,66,FALSE)</f>
        <v>Language: Understand, Edit for Grammar, Usage</v>
      </c>
      <c r="AR1711">
        <f t="array" ref="AR1711">VLOOKUP($A1711,[1]New!$A$2:$DE$2108,67,FALSE)</f>
        <v>182</v>
      </c>
      <c r="AV1711">
        <f t="array" ref="AV1711">IF(VLOOKUP($A1711,[1]New!$A$2:$DE$2108,70,FALSE)="High",1,IF(VLOOKUP($A1711,[1]New!$A$2:$DE$2108,70,FALSE)="HiAvg",2,IF(VLOOKUP($A1711,[1]New!$A$2:$DE$2108,70,FALSE)="Avg",3,IF(VLOOKUP($A1711,[1]New!$A$2:$DE$2108,70,FALSE)="LoAvg",4,5))))</f>
        <v>4</v>
      </c>
      <c r="AW1711" t="str">
        <f t="array" ref="AW1711">VLOOKUP($A1711,[1]New!$A$2:$DE$2108,71,FALSE)</f>
        <v>Language: Understand, Edit Mechanics</v>
      </c>
      <c r="AZ1711">
        <f t="array" ref="AZ1711">VLOOKUP($A1711,[1]New!$A$2:$DE$2108,72,FALSE)</f>
        <v>174</v>
      </c>
      <c r="BD1711">
        <f t="array" ref="BD1711">IF(VLOOKUP($A1711,[1]New!$A$2:$DE$2108,75,FALSE)="High",1,IF(VLOOKUP($A1711,[1]New!$A$2:$DE$2108,75,FALSE)="HiAvg",2,IF(VLOOKUP($A1711,[1]New!$A$2:$DE$2108,75,FALSE)="Avg",3,IF(VLOOKUP($A1711,[1]New!$A$2:$DE$2108,75,FALSE)="LoAvg",4,5))))</f>
        <v>5</v>
      </c>
      <c r="BE1711" t="str">
        <f t="array" ref="BE1711">IF(VLOOKUP($A1711,[1]New!$A$2:$DE$2108,76,FALSE)="","",VLOOKUP($A1711,[1]New!$A$2:$DE$2108,76,FALSE))</f>
        <v/>
      </c>
      <c r="BH1711" t="str">
        <f t="array" ref="BH1711">IF(VLOOKUP($A1711,[1]New!$A$2:$DE$2108,77,FALSE)="","",VLOOKUP($A1711,[1]New!$A$2:$DE$2108,77,FALSE))</f>
        <v/>
      </c>
      <c r="BL1711" t="str">
        <f t="array" ref="BL1711">IF(VLOOKUP($A1711,[1]New!$A$2:$DE$2108,80,FALSE)="High",1,IF(VLOOKUP($A1711,[1]New!$A$2:$DE$2108,80,FALSE)="HiAvg",2,IF(VLOOKUP($A1711,[1]New!$A$2:$DE$2108,80,FALSE)="Avg",3,IF(VLOOKUP($A1711,[1]New!$A$2:$DE$2108,80,FALSE)="LoAvg",4,IF(VLOOKUP($A1711,[1]New!$A$2:$DE$2108,80,FALSE)="Low",5,"")))))</f>
        <v/>
      </c>
    </row>
    <row r="1712" spans="1:64" x14ac:dyDescent="0.2">
      <c r="A1712" s="7" t="s">
        <v>1835</v>
      </c>
      <c r="B1712">
        <v>2015</v>
      </c>
      <c r="C1712" t="s">
        <v>2233</v>
      </c>
      <c r="D1712" t="str">
        <f t="array" ref="D1712">VLOOKUP($A1712,[1]New!$A$2:$DE$2108,5,FALSE)</f>
        <v>Mathematics</v>
      </c>
      <c r="E1712">
        <f t="array" ref="E1712">VLOOKUP($A1712,[1]New!$A$2:$DE$2108,3,FALSE)</f>
        <v>70100289</v>
      </c>
      <c r="F1712" t="str">
        <f t="array" ref="F1712">VLOOKUP($A1712,[1]New!$A$2:$DE$2108,4,FALSE)</f>
        <v>School 2</v>
      </c>
      <c r="Q1712">
        <f t="array" ref="Q1712">VLOOKUP($A1712,[1]New!$A$2:$DE$2108,19,FALSE)</f>
        <v>175</v>
      </c>
      <c r="S1712">
        <f t="array" ref="S1712">VLOOKUP($A1712,[1]New!$A$2:$DE$2108,21,FALSE)</f>
        <v>12</v>
      </c>
      <c r="U1712">
        <f t="array" ref="U1712">IF(S1712&gt;=75,1,IF(AND(S1712&gt;=50,S1712&lt;75),2,IF(AND(S1712&gt;=25,S1712&lt;50),3,IF(S1712&lt;25,4,"NA"))))</f>
        <v>4</v>
      </c>
      <c r="V1712" s="8">
        <f t="array" ref="V1712">VLOOKUP($A1712,[1]New!$A$2:$DE$2108,17,FALSE)</f>
        <v>42257</v>
      </c>
      <c r="AG1712" t="str">
        <f t="array" ref="AG1712">VLOOKUP($A1712,[1]New!$A$2:$DE$2108,61,FALSE)</f>
        <v>Operations and Algebraic Thinking</v>
      </c>
      <c r="AJ1712">
        <f t="array" ref="AJ1712">VLOOKUP($A1712,[1]New!$A$2:$DE$2108,62,FALSE)</f>
        <v>178</v>
      </c>
      <c r="AN1712">
        <f t="array" ref="AN1712">IF(VLOOKUP($A1712,[1]New!$A$2:$DE$2108,65,FALSE)="High",1,IF(VLOOKUP($A1712,[1]New!$A$2:$DE$2108,65,FALSE)="HiAvg",2,IF(VLOOKUP($A1712,[1]New!$A$2:$DE$2108,65,FALSE)="Avg",3,IF(VLOOKUP($A1712,[1]New!$A$2:$DE$2108,65,FALSE)="LoAvg",4,5))))</f>
        <v>5</v>
      </c>
      <c r="AO1712" t="str">
        <f t="array" ref="AO1712">VLOOKUP($A1712,[1]New!$A$2:$DE$2108,66,FALSE)</f>
        <v>Number and Operations</v>
      </c>
      <c r="AR1712">
        <f t="array" ref="AR1712">VLOOKUP($A1712,[1]New!$A$2:$DE$2108,67,FALSE)</f>
        <v>172</v>
      </c>
      <c r="AV1712">
        <f t="array" ref="AV1712">IF(VLOOKUP($A1712,[1]New!$A$2:$DE$2108,70,FALSE)="High",1,IF(VLOOKUP($A1712,[1]New!$A$2:$DE$2108,70,FALSE)="HiAvg",2,IF(VLOOKUP($A1712,[1]New!$A$2:$DE$2108,70,FALSE)="Avg",3,IF(VLOOKUP($A1712,[1]New!$A$2:$DE$2108,70,FALSE)="LoAvg",4,5))))</f>
        <v>5</v>
      </c>
      <c r="AW1712" t="str">
        <f t="array" ref="AW1712">VLOOKUP($A1712,[1]New!$A$2:$DE$2108,71,FALSE)</f>
        <v>Measurement and Data</v>
      </c>
      <c r="AZ1712">
        <f t="array" ref="AZ1712">VLOOKUP($A1712,[1]New!$A$2:$DE$2108,72,FALSE)</f>
        <v>177</v>
      </c>
      <c r="BD1712">
        <f t="array" ref="BD1712">IF(VLOOKUP($A1712,[1]New!$A$2:$DE$2108,75,FALSE)="High",1,IF(VLOOKUP($A1712,[1]New!$A$2:$DE$2108,75,FALSE)="HiAvg",2,IF(VLOOKUP($A1712,[1]New!$A$2:$DE$2108,75,FALSE)="Avg",3,IF(VLOOKUP($A1712,[1]New!$A$2:$DE$2108,75,FALSE)="LoAvg",4,5))))</f>
        <v>5</v>
      </c>
      <c r="BE1712" t="str">
        <f t="array" ref="BE1712">IF(VLOOKUP($A1712,[1]New!$A$2:$DE$2108,76,FALSE)="","",VLOOKUP($A1712,[1]New!$A$2:$DE$2108,76,FALSE))</f>
        <v>Geometry</v>
      </c>
      <c r="BH1712">
        <f t="array" ref="BH1712">IF(VLOOKUP($A1712,[1]New!$A$2:$DE$2108,77,FALSE)="","",VLOOKUP($A1712,[1]New!$A$2:$DE$2108,77,FALSE))</f>
        <v>174</v>
      </c>
      <c r="BL1712">
        <f t="array" ref="BL1712">IF(VLOOKUP($A1712,[1]New!$A$2:$DE$2108,80,FALSE)="High",1,IF(VLOOKUP($A1712,[1]New!$A$2:$DE$2108,80,FALSE)="HiAvg",2,IF(VLOOKUP($A1712,[1]New!$A$2:$DE$2108,80,FALSE)="Avg",3,IF(VLOOKUP($A1712,[1]New!$A$2:$DE$2108,80,FALSE)="LoAvg",4,IF(VLOOKUP($A1712,[1]New!$A$2:$DE$2108,80,FALSE)="Low",5,"")))))</f>
        <v>5</v>
      </c>
    </row>
    <row r="1713" spans="1:64" x14ac:dyDescent="0.2">
      <c r="A1713" s="7" t="s">
        <v>1836</v>
      </c>
      <c r="B1713">
        <v>2015</v>
      </c>
      <c r="C1713" t="s">
        <v>2233</v>
      </c>
      <c r="D1713" t="str">
        <f t="array" ref="D1713">VLOOKUP($A1713,[1]New!$A$2:$DE$2108,5,FALSE)</f>
        <v>Reading</v>
      </c>
      <c r="E1713">
        <f t="array" ref="E1713">VLOOKUP($A1713,[1]New!$A$2:$DE$2108,3,FALSE)</f>
        <v>70100289</v>
      </c>
      <c r="F1713" t="str">
        <f t="array" ref="F1713">VLOOKUP($A1713,[1]New!$A$2:$DE$2108,4,FALSE)</f>
        <v>School 2</v>
      </c>
      <c r="Q1713">
        <f t="array" ref="Q1713">VLOOKUP($A1713,[1]New!$A$2:$DE$2108,19,FALSE)</f>
        <v>181</v>
      </c>
      <c r="S1713">
        <f t="array" ref="S1713">VLOOKUP($A1713,[1]New!$A$2:$DE$2108,21,FALSE)</f>
        <v>32</v>
      </c>
      <c r="U1713">
        <f t="array" ref="U1713">IF(S1713&gt;=75,1,IF(AND(S1713&gt;=50,S1713&lt;75),2,IF(AND(S1713&gt;=25,S1713&lt;50),3,IF(S1713&lt;25,4,"NA"))))</f>
        <v>3</v>
      </c>
      <c r="V1713" s="8">
        <f t="array" ref="V1713">VLOOKUP($A1713,[1]New!$A$2:$DE$2108,17,FALSE)</f>
        <v>42250</v>
      </c>
      <c r="AG1713" t="str">
        <f t="array" ref="AG1713">VLOOKUP($A1713,[1]New!$A$2:$DE$2108,61,FALSE)</f>
        <v>Literature</v>
      </c>
      <c r="AJ1713">
        <f t="array" ref="AJ1713">VLOOKUP($A1713,[1]New!$A$2:$DE$2108,62,FALSE)</f>
        <v>187</v>
      </c>
      <c r="AN1713">
        <f t="array" ref="AN1713">IF(VLOOKUP($A1713,[1]New!$A$2:$DE$2108,65,FALSE)="High",1,IF(VLOOKUP($A1713,[1]New!$A$2:$DE$2108,65,FALSE)="HiAvg",2,IF(VLOOKUP($A1713,[1]New!$A$2:$DE$2108,65,FALSE)="Avg",3,IF(VLOOKUP($A1713,[1]New!$A$2:$DE$2108,65,FALSE)="LoAvg",4,5))))</f>
        <v>3</v>
      </c>
      <c r="AO1713" t="str">
        <f t="array" ref="AO1713">VLOOKUP($A1713,[1]New!$A$2:$DE$2108,66,FALSE)</f>
        <v>Informational Text</v>
      </c>
      <c r="AR1713">
        <f t="array" ref="AR1713">VLOOKUP($A1713,[1]New!$A$2:$DE$2108,67,FALSE)</f>
        <v>179</v>
      </c>
      <c r="AV1713">
        <f t="array" ref="AV1713">IF(VLOOKUP($A1713,[1]New!$A$2:$DE$2108,70,FALSE)="High",1,IF(VLOOKUP($A1713,[1]New!$A$2:$DE$2108,70,FALSE)="HiAvg",2,IF(VLOOKUP($A1713,[1]New!$A$2:$DE$2108,70,FALSE)="Avg",3,IF(VLOOKUP($A1713,[1]New!$A$2:$DE$2108,70,FALSE)="LoAvg",4,5))))</f>
        <v>4</v>
      </c>
      <c r="AW1713" t="str">
        <f t="array" ref="AW1713">VLOOKUP($A1713,[1]New!$A$2:$DE$2108,71,FALSE)</f>
        <v>Vocabulary Acquisition and Use</v>
      </c>
      <c r="AZ1713">
        <f t="array" ref="AZ1713">VLOOKUP($A1713,[1]New!$A$2:$DE$2108,72,FALSE)</f>
        <v>175</v>
      </c>
      <c r="BD1713">
        <f t="array" ref="BD1713">IF(VLOOKUP($A1713,[1]New!$A$2:$DE$2108,75,FALSE)="High",1,IF(VLOOKUP($A1713,[1]New!$A$2:$DE$2108,75,FALSE)="HiAvg",2,IF(VLOOKUP($A1713,[1]New!$A$2:$DE$2108,75,FALSE)="Avg",3,IF(VLOOKUP($A1713,[1]New!$A$2:$DE$2108,75,FALSE)="LoAvg",4,5))))</f>
        <v>5</v>
      </c>
      <c r="BE1713" t="str">
        <f t="array" ref="BE1713">IF(VLOOKUP($A1713,[1]New!$A$2:$DE$2108,76,FALSE)="","",VLOOKUP($A1713,[1]New!$A$2:$DE$2108,76,FALSE))</f>
        <v/>
      </c>
      <c r="BH1713" t="str">
        <f t="array" ref="BH1713">IF(VLOOKUP($A1713,[1]New!$A$2:$DE$2108,77,FALSE)="","",VLOOKUP($A1713,[1]New!$A$2:$DE$2108,77,FALSE))</f>
        <v/>
      </c>
      <c r="BL1713" t="str">
        <f t="array" ref="BL1713">IF(VLOOKUP($A1713,[1]New!$A$2:$DE$2108,80,FALSE)="High",1,IF(VLOOKUP($A1713,[1]New!$A$2:$DE$2108,80,FALSE)="HiAvg",2,IF(VLOOKUP($A1713,[1]New!$A$2:$DE$2108,80,FALSE)="Avg",3,IF(VLOOKUP($A1713,[1]New!$A$2:$DE$2108,80,FALSE)="LoAvg",4,IF(VLOOKUP($A1713,[1]New!$A$2:$DE$2108,80,FALSE)="Low",5,"")))))</f>
        <v/>
      </c>
    </row>
    <row r="1714" spans="1:64" x14ac:dyDescent="0.2">
      <c r="A1714" s="7" t="s">
        <v>1837</v>
      </c>
      <c r="B1714">
        <v>2015</v>
      </c>
      <c r="C1714" t="s">
        <v>2233</v>
      </c>
      <c r="D1714" t="str">
        <f t="array" ref="D1714">VLOOKUP($A1714,[1]New!$A$2:$DE$2108,5,FALSE)</f>
        <v>Mathematics</v>
      </c>
      <c r="E1714">
        <f t="array" ref="E1714">VLOOKUP($A1714,[1]New!$A$2:$DE$2108,3,FALSE)</f>
        <v>70100290</v>
      </c>
      <c r="F1714" t="str">
        <f t="array" ref="F1714">VLOOKUP($A1714,[1]New!$A$2:$DE$2108,4,FALSE)</f>
        <v>School 2</v>
      </c>
      <c r="Q1714">
        <f t="array" ref="Q1714">VLOOKUP($A1714,[1]New!$A$2:$DE$2108,19,FALSE)</f>
        <v>170</v>
      </c>
      <c r="S1714">
        <f t="array" ref="S1714">VLOOKUP($A1714,[1]New!$A$2:$DE$2108,21,FALSE)</f>
        <v>72</v>
      </c>
      <c r="U1714">
        <f t="array" ref="U1714">IF(S1714&gt;=75,1,IF(AND(S1714&gt;=50,S1714&lt;75),2,IF(AND(S1714&gt;=25,S1714&lt;50),3,IF(S1714&lt;25,4,"NA"))))</f>
        <v>2</v>
      </c>
      <c r="V1714" s="8">
        <f t="array" ref="V1714">VLOOKUP($A1714,[1]New!$A$2:$DE$2108,17,FALSE)</f>
        <v>42257</v>
      </c>
      <c r="AG1714" t="str">
        <f t="array" ref="AG1714">VLOOKUP($A1714,[1]New!$A$2:$DE$2108,61,FALSE)</f>
        <v>Operations and Algebraic Thinking</v>
      </c>
      <c r="AJ1714">
        <f t="array" ref="AJ1714">VLOOKUP($A1714,[1]New!$A$2:$DE$2108,62,FALSE)</f>
        <v>173</v>
      </c>
      <c r="AN1714">
        <f t="array" ref="AN1714">IF(VLOOKUP($A1714,[1]New!$A$2:$DE$2108,65,FALSE)="High",1,IF(VLOOKUP($A1714,[1]New!$A$2:$DE$2108,65,FALSE)="HiAvg",2,IF(VLOOKUP($A1714,[1]New!$A$2:$DE$2108,65,FALSE)="Avg",3,IF(VLOOKUP($A1714,[1]New!$A$2:$DE$2108,65,FALSE)="LoAvg",4,5))))</f>
        <v>2</v>
      </c>
      <c r="AO1714" t="str">
        <f t="array" ref="AO1714">VLOOKUP($A1714,[1]New!$A$2:$DE$2108,66,FALSE)</f>
        <v>Number and Operations</v>
      </c>
      <c r="AR1714">
        <f t="array" ref="AR1714">VLOOKUP($A1714,[1]New!$A$2:$DE$2108,67,FALSE)</f>
        <v>169</v>
      </c>
      <c r="AV1714">
        <f t="array" ref="AV1714">IF(VLOOKUP($A1714,[1]New!$A$2:$DE$2108,70,FALSE)="High",1,IF(VLOOKUP($A1714,[1]New!$A$2:$DE$2108,70,FALSE)="HiAvg",2,IF(VLOOKUP($A1714,[1]New!$A$2:$DE$2108,70,FALSE)="Avg",3,IF(VLOOKUP($A1714,[1]New!$A$2:$DE$2108,70,FALSE)="LoAvg",4,5))))</f>
        <v>2</v>
      </c>
      <c r="AW1714" t="str">
        <f t="array" ref="AW1714">VLOOKUP($A1714,[1]New!$A$2:$DE$2108,71,FALSE)</f>
        <v>Measurement and Data</v>
      </c>
      <c r="AZ1714">
        <f t="array" ref="AZ1714">VLOOKUP($A1714,[1]New!$A$2:$DE$2108,72,FALSE)</f>
        <v>171</v>
      </c>
      <c r="BD1714">
        <f t="array" ref="BD1714">IF(VLOOKUP($A1714,[1]New!$A$2:$DE$2108,75,FALSE)="High",1,IF(VLOOKUP($A1714,[1]New!$A$2:$DE$2108,75,FALSE)="HiAvg",2,IF(VLOOKUP($A1714,[1]New!$A$2:$DE$2108,75,FALSE)="Avg",3,IF(VLOOKUP($A1714,[1]New!$A$2:$DE$2108,75,FALSE)="LoAvg",4,5))))</f>
        <v>2</v>
      </c>
      <c r="BE1714" t="str">
        <f t="array" ref="BE1714">IF(VLOOKUP($A1714,[1]New!$A$2:$DE$2108,76,FALSE)="","",VLOOKUP($A1714,[1]New!$A$2:$DE$2108,76,FALSE))</f>
        <v>Geometry</v>
      </c>
      <c r="BH1714">
        <f t="array" ref="BH1714">IF(VLOOKUP($A1714,[1]New!$A$2:$DE$2108,77,FALSE)="","",VLOOKUP($A1714,[1]New!$A$2:$DE$2108,77,FALSE))</f>
        <v>168</v>
      </c>
      <c r="BL1714">
        <f t="array" ref="BL1714">IF(VLOOKUP($A1714,[1]New!$A$2:$DE$2108,80,FALSE)="High",1,IF(VLOOKUP($A1714,[1]New!$A$2:$DE$2108,80,FALSE)="HiAvg",2,IF(VLOOKUP($A1714,[1]New!$A$2:$DE$2108,80,FALSE)="Avg",3,IF(VLOOKUP($A1714,[1]New!$A$2:$DE$2108,80,FALSE)="LoAvg",4,IF(VLOOKUP($A1714,[1]New!$A$2:$DE$2108,80,FALSE)="Low",5,"")))))</f>
        <v>2</v>
      </c>
    </row>
    <row r="1715" spans="1:64" x14ac:dyDescent="0.2">
      <c r="A1715" s="7" t="s">
        <v>1838</v>
      </c>
      <c r="B1715">
        <v>2015</v>
      </c>
      <c r="C1715" t="s">
        <v>2233</v>
      </c>
      <c r="D1715" t="str">
        <f t="array" ref="D1715">VLOOKUP($A1715,[1]New!$A$2:$DE$2108,5,FALSE)</f>
        <v>Reading</v>
      </c>
      <c r="E1715">
        <f t="array" ref="E1715">VLOOKUP($A1715,[1]New!$A$2:$DE$2108,3,FALSE)</f>
        <v>70100290</v>
      </c>
      <c r="F1715" t="str">
        <f t="array" ref="F1715">VLOOKUP($A1715,[1]New!$A$2:$DE$2108,4,FALSE)</f>
        <v>School 2</v>
      </c>
      <c r="Q1715">
        <f t="array" ref="Q1715">VLOOKUP($A1715,[1]New!$A$2:$DE$2108,19,FALSE)</f>
        <v>173</v>
      </c>
      <c r="S1715">
        <f t="array" ref="S1715">VLOOKUP($A1715,[1]New!$A$2:$DE$2108,21,FALSE)</f>
        <v>83</v>
      </c>
      <c r="U1715">
        <f t="array" ref="U1715">IF(S1715&gt;=75,1,IF(AND(S1715&gt;=50,S1715&lt;75),2,IF(AND(S1715&gt;=25,S1715&lt;50),3,IF(S1715&lt;25,4,"NA"))))</f>
        <v>1</v>
      </c>
      <c r="V1715" s="8">
        <f t="array" ref="V1715">VLOOKUP($A1715,[1]New!$A$2:$DE$2108,17,FALSE)</f>
        <v>42249</v>
      </c>
      <c r="AG1715" t="str">
        <f t="array" ref="AG1715">VLOOKUP($A1715,[1]New!$A$2:$DE$2108,61,FALSE)</f>
        <v>Foundational Skills</v>
      </c>
      <c r="AJ1715">
        <f t="array" ref="AJ1715">VLOOKUP($A1715,[1]New!$A$2:$DE$2108,62,FALSE)</f>
        <v>166</v>
      </c>
      <c r="AN1715">
        <f t="array" ref="AN1715">IF(VLOOKUP($A1715,[1]New!$A$2:$DE$2108,65,FALSE)="High",1,IF(VLOOKUP($A1715,[1]New!$A$2:$DE$2108,65,FALSE)="HiAvg",2,IF(VLOOKUP($A1715,[1]New!$A$2:$DE$2108,65,FALSE)="Avg",3,IF(VLOOKUP($A1715,[1]New!$A$2:$DE$2108,65,FALSE)="LoAvg",4,5))))</f>
        <v>2</v>
      </c>
      <c r="AO1715" t="str">
        <f t="array" ref="AO1715">VLOOKUP($A1715,[1]New!$A$2:$DE$2108,66,FALSE)</f>
        <v>Language and Writing</v>
      </c>
      <c r="AR1715">
        <f t="array" ref="AR1715">VLOOKUP($A1715,[1]New!$A$2:$DE$2108,67,FALSE)</f>
        <v>177</v>
      </c>
      <c r="AV1715">
        <f t="array" ref="AV1715">IF(VLOOKUP($A1715,[1]New!$A$2:$DE$2108,70,FALSE)="High",1,IF(VLOOKUP($A1715,[1]New!$A$2:$DE$2108,70,FALSE)="HiAvg",2,IF(VLOOKUP($A1715,[1]New!$A$2:$DE$2108,70,FALSE)="Avg",3,IF(VLOOKUP($A1715,[1]New!$A$2:$DE$2108,70,FALSE)="LoAvg",4,5))))</f>
        <v>1</v>
      </c>
      <c r="AW1715" t="str">
        <f t="array" ref="AW1715">VLOOKUP($A1715,[1]New!$A$2:$DE$2108,71,FALSE)</f>
        <v>Literature and Informational</v>
      </c>
      <c r="AZ1715">
        <f t="array" ref="AZ1715">VLOOKUP($A1715,[1]New!$A$2:$DE$2108,72,FALSE)</f>
        <v>172</v>
      </c>
      <c r="BD1715">
        <f t="array" ref="BD1715">IF(VLOOKUP($A1715,[1]New!$A$2:$DE$2108,75,FALSE)="High",1,IF(VLOOKUP($A1715,[1]New!$A$2:$DE$2108,75,FALSE)="HiAvg",2,IF(VLOOKUP($A1715,[1]New!$A$2:$DE$2108,75,FALSE)="Avg",3,IF(VLOOKUP($A1715,[1]New!$A$2:$DE$2108,75,FALSE)="LoAvg",4,5))))</f>
        <v>1</v>
      </c>
      <c r="BE1715" t="str">
        <f t="array" ref="BE1715">IF(VLOOKUP($A1715,[1]New!$A$2:$DE$2108,76,FALSE)="","",VLOOKUP($A1715,[1]New!$A$2:$DE$2108,76,FALSE))</f>
        <v>Vocabulary Use and Functions</v>
      </c>
      <c r="BH1715">
        <f t="array" ref="BH1715">IF(VLOOKUP($A1715,[1]New!$A$2:$DE$2108,77,FALSE)="","",VLOOKUP($A1715,[1]New!$A$2:$DE$2108,77,FALSE))</f>
        <v>178</v>
      </c>
      <c r="BL1715">
        <f t="array" ref="BL1715">IF(VLOOKUP($A1715,[1]New!$A$2:$DE$2108,80,FALSE)="High",1,IF(VLOOKUP($A1715,[1]New!$A$2:$DE$2108,80,FALSE)="HiAvg",2,IF(VLOOKUP($A1715,[1]New!$A$2:$DE$2108,80,FALSE)="Avg",3,IF(VLOOKUP($A1715,[1]New!$A$2:$DE$2108,80,FALSE)="LoAvg",4,IF(VLOOKUP($A1715,[1]New!$A$2:$DE$2108,80,FALSE)="Low",5,"")))))</f>
        <v>1</v>
      </c>
    </row>
    <row r="1716" spans="1:64" x14ac:dyDescent="0.2">
      <c r="A1716" s="7" t="s">
        <v>1839</v>
      </c>
      <c r="B1716">
        <v>2015</v>
      </c>
      <c r="C1716" t="s">
        <v>2233</v>
      </c>
      <c r="D1716" t="str">
        <f t="array" ref="D1716">VLOOKUP($A1716,[1]New!$A$2:$DE$2108,5,FALSE)</f>
        <v>Mathematics</v>
      </c>
      <c r="E1716">
        <f t="array" ref="E1716">VLOOKUP($A1716,[1]New!$A$2:$DE$2108,3,FALSE)</f>
        <v>70100291</v>
      </c>
      <c r="F1716" t="str">
        <f t="array" ref="F1716">VLOOKUP($A1716,[1]New!$A$2:$DE$2108,4,FALSE)</f>
        <v>School 2</v>
      </c>
      <c r="Q1716">
        <f t="array" ref="Q1716">VLOOKUP($A1716,[1]New!$A$2:$DE$2108,19,FALSE)</f>
        <v>138</v>
      </c>
      <c r="S1716">
        <f t="array" ref="S1716">VLOOKUP($A1716,[1]New!$A$2:$DE$2108,21,FALSE)</f>
        <v>3</v>
      </c>
      <c r="U1716">
        <f t="array" ref="U1716">IF(S1716&gt;=75,1,IF(AND(S1716&gt;=50,S1716&lt;75),2,IF(AND(S1716&gt;=25,S1716&lt;50),3,IF(S1716&lt;25,4,"NA"))))</f>
        <v>4</v>
      </c>
      <c r="V1716" s="8">
        <f t="array" ref="V1716">VLOOKUP($A1716,[1]New!$A$2:$DE$2108,17,FALSE)</f>
        <v>42255</v>
      </c>
      <c r="AG1716" t="str">
        <f t="array" ref="AG1716">VLOOKUP($A1716,[1]New!$A$2:$DE$2108,61,FALSE)</f>
        <v>Operations and Algebraic Thinking</v>
      </c>
      <c r="AJ1716">
        <f t="array" ref="AJ1716">VLOOKUP($A1716,[1]New!$A$2:$DE$2108,62,FALSE)</f>
        <v>147</v>
      </c>
      <c r="AN1716">
        <f t="array" ref="AN1716">IF(VLOOKUP($A1716,[1]New!$A$2:$DE$2108,65,FALSE)="High",1,IF(VLOOKUP($A1716,[1]New!$A$2:$DE$2108,65,FALSE)="HiAvg",2,IF(VLOOKUP($A1716,[1]New!$A$2:$DE$2108,65,FALSE)="Avg",3,IF(VLOOKUP($A1716,[1]New!$A$2:$DE$2108,65,FALSE)="LoAvg",4,5))))</f>
        <v>5</v>
      </c>
      <c r="AO1716" t="str">
        <f t="array" ref="AO1716">VLOOKUP($A1716,[1]New!$A$2:$DE$2108,66,FALSE)</f>
        <v>Number and Operations</v>
      </c>
      <c r="AR1716">
        <f t="array" ref="AR1716">VLOOKUP($A1716,[1]New!$A$2:$DE$2108,67,FALSE)</f>
        <v>134</v>
      </c>
      <c r="AV1716">
        <f t="array" ref="AV1716">IF(VLOOKUP($A1716,[1]New!$A$2:$DE$2108,70,FALSE)="High",1,IF(VLOOKUP($A1716,[1]New!$A$2:$DE$2108,70,FALSE)="HiAvg",2,IF(VLOOKUP($A1716,[1]New!$A$2:$DE$2108,70,FALSE)="Avg",3,IF(VLOOKUP($A1716,[1]New!$A$2:$DE$2108,70,FALSE)="LoAvg",4,5))))</f>
        <v>5</v>
      </c>
      <c r="AW1716" t="str">
        <f t="array" ref="AW1716">VLOOKUP($A1716,[1]New!$A$2:$DE$2108,71,FALSE)</f>
        <v>Measurement and Data</v>
      </c>
      <c r="AZ1716">
        <f t="array" ref="AZ1716">VLOOKUP($A1716,[1]New!$A$2:$DE$2108,72,FALSE)</f>
        <v>139</v>
      </c>
      <c r="BD1716">
        <f t="array" ref="BD1716">IF(VLOOKUP($A1716,[1]New!$A$2:$DE$2108,75,FALSE)="High",1,IF(VLOOKUP($A1716,[1]New!$A$2:$DE$2108,75,FALSE)="HiAvg",2,IF(VLOOKUP($A1716,[1]New!$A$2:$DE$2108,75,FALSE)="Avg",3,IF(VLOOKUP($A1716,[1]New!$A$2:$DE$2108,75,FALSE)="LoAvg",4,5))))</f>
        <v>5</v>
      </c>
      <c r="BE1716" t="str">
        <f t="array" ref="BE1716">IF(VLOOKUP($A1716,[1]New!$A$2:$DE$2108,76,FALSE)="","",VLOOKUP($A1716,[1]New!$A$2:$DE$2108,76,FALSE))</f>
        <v>Geometry</v>
      </c>
      <c r="BH1716">
        <f t="array" ref="BH1716">IF(VLOOKUP($A1716,[1]New!$A$2:$DE$2108,77,FALSE)="","",VLOOKUP($A1716,[1]New!$A$2:$DE$2108,77,FALSE))</f>
        <v>130</v>
      </c>
      <c r="BL1716">
        <f t="array" ref="BL1716">IF(VLOOKUP($A1716,[1]New!$A$2:$DE$2108,80,FALSE)="High",1,IF(VLOOKUP($A1716,[1]New!$A$2:$DE$2108,80,FALSE)="HiAvg",2,IF(VLOOKUP($A1716,[1]New!$A$2:$DE$2108,80,FALSE)="Avg",3,IF(VLOOKUP($A1716,[1]New!$A$2:$DE$2108,80,FALSE)="LoAvg",4,IF(VLOOKUP($A1716,[1]New!$A$2:$DE$2108,80,FALSE)="Low",5,"")))))</f>
        <v>5</v>
      </c>
    </row>
    <row r="1717" spans="1:64" x14ac:dyDescent="0.2">
      <c r="A1717" s="7" t="s">
        <v>1840</v>
      </c>
      <c r="B1717">
        <v>2015</v>
      </c>
      <c r="C1717" t="s">
        <v>2233</v>
      </c>
      <c r="D1717" t="str">
        <f t="array" ref="D1717">VLOOKUP($A1717,[1]New!$A$2:$DE$2108,5,FALSE)</f>
        <v>Reading</v>
      </c>
      <c r="E1717">
        <f t="array" ref="E1717">VLOOKUP($A1717,[1]New!$A$2:$DE$2108,3,FALSE)</f>
        <v>70100291</v>
      </c>
      <c r="F1717" t="str">
        <f t="array" ref="F1717">VLOOKUP($A1717,[1]New!$A$2:$DE$2108,4,FALSE)</f>
        <v>School 2</v>
      </c>
      <c r="Q1717">
        <f t="array" ref="Q1717">VLOOKUP($A1717,[1]New!$A$2:$DE$2108,19,FALSE)</f>
        <v>138</v>
      </c>
      <c r="S1717">
        <f t="array" ref="S1717">VLOOKUP($A1717,[1]New!$A$2:$DE$2108,21,FALSE)</f>
        <v>4</v>
      </c>
      <c r="U1717">
        <f t="array" ref="U1717">IF(S1717&gt;=75,1,IF(AND(S1717&gt;=50,S1717&lt;75),2,IF(AND(S1717&gt;=25,S1717&lt;50),3,IF(S1717&lt;25,4,"NA"))))</f>
        <v>4</v>
      </c>
      <c r="V1717" s="8">
        <f t="array" ref="V1717">VLOOKUP($A1717,[1]New!$A$2:$DE$2108,17,FALSE)</f>
        <v>42248</v>
      </c>
      <c r="AG1717" t="str">
        <f t="array" ref="AG1717">VLOOKUP($A1717,[1]New!$A$2:$DE$2108,61,FALSE)</f>
        <v>Foundational Skills</v>
      </c>
      <c r="AJ1717">
        <f t="array" ref="AJ1717">VLOOKUP($A1717,[1]New!$A$2:$DE$2108,62,FALSE)</f>
        <v>155</v>
      </c>
      <c r="AN1717">
        <f t="array" ref="AN1717">IF(VLOOKUP($A1717,[1]New!$A$2:$DE$2108,65,FALSE)="High",1,IF(VLOOKUP($A1717,[1]New!$A$2:$DE$2108,65,FALSE)="HiAvg",2,IF(VLOOKUP($A1717,[1]New!$A$2:$DE$2108,65,FALSE)="Avg",3,IF(VLOOKUP($A1717,[1]New!$A$2:$DE$2108,65,FALSE)="LoAvg",4,5))))</f>
        <v>4</v>
      </c>
      <c r="AO1717" t="str">
        <f t="array" ref="AO1717">VLOOKUP($A1717,[1]New!$A$2:$DE$2108,66,FALSE)</f>
        <v>Language and Writing</v>
      </c>
      <c r="AR1717">
        <f t="array" ref="AR1717">VLOOKUP($A1717,[1]New!$A$2:$DE$2108,67,FALSE)</f>
        <v>127</v>
      </c>
      <c r="AV1717">
        <f t="array" ref="AV1717">IF(VLOOKUP($A1717,[1]New!$A$2:$DE$2108,70,FALSE)="High",1,IF(VLOOKUP($A1717,[1]New!$A$2:$DE$2108,70,FALSE)="HiAvg",2,IF(VLOOKUP($A1717,[1]New!$A$2:$DE$2108,70,FALSE)="Avg",3,IF(VLOOKUP($A1717,[1]New!$A$2:$DE$2108,70,FALSE)="LoAvg",4,5))))</f>
        <v>5</v>
      </c>
      <c r="AW1717" t="str">
        <f t="array" ref="AW1717">VLOOKUP($A1717,[1]New!$A$2:$DE$2108,71,FALSE)</f>
        <v>Literature and Informational</v>
      </c>
      <c r="AZ1717">
        <f t="array" ref="AZ1717">VLOOKUP($A1717,[1]New!$A$2:$DE$2108,72,FALSE)</f>
        <v>138</v>
      </c>
      <c r="BD1717">
        <f t="array" ref="BD1717">IF(VLOOKUP($A1717,[1]New!$A$2:$DE$2108,75,FALSE)="High",1,IF(VLOOKUP($A1717,[1]New!$A$2:$DE$2108,75,FALSE)="HiAvg",2,IF(VLOOKUP($A1717,[1]New!$A$2:$DE$2108,75,FALSE)="Avg",3,IF(VLOOKUP($A1717,[1]New!$A$2:$DE$2108,75,FALSE)="LoAvg",4,5))))</f>
        <v>5</v>
      </c>
      <c r="BE1717" t="str">
        <f t="array" ref="BE1717">IF(VLOOKUP($A1717,[1]New!$A$2:$DE$2108,76,FALSE)="","",VLOOKUP($A1717,[1]New!$A$2:$DE$2108,76,FALSE))</f>
        <v>Vocabulary Use and Functions</v>
      </c>
      <c r="BH1717">
        <f t="array" ref="BH1717">IF(VLOOKUP($A1717,[1]New!$A$2:$DE$2108,77,FALSE)="","",VLOOKUP($A1717,[1]New!$A$2:$DE$2108,77,FALSE))</f>
        <v>131</v>
      </c>
      <c r="BL1717">
        <f t="array" ref="BL1717">IF(VLOOKUP($A1717,[1]New!$A$2:$DE$2108,80,FALSE)="High",1,IF(VLOOKUP($A1717,[1]New!$A$2:$DE$2108,80,FALSE)="HiAvg",2,IF(VLOOKUP($A1717,[1]New!$A$2:$DE$2108,80,FALSE)="Avg",3,IF(VLOOKUP($A1717,[1]New!$A$2:$DE$2108,80,FALSE)="LoAvg",4,IF(VLOOKUP($A1717,[1]New!$A$2:$DE$2108,80,FALSE)="Low",5,"")))))</f>
        <v>5</v>
      </c>
    </row>
    <row r="1718" spans="1:64" x14ac:dyDescent="0.2">
      <c r="A1718" s="7" t="s">
        <v>1841</v>
      </c>
      <c r="B1718">
        <v>2015</v>
      </c>
      <c r="C1718" t="s">
        <v>2233</v>
      </c>
      <c r="D1718" t="str">
        <f t="array" ref="D1718">VLOOKUP($A1718,[1]New!$A$2:$DE$2108,5,FALSE)</f>
        <v>Mathematics</v>
      </c>
      <c r="E1718">
        <f t="array" ref="E1718">VLOOKUP($A1718,[1]New!$A$2:$DE$2108,3,FALSE)</f>
        <v>70100292</v>
      </c>
      <c r="F1718" t="str">
        <f t="array" ref="F1718">VLOOKUP($A1718,[1]New!$A$2:$DE$2108,4,FALSE)</f>
        <v>School 2</v>
      </c>
      <c r="Q1718">
        <f t="array" ref="Q1718">VLOOKUP($A1718,[1]New!$A$2:$DE$2108,19,FALSE)</f>
        <v>143</v>
      </c>
      <c r="S1718">
        <f t="array" ref="S1718">VLOOKUP($A1718,[1]New!$A$2:$DE$2108,21,FALSE)</f>
        <v>58</v>
      </c>
      <c r="U1718">
        <f t="array" ref="U1718">IF(S1718&gt;=75,1,IF(AND(S1718&gt;=50,S1718&lt;75),2,IF(AND(S1718&gt;=25,S1718&lt;50),3,IF(S1718&lt;25,4,"NA"))))</f>
        <v>2</v>
      </c>
      <c r="V1718" s="8">
        <f t="array" ref="V1718">VLOOKUP($A1718,[1]New!$A$2:$DE$2108,17,FALSE)</f>
        <v>42264</v>
      </c>
      <c r="AG1718" t="str">
        <f t="array" ref="AG1718">VLOOKUP($A1718,[1]New!$A$2:$DE$2108,61,FALSE)</f>
        <v>Operations and Algebraic Thinking</v>
      </c>
      <c r="AJ1718">
        <f t="array" ref="AJ1718">VLOOKUP($A1718,[1]New!$A$2:$DE$2108,62,FALSE)</f>
        <v>137</v>
      </c>
      <c r="AN1718">
        <f t="array" ref="AN1718">IF(VLOOKUP($A1718,[1]New!$A$2:$DE$2108,65,FALSE)="High",1,IF(VLOOKUP($A1718,[1]New!$A$2:$DE$2108,65,FALSE)="HiAvg",2,IF(VLOOKUP($A1718,[1]New!$A$2:$DE$2108,65,FALSE)="Avg",3,IF(VLOOKUP($A1718,[1]New!$A$2:$DE$2108,65,FALSE)="LoAvg",4,5))))</f>
        <v>4</v>
      </c>
      <c r="AO1718" t="str">
        <f t="array" ref="AO1718">VLOOKUP($A1718,[1]New!$A$2:$DE$2108,66,FALSE)</f>
        <v>Number and Operations</v>
      </c>
      <c r="AR1718">
        <f t="array" ref="AR1718">VLOOKUP($A1718,[1]New!$A$2:$DE$2108,67,FALSE)</f>
        <v>138</v>
      </c>
      <c r="AV1718">
        <f t="array" ref="AV1718">IF(VLOOKUP($A1718,[1]New!$A$2:$DE$2108,70,FALSE)="High",1,IF(VLOOKUP($A1718,[1]New!$A$2:$DE$2108,70,FALSE)="HiAvg",2,IF(VLOOKUP($A1718,[1]New!$A$2:$DE$2108,70,FALSE)="Avg",3,IF(VLOOKUP($A1718,[1]New!$A$2:$DE$2108,70,FALSE)="LoAvg",4,5))))</f>
        <v>4</v>
      </c>
      <c r="AW1718" t="str">
        <f t="array" ref="AW1718">VLOOKUP($A1718,[1]New!$A$2:$DE$2108,71,FALSE)</f>
        <v>Measurement and Data</v>
      </c>
      <c r="AZ1718">
        <f t="array" ref="AZ1718">VLOOKUP($A1718,[1]New!$A$2:$DE$2108,72,FALSE)</f>
        <v>150</v>
      </c>
      <c r="BD1718">
        <f t="array" ref="BD1718">IF(VLOOKUP($A1718,[1]New!$A$2:$DE$2108,75,FALSE)="High",1,IF(VLOOKUP($A1718,[1]New!$A$2:$DE$2108,75,FALSE)="HiAvg",2,IF(VLOOKUP($A1718,[1]New!$A$2:$DE$2108,75,FALSE)="Avg",3,IF(VLOOKUP($A1718,[1]New!$A$2:$DE$2108,75,FALSE)="LoAvg",4,5))))</f>
        <v>2</v>
      </c>
      <c r="BE1718" t="str">
        <f t="array" ref="BE1718">IF(VLOOKUP($A1718,[1]New!$A$2:$DE$2108,76,FALSE)="","",VLOOKUP($A1718,[1]New!$A$2:$DE$2108,76,FALSE))</f>
        <v>Geometry</v>
      </c>
      <c r="BH1718">
        <f t="array" ref="BH1718">IF(VLOOKUP($A1718,[1]New!$A$2:$DE$2108,77,FALSE)="","",VLOOKUP($A1718,[1]New!$A$2:$DE$2108,77,FALSE))</f>
        <v>148</v>
      </c>
      <c r="BL1718">
        <f t="array" ref="BL1718">IF(VLOOKUP($A1718,[1]New!$A$2:$DE$2108,80,FALSE)="High",1,IF(VLOOKUP($A1718,[1]New!$A$2:$DE$2108,80,FALSE)="HiAvg",2,IF(VLOOKUP($A1718,[1]New!$A$2:$DE$2108,80,FALSE)="Avg",3,IF(VLOOKUP($A1718,[1]New!$A$2:$DE$2108,80,FALSE)="LoAvg",4,IF(VLOOKUP($A1718,[1]New!$A$2:$DE$2108,80,FALSE)="Low",5,"")))))</f>
        <v>2</v>
      </c>
    </row>
    <row r="1719" spans="1:64" x14ac:dyDescent="0.2">
      <c r="A1719" s="7" t="s">
        <v>1842</v>
      </c>
      <c r="B1719">
        <v>2015</v>
      </c>
      <c r="C1719" t="s">
        <v>2233</v>
      </c>
      <c r="D1719" t="str">
        <f t="array" ref="D1719">VLOOKUP($A1719,[1]New!$A$2:$DE$2108,5,FALSE)</f>
        <v>Reading</v>
      </c>
      <c r="E1719">
        <f t="array" ref="E1719">VLOOKUP($A1719,[1]New!$A$2:$DE$2108,3,FALSE)</f>
        <v>70100292</v>
      </c>
      <c r="F1719" t="str">
        <f t="array" ref="F1719">VLOOKUP($A1719,[1]New!$A$2:$DE$2108,4,FALSE)</f>
        <v>School 2</v>
      </c>
      <c r="Q1719">
        <f t="array" ref="Q1719">VLOOKUP($A1719,[1]New!$A$2:$DE$2108,19,FALSE)</f>
        <v>155</v>
      </c>
      <c r="S1719">
        <f t="array" ref="S1719">VLOOKUP($A1719,[1]New!$A$2:$DE$2108,21,FALSE)</f>
        <v>85</v>
      </c>
      <c r="U1719">
        <f t="array" ref="U1719">IF(S1719&gt;=75,1,IF(AND(S1719&gt;=50,S1719&lt;75),2,IF(AND(S1719&gt;=25,S1719&lt;50),3,IF(S1719&lt;25,4,"NA"))))</f>
        <v>1</v>
      </c>
      <c r="V1719" s="8">
        <f t="array" ref="V1719">VLOOKUP($A1719,[1]New!$A$2:$DE$2108,17,FALSE)</f>
        <v>42247</v>
      </c>
      <c r="AG1719" t="str">
        <f t="array" ref="AG1719">VLOOKUP($A1719,[1]New!$A$2:$DE$2108,61,FALSE)</f>
        <v>Foundational Skills</v>
      </c>
      <c r="AJ1719">
        <f t="array" ref="AJ1719">VLOOKUP($A1719,[1]New!$A$2:$DE$2108,62,FALSE)</f>
        <v>145</v>
      </c>
      <c r="AN1719">
        <f t="array" ref="AN1719">IF(VLOOKUP($A1719,[1]New!$A$2:$DE$2108,65,FALSE)="High",1,IF(VLOOKUP($A1719,[1]New!$A$2:$DE$2108,65,FALSE)="HiAvg",2,IF(VLOOKUP($A1719,[1]New!$A$2:$DE$2108,65,FALSE)="Avg",3,IF(VLOOKUP($A1719,[1]New!$A$2:$DE$2108,65,FALSE)="LoAvg",4,5))))</f>
        <v>3</v>
      </c>
      <c r="AO1719" t="str">
        <f t="array" ref="AO1719">VLOOKUP($A1719,[1]New!$A$2:$DE$2108,66,FALSE)</f>
        <v>Language and Writing</v>
      </c>
      <c r="AR1719">
        <f t="array" ref="AR1719">VLOOKUP($A1719,[1]New!$A$2:$DE$2108,67,FALSE)</f>
        <v>145</v>
      </c>
      <c r="AV1719">
        <f t="array" ref="AV1719">IF(VLOOKUP($A1719,[1]New!$A$2:$DE$2108,70,FALSE)="High",1,IF(VLOOKUP($A1719,[1]New!$A$2:$DE$2108,70,FALSE)="HiAvg",2,IF(VLOOKUP($A1719,[1]New!$A$2:$DE$2108,70,FALSE)="Avg",3,IF(VLOOKUP($A1719,[1]New!$A$2:$DE$2108,70,FALSE)="LoAvg",4,5))))</f>
        <v>3</v>
      </c>
      <c r="AW1719" t="str">
        <f t="array" ref="AW1719">VLOOKUP($A1719,[1]New!$A$2:$DE$2108,71,FALSE)</f>
        <v>Literature and Informational</v>
      </c>
      <c r="AZ1719">
        <f t="array" ref="AZ1719">VLOOKUP($A1719,[1]New!$A$2:$DE$2108,72,FALSE)</f>
        <v>170</v>
      </c>
      <c r="BD1719">
        <f t="array" ref="BD1719">IF(VLOOKUP($A1719,[1]New!$A$2:$DE$2108,75,FALSE)="High",1,IF(VLOOKUP($A1719,[1]New!$A$2:$DE$2108,75,FALSE)="HiAvg",2,IF(VLOOKUP($A1719,[1]New!$A$2:$DE$2108,75,FALSE)="Avg",3,IF(VLOOKUP($A1719,[1]New!$A$2:$DE$2108,75,FALSE)="LoAvg",4,5))))</f>
        <v>1</v>
      </c>
      <c r="BE1719" t="str">
        <f t="array" ref="BE1719">IF(VLOOKUP($A1719,[1]New!$A$2:$DE$2108,76,FALSE)="","",VLOOKUP($A1719,[1]New!$A$2:$DE$2108,76,FALSE))</f>
        <v>Vocabulary Use and Functions</v>
      </c>
      <c r="BH1719">
        <f t="array" ref="BH1719">IF(VLOOKUP($A1719,[1]New!$A$2:$DE$2108,77,FALSE)="","",VLOOKUP($A1719,[1]New!$A$2:$DE$2108,77,FALSE))</f>
        <v>162</v>
      </c>
      <c r="BL1719">
        <f t="array" ref="BL1719">IF(VLOOKUP($A1719,[1]New!$A$2:$DE$2108,80,FALSE)="High",1,IF(VLOOKUP($A1719,[1]New!$A$2:$DE$2108,80,FALSE)="HiAvg",2,IF(VLOOKUP($A1719,[1]New!$A$2:$DE$2108,80,FALSE)="Avg",3,IF(VLOOKUP($A1719,[1]New!$A$2:$DE$2108,80,FALSE)="LoAvg",4,IF(VLOOKUP($A1719,[1]New!$A$2:$DE$2108,80,FALSE)="Low",5,"")))))</f>
        <v>1</v>
      </c>
    </row>
    <row r="1720" spans="1:64" x14ac:dyDescent="0.2">
      <c r="A1720" s="7" t="s">
        <v>1843</v>
      </c>
      <c r="B1720">
        <v>2015</v>
      </c>
      <c r="C1720" t="s">
        <v>2233</v>
      </c>
      <c r="D1720" t="str">
        <f t="array" ref="D1720">VLOOKUP($A1720,[1]New!$A$2:$DE$2108,5,FALSE)</f>
        <v>Mathematics</v>
      </c>
      <c r="E1720">
        <f t="array" ref="E1720">VLOOKUP($A1720,[1]New!$A$2:$DE$2108,3,FALSE)</f>
        <v>70100293</v>
      </c>
      <c r="F1720" t="str">
        <f t="array" ref="F1720">VLOOKUP($A1720,[1]New!$A$2:$DE$2108,4,FALSE)</f>
        <v>School 2</v>
      </c>
      <c r="Q1720">
        <f t="array" ref="Q1720">VLOOKUP($A1720,[1]New!$A$2:$DE$2108,19,FALSE)</f>
        <v>174</v>
      </c>
      <c r="S1720">
        <f t="array" ref="S1720">VLOOKUP($A1720,[1]New!$A$2:$DE$2108,21,FALSE)</f>
        <v>82</v>
      </c>
      <c r="U1720">
        <f t="array" ref="U1720">IF(S1720&gt;=75,1,IF(AND(S1720&gt;=50,S1720&lt;75),2,IF(AND(S1720&gt;=25,S1720&lt;50),3,IF(S1720&lt;25,4,"NA"))))</f>
        <v>1</v>
      </c>
      <c r="V1720" s="8">
        <f t="array" ref="V1720">VLOOKUP($A1720,[1]New!$A$2:$DE$2108,17,FALSE)</f>
        <v>42255</v>
      </c>
      <c r="AG1720" t="str">
        <f t="array" ref="AG1720">VLOOKUP($A1720,[1]New!$A$2:$DE$2108,61,FALSE)</f>
        <v>Operations and Algebraic Thinking</v>
      </c>
      <c r="AJ1720">
        <f t="array" ref="AJ1720">VLOOKUP($A1720,[1]New!$A$2:$DE$2108,62,FALSE)</f>
        <v>168</v>
      </c>
      <c r="AN1720">
        <f t="array" ref="AN1720">IF(VLOOKUP($A1720,[1]New!$A$2:$DE$2108,65,FALSE)="High",1,IF(VLOOKUP($A1720,[1]New!$A$2:$DE$2108,65,FALSE)="HiAvg",2,IF(VLOOKUP($A1720,[1]New!$A$2:$DE$2108,65,FALSE)="Avg",3,IF(VLOOKUP($A1720,[1]New!$A$2:$DE$2108,65,FALSE)="LoAvg",4,5))))</f>
        <v>2</v>
      </c>
      <c r="AO1720" t="str">
        <f t="array" ref="AO1720">VLOOKUP($A1720,[1]New!$A$2:$DE$2108,66,FALSE)</f>
        <v>Number and Operations</v>
      </c>
      <c r="AR1720">
        <f t="array" ref="AR1720">VLOOKUP($A1720,[1]New!$A$2:$DE$2108,67,FALSE)</f>
        <v>177</v>
      </c>
      <c r="AV1720">
        <f t="array" ref="AV1720">IF(VLOOKUP($A1720,[1]New!$A$2:$DE$2108,70,FALSE)="High",1,IF(VLOOKUP($A1720,[1]New!$A$2:$DE$2108,70,FALSE)="HiAvg",2,IF(VLOOKUP($A1720,[1]New!$A$2:$DE$2108,70,FALSE)="Avg",3,IF(VLOOKUP($A1720,[1]New!$A$2:$DE$2108,70,FALSE)="LoAvg",4,5))))</f>
        <v>1</v>
      </c>
      <c r="AW1720" t="str">
        <f t="array" ref="AW1720">VLOOKUP($A1720,[1]New!$A$2:$DE$2108,71,FALSE)</f>
        <v>Measurement and Data</v>
      </c>
      <c r="AZ1720">
        <f t="array" ref="AZ1720">VLOOKUP($A1720,[1]New!$A$2:$DE$2108,72,FALSE)</f>
        <v>177</v>
      </c>
      <c r="BD1720">
        <f t="array" ref="BD1720">IF(VLOOKUP($A1720,[1]New!$A$2:$DE$2108,75,FALSE)="High",1,IF(VLOOKUP($A1720,[1]New!$A$2:$DE$2108,75,FALSE)="HiAvg",2,IF(VLOOKUP($A1720,[1]New!$A$2:$DE$2108,75,FALSE)="Avg",3,IF(VLOOKUP($A1720,[1]New!$A$2:$DE$2108,75,FALSE)="LoAvg",4,5))))</f>
        <v>1</v>
      </c>
      <c r="BE1720" t="str">
        <f t="array" ref="BE1720">IF(VLOOKUP($A1720,[1]New!$A$2:$DE$2108,76,FALSE)="","",VLOOKUP($A1720,[1]New!$A$2:$DE$2108,76,FALSE))</f>
        <v>Geometry</v>
      </c>
      <c r="BH1720">
        <f t="array" ref="BH1720">IF(VLOOKUP($A1720,[1]New!$A$2:$DE$2108,77,FALSE)="","",VLOOKUP($A1720,[1]New!$A$2:$DE$2108,77,FALSE))</f>
        <v>174</v>
      </c>
      <c r="BL1720">
        <f t="array" ref="BL1720">IF(VLOOKUP($A1720,[1]New!$A$2:$DE$2108,80,FALSE)="High",1,IF(VLOOKUP($A1720,[1]New!$A$2:$DE$2108,80,FALSE)="HiAvg",2,IF(VLOOKUP($A1720,[1]New!$A$2:$DE$2108,80,FALSE)="Avg",3,IF(VLOOKUP($A1720,[1]New!$A$2:$DE$2108,80,FALSE)="LoAvg",4,IF(VLOOKUP($A1720,[1]New!$A$2:$DE$2108,80,FALSE)="Low",5,"")))))</f>
        <v>2</v>
      </c>
    </row>
    <row r="1721" spans="1:64" x14ac:dyDescent="0.2">
      <c r="A1721" s="7" t="s">
        <v>1844</v>
      </c>
      <c r="B1721">
        <v>2015</v>
      </c>
      <c r="C1721" t="s">
        <v>2233</v>
      </c>
      <c r="D1721" t="str">
        <f t="array" ref="D1721">VLOOKUP($A1721,[1]New!$A$2:$DE$2108,5,FALSE)</f>
        <v>Reading</v>
      </c>
      <c r="E1721">
        <f t="array" ref="E1721">VLOOKUP($A1721,[1]New!$A$2:$DE$2108,3,FALSE)</f>
        <v>70100293</v>
      </c>
      <c r="F1721" t="str">
        <f t="array" ref="F1721">VLOOKUP($A1721,[1]New!$A$2:$DE$2108,4,FALSE)</f>
        <v>School 2</v>
      </c>
      <c r="Q1721">
        <f t="array" ref="Q1721">VLOOKUP($A1721,[1]New!$A$2:$DE$2108,19,FALSE)</f>
        <v>172</v>
      </c>
      <c r="S1721">
        <f t="array" ref="S1721">VLOOKUP($A1721,[1]New!$A$2:$DE$2108,21,FALSE)</f>
        <v>81</v>
      </c>
      <c r="U1721">
        <f t="array" ref="U1721">IF(S1721&gt;=75,1,IF(AND(S1721&gt;=50,S1721&lt;75),2,IF(AND(S1721&gt;=25,S1721&lt;50),3,IF(S1721&lt;25,4,"NA"))))</f>
        <v>1</v>
      </c>
      <c r="V1721" s="8">
        <f t="array" ref="V1721">VLOOKUP($A1721,[1]New!$A$2:$DE$2108,17,FALSE)</f>
        <v>42248</v>
      </c>
      <c r="AG1721" t="str">
        <f t="array" ref="AG1721">VLOOKUP($A1721,[1]New!$A$2:$DE$2108,61,FALSE)</f>
        <v>Foundational Skills</v>
      </c>
      <c r="AJ1721">
        <f t="array" ref="AJ1721">VLOOKUP($A1721,[1]New!$A$2:$DE$2108,62,FALSE)</f>
        <v>174</v>
      </c>
      <c r="AN1721">
        <f t="array" ref="AN1721">IF(VLOOKUP($A1721,[1]New!$A$2:$DE$2108,65,FALSE)="High",1,IF(VLOOKUP($A1721,[1]New!$A$2:$DE$2108,65,FALSE)="HiAvg",2,IF(VLOOKUP($A1721,[1]New!$A$2:$DE$2108,65,FALSE)="Avg",3,IF(VLOOKUP($A1721,[1]New!$A$2:$DE$2108,65,FALSE)="LoAvg",4,5))))</f>
        <v>1</v>
      </c>
      <c r="AO1721" t="str">
        <f t="array" ref="AO1721">VLOOKUP($A1721,[1]New!$A$2:$DE$2108,66,FALSE)</f>
        <v>Language and Writing</v>
      </c>
      <c r="AR1721">
        <f t="array" ref="AR1721">VLOOKUP($A1721,[1]New!$A$2:$DE$2108,67,FALSE)</f>
        <v>164</v>
      </c>
      <c r="AV1721">
        <f t="array" ref="AV1721">IF(VLOOKUP($A1721,[1]New!$A$2:$DE$2108,70,FALSE)="High",1,IF(VLOOKUP($A1721,[1]New!$A$2:$DE$2108,70,FALSE)="HiAvg",2,IF(VLOOKUP($A1721,[1]New!$A$2:$DE$2108,70,FALSE)="Avg",3,IF(VLOOKUP($A1721,[1]New!$A$2:$DE$2108,70,FALSE)="LoAvg",4,5))))</f>
        <v>2</v>
      </c>
      <c r="AW1721" t="str">
        <f t="array" ref="AW1721">VLOOKUP($A1721,[1]New!$A$2:$DE$2108,71,FALSE)</f>
        <v>Literature and Informational</v>
      </c>
      <c r="AZ1721">
        <f t="array" ref="AZ1721">VLOOKUP($A1721,[1]New!$A$2:$DE$2108,72,FALSE)</f>
        <v>175</v>
      </c>
      <c r="BD1721">
        <f t="array" ref="BD1721">IF(VLOOKUP($A1721,[1]New!$A$2:$DE$2108,75,FALSE)="High",1,IF(VLOOKUP($A1721,[1]New!$A$2:$DE$2108,75,FALSE)="HiAvg",2,IF(VLOOKUP($A1721,[1]New!$A$2:$DE$2108,75,FALSE)="Avg",3,IF(VLOOKUP($A1721,[1]New!$A$2:$DE$2108,75,FALSE)="LoAvg",4,5))))</f>
        <v>1</v>
      </c>
      <c r="BE1721" t="str">
        <f t="array" ref="BE1721">IF(VLOOKUP($A1721,[1]New!$A$2:$DE$2108,76,FALSE)="","",VLOOKUP($A1721,[1]New!$A$2:$DE$2108,76,FALSE))</f>
        <v>Vocabulary Use and Functions</v>
      </c>
      <c r="BH1721">
        <f t="array" ref="BH1721">IF(VLOOKUP($A1721,[1]New!$A$2:$DE$2108,77,FALSE)="","",VLOOKUP($A1721,[1]New!$A$2:$DE$2108,77,FALSE))</f>
        <v>174</v>
      </c>
      <c r="BL1721">
        <f t="array" ref="BL1721">IF(VLOOKUP($A1721,[1]New!$A$2:$DE$2108,80,FALSE)="High",1,IF(VLOOKUP($A1721,[1]New!$A$2:$DE$2108,80,FALSE)="HiAvg",2,IF(VLOOKUP($A1721,[1]New!$A$2:$DE$2108,80,FALSE)="Avg",3,IF(VLOOKUP($A1721,[1]New!$A$2:$DE$2108,80,FALSE)="LoAvg",4,IF(VLOOKUP($A1721,[1]New!$A$2:$DE$2108,80,FALSE)="Low",5,"")))))</f>
        <v>1</v>
      </c>
    </row>
    <row r="1722" spans="1:64" x14ac:dyDescent="0.2">
      <c r="A1722" s="7" t="s">
        <v>1845</v>
      </c>
      <c r="B1722">
        <v>2015</v>
      </c>
      <c r="C1722" t="s">
        <v>2233</v>
      </c>
      <c r="D1722" t="str">
        <f t="array" ref="D1722">VLOOKUP($A1722,[1]New!$A$2:$DE$2108,5,FALSE)</f>
        <v>Language Usage</v>
      </c>
      <c r="E1722">
        <f t="array" ref="E1722">VLOOKUP($A1722,[1]New!$A$2:$DE$2108,3,FALSE)</f>
        <v>70100294</v>
      </c>
      <c r="F1722" t="str">
        <f t="array" ref="F1722">VLOOKUP($A1722,[1]New!$A$2:$DE$2108,4,FALSE)</f>
        <v>School 2</v>
      </c>
      <c r="Q1722">
        <f t="array" ref="Q1722">VLOOKUP($A1722,[1]New!$A$2:$DE$2108,19,FALSE)</f>
        <v>213</v>
      </c>
      <c r="S1722">
        <f t="array" ref="S1722">VLOOKUP($A1722,[1]New!$A$2:$DE$2108,21,FALSE)</f>
        <v>57</v>
      </c>
      <c r="U1722">
        <f t="array" ref="U1722">IF(S1722&gt;=75,1,IF(AND(S1722&gt;=50,S1722&lt;75),2,IF(AND(S1722&gt;=25,S1722&lt;50),3,IF(S1722&lt;25,4,"NA"))))</f>
        <v>2</v>
      </c>
      <c r="V1722" s="8">
        <f t="array" ref="V1722">VLOOKUP($A1722,[1]New!$A$2:$DE$2108,17,FALSE)</f>
        <v>42265</v>
      </c>
      <c r="AG1722" t="str">
        <f t="array" ref="AG1722">VLOOKUP($A1722,[1]New!$A$2:$DE$2108,61,FALSE)</f>
        <v>Writing: Plan, Organize, Develop, Revise, Research</v>
      </c>
      <c r="AJ1722">
        <f t="array" ref="AJ1722">VLOOKUP($A1722,[1]New!$A$2:$DE$2108,62,FALSE)</f>
        <v>214</v>
      </c>
      <c r="AN1722">
        <f t="array" ref="AN1722">IF(VLOOKUP($A1722,[1]New!$A$2:$DE$2108,65,FALSE)="High",1,IF(VLOOKUP($A1722,[1]New!$A$2:$DE$2108,65,FALSE)="HiAvg",2,IF(VLOOKUP($A1722,[1]New!$A$2:$DE$2108,65,FALSE)="Avg",3,IF(VLOOKUP($A1722,[1]New!$A$2:$DE$2108,65,FALSE)="LoAvg",4,5))))</f>
        <v>3</v>
      </c>
      <c r="AO1722" t="str">
        <f t="array" ref="AO1722">VLOOKUP($A1722,[1]New!$A$2:$DE$2108,66,FALSE)</f>
        <v>Language: Understand, Edit for Grammar, Usage</v>
      </c>
      <c r="AR1722">
        <f t="array" ref="AR1722">VLOOKUP($A1722,[1]New!$A$2:$DE$2108,67,FALSE)</f>
        <v>212</v>
      </c>
      <c r="AV1722">
        <f t="array" ref="AV1722">IF(VLOOKUP($A1722,[1]New!$A$2:$DE$2108,70,FALSE)="High",1,IF(VLOOKUP($A1722,[1]New!$A$2:$DE$2108,70,FALSE)="HiAvg",2,IF(VLOOKUP($A1722,[1]New!$A$2:$DE$2108,70,FALSE)="Avg",3,IF(VLOOKUP($A1722,[1]New!$A$2:$DE$2108,70,FALSE)="LoAvg",4,5))))</f>
        <v>3</v>
      </c>
      <c r="AW1722" t="str">
        <f t="array" ref="AW1722">VLOOKUP($A1722,[1]New!$A$2:$DE$2108,71,FALSE)</f>
        <v>Language: Understand, Edit Mechanics</v>
      </c>
      <c r="AZ1722">
        <f t="array" ref="AZ1722">VLOOKUP($A1722,[1]New!$A$2:$DE$2108,72,FALSE)</f>
        <v>212</v>
      </c>
      <c r="BD1722">
        <f t="array" ref="BD1722">IF(VLOOKUP($A1722,[1]New!$A$2:$DE$2108,75,FALSE)="High",1,IF(VLOOKUP($A1722,[1]New!$A$2:$DE$2108,75,FALSE)="HiAvg",2,IF(VLOOKUP($A1722,[1]New!$A$2:$DE$2108,75,FALSE)="Avg",3,IF(VLOOKUP($A1722,[1]New!$A$2:$DE$2108,75,FALSE)="LoAvg",4,5))))</f>
        <v>3</v>
      </c>
      <c r="BE1722" t="str">
        <f t="array" ref="BE1722">IF(VLOOKUP($A1722,[1]New!$A$2:$DE$2108,76,FALSE)="","",VLOOKUP($A1722,[1]New!$A$2:$DE$2108,76,FALSE))</f>
        <v/>
      </c>
      <c r="BH1722" t="str">
        <f t="array" ref="BH1722">IF(VLOOKUP($A1722,[1]New!$A$2:$DE$2108,77,FALSE)="","",VLOOKUP($A1722,[1]New!$A$2:$DE$2108,77,FALSE))</f>
        <v/>
      </c>
      <c r="BL1722" t="str">
        <f t="array" ref="BL1722">IF(VLOOKUP($A1722,[1]New!$A$2:$DE$2108,80,FALSE)="High",1,IF(VLOOKUP($A1722,[1]New!$A$2:$DE$2108,80,FALSE)="HiAvg",2,IF(VLOOKUP($A1722,[1]New!$A$2:$DE$2108,80,FALSE)="Avg",3,IF(VLOOKUP($A1722,[1]New!$A$2:$DE$2108,80,FALSE)="LoAvg",4,IF(VLOOKUP($A1722,[1]New!$A$2:$DE$2108,80,FALSE)="Low",5,"")))))</f>
        <v/>
      </c>
    </row>
    <row r="1723" spans="1:64" x14ac:dyDescent="0.2">
      <c r="A1723" s="7" t="s">
        <v>1846</v>
      </c>
      <c r="B1723">
        <v>2015</v>
      </c>
      <c r="C1723" t="s">
        <v>2233</v>
      </c>
      <c r="D1723" t="str">
        <f t="array" ref="D1723">VLOOKUP($A1723,[1]New!$A$2:$DE$2108,5,FALSE)</f>
        <v>Mathematics</v>
      </c>
      <c r="E1723">
        <f t="array" ref="E1723">VLOOKUP($A1723,[1]New!$A$2:$DE$2108,3,FALSE)</f>
        <v>70100294</v>
      </c>
      <c r="F1723" t="str">
        <f t="array" ref="F1723">VLOOKUP($A1723,[1]New!$A$2:$DE$2108,4,FALSE)</f>
        <v>School 2</v>
      </c>
      <c r="Q1723">
        <f t="array" ref="Q1723">VLOOKUP($A1723,[1]New!$A$2:$DE$2108,19,FALSE)</f>
        <v>217</v>
      </c>
      <c r="S1723">
        <f t="array" ref="S1723">VLOOKUP($A1723,[1]New!$A$2:$DE$2108,21,FALSE)</f>
        <v>48</v>
      </c>
      <c r="U1723">
        <f t="array" ref="U1723">IF(S1723&gt;=75,1,IF(AND(S1723&gt;=50,S1723&lt;75),2,IF(AND(S1723&gt;=25,S1723&lt;50),3,IF(S1723&lt;25,4,"NA"))))</f>
        <v>3</v>
      </c>
      <c r="V1723" s="8">
        <f t="array" ref="V1723">VLOOKUP($A1723,[1]New!$A$2:$DE$2108,17,FALSE)</f>
        <v>42255</v>
      </c>
      <c r="AG1723" t="str">
        <f t="array" ref="AG1723">VLOOKUP($A1723,[1]New!$A$2:$DE$2108,61,FALSE)</f>
        <v>Operations and Algebraic Thinking</v>
      </c>
      <c r="AJ1723">
        <f t="array" ref="AJ1723">VLOOKUP($A1723,[1]New!$A$2:$DE$2108,62,FALSE)</f>
        <v>207</v>
      </c>
      <c r="AN1723">
        <f t="array" ref="AN1723">IF(VLOOKUP($A1723,[1]New!$A$2:$DE$2108,65,FALSE)="High",1,IF(VLOOKUP($A1723,[1]New!$A$2:$DE$2108,65,FALSE)="HiAvg",2,IF(VLOOKUP($A1723,[1]New!$A$2:$DE$2108,65,FALSE)="Avg",3,IF(VLOOKUP($A1723,[1]New!$A$2:$DE$2108,65,FALSE)="LoAvg",4,5))))</f>
        <v>4</v>
      </c>
      <c r="AO1723" t="str">
        <f t="array" ref="AO1723">VLOOKUP($A1723,[1]New!$A$2:$DE$2108,66,FALSE)</f>
        <v>The Real and Complex Number Systems</v>
      </c>
      <c r="AR1723">
        <f t="array" ref="AR1723">VLOOKUP($A1723,[1]New!$A$2:$DE$2108,67,FALSE)</f>
        <v>216</v>
      </c>
      <c r="AV1723">
        <f t="array" ref="AV1723">IF(VLOOKUP($A1723,[1]New!$A$2:$DE$2108,70,FALSE)="High",1,IF(VLOOKUP($A1723,[1]New!$A$2:$DE$2108,70,FALSE)="HiAvg",2,IF(VLOOKUP($A1723,[1]New!$A$2:$DE$2108,70,FALSE)="Avg",3,IF(VLOOKUP($A1723,[1]New!$A$2:$DE$2108,70,FALSE)="LoAvg",4,5))))</f>
        <v>3</v>
      </c>
      <c r="AW1723" t="str">
        <f t="array" ref="AW1723">VLOOKUP($A1723,[1]New!$A$2:$DE$2108,71,FALSE)</f>
        <v>Geometry</v>
      </c>
      <c r="AZ1723">
        <f t="array" ref="AZ1723">VLOOKUP($A1723,[1]New!$A$2:$DE$2108,72,FALSE)</f>
        <v>220</v>
      </c>
      <c r="BD1723">
        <f t="array" ref="BD1723">IF(VLOOKUP($A1723,[1]New!$A$2:$DE$2108,75,FALSE)="High",1,IF(VLOOKUP($A1723,[1]New!$A$2:$DE$2108,75,FALSE)="HiAvg",2,IF(VLOOKUP($A1723,[1]New!$A$2:$DE$2108,75,FALSE)="Avg",3,IF(VLOOKUP($A1723,[1]New!$A$2:$DE$2108,75,FALSE)="LoAvg",4,5))))</f>
        <v>3</v>
      </c>
      <c r="BE1723" t="str">
        <f t="array" ref="BE1723">IF(VLOOKUP($A1723,[1]New!$A$2:$DE$2108,76,FALSE)="","",VLOOKUP($A1723,[1]New!$A$2:$DE$2108,76,FALSE))</f>
        <v>Statistics and Probability</v>
      </c>
      <c r="BH1723">
        <f t="array" ref="BH1723">IF(VLOOKUP($A1723,[1]New!$A$2:$DE$2108,77,FALSE)="","",VLOOKUP($A1723,[1]New!$A$2:$DE$2108,77,FALSE))</f>
        <v>225</v>
      </c>
      <c r="BL1723">
        <f t="array" ref="BL1723">IF(VLOOKUP($A1723,[1]New!$A$2:$DE$2108,80,FALSE)="High",1,IF(VLOOKUP($A1723,[1]New!$A$2:$DE$2108,80,FALSE)="HiAvg",2,IF(VLOOKUP($A1723,[1]New!$A$2:$DE$2108,80,FALSE)="Avg",3,IF(VLOOKUP($A1723,[1]New!$A$2:$DE$2108,80,FALSE)="LoAvg",4,IF(VLOOKUP($A1723,[1]New!$A$2:$DE$2108,80,FALSE)="Low",5,"")))))</f>
        <v>2</v>
      </c>
    </row>
    <row r="1724" spans="1:64" x14ac:dyDescent="0.2">
      <c r="A1724" s="7" t="s">
        <v>1847</v>
      </c>
      <c r="B1724">
        <v>2015</v>
      </c>
      <c r="C1724" t="s">
        <v>2233</v>
      </c>
      <c r="D1724" t="str">
        <f t="array" ref="D1724">VLOOKUP($A1724,[1]New!$A$2:$DE$2108,5,FALSE)</f>
        <v>Reading</v>
      </c>
      <c r="E1724">
        <f t="array" ref="E1724">VLOOKUP($A1724,[1]New!$A$2:$DE$2108,3,FALSE)</f>
        <v>70100294</v>
      </c>
      <c r="F1724" t="str">
        <f t="array" ref="F1724">VLOOKUP($A1724,[1]New!$A$2:$DE$2108,4,FALSE)</f>
        <v>School 2</v>
      </c>
      <c r="Q1724">
        <f t="array" ref="Q1724">VLOOKUP($A1724,[1]New!$A$2:$DE$2108,19,FALSE)</f>
        <v>208</v>
      </c>
      <c r="S1724">
        <f t="array" ref="S1724">VLOOKUP($A1724,[1]New!$A$2:$DE$2108,21,FALSE)</f>
        <v>42</v>
      </c>
      <c r="U1724">
        <f t="array" ref="U1724">IF(S1724&gt;=75,1,IF(AND(S1724&gt;=50,S1724&lt;75),2,IF(AND(S1724&gt;=25,S1724&lt;50),3,IF(S1724&lt;25,4,"NA"))))</f>
        <v>3</v>
      </c>
      <c r="V1724" s="8">
        <f t="array" ref="V1724">VLOOKUP($A1724,[1]New!$A$2:$DE$2108,17,FALSE)</f>
        <v>42248</v>
      </c>
      <c r="AG1724" t="str">
        <f t="array" ref="AG1724">VLOOKUP($A1724,[1]New!$A$2:$DE$2108,61,FALSE)</f>
        <v>Literature</v>
      </c>
      <c r="AJ1724">
        <f t="array" ref="AJ1724">VLOOKUP($A1724,[1]New!$A$2:$DE$2108,62,FALSE)</f>
        <v>224</v>
      </c>
      <c r="AN1724">
        <f t="array" ref="AN1724">IF(VLOOKUP($A1724,[1]New!$A$2:$DE$2108,65,FALSE)="High",1,IF(VLOOKUP($A1724,[1]New!$A$2:$DE$2108,65,FALSE)="HiAvg",2,IF(VLOOKUP($A1724,[1]New!$A$2:$DE$2108,65,FALSE)="Avg",3,IF(VLOOKUP($A1724,[1]New!$A$2:$DE$2108,65,FALSE)="LoAvg",4,5))))</f>
        <v>2</v>
      </c>
      <c r="AO1724" t="str">
        <f t="array" ref="AO1724">VLOOKUP($A1724,[1]New!$A$2:$DE$2108,66,FALSE)</f>
        <v>Informational Text</v>
      </c>
      <c r="AR1724">
        <f t="array" ref="AR1724">VLOOKUP($A1724,[1]New!$A$2:$DE$2108,67,FALSE)</f>
        <v>202</v>
      </c>
      <c r="AV1724">
        <f t="array" ref="AV1724">IF(VLOOKUP($A1724,[1]New!$A$2:$DE$2108,70,FALSE)="High",1,IF(VLOOKUP($A1724,[1]New!$A$2:$DE$2108,70,FALSE)="HiAvg",2,IF(VLOOKUP($A1724,[1]New!$A$2:$DE$2108,70,FALSE)="Avg",3,IF(VLOOKUP($A1724,[1]New!$A$2:$DE$2108,70,FALSE)="LoAvg",4,5))))</f>
        <v>4</v>
      </c>
      <c r="AW1724" t="str">
        <f t="array" ref="AW1724">VLOOKUP($A1724,[1]New!$A$2:$DE$2108,71,FALSE)</f>
        <v>Vocabulary Acquisition and Use</v>
      </c>
      <c r="AZ1724">
        <f t="array" ref="AZ1724">VLOOKUP($A1724,[1]New!$A$2:$DE$2108,72,FALSE)</f>
        <v>196</v>
      </c>
      <c r="BD1724">
        <f t="array" ref="BD1724">IF(VLOOKUP($A1724,[1]New!$A$2:$DE$2108,75,FALSE)="High",1,IF(VLOOKUP($A1724,[1]New!$A$2:$DE$2108,75,FALSE)="HiAvg",2,IF(VLOOKUP($A1724,[1]New!$A$2:$DE$2108,75,FALSE)="Avg",3,IF(VLOOKUP($A1724,[1]New!$A$2:$DE$2108,75,FALSE)="LoAvg",4,5))))</f>
        <v>5</v>
      </c>
      <c r="BE1724" t="str">
        <f t="array" ref="BE1724">IF(VLOOKUP($A1724,[1]New!$A$2:$DE$2108,76,FALSE)="","",VLOOKUP($A1724,[1]New!$A$2:$DE$2108,76,FALSE))</f>
        <v/>
      </c>
      <c r="BH1724" t="str">
        <f t="array" ref="BH1724">IF(VLOOKUP($A1724,[1]New!$A$2:$DE$2108,77,FALSE)="","",VLOOKUP($A1724,[1]New!$A$2:$DE$2108,77,FALSE))</f>
        <v/>
      </c>
      <c r="BL1724" t="str">
        <f t="array" ref="BL1724">IF(VLOOKUP($A1724,[1]New!$A$2:$DE$2108,80,FALSE)="High",1,IF(VLOOKUP($A1724,[1]New!$A$2:$DE$2108,80,FALSE)="HiAvg",2,IF(VLOOKUP($A1724,[1]New!$A$2:$DE$2108,80,FALSE)="Avg",3,IF(VLOOKUP($A1724,[1]New!$A$2:$DE$2108,80,FALSE)="LoAvg",4,IF(VLOOKUP($A1724,[1]New!$A$2:$DE$2108,80,FALSE)="Low",5,"")))))</f>
        <v/>
      </c>
    </row>
    <row r="1725" spans="1:64" x14ac:dyDescent="0.2">
      <c r="A1725" s="7" t="s">
        <v>1848</v>
      </c>
      <c r="B1725">
        <v>2015</v>
      </c>
      <c r="C1725" t="s">
        <v>2233</v>
      </c>
      <c r="D1725" t="str">
        <f t="array" ref="D1725">VLOOKUP($A1725,[1]New!$A$2:$DE$2108,5,FALSE)</f>
        <v>Language Usage</v>
      </c>
      <c r="E1725">
        <f t="array" ref="E1725">VLOOKUP($A1725,[1]New!$A$2:$DE$2108,3,FALSE)</f>
        <v>70100295</v>
      </c>
      <c r="F1725" t="str">
        <f t="array" ref="F1725">VLOOKUP($A1725,[1]New!$A$2:$DE$2108,4,FALSE)</f>
        <v>School 2</v>
      </c>
      <c r="Q1725">
        <f t="array" ref="Q1725">VLOOKUP($A1725,[1]New!$A$2:$DE$2108,19,FALSE)</f>
        <v>160</v>
      </c>
      <c r="S1725">
        <f t="array" ref="S1725">VLOOKUP($A1725,[1]New!$A$2:$DE$2108,21,FALSE)</f>
        <v>1</v>
      </c>
      <c r="U1725">
        <f t="array" ref="U1725">IF(S1725&gt;=75,1,IF(AND(S1725&gt;=50,S1725&lt;75),2,IF(AND(S1725&gt;=25,S1725&lt;50),3,IF(S1725&lt;25,4,"NA"))))</f>
        <v>4</v>
      </c>
      <c r="V1725" s="8">
        <f t="array" ref="V1725">VLOOKUP($A1725,[1]New!$A$2:$DE$2108,17,FALSE)</f>
        <v>42265</v>
      </c>
      <c r="AG1725" t="str">
        <f t="array" ref="AG1725">VLOOKUP($A1725,[1]New!$A$2:$DE$2108,61,FALSE)</f>
        <v>Writing: Plan, Organize, Develop, Revise, Research</v>
      </c>
      <c r="AJ1725">
        <f t="array" ref="AJ1725">VLOOKUP($A1725,[1]New!$A$2:$DE$2108,62,FALSE)</f>
        <v>159</v>
      </c>
      <c r="AN1725">
        <f t="array" ref="AN1725">IF(VLOOKUP($A1725,[1]New!$A$2:$DE$2108,65,FALSE)="High",1,IF(VLOOKUP($A1725,[1]New!$A$2:$DE$2108,65,FALSE)="HiAvg",2,IF(VLOOKUP($A1725,[1]New!$A$2:$DE$2108,65,FALSE)="Avg",3,IF(VLOOKUP($A1725,[1]New!$A$2:$DE$2108,65,FALSE)="LoAvg",4,5))))</f>
        <v>5</v>
      </c>
      <c r="AO1725" t="str">
        <f t="array" ref="AO1725">VLOOKUP($A1725,[1]New!$A$2:$DE$2108,66,FALSE)</f>
        <v>Language: Understand, Edit for Grammar, Usage</v>
      </c>
      <c r="AR1725">
        <f t="array" ref="AR1725">VLOOKUP($A1725,[1]New!$A$2:$DE$2108,67,FALSE)</f>
        <v>157</v>
      </c>
      <c r="AV1725">
        <f t="array" ref="AV1725">IF(VLOOKUP($A1725,[1]New!$A$2:$DE$2108,70,FALSE)="High",1,IF(VLOOKUP($A1725,[1]New!$A$2:$DE$2108,70,FALSE)="HiAvg",2,IF(VLOOKUP($A1725,[1]New!$A$2:$DE$2108,70,FALSE)="Avg",3,IF(VLOOKUP($A1725,[1]New!$A$2:$DE$2108,70,FALSE)="LoAvg",4,5))))</f>
        <v>5</v>
      </c>
      <c r="AW1725" t="str">
        <f t="array" ref="AW1725">VLOOKUP($A1725,[1]New!$A$2:$DE$2108,71,FALSE)</f>
        <v>Language: Understand, Edit Mechanics</v>
      </c>
      <c r="AZ1725">
        <f t="array" ref="AZ1725">VLOOKUP($A1725,[1]New!$A$2:$DE$2108,72,FALSE)</f>
        <v>163</v>
      </c>
      <c r="BD1725">
        <f t="array" ref="BD1725">IF(VLOOKUP($A1725,[1]New!$A$2:$DE$2108,75,FALSE)="High",1,IF(VLOOKUP($A1725,[1]New!$A$2:$DE$2108,75,FALSE)="HiAvg",2,IF(VLOOKUP($A1725,[1]New!$A$2:$DE$2108,75,FALSE)="Avg",3,IF(VLOOKUP($A1725,[1]New!$A$2:$DE$2108,75,FALSE)="LoAvg",4,5))))</f>
        <v>5</v>
      </c>
      <c r="BE1725" t="str">
        <f t="array" ref="BE1725">IF(VLOOKUP($A1725,[1]New!$A$2:$DE$2108,76,FALSE)="","",VLOOKUP($A1725,[1]New!$A$2:$DE$2108,76,FALSE))</f>
        <v/>
      </c>
      <c r="BH1725" t="str">
        <f t="array" ref="BH1725">IF(VLOOKUP($A1725,[1]New!$A$2:$DE$2108,77,FALSE)="","",VLOOKUP($A1725,[1]New!$A$2:$DE$2108,77,FALSE))</f>
        <v/>
      </c>
      <c r="BL1725" t="str">
        <f t="array" ref="BL1725">IF(VLOOKUP($A1725,[1]New!$A$2:$DE$2108,80,FALSE)="High",1,IF(VLOOKUP($A1725,[1]New!$A$2:$DE$2108,80,FALSE)="HiAvg",2,IF(VLOOKUP($A1725,[1]New!$A$2:$DE$2108,80,FALSE)="Avg",3,IF(VLOOKUP($A1725,[1]New!$A$2:$DE$2108,80,FALSE)="LoAvg",4,IF(VLOOKUP($A1725,[1]New!$A$2:$DE$2108,80,FALSE)="Low",5,"")))))</f>
        <v/>
      </c>
    </row>
    <row r="1726" spans="1:64" x14ac:dyDescent="0.2">
      <c r="A1726" s="7" t="s">
        <v>1849</v>
      </c>
      <c r="B1726">
        <v>2015</v>
      </c>
      <c r="C1726" t="s">
        <v>2233</v>
      </c>
      <c r="D1726" t="str">
        <f t="array" ref="D1726">VLOOKUP($A1726,[1]New!$A$2:$DE$2108,5,FALSE)</f>
        <v>Mathematics</v>
      </c>
      <c r="E1726">
        <f t="array" ref="E1726">VLOOKUP($A1726,[1]New!$A$2:$DE$2108,3,FALSE)</f>
        <v>70100295</v>
      </c>
      <c r="F1726" t="str">
        <f t="array" ref="F1726">VLOOKUP($A1726,[1]New!$A$2:$DE$2108,4,FALSE)</f>
        <v>School 2</v>
      </c>
      <c r="Q1726">
        <f t="array" ref="Q1726">VLOOKUP($A1726,[1]New!$A$2:$DE$2108,19,FALSE)</f>
        <v>173</v>
      </c>
      <c r="S1726">
        <f t="array" ref="S1726">VLOOKUP($A1726,[1]New!$A$2:$DE$2108,21,FALSE)</f>
        <v>1</v>
      </c>
      <c r="U1726">
        <f t="array" ref="U1726">IF(S1726&gt;=75,1,IF(AND(S1726&gt;=50,S1726&lt;75),2,IF(AND(S1726&gt;=25,S1726&lt;50),3,IF(S1726&lt;25,4,"NA"))))</f>
        <v>4</v>
      </c>
      <c r="V1726" s="8">
        <f t="array" ref="V1726">VLOOKUP($A1726,[1]New!$A$2:$DE$2108,17,FALSE)</f>
        <v>42258</v>
      </c>
      <c r="AG1726" t="str">
        <f t="array" ref="AG1726">VLOOKUP($A1726,[1]New!$A$2:$DE$2108,61,FALSE)</f>
        <v>Operations and Algebraic Thinking</v>
      </c>
      <c r="AJ1726">
        <f t="array" ref="AJ1726">VLOOKUP($A1726,[1]New!$A$2:$DE$2108,62,FALSE)</f>
        <v>183</v>
      </c>
      <c r="AN1726">
        <f t="array" ref="AN1726">IF(VLOOKUP($A1726,[1]New!$A$2:$DE$2108,65,FALSE)="High",1,IF(VLOOKUP($A1726,[1]New!$A$2:$DE$2108,65,FALSE)="HiAvg",2,IF(VLOOKUP($A1726,[1]New!$A$2:$DE$2108,65,FALSE)="Avg",3,IF(VLOOKUP($A1726,[1]New!$A$2:$DE$2108,65,FALSE)="LoAvg",4,5))))</f>
        <v>5</v>
      </c>
      <c r="AO1726" t="str">
        <f t="array" ref="AO1726">VLOOKUP($A1726,[1]New!$A$2:$DE$2108,66,FALSE)</f>
        <v>Number and Operations</v>
      </c>
      <c r="AR1726">
        <f t="array" ref="AR1726">VLOOKUP($A1726,[1]New!$A$2:$DE$2108,67,FALSE)</f>
        <v>186</v>
      </c>
      <c r="AV1726">
        <f t="array" ref="AV1726">IF(VLOOKUP($A1726,[1]New!$A$2:$DE$2108,70,FALSE)="High",1,IF(VLOOKUP($A1726,[1]New!$A$2:$DE$2108,70,FALSE)="HiAvg",2,IF(VLOOKUP($A1726,[1]New!$A$2:$DE$2108,70,FALSE)="Avg",3,IF(VLOOKUP($A1726,[1]New!$A$2:$DE$2108,70,FALSE)="LoAvg",4,5))))</f>
        <v>5</v>
      </c>
      <c r="AW1726" t="str">
        <f t="array" ref="AW1726">VLOOKUP($A1726,[1]New!$A$2:$DE$2108,71,FALSE)</f>
        <v>Measurement and Data</v>
      </c>
      <c r="AZ1726">
        <f t="array" ref="AZ1726">VLOOKUP($A1726,[1]New!$A$2:$DE$2108,72,FALSE)</f>
        <v>172</v>
      </c>
      <c r="BD1726">
        <f t="array" ref="BD1726">IF(VLOOKUP($A1726,[1]New!$A$2:$DE$2108,75,FALSE)="High",1,IF(VLOOKUP($A1726,[1]New!$A$2:$DE$2108,75,FALSE)="HiAvg",2,IF(VLOOKUP($A1726,[1]New!$A$2:$DE$2108,75,FALSE)="Avg",3,IF(VLOOKUP($A1726,[1]New!$A$2:$DE$2108,75,FALSE)="LoAvg",4,5))))</f>
        <v>5</v>
      </c>
      <c r="BE1726" t="str">
        <f t="array" ref="BE1726">IF(VLOOKUP($A1726,[1]New!$A$2:$DE$2108,76,FALSE)="","",VLOOKUP($A1726,[1]New!$A$2:$DE$2108,76,FALSE))</f>
        <v>Geometry</v>
      </c>
      <c r="BH1726">
        <f t="array" ref="BH1726">IF(VLOOKUP($A1726,[1]New!$A$2:$DE$2108,77,FALSE)="","",VLOOKUP($A1726,[1]New!$A$2:$DE$2108,77,FALSE))</f>
        <v>155</v>
      </c>
      <c r="BL1726">
        <f t="array" ref="BL1726">IF(VLOOKUP($A1726,[1]New!$A$2:$DE$2108,80,FALSE)="High",1,IF(VLOOKUP($A1726,[1]New!$A$2:$DE$2108,80,FALSE)="HiAvg",2,IF(VLOOKUP($A1726,[1]New!$A$2:$DE$2108,80,FALSE)="Avg",3,IF(VLOOKUP($A1726,[1]New!$A$2:$DE$2108,80,FALSE)="LoAvg",4,IF(VLOOKUP($A1726,[1]New!$A$2:$DE$2108,80,FALSE)="Low",5,"")))))</f>
        <v>5</v>
      </c>
    </row>
    <row r="1727" spans="1:64" x14ac:dyDescent="0.2">
      <c r="A1727" s="7" t="s">
        <v>1850</v>
      </c>
      <c r="B1727">
        <v>2015</v>
      </c>
      <c r="C1727" t="s">
        <v>2233</v>
      </c>
      <c r="D1727" t="str">
        <f t="array" ref="D1727">VLOOKUP($A1727,[1]New!$A$2:$DE$2108,5,FALSE)</f>
        <v>Reading</v>
      </c>
      <c r="E1727">
        <f t="array" ref="E1727">VLOOKUP($A1727,[1]New!$A$2:$DE$2108,3,FALSE)</f>
        <v>70100295</v>
      </c>
      <c r="F1727" t="str">
        <f t="array" ref="F1727">VLOOKUP($A1727,[1]New!$A$2:$DE$2108,4,FALSE)</f>
        <v>School 2</v>
      </c>
      <c r="Q1727">
        <f t="array" ref="Q1727">VLOOKUP($A1727,[1]New!$A$2:$DE$2108,19,FALSE)</f>
        <v>153</v>
      </c>
      <c r="S1727">
        <f t="array" ref="S1727">VLOOKUP($A1727,[1]New!$A$2:$DE$2108,21,FALSE)</f>
        <v>1</v>
      </c>
      <c r="U1727">
        <f t="array" ref="U1727">IF(S1727&gt;=75,1,IF(AND(S1727&gt;=50,S1727&lt;75),2,IF(AND(S1727&gt;=25,S1727&lt;50),3,IF(S1727&lt;25,4,"NA"))))</f>
        <v>4</v>
      </c>
      <c r="V1727" s="8">
        <f t="array" ref="V1727">VLOOKUP($A1727,[1]New!$A$2:$DE$2108,17,FALSE)</f>
        <v>42251</v>
      </c>
      <c r="AG1727" t="str">
        <f t="array" ref="AG1727">VLOOKUP($A1727,[1]New!$A$2:$DE$2108,61,FALSE)</f>
        <v>Literature</v>
      </c>
      <c r="AJ1727">
        <f t="array" ref="AJ1727">VLOOKUP($A1727,[1]New!$A$2:$DE$2108,62,FALSE)</f>
        <v>156</v>
      </c>
      <c r="AN1727">
        <f t="array" ref="AN1727">IF(VLOOKUP($A1727,[1]New!$A$2:$DE$2108,65,FALSE)="High",1,IF(VLOOKUP($A1727,[1]New!$A$2:$DE$2108,65,FALSE)="HiAvg",2,IF(VLOOKUP($A1727,[1]New!$A$2:$DE$2108,65,FALSE)="Avg",3,IF(VLOOKUP($A1727,[1]New!$A$2:$DE$2108,65,FALSE)="LoAvg",4,5))))</f>
        <v>5</v>
      </c>
      <c r="AO1727" t="str">
        <f t="array" ref="AO1727">VLOOKUP($A1727,[1]New!$A$2:$DE$2108,66,FALSE)</f>
        <v>Informational Text</v>
      </c>
      <c r="AR1727">
        <f t="array" ref="AR1727">VLOOKUP($A1727,[1]New!$A$2:$DE$2108,67,FALSE)</f>
        <v>152</v>
      </c>
      <c r="AV1727">
        <f t="array" ref="AV1727">IF(VLOOKUP($A1727,[1]New!$A$2:$DE$2108,70,FALSE)="High",1,IF(VLOOKUP($A1727,[1]New!$A$2:$DE$2108,70,FALSE)="HiAvg",2,IF(VLOOKUP($A1727,[1]New!$A$2:$DE$2108,70,FALSE)="Avg",3,IF(VLOOKUP($A1727,[1]New!$A$2:$DE$2108,70,FALSE)="LoAvg",4,5))))</f>
        <v>5</v>
      </c>
      <c r="AW1727" t="str">
        <f t="array" ref="AW1727">VLOOKUP($A1727,[1]New!$A$2:$DE$2108,71,FALSE)</f>
        <v>Vocabulary Acquisition and Use</v>
      </c>
      <c r="AZ1727">
        <f t="array" ref="AZ1727">VLOOKUP($A1727,[1]New!$A$2:$DE$2108,72,FALSE)</f>
        <v>153</v>
      </c>
      <c r="BD1727">
        <f t="array" ref="BD1727">IF(VLOOKUP($A1727,[1]New!$A$2:$DE$2108,75,FALSE)="High",1,IF(VLOOKUP($A1727,[1]New!$A$2:$DE$2108,75,FALSE)="HiAvg",2,IF(VLOOKUP($A1727,[1]New!$A$2:$DE$2108,75,FALSE)="Avg",3,IF(VLOOKUP($A1727,[1]New!$A$2:$DE$2108,75,FALSE)="LoAvg",4,5))))</f>
        <v>5</v>
      </c>
      <c r="BE1727" t="str">
        <f t="array" ref="BE1727">IF(VLOOKUP($A1727,[1]New!$A$2:$DE$2108,76,FALSE)="","",VLOOKUP($A1727,[1]New!$A$2:$DE$2108,76,FALSE))</f>
        <v/>
      </c>
      <c r="BH1727" t="str">
        <f t="array" ref="BH1727">IF(VLOOKUP($A1727,[1]New!$A$2:$DE$2108,77,FALSE)="","",VLOOKUP($A1727,[1]New!$A$2:$DE$2108,77,FALSE))</f>
        <v/>
      </c>
      <c r="BL1727" t="str">
        <f t="array" ref="BL1727">IF(VLOOKUP($A1727,[1]New!$A$2:$DE$2108,80,FALSE)="High",1,IF(VLOOKUP($A1727,[1]New!$A$2:$DE$2108,80,FALSE)="HiAvg",2,IF(VLOOKUP($A1727,[1]New!$A$2:$DE$2108,80,FALSE)="Avg",3,IF(VLOOKUP($A1727,[1]New!$A$2:$DE$2108,80,FALSE)="LoAvg",4,IF(VLOOKUP($A1727,[1]New!$A$2:$DE$2108,80,FALSE)="Low",5,"")))))</f>
        <v/>
      </c>
    </row>
    <row r="1728" spans="1:64" x14ac:dyDescent="0.2">
      <c r="A1728" s="7" t="s">
        <v>1851</v>
      </c>
      <c r="B1728">
        <v>2015</v>
      </c>
      <c r="C1728" t="s">
        <v>2233</v>
      </c>
      <c r="D1728" t="str">
        <f t="array" ref="D1728">VLOOKUP($A1728,[1]New!$A$2:$DE$2108,5,FALSE)</f>
        <v>Language Usage</v>
      </c>
      <c r="E1728">
        <f t="array" ref="E1728">VLOOKUP($A1728,[1]New!$A$2:$DE$2108,3,FALSE)</f>
        <v>70100296</v>
      </c>
      <c r="F1728" t="str">
        <f t="array" ref="F1728">VLOOKUP($A1728,[1]New!$A$2:$DE$2108,4,FALSE)</f>
        <v>School 2</v>
      </c>
      <c r="Q1728">
        <f t="array" ref="Q1728">VLOOKUP($A1728,[1]New!$A$2:$DE$2108,19,FALSE)</f>
        <v>200</v>
      </c>
      <c r="S1728">
        <f t="array" ref="S1728">VLOOKUP($A1728,[1]New!$A$2:$DE$2108,21,FALSE)</f>
        <v>53</v>
      </c>
      <c r="U1728">
        <f t="array" ref="U1728">IF(S1728&gt;=75,1,IF(AND(S1728&gt;=50,S1728&lt;75),2,IF(AND(S1728&gt;=25,S1728&lt;50),3,IF(S1728&lt;25,4,"NA"))))</f>
        <v>2</v>
      </c>
      <c r="V1728" s="8">
        <f t="array" ref="V1728">VLOOKUP($A1728,[1]New!$A$2:$DE$2108,17,FALSE)</f>
        <v>42265</v>
      </c>
      <c r="AG1728" t="str">
        <f t="array" ref="AG1728">VLOOKUP($A1728,[1]New!$A$2:$DE$2108,61,FALSE)</f>
        <v>Writing: Plan, Organize, Develop, Revise, Research</v>
      </c>
      <c r="AJ1728">
        <f t="array" ref="AJ1728">VLOOKUP($A1728,[1]New!$A$2:$DE$2108,62,FALSE)</f>
        <v>201</v>
      </c>
      <c r="AN1728">
        <f t="array" ref="AN1728">IF(VLOOKUP($A1728,[1]New!$A$2:$DE$2108,65,FALSE)="High",1,IF(VLOOKUP($A1728,[1]New!$A$2:$DE$2108,65,FALSE)="HiAvg",2,IF(VLOOKUP($A1728,[1]New!$A$2:$DE$2108,65,FALSE)="Avg",3,IF(VLOOKUP($A1728,[1]New!$A$2:$DE$2108,65,FALSE)="LoAvg",4,5))))</f>
        <v>3</v>
      </c>
      <c r="AO1728" t="str">
        <f t="array" ref="AO1728">VLOOKUP($A1728,[1]New!$A$2:$DE$2108,66,FALSE)</f>
        <v>Language: Understand, Edit for Grammar, Usage</v>
      </c>
      <c r="AR1728">
        <f t="array" ref="AR1728">VLOOKUP($A1728,[1]New!$A$2:$DE$2108,67,FALSE)</f>
        <v>204</v>
      </c>
      <c r="AV1728">
        <f t="array" ref="AV1728">IF(VLOOKUP($A1728,[1]New!$A$2:$DE$2108,70,FALSE)="High",1,IF(VLOOKUP($A1728,[1]New!$A$2:$DE$2108,70,FALSE)="HiAvg",2,IF(VLOOKUP($A1728,[1]New!$A$2:$DE$2108,70,FALSE)="Avg",3,IF(VLOOKUP($A1728,[1]New!$A$2:$DE$2108,70,FALSE)="LoAvg",4,5))))</f>
        <v>3</v>
      </c>
      <c r="AW1728" t="str">
        <f t="array" ref="AW1728">VLOOKUP($A1728,[1]New!$A$2:$DE$2108,71,FALSE)</f>
        <v>Language: Understand, Edit Mechanics</v>
      </c>
      <c r="AZ1728">
        <f t="array" ref="AZ1728">VLOOKUP($A1728,[1]New!$A$2:$DE$2108,72,FALSE)</f>
        <v>195</v>
      </c>
      <c r="BD1728">
        <f t="array" ref="BD1728">IF(VLOOKUP($A1728,[1]New!$A$2:$DE$2108,75,FALSE)="High",1,IF(VLOOKUP($A1728,[1]New!$A$2:$DE$2108,75,FALSE)="HiAvg",2,IF(VLOOKUP($A1728,[1]New!$A$2:$DE$2108,75,FALSE)="Avg",3,IF(VLOOKUP($A1728,[1]New!$A$2:$DE$2108,75,FALSE)="LoAvg",4,5))))</f>
        <v>4</v>
      </c>
      <c r="BE1728" t="str">
        <f t="array" ref="BE1728">IF(VLOOKUP($A1728,[1]New!$A$2:$DE$2108,76,FALSE)="","",VLOOKUP($A1728,[1]New!$A$2:$DE$2108,76,FALSE))</f>
        <v/>
      </c>
      <c r="BH1728" t="str">
        <f t="array" ref="BH1728">IF(VLOOKUP($A1728,[1]New!$A$2:$DE$2108,77,FALSE)="","",VLOOKUP($A1728,[1]New!$A$2:$DE$2108,77,FALSE))</f>
        <v/>
      </c>
      <c r="BL1728" t="str">
        <f t="array" ref="BL1728">IF(VLOOKUP($A1728,[1]New!$A$2:$DE$2108,80,FALSE)="High",1,IF(VLOOKUP($A1728,[1]New!$A$2:$DE$2108,80,FALSE)="HiAvg",2,IF(VLOOKUP($A1728,[1]New!$A$2:$DE$2108,80,FALSE)="Avg",3,IF(VLOOKUP($A1728,[1]New!$A$2:$DE$2108,80,FALSE)="LoAvg",4,IF(VLOOKUP($A1728,[1]New!$A$2:$DE$2108,80,FALSE)="Low",5,"")))))</f>
        <v/>
      </c>
    </row>
    <row r="1729" spans="1:64" x14ac:dyDescent="0.2">
      <c r="A1729" s="7" t="s">
        <v>1852</v>
      </c>
      <c r="B1729">
        <v>2015</v>
      </c>
      <c r="C1729" t="s">
        <v>2233</v>
      </c>
      <c r="D1729" t="str">
        <f t="array" ref="D1729">VLOOKUP($A1729,[1]New!$A$2:$DE$2108,5,FALSE)</f>
        <v>Mathematics</v>
      </c>
      <c r="E1729">
        <f t="array" ref="E1729">VLOOKUP($A1729,[1]New!$A$2:$DE$2108,3,FALSE)</f>
        <v>70100296</v>
      </c>
      <c r="F1729" t="str">
        <f t="array" ref="F1729">VLOOKUP($A1729,[1]New!$A$2:$DE$2108,4,FALSE)</f>
        <v>School 2</v>
      </c>
      <c r="Q1729">
        <f t="array" ref="Q1729">VLOOKUP($A1729,[1]New!$A$2:$DE$2108,19,FALSE)</f>
        <v>200</v>
      </c>
      <c r="S1729">
        <f t="array" ref="S1729">VLOOKUP($A1729,[1]New!$A$2:$DE$2108,21,FALSE)</f>
        <v>44</v>
      </c>
      <c r="U1729">
        <f t="array" ref="U1729">IF(S1729&gt;=75,1,IF(AND(S1729&gt;=50,S1729&lt;75),2,IF(AND(S1729&gt;=25,S1729&lt;50),3,IF(S1729&lt;25,4,"NA"))))</f>
        <v>3</v>
      </c>
      <c r="V1729" s="8">
        <f t="array" ref="V1729">VLOOKUP($A1729,[1]New!$A$2:$DE$2108,17,FALSE)</f>
        <v>42258</v>
      </c>
      <c r="AG1729" t="str">
        <f t="array" ref="AG1729">VLOOKUP($A1729,[1]New!$A$2:$DE$2108,61,FALSE)</f>
        <v>Operations and Algebraic Thinking</v>
      </c>
      <c r="AJ1729">
        <f t="array" ref="AJ1729">VLOOKUP($A1729,[1]New!$A$2:$DE$2108,62,FALSE)</f>
        <v>190</v>
      </c>
      <c r="AN1729">
        <f t="array" ref="AN1729">IF(VLOOKUP($A1729,[1]New!$A$2:$DE$2108,65,FALSE)="High",1,IF(VLOOKUP($A1729,[1]New!$A$2:$DE$2108,65,FALSE)="HiAvg",2,IF(VLOOKUP($A1729,[1]New!$A$2:$DE$2108,65,FALSE)="Avg",3,IF(VLOOKUP($A1729,[1]New!$A$2:$DE$2108,65,FALSE)="LoAvg",4,5))))</f>
        <v>5</v>
      </c>
      <c r="AO1729" t="str">
        <f t="array" ref="AO1729">VLOOKUP($A1729,[1]New!$A$2:$DE$2108,66,FALSE)</f>
        <v>Number and Operations</v>
      </c>
      <c r="AR1729">
        <f t="array" ref="AR1729">VLOOKUP($A1729,[1]New!$A$2:$DE$2108,67,FALSE)</f>
        <v>200</v>
      </c>
      <c r="AV1729">
        <f t="array" ref="AV1729">IF(VLOOKUP($A1729,[1]New!$A$2:$DE$2108,70,FALSE)="High",1,IF(VLOOKUP($A1729,[1]New!$A$2:$DE$2108,70,FALSE)="HiAvg",2,IF(VLOOKUP($A1729,[1]New!$A$2:$DE$2108,70,FALSE)="Avg",3,IF(VLOOKUP($A1729,[1]New!$A$2:$DE$2108,70,FALSE)="LoAvg",4,5))))</f>
        <v>4</v>
      </c>
      <c r="AW1729" t="str">
        <f t="array" ref="AW1729">VLOOKUP($A1729,[1]New!$A$2:$DE$2108,71,FALSE)</f>
        <v>Measurement and Data</v>
      </c>
      <c r="AZ1729">
        <f t="array" ref="AZ1729">VLOOKUP($A1729,[1]New!$A$2:$DE$2108,72,FALSE)</f>
        <v>199</v>
      </c>
      <c r="BD1729">
        <f t="array" ref="BD1729">IF(VLOOKUP($A1729,[1]New!$A$2:$DE$2108,75,FALSE)="High",1,IF(VLOOKUP($A1729,[1]New!$A$2:$DE$2108,75,FALSE)="HiAvg",2,IF(VLOOKUP($A1729,[1]New!$A$2:$DE$2108,75,FALSE)="Avg",3,IF(VLOOKUP($A1729,[1]New!$A$2:$DE$2108,75,FALSE)="LoAvg",4,5))))</f>
        <v>4</v>
      </c>
      <c r="BE1729" t="str">
        <f t="array" ref="BE1729">IF(VLOOKUP($A1729,[1]New!$A$2:$DE$2108,76,FALSE)="","",VLOOKUP($A1729,[1]New!$A$2:$DE$2108,76,FALSE))</f>
        <v>Geometry</v>
      </c>
      <c r="BH1729">
        <f t="array" ref="BH1729">IF(VLOOKUP($A1729,[1]New!$A$2:$DE$2108,77,FALSE)="","",VLOOKUP($A1729,[1]New!$A$2:$DE$2108,77,FALSE))</f>
        <v>208</v>
      </c>
      <c r="BL1729">
        <f t="array" ref="BL1729">IF(VLOOKUP($A1729,[1]New!$A$2:$DE$2108,80,FALSE)="High",1,IF(VLOOKUP($A1729,[1]New!$A$2:$DE$2108,80,FALSE)="HiAvg",2,IF(VLOOKUP($A1729,[1]New!$A$2:$DE$2108,80,FALSE)="Avg",3,IF(VLOOKUP($A1729,[1]New!$A$2:$DE$2108,80,FALSE)="LoAvg",4,IF(VLOOKUP($A1729,[1]New!$A$2:$DE$2108,80,FALSE)="Low",5,"")))))</f>
        <v>2</v>
      </c>
    </row>
    <row r="1730" spans="1:64" x14ac:dyDescent="0.2">
      <c r="A1730" s="7" t="s">
        <v>1853</v>
      </c>
      <c r="B1730">
        <v>2015</v>
      </c>
      <c r="C1730" t="s">
        <v>2233</v>
      </c>
      <c r="D1730" t="str">
        <f t="array" ref="D1730">VLOOKUP($A1730,[1]New!$A$2:$DE$2108,5,FALSE)</f>
        <v>Reading</v>
      </c>
      <c r="E1730">
        <f t="array" ref="E1730">VLOOKUP($A1730,[1]New!$A$2:$DE$2108,3,FALSE)</f>
        <v>70100296</v>
      </c>
      <c r="F1730" t="str">
        <f t="array" ref="F1730">VLOOKUP($A1730,[1]New!$A$2:$DE$2108,4,FALSE)</f>
        <v>School 2</v>
      </c>
      <c r="Q1730">
        <f t="array" ref="Q1730">VLOOKUP($A1730,[1]New!$A$2:$DE$2108,19,FALSE)</f>
        <v>206</v>
      </c>
      <c r="S1730">
        <f t="array" ref="S1730">VLOOKUP($A1730,[1]New!$A$2:$DE$2108,21,FALSE)</f>
        <v>69</v>
      </c>
      <c r="U1730">
        <f t="array" ref="U1730">IF(S1730&gt;=75,1,IF(AND(S1730&gt;=50,S1730&lt;75),2,IF(AND(S1730&gt;=25,S1730&lt;50),3,IF(S1730&lt;25,4,"NA"))))</f>
        <v>2</v>
      </c>
      <c r="V1730" s="8">
        <f t="array" ref="V1730">VLOOKUP($A1730,[1]New!$A$2:$DE$2108,17,FALSE)</f>
        <v>42251</v>
      </c>
      <c r="AG1730" t="str">
        <f t="array" ref="AG1730">VLOOKUP($A1730,[1]New!$A$2:$DE$2108,61,FALSE)</f>
        <v>Literature</v>
      </c>
      <c r="AJ1730">
        <f t="array" ref="AJ1730">VLOOKUP($A1730,[1]New!$A$2:$DE$2108,62,FALSE)</f>
        <v>205</v>
      </c>
      <c r="AN1730">
        <f t="array" ref="AN1730">IF(VLOOKUP($A1730,[1]New!$A$2:$DE$2108,65,FALSE)="High",1,IF(VLOOKUP($A1730,[1]New!$A$2:$DE$2108,65,FALSE)="HiAvg",2,IF(VLOOKUP($A1730,[1]New!$A$2:$DE$2108,65,FALSE)="Avg",3,IF(VLOOKUP($A1730,[1]New!$A$2:$DE$2108,65,FALSE)="LoAvg",4,5))))</f>
        <v>2</v>
      </c>
      <c r="AO1730" t="str">
        <f t="array" ref="AO1730">VLOOKUP($A1730,[1]New!$A$2:$DE$2108,66,FALSE)</f>
        <v>Informational Text</v>
      </c>
      <c r="AR1730">
        <f t="array" ref="AR1730">VLOOKUP($A1730,[1]New!$A$2:$DE$2108,67,FALSE)</f>
        <v>212</v>
      </c>
      <c r="AV1730">
        <f t="array" ref="AV1730">IF(VLOOKUP($A1730,[1]New!$A$2:$DE$2108,70,FALSE)="High",1,IF(VLOOKUP($A1730,[1]New!$A$2:$DE$2108,70,FALSE)="HiAvg",2,IF(VLOOKUP($A1730,[1]New!$A$2:$DE$2108,70,FALSE)="Avg",3,IF(VLOOKUP($A1730,[1]New!$A$2:$DE$2108,70,FALSE)="LoAvg",4,5))))</f>
        <v>2</v>
      </c>
      <c r="AW1730" t="str">
        <f t="array" ref="AW1730">VLOOKUP($A1730,[1]New!$A$2:$DE$2108,71,FALSE)</f>
        <v>Vocabulary Acquisition and Use</v>
      </c>
      <c r="AZ1730">
        <f t="array" ref="AZ1730">VLOOKUP($A1730,[1]New!$A$2:$DE$2108,72,FALSE)</f>
        <v>202</v>
      </c>
      <c r="BD1730">
        <f t="array" ref="BD1730">IF(VLOOKUP($A1730,[1]New!$A$2:$DE$2108,75,FALSE)="High",1,IF(VLOOKUP($A1730,[1]New!$A$2:$DE$2108,75,FALSE)="HiAvg",2,IF(VLOOKUP($A1730,[1]New!$A$2:$DE$2108,75,FALSE)="Avg",3,IF(VLOOKUP($A1730,[1]New!$A$2:$DE$2108,75,FALSE)="LoAvg",4,5))))</f>
        <v>3</v>
      </c>
      <c r="BE1730" t="str">
        <f t="array" ref="BE1730">IF(VLOOKUP($A1730,[1]New!$A$2:$DE$2108,76,FALSE)="","",VLOOKUP($A1730,[1]New!$A$2:$DE$2108,76,FALSE))</f>
        <v/>
      </c>
      <c r="BH1730" t="str">
        <f t="array" ref="BH1730">IF(VLOOKUP($A1730,[1]New!$A$2:$DE$2108,77,FALSE)="","",VLOOKUP($A1730,[1]New!$A$2:$DE$2108,77,FALSE))</f>
        <v/>
      </c>
      <c r="BL1730" t="str">
        <f t="array" ref="BL1730">IF(VLOOKUP($A1730,[1]New!$A$2:$DE$2108,80,FALSE)="High",1,IF(VLOOKUP($A1730,[1]New!$A$2:$DE$2108,80,FALSE)="HiAvg",2,IF(VLOOKUP($A1730,[1]New!$A$2:$DE$2108,80,FALSE)="Avg",3,IF(VLOOKUP($A1730,[1]New!$A$2:$DE$2108,80,FALSE)="LoAvg",4,IF(VLOOKUP($A1730,[1]New!$A$2:$DE$2108,80,FALSE)="Low",5,"")))))</f>
        <v/>
      </c>
    </row>
    <row r="1731" spans="1:64" x14ac:dyDescent="0.2">
      <c r="A1731" s="7" t="s">
        <v>1854</v>
      </c>
      <c r="B1731">
        <v>2015</v>
      </c>
      <c r="C1731" t="s">
        <v>2233</v>
      </c>
      <c r="D1731" t="str">
        <f t="array" ref="D1731">VLOOKUP($A1731,[1]New!$A$2:$DE$2108,5,FALSE)</f>
        <v>Language Usage</v>
      </c>
      <c r="E1731">
        <f t="array" ref="E1731">VLOOKUP($A1731,[1]New!$A$2:$DE$2108,3,FALSE)</f>
        <v>70100297</v>
      </c>
      <c r="F1731" t="str">
        <f t="array" ref="F1731">VLOOKUP($A1731,[1]New!$A$2:$DE$2108,4,FALSE)</f>
        <v>School 2</v>
      </c>
      <c r="Q1731">
        <f t="array" ref="Q1731">VLOOKUP($A1731,[1]New!$A$2:$DE$2108,19,FALSE)</f>
        <v>172</v>
      </c>
      <c r="S1731">
        <f t="array" ref="S1731">VLOOKUP($A1731,[1]New!$A$2:$DE$2108,21,FALSE)</f>
        <v>44</v>
      </c>
      <c r="U1731">
        <f t="array" ref="U1731">IF(S1731&gt;=75,1,IF(AND(S1731&gt;=50,S1731&lt;75),2,IF(AND(S1731&gt;=25,S1731&lt;50),3,IF(S1731&lt;25,4,"NA"))))</f>
        <v>3</v>
      </c>
      <c r="V1731" s="8">
        <f t="array" ref="V1731">VLOOKUP($A1731,[1]New!$A$2:$DE$2108,17,FALSE)</f>
        <v>42268</v>
      </c>
      <c r="AG1731" t="str">
        <f t="array" ref="AG1731">VLOOKUP($A1731,[1]New!$A$2:$DE$2108,61,FALSE)</f>
        <v>Writing: Plan, Organize, Develop, Revise, Research</v>
      </c>
      <c r="AJ1731">
        <f t="array" ref="AJ1731">VLOOKUP($A1731,[1]New!$A$2:$DE$2108,62,FALSE)</f>
        <v>177</v>
      </c>
      <c r="AN1731">
        <f t="array" ref="AN1731">IF(VLOOKUP($A1731,[1]New!$A$2:$DE$2108,65,FALSE)="High",1,IF(VLOOKUP($A1731,[1]New!$A$2:$DE$2108,65,FALSE)="HiAvg",2,IF(VLOOKUP($A1731,[1]New!$A$2:$DE$2108,65,FALSE)="Avg",3,IF(VLOOKUP($A1731,[1]New!$A$2:$DE$2108,65,FALSE)="LoAvg",4,5))))</f>
        <v>3</v>
      </c>
      <c r="AO1731" t="str">
        <f t="array" ref="AO1731">VLOOKUP($A1731,[1]New!$A$2:$DE$2108,66,FALSE)</f>
        <v>Language: Understand, Edit for Grammar, Usage</v>
      </c>
      <c r="AR1731">
        <f t="array" ref="AR1731">VLOOKUP($A1731,[1]New!$A$2:$DE$2108,67,FALSE)</f>
        <v>173</v>
      </c>
      <c r="AV1731">
        <f t="array" ref="AV1731">IF(VLOOKUP($A1731,[1]New!$A$2:$DE$2108,70,FALSE)="High",1,IF(VLOOKUP($A1731,[1]New!$A$2:$DE$2108,70,FALSE)="HiAvg",2,IF(VLOOKUP($A1731,[1]New!$A$2:$DE$2108,70,FALSE)="Avg",3,IF(VLOOKUP($A1731,[1]New!$A$2:$DE$2108,70,FALSE)="LoAvg",4,5))))</f>
        <v>3</v>
      </c>
      <c r="AW1731" t="str">
        <f t="array" ref="AW1731">VLOOKUP($A1731,[1]New!$A$2:$DE$2108,71,FALSE)</f>
        <v>Language: Understand, Edit Mechanics</v>
      </c>
      <c r="AZ1731">
        <f t="array" ref="AZ1731">VLOOKUP($A1731,[1]New!$A$2:$DE$2108,72,FALSE)</f>
        <v>168</v>
      </c>
      <c r="BD1731">
        <f t="array" ref="BD1731">IF(VLOOKUP($A1731,[1]New!$A$2:$DE$2108,75,FALSE)="High",1,IF(VLOOKUP($A1731,[1]New!$A$2:$DE$2108,75,FALSE)="HiAvg",2,IF(VLOOKUP($A1731,[1]New!$A$2:$DE$2108,75,FALSE)="Avg",3,IF(VLOOKUP($A1731,[1]New!$A$2:$DE$2108,75,FALSE)="LoAvg",4,5))))</f>
        <v>4</v>
      </c>
      <c r="BE1731" t="str">
        <f t="array" ref="BE1731">IF(VLOOKUP($A1731,[1]New!$A$2:$DE$2108,76,FALSE)="","",VLOOKUP($A1731,[1]New!$A$2:$DE$2108,76,FALSE))</f>
        <v/>
      </c>
      <c r="BH1731" t="str">
        <f t="array" ref="BH1731">IF(VLOOKUP($A1731,[1]New!$A$2:$DE$2108,77,FALSE)="","",VLOOKUP($A1731,[1]New!$A$2:$DE$2108,77,FALSE))</f>
        <v/>
      </c>
      <c r="BL1731" t="str">
        <f t="array" ref="BL1731">IF(VLOOKUP($A1731,[1]New!$A$2:$DE$2108,80,FALSE)="High",1,IF(VLOOKUP($A1731,[1]New!$A$2:$DE$2108,80,FALSE)="HiAvg",2,IF(VLOOKUP($A1731,[1]New!$A$2:$DE$2108,80,FALSE)="Avg",3,IF(VLOOKUP($A1731,[1]New!$A$2:$DE$2108,80,FALSE)="LoAvg",4,IF(VLOOKUP($A1731,[1]New!$A$2:$DE$2108,80,FALSE)="Low",5,"")))))</f>
        <v/>
      </c>
    </row>
    <row r="1732" spans="1:64" x14ac:dyDescent="0.2">
      <c r="A1732" s="7" t="s">
        <v>1855</v>
      </c>
      <c r="B1732">
        <v>2015</v>
      </c>
      <c r="C1732" t="s">
        <v>2233</v>
      </c>
      <c r="D1732" t="str">
        <f t="array" ref="D1732">VLOOKUP($A1732,[1]New!$A$2:$DE$2108,5,FALSE)</f>
        <v>Mathematics</v>
      </c>
      <c r="E1732">
        <f t="array" ref="E1732">VLOOKUP($A1732,[1]New!$A$2:$DE$2108,3,FALSE)</f>
        <v>70100297</v>
      </c>
      <c r="F1732" t="str">
        <f t="array" ref="F1732">VLOOKUP($A1732,[1]New!$A$2:$DE$2108,4,FALSE)</f>
        <v>School 2</v>
      </c>
      <c r="Q1732">
        <f t="array" ref="Q1732">VLOOKUP($A1732,[1]New!$A$2:$DE$2108,19,FALSE)</f>
        <v>172</v>
      </c>
      <c r="S1732">
        <f t="array" ref="S1732">VLOOKUP($A1732,[1]New!$A$2:$DE$2108,21,FALSE)</f>
        <v>36</v>
      </c>
      <c r="U1732">
        <f t="array" ref="U1732">IF(S1732&gt;=75,1,IF(AND(S1732&gt;=50,S1732&lt;75),2,IF(AND(S1732&gt;=25,S1732&lt;50),3,IF(S1732&lt;25,4,"NA"))))</f>
        <v>3</v>
      </c>
      <c r="V1732" s="8">
        <f t="array" ref="V1732">VLOOKUP($A1732,[1]New!$A$2:$DE$2108,17,FALSE)</f>
        <v>42264</v>
      </c>
      <c r="AG1732" t="str">
        <f t="array" ref="AG1732">VLOOKUP($A1732,[1]New!$A$2:$DE$2108,61,FALSE)</f>
        <v>Operations and Algebraic Thinking</v>
      </c>
      <c r="AJ1732">
        <f t="array" ref="AJ1732">VLOOKUP($A1732,[1]New!$A$2:$DE$2108,62,FALSE)</f>
        <v>171</v>
      </c>
      <c r="AN1732">
        <f t="array" ref="AN1732">IF(VLOOKUP($A1732,[1]New!$A$2:$DE$2108,65,FALSE)="High",1,IF(VLOOKUP($A1732,[1]New!$A$2:$DE$2108,65,FALSE)="HiAvg",2,IF(VLOOKUP($A1732,[1]New!$A$2:$DE$2108,65,FALSE)="Avg",3,IF(VLOOKUP($A1732,[1]New!$A$2:$DE$2108,65,FALSE)="LoAvg",4,5))))</f>
        <v>4</v>
      </c>
      <c r="AO1732" t="str">
        <f t="array" ref="AO1732">VLOOKUP($A1732,[1]New!$A$2:$DE$2108,66,FALSE)</f>
        <v>Number and Operations</v>
      </c>
      <c r="AR1732">
        <f t="array" ref="AR1732">VLOOKUP($A1732,[1]New!$A$2:$DE$2108,67,FALSE)</f>
        <v>172</v>
      </c>
      <c r="AV1732">
        <f t="array" ref="AV1732">IF(VLOOKUP($A1732,[1]New!$A$2:$DE$2108,70,FALSE)="High",1,IF(VLOOKUP($A1732,[1]New!$A$2:$DE$2108,70,FALSE)="HiAvg",2,IF(VLOOKUP($A1732,[1]New!$A$2:$DE$2108,70,FALSE)="Avg",3,IF(VLOOKUP($A1732,[1]New!$A$2:$DE$2108,70,FALSE)="LoAvg",4,5))))</f>
        <v>4</v>
      </c>
      <c r="AW1732" t="str">
        <f t="array" ref="AW1732">VLOOKUP($A1732,[1]New!$A$2:$DE$2108,71,FALSE)</f>
        <v>Measurement and Data</v>
      </c>
      <c r="AZ1732">
        <f t="array" ref="AZ1732">VLOOKUP($A1732,[1]New!$A$2:$DE$2108,72,FALSE)</f>
        <v>174</v>
      </c>
      <c r="BD1732">
        <f t="array" ref="BD1732">IF(VLOOKUP($A1732,[1]New!$A$2:$DE$2108,75,FALSE)="High",1,IF(VLOOKUP($A1732,[1]New!$A$2:$DE$2108,75,FALSE)="HiAvg",2,IF(VLOOKUP($A1732,[1]New!$A$2:$DE$2108,75,FALSE)="Avg",3,IF(VLOOKUP($A1732,[1]New!$A$2:$DE$2108,75,FALSE)="LoAvg",4,5))))</f>
        <v>4</v>
      </c>
      <c r="BE1732" t="str">
        <f t="array" ref="BE1732">IF(VLOOKUP($A1732,[1]New!$A$2:$DE$2108,76,FALSE)="","",VLOOKUP($A1732,[1]New!$A$2:$DE$2108,76,FALSE))</f>
        <v>Geometry</v>
      </c>
      <c r="BH1732">
        <f t="array" ref="BH1732">IF(VLOOKUP($A1732,[1]New!$A$2:$DE$2108,77,FALSE)="","",VLOOKUP($A1732,[1]New!$A$2:$DE$2108,77,FALSE))</f>
        <v>172</v>
      </c>
      <c r="BL1732">
        <f t="array" ref="BL1732">IF(VLOOKUP($A1732,[1]New!$A$2:$DE$2108,80,FALSE)="High",1,IF(VLOOKUP($A1732,[1]New!$A$2:$DE$2108,80,FALSE)="HiAvg",2,IF(VLOOKUP($A1732,[1]New!$A$2:$DE$2108,80,FALSE)="Avg",3,IF(VLOOKUP($A1732,[1]New!$A$2:$DE$2108,80,FALSE)="LoAvg",4,IF(VLOOKUP($A1732,[1]New!$A$2:$DE$2108,80,FALSE)="Low",5,"")))))</f>
        <v>4</v>
      </c>
    </row>
    <row r="1733" spans="1:64" x14ac:dyDescent="0.2">
      <c r="A1733" s="7" t="s">
        <v>1856</v>
      </c>
      <c r="B1733">
        <v>2015</v>
      </c>
      <c r="C1733" t="s">
        <v>2233</v>
      </c>
      <c r="D1733" t="str">
        <f t="array" ref="D1733">VLOOKUP($A1733,[1]New!$A$2:$DE$2108,5,FALSE)</f>
        <v>Reading</v>
      </c>
      <c r="E1733">
        <f t="array" ref="E1733">VLOOKUP($A1733,[1]New!$A$2:$DE$2108,3,FALSE)</f>
        <v>70100297</v>
      </c>
      <c r="F1733" t="str">
        <f t="array" ref="F1733">VLOOKUP($A1733,[1]New!$A$2:$DE$2108,4,FALSE)</f>
        <v>School 2</v>
      </c>
      <c r="Q1733">
        <f t="array" ref="Q1733">VLOOKUP($A1733,[1]New!$A$2:$DE$2108,19,FALSE)</f>
        <v>168</v>
      </c>
      <c r="S1733">
        <f t="array" ref="S1733">VLOOKUP($A1733,[1]New!$A$2:$DE$2108,21,FALSE)</f>
        <v>33</v>
      </c>
      <c r="U1733">
        <f t="array" ref="U1733">IF(S1733&gt;=75,1,IF(AND(S1733&gt;=50,S1733&lt;75),2,IF(AND(S1733&gt;=25,S1733&lt;50),3,IF(S1733&lt;25,4,"NA"))))</f>
        <v>3</v>
      </c>
      <c r="V1733" s="8">
        <f t="array" ref="V1733">VLOOKUP($A1733,[1]New!$A$2:$DE$2108,17,FALSE)</f>
        <v>42257</v>
      </c>
      <c r="AG1733" t="str">
        <f t="array" ref="AG1733">VLOOKUP($A1733,[1]New!$A$2:$DE$2108,61,FALSE)</f>
        <v>Literature</v>
      </c>
      <c r="AJ1733">
        <f t="array" ref="AJ1733">VLOOKUP($A1733,[1]New!$A$2:$DE$2108,62,FALSE)</f>
        <v>166</v>
      </c>
      <c r="AN1733">
        <f t="array" ref="AN1733">IF(VLOOKUP($A1733,[1]New!$A$2:$DE$2108,65,FALSE)="High",1,IF(VLOOKUP($A1733,[1]New!$A$2:$DE$2108,65,FALSE)="HiAvg",2,IF(VLOOKUP($A1733,[1]New!$A$2:$DE$2108,65,FALSE)="Avg",3,IF(VLOOKUP($A1733,[1]New!$A$2:$DE$2108,65,FALSE)="LoAvg",4,5))))</f>
        <v>4</v>
      </c>
      <c r="AO1733" t="str">
        <f t="array" ref="AO1733">VLOOKUP($A1733,[1]New!$A$2:$DE$2108,66,FALSE)</f>
        <v>Informational Text</v>
      </c>
      <c r="AR1733">
        <f t="array" ref="AR1733">VLOOKUP($A1733,[1]New!$A$2:$DE$2108,67,FALSE)</f>
        <v>168</v>
      </c>
      <c r="AV1733">
        <f t="array" ref="AV1733">IF(VLOOKUP($A1733,[1]New!$A$2:$DE$2108,70,FALSE)="High",1,IF(VLOOKUP($A1733,[1]New!$A$2:$DE$2108,70,FALSE)="HiAvg",2,IF(VLOOKUP($A1733,[1]New!$A$2:$DE$2108,70,FALSE)="Avg",3,IF(VLOOKUP($A1733,[1]New!$A$2:$DE$2108,70,FALSE)="LoAvg",4,5))))</f>
        <v>4</v>
      </c>
      <c r="AW1733" t="str">
        <f t="array" ref="AW1733">VLOOKUP($A1733,[1]New!$A$2:$DE$2108,71,FALSE)</f>
        <v>Vocabulary Acquisition and Use</v>
      </c>
      <c r="AZ1733">
        <f t="array" ref="AZ1733">VLOOKUP($A1733,[1]New!$A$2:$DE$2108,72,FALSE)</f>
        <v>168</v>
      </c>
      <c r="BD1733">
        <f t="array" ref="BD1733">IF(VLOOKUP($A1733,[1]New!$A$2:$DE$2108,75,FALSE)="High",1,IF(VLOOKUP($A1733,[1]New!$A$2:$DE$2108,75,FALSE)="HiAvg",2,IF(VLOOKUP($A1733,[1]New!$A$2:$DE$2108,75,FALSE)="Avg",3,IF(VLOOKUP($A1733,[1]New!$A$2:$DE$2108,75,FALSE)="LoAvg",4,5))))</f>
        <v>4</v>
      </c>
      <c r="BE1733" t="str">
        <f t="array" ref="BE1733">IF(VLOOKUP($A1733,[1]New!$A$2:$DE$2108,76,FALSE)="","",VLOOKUP($A1733,[1]New!$A$2:$DE$2108,76,FALSE))</f>
        <v/>
      </c>
      <c r="BH1733" t="str">
        <f t="array" ref="BH1733">IF(VLOOKUP($A1733,[1]New!$A$2:$DE$2108,77,FALSE)="","",VLOOKUP($A1733,[1]New!$A$2:$DE$2108,77,FALSE))</f>
        <v/>
      </c>
      <c r="BL1733" t="str">
        <f t="array" ref="BL1733">IF(VLOOKUP($A1733,[1]New!$A$2:$DE$2108,80,FALSE)="High",1,IF(VLOOKUP($A1733,[1]New!$A$2:$DE$2108,80,FALSE)="HiAvg",2,IF(VLOOKUP($A1733,[1]New!$A$2:$DE$2108,80,FALSE)="Avg",3,IF(VLOOKUP($A1733,[1]New!$A$2:$DE$2108,80,FALSE)="LoAvg",4,IF(VLOOKUP($A1733,[1]New!$A$2:$DE$2108,80,FALSE)="Low",5,"")))))</f>
        <v/>
      </c>
    </row>
    <row r="1734" spans="1:64" x14ac:dyDescent="0.2">
      <c r="A1734" s="7" t="s">
        <v>1857</v>
      </c>
      <c r="B1734">
        <v>2015</v>
      </c>
      <c r="C1734" t="s">
        <v>2233</v>
      </c>
      <c r="D1734" t="str">
        <f t="array" ref="D1734">VLOOKUP($A1734,[1]New!$A$2:$DE$2108,5,FALSE)</f>
        <v>Mathematics</v>
      </c>
      <c r="E1734">
        <f t="array" ref="E1734">VLOOKUP($A1734,[1]New!$A$2:$DE$2108,3,FALSE)</f>
        <v>70100298</v>
      </c>
      <c r="F1734" t="str">
        <f t="array" ref="F1734">VLOOKUP($A1734,[1]New!$A$2:$DE$2108,4,FALSE)</f>
        <v>School 2</v>
      </c>
      <c r="Q1734">
        <f t="array" ref="Q1734">VLOOKUP($A1734,[1]New!$A$2:$DE$2108,19,FALSE)</f>
        <v>163</v>
      </c>
      <c r="S1734">
        <f t="array" ref="S1734">VLOOKUP($A1734,[1]New!$A$2:$DE$2108,21,FALSE)</f>
        <v>52</v>
      </c>
      <c r="U1734">
        <f t="array" ref="U1734">IF(S1734&gt;=75,1,IF(AND(S1734&gt;=50,S1734&lt;75),2,IF(AND(S1734&gt;=25,S1734&lt;50),3,IF(S1734&lt;25,4,"NA"))))</f>
        <v>2</v>
      </c>
      <c r="V1734" s="8">
        <f t="array" ref="V1734">VLOOKUP($A1734,[1]New!$A$2:$DE$2108,17,FALSE)</f>
        <v>42255</v>
      </c>
      <c r="AG1734" t="str">
        <f t="array" ref="AG1734">VLOOKUP($A1734,[1]New!$A$2:$DE$2108,61,FALSE)</f>
        <v>Operations and Algebraic Thinking</v>
      </c>
      <c r="AJ1734">
        <f t="array" ref="AJ1734">VLOOKUP($A1734,[1]New!$A$2:$DE$2108,62,FALSE)</f>
        <v>158</v>
      </c>
      <c r="AN1734">
        <f t="array" ref="AN1734">IF(VLOOKUP($A1734,[1]New!$A$2:$DE$2108,65,FALSE)="High",1,IF(VLOOKUP($A1734,[1]New!$A$2:$DE$2108,65,FALSE)="HiAvg",2,IF(VLOOKUP($A1734,[1]New!$A$2:$DE$2108,65,FALSE)="Avg",3,IF(VLOOKUP($A1734,[1]New!$A$2:$DE$2108,65,FALSE)="LoAvg",4,5))))</f>
        <v>4</v>
      </c>
      <c r="AO1734" t="str">
        <f t="array" ref="AO1734">VLOOKUP($A1734,[1]New!$A$2:$DE$2108,66,FALSE)</f>
        <v>Number and Operations</v>
      </c>
      <c r="AR1734">
        <f t="array" ref="AR1734">VLOOKUP($A1734,[1]New!$A$2:$DE$2108,67,FALSE)</f>
        <v>160</v>
      </c>
      <c r="AV1734">
        <f t="array" ref="AV1734">IF(VLOOKUP($A1734,[1]New!$A$2:$DE$2108,70,FALSE)="High",1,IF(VLOOKUP($A1734,[1]New!$A$2:$DE$2108,70,FALSE)="HiAvg",2,IF(VLOOKUP($A1734,[1]New!$A$2:$DE$2108,70,FALSE)="Avg",3,IF(VLOOKUP($A1734,[1]New!$A$2:$DE$2108,70,FALSE)="LoAvg",4,5))))</f>
        <v>3</v>
      </c>
      <c r="AW1734" t="str">
        <f t="array" ref="AW1734">VLOOKUP($A1734,[1]New!$A$2:$DE$2108,71,FALSE)</f>
        <v>Measurement and Data</v>
      </c>
      <c r="AZ1734">
        <f t="array" ref="AZ1734">VLOOKUP($A1734,[1]New!$A$2:$DE$2108,72,FALSE)</f>
        <v>167</v>
      </c>
      <c r="BD1734">
        <f t="array" ref="BD1734">IF(VLOOKUP($A1734,[1]New!$A$2:$DE$2108,75,FALSE)="High",1,IF(VLOOKUP($A1734,[1]New!$A$2:$DE$2108,75,FALSE)="HiAvg",2,IF(VLOOKUP($A1734,[1]New!$A$2:$DE$2108,75,FALSE)="Avg",3,IF(VLOOKUP($A1734,[1]New!$A$2:$DE$2108,75,FALSE)="LoAvg",4,5))))</f>
        <v>2</v>
      </c>
      <c r="BE1734" t="str">
        <f t="array" ref="BE1734">IF(VLOOKUP($A1734,[1]New!$A$2:$DE$2108,76,FALSE)="","",VLOOKUP($A1734,[1]New!$A$2:$DE$2108,76,FALSE))</f>
        <v>Geometry</v>
      </c>
      <c r="BH1734">
        <f t="array" ref="BH1734">IF(VLOOKUP($A1734,[1]New!$A$2:$DE$2108,77,FALSE)="","",VLOOKUP($A1734,[1]New!$A$2:$DE$2108,77,FALSE))</f>
        <v>167</v>
      </c>
      <c r="BL1734">
        <f t="array" ref="BL1734">IF(VLOOKUP($A1734,[1]New!$A$2:$DE$2108,80,FALSE)="High",1,IF(VLOOKUP($A1734,[1]New!$A$2:$DE$2108,80,FALSE)="HiAvg",2,IF(VLOOKUP($A1734,[1]New!$A$2:$DE$2108,80,FALSE)="Avg",3,IF(VLOOKUP($A1734,[1]New!$A$2:$DE$2108,80,FALSE)="LoAvg",4,IF(VLOOKUP($A1734,[1]New!$A$2:$DE$2108,80,FALSE)="Low",5,"")))))</f>
        <v>2</v>
      </c>
    </row>
    <row r="1735" spans="1:64" x14ac:dyDescent="0.2">
      <c r="A1735" s="7" t="s">
        <v>1858</v>
      </c>
      <c r="B1735">
        <v>2015</v>
      </c>
      <c r="C1735" t="s">
        <v>2233</v>
      </c>
      <c r="D1735" t="str">
        <f t="array" ref="D1735">VLOOKUP($A1735,[1]New!$A$2:$DE$2108,5,FALSE)</f>
        <v>Reading</v>
      </c>
      <c r="E1735">
        <f t="array" ref="E1735">VLOOKUP($A1735,[1]New!$A$2:$DE$2108,3,FALSE)</f>
        <v>70100298</v>
      </c>
      <c r="F1735" t="str">
        <f t="array" ref="F1735">VLOOKUP($A1735,[1]New!$A$2:$DE$2108,4,FALSE)</f>
        <v>School 2</v>
      </c>
      <c r="Q1735">
        <f t="array" ref="Q1735">VLOOKUP($A1735,[1]New!$A$2:$DE$2108,19,FALSE)</f>
        <v>160</v>
      </c>
      <c r="S1735">
        <f t="array" ref="S1735">VLOOKUP($A1735,[1]New!$A$2:$DE$2108,21,FALSE)</f>
        <v>48</v>
      </c>
      <c r="U1735">
        <f t="array" ref="U1735">IF(S1735&gt;=75,1,IF(AND(S1735&gt;=50,S1735&lt;75),2,IF(AND(S1735&gt;=25,S1735&lt;50),3,IF(S1735&lt;25,4,"NA"))))</f>
        <v>3</v>
      </c>
      <c r="V1735" s="8">
        <f t="array" ref="V1735">VLOOKUP($A1735,[1]New!$A$2:$DE$2108,17,FALSE)</f>
        <v>42251</v>
      </c>
      <c r="AG1735" t="str">
        <f t="array" ref="AG1735">VLOOKUP($A1735,[1]New!$A$2:$DE$2108,61,FALSE)</f>
        <v>Foundational Skills</v>
      </c>
      <c r="AJ1735">
        <f t="array" ref="AJ1735">VLOOKUP($A1735,[1]New!$A$2:$DE$2108,62,FALSE)</f>
        <v>152</v>
      </c>
      <c r="AN1735">
        <f t="array" ref="AN1735">IF(VLOOKUP($A1735,[1]New!$A$2:$DE$2108,65,FALSE)="High",1,IF(VLOOKUP($A1735,[1]New!$A$2:$DE$2108,65,FALSE)="HiAvg",2,IF(VLOOKUP($A1735,[1]New!$A$2:$DE$2108,65,FALSE)="Avg",3,IF(VLOOKUP($A1735,[1]New!$A$2:$DE$2108,65,FALSE)="LoAvg",4,5))))</f>
        <v>4</v>
      </c>
      <c r="AO1735" t="str">
        <f t="array" ref="AO1735">VLOOKUP($A1735,[1]New!$A$2:$DE$2108,66,FALSE)</f>
        <v>Language and Writing</v>
      </c>
      <c r="AR1735">
        <f t="array" ref="AR1735">VLOOKUP($A1735,[1]New!$A$2:$DE$2108,67,FALSE)</f>
        <v>152</v>
      </c>
      <c r="AV1735">
        <f t="array" ref="AV1735">IF(VLOOKUP($A1735,[1]New!$A$2:$DE$2108,70,FALSE)="High",1,IF(VLOOKUP($A1735,[1]New!$A$2:$DE$2108,70,FALSE)="HiAvg",2,IF(VLOOKUP($A1735,[1]New!$A$2:$DE$2108,70,FALSE)="Avg",3,IF(VLOOKUP($A1735,[1]New!$A$2:$DE$2108,70,FALSE)="LoAvg",4,5))))</f>
        <v>4</v>
      </c>
      <c r="AW1735" t="str">
        <f t="array" ref="AW1735">VLOOKUP($A1735,[1]New!$A$2:$DE$2108,71,FALSE)</f>
        <v>Literature and Informational</v>
      </c>
      <c r="AZ1735">
        <f t="array" ref="AZ1735">VLOOKUP($A1735,[1]New!$A$2:$DE$2108,72,FALSE)</f>
        <v>173</v>
      </c>
      <c r="BD1735">
        <f t="array" ref="BD1735">IF(VLOOKUP($A1735,[1]New!$A$2:$DE$2108,75,FALSE)="High",1,IF(VLOOKUP($A1735,[1]New!$A$2:$DE$2108,75,FALSE)="HiAvg",2,IF(VLOOKUP($A1735,[1]New!$A$2:$DE$2108,75,FALSE)="Avg",3,IF(VLOOKUP($A1735,[1]New!$A$2:$DE$2108,75,FALSE)="LoAvg",4,5))))</f>
        <v>1</v>
      </c>
      <c r="BE1735" t="str">
        <f t="array" ref="BE1735">IF(VLOOKUP($A1735,[1]New!$A$2:$DE$2108,76,FALSE)="","",VLOOKUP($A1735,[1]New!$A$2:$DE$2108,76,FALSE))</f>
        <v>Vocabulary Use and Functions</v>
      </c>
      <c r="BH1735">
        <f t="array" ref="BH1735">IF(VLOOKUP($A1735,[1]New!$A$2:$DE$2108,77,FALSE)="","",VLOOKUP($A1735,[1]New!$A$2:$DE$2108,77,FALSE))</f>
        <v>164</v>
      </c>
      <c r="BL1735">
        <f t="array" ref="BL1735">IF(VLOOKUP($A1735,[1]New!$A$2:$DE$2108,80,FALSE)="High",1,IF(VLOOKUP($A1735,[1]New!$A$2:$DE$2108,80,FALSE)="HiAvg",2,IF(VLOOKUP($A1735,[1]New!$A$2:$DE$2108,80,FALSE)="Avg",3,IF(VLOOKUP($A1735,[1]New!$A$2:$DE$2108,80,FALSE)="LoAvg",4,IF(VLOOKUP($A1735,[1]New!$A$2:$DE$2108,80,FALSE)="Low",5,"")))))</f>
        <v>2</v>
      </c>
    </row>
    <row r="1736" spans="1:64" x14ac:dyDescent="0.2">
      <c r="A1736" s="7" t="s">
        <v>1859</v>
      </c>
      <c r="B1736">
        <v>2015</v>
      </c>
      <c r="C1736" t="s">
        <v>2233</v>
      </c>
      <c r="D1736" t="str">
        <f t="array" ref="D1736">VLOOKUP($A1736,[1]New!$A$2:$DE$2108,5,FALSE)</f>
        <v>Language Usage</v>
      </c>
      <c r="E1736">
        <f t="array" ref="E1736">VLOOKUP($A1736,[1]New!$A$2:$DE$2108,3,FALSE)</f>
        <v>70100299</v>
      </c>
      <c r="F1736" t="str">
        <f t="array" ref="F1736">VLOOKUP($A1736,[1]New!$A$2:$DE$2108,4,FALSE)</f>
        <v>School 2</v>
      </c>
      <c r="Q1736">
        <f t="array" ref="Q1736">VLOOKUP($A1736,[1]New!$A$2:$DE$2108,19,FALSE)</f>
        <v>181</v>
      </c>
      <c r="S1736">
        <f t="array" ref="S1736">VLOOKUP($A1736,[1]New!$A$2:$DE$2108,21,FALSE)</f>
        <v>29</v>
      </c>
      <c r="U1736">
        <f t="array" ref="U1736">IF(S1736&gt;=75,1,IF(AND(S1736&gt;=50,S1736&lt;75),2,IF(AND(S1736&gt;=25,S1736&lt;50),3,IF(S1736&lt;25,4,"NA"))))</f>
        <v>3</v>
      </c>
      <c r="V1736" s="8">
        <f t="array" ref="V1736">VLOOKUP($A1736,[1]New!$A$2:$DE$2108,17,FALSE)</f>
        <v>42262</v>
      </c>
      <c r="AG1736" t="str">
        <f t="array" ref="AG1736">VLOOKUP($A1736,[1]New!$A$2:$DE$2108,61,FALSE)</f>
        <v>Writing: Plan, Organize, Develop, Revise, Research</v>
      </c>
      <c r="AJ1736">
        <f t="array" ref="AJ1736">VLOOKUP($A1736,[1]New!$A$2:$DE$2108,62,FALSE)</f>
        <v>182</v>
      </c>
      <c r="AN1736">
        <f t="array" ref="AN1736">IF(VLOOKUP($A1736,[1]New!$A$2:$DE$2108,65,FALSE)="High",1,IF(VLOOKUP($A1736,[1]New!$A$2:$DE$2108,65,FALSE)="HiAvg",2,IF(VLOOKUP($A1736,[1]New!$A$2:$DE$2108,65,FALSE)="Avg",3,IF(VLOOKUP($A1736,[1]New!$A$2:$DE$2108,65,FALSE)="LoAvg",4,5))))</f>
        <v>4</v>
      </c>
      <c r="AO1736" t="str">
        <f t="array" ref="AO1736">VLOOKUP($A1736,[1]New!$A$2:$DE$2108,66,FALSE)</f>
        <v>Language: Understand, Edit for Grammar, Usage</v>
      </c>
      <c r="AR1736">
        <f t="array" ref="AR1736">VLOOKUP($A1736,[1]New!$A$2:$DE$2108,67,FALSE)</f>
        <v>182</v>
      </c>
      <c r="AV1736">
        <f t="array" ref="AV1736">IF(VLOOKUP($A1736,[1]New!$A$2:$DE$2108,70,FALSE)="High",1,IF(VLOOKUP($A1736,[1]New!$A$2:$DE$2108,70,FALSE)="HiAvg",2,IF(VLOOKUP($A1736,[1]New!$A$2:$DE$2108,70,FALSE)="Avg",3,IF(VLOOKUP($A1736,[1]New!$A$2:$DE$2108,70,FALSE)="LoAvg",4,5))))</f>
        <v>4</v>
      </c>
      <c r="AW1736" t="str">
        <f t="array" ref="AW1736">VLOOKUP($A1736,[1]New!$A$2:$DE$2108,71,FALSE)</f>
        <v>Language: Understand, Edit Mechanics</v>
      </c>
      <c r="AZ1736">
        <f t="array" ref="AZ1736">VLOOKUP($A1736,[1]New!$A$2:$DE$2108,72,FALSE)</f>
        <v>179</v>
      </c>
      <c r="BD1736">
        <f t="array" ref="BD1736">IF(VLOOKUP($A1736,[1]New!$A$2:$DE$2108,75,FALSE)="High",1,IF(VLOOKUP($A1736,[1]New!$A$2:$DE$2108,75,FALSE)="HiAvg",2,IF(VLOOKUP($A1736,[1]New!$A$2:$DE$2108,75,FALSE)="Avg",3,IF(VLOOKUP($A1736,[1]New!$A$2:$DE$2108,75,FALSE)="LoAvg",4,5))))</f>
        <v>5</v>
      </c>
      <c r="BE1736" t="str">
        <f t="array" ref="BE1736">IF(VLOOKUP($A1736,[1]New!$A$2:$DE$2108,76,FALSE)="","",VLOOKUP($A1736,[1]New!$A$2:$DE$2108,76,FALSE))</f>
        <v/>
      </c>
      <c r="BH1736" t="str">
        <f t="array" ref="BH1736">IF(VLOOKUP($A1736,[1]New!$A$2:$DE$2108,77,FALSE)="","",VLOOKUP($A1736,[1]New!$A$2:$DE$2108,77,FALSE))</f>
        <v/>
      </c>
      <c r="BL1736" t="str">
        <f t="array" ref="BL1736">IF(VLOOKUP($A1736,[1]New!$A$2:$DE$2108,80,FALSE)="High",1,IF(VLOOKUP($A1736,[1]New!$A$2:$DE$2108,80,FALSE)="HiAvg",2,IF(VLOOKUP($A1736,[1]New!$A$2:$DE$2108,80,FALSE)="Avg",3,IF(VLOOKUP($A1736,[1]New!$A$2:$DE$2108,80,FALSE)="LoAvg",4,IF(VLOOKUP($A1736,[1]New!$A$2:$DE$2108,80,FALSE)="Low",5,"")))))</f>
        <v/>
      </c>
    </row>
    <row r="1737" spans="1:64" x14ac:dyDescent="0.2">
      <c r="A1737" s="7" t="s">
        <v>1860</v>
      </c>
      <c r="B1737">
        <v>2015</v>
      </c>
      <c r="C1737" t="s">
        <v>2233</v>
      </c>
      <c r="D1737" t="str">
        <f t="array" ref="D1737">VLOOKUP($A1737,[1]New!$A$2:$DE$2108,5,FALSE)</f>
        <v>Mathematics</v>
      </c>
      <c r="E1737">
        <f t="array" ref="E1737">VLOOKUP($A1737,[1]New!$A$2:$DE$2108,3,FALSE)</f>
        <v>70100299</v>
      </c>
      <c r="F1737" t="str">
        <f t="array" ref="F1737">VLOOKUP($A1737,[1]New!$A$2:$DE$2108,4,FALSE)</f>
        <v>School 2</v>
      </c>
      <c r="Q1737">
        <f t="array" ref="Q1737">VLOOKUP($A1737,[1]New!$A$2:$DE$2108,19,FALSE)</f>
        <v>180</v>
      </c>
      <c r="S1737">
        <f t="array" ref="S1737">VLOOKUP($A1737,[1]New!$A$2:$DE$2108,21,FALSE)</f>
        <v>21</v>
      </c>
      <c r="U1737">
        <f t="array" ref="U1737">IF(S1737&gt;=75,1,IF(AND(S1737&gt;=50,S1737&lt;75),2,IF(AND(S1737&gt;=25,S1737&lt;50),3,IF(S1737&lt;25,4,"NA"))))</f>
        <v>4</v>
      </c>
      <c r="V1737" s="8">
        <f t="array" ref="V1737">VLOOKUP($A1737,[1]New!$A$2:$DE$2108,17,FALSE)</f>
        <v>42255</v>
      </c>
      <c r="AG1737" t="str">
        <f t="array" ref="AG1737">VLOOKUP($A1737,[1]New!$A$2:$DE$2108,61,FALSE)</f>
        <v>Operations and Algebraic Thinking</v>
      </c>
      <c r="AJ1737">
        <f t="array" ref="AJ1737">VLOOKUP($A1737,[1]New!$A$2:$DE$2108,62,FALSE)</f>
        <v>185</v>
      </c>
      <c r="AN1737">
        <f t="array" ref="AN1737">IF(VLOOKUP($A1737,[1]New!$A$2:$DE$2108,65,FALSE)="High",1,IF(VLOOKUP($A1737,[1]New!$A$2:$DE$2108,65,FALSE)="HiAvg",2,IF(VLOOKUP($A1737,[1]New!$A$2:$DE$2108,65,FALSE)="Avg",3,IF(VLOOKUP($A1737,[1]New!$A$2:$DE$2108,65,FALSE)="LoAvg",4,5))))</f>
        <v>4</v>
      </c>
      <c r="AO1737" t="str">
        <f t="array" ref="AO1737">VLOOKUP($A1737,[1]New!$A$2:$DE$2108,66,FALSE)</f>
        <v>Number and Operations</v>
      </c>
      <c r="AR1737">
        <f t="array" ref="AR1737">VLOOKUP($A1737,[1]New!$A$2:$DE$2108,67,FALSE)</f>
        <v>182</v>
      </c>
      <c r="AV1737">
        <f t="array" ref="AV1737">IF(VLOOKUP($A1737,[1]New!$A$2:$DE$2108,70,FALSE)="High",1,IF(VLOOKUP($A1737,[1]New!$A$2:$DE$2108,70,FALSE)="HiAvg",2,IF(VLOOKUP($A1737,[1]New!$A$2:$DE$2108,70,FALSE)="Avg",3,IF(VLOOKUP($A1737,[1]New!$A$2:$DE$2108,70,FALSE)="LoAvg",4,5))))</f>
        <v>4</v>
      </c>
      <c r="AW1737" t="str">
        <f t="array" ref="AW1737">VLOOKUP($A1737,[1]New!$A$2:$DE$2108,71,FALSE)</f>
        <v>Measurement and Data</v>
      </c>
      <c r="AZ1737">
        <f t="array" ref="AZ1737">VLOOKUP($A1737,[1]New!$A$2:$DE$2108,72,FALSE)</f>
        <v>180</v>
      </c>
      <c r="BD1737">
        <f t="array" ref="BD1737">IF(VLOOKUP($A1737,[1]New!$A$2:$DE$2108,75,FALSE)="High",1,IF(VLOOKUP($A1737,[1]New!$A$2:$DE$2108,75,FALSE)="HiAvg",2,IF(VLOOKUP($A1737,[1]New!$A$2:$DE$2108,75,FALSE)="Avg",3,IF(VLOOKUP($A1737,[1]New!$A$2:$DE$2108,75,FALSE)="LoAvg",4,5))))</f>
        <v>5</v>
      </c>
      <c r="BE1737" t="str">
        <f t="array" ref="BE1737">IF(VLOOKUP($A1737,[1]New!$A$2:$DE$2108,76,FALSE)="","",VLOOKUP($A1737,[1]New!$A$2:$DE$2108,76,FALSE))</f>
        <v>Geometry</v>
      </c>
      <c r="BH1737">
        <f t="array" ref="BH1737">IF(VLOOKUP($A1737,[1]New!$A$2:$DE$2108,77,FALSE)="","",VLOOKUP($A1737,[1]New!$A$2:$DE$2108,77,FALSE))</f>
        <v>172</v>
      </c>
      <c r="BL1737">
        <f t="array" ref="BL1737">IF(VLOOKUP($A1737,[1]New!$A$2:$DE$2108,80,FALSE)="High",1,IF(VLOOKUP($A1737,[1]New!$A$2:$DE$2108,80,FALSE)="HiAvg",2,IF(VLOOKUP($A1737,[1]New!$A$2:$DE$2108,80,FALSE)="Avg",3,IF(VLOOKUP($A1737,[1]New!$A$2:$DE$2108,80,FALSE)="LoAvg",4,IF(VLOOKUP($A1737,[1]New!$A$2:$DE$2108,80,FALSE)="Low",5,"")))))</f>
        <v>5</v>
      </c>
    </row>
    <row r="1738" spans="1:64" x14ac:dyDescent="0.2">
      <c r="A1738" s="7" t="s">
        <v>1861</v>
      </c>
      <c r="B1738">
        <v>2015</v>
      </c>
      <c r="C1738" t="s">
        <v>2233</v>
      </c>
      <c r="D1738" t="str">
        <f t="array" ref="D1738">VLOOKUP($A1738,[1]New!$A$2:$DE$2108,5,FALSE)</f>
        <v>Reading</v>
      </c>
      <c r="E1738">
        <f t="array" ref="E1738">VLOOKUP($A1738,[1]New!$A$2:$DE$2108,3,FALSE)</f>
        <v>70100299</v>
      </c>
      <c r="F1738" t="str">
        <f t="array" ref="F1738">VLOOKUP($A1738,[1]New!$A$2:$DE$2108,4,FALSE)</f>
        <v>School 2</v>
      </c>
      <c r="Q1738">
        <f t="array" ref="Q1738">VLOOKUP($A1738,[1]New!$A$2:$DE$2108,19,FALSE)</f>
        <v>186</v>
      </c>
      <c r="S1738">
        <f t="array" ref="S1738">VLOOKUP($A1738,[1]New!$A$2:$DE$2108,21,FALSE)</f>
        <v>44</v>
      </c>
      <c r="U1738">
        <f t="array" ref="U1738">IF(S1738&gt;=75,1,IF(AND(S1738&gt;=50,S1738&lt;75),2,IF(AND(S1738&gt;=25,S1738&lt;50),3,IF(S1738&lt;25,4,"NA"))))</f>
        <v>3</v>
      </c>
      <c r="V1738" s="8">
        <f t="array" ref="V1738">VLOOKUP($A1738,[1]New!$A$2:$DE$2108,17,FALSE)</f>
        <v>42258</v>
      </c>
      <c r="AG1738" t="str">
        <f t="array" ref="AG1738">VLOOKUP($A1738,[1]New!$A$2:$DE$2108,61,FALSE)</f>
        <v>Literature</v>
      </c>
      <c r="AJ1738">
        <f t="array" ref="AJ1738">VLOOKUP($A1738,[1]New!$A$2:$DE$2108,62,FALSE)</f>
        <v>192</v>
      </c>
      <c r="AN1738">
        <f t="array" ref="AN1738">IF(VLOOKUP($A1738,[1]New!$A$2:$DE$2108,65,FALSE)="High",1,IF(VLOOKUP($A1738,[1]New!$A$2:$DE$2108,65,FALSE)="HiAvg",2,IF(VLOOKUP($A1738,[1]New!$A$2:$DE$2108,65,FALSE)="Avg",3,IF(VLOOKUP($A1738,[1]New!$A$2:$DE$2108,65,FALSE)="LoAvg",4,5))))</f>
        <v>3</v>
      </c>
      <c r="AO1738" t="str">
        <f t="array" ref="AO1738">VLOOKUP($A1738,[1]New!$A$2:$DE$2108,66,FALSE)</f>
        <v>Informational Text</v>
      </c>
      <c r="AR1738">
        <f t="array" ref="AR1738">VLOOKUP($A1738,[1]New!$A$2:$DE$2108,67,FALSE)</f>
        <v>184</v>
      </c>
      <c r="AV1738">
        <f t="array" ref="AV1738">IF(VLOOKUP($A1738,[1]New!$A$2:$DE$2108,70,FALSE)="High",1,IF(VLOOKUP($A1738,[1]New!$A$2:$DE$2108,70,FALSE)="HiAvg",2,IF(VLOOKUP($A1738,[1]New!$A$2:$DE$2108,70,FALSE)="Avg",3,IF(VLOOKUP($A1738,[1]New!$A$2:$DE$2108,70,FALSE)="LoAvg",4,5))))</f>
        <v>4</v>
      </c>
      <c r="AW1738" t="str">
        <f t="array" ref="AW1738">VLOOKUP($A1738,[1]New!$A$2:$DE$2108,71,FALSE)</f>
        <v>Vocabulary Acquisition and Use</v>
      </c>
      <c r="AZ1738">
        <f t="array" ref="AZ1738">VLOOKUP($A1738,[1]New!$A$2:$DE$2108,72,FALSE)</f>
        <v>182</v>
      </c>
      <c r="BD1738">
        <f t="array" ref="BD1738">IF(VLOOKUP($A1738,[1]New!$A$2:$DE$2108,75,FALSE)="High",1,IF(VLOOKUP($A1738,[1]New!$A$2:$DE$2108,75,FALSE)="HiAvg",2,IF(VLOOKUP($A1738,[1]New!$A$2:$DE$2108,75,FALSE)="Avg",3,IF(VLOOKUP($A1738,[1]New!$A$2:$DE$2108,75,FALSE)="LoAvg",4,5))))</f>
        <v>4</v>
      </c>
      <c r="BE1738" t="str">
        <f t="array" ref="BE1738">IF(VLOOKUP($A1738,[1]New!$A$2:$DE$2108,76,FALSE)="","",VLOOKUP($A1738,[1]New!$A$2:$DE$2108,76,FALSE))</f>
        <v/>
      </c>
      <c r="BH1738" t="str">
        <f t="array" ref="BH1738">IF(VLOOKUP($A1738,[1]New!$A$2:$DE$2108,77,FALSE)="","",VLOOKUP($A1738,[1]New!$A$2:$DE$2108,77,FALSE))</f>
        <v/>
      </c>
      <c r="BL1738" t="str">
        <f t="array" ref="BL1738">IF(VLOOKUP($A1738,[1]New!$A$2:$DE$2108,80,FALSE)="High",1,IF(VLOOKUP($A1738,[1]New!$A$2:$DE$2108,80,FALSE)="HiAvg",2,IF(VLOOKUP($A1738,[1]New!$A$2:$DE$2108,80,FALSE)="Avg",3,IF(VLOOKUP($A1738,[1]New!$A$2:$DE$2108,80,FALSE)="LoAvg",4,IF(VLOOKUP($A1738,[1]New!$A$2:$DE$2108,80,FALSE)="Low",5,"")))))</f>
        <v/>
      </c>
    </row>
    <row r="1739" spans="1:64" x14ac:dyDescent="0.2">
      <c r="A1739" s="7" t="s">
        <v>1862</v>
      </c>
      <c r="B1739">
        <v>2015</v>
      </c>
      <c r="C1739" t="s">
        <v>2233</v>
      </c>
      <c r="D1739" t="str">
        <f t="array" ref="D1739">VLOOKUP($A1739,[1]New!$A$2:$DE$2108,5,FALSE)</f>
        <v>Language Usage</v>
      </c>
      <c r="E1739">
        <f t="array" ref="E1739">VLOOKUP($A1739,[1]New!$A$2:$DE$2108,3,FALSE)</f>
        <v>70100300</v>
      </c>
      <c r="F1739" t="str">
        <f t="array" ref="F1739">VLOOKUP($A1739,[1]New!$A$2:$DE$2108,4,FALSE)</f>
        <v>School 2</v>
      </c>
      <c r="Q1739">
        <f t="array" ref="Q1739">VLOOKUP($A1739,[1]New!$A$2:$DE$2108,19,FALSE)</f>
        <v>218</v>
      </c>
      <c r="S1739">
        <f t="array" ref="S1739">VLOOKUP($A1739,[1]New!$A$2:$DE$2108,21,FALSE)</f>
        <v>70</v>
      </c>
      <c r="U1739">
        <f t="array" ref="U1739">IF(S1739&gt;=75,1,IF(AND(S1739&gt;=50,S1739&lt;75),2,IF(AND(S1739&gt;=25,S1739&lt;50),3,IF(S1739&lt;25,4,"NA"))))</f>
        <v>2</v>
      </c>
      <c r="V1739" s="8">
        <f t="array" ref="V1739">VLOOKUP($A1739,[1]New!$A$2:$DE$2108,17,FALSE)</f>
        <v>42268</v>
      </c>
      <c r="AG1739" t="str">
        <f t="array" ref="AG1739">VLOOKUP($A1739,[1]New!$A$2:$DE$2108,61,FALSE)</f>
        <v>Writing: Plan, Organize, Develop, Revise, Research</v>
      </c>
      <c r="AJ1739">
        <f t="array" ref="AJ1739">VLOOKUP($A1739,[1]New!$A$2:$DE$2108,62,FALSE)</f>
        <v>220</v>
      </c>
      <c r="AN1739">
        <f t="array" ref="AN1739">IF(VLOOKUP($A1739,[1]New!$A$2:$DE$2108,65,FALSE)="High",1,IF(VLOOKUP($A1739,[1]New!$A$2:$DE$2108,65,FALSE)="HiAvg",2,IF(VLOOKUP($A1739,[1]New!$A$2:$DE$2108,65,FALSE)="Avg",3,IF(VLOOKUP($A1739,[1]New!$A$2:$DE$2108,65,FALSE)="LoAvg",4,5))))</f>
        <v>2</v>
      </c>
      <c r="AO1739" t="str">
        <f t="array" ref="AO1739">VLOOKUP($A1739,[1]New!$A$2:$DE$2108,66,FALSE)</f>
        <v>Language: Understand, Edit for Grammar, Usage</v>
      </c>
      <c r="AR1739">
        <f t="array" ref="AR1739">VLOOKUP($A1739,[1]New!$A$2:$DE$2108,67,FALSE)</f>
        <v>215</v>
      </c>
      <c r="AV1739">
        <f t="array" ref="AV1739">IF(VLOOKUP($A1739,[1]New!$A$2:$DE$2108,70,FALSE)="High",1,IF(VLOOKUP($A1739,[1]New!$A$2:$DE$2108,70,FALSE)="HiAvg",2,IF(VLOOKUP($A1739,[1]New!$A$2:$DE$2108,70,FALSE)="Avg",3,IF(VLOOKUP($A1739,[1]New!$A$2:$DE$2108,70,FALSE)="LoAvg",4,5))))</f>
        <v>3</v>
      </c>
      <c r="AW1739" t="str">
        <f t="array" ref="AW1739">VLOOKUP($A1739,[1]New!$A$2:$DE$2108,71,FALSE)</f>
        <v>Language: Understand, Edit Mechanics</v>
      </c>
      <c r="AZ1739">
        <f t="array" ref="AZ1739">VLOOKUP($A1739,[1]New!$A$2:$DE$2108,72,FALSE)</f>
        <v>219</v>
      </c>
      <c r="BD1739">
        <f t="array" ref="BD1739">IF(VLOOKUP($A1739,[1]New!$A$2:$DE$2108,75,FALSE)="High",1,IF(VLOOKUP($A1739,[1]New!$A$2:$DE$2108,75,FALSE)="HiAvg",2,IF(VLOOKUP($A1739,[1]New!$A$2:$DE$2108,75,FALSE)="Avg",3,IF(VLOOKUP($A1739,[1]New!$A$2:$DE$2108,75,FALSE)="LoAvg",4,5))))</f>
        <v>2</v>
      </c>
      <c r="BE1739" t="str">
        <f t="array" ref="BE1739">IF(VLOOKUP($A1739,[1]New!$A$2:$DE$2108,76,FALSE)="","",VLOOKUP($A1739,[1]New!$A$2:$DE$2108,76,FALSE))</f>
        <v/>
      </c>
      <c r="BH1739" t="str">
        <f t="array" ref="BH1739">IF(VLOOKUP($A1739,[1]New!$A$2:$DE$2108,77,FALSE)="","",VLOOKUP($A1739,[1]New!$A$2:$DE$2108,77,FALSE))</f>
        <v/>
      </c>
      <c r="BL1739" t="str">
        <f t="array" ref="BL1739">IF(VLOOKUP($A1739,[1]New!$A$2:$DE$2108,80,FALSE)="High",1,IF(VLOOKUP($A1739,[1]New!$A$2:$DE$2108,80,FALSE)="HiAvg",2,IF(VLOOKUP($A1739,[1]New!$A$2:$DE$2108,80,FALSE)="Avg",3,IF(VLOOKUP($A1739,[1]New!$A$2:$DE$2108,80,FALSE)="LoAvg",4,IF(VLOOKUP($A1739,[1]New!$A$2:$DE$2108,80,FALSE)="Low",5,"")))))</f>
        <v/>
      </c>
    </row>
    <row r="1740" spans="1:64" x14ac:dyDescent="0.2">
      <c r="A1740" s="7" t="s">
        <v>1863</v>
      </c>
      <c r="B1740">
        <v>2015</v>
      </c>
      <c r="C1740" t="s">
        <v>2233</v>
      </c>
      <c r="D1740" t="str">
        <f t="array" ref="D1740">VLOOKUP($A1740,[1]New!$A$2:$DE$2108,5,FALSE)</f>
        <v>Mathematics</v>
      </c>
      <c r="E1740">
        <f t="array" ref="E1740">VLOOKUP($A1740,[1]New!$A$2:$DE$2108,3,FALSE)</f>
        <v>70100300</v>
      </c>
      <c r="F1740" t="str">
        <f t="array" ref="F1740">VLOOKUP($A1740,[1]New!$A$2:$DE$2108,4,FALSE)</f>
        <v>School 2</v>
      </c>
      <c r="Q1740">
        <f t="array" ref="Q1740">VLOOKUP($A1740,[1]New!$A$2:$DE$2108,19,FALSE)</f>
        <v>216</v>
      </c>
      <c r="S1740">
        <f t="array" ref="S1740">VLOOKUP($A1740,[1]New!$A$2:$DE$2108,21,FALSE)</f>
        <v>46</v>
      </c>
      <c r="U1740">
        <f t="array" ref="U1740">IF(S1740&gt;=75,1,IF(AND(S1740&gt;=50,S1740&lt;75),2,IF(AND(S1740&gt;=25,S1740&lt;50),3,IF(S1740&lt;25,4,"NA"))))</f>
        <v>3</v>
      </c>
      <c r="V1740" s="8">
        <f t="array" ref="V1740">VLOOKUP($A1740,[1]New!$A$2:$DE$2108,17,FALSE)</f>
        <v>42262</v>
      </c>
      <c r="AG1740" t="str">
        <f t="array" ref="AG1740">VLOOKUP($A1740,[1]New!$A$2:$DE$2108,61,FALSE)</f>
        <v>Operations and Algebraic Thinking</v>
      </c>
      <c r="AJ1740">
        <f t="array" ref="AJ1740">VLOOKUP($A1740,[1]New!$A$2:$DE$2108,62,FALSE)</f>
        <v>212</v>
      </c>
      <c r="AN1740">
        <f t="array" ref="AN1740">IF(VLOOKUP($A1740,[1]New!$A$2:$DE$2108,65,FALSE)="High",1,IF(VLOOKUP($A1740,[1]New!$A$2:$DE$2108,65,FALSE)="HiAvg",2,IF(VLOOKUP($A1740,[1]New!$A$2:$DE$2108,65,FALSE)="Avg",3,IF(VLOOKUP($A1740,[1]New!$A$2:$DE$2108,65,FALSE)="LoAvg",4,5))))</f>
        <v>4</v>
      </c>
      <c r="AO1740" t="str">
        <f t="array" ref="AO1740">VLOOKUP($A1740,[1]New!$A$2:$DE$2108,66,FALSE)</f>
        <v>The Real and Complex Number Systems</v>
      </c>
      <c r="AR1740">
        <f t="array" ref="AR1740">VLOOKUP($A1740,[1]New!$A$2:$DE$2108,67,FALSE)</f>
        <v>224</v>
      </c>
      <c r="AV1740">
        <f t="array" ref="AV1740">IF(VLOOKUP($A1740,[1]New!$A$2:$DE$2108,70,FALSE)="High",1,IF(VLOOKUP($A1740,[1]New!$A$2:$DE$2108,70,FALSE)="HiAvg",2,IF(VLOOKUP($A1740,[1]New!$A$2:$DE$2108,70,FALSE)="Avg",3,IF(VLOOKUP($A1740,[1]New!$A$2:$DE$2108,70,FALSE)="LoAvg",4,5))))</f>
        <v>2</v>
      </c>
      <c r="AW1740" t="str">
        <f t="array" ref="AW1740">VLOOKUP($A1740,[1]New!$A$2:$DE$2108,71,FALSE)</f>
        <v>Geometry</v>
      </c>
      <c r="AZ1740">
        <f t="array" ref="AZ1740">VLOOKUP($A1740,[1]New!$A$2:$DE$2108,72,FALSE)</f>
        <v>220</v>
      </c>
      <c r="BD1740">
        <f t="array" ref="BD1740">IF(VLOOKUP($A1740,[1]New!$A$2:$DE$2108,75,FALSE)="High",1,IF(VLOOKUP($A1740,[1]New!$A$2:$DE$2108,75,FALSE)="HiAvg",2,IF(VLOOKUP($A1740,[1]New!$A$2:$DE$2108,75,FALSE)="Avg",3,IF(VLOOKUP($A1740,[1]New!$A$2:$DE$2108,75,FALSE)="LoAvg",4,5))))</f>
        <v>3</v>
      </c>
      <c r="BE1740" t="str">
        <f t="array" ref="BE1740">IF(VLOOKUP($A1740,[1]New!$A$2:$DE$2108,76,FALSE)="","",VLOOKUP($A1740,[1]New!$A$2:$DE$2108,76,FALSE))</f>
        <v>Statistics and Probability</v>
      </c>
      <c r="BH1740">
        <f t="array" ref="BH1740">IF(VLOOKUP($A1740,[1]New!$A$2:$DE$2108,77,FALSE)="","",VLOOKUP($A1740,[1]New!$A$2:$DE$2108,77,FALSE))</f>
        <v>209</v>
      </c>
      <c r="BL1740">
        <f t="array" ref="BL1740">IF(VLOOKUP($A1740,[1]New!$A$2:$DE$2108,80,FALSE)="High",1,IF(VLOOKUP($A1740,[1]New!$A$2:$DE$2108,80,FALSE)="HiAvg",2,IF(VLOOKUP($A1740,[1]New!$A$2:$DE$2108,80,FALSE)="Avg",3,IF(VLOOKUP($A1740,[1]New!$A$2:$DE$2108,80,FALSE)="LoAvg",4,IF(VLOOKUP($A1740,[1]New!$A$2:$DE$2108,80,FALSE)="Low",5,"")))))</f>
        <v>4</v>
      </c>
    </row>
    <row r="1741" spans="1:64" x14ac:dyDescent="0.2">
      <c r="A1741" s="7" t="s">
        <v>1864</v>
      </c>
      <c r="B1741">
        <v>2015</v>
      </c>
      <c r="C1741" t="s">
        <v>2233</v>
      </c>
      <c r="D1741" t="str">
        <f t="array" ref="D1741">VLOOKUP($A1741,[1]New!$A$2:$DE$2108,5,FALSE)</f>
        <v>Reading</v>
      </c>
      <c r="E1741">
        <f t="array" ref="E1741">VLOOKUP($A1741,[1]New!$A$2:$DE$2108,3,FALSE)</f>
        <v>70100300</v>
      </c>
      <c r="F1741" t="str">
        <f t="array" ref="F1741">VLOOKUP($A1741,[1]New!$A$2:$DE$2108,4,FALSE)</f>
        <v>School 2</v>
      </c>
      <c r="Q1741">
        <f t="array" ref="Q1741">VLOOKUP($A1741,[1]New!$A$2:$DE$2108,19,FALSE)</f>
        <v>214</v>
      </c>
      <c r="S1741">
        <f t="array" ref="S1741">VLOOKUP($A1741,[1]New!$A$2:$DE$2108,21,FALSE)</f>
        <v>58</v>
      </c>
      <c r="U1741">
        <f t="array" ref="U1741">IF(S1741&gt;=75,1,IF(AND(S1741&gt;=50,S1741&lt;75),2,IF(AND(S1741&gt;=25,S1741&lt;50),3,IF(S1741&lt;25,4,"NA"))))</f>
        <v>2</v>
      </c>
      <c r="V1741" s="8">
        <f t="array" ref="V1741">VLOOKUP($A1741,[1]New!$A$2:$DE$2108,17,FALSE)</f>
        <v>42265</v>
      </c>
      <c r="AG1741" t="str">
        <f t="array" ref="AG1741">VLOOKUP($A1741,[1]New!$A$2:$DE$2108,61,FALSE)</f>
        <v>Literature</v>
      </c>
      <c r="AJ1741">
        <f t="array" ref="AJ1741">VLOOKUP($A1741,[1]New!$A$2:$DE$2108,62,FALSE)</f>
        <v>211</v>
      </c>
      <c r="AN1741">
        <f t="array" ref="AN1741">IF(VLOOKUP($A1741,[1]New!$A$2:$DE$2108,65,FALSE)="High",1,IF(VLOOKUP($A1741,[1]New!$A$2:$DE$2108,65,FALSE)="HiAvg",2,IF(VLOOKUP($A1741,[1]New!$A$2:$DE$2108,65,FALSE)="Avg",3,IF(VLOOKUP($A1741,[1]New!$A$2:$DE$2108,65,FALSE)="LoAvg",4,5))))</f>
        <v>3</v>
      </c>
      <c r="AO1741" t="str">
        <f t="array" ref="AO1741">VLOOKUP($A1741,[1]New!$A$2:$DE$2108,66,FALSE)</f>
        <v>Informational Text</v>
      </c>
      <c r="AR1741">
        <f t="array" ref="AR1741">VLOOKUP($A1741,[1]New!$A$2:$DE$2108,67,FALSE)</f>
        <v>216</v>
      </c>
      <c r="AV1741">
        <f t="array" ref="AV1741">IF(VLOOKUP($A1741,[1]New!$A$2:$DE$2108,70,FALSE)="High",1,IF(VLOOKUP($A1741,[1]New!$A$2:$DE$2108,70,FALSE)="HiAvg",2,IF(VLOOKUP($A1741,[1]New!$A$2:$DE$2108,70,FALSE)="Avg",3,IF(VLOOKUP($A1741,[1]New!$A$2:$DE$2108,70,FALSE)="LoAvg",4,5))))</f>
        <v>3</v>
      </c>
      <c r="AW1741" t="str">
        <f t="array" ref="AW1741">VLOOKUP($A1741,[1]New!$A$2:$DE$2108,71,FALSE)</f>
        <v>Vocabulary Acquisition and Use</v>
      </c>
      <c r="AZ1741">
        <f t="array" ref="AZ1741">VLOOKUP($A1741,[1]New!$A$2:$DE$2108,72,FALSE)</f>
        <v>215</v>
      </c>
      <c r="BD1741">
        <f t="array" ref="BD1741">IF(VLOOKUP($A1741,[1]New!$A$2:$DE$2108,75,FALSE)="High",1,IF(VLOOKUP($A1741,[1]New!$A$2:$DE$2108,75,FALSE)="HiAvg",2,IF(VLOOKUP($A1741,[1]New!$A$2:$DE$2108,75,FALSE)="Avg",3,IF(VLOOKUP($A1741,[1]New!$A$2:$DE$2108,75,FALSE)="LoAvg",4,5))))</f>
        <v>3</v>
      </c>
      <c r="BE1741" t="str">
        <f t="array" ref="BE1741">IF(VLOOKUP($A1741,[1]New!$A$2:$DE$2108,76,FALSE)="","",VLOOKUP($A1741,[1]New!$A$2:$DE$2108,76,FALSE))</f>
        <v/>
      </c>
      <c r="BH1741" t="str">
        <f t="array" ref="BH1741">IF(VLOOKUP($A1741,[1]New!$A$2:$DE$2108,77,FALSE)="","",VLOOKUP($A1741,[1]New!$A$2:$DE$2108,77,FALSE))</f>
        <v/>
      </c>
      <c r="BL1741" t="str">
        <f t="array" ref="BL1741">IF(VLOOKUP($A1741,[1]New!$A$2:$DE$2108,80,FALSE)="High",1,IF(VLOOKUP($A1741,[1]New!$A$2:$DE$2108,80,FALSE)="HiAvg",2,IF(VLOOKUP($A1741,[1]New!$A$2:$DE$2108,80,FALSE)="Avg",3,IF(VLOOKUP($A1741,[1]New!$A$2:$DE$2108,80,FALSE)="LoAvg",4,IF(VLOOKUP($A1741,[1]New!$A$2:$DE$2108,80,FALSE)="Low",5,"")))))</f>
        <v/>
      </c>
    </row>
    <row r="1742" spans="1:64" x14ac:dyDescent="0.2">
      <c r="A1742" s="7" t="s">
        <v>1865</v>
      </c>
      <c r="B1742">
        <v>2015</v>
      </c>
      <c r="C1742" t="s">
        <v>2233</v>
      </c>
      <c r="D1742" t="str">
        <f t="array" ref="D1742">VLOOKUP($A1742,[1]New!$A$2:$DE$2108,5,FALSE)</f>
        <v>Language Usage</v>
      </c>
      <c r="E1742">
        <f t="array" ref="E1742">VLOOKUP($A1742,[1]New!$A$2:$DE$2108,3,FALSE)</f>
        <v>70100301</v>
      </c>
      <c r="F1742" t="str">
        <f t="array" ref="F1742">VLOOKUP($A1742,[1]New!$A$2:$DE$2108,4,FALSE)</f>
        <v>School 2</v>
      </c>
      <c r="Q1742">
        <f t="array" ref="Q1742">VLOOKUP($A1742,[1]New!$A$2:$DE$2108,19,FALSE)</f>
        <v>215</v>
      </c>
      <c r="S1742">
        <f t="array" ref="S1742">VLOOKUP($A1742,[1]New!$A$2:$DE$2108,21,FALSE)</f>
        <v>87</v>
      </c>
      <c r="U1742">
        <f t="array" ref="U1742">IF(S1742&gt;=75,1,IF(AND(S1742&gt;=50,S1742&lt;75),2,IF(AND(S1742&gt;=25,S1742&lt;50),3,IF(S1742&lt;25,4,"NA"))))</f>
        <v>1</v>
      </c>
      <c r="V1742" s="8">
        <f t="array" ref="V1742">VLOOKUP($A1742,[1]New!$A$2:$DE$2108,17,FALSE)</f>
        <v>42268</v>
      </c>
      <c r="AG1742" t="str">
        <f t="array" ref="AG1742">VLOOKUP($A1742,[1]New!$A$2:$DE$2108,61,FALSE)</f>
        <v>Writing: Plan, Organize, Develop, Revise, Research</v>
      </c>
      <c r="AJ1742">
        <f t="array" ref="AJ1742">VLOOKUP($A1742,[1]New!$A$2:$DE$2108,62,FALSE)</f>
        <v>212</v>
      </c>
      <c r="AN1742">
        <f t="array" ref="AN1742">IF(VLOOKUP($A1742,[1]New!$A$2:$DE$2108,65,FALSE)="High",1,IF(VLOOKUP($A1742,[1]New!$A$2:$DE$2108,65,FALSE)="HiAvg",2,IF(VLOOKUP($A1742,[1]New!$A$2:$DE$2108,65,FALSE)="Avg",3,IF(VLOOKUP($A1742,[1]New!$A$2:$DE$2108,65,FALSE)="LoAvg",4,5))))</f>
        <v>2</v>
      </c>
      <c r="AO1742" t="str">
        <f t="array" ref="AO1742">VLOOKUP($A1742,[1]New!$A$2:$DE$2108,66,FALSE)</f>
        <v>Language: Understand, Edit for Grammar, Usage</v>
      </c>
      <c r="AR1742">
        <f t="array" ref="AR1742">VLOOKUP($A1742,[1]New!$A$2:$DE$2108,67,FALSE)</f>
        <v>220</v>
      </c>
      <c r="AV1742">
        <f t="array" ref="AV1742">IF(VLOOKUP($A1742,[1]New!$A$2:$DE$2108,70,FALSE)="High",1,IF(VLOOKUP($A1742,[1]New!$A$2:$DE$2108,70,FALSE)="HiAvg",2,IF(VLOOKUP($A1742,[1]New!$A$2:$DE$2108,70,FALSE)="Avg",3,IF(VLOOKUP($A1742,[1]New!$A$2:$DE$2108,70,FALSE)="LoAvg",4,5))))</f>
        <v>1</v>
      </c>
      <c r="AW1742" t="str">
        <f t="array" ref="AW1742">VLOOKUP($A1742,[1]New!$A$2:$DE$2108,71,FALSE)</f>
        <v>Language: Understand, Edit Mechanics</v>
      </c>
      <c r="AZ1742">
        <f t="array" ref="AZ1742">VLOOKUP($A1742,[1]New!$A$2:$DE$2108,72,FALSE)</f>
        <v>215</v>
      </c>
      <c r="BD1742">
        <f t="array" ref="BD1742">IF(VLOOKUP($A1742,[1]New!$A$2:$DE$2108,75,FALSE)="High",1,IF(VLOOKUP($A1742,[1]New!$A$2:$DE$2108,75,FALSE)="HiAvg",2,IF(VLOOKUP($A1742,[1]New!$A$2:$DE$2108,75,FALSE)="Avg",3,IF(VLOOKUP($A1742,[1]New!$A$2:$DE$2108,75,FALSE)="LoAvg",4,5))))</f>
        <v>1</v>
      </c>
      <c r="BE1742" t="str">
        <f t="array" ref="BE1742">IF(VLOOKUP($A1742,[1]New!$A$2:$DE$2108,76,FALSE)="","",VLOOKUP($A1742,[1]New!$A$2:$DE$2108,76,FALSE))</f>
        <v/>
      </c>
      <c r="BH1742" t="str">
        <f t="array" ref="BH1742">IF(VLOOKUP($A1742,[1]New!$A$2:$DE$2108,77,FALSE)="","",VLOOKUP($A1742,[1]New!$A$2:$DE$2108,77,FALSE))</f>
        <v/>
      </c>
      <c r="BL1742" t="str">
        <f t="array" ref="BL1742">IF(VLOOKUP($A1742,[1]New!$A$2:$DE$2108,80,FALSE)="High",1,IF(VLOOKUP($A1742,[1]New!$A$2:$DE$2108,80,FALSE)="HiAvg",2,IF(VLOOKUP($A1742,[1]New!$A$2:$DE$2108,80,FALSE)="Avg",3,IF(VLOOKUP($A1742,[1]New!$A$2:$DE$2108,80,FALSE)="LoAvg",4,IF(VLOOKUP($A1742,[1]New!$A$2:$DE$2108,80,FALSE)="Low",5,"")))))</f>
        <v/>
      </c>
    </row>
    <row r="1743" spans="1:64" x14ac:dyDescent="0.2">
      <c r="A1743" s="7" t="s">
        <v>1866</v>
      </c>
      <c r="B1743">
        <v>2015</v>
      </c>
      <c r="C1743" t="s">
        <v>2233</v>
      </c>
      <c r="D1743" t="str">
        <f t="array" ref="D1743">VLOOKUP($A1743,[1]New!$A$2:$DE$2108,5,FALSE)</f>
        <v>Mathematics</v>
      </c>
      <c r="E1743">
        <f t="array" ref="E1743">VLOOKUP($A1743,[1]New!$A$2:$DE$2108,3,FALSE)</f>
        <v>70100301</v>
      </c>
      <c r="F1743" t="str">
        <f t="array" ref="F1743">VLOOKUP($A1743,[1]New!$A$2:$DE$2108,4,FALSE)</f>
        <v>School 2</v>
      </c>
      <c r="Q1743">
        <f t="array" ref="Q1743">VLOOKUP($A1743,[1]New!$A$2:$DE$2108,19,FALSE)</f>
        <v>216</v>
      </c>
      <c r="S1743">
        <f t="array" ref="S1743">VLOOKUP($A1743,[1]New!$A$2:$DE$2108,21,FALSE)</f>
        <v>85</v>
      </c>
      <c r="U1743">
        <f t="array" ref="U1743">IF(S1743&gt;=75,1,IF(AND(S1743&gt;=50,S1743&lt;75),2,IF(AND(S1743&gt;=25,S1743&lt;50),3,IF(S1743&lt;25,4,"NA"))))</f>
        <v>1</v>
      </c>
      <c r="V1743" s="8">
        <f t="array" ref="V1743">VLOOKUP($A1743,[1]New!$A$2:$DE$2108,17,FALSE)</f>
        <v>42265</v>
      </c>
      <c r="AG1743" t="str">
        <f t="array" ref="AG1743">VLOOKUP($A1743,[1]New!$A$2:$DE$2108,61,FALSE)</f>
        <v>Operations and Algebraic Thinking</v>
      </c>
      <c r="AJ1743">
        <f t="array" ref="AJ1743">VLOOKUP($A1743,[1]New!$A$2:$DE$2108,62,FALSE)</f>
        <v>211</v>
      </c>
      <c r="AN1743">
        <f t="array" ref="AN1743">IF(VLOOKUP($A1743,[1]New!$A$2:$DE$2108,65,FALSE)="High",1,IF(VLOOKUP($A1743,[1]New!$A$2:$DE$2108,65,FALSE)="HiAvg",2,IF(VLOOKUP($A1743,[1]New!$A$2:$DE$2108,65,FALSE)="Avg",3,IF(VLOOKUP($A1743,[1]New!$A$2:$DE$2108,65,FALSE)="LoAvg",4,5))))</f>
        <v>2</v>
      </c>
      <c r="AO1743" t="str">
        <f t="array" ref="AO1743">VLOOKUP($A1743,[1]New!$A$2:$DE$2108,66,FALSE)</f>
        <v>Number and Operations</v>
      </c>
      <c r="AR1743">
        <f t="array" ref="AR1743">VLOOKUP($A1743,[1]New!$A$2:$DE$2108,67,FALSE)</f>
        <v>211</v>
      </c>
      <c r="AV1743">
        <f t="array" ref="AV1743">IF(VLOOKUP($A1743,[1]New!$A$2:$DE$2108,70,FALSE)="High",1,IF(VLOOKUP($A1743,[1]New!$A$2:$DE$2108,70,FALSE)="HiAvg",2,IF(VLOOKUP($A1743,[1]New!$A$2:$DE$2108,70,FALSE)="Avg",3,IF(VLOOKUP($A1743,[1]New!$A$2:$DE$2108,70,FALSE)="LoAvg",4,5))))</f>
        <v>2</v>
      </c>
      <c r="AW1743" t="str">
        <f t="array" ref="AW1743">VLOOKUP($A1743,[1]New!$A$2:$DE$2108,71,FALSE)</f>
        <v>Measurement and Data</v>
      </c>
      <c r="AZ1743">
        <f t="array" ref="AZ1743">VLOOKUP($A1743,[1]New!$A$2:$DE$2108,72,FALSE)</f>
        <v>214</v>
      </c>
      <c r="BD1743">
        <f t="array" ref="BD1743">IF(VLOOKUP($A1743,[1]New!$A$2:$DE$2108,75,FALSE)="High",1,IF(VLOOKUP($A1743,[1]New!$A$2:$DE$2108,75,FALSE)="HiAvg",2,IF(VLOOKUP($A1743,[1]New!$A$2:$DE$2108,75,FALSE)="Avg",3,IF(VLOOKUP($A1743,[1]New!$A$2:$DE$2108,75,FALSE)="LoAvg",4,5))))</f>
        <v>2</v>
      </c>
      <c r="BE1743" t="str">
        <f t="array" ref="BE1743">IF(VLOOKUP($A1743,[1]New!$A$2:$DE$2108,76,FALSE)="","",VLOOKUP($A1743,[1]New!$A$2:$DE$2108,76,FALSE))</f>
        <v>Geometry</v>
      </c>
      <c r="BH1743">
        <f t="array" ref="BH1743">IF(VLOOKUP($A1743,[1]New!$A$2:$DE$2108,77,FALSE)="","",VLOOKUP($A1743,[1]New!$A$2:$DE$2108,77,FALSE))</f>
        <v>226</v>
      </c>
      <c r="BL1743">
        <f t="array" ref="BL1743">IF(VLOOKUP($A1743,[1]New!$A$2:$DE$2108,80,FALSE)="High",1,IF(VLOOKUP($A1743,[1]New!$A$2:$DE$2108,80,FALSE)="HiAvg",2,IF(VLOOKUP($A1743,[1]New!$A$2:$DE$2108,80,FALSE)="Avg",3,IF(VLOOKUP($A1743,[1]New!$A$2:$DE$2108,80,FALSE)="LoAvg",4,IF(VLOOKUP($A1743,[1]New!$A$2:$DE$2108,80,FALSE)="Low",5,"")))))</f>
        <v>1</v>
      </c>
    </row>
    <row r="1744" spans="1:64" x14ac:dyDescent="0.2">
      <c r="A1744" s="7" t="s">
        <v>1867</v>
      </c>
      <c r="B1744">
        <v>2015</v>
      </c>
      <c r="C1744" t="s">
        <v>2233</v>
      </c>
      <c r="D1744" t="str">
        <f t="array" ref="D1744">VLOOKUP($A1744,[1]New!$A$2:$DE$2108,5,FALSE)</f>
        <v>Reading</v>
      </c>
      <c r="E1744">
        <f t="array" ref="E1744">VLOOKUP($A1744,[1]New!$A$2:$DE$2108,3,FALSE)</f>
        <v>70100301</v>
      </c>
      <c r="F1744" t="str">
        <f t="array" ref="F1744">VLOOKUP($A1744,[1]New!$A$2:$DE$2108,4,FALSE)</f>
        <v>School 2</v>
      </c>
      <c r="Q1744">
        <f t="array" ref="Q1744">VLOOKUP($A1744,[1]New!$A$2:$DE$2108,19,FALSE)</f>
        <v>218</v>
      </c>
      <c r="S1744">
        <f t="array" ref="S1744">VLOOKUP($A1744,[1]New!$A$2:$DE$2108,21,FALSE)</f>
        <v>90</v>
      </c>
      <c r="U1744">
        <f t="array" ref="U1744">IF(S1744&gt;=75,1,IF(AND(S1744&gt;=50,S1744&lt;75),2,IF(AND(S1744&gt;=25,S1744&lt;50),3,IF(S1744&lt;25,4,"NA"))))</f>
        <v>1</v>
      </c>
      <c r="V1744" s="8">
        <f t="array" ref="V1744">VLOOKUP($A1744,[1]New!$A$2:$DE$2108,17,FALSE)</f>
        <v>42263</v>
      </c>
      <c r="AG1744" t="str">
        <f t="array" ref="AG1744">VLOOKUP($A1744,[1]New!$A$2:$DE$2108,61,FALSE)</f>
        <v>Literature</v>
      </c>
      <c r="AJ1744">
        <f t="array" ref="AJ1744">VLOOKUP($A1744,[1]New!$A$2:$DE$2108,62,FALSE)</f>
        <v>212</v>
      </c>
      <c r="AN1744">
        <f t="array" ref="AN1744">IF(VLOOKUP($A1744,[1]New!$A$2:$DE$2108,65,FALSE)="High",1,IF(VLOOKUP($A1744,[1]New!$A$2:$DE$2108,65,FALSE)="HiAvg",2,IF(VLOOKUP($A1744,[1]New!$A$2:$DE$2108,65,FALSE)="Avg",3,IF(VLOOKUP($A1744,[1]New!$A$2:$DE$2108,65,FALSE)="LoAvg",4,5))))</f>
        <v>2</v>
      </c>
      <c r="AO1744" t="str">
        <f t="array" ref="AO1744">VLOOKUP($A1744,[1]New!$A$2:$DE$2108,66,FALSE)</f>
        <v>Informational Text</v>
      </c>
      <c r="AR1744">
        <f t="array" ref="AR1744">VLOOKUP($A1744,[1]New!$A$2:$DE$2108,67,FALSE)</f>
        <v>225</v>
      </c>
      <c r="AV1744">
        <f t="array" ref="AV1744">IF(VLOOKUP($A1744,[1]New!$A$2:$DE$2108,70,FALSE)="High",1,IF(VLOOKUP($A1744,[1]New!$A$2:$DE$2108,70,FALSE)="HiAvg",2,IF(VLOOKUP($A1744,[1]New!$A$2:$DE$2108,70,FALSE)="Avg",3,IF(VLOOKUP($A1744,[1]New!$A$2:$DE$2108,70,FALSE)="LoAvg",4,5))))</f>
        <v>1</v>
      </c>
      <c r="AW1744" t="str">
        <f t="array" ref="AW1744">VLOOKUP($A1744,[1]New!$A$2:$DE$2108,71,FALSE)</f>
        <v>Vocabulary Acquisition and Use</v>
      </c>
      <c r="AZ1744">
        <f t="array" ref="AZ1744">VLOOKUP($A1744,[1]New!$A$2:$DE$2108,72,FALSE)</f>
        <v>216</v>
      </c>
      <c r="BD1744">
        <f t="array" ref="BD1744">IF(VLOOKUP($A1744,[1]New!$A$2:$DE$2108,75,FALSE)="High",1,IF(VLOOKUP($A1744,[1]New!$A$2:$DE$2108,75,FALSE)="HiAvg",2,IF(VLOOKUP($A1744,[1]New!$A$2:$DE$2108,75,FALSE)="Avg",3,IF(VLOOKUP($A1744,[1]New!$A$2:$DE$2108,75,FALSE)="LoAvg",4,5))))</f>
        <v>1</v>
      </c>
      <c r="BE1744" t="str">
        <f t="array" ref="BE1744">IF(VLOOKUP($A1744,[1]New!$A$2:$DE$2108,76,FALSE)="","",VLOOKUP($A1744,[1]New!$A$2:$DE$2108,76,FALSE))</f>
        <v/>
      </c>
      <c r="BH1744" t="str">
        <f t="array" ref="BH1744">IF(VLOOKUP($A1744,[1]New!$A$2:$DE$2108,77,FALSE)="","",VLOOKUP($A1744,[1]New!$A$2:$DE$2108,77,FALSE))</f>
        <v/>
      </c>
      <c r="BL1744" t="str">
        <f t="array" ref="BL1744">IF(VLOOKUP($A1744,[1]New!$A$2:$DE$2108,80,FALSE)="High",1,IF(VLOOKUP($A1744,[1]New!$A$2:$DE$2108,80,FALSE)="HiAvg",2,IF(VLOOKUP($A1744,[1]New!$A$2:$DE$2108,80,FALSE)="Avg",3,IF(VLOOKUP($A1744,[1]New!$A$2:$DE$2108,80,FALSE)="LoAvg",4,IF(VLOOKUP($A1744,[1]New!$A$2:$DE$2108,80,FALSE)="Low",5,"")))))</f>
        <v/>
      </c>
    </row>
    <row r="1745" spans="1:64" x14ac:dyDescent="0.2">
      <c r="A1745" s="7" t="s">
        <v>1868</v>
      </c>
      <c r="B1745">
        <v>2015</v>
      </c>
      <c r="C1745" t="s">
        <v>2233</v>
      </c>
      <c r="D1745" t="str">
        <f t="array" ref="D1745">VLOOKUP($A1745,[1]New!$A$2:$DE$2108,5,FALSE)</f>
        <v>Language Usage</v>
      </c>
      <c r="E1745">
        <f t="array" ref="E1745">VLOOKUP($A1745,[1]New!$A$2:$DE$2108,3,FALSE)</f>
        <v>70100302</v>
      </c>
      <c r="F1745" t="str">
        <f t="array" ref="F1745">VLOOKUP($A1745,[1]New!$A$2:$DE$2108,4,FALSE)</f>
        <v>School 2</v>
      </c>
      <c r="Q1745">
        <f t="array" ref="Q1745">VLOOKUP($A1745,[1]New!$A$2:$DE$2108,19,FALSE)</f>
        <v>206</v>
      </c>
      <c r="S1745">
        <f t="array" ref="S1745">VLOOKUP($A1745,[1]New!$A$2:$DE$2108,21,FALSE)</f>
        <v>37</v>
      </c>
      <c r="U1745">
        <f t="array" ref="U1745">IF(S1745&gt;=75,1,IF(AND(S1745&gt;=50,S1745&lt;75),2,IF(AND(S1745&gt;=25,S1745&lt;50),3,IF(S1745&lt;25,4,"NA"))))</f>
        <v>3</v>
      </c>
      <c r="V1745" s="8">
        <f t="array" ref="V1745">VLOOKUP($A1745,[1]New!$A$2:$DE$2108,17,FALSE)</f>
        <v>42265</v>
      </c>
      <c r="AG1745" t="str">
        <f t="array" ref="AG1745">VLOOKUP($A1745,[1]New!$A$2:$DE$2108,61,FALSE)</f>
        <v>Writing: Plan, Organize, Develop, Revise, Research</v>
      </c>
      <c r="AJ1745">
        <f t="array" ref="AJ1745">VLOOKUP($A1745,[1]New!$A$2:$DE$2108,62,FALSE)</f>
        <v>210</v>
      </c>
      <c r="AN1745">
        <f t="array" ref="AN1745">IF(VLOOKUP($A1745,[1]New!$A$2:$DE$2108,65,FALSE)="High",1,IF(VLOOKUP($A1745,[1]New!$A$2:$DE$2108,65,FALSE)="HiAvg",2,IF(VLOOKUP($A1745,[1]New!$A$2:$DE$2108,65,FALSE)="Avg",3,IF(VLOOKUP($A1745,[1]New!$A$2:$DE$2108,65,FALSE)="LoAvg",4,5))))</f>
        <v>3</v>
      </c>
      <c r="AO1745" t="str">
        <f t="array" ref="AO1745">VLOOKUP($A1745,[1]New!$A$2:$DE$2108,66,FALSE)</f>
        <v>Language: Understand, Edit for Grammar, Usage</v>
      </c>
      <c r="AR1745">
        <f t="array" ref="AR1745">VLOOKUP($A1745,[1]New!$A$2:$DE$2108,67,FALSE)</f>
        <v>202</v>
      </c>
      <c r="AV1745">
        <f t="array" ref="AV1745">IF(VLOOKUP($A1745,[1]New!$A$2:$DE$2108,70,FALSE)="High",1,IF(VLOOKUP($A1745,[1]New!$A$2:$DE$2108,70,FALSE)="HiAvg",2,IF(VLOOKUP($A1745,[1]New!$A$2:$DE$2108,70,FALSE)="Avg",3,IF(VLOOKUP($A1745,[1]New!$A$2:$DE$2108,70,FALSE)="LoAvg",4,5))))</f>
        <v>4</v>
      </c>
      <c r="AW1745" t="str">
        <f t="array" ref="AW1745">VLOOKUP($A1745,[1]New!$A$2:$DE$2108,71,FALSE)</f>
        <v>Language: Understand, Edit Mechanics</v>
      </c>
      <c r="AZ1745">
        <f t="array" ref="AZ1745">VLOOKUP($A1745,[1]New!$A$2:$DE$2108,72,FALSE)</f>
        <v>206</v>
      </c>
      <c r="BD1745">
        <f t="array" ref="BD1745">IF(VLOOKUP($A1745,[1]New!$A$2:$DE$2108,75,FALSE)="High",1,IF(VLOOKUP($A1745,[1]New!$A$2:$DE$2108,75,FALSE)="HiAvg",2,IF(VLOOKUP($A1745,[1]New!$A$2:$DE$2108,75,FALSE)="Avg",3,IF(VLOOKUP($A1745,[1]New!$A$2:$DE$2108,75,FALSE)="LoAvg",4,5))))</f>
        <v>4</v>
      </c>
      <c r="BE1745" t="str">
        <f t="array" ref="BE1745">IF(VLOOKUP($A1745,[1]New!$A$2:$DE$2108,76,FALSE)="","",VLOOKUP($A1745,[1]New!$A$2:$DE$2108,76,FALSE))</f>
        <v/>
      </c>
      <c r="BH1745" t="str">
        <f t="array" ref="BH1745">IF(VLOOKUP($A1745,[1]New!$A$2:$DE$2108,77,FALSE)="","",VLOOKUP($A1745,[1]New!$A$2:$DE$2108,77,FALSE))</f>
        <v/>
      </c>
      <c r="BL1745" t="str">
        <f t="array" ref="BL1745">IF(VLOOKUP($A1745,[1]New!$A$2:$DE$2108,80,FALSE)="High",1,IF(VLOOKUP($A1745,[1]New!$A$2:$DE$2108,80,FALSE)="HiAvg",2,IF(VLOOKUP($A1745,[1]New!$A$2:$DE$2108,80,FALSE)="Avg",3,IF(VLOOKUP($A1745,[1]New!$A$2:$DE$2108,80,FALSE)="LoAvg",4,IF(VLOOKUP($A1745,[1]New!$A$2:$DE$2108,80,FALSE)="Low",5,"")))))</f>
        <v/>
      </c>
    </row>
    <row r="1746" spans="1:64" x14ac:dyDescent="0.2">
      <c r="A1746" s="7" t="s">
        <v>1869</v>
      </c>
      <c r="B1746">
        <v>2015</v>
      </c>
      <c r="C1746" t="s">
        <v>2233</v>
      </c>
      <c r="D1746" t="str">
        <f t="array" ref="D1746">VLOOKUP($A1746,[1]New!$A$2:$DE$2108,5,FALSE)</f>
        <v>Mathematics</v>
      </c>
      <c r="E1746">
        <f t="array" ref="E1746">VLOOKUP($A1746,[1]New!$A$2:$DE$2108,3,FALSE)</f>
        <v>70100302</v>
      </c>
      <c r="F1746" t="str">
        <f t="array" ref="F1746">VLOOKUP($A1746,[1]New!$A$2:$DE$2108,4,FALSE)</f>
        <v>School 2</v>
      </c>
      <c r="Q1746">
        <f t="array" ref="Q1746">VLOOKUP($A1746,[1]New!$A$2:$DE$2108,19,FALSE)</f>
        <v>199</v>
      </c>
      <c r="S1746">
        <f t="array" ref="S1746">VLOOKUP($A1746,[1]New!$A$2:$DE$2108,21,FALSE)</f>
        <v>12</v>
      </c>
      <c r="U1746">
        <f t="array" ref="U1746">IF(S1746&gt;=75,1,IF(AND(S1746&gt;=50,S1746&lt;75),2,IF(AND(S1746&gt;=25,S1746&lt;50),3,IF(S1746&lt;25,4,"NA"))))</f>
        <v>4</v>
      </c>
      <c r="V1746" s="8">
        <f t="array" ref="V1746">VLOOKUP($A1746,[1]New!$A$2:$DE$2108,17,FALSE)</f>
        <v>42262</v>
      </c>
      <c r="AG1746" t="str">
        <f t="array" ref="AG1746">VLOOKUP($A1746,[1]New!$A$2:$DE$2108,61,FALSE)</f>
        <v>Operations and Algebraic Thinking</v>
      </c>
      <c r="AJ1746">
        <f t="array" ref="AJ1746">VLOOKUP($A1746,[1]New!$A$2:$DE$2108,62,FALSE)</f>
        <v>199</v>
      </c>
      <c r="AN1746">
        <f t="array" ref="AN1746">IF(VLOOKUP($A1746,[1]New!$A$2:$DE$2108,65,FALSE)="High",1,IF(VLOOKUP($A1746,[1]New!$A$2:$DE$2108,65,FALSE)="HiAvg",2,IF(VLOOKUP($A1746,[1]New!$A$2:$DE$2108,65,FALSE)="Avg",3,IF(VLOOKUP($A1746,[1]New!$A$2:$DE$2108,65,FALSE)="LoAvg",4,5))))</f>
        <v>5</v>
      </c>
      <c r="AO1746" t="str">
        <f t="array" ref="AO1746">VLOOKUP($A1746,[1]New!$A$2:$DE$2108,66,FALSE)</f>
        <v>The Real and Complex Number Systems</v>
      </c>
      <c r="AR1746">
        <f t="array" ref="AR1746">VLOOKUP($A1746,[1]New!$A$2:$DE$2108,67,FALSE)</f>
        <v>190</v>
      </c>
      <c r="AV1746">
        <f t="array" ref="AV1746">IF(VLOOKUP($A1746,[1]New!$A$2:$DE$2108,70,FALSE)="High",1,IF(VLOOKUP($A1746,[1]New!$A$2:$DE$2108,70,FALSE)="HiAvg",2,IF(VLOOKUP($A1746,[1]New!$A$2:$DE$2108,70,FALSE)="Avg",3,IF(VLOOKUP($A1746,[1]New!$A$2:$DE$2108,70,FALSE)="LoAvg",4,5))))</f>
        <v>5</v>
      </c>
      <c r="AW1746" t="str">
        <f t="array" ref="AW1746">VLOOKUP($A1746,[1]New!$A$2:$DE$2108,71,FALSE)</f>
        <v>Geometry</v>
      </c>
      <c r="AZ1746">
        <f t="array" ref="AZ1746">VLOOKUP($A1746,[1]New!$A$2:$DE$2108,72,FALSE)</f>
        <v>206</v>
      </c>
      <c r="BD1746">
        <f t="array" ref="BD1746">IF(VLOOKUP($A1746,[1]New!$A$2:$DE$2108,75,FALSE)="High",1,IF(VLOOKUP($A1746,[1]New!$A$2:$DE$2108,75,FALSE)="HiAvg",2,IF(VLOOKUP($A1746,[1]New!$A$2:$DE$2108,75,FALSE)="Avg",3,IF(VLOOKUP($A1746,[1]New!$A$2:$DE$2108,75,FALSE)="LoAvg",4,5))))</f>
        <v>5</v>
      </c>
      <c r="BE1746" t="str">
        <f t="array" ref="BE1746">IF(VLOOKUP($A1746,[1]New!$A$2:$DE$2108,76,FALSE)="","",VLOOKUP($A1746,[1]New!$A$2:$DE$2108,76,FALSE))</f>
        <v>Statistics and Probability</v>
      </c>
      <c r="BH1746">
        <f t="array" ref="BH1746">IF(VLOOKUP($A1746,[1]New!$A$2:$DE$2108,77,FALSE)="","",VLOOKUP($A1746,[1]New!$A$2:$DE$2108,77,FALSE))</f>
        <v>202</v>
      </c>
      <c r="BL1746">
        <f t="array" ref="BL1746">IF(VLOOKUP($A1746,[1]New!$A$2:$DE$2108,80,FALSE)="High",1,IF(VLOOKUP($A1746,[1]New!$A$2:$DE$2108,80,FALSE)="HiAvg",2,IF(VLOOKUP($A1746,[1]New!$A$2:$DE$2108,80,FALSE)="Avg",3,IF(VLOOKUP($A1746,[1]New!$A$2:$DE$2108,80,FALSE)="LoAvg",4,IF(VLOOKUP($A1746,[1]New!$A$2:$DE$2108,80,FALSE)="Low",5,"")))))</f>
        <v>5</v>
      </c>
    </row>
    <row r="1747" spans="1:64" x14ac:dyDescent="0.2">
      <c r="A1747" s="7" t="s">
        <v>1870</v>
      </c>
      <c r="B1747">
        <v>2015</v>
      </c>
      <c r="C1747" t="s">
        <v>2233</v>
      </c>
      <c r="D1747" t="str">
        <f t="array" ref="D1747">VLOOKUP($A1747,[1]New!$A$2:$DE$2108,5,FALSE)</f>
        <v>Reading</v>
      </c>
      <c r="E1747">
        <f t="array" ref="E1747">VLOOKUP($A1747,[1]New!$A$2:$DE$2108,3,FALSE)</f>
        <v>70100302</v>
      </c>
      <c r="F1747" t="str">
        <f t="array" ref="F1747">VLOOKUP($A1747,[1]New!$A$2:$DE$2108,4,FALSE)</f>
        <v>School 2</v>
      </c>
      <c r="Q1747">
        <f t="array" ref="Q1747">VLOOKUP($A1747,[1]New!$A$2:$DE$2108,19,FALSE)</f>
        <v>205</v>
      </c>
      <c r="S1747">
        <f t="array" ref="S1747">VLOOKUP($A1747,[1]New!$A$2:$DE$2108,21,FALSE)</f>
        <v>34</v>
      </c>
      <c r="U1747">
        <f t="array" ref="U1747">IF(S1747&gt;=75,1,IF(AND(S1747&gt;=50,S1747&lt;75),2,IF(AND(S1747&gt;=25,S1747&lt;50),3,IF(S1747&lt;25,4,"NA"))))</f>
        <v>3</v>
      </c>
      <c r="V1747" s="8">
        <f t="array" ref="V1747">VLOOKUP($A1747,[1]New!$A$2:$DE$2108,17,FALSE)</f>
        <v>42268</v>
      </c>
      <c r="AG1747" t="str">
        <f t="array" ref="AG1747">VLOOKUP($A1747,[1]New!$A$2:$DE$2108,61,FALSE)</f>
        <v>Literature</v>
      </c>
      <c r="AJ1747">
        <f t="array" ref="AJ1747">VLOOKUP($A1747,[1]New!$A$2:$DE$2108,62,FALSE)</f>
        <v>211</v>
      </c>
      <c r="AN1747">
        <f t="array" ref="AN1747">IF(VLOOKUP($A1747,[1]New!$A$2:$DE$2108,65,FALSE)="High",1,IF(VLOOKUP($A1747,[1]New!$A$2:$DE$2108,65,FALSE)="HiAvg",2,IF(VLOOKUP($A1747,[1]New!$A$2:$DE$2108,65,FALSE)="Avg",3,IF(VLOOKUP($A1747,[1]New!$A$2:$DE$2108,65,FALSE)="LoAvg",4,5))))</f>
        <v>3</v>
      </c>
      <c r="AO1747" t="str">
        <f t="array" ref="AO1747">VLOOKUP($A1747,[1]New!$A$2:$DE$2108,66,FALSE)</f>
        <v>Informational Text</v>
      </c>
      <c r="AR1747">
        <f t="array" ref="AR1747">VLOOKUP($A1747,[1]New!$A$2:$DE$2108,67,FALSE)</f>
        <v>202</v>
      </c>
      <c r="AV1747">
        <f t="array" ref="AV1747">IF(VLOOKUP($A1747,[1]New!$A$2:$DE$2108,70,FALSE)="High",1,IF(VLOOKUP($A1747,[1]New!$A$2:$DE$2108,70,FALSE)="HiAvg",2,IF(VLOOKUP($A1747,[1]New!$A$2:$DE$2108,70,FALSE)="Avg",3,IF(VLOOKUP($A1747,[1]New!$A$2:$DE$2108,70,FALSE)="LoAvg",4,5))))</f>
        <v>4</v>
      </c>
      <c r="AW1747" t="str">
        <f t="array" ref="AW1747">VLOOKUP($A1747,[1]New!$A$2:$DE$2108,71,FALSE)</f>
        <v>Vocabulary Acquisition and Use</v>
      </c>
      <c r="AZ1747">
        <f t="array" ref="AZ1747">VLOOKUP($A1747,[1]New!$A$2:$DE$2108,72,FALSE)</f>
        <v>202</v>
      </c>
      <c r="BD1747">
        <f t="array" ref="BD1747">IF(VLOOKUP($A1747,[1]New!$A$2:$DE$2108,75,FALSE)="High",1,IF(VLOOKUP($A1747,[1]New!$A$2:$DE$2108,75,FALSE)="HiAvg",2,IF(VLOOKUP($A1747,[1]New!$A$2:$DE$2108,75,FALSE)="Avg",3,IF(VLOOKUP($A1747,[1]New!$A$2:$DE$2108,75,FALSE)="LoAvg",4,5))))</f>
        <v>4</v>
      </c>
      <c r="BE1747" t="str">
        <f t="array" ref="BE1747">IF(VLOOKUP($A1747,[1]New!$A$2:$DE$2108,76,FALSE)="","",VLOOKUP($A1747,[1]New!$A$2:$DE$2108,76,FALSE))</f>
        <v/>
      </c>
      <c r="BH1747" t="str">
        <f t="array" ref="BH1747">IF(VLOOKUP($A1747,[1]New!$A$2:$DE$2108,77,FALSE)="","",VLOOKUP($A1747,[1]New!$A$2:$DE$2108,77,FALSE))</f>
        <v/>
      </c>
      <c r="BL1747" t="str">
        <f t="array" ref="BL1747">IF(VLOOKUP($A1747,[1]New!$A$2:$DE$2108,80,FALSE)="High",1,IF(VLOOKUP($A1747,[1]New!$A$2:$DE$2108,80,FALSE)="HiAvg",2,IF(VLOOKUP($A1747,[1]New!$A$2:$DE$2108,80,FALSE)="Avg",3,IF(VLOOKUP($A1747,[1]New!$A$2:$DE$2108,80,FALSE)="LoAvg",4,IF(VLOOKUP($A1747,[1]New!$A$2:$DE$2108,80,FALSE)="Low",5,"")))))</f>
        <v/>
      </c>
    </row>
    <row r="1748" spans="1:64" x14ac:dyDescent="0.2">
      <c r="A1748" s="7" t="s">
        <v>1871</v>
      </c>
      <c r="B1748">
        <v>2015</v>
      </c>
      <c r="C1748" t="s">
        <v>2233</v>
      </c>
      <c r="D1748" t="str">
        <f t="array" ref="D1748">VLOOKUP($A1748,[1]New!$A$2:$DE$2108,5,FALSE)</f>
        <v>Mathematics</v>
      </c>
      <c r="E1748">
        <f t="array" ref="E1748">VLOOKUP($A1748,[1]New!$A$2:$DE$2108,3,FALSE)</f>
        <v>70100303</v>
      </c>
      <c r="F1748" t="str">
        <f t="array" ref="F1748">VLOOKUP($A1748,[1]New!$A$2:$DE$2108,4,FALSE)</f>
        <v>School 2</v>
      </c>
      <c r="Q1748">
        <f t="array" ref="Q1748">VLOOKUP($A1748,[1]New!$A$2:$DE$2108,19,FALSE)</f>
        <v>208</v>
      </c>
      <c r="S1748">
        <f t="array" ref="S1748">VLOOKUP($A1748,[1]New!$A$2:$DE$2108,21,FALSE)</f>
        <v>41</v>
      </c>
      <c r="U1748">
        <f t="array" ref="U1748">IF(S1748&gt;=75,1,IF(AND(S1748&gt;=50,S1748&lt;75),2,IF(AND(S1748&gt;=25,S1748&lt;50),3,IF(S1748&lt;25,4,"NA"))))</f>
        <v>3</v>
      </c>
      <c r="V1748" s="8">
        <f t="array" ref="V1748">VLOOKUP($A1748,[1]New!$A$2:$DE$2108,17,FALSE)</f>
        <v>42270</v>
      </c>
      <c r="AG1748" t="str">
        <f t="array" ref="AG1748">VLOOKUP($A1748,[1]New!$A$2:$DE$2108,61,FALSE)</f>
        <v>Operations and Algebraic Thinking</v>
      </c>
      <c r="AJ1748">
        <f t="array" ref="AJ1748">VLOOKUP($A1748,[1]New!$A$2:$DE$2108,62,FALSE)</f>
        <v>209</v>
      </c>
      <c r="AN1748">
        <f t="array" ref="AN1748">IF(VLOOKUP($A1748,[1]New!$A$2:$DE$2108,65,FALSE)="High",1,IF(VLOOKUP($A1748,[1]New!$A$2:$DE$2108,65,FALSE)="HiAvg",2,IF(VLOOKUP($A1748,[1]New!$A$2:$DE$2108,65,FALSE)="Avg",3,IF(VLOOKUP($A1748,[1]New!$A$2:$DE$2108,65,FALSE)="LoAvg",4,5))))</f>
        <v>4</v>
      </c>
      <c r="AO1748" t="str">
        <f t="array" ref="AO1748">VLOOKUP($A1748,[1]New!$A$2:$DE$2108,66,FALSE)</f>
        <v>Number and Operations</v>
      </c>
      <c r="AR1748">
        <f t="array" ref="AR1748">VLOOKUP($A1748,[1]New!$A$2:$DE$2108,67,FALSE)</f>
        <v>215</v>
      </c>
      <c r="AV1748">
        <f t="array" ref="AV1748">IF(VLOOKUP($A1748,[1]New!$A$2:$DE$2108,70,FALSE)="High",1,IF(VLOOKUP($A1748,[1]New!$A$2:$DE$2108,70,FALSE)="HiAvg",2,IF(VLOOKUP($A1748,[1]New!$A$2:$DE$2108,70,FALSE)="Avg",3,IF(VLOOKUP($A1748,[1]New!$A$2:$DE$2108,70,FALSE)="LoAvg",4,5))))</f>
        <v>3</v>
      </c>
      <c r="AW1748" t="str">
        <f t="array" ref="AW1748">VLOOKUP($A1748,[1]New!$A$2:$DE$2108,71,FALSE)</f>
        <v>Measurement and Data</v>
      </c>
      <c r="AZ1748">
        <f t="array" ref="AZ1748">VLOOKUP($A1748,[1]New!$A$2:$DE$2108,72,FALSE)</f>
        <v>204</v>
      </c>
      <c r="BD1748">
        <f t="array" ref="BD1748">IF(VLOOKUP($A1748,[1]New!$A$2:$DE$2108,75,FALSE)="High",1,IF(VLOOKUP($A1748,[1]New!$A$2:$DE$2108,75,FALSE)="HiAvg",2,IF(VLOOKUP($A1748,[1]New!$A$2:$DE$2108,75,FALSE)="Avg",3,IF(VLOOKUP($A1748,[1]New!$A$2:$DE$2108,75,FALSE)="LoAvg",4,5))))</f>
        <v>4</v>
      </c>
      <c r="BE1748" t="str">
        <f t="array" ref="BE1748">IF(VLOOKUP($A1748,[1]New!$A$2:$DE$2108,76,FALSE)="","",VLOOKUP($A1748,[1]New!$A$2:$DE$2108,76,FALSE))</f>
        <v>Geometry</v>
      </c>
      <c r="BH1748">
        <f t="array" ref="BH1748">IF(VLOOKUP($A1748,[1]New!$A$2:$DE$2108,77,FALSE)="","",VLOOKUP($A1748,[1]New!$A$2:$DE$2108,77,FALSE))</f>
        <v>204</v>
      </c>
      <c r="BL1748">
        <f t="array" ref="BL1748">IF(VLOOKUP($A1748,[1]New!$A$2:$DE$2108,80,FALSE)="High",1,IF(VLOOKUP($A1748,[1]New!$A$2:$DE$2108,80,FALSE)="HiAvg",2,IF(VLOOKUP($A1748,[1]New!$A$2:$DE$2108,80,FALSE)="Avg",3,IF(VLOOKUP($A1748,[1]New!$A$2:$DE$2108,80,FALSE)="LoAvg",4,IF(VLOOKUP($A1748,[1]New!$A$2:$DE$2108,80,FALSE)="Low",5,"")))))</f>
        <v>4</v>
      </c>
    </row>
    <row r="1749" spans="1:64" x14ac:dyDescent="0.2">
      <c r="A1749" s="7" t="s">
        <v>1872</v>
      </c>
      <c r="B1749">
        <v>2015</v>
      </c>
      <c r="C1749" t="s">
        <v>2233</v>
      </c>
      <c r="D1749" t="str">
        <f t="array" ref="D1749">VLOOKUP($A1749,[1]New!$A$2:$DE$2108,5,FALSE)</f>
        <v>Reading</v>
      </c>
      <c r="E1749">
        <f t="array" ref="E1749">VLOOKUP($A1749,[1]New!$A$2:$DE$2108,3,FALSE)</f>
        <v>70100303</v>
      </c>
      <c r="F1749" t="str">
        <f t="array" ref="F1749">VLOOKUP($A1749,[1]New!$A$2:$DE$2108,4,FALSE)</f>
        <v>School 2</v>
      </c>
      <c r="Q1749">
        <f t="array" ref="Q1749">VLOOKUP($A1749,[1]New!$A$2:$DE$2108,19,FALSE)</f>
        <v>204</v>
      </c>
      <c r="S1749">
        <f t="array" ref="S1749">VLOOKUP($A1749,[1]New!$A$2:$DE$2108,21,FALSE)</f>
        <v>46</v>
      </c>
      <c r="U1749">
        <f t="array" ref="U1749">IF(S1749&gt;=75,1,IF(AND(S1749&gt;=50,S1749&lt;75),2,IF(AND(S1749&gt;=25,S1749&lt;50),3,IF(S1749&lt;25,4,"NA"))))</f>
        <v>3</v>
      </c>
      <c r="V1749" s="8">
        <f t="array" ref="V1749">VLOOKUP($A1749,[1]New!$A$2:$DE$2108,17,FALSE)</f>
        <v>42269</v>
      </c>
      <c r="AG1749" t="str">
        <f t="array" ref="AG1749">VLOOKUP($A1749,[1]New!$A$2:$DE$2108,61,FALSE)</f>
        <v>Literature</v>
      </c>
      <c r="AJ1749">
        <f t="array" ref="AJ1749">VLOOKUP($A1749,[1]New!$A$2:$DE$2108,62,FALSE)</f>
        <v>196</v>
      </c>
      <c r="AN1749">
        <f t="array" ref="AN1749">IF(VLOOKUP($A1749,[1]New!$A$2:$DE$2108,65,FALSE)="High",1,IF(VLOOKUP($A1749,[1]New!$A$2:$DE$2108,65,FALSE)="HiAvg",2,IF(VLOOKUP($A1749,[1]New!$A$2:$DE$2108,65,FALSE)="Avg",3,IF(VLOOKUP($A1749,[1]New!$A$2:$DE$2108,65,FALSE)="LoAvg",4,5))))</f>
        <v>4</v>
      </c>
      <c r="AO1749" t="str">
        <f t="array" ref="AO1749">VLOOKUP($A1749,[1]New!$A$2:$DE$2108,66,FALSE)</f>
        <v>Informational Text</v>
      </c>
      <c r="AR1749">
        <f t="array" ref="AR1749">VLOOKUP($A1749,[1]New!$A$2:$DE$2108,67,FALSE)</f>
        <v>206</v>
      </c>
      <c r="AV1749">
        <f t="array" ref="AV1749">IF(VLOOKUP($A1749,[1]New!$A$2:$DE$2108,70,FALSE)="High",1,IF(VLOOKUP($A1749,[1]New!$A$2:$DE$2108,70,FALSE)="HiAvg",2,IF(VLOOKUP($A1749,[1]New!$A$2:$DE$2108,70,FALSE)="Avg",3,IF(VLOOKUP($A1749,[1]New!$A$2:$DE$2108,70,FALSE)="LoAvg",4,5))))</f>
        <v>3</v>
      </c>
      <c r="AW1749" t="str">
        <f t="array" ref="AW1749">VLOOKUP($A1749,[1]New!$A$2:$DE$2108,71,FALSE)</f>
        <v>Vocabulary Acquisition and Use</v>
      </c>
      <c r="AZ1749">
        <f t="array" ref="AZ1749">VLOOKUP($A1749,[1]New!$A$2:$DE$2108,72,FALSE)</f>
        <v>210</v>
      </c>
      <c r="BD1749">
        <f t="array" ref="BD1749">IF(VLOOKUP($A1749,[1]New!$A$2:$DE$2108,75,FALSE)="High",1,IF(VLOOKUP($A1749,[1]New!$A$2:$DE$2108,75,FALSE)="HiAvg",2,IF(VLOOKUP($A1749,[1]New!$A$2:$DE$2108,75,FALSE)="Avg",3,IF(VLOOKUP($A1749,[1]New!$A$2:$DE$2108,75,FALSE)="LoAvg",4,5))))</f>
        <v>3</v>
      </c>
      <c r="BE1749" t="str">
        <f t="array" ref="BE1749">IF(VLOOKUP($A1749,[1]New!$A$2:$DE$2108,76,FALSE)="","",VLOOKUP($A1749,[1]New!$A$2:$DE$2108,76,FALSE))</f>
        <v/>
      </c>
      <c r="BH1749" t="str">
        <f t="array" ref="BH1749">IF(VLOOKUP($A1749,[1]New!$A$2:$DE$2108,77,FALSE)="","",VLOOKUP($A1749,[1]New!$A$2:$DE$2108,77,FALSE))</f>
        <v/>
      </c>
      <c r="BL1749" t="str">
        <f t="array" ref="BL1749">IF(VLOOKUP($A1749,[1]New!$A$2:$DE$2108,80,FALSE)="High",1,IF(VLOOKUP($A1749,[1]New!$A$2:$DE$2108,80,FALSE)="HiAvg",2,IF(VLOOKUP($A1749,[1]New!$A$2:$DE$2108,80,FALSE)="Avg",3,IF(VLOOKUP($A1749,[1]New!$A$2:$DE$2108,80,FALSE)="LoAvg",4,IF(VLOOKUP($A1749,[1]New!$A$2:$DE$2108,80,FALSE)="Low",5,"")))))</f>
        <v/>
      </c>
    </row>
    <row r="1750" spans="1:64" x14ac:dyDescent="0.2">
      <c r="A1750" s="7" t="s">
        <v>1873</v>
      </c>
      <c r="B1750">
        <v>2015</v>
      </c>
      <c r="C1750" t="s">
        <v>2233</v>
      </c>
      <c r="D1750" t="str">
        <f t="array" ref="D1750">VLOOKUP($A1750,[1]New!$A$2:$DE$2108,5,FALSE)</f>
        <v>Language Usage</v>
      </c>
      <c r="E1750">
        <f t="array" ref="E1750">VLOOKUP($A1750,[1]New!$A$2:$DE$2108,3,FALSE)</f>
        <v>702000058</v>
      </c>
      <c r="F1750" t="str">
        <f t="array" ref="F1750">VLOOKUP($A1750,[1]New!$A$2:$DE$2108,4,FALSE)</f>
        <v>School 2</v>
      </c>
      <c r="Q1750">
        <f t="array" ref="Q1750">VLOOKUP($A1750,[1]New!$A$2:$DE$2108,19,FALSE)</f>
        <v>192</v>
      </c>
      <c r="S1750">
        <f t="array" ref="S1750">VLOOKUP($A1750,[1]New!$A$2:$DE$2108,21,FALSE)</f>
        <v>57</v>
      </c>
      <c r="U1750">
        <f t="array" ref="U1750">IF(S1750&gt;=75,1,IF(AND(S1750&gt;=50,S1750&lt;75),2,IF(AND(S1750&gt;=25,S1750&lt;50),3,IF(S1750&lt;25,4,"NA"))))</f>
        <v>2</v>
      </c>
      <c r="V1750" s="8">
        <f t="array" ref="V1750">VLOOKUP($A1750,[1]New!$A$2:$DE$2108,17,FALSE)</f>
        <v>42264</v>
      </c>
      <c r="AG1750" t="str">
        <f t="array" ref="AG1750">VLOOKUP($A1750,[1]New!$A$2:$DE$2108,61,FALSE)</f>
        <v>Writing: Plan, Organize, Develop, Revise, Research</v>
      </c>
      <c r="AJ1750">
        <f t="array" ref="AJ1750">VLOOKUP($A1750,[1]New!$A$2:$DE$2108,62,FALSE)</f>
        <v>193</v>
      </c>
      <c r="AN1750">
        <f t="array" ref="AN1750">IF(VLOOKUP($A1750,[1]New!$A$2:$DE$2108,65,FALSE)="High",1,IF(VLOOKUP($A1750,[1]New!$A$2:$DE$2108,65,FALSE)="HiAvg",2,IF(VLOOKUP($A1750,[1]New!$A$2:$DE$2108,65,FALSE)="Avg",3,IF(VLOOKUP($A1750,[1]New!$A$2:$DE$2108,65,FALSE)="LoAvg",4,5))))</f>
        <v>3</v>
      </c>
      <c r="AO1750" t="str">
        <f t="array" ref="AO1750">VLOOKUP($A1750,[1]New!$A$2:$DE$2108,66,FALSE)</f>
        <v>Language: Understand, Edit for Grammar, Usage</v>
      </c>
      <c r="AR1750">
        <f t="array" ref="AR1750">VLOOKUP($A1750,[1]New!$A$2:$DE$2108,67,FALSE)</f>
        <v>181</v>
      </c>
      <c r="AV1750">
        <f t="array" ref="AV1750">IF(VLOOKUP($A1750,[1]New!$A$2:$DE$2108,70,FALSE)="High",1,IF(VLOOKUP($A1750,[1]New!$A$2:$DE$2108,70,FALSE)="HiAvg",2,IF(VLOOKUP($A1750,[1]New!$A$2:$DE$2108,70,FALSE)="Avg",3,IF(VLOOKUP($A1750,[1]New!$A$2:$DE$2108,70,FALSE)="LoAvg",4,5))))</f>
        <v>4</v>
      </c>
      <c r="AW1750" t="str">
        <f t="array" ref="AW1750">VLOOKUP($A1750,[1]New!$A$2:$DE$2108,71,FALSE)</f>
        <v>Language: Understand, Edit Mechanics</v>
      </c>
      <c r="AZ1750">
        <f t="array" ref="AZ1750">VLOOKUP($A1750,[1]New!$A$2:$DE$2108,72,FALSE)</f>
        <v>201</v>
      </c>
      <c r="BD1750">
        <f t="array" ref="BD1750">IF(VLOOKUP($A1750,[1]New!$A$2:$DE$2108,75,FALSE)="High",1,IF(VLOOKUP($A1750,[1]New!$A$2:$DE$2108,75,FALSE)="HiAvg",2,IF(VLOOKUP($A1750,[1]New!$A$2:$DE$2108,75,FALSE)="Avg",3,IF(VLOOKUP($A1750,[1]New!$A$2:$DE$2108,75,FALSE)="LoAvg",4,5))))</f>
        <v>2</v>
      </c>
      <c r="BE1750" t="str">
        <f t="array" ref="BE1750">IF(VLOOKUP($A1750,[1]New!$A$2:$DE$2108,76,FALSE)="","",VLOOKUP($A1750,[1]New!$A$2:$DE$2108,76,FALSE))</f>
        <v/>
      </c>
      <c r="BH1750" t="str">
        <f t="array" ref="BH1750">IF(VLOOKUP($A1750,[1]New!$A$2:$DE$2108,77,FALSE)="","",VLOOKUP($A1750,[1]New!$A$2:$DE$2108,77,FALSE))</f>
        <v/>
      </c>
      <c r="BL1750" t="str">
        <f t="array" ref="BL1750">IF(VLOOKUP($A1750,[1]New!$A$2:$DE$2108,80,FALSE)="High",1,IF(VLOOKUP($A1750,[1]New!$A$2:$DE$2108,80,FALSE)="HiAvg",2,IF(VLOOKUP($A1750,[1]New!$A$2:$DE$2108,80,FALSE)="Avg",3,IF(VLOOKUP($A1750,[1]New!$A$2:$DE$2108,80,FALSE)="LoAvg",4,IF(VLOOKUP($A1750,[1]New!$A$2:$DE$2108,80,FALSE)="Low",5,"")))))</f>
        <v/>
      </c>
    </row>
    <row r="1751" spans="1:64" x14ac:dyDescent="0.2">
      <c r="A1751" s="7" t="s">
        <v>1874</v>
      </c>
      <c r="B1751">
        <v>2015</v>
      </c>
      <c r="C1751" t="s">
        <v>2233</v>
      </c>
      <c r="D1751" t="str">
        <f t="array" ref="D1751">VLOOKUP($A1751,[1]New!$A$2:$DE$2108,5,FALSE)</f>
        <v>Mathematics</v>
      </c>
      <c r="E1751">
        <f t="array" ref="E1751">VLOOKUP($A1751,[1]New!$A$2:$DE$2108,3,FALSE)</f>
        <v>702000058</v>
      </c>
      <c r="F1751" t="str">
        <f t="array" ref="F1751">VLOOKUP($A1751,[1]New!$A$2:$DE$2108,4,FALSE)</f>
        <v>School 2</v>
      </c>
      <c r="Q1751">
        <f t="array" ref="Q1751">VLOOKUP($A1751,[1]New!$A$2:$DE$2108,19,FALSE)</f>
        <v>187</v>
      </c>
      <c r="S1751">
        <f t="array" ref="S1751">VLOOKUP($A1751,[1]New!$A$2:$DE$2108,21,FALSE)</f>
        <v>40</v>
      </c>
      <c r="U1751">
        <f t="array" ref="U1751">IF(S1751&gt;=75,1,IF(AND(S1751&gt;=50,S1751&lt;75),2,IF(AND(S1751&gt;=25,S1751&lt;50),3,IF(S1751&lt;25,4,"NA"))))</f>
        <v>3</v>
      </c>
      <c r="V1751" s="8">
        <f t="array" ref="V1751">VLOOKUP($A1751,[1]New!$A$2:$DE$2108,17,FALSE)</f>
        <v>42257</v>
      </c>
      <c r="AG1751" t="str">
        <f t="array" ref="AG1751">VLOOKUP($A1751,[1]New!$A$2:$DE$2108,61,FALSE)</f>
        <v>Operations and Algebraic Thinking</v>
      </c>
      <c r="AJ1751">
        <f t="array" ref="AJ1751">VLOOKUP($A1751,[1]New!$A$2:$DE$2108,62,FALSE)</f>
        <v>198</v>
      </c>
      <c r="AN1751">
        <f t="array" ref="AN1751">IF(VLOOKUP($A1751,[1]New!$A$2:$DE$2108,65,FALSE)="High",1,IF(VLOOKUP($A1751,[1]New!$A$2:$DE$2108,65,FALSE)="HiAvg",2,IF(VLOOKUP($A1751,[1]New!$A$2:$DE$2108,65,FALSE)="Avg",3,IF(VLOOKUP($A1751,[1]New!$A$2:$DE$2108,65,FALSE)="LoAvg",4,5))))</f>
        <v>2</v>
      </c>
      <c r="AO1751" t="str">
        <f t="array" ref="AO1751">VLOOKUP($A1751,[1]New!$A$2:$DE$2108,66,FALSE)</f>
        <v>Number and Operations</v>
      </c>
      <c r="AR1751">
        <f t="array" ref="AR1751">VLOOKUP($A1751,[1]New!$A$2:$DE$2108,67,FALSE)</f>
        <v>189</v>
      </c>
      <c r="AV1751">
        <f t="array" ref="AV1751">IF(VLOOKUP($A1751,[1]New!$A$2:$DE$2108,70,FALSE)="High",1,IF(VLOOKUP($A1751,[1]New!$A$2:$DE$2108,70,FALSE)="HiAvg",2,IF(VLOOKUP($A1751,[1]New!$A$2:$DE$2108,70,FALSE)="Avg",3,IF(VLOOKUP($A1751,[1]New!$A$2:$DE$2108,70,FALSE)="LoAvg",4,5))))</f>
        <v>4</v>
      </c>
      <c r="AW1751" t="str">
        <f t="array" ref="AW1751">VLOOKUP($A1751,[1]New!$A$2:$DE$2108,71,FALSE)</f>
        <v>Measurement and Data</v>
      </c>
      <c r="AZ1751">
        <f t="array" ref="AZ1751">VLOOKUP($A1751,[1]New!$A$2:$DE$2108,72,FALSE)</f>
        <v>168</v>
      </c>
      <c r="BD1751">
        <f t="array" ref="BD1751">IF(VLOOKUP($A1751,[1]New!$A$2:$DE$2108,75,FALSE)="High",1,IF(VLOOKUP($A1751,[1]New!$A$2:$DE$2108,75,FALSE)="HiAvg",2,IF(VLOOKUP($A1751,[1]New!$A$2:$DE$2108,75,FALSE)="Avg",3,IF(VLOOKUP($A1751,[1]New!$A$2:$DE$2108,75,FALSE)="LoAvg",4,5))))</f>
        <v>5</v>
      </c>
      <c r="BE1751" t="str">
        <f t="array" ref="BE1751">IF(VLOOKUP($A1751,[1]New!$A$2:$DE$2108,76,FALSE)="","",VLOOKUP($A1751,[1]New!$A$2:$DE$2108,76,FALSE))</f>
        <v>Geometry</v>
      </c>
      <c r="BH1751">
        <f t="array" ref="BH1751">IF(VLOOKUP($A1751,[1]New!$A$2:$DE$2108,77,FALSE)="","",VLOOKUP($A1751,[1]New!$A$2:$DE$2108,77,FALSE))</f>
        <v>196</v>
      </c>
      <c r="BL1751">
        <f t="array" ref="BL1751">IF(VLOOKUP($A1751,[1]New!$A$2:$DE$2108,80,FALSE)="High",1,IF(VLOOKUP($A1751,[1]New!$A$2:$DE$2108,80,FALSE)="HiAvg",2,IF(VLOOKUP($A1751,[1]New!$A$2:$DE$2108,80,FALSE)="Avg",3,IF(VLOOKUP($A1751,[1]New!$A$2:$DE$2108,80,FALSE)="LoAvg",4,IF(VLOOKUP($A1751,[1]New!$A$2:$DE$2108,80,FALSE)="Low",5,"")))))</f>
        <v>2</v>
      </c>
    </row>
    <row r="1752" spans="1:64" x14ac:dyDescent="0.2">
      <c r="A1752" s="7" t="s">
        <v>1875</v>
      </c>
      <c r="B1752">
        <v>2015</v>
      </c>
      <c r="C1752" t="s">
        <v>2233</v>
      </c>
      <c r="D1752" t="str">
        <f t="array" ref="D1752">VLOOKUP($A1752,[1]New!$A$2:$DE$2108,5,FALSE)</f>
        <v>Reading</v>
      </c>
      <c r="E1752">
        <f t="array" ref="E1752">VLOOKUP($A1752,[1]New!$A$2:$DE$2108,3,FALSE)</f>
        <v>702000058</v>
      </c>
      <c r="F1752" t="str">
        <f t="array" ref="F1752">VLOOKUP($A1752,[1]New!$A$2:$DE$2108,4,FALSE)</f>
        <v>School 2</v>
      </c>
      <c r="Q1752">
        <f t="array" ref="Q1752">VLOOKUP($A1752,[1]New!$A$2:$DE$2108,19,FALSE)</f>
        <v>175</v>
      </c>
      <c r="S1752">
        <f t="array" ref="S1752">VLOOKUP($A1752,[1]New!$A$2:$DE$2108,21,FALSE)</f>
        <v>20</v>
      </c>
      <c r="U1752">
        <f t="array" ref="U1752">IF(S1752&gt;=75,1,IF(AND(S1752&gt;=50,S1752&lt;75),2,IF(AND(S1752&gt;=25,S1752&lt;50),3,IF(S1752&lt;25,4,"NA"))))</f>
        <v>4</v>
      </c>
      <c r="V1752" s="8">
        <f t="array" ref="V1752">VLOOKUP($A1752,[1]New!$A$2:$DE$2108,17,FALSE)</f>
        <v>42250</v>
      </c>
      <c r="AG1752" t="str">
        <f t="array" ref="AG1752">VLOOKUP($A1752,[1]New!$A$2:$DE$2108,61,FALSE)</f>
        <v>Literature</v>
      </c>
      <c r="AJ1752">
        <f t="array" ref="AJ1752">VLOOKUP($A1752,[1]New!$A$2:$DE$2108,62,FALSE)</f>
        <v>176</v>
      </c>
      <c r="AN1752">
        <f t="array" ref="AN1752">IF(VLOOKUP($A1752,[1]New!$A$2:$DE$2108,65,FALSE)="High",1,IF(VLOOKUP($A1752,[1]New!$A$2:$DE$2108,65,FALSE)="HiAvg",2,IF(VLOOKUP($A1752,[1]New!$A$2:$DE$2108,65,FALSE)="Avg",3,IF(VLOOKUP($A1752,[1]New!$A$2:$DE$2108,65,FALSE)="LoAvg",4,5))))</f>
        <v>5</v>
      </c>
      <c r="AO1752" t="str">
        <f t="array" ref="AO1752">VLOOKUP($A1752,[1]New!$A$2:$DE$2108,66,FALSE)</f>
        <v>Informational Text</v>
      </c>
      <c r="AR1752">
        <f t="array" ref="AR1752">VLOOKUP($A1752,[1]New!$A$2:$DE$2108,67,FALSE)</f>
        <v>163</v>
      </c>
      <c r="AV1752">
        <f t="array" ref="AV1752">IF(VLOOKUP($A1752,[1]New!$A$2:$DE$2108,70,FALSE)="High",1,IF(VLOOKUP($A1752,[1]New!$A$2:$DE$2108,70,FALSE)="HiAvg",2,IF(VLOOKUP($A1752,[1]New!$A$2:$DE$2108,70,FALSE)="Avg",3,IF(VLOOKUP($A1752,[1]New!$A$2:$DE$2108,70,FALSE)="LoAvg",4,5))))</f>
        <v>5</v>
      </c>
      <c r="AW1752" t="str">
        <f t="array" ref="AW1752">VLOOKUP($A1752,[1]New!$A$2:$DE$2108,71,FALSE)</f>
        <v>Vocabulary Acquisition and Use</v>
      </c>
      <c r="AZ1752">
        <f t="array" ref="AZ1752">VLOOKUP($A1752,[1]New!$A$2:$DE$2108,72,FALSE)</f>
        <v>184</v>
      </c>
      <c r="BD1752">
        <f t="array" ref="BD1752">IF(VLOOKUP($A1752,[1]New!$A$2:$DE$2108,75,FALSE)="High",1,IF(VLOOKUP($A1752,[1]New!$A$2:$DE$2108,75,FALSE)="HiAvg",2,IF(VLOOKUP($A1752,[1]New!$A$2:$DE$2108,75,FALSE)="Avg",3,IF(VLOOKUP($A1752,[1]New!$A$2:$DE$2108,75,FALSE)="LoAvg",4,5))))</f>
        <v>4</v>
      </c>
      <c r="BE1752" t="str">
        <f t="array" ref="BE1752">IF(VLOOKUP($A1752,[1]New!$A$2:$DE$2108,76,FALSE)="","",VLOOKUP($A1752,[1]New!$A$2:$DE$2108,76,FALSE))</f>
        <v/>
      </c>
      <c r="BH1752" t="str">
        <f t="array" ref="BH1752">IF(VLOOKUP($A1752,[1]New!$A$2:$DE$2108,77,FALSE)="","",VLOOKUP($A1752,[1]New!$A$2:$DE$2108,77,FALSE))</f>
        <v/>
      </c>
      <c r="BL1752" t="str">
        <f t="array" ref="BL1752">IF(VLOOKUP($A1752,[1]New!$A$2:$DE$2108,80,FALSE)="High",1,IF(VLOOKUP($A1752,[1]New!$A$2:$DE$2108,80,FALSE)="HiAvg",2,IF(VLOOKUP($A1752,[1]New!$A$2:$DE$2108,80,FALSE)="Avg",3,IF(VLOOKUP($A1752,[1]New!$A$2:$DE$2108,80,FALSE)="LoAvg",4,IF(VLOOKUP($A1752,[1]New!$A$2:$DE$2108,80,FALSE)="Low",5,"")))))</f>
        <v/>
      </c>
    </row>
    <row r="1753" spans="1:64" x14ac:dyDescent="0.2">
      <c r="A1753" s="7" t="s">
        <v>1876</v>
      </c>
      <c r="B1753">
        <v>2015</v>
      </c>
      <c r="C1753" t="s">
        <v>2233</v>
      </c>
      <c r="D1753" t="str">
        <f t="array" ref="D1753">VLOOKUP($A1753,[1]New!$A$2:$DE$2108,5,FALSE)</f>
        <v>Language Usage</v>
      </c>
      <c r="E1753">
        <f t="array" ref="E1753">VLOOKUP($A1753,[1]New!$A$2:$DE$2108,3,FALSE)</f>
        <v>70200016</v>
      </c>
      <c r="F1753" t="str">
        <f t="array" ref="F1753">VLOOKUP($A1753,[1]New!$A$2:$DE$2108,4,FALSE)</f>
        <v>School 2</v>
      </c>
      <c r="Q1753">
        <f t="array" ref="Q1753">VLOOKUP($A1753,[1]New!$A$2:$DE$2108,19,FALSE)</f>
        <v>171</v>
      </c>
      <c r="S1753">
        <f t="array" ref="S1753">VLOOKUP($A1753,[1]New!$A$2:$DE$2108,21,FALSE)</f>
        <v>1</v>
      </c>
      <c r="U1753">
        <f t="array" ref="U1753">IF(S1753&gt;=75,1,IF(AND(S1753&gt;=50,S1753&lt;75),2,IF(AND(S1753&gt;=25,S1753&lt;50),3,IF(S1753&lt;25,4,"NA"))))</f>
        <v>4</v>
      </c>
      <c r="V1753" s="8">
        <f t="array" ref="V1753">VLOOKUP($A1753,[1]New!$A$2:$DE$2108,17,FALSE)</f>
        <v>42264</v>
      </c>
      <c r="AG1753" t="str">
        <f t="array" ref="AG1753">VLOOKUP($A1753,[1]New!$A$2:$DE$2108,61,FALSE)</f>
        <v>Writing: Plan, Organize, Develop, Revise, Research</v>
      </c>
      <c r="AJ1753">
        <f t="array" ref="AJ1753">VLOOKUP($A1753,[1]New!$A$2:$DE$2108,62,FALSE)</f>
        <v>168</v>
      </c>
      <c r="AN1753">
        <f t="array" ref="AN1753">IF(VLOOKUP($A1753,[1]New!$A$2:$DE$2108,65,FALSE)="High",1,IF(VLOOKUP($A1753,[1]New!$A$2:$DE$2108,65,FALSE)="HiAvg",2,IF(VLOOKUP($A1753,[1]New!$A$2:$DE$2108,65,FALSE)="Avg",3,IF(VLOOKUP($A1753,[1]New!$A$2:$DE$2108,65,FALSE)="LoAvg",4,5))))</f>
        <v>5</v>
      </c>
      <c r="AO1753" t="str">
        <f t="array" ref="AO1753">VLOOKUP($A1753,[1]New!$A$2:$DE$2108,66,FALSE)</f>
        <v>Language: Understand, Edit for Grammar, Usage</v>
      </c>
      <c r="AR1753">
        <f t="array" ref="AR1753">VLOOKUP($A1753,[1]New!$A$2:$DE$2108,67,FALSE)</f>
        <v>171</v>
      </c>
      <c r="AV1753">
        <f t="array" ref="AV1753">IF(VLOOKUP($A1753,[1]New!$A$2:$DE$2108,70,FALSE)="High",1,IF(VLOOKUP($A1753,[1]New!$A$2:$DE$2108,70,FALSE)="HiAvg",2,IF(VLOOKUP($A1753,[1]New!$A$2:$DE$2108,70,FALSE)="Avg",3,IF(VLOOKUP($A1753,[1]New!$A$2:$DE$2108,70,FALSE)="LoAvg",4,5))))</f>
        <v>5</v>
      </c>
      <c r="AW1753" t="str">
        <f t="array" ref="AW1753">VLOOKUP($A1753,[1]New!$A$2:$DE$2108,71,FALSE)</f>
        <v>Language: Understand, Edit Mechanics</v>
      </c>
      <c r="AZ1753">
        <f t="array" ref="AZ1753">VLOOKUP($A1753,[1]New!$A$2:$DE$2108,72,FALSE)</f>
        <v>174</v>
      </c>
      <c r="BD1753">
        <f t="array" ref="BD1753">IF(VLOOKUP($A1753,[1]New!$A$2:$DE$2108,75,FALSE)="High",1,IF(VLOOKUP($A1753,[1]New!$A$2:$DE$2108,75,FALSE)="HiAvg",2,IF(VLOOKUP($A1753,[1]New!$A$2:$DE$2108,75,FALSE)="Avg",3,IF(VLOOKUP($A1753,[1]New!$A$2:$DE$2108,75,FALSE)="LoAvg",4,5))))</f>
        <v>5</v>
      </c>
      <c r="BE1753" t="str">
        <f t="array" ref="BE1753">IF(VLOOKUP($A1753,[1]New!$A$2:$DE$2108,76,FALSE)="","",VLOOKUP($A1753,[1]New!$A$2:$DE$2108,76,FALSE))</f>
        <v/>
      </c>
      <c r="BH1753" t="str">
        <f t="array" ref="BH1753">IF(VLOOKUP($A1753,[1]New!$A$2:$DE$2108,77,FALSE)="","",VLOOKUP($A1753,[1]New!$A$2:$DE$2108,77,FALSE))</f>
        <v/>
      </c>
      <c r="BL1753" t="str">
        <f t="array" ref="BL1753">IF(VLOOKUP($A1753,[1]New!$A$2:$DE$2108,80,FALSE)="High",1,IF(VLOOKUP($A1753,[1]New!$A$2:$DE$2108,80,FALSE)="HiAvg",2,IF(VLOOKUP($A1753,[1]New!$A$2:$DE$2108,80,FALSE)="Avg",3,IF(VLOOKUP($A1753,[1]New!$A$2:$DE$2108,80,FALSE)="LoAvg",4,IF(VLOOKUP($A1753,[1]New!$A$2:$DE$2108,80,FALSE)="Low",5,"")))))</f>
        <v/>
      </c>
    </row>
    <row r="1754" spans="1:64" x14ac:dyDescent="0.2">
      <c r="A1754" s="7" t="s">
        <v>1877</v>
      </c>
      <c r="B1754">
        <v>2015</v>
      </c>
      <c r="C1754" t="s">
        <v>2233</v>
      </c>
      <c r="D1754" t="str">
        <f t="array" ref="D1754">VLOOKUP($A1754,[1]New!$A$2:$DE$2108,5,FALSE)</f>
        <v>Mathematics</v>
      </c>
      <c r="E1754">
        <f t="array" ref="E1754">VLOOKUP($A1754,[1]New!$A$2:$DE$2108,3,FALSE)</f>
        <v>70200016</v>
      </c>
      <c r="F1754" t="str">
        <f t="array" ref="F1754">VLOOKUP($A1754,[1]New!$A$2:$DE$2108,4,FALSE)</f>
        <v>School 2</v>
      </c>
      <c r="Q1754">
        <f t="array" ref="Q1754">VLOOKUP($A1754,[1]New!$A$2:$DE$2108,19,FALSE)</f>
        <v>179</v>
      </c>
      <c r="S1754">
        <f t="array" ref="S1754">VLOOKUP($A1754,[1]New!$A$2:$DE$2108,21,FALSE)</f>
        <v>1</v>
      </c>
      <c r="U1754">
        <f t="array" ref="U1754">IF(S1754&gt;=75,1,IF(AND(S1754&gt;=50,S1754&lt;75),2,IF(AND(S1754&gt;=25,S1754&lt;50),3,IF(S1754&lt;25,4,"NA"))))</f>
        <v>4</v>
      </c>
      <c r="V1754" s="8">
        <f t="array" ref="V1754">VLOOKUP($A1754,[1]New!$A$2:$DE$2108,17,FALSE)</f>
        <v>42263</v>
      </c>
      <c r="AG1754" t="str">
        <f t="array" ref="AG1754">VLOOKUP($A1754,[1]New!$A$2:$DE$2108,61,FALSE)</f>
        <v>Operations and Algebraic Thinking</v>
      </c>
      <c r="AJ1754">
        <f t="array" ref="AJ1754">VLOOKUP($A1754,[1]New!$A$2:$DE$2108,62,FALSE)</f>
        <v>183</v>
      </c>
      <c r="AN1754">
        <f t="array" ref="AN1754">IF(VLOOKUP($A1754,[1]New!$A$2:$DE$2108,65,FALSE)="High",1,IF(VLOOKUP($A1754,[1]New!$A$2:$DE$2108,65,FALSE)="HiAvg",2,IF(VLOOKUP($A1754,[1]New!$A$2:$DE$2108,65,FALSE)="Avg",3,IF(VLOOKUP($A1754,[1]New!$A$2:$DE$2108,65,FALSE)="LoAvg",4,5))))</f>
        <v>5</v>
      </c>
      <c r="AO1754" t="str">
        <f t="array" ref="AO1754">VLOOKUP($A1754,[1]New!$A$2:$DE$2108,66,FALSE)</f>
        <v>Number and Operations</v>
      </c>
      <c r="AR1754">
        <f t="array" ref="AR1754">VLOOKUP($A1754,[1]New!$A$2:$DE$2108,67,FALSE)</f>
        <v>189</v>
      </c>
      <c r="AV1754">
        <f t="array" ref="AV1754">IF(VLOOKUP($A1754,[1]New!$A$2:$DE$2108,70,FALSE)="High",1,IF(VLOOKUP($A1754,[1]New!$A$2:$DE$2108,70,FALSE)="HiAvg",2,IF(VLOOKUP($A1754,[1]New!$A$2:$DE$2108,70,FALSE)="Avg",3,IF(VLOOKUP($A1754,[1]New!$A$2:$DE$2108,70,FALSE)="LoAvg",4,5))))</f>
        <v>5</v>
      </c>
      <c r="AW1754" t="str">
        <f t="array" ref="AW1754">VLOOKUP($A1754,[1]New!$A$2:$DE$2108,71,FALSE)</f>
        <v>Measurement and Data</v>
      </c>
      <c r="AZ1754">
        <f t="array" ref="AZ1754">VLOOKUP($A1754,[1]New!$A$2:$DE$2108,72,FALSE)</f>
        <v>165</v>
      </c>
      <c r="BD1754">
        <f t="array" ref="BD1754">IF(VLOOKUP($A1754,[1]New!$A$2:$DE$2108,75,FALSE)="High",1,IF(VLOOKUP($A1754,[1]New!$A$2:$DE$2108,75,FALSE)="HiAvg",2,IF(VLOOKUP($A1754,[1]New!$A$2:$DE$2108,75,FALSE)="Avg",3,IF(VLOOKUP($A1754,[1]New!$A$2:$DE$2108,75,FALSE)="LoAvg",4,5))))</f>
        <v>5</v>
      </c>
      <c r="BE1754" t="str">
        <f t="array" ref="BE1754">IF(VLOOKUP($A1754,[1]New!$A$2:$DE$2108,76,FALSE)="","",VLOOKUP($A1754,[1]New!$A$2:$DE$2108,76,FALSE))</f>
        <v>Geometry</v>
      </c>
      <c r="BH1754">
        <f t="array" ref="BH1754">IF(VLOOKUP($A1754,[1]New!$A$2:$DE$2108,77,FALSE)="","",VLOOKUP($A1754,[1]New!$A$2:$DE$2108,77,FALSE))</f>
        <v>179</v>
      </c>
      <c r="BL1754">
        <f t="array" ref="BL1754">IF(VLOOKUP($A1754,[1]New!$A$2:$DE$2108,80,FALSE)="High",1,IF(VLOOKUP($A1754,[1]New!$A$2:$DE$2108,80,FALSE)="HiAvg",2,IF(VLOOKUP($A1754,[1]New!$A$2:$DE$2108,80,FALSE)="Avg",3,IF(VLOOKUP($A1754,[1]New!$A$2:$DE$2108,80,FALSE)="LoAvg",4,IF(VLOOKUP($A1754,[1]New!$A$2:$DE$2108,80,FALSE)="Low",5,"")))))</f>
        <v>5</v>
      </c>
    </row>
    <row r="1755" spans="1:64" x14ac:dyDescent="0.2">
      <c r="A1755" s="7" t="s">
        <v>1878</v>
      </c>
      <c r="B1755">
        <v>2015</v>
      </c>
      <c r="C1755" t="s">
        <v>2233</v>
      </c>
      <c r="D1755" t="str">
        <f t="array" ref="D1755">VLOOKUP($A1755,[1]New!$A$2:$DE$2108,5,FALSE)</f>
        <v>Reading</v>
      </c>
      <c r="E1755">
        <f t="array" ref="E1755">VLOOKUP($A1755,[1]New!$A$2:$DE$2108,3,FALSE)</f>
        <v>70200016</v>
      </c>
      <c r="F1755" t="str">
        <f t="array" ref="F1755">VLOOKUP($A1755,[1]New!$A$2:$DE$2108,4,FALSE)</f>
        <v>School 2</v>
      </c>
      <c r="Q1755">
        <f t="array" ref="Q1755">VLOOKUP($A1755,[1]New!$A$2:$DE$2108,19,FALSE)</f>
        <v>166</v>
      </c>
      <c r="S1755">
        <f t="array" ref="S1755">VLOOKUP($A1755,[1]New!$A$2:$DE$2108,21,FALSE)</f>
        <v>1</v>
      </c>
      <c r="U1755">
        <f t="array" ref="U1755">IF(S1755&gt;=75,1,IF(AND(S1755&gt;=50,S1755&lt;75),2,IF(AND(S1755&gt;=25,S1755&lt;50),3,IF(S1755&lt;25,4,"NA"))))</f>
        <v>4</v>
      </c>
      <c r="V1755" s="8">
        <f t="array" ref="V1755">VLOOKUP($A1755,[1]New!$A$2:$DE$2108,17,FALSE)</f>
        <v>42257</v>
      </c>
      <c r="AG1755" t="str">
        <f t="array" ref="AG1755">VLOOKUP($A1755,[1]New!$A$2:$DE$2108,61,FALSE)</f>
        <v>Literature</v>
      </c>
      <c r="AJ1755">
        <f t="array" ref="AJ1755">VLOOKUP($A1755,[1]New!$A$2:$DE$2108,62,FALSE)</f>
        <v>168</v>
      </c>
      <c r="AN1755">
        <f t="array" ref="AN1755">IF(VLOOKUP($A1755,[1]New!$A$2:$DE$2108,65,FALSE)="High",1,IF(VLOOKUP($A1755,[1]New!$A$2:$DE$2108,65,FALSE)="HiAvg",2,IF(VLOOKUP($A1755,[1]New!$A$2:$DE$2108,65,FALSE)="Avg",3,IF(VLOOKUP($A1755,[1]New!$A$2:$DE$2108,65,FALSE)="LoAvg",4,5))))</f>
        <v>5</v>
      </c>
      <c r="AO1755" t="str">
        <f t="array" ref="AO1755">VLOOKUP($A1755,[1]New!$A$2:$DE$2108,66,FALSE)</f>
        <v>Informational Text</v>
      </c>
      <c r="AR1755">
        <f t="array" ref="AR1755">VLOOKUP($A1755,[1]New!$A$2:$DE$2108,67,FALSE)</f>
        <v>160</v>
      </c>
      <c r="AV1755">
        <f t="array" ref="AV1755">IF(VLOOKUP($A1755,[1]New!$A$2:$DE$2108,70,FALSE)="High",1,IF(VLOOKUP($A1755,[1]New!$A$2:$DE$2108,70,FALSE)="HiAvg",2,IF(VLOOKUP($A1755,[1]New!$A$2:$DE$2108,70,FALSE)="Avg",3,IF(VLOOKUP($A1755,[1]New!$A$2:$DE$2108,70,FALSE)="LoAvg",4,5))))</f>
        <v>5</v>
      </c>
      <c r="AW1755" t="str">
        <f t="array" ref="AW1755">VLOOKUP($A1755,[1]New!$A$2:$DE$2108,71,FALSE)</f>
        <v>Vocabulary Acquisition and Use</v>
      </c>
      <c r="AZ1755">
        <f t="array" ref="AZ1755">VLOOKUP($A1755,[1]New!$A$2:$DE$2108,72,FALSE)</f>
        <v>170</v>
      </c>
      <c r="BD1755">
        <f t="array" ref="BD1755">IF(VLOOKUP($A1755,[1]New!$A$2:$DE$2108,75,FALSE)="High",1,IF(VLOOKUP($A1755,[1]New!$A$2:$DE$2108,75,FALSE)="HiAvg",2,IF(VLOOKUP($A1755,[1]New!$A$2:$DE$2108,75,FALSE)="Avg",3,IF(VLOOKUP($A1755,[1]New!$A$2:$DE$2108,75,FALSE)="LoAvg",4,5))))</f>
        <v>5</v>
      </c>
      <c r="BE1755" t="str">
        <f t="array" ref="BE1755">IF(VLOOKUP($A1755,[1]New!$A$2:$DE$2108,76,FALSE)="","",VLOOKUP($A1755,[1]New!$A$2:$DE$2108,76,FALSE))</f>
        <v/>
      </c>
      <c r="BH1755" t="str">
        <f t="array" ref="BH1755">IF(VLOOKUP($A1755,[1]New!$A$2:$DE$2108,77,FALSE)="","",VLOOKUP($A1755,[1]New!$A$2:$DE$2108,77,FALSE))</f>
        <v/>
      </c>
      <c r="BL1755" t="str">
        <f t="array" ref="BL1755">IF(VLOOKUP($A1755,[1]New!$A$2:$DE$2108,80,FALSE)="High",1,IF(VLOOKUP($A1755,[1]New!$A$2:$DE$2108,80,FALSE)="HiAvg",2,IF(VLOOKUP($A1755,[1]New!$A$2:$DE$2108,80,FALSE)="Avg",3,IF(VLOOKUP($A1755,[1]New!$A$2:$DE$2108,80,FALSE)="LoAvg",4,IF(VLOOKUP($A1755,[1]New!$A$2:$DE$2108,80,FALSE)="Low",5,"")))))</f>
        <v/>
      </c>
    </row>
    <row r="1756" spans="1:64" x14ac:dyDescent="0.2">
      <c r="A1756" s="7" t="s">
        <v>1879</v>
      </c>
      <c r="B1756">
        <v>2015</v>
      </c>
      <c r="C1756" t="s">
        <v>2233</v>
      </c>
      <c r="D1756" t="str">
        <f t="array" ref="D1756">VLOOKUP($A1756,[1]New!$A$2:$DE$2108,5,FALSE)</f>
        <v>Language Usage</v>
      </c>
      <c r="E1756">
        <f t="array" ref="E1756">VLOOKUP($A1756,[1]New!$A$2:$DE$2108,3,FALSE)</f>
        <v>70200025</v>
      </c>
      <c r="F1756" t="str">
        <f t="array" ref="F1756">VLOOKUP($A1756,[1]New!$A$2:$DE$2108,4,FALSE)</f>
        <v>School 2</v>
      </c>
      <c r="Q1756">
        <f t="array" ref="Q1756">VLOOKUP($A1756,[1]New!$A$2:$DE$2108,19,FALSE)</f>
        <v>195</v>
      </c>
      <c r="S1756">
        <f t="array" ref="S1756">VLOOKUP($A1756,[1]New!$A$2:$DE$2108,21,FALSE)</f>
        <v>40</v>
      </c>
      <c r="U1756">
        <f t="array" ref="U1756">IF(S1756&gt;=75,1,IF(AND(S1756&gt;=50,S1756&lt;75),2,IF(AND(S1756&gt;=25,S1756&lt;50),3,IF(S1756&lt;25,4,"NA"))))</f>
        <v>3</v>
      </c>
      <c r="V1756" s="8">
        <f t="array" ref="V1756">VLOOKUP($A1756,[1]New!$A$2:$DE$2108,17,FALSE)</f>
        <v>42265</v>
      </c>
      <c r="AG1756" t="str">
        <f t="array" ref="AG1756">VLOOKUP($A1756,[1]New!$A$2:$DE$2108,61,FALSE)</f>
        <v>Writing: Plan, Organize, Develop, Revise, Research</v>
      </c>
      <c r="AJ1756">
        <f t="array" ref="AJ1756">VLOOKUP($A1756,[1]New!$A$2:$DE$2108,62,FALSE)</f>
        <v>197</v>
      </c>
      <c r="AN1756">
        <f t="array" ref="AN1756">IF(VLOOKUP($A1756,[1]New!$A$2:$DE$2108,65,FALSE)="High",1,IF(VLOOKUP($A1756,[1]New!$A$2:$DE$2108,65,FALSE)="HiAvg",2,IF(VLOOKUP($A1756,[1]New!$A$2:$DE$2108,65,FALSE)="Avg",3,IF(VLOOKUP($A1756,[1]New!$A$2:$DE$2108,65,FALSE)="LoAvg",4,5))))</f>
        <v>4</v>
      </c>
      <c r="AO1756" t="str">
        <f t="array" ref="AO1756">VLOOKUP($A1756,[1]New!$A$2:$DE$2108,66,FALSE)</f>
        <v>Language: Understand, Edit for Grammar, Usage</v>
      </c>
      <c r="AR1756">
        <f t="array" ref="AR1756">VLOOKUP($A1756,[1]New!$A$2:$DE$2108,67,FALSE)</f>
        <v>197</v>
      </c>
      <c r="AV1756">
        <f t="array" ref="AV1756">IF(VLOOKUP($A1756,[1]New!$A$2:$DE$2108,70,FALSE)="High",1,IF(VLOOKUP($A1756,[1]New!$A$2:$DE$2108,70,FALSE)="HiAvg",2,IF(VLOOKUP($A1756,[1]New!$A$2:$DE$2108,70,FALSE)="Avg",3,IF(VLOOKUP($A1756,[1]New!$A$2:$DE$2108,70,FALSE)="LoAvg",4,5))))</f>
        <v>4</v>
      </c>
      <c r="AW1756" t="str">
        <f t="array" ref="AW1756">VLOOKUP($A1756,[1]New!$A$2:$DE$2108,71,FALSE)</f>
        <v>Language: Understand, Edit Mechanics</v>
      </c>
      <c r="AZ1756">
        <f t="array" ref="AZ1756">VLOOKUP($A1756,[1]New!$A$2:$DE$2108,72,FALSE)</f>
        <v>190</v>
      </c>
      <c r="BD1756">
        <f t="array" ref="BD1756">IF(VLOOKUP($A1756,[1]New!$A$2:$DE$2108,75,FALSE)="High",1,IF(VLOOKUP($A1756,[1]New!$A$2:$DE$2108,75,FALSE)="HiAvg",2,IF(VLOOKUP($A1756,[1]New!$A$2:$DE$2108,75,FALSE)="Avg",3,IF(VLOOKUP($A1756,[1]New!$A$2:$DE$2108,75,FALSE)="LoAvg",4,5))))</f>
        <v>4</v>
      </c>
      <c r="BE1756" t="str">
        <f t="array" ref="BE1756">IF(VLOOKUP($A1756,[1]New!$A$2:$DE$2108,76,FALSE)="","",VLOOKUP($A1756,[1]New!$A$2:$DE$2108,76,FALSE))</f>
        <v/>
      </c>
      <c r="BH1756" t="str">
        <f t="array" ref="BH1756">IF(VLOOKUP($A1756,[1]New!$A$2:$DE$2108,77,FALSE)="","",VLOOKUP($A1756,[1]New!$A$2:$DE$2108,77,FALSE))</f>
        <v/>
      </c>
      <c r="BL1756" t="str">
        <f t="array" ref="BL1756">IF(VLOOKUP($A1756,[1]New!$A$2:$DE$2108,80,FALSE)="High",1,IF(VLOOKUP($A1756,[1]New!$A$2:$DE$2108,80,FALSE)="HiAvg",2,IF(VLOOKUP($A1756,[1]New!$A$2:$DE$2108,80,FALSE)="Avg",3,IF(VLOOKUP($A1756,[1]New!$A$2:$DE$2108,80,FALSE)="LoAvg",4,IF(VLOOKUP($A1756,[1]New!$A$2:$DE$2108,80,FALSE)="Low",5,"")))))</f>
        <v/>
      </c>
    </row>
    <row r="1757" spans="1:64" x14ac:dyDescent="0.2">
      <c r="A1757" s="7" t="s">
        <v>1880</v>
      </c>
      <c r="B1757">
        <v>2015</v>
      </c>
      <c r="C1757" t="s">
        <v>2233</v>
      </c>
      <c r="D1757" t="str">
        <f t="array" ref="D1757">VLOOKUP($A1757,[1]New!$A$2:$DE$2108,5,FALSE)</f>
        <v>Mathematics</v>
      </c>
      <c r="E1757">
        <f t="array" ref="E1757">VLOOKUP($A1757,[1]New!$A$2:$DE$2108,3,FALSE)</f>
        <v>70200025</v>
      </c>
      <c r="F1757" t="str">
        <f t="array" ref="F1757">VLOOKUP($A1757,[1]New!$A$2:$DE$2108,4,FALSE)</f>
        <v>School 2</v>
      </c>
      <c r="Q1757">
        <f t="array" ref="Q1757">VLOOKUP($A1757,[1]New!$A$2:$DE$2108,19,FALSE)</f>
        <v>191</v>
      </c>
      <c r="S1757">
        <f t="array" ref="S1757">VLOOKUP($A1757,[1]New!$A$2:$DE$2108,21,FALSE)</f>
        <v>21</v>
      </c>
      <c r="U1757">
        <f t="array" ref="U1757">IF(S1757&gt;=75,1,IF(AND(S1757&gt;=50,S1757&lt;75),2,IF(AND(S1757&gt;=25,S1757&lt;50),3,IF(S1757&lt;25,4,"NA"))))</f>
        <v>4</v>
      </c>
      <c r="V1757" s="8">
        <f t="array" ref="V1757">VLOOKUP($A1757,[1]New!$A$2:$DE$2108,17,FALSE)</f>
        <v>42258</v>
      </c>
      <c r="AG1757" t="str">
        <f t="array" ref="AG1757">VLOOKUP($A1757,[1]New!$A$2:$DE$2108,61,FALSE)</f>
        <v>Operations and Algebraic Thinking</v>
      </c>
      <c r="AJ1757">
        <f t="array" ref="AJ1757">VLOOKUP($A1757,[1]New!$A$2:$DE$2108,62,FALSE)</f>
        <v>183</v>
      </c>
      <c r="AN1757">
        <f t="array" ref="AN1757">IF(VLOOKUP($A1757,[1]New!$A$2:$DE$2108,65,FALSE)="High",1,IF(VLOOKUP($A1757,[1]New!$A$2:$DE$2108,65,FALSE)="HiAvg",2,IF(VLOOKUP($A1757,[1]New!$A$2:$DE$2108,65,FALSE)="Avg",3,IF(VLOOKUP($A1757,[1]New!$A$2:$DE$2108,65,FALSE)="LoAvg",4,5))))</f>
        <v>5</v>
      </c>
      <c r="AO1757" t="str">
        <f t="array" ref="AO1757">VLOOKUP($A1757,[1]New!$A$2:$DE$2108,66,FALSE)</f>
        <v>Number and Operations</v>
      </c>
      <c r="AR1757">
        <f t="array" ref="AR1757">VLOOKUP($A1757,[1]New!$A$2:$DE$2108,67,FALSE)</f>
        <v>182</v>
      </c>
      <c r="AV1757">
        <f t="array" ref="AV1757">IF(VLOOKUP($A1757,[1]New!$A$2:$DE$2108,70,FALSE)="High",1,IF(VLOOKUP($A1757,[1]New!$A$2:$DE$2108,70,FALSE)="HiAvg",2,IF(VLOOKUP($A1757,[1]New!$A$2:$DE$2108,70,FALSE)="Avg",3,IF(VLOOKUP($A1757,[1]New!$A$2:$DE$2108,70,FALSE)="LoAvg",4,5))))</f>
        <v>5</v>
      </c>
      <c r="AW1757" t="str">
        <f t="array" ref="AW1757">VLOOKUP($A1757,[1]New!$A$2:$DE$2108,71,FALSE)</f>
        <v>Measurement and Data</v>
      </c>
      <c r="AZ1757">
        <f t="array" ref="AZ1757">VLOOKUP($A1757,[1]New!$A$2:$DE$2108,72,FALSE)</f>
        <v>193</v>
      </c>
      <c r="BD1757">
        <f t="array" ref="BD1757">IF(VLOOKUP($A1757,[1]New!$A$2:$DE$2108,75,FALSE)="High",1,IF(VLOOKUP($A1757,[1]New!$A$2:$DE$2108,75,FALSE)="HiAvg",2,IF(VLOOKUP($A1757,[1]New!$A$2:$DE$2108,75,FALSE)="Avg",3,IF(VLOOKUP($A1757,[1]New!$A$2:$DE$2108,75,FALSE)="LoAvg",4,5))))</f>
        <v>4</v>
      </c>
      <c r="BE1757" t="str">
        <f t="array" ref="BE1757">IF(VLOOKUP($A1757,[1]New!$A$2:$DE$2108,76,FALSE)="","",VLOOKUP($A1757,[1]New!$A$2:$DE$2108,76,FALSE))</f>
        <v>Geometry</v>
      </c>
      <c r="BH1757">
        <f t="array" ref="BH1757">IF(VLOOKUP($A1757,[1]New!$A$2:$DE$2108,77,FALSE)="","",VLOOKUP($A1757,[1]New!$A$2:$DE$2108,77,FALSE))</f>
        <v>203</v>
      </c>
      <c r="BL1757">
        <f t="array" ref="BL1757">IF(VLOOKUP($A1757,[1]New!$A$2:$DE$2108,80,FALSE)="High",1,IF(VLOOKUP($A1757,[1]New!$A$2:$DE$2108,80,FALSE)="HiAvg",2,IF(VLOOKUP($A1757,[1]New!$A$2:$DE$2108,80,FALSE)="Avg",3,IF(VLOOKUP($A1757,[1]New!$A$2:$DE$2108,80,FALSE)="LoAvg",4,IF(VLOOKUP($A1757,[1]New!$A$2:$DE$2108,80,FALSE)="Low",5,"")))))</f>
        <v>3</v>
      </c>
    </row>
    <row r="1758" spans="1:64" x14ac:dyDescent="0.2">
      <c r="A1758" s="7" t="s">
        <v>1881</v>
      </c>
      <c r="B1758">
        <v>2015</v>
      </c>
      <c r="C1758" t="s">
        <v>2233</v>
      </c>
      <c r="D1758" t="str">
        <f t="array" ref="D1758">VLOOKUP($A1758,[1]New!$A$2:$DE$2108,5,FALSE)</f>
        <v>Reading</v>
      </c>
      <c r="E1758">
        <f t="array" ref="E1758">VLOOKUP($A1758,[1]New!$A$2:$DE$2108,3,FALSE)</f>
        <v>70200025</v>
      </c>
      <c r="F1758" t="str">
        <f t="array" ref="F1758">VLOOKUP($A1758,[1]New!$A$2:$DE$2108,4,FALSE)</f>
        <v>School 2</v>
      </c>
      <c r="Q1758">
        <f t="array" ref="Q1758">VLOOKUP($A1758,[1]New!$A$2:$DE$2108,19,FALSE)</f>
        <v>191</v>
      </c>
      <c r="S1758">
        <f t="array" ref="S1758">VLOOKUP($A1758,[1]New!$A$2:$DE$2108,21,FALSE)</f>
        <v>32</v>
      </c>
      <c r="U1758">
        <f t="array" ref="U1758">IF(S1758&gt;=75,1,IF(AND(S1758&gt;=50,S1758&lt;75),2,IF(AND(S1758&gt;=25,S1758&lt;50),3,IF(S1758&lt;25,4,"NA"))))</f>
        <v>3</v>
      </c>
      <c r="V1758" s="8">
        <f t="array" ref="V1758">VLOOKUP($A1758,[1]New!$A$2:$DE$2108,17,FALSE)</f>
        <v>42251</v>
      </c>
      <c r="AG1758" t="str">
        <f t="array" ref="AG1758">VLOOKUP($A1758,[1]New!$A$2:$DE$2108,61,FALSE)</f>
        <v>Literature</v>
      </c>
      <c r="AJ1758">
        <f t="array" ref="AJ1758">VLOOKUP($A1758,[1]New!$A$2:$DE$2108,62,FALSE)</f>
        <v>185</v>
      </c>
      <c r="AN1758">
        <f t="array" ref="AN1758">IF(VLOOKUP($A1758,[1]New!$A$2:$DE$2108,65,FALSE)="High",1,IF(VLOOKUP($A1758,[1]New!$A$2:$DE$2108,65,FALSE)="HiAvg",2,IF(VLOOKUP($A1758,[1]New!$A$2:$DE$2108,65,FALSE)="Avg",3,IF(VLOOKUP($A1758,[1]New!$A$2:$DE$2108,65,FALSE)="LoAvg",4,5))))</f>
        <v>5</v>
      </c>
      <c r="AO1758" t="str">
        <f t="array" ref="AO1758">VLOOKUP($A1758,[1]New!$A$2:$DE$2108,66,FALSE)</f>
        <v>Informational Text</v>
      </c>
      <c r="AR1758">
        <f t="array" ref="AR1758">VLOOKUP($A1758,[1]New!$A$2:$DE$2108,67,FALSE)</f>
        <v>189</v>
      </c>
      <c r="AV1758">
        <f t="array" ref="AV1758">IF(VLOOKUP($A1758,[1]New!$A$2:$DE$2108,70,FALSE)="High",1,IF(VLOOKUP($A1758,[1]New!$A$2:$DE$2108,70,FALSE)="HiAvg",2,IF(VLOOKUP($A1758,[1]New!$A$2:$DE$2108,70,FALSE)="Avg",3,IF(VLOOKUP($A1758,[1]New!$A$2:$DE$2108,70,FALSE)="LoAvg",4,5))))</f>
        <v>4</v>
      </c>
      <c r="AW1758" t="str">
        <f t="array" ref="AW1758">VLOOKUP($A1758,[1]New!$A$2:$DE$2108,71,FALSE)</f>
        <v>Vocabulary Acquisition and Use</v>
      </c>
      <c r="AZ1758">
        <f t="array" ref="AZ1758">VLOOKUP($A1758,[1]New!$A$2:$DE$2108,72,FALSE)</f>
        <v>198</v>
      </c>
      <c r="BD1758">
        <f t="array" ref="BD1758">IF(VLOOKUP($A1758,[1]New!$A$2:$DE$2108,75,FALSE)="High",1,IF(VLOOKUP($A1758,[1]New!$A$2:$DE$2108,75,FALSE)="HiAvg",2,IF(VLOOKUP($A1758,[1]New!$A$2:$DE$2108,75,FALSE)="Avg",3,IF(VLOOKUP($A1758,[1]New!$A$2:$DE$2108,75,FALSE)="LoAvg",4,5))))</f>
        <v>3</v>
      </c>
      <c r="BE1758" t="str">
        <f t="array" ref="BE1758">IF(VLOOKUP($A1758,[1]New!$A$2:$DE$2108,76,FALSE)="","",VLOOKUP($A1758,[1]New!$A$2:$DE$2108,76,FALSE))</f>
        <v/>
      </c>
      <c r="BH1758" t="str">
        <f t="array" ref="BH1758">IF(VLOOKUP($A1758,[1]New!$A$2:$DE$2108,77,FALSE)="","",VLOOKUP($A1758,[1]New!$A$2:$DE$2108,77,FALSE))</f>
        <v/>
      </c>
      <c r="BL1758" t="str">
        <f t="array" ref="BL1758">IF(VLOOKUP($A1758,[1]New!$A$2:$DE$2108,80,FALSE)="High",1,IF(VLOOKUP($A1758,[1]New!$A$2:$DE$2108,80,FALSE)="HiAvg",2,IF(VLOOKUP($A1758,[1]New!$A$2:$DE$2108,80,FALSE)="Avg",3,IF(VLOOKUP($A1758,[1]New!$A$2:$DE$2108,80,FALSE)="LoAvg",4,IF(VLOOKUP($A1758,[1]New!$A$2:$DE$2108,80,FALSE)="Low",5,"")))))</f>
        <v/>
      </c>
    </row>
    <row r="1759" spans="1:64" x14ac:dyDescent="0.2">
      <c r="A1759" s="7" t="s">
        <v>1882</v>
      </c>
      <c r="B1759">
        <v>2015</v>
      </c>
      <c r="C1759" t="s">
        <v>2233</v>
      </c>
      <c r="D1759" t="str">
        <f t="array" ref="D1759">VLOOKUP($A1759,[1]New!$A$2:$DE$2108,5,FALSE)</f>
        <v>Language Usage</v>
      </c>
      <c r="E1759">
        <f t="array" ref="E1759">VLOOKUP($A1759,[1]New!$A$2:$DE$2108,3,FALSE)</f>
        <v>70200026</v>
      </c>
      <c r="F1759" t="str">
        <f t="array" ref="F1759">VLOOKUP($A1759,[1]New!$A$2:$DE$2108,4,FALSE)</f>
        <v>School 2</v>
      </c>
      <c r="Q1759">
        <f t="array" ref="Q1759">VLOOKUP($A1759,[1]New!$A$2:$DE$2108,19,FALSE)</f>
        <v>186</v>
      </c>
      <c r="S1759">
        <f t="array" ref="S1759">VLOOKUP($A1759,[1]New!$A$2:$DE$2108,21,FALSE)</f>
        <v>19</v>
      </c>
      <c r="U1759">
        <f t="array" ref="U1759">IF(S1759&gt;=75,1,IF(AND(S1759&gt;=50,S1759&lt;75),2,IF(AND(S1759&gt;=25,S1759&lt;50),3,IF(S1759&lt;25,4,"NA"))))</f>
        <v>4</v>
      </c>
      <c r="V1759" s="8">
        <f t="array" ref="V1759">VLOOKUP($A1759,[1]New!$A$2:$DE$2108,17,FALSE)</f>
        <v>42265</v>
      </c>
      <c r="AG1759" t="str">
        <f t="array" ref="AG1759">VLOOKUP($A1759,[1]New!$A$2:$DE$2108,61,FALSE)</f>
        <v>Writing: Plan, Organize, Develop, Revise, Research</v>
      </c>
      <c r="AJ1759">
        <f t="array" ref="AJ1759">VLOOKUP($A1759,[1]New!$A$2:$DE$2108,62,FALSE)</f>
        <v>178</v>
      </c>
      <c r="AN1759">
        <f t="array" ref="AN1759">IF(VLOOKUP($A1759,[1]New!$A$2:$DE$2108,65,FALSE)="High",1,IF(VLOOKUP($A1759,[1]New!$A$2:$DE$2108,65,FALSE)="HiAvg",2,IF(VLOOKUP($A1759,[1]New!$A$2:$DE$2108,65,FALSE)="Avg",3,IF(VLOOKUP($A1759,[1]New!$A$2:$DE$2108,65,FALSE)="LoAvg",4,5))))</f>
        <v>5</v>
      </c>
      <c r="AO1759" t="str">
        <f t="array" ref="AO1759">VLOOKUP($A1759,[1]New!$A$2:$DE$2108,66,FALSE)</f>
        <v>Language: Understand, Edit for Grammar, Usage</v>
      </c>
      <c r="AR1759">
        <f t="array" ref="AR1759">VLOOKUP($A1759,[1]New!$A$2:$DE$2108,67,FALSE)</f>
        <v>176</v>
      </c>
      <c r="AV1759">
        <f t="array" ref="AV1759">IF(VLOOKUP($A1759,[1]New!$A$2:$DE$2108,70,FALSE)="High",1,IF(VLOOKUP($A1759,[1]New!$A$2:$DE$2108,70,FALSE)="HiAvg",2,IF(VLOOKUP($A1759,[1]New!$A$2:$DE$2108,70,FALSE)="Avg",3,IF(VLOOKUP($A1759,[1]New!$A$2:$DE$2108,70,FALSE)="LoAvg",4,5))))</f>
        <v>5</v>
      </c>
      <c r="AW1759" t="str">
        <f t="array" ref="AW1759">VLOOKUP($A1759,[1]New!$A$2:$DE$2108,71,FALSE)</f>
        <v>Language: Understand, Edit Mechanics</v>
      </c>
      <c r="AZ1759">
        <f t="array" ref="AZ1759">VLOOKUP($A1759,[1]New!$A$2:$DE$2108,72,FALSE)</f>
        <v>200</v>
      </c>
      <c r="BD1759">
        <f t="array" ref="BD1759">IF(VLOOKUP($A1759,[1]New!$A$2:$DE$2108,75,FALSE)="High",1,IF(VLOOKUP($A1759,[1]New!$A$2:$DE$2108,75,FALSE)="HiAvg",2,IF(VLOOKUP($A1759,[1]New!$A$2:$DE$2108,75,FALSE)="Avg",3,IF(VLOOKUP($A1759,[1]New!$A$2:$DE$2108,75,FALSE)="LoAvg",4,5))))</f>
        <v>3</v>
      </c>
      <c r="BE1759" t="str">
        <f t="array" ref="BE1759">IF(VLOOKUP($A1759,[1]New!$A$2:$DE$2108,76,FALSE)="","",VLOOKUP($A1759,[1]New!$A$2:$DE$2108,76,FALSE))</f>
        <v/>
      </c>
      <c r="BH1759" t="str">
        <f t="array" ref="BH1759">IF(VLOOKUP($A1759,[1]New!$A$2:$DE$2108,77,FALSE)="","",VLOOKUP($A1759,[1]New!$A$2:$DE$2108,77,FALSE))</f>
        <v/>
      </c>
      <c r="BL1759" t="str">
        <f t="array" ref="BL1759">IF(VLOOKUP($A1759,[1]New!$A$2:$DE$2108,80,FALSE)="High",1,IF(VLOOKUP($A1759,[1]New!$A$2:$DE$2108,80,FALSE)="HiAvg",2,IF(VLOOKUP($A1759,[1]New!$A$2:$DE$2108,80,FALSE)="Avg",3,IF(VLOOKUP($A1759,[1]New!$A$2:$DE$2108,80,FALSE)="LoAvg",4,IF(VLOOKUP($A1759,[1]New!$A$2:$DE$2108,80,FALSE)="Low",5,"")))))</f>
        <v/>
      </c>
    </row>
    <row r="1760" spans="1:64" x14ac:dyDescent="0.2">
      <c r="A1760" s="7" t="s">
        <v>1883</v>
      </c>
      <c r="B1760">
        <v>2015</v>
      </c>
      <c r="C1760" t="s">
        <v>2233</v>
      </c>
      <c r="D1760" t="str">
        <f t="array" ref="D1760">VLOOKUP($A1760,[1]New!$A$2:$DE$2108,5,FALSE)</f>
        <v>Mathematics</v>
      </c>
      <c r="E1760">
        <f t="array" ref="E1760">VLOOKUP($A1760,[1]New!$A$2:$DE$2108,3,FALSE)</f>
        <v>70200026</v>
      </c>
      <c r="F1760" t="str">
        <f t="array" ref="F1760">VLOOKUP($A1760,[1]New!$A$2:$DE$2108,4,FALSE)</f>
        <v>School 2</v>
      </c>
      <c r="Q1760">
        <f t="array" ref="Q1760">VLOOKUP($A1760,[1]New!$A$2:$DE$2108,19,FALSE)</f>
        <v>195</v>
      </c>
      <c r="S1760">
        <f t="array" ref="S1760">VLOOKUP($A1760,[1]New!$A$2:$DE$2108,21,FALSE)</f>
        <v>31</v>
      </c>
      <c r="U1760">
        <f t="array" ref="U1760">IF(S1760&gt;=75,1,IF(AND(S1760&gt;=50,S1760&lt;75),2,IF(AND(S1760&gt;=25,S1760&lt;50),3,IF(S1760&lt;25,4,"NA"))))</f>
        <v>3</v>
      </c>
      <c r="V1760" s="8">
        <f t="array" ref="V1760">VLOOKUP($A1760,[1]New!$A$2:$DE$2108,17,FALSE)</f>
        <v>42258</v>
      </c>
      <c r="AG1760" t="str">
        <f t="array" ref="AG1760">VLOOKUP($A1760,[1]New!$A$2:$DE$2108,61,FALSE)</f>
        <v>Operations and Algebraic Thinking</v>
      </c>
      <c r="AJ1760">
        <f t="array" ref="AJ1760">VLOOKUP($A1760,[1]New!$A$2:$DE$2108,62,FALSE)</f>
        <v>190</v>
      </c>
      <c r="AN1760">
        <f t="array" ref="AN1760">IF(VLOOKUP($A1760,[1]New!$A$2:$DE$2108,65,FALSE)="High",1,IF(VLOOKUP($A1760,[1]New!$A$2:$DE$2108,65,FALSE)="HiAvg",2,IF(VLOOKUP($A1760,[1]New!$A$2:$DE$2108,65,FALSE)="Avg",3,IF(VLOOKUP($A1760,[1]New!$A$2:$DE$2108,65,FALSE)="LoAvg",4,5))))</f>
        <v>5</v>
      </c>
      <c r="AO1760" t="str">
        <f t="array" ref="AO1760">VLOOKUP($A1760,[1]New!$A$2:$DE$2108,66,FALSE)</f>
        <v>Number and Operations</v>
      </c>
      <c r="AR1760">
        <f t="array" ref="AR1760">VLOOKUP($A1760,[1]New!$A$2:$DE$2108,67,FALSE)</f>
        <v>191</v>
      </c>
      <c r="AV1760">
        <f t="array" ref="AV1760">IF(VLOOKUP($A1760,[1]New!$A$2:$DE$2108,70,FALSE)="High",1,IF(VLOOKUP($A1760,[1]New!$A$2:$DE$2108,70,FALSE)="HiAvg",2,IF(VLOOKUP($A1760,[1]New!$A$2:$DE$2108,70,FALSE)="Avg",3,IF(VLOOKUP($A1760,[1]New!$A$2:$DE$2108,70,FALSE)="LoAvg",4,5))))</f>
        <v>5</v>
      </c>
      <c r="AW1760" t="str">
        <f t="array" ref="AW1760">VLOOKUP($A1760,[1]New!$A$2:$DE$2108,71,FALSE)</f>
        <v>Measurement and Data</v>
      </c>
      <c r="AZ1760">
        <f t="array" ref="AZ1760">VLOOKUP($A1760,[1]New!$A$2:$DE$2108,72,FALSE)</f>
        <v>196</v>
      </c>
      <c r="BD1760">
        <f t="array" ref="BD1760">IF(VLOOKUP($A1760,[1]New!$A$2:$DE$2108,75,FALSE)="High",1,IF(VLOOKUP($A1760,[1]New!$A$2:$DE$2108,75,FALSE)="HiAvg",2,IF(VLOOKUP($A1760,[1]New!$A$2:$DE$2108,75,FALSE)="Avg",3,IF(VLOOKUP($A1760,[1]New!$A$2:$DE$2108,75,FALSE)="LoAvg",4,5))))</f>
        <v>4</v>
      </c>
      <c r="BE1760" t="str">
        <f t="array" ref="BE1760">IF(VLOOKUP($A1760,[1]New!$A$2:$DE$2108,76,FALSE)="","",VLOOKUP($A1760,[1]New!$A$2:$DE$2108,76,FALSE))</f>
        <v>Geometry</v>
      </c>
      <c r="BH1760">
        <f t="array" ref="BH1760">IF(VLOOKUP($A1760,[1]New!$A$2:$DE$2108,77,FALSE)="","",VLOOKUP($A1760,[1]New!$A$2:$DE$2108,77,FALSE))</f>
        <v>201</v>
      </c>
      <c r="BL1760">
        <f t="array" ref="BL1760">IF(VLOOKUP($A1760,[1]New!$A$2:$DE$2108,80,FALSE)="High",1,IF(VLOOKUP($A1760,[1]New!$A$2:$DE$2108,80,FALSE)="HiAvg",2,IF(VLOOKUP($A1760,[1]New!$A$2:$DE$2108,80,FALSE)="Avg",3,IF(VLOOKUP($A1760,[1]New!$A$2:$DE$2108,80,FALSE)="LoAvg",4,IF(VLOOKUP($A1760,[1]New!$A$2:$DE$2108,80,FALSE)="Low",5,"")))))</f>
        <v>3</v>
      </c>
    </row>
    <row r="1761" spans="1:64" x14ac:dyDescent="0.2">
      <c r="A1761" s="7" t="s">
        <v>1884</v>
      </c>
      <c r="B1761">
        <v>2015</v>
      </c>
      <c r="C1761" t="s">
        <v>2233</v>
      </c>
      <c r="D1761" t="str">
        <f t="array" ref="D1761">VLOOKUP($A1761,[1]New!$A$2:$DE$2108,5,FALSE)</f>
        <v>Reading</v>
      </c>
      <c r="E1761">
        <f t="array" ref="E1761">VLOOKUP($A1761,[1]New!$A$2:$DE$2108,3,FALSE)</f>
        <v>70200026</v>
      </c>
      <c r="F1761" t="str">
        <f t="array" ref="F1761">VLOOKUP($A1761,[1]New!$A$2:$DE$2108,4,FALSE)</f>
        <v>School 2</v>
      </c>
      <c r="Q1761">
        <f t="array" ref="Q1761">VLOOKUP($A1761,[1]New!$A$2:$DE$2108,19,FALSE)</f>
        <v>174</v>
      </c>
      <c r="S1761">
        <f t="array" ref="S1761">VLOOKUP($A1761,[1]New!$A$2:$DE$2108,21,FALSE)</f>
        <v>6</v>
      </c>
      <c r="U1761">
        <f t="array" ref="U1761">IF(S1761&gt;=75,1,IF(AND(S1761&gt;=50,S1761&lt;75),2,IF(AND(S1761&gt;=25,S1761&lt;50),3,IF(S1761&lt;25,4,"NA"))))</f>
        <v>4</v>
      </c>
      <c r="V1761" s="8">
        <f t="array" ref="V1761">VLOOKUP($A1761,[1]New!$A$2:$DE$2108,17,FALSE)</f>
        <v>42251</v>
      </c>
      <c r="AG1761" t="str">
        <f t="array" ref="AG1761">VLOOKUP($A1761,[1]New!$A$2:$DE$2108,61,FALSE)</f>
        <v>Literature</v>
      </c>
      <c r="AJ1761">
        <f t="array" ref="AJ1761">VLOOKUP($A1761,[1]New!$A$2:$DE$2108,62,FALSE)</f>
        <v>174</v>
      </c>
      <c r="AN1761">
        <f t="array" ref="AN1761">IF(VLOOKUP($A1761,[1]New!$A$2:$DE$2108,65,FALSE)="High",1,IF(VLOOKUP($A1761,[1]New!$A$2:$DE$2108,65,FALSE)="HiAvg",2,IF(VLOOKUP($A1761,[1]New!$A$2:$DE$2108,65,FALSE)="Avg",3,IF(VLOOKUP($A1761,[1]New!$A$2:$DE$2108,65,FALSE)="LoAvg",4,5))))</f>
        <v>5</v>
      </c>
      <c r="AO1761" t="str">
        <f t="array" ref="AO1761">VLOOKUP($A1761,[1]New!$A$2:$DE$2108,66,FALSE)</f>
        <v>Informational Text</v>
      </c>
      <c r="AR1761">
        <f t="array" ref="AR1761">VLOOKUP($A1761,[1]New!$A$2:$DE$2108,67,FALSE)</f>
        <v>176</v>
      </c>
      <c r="AV1761">
        <f t="array" ref="AV1761">IF(VLOOKUP($A1761,[1]New!$A$2:$DE$2108,70,FALSE)="High",1,IF(VLOOKUP($A1761,[1]New!$A$2:$DE$2108,70,FALSE)="HiAvg",2,IF(VLOOKUP($A1761,[1]New!$A$2:$DE$2108,70,FALSE)="Avg",3,IF(VLOOKUP($A1761,[1]New!$A$2:$DE$2108,70,FALSE)="LoAvg",4,5))))</f>
        <v>5</v>
      </c>
      <c r="AW1761" t="str">
        <f t="array" ref="AW1761">VLOOKUP($A1761,[1]New!$A$2:$DE$2108,71,FALSE)</f>
        <v>Vocabulary Acquisition and Use</v>
      </c>
      <c r="AZ1761">
        <f t="array" ref="AZ1761">VLOOKUP($A1761,[1]New!$A$2:$DE$2108,72,FALSE)</f>
        <v>173</v>
      </c>
      <c r="BD1761">
        <f t="array" ref="BD1761">IF(VLOOKUP($A1761,[1]New!$A$2:$DE$2108,75,FALSE)="High",1,IF(VLOOKUP($A1761,[1]New!$A$2:$DE$2108,75,FALSE)="HiAvg",2,IF(VLOOKUP($A1761,[1]New!$A$2:$DE$2108,75,FALSE)="Avg",3,IF(VLOOKUP($A1761,[1]New!$A$2:$DE$2108,75,FALSE)="LoAvg",4,5))))</f>
        <v>5</v>
      </c>
      <c r="BE1761" t="str">
        <f t="array" ref="BE1761">IF(VLOOKUP($A1761,[1]New!$A$2:$DE$2108,76,FALSE)="","",VLOOKUP($A1761,[1]New!$A$2:$DE$2108,76,FALSE))</f>
        <v/>
      </c>
      <c r="BH1761" t="str">
        <f t="array" ref="BH1761">IF(VLOOKUP($A1761,[1]New!$A$2:$DE$2108,77,FALSE)="","",VLOOKUP($A1761,[1]New!$A$2:$DE$2108,77,FALSE))</f>
        <v/>
      </c>
      <c r="BL1761" t="str">
        <f t="array" ref="BL1761">IF(VLOOKUP($A1761,[1]New!$A$2:$DE$2108,80,FALSE)="High",1,IF(VLOOKUP($A1761,[1]New!$A$2:$DE$2108,80,FALSE)="HiAvg",2,IF(VLOOKUP($A1761,[1]New!$A$2:$DE$2108,80,FALSE)="Avg",3,IF(VLOOKUP($A1761,[1]New!$A$2:$DE$2108,80,FALSE)="LoAvg",4,IF(VLOOKUP($A1761,[1]New!$A$2:$DE$2108,80,FALSE)="Low",5,"")))))</f>
        <v/>
      </c>
    </row>
    <row r="1762" spans="1:64" x14ac:dyDescent="0.2">
      <c r="A1762" s="7" t="s">
        <v>1885</v>
      </c>
      <c r="B1762">
        <v>2015</v>
      </c>
      <c r="C1762" t="s">
        <v>2233</v>
      </c>
      <c r="D1762" t="str">
        <f t="array" ref="D1762">VLOOKUP($A1762,[1]New!$A$2:$DE$2108,5,FALSE)</f>
        <v>Language Usage</v>
      </c>
      <c r="E1762">
        <f t="array" ref="E1762">VLOOKUP($A1762,[1]New!$A$2:$DE$2108,3,FALSE)</f>
        <v>70200036</v>
      </c>
      <c r="F1762" t="str">
        <f t="array" ref="F1762">VLOOKUP($A1762,[1]New!$A$2:$DE$2108,4,FALSE)</f>
        <v>School 2</v>
      </c>
      <c r="Q1762">
        <f t="array" ref="Q1762">VLOOKUP($A1762,[1]New!$A$2:$DE$2108,19,FALSE)</f>
        <v>198</v>
      </c>
      <c r="S1762">
        <f t="array" ref="S1762">VLOOKUP($A1762,[1]New!$A$2:$DE$2108,21,FALSE)</f>
        <v>71</v>
      </c>
      <c r="U1762">
        <f t="array" ref="U1762">IF(S1762&gt;=75,1,IF(AND(S1762&gt;=50,S1762&lt;75),2,IF(AND(S1762&gt;=25,S1762&lt;50),3,IF(S1762&lt;25,4,"NA"))))</f>
        <v>2</v>
      </c>
      <c r="V1762" s="8">
        <f t="array" ref="V1762">VLOOKUP($A1762,[1]New!$A$2:$DE$2108,17,FALSE)</f>
        <v>42262</v>
      </c>
      <c r="AG1762" t="str">
        <f t="array" ref="AG1762">VLOOKUP($A1762,[1]New!$A$2:$DE$2108,61,FALSE)</f>
        <v>Writing: Plan, Organize, Develop, Revise, Research</v>
      </c>
      <c r="AJ1762">
        <f t="array" ref="AJ1762">VLOOKUP($A1762,[1]New!$A$2:$DE$2108,62,FALSE)</f>
        <v>198</v>
      </c>
      <c r="AN1762">
        <f t="array" ref="AN1762">IF(VLOOKUP($A1762,[1]New!$A$2:$DE$2108,65,FALSE)="High",1,IF(VLOOKUP($A1762,[1]New!$A$2:$DE$2108,65,FALSE)="HiAvg",2,IF(VLOOKUP($A1762,[1]New!$A$2:$DE$2108,65,FALSE)="Avg",3,IF(VLOOKUP($A1762,[1]New!$A$2:$DE$2108,65,FALSE)="LoAvg",4,5))))</f>
        <v>2</v>
      </c>
      <c r="AO1762" t="str">
        <f t="array" ref="AO1762">VLOOKUP($A1762,[1]New!$A$2:$DE$2108,66,FALSE)</f>
        <v>Language: Understand, Edit for Grammar, Usage</v>
      </c>
      <c r="AR1762">
        <f t="array" ref="AR1762">VLOOKUP($A1762,[1]New!$A$2:$DE$2108,67,FALSE)</f>
        <v>187</v>
      </c>
      <c r="AV1762">
        <f t="array" ref="AV1762">IF(VLOOKUP($A1762,[1]New!$A$2:$DE$2108,70,FALSE)="High",1,IF(VLOOKUP($A1762,[1]New!$A$2:$DE$2108,70,FALSE)="HiAvg",2,IF(VLOOKUP($A1762,[1]New!$A$2:$DE$2108,70,FALSE)="Avg",3,IF(VLOOKUP($A1762,[1]New!$A$2:$DE$2108,70,FALSE)="LoAvg",4,5))))</f>
        <v>4</v>
      </c>
      <c r="AW1762" t="str">
        <f t="array" ref="AW1762">VLOOKUP($A1762,[1]New!$A$2:$DE$2108,71,FALSE)</f>
        <v>Language: Understand, Edit Mechanics</v>
      </c>
      <c r="AZ1762">
        <f t="array" ref="AZ1762">VLOOKUP($A1762,[1]New!$A$2:$DE$2108,72,FALSE)</f>
        <v>209</v>
      </c>
      <c r="BD1762">
        <f t="array" ref="BD1762">IF(VLOOKUP($A1762,[1]New!$A$2:$DE$2108,75,FALSE)="High",1,IF(VLOOKUP($A1762,[1]New!$A$2:$DE$2108,75,FALSE)="HiAvg",2,IF(VLOOKUP($A1762,[1]New!$A$2:$DE$2108,75,FALSE)="Avg",3,IF(VLOOKUP($A1762,[1]New!$A$2:$DE$2108,75,FALSE)="LoAvg",4,5))))</f>
        <v>1</v>
      </c>
      <c r="BE1762" t="str">
        <f t="array" ref="BE1762">IF(VLOOKUP($A1762,[1]New!$A$2:$DE$2108,76,FALSE)="","",VLOOKUP($A1762,[1]New!$A$2:$DE$2108,76,FALSE))</f>
        <v/>
      </c>
      <c r="BH1762" t="str">
        <f t="array" ref="BH1762">IF(VLOOKUP($A1762,[1]New!$A$2:$DE$2108,77,FALSE)="","",VLOOKUP($A1762,[1]New!$A$2:$DE$2108,77,FALSE))</f>
        <v/>
      </c>
      <c r="BL1762" t="str">
        <f t="array" ref="BL1762">IF(VLOOKUP($A1762,[1]New!$A$2:$DE$2108,80,FALSE)="High",1,IF(VLOOKUP($A1762,[1]New!$A$2:$DE$2108,80,FALSE)="HiAvg",2,IF(VLOOKUP($A1762,[1]New!$A$2:$DE$2108,80,FALSE)="Avg",3,IF(VLOOKUP($A1762,[1]New!$A$2:$DE$2108,80,FALSE)="LoAvg",4,IF(VLOOKUP($A1762,[1]New!$A$2:$DE$2108,80,FALSE)="Low",5,"")))))</f>
        <v/>
      </c>
    </row>
    <row r="1763" spans="1:64" x14ac:dyDescent="0.2">
      <c r="A1763" s="7" t="s">
        <v>1886</v>
      </c>
      <c r="B1763">
        <v>2015</v>
      </c>
      <c r="C1763" t="s">
        <v>2233</v>
      </c>
      <c r="D1763" t="str">
        <f t="array" ref="D1763">VLOOKUP($A1763,[1]New!$A$2:$DE$2108,5,FALSE)</f>
        <v>Mathematics</v>
      </c>
      <c r="E1763">
        <f t="array" ref="E1763">VLOOKUP($A1763,[1]New!$A$2:$DE$2108,3,FALSE)</f>
        <v>70200036</v>
      </c>
      <c r="F1763" t="str">
        <f t="array" ref="F1763">VLOOKUP($A1763,[1]New!$A$2:$DE$2108,4,FALSE)</f>
        <v>School 2</v>
      </c>
      <c r="Q1763">
        <f t="array" ref="Q1763">VLOOKUP($A1763,[1]New!$A$2:$DE$2108,19,FALSE)</f>
        <v>179</v>
      </c>
      <c r="S1763">
        <f t="array" ref="S1763">VLOOKUP($A1763,[1]New!$A$2:$DE$2108,21,FALSE)</f>
        <v>19</v>
      </c>
      <c r="U1763">
        <f t="array" ref="U1763">IF(S1763&gt;=75,1,IF(AND(S1763&gt;=50,S1763&lt;75),2,IF(AND(S1763&gt;=25,S1763&lt;50),3,IF(S1763&lt;25,4,"NA"))))</f>
        <v>4</v>
      </c>
      <c r="V1763" s="8">
        <f t="array" ref="V1763">VLOOKUP($A1763,[1]New!$A$2:$DE$2108,17,FALSE)</f>
        <v>42255</v>
      </c>
      <c r="AG1763" t="str">
        <f t="array" ref="AG1763">VLOOKUP($A1763,[1]New!$A$2:$DE$2108,61,FALSE)</f>
        <v>Operations and Algebraic Thinking</v>
      </c>
      <c r="AJ1763">
        <f t="array" ref="AJ1763">VLOOKUP($A1763,[1]New!$A$2:$DE$2108,62,FALSE)</f>
        <v>170</v>
      </c>
      <c r="AN1763">
        <f t="array" ref="AN1763">IF(VLOOKUP($A1763,[1]New!$A$2:$DE$2108,65,FALSE)="High",1,IF(VLOOKUP($A1763,[1]New!$A$2:$DE$2108,65,FALSE)="HiAvg",2,IF(VLOOKUP($A1763,[1]New!$A$2:$DE$2108,65,FALSE)="Avg",3,IF(VLOOKUP($A1763,[1]New!$A$2:$DE$2108,65,FALSE)="LoAvg",4,5))))</f>
        <v>5</v>
      </c>
      <c r="AO1763" t="str">
        <f t="array" ref="AO1763">VLOOKUP($A1763,[1]New!$A$2:$DE$2108,66,FALSE)</f>
        <v>Number and Operations</v>
      </c>
      <c r="AR1763">
        <f t="array" ref="AR1763">VLOOKUP($A1763,[1]New!$A$2:$DE$2108,67,FALSE)</f>
        <v>187</v>
      </c>
      <c r="AV1763">
        <f t="array" ref="AV1763">IF(VLOOKUP($A1763,[1]New!$A$2:$DE$2108,70,FALSE)="High",1,IF(VLOOKUP($A1763,[1]New!$A$2:$DE$2108,70,FALSE)="HiAvg",2,IF(VLOOKUP($A1763,[1]New!$A$2:$DE$2108,70,FALSE)="Avg",3,IF(VLOOKUP($A1763,[1]New!$A$2:$DE$2108,70,FALSE)="LoAvg",4,5))))</f>
        <v>4</v>
      </c>
      <c r="AW1763" t="str">
        <f t="array" ref="AW1763">VLOOKUP($A1763,[1]New!$A$2:$DE$2108,71,FALSE)</f>
        <v>Measurement and Data</v>
      </c>
      <c r="AZ1763">
        <f t="array" ref="AZ1763">VLOOKUP($A1763,[1]New!$A$2:$DE$2108,72,FALSE)</f>
        <v>174</v>
      </c>
      <c r="BD1763">
        <f t="array" ref="BD1763">IF(VLOOKUP($A1763,[1]New!$A$2:$DE$2108,75,FALSE)="High",1,IF(VLOOKUP($A1763,[1]New!$A$2:$DE$2108,75,FALSE)="HiAvg",2,IF(VLOOKUP($A1763,[1]New!$A$2:$DE$2108,75,FALSE)="Avg",3,IF(VLOOKUP($A1763,[1]New!$A$2:$DE$2108,75,FALSE)="LoAvg",4,5))))</f>
        <v>5</v>
      </c>
      <c r="BE1763" t="str">
        <f t="array" ref="BE1763">IF(VLOOKUP($A1763,[1]New!$A$2:$DE$2108,76,FALSE)="","",VLOOKUP($A1763,[1]New!$A$2:$DE$2108,76,FALSE))</f>
        <v>Geometry</v>
      </c>
      <c r="BH1763">
        <f t="array" ref="BH1763">IF(VLOOKUP($A1763,[1]New!$A$2:$DE$2108,77,FALSE)="","",VLOOKUP($A1763,[1]New!$A$2:$DE$2108,77,FALSE))</f>
        <v>184</v>
      </c>
      <c r="BL1763">
        <f t="array" ref="BL1763">IF(VLOOKUP($A1763,[1]New!$A$2:$DE$2108,80,FALSE)="High",1,IF(VLOOKUP($A1763,[1]New!$A$2:$DE$2108,80,FALSE)="HiAvg",2,IF(VLOOKUP($A1763,[1]New!$A$2:$DE$2108,80,FALSE)="Avg",3,IF(VLOOKUP($A1763,[1]New!$A$2:$DE$2108,80,FALSE)="LoAvg",4,IF(VLOOKUP($A1763,[1]New!$A$2:$DE$2108,80,FALSE)="Low",5,"")))))</f>
        <v>4</v>
      </c>
    </row>
    <row r="1764" spans="1:64" x14ac:dyDescent="0.2">
      <c r="A1764" s="7" t="s">
        <v>1887</v>
      </c>
      <c r="B1764">
        <v>2015</v>
      </c>
      <c r="C1764" t="s">
        <v>2233</v>
      </c>
      <c r="D1764" t="str">
        <f t="array" ref="D1764">VLOOKUP($A1764,[1]New!$A$2:$DE$2108,5,FALSE)</f>
        <v>Reading</v>
      </c>
      <c r="E1764">
        <f t="array" ref="E1764">VLOOKUP($A1764,[1]New!$A$2:$DE$2108,3,FALSE)</f>
        <v>70200036</v>
      </c>
      <c r="F1764" t="str">
        <f t="array" ref="F1764">VLOOKUP($A1764,[1]New!$A$2:$DE$2108,4,FALSE)</f>
        <v>School 2</v>
      </c>
      <c r="Q1764">
        <f t="array" ref="Q1764">VLOOKUP($A1764,[1]New!$A$2:$DE$2108,19,FALSE)</f>
        <v>176</v>
      </c>
      <c r="S1764">
        <f t="array" ref="S1764">VLOOKUP($A1764,[1]New!$A$2:$DE$2108,21,FALSE)</f>
        <v>22</v>
      </c>
      <c r="U1764">
        <f t="array" ref="U1764">IF(S1764&gt;=75,1,IF(AND(S1764&gt;=50,S1764&lt;75),2,IF(AND(S1764&gt;=25,S1764&lt;50),3,IF(S1764&lt;25,4,"NA"))))</f>
        <v>4</v>
      </c>
      <c r="V1764" s="8">
        <f t="array" ref="V1764">VLOOKUP($A1764,[1]New!$A$2:$DE$2108,17,FALSE)</f>
        <v>42248</v>
      </c>
      <c r="AG1764" t="str">
        <f t="array" ref="AG1764">VLOOKUP($A1764,[1]New!$A$2:$DE$2108,61,FALSE)</f>
        <v>Literature</v>
      </c>
      <c r="AJ1764">
        <f t="array" ref="AJ1764">VLOOKUP($A1764,[1]New!$A$2:$DE$2108,62,FALSE)</f>
        <v>175</v>
      </c>
      <c r="AN1764">
        <f t="array" ref="AN1764">IF(VLOOKUP($A1764,[1]New!$A$2:$DE$2108,65,FALSE)="High",1,IF(VLOOKUP($A1764,[1]New!$A$2:$DE$2108,65,FALSE)="HiAvg",2,IF(VLOOKUP($A1764,[1]New!$A$2:$DE$2108,65,FALSE)="Avg",3,IF(VLOOKUP($A1764,[1]New!$A$2:$DE$2108,65,FALSE)="LoAvg",4,5))))</f>
        <v>5</v>
      </c>
      <c r="AO1764" t="str">
        <f t="array" ref="AO1764">VLOOKUP($A1764,[1]New!$A$2:$DE$2108,66,FALSE)</f>
        <v>Informational Text</v>
      </c>
      <c r="AR1764">
        <f t="array" ref="AR1764">VLOOKUP($A1764,[1]New!$A$2:$DE$2108,67,FALSE)</f>
        <v>175</v>
      </c>
      <c r="AV1764">
        <f t="array" ref="AV1764">IF(VLOOKUP($A1764,[1]New!$A$2:$DE$2108,70,FALSE)="High",1,IF(VLOOKUP($A1764,[1]New!$A$2:$DE$2108,70,FALSE)="HiAvg",2,IF(VLOOKUP($A1764,[1]New!$A$2:$DE$2108,70,FALSE)="Avg",3,IF(VLOOKUP($A1764,[1]New!$A$2:$DE$2108,70,FALSE)="LoAvg",4,5))))</f>
        <v>5</v>
      </c>
      <c r="AW1764" t="str">
        <f t="array" ref="AW1764">VLOOKUP($A1764,[1]New!$A$2:$DE$2108,71,FALSE)</f>
        <v>Vocabulary Acquisition and Use</v>
      </c>
      <c r="AZ1764">
        <f t="array" ref="AZ1764">VLOOKUP($A1764,[1]New!$A$2:$DE$2108,72,FALSE)</f>
        <v>178</v>
      </c>
      <c r="BD1764">
        <f t="array" ref="BD1764">IF(VLOOKUP($A1764,[1]New!$A$2:$DE$2108,75,FALSE)="High",1,IF(VLOOKUP($A1764,[1]New!$A$2:$DE$2108,75,FALSE)="HiAvg",2,IF(VLOOKUP($A1764,[1]New!$A$2:$DE$2108,75,FALSE)="Avg",3,IF(VLOOKUP($A1764,[1]New!$A$2:$DE$2108,75,FALSE)="LoAvg",4,5))))</f>
        <v>4</v>
      </c>
      <c r="BE1764" t="str">
        <f t="array" ref="BE1764">IF(VLOOKUP($A1764,[1]New!$A$2:$DE$2108,76,FALSE)="","",VLOOKUP($A1764,[1]New!$A$2:$DE$2108,76,FALSE))</f>
        <v/>
      </c>
      <c r="BH1764" t="str">
        <f t="array" ref="BH1764">IF(VLOOKUP($A1764,[1]New!$A$2:$DE$2108,77,FALSE)="","",VLOOKUP($A1764,[1]New!$A$2:$DE$2108,77,FALSE))</f>
        <v/>
      </c>
      <c r="BL1764" t="str">
        <f t="array" ref="BL1764">IF(VLOOKUP($A1764,[1]New!$A$2:$DE$2108,80,FALSE)="High",1,IF(VLOOKUP($A1764,[1]New!$A$2:$DE$2108,80,FALSE)="HiAvg",2,IF(VLOOKUP($A1764,[1]New!$A$2:$DE$2108,80,FALSE)="Avg",3,IF(VLOOKUP($A1764,[1]New!$A$2:$DE$2108,80,FALSE)="LoAvg",4,IF(VLOOKUP($A1764,[1]New!$A$2:$DE$2108,80,FALSE)="Low",5,"")))))</f>
        <v/>
      </c>
    </row>
    <row r="1765" spans="1:64" x14ac:dyDescent="0.2">
      <c r="A1765" s="7" t="s">
        <v>1888</v>
      </c>
      <c r="B1765">
        <v>2015</v>
      </c>
      <c r="C1765" t="s">
        <v>2233</v>
      </c>
      <c r="D1765" t="str">
        <f t="array" ref="D1765">VLOOKUP($A1765,[1]New!$A$2:$DE$2108,5,FALSE)</f>
        <v>Language Usage</v>
      </c>
      <c r="E1765">
        <f t="array" ref="E1765">VLOOKUP($A1765,[1]New!$A$2:$DE$2108,3,FALSE)</f>
        <v>70200043</v>
      </c>
      <c r="F1765" t="str">
        <f t="array" ref="F1765">VLOOKUP($A1765,[1]New!$A$2:$DE$2108,4,FALSE)</f>
        <v>School 2</v>
      </c>
      <c r="Q1765">
        <f t="array" ref="Q1765">VLOOKUP($A1765,[1]New!$A$2:$DE$2108,19,FALSE)</f>
        <v>201</v>
      </c>
      <c r="S1765">
        <f t="array" ref="S1765">VLOOKUP($A1765,[1]New!$A$2:$DE$2108,21,FALSE)</f>
        <v>24</v>
      </c>
      <c r="U1765">
        <f t="array" ref="U1765">IF(S1765&gt;=75,1,IF(AND(S1765&gt;=50,S1765&lt;75),2,IF(AND(S1765&gt;=25,S1765&lt;50),3,IF(S1765&lt;25,4,"NA"))))</f>
        <v>4</v>
      </c>
      <c r="V1765" s="8">
        <f t="array" ref="V1765">VLOOKUP($A1765,[1]New!$A$2:$DE$2108,17,FALSE)</f>
        <v>42268</v>
      </c>
      <c r="AG1765" t="str">
        <f t="array" ref="AG1765">VLOOKUP($A1765,[1]New!$A$2:$DE$2108,61,FALSE)</f>
        <v>Writing: Plan, Organize, Develop, Revise, Research</v>
      </c>
      <c r="AJ1765">
        <f t="array" ref="AJ1765">VLOOKUP($A1765,[1]New!$A$2:$DE$2108,62,FALSE)</f>
        <v>198</v>
      </c>
      <c r="AN1765">
        <f t="array" ref="AN1765">IF(VLOOKUP($A1765,[1]New!$A$2:$DE$2108,65,FALSE)="High",1,IF(VLOOKUP($A1765,[1]New!$A$2:$DE$2108,65,FALSE)="HiAvg",2,IF(VLOOKUP($A1765,[1]New!$A$2:$DE$2108,65,FALSE)="Avg",3,IF(VLOOKUP($A1765,[1]New!$A$2:$DE$2108,65,FALSE)="LoAvg",4,5))))</f>
        <v>5</v>
      </c>
      <c r="AO1765" t="str">
        <f t="array" ref="AO1765">VLOOKUP($A1765,[1]New!$A$2:$DE$2108,66,FALSE)</f>
        <v>Language: Understand, Edit for Grammar, Usage</v>
      </c>
      <c r="AR1765">
        <f t="array" ref="AR1765">VLOOKUP($A1765,[1]New!$A$2:$DE$2108,67,FALSE)</f>
        <v>196</v>
      </c>
      <c r="AV1765">
        <f t="array" ref="AV1765">IF(VLOOKUP($A1765,[1]New!$A$2:$DE$2108,70,FALSE)="High",1,IF(VLOOKUP($A1765,[1]New!$A$2:$DE$2108,70,FALSE)="HiAvg",2,IF(VLOOKUP($A1765,[1]New!$A$2:$DE$2108,70,FALSE)="Avg",3,IF(VLOOKUP($A1765,[1]New!$A$2:$DE$2108,70,FALSE)="LoAvg",4,5))))</f>
        <v>5</v>
      </c>
      <c r="AW1765" t="str">
        <f t="array" ref="AW1765">VLOOKUP($A1765,[1]New!$A$2:$DE$2108,71,FALSE)</f>
        <v>Language: Understand, Edit Mechanics</v>
      </c>
      <c r="AZ1765">
        <f t="array" ref="AZ1765">VLOOKUP($A1765,[1]New!$A$2:$DE$2108,72,FALSE)</f>
        <v>207</v>
      </c>
      <c r="BD1765">
        <f t="array" ref="BD1765">IF(VLOOKUP($A1765,[1]New!$A$2:$DE$2108,75,FALSE)="High",1,IF(VLOOKUP($A1765,[1]New!$A$2:$DE$2108,75,FALSE)="HiAvg",2,IF(VLOOKUP($A1765,[1]New!$A$2:$DE$2108,75,FALSE)="Avg",3,IF(VLOOKUP($A1765,[1]New!$A$2:$DE$2108,75,FALSE)="LoAvg",4,5))))</f>
        <v>4</v>
      </c>
      <c r="BE1765" t="str">
        <f t="array" ref="BE1765">IF(VLOOKUP($A1765,[1]New!$A$2:$DE$2108,76,FALSE)="","",VLOOKUP($A1765,[1]New!$A$2:$DE$2108,76,FALSE))</f>
        <v/>
      </c>
      <c r="BH1765" t="str">
        <f t="array" ref="BH1765">IF(VLOOKUP($A1765,[1]New!$A$2:$DE$2108,77,FALSE)="","",VLOOKUP($A1765,[1]New!$A$2:$DE$2108,77,FALSE))</f>
        <v/>
      </c>
      <c r="BL1765" t="str">
        <f t="array" ref="BL1765">IF(VLOOKUP($A1765,[1]New!$A$2:$DE$2108,80,FALSE)="High",1,IF(VLOOKUP($A1765,[1]New!$A$2:$DE$2108,80,FALSE)="HiAvg",2,IF(VLOOKUP($A1765,[1]New!$A$2:$DE$2108,80,FALSE)="Avg",3,IF(VLOOKUP($A1765,[1]New!$A$2:$DE$2108,80,FALSE)="LoAvg",4,IF(VLOOKUP($A1765,[1]New!$A$2:$DE$2108,80,FALSE)="Low",5,"")))))</f>
        <v/>
      </c>
    </row>
    <row r="1766" spans="1:64" x14ac:dyDescent="0.2">
      <c r="A1766" s="7" t="s">
        <v>1889</v>
      </c>
      <c r="B1766">
        <v>2015</v>
      </c>
      <c r="C1766" t="s">
        <v>2233</v>
      </c>
      <c r="D1766" t="str">
        <f t="array" ref="D1766">VLOOKUP($A1766,[1]New!$A$2:$DE$2108,5,FALSE)</f>
        <v>Mathematics</v>
      </c>
      <c r="E1766">
        <f t="array" ref="E1766">VLOOKUP($A1766,[1]New!$A$2:$DE$2108,3,FALSE)</f>
        <v>70200043</v>
      </c>
      <c r="F1766" t="str">
        <f t="array" ref="F1766">VLOOKUP($A1766,[1]New!$A$2:$DE$2108,4,FALSE)</f>
        <v>School 2</v>
      </c>
      <c r="Q1766">
        <f t="array" ref="Q1766">VLOOKUP($A1766,[1]New!$A$2:$DE$2108,19,FALSE)</f>
        <v>218</v>
      </c>
      <c r="S1766">
        <f t="array" ref="S1766">VLOOKUP($A1766,[1]New!$A$2:$DE$2108,21,FALSE)</f>
        <v>51</v>
      </c>
      <c r="U1766">
        <f t="array" ref="U1766">IF(S1766&gt;=75,1,IF(AND(S1766&gt;=50,S1766&lt;75),2,IF(AND(S1766&gt;=25,S1766&lt;50),3,IF(S1766&lt;25,4,"NA"))))</f>
        <v>2</v>
      </c>
      <c r="V1766" s="8">
        <f t="array" ref="V1766">VLOOKUP($A1766,[1]New!$A$2:$DE$2108,17,FALSE)</f>
        <v>42255</v>
      </c>
      <c r="AG1766" t="str">
        <f t="array" ref="AG1766">VLOOKUP($A1766,[1]New!$A$2:$DE$2108,61,FALSE)</f>
        <v>Operations and Algebraic Thinking</v>
      </c>
      <c r="AJ1766">
        <f t="array" ref="AJ1766">VLOOKUP($A1766,[1]New!$A$2:$DE$2108,62,FALSE)</f>
        <v>217</v>
      </c>
      <c r="AN1766">
        <f t="array" ref="AN1766">IF(VLOOKUP($A1766,[1]New!$A$2:$DE$2108,65,FALSE)="High",1,IF(VLOOKUP($A1766,[1]New!$A$2:$DE$2108,65,FALSE)="HiAvg",2,IF(VLOOKUP($A1766,[1]New!$A$2:$DE$2108,65,FALSE)="Avg",3,IF(VLOOKUP($A1766,[1]New!$A$2:$DE$2108,65,FALSE)="LoAvg",4,5))))</f>
        <v>3</v>
      </c>
      <c r="AO1766" t="str">
        <f t="array" ref="AO1766">VLOOKUP($A1766,[1]New!$A$2:$DE$2108,66,FALSE)</f>
        <v>The Real and Complex Number Systems</v>
      </c>
      <c r="AR1766">
        <f t="array" ref="AR1766">VLOOKUP($A1766,[1]New!$A$2:$DE$2108,67,FALSE)</f>
        <v>227</v>
      </c>
      <c r="AV1766">
        <f t="array" ref="AV1766">IF(VLOOKUP($A1766,[1]New!$A$2:$DE$2108,70,FALSE)="High",1,IF(VLOOKUP($A1766,[1]New!$A$2:$DE$2108,70,FALSE)="HiAvg",2,IF(VLOOKUP($A1766,[1]New!$A$2:$DE$2108,70,FALSE)="Avg",3,IF(VLOOKUP($A1766,[1]New!$A$2:$DE$2108,70,FALSE)="LoAvg",4,5))))</f>
        <v>2</v>
      </c>
      <c r="AW1766" t="str">
        <f t="array" ref="AW1766">VLOOKUP($A1766,[1]New!$A$2:$DE$2108,71,FALSE)</f>
        <v>Geometry</v>
      </c>
      <c r="AZ1766">
        <f t="array" ref="AZ1766">VLOOKUP($A1766,[1]New!$A$2:$DE$2108,72,FALSE)</f>
        <v>207</v>
      </c>
      <c r="BD1766">
        <f t="array" ref="BD1766">IF(VLOOKUP($A1766,[1]New!$A$2:$DE$2108,75,FALSE)="High",1,IF(VLOOKUP($A1766,[1]New!$A$2:$DE$2108,75,FALSE)="HiAvg",2,IF(VLOOKUP($A1766,[1]New!$A$2:$DE$2108,75,FALSE)="Avg",3,IF(VLOOKUP($A1766,[1]New!$A$2:$DE$2108,75,FALSE)="LoAvg",4,5))))</f>
        <v>4</v>
      </c>
      <c r="BE1766" t="str">
        <f t="array" ref="BE1766">IF(VLOOKUP($A1766,[1]New!$A$2:$DE$2108,76,FALSE)="","",VLOOKUP($A1766,[1]New!$A$2:$DE$2108,76,FALSE))</f>
        <v>Statistics and Probability</v>
      </c>
      <c r="BH1766">
        <f t="array" ref="BH1766">IF(VLOOKUP($A1766,[1]New!$A$2:$DE$2108,77,FALSE)="","",VLOOKUP($A1766,[1]New!$A$2:$DE$2108,77,FALSE))</f>
        <v>224</v>
      </c>
      <c r="BL1766">
        <f t="array" ref="BL1766">IF(VLOOKUP($A1766,[1]New!$A$2:$DE$2108,80,FALSE)="High",1,IF(VLOOKUP($A1766,[1]New!$A$2:$DE$2108,80,FALSE)="HiAvg",2,IF(VLOOKUP($A1766,[1]New!$A$2:$DE$2108,80,FALSE)="Avg",3,IF(VLOOKUP($A1766,[1]New!$A$2:$DE$2108,80,FALSE)="LoAvg",4,IF(VLOOKUP($A1766,[1]New!$A$2:$DE$2108,80,FALSE)="Low",5,"")))))</f>
        <v>2</v>
      </c>
    </row>
    <row r="1767" spans="1:64" x14ac:dyDescent="0.2">
      <c r="A1767" s="7" t="s">
        <v>1890</v>
      </c>
      <c r="B1767">
        <v>2015</v>
      </c>
      <c r="C1767" t="s">
        <v>2233</v>
      </c>
      <c r="D1767" t="str">
        <f t="array" ref="D1767">VLOOKUP($A1767,[1]New!$A$2:$DE$2108,5,FALSE)</f>
        <v>Reading</v>
      </c>
      <c r="E1767">
        <f t="array" ref="E1767">VLOOKUP($A1767,[1]New!$A$2:$DE$2108,3,FALSE)</f>
        <v>70200043</v>
      </c>
      <c r="F1767" t="str">
        <f t="array" ref="F1767">VLOOKUP($A1767,[1]New!$A$2:$DE$2108,4,FALSE)</f>
        <v>School 2</v>
      </c>
      <c r="Q1767">
        <f t="array" ref="Q1767">VLOOKUP($A1767,[1]New!$A$2:$DE$2108,19,FALSE)</f>
        <v>206</v>
      </c>
      <c r="S1767">
        <f t="array" ref="S1767">VLOOKUP($A1767,[1]New!$A$2:$DE$2108,21,FALSE)</f>
        <v>37</v>
      </c>
      <c r="U1767">
        <f t="array" ref="U1767">IF(S1767&gt;=75,1,IF(AND(S1767&gt;=50,S1767&lt;75),2,IF(AND(S1767&gt;=25,S1767&lt;50),3,IF(S1767&lt;25,4,"NA"))))</f>
        <v>3</v>
      </c>
      <c r="V1767" s="8">
        <f t="array" ref="V1767">VLOOKUP($A1767,[1]New!$A$2:$DE$2108,17,FALSE)</f>
        <v>42248</v>
      </c>
      <c r="AG1767" t="str">
        <f t="array" ref="AG1767">VLOOKUP($A1767,[1]New!$A$2:$DE$2108,61,FALSE)</f>
        <v>Literature</v>
      </c>
      <c r="AJ1767">
        <f t="array" ref="AJ1767">VLOOKUP($A1767,[1]New!$A$2:$DE$2108,62,FALSE)</f>
        <v>205</v>
      </c>
      <c r="AN1767">
        <f t="array" ref="AN1767">IF(VLOOKUP($A1767,[1]New!$A$2:$DE$2108,65,FALSE)="High",1,IF(VLOOKUP($A1767,[1]New!$A$2:$DE$2108,65,FALSE)="HiAvg",2,IF(VLOOKUP($A1767,[1]New!$A$2:$DE$2108,65,FALSE)="Avg",3,IF(VLOOKUP($A1767,[1]New!$A$2:$DE$2108,65,FALSE)="LoAvg",4,5))))</f>
        <v>4</v>
      </c>
      <c r="AO1767" t="str">
        <f t="array" ref="AO1767">VLOOKUP($A1767,[1]New!$A$2:$DE$2108,66,FALSE)</f>
        <v>Informational Text</v>
      </c>
      <c r="AR1767">
        <f t="array" ref="AR1767">VLOOKUP($A1767,[1]New!$A$2:$DE$2108,67,FALSE)</f>
        <v>209</v>
      </c>
      <c r="AV1767">
        <f t="array" ref="AV1767">IF(VLOOKUP($A1767,[1]New!$A$2:$DE$2108,70,FALSE)="High",1,IF(VLOOKUP($A1767,[1]New!$A$2:$DE$2108,70,FALSE)="HiAvg",2,IF(VLOOKUP($A1767,[1]New!$A$2:$DE$2108,70,FALSE)="Avg",3,IF(VLOOKUP($A1767,[1]New!$A$2:$DE$2108,70,FALSE)="LoAvg",4,5))))</f>
        <v>3</v>
      </c>
      <c r="AW1767" t="str">
        <f t="array" ref="AW1767">VLOOKUP($A1767,[1]New!$A$2:$DE$2108,71,FALSE)</f>
        <v>Vocabulary Acquisition and Use</v>
      </c>
      <c r="AZ1767">
        <f t="array" ref="AZ1767">VLOOKUP($A1767,[1]New!$A$2:$DE$2108,72,FALSE)</f>
        <v>205</v>
      </c>
      <c r="BD1767">
        <f t="array" ref="BD1767">IF(VLOOKUP($A1767,[1]New!$A$2:$DE$2108,75,FALSE)="High",1,IF(VLOOKUP($A1767,[1]New!$A$2:$DE$2108,75,FALSE)="HiAvg",2,IF(VLOOKUP($A1767,[1]New!$A$2:$DE$2108,75,FALSE)="Avg",3,IF(VLOOKUP($A1767,[1]New!$A$2:$DE$2108,75,FALSE)="LoAvg",4,5))))</f>
        <v>4</v>
      </c>
      <c r="BE1767" t="str">
        <f t="array" ref="BE1767">IF(VLOOKUP($A1767,[1]New!$A$2:$DE$2108,76,FALSE)="","",VLOOKUP($A1767,[1]New!$A$2:$DE$2108,76,FALSE))</f>
        <v/>
      </c>
      <c r="BH1767" t="str">
        <f t="array" ref="BH1767">IF(VLOOKUP($A1767,[1]New!$A$2:$DE$2108,77,FALSE)="","",VLOOKUP($A1767,[1]New!$A$2:$DE$2108,77,FALSE))</f>
        <v/>
      </c>
      <c r="BL1767" t="str">
        <f t="array" ref="BL1767">IF(VLOOKUP($A1767,[1]New!$A$2:$DE$2108,80,FALSE)="High",1,IF(VLOOKUP($A1767,[1]New!$A$2:$DE$2108,80,FALSE)="HiAvg",2,IF(VLOOKUP($A1767,[1]New!$A$2:$DE$2108,80,FALSE)="Avg",3,IF(VLOOKUP($A1767,[1]New!$A$2:$DE$2108,80,FALSE)="LoAvg",4,IF(VLOOKUP($A1767,[1]New!$A$2:$DE$2108,80,FALSE)="Low",5,"")))))</f>
        <v/>
      </c>
    </row>
    <row r="1768" spans="1:64" x14ac:dyDescent="0.2">
      <c r="A1768" s="7" t="s">
        <v>1891</v>
      </c>
      <c r="B1768">
        <v>2015</v>
      </c>
      <c r="C1768" t="s">
        <v>2233</v>
      </c>
      <c r="D1768" t="str">
        <f t="array" ref="D1768">VLOOKUP($A1768,[1]New!$A$2:$DE$2108,5,FALSE)</f>
        <v>Language Usage</v>
      </c>
      <c r="E1768">
        <f t="array" ref="E1768">VLOOKUP($A1768,[1]New!$A$2:$DE$2108,3,FALSE)</f>
        <v>70200064</v>
      </c>
      <c r="F1768" t="str">
        <f t="array" ref="F1768">VLOOKUP($A1768,[1]New!$A$2:$DE$2108,4,FALSE)</f>
        <v>School 2</v>
      </c>
      <c r="Q1768">
        <f t="array" ref="Q1768">VLOOKUP($A1768,[1]New!$A$2:$DE$2108,19,FALSE)</f>
        <v>179</v>
      </c>
      <c r="S1768">
        <f t="array" ref="S1768">VLOOKUP($A1768,[1]New!$A$2:$DE$2108,21,FALSE)</f>
        <v>1</v>
      </c>
      <c r="U1768">
        <f t="array" ref="U1768">IF(S1768&gt;=75,1,IF(AND(S1768&gt;=50,S1768&lt;75),2,IF(AND(S1768&gt;=25,S1768&lt;50),3,IF(S1768&lt;25,4,"NA"))))</f>
        <v>4</v>
      </c>
      <c r="V1768" s="8">
        <f t="array" ref="V1768">VLOOKUP($A1768,[1]New!$A$2:$DE$2108,17,FALSE)</f>
        <v>42268</v>
      </c>
      <c r="AG1768" t="str">
        <f t="array" ref="AG1768">VLOOKUP($A1768,[1]New!$A$2:$DE$2108,61,FALSE)</f>
        <v>Writing: Plan, Organize, Develop, Revise, Research</v>
      </c>
      <c r="AJ1768">
        <f t="array" ref="AJ1768">VLOOKUP($A1768,[1]New!$A$2:$DE$2108,62,FALSE)</f>
        <v>173</v>
      </c>
      <c r="AN1768">
        <f t="array" ref="AN1768">IF(VLOOKUP($A1768,[1]New!$A$2:$DE$2108,65,FALSE)="High",1,IF(VLOOKUP($A1768,[1]New!$A$2:$DE$2108,65,FALSE)="HiAvg",2,IF(VLOOKUP($A1768,[1]New!$A$2:$DE$2108,65,FALSE)="Avg",3,IF(VLOOKUP($A1768,[1]New!$A$2:$DE$2108,65,FALSE)="LoAvg",4,5))))</f>
        <v>5</v>
      </c>
      <c r="AO1768" t="str">
        <f t="array" ref="AO1768">VLOOKUP($A1768,[1]New!$A$2:$DE$2108,66,FALSE)</f>
        <v>Language: Understand, Edit for Grammar, Usage</v>
      </c>
      <c r="AR1768">
        <f t="array" ref="AR1768">VLOOKUP($A1768,[1]New!$A$2:$DE$2108,67,FALSE)</f>
        <v>184</v>
      </c>
      <c r="AV1768">
        <f t="array" ref="AV1768">IF(VLOOKUP($A1768,[1]New!$A$2:$DE$2108,70,FALSE)="High",1,IF(VLOOKUP($A1768,[1]New!$A$2:$DE$2108,70,FALSE)="HiAvg",2,IF(VLOOKUP($A1768,[1]New!$A$2:$DE$2108,70,FALSE)="Avg",3,IF(VLOOKUP($A1768,[1]New!$A$2:$DE$2108,70,FALSE)="LoAvg",4,5))))</f>
        <v>5</v>
      </c>
      <c r="AW1768" t="str">
        <f t="array" ref="AW1768">VLOOKUP($A1768,[1]New!$A$2:$DE$2108,71,FALSE)</f>
        <v>Language: Understand, Edit Mechanics</v>
      </c>
      <c r="AZ1768">
        <f t="array" ref="AZ1768">VLOOKUP($A1768,[1]New!$A$2:$DE$2108,72,FALSE)</f>
        <v>179</v>
      </c>
      <c r="BD1768">
        <f t="array" ref="BD1768">IF(VLOOKUP($A1768,[1]New!$A$2:$DE$2108,75,FALSE)="High",1,IF(VLOOKUP($A1768,[1]New!$A$2:$DE$2108,75,FALSE)="HiAvg",2,IF(VLOOKUP($A1768,[1]New!$A$2:$DE$2108,75,FALSE)="Avg",3,IF(VLOOKUP($A1768,[1]New!$A$2:$DE$2108,75,FALSE)="LoAvg",4,5))))</f>
        <v>5</v>
      </c>
      <c r="BE1768" t="str">
        <f t="array" ref="BE1768">IF(VLOOKUP($A1768,[1]New!$A$2:$DE$2108,76,FALSE)="","",VLOOKUP($A1768,[1]New!$A$2:$DE$2108,76,FALSE))</f>
        <v/>
      </c>
      <c r="BH1768" t="str">
        <f t="array" ref="BH1768">IF(VLOOKUP($A1768,[1]New!$A$2:$DE$2108,77,FALSE)="","",VLOOKUP($A1768,[1]New!$A$2:$DE$2108,77,FALSE))</f>
        <v/>
      </c>
      <c r="BL1768" t="str">
        <f t="array" ref="BL1768">IF(VLOOKUP($A1768,[1]New!$A$2:$DE$2108,80,FALSE)="High",1,IF(VLOOKUP($A1768,[1]New!$A$2:$DE$2108,80,FALSE)="HiAvg",2,IF(VLOOKUP($A1768,[1]New!$A$2:$DE$2108,80,FALSE)="Avg",3,IF(VLOOKUP($A1768,[1]New!$A$2:$DE$2108,80,FALSE)="LoAvg",4,IF(VLOOKUP($A1768,[1]New!$A$2:$DE$2108,80,FALSE)="Low",5,"")))))</f>
        <v/>
      </c>
    </row>
    <row r="1769" spans="1:64" x14ac:dyDescent="0.2">
      <c r="A1769" s="7" t="s">
        <v>1892</v>
      </c>
      <c r="B1769">
        <v>2015</v>
      </c>
      <c r="C1769" t="s">
        <v>2233</v>
      </c>
      <c r="D1769" t="str">
        <f t="array" ref="D1769">VLOOKUP($A1769,[1]New!$A$2:$DE$2108,5,FALSE)</f>
        <v>Mathematics</v>
      </c>
      <c r="E1769">
        <f t="array" ref="E1769">VLOOKUP($A1769,[1]New!$A$2:$DE$2108,3,FALSE)</f>
        <v>70200064</v>
      </c>
      <c r="F1769" t="str">
        <f t="array" ref="F1769">VLOOKUP($A1769,[1]New!$A$2:$DE$2108,4,FALSE)</f>
        <v>School 2</v>
      </c>
      <c r="Q1769">
        <f t="array" ref="Q1769">VLOOKUP($A1769,[1]New!$A$2:$DE$2108,19,FALSE)</f>
        <v>194</v>
      </c>
      <c r="S1769">
        <f t="array" ref="S1769">VLOOKUP($A1769,[1]New!$A$2:$DE$2108,21,FALSE)</f>
        <v>6</v>
      </c>
      <c r="U1769">
        <f t="array" ref="U1769">IF(S1769&gt;=75,1,IF(AND(S1769&gt;=50,S1769&lt;75),2,IF(AND(S1769&gt;=25,S1769&lt;50),3,IF(S1769&lt;25,4,"NA"))))</f>
        <v>4</v>
      </c>
      <c r="V1769" s="8">
        <f t="array" ref="V1769">VLOOKUP($A1769,[1]New!$A$2:$DE$2108,17,FALSE)</f>
        <v>42262</v>
      </c>
      <c r="AG1769" t="str">
        <f t="array" ref="AG1769">VLOOKUP($A1769,[1]New!$A$2:$DE$2108,61,FALSE)</f>
        <v>Operations and Algebraic Thinking</v>
      </c>
      <c r="AJ1769">
        <f t="array" ref="AJ1769">VLOOKUP($A1769,[1]New!$A$2:$DE$2108,62,FALSE)</f>
        <v>205</v>
      </c>
      <c r="AN1769">
        <f t="array" ref="AN1769">IF(VLOOKUP($A1769,[1]New!$A$2:$DE$2108,65,FALSE)="High",1,IF(VLOOKUP($A1769,[1]New!$A$2:$DE$2108,65,FALSE)="HiAvg",2,IF(VLOOKUP($A1769,[1]New!$A$2:$DE$2108,65,FALSE)="Avg",3,IF(VLOOKUP($A1769,[1]New!$A$2:$DE$2108,65,FALSE)="LoAvg",4,5))))</f>
        <v>5</v>
      </c>
      <c r="AO1769" t="str">
        <f t="array" ref="AO1769">VLOOKUP($A1769,[1]New!$A$2:$DE$2108,66,FALSE)</f>
        <v>The Real and Complex Number Systems</v>
      </c>
      <c r="AR1769">
        <f t="array" ref="AR1769">VLOOKUP($A1769,[1]New!$A$2:$DE$2108,67,FALSE)</f>
        <v>191</v>
      </c>
      <c r="AV1769">
        <f t="array" ref="AV1769">IF(VLOOKUP($A1769,[1]New!$A$2:$DE$2108,70,FALSE)="High",1,IF(VLOOKUP($A1769,[1]New!$A$2:$DE$2108,70,FALSE)="HiAvg",2,IF(VLOOKUP($A1769,[1]New!$A$2:$DE$2108,70,FALSE)="Avg",3,IF(VLOOKUP($A1769,[1]New!$A$2:$DE$2108,70,FALSE)="LoAvg",4,5))))</f>
        <v>5</v>
      </c>
      <c r="AW1769" t="str">
        <f t="array" ref="AW1769">VLOOKUP($A1769,[1]New!$A$2:$DE$2108,71,FALSE)</f>
        <v>Geometry</v>
      </c>
      <c r="AZ1769">
        <f t="array" ref="AZ1769">VLOOKUP($A1769,[1]New!$A$2:$DE$2108,72,FALSE)</f>
        <v>184</v>
      </c>
      <c r="BD1769">
        <f t="array" ref="BD1769">IF(VLOOKUP($A1769,[1]New!$A$2:$DE$2108,75,FALSE)="High",1,IF(VLOOKUP($A1769,[1]New!$A$2:$DE$2108,75,FALSE)="HiAvg",2,IF(VLOOKUP($A1769,[1]New!$A$2:$DE$2108,75,FALSE)="Avg",3,IF(VLOOKUP($A1769,[1]New!$A$2:$DE$2108,75,FALSE)="LoAvg",4,5))))</f>
        <v>5</v>
      </c>
      <c r="BE1769" t="str">
        <f t="array" ref="BE1769">IF(VLOOKUP($A1769,[1]New!$A$2:$DE$2108,76,FALSE)="","",VLOOKUP($A1769,[1]New!$A$2:$DE$2108,76,FALSE))</f>
        <v>Statistics and Probability</v>
      </c>
      <c r="BH1769">
        <f t="array" ref="BH1769">IF(VLOOKUP($A1769,[1]New!$A$2:$DE$2108,77,FALSE)="","",VLOOKUP($A1769,[1]New!$A$2:$DE$2108,77,FALSE))</f>
        <v>195</v>
      </c>
      <c r="BL1769">
        <f t="array" ref="BL1769">IF(VLOOKUP($A1769,[1]New!$A$2:$DE$2108,80,FALSE)="High",1,IF(VLOOKUP($A1769,[1]New!$A$2:$DE$2108,80,FALSE)="HiAvg",2,IF(VLOOKUP($A1769,[1]New!$A$2:$DE$2108,80,FALSE)="Avg",3,IF(VLOOKUP($A1769,[1]New!$A$2:$DE$2108,80,FALSE)="LoAvg",4,IF(VLOOKUP($A1769,[1]New!$A$2:$DE$2108,80,FALSE)="Low",5,"")))))</f>
        <v>5</v>
      </c>
    </row>
    <row r="1770" spans="1:64" x14ac:dyDescent="0.2">
      <c r="A1770" s="7" t="s">
        <v>1893</v>
      </c>
      <c r="B1770">
        <v>2015</v>
      </c>
      <c r="C1770" t="s">
        <v>2233</v>
      </c>
      <c r="D1770" t="str">
        <f t="array" ref="D1770">VLOOKUP($A1770,[1]New!$A$2:$DE$2108,5,FALSE)</f>
        <v>Reading</v>
      </c>
      <c r="E1770">
        <f t="array" ref="E1770">VLOOKUP($A1770,[1]New!$A$2:$DE$2108,3,FALSE)</f>
        <v>70200064</v>
      </c>
      <c r="F1770" t="str">
        <f t="array" ref="F1770">VLOOKUP($A1770,[1]New!$A$2:$DE$2108,4,FALSE)</f>
        <v>School 2</v>
      </c>
      <c r="Q1770">
        <f t="array" ref="Q1770">VLOOKUP($A1770,[1]New!$A$2:$DE$2108,19,FALSE)</f>
        <v>189</v>
      </c>
      <c r="S1770">
        <f t="array" ref="S1770">VLOOKUP($A1770,[1]New!$A$2:$DE$2108,21,FALSE)</f>
        <v>7</v>
      </c>
      <c r="U1770">
        <f t="array" ref="U1770">IF(S1770&gt;=75,1,IF(AND(S1770&gt;=50,S1770&lt;75),2,IF(AND(S1770&gt;=25,S1770&lt;50),3,IF(S1770&lt;25,4,"NA"))))</f>
        <v>4</v>
      </c>
      <c r="V1770" s="8">
        <f t="array" ref="V1770">VLOOKUP($A1770,[1]New!$A$2:$DE$2108,17,FALSE)</f>
        <v>42248</v>
      </c>
      <c r="AG1770" t="str">
        <f t="array" ref="AG1770">VLOOKUP($A1770,[1]New!$A$2:$DE$2108,61,FALSE)</f>
        <v>Literature</v>
      </c>
      <c r="AJ1770">
        <f t="array" ref="AJ1770">VLOOKUP($A1770,[1]New!$A$2:$DE$2108,62,FALSE)</f>
        <v>203</v>
      </c>
      <c r="AN1770">
        <f t="array" ref="AN1770">IF(VLOOKUP($A1770,[1]New!$A$2:$DE$2108,65,FALSE)="High",1,IF(VLOOKUP($A1770,[1]New!$A$2:$DE$2108,65,FALSE)="HiAvg",2,IF(VLOOKUP($A1770,[1]New!$A$2:$DE$2108,65,FALSE)="Avg",3,IF(VLOOKUP($A1770,[1]New!$A$2:$DE$2108,65,FALSE)="LoAvg",4,5))))</f>
        <v>4</v>
      </c>
      <c r="AO1770" t="str">
        <f t="array" ref="AO1770">VLOOKUP($A1770,[1]New!$A$2:$DE$2108,66,FALSE)</f>
        <v>Informational Text</v>
      </c>
      <c r="AR1770">
        <f t="array" ref="AR1770">VLOOKUP($A1770,[1]New!$A$2:$DE$2108,67,FALSE)</f>
        <v>190</v>
      </c>
      <c r="AV1770">
        <f t="array" ref="AV1770">IF(VLOOKUP($A1770,[1]New!$A$2:$DE$2108,70,FALSE)="High",1,IF(VLOOKUP($A1770,[1]New!$A$2:$DE$2108,70,FALSE)="HiAvg",2,IF(VLOOKUP($A1770,[1]New!$A$2:$DE$2108,70,FALSE)="Avg",3,IF(VLOOKUP($A1770,[1]New!$A$2:$DE$2108,70,FALSE)="LoAvg",4,5))))</f>
        <v>5</v>
      </c>
      <c r="AW1770" t="str">
        <f t="array" ref="AW1770">VLOOKUP($A1770,[1]New!$A$2:$DE$2108,71,FALSE)</f>
        <v>Vocabulary Acquisition and Use</v>
      </c>
      <c r="AZ1770">
        <f t="array" ref="AZ1770">VLOOKUP($A1770,[1]New!$A$2:$DE$2108,72,FALSE)</f>
        <v>176</v>
      </c>
      <c r="BD1770">
        <f t="array" ref="BD1770">IF(VLOOKUP($A1770,[1]New!$A$2:$DE$2108,75,FALSE)="High",1,IF(VLOOKUP($A1770,[1]New!$A$2:$DE$2108,75,FALSE)="HiAvg",2,IF(VLOOKUP($A1770,[1]New!$A$2:$DE$2108,75,FALSE)="Avg",3,IF(VLOOKUP($A1770,[1]New!$A$2:$DE$2108,75,FALSE)="LoAvg",4,5))))</f>
        <v>5</v>
      </c>
      <c r="BE1770" t="str">
        <f t="array" ref="BE1770">IF(VLOOKUP($A1770,[1]New!$A$2:$DE$2108,76,FALSE)="","",VLOOKUP($A1770,[1]New!$A$2:$DE$2108,76,FALSE))</f>
        <v/>
      </c>
      <c r="BH1770" t="str">
        <f t="array" ref="BH1770">IF(VLOOKUP($A1770,[1]New!$A$2:$DE$2108,77,FALSE)="","",VLOOKUP($A1770,[1]New!$A$2:$DE$2108,77,FALSE))</f>
        <v/>
      </c>
      <c r="BL1770" t="str">
        <f t="array" ref="BL1770">IF(VLOOKUP($A1770,[1]New!$A$2:$DE$2108,80,FALSE)="High",1,IF(VLOOKUP($A1770,[1]New!$A$2:$DE$2108,80,FALSE)="HiAvg",2,IF(VLOOKUP($A1770,[1]New!$A$2:$DE$2108,80,FALSE)="Avg",3,IF(VLOOKUP($A1770,[1]New!$A$2:$DE$2108,80,FALSE)="LoAvg",4,IF(VLOOKUP($A1770,[1]New!$A$2:$DE$2108,80,FALSE)="Low",5,"")))))</f>
        <v/>
      </c>
    </row>
    <row r="1771" spans="1:64" x14ac:dyDescent="0.2">
      <c r="A1771" s="7" t="s">
        <v>1894</v>
      </c>
      <c r="B1771">
        <v>2015</v>
      </c>
      <c r="C1771" t="s">
        <v>2233</v>
      </c>
      <c r="D1771" t="str">
        <f t="array" ref="D1771">VLOOKUP($A1771,[1]New!$A$2:$DE$2108,5,FALSE)</f>
        <v>Language Usage</v>
      </c>
      <c r="E1771">
        <f t="array" ref="E1771">VLOOKUP($A1771,[1]New!$A$2:$DE$2108,3,FALSE)</f>
        <v>70200065</v>
      </c>
      <c r="F1771" t="str">
        <f t="array" ref="F1771">VLOOKUP($A1771,[1]New!$A$2:$DE$2108,4,FALSE)</f>
        <v>School 2</v>
      </c>
      <c r="Q1771">
        <f t="array" ref="Q1771">VLOOKUP($A1771,[1]New!$A$2:$DE$2108,19,FALSE)</f>
        <v>193</v>
      </c>
      <c r="S1771">
        <f t="array" ref="S1771">VLOOKUP($A1771,[1]New!$A$2:$DE$2108,21,FALSE)</f>
        <v>10</v>
      </c>
      <c r="U1771">
        <f t="array" ref="U1771">IF(S1771&gt;=75,1,IF(AND(S1771&gt;=50,S1771&lt;75),2,IF(AND(S1771&gt;=25,S1771&lt;50),3,IF(S1771&lt;25,4,"NA"))))</f>
        <v>4</v>
      </c>
      <c r="V1771" s="8">
        <f t="array" ref="V1771">VLOOKUP($A1771,[1]New!$A$2:$DE$2108,17,FALSE)</f>
        <v>42263</v>
      </c>
      <c r="AG1771" t="str">
        <f t="array" ref="AG1771">VLOOKUP($A1771,[1]New!$A$2:$DE$2108,61,FALSE)</f>
        <v>Writing: Plan, Organize, Develop, Revise, Research</v>
      </c>
      <c r="AJ1771">
        <f t="array" ref="AJ1771">VLOOKUP($A1771,[1]New!$A$2:$DE$2108,62,FALSE)</f>
        <v>183</v>
      </c>
      <c r="AN1771">
        <f t="array" ref="AN1771">IF(VLOOKUP($A1771,[1]New!$A$2:$DE$2108,65,FALSE)="High",1,IF(VLOOKUP($A1771,[1]New!$A$2:$DE$2108,65,FALSE)="HiAvg",2,IF(VLOOKUP($A1771,[1]New!$A$2:$DE$2108,65,FALSE)="Avg",3,IF(VLOOKUP($A1771,[1]New!$A$2:$DE$2108,65,FALSE)="LoAvg",4,5))))</f>
        <v>5</v>
      </c>
      <c r="AO1771" t="str">
        <f t="array" ref="AO1771">VLOOKUP($A1771,[1]New!$A$2:$DE$2108,66,FALSE)</f>
        <v>Language: Understand, Edit for Grammar, Usage</v>
      </c>
      <c r="AR1771">
        <f t="array" ref="AR1771">VLOOKUP($A1771,[1]New!$A$2:$DE$2108,67,FALSE)</f>
        <v>195</v>
      </c>
      <c r="AV1771">
        <f t="array" ref="AV1771">IF(VLOOKUP($A1771,[1]New!$A$2:$DE$2108,70,FALSE)="High",1,IF(VLOOKUP($A1771,[1]New!$A$2:$DE$2108,70,FALSE)="HiAvg",2,IF(VLOOKUP($A1771,[1]New!$A$2:$DE$2108,70,FALSE)="Avg",3,IF(VLOOKUP($A1771,[1]New!$A$2:$DE$2108,70,FALSE)="LoAvg",4,5))))</f>
        <v>5</v>
      </c>
      <c r="AW1771" t="str">
        <f t="array" ref="AW1771">VLOOKUP($A1771,[1]New!$A$2:$DE$2108,71,FALSE)</f>
        <v>Language: Understand, Edit Mechanics</v>
      </c>
      <c r="AZ1771">
        <f t="array" ref="AZ1771">VLOOKUP($A1771,[1]New!$A$2:$DE$2108,72,FALSE)</f>
        <v>200</v>
      </c>
      <c r="BD1771">
        <f t="array" ref="BD1771">IF(VLOOKUP($A1771,[1]New!$A$2:$DE$2108,75,FALSE)="High",1,IF(VLOOKUP($A1771,[1]New!$A$2:$DE$2108,75,FALSE)="HiAvg",2,IF(VLOOKUP($A1771,[1]New!$A$2:$DE$2108,75,FALSE)="Avg",3,IF(VLOOKUP($A1771,[1]New!$A$2:$DE$2108,75,FALSE)="LoAvg",4,5))))</f>
        <v>5</v>
      </c>
      <c r="BE1771" t="str">
        <f t="array" ref="BE1771">IF(VLOOKUP($A1771,[1]New!$A$2:$DE$2108,76,FALSE)="","",VLOOKUP($A1771,[1]New!$A$2:$DE$2108,76,FALSE))</f>
        <v/>
      </c>
      <c r="BH1771" t="str">
        <f t="array" ref="BH1771">IF(VLOOKUP($A1771,[1]New!$A$2:$DE$2108,77,FALSE)="","",VLOOKUP($A1771,[1]New!$A$2:$DE$2108,77,FALSE))</f>
        <v/>
      </c>
      <c r="BL1771" t="str">
        <f t="array" ref="BL1771">IF(VLOOKUP($A1771,[1]New!$A$2:$DE$2108,80,FALSE)="High",1,IF(VLOOKUP($A1771,[1]New!$A$2:$DE$2108,80,FALSE)="HiAvg",2,IF(VLOOKUP($A1771,[1]New!$A$2:$DE$2108,80,FALSE)="Avg",3,IF(VLOOKUP($A1771,[1]New!$A$2:$DE$2108,80,FALSE)="LoAvg",4,IF(VLOOKUP($A1771,[1]New!$A$2:$DE$2108,80,FALSE)="Low",5,"")))))</f>
        <v/>
      </c>
    </row>
    <row r="1772" spans="1:64" x14ac:dyDescent="0.2">
      <c r="A1772" s="7" t="s">
        <v>1895</v>
      </c>
      <c r="B1772">
        <v>2015</v>
      </c>
      <c r="C1772" t="s">
        <v>2233</v>
      </c>
      <c r="D1772" t="str">
        <f t="array" ref="D1772">VLOOKUP($A1772,[1]New!$A$2:$DE$2108,5,FALSE)</f>
        <v>Mathematics</v>
      </c>
      <c r="E1772">
        <f t="array" ref="E1772">VLOOKUP($A1772,[1]New!$A$2:$DE$2108,3,FALSE)</f>
        <v>70200065</v>
      </c>
      <c r="F1772" t="str">
        <f t="array" ref="F1772">VLOOKUP($A1772,[1]New!$A$2:$DE$2108,4,FALSE)</f>
        <v>School 2</v>
      </c>
      <c r="Q1772">
        <f t="array" ref="Q1772">VLOOKUP($A1772,[1]New!$A$2:$DE$2108,19,FALSE)</f>
        <v>199</v>
      </c>
      <c r="S1772">
        <f t="array" ref="S1772">VLOOKUP($A1772,[1]New!$A$2:$DE$2108,21,FALSE)</f>
        <v>12</v>
      </c>
      <c r="U1772">
        <f t="array" ref="U1772">IF(S1772&gt;=75,1,IF(AND(S1772&gt;=50,S1772&lt;75),2,IF(AND(S1772&gt;=25,S1772&lt;50),3,IF(S1772&lt;25,4,"NA"))))</f>
        <v>4</v>
      </c>
      <c r="V1772" s="8">
        <f t="array" ref="V1772">VLOOKUP($A1772,[1]New!$A$2:$DE$2108,17,FALSE)</f>
        <v>42256</v>
      </c>
      <c r="AG1772" t="str">
        <f t="array" ref="AG1772">VLOOKUP($A1772,[1]New!$A$2:$DE$2108,61,FALSE)</f>
        <v>Operations and Algebraic Thinking</v>
      </c>
      <c r="AJ1772">
        <f t="array" ref="AJ1772">VLOOKUP($A1772,[1]New!$A$2:$DE$2108,62,FALSE)</f>
        <v>197</v>
      </c>
      <c r="AN1772">
        <f t="array" ref="AN1772">IF(VLOOKUP($A1772,[1]New!$A$2:$DE$2108,65,FALSE)="High",1,IF(VLOOKUP($A1772,[1]New!$A$2:$DE$2108,65,FALSE)="HiAvg",2,IF(VLOOKUP($A1772,[1]New!$A$2:$DE$2108,65,FALSE)="Avg",3,IF(VLOOKUP($A1772,[1]New!$A$2:$DE$2108,65,FALSE)="LoAvg",4,5))))</f>
        <v>5</v>
      </c>
      <c r="AO1772" t="str">
        <f t="array" ref="AO1772">VLOOKUP($A1772,[1]New!$A$2:$DE$2108,66,FALSE)</f>
        <v>The Real and Complex Number Systems</v>
      </c>
      <c r="AR1772">
        <f t="array" ref="AR1772">VLOOKUP($A1772,[1]New!$A$2:$DE$2108,67,FALSE)</f>
        <v>201</v>
      </c>
      <c r="AV1772">
        <f t="array" ref="AV1772">IF(VLOOKUP($A1772,[1]New!$A$2:$DE$2108,70,FALSE)="High",1,IF(VLOOKUP($A1772,[1]New!$A$2:$DE$2108,70,FALSE)="HiAvg",2,IF(VLOOKUP($A1772,[1]New!$A$2:$DE$2108,70,FALSE)="Avg",3,IF(VLOOKUP($A1772,[1]New!$A$2:$DE$2108,70,FALSE)="LoAvg",4,5))))</f>
        <v>5</v>
      </c>
      <c r="AW1772" t="str">
        <f t="array" ref="AW1772">VLOOKUP($A1772,[1]New!$A$2:$DE$2108,71,FALSE)</f>
        <v>Geometry</v>
      </c>
      <c r="AZ1772">
        <f t="array" ref="AZ1772">VLOOKUP($A1772,[1]New!$A$2:$DE$2108,72,FALSE)</f>
        <v>204</v>
      </c>
      <c r="BD1772">
        <f t="array" ref="BD1772">IF(VLOOKUP($A1772,[1]New!$A$2:$DE$2108,75,FALSE)="High",1,IF(VLOOKUP($A1772,[1]New!$A$2:$DE$2108,75,FALSE)="HiAvg",2,IF(VLOOKUP($A1772,[1]New!$A$2:$DE$2108,75,FALSE)="Avg",3,IF(VLOOKUP($A1772,[1]New!$A$2:$DE$2108,75,FALSE)="LoAvg",4,5))))</f>
        <v>5</v>
      </c>
      <c r="BE1772" t="str">
        <f t="array" ref="BE1772">IF(VLOOKUP($A1772,[1]New!$A$2:$DE$2108,76,FALSE)="","",VLOOKUP($A1772,[1]New!$A$2:$DE$2108,76,FALSE))</f>
        <v>Statistics and Probability</v>
      </c>
      <c r="BH1772">
        <f t="array" ref="BH1772">IF(VLOOKUP($A1772,[1]New!$A$2:$DE$2108,77,FALSE)="","",VLOOKUP($A1772,[1]New!$A$2:$DE$2108,77,FALSE))</f>
        <v>195</v>
      </c>
      <c r="BL1772">
        <f t="array" ref="BL1772">IF(VLOOKUP($A1772,[1]New!$A$2:$DE$2108,80,FALSE)="High",1,IF(VLOOKUP($A1772,[1]New!$A$2:$DE$2108,80,FALSE)="HiAvg",2,IF(VLOOKUP($A1772,[1]New!$A$2:$DE$2108,80,FALSE)="Avg",3,IF(VLOOKUP($A1772,[1]New!$A$2:$DE$2108,80,FALSE)="LoAvg",4,IF(VLOOKUP($A1772,[1]New!$A$2:$DE$2108,80,FALSE)="Low",5,"")))))</f>
        <v>5</v>
      </c>
    </row>
    <row r="1773" spans="1:64" x14ac:dyDescent="0.2">
      <c r="A1773" s="7" t="s">
        <v>1896</v>
      </c>
      <c r="B1773">
        <v>2015</v>
      </c>
      <c r="C1773" t="s">
        <v>2233</v>
      </c>
      <c r="D1773" t="str">
        <f t="array" ref="D1773">VLOOKUP($A1773,[1]New!$A$2:$DE$2108,5,FALSE)</f>
        <v>Reading</v>
      </c>
      <c r="E1773">
        <f t="array" ref="E1773">VLOOKUP($A1773,[1]New!$A$2:$DE$2108,3,FALSE)</f>
        <v>70200065</v>
      </c>
      <c r="F1773" t="str">
        <f t="array" ref="F1773">VLOOKUP($A1773,[1]New!$A$2:$DE$2108,4,FALSE)</f>
        <v>School 2</v>
      </c>
      <c r="Q1773">
        <f t="array" ref="Q1773">VLOOKUP($A1773,[1]New!$A$2:$DE$2108,19,FALSE)</f>
        <v>188</v>
      </c>
      <c r="S1773">
        <f t="array" ref="S1773">VLOOKUP($A1773,[1]New!$A$2:$DE$2108,21,FALSE)</f>
        <v>6</v>
      </c>
      <c r="U1773">
        <f t="array" ref="U1773">IF(S1773&gt;=75,1,IF(AND(S1773&gt;=50,S1773&lt;75),2,IF(AND(S1773&gt;=25,S1773&lt;50),3,IF(S1773&lt;25,4,"NA"))))</f>
        <v>4</v>
      </c>
      <c r="V1773" s="8">
        <f t="array" ref="V1773">VLOOKUP($A1773,[1]New!$A$2:$DE$2108,17,FALSE)</f>
        <v>42249</v>
      </c>
      <c r="AG1773" t="str">
        <f t="array" ref="AG1773">VLOOKUP($A1773,[1]New!$A$2:$DE$2108,61,FALSE)</f>
        <v>Literature</v>
      </c>
      <c r="AJ1773">
        <f t="array" ref="AJ1773">VLOOKUP($A1773,[1]New!$A$2:$DE$2108,62,FALSE)</f>
        <v>183</v>
      </c>
      <c r="AN1773">
        <f t="array" ref="AN1773">IF(VLOOKUP($A1773,[1]New!$A$2:$DE$2108,65,FALSE)="High",1,IF(VLOOKUP($A1773,[1]New!$A$2:$DE$2108,65,FALSE)="HiAvg",2,IF(VLOOKUP($A1773,[1]New!$A$2:$DE$2108,65,FALSE)="Avg",3,IF(VLOOKUP($A1773,[1]New!$A$2:$DE$2108,65,FALSE)="LoAvg",4,5))))</f>
        <v>5</v>
      </c>
      <c r="AO1773" t="str">
        <f t="array" ref="AO1773">VLOOKUP($A1773,[1]New!$A$2:$DE$2108,66,FALSE)</f>
        <v>Informational Text</v>
      </c>
      <c r="AR1773">
        <f t="array" ref="AR1773">VLOOKUP($A1773,[1]New!$A$2:$DE$2108,67,FALSE)</f>
        <v>196</v>
      </c>
      <c r="AV1773">
        <f t="array" ref="AV1773">IF(VLOOKUP($A1773,[1]New!$A$2:$DE$2108,70,FALSE)="High",1,IF(VLOOKUP($A1773,[1]New!$A$2:$DE$2108,70,FALSE)="HiAvg",2,IF(VLOOKUP($A1773,[1]New!$A$2:$DE$2108,70,FALSE)="Avg",3,IF(VLOOKUP($A1773,[1]New!$A$2:$DE$2108,70,FALSE)="LoAvg",4,5))))</f>
        <v>5</v>
      </c>
      <c r="AW1773" t="str">
        <f t="array" ref="AW1773">VLOOKUP($A1773,[1]New!$A$2:$DE$2108,71,FALSE)</f>
        <v>Vocabulary Acquisition and Use</v>
      </c>
      <c r="AZ1773">
        <f t="array" ref="AZ1773">VLOOKUP($A1773,[1]New!$A$2:$DE$2108,72,FALSE)</f>
        <v>185</v>
      </c>
      <c r="BD1773">
        <f t="array" ref="BD1773">IF(VLOOKUP($A1773,[1]New!$A$2:$DE$2108,75,FALSE)="High",1,IF(VLOOKUP($A1773,[1]New!$A$2:$DE$2108,75,FALSE)="HiAvg",2,IF(VLOOKUP($A1773,[1]New!$A$2:$DE$2108,75,FALSE)="Avg",3,IF(VLOOKUP($A1773,[1]New!$A$2:$DE$2108,75,FALSE)="LoAvg",4,5))))</f>
        <v>5</v>
      </c>
      <c r="BE1773" t="str">
        <f t="array" ref="BE1773">IF(VLOOKUP($A1773,[1]New!$A$2:$DE$2108,76,FALSE)="","",VLOOKUP($A1773,[1]New!$A$2:$DE$2108,76,FALSE))</f>
        <v/>
      </c>
      <c r="BH1773" t="str">
        <f t="array" ref="BH1773">IF(VLOOKUP($A1773,[1]New!$A$2:$DE$2108,77,FALSE)="","",VLOOKUP($A1773,[1]New!$A$2:$DE$2108,77,FALSE))</f>
        <v/>
      </c>
      <c r="BL1773" t="str">
        <f t="array" ref="BL1773">IF(VLOOKUP($A1773,[1]New!$A$2:$DE$2108,80,FALSE)="High",1,IF(VLOOKUP($A1773,[1]New!$A$2:$DE$2108,80,FALSE)="HiAvg",2,IF(VLOOKUP($A1773,[1]New!$A$2:$DE$2108,80,FALSE)="Avg",3,IF(VLOOKUP($A1773,[1]New!$A$2:$DE$2108,80,FALSE)="LoAvg",4,IF(VLOOKUP($A1773,[1]New!$A$2:$DE$2108,80,FALSE)="Low",5,"")))))</f>
        <v/>
      </c>
    </row>
    <row r="1774" spans="1:64" x14ac:dyDescent="0.2">
      <c r="A1774" s="7" t="s">
        <v>1897</v>
      </c>
      <c r="B1774">
        <v>2015</v>
      </c>
      <c r="C1774" t="s">
        <v>2233</v>
      </c>
      <c r="D1774" t="str">
        <f t="array" ref="D1774">VLOOKUP($A1774,[1]New!$A$2:$DE$2108,5,FALSE)</f>
        <v>Language Usage</v>
      </c>
      <c r="E1774">
        <f t="array" ref="E1774">VLOOKUP($A1774,[1]New!$A$2:$DE$2108,3,FALSE)</f>
        <v>70200067</v>
      </c>
      <c r="F1774" t="str">
        <f t="array" ref="F1774">VLOOKUP($A1774,[1]New!$A$2:$DE$2108,4,FALSE)</f>
        <v>School 2</v>
      </c>
      <c r="Q1774">
        <f t="array" ref="Q1774">VLOOKUP($A1774,[1]New!$A$2:$DE$2108,19,FALSE)</f>
        <v>223</v>
      </c>
      <c r="S1774">
        <f t="array" ref="S1774">VLOOKUP($A1774,[1]New!$A$2:$DE$2108,21,FALSE)</f>
        <v>81</v>
      </c>
      <c r="U1774">
        <f t="array" ref="U1774">IF(S1774&gt;=75,1,IF(AND(S1774&gt;=50,S1774&lt;75),2,IF(AND(S1774&gt;=25,S1774&lt;50),3,IF(S1774&lt;25,4,"NA"))))</f>
        <v>1</v>
      </c>
      <c r="V1774" s="8">
        <f t="array" ref="V1774">VLOOKUP($A1774,[1]New!$A$2:$DE$2108,17,FALSE)</f>
        <v>42263</v>
      </c>
      <c r="AG1774" t="str">
        <f t="array" ref="AG1774">VLOOKUP($A1774,[1]New!$A$2:$DE$2108,61,FALSE)</f>
        <v>Writing: Plan, Organize, Develop, Revise, Research</v>
      </c>
      <c r="AJ1774">
        <f t="array" ref="AJ1774">VLOOKUP($A1774,[1]New!$A$2:$DE$2108,62,FALSE)</f>
        <v>222</v>
      </c>
      <c r="AN1774">
        <f t="array" ref="AN1774">IF(VLOOKUP($A1774,[1]New!$A$2:$DE$2108,65,FALSE)="High",1,IF(VLOOKUP($A1774,[1]New!$A$2:$DE$2108,65,FALSE)="HiAvg",2,IF(VLOOKUP($A1774,[1]New!$A$2:$DE$2108,65,FALSE)="Avg",3,IF(VLOOKUP($A1774,[1]New!$A$2:$DE$2108,65,FALSE)="LoAvg",4,5))))</f>
        <v>2</v>
      </c>
      <c r="AO1774" t="str">
        <f t="array" ref="AO1774">VLOOKUP($A1774,[1]New!$A$2:$DE$2108,66,FALSE)</f>
        <v>Language: Understand, Edit for Grammar, Usage</v>
      </c>
      <c r="AR1774">
        <f t="array" ref="AR1774">VLOOKUP($A1774,[1]New!$A$2:$DE$2108,67,FALSE)</f>
        <v>228</v>
      </c>
      <c r="AV1774">
        <f t="array" ref="AV1774">IF(VLOOKUP($A1774,[1]New!$A$2:$DE$2108,70,FALSE)="High",1,IF(VLOOKUP($A1774,[1]New!$A$2:$DE$2108,70,FALSE)="HiAvg",2,IF(VLOOKUP($A1774,[1]New!$A$2:$DE$2108,70,FALSE)="Avg",3,IF(VLOOKUP($A1774,[1]New!$A$2:$DE$2108,70,FALSE)="LoAvg",4,5))))</f>
        <v>1</v>
      </c>
      <c r="AW1774" t="str">
        <f t="array" ref="AW1774">VLOOKUP($A1774,[1]New!$A$2:$DE$2108,71,FALSE)</f>
        <v>Language: Understand, Edit Mechanics</v>
      </c>
      <c r="AZ1774">
        <f t="array" ref="AZ1774">VLOOKUP($A1774,[1]New!$A$2:$DE$2108,72,FALSE)</f>
        <v>220</v>
      </c>
      <c r="BD1774">
        <f t="array" ref="BD1774">IF(VLOOKUP($A1774,[1]New!$A$2:$DE$2108,75,FALSE)="High",1,IF(VLOOKUP($A1774,[1]New!$A$2:$DE$2108,75,FALSE)="HiAvg",2,IF(VLOOKUP($A1774,[1]New!$A$2:$DE$2108,75,FALSE)="Avg",3,IF(VLOOKUP($A1774,[1]New!$A$2:$DE$2108,75,FALSE)="LoAvg",4,5))))</f>
        <v>2</v>
      </c>
      <c r="BE1774" t="str">
        <f t="array" ref="BE1774">IF(VLOOKUP($A1774,[1]New!$A$2:$DE$2108,76,FALSE)="","",VLOOKUP($A1774,[1]New!$A$2:$DE$2108,76,FALSE))</f>
        <v/>
      </c>
      <c r="BH1774" t="str">
        <f t="array" ref="BH1774">IF(VLOOKUP($A1774,[1]New!$A$2:$DE$2108,77,FALSE)="","",VLOOKUP($A1774,[1]New!$A$2:$DE$2108,77,FALSE))</f>
        <v/>
      </c>
      <c r="BL1774" t="str">
        <f t="array" ref="BL1774">IF(VLOOKUP($A1774,[1]New!$A$2:$DE$2108,80,FALSE)="High",1,IF(VLOOKUP($A1774,[1]New!$A$2:$DE$2108,80,FALSE)="HiAvg",2,IF(VLOOKUP($A1774,[1]New!$A$2:$DE$2108,80,FALSE)="Avg",3,IF(VLOOKUP($A1774,[1]New!$A$2:$DE$2108,80,FALSE)="LoAvg",4,IF(VLOOKUP($A1774,[1]New!$A$2:$DE$2108,80,FALSE)="Low",5,"")))))</f>
        <v/>
      </c>
    </row>
    <row r="1775" spans="1:64" x14ac:dyDescent="0.2">
      <c r="A1775" s="7" t="s">
        <v>1898</v>
      </c>
      <c r="B1775">
        <v>2015</v>
      </c>
      <c r="C1775" t="s">
        <v>2233</v>
      </c>
      <c r="D1775" t="str">
        <f t="array" ref="D1775">VLOOKUP($A1775,[1]New!$A$2:$DE$2108,5,FALSE)</f>
        <v>Mathematics</v>
      </c>
      <c r="E1775">
        <f t="array" ref="E1775">VLOOKUP($A1775,[1]New!$A$2:$DE$2108,3,FALSE)</f>
        <v>70200067</v>
      </c>
      <c r="F1775" t="str">
        <f t="array" ref="F1775">VLOOKUP($A1775,[1]New!$A$2:$DE$2108,4,FALSE)</f>
        <v>School 2</v>
      </c>
      <c r="Q1775">
        <f t="array" ref="Q1775">VLOOKUP($A1775,[1]New!$A$2:$DE$2108,19,FALSE)</f>
        <v>220</v>
      </c>
      <c r="S1775">
        <f t="array" ref="S1775">VLOOKUP($A1775,[1]New!$A$2:$DE$2108,21,FALSE)</f>
        <v>56</v>
      </c>
      <c r="U1775">
        <f t="array" ref="U1775">IF(S1775&gt;=75,1,IF(AND(S1775&gt;=50,S1775&lt;75),2,IF(AND(S1775&gt;=25,S1775&lt;50),3,IF(S1775&lt;25,4,"NA"))))</f>
        <v>2</v>
      </c>
      <c r="V1775" s="8">
        <f t="array" ref="V1775">VLOOKUP($A1775,[1]New!$A$2:$DE$2108,17,FALSE)</f>
        <v>42256</v>
      </c>
      <c r="AG1775" t="str">
        <f t="array" ref="AG1775">VLOOKUP($A1775,[1]New!$A$2:$DE$2108,61,FALSE)</f>
        <v>Operations and Algebraic Thinking</v>
      </c>
      <c r="AJ1775">
        <f t="array" ref="AJ1775">VLOOKUP($A1775,[1]New!$A$2:$DE$2108,62,FALSE)</f>
        <v>218</v>
      </c>
      <c r="AN1775">
        <f t="array" ref="AN1775">IF(VLOOKUP($A1775,[1]New!$A$2:$DE$2108,65,FALSE)="High",1,IF(VLOOKUP($A1775,[1]New!$A$2:$DE$2108,65,FALSE)="HiAvg",2,IF(VLOOKUP($A1775,[1]New!$A$2:$DE$2108,65,FALSE)="Avg",3,IF(VLOOKUP($A1775,[1]New!$A$2:$DE$2108,65,FALSE)="LoAvg",4,5))))</f>
        <v>3</v>
      </c>
      <c r="AO1775" t="str">
        <f t="array" ref="AO1775">VLOOKUP($A1775,[1]New!$A$2:$DE$2108,66,FALSE)</f>
        <v>The Real and Complex Number Systems</v>
      </c>
      <c r="AR1775">
        <f t="array" ref="AR1775">VLOOKUP($A1775,[1]New!$A$2:$DE$2108,67,FALSE)</f>
        <v>219</v>
      </c>
      <c r="AV1775">
        <f t="array" ref="AV1775">IF(VLOOKUP($A1775,[1]New!$A$2:$DE$2108,70,FALSE)="High",1,IF(VLOOKUP($A1775,[1]New!$A$2:$DE$2108,70,FALSE)="HiAvg",2,IF(VLOOKUP($A1775,[1]New!$A$2:$DE$2108,70,FALSE)="Avg",3,IF(VLOOKUP($A1775,[1]New!$A$2:$DE$2108,70,FALSE)="LoAvg",4,5))))</f>
        <v>3</v>
      </c>
      <c r="AW1775" t="str">
        <f t="array" ref="AW1775">VLOOKUP($A1775,[1]New!$A$2:$DE$2108,71,FALSE)</f>
        <v>Geometry</v>
      </c>
      <c r="AZ1775">
        <f t="array" ref="AZ1775">VLOOKUP($A1775,[1]New!$A$2:$DE$2108,72,FALSE)</f>
        <v>220</v>
      </c>
      <c r="BD1775">
        <f t="array" ref="BD1775">IF(VLOOKUP($A1775,[1]New!$A$2:$DE$2108,75,FALSE)="High",1,IF(VLOOKUP($A1775,[1]New!$A$2:$DE$2108,75,FALSE)="HiAvg",2,IF(VLOOKUP($A1775,[1]New!$A$2:$DE$2108,75,FALSE)="Avg",3,IF(VLOOKUP($A1775,[1]New!$A$2:$DE$2108,75,FALSE)="LoAvg",4,5))))</f>
        <v>3</v>
      </c>
      <c r="BE1775" t="str">
        <f t="array" ref="BE1775">IF(VLOOKUP($A1775,[1]New!$A$2:$DE$2108,76,FALSE)="","",VLOOKUP($A1775,[1]New!$A$2:$DE$2108,76,FALSE))</f>
        <v>Statistics and Probability</v>
      </c>
      <c r="BH1775">
        <f t="array" ref="BH1775">IF(VLOOKUP($A1775,[1]New!$A$2:$DE$2108,77,FALSE)="","",VLOOKUP($A1775,[1]New!$A$2:$DE$2108,77,FALSE))</f>
        <v>222</v>
      </c>
      <c r="BL1775">
        <f t="array" ref="BL1775">IF(VLOOKUP($A1775,[1]New!$A$2:$DE$2108,80,FALSE)="High",1,IF(VLOOKUP($A1775,[1]New!$A$2:$DE$2108,80,FALSE)="HiAvg",2,IF(VLOOKUP($A1775,[1]New!$A$2:$DE$2108,80,FALSE)="Avg",3,IF(VLOOKUP($A1775,[1]New!$A$2:$DE$2108,80,FALSE)="LoAvg",4,IF(VLOOKUP($A1775,[1]New!$A$2:$DE$2108,80,FALSE)="Low",5,"")))))</f>
        <v>3</v>
      </c>
    </row>
    <row r="1776" spans="1:64" x14ac:dyDescent="0.2">
      <c r="A1776" s="7" t="s">
        <v>1899</v>
      </c>
      <c r="B1776">
        <v>2015</v>
      </c>
      <c r="C1776" t="s">
        <v>2233</v>
      </c>
      <c r="D1776" t="str">
        <f t="array" ref="D1776">VLOOKUP($A1776,[1]New!$A$2:$DE$2108,5,FALSE)</f>
        <v>Reading</v>
      </c>
      <c r="E1776">
        <f t="array" ref="E1776">VLOOKUP($A1776,[1]New!$A$2:$DE$2108,3,FALSE)</f>
        <v>70200067</v>
      </c>
      <c r="F1776" t="str">
        <f t="array" ref="F1776">VLOOKUP($A1776,[1]New!$A$2:$DE$2108,4,FALSE)</f>
        <v>School 2</v>
      </c>
      <c r="Q1776">
        <f t="array" ref="Q1776">VLOOKUP($A1776,[1]New!$A$2:$DE$2108,19,FALSE)</f>
        <v>212</v>
      </c>
      <c r="S1776">
        <f t="array" ref="S1776">VLOOKUP($A1776,[1]New!$A$2:$DE$2108,21,FALSE)</f>
        <v>53</v>
      </c>
      <c r="U1776">
        <f t="array" ref="U1776">IF(S1776&gt;=75,1,IF(AND(S1776&gt;=50,S1776&lt;75),2,IF(AND(S1776&gt;=25,S1776&lt;50),3,IF(S1776&lt;25,4,"NA"))))</f>
        <v>2</v>
      </c>
      <c r="V1776" s="8">
        <f t="array" ref="V1776">VLOOKUP($A1776,[1]New!$A$2:$DE$2108,17,FALSE)</f>
        <v>42249</v>
      </c>
      <c r="AG1776" t="str">
        <f t="array" ref="AG1776">VLOOKUP($A1776,[1]New!$A$2:$DE$2108,61,FALSE)</f>
        <v>Literature</v>
      </c>
      <c r="AJ1776">
        <f t="array" ref="AJ1776">VLOOKUP($A1776,[1]New!$A$2:$DE$2108,62,FALSE)</f>
        <v>213</v>
      </c>
      <c r="AN1776">
        <f t="array" ref="AN1776">IF(VLOOKUP($A1776,[1]New!$A$2:$DE$2108,65,FALSE)="High",1,IF(VLOOKUP($A1776,[1]New!$A$2:$DE$2108,65,FALSE)="HiAvg",2,IF(VLOOKUP($A1776,[1]New!$A$2:$DE$2108,65,FALSE)="Avg",3,IF(VLOOKUP($A1776,[1]New!$A$2:$DE$2108,65,FALSE)="LoAvg",4,5))))</f>
        <v>3</v>
      </c>
      <c r="AO1776" t="str">
        <f t="array" ref="AO1776">VLOOKUP($A1776,[1]New!$A$2:$DE$2108,66,FALSE)</f>
        <v>Informational Text</v>
      </c>
      <c r="AR1776">
        <f t="array" ref="AR1776">VLOOKUP($A1776,[1]New!$A$2:$DE$2108,67,FALSE)</f>
        <v>213</v>
      </c>
      <c r="AV1776">
        <f t="array" ref="AV1776">IF(VLOOKUP($A1776,[1]New!$A$2:$DE$2108,70,FALSE)="High",1,IF(VLOOKUP($A1776,[1]New!$A$2:$DE$2108,70,FALSE)="HiAvg",2,IF(VLOOKUP($A1776,[1]New!$A$2:$DE$2108,70,FALSE)="Avg",3,IF(VLOOKUP($A1776,[1]New!$A$2:$DE$2108,70,FALSE)="LoAvg",4,5))))</f>
        <v>3</v>
      </c>
      <c r="AW1776" t="str">
        <f t="array" ref="AW1776">VLOOKUP($A1776,[1]New!$A$2:$DE$2108,71,FALSE)</f>
        <v>Vocabulary Acquisition and Use</v>
      </c>
      <c r="AZ1776">
        <f t="array" ref="AZ1776">VLOOKUP($A1776,[1]New!$A$2:$DE$2108,72,FALSE)</f>
        <v>210</v>
      </c>
      <c r="BD1776">
        <f t="array" ref="BD1776">IF(VLOOKUP($A1776,[1]New!$A$2:$DE$2108,75,FALSE)="High",1,IF(VLOOKUP($A1776,[1]New!$A$2:$DE$2108,75,FALSE)="HiAvg",2,IF(VLOOKUP($A1776,[1]New!$A$2:$DE$2108,75,FALSE)="Avg",3,IF(VLOOKUP($A1776,[1]New!$A$2:$DE$2108,75,FALSE)="LoAvg",4,5))))</f>
        <v>3</v>
      </c>
      <c r="BE1776" t="str">
        <f t="array" ref="BE1776">IF(VLOOKUP($A1776,[1]New!$A$2:$DE$2108,76,FALSE)="","",VLOOKUP($A1776,[1]New!$A$2:$DE$2108,76,FALSE))</f>
        <v/>
      </c>
      <c r="BH1776" t="str">
        <f t="array" ref="BH1776">IF(VLOOKUP($A1776,[1]New!$A$2:$DE$2108,77,FALSE)="","",VLOOKUP($A1776,[1]New!$A$2:$DE$2108,77,FALSE))</f>
        <v/>
      </c>
      <c r="BL1776" t="str">
        <f t="array" ref="BL1776">IF(VLOOKUP($A1776,[1]New!$A$2:$DE$2108,80,FALSE)="High",1,IF(VLOOKUP($A1776,[1]New!$A$2:$DE$2108,80,FALSE)="HiAvg",2,IF(VLOOKUP($A1776,[1]New!$A$2:$DE$2108,80,FALSE)="Avg",3,IF(VLOOKUP($A1776,[1]New!$A$2:$DE$2108,80,FALSE)="LoAvg",4,IF(VLOOKUP($A1776,[1]New!$A$2:$DE$2108,80,FALSE)="Low",5,"")))))</f>
        <v/>
      </c>
    </row>
    <row r="1777" spans="1:64" x14ac:dyDescent="0.2">
      <c r="A1777" s="7" t="s">
        <v>1900</v>
      </c>
      <c r="B1777">
        <v>2015</v>
      </c>
      <c r="C1777" t="s">
        <v>2233</v>
      </c>
      <c r="D1777" t="str">
        <f t="array" ref="D1777">VLOOKUP($A1777,[1]New!$A$2:$DE$2108,5,FALSE)</f>
        <v>Language Usage</v>
      </c>
      <c r="E1777">
        <f t="array" ref="E1777">VLOOKUP($A1777,[1]New!$A$2:$DE$2108,3,FALSE)</f>
        <v>70200069</v>
      </c>
      <c r="F1777" t="str">
        <f t="array" ref="F1777">VLOOKUP($A1777,[1]New!$A$2:$DE$2108,4,FALSE)</f>
        <v>School 2</v>
      </c>
      <c r="Q1777">
        <f t="array" ref="Q1777">VLOOKUP($A1777,[1]New!$A$2:$DE$2108,19,FALSE)</f>
        <v>202</v>
      </c>
      <c r="S1777">
        <f t="array" ref="S1777">VLOOKUP($A1777,[1]New!$A$2:$DE$2108,21,FALSE)</f>
        <v>26</v>
      </c>
      <c r="U1777">
        <f t="array" ref="U1777">IF(S1777&gt;=75,1,IF(AND(S1777&gt;=50,S1777&lt;75),2,IF(AND(S1777&gt;=25,S1777&lt;50),3,IF(S1777&lt;25,4,"NA"))))</f>
        <v>3</v>
      </c>
      <c r="V1777" s="8">
        <f t="array" ref="V1777">VLOOKUP($A1777,[1]New!$A$2:$DE$2108,17,FALSE)</f>
        <v>42265</v>
      </c>
      <c r="AG1777" t="str">
        <f t="array" ref="AG1777">VLOOKUP($A1777,[1]New!$A$2:$DE$2108,61,FALSE)</f>
        <v>Writing: Plan, Organize, Develop, Revise, Research</v>
      </c>
      <c r="AJ1777">
        <f t="array" ref="AJ1777">VLOOKUP($A1777,[1]New!$A$2:$DE$2108,62,FALSE)</f>
        <v>186</v>
      </c>
      <c r="AN1777">
        <f t="array" ref="AN1777">IF(VLOOKUP($A1777,[1]New!$A$2:$DE$2108,65,FALSE)="High",1,IF(VLOOKUP($A1777,[1]New!$A$2:$DE$2108,65,FALSE)="HiAvg",2,IF(VLOOKUP($A1777,[1]New!$A$2:$DE$2108,65,FALSE)="Avg",3,IF(VLOOKUP($A1777,[1]New!$A$2:$DE$2108,65,FALSE)="LoAvg",4,5))))</f>
        <v>5</v>
      </c>
      <c r="AO1777" t="str">
        <f t="array" ref="AO1777">VLOOKUP($A1777,[1]New!$A$2:$DE$2108,66,FALSE)</f>
        <v>Language: Understand, Edit for Grammar, Usage</v>
      </c>
      <c r="AR1777">
        <f t="array" ref="AR1777">VLOOKUP($A1777,[1]New!$A$2:$DE$2108,67,FALSE)</f>
        <v>208</v>
      </c>
      <c r="AV1777">
        <f t="array" ref="AV1777">IF(VLOOKUP($A1777,[1]New!$A$2:$DE$2108,70,FALSE)="High",1,IF(VLOOKUP($A1777,[1]New!$A$2:$DE$2108,70,FALSE)="HiAvg",2,IF(VLOOKUP($A1777,[1]New!$A$2:$DE$2108,70,FALSE)="Avg",3,IF(VLOOKUP($A1777,[1]New!$A$2:$DE$2108,70,FALSE)="LoAvg",4,5))))</f>
        <v>4</v>
      </c>
      <c r="AW1777" t="str">
        <f t="array" ref="AW1777">VLOOKUP($A1777,[1]New!$A$2:$DE$2108,71,FALSE)</f>
        <v>Language: Understand, Edit Mechanics</v>
      </c>
      <c r="AZ1777">
        <f t="array" ref="AZ1777">VLOOKUP($A1777,[1]New!$A$2:$DE$2108,72,FALSE)</f>
        <v>213</v>
      </c>
      <c r="BD1777">
        <f t="array" ref="BD1777">IF(VLOOKUP($A1777,[1]New!$A$2:$DE$2108,75,FALSE)="High",1,IF(VLOOKUP($A1777,[1]New!$A$2:$DE$2108,75,FALSE)="HiAvg",2,IF(VLOOKUP($A1777,[1]New!$A$2:$DE$2108,75,FALSE)="Avg",3,IF(VLOOKUP($A1777,[1]New!$A$2:$DE$2108,75,FALSE)="LoAvg",4,5))))</f>
        <v>3</v>
      </c>
      <c r="BE1777" t="str">
        <f t="array" ref="BE1777">IF(VLOOKUP($A1777,[1]New!$A$2:$DE$2108,76,FALSE)="","",VLOOKUP($A1777,[1]New!$A$2:$DE$2108,76,FALSE))</f>
        <v/>
      </c>
      <c r="BH1777" t="str">
        <f t="array" ref="BH1777">IF(VLOOKUP($A1777,[1]New!$A$2:$DE$2108,77,FALSE)="","",VLOOKUP($A1777,[1]New!$A$2:$DE$2108,77,FALSE))</f>
        <v/>
      </c>
      <c r="BL1777" t="str">
        <f t="array" ref="BL1777">IF(VLOOKUP($A1777,[1]New!$A$2:$DE$2108,80,FALSE)="High",1,IF(VLOOKUP($A1777,[1]New!$A$2:$DE$2108,80,FALSE)="HiAvg",2,IF(VLOOKUP($A1777,[1]New!$A$2:$DE$2108,80,FALSE)="Avg",3,IF(VLOOKUP($A1777,[1]New!$A$2:$DE$2108,80,FALSE)="LoAvg",4,IF(VLOOKUP($A1777,[1]New!$A$2:$DE$2108,80,FALSE)="Low",5,"")))))</f>
        <v/>
      </c>
    </row>
    <row r="1778" spans="1:64" x14ac:dyDescent="0.2">
      <c r="A1778" s="7" t="s">
        <v>1901</v>
      </c>
      <c r="B1778">
        <v>2015</v>
      </c>
      <c r="C1778" t="s">
        <v>2233</v>
      </c>
      <c r="D1778" t="str">
        <f t="array" ref="D1778">VLOOKUP($A1778,[1]New!$A$2:$DE$2108,5,FALSE)</f>
        <v>Mathematics</v>
      </c>
      <c r="E1778">
        <f t="array" ref="E1778">VLOOKUP($A1778,[1]New!$A$2:$DE$2108,3,FALSE)</f>
        <v>70200069</v>
      </c>
      <c r="F1778" t="str">
        <f t="array" ref="F1778">VLOOKUP($A1778,[1]New!$A$2:$DE$2108,4,FALSE)</f>
        <v>School 2</v>
      </c>
      <c r="Q1778">
        <f t="array" ref="Q1778">VLOOKUP($A1778,[1]New!$A$2:$DE$2108,19,FALSE)</f>
        <v>207</v>
      </c>
      <c r="S1778">
        <f t="array" ref="S1778">VLOOKUP($A1778,[1]New!$A$2:$DE$2108,21,FALSE)</f>
        <v>25</v>
      </c>
      <c r="U1778">
        <f t="array" ref="U1778">IF(S1778&gt;=75,1,IF(AND(S1778&gt;=50,S1778&lt;75),2,IF(AND(S1778&gt;=25,S1778&lt;50),3,IF(S1778&lt;25,4,"NA"))))</f>
        <v>3</v>
      </c>
      <c r="V1778" s="8">
        <f t="array" ref="V1778">VLOOKUP($A1778,[1]New!$A$2:$DE$2108,17,FALSE)</f>
        <v>42255</v>
      </c>
      <c r="AG1778" t="str">
        <f t="array" ref="AG1778">VLOOKUP($A1778,[1]New!$A$2:$DE$2108,61,FALSE)</f>
        <v>Operations and Algebraic Thinking</v>
      </c>
      <c r="AJ1778">
        <f t="array" ref="AJ1778">VLOOKUP($A1778,[1]New!$A$2:$DE$2108,62,FALSE)</f>
        <v>210</v>
      </c>
      <c r="AN1778">
        <f t="array" ref="AN1778">IF(VLOOKUP($A1778,[1]New!$A$2:$DE$2108,65,FALSE)="High",1,IF(VLOOKUP($A1778,[1]New!$A$2:$DE$2108,65,FALSE)="HiAvg",2,IF(VLOOKUP($A1778,[1]New!$A$2:$DE$2108,65,FALSE)="Avg",3,IF(VLOOKUP($A1778,[1]New!$A$2:$DE$2108,65,FALSE)="LoAvg",4,5))))</f>
        <v>4</v>
      </c>
      <c r="AO1778" t="str">
        <f t="array" ref="AO1778">VLOOKUP($A1778,[1]New!$A$2:$DE$2108,66,FALSE)</f>
        <v>The Real and Complex Number Systems</v>
      </c>
      <c r="AR1778">
        <f t="array" ref="AR1778">VLOOKUP($A1778,[1]New!$A$2:$DE$2108,67,FALSE)</f>
        <v>207</v>
      </c>
      <c r="AV1778">
        <f t="array" ref="AV1778">IF(VLOOKUP($A1778,[1]New!$A$2:$DE$2108,70,FALSE)="High",1,IF(VLOOKUP($A1778,[1]New!$A$2:$DE$2108,70,FALSE)="HiAvg",2,IF(VLOOKUP($A1778,[1]New!$A$2:$DE$2108,70,FALSE)="Avg",3,IF(VLOOKUP($A1778,[1]New!$A$2:$DE$2108,70,FALSE)="LoAvg",4,5))))</f>
        <v>4</v>
      </c>
      <c r="AW1778" t="str">
        <f t="array" ref="AW1778">VLOOKUP($A1778,[1]New!$A$2:$DE$2108,71,FALSE)</f>
        <v>Geometry</v>
      </c>
      <c r="AZ1778">
        <f t="array" ref="AZ1778">VLOOKUP($A1778,[1]New!$A$2:$DE$2108,72,FALSE)</f>
        <v>210</v>
      </c>
      <c r="BD1778">
        <f t="array" ref="BD1778">IF(VLOOKUP($A1778,[1]New!$A$2:$DE$2108,75,FALSE)="High",1,IF(VLOOKUP($A1778,[1]New!$A$2:$DE$2108,75,FALSE)="HiAvg",2,IF(VLOOKUP($A1778,[1]New!$A$2:$DE$2108,75,FALSE)="Avg",3,IF(VLOOKUP($A1778,[1]New!$A$2:$DE$2108,75,FALSE)="LoAvg",4,5))))</f>
        <v>4</v>
      </c>
      <c r="BE1778" t="str">
        <f t="array" ref="BE1778">IF(VLOOKUP($A1778,[1]New!$A$2:$DE$2108,76,FALSE)="","",VLOOKUP($A1778,[1]New!$A$2:$DE$2108,76,FALSE))</f>
        <v>Statistics and Probability</v>
      </c>
      <c r="BH1778">
        <f t="array" ref="BH1778">IF(VLOOKUP($A1778,[1]New!$A$2:$DE$2108,77,FALSE)="","",VLOOKUP($A1778,[1]New!$A$2:$DE$2108,77,FALSE))</f>
        <v>202</v>
      </c>
      <c r="BL1778">
        <f t="array" ref="BL1778">IF(VLOOKUP($A1778,[1]New!$A$2:$DE$2108,80,FALSE)="High",1,IF(VLOOKUP($A1778,[1]New!$A$2:$DE$2108,80,FALSE)="HiAvg",2,IF(VLOOKUP($A1778,[1]New!$A$2:$DE$2108,80,FALSE)="Avg",3,IF(VLOOKUP($A1778,[1]New!$A$2:$DE$2108,80,FALSE)="LoAvg",4,IF(VLOOKUP($A1778,[1]New!$A$2:$DE$2108,80,FALSE)="Low",5,"")))))</f>
        <v>5</v>
      </c>
    </row>
    <row r="1779" spans="1:64" x14ac:dyDescent="0.2">
      <c r="A1779" s="7" t="s">
        <v>1902</v>
      </c>
      <c r="B1779">
        <v>2015</v>
      </c>
      <c r="C1779" t="s">
        <v>2233</v>
      </c>
      <c r="D1779" t="str">
        <f t="array" ref="D1779">VLOOKUP($A1779,[1]New!$A$2:$DE$2108,5,FALSE)</f>
        <v>Reading</v>
      </c>
      <c r="E1779">
        <f t="array" ref="E1779">VLOOKUP($A1779,[1]New!$A$2:$DE$2108,3,FALSE)</f>
        <v>70200069</v>
      </c>
      <c r="F1779" t="str">
        <f t="array" ref="F1779">VLOOKUP($A1779,[1]New!$A$2:$DE$2108,4,FALSE)</f>
        <v>School 2</v>
      </c>
      <c r="Q1779">
        <f t="array" ref="Q1779">VLOOKUP($A1779,[1]New!$A$2:$DE$2108,19,FALSE)</f>
        <v>204</v>
      </c>
      <c r="S1779">
        <f t="array" ref="S1779">VLOOKUP($A1779,[1]New!$A$2:$DE$2108,21,FALSE)</f>
        <v>32</v>
      </c>
      <c r="U1779">
        <f t="array" ref="U1779">IF(S1779&gt;=75,1,IF(AND(S1779&gt;=50,S1779&lt;75),2,IF(AND(S1779&gt;=25,S1779&lt;50),3,IF(S1779&lt;25,4,"NA"))))</f>
        <v>3</v>
      </c>
      <c r="V1779" s="8">
        <f t="array" ref="V1779">VLOOKUP($A1779,[1]New!$A$2:$DE$2108,17,FALSE)</f>
        <v>42248</v>
      </c>
      <c r="AG1779" t="str">
        <f t="array" ref="AG1779">VLOOKUP($A1779,[1]New!$A$2:$DE$2108,61,FALSE)</f>
        <v>Literature</v>
      </c>
      <c r="AJ1779">
        <f t="array" ref="AJ1779">VLOOKUP($A1779,[1]New!$A$2:$DE$2108,62,FALSE)</f>
        <v>196</v>
      </c>
      <c r="AN1779">
        <f t="array" ref="AN1779">IF(VLOOKUP($A1779,[1]New!$A$2:$DE$2108,65,FALSE)="High",1,IF(VLOOKUP($A1779,[1]New!$A$2:$DE$2108,65,FALSE)="HiAvg",2,IF(VLOOKUP($A1779,[1]New!$A$2:$DE$2108,65,FALSE)="Avg",3,IF(VLOOKUP($A1779,[1]New!$A$2:$DE$2108,65,FALSE)="LoAvg",4,5))))</f>
        <v>5</v>
      </c>
      <c r="AO1779" t="str">
        <f t="array" ref="AO1779">VLOOKUP($A1779,[1]New!$A$2:$DE$2108,66,FALSE)</f>
        <v>Informational Text</v>
      </c>
      <c r="AR1779">
        <f t="array" ref="AR1779">VLOOKUP($A1779,[1]New!$A$2:$DE$2108,67,FALSE)</f>
        <v>202</v>
      </c>
      <c r="AV1779">
        <f t="array" ref="AV1779">IF(VLOOKUP($A1779,[1]New!$A$2:$DE$2108,70,FALSE)="High",1,IF(VLOOKUP($A1779,[1]New!$A$2:$DE$2108,70,FALSE)="HiAvg",2,IF(VLOOKUP($A1779,[1]New!$A$2:$DE$2108,70,FALSE)="Avg",3,IF(VLOOKUP($A1779,[1]New!$A$2:$DE$2108,70,FALSE)="LoAvg",4,5))))</f>
        <v>4</v>
      </c>
      <c r="AW1779" t="str">
        <f t="array" ref="AW1779">VLOOKUP($A1779,[1]New!$A$2:$DE$2108,71,FALSE)</f>
        <v>Vocabulary Acquisition and Use</v>
      </c>
      <c r="AZ1779">
        <f t="array" ref="AZ1779">VLOOKUP($A1779,[1]New!$A$2:$DE$2108,72,FALSE)</f>
        <v>213</v>
      </c>
      <c r="BD1779">
        <f t="array" ref="BD1779">IF(VLOOKUP($A1779,[1]New!$A$2:$DE$2108,75,FALSE)="High",1,IF(VLOOKUP($A1779,[1]New!$A$2:$DE$2108,75,FALSE)="HiAvg",2,IF(VLOOKUP($A1779,[1]New!$A$2:$DE$2108,75,FALSE)="Avg",3,IF(VLOOKUP($A1779,[1]New!$A$2:$DE$2108,75,FALSE)="LoAvg",4,5))))</f>
        <v>3</v>
      </c>
      <c r="BE1779" t="str">
        <f t="array" ref="BE1779">IF(VLOOKUP($A1779,[1]New!$A$2:$DE$2108,76,FALSE)="","",VLOOKUP($A1779,[1]New!$A$2:$DE$2108,76,FALSE))</f>
        <v/>
      </c>
      <c r="BH1779" t="str">
        <f t="array" ref="BH1779">IF(VLOOKUP($A1779,[1]New!$A$2:$DE$2108,77,FALSE)="","",VLOOKUP($A1779,[1]New!$A$2:$DE$2108,77,FALSE))</f>
        <v/>
      </c>
      <c r="BL1779" t="str">
        <f t="array" ref="BL1779">IF(VLOOKUP($A1779,[1]New!$A$2:$DE$2108,80,FALSE)="High",1,IF(VLOOKUP($A1779,[1]New!$A$2:$DE$2108,80,FALSE)="HiAvg",2,IF(VLOOKUP($A1779,[1]New!$A$2:$DE$2108,80,FALSE)="Avg",3,IF(VLOOKUP($A1779,[1]New!$A$2:$DE$2108,80,FALSE)="LoAvg",4,IF(VLOOKUP($A1779,[1]New!$A$2:$DE$2108,80,FALSE)="Low",5,"")))))</f>
        <v/>
      </c>
    </row>
    <row r="1780" spans="1:64" x14ac:dyDescent="0.2">
      <c r="A1780" s="7" t="s">
        <v>1903</v>
      </c>
      <c r="B1780">
        <v>2015</v>
      </c>
      <c r="C1780" t="s">
        <v>2233</v>
      </c>
      <c r="D1780" t="str">
        <f t="array" ref="D1780">VLOOKUP($A1780,[1]New!$A$2:$DE$2108,5,FALSE)</f>
        <v>Language Usage</v>
      </c>
      <c r="E1780">
        <f t="array" ref="E1780">VLOOKUP($A1780,[1]New!$A$2:$DE$2108,3,FALSE)</f>
        <v>70500151</v>
      </c>
      <c r="F1780" t="str">
        <f t="array" ref="F1780">VLOOKUP($A1780,[1]New!$A$2:$DE$2108,4,FALSE)</f>
        <v>School 2</v>
      </c>
      <c r="Q1780">
        <f t="array" ref="Q1780">VLOOKUP($A1780,[1]New!$A$2:$DE$2108,19,FALSE)</f>
        <v>206</v>
      </c>
      <c r="S1780">
        <f t="array" ref="S1780">VLOOKUP($A1780,[1]New!$A$2:$DE$2108,21,FALSE)</f>
        <v>37</v>
      </c>
      <c r="U1780">
        <f t="array" ref="U1780">IF(S1780&gt;=75,1,IF(AND(S1780&gt;=50,S1780&lt;75),2,IF(AND(S1780&gt;=25,S1780&lt;50),3,IF(S1780&lt;25,4,"NA"))))</f>
        <v>3</v>
      </c>
      <c r="V1780" s="8">
        <f t="array" ref="V1780">VLOOKUP($A1780,[1]New!$A$2:$DE$2108,17,FALSE)</f>
        <v>42265</v>
      </c>
      <c r="AG1780" t="str">
        <f t="array" ref="AG1780">VLOOKUP($A1780,[1]New!$A$2:$DE$2108,61,FALSE)</f>
        <v>Writing: Plan, Organize, Develop, Revise, Research</v>
      </c>
      <c r="AJ1780">
        <f t="array" ref="AJ1780">VLOOKUP($A1780,[1]New!$A$2:$DE$2108,62,FALSE)</f>
        <v>208</v>
      </c>
      <c r="AN1780">
        <f t="array" ref="AN1780">IF(VLOOKUP($A1780,[1]New!$A$2:$DE$2108,65,FALSE)="High",1,IF(VLOOKUP($A1780,[1]New!$A$2:$DE$2108,65,FALSE)="HiAvg",2,IF(VLOOKUP($A1780,[1]New!$A$2:$DE$2108,65,FALSE)="Avg",3,IF(VLOOKUP($A1780,[1]New!$A$2:$DE$2108,65,FALSE)="LoAvg",4,5))))</f>
        <v>4</v>
      </c>
      <c r="AO1780" t="str">
        <f t="array" ref="AO1780">VLOOKUP($A1780,[1]New!$A$2:$DE$2108,66,FALSE)</f>
        <v>Language: Understand, Edit for Grammar, Usage</v>
      </c>
      <c r="AR1780">
        <f t="array" ref="AR1780">VLOOKUP($A1780,[1]New!$A$2:$DE$2108,67,FALSE)</f>
        <v>203</v>
      </c>
      <c r="AV1780">
        <f t="array" ref="AV1780">IF(VLOOKUP($A1780,[1]New!$A$2:$DE$2108,70,FALSE)="High",1,IF(VLOOKUP($A1780,[1]New!$A$2:$DE$2108,70,FALSE)="HiAvg",2,IF(VLOOKUP($A1780,[1]New!$A$2:$DE$2108,70,FALSE)="Avg",3,IF(VLOOKUP($A1780,[1]New!$A$2:$DE$2108,70,FALSE)="LoAvg",4,5))))</f>
        <v>4</v>
      </c>
      <c r="AW1780" t="str">
        <f t="array" ref="AW1780">VLOOKUP($A1780,[1]New!$A$2:$DE$2108,71,FALSE)</f>
        <v>Language: Understand, Edit Mechanics</v>
      </c>
      <c r="AZ1780">
        <f t="array" ref="AZ1780">VLOOKUP($A1780,[1]New!$A$2:$DE$2108,72,FALSE)</f>
        <v>208</v>
      </c>
      <c r="BD1780">
        <f t="array" ref="BD1780">IF(VLOOKUP($A1780,[1]New!$A$2:$DE$2108,75,FALSE)="High",1,IF(VLOOKUP($A1780,[1]New!$A$2:$DE$2108,75,FALSE)="HiAvg",2,IF(VLOOKUP($A1780,[1]New!$A$2:$DE$2108,75,FALSE)="Avg",3,IF(VLOOKUP($A1780,[1]New!$A$2:$DE$2108,75,FALSE)="LoAvg",4,5))))</f>
        <v>4</v>
      </c>
      <c r="BE1780" t="str">
        <f t="array" ref="BE1780">IF(VLOOKUP($A1780,[1]New!$A$2:$DE$2108,76,FALSE)="","",VLOOKUP($A1780,[1]New!$A$2:$DE$2108,76,FALSE))</f>
        <v/>
      </c>
      <c r="BH1780" t="str">
        <f t="array" ref="BH1780">IF(VLOOKUP($A1780,[1]New!$A$2:$DE$2108,77,FALSE)="","",VLOOKUP($A1780,[1]New!$A$2:$DE$2108,77,FALSE))</f>
        <v/>
      </c>
      <c r="BL1780" t="str">
        <f t="array" ref="BL1780">IF(VLOOKUP($A1780,[1]New!$A$2:$DE$2108,80,FALSE)="High",1,IF(VLOOKUP($A1780,[1]New!$A$2:$DE$2108,80,FALSE)="HiAvg",2,IF(VLOOKUP($A1780,[1]New!$A$2:$DE$2108,80,FALSE)="Avg",3,IF(VLOOKUP($A1780,[1]New!$A$2:$DE$2108,80,FALSE)="LoAvg",4,IF(VLOOKUP($A1780,[1]New!$A$2:$DE$2108,80,FALSE)="Low",5,"")))))</f>
        <v/>
      </c>
    </row>
    <row r="1781" spans="1:64" x14ac:dyDescent="0.2">
      <c r="A1781" s="7" t="s">
        <v>1904</v>
      </c>
      <c r="B1781">
        <v>2015</v>
      </c>
      <c r="C1781" t="s">
        <v>2233</v>
      </c>
      <c r="D1781" t="str">
        <f t="array" ref="D1781">VLOOKUP($A1781,[1]New!$A$2:$DE$2108,5,FALSE)</f>
        <v>Mathematics</v>
      </c>
      <c r="E1781">
        <f t="array" ref="E1781">VLOOKUP($A1781,[1]New!$A$2:$DE$2108,3,FALSE)</f>
        <v>70500151</v>
      </c>
      <c r="F1781" t="str">
        <f t="array" ref="F1781">VLOOKUP($A1781,[1]New!$A$2:$DE$2108,4,FALSE)</f>
        <v>School 2</v>
      </c>
      <c r="Q1781">
        <f t="array" ref="Q1781">VLOOKUP($A1781,[1]New!$A$2:$DE$2108,19,FALSE)</f>
        <v>199</v>
      </c>
      <c r="S1781">
        <f t="array" ref="S1781">VLOOKUP($A1781,[1]New!$A$2:$DE$2108,21,FALSE)</f>
        <v>11</v>
      </c>
      <c r="U1781">
        <f t="array" ref="U1781">IF(S1781&gt;=75,1,IF(AND(S1781&gt;=50,S1781&lt;75),2,IF(AND(S1781&gt;=25,S1781&lt;50),3,IF(S1781&lt;25,4,"NA"))))</f>
        <v>4</v>
      </c>
      <c r="V1781" s="8">
        <f t="array" ref="V1781">VLOOKUP($A1781,[1]New!$A$2:$DE$2108,17,FALSE)</f>
        <v>42262</v>
      </c>
      <c r="AG1781" t="str">
        <f t="array" ref="AG1781">VLOOKUP($A1781,[1]New!$A$2:$DE$2108,61,FALSE)</f>
        <v>Operations and Algebraic Thinking</v>
      </c>
      <c r="AJ1781">
        <f t="array" ref="AJ1781">VLOOKUP($A1781,[1]New!$A$2:$DE$2108,62,FALSE)</f>
        <v>208</v>
      </c>
      <c r="AN1781">
        <f t="array" ref="AN1781">IF(VLOOKUP($A1781,[1]New!$A$2:$DE$2108,65,FALSE)="High",1,IF(VLOOKUP($A1781,[1]New!$A$2:$DE$2108,65,FALSE)="HiAvg",2,IF(VLOOKUP($A1781,[1]New!$A$2:$DE$2108,65,FALSE)="Avg",3,IF(VLOOKUP($A1781,[1]New!$A$2:$DE$2108,65,FALSE)="LoAvg",4,5))))</f>
        <v>4</v>
      </c>
      <c r="AO1781" t="str">
        <f t="array" ref="AO1781">VLOOKUP($A1781,[1]New!$A$2:$DE$2108,66,FALSE)</f>
        <v>The Real and Complex Number Systems</v>
      </c>
      <c r="AR1781">
        <f t="array" ref="AR1781">VLOOKUP($A1781,[1]New!$A$2:$DE$2108,67,FALSE)</f>
        <v>199</v>
      </c>
      <c r="AV1781">
        <f t="array" ref="AV1781">IF(VLOOKUP($A1781,[1]New!$A$2:$DE$2108,70,FALSE)="High",1,IF(VLOOKUP($A1781,[1]New!$A$2:$DE$2108,70,FALSE)="HiAvg",2,IF(VLOOKUP($A1781,[1]New!$A$2:$DE$2108,70,FALSE)="Avg",3,IF(VLOOKUP($A1781,[1]New!$A$2:$DE$2108,70,FALSE)="LoAvg",4,5))))</f>
        <v>5</v>
      </c>
      <c r="AW1781" t="str">
        <f t="array" ref="AW1781">VLOOKUP($A1781,[1]New!$A$2:$DE$2108,71,FALSE)</f>
        <v>Geometry</v>
      </c>
      <c r="AZ1781">
        <f t="array" ref="AZ1781">VLOOKUP($A1781,[1]New!$A$2:$DE$2108,72,FALSE)</f>
        <v>203</v>
      </c>
      <c r="BD1781">
        <f t="array" ref="BD1781">IF(VLOOKUP($A1781,[1]New!$A$2:$DE$2108,75,FALSE)="High",1,IF(VLOOKUP($A1781,[1]New!$A$2:$DE$2108,75,FALSE)="HiAvg",2,IF(VLOOKUP($A1781,[1]New!$A$2:$DE$2108,75,FALSE)="Avg",3,IF(VLOOKUP($A1781,[1]New!$A$2:$DE$2108,75,FALSE)="LoAvg",4,5))))</f>
        <v>5</v>
      </c>
      <c r="BE1781" t="str">
        <f t="array" ref="BE1781">IF(VLOOKUP($A1781,[1]New!$A$2:$DE$2108,76,FALSE)="","",VLOOKUP($A1781,[1]New!$A$2:$DE$2108,76,FALSE))</f>
        <v>Statistics and Probability</v>
      </c>
      <c r="BH1781">
        <f t="array" ref="BH1781">IF(VLOOKUP($A1781,[1]New!$A$2:$DE$2108,77,FALSE)="","",VLOOKUP($A1781,[1]New!$A$2:$DE$2108,77,FALSE))</f>
        <v>190</v>
      </c>
      <c r="BL1781">
        <f t="array" ref="BL1781">IF(VLOOKUP($A1781,[1]New!$A$2:$DE$2108,80,FALSE)="High",1,IF(VLOOKUP($A1781,[1]New!$A$2:$DE$2108,80,FALSE)="HiAvg",2,IF(VLOOKUP($A1781,[1]New!$A$2:$DE$2108,80,FALSE)="Avg",3,IF(VLOOKUP($A1781,[1]New!$A$2:$DE$2108,80,FALSE)="LoAvg",4,IF(VLOOKUP($A1781,[1]New!$A$2:$DE$2108,80,FALSE)="Low",5,"")))))</f>
        <v>5</v>
      </c>
    </row>
    <row r="1782" spans="1:64" x14ac:dyDescent="0.2">
      <c r="A1782" s="7" t="s">
        <v>1905</v>
      </c>
      <c r="B1782">
        <v>2015</v>
      </c>
      <c r="C1782" t="s">
        <v>2233</v>
      </c>
      <c r="D1782" t="str">
        <f t="array" ref="D1782">VLOOKUP($A1782,[1]New!$A$2:$DE$2108,5,FALSE)</f>
        <v>Reading</v>
      </c>
      <c r="E1782">
        <f t="array" ref="E1782">VLOOKUP($A1782,[1]New!$A$2:$DE$2108,3,FALSE)</f>
        <v>70500151</v>
      </c>
      <c r="F1782" t="str">
        <f t="array" ref="F1782">VLOOKUP($A1782,[1]New!$A$2:$DE$2108,4,FALSE)</f>
        <v>School 2</v>
      </c>
      <c r="Q1782">
        <f t="array" ref="Q1782">VLOOKUP($A1782,[1]New!$A$2:$DE$2108,19,FALSE)</f>
        <v>197</v>
      </c>
      <c r="S1782">
        <f t="array" ref="S1782">VLOOKUP($A1782,[1]New!$A$2:$DE$2108,21,FALSE)</f>
        <v>17</v>
      </c>
      <c r="U1782">
        <f t="array" ref="U1782">IF(S1782&gt;=75,1,IF(AND(S1782&gt;=50,S1782&lt;75),2,IF(AND(S1782&gt;=25,S1782&lt;50),3,IF(S1782&lt;25,4,"NA"))))</f>
        <v>4</v>
      </c>
      <c r="V1782" s="8">
        <f t="array" ref="V1782">VLOOKUP($A1782,[1]New!$A$2:$DE$2108,17,FALSE)</f>
        <v>42248</v>
      </c>
      <c r="AG1782" t="str">
        <f t="array" ref="AG1782">VLOOKUP($A1782,[1]New!$A$2:$DE$2108,61,FALSE)</f>
        <v>Literature</v>
      </c>
      <c r="AJ1782">
        <f t="array" ref="AJ1782">VLOOKUP($A1782,[1]New!$A$2:$DE$2108,62,FALSE)</f>
        <v>192</v>
      </c>
      <c r="AN1782">
        <f t="array" ref="AN1782">IF(VLOOKUP($A1782,[1]New!$A$2:$DE$2108,65,FALSE)="High",1,IF(VLOOKUP($A1782,[1]New!$A$2:$DE$2108,65,FALSE)="HiAvg",2,IF(VLOOKUP($A1782,[1]New!$A$2:$DE$2108,65,FALSE)="Avg",3,IF(VLOOKUP($A1782,[1]New!$A$2:$DE$2108,65,FALSE)="LoAvg",4,5))))</f>
        <v>5</v>
      </c>
      <c r="AO1782" t="str">
        <f t="array" ref="AO1782">VLOOKUP($A1782,[1]New!$A$2:$DE$2108,66,FALSE)</f>
        <v>Informational Text</v>
      </c>
      <c r="AR1782">
        <f t="array" ref="AR1782">VLOOKUP($A1782,[1]New!$A$2:$DE$2108,67,FALSE)</f>
        <v>200</v>
      </c>
      <c r="AV1782">
        <f t="array" ref="AV1782">IF(VLOOKUP($A1782,[1]New!$A$2:$DE$2108,70,FALSE)="High",1,IF(VLOOKUP($A1782,[1]New!$A$2:$DE$2108,70,FALSE)="HiAvg",2,IF(VLOOKUP($A1782,[1]New!$A$2:$DE$2108,70,FALSE)="Avg",3,IF(VLOOKUP($A1782,[1]New!$A$2:$DE$2108,70,FALSE)="LoAvg",4,5))))</f>
        <v>5</v>
      </c>
      <c r="AW1782" t="str">
        <f t="array" ref="AW1782">VLOOKUP($A1782,[1]New!$A$2:$DE$2108,71,FALSE)</f>
        <v>Vocabulary Acquisition and Use</v>
      </c>
      <c r="AZ1782">
        <f t="array" ref="AZ1782">VLOOKUP($A1782,[1]New!$A$2:$DE$2108,72,FALSE)</f>
        <v>199</v>
      </c>
      <c r="BD1782">
        <f t="array" ref="BD1782">IF(VLOOKUP($A1782,[1]New!$A$2:$DE$2108,75,FALSE)="High",1,IF(VLOOKUP($A1782,[1]New!$A$2:$DE$2108,75,FALSE)="HiAvg",2,IF(VLOOKUP($A1782,[1]New!$A$2:$DE$2108,75,FALSE)="Avg",3,IF(VLOOKUP($A1782,[1]New!$A$2:$DE$2108,75,FALSE)="LoAvg",4,5))))</f>
        <v>5</v>
      </c>
      <c r="BE1782" t="str">
        <f t="array" ref="BE1782">IF(VLOOKUP($A1782,[1]New!$A$2:$DE$2108,76,FALSE)="","",VLOOKUP($A1782,[1]New!$A$2:$DE$2108,76,FALSE))</f>
        <v/>
      </c>
      <c r="BH1782" t="str">
        <f t="array" ref="BH1782">IF(VLOOKUP($A1782,[1]New!$A$2:$DE$2108,77,FALSE)="","",VLOOKUP($A1782,[1]New!$A$2:$DE$2108,77,FALSE))</f>
        <v/>
      </c>
      <c r="BL1782" t="str">
        <f t="array" ref="BL1782">IF(VLOOKUP($A1782,[1]New!$A$2:$DE$2108,80,FALSE)="High",1,IF(VLOOKUP($A1782,[1]New!$A$2:$DE$2108,80,FALSE)="HiAvg",2,IF(VLOOKUP($A1782,[1]New!$A$2:$DE$2108,80,FALSE)="Avg",3,IF(VLOOKUP($A1782,[1]New!$A$2:$DE$2108,80,FALSE)="LoAvg",4,IF(VLOOKUP($A1782,[1]New!$A$2:$DE$2108,80,FALSE)="Low",5,"")))))</f>
        <v/>
      </c>
    </row>
    <row r="1783" spans="1:64" x14ac:dyDescent="0.2">
      <c r="A1783" s="7" t="s">
        <v>1906</v>
      </c>
      <c r="B1783">
        <v>2015</v>
      </c>
      <c r="C1783" t="s">
        <v>2233</v>
      </c>
      <c r="D1783" t="str">
        <f t="array" ref="D1783">VLOOKUP($A1783,[1]New!$A$2:$DE$2108,5,FALSE)</f>
        <v>Language Usage</v>
      </c>
      <c r="E1783">
        <f t="array" ref="E1783">VLOOKUP($A1783,[1]New!$A$2:$DE$2108,3,FALSE)</f>
        <v>70500199</v>
      </c>
      <c r="F1783" t="str">
        <f t="array" ref="F1783">VLOOKUP($A1783,[1]New!$A$2:$DE$2108,4,FALSE)</f>
        <v>School 2</v>
      </c>
      <c r="Q1783">
        <f t="array" ref="Q1783">VLOOKUP($A1783,[1]New!$A$2:$DE$2108,19,FALSE)</f>
        <v>201</v>
      </c>
      <c r="S1783">
        <f t="array" ref="S1783">VLOOKUP($A1783,[1]New!$A$2:$DE$2108,21,FALSE)</f>
        <v>24</v>
      </c>
      <c r="U1783">
        <f t="array" ref="U1783">IF(S1783&gt;=75,1,IF(AND(S1783&gt;=50,S1783&lt;75),2,IF(AND(S1783&gt;=25,S1783&lt;50),3,IF(S1783&lt;25,4,"NA"))))</f>
        <v>4</v>
      </c>
      <c r="V1783" s="8">
        <f t="array" ref="V1783">VLOOKUP($A1783,[1]New!$A$2:$DE$2108,17,FALSE)</f>
        <v>42265</v>
      </c>
      <c r="AG1783" t="str">
        <f t="array" ref="AG1783">VLOOKUP($A1783,[1]New!$A$2:$DE$2108,61,FALSE)</f>
        <v>Writing: Plan, Organize, Develop, Revise, Research</v>
      </c>
      <c r="AJ1783">
        <f t="array" ref="AJ1783">VLOOKUP($A1783,[1]New!$A$2:$DE$2108,62,FALSE)</f>
        <v>206</v>
      </c>
      <c r="AN1783">
        <f t="array" ref="AN1783">IF(VLOOKUP($A1783,[1]New!$A$2:$DE$2108,65,FALSE)="High",1,IF(VLOOKUP($A1783,[1]New!$A$2:$DE$2108,65,FALSE)="HiAvg",2,IF(VLOOKUP($A1783,[1]New!$A$2:$DE$2108,65,FALSE)="Avg",3,IF(VLOOKUP($A1783,[1]New!$A$2:$DE$2108,65,FALSE)="LoAvg",4,5))))</f>
        <v>4</v>
      </c>
      <c r="AO1783" t="str">
        <f t="array" ref="AO1783">VLOOKUP($A1783,[1]New!$A$2:$DE$2108,66,FALSE)</f>
        <v>Language: Understand, Edit for Grammar, Usage</v>
      </c>
      <c r="AR1783">
        <f t="array" ref="AR1783">VLOOKUP($A1783,[1]New!$A$2:$DE$2108,67,FALSE)</f>
        <v>200</v>
      </c>
      <c r="AV1783">
        <f t="array" ref="AV1783">IF(VLOOKUP($A1783,[1]New!$A$2:$DE$2108,70,FALSE)="High",1,IF(VLOOKUP($A1783,[1]New!$A$2:$DE$2108,70,FALSE)="HiAvg",2,IF(VLOOKUP($A1783,[1]New!$A$2:$DE$2108,70,FALSE)="Avg",3,IF(VLOOKUP($A1783,[1]New!$A$2:$DE$2108,70,FALSE)="LoAvg",4,5))))</f>
        <v>5</v>
      </c>
      <c r="AW1783" t="str">
        <f t="array" ref="AW1783">VLOOKUP($A1783,[1]New!$A$2:$DE$2108,71,FALSE)</f>
        <v>Language: Understand, Edit Mechanics</v>
      </c>
      <c r="AZ1783">
        <f t="array" ref="AZ1783">VLOOKUP($A1783,[1]New!$A$2:$DE$2108,72,FALSE)</f>
        <v>197</v>
      </c>
      <c r="BD1783">
        <f t="array" ref="BD1783">IF(VLOOKUP($A1783,[1]New!$A$2:$DE$2108,75,FALSE)="High",1,IF(VLOOKUP($A1783,[1]New!$A$2:$DE$2108,75,FALSE)="HiAvg",2,IF(VLOOKUP($A1783,[1]New!$A$2:$DE$2108,75,FALSE)="Avg",3,IF(VLOOKUP($A1783,[1]New!$A$2:$DE$2108,75,FALSE)="LoAvg",4,5))))</f>
        <v>5</v>
      </c>
      <c r="BE1783" t="str">
        <f t="array" ref="BE1783">IF(VLOOKUP($A1783,[1]New!$A$2:$DE$2108,76,FALSE)="","",VLOOKUP($A1783,[1]New!$A$2:$DE$2108,76,FALSE))</f>
        <v/>
      </c>
      <c r="BH1783" t="str">
        <f t="array" ref="BH1783">IF(VLOOKUP($A1783,[1]New!$A$2:$DE$2108,77,FALSE)="","",VLOOKUP($A1783,[1]New!$A$2:$DE$2108,77,FALSE))</f>
        <v/>
      </c>
      <c r="BL1783" t="str">
        <f t="array" ref="BL1783">IF(VLOOKUP($A1783,[1]New!$A$2:$DE$2108,80,FALSE)="High",1,IF(VLOOKUP($A1783,[1]New!$A$2:$DE$2108,80,FALSE)="HiAvg",2,IF(VLOOKUP($A1783,[1]New!$A$2:$DE$2108,80,FALSE)="Avg",3,IF(VLOOKUP($A1783,[1]New!$A$2:$DE$2108,80,FALSE)="LoAvg",4,IF(VLOOKUP($A1783,[1]New!$A$2:$DE$2108,80,FALSE)="Low",5,"")))))</f>
        <v/>
      </c>
    </row>
    <row r="1784" spans="1:64" x14ac:dyDescent="0.2">
      <c r="A1784" s="7" t="s">
        <v>1907</v>
      </c>
      <c r="B1784">
        <v>2015</v>
      </c>
      <c r="C1784" t="s">
        <v>2233</v>
      </c>
      <c r="D1784" t="str">
        <f t="array" ref="D1784">VLOOKUP($A1784,[1]New!$A$2:$DE$2108,5,FALSE)</f>
        <v>Mathematics</v>
      </c>
      <c r="E1784">
        <f t="array" ref="E1784">VLOOKUP($A1784,[1]New!$A$2:$DE$2108,3,FALSE)</f>
        <v>70500199</v>
      </c>
      <c r="F1784" t="str">
        <f t="array" ref="F1784">VLOOKUP($A1784,[1]New!$A$2:$DE$2108,4,FALSE)</f>
        <v>School 2</v>
      </c>
      <c r="Q1784">
        <f t="array" ref="Q1784">VLOOKUP($A1784,[1]New!$A$2:$DE$2108,19,FALSE)</f>
        <v>188</v>
      </c>
      <c r="S1784">
        <f t="array" ref="S1784">VLOOKUP($A1784,[1]New!$A$2:$DE$2108,21,FALSE)</f>
        <v>3</v>
      </c>
      <c r="U1784">
        <f t="array" ref="U1784">IF(S1784&gt;=75,1,IF(AND(S1784&gt;=50,S1784&lt;75),2,IF(AND(S1784&gt;=25,S1784&lt;50),3,IF(S1784&lt;25,4,"NA"))))</f>
        <v>4</v>
      </c>
      <c r="V1784" s="8">
        <f t="array" ref="V1784">VLOOKUP($A1784,[1]New!$A$2:$DE$2108,17,FALSE)</f>
        <v>42262</v>
      </c>
      <c r="AG1784" t="str">
        <f t="array" ref="AG1784">VLOOKUP($A1784,[1]New!$A$2:$DE$2108,61,FALSE)</f>
        <v>Operations and Algebraic Thinking</v>
      </c>
      <c r="AJ1784">
        <f t="array" ref="AJ1784">VLOOKUP($A1784,[1]New!$A$2:$DE$2108,62,FALSE)</f>
        <v>198</v>
      </c>
      <c r="AN1784">
        <f t="array" ref="AN1784">IF(VLOOKUP($A1784,[1]New!$A$2:$DE$2108,65,FALSE)="High",1,IF(VLOOKUP($A1784,[1]New!$A$2:$DE$2108,65,FALSE)="HiAvg",2,IF(VLOOKUP($A1784,[1]New!$A$2:$DE$2108,65,FALSE)="Avg",3,IF(VLOOKUP($A1784,[1]New!$A$2:$DE$2108,65,FALSE)="LoAvg",4,5))))</f>
        <v>5</v>
      </c>
      <c r="AO1784" t="str">
        <f t="array" ref="AO1784">VLOOKUP($A1784,[1]New!$A$2:$DE$2108,66,FALSE)</f>
        <v>The Real and Complex Number Systems</v>
      </c>
      <c r="AR1784">
        <f t="array" ref="AR1784">VLOOKUP($A1784,[1]New!$A$2:$DE$2108,67,FALSE)</f>
        <v>169</v>
      </c>
      <c r="AV1784">
        <f t="array" ref="AV1784">IF(VLOOKUP($A1784,[1]New!$A$2:$DE$2108,70,FALSE)="High",1,IF(VLOOKUP($A1784,[1]New!$A$2:$DE$2108,70,FALSE)="HiAvg",2,IF(VLOOKUP($A1784,[1]New!$A$2:$DE$2108,70,FALSE)="Avg",3,IF(VLOOKUP($A1784,[1]New!$A$2:$DE$2108,70,FALSE)="LoAvg",4,5))))</f>
        <v>5</v>
      </c>
      <c r="AW1784" t="str">
        <f t="array" ref="AW1784">VLOOKUP($A1784,[1]New!$A$2:$DE$2108,71,FALSE)</f>
        <v>Geometry</v>
      </c>
      <c r="AZ1784">
        <f t="array" ref="AZ1784">VLOOKUP($A1784,[1]New!$A$2:$DE$2108,72,FALSE)</f>
        <v>191</v>
      </c>
      <c r="BD1784">
        <f t="array" ref="BD1784">IF(VLOOKUP($A1784,[1]New!$A$2:$DE$2108,75,FALSE)="High",1,IF(VLOOKUP($A1784,[1]New!$A$2:$DE$2108,75,FALSE)="HiAvg",2,IF(VLOOKUP($A1784,[1]New!$A$2:$DE$2108,75,FALSE)="Avg",3,IF(VLOOKUP($A1784,[1]New!$A$2:$DE$2108,75,FALSE)="LoAvg",4,5))))</f>
        <v>5</v>
      </c>
      <c r="BE1784" t="str">
        <f t="array" ref="BE1784">IF(VLOOKUP($A1784,[1]New!$A$2:$DE$2108,76,FALSE)="","",VLOOKUP($A1784,[1]New!$A$2:$DE$2108,76,FALSE))</f>
        <v>Statistics and Probability</v>
      </c>
      <c r="BH1784">
        <f t="array" ref="BH1784">IF(VLOOKUP($A1784,[1]New!$A$2:$DE$2108,77,FALSE)="","",VLOOKUP($A1784,[1]New!$A$2:$DE$2108,77,FALSE))</f>
        <v>191</v>
      </c>
      <c r="BL1784">
        <f t="array" ref="BL1784">IF(VLOOKUP($A1784,[1]New!$A$2:$DE$2108,80,FALSE)="High",1,IF(VLOOKUP($A1784,[1]New!$A$2:$DE$2108,80,FALSE)="HiAvg",2,IF(VLOOKUP($A1784,[1]New!$A$2:$DE$2108,80,FALSE)="Avg",3,IF(VLOOKUP($A1784,[1]New!$A$2:$DE$2108,80,FALSE)="LoAvg",4,IF(VLOOKUP($A1784,[1]New!$A$2:$DE$2108,80,FALSE)="Low",5,"")))))</f>
        <v>5</v>
      </c>
    </row>
    <row r="1785" spans="1:64" x14ac:dyDescent="0.2">
      <c r="A1785" s="7" t="s">
        <v>1908</v>
      </c>
      <c r="B1785">
        <v>2015</v>
      </c>
      <c r="C1785" t="s">
        <v>2233</v>
      </c>
      <c r="D1785" t="str">
        <f t="array" ref="D1785">VLOOKUP($A1785,[1]New!$A$2:$DE$2108,5,FALSE)</f>
        <v>Reading</v>
      </c>
      <c r="E1785">
        <f t="array" ref="E1785">VLOOKUP($A1785,[1]New!$A$2:$DE$2108,3,FALSE)</f>
        <v>70500199</v>
      </c>
      <c r="F1785" t="str">
        <f t="array" ref="F1785">VLOOKUP($A1785,[1]New!$A$2:$DE$2108,4,FALSE)</f>
        <v>School 2</v>
      </c>
      <c r="Q1785">
        <f t="array" ref="Q1785">VLOOKUP($A1785,[1]New!$A$2:$DE$2108,19,FALSE)</f>
        <v>202</v>
      </c>
      <c r="S1785">
        <f t="array" ref="S1785">VLOOKUP($A1785,[1]New!$A$2:$DE$2108,21,FALSE)</f>
        <v>27</v>
      </c>
      <c r="U1785">
        <f t="array" ref="U1785">IF(S1785&gt;=75,1,IF(AND(S1785&gt;=50,S1785&lt;75),2,IF(AND(S1785&gt;=25,S1785&lt;50),3,IF(S1785&lt;25,4,"NA"))))</f>
        <v>3</v>
      </c>
      <c r="V1785" s="8">
        <f t="array" ref="V1785">VLOOKUP($A1785,[1]New!$A$2:$DE$2108,17,FALSE)</f>
        <v>42248</v>
      </c>
      <c r="AG1785" t="str">
        <f t="array" ref="AG1785">VLOOKUP($A1785,[1]New!$A$2:$DE$2108,61,FALSE)</f>
        <v>Literature</v>
      </c>
      <c r="AJ1785">
        <f t="array" ref="AJ1785">VLOOKUP($A1785,[1]New!$A$2:$DE$2108,62,FALSE)</f>
        <v>206</v>
      </c>
      <c r="AN1785">
        <f t="array" ref="AN1785">IF(VLOOKUP($A1785,[1]New!$A$2:$DE$2108,65,FALSE)="High",1,IF(VLOOKUP($A1785,[1]New!$A$2:$DE$2108,65,FALSE)="HiAvg",2,IF(VLOOKUP($A1785,[1]New!$A$2:$DE$2108,65,FALSE)="Avg",3,IF(VLOOKUP($A1785,[1]New!$A$2:$DE$2108,65,FALSE)="LoAvg",4,5))))</f>
        <v>4</v>
      </c>
      <c r="AO1785" t="str">
        <f t="array" ref="AO1785">VLOOKUP($A1785,[1]New!$A$2:$DE$2108,66,FALSE)</f>
        <v>Informational Text</v>
      </c>
      <c r="AR1785">
        <f t="array" ref="AR1785">VLOOKUP($A1785,[1]New!$A$2:$DE$2108,67,FALSE)</f>
        <v>200</v>
      </c>
      <c r="AV1785">
        <f t="array" ref="AV1785">IF(VLOOKUP($A1785,[1]New!$A$2:$DE$2108,70,FALSE)="High",1,IF(VLOOKUP($A1785,[1]New!$A$2:$DE$2108,70,FALSE)="HiAvg",2,IF(VLOOKUP($A1785,[1]New!$A$2:$DE$2108,70,FALSE)="Avg",3,IF(VLOOKUP($A1785,[1]New!$A$2:$DE$2108,70,FALSE)="LoAvg",4,5))))</f>
        <v>5</v>
      </c>
      <c r="AW1785" t="str">
        <f t="array" ref="AW1785">VLOOKUP($A1785,[1]New!$A$2:$DE$2108,71,FALSE)</f>
        <v>Vocabulary Acquisition and Use</v>
      </c>
      <c r="AZ1785">
        <f t="array" ref="AZ1785">VLOOKUP($A1785,[1]New!$A$2:$DE$2108,72,FALSE)</f>
        <v>202</v>
      </c>
      <c r="BD1785">
        <f t="array" ref="BD1785">IF(VLOOKUP($A1785,[1]New!$A$2:$DE$2108,75,FALSE)="High",1,IF(VLOOKUP($A1785,[1]New!$A$2:$DE$2108,75,FALSE)="HiAvg",2,IF(VLOOKUP($A1785,[1]New!$A$2:$DE$2108,75,FALSE)="Avg",3,IF(VLOOKUP($A1785,[1]New!$A$2:$DE$2108,75,FALSE)="LoAvg",4,5))))</f>
        <v>4</v>
      </c>
      <c r="BE1785" t="str">
        <f t="array" ref="BE1785">IF(VLOOKUP($A1785,[1]New!$A$2:$DE$2108,76,FALSE)="","",VLOOKUP($A1785,[1]New!$A$2:$DE$2108,76,FALSE))</f>
        <v/>
      </c>
      <c r="BH1785" t="str">
        <f t="array" ref="BH1785">IF(VLOOKUP($A1785,[1]New!$A$2:$DE$2108,77,FALSE)="","",VLOOKUP($A1785,[1]New!$A$2:$DE$2108,77,FALSE))</f>
        <v/>
      </c>
      <c r="BL1785" t="str">
        <f t="array" ref="BL1785">IF(VLOOKUP($A1785,[1]New!$A$2:$DE$2108,80,FALSE)="High",1,IF(VLOOKUP($A1785,[1]New!$A$2:$DE$2108,80,FALSE)="HiAvg",2,IF(VLOOKUP($A1785,[1]New!$A$2:$DE$2108,80,FALSE)="Avg",3,IF(VLOOKUP($A1785,[1]New!$A$2:$DE$2108,80,FALSE)="LoAvg",4,IF(VLOOKUP($A1785,[1]New!$A$2:$DE$2108,80,FALSE)="Low",5,"")))))</f>
        <v/>
      </c>
    </row>
    <row r="1786" spans="1:64" x14ac:dyDescent="0.2">
      <c r="A1786" s="7" t="s">
        <v>1909</v>
      </c>
      <c r="B1786">
        <v>2015</v>
      </c>
      <c r="C1786" t="s">
        <v>2233</v>
      </c>
      <c r="D1786" t="str">
        <f t="array" ref="D1786">VLOOKUP($A1786,[1]New!$A$2:$DE$2108,5,FALSE)</f>
        <v>Language Usage</v>
      </c>
      <c r="E1786">
        <f t="array" ref="E1786">VLOOKUP($A1786,[1]New!$A$2:$DE$2108,3,FALSE)</f>
        <v>605000007</v>
      </c>
      <c r="F1786" t="str">
        <f t="array" ref="F1786">VLOOKUP($A1786,[1]New!$A$2:$DE$2108,4,FALSE)</f>
        <v>School 3</v>
      </c>
      <c r="Q1786">
        <f t="array" ref="Q1786">VLOOKUP($A1786,[1]New!$A$2:$DE$2108,19,FALSE)</f>
        <v>191</v>
      </c>
      <c r="S1786">
        <f t="array" ref="S1786">VLOOKUP($A1786,[1]New!$A$2:$DE$2108,21,FALSE)</f>
        <v>5</v>
      </c>
      <c r="U1786">
        <f t="array" ref="U1786">IF(S1786&gt;=75,1,IF(AND(S1786&gt;=50,S1786&lt;75),2,IF(AND(S1786&gt;=25,S1786&lt;50),3,IF(S1786&lt;25,4,"NA"))))</f>
        <v>4</v>
      </c>
      <c r="V1786" s="8">
        <f t="array" ref="V1786">VLOOKUP($A1786,[1]New!$A$2:$DE$2108,17,FALSE)</f>
        <v>42262</v>
      </c>
      <c r="AG1786" t="str">
        <f t="array" ref="AG1786">VLOOKUP($A1786,[1]New!$A$2:$DE$2108,61,FALSE)</f>
        <v>Writing: Plan, Organize, Develop, Revise, Research</v>
      </c>
      <c r="AJ1786">
        <f t="array" ref="AJ1786">VLOOKUP($A1786,[1]New!$A$2:$DE$2108,62,FALSE)</f>
        <v>194</v>
      </c>
      <c r="AN1786">
        <f t="array" ref="AN1786">IF(VLOOKUP($A1786,[1]New!$A$2:$DE$2108,65,FALSE)="High",1,IF(VLOOKUP($A1786,[1]New!$A$2:$DE$2108,65,FALSE)="HiAvg",2,IF(VLOOKUP($A1786,[1]New!$A$2:$DE$2108,65,FALSE)="Avg",3,IF(VLOOKUP($A1786,[1]New!$A$2:$DE$2108,65,FALSE)="LoAvg",4,5))))</f>
        <v>5</v>
      </c>
      <c r="AO1786" t="str">
        <f t="array" ref="AO1786">VLOOKUP($A1786,[1]New!$A$2:$DE$2108,66,FALSE)</f>
        <v>Language: Understand, Edit for Grammar, Usage</v>
      </c>
      <c r="AR1786">
        <f t="array" ref="AR1786">VLOOKUP($A1786,[1]New!$A$2:$DE$2108,67,FALSE)</f>
        <v>188</v>
      </c>
      <c r="AV1786">
        <f t="array" ref="AV1786">IF(VLOOKUP($A1786,[1]New!$A$2:$DE$2108,70,FALSE)="High",1,IF(VLOOKUP($A1786,[1]New!$A$2:$DE$2108,70,FALSE)="HiAvg",2,IF(VLOOKUP($A1786,[1]New!$A$2:$DE$2108,70,FALSE)="Avg",3,IF(VLOOKUP($A1786,[1]New!$A$2:$DE$2108,70,FALSE)="LoAvg",4,5))))</f>
        <v>5</v>
      </c>
      <c r="AW1786" t="str">
        <f t="array" ref="AW1786">VLOOKUP($A1786,[1]New!$A$2:$DE$2108,71,FALSE)</f>
        <v>Language: Understand, Edit Mechanics</v>
      </c>
      <c r="AZ1786">
        <f t="array" ref="AZ1786">VLOOKUP($A1786,[1]New!$A$2:$DE$2108,72,FALSE)</f>
        <v>191</v>
      </c>
      <c r="BD1786">
        <f t="array" ref="BD1786">IF(VLOOKUP($A1786,[1]New!$A$2:$DE$2108,75,FALSE)="High",1,IF(VLOOKUP($A1786,[1]New!$A$2:$DE$2108,75,FALSE)="HiAvg",2,IF(VLOOKUP($A1786,[1]New!$A$2:$DE$2108,75,FALSE)="Avg",3,IF(VLOOKUP($A1786,[1]New!$A$2:$DE$2108,75,FALSE)="LoAvg",4,5))))</f>
        <v>5</v>
      </c>
      <c r="BE1786" t="str">
        <f t="array" ref="BE1786">IF(VLOOKUP($A1786,[1]New!$A$2:$DE$2108,76,FALSE)="","",VLOOKUP($A1786,[1]New!$A$2:$DE$2108,76,FALSE))</f>
        <v/>
      </c>
      <c r="BH1786" t="str">
        <f t="array" ref="BH1786">IF(VLOOKUP($A1786,[1]New!$A$2:$DE$2108,77,FALSE)="","",VLOOKUP($A1786,[1]New!$A$2:$DE$2108,77,FALSE))</f>
        <v/>
      </c>
      <c r="BL1786" t="str">
        <f t="array" ref="BL1786">IF(VLOOKUP($A1786,[1]New!$A$2:$DE$2108,80,FALSE)="High",1,IF(VLOOKUP($A1786,[1]New!$A$2:$DE$2108,80,FALSE)="HiAvg",2,IF(VLOOKUP($A1786,[1]New!$A$2:$DE$2108,80,FALSE)="Avg",3,IF(VLOOKUP($A1786,[1]New!$A$2:$DE$2108,80,FALSE)="LoAvg",4,IF(VLOOKUP($A1786,[1]New!$A$2:$DE$2108,80,FALSE)="Low",5,"")))))</f>
        <v/>
      </c>
    </row>
    <row r="1787" spans="1:64" x14ac:dyDescent="0.2">
      <c r="A1787" s="7" t="s">
        <v>1910</v>
      </c>
      <c r="B1787">
        <v>2015</v>
      </c>
      <c r="C1787" t="s">
        <v>2233</v>
      </c>
      <c r="D1787" t="str">
        <f t="array" ref="D1787">VLOOKUP($A1787,[1]New!$A$2:$DE$2108,5,FALSE)</f>
        <v>Mathematics</v>
      </c>
      <c r="E1787">
        <f t="array" ref="E1787">VLOOKUP($A1787,[1]New!$A$2:$DE$2108,3,FALSE)</f>
        <v>605000007</v>
      </c>
      <c r="F1787" t="str">
        <f t="array" ref="F1787">VLOOKUP($A1787,[1]New!$A$2:$DE$2108,4,FALSE)</f>
        <v>School 3</v>
      </c>
      <c r="Q1787">
        <f t="array" ref="Q1787">VLOOKUP($A1787,[1]New!$A$2:$DE$2108,19,FALSE)</f>
        <v>203</v>
      </c>
      <c r="S1787">
        <f t="array" ref="S1787">VLOOKUP($A1787,[1]New!$A$2:$DE$2108,21,FALSE)</f>
        <v>12</v>
      </c>
      <c r="U1787">
        <f t="array" ref="U1787">IF(S1787&gt;=75,1,IF(AND(S1787&gt;=50,S1787&lt;75),2,IF(AND(S1787&gt;=25,S1787&lt;50),3,IF(S1787&lt;25,4,"NA"))))</f>
        <v>4</v>
      </c>
      <c r="V1787" s="8">
        <f t="array" ref="V1787">VLOOKUP($A1787,[1]New!$A$2:$DE$2108,17,FALSE)</f>
        <v>42263</v>
      </c>
      <c r="AG1787" t="str">
        <f t="array" ref="AG1787">VLOOKUP($A1787,[1]New!$A$2:$DE$2108,61,FALSE)</f>
        <v>Operations and Algebraic Thinking</v>
      </c>
      <c r="AJ1787">
        <f t="array" ref="AJ1787">VLOOKUP($A1787,[1]New!$A$2:$DE$2108,62,FALSE)</f>
        <v>193</v>
      </c>
      <c r="AN1787">
        <f t="array" ref="AN1787">IF(VLOOKUP($A1787,[1]New!$A$2:$DE$2108,65,FALSE)="High",1,IF(VLOOKUP($A1787,[1]New!$A$2:$DE$2108,65,FALSE)="HiAvg",2,IF(VLOOKUP($A1787,[1]New!$A$2:$DE$2108,65,FALSE)="Avg",3,IF(VLOOKUP($A1787,[1]New!$A$2:$DE$2108,65,FALSE)="LoAvg",4,5))))</f>
        <v>5</v>
      </c>
      <c r="AO1787" t="str">
        <f t="array" ref="AO1787">VLOOKUP($A1787,[1]New!$A$2:$DE$2108,66,FALSE)</f>
        <v>The Real and Complex Number Systems</v>
      </c>
      <c r="AR1787">
        <f t="array" ref="AR1787">VLOOKUP($A1787,[1]New!$A$2:$DE$2108,67,FALSE)</f>
        <v>208</v>
      </c>
      <c r="AV1787">
        <f t="array" ref="AV1787">IF(VLOOKUP($A1787,[1]New!$A$2:$DE$2108,70,FALSE)="High",1,IF(VLOOKUP($A1787,[1]New!$A$2:$DE$2108,70,FALSE)="HiAvg",2,IF(VLOOKUP($A1787,[1]New!$A$2:$DE$2108,70,FALSE)="Avg",3,IF(VLOOKUP($A1787,[1]New!$A$2:$DE$2108,70,FALSE)="LoAvg",4,5))))</f>
        <v>5</v>
      </c>
      <c r="AW1787" t="str">
        <f t="array" ref="AW1787">VLOOKUP($A1787,[1]New!$A$2:$DE$2108,71,FALSE)</f>
        <v>Geometry</v>
      </c>
      <c r="AZ1787">
        <f t="array" ref="AZ1787">VLOOKUP($A1787,[1]New!$A$2:$DE$2108,72,FALSE)</f>
        <v>202</v>
      </c>
      <c r="BD1787">
        <f t="array" ref="BD1787">IF(VLOOKUP($A1787,[1]New!$A$2:$DE$2108,75,FALSE)="High",1,IF(VLOOKUP($A1787,[1]New!$A$2:$DE$2108,75,FALSE)="HiAvg",2,IF(VLOOKUP($A1787,[1]New!$A$2:$DE$2108,75,FALSE)="Avg",3,IF(VLOOKUP($A1787,[1]New!$A$2:$DE$2108,75,FALSE)="LoAvg",4,5))))</f>
        <v>5</v>
      </c>
      <c r="BE1787" t="str">
        <f t="array" ref="BE1787">IF(VLOOKUP($A1787,[1]New!$A$2:$DE$2108,76,FALSE)="","",VLOOKUP($A1787,[1]New!$A$2:$DE$2108,76,FALSE))</f>
        <v>Statistics and Probability</v>
      </c>
      <c r="BH1787">
        <f t="array" ref="BH1787">IF(VLOOKUP($A1787,[1]New!$A$2:$DE$2108,77,FALSE)="","",VLOOKUP($A1787,[1]New!$A$2:$DE$2108,77,FALSE))</f>
        <v>210</v>
      </c>
      <c r="BL1787">
        <f t="array" ref="BL1787">IF(VLOOKUP($A1787,[1]New!$A$2:$DE$2108,80,FALSE)="High",1,IF(VLOOKUP($A1787,[1]New!$A$2:$DE$2108,80,FALSE)="HiAvg",2,IF(VLOOKUP($A1787,[1]New!$A$2:$DE$2108,80,FALSE)="Avg",3,IF(VLOOKUP($A1787,[1]New!$A$2:$DE$2108,80,FALSE)="LoAvg",4,IF(VLOOKUP($A1787,[1]New!$A$2:$DE$2108,80,FALSE)="Low",5,"")))))</f>
        <v>5</v>
      </c>
    </row>
    <row r="1788" spans="1:64" x14ac:dyDescent="0.2">
      <c r="A1788" s="7" t="s">
        <v>1911</v>
      </c>
      <c r="B1788">
        <v>2015</v>
      </c>
      <c r="C1788" t="s">
        <v>2233</v>
      </c>
      <c r="D1788" t="str">
        <f t="array" ref="D1788">VLOOKUP($A1788,[1]New!$A$2:$DE$2108,5,FALSE)</f>
        <v>Reading</v>
      </c>
      <c r="E1788">
        <f t="array" ref="E1788">VLOOKUP($A1788,[1]New!$A$2:$DE$2108,3,FALSE)</f>
        <v>605000007</v>
      </c>
      <c r="F1788" t="str">
        <f t="array" ref="F1788">VLOOKUP($A1788,[1]New!$A$2:$DE$2108,4,FALSE)</f>
        <v>School 3</v>
      </c>
      <c r="Q1788">
        <f t="array" ref="Q1788">VLOOKUP($A1788,[1]New!$A$2:$DE$2108,19,FALSE)</f>
        <v>193</v>
      </c>
      <c r="S1788">
        <f t="array" ref="S1788">VLOOKUP($A1788,[1]New!$A$2:$DE$2108,21,FALSE)</f>
        <v>8</v>
      </c>
      <c r="U1788">
        <f t="array" ref="U1788">IF(S1788&gt;=75,1,IF(AND(S1788&gt;=50,S1788&lt;75),2,IF(AND(S1788&gt;=25,S1788&lt;50),3,IF(S1788&lt;25,4,"NA"))))</f>
        <v>4</v>
      </c>
      <c r="V1788" s="8">
        <f t="array" ref="V1788">VLOOKUP($A1788,[1]New!$A$2:$DE$2108,17,FALSE)</f>
        <v>42271</v>
      </c>
      <c r="AG1788" t="str">
        <f t="array" ref="AG1788">VLOOKUP($A1788,[1]New!$A$2:$DE$2108,61,FALSE)</f>
        <v>Literature</v>
      </c>
      <c r="AJ1788">
        <f t="array" ref="AJ1788">VLOOKUP($A1788,[1]New!$A$2:$DE$2108,62,FALSE)</f>
        <v>201</v>
      </c>
      <c r="AN1788">
        <f t="array" ref="AN1788">IF(VLOOKUP($A1788,[1]New!$A$2:$DE$2108,65,FALSE)="High",1,IF(VLOOKUP($A1788,[1]New!$A$2:$DE$2108,65,FALSE)="HiAvg",2,IF(VLOOKUP($A1788,[1]New!$A$2:$DE$2108,65,FALSE)="Avg",3,IF(VLOOKUP($A1788,[1]New!$A$2:$DE$2108,65,FALSE)="LoAvg",4,5))))</f>
        <v>5</v>
      </c>
      <c r="AO1788" t="str">
        <f t="array" ref="AO1788">VLOOKUP($A1788,[1]New!$A$2:$DE$2108,66,FALSE)</f>
        <v>Informational Text</v>
      </c>
      <c r="AR1788">
        <f t="array" ref="AR1788">VLOOKUP($A1788,[1]New!$A$2:$DE$2108,67,FALSE)</f>
        <v>197</v>
      </c>
      <c r="AV1788">
        <f t="array" ref="AV1788">IF(VLOOKUP($A1788,[1]New!$A$2:$DE$2108,70,FALSE)="High",1,IF(VLOOKUP($A1788,[1]New!$A$2:$DE$2108,70,FALSE)="HiAvg",2,IF(VLOOKUP($A1788,[1]New!$A$2:$DE$2108,70,FALSE)="Avg",3,IF(VLOOKUP($A1788,[1]New!$A$2:$DE$2108,70,FALSE)="LoAvg",4,5))))</f>
        <v>5</v>
      </c>
      <c r="AW1788" t="str">
        <f t="array" ref="AW1788">VLOOKUP($A1788,[1]New!$A$2:$DE$2108,71,FALSE)</f>
        <v>Vocabulary Acquisition and Use</v>
      </c>
      <c r="AZ1788">
        <f t="array" ref="AZ1788">VLOOKUP($A1788,[1]New!$A$2:$DE$2108,72,FALSE)</f>
        <v>183</v>
      </c>
      <c r="BD1788">
        <f t="array" ref="BD1788">IF(VLOOKUP($A1788,[1]New!$A$2:$DE$2108,75,FALSE)="High",1,IF(VLOOKUP($A1788,[1]New!$A$2:$DE$2108,75,FALSE)="HiAvg",2,IF(VLOOKUP($A1788,[1]New!$A$2:$DE$2108,75,FALSE)="Avg",3,IF(VLOOKUP($A1788,[1]New!$A$2:$DE$2108,75,FALSE)="LoAvg",4,5))))</f>
        <v>5</v>
      </c>
      <c r="BE1788" t="str">
        <f t="array" ref="BE1788">IF(VLOOKUP($A1788,[1]New!$A$2:$DE$2108,76,FALSE)="","",VLOOKUP($A1788,[1]New!$A$2:$DE$2108,76,FALSE))</f>
        <v/>
      </c>
      <c r="BH1788" t="str">
        <f t="array" ref="BH1788">IF(VLOOKUP($A1788,[1]New!$A$2:$DE$2108,77,FALSE)="","",VLOOKUP($A1788,[1]New!$A$2:$DE$2108,77,FALSE))</f>
        <v/>
      </c>
      <c r="BL1788" t="str">
        <f t="array" ref="BL1788">IF(VLOOKUP($A1788,[1]New!$A$2:$DE$2108,80,FALSE)="High",1,IF(VLOOKUP($A1788,[1]New!$A$2:$DE$2108,80,FALSE)="HiAvg",2,IF(VLOOKUP($A1788,[1]New!$A$2:$DE$2108,80,FALSE)="Avg",3,IF(VLOOKUP($A1788,[1]New!$A$2:$DE$2108,80,FALSE)="LoAvg",4,IF(VLOOKUP($A1788,[1]New!$A$2:$DE$2108,80,FALSE)="Low",5,"")))))</f>
        <v/>
      </c>
    </row>
    <row r="1789" spans="1:64" x14ac:dyDescent="0.2">
      <c r="A1789" s="7" t="s">
        <v>1912</v>
      </c>
      <c r="B1789">
        <v>2015</v>
      </c>
      <c r="C1789" t="s">
        <v>2233</v>
      </c>
      <c r="D1789" t="str">
        <f t="array" ref="D1789">VLOOKUP($A1789,[1]New!$A$2:$DE$2108,5,FALSE)</f>
        <v>Language Usage</v>
      </c>
      <c r="E1789">
        <f t="array" ref="E1789">VLOOKUP($A1789,[1]New!$A$2:$DE$2108,3,FALSE)</f>
        <v>605000010</v>
      </c>
      <c r="F1789" t="str">
        <f t="array" ref="F1789">VLOOKUP($A1789,[1]New!$A$2:$DE$2108,4,FALSE)</f>
        <v>School 3</v>
      </c>
      <c r="Q1789">
        <f t="array" ref="Q1789">VLOOKUP($A1789,[1]New!$A$2:$DE$2108,19,FALSE)</f>
        <v>209</v>
      </c>
      <c r="S1789">
        <f t="array" ref="S1789">VLOOKUP($A1789,[1]New!$A$2:$DE$2108,21,FALSE)</f>
        <v>36</v>
      </c>
      <c r="U1789">
        <f t="array" ref="U1789">IF(S1789&gt;=75,1,IF(AND(S1789&gt;=50,S1789&lt;75),2,IF(AND(S1789&gt;=25,S1789&lt;50),3,IF(S1789&lt;25,4,"NA"))))</f>
        <v>3</v>
      </c>
      <c r="V1789" s="8">
        <f t="array" ref="V1789">VLOOKUP($A1789,[1]New!$A$2:$DE$2108,17,FALSE)</f>
        <v>42258</v>
      </c>
      <c r="AG1789" t="str">
        <f t="array" ref="AG1789">VLOOKUP($A1789,[1]New!$A$2:$DE$2108,61,FALSE)</f>
        <v>Writing: Plan, Organize, Develop, Revise, Research</v>
      </c>
      <c r="AJ1789">
        <f t="array" ref="AJ1789">VLOOKUP($A1789,[1]New!$A$2:$DE$2108,62,FALSE)</f>
        <v>210</v>
      </c>
      <c r="AN1789">
        <f t="array" ref="AN1789">IF(VLOOKUP($A1789,[1]New!$A$2:$DE$2108,65,FALSE)="High",1,IF(VLOOKUP($A1789,[1]New!$A$2:$DE$2108,65,FALSE)="HiAvg",2,IF(VLOOKUP($A1789,[1]New!$A$2:$DE$2108,65,FALSE)="Avg",3,IF(VLOOKUP($A1789,[1]New!$A$2:$DE$2108,65,FALSE)="LoAvg",4,5))))</f>
        <v>4</v>
      </c>
      <c r="AO1789" t="str">
        <f t="array" ref="AO1789">VLOOKUP($A1789,[1]New!$A$2:$DE$2108,66,FALSE)</f>
        <v>Language: Understand, Edit for Grammar, Usage</v>
      </c>
      <c r="AR1789">
        <f t="array" ref="AR1789">VLOOKUP($A1789,[1]New!$A$2:$DE$2108,67,FALSE)</f>
        <v>209</v>
      </c>
      <c r="AV1789">
        <f t="array" ref="AV1789">IF(VLOOKUP($A1789,[1]New!$A$2:$DE$2108,70,FALSE)="High",1,IF(VLOOKUP($A1789,[1]New!$A$2:$DE$2108,70,FALSE)="HiAvg",2,IF(VLOOKUP($A1789,[1]New!$A$2:$DE$2108,70,FALSE)="Avg",3,IF(VLOOKUP($A1789,[1]New!$A$2:$DE$2108,70,FALSE)="LoAvg",4,5))))</f>
        <v>4</v>
      </c>
      <c r="AW1789" t="str">
        <f t="array" ref="AW1789">VLOOKUP($A1789,[1]New!$A$2:$DE$2108,71,FALSE)</f>
        <v>Language: Understand, Edit Mechanics</v>
      </c>
      <c r="AZ1789">
        <f t="array" ref="AZ1789">VLOOKUP($A1789,[1]New!$A$2:$DE$2108,72,FALSE)</f>
        <v>208</v>
      </c>
      <c r="BD1789">
        <f t="array" ref="BD1789">IF(VLOOKUP($A1789,[1]New!$A$2:$DE$2108,75,FALSE)="High",1,IF(VLOOKUP($A1789,[1]New!$A$2:$DE$2108,75,FALSE)="HiAvg",2,IF(VLOOKUP($A1789,[1]New!$A$2:$DE$2108,75,FALSE)="Avg",3,IF(VLOOKUP($A1789,[1]New!$A$2:$DE$2108,75,FALSE)="LoAvg",4,5))))</f>
        <v>4</v>
      </c>
      <c r="BE1789" t="str">
        <f t="array" ref="BE1789">IF(VLOOKUP($A1789,[1]New!$A$2:$DE$2108,76,FALSE)="","",VLOOKUP($A1789,[1]New!$A$2:$DE$2108,76,FALSE))</f>
        <v/>
      </c>
      <c r="BH1789" t="str">
        <f t="array" ref="BH1789">IF(VLOOKUP($A1789,[1]New!$A$2:$DE$2108,77,FALSE)="","",VLOOKUP($A1789,[1]New!$A$2:$DE$2108,77,FALSE))</f>
        <v/>
      </c>
      <c r="BL1789" t="str">
        <f t="array" ref="BL1789">IF(VLOOKUP($A1789,[1]New!$A$2:$DE$2108,80,FALSE)="High",1,IF(VLOOKUP($A1789,[1]New!$A$2:$DE$2108,80,FALSE)="HiAvg",2,IF(VLOOKUP($A1789,[1]New!$A$2:$DE$2108,80,FALSE)="Avg",3,IF(VLOOKUP($A1789,[1]New!$A$2:$DE$2108,80,FALSE)="LoAvg",4,IF(VLOOKUP($A1789,[1]New!$A$2:$DE$2108,80,FALSE)="Low",5,"")))))</f>
        <v/>
      </c>
    </row>
    <row r="1790" spans="1:64" x14ac:dyDescent="0.2">
      <c r="A1790" s="7" t="s">
        <v>1913</v>
      </c>
      <c r="B1790">
        <v>2015</v>
      </c>
      <c r="C1790" t="s">
        <v>2233</v>
      </c>
      <c r="D1790" t="str">
        <f t="array" ref="D1790">VLOOKUP($A1790,[1]New!$A$2:$DE$2108,5,FALSE)</f>
        <v>Mathematics</v>
      </c>
      <c r="E1790">
        <f t="array" ref="E1790">VLOOKUP($A1790,[1]New!$A$2:$DE$2108,3,FALSE)</f>
        <v>605000010</v>
      </c>
      <c r="F1790" t="str">
        <f t="array" ref="F1790">VLOOKUP($A1790,[1]New!$A$2:$DE$2108,4,FALSE)</f>
        <v>School 3</v>
      </c>
      <c r="Q1790">
        <f t="array" ref="Q1790">VLOOKUP($A1790,[1]New!$A$2:$DE$2108,19,FALSE)</f>
        <v>228</v>
      </c>
      <c r="S1790">
        <f t="array" ref="S1790">VLOOKUP($A1790,[1]New!$A$2:$DE$2108,21,FALSE)</f>
        <v>63</v>
      </c>
      <c r="U1790">
        <f t="array" ref="U1790">IF(S1790&gt;=75,1,IF(AND(S1790&gt;=50,S1790&lt;75),2,IF(AND(S1790&gt;=25,S1790&lt;50),3,IF(S1790&lt;25,4,"NA"))))</f>
        <v>2</v>
      </c>
      <c r="V1790" s="8">
        <f t="array" ref="V1790">VLOOKUP($A1790,[1]New!$A$2:$DE$2108,17,FALSE)</f>
        <v>42263</v>
      </c>
      <c r="AG1790" t="str">
        <f t="array" ref="AG1790">VLOOKUP($A1790,[1]New!$A$2:$DE$2108,61,FALSE)</f>
        <v>Operations and Algebraic Thinking</v>
      </c>
      <c r="AJ1790">
        <f t="array" ref="AJ1790">VLOOKUP($A1790,[1]New!$A$2:$DE$2108,62,FALSE)</f>
        <v>234</v>
      </c>
      <c r="AN1790">
        <f t="array" ref="AN1790">IF(VLOOKUP($A1790,[1]New!$A$2:$DE$2108,65,FALSE)="High",1,IF(VLOOKUP($A1790,[1]New!$A$2:$DE$2108,65,FALSE)="HiAvg",2,IF(VLOOKUP($A1790,[1]New!$A$2:$DE$2108,65,FALSE)="Avg",3,IF(VLOOKUP($A1790,[1]New!$A$2:$DE$2108,65,FALSE)="LoAvg",4,5))))</f>
        <v>2</v>
      </c>
      <c r="AO1790" t="str">
        <f t="array" ref="AO1790">VLOOKUP($A1790,[1]New!$A$2:$DE$2108,66,FALSE)</f>
        <v>The Real and Complex Number Systems</v>
      </c>
      <c r="AR1790">
        <f t="array" ref="AR1790">VLOOKUP($A1790,[1]New!$A$2:$DE$2108,67,FALSE)</f>
        <v>226</v>
      </c>
      <c r="AV1790">
        <f t="array" ref="AV1790">IF(VLOOKUP($A1790,[1]New!$A$2:$DE$2108,70,FALSE)="High",1,IF(VLOOKUP($A1790,[1]New!$A$2:$DE$2108,70,FALSE)="HiAvg",2,IF(VLOOKUP($A1790,[1]New!$A$2:$DE$2108,70,FALSE)="Avg",3,IF(VLOOKUP($A1790,[1]New!$A$2:$DE$2108,70,FALSE)="LoAvg",4,5))))</f>
        <v>3</v>
      </c>
      <c r="AW1790" t="str">
        <f t="array" ref="AW1790">VLOOKUP($A1790,[1]New!$A$2:$DE$2108,71,FALSE)</f>
        <v>Geometry</v>
      </c>
      <c r="AZ1790">
        <f t="array" ref="AZ1790">VLOOKUP($A1790,[1]New!$A$2:$DE$2108,72,FALSE)</f>
        <v>223</v>
      </c>
      <c r="BD1790">
        <f t="array" ref="BD1790">IF(VLOOKUP($A1790,[1]New!$A$2:$DE$2108,75,FALSE)="High",1,IF(VLOOKUP($A1790,[1]New!$A$2:$DE$2108,75,FALSE)="HiAvg",2,IF(VLOOKUP($A1790,[1]New!$A$2:$DE$2108,75,FALSE)="Avg",3,IF(VLOOKUP($A1790,[1]New!$A$2:$DE$2108,75,FALSE)="LoAvg",4,5))))</f>
        <v>3</v>
      </c>
      <c r="BE1790" t="str">
        <f t="array" ref="BE1790">IF(VLOOKUP($A1790,[1]New!$A$2:$DE$2108,76,FALSE)="","",VLOOKUP($A1790,[1]New!$A$2:$DE$2108,76,FALSE))</f>
        <v>Statistics and Probability</v>
      </c>
      <c r="BH1790">
        <f t="array" ref="BH1790">IF(VLOOKUP($A1790,[1]New!$A$2:$DE$2108,77,FALSE)="","",VLOOKUP($A1790,[1]New!$A$2:$DE$2108,77,FALSE))</f>
        <v>230</v>
      </c>
      <c r="BL1790">
        <f t="array" ref="BL1790">IF(VLOOKUP($A1790,[1]New!$A$2:$DE$2108,80,FALSE)="High",1,IF(VLOOKUP($A1790,[1]New!$A$2:$DE$2108,80,FALSE)="HiAvg",2,IF(VLOOKUP($A1790,[1]New!$A$2:$DE$2108,80,FALSE)="Avg",3,IF(VLOOKUP($A1790,[1]New!$A$2:$DE$2108,80,FALSE)="LoAvg",4,IF(VLOOKUP($A1790,[1]New!$A$2:$DE$2108,80,FALSE)="Low",5,"")))))</f>
        <v>3</v>
      </c>
    </row>
    <row r="1791" spans="1:64" x14ac:dyDescent="0.2">
      <c r="A1791" s="7" t="s">
        <v>1914</v>
      </c>
      <c r="B1791">
        <v>2015</v>
      </c>
      <c r="C1791" t="s">
        <v>2233</v>
      </c>
      <c r="D1791" t="str">
        <f t="array" ref="D1791">VLOOKUP($A1791,[1]New!$A$2:$DE$2108,5,FALSE)</f>
        <v>Reading</v>
      </c>
      <c r="E1791">
        <f t="array" ref="E1791">VLOOKUP($A1791,[1]New!$A$2:$DE$2108,3,FALSE)</f>
        <v>605000010</v>
      </c>
      <c r="F1791" t="str">
        <f t="array" ref="F1791">VLOOKUP($A1791,[1]New!$A$2:$DE$2108,4,FALSE)</f>
        <v>School 3</v>
      </c>
      <c r="Q1791">
        <f t="array" ref="Q1791">VLOOKUP($A1791,[1]New!$A$2:$DE$2108,19,FALSE)</f>
        <v>209</v>
      </c>
      <c r="S1791">
        <f t="array" ref="S1791">VLOOKUP($A1791,[1]New!$A$2:$DE$2108,21,FALSE)</f>
        <v>36</v>
      </c>
      <c r="U1791">
        <f t="array" ref="U1791">IF(S1791&gt;=75,1,IF(AND(S1791&gt;=50,S1791&lt;75),2,IF(AND(S1791&gt;=25,S1791&lt;50),3,IF(S1791&lt;25,4,"NA"))))</f>
        <v>3</v>
      </c>
      <c r="V1791" s="8">
        <f t="array" ref="V1791">VLOOKUP($A1791,[1]New!$A$2:$DE$2108,17,FALSE)</f>
        <v>42256</v>
      </c>
      <c r="AG1791" t="str">
        <f t="array" ref="AG1791">VLOOKUP($A1791,[1]New!$A$2:$DE$2108,61,FALSE)</f>
        <v>Literature</v>
      </c>
      <c r="AJ1791">
        <f t="array" ref="AJ1791">VLOOKUP($A1791,[1]New!$A$2:$DE$2108,62,FALSE)</f>
        <v>205</v>
      </c>
      <c r="AN1791">
        <f t="array" ref="AN1791">IF(VLOOKUP($A1791,[1]New!$A$2:$DE$2108,65,FALSE)="High",1,IF(VLOOKUP($A1791,[1]New!$A$2:$DE$2108,65,FALSE)="HiAvg",2,IF(VLOOKUP($A1791,[1]New!$A$2:$DE$2108,65,FALSE)="Avg",3,IF(VLOOKUP($A1791,[1]New!$A$2:$DE$2108,65,FALSE)="LoAvg",4,5))))</f>
        <v>4</v>
      </c>
      <c r="AO1791" t="str">
        <f t="array" ref="AO1791">VLOOKUP($A1791,[1]New!$A$2:$DE$2108,66,FALSE)</f>
        <v>Informational Text</v>
      </c>
      <c r="AR1791">
        <f t="array" ref="AR1791">VLOOKUP($A1791,[1]New!$A$2:$DE$2108,67,FALSE)</f>
        <v>204</v>
      </c>
      <c r="AV1791">
        <f t="array" ref="AV1791">IF(VLOOKUP($A1791,[1]New!$A$2:$DE$2108,70,FALSE)="High",1,IF(VLOOKUP($A1791,[1]New!$A$2:$DE$2108,70,FALSE)="HiAvg",2,IF(VLOOKUP($A1791,[1]New!$A$2:$DE$2108,70,FALSE)="Avg",3,IF(VLOOKUP($A1791,[1]New!$A$2:$DE$2108,70,FALSE)="LoAvg",4,5))))</f>
        <v>5</v>
      </c>
      <c r="AW1791" t="str">
        <f t="array" ref="AW1791">VLOOKUP($A1791,[1]New!$A$2:$DE$2108,71,FALSE)</f>
        <v>Vocabulary Acquisition and Use</v>
      </c>
      <c r="AZ1791">
        <f t="array" ref="AZ1791">VLOOKUP($A1791,[1]New!$A$2:$DE$2108,72,FALSE)</f>
        <v>218</v>
      </c>
      <c r="BD1791">
        <f t="array" ref="BD1791">IF(VLOOKUP($A1791,[1]New!$A$2:$DE$2108,75,FALSE)="High",1,IF(VLOOKUP($A1791,[1]New!$A$2:$DE$2108,75,FALSE)="HiAvg",2,IF(VLOOKUP($A1791,[1]New!$A$2:$DE$2108,75,FALSE)="Avg",3,IF(VLOOKUP($A1791,[1]New!$A$2:$DE$2108,75,FALSE)="LoAvg",4,5))))</f>
        <v>3</v>
      </c>
      <c r="BE1791" t="str">
        <f t="array" ref="BE1791">IF(VLOOKUP($A1791,[1]New!$A$2:$DE$2108,76,FALSE)="","",VLOOKUP($A1791,[1]New!$A$2:$DE$2108,76,FALSE))</f>
        <v/>
      </c>
      <c r="BH1791" t="str">
        <f t="array" ref="BH1791">IF(VLOOKUP($A1791,[1]New!$A$2:$DE$2108,77,FALSE)="","",VLOOKUP($A1791,[1]New!$A$2:$DE$2108,77,FALSE))</f>
        <v/>
      </c>
      <c r="BL1791" t="str">
        <f t="array" ref="BL1791">IF(VLOOKUP($A1791,[1]New!$A$2:$DE$2108,80,FALSE)="High",1,IF(VLOOKUP($A1791,[1]New!$A$2:$DE$2108,80,FALSE)="HiAvg",2,IF(VLOOKUP($A1791,[1]New!$A$2:$DE$2108,80,FALSE)="Avg",3,IF(VLOOKUP($A1791,[1]New!$A$2:$DE$2108,80,FALSE)="LoAvg",4,IF(VLOOKUP($A1791,[1]New!$A$2:$DE$2108,80,FALSE)="Low",5,"")))))</f>
        <v/>
      </c>
    </row>
    <row r="1792" spans="1:64" x14ac:dyDescent="0.2">
      <c r="A1792" s="7" t="s">
        <v>1915</v>
      </c>
      <c r="B1792">
        <v>2015</v>
      </c>
      <c r="C1792" t="s">
        <v>2233</v>
      </c>
      <c r="D1792" t="str">
        <f t="array" ref="D1792">VLOOKUP($A1792,[1]New!$A$2:$DE$2108,5,FALSE)</f>
        <v>Language Usage</v>
      </c>
      <c r="E1792">
        <f t="array" ref="E1792">VLOOKUP($A1792,[1]New!$A$2:$DE$2108,3,FALSE)</f>
        <v>605000012</v>
      </c>
      <c r="F1792" t="str">
        <f t="array" ref="F1792">VLOOKUP($A1792,[1]New!$A$2:$DE$2108,4,FALSE)</f>
        <v>School 3</v>
      </c>
      <c r="Q1792">
        <f t="array" ref="Q1792">VLOOKUP($A1792,[1]New!$A$2:$DE$2108,19,FALSE)</f>
        <v>231</v>
      </c>
      <c r="S1792">
        <f t="array" ref="S1792">VLOOKUP($A1792,[1]New!$A$2:$DE$2108,21,FALSE)</f>
        <v>89</v>
      </c>
      <c r="U1792">
        <f t="array" ref="U1792">IF(S1792&gt;=75,1,IF(AND(S1792&gt;=50,S1792&lt;75),2,IF(AND(S1792&gt;=25,S1792&lt;50),3,IF(S1792&lt;25,4,"NA"))))</f>
        <v>1</v>
      </c>
      <c r="V1792" s="8">
        <f t="array" ref="V1792">VLOOKUP($A1792,[1]New!$A$2:$DE$2108,17,FALSE)</f>
        <v>42258</v>
      </c>
      <c r="AG1792" t="str">
        <f t="array" ref="AG1792">VLOOKUP($A1792,[1]New!$A$2:$DE$2108,61,FALSE)</f>
        <v>Writing: Plan, Organize, Develop, Revise, Research</v>
      </c>
      <c r="AJ1792">
        <f t="array" ref="AJ1792">VLOOKUP($A1792,[1]New!$A$2:$DE$2108,62,FALSE)</f>
        <v>229</v>
      </c>
      <c r="AN1792">
        <f t="array" ref="AN1792">IF(VLOOKUP($A1792,[1]New!$A$2:$DE$2108,65,FALSE)="High",1,IF(VLOOKUP($A1792,[1]New!$A$2:$DE$2108,65,FALSE)="HiAvg",2,IF(VLOOKUP($A1792,[1]New!$A$2:$DE$2108,65,FALSE)="Avg",3,IF(VLOOKUP($A1792,[1]New!$A$2:$DE$2108,65,FALSE)="LoAvg",4,5))))</f>
        <v>1</v>
      </c>
      <c r="AO1792" t="str">
        <f t="array" ref="AO1792">VLOOKUP($A1792,[1]New!$A$2:$DE$2108,66,FALSE)</f>
        <v>Language: Understand, Edit for Grammar, Usage</v>
      </c>
      <c r="AR1792">
        <f t="array" ref="AR1792">VLOOKUP($A1792,[1]New!$A$2:$DE$2108,67,FALSE)</f>
        <v>234</v>
      </c>
      <c r="AV1792">
        <f t="array" ref="AV1792">IF(VLOOKUP($A1792,[1]New!$A$2:$DE$2108,70,FALSE)="High",1,IF(VLOOKUP($A1792,[1]New!$A$2:$DE$2108,70,FALSE)="HiAvg",2,IF(VLOOKUP($A1792,[1]New!$A$2:$DE$2108,70,FALSE)="Avg",3,IF(VLOOKUP($A1792,[1]New!$A$2:$DE$2108,70,FALSE)="LoAvg",4,5))))</f>
        <v>1</v>
      </c>
      <c r="AW1792" t="str">
        <f t="array" ref="AW1792">VLOOKUP($A1792,[1]New!$A$2:$DE$2108,71,FALSE)</f>
        <v>Language: Understand, Edit Mechanics</v>
      </c>
      <c r="AZ1792">
        <f t="array" ref="AZ1792">VLOOKUP($A1792,[1]New!$A$2:$DE$2108,72,FALSE)</f>
        <v>231</v>
      </c>
      <c r="BD1792">
        <f t="array" ref="BD1792">IF(VLOOKUP($A1792,[1]New!$A$2:$DE$2108,75,FALSE)="High",1,IF(VLOOKUP($A1792,[1]New!$A$2:$DE$2108,75,FALSE)="HiAvg",2,IF(VLOOKUP($A1792,[1]New!$A$2:$DE$2108,75,FALSE)="Avg",3,IF(VLOOKUP($A1792,[1]New!$A$2:$DE$2108,75,FALSE)="LoAvg",4,5))))</f>
        <v>1</v>
      </c>
      <c r="BE1792" t="str">
        <f t="array" ref="BE1792">IF(VLOOKUP($A1792,[1]New!$A$2:$DE$2108,76,FALSE)="","",VLOOKUP($A1792,[1]New!$A$2:$DE$2108,76,FALSE))</f>
        <v/>
      </c>
      <c r="BH1792" t="str">
        <f t="array" ref="BH1792">IF(VLOOKUP($A1792,[1]New!$A$2:$DE$2108,77,FALSE)="","",VLOOKUP($A1792,[1]New!$A$2:$DE$2108,77,FALSE))</f>
        <v/>
      </c>
      <c r="BL1792" t="str">
        <f t="array" ref="BL1792">IF(VLOOKUP($A1792,[1]New!$A$2:$DE$2108,80,FALSE)="High",1,IF(VLOOKUP($A1792,[1]New!$A$2:$DE$2108,80,FALSE)="HiAvg",2,IF(VLOOKUP($A1792,[1]New!$A$2:$DE$2108,80,FALSE)="Avg",3,IF(VLOOKUP($A1792,[1]New!$A$2:$DE$2108,80,FALSE)="LoAvg",4,IF(VLOOKUP($A1792,[1]New!$A$2:$DE$2108,80,FALSE)="Low",5,"")))))</f>
        <v/>
      </c>
    </row>
    <row r="1793" spans="1:64" x14ac:dyDescent="0.2">
      <c r="A1793" s="7" t="s">
        <v>1916</v>
      </c>
      <c r="B1793">
        <v>2015</v>
      </c>
      <c r="C1793" t="s">
        <v>2233</v>
      </c>
      <c r="D1793" t="str">
        <f t="array" ref="D1793">VLOOKUP($A1793,[1]New!$A$2:$DE$2108,5,FALSE)</f>
        <v>Mathematics</v>
      </c>
      <c r="E1793">
        <f t="array" ref="E1793">VLOOKUP($A1793,[1]New!$A$2:$DE$2108,3,FALSE)</f>
        <v>605000012</v>
      </c>
      <c r="F1793" t="str">
        <f t="array" ref="F1793">VLOOKUP($A1793,[1]New!$A$2:$DE$2108,4,FALSE)</f>
        <v>School 3</v>
      </c>
      <c r="Q1793">
        <f t="array" ref="Q1793">VLOOKUP($A1793,[1]New!$A$2:$DE$2108,19,FALSE)</f>
        <v>230</v>
      </c>
      <c r="S1793">
        <f t="array" ref="S1793">VLOOKUP($A1793,[1]New!$A$2:$DE$2108,21,FALSE)</f>
        <v>67</v>
      </c>
      <c r="U1793">
        <f t="array" ref="U1793">IF(S1793&gt;=75,1,IF(AND(S1793&gt;=50,S1793&lt;75),2,IF(AND(S1793&gt;=25,S1793&lt;50),3,IF(S1793&lt;25,4,"NA"))))</f>
        <v>2</v>
      </c>
      <c r="V1793" s="8">
        <f t="array" ref="V1793">VLOOKUP($A1793,[1]New!$A$2:$DE$2108,17,FALSE)</f>
        <v>42263</v>
      </c>
      <c r="AG1793" t="str">
        <f t="array" ref="AG1793">VLOOKUP($A1793,[1]New!$A$2:$DE$2108,61,FALSE)</f>
        <v>Operations and Algebraic Thinking</v>
      </c>
      <c r="AJ1793">
        <f t="array" ref="AJ1793">VLOOKUP($A1793,[1]New!$A$2:$DE$2108,62,FALSE)</f>
        <v>232</v>
      </c>
      <c r="AN1793">
        <f t="array" ref="AN1793">IF(VLOOKUP($A1793,[1]New!$A$2:$DE$2108,65,FALSE)="High",1,IF(VLOOKUP($A1793,[1]New!$A$2:$DE$2108,65,FALSE)="HiAvg",2,IF(VLOOKUP($A1793,[1]New!$A$2:$DE$2108,65,FALSE)="Avg",3,IF(VLOOKUP($A1793,[1]New!$A$2:$DE$2108,65,FALSE)="LoAvg",4,5))))</f>
        <v>2</v>
      </c>
      <c r="AO1793" t="str">
        <f t="array" ref="AO1793">VLOOKUP($A1793,[1]New!$A$2:$DE$2108,66,FALSE)</f>
        <v>The Real and Complex Number Systems</v>
      </c>
      <c r="AR1793">
        <f t="array" ref="AR1793">VLOOKUP($A1793,[1]New!$A$2:$DE$2108,67,FALSE)</f>
        <v>234</v>
      </c>
      <c r="AV1793">
        <f t="array" ref="AV1793">IF(VLOOKUP($A1793,[1]New!$A$2:$DE$2108,70,FALSE)="High",1,IF(VLOOKUP($A1793,[1]New!$A$2:$DE$2108,70,FALSE)="HiAvg",2,IF(VLOOKUP($A1793,[1]New!$A$2:$DE$2108,70,FALSE)="Avg",3,IF(VLOOKUP($A1793,[1]New!$A$2:$DE$2108,70,FALSE)="LoAvg",4,5))))</f>
        <v>2</v>
      </c>
      <c r="AW1793" t="str">
        <f t="array" ref="AW1793">VLOOKUP($A1793,[1]New!$A$2:$DE$2108,71,FALSE)</f>
        <v>Geometry</v>
      </c>
      <c r="AZ1793">
        <f t="array" ref="AZ1793">VLOOKUP($A1793,[1]New!$A$2:$DE$2108,72,FALSE)</f>
        <v>227</v>
      </c>
      <c r="BD1793">
        <f t="array" ref="BD1793">IF(VLOOKUP($A1793,[1]New!$A$2:$DE$2108,75,FALSE)="High",1,IF(VLOOKUP($A1793,[1]New!$A$2:$DE$2108,75,FALSE)="HiAvg",2,IF(VLOOKUP($A1793,[1]New!$A$2:$DE$2108,75,FALSE)="Avg",3,IF(VLOOKUP($A1793,[1]New!$A$2:$DE$2108,75,FALSE)="LoAvg",4,5))))</f>
        <v>3</v>
      </c>
      <c r="BE1793" t="str">
        <f t="array" ref="BE1793">IF(VLOOKUP($A1793,[1]New!$A$2:$DE$2108,76,FALSE)="","",VLOOKUP($A1793,[1]New!$A$2:$DE$2108,76,FALSE))</f>
        <v>Statistics and Probability</v>
      </c>
      <c r="BH1793">
        <f t="array" ref="BH1793">IF(VLOOKUP($A1793,[1]New!$A$2:$DE$2108,77,FALSE)="","",VLOOKUP($A1793,[1]New!$A$2:$DE$2108,77,FALSE))</f>
        <v>226</v>
      </c>
      <c r="BL1793">
        <f t="array" ref="BL1793">IF(VLOOKUP($A1793,[1]New!$A$2:$DE$2108,80,FALSE)="High",1,IF(VLOOKUP($A1793,[1]New!$A$2:$DE$2108,80,FALSE)="HiAvg",2,IF(VLOOKUP($A1793,[1]New!$A$2:$DE$2108,80,FALSE)="Avg",3,IF(VLOOKUP($A1793,[1]New!$A$2:$DE$2108,80,FALSE)="LoAvg",4,IF(VLOOKUP($A1793,[1]New!$A$2:$DE$2108,80,FALSE)="Low",5,"")))))</f>
        <v>3</v>
      </c>
    </row>
    <row r="1794" spans="1:64" x14ac:dyDescent="0.2">
      <c r="A1794" s="7" t="s">
        <v>1917</v>
      </c>
      <c r="B1794">
        <v>2015</v>
      </c>
      <c r="C1794" t="s">
        <v>2233</v>
      </c>
      <c r="D1794" t="str">
        <f t="array" ref="D1794">VLOOKUP($A1794,[1]New!$A$2:$DE$2108,5,FALSE)</f>
        <v>Reading</v>
      </c>
      <c r="E1794">
        <f t="array" ref="E1794">VLOOKUP($A1794,[1]New!$A$2:$DE$2108,3,FALSE)</f>
        <v>605000012</v>
      </c>
      <c r="F1794" t="str">
        <f t="array" ref="F1794">VLOOKUP($A1794,[1]New!$A$2:$DE$2108,4,FALSE)</f>
        <v>School 3</v>
      </c>
      <c r="Q1794">
        <f t="array" ref="Q1794">VLOOKUP($A1794,[1]New!$A$2:$DE$2108,19,FALSE)</f>
        <v>216</v>
      </c>
      <c r="S1794">
        <f t="array" ref="S1794">VLOOKUP($A1794,[1]New!$A$2:$DE$2108,21,FALSE)</f>
        <v>54</v>
      </c>
      <c r="U1794">
        <f t="array" ref="U1794">IF(S1794&gt;=75,1,IF(AND(S1794&gt;=50,S1794&lt;75),2,IF(AND(S1794&gt;=25,S1794&lt;50),3,IF(S1794&lt;25,4,"NA"))))</f>
        <v>2</v>
      </c>
      <c r="V1794" s="8">
        <f t="array" ref="V1794">VLOOKUP($A1794,[1]New!$A$2:$DE$2108,17,FALSE)</f>
        <v>42265</v>
      </c>
      <c r="AG1794" t="str">
        <f t="array" ref="AG1794">VLOOKUP($A1794,[1]New!$A$2:$DE$2108,61,FALSE)</f>
        <v>Literature</v>
      </c>
      <c r="AJ1794">
        <f t="array" ref="AJ1794">VLOOKUP($A1794,[1]New!$A$2:$DE$2108,62,FALSE)</f>
        <v>218</v>
      </c>
      <c r="AN1794">
        <f t="array" ref="AN1794">IF(VLOOKUP($A1794,[1]New!$A$2:$DE$2108,65,FALSE)="High",1,IF(VLOOKUP($A1794,[1]New!$A$2:$DE$2108,65,FALSE)="HiAvg",2,IF(VLOOKUP($A1794,[1]New!$A$2:$DE$2108,65,FALSE)="Avg",3,IF(VLOOKUP($A1794,[1]New!$A$2:$DE$2108,65,FALSE)="LoAvg",4,5))))</f>
        <v>3</v>
      </c>
      <c r="AO1794" t="str">
        <f t="array" ref="AO1794">VLOOKUP($A1794,[1]New!$A$2:$DE$2108,66,FALSE)</f>
        <v>Informational Text</v>
      </c>
      <c r="AR1794">
        <f t="array" ref="AR1794">VLOOKUP($A1794,[1]New!$A$2:$DE$2108,67,FALSE)</f>
        <v>210</v>
      </c>
      <c r="AV1794">
        <f t="array" ref="AV1794">IF(VLOOKUP($A1794,[1]New!$A$2:$DE$2108,70,FALSE)="High",1,IF(VLOOKUP($A1794,[1]New!$A$2:$DE$2108,70,FALSE)="HiAvg",2,IF(VLOOKUP($A1794,[1]New!$A$2:$DE$2108,70,FALSE)="Avg",3,IF(VLOOKUP($A1794,[1]New!$A$2:$DE$2108,70,FALSE)="LoAvg",4,5))))</f>
        <v>4</v>
      </c>
      <c r="AW1794" t="str">
        <f t="array" ref="AW1794">VLOOKUP($A1794,[1]New!$A$2:$DE$2108,71,FALSE)</f>
        <v>Vocabulary Acquisition and Use</v>
      </c>
      <c r="AZ1794">
        <f t="array" ref="AZ1794">VLOOKUP($A1794,[1]New!$A$2:$DE$2108,72,FALSE)</f>
        <v>219</v>
      </c>
      <c r="BD1794">
        <f t="array" ref="BD1794">IF(VLOOKUP($A1794,[1]New!$A$2:$DE$2108,75,FALSE)="High",1,IF(VLOOKUP($A1794,[1]New!$A$2:$DE$2108,75,FALSE)="HiAvg",2,IF(VLOOKUP($A1794,[1]New!$A$2:$DE$2108,75,FALSE)="Avg",3,IF(VLOOKUP($A1794,[1]New!$A$2:$DE$2108,75,FALSE)="LoAvg",4,5))))</f>
        <v>3</v>
      </c>
      <c r="BE1794" t="str">
        <f t="array" ref="BE1794">IF(VLOOKUP($A1794,[1]New!$A$2:$DE$2108,76,FALSE)="","",VLOOKUP($A1794,[1]New!$A$2:$DE$2108,76,FALSE))</f>
        <v/>
      </c>
      <c r="BH1794" t="str">
        <f t="array" ref="BH1794">IF(VLOOKUP($A1794,[1]New!$A$2:$DE$2108,77,FALSE)="","",VLOOKUP($A1794,[1]New!$A$2:$DE$2108,77,FALSE))</f>
        <v/>
      </c>
      <c r="BL1794" t="str">
        <f t="array" ref="BL1794">IF(VLOOKUP($A1794,[1]New!$A$2:$DE$2108,80,FALSE)="High",1,IF(VLOOKUP($A1794,[1]New!$A$2:$DE$2108,80,FALSE)="HiAvg",2,IF(VLOOKUP($A1794,[1]New!$A$2:$DE$2108,80,FALSE)="Avg",3,IF(VLOOKUP($A1794,[1]New!$A$2:$DE$2108,80,FALSE)="LoAvg",4,IF(VLOOKUP($A1794,[1]New!$A$2:$DE$2108,80,FALSE)="Low",5,"")))))</f>
        <v/>
      </c>
    </row>
    <row r="1795" spans="1:64" x14ac:dyDescent="0.2">
      <c r="A1795" s="7" t="s">
        <v>1918</v>
      </c>
      <c r="B1795">
        <v>2015</v>
      </c>
      <c r="C1795" t="s">
        <v>2233</v>
      </c>
      <c r="D1795" t="str">
        <f t="array" ref="D1795">VLOOKUP($A1795,[1]New!$A$2:$DE$2108,5,FALSE)</f>
        <v>Language Usage</v>
      </c>
      <c r="E1795">
        <f t="array" ref="E1795">VLOOKUP($A1795,[1]New!$A$2:$DE$2108,3,FALSE)</f>
        <v>605000016</v>
      </c>
      <c r="F1795" t="str">
        <f t="array" ref="F1795">VLOOKUP($A1795,[1]New!$A$2:$DE$2108,4,FALSE)</f>
        <v>School 3</v>
      </c>
      <c r="Q1795">
        <f t="array" ref="Q1795">VLOOKUP($A1795,[1]New!$A$2:$DE$2108,19,FALSE)</f>
        <v>194</v>
      </c>
      <c r="S1795">
        <f t="array" ref="S1795">VLOOKUP($A1795,[1]New!$A$2:$DE$2108,21,FALSE)</f>
        <v>7</v>
      </c>
      <c r="U1795">
        <f t="array" ref="U1795">IF(S1795&gt;=75,1,IF(AND(S1795&gt;=50,S1795&lt;75),2,IF(AND(S1795&gt;=25,S1795&lt;50),3,IF(S1795&lt;25,4,"NA"))))</f>
        <v>4</v>
      </c>
      <c r="V1795" s="8">
        <f t="array" ref="V1795">VLOOKUP($A1795,[1]New!$A$2:$DE$2108,17,FALSE)</f>
        <v>42258</v>
      </c>
      <c r="AG1795" t="str">
        <f t="array" ref="AG1795">VLOOKUP($A1795,[1]New!$A$2:$DE$2108,61,FALSE)</f>
        <v>Writing: Plan, Organize, Develop, Revise, Research</v>
      </c>
      <c r="AJ1795">
        <f t="array" ref="AJ1795">VLOOKUP($A1795,[1]New!$A$2:$DE$2108,62,FALSE)</f>
        <v>197</v>
      </c>
      <c r="AN1795">
        <f t="array" ref="AN1795">IF(VLOOKUP($A1795,[1]New!$A$2:$DE$2108,65,FALSE)="High",1,IF(VLOOKUP($A1795,[1]New!$A$2:$DE$2108,65,FALSE)="HiAvg",2,IF(VLOOKUP($A1795,[1]New!$A$2:$DE$2108,65,FALSE)="Avg",3,IF(VLOOKUP($A1795,[1]New!$A$2:$DE$2108,65,FALSE)="LoAvg",4,5))))</f>
        <v>5</v>
      </c>
      <c r="AO1795" t="str">
        <f t="array" ref="AO1795">VLOOKUP($A1795,[1]New!$A$2:$DE$2108,66,FALSE)</f>
        <v>Language: Understand, Edit for Grammar, Usage</v>
      </c>
      <c r="AR1795">
        <f t="array" ref="AR1795">VLOOKUP($A1795,[1]New!$A$2:$DE$2108,67,FALSE)</f>
        <v>190</v>
      </c>
      <c r="AV1795">
        <f t="array" ref="AV1795">IF(VLOOKUP($A1795,[1]New!$A$2:$DE$2108,70,FALSE)="High",1,IF(VLOOKUP($A1795,[1]New!$A$2:$DE$2108,70,FALSE)="HiAvg",2,IF(VLOOKUP($A1795,[1]New!$A$2:$DE$2108,70,FALSE)="Avg",3,IF(VLOOKUP($A1795,[1]New!$A$2:$DE$2108,70,FALSE)="LoAvg",4,5))))</f>
        <v>5</v>
      </c>
      <c r="AW1795" t="str">
        <f t="array" ref="AW1795">VLOOKUP($A1795,[1]New!$A$2:$DE$2108,71,FALSE)</f>
        <v>Language: Understand, Edit Mechanics</v>
      </c>
      <c r="AZ1795">
        <f t="array" ref="AZ1795">VLOOKUP($A1795,[1]New!$A$2:$DE$2108,72,FALSE)</f>
        <v>194</v>
      </c>
      <c r="BD1795">
        <f t="array" ref="BD1795">IF(VLOOKUP($A1795,[1]New!$A$2:$DE$2108,75,FALSE)="High",1,IF(VLOOKUP($A1795,[1]New!$A$2:$DE$2108,75,FALSE)="HiAvg",2,IF(VLOOKUP($A1795,[1]New!$A$2:$DE$2108,75,FALSE)="Avg",3,IF(VLOOKUP($A1795,[1]New!$A$2:$DE$2108,75,FALSE)="LoAvg",4,5))))</f>
        <v>5</v>
      </c>
      <c r="BE1795" t="str">
        <f t="array" ref="BE1795">IF(VLOOKUP($A1795,[1]New!$A$2:$DE$2108,76,FALSE)="","",VLOOKUP($A1795,[1]New!$A$2:$DE$2108,76,FALSE))</f>
        <v/>
      </c>
      <c r="BH1795" t="str">
        <f t="array" ref="BH1795">IF(VLOOKUP($A1795,[1]New!$A$2:$DE$2108,77,FALSE)="","",VLOOKUP($A1795,[1]New!$A$2:$DE$2108,77,FALSE))</f>
        <v/>
      </c>
      <c r="BL1795" t="str">
        <f t="array" ref="BL1795">IF(VLOOKUP($A1795,[1]New!$A$2:$DE$2108,80,FALSE)="High",1,IF(VLOOKUP($A1795,[1]New!$A$2:$DE$2108,80,FALSE)="HiAvg",2,IF(VLOOKUP($A1795,[1]New!$A$2:$DE$2108,80,FALSE)="Avg",3,IF(VLOOKUP($A1795,[1]New!$A$2:$DE$2108,80,FALSE)="LoAvg",4,IF(VLOOKUP($A1795,[1]New!$A$2:$DE$2108,80,FALSE)="Low",5,"")))))</f>
        <v/>
      </c>
    </row>
    <row r="1796" spans="1:64" x14ac:dyDescent="0.2">
      <c r="A1796" s="7" t="s">
        <v>1919</v>
      </c>
      <c r="B1796">
        <v>2015</v>
      </c>
      <c r="C1796" t="s">
        <v>2233</v>
      </c>
      <c r="D1796" t="str">
        <f t="array" ref="D1796">VLOOKUP($A1796,[1]New!$A$2:$DE$2108,5,FALSE)</f>
        <v>Mathematics</v>
      </c>
      <c r="E1796">
        <f t="array" ref="E1796">VLOOKUP($A1796,[1]New!$A$2:$DE$2108,3,FALSE)</f>
        <v>605000016</v>
      </c>
      <c r="F1796" t="str">
        <f t="array" ref="F1796">VLOOKUP($A1796,[1]New!$A$2:$DE$2108,4,FALSE)</f>
        <v>School 3</v>
      </c>
      <c r="Q1796">
        <f t="array" ref="Q1796">VLOOKUP($A1796,[1]New!$A$2:$DE$2108,19,FALSE)</f>
        <v>219</v>
      </c>
      <c r="S1796">
        <f t="array" ref="S1796">VLOOKUP($A1796,[1]New!$A$2:$DE$2108,21,FALSE)</f>
        <v>41</v>
      </c>
      <c r="U1796">
        <f t="array" ref="U1796">IF(S1796&gt;=75,1,IF(AND(S1796&gt;=50,S1796&lt;75),2,IF(AND(S1796&gt;=25,S1796&lt;50),3,IF(S1796&lt;25,4,"NA"))))</f>
        <v>3</v>
      </c>
      <c r="V1796" s="8">
        <f t="array" ref="V1796">VLOOKUP($A1796,[1]New!$A$2:$DE$2108,17,FALSE)</f>
        <v>42263</v>
      </c>
      <c r="AG1796" t="str">
        <f t="array" ref="AG1796">VLOOKUP($A1796,[1]New!$A$2:$DE$2108,61,FALSE)</f>
        <v>Operations and Algebraic Thinking</v>
      </c>
      <c r="AJ1796">
        <f t="array" ref="AJ1796">VLOOKUP($A1796,[1]New!$A$2:$DE$2108,62,FALSE)</f>
        <v>213</v>
      </c>
      <c r="AN1796">
        <f t="array" ref="AN1796">IF(VLOOKUP($A1796,[1]New!$A$2:$DE$2108,65,FALSE)="High",1,IF(VLOOKUP($A1796,[1]New!$A$2:$DE$2108,65,FALSE)="HiAvg",2,IF(VLOOKUP($A1796,[1]New!$A$2:$DE$2108,65,FALSE)="Avg",3,IF(VLOOKUP($A1796,[1]New!$A$2:$DE$2108,65,FALSE)="LoAvg",4,5))))</f>
        <v>4</v>
      </c>
      <c r="AO1796" t="str">
        <f t="array" ref="AO1796">VLOOKUP($A1796,[1]New!$A$2:$DE$2108,66,FALSE)</f>
        <v>The Real and Complex Number Systems</v>
      </c>
      <c r="AR1796">
        <f t="array" ref="AR1796">VLOOKUP($A1796,[1]New!$A$2:$DE$2108,67,FALSE)</f>
        <v>227</v>
      </c>
      <c r="AV1796">
        <f t="array" ref="AV1796">IF(VLOOKUP($A1796,[1]New!$A$2:$DE$2108,70,FALSE)="High",1,IF(VLOOKUP($A1796,[1]New!$A$2:$DE$2108,70,FALSE)="HiAvg",2,IF(VLOOKUP($A1796,[1]New!$A$2:$DE$2108,70,FALSE)="Avg",3,IF(VLOOKUP($A1796,[1]New!$A$2:$DE$2108,70,FALSE)="LoAvg",4,5))))</f>
        <v>3</v>
      </c>
      <c r="AW1796" t="str">
        <f t="array" ref="AW1796">VLOOKUP($A1796,[1]New!$A$2:$DE$2108,71,FALSE)</f>
        <v>Geometry</v>
      </c>
      <c r="AZ1796">
        <f t="array" ref="AZ1796">VLOOKUP($A1796,[1]New!$A$2:$DE$2108,72,FALSE)</f>
        <v>214</v>
      </c>
      <c r="BD1796">
        <f t="array" ref="BD1796">IF(VLOOKUP($A1796,[1]New!$A$2:$DE$2108,75,FALSE)="High",1,IF(VLOOKUP($A1796,[1]New!$A$2:$DE$2108,75,FALSE)="HiAvg",2,IF(VLOOKUP($A1796,[1]New!$A$2:$DE$2108,75,FALSE)="Avg",3,IF(VLOOKUP($A1796,[1]New!$A$2:$DE$2108,75,FALSE)="LoAvg",4,5))))</f>
        <v>4</v>
      </c>
      <c r="BE1796" t="str">
        <f t="array" ref="BE1796">IF(VLOOKUP($A1796,[1]New!$A$2:$DE$2108,76,FALSE)="","",VLOOKUP($A1796,[1]New!$A$2:$DE$2108,76,FALSE))</f>
        <v>Statistics and Probability</v>
      </c>
      <c r="BH1796">
        <f t="array" ref="BH1796">IF(VLOOKUP($A1796,[1]New!$A$2:$DE$2108,77,FALSE)="","",VLOOKUP($A1796,[1]New!$A$2:$DE$2108,77,FALSE))</f>
        <v>220</v>
      </c>
      <c r="BL1796">
        <f t="array" ref="BL1796">IF(VLOOKUP($A1796,[1]New!$A$2:$DE$2108,80,FALSE)="High",1,IF(VLOOKUP($A1796,[1]New!$A$2:$DE$2108,80,FALSE)="HiAvg",2,IF(VLOOKUP($A1796,[1]New!$A$2:$DE$2108,80,FALSE)="Avg",3,IF(VLOOKUP($A1796,[1]New!$A$2:$DE$2108,80,FALSE)="LoAvg",4,IF(VLOOKUP($A1796,[1]New!$A$2:$DE$2108,80,FALSE)="Low",5,"")))))</f>
        <v>4</v>
      </c>
    </row>
    <row r="1797" spans="1:64" x14ac:dyDescent="0.2">
      <c r="A1797" s="7" t="s">
        <v>1920</v>
      </c>
      <c r="B1797">
        <v>2015</v>
      </c>
      <c r="C1797" t="s">
        <v>2233</v>
      </c>
      <c r="D1797" t="str">
        <f t="array" ref="D1797">VLOOKUP($A1797,[1]New!$A$2:$DE$2108,5,FALSE)</f>
        <v>Reading</v>
      </c>
      <c r="E1797">
        <f t="array" ref="E1797">VLOOKUP($A1797,[1]New!$A$2:$DE$2108,3,FALSE)</f>
        <v>605000016</v>
      </c>
      <c r="F1797" t="str">
        <f t="array" ref="F1797">VLOOKUP($A1797,[1]New!$A$2:$DE$2108,4,FALSE)</f>
        <v>School 3</v>
      </c>
      <c r="Q1797">
        <f t="array" ref="Q1797">VLOOKUP($A1797,[1]New!$A$2:$DE$2108,19,FALSE)</f>
        <v>206</v>
      </c>
      <c r="S1797">
        <f t="array" ref="S1797">VLOOKUP($A1797,[1]New!$A$2:$DE$2108,21,FALSE)</f>
        <v>29</v>
      </c>
      <c r="U1797">
        <f t="array" ref="U1797">IF(S1797&gt;=75,1,IF(AND(S1797&gt;=50,S1797&lt;75),2,IF(AND(S1797&gt;=25,S1797&lt;50),3,IF(S1797&lt;25,4,"NA"))))</f>
        <v>3</v>
      </c>
      <c r="V1797" s="8">
        <f t="array" ref="V1797">VLOOKUP($A1797,[1]New!$A$2:$DE$2108,17,FALSE)</f>
        <v>42256</v>
      </c>
      <c r="AG1797" t="str">
        <f t="array" ref="AG1797">VLOOKUP($A1797,[1]New!$A$2:$DE$2108,61,FALSE)</f>
        <v>Literature</v>
      </c>
      <c r="AJ1797">
        <f t="array" ref="AJ1797">VLOOKUP($A1797,[1]New!$A$2:$DE$2108,62,FALSE)</f>
        <v>201</v>
      </c>
      <c r="AN1797">
        <f t="array" ref="AN1797">IF(VLOOKUP($A1797,[1]New!$A$2:$DE$2108,65,FALSE)="High",1,IF(VLOOKUP($A1797,[1]New!$A$2:$DE$2108,65,FALSE)="HiAvg",2,IF(VLOOKUP($A1797,[1]New!$A$2:$DE$2108,65,FALSE)="Avg",3,IF(VLOOKUP($A1797,[1]New!$A$2:$DE$2108,65,FALSE)="LoAvg",4,5))))</f>
        <v>5</v>
      </c>
      <c r="AO1797" t="str">
        <f t="array" ref="AO1797">VLOOKUP($A1797,[1]New!$A$2:$DE$2108,66,FALSE)</f>
        <v>Informational Text</v>
      </c>
      <c r="AR1797">
        <f t="array" ref="AR1797">VLOOKUP($A1797,[1]New!$A$2:$DE$2108,67,FALSE)</f>
        <v>212</v>
      </c>
      <c r="AV1797">
        <f t="array" ref="AV1797">IF(VLOOKUP($A1797,[1]New!$A$2:$DE$2108,70,FALSE)="High",1,IF(VLOOKUP($A1797,[1]New!$A$2:$DE$2108,70,FALSE)="HiAvg",2,IF(VLOOKUP($A1797,[1]New!$A$2:$DE$2108,70,FALSE)="Avg",3,IF(VLOOKUP($A1797,[1]New!$A$2:$DE$2108,70,FALSE)="LoAvg",4,5))))</f>
        <v>4</v>
      </c>
      <c r="AW1797" t="str">
        <f t="array" ref="AW1797">VLOOKUP($A1797,[1]New!$A$2:$DE$2108,71,FALSE)</f>
        <v>Vocabulary Acquisition and Use</v>
      </c>
      <c r="AZ1797">
        <f t="array" ref="AZ1797">VLOOKUP($A1797,[1]New!$A$2:$DE$2108,72,FALSE)</f>
        <v>207</v>
      </c>
      <c r="BD1797">
        <f t="array" ref="BD1797">IF(VLOOKUP($A1797,[1]New!$A$2:$DE$2108,75,FALSE)="High",1,IF(VLOOKUP($A1797,[1]New!$A$2:$DE$2108,75,FALSE)="HiAvg",2,IF(VLOOKUP($A1797,[1]New!$A$2:$DE$2108,75,FALSE)="Avg",3,IF(VLOOKUP($A1797,[1]New!$A$2:$DE$2108,75,FALSE)="LoAvg",4,5))))</f>
        <v>4</v>
      </c>
      <c r="BE1797" t="str">
        <f t="array" ref="BE1797">IF(VLOOKUP($A1797,[1]New!$A$2:$DE$2108,76,FALSE)="","",VLOOKUP($A1797,[1]New!$A$2:$DE$2108,76,FALSE))</f>
        <v/>
      </c>
      <c r="BH1797" t="str">
        <f t="array" ref="BH1797">IF(VLOOKUP($A1797,[1]New!$A$2:$DE$2108,77,FALSE)="","",VLOOKUP($A1797,[1]New!$A$2:$DE$2108,77,FALSE))</f>
        <v/>
      </c>
      <c r="BL1797" t="str">
        <f t="array" ref="BL1797">IF(VLOOKUP($A1797,[1]New!$A$2:$DE$2108,80,FALSE)="High",1,IF(VLOOKUP($A1797,[1]New!$A$2:$DE$2108,80,FALSE)="HiAvg",2,IF(VLOOKUP($A1797,[1]New!$A$2:$DE$2108,80,FALSE)="Avg",3,IF(VLOOKUP($A1797,[1]New!$A$2:$DE$2108,80,FALSE)="LoAvg",4,IF(VLOOKUP($A1797,[1]New!$A$2:$DE$2108,80,FALSE)="Low",5,"")))))</f>
        <v/>
      </c>
    </row>
    <row r="1798" spans="1:64" x14ac:dyDescent="0.2">
      <c r="A1798" s="7" t="s">
        <v>1921</v>
      </c>
      <c r="B1798">
        <v>2015</v>
      </c>
      <c r="C1798" t="s">
        <v>2233</v>
      </c>
      <c r="D1798" t="str">
        <f t="array" ref="D1798">VLOOKUP($A1798,[1]New!$A$2:$DE$2108,5,FALSE)</f>
        <v>Language Usage</v>
      </c>
      <c r="E1798">
        <f t="array" ref="E1798">VLOOKUP($A1798,[1]New!$A$2:$DE$2108,3,FALSE)</f>
        <v>605000018</v>
      </c>
      <c r="F1798" t="str">
        <f t="array" ref="F1798">VLOOKUP($A1798,[1]New!$A$2:$DE$2108,4,FALSE)</f>
        <v>School 3</v>
      </c>
      <c r="Q1798">
        <f t="array" ref="Q1798">VLOOKUP($A1798,[1]New!$A$2:$DE$2108,19,FALSE)</f>
        <v>212</v>
      </c>
      <c r="S1798">
        <f t="array" ref="S1798">VLOOKUP($A1798,[1]New!$A$2:$DE$2108,21,FALSE)</f>
        <v>44</v>
      </c>
      <c r="U1798">
        <f t="array" ref="U1798">IF(S1798&gt;=75,1,IF(AND(S1798&gt;=50,S1798&lt;75),2,IF(AND(S1798&gt;=25,S1798&lt;50),3,IF(S1798&lt;25,4,"NA"))))</f>
        <v>3</v>
      </c>
      <c r="V1798" s="8">
        <f t="array" ref="V1798">VLOOKUP($A1798,[1]New!$A$2:$DE$2108,17,FALSE)</f>
        <v>42258</v>
      </c>
      <c r="AG1798" t="str">
        <f t="array" ref="AG1798">VLOOKUP($A1798,[1]New!$A$2:$DE$2108,61,FALSE)</f>
        <v>Writing: Plan, Organize, Develop, Revise, Research</v>
      </c>
      <c r="AJ1798">
        <f t="array" ref="AJ1798">VLOOKUP($A1798,[1]New!$A$2:$DE$2108,62,FALSE)</f>
        <v>218</v>
      </c>
      <c r="AN1798">
        <f t="array" ref="AN1798">IF(VLOOKUP($A1798,[1]New!$A$2:$DE$2108,65,FALSE)="High",1,IF(VLOOKUP($A1798,[1]New!$A$2:$DE$2108,65,FALSE)="HiAvg",2,IF(VLOOKUP($A1798,[1]New!$A$2:$DE$2108,65,FALSE)="Avg",3,IF(VLOOKUP($A1798,[1]New!$A$2:$DE$2108,65,FALSE)="LoAvg",4,5))))</f>
        <v>3</v>
      </c>
      <c r="AO1798" t="str">
        <f t="array" ref="AO1798">VLOOKUP($A1798,[1]New!$A$2:$DE$2108,66,FALSE)</f>
        <v>Language: Understand, Edit for Grammar, Usage</v>
      </c>
      <c r="AR1798">
        <f t="array" ref="AR1798">VLOOKUP($A1798,[1]New!$A$2:$DE$2108,67,FALSE)</f>
        <v>208</v>
      </c>
      <c r="AV1798">
        <f t="array" ref="AV1798">IF(VLOOKUP($A1798,[1]New!$A$2:$DE$2108,70,FALSE)="High",1,IF(VLOOKUP($A1798,[1]New!$A$2:$DE$2108,70,FALSE)="HiAvg",2,IF(VLOOKUP($A1798,[1]New!$A$2:$DE$2108,70,FALSE)="Avg",3,IF(VLOOKUP($A1798,[1]New!$A$2:$DE$2108,70,FALSE)="LoAvg",4,5))))</f>
        <v>4</v>
      </c>
      <c r="AW1798" t="str">
        <f t="array" ref="AW1798">VLOOKUP($A1798,[1]New!$A$2:$DE$2108,71,FALSE)</f>
        <v>Language: Understand, Edit Mechanics</v>
      </c>
      <c r="AZ1798">
        <f t="array" ref="AZ1798">VLOOKUP($A1798,[1]New!$A$2:$DE$2108,72,FALSE)</f>
        <v>210</v>
      </c>
      <c r="BD1798">
        <f t="array" ref="BD1798">IF(VLOOKUP($A1798,[1]New!$A$2:$DE$2108,75,FALSE)="High",1,IF(VLOOKUP($A1798,[1]New!$A$2:$DE$2108,75,FALSE)="HiAvg",2,IF(VLOOKUP($A1798,[1]New!$A$2:$DE$2108,75,FALSE)="Avg",3,IF(VLOOKUP($A1798,[1]New!$A$2:$DE$2108,75,FALSE)="LoAvg",4,5))))</f>
        <v>4</v>
      </c>
      <c r="BE1798" t="str">
        <f t="array" ref="BE1798">IF(VLOOKUP($A1798,[1]New!$A$2:$DE$2108,76,FALSE)="","",VLOOKUP($A1798,[1]New!$A$2:$DE$2108,76,FALSE))</f>
        <v/>
      </c>
      <c r="BH1798" t="str">
        <f t="array" ref="BH1798">IF(VLOOKUP($A1798,[1]New!$A$2:$DE$2108,77,FALSE)="","",VLOOKUP($A1798,[1]New!$A$2:$DE$2108,77,FALSE))</f>
        <v/>
      </c>
      <c r="BL1798" t="str">
        <f t="array" ref="BL1798">IF(VLOOKUP($A1798,[1]New!$A$2:$DE$2108,80,FALSE)="High",1,IF(VLOOKUP($A1798,[1]New!$A$2:$DE$2108,80,FALSE)="HiAvg",2,IF(VLOOKUP($A1798,[1]New!$A$2:$DE$2108,80,FALSE)="Avg",3,IF(VLOOKUP($A1798,[1]New!$A$2:$DE$2108,80,FALSE)="LoAvg",4,IF(VLOOKUP($A1798,[1]New!$A$2:$DE$2108,80,FALSE)="Low",5,"")))))</f>
        <v/>
      </c>
    </row>
    <row r="1799" spans="1:64" x14ac:dyDescent="0.2">
      <c r="A1799" s="7" t="s">
        <v>1922</v>
      </c>
      <c r="B1799">
        <v>2015</v>
      </c>
      <c r="C1799" t="s">
        <v>2233</v>
      </c>
      <c r="D1799" t="str">
        <f t="array" ref="D1799">VLOOKUP($A1799,[1]New!$A$2:$DE$2108,5,FALSE)</f>
        <v>Mathematics</v>
      </c>
      <c r="E1799">
        <f t="array" ref="E1799">VLOOKUP($A1799,[1]New!$A$2:$DE$2108,3,FALSE)</f>
        <v>605000018</v>
      </c>
      <c r="F1799" t="str">
        <f t="array" ref="F1799">VLOOKUP($A1799,[1]New!$A$2:$DE$2108,4,FALSE)</f>
        <v>School 3</v>
      </c>
      <c r="Q1799">
        <f t="array" ref="Q1799">VLOOKUP($A1799,[1]New!$A$2:$DE$2108,19,FALSE)</f>
        <v>227</v>
      </c>
      <c r="S1799">
        <f t="array" ref="S1799">VLOOKUP($A1799,[1]New!$A$2:$DE$2108,21,FALSE)</f>
        <v>60</v>
      </c>
      <c r="U1799">
        <f t="array" ref="U1799">IF(S1799&gt;=75,1,IF(AND(S1799&gt;=50,S1799&lt;75),2,IF(AND(S1799&gt;=25,S1799&lt;50),3,IF(S1799&lt;25,4,"NA"))))</f>
        <v>2</v>
      </c>
      <c r="V1799" s="8">
        <f t="array" ref="V1799">VLOOKUP($A1799,[1]New!$A$2:$DE$2108,17,FALSE)</f>
        <v>42263</v>
      </c>
      <c r="AG1799" t="str">
        <f t="array" ref="AG1799">VLOOKUP($A1799,[1]New!$A$2:$DE$2108,61,FALSE)</f>
        <v>Operations and Algebraic Thinking</v>
      </c>
      <c r="AJ1799">
        <f t="array" ref="AJ1799">VLOOKUP($A1799,[1]New!$A$2:$DE$2108,62,FALSE)</f>
        <v>226</v>
      </c>
      <c r="AN1799">
        <f t="array" ref="AN1799">IF(VLOOKUP($A1799,[1]New!$A$2:$DE$2108,65,FALSE)="High",1,IF(VLOOKUP($A1799,[1]New!$A$2:$DE$2108,65,FALSE)="HiAvg",2,IF(VLOOKUP($A1799,[1]New!$A$2:$DE$2108,65,FALSE)="Avg",3,IF(VLOOKUP($A1799,[1]New!$A$2:$DE$2108,65,FALSE)="LoAvg",4,5))))</f>
        <v>3</v>
      </c>
      <c r="AO1799" t="str">
        <f t="array" ref="AO1799">VLOOKUP($A1799,[1]New!$A$2:$DE$2108,66,FALSE)</f>
        <v>The Real and Complex Number Systems</v>
      </c>
      <c r="AR1799">
        <f t="array" ref="AR1799">VLOOKUP($A1799,[1]New!$A$2:$DE$2108,67,FALSE)</f>
        <v>229</v>
      </c>
      <c r="AV1799">
        <f t="array" ref="AV1799">IF(VLOOKUP($A1799,[1]New!$A$2:$DE$2108,70,FALSE)="High",1,IF(VLOOKUP($A1799,[1]New!$A$2:$DE$2108,70,FALSE)="HiAvg",2,IF(VLOOKUP($A1799,[1]New!$A$2:$DE$2108,70,FALSE)="Avg",3,IF(VLOOKUP($A1799,[1]New!$A$2:$DE$2108,70,FALSE)="LoAvg",4,5))))</f>
        <v>3</v>
      </c>
      <c r="AW1799" t="str">
        <f t="array" ref="AW1799">VLOOKUP($A1799,[1]New!$A$2:$DE$2108,71,FALSE)</f>
        <v>Geometry</v>
      </c>
      <c r="AZ1799">
        <f t="array" ref="AZ1799">VLOOKUP($A1799,[1]New!$A$2:$DE$2108,72,FALSE)</f>
        <v>224</v>
      </c>
      <c r="BD1799">
        <f t="array" ref="BD1799">IF(VLOOKUP($A1799,[1]New!$A$2:$DE$2108,75,FALSE)="High",1,IF(VLOOKUP($A1799,[1]New!$A$2:$DE$2108,75,FALSE)="HiAvg",2,IF(VLOOKUP($A1799,[1]New!$A$2:$DE$2108,75,FALSE)="Avg",3,IF(VLOOKUP($A1799,[1]New!$A$2:$DE$2108,75,FALSE)="LoAvg",4,5))))</f>
        <v>3</v>
      </c>
      <c r="BE1799" t="str">
        <f t="array" ref="BE1799">IF(VLOOKUP($A1799,[1]New!$A$2:$DE$2108,76,FALSE)="","",VLOOKUP($A1799,[1]New!$A$2:$DE$2108,76,FALSE))</f>
        <v>Statistics and Probability</v>
      </c>
      <c r="BH1799">
        <f t="array" ref="BH1799">IF(VLOOKUP($A1799,[1]New!$A$2:$DE$2108,77,FALSE)="","",VLOOKUP($A1799,[1]New!$A$2:$DE$2108,77,FALSE))</f>
        <v>229</v>
      </c>
      <c r="BL1799">
        <f t="array" ref="BL1799">IF(VLOOKUP($A1799,[1]New!$A$2:$DE$2108,80,FALSE)="High",1,IF(VLOOKUP($A1799,[1]New!$A$2:$DE$2108,80,FALSE)="HiAvg",2,IF(VLOOKUP($A1799,[1]New!$A$2:$DE$2108,80,FALSE)="Avg",3,IF(VLOOKUP($A1799,[1]New!$A$2:$DE$2108,80,FALSE)="LoAvg",4,IF(VLOOKUP($A1799,[1]New!$A$2:$DE$2108,80,FALSE)="Low",5,"")))))</f>
        <v>3</v>
      </c>
    </row>
    <row r="1800" spans="1:64" x14ac:dyDescent="0.2">
      <c r="A1800" s="7" t="s">
        <v>1923</v>
      </c>
      <c r="B1800">
        <v>2015</v>
      </c>
      <c r="C1800" t="s">
        <v>2233</v>
      </c>
      <c r="D1800" t="str">
        <f t="array" ref="D1800">VLOOKUP($A1800,[1]New!$A$2:$DE$2108,5,FALSE)</f>
        <v>Reading</v>
      </c>
      <c r="E1800">
        <f t="array" ref="E1800">VLOOKUP($A1800,[1]New!$A$2:$DE$2108,3,FALSE)</f>
        <v>605000018</v>
      </c>
      <c r="F1800" t="str">
        <f t="array" ref="F1800">VLOOKUP($A1800,[1]New!$A$2:$DE$2108,4,FALSE)</f>
        <v>School 3</v>
      </c>
      <c r="Q1800">
        <f t="array" ref="Q1800">VLOOKUP($A1800,[1]New!$A$2:$DE$2108,19,FALSE)</f>
        <v>210</v>
      </c>
      <c r="S1800">
        <f t="array" ref="S1800">VLOOKUP($A1800,[1]New!$A$2:$DE$2108,21,FALSE)</f>
        <v>39</v>
      </c>
      <c r="U1800">
        <f t="array" ref="U1800">IF(S1800&gt;=75,1,IF(AND(S1800&gt;=50,S1800&lt;75),2,IF(AND(S1800&gt;=25,S1800&lt;50),3,IF(S1800&lt;25,4,"NA"))))</f>
        <v>3</v>
      </c>
      <c r="V1800" s="8">
        <f t="array" ref="V1800">VLOOKUP($A1800,[1]New!$A$2:$DE$2108,17,FALSE)</f>
        <v>42256</v>
      </c>
      <c r="AG1800" t="str">
        <f t="array" ref="AG1800">VLOOKUP($A1800,[1]New!$A$2:$DE$2108,61,FALSE)</f>
        <v>Literature</v>
      </c>
      <c r="AJ1800">
        <f t="array" ref="AJ1800">VLOOKUP($A1800,[1]New!$A$2:$DE$2108,62,FALSE)</f>
        <v>209</v>
      </c>
      <c r="AN1800">
        <f t="array" ref="AN1800">IF(VLOOKUP($A1800,[1]New!$A$2:$DE$2108,65,FALSE)="High",1,IF(VLOOKUP($A1800,[1]New!$A$2:$DE$2108,65,FALSE)="HiAvg",2,IF(VLOOKUP($A1800,[1]New!$A$2:$DE$2108,65,FALSE)="Avg",3,IF(VLOOKUP($A1800,[1]New!$A$2:$DE$2108,65,FALSE)="LoAvg",4,5))))</f>
        <v>4</v>
      </c>
      <c r="AO1800" t="str">
        <f t="array" ref="AO1800">VLOOKUP($A1800,[1]New!$A$2:$DE$2108,66,FALSE)</f>
        <v>Informational Text</v>
      </c>
      <c r="AR1800">
        <f t="array" ref="AR1800">VLOOKUP($A1800,[1]New!$A$2:$DE$2108,67,FALSE)</f>
        <v>214</v>
      </c>
      <c r="AV1800">
        <f t="array" ref="AV1800">IF(VLOOKUP($A1800,[1]New!$A$2:$DE$2108,70,FALSE)="High",1,IF(VLOOKUP($A1800,[1]New!$A$2:$DE$2108,70,FALSE)="HiAvg",2,IF(VLOOKUP($A1800,[1]New!$A$2:$DE$2108,70,FALSE)="Avg",3,IF(VLOOKUP($A1800,[1]New!$A$2:$DE$2108,70,FALSE)="LoAvg",4,5))))</f>
        <v>3</v>
      </c>
      <c r="AW1800" t="str">
        <f t="array" ref="AW1800">VLOOKUP($A1800,[1]New!$A$2:$DE$2108,71,FALSE)</f>
        <v>Vocabulary Acquisition and Use</v>
      </c>
      <c r="AZ1800">
        <f t="array" ref="AZ1800">VLOOKUP($A1800,[1]New!$A$2:$DE$2108,72,FALSE)</f>
        <v>207</v>
      </c>
      <c r="BD1800">
        <f t="array" ref="BD1800">IF(VLOOKUP($A1800,[1]New!$A$2:$DE$2108,75,FALSE)="High",1,IF(VLOOKUP($A1800,[1]New!$A$2:$DE$2108,75,FALSE)="HiAvg",2,IF(VLOOKUP($A1800,[1]New!$A$2:$DE$2108,75,FALSE)="Avg",3,IF(VLOOKUP($A1800,[1]New!$A$2:$DE$2108,75,FALSE)="LoAvg",4,5))))</f>
        <v>4</v>
      </c>
      <c r="BE1800" t="str">
        <f t="array" ref="BE1800">IF(VLOOKUP($A1800,[1]New!$A$2:$DE$2108,76,FALSE)="","",VLOOKUP($A1800,[1]New!$A$2:$DE$2108,76,FALSE))</f>
        <v/>
      </c>
      <c r="BH1800" t="str">
        <f t="array" ref="BH1800">IF(VLOOKUP($A1800,[1]New!$A$2:$DE$2108,77,FALSE)="","",VLOOKUP($A1800,[1]New!$A$2:$DE$2108,77,FALSE))</f>
        <v/>
      </c>
      <c r="BL1800" t="str">
        <f t="array" ref="BL1800">IF(VLOOKUP($A1800,[1]New!$A$2:$DE$2108,80,FALSE)="High",1,IF(VLOOKUP($A1800,[1]New!$A$2:$DE$2108,80,FALSE)="HiAvg",2,IF(VLOOKUP($A1800,[1]New!$A$2:$DE$2108,80,FALSE)="Avg",3,IF(VLOOKUP($A1800,[1]New!$A$2:$DE$2108,80,FALSE)="LoAvg",4,IF(VLOOKUP($A1800,[1]New!$A$2:$DE$2108,80,FALSE)="Low",5,"")))))</f>
        <v/>
      </c>
    </row>
    <row r="1801" spans="1:64" x14ac:dyDescent="0.2">
      <c r="A1801" s="7" t="s">
        <v>1924</v>
      </c>
      <c r="B1801">
        <v>2015</v>
      </c>
      <c r="C1801" t="s">
        <v>2233</v>
      </c>
      <c r="D1801" t="str">
        <f t="array" ref="D1801">VLOOKUP($A1801,[1]New!$A$2:$DE$2108,5,FALSE)</f>
        <v>Language Usage</v>
      </c>
      <c r="E1801">
        <f t="array" ref="E1801">VLOOKUP($A1801,[1]New!$A$2:$DE$2108,3,FALSE)</f>
        <v>605000019</v>
      </c>
      <c r="F1801" t="str">
        <f t="array" ref="F1801">VLOOKUP($A1801,[1]New!$A$2:$DE$2108,4,FALSE)</f>
        <v>School 3</v>
      </c>
      <c r="Q1801">
        <f t="array" ref="Q1801">VLOOKUP($A1801,[1]New!$A$2:$DE$2108,19,FALSE)</f>
        <v>205</v>
      </c>
      <c r="S1801">
        <f t="array" ref="S1801">VLOOKUP($A1801,[1]New!$A$2:$DE$2108,21,FALSE)</f>
        <v>26</v>
      </c>
      <c r="U1801">
        <f t="array" ref="U1801">IF(S1801&gt;=75,1,IF(AND(S1801&gt;=50,S1801&lt;75),2,IF(AND(S1801&gt;=25,S1801&lt;50),3,IF(S1801&lt;25,4,"NA"))))</f>
        <v>3</v>
      </c>
      <c r="V1801" s="8">
        <f t="array" ref="V1801">VLOOKUP($A1801,[1]New!$A$2:$DE$2108,17,FALSE)</f>
        <v>42258</v>
      </c>
      <c r="AG1801" t="str">
        <f t="array" ref="AG1801">VLOOKUP($A1801,[1]New!$A$2:$DE$2108,61,FALSE)</f>
        <v>Writing: Plan, Organize, Develop, Revise, Research</v>
      </c>
      <c r="AJ1801">
        <f t="array" ref="AJ1801">VLOOKUP($A1801,[1]New!$A$2:$DE$2108,62,FALSE)</f>
        <v>211</v>
      </c>
      <c r="AN1801">
        <f t="array" ref="AN1801">IF(VLOOKUP($A1801,[1]New!$A$2:$DE$2108,65,FALSE)="High",1,IF(VLOOKUP($A1801,[1]New!$A$2:$DE$2108,65,FALSE)="HiAvg",2,IF(VLOOKUP($A1801,[1]New!$A$2:$DE$2108,65,FALSE)="Avg",3,IF(VLOOKUP($A1801,[1]New!$A$2:$DE$2108,65,FALSE)="LoAvg",4,5))))</f>
        <v>4</v>
      </c>
      <c r="AO1801" t="str">
        <f t="array" ref="AO1801">VLOOKUP($A1801,[1]New!$A$2:$DE$2108,66,FALSE)</f>
        <v>Language: Understand, Edit for Grammar, Usage</v>
      </c>
      <c r="AR1801">
        <f t="array" ref="AR1801">VLOOKUP($A1801,[1]New!$A$2:$DE$2108,67,FALSE)</f>
        <v>202</v>
      </c>
      <c r="AV1801">
        <f t="array" ref="AV1801">IF(VLOOKUP($A1801,[1]New!$A$2:$DE$2108,70,FALSE)="High",1,IF(VLOOKUP($A1801,[1]New!$A$2:$DE$2108,70,FALSE)="HiAvg",2,IF(VLOOKUP($A1801,[1]New!$A$2:$DE$2108,70,FALSE)="Avg",3,IF(VLOOKUP($A1801,[1]New!$A$2:$DE$2108,70,FALSE)="LoAvg",4,5))))</f>
        <v>5</v>
      </c>
      <c r="AW1801" t="str">
        <f t="array" ref="AW1801">VLOOKUP($A1801,[1]New!$A$2:$DE$2108,71,FALSE)</f>
        <v>Language: Understand, Edit Mechanics</v>
      </c>
      <c r="AZ1801">
        <f t="array" ref="AZ1801">VLOOKUP($A1801,[1]New!$A$2:$DE$2108,72,FALSE)</f>
        <v>201</v>
      </c>
      <c r="BD1801">
        <f t="array" ref="BD1801">IF(VLOOKUP($A1801,[1]New!$A$2:$DE$2108,75,FALSE)="High",1,IF(VLOOKUP($A1801,[1]New!$A$2:$DE$2108,75,FALSE)="HiAvg",2,IF(VLOOKUP($A1801,[1]New!$A$2:$DE$2108,75,FALSE)="Avg",3,IF(VLOOKUP($A1801,[1]New!$A$2:$DE$2108,75,FALSE)="LoAvg",4,5))))</f>
        <v>5</v>
      </c>
      <c r="BE1801" t="str">
        <f t="array" ref="BE1801">IF(VLOOKUP($A1801,[1]New!$A$2:$DE$2108,76,FALSE)="","",VLOOKUP($A1801,[1]New!$A$2:$DE$2108,76,FALSE))</f>
        <v/>
      </c>
      <c r="BH1801" t="str">
        <f t="array" ref="BH1801">IF(VLOOKUP($A1801,[1]New!$A$2:$DE$2108,77,FALSE)="","",VLOOKUP($A1801,[1]New!$A$2:$DE$2108,77,FALSE))</f>
        <v/>
      </c>
      <c r="BL1801" t="str">
        <f t="array" ref="BL1801">IF(VLOOKUP($A1801,[1]New!$A$2:$DE$2108,80,FALSE)="High",1,IF(VLOOKUP($A1801,[1]New!$A$2:$DE$2108,80,FALSE)="HiAvg",2,IF(VLOOKUP($A1801,[1]New!$A$2:$DE$2108,80,FALSE)="Avg",3,IF(VLOOKUP($A1801,[1]New!$A$2:$DE$2108,80,FALSE)="LoAvg",4,IF(VLOOKUP($A1801,[1]New!$A$2:$DE$2108,80,FALSE)="Low",5,"")))))</f>
        <v/>
      </c>
    </row>
    <row r="1802" spans="1:64" x14ac:dyDescent="0.2">
      <c r="A1802" s="7" t="s">
        <v>1925</v>
      </c>
      <c r="B1802">
        <v>2015</v>
      </c>
      <c r="C1802" t="s">
        <v>2233</v>
      </c>
      <c r="D1802" t="str">
        <f t="array" ref="D1802">VLOOKUP($A1802,[1]New!$A$2:$DE$2108,5,FALSE)</f>
        <v>Mathematics</v>
      </c>
      <c r="E1802">
        <f t="array" ref="E1802">VLOOKUP($A1802,[1]New!$A$2:$DE$2108,3,FALSE)</f>
        <v>605000019</v>
      </c>
      <c r="F1802" t="str">
        <f t="array" ref="F1802">VLOOKUP($A1802,[1]New!$A$2:$DE$2108,4,FALSE)</f>
        <v>School 3</v>
      </c>
      <c r="Q1802">
        <f t="array" ref="Q1802">VLOOKUP($A1802,[1]New!$A$2:$DE$2108,19,FALSE)</f>
        <v>196</v>
      </c>
      <c r="S1802">
        <f t="array" ref="S1802">VLOOKUP($A1802,[1]New!$A$2:$DE$2108,21,FALSE)</f>
        <v>5</v>
      </c>
      <c r="U1802">
        <f t="array" ref="U1802">IF(S1802&gt;=75,1,IF(AND(S1802&gt;=50,S1802&lt;75),2,IF(AND(S1802&gt;=25,S1802&lt;50),3,IF(S1802&lt;25,4,"NA"))))</f>
        <v>4</v>
      </c>
      <c r="V1802" s="8">
        <f t="array" ref="V1802">VLOOKUP($A1802,[1]New!$A$2:$DE$2108,17,FALSE)</f>
        <v>42263</v>
      </c>
      <c r="AG1802" t="str">
        <f t="array" ref="AG1802">VLOOKUP($A1802,[1]New!$A$2:$DE$2108,61,FALSE)</f>
        <v>Operations and Algebraic Thinking</v>
      </c>
      <c r="AJ1802">
        <f t="array" ref="AJ1802">VLOOKUP($A1802,[1]New!$A$2:$DE$2108,62,FALSE)</f>
        <v>191</v>
      </c>
      <c r="AN1802">
        <f t="array" ref="AN1802">IF(VLOOKUP($A1802,[1]New!$A$2:$DE$2108,65,FALSE)="High",1,IF(VLOOKUP($A1802,[1]New!$A$2:$DE$2108,65,FALSE)="HiAvg",2,IF(VLOOKUP($A1802,[1]New!$A$2:$DE$2108,65,FALSE)="Avg",3,IF(VLOOKUP($A1802,[1]New!$A$2:$DE$2108,65,FALSE)="LoAvg",4,5))))</f>
        <v>5</v>
      </c>
      <c r="AO1802" t="str">
        <f t="array" ref="AO1802">VLOOKUP($A1802,[1]New!$A$2:$DE$2108,66,FALSE)</f>
        <v>The Real and Complex Number Systems</v>
      </c>
      <c r="AR1802">
        <f t="array" ref="AR1802">VLOOKUP($A1802,[1]New!$A$2:$DE$2108,67,FALSE)</f>
        <v>190</v>
      </c>
      <c r="AV1802">
        <f t="array" ref="AV1802">IF(VLOOKUP($A1802,[1]New!$A$2:$DE$2108,70,FALSE)="High",1,IF(VLOOKUP($A1802,[1]New!$A$2:$DE$2108,70,FALSE)="HiAvg",2,IF(VLOOKUP($A1802,[1]New!$A$2:$DE$2108,70,FALSE)="Avg",3,IF(VLOOKUP($A1802,[1]New!$A$2:$DE$2108,70,FALSE)="LoAvg",4,5))))</f>
        <v>5</v>
      </c>
      <c r="AW1802" t="str">
        <f t="array" ref="AW1802">VLOOKUP($A1802,[1]New!$A$2:$DE$2108,71,FALSE)</f>
        <v>Geometry</v>
      </c>
      <c r="AZ1802">
        <f t="array" ref="AZ1802">VLOOKUP($A1802,[1]New!$A$2:$DE$2108,72,FALSE)</f>
        <v>194</v>
      </c>
      <c r="BD1802">
        <f t="array" ref="BD1802">IF(VLOOKUP($A1802,[1]New!$A$2:$DE$2108,75,FALSE)="High",1,IF(VLOOKUP($A1802,[1]New!$A$2:$DE$2108,75,FALSE)="HiAvg",2,IF(VLOOKUP($A1802,[1]New!$A$2:$DE$2108,75,FALSE)="Avg",3,IF(VLOOKUP($A1802,[1]New!$A$2:$DE$2108,75,FALSE)="LoAvg",4,5))))</f>
        <v>5</v>
      </c>
      <c r="BE1802" t="str">
        <f t="array" ref="BE1802">IF(VLOOKUP($A1802,[1]New!$A$2:$DE$2108,76,FALSE)="","",VLOOKUP($A1802,[1]New!$A$2:$DE$2108,76,FALSE))</f>
        <v>Statistics and Probability</v>
      </c>
      <c r="BH1802">
        <f t="array" ref="BH1802">IF(VLOOKUP($A1802,[1]New!$A$2:$DE$2108,77,FALSE)="","",VLOOKUP($A1802,[1]New!$A$2:$DE$2108,77,FALSE))</f>
        <v>206</v>
      </c>
      <c r="BL1802">
        <f t="array" ref="BL1802">IF(VLOOKUP($A1802,[1]New!$A$2:$DE$2108,80,FALSE)="High",1,IF(VLOOKUP($A1802,[1]New!$A$2:$DE$2108,80,FALSE)="HiAvg",2,IF(VLOOKUP($A1802,[1]New!$A$2:$DE$2108,80,FALSE)="Avg",3,IF(VLOOKUP($A1802,[1]New!$A$2:$DE$2108,80,FALSE)="LoAvg",4,IF(VLOOKUP($A1802,[1]New!$A$2:$DE$2108,80,FALSE)="Low",5,"")))))</f>
        <v>5</v>
      </c>
    </row>
    <row r="1803" spans="1:64" x14ac:dyDescent="0.2">
      <c r="A1803" s="7" t="s">
        <v>1926</v>
      </c>
      <c r="B1803">
        <v>2015</v>
      </c>
      <c r="C1803" t="s">
        <v>2233</v>
      </c>
      <c r="D1803" t="str">
        <f t="array" ref="D1803">VLOOKUP($A1803,[1]New!$A$2:$DE$2108,5,FALSE)</f>
        <v>Reading</v>
      </c>
      <c r="E1803">
        <f t="array" ref="E1803">VLOOKUP($A1803,[1]New!$A$2:$DE$2108,3,FALSE)</f>
        <v>605000019</v>
      </c>
      <c r="F1803" t="str">
        <f t="array" ref="F1803">VLOOKUP($A1803,[1]New!$A$2:$DE$2108,4,FALSE)</f>
        <v>School 3</v>
      </c>
      <c r="Q1803">
        <f t="array" ref="Q1803">VLOOKUP($A1803,[1]New!$A$2:$DE$2108,19,FALSE)</f>
        <v>213</v>
      </c>
      <c r="S1803">
        <f t="array" ref="S1803">VLOOKUP($A1803,[1]New!$A$2:$DE$2108,21,FALSE)</f>
        <v>46</v>
      </c>
      <c r="U1803">
        <f t="array" ref="U1803">IF(S1803&gt;=75,1,IF(AND(S1803&gt;=50,S1803&lt;75),2,IF(AND(S1803&gt;=25,S1803&lt;50),3,IF(S1803&lt;25,4,"NA"))))</f>
        <v>3</v>
      </c>
      <c r="V1803" s="8">
        <f t="array" ref="V1803">VLOOKUP($A1803,[1]New!$A$2:$DE$2108,17,FALSE)</f>
        <v>42256</v>
      </c>
      <c r="AG1803" t="str">
        <f t="array" ref="AG1803">VLOOKUP($A1803,[1]New!$A$2:$DE$2108,61,FALSE)</f>
        <v>Literature</v>
      </c>
      <c r="AJ1803">
        <f t="array" ref="AJ1803">VLOOKUP($A1803,[1]New!$A$2:$DE$2108,62,FALSE)</f>
        <v>206</v>
      </c>
      <c r="AN1803">
        <f t="array" ref="AN1803">IF(VLOOKUP($A1803,[1]New!$A$2:$DE$2108,65,FALSE)="High",1,IF(VLOOKUP($A1803,[1]New!$A$2:$DE$2108,65,FALSE)="HiAvg",2,IF(VLOOKUP($A1803,[1]New!$A$2:$DE$2108,65,FALSE)="Avg",3,IF(VLOOKUP($A1803,[1]New!$A$2:$DE$2108,65,FALSE)="LoAvg",4,5))))</f>
        <v>4</v>
      </c>
      <c r="AO1803" t="str">
        <f t="array" ref="AO1803">VLOOKUP($A1803,[1]New!$A$2:$DE$2108,66,FALSE)</f>
        <v>Informational Text</v>
      </c>
      <c r="AR1803">
        <f t="array" ref="AR1803">VLOOKUP($A1803,[1]New!$A$2:$DE$2108,67,FALSE)</f>
        <v>220</v>
      </c>
      <c r="AV1803">
        <f t="array" ref="AV1803">IF(VLOOKUP($A1803,[1]New!$A$2:$DE$2108,70,FALSE)="High",1,IF(VLOOKUP($A1803,[1]New!$A$2:$DE$2108,70,FALSE)="HiAvg",2,IF(VLOOKUP($A1803,[1]New!$A$2:$DE$2108,70,FALSE)="Avg",3,IF(VLOOKUP($A1803,[1]New!$A$2:$DE$2108,70,FALSE)="LoAvg",4,5))))</f>
        <v>3</v>
      </c>
      <c r="AW1803" t="str">
        <f t="array" ref="AW1803">VLOOKUP($A1803,[1]New!$A$2:$DE$2108,71,FALSE)</f>
        <v>Vocabulary Acquisition and Use</v>
      </c>
      <c r="AZ1803">
        <f t="array" ref="AZ1803">VLOOKUP($A1803,[1]New!$A$2:$DE$2108,72,FALSE)</f>
        <v>214</v>
      </c>
      <c r="BD1803">
        <f t="array" ref="BD1803">IF(VLOOKUP($A1803,[1]New!$A$2:$DE$2108,75,FALSE)="High",1,IF(VLOOKUP($A1803,[1]New!$A$2:$DE$2108,75,FALSE)="HiAvg",2,IF(VLOOKUP($A1803,[1]New!$A$2:$DE$2108,75,FALSE)="Avg",3,IF(VLOOKUP($A1803,[1]New!$A$2:$DE$2108,75,FALSE)="LoAvg",4,5))))</f>
        <v>3</v>
      </c>
      <c r="BE1803" t="str">
        <f t="array" ref="BE1803">IF(VLOOKUP($A1803,[1]New!$A$2:$DE$2108,76,FALSE)="","",VLOOKUP($A1803,[1]New!$A$2:$DE$2108,76,FALSE))</f>
        <v/>
      </c>
      <c r="BH1803" t="str">
        <f t="array" ref="BH1803">IF(VLOOKUP($A1803,[1]New!$A$2:$DE$2108,77,FALSE)="","",VLOOKUP($A1803,[1]New!$A$2:$DE$2108,77,FALSE))</f>
        <v/>
      </c>
      <c r="BL1803" t="str">
        <f t="array" ref="BL1803">IF(VLOOKUP($A1803,[1]New!$A$2:$DE$2108,80,FALSE)="High",1,IF(VLOOKUP($A1803,[1]New!$A$2:$DE$2108,80,FALSE)="HiAvg",2,IF(VLOOKUP($A1803,[1]New!$A$2:$DE$2108,80,FALSE)="Avg",3,IF(VLOOKUP($A1803,[1]New!$A$2:$DE$2108,80,FALSE)="LoAvg",4,IF(VLOOKUP($A1803,[1]New!$A$2:$DE$2108,80,FALSE)="Low",5,"")))))</f>
        <v/>
      </c>
    </row>
    <row r="1804" spans="1:64" x14ac:dyDescent="0.2">
      <c r="A1804" s="7" t="s">
        <v>1927</v>
      </c>
      <c r="B1804">
        <v>2015</v>
      </c>
      <c r="C1804" t="s">
        <v>2233</v>
      </c>
      <c r="D1804" t="str">
        <f t="array" ref="D1804">VLOOKUP($A1804,[1]New!$A$2:$DE$2108,5,FALSE)</f>
        <v>Language Usage</v>
      </c>
      <c r="E1804">
        <f t="array" ref="E1804">VLOOKUP($A1804,[1]New!$A$2:$DE$2108,3,FALSE)</f>
        <v>605000022</v>
      </c>
      <c r="F1804" t="str">
        <f t="array" ref="F1804">VLOOKUP($A1804,[1]New!$A$2:$DE$2108,4,FALSE)</f>
        <v>School 3</v>
      </c>
      <c r="Q1804">
        <f t="array" ref="Q1804">VLOOKUP($A1804,[1]New!$A$2:$DE$2108,19,FALSE)</f>
        <v>208</v>
      </c>
      <c r="S1804">
        <f t="array" ref="S1804">VLOOKUP($A1804,[1]New!$A$2:$DE$2108,21,FALSE)</f>
        <v>33</v>
      </c>
      <c r="U1804">
        <f t="array" ref="U1804">IF(S1804&gt;=75,1,IF(AND(S1804&gt;=50,S1804&lt;75),2,IF(AND(S1804&gt;=25,S1804&lt;50),3,IF(S1804&lt;25,4,"NA"))))</f>
        <v>3</v>
      </c>
      <c r="V1804" s="8">
        <f t="array" ref="V1804">VLOOKUP($A1804,[1]New!$A$2:$DE$2108,17,FALSE)</f>
        <v>42258</v>
      </c>
      <c r="AG1804" t="str">
        <f t="array" ref="AG1804">VLOOKUP($A1804,[1]New!$A$2:$DE$2108,61,FALSE)</f>
        <v>Writing: Plan, Organize, Develop, Revise, Research</v>
      </c>
      <c r="AJ1804">
        <f t="array" ref="AJ1804">VLOOKUP($A1804,[1]New!$A$2:$DE$2108,62,FALSE)</f>
        <v>213</v>
      </c>
      <c r="AN1804">
        <f t="array" ref="AN1804">IF(VLOOKUP($A1804,[1]New!$A$2:$DE$2108,65,FALSE)="High",1,IF(VLOOKUP($A1804,[1]New!$A$2:$DE$2108,65,FALSE)="HiAvg",2,IF(VLOOKUP($A1804,[1]New!$A$2:$DE$2108,65,FALSE)="Avg",3,IF(VLOOKUP($A1804,[1]New!$A$2:$DE$2108,65,FALSE)="LoAvg",4,5))))</f>
        <v>3</v>
      </c>
      <c r="AO1804" t="str">
        <f t="array" ref="AO1804">VLOOKUP($A1804,[1]New!$A$2:$DE$2108,66,FALSE)</f>
        <v>Language: Understand, Edit for Grammar, Usage</v>
      </c>
      <c r="AR1804">
        <f t="array" ref="AR1804">VLOOKUP($A1804,[1]New!$A$2:$DE$2108,67,FALSE)</f>
        <v>203</v>
      </c>
      <c r="AV1804">
        <f t="array" ref="AV1804">IF(VLOOKUP($A1804,[1]New!$A$2:$DE$2108,70,FALSE)="High",1,IF(VLOOKUP($A1804,[1]New!$A$2:$DE$2108,70,FALSE)="HiAvg",2,IF(VLOOKUP($A1804,[1]New!$A$2:$DE$2108,70,FALSE)="Avg",3,IF(VLOOKUP($A1804,[1]New!$A$2:$DE$2108,70,FALSE)="LoAvg",4,5))))</f>
        <v>5</v>
      </c>
      <c r="AW1804" t="str">
        <f t="array" ref="AW1804">VLOOKUP($A1804,[1]New!$A$2:$DE$2108,71,FALSE)</f>
        <v>Language: Understand, Edit Mechanics</v>
      </c>
      <c r="AZ1804">
        <f t="array" ref="AZ1804">VLOOKUP($A1804,[1]New!$A$2:$DE$2108,72,FALSE)</f>
        <v>208</v>
      </c>
      <c r="BD1804">
        <f t="array" ref="BD1804">IF(VLOOKUP($A1804,[1]New!$A$2:$DE$2108,75,FALSE)="High",1,IF(VLOOKUP($A1804,[1]New!$A$2:$DE$2108,75,FALSE)="HiAvg",2,IF(VLOOKUP($A1804,[1]New!$A$2:$DE$2108,75,FALSE)="Avg",3,IF(VLOOKUP($A1804,[1]New!$A$2:$DE$2108,75,FALSE)="LoAvg",4,5))))</f>
        <v>4</v>
      </c>
      <c r="BE1804" t="str">
        <f t="array" ref="BE1804">IF(VLOOKUP($A1804,[1]New!$A$2:$DE$2108,76,FALSE)="","",VLOOKUP($A1804,[1]New!$A$2:$DE$2108,76,FALSE))</f>
        <v/>
      </c>
      <c r="BH1804" t="str">
        <f t="array" ref="BH1804">IF(VLOOKUP($A1804,[1]New!$A$2:$DE$2108,77,FALSE)="","",VLOOKUP($A1804,[1]New!$A$2:$DE$2108,77,FALSE))</f>
        <v/>
      </c>
      <c r="BL1804" t="str">
        <f t="array" ref="BL1804">IF(VLOOKUP($A1804,[1]New!$A$2:$DE$2108,80,FALSE)="High",1,IF(VLOOKUP($A1804,[1]New!$A$2:$DE$2108,80,FALSE)="HiAvg",2,IF(VLOOKUP($A1804,[1]New!$A$2:$DE$2108,80,FALSE)="Avg",3,IF(VLOOKUP($A1804,[1]New!$A$2:$DE$2108,80,FALSE)="LoAvg",4,IF(VLOOKUP($A1804,[1]New!$A$2:$DE$2108,80,FALSE)="Low",5,"")))))</f>
        <v/>
      </c>
    </row>
    <row r="1805" spans="1:64" x14ac:dyDescent="0.2">
      <c r="A1805" s="7" t="s">
        <v>1928</v>
      </c>
      <c r="B1805">
        <v>2015</v>
      </c>
      <c r="C1805" t="s">
        <v>2233</v>
      </c>
      <c r="D1805" t="str">
        <f t="array" ref="D1805">VLOOKUP($A1805,[1]New!$A$2:$DE$2108,5,FALSE)</f>
        <v>Mathematics</v>
      </c>
      <c r="E1805">
        <f t="array" ref="E1805">VLOOKUP($A1805,[1]New!$A$2:$DE$2108,3,FALSE)</f>
        <v>605000022</v>
      </c>
      <c r="F1805" t="str">
        <f t="array" ref="F1805">VLOOKUP($A1805,[1]New!$A$2:$DE$2108,4,FALSE)</f>
        <v>School 3</v>
      </c>
      <c r="Q1805">
        <f t="array" ref="Q1805">VLOOKUP($A1805,[1]New!$A$2:$DE$2108,19,FALSE)</f>
        <v>218</v>
      </c>
      <c r="S1805">
        <f t="array" ref="S1805">VLOOKUP($A1805,[1]New!$A$2:$DE$2108,21,FALSE)</f>
        <v>39</v>
      </c>
      <c r="U1805">
        <f t="array" ref="U1805">IF(S1805&gt;=75,1,IF(AND(S1805&gt;=50,S1805&lt;75),2,IF(AND(S1805&gt;=25,S1805&lt;50),3,IF(S1805&lt;25,4,"NA"))))</f>
        <v>3</v>
      </c>
      <c r="V1805" s="8">
        <f t="array" ref="V1805">VLOOKUP($A1805,[1]New!$A$2:$DE$2108,17,FALSE)</f>
        <v>42263</v>
      </c>
      <c r="AG1805" t="str">
        <f t="array" ref="AG1805">VLOOKUP($A1805,[1]New!$A$2:$DE$2108,61,FALSE)</f>
        <v>Operations and Algebraic Thinking</v>
      </c>
      <c r="AJ1805">
        <f t="array" ref="AJ1805">VLOOKUP($A1805,[1]New!$A$2:$DE$2108,62,FALSE)</f>
        <v>221</v>
      </c>
      <c r="AN1805">
        <f t="array" ref="AN1805">IF(VLOOKUP($A1805,[1]New!$A$2:$DE$2108,65,FALSE)="High",1,IF(VLOOKUP($A1805,[1]New!$A$2:$DE$2108,65,FALSE)="HiAvg",2,IF(VLOOKUP($A1805,[1]New!$A$2:$DE$2108,65,FALSE)="Avg",3,IF(VLOOKUP($A1805,[1]New!$A$2:$DE$2108,65,FALSE)="LoAvg",4,5))))</f>
        <v>4</v>
      </c>
      <c r="AO1805" t="str">
        <f t="array" ref="AO1805">VLOOKUP($A1805,[1]New!$A$2:$DE$2108,66,FALSE)</f>
        <v>The Real and Complex Number Systems</v>
      </c>
      <c r="AR1805">
        <f t="array" ref="AR1805">VLOOKUP($A1805,[1]New!$A$2:$DE$2108,67,FALSE)</f>
        <v>223</v>
      </c>
      <c r="AV1805">
        <f t="array" ref="AV1805">IF(VLOOKUP($A1805,[1]New!$A$2:$DE$2108,70,FALSE)="High",1,IF(VLOOKUP($A1805,[1]New!$A$2:$DE$2108,70,FALSE)="HiAvg",2,IF(VLOOKUP($A1805,[1]New!$A$2:$DE$2108,70,FALSE)="Avg",3,IF(VLOOKUP($A1805,[1]New!$A$2:$DE$2108,70,FALSE)="LoAvg",4,5))))</f>
        <v>3</v>
      </c>
      <c r="AW1805" t="str">
        <f t="array" ref="AW1805">VLOOKUP($A1805,[1]New!$A$2:$DE$2108,71,FALSE)</f>
        <v>Geometry</v>
      </c>
      <c r="AZ1805">
        <f t="array" ref="AZ1805">VLOOKUP($A1805,[1]New!$A$2:$DE$2108,72,FALSE)</f>
        <v>212</v>
      </c>
      <c r="BD1805">
        <f t="array" ref="BD1805">IF(VLOOKUP($A1805,[1]New!$A$2:$DE$2108,75,FALSE)="High",1,IF(VLOOKUP($A1805,[1]New!$A$2:$DE$2108,75,FALSE)="HiAvg",2,IF(VLOOKUP($A1805,[1]New!$A$2:$DE$2108,75,FALSE)="Avg",3,IF(VLOOKUP($A1805,[1]New!$A$2:$DE$2108,75,FALSE)="LoAvg",4,5))))</f>
        <v>4</v>
      </c>
      <c r="BE1805" t="str">
        <f t="array" ref="BE1805">IF(VLOOKUP($A1805,[1]New!$A$2:$DE$2108,76,FALSE)="","",VLOOKUP($A1805,[1]New!$A$2:$DE$2108,76,FALSE))</f>
        <v>Statistics and Probability</v>
      </c>
      <c r="BH1805">
        <f t="array" ref="BH1805">IF(VLOOKUP($A1805,[1]New!$A$2:$DE$2108,77,FALSE)="","",VLOOKUP($A1805,[1]New!$A$2:$DE$2108,77,FALSE))</f>
        <v>216</v>
      </c>
      <c r="BL1805">
        <f t="array" ref="BL1805">IF(VLOOKUP($A1805,[1]New!$A$2:$DE$2108,80,FALSE)="High",1,IF(VLOOKUP($A1805,[1]New!$A$2:$DE$2108,80,FALSE)="HiAvg",2,IF(VLOOKUP($A1805,[1]New!$A$2:$DE$2108,80,FALSE)="Avg",3,IF(VLOOKUP($A1805,[1]New!$A$2:$DE$2108,80,FALSE)="LoAvg",4,IF(VLOOKUP($A1805,[1]New!$A$2:$DE$2108,80,FALSE)="Low",5,"")))))</f>
        <v>4</v>
      </c>
    </row>
    <row r="1806" spans="1:64" x14ac:dyDescent="0.2">
      <c r="A1806" s="7" t="s">
        <v>1929</v>
      </c>
      <c r="B1806">
        <v>2015</v>
      </c>
      <c r="C1806" t="s">
        <v>2233</v>
      </c>
      <c r="D1806" t="str">
        <f t="array" ref="D1806">VLOOKUP($A1806,[1]New!$A$2:$DE$2108,5,FALSE)</f>
        <v>Reading</v>
      </c>
      <c r="E1806">
        <f t="array" ref="E1806">VLOOKUP($A1806,[1]New!$A$2:$DE$2108,3,FALSE)</f>
        <v>605000022</v>
      </c>
      <c r="F1806" t="str">
        <f t="array" ref="F1806">VLOOKUP($A1806,[1]New!$A$2:$DE$2108,4,FALSE)</f>
        <v>School 3</v>
      </c>
      <c r="Q1806">
        <f t="array" ref="Q1806">VLOOKUP($A1806,[1]New!$A$2:$DE$2108,19,FALSE)</f>
        <v>215</v>
      </c>
      <c r="S1806">
        <f t="array" ref="S1806">VLOOKUP($A1806,[1]New!$A$2:$DE$2108,21,FALSE)</f>
        <v>51</v>
      </c>
      <c r="U1806">
        <f t="array" ref="U1806">IF(S1806&gt;=75,1,IF(AND(S1806&gt;=50,S1806&lt;75),2,IF(AND(S1806&gt;=25,S1806&lt;50),3,IF(S1806&lt;25,4,"NA"))))</f>
        <v>2</v>
      </c>
      <c r="V1806" s="8">
        <f t="array" ref="V1806">VLOOKUP($A1806,[1]New!$A$2:$DE$2108,17,FALSE)</f>
        <v>42256</v>
      </c>
      <c r="AG1806" t="str">
        <f t="array" ref="AG1806">VLOOKUP($A1806,[1]New!$A$2:$DE$2108,61,FALSE)</f>
        <v>Literature</v>
      </c>
      <c r="AJ1806">
        <f t="array" ref="AJ1806">VLOOKUP($A1806,[1]New!$A$2:$DE$2108,62,FALSE)</f>
        <v>224</v>
      </c>
      <c r="AN1806">
        <f t="array" ref="AN1806">IF(VLOOKUP($A1806,[1]New!$A$2:$DE$2108,65,FALSE)="High",1,IF(VLOOKUP($A1806,[1]New!$A$2:$DE$2108,65,FALSE)="HiAvg",2,IF(VLOOKUP($A1806,[1]New!$A$2:$DE$2108,65,FALSE)="Avg",3,IF(VLOOKUP($A1806,[1]New!$A$2:$DE$2108,65,FALSE)="LoAvg",4,5))))</f>
        <v>2</v>
      </c>
      <c r="AO1806" t="str">
        <f t="array" ref="AO1806">VLOOKUP($A1806,[1]New!$A$2:$DE$2108,66,FALSE)</f>
        <v>Informational Text</v>
      </c>
      <c r="AR1806">
        <f t="array" ref="AR1806">VLOOKUP($A1806,[1]New!$A$2:$DE$2108,67,FALSE)</f>
        <v>209</v>
      </c>
      <c r="AV1806">
        <f t="array" ref="AV1806">IF(VLOOKUP($A1806,[1]New!$A$2:$DE$2108,70,FALSE)="High",1,IF(VLOOKUP($A1806,[1]New!$A$2:$DE$2108,70,FALSE)="HiAvg",2,IF(VLOOKUP($A1806,[1]New!$A$2:$DE$2108,70,FALSE)="Avg",3,IF(VLOOKUP($A1806,[1]New!$A$2:$DE$2108,70,FALSE)="LoAvg",4,5))))</f>
        <v>4</v>
      </c>
      <c r="AW1806" t="str">
        <f t="array" ref="AW1806">VLOOKUP($A1806,[1]New!$A$2:$DE$2108,71,FALSE)</f>
        <v>Vocabulary Acquisition and Use</v>
      </c>
      <c r="AZ1806">
        <f t="array" ref="AZ1806">VLOOKUP($A1806,[1]New!$A$2:$DE$2108,72,FALSE)</f>
        <v>212</v>
      </c>
      <c r="BD1806">
        <f t="array" ref="BD1806">IF(VLOOKUP($A1806,[1]New!$A$2:$DE$2108,75,FALSE)="High",1,IF(VLOOKUP($A1806,[1]New!$A$2:$DE$2108,75,FALSE)="HiAvg",2,IF(VLOOKUP($A1806,[1]New!$A$2:$DE$2108,75,FALSE)="Avg",3,IF(VLOOKUP($A1806,[1]New!$A$2:$DE$2108,75,FALSE)="LoAvg",4,5))))</f>
        <v>4</v>
      </c>
      <c r="BE1806" t="str">
        <f t="array" ref="BE1806">IF(VLOOKUP($A1806,[1]New!$A$2:$DE$2108,76,FALSE)="","",VLOOKUP($A1806,[1]New!$A$2:$DE$2108,76,FALSE))</f>
        <v/>
      </c>
      <c r="BH1806" t="str">
        <f t="array" ref="BH1806">IF(VLOOKUP($A1806,[1]New!$A$2:$DE$2108,77,FALSE)="","",VLOOKUP($A1806,[1]New!$A$2:$DE$2108,77,FALSE))</f>
        <v/>
      </c>
      <c r="BL1806" t="str">
        <f t="array" ref="BL1806">IF(VLOOKUP($A1806,[1]New!$A$2:$DE$2108,80,FALSE)="High",1,IF(VLOOKUP($A1806,[1]New!$A$2:$DE$2108,80,FALSE)="HiAvg",2,IF(VLOOKUP($A1806,[1]New!$A$2:$DE$2108,80,FALSE)="Avg",3,IF(VLOOKUP($A1806,[1]New!$A$2:$DE$2108,80,FALSE)="LoAvg",4,IF(VLOOKUP($A1806,[1]New!$A$2:$DE$2108,80,FALSE)="Low",5,"")))))</f>
        <v/>
      </c>
    </row>
    <row r="1807" spans="1:64" x14ac:dyDescent="0.2">
      <c r="A1807" s="7" t="s">
        <v>1930</v>
      </c>
      <c r="B1807">
        <v>2015</v>
      </c>
      <c r="C1807" t="s">
        <v>2233</v>
      </c>
      <c r="D1807" t="str">
        <f t="array" ref="D1807">VLOOKUP($A1807,[1]New!$A$2:$DE$2108,5,FALSE)</f>
        <v>Language Usage</v>
      </c>
      <c r="E1807">
        <f t="array" ref="E1807">VLOOKUP($A1807,[1]New!$A$2:$DE$2108,3,FALSE)</f>
        <v>605000029</v>
      </c>
      <c r="F1807" t="str">
        <f t="array" ref="F1807">VLOOKUP($A1807,[1]New!$A$2:$DE$2108,4,FALSE)</f>
        <v>School 3</v>
      </c>
      <c r="Q1807">
        <f t="array" ref="Q1807">VLOOKUP($A1807,[1]New!$A$2:$DE$2108,19,FALSE)</f>
        <v>213</v>
      </c>
      <c r="S1807">
        <f t="array" ref="S1807">VLOOKUP($A1807,[1]New!$A$2:$DE$2108,21,FALSE)</f>
        <v>47</v>
      </c>
      <c r="U1807">
        <f t="array" ref="U1807">IF(S1807&gt;=75,1,IF(AND(S1807&gt;=50,S1807&lt;75),2,IF(AND(S1807&gt;=25,S1807&lt;50),3,IF(S1807&lt;25,4,"NA"))))</f>
        <v>3</v>
      </c>
      <c r="V1807" s="8">
        <f t="array" ref="V1807">VLOOKUP($A1807,[1]New!$A$2:$DE$2108,17,FALSE)</f>
        <v>42258</v>
      </c>
      <c r="AG1807" t="str">
        <f t="array" ref="AG1807">VLOOKUP($A1807,[1]New!$A$2:$DE$2108,61,FALSE)</f>
        <v>Writing: Plan, Organize, Develop, Revise, Research</v>
      </c>
      <c r="AJ1807">
        <f t="array" ref="AJ1807">VLOOKUP($A1807,[1]New!$A$2:$DE$2108,62,FALSE)</f>
        <v>211</v>
      </c>
      <c r="AN1807">
        <f t="array" ref="AN1807">IF(VLOOKUP($A1807,[1]New!$A$2:$DE$2108,65,FALSE)="High",1,IF(VLOOKUP($A1807,[1]New!$A$2:$DE$2108,65,FALSE)="HiAvg",2,IF(VLOOKUP($A1807,[1]New!$A$2:$DE$2108,65,FALSE)="Avg",3,IF(VLOOKUP($A1807,[1]New!$A$2:$DE$2108,65,FALSE)="LoAvg",4,5))))</f>
        <v>4</v>
      </c>
      <c r="AO1807" t="str">
        <f t="array" ref="AO1807">VLOOKUP($A1807,[1]New!$A$2:$DE$2108,66,FALSE)</f>
        <v>Language: Understand, Edit for Grammar, Usage</v>
      </c>
      <c r="AR1807">
        <f t="array" ref="AR1807">VLOOKUP($A1807,[1]New!$A$2:$DE$2108,67,FALSE)</f>
        <v>218</v>
      </c>
      <c r="AV1807">
        <f t="array" ref="AV1807">IF(VLOOKUP($A1807,[1]New!$A$2:$DE$2108,70,FALSE)="High",1,IF(VLOOKUP($A1807,[1]New!$A$2:$DE$2108,70,FALSE)="HiAvg",2,IF(VLOOKUP($A1807,[1]New!$A$2:$DE$2108,70,FALSE)="Avg",3,IF(VLOOKUP($A1807,[1]New!$A$2:$DE$2108,70,FALSE)="LoAvg",4,5))))</f>
        <v>3</v>
      </c>
      <c r="AW1807" t="str">
        <f t="array" ref="AW1807">VLOOKUP($A1807,[1]New!$A$2:$DE$2108,71,FALSE)</f>
        <v>Language: Understand, Edit Mechanics</v>
      </c>
      <c r="AZ1807">
        <f t="array" ref="AZ1807">VLOOKUP($A1807,[1]New!$A$2:$DE$2108,72,FALSE)</f>
        <v>210</v>
      </c>
      <c r="BD1807">
        <f t="array" ref="BD1807">IF(VLOOKUP($A1807,[1]New!$A$2:$DE$2108,75,FALSE)="High",1,IF(VLOOKUP($A1807,[1]New!$A$2:$DE$2108,75,FALSE)="HiAvg",2,IF(VLOOKUP($A1807,[1]New!$A$2:$DE$2108,75,FALSE)="Avg",3,IF(VLOOKUP($A1807,[1]New!$A$2:$DE$2108,75,FALSE)="LoAvg",4,5))))</f>
        <v>4</v>
      </c>
      <c r="BE1807" t="str">
        <f t="array" ref="BE1807">IF(VLOOKUP($A1807,[1]New!$A$2:$DE$2108,76,FALSE)="","",VLOOKUP($A1807,[1]New!$A$2:$DE$2108,76,FALSE))</f>
        <v/>
      </c>
      <c r="BH1807" t="str">
        <f t="array" ref="BH1807">IF(VLOOKUP($A1807,[1]New!$A$2:$DE$2108,77,FALSE)="","",VLOOKUP($A1807,[1]New!$A$2:$DE$2108,77,FALSE))</f>
        <v/>
      </c>
      <c r="BL1807" t="str">
        <f t="array" ref="BL1807">IF(VLOOKUP($A1807,[1]New!$A$2:$DE$2108,80,FALSE)="High",1,IF(VLOOKUP($A1807,[1]New!$A$2:$DE$2108,80,FALSE)="HiAvg",2,IF(VLOOKUP($A1807,[1]New!$A$2:$DE$2108,80,FALSE)="Avg",3,IF(VLOOKUP($A1807,[1]New!$A$2:$DE$2108,80,FALSE)="LoAvg",4,IF(VLOOKUP($A1807,[1]New!$A$2:$DE$2108,80,FALSE)="Low",5,"")))))</f>
        <v/>
      </c>
    </row>
    <row r="1808" spans="1:64" x14ac:dyDescent="0.2">
      <c r="A1808" s="7" t="s">
        <v>1931</v>
      </c>
      <c r="B1808">
        <v>2015</v>
      </c>
      <c r="C1808" t="s">
        <v>2233</v>
      </c>
      <c r="D1808" t="str">
        <f t="array" ref="D1808">VLOOKUP($A1808,[1]New!$A$2:$DE$2108,5,FALSE)</f>
        <v>Mathematics</v>
      </c>
      <c r="E1808">
        <f t="array" ref="E1808">VLOOKUP($A1808,[1]New!$A$2:$DE$2108,3,FALSE)</f>
        <v>605000029</v>
      </c>
      <c r="F1808" t="str">
        <f t="array" ref="F1808">VLOOKUP($A1808,[1]New!$A$2:$DE$2108,4,FALSE)</f>
        <v>School 3</v>
      </c>
      <c r="Q1808">
        <f t="array" ref="Q1808">VLOOKUP($A1808,[1]New!$A$2:$DE$2108,19,FALSE)</f>
        <v>218</v>
      </c>
      <c r="S1808">
        <f t="array" ref="S1808">VLOOKUP($A1808,[1]New!$A$2:$DE$2108,21,FALSE)</f>
        <v>39</v>
      </c>
      <c r="U1808">
        <f t="array" ref="U1808">IF(S1808&gt;=75,1,IF(AND(S1808&gt;=50,S1808&lt;75),2,IF(AND(S1808&gt;=25,S1808&lt;50),3,IF(S1808&lt;25,4,"NA"))))</f>
        <v>3</v>
      </c>
      <c r="V1808" s="8">
        <f t="array" ref="V1808">VLOOKUP($A1808,[1]New!$A$2:$DE$2108,17,FALSE)</f>
        <v>42263</v>
      </c>
      <c r="AG1808" t="str">
        <f t="array" ref="AG1808">VLOOKUP($A1808,[1]New!$A$2:$DE$2108,61,FALSE)</f>
        <v>Operations and Algebraic Thinking</v>
      </c>
      <c r="AJ1808">
        <f t="array" ref="AJ1808">VLOOKUP($A1808,[1]New!$A$2:$DE$2108,62,FALSE)</f>
        <v>218</v>
      </c>
      <c r="AN1808">
        <f t="array" ref="AN1808">IF(VLOOKUP($A1808,[1]New!$A$2:$DE$2108,65,FALSE)="High",1,IF(VLOOKUP($A1808,[1]New!$A$2:$DE$2108,65,FALSE)="HiAvg",2,IF(VLOOKUP($A1808,[1]New!$A$2:$DE$2108,65,FALSE)="Avg",3,IF(VLOOKUP($A1808,[1]New!$A$2:$DE$2108,65,FALSE)="LoAvg",4,5))))</f>
        <v>4</v>
      </c>
      <c r="AO1808" t="str">
        <f t="array" ref="AO1808">VLOOKUP($A1808,[1]New!$A$2:$DE$2108,66,FALSE)</f>
        <v>The Real and Complex Number Systems</v>
      </c>
      <c r="AR1808">
        <f t="array" ref="AR1808">VLOOKUP($A1808,[1]New!$A$2:$DE$2108,67,FALSE)</f>
        <v>210</v>
      </c>
      <c r="AV1808">
        <f t="array" ref="AV1808">IF(VLOOKUP($A1808,[1]New!$A$2:$DE$2108,70,FALSE)="High",1,IF(VLOOKUP($A1808,[1]New!$A$2:$DE$2108,70,FALSE)="HiAvg",2,IF(VLOOKUP($A1808,[1]New!$A$2:$DE$2108,70,FALSE)="Avg",3,IF(VLOOKUP($A1808,[1]New!$A$2:$DE$2108,70,FALSE)="LoAvg",4,5))))</f>
        <v>5</v>
      </c>
      <c r="AW1808" t="str">
        <f t="array" ref="AW1808">VLOOKUP($A1808,[1]New!$A$2:$DE$2108,71,FALSE)</f>
        <v>Geometry</v>
      </c>
      <c r="AZ1808">
        <f t="array" ref="AZ1808">VLOOKUP($A1808,[1]New!$A$2:$DE$2108,72,FALSE)</f>
        <v>221</v>
      </c>
      <c r="BD1808">
        <f t="array" ref="BD1808">IF(VLOOKUP($A1808,[1]New!$A$2:$DE$2108,75,FALSE)="High",1,IF(VLOOKUP($A1808,[1]New!$A$2:$DE$2108,75,FALSE)="HiAvg",2,IF(VLOOKUP($A1808,[1]New!$A$2:$DE$2108,75,FALSE)="Avg",3,IF(VLOOKUP($A1808,[1]New!$A$2:$DE$2108,75,FALSE)="LoAvg",4,5))))</f>
        <v>4</v>
      </c>
      <c r="BE1808" t="str">
        <f t="array" ref="BE1808">IF(VLOOKUP($A1808,[1]New!$A$2:$DE$2108,76,FALSE)="","",VLOOKUP($A1808,[1]New!$A$2:$DE$2108,76,FALSE))</f>
        <v>Statistics and Probability</v>
      </c>
      <c r="BH1808">
        <f t="array" ref="BH1808">IF(VLOOKUP($A1808,[1]New!$A$2:$DE$2108,77,FALSE)="","",VLOOKUP($A1808,[1]New!$A$2:$DE$2108,77,FALSE))</f>
        <v>222</v>
      </c>
      <c r="BL1808">
        <f t="array" ref="BL1808">IF(VLOOKUP($A1808,[1]New!$A$2:$DE$2108,80,FALSE)="High",1,IF(VLOOKUP($A1808,[1]New!$A$2:$DE$2108,80,FALSE)="HiAvg",2,IF(VLOOKUP($A1808,[1]New!$A$2:$DE$2108,80,FALSE)="Avg",3,IF(VLOOKUP($A1808,[1]New!$A$2:$DE$2108,80,FALSE)="LoAvg",4,IF(VLOOKUP($A1808,[1]New!$A$2:$DE$2108,80,FALSE)="Low",5,"")))))</f>
        <v>3</v>
      </c>
    </row>
    <row r="1809" spans="1:64" x14ac:dyDescent="0.2">
      <c r="A1809" s="7" t="s">
        <v>1932</v>
      </c>
      <c r="B1809">
        <v>2015</v>
      </c>
      <c r="C1809" t="s">
        <v>2233</v>
      </c>
      <c r="D1809" t="str">
        <f t="array" ref="D1809">VLOOKUP($A1809,[1]New!$A$2:$DE$2108,5,FALSE)</f>
        <v>Reading</v>
      </c>
      <c r="E1809">
        <f t="array" ref="E1809">VLOOKUP($A1809,[1]New!$A$2:$DE$2108,3,FALSE)</f>
        <v>605000029</v>
      </c>
      <c r="F1809" t="str">
        <f t="array" ref="F1809">VLOOKUP($A1809,[1]New!$A$2:$DE$2108,4,FALSE)</f>
        <v>School 3</v>
      </c>
      <c r="Q1809">
        <f t="array" ref="Q1809">VLOOKUP($A1809,[1]New!$A$2:$DE$2108,19,FALSE)</f>
        <v>211</v>
      </c>
      <c r="S1809">
        <f t="array" ref="S1809">VLOOKUP($A1809,[1]New!$A$2:$DE$2108,21,FALSE)</f>
        <v>41</v>
      </c>
      <c r="U1809">
        <f t="array" ref="U1809">IF(S1809&gt;=75,1,IF(AND(S1809&gt;=50,S1809&lt;75),2,IF(AND(S1809&gt;=25,S1809&lt;50),3,IF(S1809&lt;25,4,"NA"))))</f>
        <v>3</v>
      </c>
      <c r="V1809" s="8">
        <f t="array" ref="V1809">VLOOKUP($A1809,[1]New!$A$2:$DE$2108,17,FALSE)</f>
        <v>42256</v>
      </c>
      <c r="AG1809" t="str">
        <f t="array" ref="AG1809">VLOOKUP($A1809,[1]New!$A$2:$DE$2108,61,FALSE)</f>
        <v>Literature</v>
      </c>
      <c r="AJ1809">
        <f t="array" ref="AJ1809">VLOOKUP($A1809,[1]New!$A$2:$DE$2108,62,FALSE)</f>
        <v>216</v>
      </c>
      <c r="AN1809">
        <f t="array" ref="AN1809">IF(VLOOKUP($A1809,[1]New!$A$2:$DE$2108,65,FALSE)="High",1,IF(VLOOKUP($A1809,[1]New!$A$2:$DE$2108,65,FALSE)="HiAvg",2,IF(VLOOKUP($A1809,[1]New!$A$2:$DE$2108,65,FALSE)="Avg",3,IF(VLOOKUP($A1809,[1]New!$A$2:$DE$2108,65,FALSE)="LoAvg",4,5))))</f>
        <v>3</v>
      </c>
      <c r="AO1809" t="str">
        <f t="array" ref="AO1809">VLOOKUP($A1809,[1]New!$A$2:$DE$2108,66,FALSE)</f>
        <v>Informational Text</v>
      </c>
      <c r="AR1809">
        <f t="array" ref="AR1809">VLOOKUP($A1809,[1]New!$A$2:$DE$2108,67,FALSE)</f>
        <v>213</v>
      </c>
      <c r="AV1809">
        <f t="array" ref="AV1809">IF(VLOOKUP($A1809,[1]New!$A$2:$DE$2108,70,FALSE)="High",1,IF(VLOOKUP($A1809,[1]New!$A$2:$DE$2108,70,FALSE)="HiAvg",2,IF(VLOOKUP($A1809,[1]New!$A$2:$DE$2108,70,FALSE)="Avg",3,IF(VLOOKUP($A1809,[1]New!$A$2:$DE$2108,70,FALSE)="LoAvg",4,5))))</f>
        <v>3</v>
      </c>
      <c r="AW1809" t="str">
        <f t="array" ref="AW1809">VLOOKUP($A1809,[1]New!$A$2:$DE$2108,71,FALSE)</f>
        <v>Vocabulary Acquisition and Use</v>
      </c>
      <c r="AZ1809">
        <f t="array" ref="AZ1809">VLOOKUP($A1809,[1]New!$A$2:$DE$2108,72,FALSE)</f>
        <v>206</v>
      </c>
      <c r="BD1809">
        <f t="array" ref="BD1809">IF(VLOOKUP($A1809,[1]New!$A$2:$DE$2108,75,FALSE)="High",1,IF(VLOOKUP($A1809,[1]New!$A$2:$DE$2108,75,FALSE)="HiAvg",2,IF(VLOOKUP($A1809,[1]New!$A$2:$DE$2108,75,FALSE)="Avg",3,IF(VLOOKUP($A1809,[1]New!$A$2:$DE$2108,75,FALSE)="LoAvg",4,5))))</f>
        <v>4</v>
      </c>
      <c r="BE1809" t="str">
        <f t="array" ref="BE1809">IF(VLOOKUP($A1809,[1]New!$A$2:$DE$2108,76,FALSE)="","",VLOOKUP($A1809,[1]New!$A$2:$DE$2108,76,FALSE))</f>
        <v/>
      </c>
      <c r="BH1809" t="str">
        <f t="array" ref="BH1809">IF(VLOOKUP($A1809,[1]New!$A$2:$DE$2108,77,FALSE)="","",VLOOKUP($A1809,[1]New!$A$2:$DE$2108,77,FALSE))</f>
        <v/>
      </c>
      <c r="BL1809" t="str">
        <f t="array" ref="BL1809">IF(VLOOKUP($A1809,[1]New!$A$2:$DE$2108,80,FALSE)="High",1,IF(VLOOKUP($A1809,[1]New!$A$2:$DE$2108,80,FALSE)="HiAvg",2,IF(VLOOKUP($A1809,[1]New!$A$2:$DE$2108,80,FALSE)="Avg",3,IF(VLOOKUP($A1809,[1]New!$A$2:$DE$2108,80,FALSE)="LoAvg",4,IF(VLOOKUP($A1809,[1]New!$A$2:$DE$2108,80,FALSE)="Low",5,"")))))</f>
        <v/>
      </c>
    </row>
    <row r="1810" spans="1:64" x14ac:dyDescent="0.2">
      <c r="A1810" s="7" t="s">
        <v>1933</v>
      </c>
      <c r="B1810">
        <v>2015</v>
      </c>
      <c r="C1810" t="s">
        <v>2233</v>
      </c>
      <c r="D1810" t="str">
        <f t="array" ref="D1810">VLOOKUP($A1810,[1]New!$A$2:$DE$2108,5,FALSE)</f>
        <v>Language Usage</v>
      </c>
      <c r="E1810">
        <f t="array" ref="E1810">VLOOKUP($A1810,[1]New!$A$2:$DE$2108,3,FALSE)</f>
        <v>605000030</v>
      </c>
      <c r="F1810" t="str">
        <f t="array" ref="F1810">VLOOKUP($A1810,[1]New!$A$2:$DE$2108,4,FALSE)</f>
        <v>School 3</v>
      </c>
      <c r="Q1810">
        <f t="array" ref="Q1810">VLOOKUP($A1810,[1]New!$A$2:$DE$2108,19,FALSE)</f>
        <v>218</v>
      </c>
      <c r="S1810">
        <f t="array" ref="S1810">VLOOKUP($A1810,[1]New!$A$2:$DE$2108,21,FALSE)</f>
        <v>61</v>
      </c>
      <c r="U1810">
        <f t="array" ref="U1810">IF(S1810&gt;=75,1,IF(AND(S1810&gt;=50,S1810&lt;75),2,IF(AND(S1810&gt;=25,S1810&lt;50),3,IF(S1810&lt;25,4,"NA"))))</f>
        <v>2</v>
      </c>
      <c r="V1810" s="8">
        <f t="array" ref="V1810">VLOOKUP($A1810,[1]New!$A$2:$DE$2108,17,FALSE)</f>
        <v>42258</v>
      </c>
      <c r="AG1810" t="str">
        <f t="array" ref="AG1810">VLOOKUP($A1810,[1]New!$A$2:$DE$2108,61,FALSE)</f>
        <v>Writing: Plan, Organize, Develop, Revise, Research</v>
      </c>
      <c r="AJ1810">
        <f t="array" ref="AJ1810">VLOOKUP($A1810,[1]New!$A$2:$DE$2108,62,FALSE)</f>
        <v>221</v>
      </c>
      <c r="AN1810">
        <f t="array" ref="AN1810">IF(VLOOKUP($A1810,[1]New!$A$2:$DE$2108,65,FALSE)="High",1,IF(VLOOKUP($A1810,[1]New!$A$2:$DE$2108,65,FALSE)="HiAvg",2,IF(VLOOKUP($A1810,[1]New!$A$2:$DE$2108,65,FALSE)="Avg",3,IF(VLOOKUP($A1810,[1]New!$A$2:$DE$2108,65,FALSE)="LoAvg",4,5))))</f>
        <v>2</v>
      </c>
      <c r="AO1810" t="str">
        <f t="array" ref="AO1810">VLOOKUP($A1810,[1]New!$A$2:$DE$2108,66,FALSE)</f>
        <v>Language: Understand, Edit for Grammar, Usage</v>
      </c>
      <c r="AR1810">
        <f t="array" ref="AR1810">VLOOKUP($A1810,[1]New!$A$2:$DE$2108,67,FALSE)</f>
        <v>216</v>
      </c>
      <c r="AV1810">
        <f t="array" ref="AV1810">IF(VLOOKUP($A1810,[1]New!$A$2:$DE$2108,70,FALSE)="High",1,IF(VLOOKUP($A1810,[1]New!$A$2:$DE$2108,70,FALSE)="HiAvg",2,IF(VLOOKUP($A1810,[1]New!$A$2:$DE$2108,70,FALSE)="Avg",3,IF(VLOOKUP($A1810,[1]New!$A$2:$DE$2108,70,FALSE)="LoAvg",4,5))))</f>
        <v>3</v>
      </c>
      <c r="AW1810" t="str">
        <f t="array" ref="AW1810">VLOOKUP($A1810,[1]New!$A$2:$DE$2108,71,FALSE)</f>
        <v>Language: Understand, Edit Mechanics</v>
      </c>
      <c r="AZ1810">
        <f t="array" ref="AZ1810">VLOOKUP($A1810,[1]New!$A$2:$DE$2108,72,FALSE)</f>
        <v>217</v>
      </c>
      <c r="BD1810">
        <f t="array" ref="BD1810">IF(VLOOKUP($A1810,[1]New!$A$2:$DE$2108,75,FALSE)="High",1,IF(VLOOKUP($A1810,[1]New!$A$2:$DE$2108,75,FALSE)="HiAvg",2,IF(VLOOKUP($A1810,[1]New!$A$2:$DE$2108,75,FALSE)="Avg",3,IF(VLOOKUP($A1810,[1]New!$A$2:$DE$2108,75,FALSE)="LoAvg",4,5))))</f>
        <v>3</v>
      </c>
      <c r="BE1810" t="str">
        <f t="array" ref="BE1810">IF(VLOOKUP($A1810,[1]New!$A$2:$DE$2108,76,FALSE)="","",VLOOKUP($A1810,[1]New!$A$2:$DE$2108,76,FALSE))</f>
        <v/>
      </c>
      <c r="BH1810" t="str">
        <f t="array" ref="BH1810">IF(VLOOKUP($A1810,[1]New!$A$2:$DE$2108,77,FALSE)="","",VLOOKUP($A1810,[1]New!$A$2:$DE$2108,77,FALSE))</f>
        <v/>
      </c>
      <c r="BL1810" t="str">
        <f t="array" ref="BL1810">IF(VLOOKUP($A1810,[1]New!$A$2:$DE$2108,80,FALSE)="High",1,IF(VLOOKUP($A1810,[1]New!$A$2:$DE$2108,80,FALSE)="HiAvg",2,IF(VLOOKUP($A1810,[1]New!$A$2:$DE$2108,80,FALSE)="Avg",3,IF(VLOOKUP($A1810,[1]New!$A$2:$DE$2108,80,FALSE)="LoAvg",4,IF(VLOOKUP($A1810,[1]New!$A$2:$DE$2108,80,FALSE)="Low",5,"")))))</f>
        <v/>
      </c>
    </row>
    <row r="1811" spans="1:64" x14ac:dyDescent="0.2">
      <c r="A1811" s="7" t="s">
        <v>1934</v>
      </c>
      <c r="B1811">
        <v>2015</v>
      </c>
      <c r="C1811" t="s">
        <v>2233</v>
      </c>
      <c r="D1811" t="str">
        <f t="array" ref="D1811">VLOOKUP($A1811,[1]New!$A$2:$DE$2108,5,FALSE)</f>
        <v>Mathematics</v>
      </c>
      <c r="E1811">
        <f t="array" ref="E1811">VLOOKUP($A1811,[1]New!$A$2:$DE$2108,3,FALSE)</f>
        <v>605000030</v>
      </c>
      <c r="F1811" t="str">
        <f t="array" ref="F1811">VLOOKUP($A1811,[1]New!$A$2:$DE$2108,4,FALSE)</f>
        <v>School 3</v>
      </c>
      <c r="Q1811">
        <f t="array" ref="Q1811">VLOOKUP($A1811,[1]New!$A$2:$DE$2108,19,FALSE)</f>
        <v>234</v>
      </c>
      <c r="S1811">
        <f t="array" ref="S1811">VLOOKUP($A1811,[1]New!$A$2:$DE$2108,21,FALSE)</f>
        <v>75</v>
      </c>
      <c r="U1811">
        <f t="array" ref="U1811">IF(S1811&gt;=75,1,IF(AND(S1811&gt;=50,S1811&lt;75),2,IF(AND(S1811&gt;=25,S1811&lt;50),3,IF(S1811&lt;25,4,"NA"))))</f>
        <v>1</v>
      </c>
      <c r="V1811" s="8">
        <f t="array" ref="V1811">VLOOKUP($A1811,[1]New!$A$2:$DE$2108,17,FALSE)</f>
        <v>42263</v>
      </c>
      <c r="AG1811" t="str">
        <f t="array" ref="AG1811">VLOOKUP($A1811,[1]New!$A$2:$DE$2108,61,FALSE)</f>
        <v>Operations and Algebraic Thinking</v>
      </c>
      <c r="AJ1811">
        <f t="array" ref="AJ1811">VLOOKUP($A1811,[1]New!$A$2:$DE$2108,62,FALSE)</f>
        <v>233</v>
      </c>
      <c r="AN1811">
        <f t="array" ref="AN1811">IF(VLOOKUP($A1811,[1]New!$A$2:$DE$2108,65,FALSE)="High",1,IF(VLOOKUP($A1811,[1]New!$A$2:$DE$2108,65,FALSE)="HiAvg",2,IF(VLOOKUP($A1811,[1]New!$A$2:$DE$2108,65,FALSE)="Avg",3,IF(VLOOKUP($A1811,[1]New!$A$2:$DE$2108,65,FALSE)="LoAvg",4,5))))</f>
        <v>2</v>
      </c>
      <c r="AO1811" t="str">
        <f t="array" ref="AO1811">VLOOKUP($A1811,[1]New!$A$2:$DE$2108,66,FALSE)</f>
        <v>The Real and Complex Number Systems</v>
      </c>
      <c r="AR1811">
        <f t="array" ref="AR1811">VLOOKUP($A1811,[1]New!$A$2:$DE$2108,67,FALSE)</f>
        <v>234</v>
      </c>
      <c r="AV1811">
        <f t="array" ref="AV1811">IF(VLOOKUP($A1811,[1]New!$A$2:$DE$2108,70,FALSE)="High",1,IF(VLOOKUP($A1811,[1]New!$A$2:$DE$2108,70,FALSE)="HiAvg",2,IF(VLOOKUP($A1811,[1]New!$A$2:$DE$2108,70,FALSE)="Avg",3,IF(VLOOKUP($A1811,[1]New!$A$2:$DE$2108,70,FALSE)="LoAvg",4,5))))</f>
        <v>2</v>
      </c>
      <c r="AW1811" t="str">
        <f t="array" ref="AW1811">VLOOKUP($A1811,[1]New!$A$2:$DE$2108,71,FALSE)</f>
        <v>Geometry</v>
      </c>
      <c r="AZ1811">
        <f t="array" ref="AZ1811">VLOOKUP($A1811,[1]New!$A$2:$DE$2108,72,FALSE)</f>
        <v>235</v>
      </c>
      <c r="BD1811">
        <f t="array" ref="BD1811">IF(VLOOKUP($A1811,[1]New!$A$2:$DE$2108,75,FALSE)="High",1,IF(VLOOKUP($A1811,[1]New!$A$2:$DE$2108,75,FALSE)="HiAvg",2,IF(VLOOKUP($A1811,[1]New!$A$2:$DE$2108,75,FALSE)="Avg",3,IF(VLOOKUP($A1811,[1]New!$A$2:$DE$2108,75,FALSE)="LoAvg",4,5))))</f>
        <v>2</v>
      </c>
      <c r="BE1811" t="str">
        <f t="array" ref="BE1811">IF(VLOOKUP($A1811,[1]New!$A$2:$DE$2108,76,FALSE)="","",VLOOKUP($A1811,[1]New!$A$2:$DE$2108,76,FALSE))</f>
        <v>Statistics and Probability</v>
      </c>
      <c r="BH1811">
        <f t="array" ref="BH1811">IF(VLOOKUP($A1811,[1]New!$A$2:$DE$2108,77,FALSE)="","",VLOOKUP($A1811,[1]New!$A$2:$DE$2108,77,FALSE))</f>
        <v>236</v>
      </c>
      <c r="BL1811">
        <f t="array" ref="BL1811">IF(VLOOKUP($A1811,[1]New!$A$2:$DE$2108,80,FALSE)="High",1,IF(VLOOKUP($A1811,[1]New!$A$2:$DE$2108,80,FALSE)="HiAvg",2,IF(VLOOKUP($A1811,[1]New!$A$2:$DE$2108,80,FALSE)="Avg",3,IF(VLOOKUP($A1811,[1]New!$A$2:$DE$2108,80,FALSE)="LoAvg",4,IF(VLOOKUP($A1811,[1]New!$A$2:$DE$2108,80,FALSE)="Low",5,"")))))</f>
        <v>2</v>
      </c>
    </row>
    <row r="1812" spans="1:64" x14ac:dyDescent="0.2">
      <c r="A1812" s="7" t="s">
        <v>1935</v>
      </c>
      <c r="B1812">
        <v>2015</v>
      </c>
      <c r="C1812" t="s">
        <v>2233</v>
      </c>
      <c r="D1812" t="str">
        <f t="array" ref="D1812">VLOOKUP($A1812,[1]New!$A$2:$DE$2108,5,FALSE)</f>
        <v>Reading</v>
      </c>
      <c r="E1812">
        <f t="array" ref="E1812">VLOOKUP($A1812,[1]New!$A$2:$DE$2108,3,FALSE)</f>
        <v>605000030</v>
      </c>
      <c r="F1812" t="str">
        <f t="array" ref="F1812">VLOOKUP($A1812,[1]New!$A$2:$DE$2108,4,FALSE)</f>
        <v>School 3</v>
      </c>
      <c r="Q1812">
        <f t="array" ref="Q1812">VLOOKUP($A1812,[1]New!$A$2:$DE$2108,19,FALSE)</f>
        <v>221</v>
      </c>
      <c r="S1812">
        <f t="array" ref="S1812">VLOOKUP($A1812,[1]New!$A$2:$DE$2108,21,FALSE)</f>
        <v>67</v>
      </c>
      <c r="U1812">
        <f t="array" ref="U1812">IF(S1812&gt;=75,1,IF(AND(S1812&gt;=50,S1812&lt;75),2,IF(AND(S1812&gt;=25,S1812&lt;50),3,IF(S1812&lt;25,4,"NA"))))</f>
        <v>2</v>
      </c>
      <c r="V1812" s="8">
        <f t="array" ref="V1812">VLOOKUP($A1812,[1]New!$A$2:$DE$2108,17,FALSE)</f>
        <v>42256</v>
      </c>
      <c r="AG1812" t="str">
        <f t="array" ref="AG1812">VLOOKUP($A1812,[1]New!$A$2:$DE$2108,61,FALSE)</f>
        <v>Literature</v>
      </c>
      <c r="AJ1812">
        <f t="array" ref="AJ1812">VLOOKUP($A1812,[1]New!$A$2:$DE$2108,62,FALSE)</f>
        <v>224</v>
      </c>
      <c r="AN1812">
        <f t="array" ref="AN1812">IF(VLOOKUP($A1812,[1]New!$A$2:$DE$2108,65,FALSE)="High",1,IF(VLOOKUP($A1812,[1]New!$A$2:$DE$2108,65,FALSE)="HiAvg",2,IF(VLOOKUP($A1812,[1]New!$A$2:$DE$2108,65,FALSE)="Avg",3,IF(VLOOKUP($A1812,[1]New!$A$2:$DE$2108,65,FALSE)="LoAvg",4,5))))</f>
        <v>2</v>
      </c>
      <c r="AO1812" t="str">
        <f t="array" ref="AO1812">VLOOKUP($A1812,[1]New!$A$2:$DE$2108,66,FALSE)</f>
        <v>Informational Text</v>
      </c>
      <c r="AR1812">
        <f t="array" ref="AR1812">VLOOKUP($A1812,[1]New!$A$2:$DE$2108,67,FALSE)</f>
        <v>217</v>
      </c>
      <c r="AV1812">
        <f t="array" ref="AV1812">IF(VLOOKUP($A1812,[1]New!$A$2:$DE$2108,70,FALSE)="High",1,IF(VLOOKUP($A1812,[1]New!$A$2:$DE$2108,70,FALSE)="HiAvg",2,IF(VLOOKUP($A1812,[1]New!$A$2:$DE$2108,70,FALSE)="Avg",3,IF(VLOOKUP($A1812,[1]New!$A$2:$DE$2108,70,FALSE)="LoAvg",4,5))))</f>
        <v>3</v>
      </c>
      <c r="AW1812" t="str">
        <f t="array" ref="AW1812">VLOOKUP($A1812,[1]New!$A$2:$DE$2108,71,FALSE)</f>
        <v>Vocabulary Acquisition and Use</v>
      </c>
      <c r="AZ1812">
        <f t="array" ref="AZ1812">VLOOKUP($A1812,[1]New!$A$2:$DE$2108,72,FALSE)</f>
        <v>221</v>
      </c>
      <c r="BD1812">
        <f t="array" ref="BD1812">IF(VLOOKUP($A1812,[1]New!$A$2:$DE$2108,75,FALSE)="High",1,IF(VLOOKUP($A1812,[1]New!$A$2:$DE$2108,75,FALSE)="HiAvg",2,IF(VLOOKUP($A1812,[1]New!$A$2:$DE$2108,75,FALSE)="Avg",3,IF(VLOOKUP($A1812,[1]New!$A$2:$DE$2108,75,FALSE)="LoAvg",4,5))))</f>
        <v>2</v>
      </c>
      <c r="BE1812" t="str">
        <f t="array" ref="BE1812">IF(VLOOKUP($A1812,[1]New!$A$2:$DE$2108,76,FALSE)="","",VLOOKUP($A1812,[1]New!$A$2:$DE$2108,76,FALSE))</f>
        <v/>
      </c>
      <c r="BH1812" t="str">
        <f t="array" ref="BH1812">IF(VLOOKUP($A1812,[1]New!$A$2:$DE$2108,77,FALSE)="","",VLOOKUP($A1812,[1]New!$A$2:$DE$2108,77,FALSE))</f>
        <v/>
      </c>
      <c r="BL1812" t="str">
        <f t="array" ref="BL1812">IF(VLOOKUP($A1812,[1]New!$A$2:$DE$2108,80,FALSE)="High",1,IF(VLOOKUP($A1812,[1]New!$A$2:$DE$2108,80,FALSE)="HiAvg",2,IF(VLOOKUP($A1812,[1]New!$A$2:$DE$2108,80,FALSE)="Avg",3,IF(VLOOKUP($A1812,[1]New!$A$2:$DE$2108,80,FALSE)="LoAvg",4,IF(VLOOKUP($A1812,[1]New!$A$2:$DE$2108,80,FALSE)="Low",5,"")))))</f>
        <v/>
      </c>
    </row>
    <row r="1813" spans="1:64" x14ac:dyDescent="0.2">
      <c r="A1813" s="7" t="s">
        <v>1936</v>
      </c>
      <c r="B1813">
        <v>2015</v>
      </c>
      <c r="C1813" t="s">
        <v>2233</v>
      </c>
      <c r="D1813" t="str">
        <f t="array" ref="D1813">VLOOKUP($A1813,[1]New!$A$2:$DE$2108,5,FALSE)</f>
        <v>Language Usage</v>
      </c>
      <c r="E1813">
        <f t="array" ref="E1813">VLOOKUP($A1813,[1]New!$A$2:$DE$2108,3,FALSE)</f>
        <v>605000043</v>
      </c>
      <c r="F1813" t="str">
        <f t="array" ref="F1813">VLOOKUP($A1813,[1]New!$A$2:$DE$2108,4,FALSE)</f>
        <v>School 3</v>
      </c>
      <c r="Q1813">
        <f t="array" ref="Q1813">VLOOKUP($A1813,[1]New!$A$2:$DE$2108,19,FALSE)</f>
        <v>228</v>
      </c>
      <c r="S1813">
        <f t="array" ref="S1813">VLOOKUP($A1813,[1]New!$A$2:$DE$2108,21,FALSE)</f>
        <v>80</v>
      </c>
      <c r="U1813">
        <f t="array" ref="U1813">IF(S1813&gt;=75,1,IF(AND(S1813&gt;=50,S1813&lt;75),2,IF(AND(S1813&gt;=25,S1813&lt;50),3,IF(S1813&lt;25,4,"NA"))))</f>
        <v>1</v>
      </c>
      <c r="V1813" s="8">
        <f t="array" ref="V1813">VLOOKUP($A1813,[1]New!$A$2:$DE$2108,17,FALSE)</f>
        <v>42262</v>
      </c>
      <c r="AG1813" t="str">
        <f t="array" ref="AG1813">VLOOKUP($A1813,[1]New!$A$2:$DE$2108,61,FALSE)</f>
        <v>Writing: Plan, Organize, Develop, Revise, Research</v>
      </c>
      <c r="AJ1813">
        <f t="array" ref="AJ1813">VLOOKUP($A1813,[1]New!$A$2:$DE$2108,62,FALSE)</f>
        <v>230</v>
      </c>
      <c r="AN1813">
        <f t="array" ref="AN1813">IF(VLOOKUP($A1813,[1]New!$A$2:$DE$2108,65,FALSE)="High",1,IF(VLOOKUP($A1813,[1]New!$A$2:$DE$2108,65,FALSE)="HiAvg",2,IF(VLOOKUP($A1813,[1]New!$A$2:$DE$2108,65,FALSE)="Avg",3,IF(VLOOKUP($A1813,[1]New!$A$2:$DE$2108,65,FALSE)="LoAvg",4,5))))</f>
        <v>1</v>
      </c>
      <c r="AO1813" t="str">
        <f t="array" ref="AO1813">VLOOKUP($A1813,[1]New!$A$2:$DE$2108,66,FALSE)</f>
        <v>Language: Understand, Edit for Grammar, Usage</v>
      </c>
      <c r="AR1813">
        <f t="array" ref="AR1813">VLOOKUP($A1813,[1]New!$A$2:$DE$2108,67,FALSE)</f>
        <v>235</v>
      </c>
      <c r="AV1813">
        <f t="array" ref="AV1813">IF(VLOOKUP($A1813,[1]New!$A$2:$DE$2108,70,FALSE)="High",1,IF(VLOOKUP($A1813,[1]New!$A$2:$DE$2108,70,FALSE)="HiAvg",2,IF(VLOOKUP($A1813,[1]New!$A$2:$DE$2108,70,FALSE)="Avg",3,IF(VLOOKUP($A1813,[1]New!$A$2:$DE$2108,70,FALSE)="LoAvg",4,5))))</f>
        <v>1</v>
      </c>
      <c r="AW1813" t="str">
        <f t="array" ref="AW1813">VLOOKUP($A1813,[1]New!$A$2:$DE$2108,71,FALSE)</f>
        <v>Language: Understand, Edit Mechanics</v>
      </c>
      <c r="AZ1813">
        <f t="array" ref="AZ1813">VLOOKUP($A1813,[1]New!$A$2:$DE$2108,72,FALSE)</f>
        <v>221</v>
      </c>
      <c r="BD1813">
        <f t="array" ref="BD1813">IF(VLOOKUP($A1813,[1]New!$A$2:$DE$2108,75,FALSE)="High",1,IF(VLOOKUP($A1813,[1]New!$A$2:$DE$2108,75,FALSE)="HiAvg",2,IF(VLOOKUP($A1813,[1]New!$A$2:$DE$2108,75,FALSE)="Avg",3,IF(VLOOKUP($A1813,[1]New!$A$2:$DE$2108,75,FALSE)="LoAvg",4,5))))</f>
        <v>3</v>
      </c>
      <c r="BE1813" t="str">
        <f t="array" ref="BE1813">IF(VLOOKUP($A1813,[1]New!$A$2:$DE$2108,76,FALSE)="","",VLOOKUP($A1813,[1]New!$A$2:$DE$2108,76,FALSE))</f>
        <v/>
      </c>
      <c r="BH1813" t="str">
        <f t="array" ref="BH1813">IF(VLOOKUP($A1813,[1]New!$A$2:$DE$2108,77,FALSE)="","",VLOOKUP($A1813,[1]New!$A$2:$DE$2108,77,FALSE))</f>
        <v/>
      </c>
      <c r="BL1813" t="str">
        <f t="array" ref="BL1813">IF(VLOOKUP($A1813,[1]New!$A$2:$DE$2108,80,FALSE)="High",1,IF(VLOOKUP($A1813,[1]New!$A$2:$DE$2108,80,FALSE)="HiAvg",2,IF(VLOOKUP($A1813,[1]New!$A$2:$DE$2108,80,FALSE)="Avg",3,IF(VLOOKUP($A1813,[1]New!$A$2:$DE$2108,80,FALSE)="LoAvg",4,IF(VLOOKUP($A1813,[1]New!$A$2:$DE$2108,80,FALSE)="Low",5,"")))))</f>
        <v/>
      </c>
    </row>
    <row r="1814" spans="1:64" x14ac:dyDescent="0.2">
      <c r="A1814" s="7" t="s">
        <v>1937</v>
      </c>
      <c r="B1814">
        <v>2015</v>
      </c>
      <c r="C1814" t="s">
        <v>2233</v>
      </c>
      <c r="D1814" t="str">
        <f t="array" ref="D1814">VLOOKUP($A1814,[1]New!$A$2:$DE$2108,5,FALSE)</f>
        <v>Mathematics</v>
      </c>
      <c r="E1814">
        <f t="array" ref="E1814">VLOOKUP($A1814,[1]New!$A$2:$DE$2108,3,FALSE)</f>
        <v>605000043</v>
      </c>
      <c r="F1814" t="str">
        <f t="array" ref="F1814">VLOOKUP($A1814,[1]New!$A$2:$DE$2108,4,FALSE)</f>
        <v>School 3</v>
      </c>
      <c r="Q1814">
        <f t="array" ref="Q1814">VLOOKUP($A1814,[1]New!$A$2:$DE$2108,19,FALSE)</f>
        <v>254</v>
      </c>
      <c r="S1814">
        <f t="array" ref="S1814">VLOOKUP($A1814,[1]New!$A$2:$DE$2108,21,FALSE)</f>
        <v>94</v>
      </c>
      <c r="U1814">
        <f t="array" ref="U1814">IF(S1814&gt;=75,1,IF(AND(S1814&gt;=50,S1814&lt;75),2,IF(AND(S1814&gt;=25,S1814&lt;50),3,IF(S1814&lt;25,4,"NA"))))</f>
        <v>1</v>
      </c>
      <c r="V1814" s="8">
        <f t="array" ref="V1814">VLOOKUP($A1814,[1]New!$A$2:$DE$2108,17,FALSE)</f>
        <v>42264</v>
      </c>
      <c r="AG1814" t="str">
        <f t="array" ref="AG1814">VLOOKUP($A1814,[1]New!$A$2:$DE$2108,61,FALSE)</f>
        <v>Operations and Algebraic Thinking</v>
      </c>
      <c r="AJ1814">
        <f t="array" ref="AJ1814">VLOOKUP($A1814,[1]New!$A$2:$DE$2108,62,FALSE)</f>
        <v>256</v>
      </c>
      <c r="AN1814">
        <f t="array" ref="AN1814">IF(VLOOKUP($A1814,[1]New!$A$2:$DE$2108,65,FALSE)="High",1,IF(VLOOKUP($A1814,[1]New!$A$2:$DE$2108,65,FALSE)="HiAvg",2,IF(VLOOKUP($A1814,[1]New!$A$2:$DE$2108,65,FALSE)="Avg",3,IF(VLOOKUP($A1814,[1]New!$A$2:$DE$2108,65,FALSE)="LoAvg",4,5))))</f>
        <v>1</v>
      </c>
      <c r="AO1814" t="str">
        <f t="array" ref="AO1814">VLOOKUP($A1814,[1]New!$A$2:$DE$2108,66,FALSE)</f>
        <v>The Real and Complex Number Systems</v>
      </c>
      <c r="AR1814">
        <f t="array" ref="AR1814">VLOOKUP($A1814,[1]New!$A$2:$DE$2108,67,FALSE)</f>
        <v>260</v>
      </c>
      <c r="AV1814">
        <f t="array" ref="AV1814">IF(VLOOKUP($A1814,[1]New!$A$2:$DE$2108,70,FALSE)="High",1,IF(VLOOKUP($A1814,[1]New!$A$2:$DE$2108,70,FALSE)="HiAvg",2,IF(VLOOKUP($A1814,[1]New!$A$2:$DE$2108,70,FALSE)="Avg",3,IF(VLOOKUP($A1814,[1]New!$A$2:$DE$2108,70,FALSE)="LoAvg",4,5))))</f>
        <v>1</v>
      </c>
      <c r="AW1814" t="str">
        <f t="array" ref="AW1814">VLOOKUP($A1814,[1]New!$A$2:$DE$2108,71,FALSE)</f>
        <v>Geometry</v>
      </c>
      <c r="AZ1814">
        <f t="array" ref="AZ1814">VLOOKUP($A1814,[1]New!$A$2:$DE$2108,72,FALSE)</f>
        <v>248</v>
      </c>
      <c r="BD1814">
        <f t="array" ref="BD1814">IF(VLOOKUP($A1814,[1]New!$A$2:$DE$2108,75,FALSE)="High",1,IF(VLOOKUP($A1814,[1]New!$A$2:$DE$2108,75,FALSE)="HiAvg",2,IF(VLOOKUP($A1814,[1]New!$A$2:$DE$2108,75,FALSE)="Avg",3,IF(VLOOKUP($A1814,[1]New!$A$2:$DE$2108,75,FALSE)="LoAvg",4,5))))</f>
        <v>1</v>
      </c>
      <c r="BE1814" t="str">
        <f t="array" ref="BE1814">IF(VLOOKUP($A1814,[1]New!$A$2:$DE$2108,76,FALSE)="","",VLOOKUP($A1814,[1]New!$A$2:$DE$2108,76,FALSE))</f>
        <v>Statistics and Probability</v>
      </c>
      <c r="BH1814">
        <f t="array" ref="BH1814">IF(VLOOKUP($A1814,[1]New!$A$2:$DE$2108,77,FALSE)="","",VLOOKUP($A1814,[1]New!$A$2:$DE$2108,77,FALSE))</f>
        <v>253</v>
      </c>
      <c r="BL1814">
        <f t="array" ref="BL1814">IF(VLOOKUP($A1814,[1]New!$A$2:$DE$2108,80,FALSE)="High",1,IF(VLOOKUP($A1814,[1]New!$A$2:$DE$2108,80,FALSE)="HiAvg",2,IF(VLOOKUP($A1814,[1]New!$A$2:$DE$2108,80,FALSE)="Avg",3,IF(VLOOKUP($A1814,[1]New!$A$2:$DE$2108,80,FALSE)="LoAvg",4,IF(VLOOKUP($A1814,[1]New!$A$2:$DE$2108,80,FALSE)="Low",5,"")))))</f>
        <v>1</v>
      </c>
    </row>
    <row r="1815" spans="1:64" x14ac:dyDescent="0.2">
      <c r="A1815" s="7" t="s">
        <v>1938</v>
      </c>
      <c r="B1815">
        <v>2015</v>
      </c>
      <c r="C1815" t="s">
        <v>2233</v>
      </c>
      <c r="D1815" t="str">
        <f t="array" ref="D1815">VLOOKUP($A1815,[1]New!$A$2:$DE$2108,5,FALSE)</f>
        <v>Reading</v>
      </c>
      <c r="E1815">
        <f t="array" ref="E1815">VLOOKUP($A1815,[1]New!$A$2:$DE$2108,3,FALSE)</f>
        <v>605000043</v>
      </c>
      <c r="F1815" t="str">
        <f t="array" ref="F1815">VLOOKUP($A1815,[1]New!$A$2:$DE$2108,4,FALSE)</f>
        <v>School 3</v>
      </c>
      <c r="Q1815">
        <f t="array" ref="Q1815">VLOOKUP($A1815,[1]New!$A$2:$DE$2108,19,FALSE)</f>
        <v>225</v>
      </c>
      <c r="S1815">
        <f t="array" ref="S1815">VLOOKUP($A1815,[1]New!$A$2:$DE$2108,21,FALSE)</f>
        <v>69</v>
      </c>
      <c r="U1815">
        <f t="array" ref="U1815">IF(S1815&gt;=75,1,IF(AND(S1815&gt;=50,S1815&lt;75),2,IF(AND(S1815&gt;=25,S1815&lt;50),3,IF(S1815&lt;25,4,"NA"))))</f>
        <v>2</v>
      </c>
      <c r="V1815" s="8">
        <f t="array" ref="V1815">VLOOKUP($A1815,[1]New!$A$2:$DE$2108,17,FALSE)</f>
        <v>42257</v>
      </c>
      <c r="AG1815" t="str">
        <f t="array" ref="AG1815">VLOOKUP($A1815,[1]New!$A$2:$DE$2108,61,FALSE)</f>
        <v>Literature</v>
      </c>
      <c r="AJ1815">
        <f t="array" ref="AJ1815">VLOOKUP($A1815,[1]New!$A$2:$DE$2108,62,FALSE)</f>
        <v>233</v>
      </c>
      <c r="AN1815">
        <f t="array" ref="AN1815">IF(VLOOKUP($A1815,[1]New!$A$2:$DE$2108,65,FALSE)="High",1,IF(VLOOKUP($A1815,[1]New!$A$2:$DE$2108,65,FALSE)="HiAvg",2,IF(VLOOKUP($A1815,[1]New!$A$2:$DE$2108,65,FALSE)="Avg",3,IF(VLOOKUP($A1815,[1]New!$A$2:$DE$2108,65,FALSE)="LoAvg",4,5))))</f>
        <v>1</v>
      </c>
      <c r="AO1815" t="str">
        <f t="array" ref="AO1815">VLOOKUP($A1815,[1]New!$A$2:$DE$2108,66,FALSE)</f>
        <v>Informational Text</v>
      </c>
      <c r="AR1815">
        <f t="array" ref="AR1815">VLOOKUP($A1815,[1]New!$A$2:$DE$2108,67,FALSE)</f>
        <v>229</v>
      </c>
      <c r="AV1815">
        <f t="array" ref="AV1815">IF(VLOOKUP($A1815,[1]New!$A$2:$DE$2108,70,FALSE)="High",1,IF(VLOOKUP($A1815,[1]New!$A$2:$DE$2108,70,FALSE)="HiAvg",2,IF(VLOOKUP($A1815,[1]New!$A$2:$DE$2108,70,FALSE)="Avg",3,IF(VLOOKUP($A1815,[1]New!$A$2:$DE$2108,70,FALSE)="LoAvg",4,5))))</f>
        <v>2</v>
      </c>
      <c r="AW1815" t="str">
        <f t="array" ref="AW1815">VLOOKUP($A1815,[1]New!$A$2:$DE$2108,71,FALSE)</f>
        <v>Vocabulary Acquisition and Use</v>
      </c>
      <c r="AZ1815">
        <f t="array" ref="AZ1815">VLOOKUP($A1815,[1]New!$A$2:$DE$2108,72,FALSE)</f>
        <v>211</v>
      </c>
      <c r="BD1815">
        <f t="array" ref="BD1815">IF(VLOOKUP($A1815,[1]New!$A$2:$DE$2108,75,FALSE)="High",1,IF(VLOOKUP($A1815,[1]New!$A$2:$DE$2108,75,FALSE)="HiAvg",2,IF(VLOOKUP($A1815,[1]New!$A$2:$DE$2108,75,FALSE)="Avg",3,IF(VLOOKUP($A1815,[1]New!$A$2:$DE$2108,75,FALSE)="LoAvg",4,5))))</f>
        <v>4</v>
      </c>
      <c r="BE1815" t="str">
        <f t="array" ref="BE1815">IF(VLOOKUP($A1815,[1]New!$A$2:$DE$2108,76,FALSE)="","",VLOOKUP($A1815,[1]New!$A$2:$DE$2108,76,FALSE))</f>
        <v/>
      </c>
      <c r="BH1815" t="str">
        <f t="array" ref="BH1815">IF(VLOOKUP($A1815,[1]New!$A$2:$DE$2108,77,FALSE)="","",VLOOKUP($A1815,[1]New!$A$2:$DE$2108,77,FALSE))</f>
        <v/>
      </c>
      <c r="BL1815" t="str">
        <f t="array" ref="BL1815">IF(VLOOKUP($A1815,[1]New!$A$2:$DE$2108,80,FALSE)="High",1,IF(VLOOKUP($A1815,[1]New!$A$2:$DE$2108,80,FALSE)="HiAvg",2,IF(VLOOKUP($A1815,[1]New!$A$2:$DE$2108,80,FALSE)="Avg",3,IF(VLOOKUP($A1815,[1]New!$A$2:$DE$2108,80,FALSE)="LoAvg",4,IF(VLOOKUP($A1815,[1]New!$A$2:$DE$2108,80,FALSE)="Low",5,"")))))</f>
        <v/>
      </c>
    </row>
    <row r="1816" spans="1:64" x14ac:dyDescent="0.2">
      <c r="A1816" s="7" t="s">
        <v>1939</v>
      </c>
      <c r="B1816">
        <v>2015</v>
      </c>
      <c r="C1816" t="s">
        <v>2233</v>
      </c>
      <c r="D1816" t="str">
        <f t="array" ref="D1816">VLOOKUP($A1816,[1]New!$A$2:$DE$2108,5,FALSE)</f>
        <v>Language Usage</v>
      </c>
      <c r="E1816">
        <f t="array" ref="E1816">VLOOKUP($A1816,[1]New!$A$2:$DE$2108,3,FALSE)</f>
        <v>605000044</v>
      </c>
      <c r="F1816" t="str">
        <f t="array" ref="F1816">VLOOKUP($A1816,[1]New!$A$2:$DE$2108,4,FALSE)</f>
        <v>School 3</v>
      </c>
      <c r="Q1816">
        <f t="array" ref="Q1816">VLOOKUP($A1816,[1]New!$A$2:$DE$2108,19,FALSE)</f>
        <v>227</v>
      </c>
      <c r="S1816">
        <f t="array" ref="S1816">VLOOKUP($A1816,[1]New!$A$2:$DE$2108,21,FALSE)</f>
        <v>78</v>
      </c>
      <c r="U1816">
        <f t="array" ref="U1816">IF(S1816&gt;=75,1,IF(AND(S1816&gt;=50,S1816&lt;75),2,IF(AND(S1816&gt;=25,S1816&lt;50),3,IF(S1816&lt;25,4,"NA"))))</f>
        <v>1</v>
      </c>
      <c r="V1816" s="8">
        <f t="array" ref="V1816">VLOOKUP($A1816,[1]New!$A$2:$DE$2108,17,FALSE)</f>
        <v>42258</v>
      </c>
      <c r="AG1816" t="str">
        <f t="array" ref="AG1816">VLOOKUP($A1816,[1]New!$A$2:$DE$2108,61,FALSE)</f>
        <v>Writing: Plan, Organize, Develop, Revise, Research</v>
      </c>
      <c r="AJ1816">
        <f t="array" ref="AJ1816">VLOOKUP($A1816,[1]New!$A$2:$DE$2108,62,FALSE)</f>
        <v>223</v>
      </c>
      <c r="AN1816">
        <f t="array" ref="AN1816">IF(VLOOKUP($A1816,[1]New!$A$2:$DE$2108,65,FALSE)="High",1,IF(VLOOKUP($A1816,[1]New!$A$2:$DE$2108,65,FALSE)="HiAvg",2,IF(VLOOKUP($A1816,[1]New!$A$2:$DE$2108,65,FALSE)="Avg",3,IF(VLOOKUP($A1816,[1]New!$A$2:$DE$2108,65,FALSE)="LoAvg",4,5))))</f>
        <v>2</v>
      </c>
      <c r="AO1816" t="str">
        <f t="array" ref="AO1816">VLOOKUP($A1816,[1]New!$A$2:$DE$2108,66,FALSE)</f>
        <v>Language: Understand, Edit for Grammar, Usage</v>
      </c>
      <c r="AR1816">
        <f t="array" ref="AR1816">VLOOKUP($A1816,[1]New!$A$2:$DE$2108,67,FALSE)</f>
        <v>233</v>
      </c>
      <c r="AV1816">
        <f t="array" ref="AV1816">IF(VLOOKUP($A1816,[1]New!$A$2:$DE$2108,70,FALSE)="High",1,IF(VLOOKUP($A1816,[1]New!$A$2:$DE$2108,70,FALSE)="HiAvg",2,IF(VLOOKUP($A1816,[1]New!$A$2:$DE$2108,70,FALSE)="Avg",3,IF(VLOOKUP($A1816,[1]New!$A$2:$DE$2108,70,FALSE)="LoAvg",4,5))))</f>
        <v>1</v>
      </c>
      <c r="AW1816" t="str">
        <f t="array" ref="AW1816">VLOOKUP($A1816,[1]New!$A$2:$DE$2108,71,FALSE)</f>
        <v>Language: Understand, Edit Mechanics</v>
      </c>
      <c r="AZ1816">
        <f t="array" ref="AZ1816">VLOOKUP($A1816,[1]New!$A$2:$DE$2108,72,FALSE)</f>
        <v>224</v>
      </c>
      <c r="BD1816">
        <f t="array" ref="BD1816">IF(VLOOKUP($A1816,[1]New!$A$2:$DE$2108,75,FALSE)="High",1,IF(VLOOKUP($A1816,[1]New!$A$2:$DE$2108,75,FALSE)="HiAvg",2,IF(VLOOKUP($A1816,[1]New!$A$2:$DE$2108,75,FALSE)="Avg",3,IF(VLOOKUP($A1816,[1]New!$A$2:$DE$2108,75,FALSE)="LoAvg",4,5))))</f>
        <v>2</v>
      </c>
      <c r="BE1816" t="str">
        <f t="array" ref="BE1816">IF(VLOOKUP($A1816,[1]New!$A$2:$DE$2108,76,FALSE)="","",VLOOKUP($A1816,[1]New!$A$2:$DE$2108,76,FALSE))</f>
        <v/>
      </c>
      <c r="BH1816" t="str">
        <f t="array" ref="BH1816">IF(VLOOKUP($A1816,[1]New!$A$2:$DE$2108,77,FALSE)="","",VLOOKUP($A1816,[1]New!$A$2:$DE$2108,77,FALSE))</f>
        <v/>
      </c>
      <c r="BL1816" t="str">
        <f t="array" ref="BL1816">IF(VLOOKUP($A1816,[1]New!$A$2:$DE$2108,80,FALSE)="High",1,IF(VLOOKUP($A1816,[1]New!$A$2:$DE$2108,80,FALSE)="HiAvg",2,IF(VLOOKUP($A1816,[1]New!$A$2:$DE$2108,80,FALSE)="Avg",3,IF(VLOOKUP($A1816,[1]New!$A$2:$DE$2108,80,FALSE)="LoAvg",4,IF(VLOOKUP($A1816,[1]New!$A$2:$DE$2108,80,FALSE)="Low",5,"")))))</f>
        <v/>
      </c>
    </row>
    <row r="1817" spans="1:64" x14ac:dyDescent="0.2">
      <c r="A1817" s="7" t="s">
        <v>1940</v>
      </c>
      <c r="B1817">
        <v>2015</v>
      </c>
      <c r="C1817" t="s">
        <v>2233</v>
      </c>
      <c r="D1817" t="str">
        <f t="array" ref="D1817">VLOOKUP($A1817,[1]New!$A$2:$DE$2108,5,FALSE)</f>
        <v>Mathematics</v>
      </c>
      <c r="E1817">
        <f t="array" ref="E1817">VLOOKUP($A1817,[1]New!$A$2:$DE$2108,3,FALSE)</f>
        <v>605000044</v>
      </c>
      <c r="F1817" t="str">
        <f t="array" ref="F1817">VLOOKUP($A1817,[1]New!$A$2:$DE$2108,4,FALSE)</f>
        <v>School 3</v>
      </c>
      <c r="Q1817">
        <f t="array" ref="Q1817">VLOOKUP($A1817,[1]New!$A$2:$DE$2108,19,FALSE)</f>
        <v>242</v>
      </c>
      <c r="S1817">
        <f t="array" ref="S1817">VLOOKUP($A1817,[1]New!$A$2:$DE$2108,21,FALSE)</f>
        <v>81</v>
      </c>
      <c r="U1817">
        <f t="array" ref="U1817">IF(S1817&gt;=75,1,IF(AND(S1817&gt;=50,S1817&lt;75),2,IF(AND(S1817&gt;=25,S1817&lt;50),3,IF(S1817&lt;25,4,"NA"))))</f>
        <v>1</v>
      </c>
      <c r="V1817" s="8">
        <f t="array" ref="V1817">VLOOKUP($A1817,[1]New!$A$2:$DE$2108,17,FALSE)</f>
        <v>42264</v>
      </c>
      <c r="AG1817" t="str">
        <f t="array" ref="AG1817">VLOOKUP($A1817,[1]New!$A$2:$DE$2108,61,FALSE)</f>
        <v>Operations and Algebraic Thinking</v>
      </c>
      <c r="AJ1817">
        <f t="array" ref="AJ1817">VLOOKUP($A1817,[1]New!$A$2:$DE$2108,62,FALSE)</f>
        <v>243</v>
      </c>
      <c r="AN1817">
        <f t="array" ref="AN1817">IF(VLOOKUP($A1817,[1]New!$A$2:$DE$2108,65,FALSE)="High",1,IF(VLOOKUP($A1817,[1]New!$A$2:$DE$2108,65,FALSE)="HiAvg",2,IF(VLOOKUP($A1817,[1]New!$A$2:$DE$2108,65,FALSE)="Avg",3,IF(VLOOKUP($A1817,[1]New!$A$2:$DE$2108,65,FALSE)="LoAvg",4,5))))</f>
        <v>2</v>
      </c>
      <c r="AO1817" t="str">
        <f t="array" ref="AO1817">VLOOKUP($A1817,[1]New!$A$2:$DE$2108,66,FALSE)</f>
        <v>The Real and Complex Number Systems</v>
      </c>
      <c r="AR1817">
        <f t="array" ref="AR1817">VLOOKUP($A1817,[1]New!$A$2:$DE$2108,67,FALSE)</f>
        <v>245</v>
      </c>
      <c r="AV1817">
        <f t="array" ref="AV1817">IF(VLOOKUP($A1817,[1]New!$A$2:$DE$2108,70,FALSE)="High",1,IF(VLOOKUP($A1817,[1]New!$A$2:$DE$2108,70,FALSE)="HiAvg",2,IF(VLOOKUP($A1817,[1]New!$A$2:$DE$2108,70,FALSE)="Avg",3,IF(VLOOKUP($A1817,[1]New!$A$2:$DE$2108,70,FALSE)="LoAvg",4,5))))</f>
        <v>1</v>
      </c>
      <c r="AW1817" t="str">
        <f t="array" ref="AW1817">VLOOKUP($A1817,[1]New!$A$2:$DE$2108,71,FALSE)</f>
        <v>Geometry</v>
      </c>
      <c r="AZ1817">
        <f t="array" ref="AZ1817">VLOOKUP($A1817,[1]New!$A$2:$DE$2108,72,FALSE)</f>
        <v>233</v>
      </c>
      <c r="BD1817">
        <f t="array" ref="BD1817">IF(VLOOKUP($A1817,[1]New!$A$2:$DE$2108,75,FALSE)="High",1,IF(VLOOKUP($A1817,[1]New!$A$2:$DE$2108,75,FALSE)="HiAvg",2,IF(VLOOKUP($A1817,[1]New!$A$2:$DE$2108,75,FALSE)="Avg",3,IF(VLOOKUP($A1817,[1]New!$A$2:$DE$2108,75,FALSE)="LoAvg",4,5))))</f>
        <v>3</v>
      </c>
      <c r="BE1817" t="str">
        <f t="array" ref="BE1817">IF(VLOOKUP($A1817,[1]New!$A$2:$DE$2108,76,FALSE)="","",VLOOKUP($A1817,[1]New!$A$2:$DE$2108,76,FALSE))</f>
        <v>Statistics and Probability</v>
      </c>
      <c r="BH1817">
        <f t="array" ref="BH1817">IF(VLOOKUP($A1817,[1]New!$A$2:$DE$2108,77,FALSE)="","",VLOOKUP($A1817,[1]New!$A$2:$DE$2108,77,FALSE))</f>
        <v>249</v>
      </c>
      <c r="BL1817">
        <f t="array" ref="BL1817">IF(VLOOKUP($A1817,[1]New!$A$2:$DE$2108,80,FALSE)="High",1,IF(VLOOKUP($A1817,[1]New!$A$2:$DE$2108,80,FALSE)="HiAvg",2,IF(VLOOKUP($A1817,[1]New!$A$2:$DE$2108,80,FALSE)="Avg",3,IF(VLOOKUP($A1817,[1]New!$A$2:$DE$2108,80,FALSE)="LoAvg",4,IF(VLOOKUP($A1817,[1]New!$A$2:$DE$2108,80,FALSE)="Low",5,"")))))</f>
        <v>1</v>
      </c>
    </row>
    <row r="1818" spans="1:64" x14ac:dyDescent="0.2">
      <c r="A1818" s="7" t="s">
        <v>1941</v>
      </c>
      <c r="B1818">
        <v>2015</v>
      </c>
      <c r="C1818" t="s">
        <v>2233</v>
      </c>
      <c r="D1818" t="str">
        <f t="array" ref="D1818">VLOOKUP($A1818,[1]New!$A$2:$DE$2108,5,FALSE)</f>
        <v>Reading</v>
      </c>
      <c r="E1818">
        <f t="array" ref="E1818">VLOOKUP($A1818,[1]New!$A$2:$DE$2108,3,FALSE)</f>
        <v>605000044</v>
      </c>
      <c r="F1818" t="str">
        <f t="array" ref="F1818">VLOOKUP($A1818,[1]New!$A$2:$DE$2108,4,FALSE)</f>
        <v>School 3</v>
      </c>
      <c r="Q1818">
        <f t="array" ref="Q1818">VLOOKUP($A1818,[1]New!$A$2:$DE$2108,19,FALSE)</f>
        <v>235</v>
      </c>
      <c r="S1818">
        <f t="array" ref="S1818">VLOOKUP($A1818,[1]New!$A$2:$DE$2108,21,FALSE)</f>
        <v>87</v>
      </c>
      <c r="U1818">
        <f t="array" ref="U1818">IF(S1818&gt;=75,1,IF(AND(S1818&gt;=50,S1818&lt;75),2,IF(AND(S1818&gt;=25,S1818&lt;50),3,IF(S1818&lt;25,4,"NA"))))</f>
        <v>1</v>
      </c>
      <c r="V1818" s="8">
        <f t="array" ref="V1818">VLOOKUP($A1818,[1]New!$A$2:$DE$2108,17,FALSE)</f>
        <v>42256</v>
      </c>
      <c r="AG1818" t="str">
        <f t="array" ref="AG1818">VLOOKUP($A1818,[1]New!$A$2:$DE$2108,61,FALSE)</f>
        <v>Literature</v>
      </c>
      <c r="AJ1818">
        <f t="array" ref="AJ1818">VLOOKUP($A1818,[1]New!$A$2:$DE$2108,62,FALSE)</f>
        <v>234</v>
      </c>
      <c r="AN1818">
        <f t="array" ref="AN1818">IF(VLOOKUP($A1818,[1]New!$A$2:$DE$2108,65,FALSE)="High",1,IF(VLOOKUP($A1818,[1]New!$A$2:$DE$2108,65,FALSE)="HiAvg",2,IF(VLOOKUP($A1818,[1]New!$A$2:$DE$2108,65,FALSE)="Avg",3,IF(VLOOKUP($A1818,[1]New!$A$2:$DE$2108,65,FALSE)="LoAvg",4,5))))</f>
        <v>1</v>
      </c>
      <c r="AO1818" t="str">
        <f t="array" ref="AO1818">VLOOKUP($A1818,[1]New!$A$2:$DE$2108,66,FALSE)</f>
        <v>Informational Text</v>
      </c>
      <c r="AR1818">
        <f t="array" ref="AR1818">VLOOKUP($A1818,[1]New!$A$2:$DE$2108,67,FALSE)</f>
        <v>235</v>
      </c>
      <c r="AV1818">
        <f t="array" ref="AV1818">IF(VLOOKUP($A1818,[1]New!$A$2:$DE$2108,70,FALSE)="High",1,IF(VLOOKUP($A1818,[1]New!$A$2:$DE$2108,70,FALSE)="HiAvg",2,IF(VLOOKUP($A1818,[1]New!$A$2:$DE$2108,70,FALSE)="Avg",3,IF(VLOOKUP($A1818,[1]New!$A$2:$DE$2108,70,FALSE)="LoAvg",4,5))))</f>
        <v>1</v>
      </c>
      <c r="AW1818" t="str">
        <f t="array" ref="AW1818">VLOOKUP($A1818,[1]New!$A$2:$DE$2108,71,FALSE)</f>
        <v>Vocabulary Acquisition and Use</v>
      </c>
      <c r="AZ1818">
        <f t="array" ref="AZ1818">VLOOKUP($A1818,[1]New!$A$2:$DE$2108,72,FALSE)</f>
        <v>236</v>
      </c>
      <c r="BD1818">
        <f t="array" ref="BD1818">IF(VLOOKUP($A1818,[1]New!$A$2:$DE$2108,75,FALSE)="High",1,IF(VLOOKUP($A1818,[1]New!$A$2:$DE$2108,75,FALSE)="HiAvg",2,IF(VLOOKUP($A1818,[1]New!$A$2:$DE$2108,75,FALSE)="Avg",3,IF(VLOOKUP($A1818,[1]New!$A$2:$DE$2108,75,FALSE)="LoAvg",4,5))))</f>
        <v>1</v>
      </c>
      <c r="BE1818" t="str">
        <f t="array" ref="BE1818">IF(VLOOKUP($A1818,[1]New!$A$2:$DE$2108,76,FALSE)="","",VLOOKUP($A1818,[1]New!$A$2:$DE$2108,76,FALSE))</f>
        <v/>
      </c>
      <c r="BH1818" t="str">
        <f t="array" ref="BH1818">IF(VLOOKUP($A1818,[1]New!$A$2:$DE$2108,77,FALSE)="","",VLOOKUP($A1818,[1]New!$A$2:$DE$2108,77,FALSE))</f>
        <v/>
      </c>
      <c r="BL1818" t="str">
        <f t="array" ref="BL1818">IF(VLOOKUP($A1818,[1]New!$A$2:$DE$2108,80,FALSE)="High",1,IF(VLOOKUP($A1818,[1]New!$A$2:$DE$2108,80,FALSE)="HiAvg",2,IF(VLOOKUP($A1818,[1]New!$A$2:$DE$2108,80,FALSE)="Avg",3,IF(VLOOKUP($A1818,[1]New!$A$2:$DE$2108,80,FALSE)="LoAvg",4,IF(VLOOKUP($A1818,[1]New!$A$2:$DE$2108,80,FALSE)="Low",5,"")))))</f>
        <v/>
      </c>
    </row>
    <row r="1819" spans="1:64" x14ac:dyDescent="0.2">
      <c r="A1819" s="7" t="s">
        <v>1942</v>
      </c>
      <c r="B1819">
        <v>2015</v>
      </c>
      <c r="C1819" t="s">
        <v>2233</v>
      </c>
      <c r="D1819" t="str">
        <f t="array" ref="D1819">VLOOKUP($A1819,[1]New!$A$2:$DE$2108,5,FALSE)</f>
        <v>Language Usage</v>
      </c>
      <c r="E1819">
        <f t="array" ref="E1819">VLOOKUP($A1819,[1]New!$A$2:$DE$2108,3,FALSE)</f>
        <v>605000049</v>
      </c>
      <c r="F1819" t="str">
        <f t="array" ref="F1819">VLOOKUP($A1819,[1]New!$A$2:$DE$2108,4,FALSE)</f>
        <v>School 3</v>
      </c>
      <c r="Q1819">
        <f t="array" ref="Q1819">VLOOKUP($A1819,[1]New!$A$2:$DE$2108,19,FALSE)</f>
        <v>213</v>
      </c>
      <c r="S1819">
        <f t="array" ref="S1819">VLOOKUP($A1819,[1]New!$A$2:$DE$2108,21,FALSE)</f>
        <v>41</v>
      </c>
      <c r="U1819">
        <f t="array" ref="U1819">IF(S1819&gt;=75,1,IF(AND(S1819&gt;=50,S1819&lt;75),2,IF(AND(S1819&gt;=25,S1819&lt;50),3,IF(S1819&lt;25,4,"NA"))))</f>
        <v>3</v>
      </c>
      <c r="V1819" s="8">
        <f t="array" ref="V1819">VLOOKUP($A1819,[1]New!$A$2:$DE$2108,17,FALSE)</f>
        <v>42262</v>
      </c>
      <c r="AG1819" t="str">
        <f t="array" ref="AG1819">VLOOKUP($A1819,[1]New!$A$2:$DE$2108,61,FALSE)</f>
        <v>Writing: Plan, Organize, Develop, Revise, Research</v>
      </c>
      <c r="AJ1819">
        <f t="array" ref="AJ1819">VLOOKUP($A1819,[1]New!$A$2:$DE$2108,62,FALSE)</f>
        <v>212</v>
      </c>
      <c r="AN1819">
        <f t="array" ref="AN1819">IF(VLOOKUP($A1819,[1]New!$A$2:$DE$2108,65,FALSE)="High",1,IF(VLOOKUP($A1819,[1]New!$A$2:$DE$2108,65,FALSE)="HiAvg",2,IF(VLOOKUP($A1819,[1]New!$A$2:$DE$2108,65,FALSE)="Avg",3,IF(VLOOKUP($A1819,[1]New!$A$2:$DE$2108,65,FALSE)="LoAvg",4,5))))</f>
        <v>4</v>
      </c>
      <c r="AO1819" t="str">
        <f t="array" ref="AO1819">VLOOKUP($A1819,[1]New!$A$2:$DE$2108,66,FALSE)</f>
        <v>Language: Understand, Edit for Grammar, Usage</v>
      </c>
      <c r="AR1819">
        <f t="array" ref="AR1819">VLOOKUP($A1819,[1]New!$A$2:$DE$2108,67,FALSE)</f>
        <v>217</v>
      </c>
      <c r="AV1819">
        <f t="array" ref="AV1819">IF(VLOOKUP($A1819,[1]New!$A$2:$DE$2108,70,FALSE)="High",1,IF(VLOOKUP($A1819,[1]New!$A$2:$DE$2108,70,FALSE)="HiAvg",2,IF(VLOOKUP($A1819,[1]New!$A$2:$DE$2108,70,FALSE)="Avg",3,IF(VLOOKUP($A1819,[1]New!$A$2:$DE$2108,70,FALSE)="LoAvg",4,5))))</f>
        <v>3</v>
      </c>
      <c r="AW1819" t="str">
        <f t="array" ref="AW1819">VLOOKUP($A1819,[1]New!$A$2:$DE$2108,71,FALSE)</f>
        <v>Language: Understand, Edit Mechanics</v>
      </c>
      <c r="AZ1819">
        <f t="array" ref="AZ1819">VLOOKUP($A1819,[1]New!$A$2:$DE$2108,72,FALSE)</f>
        <v>210</v>
      </c>
      <c r="BD1819">
        <f t="array" ref="BD1819">IF(VLOOKUP($A1819,[1]New!$A$2:$DE$2108,75,FALSE)="High",1,IF(VLOOKUP($A1819,[1]New!$A$2:$DE$2108,75,FALSE)="HiAvg",2,IF(VLOOKUP($A1819,[1]New!$A$2:$DE$2108,75,FALSE)="Avg",3,IF(VLOOKUP($A1819,[1]New!$A$2:$DE$2108,75,FALSE)="LoAvg",4,5))))</f>
        <v>4</v>
      </c>
      <c r="BE1819" t="str">
        <f t="array" ref="BE1819">IF(VLOOKUP($A1819,[1]New!$A$2:$DE$2108,76,FALSE)="","",VLOOKUP($A1819,[1]New!$A$2:$DE$2108,76,FALSE))</f>
        <v/>
      </c>
      <c r="BH1819" t="str">
        <f t="array" ref="BH1819">IF(VLOOKUP($A1819,[1]New!$A$2:$DE$2108,77,FALSE)="","",VLOOKUP($A1819,[1]New!$A$2:$DE$2108,77,FALSE))</f>
        <v/>
      </c>
      <c r="BL1819" t="str">
        <f t="array" ref="BL1819">IF(VLOOKUP($A1819,[1]New!$A$2:$DE$2108,80,FALSE)="High",1,IF(VLOOKUP($A1819,[1]New!$A$2:$DE$2108,80,FALSE)="HiAvg",2,IF(VLOOKUP($A1819,[1]New!$A$2:$DE$2108,80,FALSE)="Avg",3,IF(VLOOKUP($A1819,[1]New!$A$2:$DE$2108,80,FALSE)="LoAvg",4,IF(VLOOKUP($A1819,[1]New!$A$2:$DE$2108,80,FALSE)="Low",5,"")))))</f>
        <v/>
      </c>
    </row>
    <row r="1820" spans="1:64" x14ac:dyDescent="0.2">
      <c r="A1820" s="7" t="s">
        <v>1943</v>
      </c>
      <c r="B1820">
        <v>2015</v>
      </c>
      <c r="C1820" t="s">
        <v>2233</v>
      </c>
      <c r="D1820" t="str">
        <f t="array" ref="D1820">VLOOKUP($A1820,[1]New!$A$2:$DE$2108,5,FALSE)</f>
        <v>Mathematics</v>
      </c>
      <c r="E1820">
        <f t="array" ref="E1820">VLOOKUP($A1820,[1]New!$A$2:$DE$2108,3,FALSE)</f>
        <v>605000049</v>
      </c>
      <c r="F1820" t="str">
        <f t="array" ref="F1820">VLOOKUP($A1820,[1]New!$A$2:$DE$2108,4,FALSE)</f>
        <v>School 3</v>
      </c>
      <c r="Q1820">
        <f t="array" ref="Q1820">VLOOKUP($A1820,[1]New!$A$2:$DE$2108,19,FALSE)</f>
        <v>231</v>
      </c>
      <c r="S1820">
        <f t="array" ref="S1820">VLOOKUP($A1820,[1]New!$A$2:$DE$2108,21,FALSE)</f>
        <v>60</v>
      </c>
      <c r="U1820">
        <f t="array" ref="U1820">IF(S1820&gt;=75,1,IF(AND(S1820&gt;=50,S1820&lt;75),2,IF(AND(S1820&gt;=25,S1820&lt;50),3,IF(S1820&lt;25,4,"NA"))))</f>
        <v>2</v>
      </c>
      <c r="V1820" s="8">
        <f t="array" ref="V1820">VLOOKUP($A1820,[1]New!$A$2:$DE$2108,17,FALSE)</f>
        <v>42264</v>
      </c>
      <c r="AG1820" t="str">
        <f t="array" ref="AG1820">VLOOKUP($A1820,[1]New!$A$2:$DE$2108,61,FALSE)</f>
        <v>Operations and Algebraic Thinking</v>
      </c>
      <c r="AJ1820">
        <f t="array" ref="AJ1820">VLOOKUP($A1820,[1]New!$A$2:$DE$2108,62,FALSE)</f>
        <v>231</v>
      </c>
      <c r="AN1820">
        <f t="array" ref="AN1820">IF(VLOOKUP($A1820,[1]New!$A$2:$DE$2108,65,FALSE)="High",1,IF(VLOOKUP($A1820,[1]New!$A$2:$DE$2108,65,FALSE)="HiAvg",2,IF(VLOOKUP($A1820,[1]New!$A$2:$DE$2108,65,FALSE)="Avg",3,IF(VLOOKUP($A1820,[1]New!$A$2:$DE$2108,65,FALSE)="LoAvg",4,5))))</f>
        <v>3</v>
      </c>
      <c r="AO1820" t="str">
        <f t="array" ref="AO1820">VLOOKUP($A1820,[1]New!$A$2:$DE$2108,66,FALSE)</f>
        <v>The Real and Complex Number Systems</v>
      </c>
      <c r="AR1820">
        <f t="array" ref="AR1820">VLOOKUP($A1820,[1]New!$A$2:$DE$2108,67,FALSE)</f>
        <v>226</v>
      </c>
      <c r="AV1820">
        <f t="array" ref="AV1820">IF(VLOOKUP($A1820,[1]New!$A$2:$DE$2108,70,FALSE)="High",1,IF(VLOOKUP($A1820,[1]New!$A$2:$DE$2108,70,FALSE)="HiAvg",2,IF(VLOOKUP($A1820,[1]New!$A$2:$DE$2108,70,FALSE)="Avg",3,IF(VLOOKUP($A1820,[1]New!$A$2:$DE$2108,70,FALSE)="LoAvg",4,5))))</f>
        <v>4</v>
      </c>
      <c r="AW1820" t="str">
        <f t="array" ref="AW1820">VLOOKUP($A1820,[1]New!$A$2:$DE$2108,71,FALSE)</f>
        <v>Geometry</v>
      </c>
      <c r="AZ1820">
        <f t="array" ref="AZ1820">VLOOKUP($A1820,[1]New!$A$2:$DE$2108,72,FALSE)</f>
        <v>226</v>
      </c>
      <c r="BD1820">
        <f t="array" ref="BD1820">IF(VLOOKUP($A1820,[1]New!$A$2:$DE$2108,75,FALSE)="High",1,IF(VLOOKUP($A1820,[1]New!$A$2:$DE$2108,75,FALSE)="HiAvg",2,IF(VLOOKUP($A1820,[1]New!$A$2:$DE$2108,75,FALSE)="Avg",3,IF(VLOOKUP($A1820,[1]New!$A$2:$DE$2108,75,FALSE)="LoAvg",4,5))))</f>
        <v>4</v>
      </c>
      <c r="BE1820" t="str">
        <f t="array" ref="BE1820">IF(VLOOKUP($A1820,[1]New!$A$2:$DE$2108,76,FALSE)="","",VLOOKUP($A1820,[1]New!$A$2:$DE$2108,76,FALSE))</f>
        <v>Statistics and Probability</v>
      </c>
      <c r="BH1820">
        <f t="array" ref="BH1820">IF(VLOOKUP($A1820,[1]New!$A$2:$DE$2108,77,FALSE)="","",VLOOKUP($A1820,[1]New!$A$2:$DE$2108,77,FALSE))</f>
        <v>239</v>
      </c>
      <c r="BL1820">
        <f t="array" ref="BL1820">IF(VLOOKUP($A1820,[1]New!$A$2:$DE$2108,80,FALSE)="High",1,IF(VLOOKUP($A1820,[1]New!$A$2:$DE$2108,80,FALSE)="HiAvg",2,IF(VLOOKUP($A1820,[1]New!$A$2:$DE$2108,80,FALSE)="Avg",3,IF(VLOOKUP($A1820,[1]New!$A$2:$DE$2108,80,FALSE)="LoAvg",4,IF(VLOOKUP($A1820,[1]New!$A$2:$DE$2108,80,FALSE)="Low",5,"")))))</f>
        <v>2</v>
      </c>
    </row>
    <row r="1821" spans="1:64" x14ac:dyDescent="0.2">
      <c r="A1821" s="7" t="s">
        <v>1944</v>
      </c>
      <c r="B1821">
        <v>2015</v>
      </c>
      <c r="C1821" t="s">
        <v>2233</v>
      </c>
      <c r="D1821" t="str">
        <f t="array" ref="D1821">VLOOKUP($A1821,[1]New!$A$2:$DE$2108,5,FALSE)</f>
        <v>Reading</v>
      </c>
      <c r="E1821">
        <f t="array" ref="E1821">VLOOKUP($A1821,[1]New!$A$2:$DE$2108,3,FALSE)</f>
        <v>605000049</v>
      </c>
      <c r="F1821" t="str">
        <f t="array" ref="F1821">VLOOKUP($A1821,[1]New!$A$2:$DE$2108,4,FALSE)</f>
        <v>School 3</v>
      </c>
      <c r="Q1821">
        <f t="array" ref="Q1821">VLOOKUP($A1821,[1]New!$A$2:$DE$2108,19,FALSE)</f>
        <v>226</v>
      </c>
      <c r="S1821">
        <f t="array" ref="S1821">VLOOKUP($A1821,[1]New!$A$2:$DE$2108,21,FALSE)</f>
        <v>71</v>
      </c>
      <c r="U1821">
        <f t="array" ref="U1821">IF(S1821&gt;=75,1,IF(AND(S1821&gt;=50,S1821&lt;75),2,IF(AND(S1821&gt;=25,S1821&lt;50),3,IF(S1821&lt;25,4,"NA"))))</f>
        <v>2</v>
      </c>
      <c r="V1821" s="8">
        <f t="array" ref="V1821">VLOOKUP($A1821,[1]New!$A$2:$DE$2108,17,FALSE)</f>
        <v>42257</v>
      </c>
      <c r="AG1821" t="str">
        <f t="array" ref="AG1821">VLOOKUP($A1821,[1]New!$A$2:$DE$2108,61,FALSE)</f>
        <v>Literature</v>
      </c>
      <c r="AJ1821">
        <f t="array" ref="AJ1821">VLOOKUP($A1821,[1]New!$A$2:$DE$2108,62,FALSE)</f>
        <v>222</v>
      </c>
      <c r="AN1821">
        <f t="array" ref="AN1821">IF(VLOOKUP($A1821,[1]New!$A$2:$DE$2108,65,FALSE)="High",1,IF(VLOOKUP($A1821,[1]New!$A$2:$DE$2108,65,FALSE)="HiAvg",2,IF(VLOOKUP($A1821,[1]New!$A$2:$DE$2108,65,FALSE)="Avg",3,IF(VLOOKUP($A1821,[1]New!$A$2:$DE$2108,65,FALSE)="LoAvg",4,5))))</f>
        <v>3</v>
      </c>
      <c r="AO1821" t="str">
        <f t="array" ref="AO1821">VLOOKUP($A1821,[1]New!$A$2:$DE$2108,66,FALSE)</f>
        <v>Informational Text</v>
      </c>
      <c r="AR1821">
        <f t="array" ref="AR1821">VLOOKUP($A1821,[1]New!$A$2:$DE$2108,67,FALSE)</f>
        <v>228</v>
      </c>
      <c r="AV1821">
        <f t="array" ref="AV1821">IF(VLOOKUP($A1821,[1]New!$A$2:$DE$2108,70,FALSE)="High",1,IF(VLOOKUP($A1821,[1]New!$A$2:$DE$2108,70,FALSE)="HiAvg",2,IF(VLOOKUP($A1821,[1]New!$A$2:$DE$2108,70,FALSE)="Avg",3,IF(VLOOKUP($A1821,[1]New!$A$2:$DE$2108,70,FALSE)="LoAvg",4,5))))</f>
        <v>2</v>
      </c>
      <c r="AW1821" t="str">
        <f t="array" ref="AW1821">VLOOKUP($A1821,[1]New!$A$2:$DE$2108,71,FALSE)</f>
        <v>Vocabulary Acquisition and Use</v>
      </c>
      <c r="AZ1821">
        <f t="array" ref="AZ1821">VLOOKUP($A1821,[1]New!$A$2:$DE$2108,72,FALSE)</f>
        <v>227</v>
      </c>
      <c r="BD1821">
        <f t="array" ref="BD1821">IF(VLOOKUP($A1821,[1]New!$A$2:$DE$2108,75,FALSE)="High",1,IF(VLOOKUP($A1821,[1]New!$A$2:$DE$2108,75,FALSE)="HiAvg",2,IF(VLOOKUP($A1821,[1]New!$A$2:$DE$2108,75,FALSE)="Avg",3,IF(VLOOKUP($A1821,[1]New!$A$2:$DE$2108,75,FALSE)="LoAvg",4,5))))</f>
        <v>2</v>
      </c>
      <c r="BE1821" t="str">
        <f t="array" ref="BE1821">IF(VLOOKUP($A1821,[1]New!$A$2:$DE$2108,76,FALSE)="","",VLOOKUP($A1821,[1]New!$A$2:$DE$2108,76,FALSE))</f>
        <v/>
      </c>
      <c r="BH1821" t="str">
        <f t="array" ref="BH1821">IF(VLOOKUP($A1821,[1]New!$A$2:$DE$2108,77,FALSE)="","",VLOOKUP($A1821,[1]New!$A$2:$DE$2108,77,FALSE))</f>
        <v/>
      </c>
      <c r="BL1821" t="str">
        <f t="array" ref="BL1821">IF(VLOOKUP($A1821,[1]New!$A$2:$DE$2108,80,FALSE)="High",1,IF(VLOOKUP($A1821,[1]New!$A$2:$DE$2108,80,FALSE)="HiAvg",2,IF(VLOOKUP($A1821,[1]New!$A$2:$DE$2108,80,FALSE)="Avg",3,IF(VLOOKUP($A1821,[1]New!$A$2:$DE$2108,80,FALSE)="LoAvg",4,IF(VLOOKUP($A1821,[1]New!$A$2:$DE$2108,80,FALSE)="Low",5,"")))))</f>
        <v/>
      </c>
    </row>
    <row r="1822" spans="1:64" x14ac:dyDescent="0.2">
      <c r="A1822" s="7" t="s">
        <v>1945</v>
      </c>
      <c r="B1822">
        <v>2015</v>
      </c>
      <c r="C1822" t="s">
        <v>2233</v>
      </c>
      <c r="D1822" t="str">
        <f t="array" ref="D1822">VLOOKUP($A1822,[1]New!$A$2:$DE$2108,5,FALSE)</f>
        <v>Language Usage</v>
      </c>
      <c r="E1822">
        <f t="array" ref="E1822">VLOOKUP($A1822,[1]New!$A$2:$DE$2108,3,FALSE)</f>
        <v>605000053</v>
      </c>
      <c r="F1822" t="str">
        <f t="array" ref="F1822">VLOOKUP($A1822,[1]New!$A$2:$DE$2108,4,FALSE)</f>
        <v>School 3</v>
      </c>
      <c r="Q1822">
        <f t="array" ref="Q1822">VLOOKUP($A1822,[1]New!$A$2:$DE$2108,19,FALSE)</f>
        <v>219</v>
      </c>
      <c r="S1822">
        <f t="array" ref="S1822">VLOOKUP($A1822,[1]New!$A$2:$DE$2108,21,FALSE)</f>
        <v>58</v>
      </c>
      <c r="U1822">
        <f t="array" ref="U1822">IF(S1822&gt;=75,1,IF(AND(S1822&gt;=50,S1822&lt;75),2,IF(AND(S1822&gt;=25,S1822&lt;50),3,IF(S1822&lt;25,4,"NA"))))</f>
        <v>2</v>
      </c>
      <c r="V1822" s="8">
        <f t="array" ref="V1822">VLOOKUP($A1822,[1]New!$A$2:$DE$2108,17,FALSE)</f>
        <v>42258</v>
      </c>
      <c r="AG1822" t="str">
        <f t="array" ref="AG1822">VLOOKUP($A1822,[1]New!$A$2:$DE$2108,61,FALSE)</f>
        <v>Writing: Plan, Organize, Develop, Revise, Research</v>
      </c>
      <c r="AJ1822">
        <f t="array" ref="AJ1822">VLOOKUP($A1822,[1]New!$A$2:$DE$2108,62,FALSE)</f>
        <v>225</v>
      </c>
      <c r="AN1822">
        <f t="array" ref="AN1822">IF(VLOOKUP($A1822,[1]New!$A$2:$DE$2108,65,FALSE)="High",1,IF(VLOOKUP($A1822,[1]New!$A$2:$DE$2108,65,FALSE)="HiAvg",2,IF(VLOOKUP($A1822,[1]New!$A$2:$DE$2108,65,FALSE)="Avg",3,IF(VLOOKUP($A1822,[1]New!$A$2:$DE$2108,65,FALSE)="LoAvg",4,5))))</f>
        <v>2</v>
      </c>
      <c r="AO1822" t="str">
        <f t="array" ref="AO1822">VLOOKUP($A1822,[1]New!$A$2:$DE$2108,66,FALSE)</f>
        <v>Language: Understand, Edit for Grammar, Usage</v>
      </c>
      <c r="AR1822">
        <f t="array" ref="AR1822">VLOOKUP($A1822,[1]New!$A$2:$DE$2108,67,FALSE)</f>
        <v>215</v>
      </c>
      <c r="AV1822">
        <f t="array" ref="AV1822">IF(VLOOKUP($A1822,[1]New!$A$2:$DE$2108,70,FALSE)="High",1,IF(VLOOKUP($A1822,[1]New!$A$2:$DE$2108,70,FALSE)="HiAvg",2,IF(VLOOKUP($A1822,[1]New!$A$2:$DE$2108,70,FALSE)="Avg",3,IF(VLOOKUP($A1822,[1]New!$A$2:$DE$2108,70,FALSE)="LoAvg",4,5))))</f>
        <v>4</v>
      </c>
      <c r="AW1822" t="str">
        <f t="array" ref="AW1822">VLOOKUP($A1822,[1]New!$A$2:$DE$2108,71,FALSE)</f>
        <v>Language: Understand, Edit Mechanics</v>
      </c>
      <c r="AZ1822">
        <f t="array" ref="AZ1822">VLOOKUP($A1822,[1]New!$A$2:$DE$2108,72,FALSE)</f>
        <v>218</v>
      </c>
      <c r="BD1822">
        <f t="array" ref="BD1822">IF(VLOOKUP($A1822,[1]New!$A$2:$DE$2108,75,FALSE)="High",1,IF(VLOOKUP($A1822,[1]New!$A$2:$DE$2108,75,FALSE)="HiAvg",2,IF(VLOOKUP($A1822,[1]New!$A$2:$DE$2108,75,FALSE)="Avg",3,IF(VLOOKUP($A1822,[1]New!$A$2:$DE$2108,75,FALSE)="LoAvg",4,5))))</f>
        <v>3</v>
      </c>
      <c r="BE1822" t="str">
        <f t="array" ref="BE1822">IF(VLOOKUP($A1822,[1]New!$A$2:$DE$2108,76,FALSE)="","",VLOOKUP($A1822,[1]New!$A$2:$DE$2108,76,FALSE))</f>
        <v/>
      </c>
      <c r="BH1822" t="str">
        <f t="array" ref="BH1822">IF(VLOOKUP($A1822,[1]New!$A$2:$DE$2108,77,FALSE)="","",VLOOKUP($A1822,[1]New!$A$2:$DE$2108,77,FALSE))</f>
        <v/>
      </c>
      <c r="BL1822" t="str">
        <f t="array" ref="BL1822">IF(VLOOKUP($A1822,[1]New!$A$2:$DE$2108,80,FALSE)="High",1,IF(VLOOKUP($A1822,[1]New!$A$2:$DE$2108,80,FALSE)="HiAvg",2,IF(VLOOKUP($A1822,[1]New!$A$2:$DE$2108,80,FALSE)="Avg",3,IF(VLOOKUP($A1822,[1]New!$A$2:$DE$2108,80,FALSE)="LoAvg",4,IF(VLOOKUP($A1822,[1]New!$A$2:$DE$2108,80,FALSE)="Low",5,"")))))</f>
        <v/>
      </c>
    </row>
    <row r="1823" spans="1:64" x14ac:dyDescent="0.2">
      <c r="A1823" s="7" t="s">
        <v>1946</v>
      </c>
      <c r="B1823">
        <v>2015</v>
      </c>
      <c r="C1823" t="s">
        <v>2233</v>
      </c>
      <c r="D1823" t="str">
        <f t="array" ref="D1823">VLOOKUP($A1823,[1]New!$A$2:$DE$2108,5,FALSE)</f>
        <v>Mathematics</v>
      </c>
      <c r="E1823">
        <f t="array" ref="E1823">VLOOKUP($A1823,[1]New!$A$2:$DE$2108,3,FALSE)</f>
        <v>605000053</v>
      </c>
      <c r="F1823" t="str">
        <f t="array" ref="F1823">VLOOKUP($A1823,[1]New!$A$2:$DE$2108,4,FALSE)</f>
        <v>School 3</v>
      </c>
      <c r="Q1823">
        <f t="array" ref="Q1823">VLOOKUP($A1823,[1]New!$A$2:$DE$2108,19,FALSE)</f>
        <v>218</v>
      </c>
      <c r="S1823">
        <f t="array" ref="S1823">VLOOKUP($A1823,[1]New!$A$2:$DE$2108,21,FALSE)</f>
        <v>32</v>
      </c>
      <c r="U1823">
        <f t="array" ref="U1823">IF(S1823&gt;=75,1,IF(AND(S1823&gt;=50,S1823&lt;75),2,IF(AND(S1823&gt;=25,S1823&lt;50),3,IF(S1823&lt;25,4,"NA"))))</f>
        <v>3</v>
      </c>
      <c r="V1823" s="8">
        <f t="array" ref="V1823">VLOOKUP($A1823,[1]New!$A$2:$DE$2108,17,FALSE)</f>
        <v>42268</v>
      </c>
      <c r="AG1823" t="str">
        <f t="array" ref="AG1823">VLOOKUP($A1823,[1]New!$A$2:$DE$2108,61,FALSE)</f>
        <v>Operations and Algebraic Thinking</v>
      </c>
      <c r="AJ1823">
        <f t="array" ref="AJ1823">VLOOKUP($A1823,[1]New!$A$2:$DE$2108,62,FALSE)</f>
        <v>221</v>
      </c>
      <c r="AN1823">
        <f t="array" ref="AN1823">IF(VLOOKUP($A1823,[1]New!$A$2:$DE$2108,65,FALSE)="High",1,IF(VLOOKUP($A1823,[1]New!$A$2:$DE$2108,65,FALSE)="HiAvg",2,IF(VLOOKUP($A1823,[1]New!$A$2:$DE$2108,65,FALSE)="Avg",3,IF(VLOOKUP($A1823,[1]New!$A$2:$DE$2108,65,FALSE)="LoAvg",4,5))))</f>
        <v>4</v>
      </c>
      <c r="AO1823" t="str">
        <f t="array" ref="AO1823">VLOOKUP($A1823,[1]New!$A$2:$DE$2108,66,FALSE)</f>
        <v>The Real and Complex Number Systems</v>
      </c>
      <c r="AR1823">
        <f t="array" ref="AR1823">VLOOKUP($A1823,[1]New!$A$2:$DE$2108,67,FALSE)</f>
        <v>224</v>
      </c>
      <c r="AV1823">
        <f t="array" ref="AV1823">IF(VLOOKUP($A1823,[1]New!$A$2:$DE$2108,70,FALSE)="High",1,IF(VLOOKUP($A1823,[1]New!$A$2:$DE$2108,70,FALSE)="HiAvg",2,IF(VLOOKUP($A1823,[1]New!$A$2:$DE$2108,70,FALSE)="Avg",3,IF(VLOOKUP($A1823,[1]New!$A$2:$DE$2108,70,FALSE)="LoAvg",4,5))))</f>
        <v>4</v>
      </c>
      <c r="AW1823" t="str">
        <f t="array" ref="AW1823">VLOOKUP($A1823,[1]New!$A$2:$DE$2108,71,FALSE)</f>
        <v>Geometry</v>
      </c>
      <c r="AZ1823">
        <f t="array" ref="AZ1823">VLOOKUP($A1823,[1]New!$A$2:$DE$2108,72,FALSE)</f>
        <v>213</v>
      </c>
      <c r="BD1823">
        <f t="array" ref="BD1823">IF(VLOOKUP($A1823,[1]New!$A$2:$DE$2108,75,FALSE)="High",1,IF(VLOOKUP($A1823,[1]New!$A$2:$DE$2108,75,FALSE)="HiAvg",2,IF(VLOOKUP($A1823,[1]New!$A$2:$DE$2108,75,FALSE)="Avg",3,IF(VLOOKUP($A1823,[1]New!$A$2:$DE$2108,75,FALSE)="LoAvg",4,5))))</f>
        <v>5</v>
      </c>
      <c r="BE1823" t="str">
        <f t="array" ref="BE1823">IF(VLOOKUP($A1823,[1]New!$A$2:$DE$2108,76,FALSE)="","",VLOOKUP($A1823,[1]New!$A$2:$DE$2108,76,FALSE))</f>
        <v>Statistics and Probability</v>
      </c>
      <c r="BH1823">
        <f t="array" ref="BH1823">IF(VLOOKUP($A1823,[1]New!$A$2:$DE$2108,77,FALSE)="","",VLOOKUP($A1823,[1]New!$A$2:$DE$2108,77,FALSE))</f>
        <v>216</v>
      </c>
      <c r="BL1823">
        <f t="array" ref="BL1823">IF(VLOOKUP($A1823,[1]New!$A$2:$DE$2108,80,FALSE)="High",1,IF(VLOOKUP($A1823,[1]New!$A$2:$DE$2108,80,FALSE)="HiAvg",2,IF(VLOOKUP($A1823,[1]New!$A$2:$DE$2108,80,FALSE)="Avg",3,IF(VLOOKUP($A1823,[1]New!$A$2:$DE$2108,80,FALSE)="LoAvg",4,IF(VLOOKUP($A1823,[1]New!$A$2:$DE$2108,80,FALSE)="Low",5,"")))))</f>
        <v>5</v>
      </c>
    </row>
    <row r="1824" spans="1:64" x14ac:dyDescent="0.2">
      <c r="A1824" s="7" t="s">
        <v>1947</v>
      </c>
      <c r="B1824">
        <v>2015</v>
      </c>
      <c r="C1824" t="s">
        <v>2233</v>
      </c>
      <c r="D1824" t="str">
        <f t="array" ref="D1824">VLOOKUP($A1824,[1]New!$A$2:$DE$2108,5,FALSE)</f>
        <v>Reading</v>
      </c>
      <c r="E1824">
        <f t="array" ref="E1824">VLOOKUP($A1824,[1]New!$A$2:$DE$2108,3,FALSE)</f>
        <v>605000053</v>
      </c>
      <c r="F1824" t="str">
        <f t="array" ref="F1824">VLOOKUP($A1824,[1]New!$A$2:$DE$2108,4,FALSE)</f>
        <v>School 3</v>
      </c>
      <c r="Q1824">
        <f t="array" ref="Q1824">VLOOKUP($A1824,[1]New!$A$2:$DE$2108,19,FALSE)</f>
        <v>220</v>
      </c>
      <c r="S1824">
        <f t="array" ref="S1824">VLOOKUP($A1824,[1]New!$A$2:$DE$2108,21,FALSE)</f>
        <v>57</v>
      </c>
      <c r="U1824">
        <f t="array" ref="U1824">IF(S1824&gt;=75,1,IF(AND(S1824&gt;=50,S1824&lt;75),2,IF(AND(S1824&gt;=25,S1824&lt;50),3,IF(S1824&lt;25,4,"NA"))))</f>
        <v>2</v>
      </c>
      <c r="V1824" s="8">
        <f t="array" ref="V1824">VLOOKUP($A1824,[1]New!$A$2:$DE$2108,17,FALSE)</f>
        <v>42268</v>
      </c>
      <c r="AG1824" t="str">
        <f t="array" ref="AG1824">VLOOKUP($A1824,[1]New!$A$2:$DE$2108,61,FALSE)</f>
        <v>Literature</v>
      </c>
      <c r="AJ1824">
        <f t="array" ref="AJ1824">VLOOKUP($A1824,[1]New!$A$2:$DE$2108,62,FALSE)</f>
        <v>222</v>
      </c>
      <c r="AN1824">
        <f t="array" ref="AN1824">IF(VLOOKUP($A1824,[1]New!$A$2:$DE$2108,65,FALSE)="High",1,IF(VLOOKUP($A1824,[1]New!$A$2:$DE$2108,65,FALSE)="HiAvg",2,IF(VLOOKUP($A1824,[1]New!$A$2:$DE$2108,65,FALSE)="Avg",3,IF(VLOOKUP($A1824,[1]New!$A$2:$DE$2108,65,FALSE)="LoAvg",4,5))))</f>
        <v>3</v>
      </c>
      <c r="AO1824" t="str">
        <f t="array" ref="AO1824">VLOOKUP($A1824,[1]New!$A$2:$DE$2108,66,FALSE)</f>
        <v>Informational Text</v>
      </c>
      <c r="AR1824">
        <f t="array" ref="AR1824">VLOOKUP($A1824,[1]New!$A$2:$DE$2108,67,FALSE)</f>
        <v>212</v>
      </c>
      <c r="AV1824">
        <f t="array" ref="AV1824">IF(VLOOKUP($A1824,[1]New!$A$2:$DE$2108,70,FALSE)="High",1,IF(VLOOKUP($A1824,[1]New!$A$2:$DE$2108,70,FALSE)="HiAvg",2,IF(VLOOKUP($A1824,[1]New!$A$2:$DE$2108,70,FALSE)="Avg",3,IF(VLOOKUP($A1824,[1]New!$A$2:$DE$2108,70,FALSE)="LoAvg",4,5))))</f>
        <v>4</v>
      </c>
      <c r="AW1824" t="str">
        <f t="array" ref="AW1824">VLOOKUP($A1824,[1]New!$A$2:$DE$2108,71,FALSE)</f>
        <v>Vocabulary Acquisition and Use</v>
      </c>
      <c r="AZ1824">
        <f t="array" ref="AZ1824">VLOOKUP($A1824,[1]New!$A$2:$DE$2108,72,FALSE)</f>
        <v>224</v>
      </c>
      <c r="BD1824">
        <f t="array" ref="BD1824">IF(VLOOKUP($A1824,[1]New!$A$2:$DE$2108,75,FALSE)="High",1,IF(VLOOKUP($A1824,[1]New!$A$2:$DE$2108,75,FALSE)="HiAvg",2,IF(VLOOKUP($A1824,[1]New!$A$2:$DE$2108,75,FALSE)="Avg",3,IF(VLOOKUP($A1824,[1]New!$A$2:$DE$2108,75,FALSE)="LoAvg",4,5))))</f>
        <v>2</v>
      </c>
      <c r="BE1824" t="str">
        <f t="array" ref="BE1824">IF(VLOOKUP($A1824,[1]New!$A$2:$DE$2108,76,FALSE)="","",VLOOKUP($A1824,[1]New!$A$2:$DE$2108,76,FALSE))</f>
        <v/>
      </c>
      <c r="BH1824" t="str">
        <f t="array" ref="BH1824">IF(VLOOKUP($A1824,[1]New!$A$2:$DE$2108,77,FALSE)="","",VLOOKUP($A1824,[1]New!$A$2:$DE$2108,77,FALSE))</f>
        <v/>
      </c>
      <c r="BL1824" t="str">
        <f t="array" ref="BL1824">IF(VLOOKUP($A1824,[1]New!$A$2:$DE$2108,80,FALSE)="High",1,IF(VLOOKUP($A1824,[1]New!$A$2:$DE$2108,80,FALSE)="HiAvg",2,IF(VLOOKUP($A1824,[1]New!$A$2:$DE$2108,80,FALSE)="Avg",3,IF(VLOOKUP($A1824,[1]New!$A$2:$DE$2108,80,FALSE)="LoAvg",4,IF(VLOOKUP($A1824,[1]New!$A$2:$DE$2108,80,FALSE)="Low",5,"")))))</f>
        <v/>
      </c>
    </row>
    <row r="1825" spans="1:64" x14ac:dyDescent="0.2">
      <c r="A1825" s="7" t="s">
        <v>1948</v>
      </c>
      <c r="B1825">
        <v>2015</v>
      </c>
      <c r="C1825" t="s">
        <v>2233</v>
      </c>
      <c r="D1825" t="str">
        <f t="array" ref="D1825">VLOOKUP($A1825,[1]New!$A$2:$DE$2108,5,FALSE)</f>
        <v>Language Usage</v>
      </c>
      <c r="E1825">
        <f t="array" ref="E1825">VLOOKUP($A1825,[1]New!$A$2:$DE$2108,3,FALSE)</f>
        <v>605000054</v>
      </c>
      <c r="F1825" t="str">
        <f t="array" ref="F1825">VLOOKUP($A1825,[1]New!$A$2:$DE$2108,4,FALSE)</f>
        <v>School 3</v>
      </c>
      <c r="Q1825">
        <f t="array" ref="Q1825">VLOOKUP($A1825,[1]New!$A$2:$DE$2108,19,FALSE)</f>
        <v>235</v>
      </c>
      <c r="S1825">
        <f t="array" ref="S1825">VLOOKUP($A1825,[1]New!$A$2:$DE$2108,21,FALSE)</f>
        <v>91</v>
      </c>
      <c r="U1825">
        <f t="array" ref="U1825">IF(S1825&gt;=75,1,IF(AND(S1825&gt;=50,S1825&lt;75),2,IF(AND(S1825&gt;=25,S1825&lt;50),3,IF(S1825&lt;25,4,"NA"))))</f>
        <v>1</v>
      </c>
      <c r="V1825" s="8">
        <f t="array" ref="V1825">VLOOKUP($A1825,[1]New!$A$2:$DE$2108,17,FALSE)</f>
        <v>42262</v>
      </c>
      <c r="AG1825" t="str">
        <f t="array" ref="AG1825">VLOOKUP($A1825,[1]New!$A$2:$DE$2108,61,FALSE)</f>
        <v>Writing: Plan, Organize, Develop, Revise, Research</v>
      </c>
      <c r="AJ1825">
        <f t="array" ref="AJ1825">VLOOKUP($A1825,[1]New!$A$2:$DE$2108,62,FALSE)</f>
        <v>237</v>
      </c>
      <c r="AN1825">
        <f t="array" ref="AN1825">IF(VLOOKUP($A1825,[1]New!$A$2:$DE$2108,65,FALSE)="High",1,IF(VLOOKUP($A1825,[1]New!$A$2:$DE$2108,65,FALSE)="HiAvg",2,IF(VLOOKUP($A1825,[1]New!$A$2:$DE$2108,65,FALSE)="Avg",3,IF(VLOOKUP($A1825,[1]New!$A$2:$DE$2108,65,FALSE)="LoAvg",4,5))))</f>
        <v>1</v>
      </c>
      <c r="AO1825" t="str">
        <f t="array" ref="AO1825">VLOOKUP($A1825,[1]New!$A$2:$DE$2108,66,FALSE)</f>
        <v>Language: Understand, Edit for Grammar, Usage</v>
      </c>
      <c r="AR1825">
        <f t="array" ref="AR1825">VLOOKUP($A1825,[1]New!$A$2:$DE$2108,67,FALSE)</f>
        <v>233</v>
      </c>
      <c r="AV1825">
        <f t="array" ref="AV1825">IF(VLOOKUP($A1825,[1]New!$A$2:$DE$2108,70,FALSE)="High",1,IF(VLOOKUP($A1825,[1]New!$A$2:$DE$2108,70,FALSE)="HiAvg",2,IF(VLOOKUP($A1825,[1]New!$A$2:$DE$2108,70,FALSE)="Avg",3,IF(VLOOKUP($A1825,[1]New!$A$2:$DE$2108,70,FALSE)="LoAvg",4,5))))</f>
        <v>1</v>
      </c>
      <c r="AW1825" t="str">
        <f t="array" ref="AW1825">VLOOKUP($A1825,[1]New!$A$2:$DE$2108,71,FALSE)</f>
        <v>Language: Understand, Edit Mechanics</v>
      </c>
      <c r="AZ1825">
        <f t="array" ref="AZ1825">VLOOKUP($A1825,[1]New!$A$2:$DE$2108,72,FALSE)</f>
        <v>235</v>
      </c>
      <c r="BD1825">
        <f t="array" ref="BD1825">IF(VLOOKUP($A1825,[1]New!$A$2:$DE$2108,75,FALSE)="High",1,IF(VLOOKUP($A1825,[1]New!$A$2:$DE$2108,75,FALSE)="HiAvg",2,IF(VLOOKUP($A1825,[1]New!$A$2:$DE$2108,75,FALSE)="Avg",3,IF(VLOOKUP($A1825,[1]New!$A$2:$DE$2108,75,FALSE)="LoAvg",4,5))))</f>
        <v>1</v>
      </c>
      <c r="BE1825" t="str">
        <f t="array" ref="BE1825">IF(VLOOKUP($A1825,[1]New!$A$2:$DE$2108,76,FALSE)="","",VLOOKUP($A1825,[1]New!$A$2:$DE$2108,76,FALSE))</f>
        <v/>
      </c>
      <c r="BH1825" t="str">
        <f t="array" ref="BH1825">IF(VLOOKUP($A1825,[1]New!$A$2:$DE$2108,77,FALSE)="","",VLOOKUP($A1825,[1]New!$A$2:$DE$2108,77,FALSE))</f>
        <v/>
      </c>
      <c r="BL1825" t="str">
        <f t="array" ref="BL1825">IF(VLOOKUP($A1825,[1]New!$A$2:$DE$2108,80,FALSE)="High",1,IF(VLOOKUP($A1825,[1]New!$A$2:$DE$2108,80,FALSE)="HiAvg",2,IF(VLOOKUP($A1825,[1]New!$A$2:$DE$2108,80,FALSE)="Avg",3,IF(VLOOKUP($A1825,[1]New!$A$2:$DE$2108,80,FALSE)="LoAvg",4,IF(VLOOKUP($A1825,[1]New!$A$2:$DE$2108,80,FALSE)="Low",5,"")))))</f>
        <v/>
      </c>
    </row>
    <row r="1826" spans="1:64" x14ac:dyDescent="0.2">
      <c r="A1826" s="7" t="s">
        <v>1949</v>
      </c>
      <c r="B1826">
        <v>2015</v>
      </c>
      <c r="C1826" t="s">
        <v>2233</v>
      </c>
      <c r="D1826" t="str">
        <f t="array" ref="D1826">VLOOKUP($A1826,[1]New!$A$2:$DE$2108,5,FALSE)</f>
        <v>Mathematics</v>
      </c>
      <c r="E1826">
        <f t="array" ref="E1826">VLOOKUP($A1826,[1]New!$A$2:$DE$2108,3,FALSE)</f>
        <v>605000054</v>
      </c>
      <c r="F1826" t="str">
        <f t="array" ref="F1826">VLOOKUP($A1826,[1]New!$A$2:$DE$2108,4,FALSE)</f>
        <v>School 3</v>
      </c>
      <c r="Q1826">
        <f t="array" ref="Q1826">VLOOKUP($A1826,[1]New!$A$2:$DE$2108,19,FALSE)</f>
        <v>247</v>
      </c>
      <c r="S1826">
        <f t="array" ref="S1826">VLOOKUP($A1826,[1]New!$A$2:$DE$2108,21,FALSE)</f>
        <v>88</v>
      </c>
      <c r="U1826">
        <f t="array" ref="U1826">IF(S1826&gt;=75,1,IF(AND(S1826&gt;=50,S1826&lt;75),2,IF(AND(S1826&gt;=25,S1826&lt;50),3,IF(S1826&lt;25,4,"NA"))))</f>
        <v>1</v>
      </c>
      <c r="V1826" s="8">
        <f t="array" ref="V1826">VLOOKUP($A1826,[1]New!$A$2:$DE$2108,17,FALSE)</f>
        <v>42264</v>
      </c>
      <c r="AG1826" t="str">
        <f t="array" ref="AG1826">VLOOKUP($A1826,[1]New!$A$2:$DE$2108,61,FALSE)</f>
        <v>Operations and Algebraic Thinking</v>
      </c>
      <c r="AJ1826">
        <f t="array" ref="AJ1826">VLOOKUP($A1826,[1]New!$A$2:$DE$2108,62,FALSE)</f>
        <v>256</v>
      </c>
      <c r="AN1826">
        <f t="array" ref="AN1826">IF(VLOOKUP($A1826,[1]New!$A$2:$DE$2108,65,FALSE)="High",1,IF(VLOOKUP($A1826,[1]New!$A$2:$DE$2108,65,FALSE)="HiAvg",2,IF(VLOOKUP($A1826,[1]New!$A$2:$DE$2108,65,FALSE)="Avg",3,IF(VLOOKUP($A1826,[1]New!$A$2:$DE$2108,65,FALSE)="LoAvg",4,5))))</f>
        <v>1</v>
      </c>
      <c r="AO1826" t="str">
        <f t="array" ref="AO1826">VLOOKUP($A1826,[1]New!$A$2:$DE$2108,66,FALSE)</f>
        <v>The Real and Complex Number Systems</v>
      </c>
      <c r="AR1826">
        <f t="array" ref="AR1826">VLOOKUP($A1826,[1]New!$A$2:$DE$2108,67,FALSE)</f>
        <v>249</v>
      </c>
      <c r="AV1826">
        <f t="array" ref="AV1826">IF(VLOOKUP($A1826,[1]New!$A$2:$DE$2108,70,FALSE)="High",1,IF(VLOOKUP($A1826,[1]New!$A$2:$DE$2108,70,FALSE)="HiAvg",2,IF(VLOOKUP($A1826,[1]New!$A$2:$DE$2108,70,FALSE)="Avg",3,IF(VLOOKUP($A1826,[1]New!$A$2:$DE$2108,70,FALSE)="LoAvg",4,5))))</f>
        <v>1</v>
      </c>
      <c r="AW1826" t="str">
        <f t="array" ref="AW1826">VLOOKUP($A1826,[1]New!$A$2:$DE$2108,71,FALSE)</f>
        <v>Geometry</v>
      </c>
      <c r="AZ1826">
        <f t="array" ref="AZ1826">VLOOKUP($A1826,[1]New!$A$2:$DE$2108,72,FALSE)</f>
        <v>235</v>
      </c>
      <c r="BD1826">
        <f t="array" ref="BD1826">IF(VLOOKUP($A1826,[1]New!$A$2:$DE$2108,75,FALSE)="High",1,IF(VLOOKUP($A1826,[1]New!$A$2:$DE$2108,75,FALSE)="HiAvg",2,IF(VLOOKUP($A1826,[1]New!$A$2:$DE$2108,75,FALSE)="Avg",3,IF(VLOOKUP($A1826,[1]New!$A$2:$DE$2108,75,FALSE)="LoAvg",4,5))))</f>
        <v>2</v>
      </c>
      <c r="BE1826" t="str">
        <f t="array" ref="BE1826">IF(VLOOKUP($A1826,[1]New!$A$2:$DE$2108,76,FALSE)="","",VLOOKUP($A1826,[1]New!$A$2:$DE$2108,76,FALSE))</f>
        <v>Statistics and Probability</v>
      </c>
      <c r="BH1826">
        <f t="array" ref="BH1826">IF(VLOOKUP($A1826,[1]New!$A$2:$DE$2108,77,FALSE)="","",VLOOKUP($A1826,[1]New!$A$2:$DE$2108,77,FALSE))</f>
        <v>247</v>
      </c>
      <c r="BL1826">
        <f t="array" ref="BL1826">IF(VLOOKUP($A1826,[1]New!$A$2:$DE$2108,80,FALSE)="High",1,IF(VLOOKUP($A1826,[1]New!$A$2:$DE$2108,80,FALSE)="HiAvg",2,IF(VLOOKUP($A1826,[1]New!$A$2:$DE$2108,80,FALSE)="Avg",3,IF(VLOOKUP($A1826,[1]New!$A$2:$DE$2108,80,FALSE)="LoAvg",4,IF(VLOOKUP($A1826,[1]New!$A$2:$DE$2108,80,FALSE)="Low",5,"")))))</f>
        <v>1</v>
      </c>
    </row>
    <row r="1827" spans="1:64" x14ac:dyDescent="0.2">
      <c r="A1827" s="7" t="s">
        <v>1950</v>
      </c>
      <c r="B1827">
        <v>2015</v>
      </c>
      <c r="C1827" t="s">
        <v>2233</v>
      </c>
      <c r="D1827" t="str">
        <f t="array" ref="D1827">VLOOKUP($A1827,[1]New!$A$2:$DE$2108,5,FALSE)</f>
        <v>Reading</v>
      </c>
      <c r="E1827">
        <f t="array" ref="E1827">VLOOKUP($A1827,[1]New!$A$2:$DE$2108,3,FALSE)</f>
        <v>605000054</v>
      </c>
      <c r="F1827" t="str">
        <f t="array" ref="F1827">VLOOKUP($A1827,[1]New!$A$2:$DE$2108,4,FALSE)</f>
        <v>School 3</v>
      </c>
      <c r="Q1827">
        <f t="array" ref="Q1827">VLOOKUP($A1827,[1]New!$A$2:$DE$2108,19,FALSE)</f>
        <v>239</v>
      </c>
      <c r="S1827">
        <f t="array" ref="S1827">VLOOKUP($A1827,[1]New!$A$2:$DE$2108,21,FALSE)</f>
        <v>92</v>
      </c>
      <c r="U1827">
        <f t="array" ref="U1827">IF(S1827&gt;=75,1,IF(AND(S1827&gt;=50,S1827&lt;75),2,IF(AND(S1827&gt;=25,S1827&lt;50),3,IF(S1827&lt;25,4,"NA"))))</f>
        <v>1</v>
      </c>
      <c r="V1827" s="8">
        <f t="array" ref="V1827">VLOOKUP($A1827,[1]New!$A$2:$DE$2108,17,FALSE)</f>
        <v>42257</v>
      </c>
      <c r="AG1827" t="str">
        <f t="array" ref="AG1827">VLOOKUP($A1827,[1]New!$A$2:$DE$2108,61,FALSE)</f>
        <v>Literature</v>
      </c>
      <c r="AJ1827">
        <f t="array" ref="AJ1827">VLOOKUP($A1827,[1]New!$A$2:$DE$2108,62,FALSE)</f>
        <v>249</v>
      </c>
      <c r="AN1827">
        <f t="array" ref="AN1827">IF(VLOOKUP($A1827,[1]New!$A$2:$DE$2108,65,FALSE)="High",1,IF(VLOOKUP($A1827,[1]New!$A$2:$DE$2108,65,FALSE)="HiAvg",2,IF(VLOOKUP($A1827,[1]New!$A$2:$DE$2108,65,FALSE)="Avg",3,IF(VLOOKUP($A1827,[1]New!$A$2:$DE$2108,65,FALSE)="LoAvg",4,5))))</f>
        <v>1</v>
      </c>
      <c r="AO1827" t="str">
        <f t="array" ref="AO1827">VLOOKUP($A1827,[1]New!$A$2:$DE$2108,66,FALSE)</f>
        <v>Informational Text</v>
      </c>
      <c r="AR1827">
        <f t="array" ref="AR1827">VLOOKUP($A1827,[1]New!$A$2:$DE$2108,67,FALSE)</f>
        <v>243</v>
      </c>
      <c r="AV1827">
        <f t="array" ref="AV1827">IF(VLOOKUP($A1827,[1]New!$A$2:$DE$2108,70,FALSE)="High",1,IF(VLOOKUP($A1827,[1]New!$A$2:$DE$2108,70,FALSE)="HiAvg",2,IF(VLOOKUP($A1827,[1]New!$A$2:$DE$2108,70,FALSE)="Avg",3,IF(VLOOKUP($A1827,[1]New!$A$2:$DE$2108,70,FALSE)="LoAvg",4,5))))</f>
        <v>1</v>
      </c>
      <c r="AW1827" t="str">
        <f t="array" ref="AW1827">VLOOKUP($A1827,[1]New!$A$2:$DE$2108,71,FALSE)</f>
        <v>Vocabulary Acquisition and Use</v>
      </c>
      <c r="AZ1827">
        <f t="array" ref="AZ1827">VLOOKUP($A1827,[1]New!$A$2:$DE$2108,72,FALSE)</f>
        <v>224</v>
      </c>
      <c r="BD1827">
        <f t="array" ref="BD1827">IF(VLOOKUP($A1827,[1]New!$A$2:$DE$2108,75,FALSE)="High",1,IF(VLOOKUP($A1827,[1]New!$A$2:$DE$2108,75,FALSE)="HiAvg",2,IF(VLOOKUP($A1827,[1]New!$A$2:$DE$2108,75,FALSE)="Avg",3,IF(VLOOKUP($A1827,[1]New!$A$2:$DE$2108,75,FALSE)="LoAvg",4,5))))</f>
        <v>2</v>
      </c>
      <c r="BE1827" t="str">
        <f t="array" ref="BE1827">IF(VLOOKUP($A1827,[1]New!$A$2:$DE$2108,76,FALSE)="","",VLOOKUP($A1827,[1]New!$A$2:$DE$2108,76,FALSE))</f>
        <v/>
      </c>
      <c r="BH1827" t="str">
        <f t="array" ref="BH1827">IF(VLOOKUP($A1827,[1]New!$A$2:$DE$2108,77,FALSE)="","",VLOOKUP($A1827,[1]New!$A$2:$DE$2108,77,FALSE))</f>
        <v/>
      </c>
      <c r="BL1827" t="str">
        <f t="array" ref="BL1827">IF(VLOOKUP($A1827,[1]New!$A$2:$DE$2108,80,FALSE)="High",1,IF(VLOOKUP($A1827,[1]New!$A$2:$DE$2108,80,FALSE)="HiAvg",2,IF(VLOOKUP($A1827,[1]New!$A$2:$DE$2108,80,FALSE)="Avg",3,IF(VLOOKUP($A1827,[1]New!$A$2:$DE$2108,80,FALSE)="LoAvg",4,IF(VLOOKUP($A1827,[1]New!$A$2:$DE$2108,80,FALSE)="Low",5,"")))))</f>
        <v/>
      </c>
    </row>
    <row r="1828" spans="1:64" x14ac:dyDescent="0.2">
      <c r="A1828" s="7" t="s">
        <v>1951</v>
      </c>
      <c r="B1828">
        <v>2015</v>
      </c>
      <c r="C1828" t="s">
        <v>2233</v>
      </c>
      <c r="D1828" t="str">
        <f t="array" ref="D1828">VLOOKUP($A1828,[1]New!$A$2:$DE$2108,5,FALSE)</f>
        <v>Language Usage</v>
      </c>
      <c r="E1828">
        <f t="array" ref="E1828">VLOOKUP($A1828,[1]New!$A$2:$DE$2108,3,FALSE)</f>
        <v>605000057</v>
      </c>
      <c r="F1828" t="str">
        <f t="array" ref="F1828">VLOOKUP($A1828,[1]New!$A$2:$DE$2108,4,FALSE)</f>
        <v>School 3</v>
      </c>
      <c r="Q1828">
        <f t="array" ref="Q1828">VLOOKUP($A1828,[1]New!$A$2:$DE$2108,19,FALSE)</f>
        <v>194</v>
      </c>
      <c r="S1828">
        <f t="array" ref="S1828">VLOOKUP($A1828,[1]New!$A$2:$DE$2108,21,FALSE)</f>
        <v>6</v>
      </c>
      <c r="U1828">
        <f t="array" ref="U1828">IF(S1828&gt;=75,1,IF(AND(S1828&gt;=50,S1828&lt;75),2,IF(AND(S1828&gt;=25,S1828&lt;50),3,IF(S1828&lt;25,4,"NA"))))</f>
        <v>4</v>
      </c>
      <c r="V1828" s="8">
        <f t="array" ref="V1828">VLOOKUP($A1828,[1]New!$A$2:$DE$2108,17,FALSE)</f>
        <v>42262</v>
      </c>
      <c r="AG1828" t="str">
        <f t="array" ref="AG1828">VLOOKUP($A1828,[1]New!$A$2:$DE$2108,61,FALSE)</f>
        <v>Writing: Plan, Organize, Develop, Revise, Research</v>
      </c>
      <c r="AJ1828">
        <f t="array" ref="AJ1828">VLOOKUP($A1828,[1]New!$A$2:$DE$2108,62,FALSE)</f>
        <v>199</v>
      </c>
      <c r="AN1828">
        <f t="array" ref="AN1828">IF(VLOOKUP($A1828,[1]New!$A$2:$DE$2108,65,FALSE)="High",1,IF(VLOOKUP($A1828,[1]New!$A$2:$DE$2108,65,FALSE)="HiAvg",2,IF(VLOOKUP($A1828,[1]New!$A$2:$DE$2108,65,FALSE)="Avg",3,IF(VLOOKUP($A1828,[1]New!$A$2:$DE$2108,65,FALSE)="LoAvg",4,5))))</f>
        <v>5</v>
      </c>
      <c r="AO1828" t="str">
        <f t="array" ref="AO1828">VLOOKUP($A1828,[1]New!$A$2:$DE$2108,66,FALSE)</f>
        <v>Language: Understand, Edit for Grammar, Usage</v>
      </c>
      <c r="AR1828">
        <f t="array" ref="AR1828">VLOOKUP($A1828,[1]New!$A$2:$DE$2108,67,FALSE)</f>
        <v>195</v>
      </c>
      <c r="AV1828">
        <f t="array" ref="AV1828">IF(VLOOKUP($A1828,[1]New!$A$2:$DE$2108,70,FALSE)="High",1,IF(VLOOKUP($A1828,[1]New!$A$2:$DE$2108,70,FALSE)="HiAvg",2,IF(VLOOKUP($A1828,[1]New!$A$2:$DE$2108,70,FALSE)="Avg",3,IF(VLOOKUP($A1828,[1]New!$A$2:$DE$2108,70,FALSE)="LoAvg",4,5))))</f>
        <v>5</v>
      </c>
      <c r="AW1828" t="str">
        <f t="array" ref="AW1828">VLOOKUP($A1828,[1]New!$A$2:$DE$2108,71,FALSE)</f>
        <v>Language: Understand, Edit Mechanics</v>
      </c>
      <c r="AZ1828">
        <f t="array" ref="AZ1828">VLOOKUP($A1828,[1]New!$A$2:$DE$2108,72,FALSE)</f>
        <v>189</v>
      </c>
      <c r="BD1828">
        <f t="array" ref="BD1828">IF(VLOOKUP($A1828,[1]New!$A$2:$DE$2108,75,FALSE)="High",1,IF(VLOOKUP($A1828,[1]New!$A$2:$DE$2108,75,FALSE)="HiAvg",2,IF(VLOOKUP($A1828,[1]New!$A$2:$DE$2108,75,FALSE)="Avg",3,IF(VLOOKUP($A1828,[1]New!$A$2:$DE$2108,75,FALSE)="LoAvg",4,5))))</f>
        <v>5</v>
      </c>
      <c r="BE1828" t="str">
        <f t="array" ref="BE1828">IF(VLOOKUP($A1828,[1]New!$A$2:$DE$2108,76,FALSE)="","",VLOOKUP($A1828,[1]New!$A$2:$DE$2108,76,FALSE))</f>
        <v/>
      </c>
      <c r="BH1828" t="str">
        <f t="array" ref="BH1828">IF(VLOOKUP($A1828,[1]New!$A$2:$DE$2108,77,FALSE)="","",VLOOKUP($A1828,[1]New!$A$2:$DE$2108,77,FALSE))</f>
        <v/>
      </c>
      <c r="BL1828" t="str">
        <f t="array" ref="BL1828">IF(VLOOKUP($A1828,[1]New!$A$2:$DE$2108,80,FALSE)="High",1,IF(VLOOKUP($A1828,[1]New!$A$2:$DE$2108,80,FALSE)="HiAvg",2,IF(VLOOKUP($A1828,[1]New!$A$2:$DE$2108,80,FALSE)="Avg",3,IF(VLOOKUP($A1828,[1]New!$A$2:$DE$2108,80,FALSE)="LoAvg",4,IF(VLOOKUP($A1828,[1]New!$A$2:$DE$2108,80,FALSE)="Low",5,"")))))</f>
        <v/>
      </c>
    </row>
    <row r="1829" spans="1:64" x14ac:dyDescent="0.2">
      <c r="A1829" s="7" t="s">
        <v>1952</v>
      </c>
      <c r="B1829">
        <v>2015</v>
      </c>
      <c r="C1829" t="s">
        <v>2233</v>
      </c>
      <c r="D1829" t="str">
        <f t="array" ref="D1829">VLOOKUP($A1829,[1]New!$A$2:$DE$2108,5,FALSE)</f>
        <v>Mathematics</v>
      </c>
      <c r="E1829">
        <f t="array" ref="E1829">VLOOKUP($A1829,[1]New!$A$2:$DE$2108,3,FALSE)</f>
        <v>605000057</v>
      </c>
      <c r="F1829" t="str">
        <f t="array" ref="F1829">VLOOKUP($A1829,[1]New!$A$2:$DE$2108,4,FALSE)</f>
        <v>School 3</v>
      </c>
      <c r="Q1829">
        <f t="array" ref="Q1829">VLOOKUP($A1829,[1]New!$A$2:$DE$2108,19,FALSE)</f>
        <v>197</v>
      </c>
      <c r="S1829">
        <f t="array" ref="S1829">VLOOKUP($A1829,[1]New!$A$2:$DE$2108,21,FALSE)</f>
        <v>5</v>
      </c>
      <c r="U1829">
        <f t="array" ref="U1829">IF(S1829&gt;=75,1,IF(AND(S1829&gt;=50,S1829&lt;75),2,IF(AND(S1829&gt;=25,S1829&lt;50),3,IF(S1829&lt;25,4,"NA"))))</f>
        <v>4</v>
      </c>
      <c r="V1829" s="8">
        <f t="array" ref="V1829">VLOOKUP($A1829,[1]New!$A$2:$DE$2108,17,FALSE)</f>
        <v>42264</v>
      </c>
      <c r="AG1829" t="str">
        <f t="array" ref="AG1829">VLOOKUP($A1829,[1]New!$A$2:$DE$2108,61,FALSE)</f>
        <v>Operations and Algebraic Thinking</v>
      </c>
      <c r="AJ1829">
        <f t="array" ref="AJ1829">VLOOKUP($A1829,[1]New!$A$2:$DE$2108,62,FALSE)</f>
        <v>193</v>
      </c>
      <c r="AN1829">
        <f t="array" ref="AN1829">IF(VLOOKUP($A1829,[1]New!$A$2:$DE$2108,65,FALSE)="High",1,IF(VLOOKUP($A1829,[1]New!$A$2:$DE$2108,65,FALSE)="HiAvg",2,IF(VLOOKUP($A1829,[1]New!$A$2:$DE$2108,65,FALSE)="Avg",3,IF(VLOOKUP($A1829,[1]New!$A$2:$DE$2108,65,FALSE)="LoAvg",4,5))))</f>
        <v>5</v>
      </c>
      <c r="AO1829" t="str">
        <f t="array" ref="AO1829">VLOOKUP($A1829,[1]New!$A$2:$DE$2108,66,FALSE)</f>
        <v>The Real and Complex Number Systems</v>
      </c>
      <c r="AR1829">
        <f t="array" ref="AR1829">VLOOKUP($A1829,[1]New!$A$2:$DE$2108,67,FALSE)</f>
        <v>193</v>
      </c>
      <c r="AV1829">
        <f t="array" ref="AV1829">IF(VLOOKUP($A1829,[1]New!$A$2:$DE$2108,70,FALSE)="High",1,IF(VLOOKUP($A1829,[1]New!$A$2:$DE$2108,70,FALSE)="HiAvg",2,IF(VLOOKUP($A1829,[1]New!$A$2:$DE$2108,70,FALSE)="Avg",3,IF(VLOOKUP($A1829,[1]New!$A$2:$DE$2108,70,FALSE)="LoAvg",4,5))))</f>
        <v>5</v>
      </c>
      <c r="AW1829" t="str">
        <f t="array" ref="AW1829">VLOOKUP($A1829,[1]New!$A$2:$DE$2108,71,FALSE)</f>
        <v>Geometry</v>
      </c>
      <c r="AZ1829">
        <f t="array" ref="AZ1829">VLOOKUP($A1829,[1]New!$A$2:$DE$2108,72,FALSE)</f>
        <v>208</v>
      </c>
      <c r="BD1829">
        <f t="array" ref="BD1829">IF(VLOOKUP($A1829,[1]New!$A$2:$DE$2108,75,FALSE)="High",1,IF(VLOOKUP($A1829,[1]New!$A$2:$DE$2108,75,FALSE)="HiAvg",2,IF(VLOOKUP($A1829,[1]New!$A$2:$DE$2108,75,FALSE)="Avg",3,IF(VLOOKUP($A1829,[1]New!$A$2:$DE$2108,75,FALSE)="LoAvg",4,5))))</f>
        <v>5</v>
      </c>
      <c r="BE1829" t="str">
        <f t="array" ref="BE1829">IF(VLOOKUP($A1829,[1]New!$A$2:$DE$2108,76,FALSE)="","",VLOOKUP($A1829,[1]New!$A$2:$DE$2108,76,FALSE))</f>
        <v>Statistics and Probability</v>
      </c>
      <c r="BH1829">
        <f t="array" ref="BH1829">IF(VLOOKUP($A1829,[1]New!$A$2:$DE$2108,77,FALSE)="","",VLOOKUP($A1829,[1]New!$A$2:$DE$2108,77,FALSE))</f>
        <v>191</v>
      </c>
      <c r="BL1829">
        <f t="array" ref="BL1829">IF(VLOOKUP($A1829,[1]New!$A$2:$DE$2108,80,FALSE)="High",1,IF(VLOOKUP($A1829,[1]New!$A$2:$DE$2108,80,FALSE)="HiAvg",2,IF(VLOOKUP($A1829,[1]New!$A$2:$DE$2108,80,FALSE)="Avg",3,IF(VLOOKUP($A1829,[1]New!$A$2:$DE$2108,80,FALSE)="LoAvg",4,IF(VLOOKUP($A1829,[1]New!$A$2:$DE$2108,80,FALSE)="Low",5,"")))))</f>
        <v>5</v>
      </c>
    </row>
    <row r="1830" spans="1:64" x14ac:dyDescent="0.2">
      <c r="A1830" s="7" t="s">
        <v>1953</v>
      </c>
      <c r="B1830">
        <v>2015</v>
      </c>
      <c r="C1830" t="s">
        <v>2233</v>
      </c>
      <c r="D1830" t="str">
        <f t="array" ref="D1830">VLOOKUP($A1830,[1]New!$A$2:$DE$2108,5,FALSE)</f>
        <v>Reading</v>
      </c>
      <c r="E1830">
        <f t="array" ref="E1830">VLOOKUP($A1830,[1]New!$A$2:$DE$2108,3,FALSE)</f>
        <v>605000057</v>
      </c>
      <c r="F1830" t="str">
        <f t="array" ref="F1830">VLOOKUP($A1830,[1]New!$A$2:$DE$2108,4,FALSE)</f>
        <v>School 3</v>
      </c>
      <c r="Q1830">
        <f t="array" ref="Q1830">VLOOKUP($A1830,[1]New!$A$2:$DE$2108,19,FALSE)</f>
        <v>192</v>
      </c>
      <c r="S1830">
        <f t="array" ref="S1830">VLOOKUP($A1830,[1]New!$A$2:$DE$2108,21,FALSE)</f>
        <v>5</v>
      </c>
      <c r="U1830">
        <f t="array" ref="U1830">IF(S1830&gt;=75,1,IF(AND(S1830&gt;=50,S1830&lt;75),2,IF(AND(S1830&gt;=25,S1830&lt;50),3,IF(S1830&lt;25,4,"NA"))))</f>
        <v>4</v>
      </c>
      <c r="V1830" s="8">
        <f t="array" ref="V1830">VLOOKUP($A1830,[1]New!$A$2:$DE$2108,17,FALSE)</f>
        <v>42257</v>
      </c>
      <c r="AG1830" t="str">
        <f t="array" ref="AG1830">VLOOKUP($A1830,[1]New!$A$2:$DE$2108,61,FALSE)</f>
        <v>Literature</v>
      </c>
      <c r="AJ1830">
        <f t="array" ref="AJ1830">VLOOKUP($A1830,[1]New!$A$2:$DE$2108,62,FALSE)</f>
        <v>183</v>
      </c>
      <c r="AN1830">
        <f t="array" ref="AN1830">IF(VLOOKUP($A1830,[1]New!$A$2:$DE$2108,65,FALSE)="High",1,IF(VLOOKUP($A1830,[1]New!$A$2:$DE$2108,65,FALSE)="HiAvg",2,IF(VLOOKUP($A1830,[1]New!$A$2:$DE$2108,65,FALSE)="Avg",3,IF(VLOOKUP($A1830,[1]New!$A$2:$DE$2108,65,FALSE)="LoAvg",4,5))))</f>
        <v>5</v>
      </c>
      <c r="AO1830" t="str">
        <f t="array" ref="AO1830">VLOOKUP($A1830,[1]New!$A$2:$DE$2108,66,FALSE)</f>
        <v>Informational Text</v>
      </c>
      <c r="AR1830">
        <f t="array" ref="AR1830">VLOOKUP($A1830,[1]New!$A$2:$DE$2108,67,FALSE)</f>
        <v>192</v>
      </c>
      <c r="AV1830">
        <f t="array" ref="AV1830">IF(VLOOKUP($A1830,[1]New!$A$2:$DE$2108,70,FALSE)="High",1,IF(VLOOKUP($A1830,[1]New!$A$2:$DE$2108,70,FALSE)="HiAvg",2,IF(VLOOKUP($A1830,[1]New!$A$2:$DE$2108,70,FALSE)="Avg",3,IF(VLOOKUP($A1830,[1]New!$A$2:$DE$2108,70,FALSE)="LoAvg",4,5))))</f>
        <v>5</v>
      </c>
      <c r="AW1830" t="str">
        <f t="array" ref="AW1830">VLOOKUP($A1830,[1]New!$A$2:$DE$2108,71,FALSE)</f>
        <v>Vocabulary Acquisition and Use</v>
      </c>
      <c r="AZ1830">
        <f t="array" ref="AZ1830">VLOOKUP($A1830,[1]New!$A$2:$DE$2108,72,FALSE)</f>
        <v>202</v>
      </c>
      <c r="BD1830">
        <f t="array" ref="BD1830">IF(VLOOKUP($A1830,[1]New!$A$2:$DE$2108,75,FALSE)="High",1,IF(VLOOKUP($A1830,[1]New!$A$2:$DE$2108,75,FALSE)="HiAvg",2,IF(VLOOKUP($A1830,[1]New!$A$2:$DE$2108,75,FALSE)="Avg",3,IF(VLOOKUP($A1830,[1]New!$A$2:$DE$2108,75,FALSE)="LoAvg",4,5))))</f>
        <v>5</v>
      </c>
      <c r="BE1830" t="str">
        <f t="array" ref="BE1830">IF(VLOOKUP($A1830,[1]New!$A$2:$DE$2108,76,FALSE)="","",VLOOKUP($A1830,[1]New!$A$2:$DE$2108,76,FALSE))</f>
        <v/>
      </c>
      <c r="BH1830" t="str">
        <f t="array" ref="BH1830">IF(VLOOKUP($A1830,[1]New!$A$2:$DE$2108,77,FALSE)="","",VLOOKUP($A1830,[1]New!$A$2:$DE$2108,77,FALSE))</f>
        <v/>
      </c>
      <c r="BL1830" t="str">
        <f t="array" ref="BL1830">IF(VLOOKUP($A1830,[1]New!$A$2:$DE$2108,80,FALSE)="High",1,IF(VLOOKUP($A1830,[1]New!$A$2:$DE$2108,80,FALSE)="HiAvg",2,IF(VLOOKUP($A1830,[1]New!$A$2:$DE$2108,80,FALSE)="Avg",3,IF(VLOOKUP($A1830,[1]New!$A$2:$DE$2108,80,FALSE)="LoAvg",4,IF(VLOOKUP($A1830,[1]New!$A$2:$DE$2108,80,FALSE)="Low",5,"")))))</f>
        <v/>
      </c>
    </row>
    <row r="1831" spans="1:64" x14ac:dyDescent="0.2">
      <c r="A1831" s="7" t="s">
        <v>1954</v>
      </c>
      <c r="B1831">
        <v>2015</v>
      </c>
      <c r="C1831" t="s">
        <v>2233</v>
      </c>
      <c r="D1831" t="str">
        <f t="array" ref="D1831">VLOOKUP($A1831,[1]New!$A$2:$DE$2108,5,FALSE)</f>
        <v>Language Usage</v>
      </c>
      <c r="E1831">
        <f t="array" ref="E1831">VLOOKUP($A1831,[1]New!$A$2:$DE$2108,3,FALSE)</f>
        <v>605000060</v>
      </c>
      <c r="F1831" t="str">
        <f t="array" ref="F1831">VLOOKUP($A1831,[1]New!$A$2:$DE$2108,4,FALSE)</f>
        <v>School 3</v>
      </c>
      <c r="Q1831">
        <f t="array" ref="Q1831">VLOOKUP($A1831,[1]New!$A$2:$DE$2108,19,FALSE)</f>
        <v>233</v>
      </c>
      <c r="S1831">
        <f t="array" ref="S1831">VLOOKUP($A1831,[1]New!$A$2:$DE$2108,21,FALSE)</f>
        <v>88</v>
      </c>
      <c r="U1831">
        <f t="array" ref="U1831">IF(S1831&gt;=75,1,IF(AND(S1831&gt;=50,S1831&lt;75),2,IF(AND(S1831&gt;=25,S1831&lt;50),3,IF(S1831&lt;25,4,"NA"))))</f>
        <v>1</v>
      </c>
      <c r="V1831" s="8">
        <f t="array" ref="V1831">VLOOKUP($A1831,[1]New!$A$2:$DE$2108,17,FALSE)</f>
        <v>42262</v>
      </c>
      <c r="AG1831" t="str">
        <f t="array" ref="AG1831">VLOOKUP($A1831,[1]New!$A$2:$DE$2108,61,FALSE)</f>
        <v>Writing: Plan, Organize, Develop, Revise, Research</v>
      </c>
      <c r="AJ1831">
        <f t="array" ref="AJ1831">VLOOKUP($A1831,[1]New!$A$2:$DE$2108,62,FALSE)</f>
        <v>229</v>
      </c>
      <c r="AN1831">
        <f t="array" ref="AN1831">IF(VLOOKUP($A1831,[1]New!$A$2:$DE$2108,65,FALSE)="High",1,IF(VLOOKUP($A1831,[1]New!$A$2:$DE$2108,65,FALSE)="HiAvg",2,IF(VLOOKUP($A1831,[1]New!$A$2:$DE$2108,65,FALSE)="Avg",3,IF(VLOOKUP($A1831,[1]New!$A$2:$DE$2108,65,FALSE)="LoAvg",4,5))))</f>
        <v>2</v>
      </c>
      <c r="AO1831" t="str">
        <f t="array" ref="AO1831">VLOOKUP($A1831,[1]New!$A$2:$DE$2108,66,FALSE)</f>
        <v>Language: Understand, Edit for Grammar, Usage</v>
      </c>
      <c r="AR1831">
        <f t="array" ref="AR1831">VLOOKUP($A1831,[1]New!$A$2:$DE$2108,67,FALSE)</f>
        <v>235</v>
      </c>
      <c r="AV1831">
        <f t="array" ref="AV1831">IF(VLOOKUP($A1831,[1]New!$A$2:$DE$2108,70,FALSE)="High",1,IF(VLOOKUP($A1831,[1]New!$A$2:$DE$2108,70,FALSE)="HiAvg",2,IF(VLOOKUP($A1831,[1]New!$A$2:$DE$2108,70,FALSE)="Avg",3,IF(VLOOKUP($A1831,[1]New!$A$2:$DE$2108,70,FALSE)="LoAvg",4,5))))</f>
        <v>1</v>
      </c>
      <c r="AW1831" t="str">
        <f t="array" ref="AW1831">VLOOKUP($A1831,[1]New!$A$2:$DE$2108,71,FALSE)</f>
        <v>Language: Understand, Edit Mechanics</v>
      </c>
      <c r="AZ1831">
        <f t="array" ref="AZ1831">VLOOKUP($A1831,[1]New!$A$2:$DE$2108,72,FALSE)</f>
        <v>236</v>
      </c>
      <c r="BD1831">
        <f t="array" ref="BD1831">IF(VLOOKUP($A1831,[1]New!$A$2:$DE$2108,75,FALSE)="High",1,IF(VLOOKUP($A1831,[1]New!$A$2:$DE$2108,75,FALSE)="HiAvg",2,IF(VLOOKUP($A1831,[1]New!$A$2:$DE$2108,75,FALSE)="Avg",3,IF(VLOOKUP($A1831,[1]New!$A$2:$DE$2108,75,FALSE)="LoAvg",4,5))))</f>
        <v>1</v>
      </c>
      <c r="BE1831" t="str">
        <f t="array" ref="BE1831">IF(VLOOKUP($A1831,[1]New!$A$2:$DE$2108,76,FALSE)="","",VLOOKUP($A1831,[1]New!$A$2:$DE$2108,76,FALSE))</f>
        <v/>
      </c>
      <c r="BH1831" t="str">
        <f t="array" ref="BH1831">IF(VLOOKUP($A1831,[1]New!$A$2:$DE$2108,77,FALSE)="","",VLOOKUP($A1831,[1]New!$A$2:$DE$2108,77,FALSE))</f>
        <v/>
      </c>
      <c r="BL1831" t="str">
        <f t="array" ref="BL1831">IF(VLOOKUP($A1831,[1]New!$A$2:$DE$2108,80,FALSE)="High",1,IF(VLOOKUP($A1831,[1]New!$A$2:$DE$2108,80,FALSE)="HiAvg",2,IF(VLOOKUP($A1831,[1]New!$A$2:$DE$2108,80,FALSE)="Avg",3,IF(VLOOKUP($A1831,[1]New!$A$2:$DE$2108,80,FALSE)="LoAvg",4,IF(VLOOKUP($A1831,[1]New!$A$2:$DE$2108,80,FALSE)="Low",5,"")))))</f>
        <v/>
      </c>
    </row>
    <row r="1832" spans="1:64" x14ac:dyDescent="0.2">
      <c r="A1832" s="7" t="s">
        <v>1955</v>
      </c>
      <c r="B1832">
        <v>2015</v>
      </c>
      <c r="C1832" t="s">
        <v>2233</v>
      </c>
      <c r="D1832" t="str">
        <f t="array" ref="D1832">VLOOKUP($A1832,[1]New!$A$2:$DE$2108,5,FALSE)</f>
        <v>Mathematics</v>
      </c>
      <c r="E1832">
        <f t="array" ref="E1832">VLOOKUP($A1832,[1]New!$A$2:$DE$2108,3,FALSE)</f>
        <v>605000060</v>
      </c>
      <c r="F1832" t="str">
        <f t="array" ref="F1832">VLOOKUP($A1832,[1]New!$A$2:$DE$2108,4,FALSE)</f>
        <v>School 3</v>
      </c>
      <c r="Q1832">
        <f t="array" ref="Q1832">VLOOKUP($A1832,[1]New!$A$2:$DE$2108,19,FALSE)</f>
        <v>243</v>
      </c>
      <c r="S1832">
        <f t="array" ref="S1832">VLOOKUP($A1832,[1]New!$A$2:$DE$2108,21,FALSE)</f>
        <v>83</v>
      </c>
      <c r="U1832">
        <f t="array" ref="U1832">IF(S1832&gt;=75,1,IF(AND(S1832&gt;=50,S1832&lt;75),2,IF(AND(S1832&gt;=25,S1832&lt;50),3,IF(S1832&lt;25,4,"NA"))))</f>
        <v>1</v>
      </c>
      <c r="V1832" s="8">
        <f t="array" ref="V1832">VLOOKUP($A1832,[1]New!$A$2:$DE$2108,17,FALSE)</f>
        <v>42264</v>
      </c>
      <c r="AG1832" t="str">
        <f t="array" ref="AG1832">VLOOKUP($A1832,[1]New!$A$2:$DE$2108,61,FALSE)</f>
        <v>Operations and Algebraic Thinking</v>
      </c>
      <c r="AJ1832">
        <f t="array" ref="AJ1832">VLOOKUP($A1832,[1]New!$A$2:$DE$2108,62,FALSE)</f>
        <v>243</v>
      </c>
      <c r="AN1832">
        <f t="array" ref="AN1832">IF(VLOOKUP($A1832,[1]New!$A$2:$DE$2108,65,FALSE)="High",1,IF(VLOOKUP($A1832,[1]New!$A$2:$DE$2108,65,FALSE)="HiAvg",2,IF(VLOOKUP($A1832,[1]New!$A$2:$DE$2108,65,FALSE)="Avg",3,IF(VLOOKUP($A1832,[1]New!$A$2:$DE$2108,65,FALSE)="LoAvg",4,5))))</f>
        <v>2</v>
      </c>
      <c r="AO1832" t="str">
        <f t="array" ref="AO1832">VLOOKUP($A1832,[1]New!$A$2:$DE$2108,66,FALSE)</f>
        <v>The Real and Complex Number Systems</v>
      </c>
      <c r="AR1832">
        <f t="array" ref="AR1832">VLOOKUP($A1832,[1]New!$A$2:$DE$2108,67,FALSE)</f>
        <v>244</v>
      </c>
      <c r="AV1832">
        <f t="array" ref="AV1832">IF(VLOOKUP($A1832,[1]New!$A$2:$DE$2108,70,FALSE)="High",1,IF(VLOOKUP($A1832,[1]New!$A$2:$DE$2108,70,FALSE)="HiAvg",2,IF(VLOOKUP($A1832,[1]New!$A$2:$DE$2108,70,FALSE)="Avg",3,IF(VLOOKUP($A1832,[1]New!$A$2:$DE$2108,70,FALSE)="LoAvg",4,5))))</f>
        <v>2</v>
      </c>
      <c r="AW1832" t="str">
        <f t="array" ref="AW1832">VLOOKUP($A1832,[1]New!$A$2:$DE$2108,71,FALSE)</f>
        <v>Geometry</v>
      </c>
      <c r="AZ1832">
        <f t="array" ref="AZ1832">VLOOKUP($A1832,[1]New!$A$2:$DE$2108,72,FALSE)</f>
        <v>240</v>
      </c>
      <c r="BD1832">
        <f t="array" ref="BD1832">IF(VLOOKUP($A1832,[1]New!$A$2:$DE$2108,75,FALSE)="High",1,IF(VLOOKUP($A1832,[1]New!$A$2:$DE$2108,75,FALSE)="HiAvg",2,IF(VLOOKUP($A1832,[1]New!$A$2:$DE$2108,75,FALSE)="Avg",3,IF(VLOOKUP($A1832,[1]New!$A$2:$DE$2108,75,FALSE)="LoAvg",4,5))))</f>
        <v>2</v>
      </c>
      <c r="BE1832" t="str">
        <f t="array" ref="BE1832">IF(VLOOKUP($A1832,[1]New!$A$2:$DE$2108,76,FALSE)="","",VLOOKUP($A1832,[1]New!$A$2:$DE$2108,76,FALSE))</f>
        <v>Statistics and Probability</v>
      </c>
      <c r="BH1832">
        <f t="array" ref="BH1832">IF(VLOOKUP($A1832,[1]New!$A$2:$DE$2108,77,FALSE)="","",VLOOKUP($A1832,[1]New!$A$2:$DE$2108,77,FALSE))</f>
        <v>243</v>
      </c>
      <c r="BL1832">
        <f t="array" ref="BL1832">IF(VLOOKUP($A1832,[1]New!$A$2:$DE$2108,80,FALSE)="High",1,IF(VLOOKUP($A1832,[1]New!$A$2:$DE$2108,80,FALSE)="HiAvg",2,IF(VLOOKUP($A1832,[1]New!$A$2:$DE$2108,80,FALSE)="Avg",3,IF(VLOOKUP($A1832,[1]New!$A$2:$DE$2108,80,FALSE)="LoAvg",4,IF(VLOOKUP($A1832,[1]New!$A$2:$DE$2108,80,FALSE)="Low",5,"")))))</f>
        <v>2</v>
      </c>
    </row>
    <row r="1833" spans="1:64" x14ac:dyDescent="0.2">
      <c r="A1833" s="7" t="s">
        <v>1956</v>
      </c>
      <c r="B1833">
        <v>2015</v>
      </c>
      <c r="C1833" t="s">
        <v>2233</v>
      </c>
      <c r="D1833" t="str">
        <f t="array" ref="D1833">VLOOKUP($A1833,[1]New!$A$2:$DE$2108,5,FALSE)</f>
        <v>Reading</v>
      </c>
      <c r="E1833">
        <f t="array" ref="E1833">VLOOKUP($A1833,[1]New!$A$2:$DE$2108,3,FALSE)</f>
        <v>605000060</v>
      </c>
      <c r="F1833" t="str">
        <f t="array" ref="F1833">VLOOKUP($A1833,[1]New!$A$2:$DE$2108,4,FALSE)</f>
        <v>School 3</v>
      </c>
      <c r="Q1833">
        <f t="array" ref="Q1833">VLOOKUP($A1833,[1]New!$A$2:$DE$2108,19,FALSE)</f>
        <v>239</v>
      </c>
      <c r="S1833">
        <f t="array" ref="S1833">VLOOKUP($A1833,[1]New!$A$2:$DE$2108,21,FALSE)</f>
        <v>92</v>
      </c>
      <c r="U1833">
        <f t="array" ref="U1833">IF(S1833&gt;=75,1,IF(AND(S1833&gt;=50,S1833&lt;75),2,IF(AND(S1833&gt;=25,S1833&lt;50),3,IF(S1833&lt;25,4,"NA"))))</f>
        <v>1</v>
      </c>
      <c r="V1833" s="8">
        <f t="array" ref="V1833">VLOOKUP($A1833,[1]New!$A$2:$DE$2108,17,FALSE)</f>
        <v>42257</v>
      </c>
      <c r="AG1833" t="str">
        <f t="array" ref="AG1833">VLOOKUP($A1833,[1]New!$A$2:$DE$2108,61,FALSE)</f>
        <v>Literature</v>
      </c>
      <c r="AJ1833">
        <f t="array" ref="AJ1833">VLOOKUP($A1833,[1]New!$A$2:$DE$2108,62,FALSE)</f>
        <v>235</v>
      </c>
      <c r="AN1833">
        <f t="array" ref="AN1833">IF(VLOOKUP($A1833,[1]New!$A$2:$DE$2108,65,FALSE)="High",1,IF(VLOOKUP($A1833,[1]New!$A$2:$DE$2108,65,FALSE)="HiAvg",2,IF(VLOOKUP($A1833,[1]New!$A$2:$DE$2108,65,FALSE)="Avg",3,IF(VLOOKUP($A1833,[1]New!$A$2:$DE$2108,65,FALSE)="LoAvg",4,5))))</f>
        <v>1</v>
      </c>
      <c r="AO1833" t="str">
        <f t="array" ref="AO1833">VLOOKUP($A1833,[1]New!$A$2:$DE$2108,66,FALSE)</f>
        <v>Informational Text</v>
      </c>
      <c r="AR1833">
        <f t="array" ref="AR1833">VLOOKUP($A1833,[1]New!$A$2:$DE$2108,67,FALSE)</f>
        <v>239</v>
      </c>
      <c r="AV1833">
        <f t="array" ref="AV1833">IF(VLOOKUP($A1833,[1]New!$A$2:$DE$2108,70,FALSE)="High",1,IF(VLOOKUP($A1833,[1]New!$A$2:$DE$2108,70,FALSE)="HiAvg",2,IF(VLOOKUP($A1833,[1]New!$A$2:$DE$2108,70,FALSE)="Avg",3,IF(VLOOKUP($A1833,[1]New!$A$2:$DE$2108,70,FALSE)="LoAvg",4,5))))</f>
        <v>1</v>
      </c>
      <c r="AW1833" t="str">
        <f t="array" ref="AW1833">VLOOKUP($A1833,[1]New!$A$2:$DE$2108,71,FALSE)</f>
        <v>Vocabulary Acquisition and Use</v>
      </c>
      <c r="AZ1833">
        <f t="array" ref="AZ1833">VLOOKUP($A1833,[1]New!$A$2:$DE$2108,72,FALSE)</f>
        <v>242</v>
      </c>
      <c r="BD1833">
        <f t="array" ref="BD1833">IF(VLOOKUP($A1833,[1]New!$A$2:$DE$2108,75,FALSE)="High",1,IF(VLOOKUP($A1833,[1]New!$A$2:$DE$2108,75,FALSE)="HiAvg",2,IF(VLOOKUP($A1833,[1]New!$A$2:$DE$2108,75,FALSE)="Avg",3,IF(VLOOKUP($A1833,[1]New!$A$2:$DE$2108,75,FALSE)="LoAvg",4,5))))</f>
        <v>1</v>
      </c>
      <c r="BE1833" t="str">
        <f t="array" ref="BE1833">IF(VLOOKUP($A1833,[1]New!$A$2:$DE$2108,76,FALSE)="","",VLOOKUP($A1833,[1]New!$A$2:$DE$2108,76,FALSE))</f>
        <v/>
      </c>
      <c r="BH1833" t="str">
        <f t="array" ref="BH1833">IF(VLOOKUP($A1833,[1]New!$A$2:$DE$2108,77,FALSE)="","",VLOOKUP($A1833,[1]New!$A$2:$DE$2108,77,FALSE))</f>
        <v/>
      </c>
      <c r="BL1833" t="str">
        <f t="array" ref="BL1833">IF(VLOOKUP($A1833,[1]New!$A$2:$DE$2108,80,FALSE)="High",1,IF(VLOOKUP($A1833,[1]New!$A$2:$DE$2108,80,FALSE)="HiAvg",2,IF(VLOOKUP($A1833,[1]New!$A$2:$DE$2108,80,FALSE)="Avg",3,IF(VLOOKUP($A1833,[1]New!$A$2:$DE$2108,80,FALSE)="LoAvg",4,IF(VLOOKUP($A1833,[1]New!$A$2:$DE$2108,80,FALSE)="Low",5,"")))))</f>
        <v/>
      </c>
    </row>
    <row r="1834" spans="1:64" x14ac:dyDescent="0.2">
      <c r="A1834" s="7" t="s">
        <v>1957</v>
      </c>
      <c r="B1834">
        <v>2015</v>
      </c>
      <c r="C1834" t="s">
        <v>2233</v>
      </c>
      <c r="D1834" t="str">
        <f t="array" ref="D1834">VLOOKUP($A1834,[1]New!$A$2:$DE$2108,5,FALSE)</f>
        <v>Language Usage</v>
      </c>
      <c r="E1834">
        <f t="array" ref="E1834">VLOOKUP($A1834,[1]New!$A$2:$DE$2108,3,FALSE)</f>
        <v>605000062</v>
      </c>
      <c r="F1834" t="str">
        <f t="array" ref="F1834">VLOOKUP($A1834,[1]New!$A$2:$DE$2108,4,FALSE)</f>
        <v>School 3</v>
      </c>
      <c r="Q1834">
        <f t="array" ref="Q1834">VLOOKUP($A1834,[1]New!$A$2:$DE$2108,19,FALSE)</f>
        <v>223</v>
      </c>
      <c r="S1834">
        <f t="array" ref="S1834">VLOOKUP($A1834,[1]New!$A$2:$DE$2108,21,FALSE)</f>
        <v>69</v>
      </c>
      <c r="U1834">
        <f t="array" ref="U1834">IF(S1834&gt;=75,1,IF(AND(S1834&gt;=50,S1834&lt;75),2,IF(AND(S1834&gt;=25,S1834&lt;50),3,IF(S1834&lt;25,4,"NA"))))</f>
        <v>2</v>
      </c>
      <c r="V1834" s="8">
        <f t="array" ref="V1834">VLOOKUP($A1834,[1]New!$A$2:$DE$2108,17,FALSE)</f>
        <v>42258</v>
      </c>
      <c r="AG1834" t="str">
        <f t="array" ref="AG1834">VLOOKUP($A1834,[1]New!$A$2:$DE$2108,61,FALSE)</f>
        <v>Writing: Plan, Organize, Develop, Revise, Research</v>
      </c>
      <c r="AJ1834">
        <f t="array" ref="AJ1834">VLOOKUP($A1834,[1]New!$A$2:$DE$2108,62,FALSE)</f>
        <v>222</v>
      </c>
      <c r="AN1834">
        <f t="array" ref="AN1834">IF(VLOOKUP($A1834,[1]New!$A$2:$DE$2108,65,FALSE)="High",1,IF(VLOOKUP($A1834,[1]New!$A$2:$DE$2108,65,FALSE)="HiAvg",2,IF(VLOOKUP($A1834,[1]New!$A$2:$DE$2108,65,FALSE)="Avg",3,IF(VLOOKUP($A1834,[1]New!$A$2:$DE$2108,65,FALSE)="LoAvg",4,5))))</f>
        <v>3</v>
      </c>
      <c r="AO1834" t="str">
        <f t="array" ref="AO1834">VLOOKUP($A1834,[1]New!$A$2:$DE$2108,66,FALSE)</f>
        <v>Language: Understand, Edit for Grammar, Usage</v>
      </c>
      <c r="AR1834">
        <f t="array" ref="AR1834">VLOOKUP($A1834,[1]New!$A$2:$DE$2108,67,FALSE)</f>
        <v>225</v>
      </c>
      <c r="AV1834">
        <f t="array" ref="AV1834">IF(VLOOKUP($A1834,[1]New!$A$2:$DE$2108,70,FALSE)="High",1,IF(VLOOKUP($A1834,[1]New!$A$2:$DE$2108,70,FALSE)="HiAvg",2,IF(VLOOKUP($A1834,[1]New!$A$2:$DE$2108,70,FALSE)="Avg",3,IF(VLOOKUP($A1834,[1]New!$A$2:$DE$2108,70,FALSE)="LoAvg",4,5))))</f>
        <v>2</v>
      </c>
      <c r="AW1834" t="str">
        <f t="array" ref="AW1834">VLOOKUP($A1834,[1]New!$A$2:$DE$2108,71,FALSE)</f>
        <v>Language: Understand, Edit Mechanics</v>
      </c>
      <c r="AZ1834">
        <f t="array" ref="AZ1834">VLOOKUP($A1834,[1]New!$A$2:$DE$2108,72,FALSE)</f>
        <v>222</v>
      </c>
      <c r="BD1834">
        <f t="array" ref="BD1834">IF(VLOOKUP($A1834,[1]New!$A$2:$DE$2108,75,FALSE)="High",1,IF(VLOOKUP($A1834,[1]New!$A$2:$DE$2108,75,FALSE)="HiAvg",2,IF(VLOOKUP($A1834,[1]New!$A$2:$DE$2108,75,FALSE)="Avg",3,IF(VLOOKUP($A1834,[1]New!$A$2:$DE$2108,75,FALSE)="LoAvg",4,5))))</f>
        <v>3</v>
      </c>
      <c r="BE1834" t="str">
        <f t="array" ref="BE1834">IF(VLOOKUP($A1834,[1]New!$A$2:$DE$2108,76,FALSE)="","",VLOOKUP($A1834,[1]New!$A$2:$DE$2108,76,FALSE))</f>
        <v/>
      </c>
      <c r="BH1834" t="str">
        <f t="array" ref="BH1834">IF(VLOOKUP($A1834,[1]New!$A$2:$DE$2108,77,FALSE)="","",VLOOKUP($A1834,[1]New!$A$2:$DE$2108,77,FALSE))</f>
        <v/>
      </c>
      <c r="BL1834" t="str">
        <f t="array" ref="BL1834">IF(VLOOKUP($A1834,[1]New!$A$2:$DE$2108,80,FALSE)="High",1,IF(VLOOKUP($A1834,[1]New!$A$2:$DE$2108,80,FALSE)="HiAvg",2,IF(VLOOKUP($A1834,[1]New!$A$2:$DE$2108,80,FALSE)="Avg",3,IF(VLOOKUP($A1834,[1]New!$A$2:$DE$2108,80,FALSE)="LoAvg",4,IF(VLOOKUP($A1834,[1]New!$A$2:$DE$2108,80,FALSE)="Low",5,"")))))</f>
        <v/>
      </c>
    </row>
    <row r="1835" spans="1:64" x14ac:dyDescent="0.2">
      <c r="A1835" s="7" t="s">
        <v>1958</v>
      </c>
      <c r="B1835">
        <v>2015</v>
      </c>
      <c r="C1835" t="s">
        <v>2233</v>
      </c>
      <c r="D1835" t="str">
        <f t="array" ref="D1835">VLOOKUP($A1835,[1]New!$A$2:$DE$2108,5,FALSE)</f>
        <v>Mathematics</v>
      </c>
      <c r="E1835">
        <f t="array" ref="E1835">VLOOKUP($A1835,[1]New!$A$2:$DE$2108,3,FALSE)</f>
        <v>605000062</v>
      </c>
      <c r="F1835" t="str">
        <f t="array" ref="F1835">VLOOKUP($A1835,[1]New!$A$2:$DE$2108,4,FALSE)</f>
        <v>School 3</v>
      </c>
      <c r="Q1835">
        <f t="array" ref="Q1835">VLOOKUP($A1835,[1]New!$A$2:$DE$2108,19,FALSE)</f>
        <v>232</v>
      </c>
      <c r="S1835">
        <f t="array" ref="S1835">VLOOKUP($A1835,[1]New!$A$2:$DE$2108,21,FALSE)</f>
        <v>63</v>
      </c>
      <c r="U1835">
        <f t="array" ref="U1835">IF(S1835&gt;=75,1,IF(AND(S1835&gt;=50,S1835&lt;75),2,IF(AND(S1835&gt;=25,S1835&lt;50),3,IF(S1835&lt;25,4,"NA"))))</f>
        <v>2</v>
      </c>
      <c r="V1835" s="8">
        <f t="array" ref="V1835">VLOOKUP($A1835,[1]New!$A$2:$DE$2108,17,FALSE)</f>
        <v>42264</v>
      </c>
      <c r="AG1835" t="str">
        <f t="array" ref="AG1835">VLOOKUP($A1835,[1]New!$A$2:$DE$2108,61,FALSE)</f>
        <v>Operations and Algebraic Thinking</v>
      </c>
      <c r="AJ1835">
        <f t="array" ref="AJ1835">VLOOKUP($A1835,[1]New!$A$2:$DE$2108,62,FALSE)</f>
        <v>238</v>
      </c>
      <c r="AN1835">
        <f t="array" ref="AN1835">IF(VLOOKUP($A1835,[1]New!$A$2:$DE$2108,65,FALSE)="High",1,IF(VLOOKUP($A1835,[1]New!$A$2:$DE$2108,65,FALSE)="HiAvg",2,IF(VLOOKUP($A1835,[1]New!$A$2:$DE$2108,65,FALSE)="Avg",3,IF(VLOOKUP($A1835,[1]New!$A$2:$DE$2108,65,FALSE)="LoAvg",4,5))))</f>
        <v>2</v>
      </c>
      <c r="AO1835" t="str">
        <f t="array" ref="AO1835">VLOOKUP($A1835,[1]New!$A$2:$DE$2108,66,FALSE)</f>
        <v>The Real and Complex Number Systems</v>
      </c>
      <c r="AR1835">
        <f t="array" ref="AR1835">VLOOKUP($A1835,[1]New!$A$2:$DE$2108,67,FALSE)</f>
        <v>230</v>
      </c>
      <c r="AV1835">
        <f t="array" ref="AV1835">IF(VLOOKUP($A1835,[1]New!$A$2:$DE$2108,70,FALSE)="High",1,IF(VLOOKUP($A1835,[1]New!$A$2:$DE$2108,70,FALSE)="HiAvg",2,IF(VLOOKUP($A1835,[1]New!$A$2:$DE$2108,70,FALSE)="Avg",3,IF(VLOOKUP($A1835,[1]New!$A$2:$DE$2108,70,FALSE)="LoAvg",4,5))))</f>
        <v>3</v>
      </c>
      <c r="AW1835" t="str">
        <f t="array" ref="AW1835">VLOOKUP($A1835,[1]New!$A$2:$DE$2108,71,FALSE)</f>
        <v>Geometry</v>
      </c>
      <c r="AZ1835">
        <f t="array" ref="AZ1835">VLOOKUP($A1835,[1]New!$A$2:$DE$2108,72,FALSE)</f>
        <v>231</v>
      </c>
      <c r="BD1835">
        <f t="array" ref="BD1835">IF(VLOOKUP($A1835,[1]New!$A$2:$DE$2108,75,FALSE)="High",1,IF(VLOOKUP($A1835,[1]New!$A$2:$DE$2108,75,FALSE)="HiAvg",2,IF(VLOOKUP($A1835,[1]New!$A$2:$DE$2108,75,FALSE)="Avg",3,IF(VLOOKUP($A1835,[1]New!$A$2:$DE$2108,75,FALSE)="LoAvg",4,5))))</f>
        <v>3</v>
      </c>
      <c r="BE1835" t="str">
        <f t="array" ref="BE1835">IF(VLOOKUP($A1835,[1]New!$A$2:$DE$2108,76,FALSE)="","",VLOOKUP($A1835,[1]New!$A$2:$DE$2108,76,FALSE))</f>
        <v>Statistics and Probability</v>
      </c>
      <c r="BH1835">
        <f t="array" ref="BH1835">IF(VLOOKUP($A1835,[1]New!$A$2:$DE$2108,77,FALSE)="","",VLOOKUP($A1835,[1]New!$A$2:$DE$2108,77,FALSE))</f>
        <v>228</v>
      </c>
      <c r="BL1835">
        <f t="array" ref="BL1835">IF(VLOOKUP($A1835,[1]New!$A$2:$DE$2108,80,FALSE)="High",1,IF(VLOOKUP($A1835,[1]New!$A$2:$DE$2108,80,FALSE)="HiAvg",2,IF(VLOOKUP($A1835,[1]New!$A$2:$DE$2108,80,FALSE)="Avg",3,IF(VLOOKUP($A1835,[1]New!$A$2:$DE$2108,80,FALSE)="LoAvg",4,IF(VLOOKUP($A1835,[1]New!$A$2:$DE$2108,80,FALSE)="Low",5,"")))))</f>
        <v>3</v>
      </c>
    </row>
    <row r="1836" spans="1:64" x14ac:dyDescent="0.2">
      <c r="A1836" s="7" t="s">
        <v>1959</v>
      </c>
      <c r="B1836">
        <v>2015</v>
      </c>
      <c r="C1836" t="s">
        <v>2233</v>
      </c>
      <c r="D1836" t="str">
        <f t="array" ref="D1836">VLOOKUP($A1836,[1]New!$A$2:$DE$2108,5,FALSE)</f>
        <v>Reading</v>
      </c>
      <c r="E1836">
        <f t="array" ref="E1836">VLOOKUP($A1836,[1]New!$A$2:$DE$2108,3,FALSE)</f>
        <v>605000062</v>
      </c>
      <c r="F1836" t="str">
        <f t="array" ref="F1836">VLOOKUP($A1836,[1]New!$A$2:$DE$2108,4,FALSE)</f>
        <v>School 3</v>
      </c>
      <c r="Q1836">
        <f t="array" ref="Q1836">VLOOKUP($A1836,[1]New!$A$2:$DE$2108,19,FALSE)</f>
        <v>225</v>
      </c>
      <c r="S1836">
        <f t="array" ref="S1836">VLOOKUP($A1836,[1]New!$A$2:$DE$2108,21,FALSE)</f>
        <v>69</v>
      </c>
      <c r="U1836">
        <f t="array" ref="U1836">IF(S1836&gt;=75,1,IF(AND(S1836&gt;=50,S1836&lt;75),2,IF(AND(S1836&gt;=25,S1836&lt;50),3,IF(S1836&lt;25,4,"NA"))))</f>
        <v>2</v>
      </c>
      <c r="V1836" s="8">
        <f t="array" ref="V1836">VLOOKUP($A1836,[1]New!$A$2:$DE$2108,17,FALSE)</f>
        <v>42256</v>
      </c>
      <c r="AG1836" t="str">
        <f t="array" ref="AG1836">VLOOKUP($A1836,[1]New!$A$2:$DE$2108,61,FALSE)</f>
        <v>Literature</v>
      </c>
      <c r="AJ1836">
        <f t="array" ref="AJ1836">VLOOKUP($A1836,[1]New!$A$2:$DE$2108,62,FALSE)</f>
        <v>229</v>
      </c>
      <c r="AN1836">
        <f t="array" ref="AN1836">IF(VLOOKUP($A1836,[1]New!$A$2:$DE$2108,65,FALSE)="High",1,IF(VLOOKUP($A1836,[1]New!$A$2:$DE$2108,65,FALSE)="HiAvg",2,IF(VLOOKUP($A1836,[1]New!$A$2:$DE$2108,65,FALSE)="Avg",3,IF(VLOOKUP($A1836,[1]New!$A$2:$DE$2108,65,FALSE)="LoAvg",4,5))))</f>
        <v>2</v>
      </c>
      <c r="AO1836" t="str">
        <f t="array" ref="AO1836">VLOOKUP($A1836,[1]New!$A$2:$DE$2108,66,FALSE)</f>
        <v>Informational Text</v>
      </c>
      <c r="AR1836">
        <f t="array" ref="AR1836">VLOOKUP($A1836,[1]New!$A$2:$DE$2108,67,FALSE)</f>
        <v>229</v>
      </c>
      <c r="AV1836">
        <f t="array" ref="AV1836">IF(VLOOKUP($A1836,[1]New!$A$2:$DE$2108,70,FALSE)="High",1,IF(VLOOKUP($A1836,[1]New!$A$2:$DE$2108,70,FALSE)="HiAvg",2,IF(VLOOKUP($A1836,[1]New!$A$2:$DE$2108,70,FALSE)="Avg",3,IF(VLOOKUP($A1836,[1]New!$A$2:$DE$2108,70,FALSE)="LoAvg",4,5))))</f>
        <v>2</v>
      </c>
      <c r="AW1836" t="str">
        <f t="array" ref="AW1836">VLOOKUP($A1836,[1]New!$A$2:$DE$2108,71,FALSE)</f>
        <v>Vocabulary Acquisition and Use</v>
      </c>
      <c r="AZ1836">
        <f t="array" ref="AZ1836">VLOOKUP($A1836,[1]New!$A$2:$DE$2108,72,FALSE)</f>
        <v>217</v>
      </c>
      <c r="BD1836">
        <f t="array" ref="BD1836">IF(VLOOKUP($A1836,[1]New!$A$2:$DE$2108,75,FALSE)="High",1,IF(VLOOKUP($A1836,[1]New!$A$2:$DE$2108,75,FALSE)="HiAvg",2,IF(VLOOKUP($A1836,[1]New!$A$2:$DE$2108,75,FALSE)="Avg",3,IF(VLOOKUP($A1836,[1]New!$A$2:$DE$2108,75,FALSE)="LoAvg",4,5))))</f>
        <v>3</v>
      </c>
      <c r="BE1836" t="str">
        <f t="array" ref="BE1836">IF(VLOOKUP($A1836,[1]New!$A$2:$DE$2108,76,FALSE)="","",VLOOKUP($A1836,[1]New!$A$2:$DE$2108,76,FALSE))</f>
        <v/>
      </c>
      <c r="BH1836" t="str">
        <f t="array" ref="BH1836">IF(VLOOKUP($A1836,[1]New!$A$2:$DE$2108,77,FALSE)="","",VLOOKUP($A1836,[1]New!$A$2:$DE$2108,77,FALSE))</f>
        <v/>
      </c>
      <c r="BL1836" t="str">
        <f t="array" ref="BL1836">IF(VLOOKUP($A1836,[1]New!$A$2:$DE$2108,80,FALSE)="High",1,IF(VLOOKUP($A1836,[1]New!$A$2:$DE$2108,80,FALSE)="HiAvg",2,IF(VLOOKUP($A1836,[1]New!$A$2:$DE$2108,80,FALSE)="Avg",3,IF(VLOOKUP($A1836,[1]New!$A$2:$DE$2108,80,FALSE)="LoAvg",4,IF(VLOOKUP($A1836,[1]New!$A$2:$DE$2108,80,FALSE)="Low",5,"")))))</f>
        <v/>
      </c>
    </row>
    <row r="1837" spans="1:64" x14ac:dyDescent="0.2">
      <c r="A1837" s="7" t="s">
        <v>1960</v>
      </c>
      <c r="B1837">
        <v>2015</v>
      </c>
      <c r="C1837" t="s">
        <v>2233</v>
      </c>
      <c r="D1837" t="str">
        <f t="array" ref="D1837">VLOOKUP($A1837,[1]New!$A$2:$DE$2108,5,FALSE)</f>
        <v>Language Usage</v>
      </c>
      <c r="E1837">
        <f t="array" ref="E1837">VLOOKUP($A1837,[1]New!$A$2:$DE$2108,3,FALSE)</f>
        <v>605000090</v>
      </c>
      <c r="F1837" t="str">
        <f t="array" ref="F1837">VLOOKUP($A1837,[1]New!$A$2:$DE$2108,4,FALSE)</f>
        <v>School 3</v>
      </c>
      <c r="Q1837">
        <f t="array" ref="Q1837">VLOOKUP($A1837,[1]New!$A$2:$DE$2108,19,FALSE)</f>
        <v>207</v>
      </c>
      <c r="S1837">
        <f t="array" ref="S1837">VLOOKUP($A1837,[1]New!$A$2:$DE$2108,21,FALSE)</f>
        <v>31</v>
      </c>
      <c r="U1837">
        <f t="array" ref="U1837">IF(S1837&gt;=75,1,IF(AND(S1837&gt;=50,S1837&lt;75),2,IF(AND(S1837&gt;=25,S1837&lt;50),3,IF(S1837&lt;25,4,"NA"))))</f>
        <v>3</v>
      </c>
      <c r="V1837" s="8">
        <f t="array" ref="V1837">VLOOKUP($A1837,[1]New!$A$2:$DE$2108,17,FALSE)</f>
        <v>42258</v>
      </c>
      <c r="AG1837" t="str">
        <f t="array" ref="AG1837">VLOOKUP($A1837,[1]New!$A$2:$DE$2108,61,FALSE)</f>
        <v>Writing: Plan, Organize, Develop, Revise, Research</v>
      </c>
      <c r="AJ1837">
        <f t="array" ref="AJ1837">VLOOKUP($A1837,[1]New!$A$2:$DE$2108,62,FALSE)</f>
        <v>197</v>
      </c>
      <c r="AN1837">
        <f t="array" ref="AN1837">IF(VLOOKUP($A1837,[1]New!$A$2:$DE$2108,65,FALSE)="High",1,IF(VLOOKUP($A1837,[1]New!$A$2:$DE$2108,65,FALSE)="HiAvg",2,IF(VLOOKUP($A1837,[1]New!$A$2:$DE$2108,65,FALSE)="Avg",3,IF(VLOOKUP($A1837,[1]New!$A$2:$DE$2108,65,FALSE)="LoAvg",4,5))))</f>
        <v>5</v>
      </c>
      <c r="AO1837" t="str">
        <f t="array" ref="AO1837">VLOOKUP($A1837,[1]New!$A$2:$DE$2108,66,FALSE)</f>
        <v>Language: Understand, Edit for Grammar, Usage</v>
      </c>
      <c r="AR1837">
        <f t="array" ref="AR1837">VLOOKUP($A1837,[1]New!$A$2:$DE$2108,67,FALSE)</f>
        <v>211</v>
      </c>
      <c r="AV1837">
        <f t="array" ref="AV1837">IF(VLOOKUP($A1837,[1]New!$A$2:$DE$2108,70,FALSE)="High",1,IF(VLOOKUP($A1837,[1]New!$A$2:$DE$2108,70,FALSE)="HiAvg",2,IF(VLOOKUP($A1837,[1]New!$A$2:$DE$2108,70,FALSE)="Avg",3,IF(VLOOKUP($A1837,[1]New!$A$2:$DE$2108,70,FALSE)="LoAvg",4,5))))</f>
        <v>4</v>
      </c>
      <c r="AW1837" t="str">
        <f t="array" ref="AW1837">VLOOKUP($A1837,[1]New!$A$2:$DE$2108,71,FALSE)</f>
        <v>Language: Understand, Edit Mechanics</v>
      </c>
      <c r="AZ1837">
        <f t="array" ref="AZ1837">VLOOKUP($A1837,[1]New!$A$2:$DE$2108,72,FALSE)</f>
        <v>213</v>
      </c>
      <c r="BD1837">
        <f t="array" ref="BD1837">IF(VLOOKUP($A1837,[1]New!$A$2:$DE$2108,75,FALSE)="High",1,IF(VLOOKUP($A1837,[1]New!$A$2:$DE$2108,75,FALSE)="HiAvg",2,IF(VLOOKUP($A1837,[1]New!$A$2:$DE$2108,75,FALSE)="Avg",3,IF(VLOOKUP($A1837,[1]New!$A$2:$DE$2108,75,FALSE)="LoAvg",4,5))))</f>
        <v>3</v>
      </c>
      <c r="BE1837" t="str">
        <f t="array" ref="BE1837">IF(VLOOKUP($A1837,[1]New!$A$2:$DE$2108,76,FALSE)="","",VLOOKUP($A1837,[1]New!$A$2:$DE$2108,76,FALSE))</f>
        <v/>
      </c>
      <c r="BH1837" t="str">
        <f t="array" ref="BH1837">IF(VLOOKUP($A1837,[1]New!$A$2:$DE$2108,77,FALSE)="","",VLOOKUP($A1837,[1]New!$A$2:$DE$2108,77,FALSE))</f>
        <v/>
      </c>
      <c r="BL1837" t="str">
        <f t="array" ref="BL1837">IF(VLOOKUP($A1837,[1]New!$A$2:$DE$2108,80,FALSE)="High",1,IF(VLOOKUP($A1837,[1]New!$A$2:$DE$2108,80,FALSE)="HiAvg",2,IF(VLOOKUP($A1837,[1]New!$A$2:$DE$2108,80,FALSE)="Avg",3,IF(VLOOKUP($A1837,[1]New!$A$2:$DE$2108,80,FALSE)="LoAvg",4,IF(VLOOKUP($A1837,[1]New!$A$2:$DE$2108,80,FALSE)="Low",5,"")))))</f>
        <v/>
      </c>
    </row>
    <row r="1838" spans="1:64" x14ac:dyDescent="0.2">
      <c r="A1838" s="7" t="s">
        <v>1961</v>
      </c>
      <c r="B1838">
        <v>2015</v>
      </c>
      <c r="C1838" t="s">
        <v>2233</v>
      </c>
      <c r="D1838" t="str">
        <f t="array" ref="D1838">VLOOKUP($A1838,[1]New!$A$2:$DE$2108,5,FALSE)</f>
        <v>Mathematics</v>
      </c>
      <c r="E1838">
        <f t="array" ref="E1838">VLOOKUP($A1838,[1]New!$A$2:$DE$2108,3,FALSE)</f>
        <v>605000090</v>
      </c>
      <c r="F1838" t="str">
        <f t="array" ref="F1838">VLOOKUP($A1838,[1]New!$A$2:$DE$2108,4,FALSE)</f>
        <v>School 3</v>
      </c>
      <c r="Q1838">
        <f t="array" ref="Q1838">VLOOKUP($A1838,[1]New!$A$2:$DE$2108,19,FALSE)</f>
        <v>204</v>
      </c>
      <c r="S1838">
        <f t="array" ref="S1838">VLOOKUP($A1838,[1]New!$A$2:$DE$2108,21,FALSE)</f>
        <v>13</v>
      </c>
      <c r="U1838">
        <f t="array" ref="U1838">IF(S1838&gt;=75,1,IF(AND(S1838&gt;=50,S1838&lt;75),2,IF(AND(S1838&gt;=25,S1838&lt;50),3,IF(S1838&lt;25,4,"NA"))))</f>
        <v>4</v>
      </c>
      <c r="V1838" s="8">
        <f t="array" ref="V1838">VLOOKUP($A1838,[1]New!$A$2:$DE$2108,17,FALSE)</f>
        <v>42263</v>
      </c>
      <c r="AG1838" t="str">
        <f t="array" ref="AG1838">VLOOKUP($A1838,[1]New!$A$2:$DE$2108,61,FALSE)</f>
        <v>Operations and Algebraic Thinking</v>
      </c>
      <c r="AJ1838">
        <f t="array" ref="AJ1838">VLOOKUP($A1838,[1]New!$A$2:$DE$2108,62,FALSE)</f>
        <v>209</v>
      </c>
      <c r="AN1838">
        <f t="array" ref="AN1838">IF(VLOOKUP($A1838,[1]New!$A$2:$DE$2108,65,FALSE)="High",1,IF(VLOOKUP($A1838,[1]New!$A$2:$DE$2108,65,FALSE)="HiAvg",2,IF(VLOOKUP($A1838,[1]New!$A$2:$DE$2108,65,FALSE)="Avg",3,IF(VLOOKUP($A1838,[1]New!$A$2:$DE$2108,65,FALSE)="LoAvg",4,5))))</f>
        <v>5</v>
      </c>
      <c r="AO1838" t="str">
        <f t="array" ref="AO1838">VLOOKUP($A1838,[1]New!$A$2:$DE$2108,66,FALSE)</f>
        <v>The Real and Complex Number Systems</v>
      </c>
      <c r="AR1838">
        <f t="array" ref="AR1838">VLOOKUP($A1838,[1]New!$A$2:$DE$2108,67,FALSE)</f>
        <v>194</v>
      </c>
      <c r="AV1838">
        <f t="array" ref="AV1838">IF(VLOOKUP($A1838,[1]New!$A$2:$DE$2108,70,FALSE)="High",1,IF(VLOOKUP($A1838,[1]New!$A$2:$DE$2108,70,FALSE)="HiAvg",2,IF(VLOOKUP($A1838,[1]New!$A$2:$DE$2108,70,FALSE)="Avg",3,IF(VLOOKUP($A1838,[1]New!$A$2:$DE$2108,70,FALSE)="LoAvg",4,5))))</f>
        <v>5</v>
      </c>
      <c r="AW1838" t="str">
        <f t="array" ref="AW1838">VLOOKUP($A1838,[1]New!$A$2:$DE$2108,71,FALSE)</f>
        <v>Geometry</v>
      </c>
      <c r="AZ1838">
        <f t="array" ref="AZ1838">VLOOKUP($A1838,[1]New!$A$2:$DE$2108,72,FALSE)</f>
        <v>208</v>
      </c>
      <c r="BD1838">
        <f t="array" ref="BD1838">IF(VLOOKUP($A1838,[1]New!$A$2:$DE$2108,75,FALSE)="High",1,IF(VLOOKUP($A1838,[1]New!$A$2:$DE$2108,75,FALSE)="HiAvg",2,IF(VLOOKUP($A1838,[1]New!$A$2:$DE$2108,75,FALSE)="Avg",3,IF(VLOOKUP($A1838,[1]New!$A$2:$DE$2108,75,FALSE)="LoAvg",4,5))))</f>
        <v>5</v>
      </c>
      <c r="BE1838" t="str">
        <f t="array" ref="BE1838">IF(VLOOKUP($A1838,[1]New!$A$2:$DE$2108,76,FALSE)="","",VLOOKUP($A1838,[1]New!$A$2:$DE$2108,76,FALSE))</f>
        <v>Statistics and Probability</v>
      </c>
      <c r="BH1838">
        <f t="array" ref="BH1838">IF(VLOOKUP($A1838,[1]New!$A$2:$DE$2108,77,FALSE)="","",VLOOKUP($A1838,[1]New!$A$2:$DE$2108,77,FALSE))</f>
        <v>203</v>
      </c>
      <c r="BL1838">
        <f t="array" ref="BL1838">IF(VLOOKUP($A1838,[1]New!$A$2:$DE$2108,80,FALSE)="High",1,IF(VLOOKUP($A1838,[1]New!$A$2:$DE$2108,80,FALSE)="HiAvg",2,IF(VLOOKUP($A1838,[1]New!$A$2:$DE$2108,80,FALSE)="Avg",3,IF(VLOOKUP($A1838,[1]New!$A$2:$DE$2108,80,FALSE)="LoAvg",4,IF(VLOOKUP($A1838,[1]New!$A$2:$DE$2108,80,FALSE)="Low",5,"")))))</f>
        <v>5</v>
      </c>
    </row>
    <row r="1839" spans="1:64" x14ac:dyDescent="0.2">
      <c r="A1839" s="7" t="s">
        <v>1962</v>
      </c>
      <c r="B1839">
        <v>2015</v>
      </c>
      <c r="C1839" t="s">
        <v>2233</v>
      </c>
      <c r="D1839" t="str">
        <f t="array" ref="D1839">VLOOKUP($A1839,[1]New!$A$2:$DE$2108,5,FALSE)</f>
        <v>Reading</v>
      </c>
      <c r="E1839">
        <f t="array" ref="E1839">VLOOKUP($A1839,[1]New!$A$2:$DE$2108,3,FALSE)</f>
        <v>605000090</v>
      </c>
      <c r="F1839" t="str">
        <f t="array" ref="F1839">VLOOKUP($A1839,[1]New!$A$2:$DE$2108,4,FALSE)</f>
        <v>School 3</v>
      </c>
      <c r="Q1839">
        <f t="array" ref="Q1839">VLOOKUP($A1839,[1]New!$A$2:$DE$2108,19,FALSE)</f>
        <v>207</v>
      </c>
      <c r="S1839">
        <f t="array" ref="S1839">VLOOKUP($A1839,[1]New!$A$2:$DE$2108,21,FALSE)</f>
        <v>31</v>
      </c>
      <c r="U1839">
        <f t="array" ref="U1839">IF(S1839&gt;=75,1,IF(AND(S1839&gt;=50,S1839&lt;75),2,IF(AND(S1839&gt;=25,S1839&lt;50),3,IF(S1839&lt;25,4,"NA"))))</f>
        <v>3</v>
      </c>
      <c r="V1839" s="8">
        <f t="array" ref="V1839">VLOOKUP($A1839,[1]New!$A$2:$DE$2108,17,FALSE)</f>
        <v>42256</v>
      </c>
      <c r="AG1839" t="str">
        <f t="array" ref="AG1839">VLOOKUP($A1839,[1]New!$A$2:$DE$2108,61,FALSE)</f>
        <v>Literature</v>
      </c>
      <c r="AJ1839">
        <f t="array" ref="AJ1839">VLOOKUP($A1839,[1]New!$A$2:$DE$2108,62,FALSE)</f>
        <v>208</v>
      </c>
      <c r="AN1839">
        <f t="array" ref="AN1839">IF(VLOOKUP($A1839,[1]New!$A$2:$DE$2108,65,FALSE)="High",1,IF(VLOOKUP($A1839,[1]New!$A$2:$DE$2108,65,FALSE)="HiAvg",2,IF(VLOOKUP($A1839,[1]New!$A$2:$DE$2108,65,FALSE)="Avg",3,IF(VLOOKUP($A1839,[1]New!$A$2:$DE$2108,65,FALSE)="LoAvg",4,5))))</f>
        <v>4</v>
      </c>
      <c r="AO1839" t="str">
        <f t="array" ref="AO1839">VLOOKUP($A1839,[1]New!$A$2:$DE$2108,66,FALSE)</f>
        <v>Informational Text</v>
      </c>
      <c r="AR1839">
        <f t="array" ref="AR1839">VLOOKUP($A1839,[1]New!$A$2:$DE$2108,67,FALSE)</f>
        <v>205</v>
      </c>
      <c r="AV1839">
        <f t="array" ref="AV1839">IF(VLOOKUP($A1839,[1]New!$A$2:$DE$2108,70,FALSE)="High",1,IF(VLOOKUP($A1839,[1]New!$A$2:$DE$2108,70,FALSE)="HiAvg",2,IF(VLOOKUP($A1839,[1]New!$A$2:$DE$2108,70,FALSE)="Avg",3,IF(VLOOKUP($A1839,[1]New!$A$2:$DE$2108,70,FALSE)="LoAvg",4,5))))</f>
        <v>4</v>
      </c>
      <c r="AW1839" t="str">
        <f t="array" ref="AW1839">VLOOKUP($A1839,[1]New!$A$2:$DE$2108,71,FALSE)</f>
        <v>Vocabulary Acquisition and Use</v>
      </c>
      <c r="AZ1839">
        <f t="array" ref="AZ1839">VLOOKUP($A1839,[1]New!$A$2:$DE$2108,72,FALSE)</f>
        <v>208</v>
      </c>
      <c r="BD1839">
        <f t="array" ref="BD1839">IF(VLOOKUP($A1839,[1]New!$A$2:$DE$2108,75,FALSE)="High",1,IF(VLOOKUP($A1839,[1]New!$A$2:$DE$2108,75,FALSE)="HiAvg",2,IF(VLOOKUP($A1839,[1]New!$A$2:$DE$2108,75,FALSE)="Avg",3,IF(VLOOKUP($A1839,[1]New!$A$2:$DE$2108,75,FALSE)="LoAvg",4,5))))</f>
        <v>4</v>
      </c>
      <c r="BE1839" t="str">
        <f t="array" ref="BE1839">IF(VLOOKUP($A1839,[1]New!$A$2:$DE$2108,76,FALSE)="","",VLOOKUP($A1839,[1]New!$A$2:$DE$2108,76,FALSE))</f>
        <v/>
      </c>
      <c r="BH1839" t="str">
        <f t="array" ref="BH1839">IF(VLOOKUP($A1839,[1]New!$A$2:$DE$2108,77,FALSE)="","",VLOOKUP($A1839,[1]New!$A$2:$DE$2108,77,FALSE))</f>
        <v/>
      </c>
      <c r="BL1839" t="str">
        <f t="array" ref="BL1839">IF(VLOOKUP($A1839,[1]New!$A$2:$DE$2108,80,FALSE)="High",1,IF(VLOOKUP($A1839,[1]New!$A$2:$DE$2108,80,FALSE)="HiAvg",2,IF(VLOOKUP($A1839,[1]New!$A$2:$DE$2108,80,FALSE)="Avg",3,IF(VLOOKUP($A1839,[1]New!$A$2:$DE$2108,80,FALSE)="LoAvg",4,IF(VLOOKUP($A1839,[1]New!$A$2:$DE$2108,80,FALSE)="Low",5,"")))))</f>
        <v/>
      </c>
    </row>
    <row r="1840" spans="1:64" x14ac:dyDescent="0.2">
      <c r="A1840" s="7" t="s">
        <v>1963</v>
      </c>
      <c r="B1840">
        <v>2015</v>
      </c>
      <c r="C1840" t="s">
        <v>2233</v>
      </c>
      <c r="D1840" t="str">
        <f t="array" ref="D1840">VLOOKUP($A1840,[1]New!$A$2:$DE$2108,5,FALSE)</f>
        <v>Language Usage</v>
      </c>
      <c r="E1840">
        <f t="array" ref="E1840">VLOOKUP($A1840,[1]New!$A$2:$DE$2108,3,FALSE)</f>
        <v>605000091</v>
      </c>
      <c r="F1840" t="str">
        <f t="array" ref="F1840">VLOOKUP($A1840,[1]New!$A$2:$DE$2108,4,FALSE)</f>
        <v>School 3</v>
      </c>
      <c r="Q1840">
        <f t="array" ref="Q1840">VLOOKUP($A1840,[1]New!$A$2:$DE$2108,19,FALSE)</f>
        <v>209</v>
      </c>
      <c r="S1840">
        <f t="array" ref="S1840">VLOOKUP($A1840,[1]New!$A$2:$DE$2108,21,FALSE)</f>
        <v>36</v>
      </c>
      <c r="U1840">
        <f t="array" ref="U1840">IF(S1840&gt;=75,1,IF(AND(S1840&gt;=50,S1840&lt;75),2,IF(AND(S1840&gt;=25,S1840&lt;50),3,IF(S1840&lt;25,4,"NA"))))</f>
        <v>3</v>
      </c>
      <c r="V1840" s="8">
        <f t="array" ref="V1840">VLOOKUP($A1840,[1]New!$A$2:$DE$2108,17,FALSE)</f>
        <v>42258</v>
      </c>
      <c r="AG1840" t="str">
        <f t="array" ref="AG1840">VLOOKUP($A1840,[1]New!$A$2:$DE$2108,61,FALSE)</f>
        <v>Writing: Plan, Organize, Develop, Revise, Research</v>
      </c>
      <c r="AJ1840">
        <f t="array" ref="AJ1840">VLOOKUP($A1840,[1]New!$A$2:$DE$2108,62,FALSE)</f>
        <v>211</v>
      </c>
      <c r="AN1840">
        <f t="array" ref="AN1840">IF(VLOOKUP($A1840,[1]New!$A$2:$DE$2108,65,FALSE)="High",1,IF(VLOOKUP($A1840,[1]New!$A$2:$DE$2108,65,FALSE)="HiAvg",2,IF(VLOOKUP($A1840,[1]New!$A$2:$DE$2108,65,FALSE)="Avg",3,IF(VLOOKUP($A1840,[1]New!$A$2:$DE$2108,65,FALSE)="LoAvg",4,5))))</f>
        <v>4</v>
      </c>
      <c r="AO1840" t="str">
        <f t="array" ref="AO1840">VLOOKUP($A1840,[1]New!$A$2:$DE$2108,66,FALSE)</f>
        <v>Language: Understand, Edit for Grammar, Usage</v>
      </c>
      <c r="AR1840">
        <f t="array" ref="AR1840">VLOOKUP($A1840,[1]New!$A$2:$DE$2108,67,FALSE)</f>
        <v>209</v>
      </c>
      <c r="AV1840">
        <f t="array" ref="AV1840">IF(VLOOKUP($A1840,[1]New!$A$2:$DE$2108,70,FALSE)="High",1,IF(VLOOKUP($A1840,[1]New!$A$2:$DE$2108,70,FALSE)="HiAvg",2,IF(VLOOKUP($A1840,[1]New!$A$2:$DE$2108,70,FALSE)="Avg",3,IF(VLOOKUP($A1840,[1]New!$A$2:$DE$2108,70,FALSE)="LoAvg",4,5))))</f>
        <v>4</v>
      </c>
      <c r="AW1840" t="str">
        <f t="array" ref="AW1840">VLOOKUP($A1840,[1]New!$A$2:$DE$2108,71,FALSE)</f>
        <v>Language: Understand, Edit Mechanics</v>
      </c>
      <c r="AZ1840">
        <f t="array" ref="AZ1840">VLOOKUP($A1840,[1]New!$A$2:$DE$2108,72,FALSE)</f>
        <v>207</v>
      </c>
      <c r="BD1840">
        <f t="array" ref="BD1840">IF(VLOOKUP($A1840,[1]New!$A$2:$DE$2108,75,FALSE)="High",1,IF(VLOOKUP($A1840,[1]New!$A$2:$DE$2108,75,FALSE)="HiAvg",2,IF(VLOOKUP($A1840,[1]New!$A$2:$DE$2108,75,FALSE)="Avg",3,IF(VLOOKUP($A1840,[1]New!$A$2:$DE$2108,75,FALSE)="LoAvg",4,5))))</f>
        <v>4</v>
      </c>
      <c r="BE1840" t="str">
        <f t="array" ref="BE1840">IF(VLOOKUP($A1840,[1]New!$A$2:$DE$2108,76,FALSE)="","",VLOOKUP($A1840,[1]New!$A$2:$DE$2108,76,FALSE))</f>
        <v/>
      </c>
      <c r="BH1840" t="str">
        <f t="array" ref="BH1840">IF(VLOOKUP($A1840,[1]New!$A$2:$DE$2108,77,FALSE)="","",VLOOKUP($A1840,[1]New!$A$2:$DE$2108,77,FALSE))</f>
        <v/>
      </c>
      <c r="BL1840" t="str">
        <f t="array" ref="BL1840">IF(VLOOKUP($A1840,[1]New!$A$2:$DE$2108,80,FALSE)="High",1,IF(VLOOKUP($A1840,[1]New!$A$2:$DE$2108,80,FALSE)="HiAvg",2,IF(VLOOKUP($A1840,[1]New!$A$2:$DE$2108,80,FALSE)="Avg",3,IF(VLOOKUP($A1840,[1]New!$A$2:$DE$2108,80,FALSE)="LoAvg",4,IF(VLOOKUP($A1840,[1]New!$A$2:$DE$2108,80,FALSE)="Low",5,"")))))</f>
        <v/>
      </c>
    </row>
    <row r="1841" spans="1:64" x14ac:dyDescent="0.2">
      <c r="A1841" s="7" t="s">
        <v>1964</v>
      </c>
      <c r="B1841">
        <v>2015</v>
      </c>
      <c r="C1841" t="s">
        <v>2233</v>
      </c>
      <c r="D1841" t="str">
        <f t="array" ref="D1841">VLOOKUP($A1841,[1]New!$A$2:$DE$2108,5,FALSE)</f>
        <v>Mathematics</v>
      </c>
      <c r="E1841">
        <f t="array" ref="E1841">VLOOKUP($A1841,[1]New!$A$2:$DE$2108,3,FALSE)</f>
        <v>605000091</v>
      </c>
      <c r="F1841" t="str">
        <f t="array" ref="F1841">VLOOKUP($A1841,[1]New!$A$2:$DE$2108,4,FALSE)</f>
        <v>School 3</v>
      </c>
      <c r="Q1841">
        <f t="array" ref="Q1841">VLOOKUP($A1841,[1]New!$A$2:$DE$2108,19,FALSE)</f>
        <v>227</v>
      </c>
      <c r="S1841">
        <f t="array" ref="S1841">VLOOKUP($A1841,[1]New!$A$2:$DE$2108,21,FALSE)</f>
        <v>60</v>
      </c>
      <c r="U1841">
        <f t="array" ref="U1841">IF(S1841&gt;=75,1,IF(AND(S1841&gt;=50,S1841&lt;75),2,IF(AND(S1841&gt;=25,S1841&lt;50),3,IF(S1841&lt;25,4,"NA"))))</f>
        <v>2</v>
      </c>
      <c r="V1841" s="8">
        <f t="array" ref="V1841">VLOOKUP($A1841,[1]New!$A$2:$DE$2108,17,FALSE)</f>
        <v>42263</v>
      </c>
      <c r="AG1841" t="str">
        <f t="array" ref="AG1841">VLOOKUP($A1841,[1]New!$A$2:$DE$2108,61,FALSE)</f>
        <v>Operations and Algebraic Thinking</v>
      </c>
      <c r="AJ1841">
        <f t="array" ref="AJ1841">VLOOKUP($A1841,[1]New!$A$2:$DE$2108,62,FALSE)</f>
        <v>228</v>
      </c>
      <c r="AN1841">
        <f t="array" ref="AN1841">IF(VLOOKUP($A1841,[1]New!$A$2:$DE$2108,65,FALSE)="High",1,IF(VLOOKUP($A1841,[1]New!$A$2:$DE$2108,65,FALSE)="HiAvg",2,IF(VLOOKUP($A1841,[1]New!$A$2:$DE$2108,65,FALSE)="Avg",3,IF(VLOOKUP($A1841,[1]New!$A$2:$DE$2108,65,FALSE)="LoAvg",4,5))))</f>
        <v>3</v>
      </c>
      <c r="AO1841" t="str">
        <f t="array" ref="AO1841">VLOOKUP($A1841,[1]New!$A$2:$DE$2108,66,FALSE)</f>
        <v>The Real and Complex Number Systems</v>
      </c>
      <c r="AR1841">
        <f t="array" ref="AR1841">VLOOKUP($A1841,[1]New!$A$2:$DE$2108,67,FALSE)</f>
        <v>232</v>
      </c>
      <c r="AV1841">
        <f t="array" ref="AV1841">IF(VLOOKUP($A1841,[1]New!$A$2:$DE$2108,70,FALSE)="High",1,IF(VLOOKUP($A1841,[1]New!$A$2:$DE$2108,70,FALSE)="HiAvg",2,IF(VLOOKUP($A1841,[1]New!$A$2:$DE$2108,70,FALSE)="Avg",3,IF(VLOOKUP($A1841,[1]New!$A$2:$DE$2108,70,FALSE)="LoAvg",4,5))))</f>
        <v>2</v>
      </c>
      <c r="AW1841" t="str">
        <f t="array" ref="AW1841">VLOOKUP($A1841,[1]New!$A$2:$DE$2108,71,FALSE)</f>
        <v>Geometry</v>
      </c>
      <c r="AZ1841">
        <f t="array" ref="AZ1841">VLOOKUP($A1841,[1]New!$A$2:$DE$2108,72,FALSE)</f>
        <v>234</v>
      </c>
      <c r="BD1841">
        <f t="array" ref="BD1841">IF(VLOOKUP($A1841,[1]New!$A$2:$DE$2108,75,FALSE)="High",1,IF(VLOOKUP($A1841,[1]New!$A$2:$DE$2108,75,FALSE)="HiAvg",2,IF(VLOOKUP($A1841,[1]New!$A$2:$DE$2108,75,FALSE)="Avg",3,IF(VLOOKUP($A1841,[1]New!$A$2:$DE$2108,75,FALSE)="LoAvg",4,5))))</f>
        <v>2</v>
      </c>
      <c r="BE1841" t="str">
        <f t="array" ref="BE1841">IF(VLOOKUP($A1841,[1]New!$A$2:$DE$2108,76,FALSE)="","",VLOOKUP($A1841,[1]New!$A$2:$DE$2108,76,FALSE))</f>
        <v>Statistics and Probability</v>
      </c>
      <c r="BH1841">
        <f t="array" ref="BH1841">IF(VLOOKUP($A1841,[1]New!$A$2:$DE$2108,77,FALSE)="","",VLOOKUP($A1841,[1]New!$A$2:$DE$2108,77,FALSE))</f>
        <v>217</v>
      </c>
      <c r="BL1841">
        <f t="array" ref="BL1841">IF(VLOOKUP($A1841,[1]New!$A$2:$DE$2108,80,FALSE)="High",1,IF(VLOOKUP($A1841,[1]New!$A$2:$DE$2108,80,FALSE)="HiAvg",2,IF(VLOOKUP($A1841,[1]New!$A$2:$DE$2108,80,FALSE)="Avg",3,IF(VLOOKUP($A1841,[1]New!$A$2:$DE$2108,80,FALSE)="LoAvg",4,IF(VLOOKUP($A1841,[1]New!$A$2:$DE$2108,80,FALSE)="Low",5,"")))))</f>
        <v>4</v>
      </c>
    </row>
    <row r="1842" spans="1:64" x14ac:dyDescent="0.2">
      <c r="A1842" s="7" t="s">
        <v>1965</v>
      </c>
      <c r="B1842">
        <v>2015</v>
      </c>
      <c r="C1842" t="s">
        <v>2233</v>
      </c>
      <c r="D1842" t="str">
        <f t="array" ref="D1842">VLOOKUP($A1842,[1]New!$A$2:$DE$2108,5,FALSE)</f>
        <v>Reading</v>
      </c>
      <c r="E1842">
        <f t="array" ref="E1842">VLOOKUP($A1842,[1]New!$A$2:$DE$2108,3,FALSE)</f>
        <v>605000091</v>
      </c>
      <c r="F1842" t="str">
        <f t="array" ref="F1842">VLOOKUP($A1842,[1]New!$A$2:$DE$2108,4,FALSE)</f>
        <v>School 3</v>
      </c>
      <c r="Q1842">
        <f t="array" ref="Q1842">VLOOKUP($A1842,[1]New!$A$2:$DE$2108,19,FALSE)</f>
        <v>205</v>
      </c>
      <c r="S1842">
        <f t="array" ref="S1842">VLOOKUP($A1842,[1]New!$A$2:$DE$2108,21,FALSE)</f>
        <v>27</v>
      </c>
      <c r="U1842">
        <f t="array" ref="U1842">IF(S1842&gt;=75,1,IF(AND(S1842&gt;=50,S1842&lt;75),2,IF(AND(S1842&gt;=25,S1842&lt;50),3,IF(S1842&lt;25,4,"NA"))))</f>
        <v>3</v>
      </c>
      <c r="V1842" s="8">
        <f t="array" ref="V1842">VLOOKUP($A1842,[1]New!$A$2:$DE$2108,17,FALSE)</f>
        <v>42256</v>
      </c>
      <c r="AG1842" t="str">
        <f t="array" ref="AG1842">VLOOKUP($A1842,[1]New!$A$2:$DE$2108,61,FALSE)</f>
        <v>Literature</v>
      </c>
      <c r="AJ1842">
        <f t="array" ref="AJ1842">VLOOKUP($A1842,[1]New!$A$2:$DE$2108,62,FALSE)</f>
        <v>207</v>
      </c>
      <c r="AN1842">
        <f t="array" ref="AN1842">IF(VLOOKUP($A1842,[1]New!$A$2:$DE$2108,65,FALSE)="High",1,IF(VLOOKUP($A1842,[1]New!$A$2:$DE$2108,65,FALSE)="HiAvg",2,IF(VLOOKUP($A1842,[1]New!$A$2:$DE$2108,65,FALSE)="Avg",3,IF(VLOOKUP($A1842,[1]New!$A$2:$DE$2108,65,FALSE)="LoAvg",4,5))))</f>
        <v>4</v>
      </c>
      <c r="AO1842" t="str">
        <f t="array" ref="AO1842">VLOOKUP($A1842,[1]New!$A$2:$DE$2108,66,FALSE)</f>
        <v>Informational Text</v>
      </c>
      <c r="AR1842">
        <f t="array" ref="AR1842">VLOOKUP($A1842,[1]New!$A$2:$DE$2108,67,FALSE)</f>
        <v>209</v>
      </c>
      <c r="AV1842">
        <f t="array" ref="AV1842">IF(VLOOKUP($A1842,[1]New!$A$2:$DE$2108,70,FALSE)="High",1,IF(VLOOKUP($A1842,[1]New!$A$2:$DE$2108,70,FALSE)="HiAvg",2,IF(VLOOKUP($A1842,[1]New!$A$2:$DE$2108,70,FALSE)="Avg",3,IF(VLOOKUP($A1842,[1]New!$A$2:$DE$2108,70,FALSE)="LoAvg",4,5))))</f>
        <v>4</v>
      </c>
      <c r="AW1842" t="str">
        <f t="array" ref="AW1842">VLOOKUP($A1842,[1]New!$A$2:$DE$2108,71,FALSE)</f>
        <v>Vocabulary Acquisition and Use</v>
      </c>
      <c r="AZ1842">
        <f t="array" ref="AZ1842">VLOOKUP($A1842,[1]New!$A$2:$DE$2108,72,FALSE)</f>
        <v>200</v>
      </c>
      <c r="BD1842">
        <f t="array" ref="BD1842">IF(VLOOKUP($A1842,[1]New!$A$2:$DE$2108,75,FALSE)="High",1,IF(VLOOKUP($A1842,[1]New!$A$2:$DE$2108,75,FALSE)="HiAvg",2,IF(VLOOKUP($A1842,[1]New!$A$2:$DE$2108,75,FALSE)="Avg",3,IF(VLOOKUP($A1842,[1]New!$A$2:$DE$2108,75,FALSE)="LoAvg",4,5))))</f>
        <v>5</v>
      </c>
      <c r="BE1842" t="str">
        <f t="array" ref="BE1842">IF(VLOOKUP($A1842,[1]New!$A$2:$DE$2108,76,FALSE)="","",VLOOKUP($A1842,[1]New!$A$2:$DE$2108,76,FALSE))</f>
        <v/>
      </c>
      <c r="BH1842" t="str">
        <f t="array" ref="BH1842">IF(VLOOKUP($A1842,[1]New!$A$2:$DE$2108,77,FALSE)="","",VLOOKUP($A1842,[1]New!$A$2:$DE$2108,77,FALSE))</f>
        <v/>
      </c>
      <c r="BL1842" t="str">
        <f t="array" ref="BL1842">IF(VLOOKUP($A1842,[1]New!$A$2:$DE$2108,80,FALSE)="High",1,IF(VLOOKUP($A1842,[1]New!$A$2:$DE$2108,80,FALSE)="HiAvg",2,IF(VLOOKUP($A1842,[1]New!$A$2:$DE$2108,80,FALSE)="Avg",3,IF(VLOOKUP($A1842,[1]New!$A$2:$DE$2108,80,FALSE)="LoAvg",4,IF(VLOOKUP($A1842,[1]New!$A$2:$DE$2108,80,FALSE)="Low",5,"")))))</f>
        <v/>
      </c>
    </row>
    <row r="1843" spans="1:64" x14ac:dyDescent="0.2">
      <c r="A1843" s="7" t="s">
        <v>1966</v>
      </c>
      <c r="B1843">
        <v>2015</v>
      </c>
      <c r="C1843" t="s">
        <v>2233</v>
      </c>
      <c r="D1843" t="str">
        <f t="array" ref="D1843">VLOOKUP($A1843,[1]New!$A$2:$DE$2108,5,FALSE)</f>
        <v>Language Usage</v>
      </c>
      <c r="E1843">
        <f t="array" ref="E1843">VLOOKUP($A1843,[1]New!$A$2:$DE$2108,3,FALSE)</f>
        <v>605000093</v>
      </c>
      <c r="F1843" t="str">
        <f t="array" ref="F1843">VLOOKUP($A1843,[1]New!$A$2:$DE$2108,4,FALSE)</f>
        <v>School 3</v>
      </c>
      <c r="Q1843">
        <f t="array" ref="Q1843">VLOOKUP($A1843,[1]New!$A$2:$DE$2108,19,FALSE)</f>
        <v>206</v>
      </c>
      <c r="S1843">
        <f t="array" ref="S1843">VLOOKUP($A1843,[1]New!$A$2:$DE$2108,21,FALSE)</f>
        <v>28</v>
      </c>
      <c r="U1843">
        <f t="array" ref="U1843">IF(S1843&gt;=75,1,IF(AND(S1843&gt;=50,S1843&lt;75),2,IF(AND(S1843&gt;=25,S1843&lt;50),3,IF(S1843&lt;25,4,"NA"))))</f>
        <v>3</v>
      </c>
      <c r="V1843" s="8">
        <f t="array" ref="V1843">VLOOKUP($A1843,[1]New!$A$2:$DE$2108,17,FALSE)</f>
        <v>42258</v>
      </c>
      <c r="AG1843" t="str">
        <f t="array" ref="AG1843">VLOOKUP($A1843,[1]New!$A$2:$DE$2108,61,FALSE)</f>
        <v>Writing: Plan, Organize, Develop, Revise, Research</v>
      </c>
      <c r="AJ1843">
        <f t="array" ref="AJ1843">VLOOKUP($A1843,[1]New!$A$2:$DE$2108,62,FALSE)</f>
        <v>204</v>
      </c>
      <c r="AN1843">
        <f t="array" ref="AN1843">IF(VLOOKUP($A1843,[1]New!$A$2:$DE$2108,65,FALSE)="High",1,IF(VLOOKUP($A1843,[1]New!$A$2:$DE$2108,65,FALSE)="HiAvg",2,IF(VLOOKUP($A1843,[1]New!$A$2:$DE$2108,65,FALSE)="Avg",3,IF(VLOOKUP($A1843,[1]New!$A$2:$DE$2108,65,FALSE)="LoAvg",4,5))))</f>
        <v>5</v>
      </c>
      <c r="AO1843" t="str">
        <f t="array" ref="AO1843">VLOOKUP($A1843,[1]New!$A$2:$DE$2108,66,FALSE)</f>
        <v>Language: Understand, Edit for Grammar, Usage</v>
      </c>
      <c r="AR1843">
        <f t="array" ref="AR1843">VLOOKUP($A1843,[1]New!$A$2:$DE$2108,67,FALSE)</f>
        <v>201</v>
      </c>
      <c r="AV1843">
        <f t="array" ref="AV1843">IF(VLOOKUP($A1843,[1]New!$A$2:$DE$2108,70,FALSE)="High",1,IF(VLOOKUP($A1843,[1]New!$A$2:$DE$2108,70,FALSE)="HiAvg",2,IF(VLOOKUP($A1843,[1]New!$A$2:$DE$2108,70,FALSE)="Avg",3,IF(VLOOKUP($A1843,[1]New!$A$2:$DE$2108,70,FALSE)="LoAvg",4,5))))</f>
        <v>5</v>
      </c>
      <c r="AW1843" t="str">
        <f t="array" ref="AW1843">VLOOKUP($A1843,[1]New!$A$2:$DE$2108,71,FALSE)</f>
        <v>Language: Understand, Edit Mechanics</v>
      </c>
      <c r="AZ1843">
        <f t="array" ref="AZ1843">VLOOKUP($A1843,[1]New!$A$2:$DE$2108,72,FALSE)</f>
        <v>212</v>
      </c>
      <c r="BD1843">
        <f t="array" ref="BD1843">IF(VLOOKUP($A1843,[1]New!$A$2:$DE$2108,75,FALSE)="High",1,IF(VLOOKUP($A1843,[1]New!$A$2:$DE$2108,75,FALSE)="HiAvg",2,IF(VLOOKUP($A1843,[1]New!$A$2:$DE$2108,75,FALSE)="Avg",3,IF(VLOOKUP($A1843,[1]New!$A$2:$DE$2108,75,FALSE)="LoAvg",4,5))))</f>
        <v>4</v>
      </c>
      <c r="BE1843" t="str">
        <f t="array" ref="BE1843">IF(VLOOKUP($A1843,[1]New!$A$2:$DE$2108,76,FALSE)="","",VLOOKUP($A1843,[1]New!$A$2:$DE$2108,76,FALSE))</f>
        <v/>
      </c>
      <c r="BH1843" t="str">
        <f t="array" ref="BH1843">IF(VLOOKUP($A1843,[1]New!$A$2:$DE$2108,77,FALSE)="","",VLOOKUP($A1843,[1]New!$A$2:$DE$2108,77,FALSE))</f>
        <v/>
      </c>
      <c r="BL1843" t="str">
        <f t="array" ref="BL1843">IF(VLOOKUP($A1843,[1]New!$A$2:$DE$2108,80,FALSE)="High",1,IF(VLOOKUP($A1843,[1]New!$A$2:$DE$2108,80,FALSE)="HiAvg",2,IF(VLOOKUP($A1843,[1]New!$A$2:$DE$2108,80,FALSE)="Avg",3,IF(VLOOKUP($A1843,[1]New!$A$2:$DE$2108,80,FALSE)="LoAvg",4,IF(VLOOKUP($A1843,[1]New!$A$2:$DE$2108,80,FALSE)="Low",5,"")))))</f>
        <v/>
      </c>
    </row>
    <row r="1844" spans="1:64" x14ac:dyDescent="0.2">
      <c r="A1844" s="7" t="s">
        <v>1967</v>
      </c>
      <c r="B1844">
        <v>2015</v>
      </c>
      <c r="C1844" t="s">
        <v>2233</v>
      </c>
      <c r="D1844" t="str">
        <f t="array" ref="D1844">VLOOKUP($A1844,[1]New!$A$2:$DE$2108,5,FALSE)</f>
        <v>Mathematics</v>
      </c>
      <c r="E1844">
        <f t="array" ref="E1844">VLOOKUP($A1844,[1]New!$A$2:$DE$2108,3,FALSE)</f>
        <v>605000093</v>
      </c>
      <c r="F1844" t="str">
        <f t="array" ref="F1844">VLOOKUP($A1844,[1]New!$A$2:$DE$2108,4,FALSE)</f>
        <v>School 3</v>
      </c>
      <c r="Q1844">
        <f t="array" ref="Q1844">VLOOKUP($A1844,[1]New!$A$2:$DE$2108,19,FALSE)</f>
        <v>207</v>
      </c>
      <c r="S1844">
        <f t="array" ref="S1844">VLOOKUP($A1844,[1]New!$A$2:$DE$2108,21,FALSE)</f>
        <v>17</v>
      </c>
      <c r="U1844">
        <f t="array" ref="U1844">IF(S1844&gt;=75,1,IF(AND(S1844&gt;=50,S1844&lt;75),2,IF(AND(S1844&gt;=25,S1844&lt;50),3,IF(S1844&lt;25,4,"NA"))))</f>
        <v>4</v>
      </c>
      <c r="V1844" s="8">
        <f t="array" ref="V1844">VLOOKUP($A1844,[1]New!$A$2:$DE$2108,17,FALSE)</f>
        <v>42263</v>
      </c>
      <c r="AG1844" t="str">
        <f t="array" ref="AG1844">VLOOKUP($A1844,[1]New!$A$2:$DE$2108,61,FALSE)</f>
        <v>Operations and Algebraic Thinking</v>
      </c>
      <c r="AJ1844">
        <f t="array" ref="AJ1844">VLOOKUP($A1844,[1]New!$A$2:$DE$2108,62,FALSE)</f>
        <v>202</v>
      </c>
      <c r="AN1844">
        <f t="array" ref="AN1844">IF(VLOOKUP($A1844,[1]New!$A$2:$DE$2108,65,FALSE)="High",1,IF(VLOOKUP($A1844,[1]New!$A$2:$DE$2108,65,FALSE)="HiAvg",2,IF(VLOOKUP($A1844,[1]New!$A$2:$DE$2108,65,FALSE)="Avg",3,IF(VLOOKUP($A1844,[1]New!$A$2:$DE$2108,65,FALSE)="LoAvg",4,5))))</f>
        <v>5</v>
      </c>
      <c r="AO1844" t="str">
        <f t="array" ref="AO1844">VLOOKUP($A1844,[1]New!$A$2:$DE$2108,66,FALSE)</f>
        <v>The Real and Complex Number Systems</v>
      </c>
      <c r="AR1844">
        <f t="array" ref="AR1844">VLOOKUP($A1844,[1]New!$A$2:$DE$2108,67,FALSE)</f>
        <v>201</v>
      </c>
      <c r="AV1844">
        <f t="array" ref="AV1844">IF(VLOOKUP($A1844,[1]New!$A$2:$DE$2108,70,FALSE)="High",1,IF(VLOOKUP($A1844,[1]New!$A$2:$DE$2108,70,FALSE)="HiAvg",2,IF(VLOOKUP($A1844,[1]New!$A$2:$DE$2108,70,FALSE)="Avg",3,IF(VLOOKUP($A1844,[1]New!$A$2:$DE$2108,70,FALSE)="LoAvg",4,5))))</f>
        <v>5</v>
      </c>
      <c r="AW1844" t="str">
        <f t="array" ref="AW1844">VLOOKUP($A1844,[1]New!$A$2:$DE$2108,71,FALSE)</f>
        <v>Geometry</v>
      </c>
      <c r="AZ1844">
        <f t="array" ref="AZ1844">VLOOKUP($A1844,[1]New!$A$2:$DE$2108,72,FALSE)</f>
        <v>216</v>
      </c>
      <c r="BD1844">
        <f t="array" ref="BD1844">IF(VLOOKUP($A1844,[1]New!$A$2:$DE$2108,75,FALSE)="High",1,IF(VLOOKUP($A1844,[1]New!$A$2:$DE$2108,75,FALSE)="HiAvg",2,IF(VLOOKUP($A1844,[1]New!$A$2:$DE$2108,75,FALSE)="Avg",3,IF(VLOOKUP($A1844,[1]New!$A$2:$DE$2108,75,FALSE)="LoAvg",4,5))))</f>
        <v>4</v>
      </c>
      <c r="BE1844" t="str">
        <f t="array" ref="BE1844">IF(VLOOKUP($A1844,[1]New!$A$2:$DE$2108,76,FALSE)="","",VLOOKUP($A1844,[1]New!$A$2:$DE$2108,76,FALSE))</f>
        <v>Statistics and Probability</v>
      </c>
      <c r="BH1844">
        <f t="array" ref="BH1844">IF(VLOOKUP($A1844,[1]New!$A$2:$DE$2108,77,FALSE)="","",VLOOKUP($A1844,[1]New!$A$2:$DE$2108,77,FALSE))</f>
        <v>210</v>
      </c>
      <c r="BL1844">
        <f t="array" ref="BL1844">IF(VLOOKUP($A1844,[1]New!$A$2:$DE$2108,80,FALSE)="High",1,IF(VLOOKUP($A1844,[1]New!$A$2:$DE$2108,80,FALSE)="HiAvg",2,IF(VLOOKUP($A1844,[1]New!$A$2:$DE$2108,80,FALSE)="Avg",3,IF(VLOOKUP($A1844,[1]New!$A$2:$DE$2108,80,FALSE)="LoAvg",4,IF(VLOOKUP($A1844,[1]New!$A$2:$DE$2108,80,FALSE)="Low",5,"")))))</f>
        <v>5</v>
      </c>
    </row>
    <row r="1845" spans="1:64" x14ac:dyDescent="0.2">
      <c r="A1845" s="7" t="s">
        <v>1968</v>
      </c>
      <c r="B1845">
        <v>2015</v>
      </c>
      <c r="C1845" t="s">
        <v>2233</v>
      </c>
      <c r="D1845" t="str">
        <f t="array" ref="D1845">VLOOKUP($A1845,[1]New!$A$2:$DE$2108,5,FALSE)</f>
        <v>Reading</v>
      </c>
      <c r="E1845">
        <f t="array" ref="E1845">VLOOKUP($A1845,[1]New!$A$2:$DE$2108,3,FALSE)</f>
        <v>605000093</v>
      </c>
      <c r="F1845" t="str">
        <f t="array" ref="F1845">VLOOKUP($A1845,[1]New!$A$2:$DE$2108,4,FALSE)</f>
        <v>School 3</v>
      </c>
      <c r="Q1845">
        <f t="array" ref="Q1845">VLOOKUP($A1845,[1]New!$A$2:$DE$2108,19,FALSE)</f>
        <v>211</v>
      </c>
      <c r="S1845">
        <f t="array" ref="S1845">VLOOKUP($A1845,[1]New!$A$2:$DE$2108,21,FALSE)</f>
        <v>41</v>
      </c>
      <c r="U1845">
        <f t="array" ref="U1845">IF(S1845&gt;=75,1,IF(AND(S1845&gt;=50,S1845&lt;75),2,IF(AND(S1845&gt;=25,S1845&lt;50),3,IF(S1845&lt;25,4,"NA"))))</f>
        <v>3</v>
      </c>
      <c r="V1845" s="8">
        <f t="array" ref="V1845">VLOOKUP($A1845,[1]New!$A$2:$DE$2108,17,FALSE)</f>
        <v>42256</v>
      </c>
      <c r="AG1845" t="str">
        <f t="array" ref="AG1845">VLOOKUP($A1845,[1]New!$A$2:$DE$2108,61,FALSE)</f>
        <v>Literature</v>
      </c>
      <c r="AJ1845">
        <f t="array" ref="AJ1845">VLOOKUP($A1845,[1]New!$A$2:$DE$2108,62,FALSE)</f>
        <v>207</v>
      </c>
      <c r="AN1845">
        <f t="array" ref="AN1845">IF(VLOOKUP($A1845,[1]New!$A$2:$DE$2108,65,FALSE)="High",1,IF(VLOOKUP($A1845,[1]New!$A$2:$DE$2108,65,FALSE)="HiAvg",2,IF(VLOOKUP($A1845,[1]New!$A$2:$DE$2108,65,FALSE)="Avg",3,IF(VLOOKUP($A1845,[1]New!$A$2:$DE$2108,65,FALSE)="LoAvg",4,5))))</f>
        <v>4</v>
      </c>
      <c r="AO1845" t="str">
        <f t="array" ref="AO1845">VLOOKUP($A1845,[1]New!$A$2:$DE$2108,66,FALSE)</f>
        <v>Informational Text</v>
      </c>
      <c r="AR1845">
        <f t="array" ref="AR1845">VLOOKUP($A1845,[1]New!$A$2:$DE$2108,67,FALSE)</f>
        <v>208</v>
      </c>
      <c r="AV1845">
        <f t="array" ref="AV1845">IF(VLOOKUP($A1845,[1]New!$A$2:$DE$2108,70,FALSE)="High",1,IF(VLOOKUP($A1845,[1]New!$A$2:$DE$2108,70,FALSE)="HiAvg",2,IF(VLOOKUP($A1845,[1]New!$A$2:$DE$2108,70,FALSE)="Avg",3,IF(VLOOKUP($A1845,[1]New!$A$2:$DE$2108,70,FALSE)="LoAvg",4,5))))</f>
        <v>4</v>
      </c>
      <c r="AW1845" t="str">
        <f t="array" ref="AW1845">VLOOKUP($A1845,[1]New!$A$2:$DE$2108,71,FALSE)</f>
        <v>Vocabulary Acquisition and Use</v>
      </c>
      <c r="AZ1845">
        <f t="array" ref="AZ1845">VLOOKUP($A1845,[1]New!$A$2:$DE$2108,72,FALSE)</f>
        <v>216</v>
      </c>
      <c r="BD1845">
        <f t="array" ref="BD1845">IF(VLOOKUP($A1845,[1]New!$A$2:$DE$2108,75,FALSE)="High",1,IF(VLOOKUP($A1845,[1]New!$A$2:$DE$2108,75,FALSE)="HiAvg",2,IF(VLOOKUP($A1845,[1]New!$A$2:$DE$2108,75,FALSE)="Avg",3,IF(VLOOKUP($A1845,[1]New!$A$2:$DE$2108,75,FALSE)="LoAvg",4,5))))</f>
        <v>3</v>
      </c>
      <c r="BE1845" t="str">
        <f t="array" ref="BE1845">IF(VLOOKUP($A1845,[1]New!$A$2:$DE$2108,76,FALSE)="","",VLOOKUP($A1845,[1]New!$A$2:$DE$2108,76,FALSE))</f>
        <v/>
      </c>
      <c r="BH1845" t="str">
        <f t="array" ref="BH1845">IF(VLOOKUP($A1845,[1]New!$A$2:$DE$2108,77,FALSE)="","",VLOOKUP($A1845,[1]New!$A$2:$DE$2108,77,FALSE))</f>
        <v/>
      </c>
      <c r="BL1845" t="str">
        <f t="array" ref="BL1845">IF(VLOOKUP($A1845,[1]New!$A$2:$DE$2108,80,FALSE)="High",1,IF(VLOOKUP($A1845,[1]New!$A$2:$DE$2108,80,FALSE)="HiAvg",2,IF(VLOOKUP($A1845,[1]New!$A$2:$DE$2108,80,FALSE)="Avg",3,IF(VLOOKUP($A1845,[1]New!$A$2:$DE$2108,80,FALSE)="LoAvg",4,IF(VLOOKUP($A1845,[1]New!$A$2:$DE$2108,80,FALSE)="Low",5,"")))))</f>
        <v/>
      </c>
    </row>
    <row r="1846" spans="1:64" x14ac:dyDescent="0.2">
      <c r="A1846" s="7" t="s">
        <v>1969</v>
      </c>
      <c r="B1846">
        <v>2015</v>
      </c>
      <c r="C1846" t="s">
        <v>2233</v>
      </c>
      <c r="D1846" t="str">
        <f t="array" ref="D1846">VLOOKUP($A1846,[1]New!$A$2:$DE$2108,5,FALSE)</f>
        <v>Language Usage</v>
      </c>
      <c r="E1846">
        <f t="array" ref="E1846">VLOOKUP($A1846,[1]New!$A$2:$DE$2108,3,FALSE)</f>
        <v>605000094</v>
      </c>
      <c r="F1846" t="str">
        <f t="array" ref="F1846">VLOOKUP($A1846,[1]New!$A$2:$DE$2108,4,FALSE)</f>
        <v>School 3</v>
      </c>
      <c r="Q1846">
        <f t="array" ref="Q1846">VLOOKUP($A1846,[1]New!$A$2:$DE$2108,19,FALSE)</f>
        <v>212</v>
      </c>
      <c r="S1846">
        <f t="array" ref="S1846">VLOOKUP($A1846,[1]New!$A$2:$DE$2108,21,FALSE)</f>
        <v>44</v>
      </c>
      <c r="U1846">
        <f t="array" ref="U1846">IF(S1846&gt;=75,1,IF(AND(S1846&gt;=50,S1846&lt;75),2,IF(AND(S1846&gt;=25,S1846&lt;50),3,IF(S1846&lt;25,4,"NA"))))</f>
        <v>3</v>
      </c>
      <c r="V1846" s="8">
        <f t="array" ref="V1846">VLOOKUP($A1846,[1]New!$A$2:$DE$2108,17,FALSE)</f>
        <v>42258</v>
      </c>
      <c r="AG1846" t="str">
        <f t="array" ref="AG1846">VLOOKUP($A1846,[1]New!$A$2:$DE$2108,61,FALSE)</f>
        <v>Writing: Plan, Organize, Develop, Revise, Research</v>
      </c>
      <c r="AJ1846">
        <f t="array" ref="AJ1846">VLOOKUP($A1846,[1]New!$A$2:$DE$2108,62,FALSE)</f>
        <v>215</v>
      </c>
      <c r="AN1846">
        <f t="array" ref="AN1846">IF(VLOOKUP($A1846,[1]New!$A$2:$DE$2108,65,FALSE)="High",1,IF(VLOOKUP($A1846,[1]New!$A$2:$DE$2108,65,FALSE)="HiAvg",2,IF(VLOOKUP($A1846,[1]New!$A$2:$DE$2108,65,FALSE)="Avg",3,IF(VLOOKUP($A1846,[1]New!$A$2:$DE$2108,65,FALSE)="LoAvg",4,5))))</f>
        <v>3</v>
      </c>
      <c r="AO1846" t="str">
        <f t="array" ref="AO1846">VLOOKUP($A1846,[1]New!$A$2:$DE$2108,66,FALSE)</f>
        <v>Language: Understand, Edit for Grammar, Usage</v>
      </c>
      <c r="AR1846">
        <f t="array" ref="AR1846">VLOOKUP($A1846,[1]New!$A$2:$DE$2108,67,FALSE)</f>
        <v>212</v>
      </c>
      <c r="AV1846">
        <f t="array" ref="AV1846">IF(VLOOKUP($A1846,[1]New!$A$2:$DE$2108,70,FALSE)="High",1,IF(VLOOKUP($A1846,[1]New!$A$2:$DE$2108,70,FALSE)="HiAvg",2,IF(VLOOKUP($A1846,[1]New!$A$2:$DE$2108,70,FALSE)="Avg",3,IF(VLOOKUP($A1846,[1]New!$A$2:$DE$2108,70,FALSE)="LoAvg",4,5))))</f>
        <v>4</v>
      </c>
      <c r="AW1846" t="str">
        <f t="array" ref="AW1846">VLOOKUP($A1846,[1]New!$A$2:$DE$2108,71,FALSE)</f>
        <v>Language: Understand, Edit Mechanics</v>
      </c>
      <c r="AZ1846">
        <f t="array" ref="AZ1846">VLOOKUP($A1846,[1]New!$A$2:$DE$2108,72,FALSE)</f>
        <v>210</v>
      </c>
      <c r="BD1846">
        <f t="array" ref="BD1846">IF(VLOOKUP($A1846,[1]New!$A$2:$DE$2108,75,FALSE)="High",1,IF(VLOOKUP($A1846,[1]New!$A$2:$DE$2108,75,FALSE)="HiAvg",2,IF(VLOOKUP($A1846,[1]New!$A$2:$DE$2108,75,FALSE)="Avg",3,IF(VLOOKUP($A1846,[1]New!$A$2:$DE$2108,75,FALSE)="LoAvg",4,5))))</f>
        <v>4</v>
      </c>
      <c r="BE1846" t="str">
        <f t="array" ref="BE1846">IF(VLOOKUP($A1846,[1]New!$A$2:$DE$2108,76,FALSE)="","",VLOOKUP($A1846,[1]New!$A$2:$DE$2108,76,FALSE))</f>
        <v/>
      </c>
      <c r="BH1846" t="str">
        <f t="array" ref="BH1846">IF(VLOOKUP($A1846,[1]New!$A$2:$DE$2108,77,FALSE)="","",VLOOKUP($A1846,[1]New!$A$2:$DE$2108,77,FALSE))</f>
        <v/>
      </c>
      <c r="BL1846" t="str">
        <f t="array" ref="BL1846">IF(VLOOKUP($A1846,[1]New!$A$2:$DE$2108,80,FALSE)="High",1,IF(VLOOKUP($A1846,[1]New!$A$2:$DE$2108,80,FALSE)="HiAvg",2,IF(VLOOKUP($A1846,[1]New!$A$2:$DE$2108,80,FALSE)="Avg",3,IF(VLOOKUP($A1846,[1]New!$A$2:$DE$2108,80,FALSE)="LoAvg",4,IF(VLOOKUP($A1846,[1]New!$A$2:$DE$2108,80,FALSE)="Low",5,"")))))</f>
        <v/>
      </c>
    </row>
    <row r="1847" spans="1:64" x14ac:dyDescent="0.2">
      <c r="A1847" s="7" t="s">
        <v>1970</v>
      </c>
      <c r="B1847">
        <v>2015</v>
      </c>
      <c r="C1847" t="s">
        <v>2233</v>
      </c>
      <c r="D1847" t="str">
        <f t="array" ref="D1847">VLOOKUP($A1847,[1]New!$A$2:$DE$2108,5,FALSE)</f>
        <v>Mathematics</v>
      </c>
      <c r="E1847">
        <f t="array" ref="E1847">VLOOKUP($A1847,[1]New!$A$2:$DE$2108,3,FALSE)</f>
        <v>605000094</v>
      </c>
      <c r="F1847" t="str">
        <f t="array" ref="F1847">VLOOKUP($A1847,[1]New!$A$2:$DE$2108,4,FALSE)</f>
        <v>School 3</v>
      </c>
      <c r="Q1847">
        <f t="array" ref="Q1847">VLOOKUP($A1847,[1]New!$A$2:$DE$2108,19,FALSE)</f>
        <v>223</v>
      </c>
      <c r="S1847">
        <f t="array" ref="S1847">VLOOKUP($A1847,[1]New!$A$2:$DE$2108,21,FALSE)</f>
        <v>51</v>
      </c>
      <c r="U1847">
        <f t="array" ref="U1847">IF(S1847&gt;=75,1,IF(AND(S1847&gt;=50,S1847&lt;75),2,IF(AND(S1847&gt;=25,S1847&lt;50),3,IF(S1847&lt;25,4,"NA"))))</f>
        <v>2</v>
      </c>
      <c r="V1847" s="8">
        <f t="array" ref="V1847">VLOOKUP($A1847,[1]New!$A$2:$DE$2108,17,FALSE)</f>
        <v>42263</v>
      </c>
      <c r="AG1847" t="str">
        <f t="array" ref="AG1847">VLOOKUP($A1847,[1]New!$A$2:$DE$2108,61,FALSE)</f>
        <v>Operations and Algebraic Thinking</v>
      </c>
      <c r="AJ1847">
        <f t="array" ref="AJ1847">VLOOKUP($A1847,[1]New!$A$2:$DE$2108,62,FALSE)</f>
        <v>214</v>
      </c>
      <c r="AN1847">
        <f t="array" ref="AN1847">IF(VLOOKUP($A1847,[1]New!$A$2:$DE$2108,65,FALSE)="High",1,IF(VLOOKUP($A1847,[1]New!$A$2:$DE$2108,65,FALSE)="HiAvg",2,IF(VLOOKUP($A1847,[1]New!$A$2:$DE$2108,65,FALSE)="Avg",3,IF(VLOOKUP($A1847,[1]New!$A$2:$DE$2108,65,FALSE)="LoAvg",4,5))))</f>
        <v>4</v>
      </c>
      <c r="AO1847" t="str">
        <f t="array" ref="AO1847">VLOOKUP($A1847,[1]New!$A$2:$DE$2108,66,FALSE)</f>
        <v>The Real and Complex Number Systems</v>
      </c>
      <c r="AR1847">
        <f t="array" ref="AR1847">VLOOKUP($A1847,[1]New!$A$2:$DE$2108,67,FALSE)</f>
        <v>229</v>
      </c>
      <c r="AV1847">
        <f t="array" ref="AV1847">IF(VLOOKUP($A1847,[1]New!$A$2:$DE$2108,70,FALSE)="High",1,IF(VLOOKUP($A1847,[1]New!$A$2:$DE$2108,70,FALSE)="HiAvg",2,IF(VLOOKUP($A1847,[1]New!$A$2:$DE$2108,70,FALSE)="Avg",3,IF(VLOOKUP($A1847,[1]New!$A$2:$DE$2108,70,FALSE)="LoAvg",4,5))))</f>
        <v>3</v>
      </c>
      <c r="AW1847" t="str">
        <f t="array" ref="AW1847">VLOOKUP($A1847,[1]New!$A$2:$DE$2108,71,FALSE)</f>
        <v>Geometry</v>
      </c>
      <c r="AZ1847">
        <f t="array" ref="AZ1847">VLOOKUP($A1847,[1]New!$A$2:$DE$2108,72,FALSE)</f>
        <v>223</v>
      </c>
      <c r="BD1847">
        <f t="array" ref="BD1847">IF(VLOOKUP($A1847,[1]New!$A$2:$DE$2108,75,FALSE)="High",1,IF(VLOOKUP($A1847,[1]New!$A$2:$DE$2108,75,FALSE)="HiAvg",2,IF(VLOOKUP($A1847,[1]New!$A$2:$DE$2108,75,FALSE)="Avg",3,IF(VLOOKUP($A1847,[1]New!$A$2:$DE$2108,75,FALSE)="LoAvg",4,5))))</f>
        <v>3</v>
      </c>
      <c r="BE1847" t="str">
        <f t="array" ref="BE1847">IF(VLOOKUP($A1847,[1]New!$A$2:$DE$2108,76,FALSE)="","",VLOOKUP($A1847,[1]New!$A$2:$DE$2108,76,FALSE))</f>
        <v>Statistics and Probability</v>
      </c>
      <c r="BH1847">
        <f t="array" ref="BH1847">IF(VLOOKUP($A1847,[1]New!$A$2:$DE$2108,77,FALSE)="","",VLOOKUP($A1847,[1]New!$A$2:$DE$2108,77,FALSE))</f>
        <v>225</v>
      </c>
      <c r="BL1847">
        <f t="array" ref="BL1847">IF(VLOOKUP($A1847,[1]New!$A$2:$DE$2108,80,FALSE)="High",1,IF(VLOOKUP($A1847,[1]New!$A$2:$DE$2108,80,FALSE)="HiAvg",2,IF(VLOOKUP($A1847,[1]New!$A$2:$DE$2108,80,FALSE)="Avg",3,IF(VLOOKUP($A1847,[1]New!$A$2:$DE$2108,80,FALSE)="LoAvg",4,IF(VLOOKUP($A1847,[1]New!$A$2:$DE$2108,80,FALSE)="Low",5,"")))))</f>
        <v>3</v>
      </c>
    </row>
    <row r="1848" spans="1:64" x14ac:dyDescent="0.2">
      <c r="A1848" s="7" t="s">
        <v>1971</v>
      </c>
      <c r="B1848">
        <v>2015</v>
      </c>
      <c r="C1848" t="s">
        <v>2233</v>
      </c>
      <c r="D1848" t="str">
        <f t="array" ref="D1848">VLOOKUP($A1848,[1]New!$A$2:$DE$2108,5,FALSE)</f>
        <v>Reading</v>
      </c>
      <c r="E1848">
        <f t="array" ref="E1848">VLOOKUP($A1848,[1]New!$A$2:$DE$2108,3,FALSE)</f>
        <v>605000094</v>
      </c>
      <c r="F1848" t="str">
        <f t="array" ref="F1848">VLOOKUP($A1848,[1]New!$A$2:$DE$2108,4,FALSE)</f>
        <v>School 3</v>
      </c>
      <c r="Q1848">
        <f t="array" ref="Q1848">VLOOKUP($A1848,[1]New!$A$2:$DE$2108,19,FALSE)</f>
        <v>220</v>
      </c>
      <c r="S1848">
        <f t="array" ref="S1848">VLOOKUP($A1848,[1]New!$A$2:$DE$2108,21,FALSE)</f>
        <v>64</v>
      </c>
      <c r="U1848">
        <f t="array" ref="U1848">IF(S1848&gt;=75,1,IF(AND(S1848&gt;=50,S1848&lt;75),2,IF(AND(S1848&gt;=25,S1848&lt;50),3,IF(S1848&lt;25,4,"NA"))))</f>
        <v>2</v>
      </c>
      <c r="V1848" s="8">
        <f t="array" ref="V1848">VLOOKUP($A1848,[1]New!$A$2:$DE$2108,17,FALSE)</f>
        <v>42256</v>
      </c>
      <c r="AG1848" t="str">
        <f t="array" ref="AG1848">VLOOKUP($A1848,[1]New!$A$2:$DE$2108,61,FALSE)</f>
        <v>Literature</v>
      </c>
      <c r="AJ1848">
        <f t="array" ref="AJ1848">VLOOKUP($A1848,[1]New!$A$2:$DE$2108,62,FALSE)</f>
        <v>230</v>
      </c>
      <c r="AN1848">
        <f t="array" ref="AN1848">IF(VLOOKUP($A1848,[1]New!$A$2:$DE$2108,65,FALSE)="High",1,IF(VLOOKUP($A1848,[1]New!$A$2:$DE$2108,65,FALSE)="HiAvg",2,IF(VLOOKUP($A1848,[1]New!$A$2:$DE$2108,65,FALSE)="Avg",3,IF(VLOOKUP($A1848,[1]New!$A$2:$DE$2108,65,FALSE)="LoAvg",4,5))))</f>
        <v>1</v>
      </c>
      <c r="AO1848" t="str">
        <f t="array" ref="AO1848">VLOOKUP($A1848,[1]New!$A$2:$DE$2108,66,FALSE)</f>
        <v>Informational Text</v>
      </c>
      <c r="AR1848">
        <f t="array" ref="AR1848">VLOOKUP($A1848,[1]New!$A$2:$DE$2108,67,FALSE)</f>
        <v>221</v>
      </c>
      <c r="AV1848">
        <f t="array" ref="AV1848">IF(VLOOKUP($A1848,[1]New!$A$2:$DE$2108,70,FALSE)="High",1,IF(VLOOKUP($A1848,[1]New!$A$2:$DE$2108,70,FALSE)="HiAvg",2,IF(VLOOKUP($A1848,[1]New!$A$2:$DE$2108,70,FALSE)="Avg",3,IF(VLOOKUP($A1848,[1]New!$A$2:$DE$2108,70,FALSE)="LoAvg",4,5))))</f>
        <v>2</v>
      </c>
      <c r="AW1848" t="str">
        <f t="array" ref="AW1848">VLOOKUP($A1848,[1]New!$A$2:$DE$2108,71,FALSE)</f>
        <v>Vocabulary Acquisition and Use</v>
      </c>
      <c r="AZ1848">
        <f t="array" ref="AZ1848">VLOOKUP($A1848,[1]New!$A$2:$DE$2108,72,FALSE)</f>
        <v>210</v>
      </c>
      <c r="BD1848">
        <f t="array" ref="BD1848">IF(VLOOKUP($A1848,[1]New!$A$2:$DE$2108,75,FALSE)="High",1,IF(VLOOKUP($A1848,[1]New!$A$2:$DE$2108,75,FALSE)="HiAvg",2,IF(VLOOKUP($A1848,[1]New!$A$2:$DE$2108,75,FALSE)="Avg",3,IF(VLOOKUP($A1848,[1]New!$A$2:$DE$2108,75,FALSE)="LoAvg",4,5))))</f>
        <v>4</v>
      </c>
      <c r="BE1848" t="str">
        <f t="array" ref="BE1848">IF(VLOOKUP($A1848,[1]New!$A$2:$DE$2108,76,FALSE)="","",VLOOKUP($A1848,[1]New!$A$2:$DE$2108,76,FALSE))</f>
        <v/>
      </c>
      <c r="BH1848" t="str">
        <f t="array" ref="BH1848">IF(VLOOKUP($A1848,[1]New!$A$2:$DE$2108,77,FALSE)="","",VLOOKUP($A1848,[1]New!$A$2:$DE$2108,77,FALSE))</f>
        <v/>
      </c>
      <c r="BL1848" t="str">
        <f t="array" ref="BL1848">IF(VLOOKUP($A1848,[1]New!$A$2:$DE$2108,80,FALSE)="High",1,IF(VLOOKUP($A1848,[1]New!$A$2:$DE$2108,80,FALSE)="HiAvg",2,IF(VLOOKUP($A1848,[1]New!$A$2:$DE$2108,80,FALSE)="Avg",3,IF(VLOOKUP($A1848,[1]New!$A$2:$DE$2108,80,FALSE)="LoAvg",4,IF(VLOOKUP($A1848,[1]New!$A$2:$DE$2108,80,FALSE)="Low",5,"")))))</f>
        <v/>
      </c>
    </row>
    <row r="1849" spans="1:64" x14ac:dyDescent="0.2">
      <c r="A1849" s="7" t="s">
        <v>1972</v>
      </c>
      <c r="B1849">
        <v>2015</v>
      </c>
      <c r="C1849" t="s">
        <v>2233</v>
      </c>
      <c r="D1849" t="str">
        <f t="array" ref="D1849">VLOOKUP($A1849,[1]New!$A$2:$DE$2108,5,FALSE)</f>
        <v>Language Usage</v>
      </c>
      <c r="E1849">
        <f t="array" ref="E1849">VLOOKUP($A1849,[1]New!$A$2:$DE$2108,3,FALSE)</f>
        <v>605000095</v>
      </c>
      <c r="F1849" t="str">
        <f t="array" ref="F1849">VLOOKUP($A1849,[1]New!$A$2:$DE$2108,4,FALSE)</f>
        <v>School 3</v>
      </c>
      <c r="Q1849">
        <f t="array" ref="Q1849">VLOOKUP($A1849,[1]New!$A$2:$DE$2108,19,FALSE)</f>
        <v>200</v>
      </c>
      <c r="S1849">
        <f t="array" ref="S1849">VLOOKUP($A1849,[1]New!$A$2:$DE$2108,21,FALSE)</f>
        <v>15</v>
      </c>
      <c r="U1849">
        <f t="array" ref="U1849">IF(S1849&gt;=75,1,IF(AND(S1849&gt;=50,S1849&lt;75),2,IF(AND(S1849&gt;=25,S1849&lt;50),3,IF(S1849&lt;25,4,"NA"))))</f>
        <v>4</v>
      </c>
      <c r="V1849" s="8">
        <f t="array" ref="V1849">VLOOKUP($A1849,[1]New!$A$2:$DE$2108,17,FALSE)</f>
        <v>42258</v>
      </c>
      <c r="AG1849" t="str">
        <f t="array" ref="AG1849">VLOOKUP($A1849,[1]New!$A$2:$DE$2108,61,FALSE)</f>
        <v>Writing: Plan, Organize, Develop, Revise, Research</v>
      </c>
      <c r="AJ1849">
        <f t="array" ref="AJ1849">VLOOKUP($A1849,[1]New!$A$2:$DE$2108,62,FALSE)</f>
        <v>190</v>
      </c>
      <c r="AN1849">
        <f t="array" ref="AN1849">IF(VLOOKUP($A1849,[1]New!$A$2:$DE$2108,65,FALSE)="High",1,IF(VLOOKUP($A1849,[1]New!$A$2:$DE$2108,65,FALSE)="HiAvg",2,IF(VLOOKUP($A1849,[1]New!$A$2:$DE$2108,65,FALSE)="Avg",3,IF(VLOOKUP($A1849,[1]New!$A$2:$DE$2108,65,FALSE)="LoAvg",4,5))))</f>
        <v>5</v>
      </c>
      <c r="AO1849" t="str">
        <f t="array" ref="AO1849">VLOOKUP($A1849,[1]New!$A$2:$DE$2108,66,FALSE)</f>
        <v>Language: Understand, Edit for Grammar, Usage</v>
      </c>
      <c r="AR1849">
        <f t="array" ref="AR1849">VLOOKUP($A1849,[1]New!$A$2:$DE$2108,67,FALSE)</f>
        <v>201</v>
      </c>
      <c r="AV1849">
        <f t="array" ref="AV1849">IF(VLOOKUP($A1849,[1]New!$A$2:$DE$2108,70,FALSE)="High",1,IF(VLOOKUP($A1849,[1]New!$A$2:$DE$2108,70,FALSE)="HiAvg",2,IF(VLOOKUP($A1849,[1]New!$A$2:$DE$2108,70,FALSE)="Avg",3,IF(VLOOKUP($A1849,[1]New!$A$2:$DE$2108,70,FALSE)="LoAvg",4,5))))</f>
        <v>5</v>
      </c>
      <c r="AW1849" t="str">
        <f t="array" ref="AW1849">VLOOKUP($A1849,[1]New!$A$2:$DE$2108,71,FALSE)</f>
        <v>Language: Understand, Edit Mechanics</v>
      </c>
      <c r="AZ1849">
        <f t="array" ref="AZ1849">VLOOKUP($A1849,[1]New!$A$2:$DE$2108,72,FALSE)</f>
        <v>208</v>
      </c>
      <c r="BD1849">
        <f t="array" ref="BD1849">IF(VLOOKUP($A1849,[1]New!$A$2:$DE$2108,75,FALSE)="High",1,IF(VLOOKUP($A1849,[1]New!$A$2:$DE$2108,75,FALSE)="HiAvg",2,IF(VLOOKUP($A1849,[1]New!$A$2:$DE$2108,75,FALSE)="Avg",3,IF(VLOOKUP($A1849,[1]New!$A$2:$DE$2108,75,FALSE)="LoAvg",4,5))))</f>
        <v>4</v>
      </c>
      <c r="BE1849" t="str">
        <f t="array" ref="BE1849">IF(VLOOKUP($A1849,[1]New!$A$2:$DE$2108,76,FALSE)="","",VLOOKUP($A1849,[1]New!$A$2:$DE$2108,76,FALSE))</f>
        <v/>
      </c>
      <c r="BH1849" t="str">
        <f t="array" ref="BH1849">IF(VLOOKUP($A1849,[1]New!$A$2:$DE$2108,77,FALSE)="","",VLOOKUP($A1849,[1]New!$A$2:$DE$2108,77,FALSE))</f>
        <v/>
      </c>
      <c r="BL1849" t="str">
        <f t="array" ref="BL1849">IF(VLOOKUP($A1849,[1]New!$A$2:$DE$2108,80,FALSE)="High",1,IF(VLOOKUP($A1849,[1]New!$A$2:$DE$2108,80,FALSE)="HiAvg",2,IF(VLOOKUP($A1849,[1]New!$A$2:$DE$2108,80,FALSE)="Avg",3,IF(VLOOKUP($A1849,[1]New!$A$2:$DE$2108,80,FALSE)="LoAvg",4,IF(VLOOKUP($A1849,[1]New!$A$2:$DE$2108,80,FALSE)="Low",5,"")))))</f>
        <v/>
      </c>
    </row>
    <row r="1850" spans="1:64" x14ac:dyDescent="0.2">
      <c r="A1850" s="7" t="s">
        <v>1973</v>
      </c>
      <c r="B1850">
        <v>2015</v>
      </c>
      <c r="C1850" t="s">
        <v>2233</v>
      </c>
      <c r="D1850" t="str">
        <f t="array" ref="D1850">VLOOKUP($A1850,[1]New!$A$2:$DE$2108,5,FALSE)</f>
        <v>Mathematics</v>
      </c>
      <c r="E1850">
        <f t="array" ref="E1850">VLOOKUP($A1850,[1]New!$A$2:$DE$2108,3,FALSE)</f>
        <v>605000095</v>
      </c>
      <c r="F1850" t="str">
        <f t="array" ref="F1850">VLOOKUP($A1850,[1]New!$A$2:$DE$2108,4,FALSE)</f>
        <v>School 3</v>
      </c>
      <c r="Q1850">
        <f t="array" ref="Q1850">VLOOKUP($A1850,[1]New!$A$2:$DE$2108,19,FALSE)</f>
        <v>210</v>
      </c>
      <c r="S1850">
        <f t="array" ref="S1850">VLOOKUP($A1850,[1]New!$A$2:$DE$2108,21,FALSE)</f>
        <v>22</v>
      </c>
      <c r="U1850">
        <f t="array" ref="U1850">IF(S1850&gt;=75,1,IF(AND(S1850&gt;=50,S1850&lt;75),2,IF(AND(S1850&gt;=25,S1850&lt;50),3,IF(S1850&lt;25,4,"NA"))))</f>
        <v>4</v>
      </c>
      <c r="V1850" s="8">
        <f t="array" ref="V1850">VLOOKUP($A1850,[1]New!$A$2:$DE$2108,17,FALSE)</f>
        <v>42263</v>
      </c>
      <c r="AG1850" t="str">
        <f t="array" ref="AG1850">VLOOKUP($A1850,[1]New!$A$2:$DE$2108,61,FALSE)</f>
        <v>Operations and Algebraic Thinking</v>
      </c>
      <c r="AJ1850">
        <f t="array" ref="AJ1850">VLOOKUP($A1850,[1]New!$A$2:$DE$2108,62,FALSE)</f>
        <v>221</v>
      </c>
      <c r="AN1850">
        <f t="array" ref="AN1850">IF(VLOOKUP($A1850,[1]New!$A$2:$DE$2108,65,FALSE)="High",1,IF(VLOOKUP($A1850,[1]New!$A$2:$DE$2108,65,FALSE)="HiAvg",2,IF(VLOOKUP($A1850,[1]New!$A$2:$DE$2108,65,FALSE)="Avg",3,IF(VLOOKUP($A1850,[1]New!$A$2:$DE$2108,65,FALSE)="LoAvg",4,5))))</f>
        <v>4</v>
      </c>
      <c r="AO1850" t="str">
        <f t="array" ref="AO1850">VLOOKUP($A1850,[1]New!$A$2:$DE$2108,66,FALSE)</f>
        <v>The Real and Complex Number Systems</v>
      </c>
      <c r="AR1850">
        <f t="array" ref="AR1850">VLOOKUP($A1850,[1]New!$A$2:$DE$2108,67,FALSE)</f>
        <v>214</v>
      </c>
      <c r="AV1850">
        <f t="array" ref="AV1850">IF(VLOOKUP($A1850,[1]New!$A$2:$DE$2108,70,FALSE)="High",1,IF(VLOOKUP($A1850,[1]New!$A$2:$DE$2108,70,FALSE)="HiAvg",2,IF(VLOOKUP($A1850,[1]New!$A$2:$DE$2108,70,FALSE)="Avg",3,IF(VLOOKUP($A1850,[1]New!$A$2:$DE$2108,70,FALSE)="LoAvg",4,5))))</f>
        <v>4</v>
      </c>
      <c r="AW1850" t="str">
        <f t="array" ref="AW1850">VLOOKUP($A1850,[1]New!$A$2:$DE$2108,71,FALSE)</f>
        <v>Geometry</v>
      </c>
      <c r="AZ1850">
        <f t="array" ref="AZ1850">VLOOKUP($A1850,[1]New!$A$2:$DE$2108,72,FALSE)</f>
        <v>202</v>
      </c>
      <c r="BD1850">
        <f t="array" ref="BD1850">IF(VLOOKUP($A1850,[1]New!$A$2:$DE$2108,75,FALSE)="High",1,IF(VLOOKUP($A1850,[1]New!$A$2:$DE$2108,75,FALSE)="HiAvg",2,IF(VLOOKUP($A1850,[1]New!$A$2:$DE$2108,75,FALSE)="Avg",3,IF(VLOOKUP($A1850,[1]New!$A$2:$DE$2108,75,FALSE)="LoAvg",4,5))))</f>
        <v>5</v>
      </c>
      <c r="BE1850" t="str">
        <f t="array" ref="BE1850">IF(VLOOKUP($A1850,[1]New!$A$2:$DE$2108,76,FALSE)="","",VLOOKUP($A1850,[1]New!$A$2:$DE$2108,76,FALSE))</f>
        <v>Statistics and Probability</v>
      </c>
      <c r="BH1850">
        <f t="array" ref="BH1850">IF(VLOOKUP($A1850,[1]New!$A$2:$DE$2108,77,FALSE)="","",VLOOKUP($A1850,[1]New!$A$2:$DE$2108,77,FALSE))</f>
        <v>207</v>
      </c>
      <c r="BL1850">
        <f t="array" ref="BL1850">IF(VLOOKUP($A1850,[1]New!$A$2:$DE$2108,80,FALSE)="High",1,IF(VLOOKUP($A1850,[1]New!$A$2:$DE$2108,80,FALSE)="HiAvg",2,IF(VLOOKUP($A1850,[1]New!$A$2:$DE$2108,80,FALSE)="Avg",3,IF(VLOOKUP($A1850,[1]New!$A$2:$DE$2108,80,FALSE)="LoAvg",4,IF(VLOOKUP($A1850,[1]New!$A$2:$DE$2108,80,FALSE)="Low",5,"")))))</f>
        <v>5</v>
      </c>
    </row>
    <row r="1851" spans="1:64" x14ac:dyDescent="0.2">
      <c r="A1851" s="7" t="s">
        <v>1974</v>
      </c>
      <c r="B1851">
        <v>2015</v>
      </c>
      <c r="C1851" t="s">
        <v>2233</v>
      </c>
      <c r="D1851" t="str">
        <f t="array" ref="D1851">VLOOKUP($A1851,[1]New!$A$2:$DE$2108,5,FALSE)</f>
        <v>Reading</v>
      </c>
      <c r="E1851">
        <f t="array" ref="E1851">VLOOKUP($A1851,[1]New!$A$2:$DE$2108,3,FALSE)</f>
        <v>605000095</v>
      </c>
      <c r="F1851" t="str">
        <f t="array" ref="F1851">VLOOKUP($A1851,[1]New!$A$2:$DE$2108,4,FALSE)</f>
        <v>School 3</v>
      </c>
      <c r="Q1851">
        <f t="array" ref="Q1851">VLOOKUP($A1851,[1]New!$A$2:$DE$2108,19,FALSE)</f>
        <v>206</v>
      </c>
      <c r="S1851">
        <f t="array" ref="S1851">VLOOKUP($A1851,[1]New!$A$2:$DE$2108,21,FALSE)</f>
        <v>29</v>
      </c>
      <c r="U1851">
        <f t="array" ref="U1851">IF(S1851&gt;=75,1,IF(AND(S1851&gt;=50,S1851&lt;75),2,IF(AND(S1851&gt;=25,S1851&lt;50),3,IF(S1851&lt;25,4,"NA"))))</f>
        <v>3</v>
      </c>
      <c r="V1851" s="8">
        <f t="array" ref="V1851">VLOOKUP($A1851,[1]New!$A$2:$DE$2108,17,FALSE)</f>
        <v>42256</v>
      </c>
      <c r="AG1851" t="str">
        <f t="array" ref="AG1851">VLOOKUP($A1851,[1]New!$A$2:$DE$2108,61,FALSE)</f>
        <v>Literature</v>
      </c>
      <c r="AJ1851">
        <f t="array" ref="AJ1851">VLOOKUP($A1851,[1]New!$A$2:$DE$2108,62,FALSE)</f>
        <v>204</v>
      </c>
      <c r="AN1851">
        <f t="array" ref="AN1851">IF(VLOOKUP($A1851,[1]New!$A$2:$DE$2108,65,FALSE)="High",1,IF(VLOOKUP($A1851,[1]New!$A$2:$DE$2108,65,FALSE)="HiAvg",2,IF(VLOOKUP($A1851,[1]New!$A$2:$DE$2108,65,FALSE)="Avg",3,IF(VLOOKUP($A1851,[1]New!$A$2:$DE$2108,65,FALSE)="LoAvg",4,5))))</f>
        <v>5</v>
      </c>
      <c r="AO1851" t="str">
        <f t="array" ref="AO1851">VLOOKUP($A1851,[1]New!$A$2:$DE$2108,66,FALSE)</f>
        <v>Informational Text</v>
      </c>
      <c r="AR1851">
        <f t="array" ref="AR1851">VLOOKUP($A1851,[1]New!$A$2:$DE$2108,67,FALSE)</f>
        <v>207</v>
      </c>
      <c r="AV1851">
        <f t="array" ref="AV1851">IF(VLOOKUP($A1851,[1]New!$A$2:$DE$2108,70,FALSE)="High",1,IF(VLOOKUP($A1851,[1]New!$A$2:$DE$2108,70,FALSE)="HiAvg",2,IF(VLOOKUP($A1851,[1]New!$A$2:$DE$2108,70,FALSE)="Avg",3,IF(VLOOKUP($A1851,[1]New!$A$2:$DE$2108,70,FALSE)="LoAvg",4,5))))</f>
        <v>4</v>
      </c>
      <c r="AW1851" t="str">
        <f t="array" ref="AW1851">VLOOKUP($A1851,[1]New!$A$2:$DE$2108,71,FALSE)</f>
        <v>Vocabulary Acquisition and Use</v>
      </c>
      <c r="AZ1851">
        <f t="array" ref="AZ1851">VLOOKUP($A1851,[1]New!$A$2:$DE$2108,72,FALSE)</f>
        <v>208</v>
      </c>
      <c r="BD1851">
        <f t="array" ref="BD1851">IF(VLOOKUP($A1851,[1]New!$A$2:$DE$2108,75,FALSE)="High",1,IF(VLOOKUP($A1851,[1]New!$A$2:$DE$2108,75,FALSE)="HiAvg",2,IF(VLOOKUP($A1851,[1]New!$A$2:$DE$2108,75,FALSE)="Avg",3,IF(VLOOKUP($A1851,[1]New!$A$2:$DE$2108,75,FALSE)="LoAvg",4,5))))</f>
        <v>4</v>
      </c>
      <c r="BE1851" t="str">
        <f t="array" ref="BE1851">IF(VLOOKUP($A1851,[1]New!$A$2:$DE$2108,76,FALSE)="","",VLOOKUP($A1851,[1]New!$A$2:$DE$2108,76,FALSE))</f>
        <v/>
      </c>
      <c r="BH1851" t="str">
        <f t="array" ref="BH1851">IF(VLOOKUP($A1851,[1]New!$A$2:$DE$2108,77,FALSE)="","",VLOOKUP($A1851,[1]New!$A$2:$DE$2108,77,FALSE))</f>
        <v/>
      </c>
      <c r="BL1851" t="str">
        <f t="array" ref="BL1851">IF(VLOOKUP($A1851,[1]New!$A$2:$DE$2108,80,FALSE)="High",1,IF(VLOOKUP($A1851,[1]New!$A$2:$DE$2108,80,FALSE)="HiAvg",2,IF(VLOOKUP($A1851,[1]New!$A$2:$DE$2108,80,FALSE)="Avg",3,IF(VLOOKUP($A1851,[1]New!$A$2:$DE$2108,80,FALSE)="LoAvg",4,IF(VLOOKUP($A1851,[1]New!$A$2:$DE$2108,80,FALSE)="Low",5,"")))))</f>
        <v/>
      </c>
    </row>
    <row r="1852" spans="1:64" x14ac:dyDescent="0.2">
      <c r="A1852" s="7" t="s">
        <v>1975</v>
      </c>
      <c r="B1852">
        <v>2015</v>
      </c>
      <c r="C1852" t="s">
        <v>2233</v>
      </c>
      <c r="D1852" t="str">
        <f t="array" ref="D1852">VLOOKUP($A1852,[1]New!$A$2:$DE$2108,5,FALSE)</f>
        <v>Language Usage</v>
      </c>
      <c r="E1852">
        <f t="array" ref="E1852">VLOOKUP($A1852,[1]New!$A$2:$DE$2108,3,FALSE)</f>
        <v>605000096</v>
      </c>
      <c r="F1852" t="str">
        <f t="array" ref="F1852">VLOOKUP($A1852,[1]New!$A$2:$DE$2108,4,FALSE)</f>
        <v>School 3</v>
      </c>
      <c r="Q1852">
        <f t="array" ref="Q1852">VLOOKUP($A1852,[1]New!$A$2:$DE$2108,19,FALSE)</f>
        <v>196</v>
      </c>
      <c r="S1852">
        <f t="array" ref="S1852">VLOOKUP($A1852,[1]New!$A$2:$DE$2108,21,FALSE)</f>
        <v>10</v>
      </c>
      <c r="U1852">
        <f t="array" ref="U1852">IF(S1852&gt;=75,1,IF(AND(S1852&gt;=50,S1852&lt;75),2,IF(AND(S1852&gt;=25,S1852&lt;50),3,IF(S1852&lt;25,4,"NA"))))</f>
        <v>4</v>
      </c>
      <c r="V1852" s="8">
        <f t="array" ref="V1852">VLOOKUP($A1852,[1]New!$A$2:$DE$2108,17,FALSE)</f>
        <v>42258</v>
      </c>
      <c r="AG1852" t="str">
        <f t="array" ref="AG1852">VLOOKUP($A1852,[1]New!$A$2:$DE$2108,61,FALSE)</f>
        <v>Writing: Plan, Organize, Develop, Revise, Research</v>
      </c>
      <c r="AJ1852">
        <f t="array" ref="AJ1852">VLOOKUP($A1852,[1]New!$A$2:$DE$2108,62,FALSE)</f>
        <v>192</v>
      </c>
      <c r="AN1852">
        <f t="array" ref="AN1852">IF(VLOOKUP($A1852,[1]New!$A$2:$DE$2108,65,FALSE)="High",1,IF(VLOOKUP($A1852,[1]New!$A$2:$DE$2108,65,FALSE)="HiAvg",2,IF(VLOOKUP($A1852,[1]New!$A$2:$DE$2108,65,FALSE)="Avg",3,IF(VLOOKUP($A1852,[1]New!$A$2:$DE$2108,65,FALSE)="LoAvg",4,5))))</f>
        <v>5</v>
      </c>
      <c r="AO1852" t="str">
        <f t="array" ref="AO1852">VLOOKUP($A1852,[1]New!$A$2:$DE$2108,66,FALSE)</f>
        <v>Language: Understand, Edit for Grammar, Usage</v>
      </c>
      <c r="AR1852">
        <f t="array" ref="AR1852">VLOOKUP($A1852,[1]New!$A$2:$DE$2108,67,FALSE)</f>
        <v>200</v>
      </c>
      <c r="AV1852">
        <f t="array" ref="AV1852">IF(VLOOKUP($A1852,[1]New!$A$2:$DE$2108,70,FALSE)="High",1,IF(VLOOKUP($A1852,[1]New!$A$2:$DE$2108,70,FALSE)="HiAvg",2,IF(VLOOKUP($A1852,[1]New!$A$2:$DE$2108,70,FALSE)="Avg",3,IF(VLOOKUP($A1852,[1]New!$A$2:$DE$2108,70,FALSE)="LoAvg",4,5))))</f>
        <v>5</v>
      </c>
      <c r="AW1852" t="str">
        <f t="array" ref="AW1852">VLOOKUP($A1852,[1]New!$A$2:$DE$2108,71,FALSE)</f>
        <v>Language: Understand, Edit Mechanics</v>
      </c>
      <c r="AZ1852">
        <f t="array" ref="AZ1852">VLOOKUP($A1852,[1]New!$A$2:$DE$2108,72,FALSE)</f>
        <v>196</v>
      </c>
      <c r="BD1852">
        <f t="array" ref="BD1852">IF(VLOOKUP($A1852,[1]New!$A$2:$DE$2108,75,FALSE)="High",1,IF(VLOOKUP($A1852,[1]New!$A$2:$DE$2108,75,FALSE)="HiAvg",2,IF(VLOOKUP($A1852,[1]New!$A$2:$DE$2108,75,FALSE)="Avg",3,IF(VLOOKUP($A1852,[1]New!$A$2:$DE$2108,75,FALSE)="LoAvg",4,5))))</f>
        <v>5</v>
      </c>
      <c r="BE1852" t="str">
        <f t="array" ref="BE1852">IF(VLOOKUP($A1852,[1]New!$A$2:$DE$2108,76,FALSE)="","",VLOOKUP($A1852,[1]New!$A$2:$DE$2108,76,FALSE))</f>
        <v/>
      </c>
      <c r="BH1852" t="str">
        <f t="array" ref="BH1852">IF(VLOOKUP($A1852,[1]New!$A$2:$DE$2108,77,FALSE)="","",VLOOKUP($A1852,[1]New!$A$2:$DE$2108,77,FALSE))</f>
        <v/>
      </c>
      <c r="BL1852" t="str">
        <f t="array" ref="BL1852">IF(VLOOKUP($A1852,[1]New!$A$2:$DE$2108,80,FALSE)="High",1,IF(VLOOKUP($A1852,[1]New!$A$2:$DE$2108,80,FALSE)="HiAvg",2,IF(VLOOKUP($A1852,[1]New!$A$2:$DE$2108,80,FALSE)="Avg",3,IF(VLOOKUP($A1852,[1]New!$A$2:$DE$2108,80,FALSE)="LoAvg",4,IF(VLOOKUP($A1852,[1]New!$A$2:$DE$2108,80,FALSE)="Low",5,"")))))</f>
        <v/>
      </c>
    </row>
    <row r="1853" spans="1:64" x14ac:dyDescent="0.2">
      <c r="A1853" s="7" t="s">
        <v>1976</v>
      </c>
      <c r="B1853">
        <v>2015</v>
      </c>
      <c r="C1853" t="s">
        <v>2233</v>
      </c>
      <c r="D1853" t="str">
        <f t="array" ref="D1853">VLOOKUP($A1853,[1]New!$A$2:$DE$2108,5,FALSE)</f>
        <v>Mathematics</v>
      </c>
      <c r="E1853">
        <f t="array" ref="E1853">VLOOKUP($A1853,[1]New!$A$2:$DE$2108,3,FALSE)</f>
        <v>605000096</v>
      </c>
      <c r="F1853" t="str">
        <f t="array" ref="F1853">VLOOKUP($A1853,[1]New!$A$2:$DE$2108,4,FALSE)</f>
        <v>School 3</v>
      </c>
      <c r="Q1853">
        <f t="array" ref="Q1853">VLOOKUP($A1853,[1]New!$A$2:$DE$2108,19,FALSE)</f>
        <v>208</v>
      </c>
      <c r="S1853">
        <f t="array" ref="S1853">VLOOKUP($A1853,[1]New!$A$2:$DE$2108,21,FALSE)</f>
        <v>19</v>
      </c>
      <c r="U1853">
        <f t="array" ref="U1853">IF(S1853&gt;=75,1,IF(AND(S1853&gt;=50,S1853&lt;75),2,IF(AND(S1853&gt;=25,S1853&lt;50),3,IF(S1853&lt;25,4,"NA"))))</f>
        <v>4</v>
      </c>
      <c r="V1853" s="8">
        <f t="array" ref="V1853">VLOOKUP($A1853,[1]New!$A$2:$DE$2108,17,FALSE)</f>
        <v>42263</v>
      </c>
      <c r="AG1853" t="str">
        <f t="array" ref="AG1853">VLOOKUP($A1853,[1]New!$A$2:$DE$2108,61,FALSE)</f>
        <v>Operations and Algebraic Thinking</v>
      </c>
      <c r="AJ1853">
        <f t="array" ref="AJ1853">VLOOKUP($A1853,[1]New!$A$2:$DE$2108,62,FALSE)</f>
        <v>215</v>
      </c>
      <c r="AN1853">
        <f t="array" ref="AN1853">IF(VLOOKUP($A1853,[1]New!$A$2:$DE$2108,65,FALSE)="High",1,IF(VLOOKUP($A1853,[1]New!$A$2:$DE$2108,65,FALSE)="HiAvg",2,IF(VLOOKUP($A1853,[1]New!$A$2:$DE$2108,65,FALSE)="Avg",3,IF(VLOOKUP($A1853,[1]New!$A$2:$DE$2108,65,FALSE)="LoAvg",4,5))))</f>
        <v>4</v>
      </c>
      <c r="AO1853" t="str">
        <f t="array" ref="AO1853">VLOOKUP($A1853,[1]New!$A$2:$DE$2108,66,FALSE)</f>
        <v>The Real and Complex Number Systems</v>
      </c>
      <c r="AR1853">
        <f t="array" ref="AR1853">VLOOKUP($A1853,[1]New!$A$2:$DE$2108,67,FALSE)</f>
        <v>211</v>
      </c>
      <c r="AV1853">
        <f t="array" ref="AV1853">IF(VLOOKUP($A1853,[1]New!$A$2:$DE$2108,70,FALSE)="High",1,IF(VLOOKUP($A1853,[1]New!$A$2:$DE$2108,70,FALSE)="HiAvg",2,IF(VLOOKUP($A1853,[1]New!$A$2:$DE$2108,70,FALSE)="Avg",3,IF(VLOOKUP($A1853,[1]New!$A$2:$DE$2108,70,FALSE)="LoAvg",4,5))))</f>
        <v>5</v>
      </c>
      <c r="AW1853" t="str">
        <f t="array" ref="AW1853">VLOOKUP($A1853,[1]New!$A$2:$DE$2108,71,FALSE)</f>
        <v>Geometry</v>
      </c>
      <c r="AZ1853">
        <f t="array" ref="AZ1853">VLOOKUP($A1853,[1]New!$A$2:$DE$2108,72,FALSE)</f>
        <v>202</v>
      </c>
      <c r="BD1853">
        <f t="array" ref="BD1853">IF(VLOOKUP($A1853,[1]New!$A$2:$DE$2108,75,FALSE)="High",1,IF(VLOOKUP($A1853,[1]New!$A$2:$DE$2108,75,FALSE)="HiAvg",2,IF(VLOOKUP($A1853,[1]New!$A$2:$DE$2108,75,FALSE)="Avg",3,IF(VLOOKUP($A1853,[1]New!$A$2:$DE$2108,75,FALSE)="LoAvg",4,5))))</f>
        <v>5</v>
      </c>
      <c r="BE1853" t="str">
        <f t="array" ref="BE1853">IF(VLOOKUP($A1853,[1]New!$A$2:$DE$2108,76,FALSE)="","",VLOOKUP($A1853,[1]New!$A$2:$DE$2108,76,FALSE))</f>
        <v>Statistics and Probability</v>
      </c>
      <c r="BH1853">
        <f t="array" ref="BH1853">IF(VLOOKUP($A1853,[1]New!$A$2:$DE$2108,77,FALSE)="","",VLOOKUP($A1853,[1]New!$A$2:$DE$2108,77,FALSE))</f>
        <v>203</v>
      </c>
      <c r="BL1853">
        <f t="array" ref="BL1853">IF(VLOOKUP($A1853,[1]New!$A$2:$DE$2108,80,FALSE)="High",1,IF(VLOOKUP($A1853,[1]New!$A$2:$DE$2108,80,FALSE)="HiAvg",2,IF(VLOOKUP($A1853,[1]New!$A$2:$DE$2108,80,FALSE)="Avg",3,IF(VLOOKUP($A1853,[1]New!$A$2:$DE$2108,80,FALSE)="LoAvg",4,IF(VLOOKUP($A1853,[1]New!$A$2:$DE$2108,80,FALSE)="Low",5,"")))))</f>
        <v>5</v>
      </c>
    </row>
    <row r="1854" spans="1:64" x14ac:dyDescent="0.2">
      <c r="A1854" s="7" t="s">
        <v>1977</v>
      </c>
      <c r="B1854">
        <v>2015</v>
      </c>
      <c r="C1854" t="s">
        <v>2233</v>
      </c>
      <c r="D1854" t="str">
        <f t="array" ref="D1854">VLOOKUP($A1854,[1]New!$A$2:$DE$2108,5,FALSE)</f>
        <v>Reading</v>
      </c>
      <c r="E1854">
        <f t="array" ref="E1854">VLOOKUP($A1854,[1]New!$A$2:$DE$2108,3,FALSE)</f>
        <v>605000096</v>
      </c>
      <c r="F1854" t="str">
        <f t="array" ref="F1854">VLOOKUP($A1854,[1]New!$A$2:$DE$2108,4,FALSE)</f>
        <v>School 3</v>
      </c>
      <c r="Q1854">
        <f t="array" ref="Q1854">VLOOKUP($A1854,[1]New!$A$2:$DE$2108,19,FALSE)</f>
        <v>188</v>
      </c>
      <c r="S1854">
        <f t="array" ref="S1854">VLOOKUP($A1854,[1]New!$A$2:$DE$2108,21,FALSE)</f>
        <v>4</v>
      </c>
      <c r="U1854">
        <f t="array" ref="U1854">IF(S1854&gt;=75,1,IF(AND(S1854&gt;=50,S1854&lt;75),2,IF(AND(S1854&gt;=25,S1854&lt;50),3,IF(S1854&lt;25,4,"NA"))))</f>
        <v>4</v>
      </c>
      <c r="V1854" s="8">
        <f t="array" ref="V1854">VLOOKUP($A1854,[1]New!$A$2:$DE$2108,17,FALSE)</f>
        <v>42256</v>
      </c>
      <c r="AG1854" t="str">
        <f t="array" ref="AG1854">VLOOKUP($A1854,[1]New!$A$2:$DE$2108,61,FALSE)</f>
        <v>Literature</v>
      </c>
      <c r="AJ1854">
        <f t="array" ref="AJ1854">VLOOKUP($A1854,[1]New!$A$2:$DE$2108,62,FALSE)</f>
        <v>188</v>
      </c>
      <c r="AN1854">
        <f t="array" ref="AN1854">IF(VLOOKUP($A1854,[1]New!$A$2:$DE$2108,65,FALSE)="High",1,IF(VLOOKUP($A1854,[1]New!$A$2:$DE$2108,65,FALSE)="HiAvg",2,IF(VLOOKUP($A1854,[1]New!$A$2:$DE$2108,65,FALSE)="Avg",3,IF(VLOOKUP($A1854,[1]New!$A$2:$DE$2108,65,FALSE)="LoAvg",4,5))))</f>
        <v>5</v>
      </c>
      <c r="AO1854" t="str">
        <f t="array" ref="AO1854">VLOOKUP($A1854,[1]New!$A$2:$DE$2108,66,FALSE)</f>
        <v>Informational Text</v>
      </c>
      <c r="AR1854">
        <f t="array" ref="AR1854">VLOOKUP($A1854,[1]New!$A$2:$DE$2108,67,FALSE)</f>
        <v>192</v>
      </c>
      <c r="AV1854">
        <f t="array" ref="AV1854">IF(VLOOKUP($A1854,[1]New!$A$2:$DE$2108,70,FALSE)="High",1,IF(VLOOKUP($A1854,[1]New!$A$2:$DE$2108,70,FALSE)="HiAvg",2,IF(VLOOKUP($A1854,[1]New!$A$2:$DE$2108,70,FALSE)="Avg",3,IF(VLOOKUP($A1854,[1]New!$A$2:$DE$2108,70,FALSE)="LoAvg",4,5))))</f>
        <v>5</v>
      </c>
      <c r="AW1854" t="str">
        <f t="array" ref="AW1854">VLOOKUP($A1854,[1]New!$A$2:$DE$2108,71,FALSE)</f>
        <v>Vocabulary Acquisition and Use</v>
      </c>
      <c r="AZ1854">
        <f t="array" ref="AZ1854">VLOOKUP($A1854,[1]New!$A$2:$DE$2108,72,FALSE)</f>
        <v>183</v>
      </c>
      <c r="BD1854">
        <f t="array" ref="BD1854">IF(VLOOKUP($A1854,[1]New!$A$2:$DE$2108,75,FALSE)="High",1,IF(VLOOKUP($A1854,[1]New!$A$2:$DE$2108,75,FALSE)="HiAvg",2,IF(VLOOKUP($A1854,[1]New!$A$2:$DE$2108,75,FALSE)="Avg",3,IF(VLOOKUP($A1854,[1]New!$A$2:$DE$2108,75,FALSE)="LoAvg",4,5))))</f>
        <v>5</v>
      </c>
      <c r="BE1854" t="str">
        <f t="array" ref="BE1854">IF(VLOOKUP($A1854,[1]New!$A$2:$DE$2108,76,FALSE)="","",VLOOKUP($A1854,[1]New!$A$2:$DE$2108,76,FALSE))</f>
        <v/>
      </c>
      <c r="BH1854" t="str">
        <f t="array" ref="BH1854">IF(VLOOKUP($A1854,[1]New!$A$2:$DE$2108,77,FALSE)="","",VLOOKUP($A1854,[1]New!$A$2:$DE$2108,77,FALSE))</f>
        <v/>
      </c>
      <c r="BL1854" t="str">
        <f t="array" ref="BL1854">IF(VLOOKUP($A1854,[1]New!$A$2:$DE$2108,80,FALSE)="High",1,IF(VLOOKUP($A1854,[1]New!$A$2:$DE$2108,80,FALSE)="HiAvg",2,IF(VLOOKUP($A1854,[1]New!$A$2:$DE$2108,80,FALSE)="Avg",3,IF(VLOOKUP($A1854,[1]New!$A$2:$DE$2108,80,FALSE)="LoAvg",4,IF(VLOOKUP($A1854,[1]New!$A$2:$DE$2108,80,FALSE)="Low",5,"")))))</f>
        <v/>
      </c>
    </row>
    <row r="1855" spans="1:64" x14ac:dyDescent="0.2">
      <c r="A1855" s="7" t="s">
        <v>1978</v>
      </c>
      <c r="B1855">
        <v>2015</v>
      </c>
      <c r="C1855" t="s">
        <v>2233</v>
      </c>
      <c r="D1855" t="str">
        <f t="array" ref="D1855">VLOOKUP($A1855,[1]New!$A$2:$DE$2108,5,FALSE)</f>
        <v>Language Usage</v>
      </c>
      <c r="E1855">
        <f t="array" ref="E1855">VLOOKUP($A1855,[1]New!$A$2:$DE$2108,3,FALSE)</f>
        <v>605000098</v>
      </c>
      <c r="F1855" t="str">
        <f t="array" ref="F1855">VLOOKUP($A1855,[1]New!$A$2:$DE$2108,4,FALSE)</f>
        <v>School 3</v>
      </c>
      <c r="Q1855">
        <f t="array" ref="Q1855">VLOOKUP($A1855,[1]New!$A$2:$DE$2108,19,FALSE)</f>
        <v>220</v>
      </c>
      <c r="S1855">
        <f t="array" ref="S1855">VLOOKUP($A1855,[1]New!$A$2:$DE$2108,21,FALSE)</f>
        <v>67</v>
      </c>
      <c r="U1855">
        <f t="array" ref="U1855">IF(S1855&gt;=75,1,IF(AND(S1855&gt;=50,S1855&lt;75),2,IF(AND(S1855&gt;=25,S1855&lt;50),3,IF(S1855&lt;25,4,"NA"))))</f>
        <v>2</v>
      </c>
      <c r="V1855" s="8">
        <f t="array" ref="V1855">VLOOKUP($A1855,[1]New!$A$2:$DE$2108,17,FALSE)</f>
        <v>42258</v>
      </c>
      <c r="AG1855" t="str">
        <f t="array" ref="AG1855">VLOOKUP($A1855,[1]New!$A$2:$DE$2108,61,FALSE)</f>
        <v>Writing: Plan, Organize, Develop, Revise, Research</v>
      </c>
      <c r="AJ1855">
        <f t="array" ref="AJ1855">VLOOKUP($A1855,[1]New!$A$2:$DE$2108,62,FALSE)</f>
        <v>217</v>
      </c>
      <c r="AN1855">
        <f t="array" ref="AN1855">IF(VLOOKUP($A1855,[1]New!$A$2:$DE$2108,65,FALSE)="High",1,IF(VLOOKUP($A1855,[1]New!$A$2:$DE$2108,65,FALSE)="HiAvg",2,IF(VLOOKUP($A1855,[1]New!$A$2:$DE$2108,65,FALSE)="Avg",3,IF(VLOOKUP($A1855,[1]New!$A$2:$DE$2108,65,FALSE)="LoAvg",4,5))))</f>
        <v>3</v>
      </c>
      <c r="AO1855" t="str">
        <f t="array" ref="AO1855">VLOOKUP($A1855,[1]New!$A$2:$DE$2108,66,FALSE)</f>
        <v>Language: Understand, Edit for Grammar, Usage</v>
      </c>
      <c r="AR1855">
        <f t="array" ref="AR1855">VLOOKUP($A1855,[1]New!$A$2:$DE$2108,67,FALSE)</f>
        <v>224</v>
      </c>
      <c r="AV1855">
        <f t="array" ref="AV1855">IF(VLOOKUP($A1855,[1]New!$A$2:$DE$2108,70,FALSE)="High",1,IF(VLOOKUP($A1855,[1]New!$A$2:$DE$2108,70,FALSE)="HiAvg",2,IF(VLOOKUP($A1855,[1]New!$A$2:$DE$2108,70,FALSE)="Avg",3,IF(VLOOKUP($A1855,[1]New!$A$2:$DE$2108,70,FALSE)="LoAvg",4,5))))</f>
        <v>2</v>
      </c>
      <c r="AW1855" t="str">
        <f t="array" ref="AW1855">VLOOKUP($A1855,[1]New!$A$2:$DE$2108,71,FALSE)</f>
        <v>Language: Understand, Edit Mechanics</v>
      </c>
      <c r="AZ1855">
        <f t="array" ref="AZ1855">VLOOKUP($A1855,[1]New!$A$2:$DE$2108,72,FALSE)</f>
        <v>219</v>
      </c>
      <c r="BD1855">
        <f t="array" ref="BD1855">IF(VLOOKUP($A1855,[1]New!$A$2:$DE$2108,75,FALSE)="High",1,IF(VLOOKUP($A1855,[1]New!$A$2:$DE$2108,75,FALSE)="HiAvg",2,IF(VLOOKUP($A1855,[1]New!$A$2:$DE$2108,75,FALSE)="Avg",3,IF(VLOOKUP($A1855,[1]New!$A$2:$DE$2108,75,FALSE)="LoAvg",4,5))))</f>
        <v>3</v>
      </c>
      <c r="BE1855" t="str">
        <f t="array" ref="BE1855">IF(VLOOKUP($A1855,[1]New!$A$2:$DE$2108,76,FALSE)="","",VLOOKUP($A1855,[1]New!$A$2:$DE$2108,76,FALSE))</f>
        <v/>
      </c>
      <c r="BH1855" t="str">
        <f t="array" ref="BH1855">IF(VLOOKUP($A1855,[1]New!$A$2:$DE$2108,77,FALSE)="","",VLOOKUP($A1855,[1]New!$A$2:$DE$2108,77,FALSE))</f>
        <v/>
      </c>
      <c r="BL1855" t="str">
        <f t="array" ref="BL1855">IF(VLOOKUP($A1855,[1]New!$A$2:$DE$2108,80,FALSE)="High",1,IF(VLOOKUP($A1855,[1]New!$A$2:$DE$2108,80,FALSE)="HiAvg",2,IF(VLOOKUP($A1855,[1]New!$A$2:$DE$2108,80,FALSE)="Avg",3,IF(VLOOKUP($A1855,[1]New!$A$2:$DE$2108,80,FALSE)="LoAvg",4,IF(VLOOKUP($A1855,[1]New!$A$2:$DE$2108,80,FALSE)="Low",5,"")))))</f>
        <v/>
      </c>
    </row>
    <row r="1856" spans="1:64" x14ac:dyDescent="0.2">
      <c r="A1856" s="7" t="s">
        <v>1979</v>
      </c>
      <c r="B1856">
        <v>2015</v>
      </c>
      <c r="C1856" t="s">
        <v>2233</v>
      </c>
      <c r="D1856" t="str">
        <f t="array" ref="D1856">VLOOKUP($A1856,[1]New!$A$2:$DE$2108,5,FALSE)</f>
        <v>Mathematics</v>
      </c>
      <c r="E1856">
        <f t="array" ref="E1856">VLOOKUP($A1856,[1]New!$A$2:$DE$2108,3,FALSE)</f>
        <v>605000098</v>
      </c>
      <c r="F1856" t="str">
        <f t="array" ref="F1856">VLOOKUP($A1856,[1]New!$A$2:$DE$2108,4,FALSE)</f>
        <v>School 3</v>
      </c>
      <c r="Q1856">
        <f t="array" ref="Q1856">VLOOKUP($A1856,[1]New!$A$2:$DE$2108,19,FALSE)</f>
        <v>221</v>
      </c>
      <c r="S1856">
        <f t="array" ref="S1856">VLOOKUP($A1856,[1]New!$A$2:$DE$2108,21,FALSE)</f>
        <v>46</v>
      </c>
      <c r="U1856">
        <f t="array" ref="U1856">IF(S1856&gt;=75,1,IF(AND(S1856&gt;=50,S1856&lt;75),2,IF(AND(S1856&gt;=25,S1856&lt;50),3,IF(S1856&lt;25,4,"NA"))))</f>
        <v>3</v>
      </c>
      <c r="V1856" s="8">
        <f t="array" ref="V1856">VLOOKUP($A1856,[1]New!$A$2:$DE$2108,17,FALSE)</f>
        <v>42263</v>
      </c>
      <c r="AG1856" t="str">
        <f t="array" ref="AG1856">VLOOKUP($A1856,[1]New!$A$2:$DE$2108,61,FALSE)</f>
        <v>Operations and Algebraic Thinking</v>
      </c>
      <c r="AJ1856">
        <f t="array" ref="AJ1856">VLOOKUP($A1856,[1]New!$A$2:$DE$2108,62,FALSE)</f>
        <v>221</v>
      </c>
      <c r="AN1856">
        <f t="array" ref="AN1856">IF(VLOOKUP($A1856,[1]New!$A$2:$DE$2108,65,FALSE)="High",1,IF(VLOOKUP($A1856,[1]New!$A$2:$DE$2108,65,FALSE)="HiAvg",2,IF(VLOOKUP($A1856,[1]New!$A$2:$DE$2108,65,FALSE)="Avg",3,IF(VLOOKUP($A1856,[1]New!$A$2:$DE$2108,65,FALSE)="LoAvg",4,5))))</f>
        <v>4</v>
      </c>
      <c r="AO1856" t="str">
        <f t="array" ref="AO1856">VLOOKUP($A1856,[1]New!$A$2:$DE$2108,66,FALSE)</f>
        <v>The Real and Complex Number Systems</v>
      </c>
      <c r="AR1856">
        <f t="array" ref="AR1856">VLOOKUP($A1856,[1]New!$A$2:$DE$2108,67,FALSE)</f>
        <v>212</v>
      </c>
      <c r="AV1856">
        <f t="array" ref="AV1856">IF(VLOOKUP($A1856,[1]New!$A$2:$DE$2108,70,FALSE)="High",1,IF(VLOOKUP($A1856,[1]New!$A$2:$DE$2108,70,FALSE)="HiAvg",2,IF(VLOOKUP($A1856,[1]New!$A$2:$DE$2108,70,FALSE)="Avg",3,IF(VLOOKUP($A1856,[1]New!$A$2:$DE$2108,70,FALSE)="LoAvg",4,5))))</f>
        <v>4</v>
      </c>
      <c r="AW1856" t="str">
        <f t="array" ref="AW1856">VLOOKUP($A1856,[1]New!$A$2:$DE$2108,71,FALSE)</f>
        <v>Geometry</v>
      </c>
      <c r="AZ1856">
        <f t="array" ref="AZ1856">VLOOKUP($A1856,[1]New!$A$2:$DE$2108,72,FALSE)</f>
        <v>213</v>
      </c>
      <c r="BD1856">
        <f t="array" ref="BD1856">IF(VLOOKUP($A1856,[1]New!$A$2:$DE$2108,75,FALSE)="High",1,IF(VLOOKUP($A1856,[1]New!$A$2:$DE$2108,75,FALSE)="HiAvg",2,IF(VLOOKUP($A1856,[1]New!$A$2:$DE$2108,75,FALSE)="Avg",3,IF(VLOOKUP($A1856,[1]New!$A$2:$DE$2108,75,FALSE)="LoAvg",4,5))))</f>
        <v>4</v>
      </c>
      <c r="BE1856" t="str">
        <f t="array" ref="BE1856">IF(VLOOKUP($A1856,[1]New!$A$2:$DE$2108,76,FALSE)="","",VLOOKUP($A1856,[1]New!$A$2:$DE$2108,76,FALSE))</f>
        <v>Statistics and Probability</v>
      </c>
      <c r="BH1856">
        <f t="array" ref="BH1856">IF(VLOOKUP($A1856,[1]New!$A$2:$DE$2108,77,FALSE)="","",VLOOKUP($A1856,[1]New!$A$2:$DE$2108,77,FALSE))</f>
        <v>235</v>
      </c>
      <c r="BL1856">
        <f t="array" ref="BL1856">IF(VLOOKUP($A1856,[1]New!$A$2:$DE$2108,80,FALSE)="High",1,IF(VLOOKUP($A1856,[1]New!$A$2:$DE$2108,80,FALSE)="HiAvg",2,IF(VLOOKUP($A1856,[1]New!$A$2:$DE$2108,80,FALSE)="Avg",3,IF(VLOOKUP($A1856,[1]New!$A$2:$DE$2108,80,FALSE)="LoAvg",4,IF(VLOOKUP($A1856,[1]New!$A$2:$DE$2108,80,FALSE)="Low",5,"")))))</f>
        <v>2</v>
      </c>
    </row>
    <row r="1857" spans="1:64" x14ac:dyDescent="0.2">
      <c r="A1857" s="7" t="s">
        <v>1980</v>
      </c>
      <c r="B1857">
        <v>2015</v>
      </c>
      <c r="C1857" t="s">
        <v>2233</v>
      </c>
      <c r="D1857" t="str">
        <f t="array" ref="D1857">VLOOKUP($A1857,[1]New!$A$2:$DE$2108,5,FALSE)</f>
        <v>Reading</v>
      </c>
      <c r="E1857">
        <f t="array" ref="E1857">VLOOKUP($A1857,[1]New!$A$2:$DE$2108,3,FALSE)</f>
        <v>605000098</v>
      </c>
      <c r="F1857" t="str">
        <f t="array" ref="F1857">VLOOKUP($A1857,[1]New!$A$2:$DE$2108,4,FALSE)</f>
        <v>School 3</v>
      </c>
      <c r="Q1857">
        <f t="array" ref="Q1857">VLOOKUP($A1857,[1]New!$A$2:$DE$2108,19,FALSE)</f>
        <v>218</v>
      </c>
      <c r="S1857">
        <f t="array" ref="S1857">VLOOKUP($A1857,[1]New!$A$2:$DE$2108,21,FALSE)</f>
        <v>59</v>
      </c>
      <c r="U1857">
        <f t="array" ref="U1857">IF(S1857&gt;=75,1,IF(AND(S1857&gt;=50,S1857&lt;75),2,IF(AND(S1857&gt;=25,S1857&lt;50),3,IF(S1857&lt;25,4,"NA"))))</f>
        <v>2</v>
      </c>
      <c r="V1857" s="8">
        <f t="array" ref="V1857">VLOOKUP($A1857,[1]New!$A$2:$DE$2108,17,FALSE)</f>
        <v>42256</v>
      </c>
      <c r="AG1857" t="str">
        <f t="array" ref="AG1857">VLOOKUP($A1857,[1]New!$A$2:$DE$2108,61,FALSE)</f>
        <v>Literature</v>
      </c>
      <c r="AJ1857">
        <f t="array" ref="AJ1857">VLOOKUP($A1857,[1]New!$A$2:$DE$2108,62,FALSE)</f>
        <v>224</v>
      </c>
      <c r="AN1857">
        <f t="array" ref="AN1857">IF(VLOOKUP($A1857,[1]New!$A$2:$DE$2108,65,FALSE)="High",1,IF(VLOOKUP($A1857,[1]New!$A$2:$DE$2108,65,FALSE)="HiAvg",2,IF(VLOOKUP($A1857,[1]New!$A$2:$DE$2108,65,FALSE)="Avg",3,IF(VLOOKUP($A1857,[1]New!$A$2:$DE$2108,65,FALSE)="LoAvg",4,5))))</f>
        <v>2</v>
      </c>
      <c r="AO1857" t="str">
        <f t="array" ref="AO1857">VLOOKUP($A1857,[1]New!$A$2:$DE$2108,66,FALSE)</f>
        <v>Informational Text</v>
      </c>
      <c r="AR1857">
        <f t="array" ref="AR1857">VLOOKUP($A1857,[1]New!$A$2:$DE$2108,67,FALSE)</f>
        <v>218</v>
      </c>
      <c r="AV1857">
        <f t="array" ref="AV1857">IF(VLOOKUP($A1857,[1]New!$A$2:$DE$2108,70,FALSE)="High",1,IF(VLOOKUP($A1857,[1]New!$A$2:$DE$2108,70,FALSE)="HiAvg",2,IF(VLOOKUP($A1857,[1]New!$A$2:$DE$2108,70,FALSE)="Avg",3,IF(VLOOKUP($A1857,[1]New!$A$2:$DE$2108,70,FALSE)="LoAvg",4,5))))</f>
        <v>3</v>
      </c>
      <c r="AW1857" t="str">
        <f t="array" ref="AW1857">VLOOKUP($A1857,[1]New!$A$2:$DE$2108,71,FALSE)</f>
        <v>Vocabulary Acquisition and Use</v>
      </c>
      <c r="AZ1857">
        <f t="array" ref="AZ1857">VLOOKUP($A1857,[1]New!$A$2:$DE$2108,72,FALSE)</f>
        <v>212</v>
      </c>
      <c r="BD1857">
        <f t="array" ref="BD1857">IF(VLOOKUP($A1857,[1]New!$A$2:$DE$2108,75,FALSE)="High",1,IF(VLOOKUP($A1857,[1]New!$A$2:$DE$2108,75,FALSE)="HiAvg",2,IF(VLOOKUP($A1857,[1]New!$A$2:$DE$2108,75,FALSE)="Avg",3,IF(VLOOKUP($A1857,[1]New!$A$2:$DE$2108,75,FALSE)="LoAvg",4,5))))</f>
        <v>4</v>
      </c>
      <c r="BE1857" t="str">
        <f t="array" ref="BE1857">IF(VLOOKUP($A1857,[1]New!$A$2:$DE$2108,76,FALSE)="","",VLOOKUP($A1857,[1]New!$A$2:$DE$2108,76,FALSE))</f>
        <v/>
      </c>
      <c r="BH1857" t="str">
        <f t="array" ref="BH1857">IF(VLOOKUP($A1857,[1]New!$A$2:$DE$2108,77,FALSE)="","",VLOOKUP($A1857,[1]New!$A$2:$DE$2108,77,FALSE))</f>
        <v/>
      </c>
      <c r="BL1857" t="str">
        <f t="array" ref="BL1857">IF(VLOOKUP($A1857,[1]New!$A$2:$DE$2108,80,FALSE)="High",1,IF(VLOOKUP($A1857,[1]New!$A$2:$DE$2108,80,FALSE)="HiAvg",2,IF(VLOOKUP($A1857,[1]New!$A$2:$DE$2108,80,FALSE)="Avg",3,IF(VLOOKUP($A1857,[1]New!$A$2:$DE$2108,80,FALSE)="LoAvg",4,IF(VLOOKUP($A1857,[1]New!$A$2:$DE$2108,80,FALSE)="Low",5,"")))))</f>
        <v/>
      </c>
    </row>
    <row r="1858" spans="1:64" x14ac:dyDescent="0.2">
      <c r="A1858" s="7" t="s">
        <v>1981</v>
      </c>
      <c r="B1858">
        <v>2015</v>
      </c>
      <c r="C1858" t="s">
        <v>2233</v>
      </c>
      <c r="D1858" t="str">
        <f t="array" ref="D1858">VLOOKUP($A1858,[1]New!$A$2:$DE$2108,5,FALSE)</f>
        <v>Language Usage</v>
      </c>
      <c r="E1858">
        <f t="array" ref="E1858">VLOOKUP($A1858,[1]New!$A$2:$DE$2108,3,FALSE)</f>
        <v>605000100</v>
      </c>
      <c r="F1858" t="str">
        <f t="array" ref="F1858">VLOOKUP($A1858,[1]New!$A$2:$DE$2108,4,FALSE)</f>
        <v>School 3</v>
      </c>
      <c r="Q1858">
        <f t="array" ref="Q1858">VLOOKUP($A1858,[1]New!$A$2:$DE$2108,19,FALSE)</f>
        <v>208</v>
      </c>
      <c r="S1858">
        <f t="array" ref="S1858">VLOOKUP($A1858,[1]New!$A$2:$DE$2108,21,FALSE)</f>
        <v>33</v>
      </c>
      <c r="U1858">
        <f t="array" ref="U1858">IF(S1858&gt;=75,1,IF(AND(S1858&gt;=50,S1858&lt;75),2,IF(AND(S1858&gt;=25,S1858&lt;50),3,IF(S1858&lt;25,4,"NA"))))</f>
        <v>3</v>
      </c>
      <c r="V1858" s="8">
        <f t="array" ref="V1858">VLOOKUP($A1858,[1]New!$A$2:$DE$2108,17,FALSE)</f>
        <v>42258</v>
      </c>
      <c r="AG1858" t="str">
        <f t="array" ref="AG1858">VLOOKUP($A1858,[1]New!$A$2:$DE$2108,61,FALSE)</f>
        <v>Writing: Plan, Organize, Develop, Revise, Research</v>
      </c>
      <c r="AJ1858">
        <f t="array" ref="AJ1858">VLOOKUP($A1858,[1]New!$A$2:$DE$2108,62,FALSE)</f>
        <v>204</v>
      </c>
      <c r="AN1858">
        <f t="array" ref="AN1858">IF(VLOOKUP($A1858,[1]New!$A$2:$DE$2108,65,FALSE)="High",1,IF(VLOOKUP($A1858,[1]New!$A$2:$DE$2108,65,FALSE)="HiAvg",2,IF(VLOOKUP($A1858,[1]New!$A$2:$DE$2108,65,FALSE)="Avg",3,IF(VLOOKUP($A1858,[1]New!$A$2:$DE$2108,65,FALSE)="LoAvg",4,5))))</f>
        <v>5</v>
      </c>
      <c r="AO1858" t="str">
        <f t="array" ref="AO1858">VLOOKUP($A1858,[1]New!$A$2:$DE$2108,66,FALSE)</f>
        <v>Language: Understand, Edit for Grammar, Usage</v>
      </c>
      <c r="AR1858">
        <f t="array" ref="AR1858">VLOOKUP($A1858,[1]New!$A$2:$DE$2108,67,FALSE)</f>
        <v>204</v>
      </c>
      <c r="AV1858">
        <f t="array" ref="AV1858">IF(VLOOKUP($A1858,[1]New!$A$2:$DE$2108,70,FALSE)="High",1,IF(VLOOKUP($A1858,[1]New!$A$2:$DE$2108,70,FALSE)="HiAvg",2,IF(VLOOKUP($A1858,[1]New!$A$2:$DE$2108,70,FALSE)="Avg",3,IF(VLOOKUP($A1858,[1]New!$A$2:$DE$2108,70,FALSE)="LoAvg",4,5))))</f>
        <v>5</v>
      </c>
      <c r="AW1858" t="str">
        <f t="array" ref="AW1858">VLOOKUP($A1858,[1]New!$A$2:$DE$2108,71,FALSE)</f>
        <v>Language: Understand, Edit Mechanics</v>
      </c>
      <c r="AZ1858">
        <f t="array" ref="AZ1858">VLOOKUP($A1858,[1]New!$A$2:$DE$2108,72,FALSE)</f>
        <v>217</v>
      </c>
      <c r="BD1858">
        <f t="array" ref="BD1858">IF(VLOOKUP($A1858,[1]New!$A$2:$DE$2108,75,FALSE)="High",1,IF(VLOOKUP($A1858,[1]New!$A$2:$DE$2108,75,FALSE)="HiAvg",2,IF(VLOOKUP($A1858,[1]New!$A$2:$DE$2108,75,FALSE)="Avg",3,IF(VLOOKUP($A1858,[1]New!$A$2:$DE$2108,75,FALSE)="LoAvg",4,5))))</f>
        <v>3</v>
      </c>
      <c r="BE1858" t="str">
        <f t="array" ref="BE1858">IF(VLOOKUP($A1858,[1]New!$A$2:$DE$2108,76,FALSE)="","",VLOOKUP($A1858,[1]New!$A$2:$DE$2108,76,FALSE))</f>
        <v/>
      </c>
      <c r="BH1858" t="str">
        <f t="array" ref="BH1858">IF(VLOOKUP($A1858,[1]New!$A$2:$DE$2108,77,FALSE)="","",VLOOKUP($A1858,[1]New!$A$2:$DE$2108,77,FALSE))</f>
        <v/>
      </c>
      <c r="BL1858" t="str">
        <f t="array" ref="BL1858">IF(VLOOKUP($A1858,[1]New!$A$2:$DE$2108,80,FALSE)="High",1,IF(VLOOKUP($A1858,[1]New!$A$2:$DE$2108,80,FALSE)="HiAvg",2,IF(VLOOKUP($A1858,[1]New!$A$2:$DE$2108,80,FALSE)="Avg",3,IF(VLOOKUP($A1858,[1]New!$A$2:$DE$2108,80,FALSE)="LoAvg",4,IF(VLOOKUP($A1858,[1]New!$A$2:$DE$2108,80,FALSE)="Low",5,"")))))</f>
        <v/>
      </c>
    </row>
    <row r="1859" spans="1:64" x14ac:dyDescent="0.2">
      <c r="A1859" s="7" t="s">
        <v>1982</v>
      </c>
      <c r="B1859">
        <v>2015</v>
      </c>
      <c r="C1859" t="s">
        <v>2233</v>
      </c>
      <c r="D1859" t="str">
        <f t="array" ref="D1859">VLOOKUP($A1859,[1]New!$A$2:$DE$2108,5,FALSE)</f>
        <v>Mathematics</v>
      </c>
      <c r="E1859">
        <f t="array" ref="E1859">VLOOKUP($A1859,[1]New!$A$2:$DE$2108,3,FALSE)</f>
        <v>605000100</v>
      </c>
      <c r="F1859" t="str">
        <f t="array" ref="F1859">VLOOKUP($A1859,[1]New!$A$2:$DE$2108,4,FALSE)</f>
        <v>School 3</v>
      </c>
      <c r="Q1859">
        <f t="array" ref="Q1859">VLOOKUP($A1859,[1]New!$A$2:$DE$2108,19,FALSE)</f>
        <v>229</v>
      </c>
      <c r="S1859">
        <f t="array" ref="S1859">VLOOKUP($A1859,[1]New!$A$2:$DE$2108,21,FALSE)</f>
        <v>65</v>
      </c>
      <c r="U1859">
        <f t="array" ref="U1859">IF(S1859&gt;=75,1,IF(AND(S1859&gt;=50,S1859&lt;75),2,IF(AND(S1859&gt;=25,S1859&lt;50),3,IF(S1859&lt;25,4,"NA"))))</f>
        <v>2</v>
      </c>
      <c r="V1859" s="8">
        <f t="array" ref="V1859">VLOOKUP($A1859,[1]New!$A$2:$DE$2108,17,FALSE)</f>
        <v>42263</v>
      </c>
      <c r="AG1859" t="str">
        <f t="array" ref="AG1859">VLOOKUP($A1859,[1]New!$A$2:$DE$2108,61,FALSE)</f>
        <v>Operations and Algebraic Thinking</v>
      </c>
      <c r="AJ1859">
        <f t="array" ref="AJ1859">VLOOKUP($A1859,[1]New!$A$2:$DE$2108,62,FALSE)</f>
        <v>231</v>
      </c>
      <c r="AN1859">
        <f t="array" ref="AN1859">IF(VLOOKUP($A1859,[1]New!$A$2:$DE$2108,65,FALSE)="High",1,IF(VLOOKUP($A1859,[1]New!$A$2:$DE$2108,65,FALSE)="HiAvg",2,IF(VLOOKUP($A1859,[1]New!$A$2:$DE$2108,65,FALSE)="Avg",3,IF(VLOOKUP($A1859,[1]New!$A$2:$DE$2108,65,FALSE)="LoAvg",4,5))))</f>
        <v>2</v>
      </c>
      <c r="AO1859" t="str">
        <f t="array" ref="AO1859">VLOOKUP($A1859,[1]New!$A$2:$DE$2108,66,FALSE)</f>
        <v>The Real and Complex Number Systems</v>
      </c>
      <c r="AR1859">
        <f t="array" ref="AR1859">VLOOKUP($A1859,[1]New!$A$2:$DE$2108,67,FALSE)</f>
        <v>240</v>
      </c>
      <c r="AV1859">
        <f t="array" ref="AV1859">IF(VLOOKUP($A1859,[1]New!$A$2:$DE$2108,70,FALSE)="High",1,IF(VLOOKUP($A1859,[1]New!$A$2:$DE$2108,70,FALSE)="HiAvg",2,IF(VLOOKUP($A1859,[1]New!$A$2:$DE$2108,70,FALSE)="Avg",3,IF(VLOOKUP($A1859,[1]New!$A$2:$DE$2108,70,FALSE)="LoAvg",4,5))))</f>
        <v>2</v>
      </c>
      <c r="AW1859" t="str">
        <f t="array" ref="AW1859">VLOOKUP($A1859,[1]New!$A$2:$DE$2108,71,FALSE)</f>
        <v>Geometry</v>
      </c>
      <c r="AZ1859">
        <f t="array" ref="AZ1859">VLOOKUP($A1859,[1]New!$A$2:$DE$2108,72,FALSE)</f>
        <v>215</v>
      </c>
      <c r="BD1859">
        <f t="array" ref="BD1859">IF(VLOOKUP($A1859,[1]New!$A$2:$DE$2108,75,FALSE)="High",1,IF(VLOOKUP($A1859,[1]New!$A$2:$DE$2108,75,FALSE)="HiAvg",2,IF(VLOOKUP($A1859,[1]New!$A$2:$DE$2108,75,FALSE)="Avg",3,IF(VLOOKUP($A1859,[1]New!$A$2:$DE$2108,75,FALSE)="LoAvg",4,5))))</f>
        <v>4</v>
      </c>
      <c r="BE1859" t="str">
        <f t="array" ref="BE1859">IF(VLOOKUP($A1859,[1]New!$A$2:$DE$2108,76,FALSE)="","",VLOOKUP($A1859,[1]New!$A$2:$DE$2108,76,FALSE))</f>
        <v>Statistics and Probability</v>
      </c>
      <c r="BH1859">
        <f t="array" ref="BH1859">IF(VLOOKUP($A1859,[1]New!$A$2:$DE$2108,77,FALSE)="","",VLOOKUP($A1859,[1]New!$A$2:$DE$2108,77,FALSE))</f>
        <v>231</v>
      </c>
      <c r="BL1859">
        <f t="array" ref="BL1859">IF(VLOOKUP($A1859,[1]New!$A$2:$DE$2108,80,FALSE)="High",1,IF(VLOOKUP($A1859,[1]New!$A$2:$DE$2108,80,FALSE)="HiAvg",2,IF(VLOOKUP($A1859,[1]New!$A$2:$DE$2108,80,FALSE)="Avg",3,IF(VLOOKUP($A1859,[1]New!$A$2:$DE$2108,80,FALSE)="LoAvg",4,IF(VLOOKUP($A1859,[1]New!$A$2:$DE$2108,80,FALSE)="Low",5,"")))))</f>
        <v>2</v>
      </c>
    </row>
    <row r="1860" spans="1:64" x14ac:dyDescent="0.2">
      <c r="A1860" s="7" t="s">
        <v>1983</v>
      </c>
      <c r="B1860">
        <v>2015</v>
      </c>
      <c r="C1860" t="s">
        <v>2233</v>
      </c>
      <c r="D1860" t="str">
        <f t="array" ref="D1860">VLOOKUP($A1860,[1]New!$A$2:$DE$2108,5,FALSE)</f>
        <v>Reading</v>
      </c>
      <c r="E1860">
        <f t="array" ref="E1860">VLOOKUP($A1860,[1]New!$A$2:$DE$2108,3,FALSE)</f>
        <v>605000100</v>
      </c>
      <c r="F1860" t="str">
        <f t="array" ref="F1860">VLOOKUP($A1860,[1]New!$A$2:$DE$2108,4,FALSE)</f>
        <v>School 3</v>
      </c>
      <c r="Q1860">
        <f t="array" ref="Q1860">VLOOKUP($A1860,[1]New!$A$2:$DE$2108,19,FALSE)</f>
        <v>205</v>
      </c>
      <c r="S1860">
        <f t="array" ref="S1860">VLOOKUP($A1860,[1]New!$A$2:$DE$2108,21,FALSE)</f>
        <v>27</v>
      </c>
      <c r="U1860">
        <f t="array" ref="U1860">IF(S1860&gt;=75,1,IF(AND(S1860&gt;=50,S1860&lt;75),2,IF(AND(S1860&gt;=25,S1860&lt;50),3,IF(S1860&lt;25,4,"NA"))))</f>
        <v>3</v>
      </c>
      <c r="V1860" s="8">
        <f t="array" ref="V1860">VLOOKUP($A1860,[1]New!$A$2:$DE$2108,17,FALSE)</f>
        <v>42256</v>
      </c>
      <c r="AG1860" t="str">
        <f t="array" ref="AG1860">VLOOKUP($A1860,[1]New!$A$2:$DE$2108,61,FALSE)</f>
        <v>Literature</v>
      </c>
      <c r="AJ1860">
        <f t="array" ref="AJ1860">VLOOKUP($A1860,[1]New!$A$2:$DE$2108,62,FALSE)</f>
        <v>199</v>
      </c>
      <c r="AN1860">
        <f t="array" ref="AN1860">IF(VLOOKUP($A1860,[1]New!$A$2:$DE$2108,65,FALSE)="High",1,IF(VLOOKUP($A1860,[1]New!$A$2:$DE$2108,65,FALSE)="HiAvg",2,IF(VLOOKUP($A1860,[1]New!$A$2:$DE$2108,65,FALSE)="Avg",3,IF(VLOOKUP($A1860,[1]New!$A$2:$DE$2108,65,FALSE)="LoAvg",4,5))))</f>
        <v>5</v>
      </c>
      <c r="AO1860" t="str">
        <f t="array" ref="AO1860">VLOOKUP($A1860,[1]New!$A$2:$DE$2108,66,FALSE)</f>
        <v>Informational Text</v>
      </c>
      <c r="AR1860">
        <f t="array" ref="AR1860">VLOOKUP($A1860,[1]New!$A$2:$DE$2108,67,FALSE)</f>
        <v>208</v>
      </c>
      <c r="AV1860">
        <f t="array" ref="AV1860">IF(VLOOKUP($A1860,[1]New!$A$2:$DE$2108,70,FALSE)="High",1,IF(VLOOKUP($A1860,[1]New!$A$2:$DE$2108,70,FALSE)="HiAvg",2,IF(VLOOKUP($A1860,[1]New!$A$2:$DE$2108,70,FALSE)="Avg",3,IF(VLOOKUP($A1860,[1]New!$A$2:$DE$2108,70,FALSE)="LoAvg",4,5))))</f>
        <v>4</v>
      </c>
      <c r="AW1860" t="str">
        <f t="array" ref="AW1860">VLOOKUP($A1860,[1]New!$A$2:$DE$2108,71,FALSE)</f>
        <v>Vocabulary Acquisition and Use</v>
      </c>
      <c r="AZ1860">
        <f t="array" ref="AZ1860">VLOOKUP($A1860,[1]New!$A$2:$DE$2108,72,FALSE)</f>
        <v>206</v>
      </c>
      <c r="BD1860">
        <f t="array" ref="BD1860">IF(VLOOKUP($A1860,[1]New!$A$2:$DE$2108,75,FALSE)="High",1,IF(VLOOKUP($A1860,[1]New!$A$2:$DE$2108,75,FALSE)="HiAvg",2,IF(VLOOKUP($A1860,[1]New!$A$2:$DE$2108,75,FALSE)="Avg",3,IF(VLOOKUP($A1860,[1]New!$A$2:$DE$2108,75,FALSE)="LoAvg",4,5))))</f>
        <v>4</v>
      </c>
      <c r="BE1860" t="str">
        <f t="array" ref="BE1860">IF(VLOOKUP($A1860,[1]New!$A$2:$DE$2108,76,FALSE)="","",VLOOKUP($A1860,[1]New!$A$2:$DE$2108,76,FALSE))</f>
        <v/>
      </c>
      <c r="BH1860" t="str">
        <f t="array" ref="BH1860">IF(VLOOKUP($A1860,[1]New!$A$2:$DE$2108,77,FALSE)="","",VLOOKUP($A1860,[1]New!$A$2:$DE$2108,77,FALSE))</f>
        <v/>
      </c>
      <c r="BL1860" t="str">
        <f t="array" ref="BL1860">IF(VLOOKUP($A1860,[1]New!$A$2:$DE$2108,80,FALSE)="High",1,IF(VLOOKUP($A1860,[1]New!$A$2:$DE$2108,80,FALSE)="HiAvg",2,IF(VLOOKUP($A1860,[1]New!$A$2:$DE$2108,80,FALSE)="Avg",3,IF(VLOOKUP($A1860,[1]New!$A$2:$DE$2108,80,FALSE)="LoAvg",4,IF(VLOOKUP($A1860,[1]New!$A$2:$DE$2108,80,FALSE)="Low",5,"")))))</f>
        <v/>
      </c>
    </row>
    <row r="1861" spans="1:64" x14ac:dyDescent="0.2">
      <c r="A1861" s="7" t="s">
        <v>1984</v>
      </c>
      <c r="B1861">
        <v>2015</v>
      </c>
      <c r="C1861" t="s">
        <v>2233</v>
      </c>
      <c r="D1861" t="str">
        <f t="array" ref="D1861">VLOOKUP($A1861,[1]New!$A$2:$DE$2108,5,FALSE)</f>
        <v>Language Usage</v>
      </c>
      <c r="E1861">
        <f t="array" ref="E1861">VLOOKUP($A1861,[1]New!$A$2:$DE$2108,3,FALSE)</f>
        <v>605000101</v>
      </c>
      <c r="F1861" t="str">
        <f t="array" ref="F1861">VLOOKUP($A1861,[1]New!$A$2:$DE$2108,4,FALSE)</f>
        <v>School 3</v>
      </c>
      <c r="Q1861">
        <f t="array" ref="Q1861">VLOOKUP($A1861,[1]New!$A$2:$DE$2108,19,FALSE)</f>
        <v>197</v>
      </c>
      <c r="S1861">
        <f t="array" ref="S1861">VLOOKUP($A1861,[1]New!$A$2:$DE$2108,21,FALSE)</f>
        <v>11</v>
      </c>
      <c r="U1861">
        <f t="array" ref="U1861">IF(S1861&gt;=75,1,IF(AND(S1861&gt;=50,S1861&lt;75),2,IF(AND(S1861&gt;=25,S1861&lt;50),3,IF(S1861&lt;25,4,"NA"))))</f>
        <v>4</v>
      </c>
      <c r="V1861" s="8">
        <f t="array" ref="V1861">VLOOKUP($A1861,[1]New!$A$2:$DE$2108,17,FALSE)</f>
        <v>42262</v>
      </c>
      <c r="AG1861" t="str">
        <f t="array" ref="AG1861">VLOOKUP($A1861,[1]New!$A$2:$DE$2108,61,FALSE)</f>
        <v>Writing: Plan, Organize, Develop, Revise, Research</v>
      </c>
      <c r="AJ1861">
        <f t="array" ref="AJ1861">VLOOKUP($A1861,[1]New!$A$2:$DE$2108,62,FALSE)</f>
        <v>196</v>
      </c>
      <c r="AN1861">
        <f t="array" ref="AN1861">IF(VLOOKUP($A1861,[1]New!$A$2:$DE$2108,65,FALSE)="High",1,IF(VLOOKUP($A1861,[1]New!$A$2:$DE$2108,65,FALSE)="HiAvg",2,IF(VLOOKUP($A1861,[1]New!$A$2:$DE$2108,65,FALSE)="Avg",3,IF(VLOOKUP($A1861,[1]New!$A$2:$DE$2108,65,FALSE)="LoAvg",4,5))))</f>
        <v>5</v>
      </c>
      <c r="AO1861" t="str">
        <f t="array" ref="AO1861">VLOOKUP($A1861,[1]New!$A$2:$DE$2108,66,FALSE)</f>
        <v>Language: Understand, Edit for Grammar, Usage</v>
      </c>
      <c r="AR1861">
        <f t="array" ref="AR1861">VLOOKUP($A1861,[1]New!$A$2:$DE$2108,67,FALSE)</f>
        <v>195</v>
      </c>
      <c r="AV1861">
        <f t="array" ref="AV1861">IF(VLOOKUP($A1861,[1]New!$A$2:$DE$2108,70,FALSE)="High",1,IF(VLOOKUP($A1861,[1]New!$A$2:$DE$2108,70,FALSE)="HiAvg",2,IF(VLOOKUP($A1861,[1]New!$A$2:$DE$2108,70,FALSE)="Avg",3,IF(VLOOKUP($A1861,[1]New!$A$2:$DE$2108,70,FALSE)="LoAvg",4,5))))</f>
        <v>5</v>
      </c>
      <c r="AW1861" t="str">
        <f t="array" ref="AW1861">VLOOKUP($A1861,[1]New!$A$2:$DE$2108,71,FALSE)</f>
        <v>Language: Understand, Edit Mechanics</v>
      </c>
      <c r="AZ1861">
        <f t="array" ref="AZ1861">VLOOKUP($A1861,[1]New!$A$2:$DE$2108,72,FALSE)</f>
        <v>200</v>
      </c>
      <c r="BD1861">
        <f t="array" ref="BD1861">IF(VLOOKUP($A1861,[1]New!$A$2:$DE$2108,75,FALSE)="High",1,IF(VLOOKUP($A1861,[1]New!$A$2:$DE$2108,75,FALSE)="HiAvg",2,IF(VLOOKUP($A1861,[1]New!$A$2:$DE$2108,75,FALSE)="Avg",3,IF(VLOOKUP($A1861,[1]New!$A$2:$DE$2108,75,FALSE)="LoAvg",4,5))))</f>
        <v>5</v>
      </c>
      <c r="BE1861" t="str">
        <f t="array" ref="BE1861">IF(VLOOKUP($A1861,[1]New!$A$2:$DE$2108,76,FALSE)="","",VLOOKUP($A1861,[1]New!$A$2:$DE$2108,76,FALSE))</f>
        <v/>
      </c>
      <c r="BH1861" t="str">
        <f t="array" ref="BH1861">IF(VLOOKUP($A1861,[1]New!$A$2:$DE$2108,77,FALSE)="","",VLOOKUP($A1861,[1]New!$A$2:$DE$2108,77,FALSE))</f>
        <v/>
      </c>
      <c r="BL1861" t="str">
        <f t="array" ref="BL1861">IF(VLOOKUP($A1861,[1]New!$A$2:$DE$2108,80,FALSE)="High",1,IF(VLOOKUP($A1861,[1]New!$A$2:$DE$2108,80,FALSE)="HiAvg",2,IF(VLOOKUP($A1861,[1]New!$A$2:$DE$2108,80,FALSE)="Avg",3,IF(VLOOKUP($A1861,[1]New!$A$2:$DE$2108,80,FALSE)="LoAvg",4,IF(VLOOKUP($A1861,[1]New!$A$2:$DE$2108,80,FALSE)="Low",5,"")))))</f>
        <v/>
      </c>
    </row>
    <row r="1862" spans="1:64" x14ac:dyDescent="0.2">
      <c r="A1862" s="7" t="s">
        <v>1985</v>
      </c>
      <c r="B1862">
        <v>2015</v>
      </c>
      <c r="C1862" t="s">
        <v>2233</v>
      </c>
      <c r="D1862" t="str">
        <f t="array" ref="D1862">VLOOKUP($A1862,[1]New!$A$2:$DE$2108,5,FALSE)</f>
        <v>Mathematics</v>
      </c>
      <c r="E1862">
        <f t="array" ref="E1862">VLOOKUP($A1862,[1]New!$A$2:$DE$2108,3,FALSE)</f>
        <v>605000101</v>
      </c>
      <c r="F1862" t="str">
        <f t="array" ref="F1862">VLOOKUP($A1862,[1]New!$A$2:$DE$2108,4,FALSE)</f>
        <v>School 3</v>
      </c>
      <c r="Q1862">
        <f t="array" ref="Q1862">VLOOKUP($A1862,[1]New!$A$2:$DE$2108,19,FALSE)</f>
        <v>211</v>
      </c>
      <c r="S1862">
        <f t="array" ref="S1862">VLOOKUP($A1862,[1]New!$A$2:$DE$2108,21,FALSE)</f>
        <v>24</v>
      </c>
      <c r="U1862">
        <f t="array" ref="U1862">IF(S1862&gt;=75,1,IF(AND(S1862&gt;=50,S1862&lt;75),2,IF(AND(S1862&gt;=25,S1862&lt;50),3,IF(S1862&lt;25,4,"NA"))))</f>
        <v>4</v>
      </c>
      <c r="V1862" s="8">
        <f t="array" ref="V1862">VLOOKUP($A1862,[1]New!$A$2:$DE$2108,17,FALSE)</f>
        <v>42263</v>
      </c>
      <c r="AG1862" t="str">
        <f t="array" ref="AG1862">VLOOKUP($A1862,[1]New!$A$2:$DE$2108,61,FALSE)</f>
        <v>Operations and Algebraic Thinking</v>
      </c>
      <c r="AJ1862">
        <f t="array" ref="AJ1862">VLOOKUP($A1862,[1]New!$A$2:$DE$2108,62,FALSE)</f>
        <v>212</v>
      </c>
      <c r="AN1862">
        <f t="array" ref="AN1862">IF(VLOOKUP($A1862,[1]New!$A$2:$DE$2108,65,FALSE)="High",1,IF(VLOOKUP($A1862,[1]New!$A$2:$DE$2108,65,FALSE)="HiAvg",2,IF(VLOOKUP($A1862,[1]New!$A$2:$DE$2108,65,FALSE)="Avg",3,IF(VLOOKUP($A1862,[1]New!$A$2:$DE$2108,65,FALSE)="LoAvg",4,5))))</f>
        <v>4</v>
      </c>
      <c r="AO1862" t="str">
        <f t="array" ref="AO1862">VLOOKUP($A1862,[1]New!$A$2:$DE$2108,66,FALSE)</f>
        <v>The Real and Complex Number Systems</v>
      </c>
      <c r="AR1862">
        <f t="array" ref="AR1862">VLOOKUP($A1862,[1]New!$A$2:$DE$2108,67,FALSE)</f>
        <v>208</v>
      </c>
      <c r="AV1862">
        <f t="array" ref="AV1862">IF(VLOOKUP($A1862,[1]New!$A$2:$DE$2108,70,FALSE)="High",1,IF(VLOOKUP($A1862,[1]New!$A$2:$DE$2108,70,FALSE)="HiAvg",2,IF(VLOOKUP($A1862,[1]New!$A$2:$DE$2108,70,FALSE)="Avg",3,IF(VLOOKUP($A1862,[1]New!$A$2:$DE$2108,70,FALSE)="LoAvg",4,5))))</f>
        <v>5</v>
      </c>
      <c r="AW1862" t="str">
        <f t="array" ref="AW1862">VLOOKUP($A1862,[1]New!$A$2:$DE$2108,71,FALSE)</f>
        <v>Geometry</v>
      </c>
      <c r="AZ1862">
        <f t="array" ref="AZ1862">VLOOKUP($A1862,[1]New!$A$2:$DE$2108,72,FALSE)</f>
        <v>206</v>
      </c>
      <c r="BD1862">
        <f t="array" ref="BD1862">IF(VLOOKUP($A1862,[1]New!$A$2:$DE$2108,75,FALSE)="High",1,IF(VLOOKUP($A1862,[1]New!$A$2:$DE$2108,75,FALSE)="HiAvg",2,IF(VLOOKUP($A1862,[1]New!$A$2:$DE$2108,75,FALSE)="Avg",3,IF(VLOOKUP($A1862,[1]New!$A$2:$DE$2108,75,FALSE)="LoAvg",4,5))))</f>
        <v>5</v>
      </c>
      <c r="BE1862" t="str">
        <f t="array" ref="BE1862">IF(VLOOKUP($A1862,[1]New!$A$2:$DE$2108,76,FALSE)="","",VLOOKUP($A1862,[1]New!$A$2:$DE$2108,76,FALSE))</f>
        <v>Statistics and Probability</v>
      </c>
      <c r="BH1862">
        <f t="array" ref="BH1862">IF(VLOOKUP($A1862,[1]New!$A$2:$DE$2108,77,FALSE)="","",VLOOKUP($A1862,[1]New!$A$2:$DE$2108,77,FALSE))</f>
        <v>216</v>
      </c>
      <c r="BL1862">
        <f t="array" ref="BL1862">IF(VLOOKUP($A1862,[1]New!$A$2:$DE$2108,80,FALSE)="High",1,IF(VLOOKUP($A1862,[1]New!$A$2:$DE$2108,80,FALSE)="HiAvg",2,IF(VLOOKUP($A1862,[1]New!$A$2:$DE$2108,80,FALSE)="Avg",3,IF(VLOOKUP($A1862,[1]New!$A$2:$DE$2108,80,FALSE)="LoAvg",4,IF(VLOOKUP($A1862,[1]New!$A$2:$DE$2108,80,FALSE)="Low",5,"")))))</f>
        <v>4</v>
      </c>
    </row>
    <row r="1863" spans="1:64" x14ac:dyDescent="0.2">
      <c r="A1863" s="7" t="s">
        <v>1986</v>
      </c>
      <c r="B1863">
        <v>2015</v>
      </c>
      <c r="C1863" t="s">
        <v>2233</v>
      </c>
      <c r="D1863" t="str">
        <f t="array" ref="D1863">VLOOKUP($A1863,[1]New!$A$2:$DE$2108,5,FALSE)</f>
        <v>Reading</v>
      </c>
      <c r="E1863">
        <f t="array" ref="E1863">VLOOKUP($A1863,[1]New!$A$2:$DE$2108,3,FALSE)</f>
        <v>605000101</v>
      </c>
      <c r="F1863" t="str">
        <f t="array" ref="F1863">VLOOKUP($A1863,[1]New!$A$2:$DE$2108,4,FALSE)</f>
        <v>School 3</v>
      </c>
      <c r="Q1863">
        <f t="array" ref="Q1863">VLOOKUP($A1863,[1]New!$A$2:$DE$2108,19,FALSE)</f>
        <v>190</v>
      </c>
      <c r="S1863">
        <f t="array" ref="S1863">VLOOKUP($A1863,[1]New!$A$2:$DE$2108,21,FALSE)</f>
        <v>6</v>
      </c>
      <c r="U1863">
        <f t="array" ref="U1863">IF(S1863&gt;=75,1,IF(AND(S1863&gt;=50,S1863&lt;75),2,IF(AND(S1863&gt;=25,S1863&lt;50),3,IF(S1863&lt;25,4,"NA"))))</f>
        <v>4</v>
      </c>
      <c r="V1863" s="8">
        <f t="array" ref="V1863">VLOOKUP($A1863,[1]New!$A$2:$DE$2108,17,FALSE)</f>
        <v>42271</v>
      </c>
      <c r="AG1863" t="str">
        <f t="array" ref="AG1863">VLOOKUP($A1863,[1]New!$A$2:$DE$2108,61,FALSE)</f>
        <v>Literature</v>
      </c>
      <c r="AJ1863">
        <f t="array" ref="AJ1863">VLOOKUP($A1863,[1]New!$A$2:$DE$2108,62,FALSE)</f>
        <v>192</v>
      </c>
      <c r="AN1863">
        <f t="array" ref="AN1863">IF(VLOOKUP($A1863,[1]New!$A$2:$DE$2108,65,FALSE)="High",1,IF(VLOOKUP($A1863,[1]New!$A$2:$DE$2108,65,FALSE)="HiAvg",2,IF(VLOOKUP($A1863,[1]New!$A$2:$DE$2108,65,FALSE)="Avg",3,IF(VLOOKUP($A1863,[1]New!$A$2:$DE$2108,65,FALSE)="LoAvg",4,5))))</f>
        <v>5</v>
      </c>
      <c r="AO1863" t="str">
        <f t="array" ref="AO1863">VLOOKUP($A1863,[1]New!$A$2:$DE$2108,66,FALSE)</f>
        <v>Informational Text</v>
      </c>
      <c r="AR1863">
        <f t="array" ref="AR1863">VLOOKUP($A1863,[1]New!$A$2:$DE$2108,67,FALSE)</f>
        <v>193</v>
      </c>
      <c r="AV1863">
        <f t="array" ref="AV1863">IF(VLOOKUP($A1863,[1]New!$A$2:$DE$2108,70,FALSE)="High",1,IF(VLOOKUP($A1863,[1]New!$A$2:$DE$2108,70,FALSE)="HiAvg",2,IF(VLOOKUP($A1863,[1]New!$A$2:$DE$2108,70,FALSE)="Avg",3,IF(VLOOKUP($A1863,[1]New!$A$2:$DE$2108,70,FALSE)="LoAvg",4,5))))</f>
        <v>5</v>
      </c>
      <c r="AW1863" t="str">
        <f t="array" ref="AW1863">VLOOKUP($A1863,[1]New!$A$2:$DE$2108,71,FALSE)</f>
        <v>Vocabulary Acquisition and Use</v>
      </c>
      <c r="AZ1863">
        <f t="array" ref="AZ1863">VLOOKUP($A1863,[1]New!$A$2:$DE$2108,72,FALSE)</f>
        <v>185</v>
      </c>
      <c r="BD1863">
        <f t="array" ref="BD1863">IF(VLOOKUP($A1863,[1]New!$A$2:$DE$2108,75,FALSE)="High",1,IF(VLOOKUP($A1863,[1]New!$A$2:$DE$2108,75,FALSE)="HiAvg",2,IF(VLOOKUP($A1863,[1]New!$A$2:$DE$2108,75,FALSE)="Avg",3,IF(VLOOKUP($A1863,[1]New!$A$2:$DE$2108,75,FALSE)="LoAvg",4,5))))</f>
        <v>5</v>
      </c>
      <c r="BE1863" t="str">
        <f t="array" ref="BE1863">IF(VLOOKUP($A1863,[1]New!$A$2:$DE$2108,76,FALSE)="","",VLOOKUP($A1863,[1]New!$A$2:$DE$2108,76,FALSE))</f>
        <v/>
      </c>
      <c r="BH1863" t="str">
        <f t="array" ref="BH1863">IF(VLOOKUP($A1863,[1]New!$A$2:$DE$2108,77,FALSE)="","",VLOOKUP($A1863,[1]New!$A$2:$DE$2108,77,FALSE))</f>
        <v/>
      </c>
      <c r="BL1863" t="str">
        <f t="array" ref="BL1863">IF(VLOOKUP($A1863,[1]New!$A$2:$DE$2108,80,FALSE)="High",1,IF(VLOOKUP($A1863,[1]New!$A$2:$DE$2108,80,FALSE)="HiAvg",2,IF(VLOOKUP($A1863,[1]New!$A$2:$DE$2108,80,FALSE)="Avg",3,IF(VLOOKUP($A1863,[1]New!$A$2:$DE$2108,80,FALSE)="LoAvg",4,IF(VLOOKUP($A1863,[1]New!$A$2:$DE$2108,80,FALSE)="Low",5,"")))))</f>
        <v/>
      </c>
    </row>
    <row r="1864" spans="1:64" x14ac:dyDescent="0.2">
      <c r="A1864" s="7" t="s">
        <v>1987</v>
      </c>
      <c r="B1864">
        <v>2015</v>
      </c>
      <c r="C1864" t="s">
        <v>2233</v>
      </c>
      <c r="D1864" t="str">
        <f t="array" ref="D1864">VLOOKUP($A1864,[1]New!$A$2:$DE$2108,5,FALSE)</f>
        <v>Language Usage</v>
      </c>
      <c r="E1864">
        <f t="array" ref="E1864">VLOOKUP($A1864,[1]New!$A$2:$DE$2108,3,FALSE)</f>
        <v>605000103</v>
      </c>
      <c r="F1864" t="str">
        <f t="array" ref="F1864">VLOOKUP($A1864,[1]New!$A$2:$DE$2108,4,FALSE)</f>
        <v>School 3</v>
      </c>
      <c r="Q1864">
        <f t="array" ref="Q1864">VLOOKUP($A1864,[1]New!$A$2:$DE$2108,19,FALSE)</f>
        <v>222</v>
      </c>
      <c r="S1864">
        <f t="array" ref="S1864">VLOOKUP($A1864,[1]New!$A$2:$DE$2108,21,FALSE)</f>
        <v>72</v>
      </c>
      <c r="U1864">
        <f t="array" ref="U1864">IF(S1864&gt;=75,1,IF(AND(S1864&gt;=50,S1864&lt;75),2,IF(AND(S1864&gt;=25,S1864&lt;50),3,IF(S1864&lt;25,4,"NA"))))</f>
        <v>2</v>
      </c>
      <c r="V1864" s="8">
        <f t="array" ref="V1864">VLOOKUP($A1864,[1]New!$A$2:$DE$2108,17,FALSE)</f>
        <v>42258</v>
      </c>
      <c r="AG1864" t="str">
        <f t="array" ref="AG1864">VLOOKUP($A1864,[1]New!$A$2:$DE$2108,61,FALSE)</f>
        <v>Writing: Plan, Organize, Develop, Revise, Research</v>
      </c>
      <c r="AJ1864">
        <f t="array" ref="AJ1864">VLOOKUP($A1864,[1]New!$A$2:$DE$2108,62,FALSE)</f>
        <v>228</v>
      </c>
      <c r="AN1864">
        <f t="array" ref="AN1864">IF(VLOOKUP($A1864,[1]New!$A$2:$DE$2108,65,FALSE)="High",1,IF(VLOOKUP($A1864,[1]New!$A$2:$DE$2108,65,FALSE)="HiAvg",2,IF(VLOOKUP($A1864,[1]New!$A$2:$DE$2108,65,FALSE)="Avg",3,IF(VLOOKUP($A1864,[1]New!$A$2:$DE$2108,65,FALSE)="LoAvg",4,5))))</f>
        <v>1</v>
      </c>
      <c r="AO1864" t="str">
        <f t="array" ref="AO1864">VLOOKUP($A1864,[1]New!$A$2:$DE$2108,66,FALSE)</f>
        <v>Language: Understand, Edit for Grammar, Usage</v>
      </c>
      <c r="AR1864">
        <f t="array" ref="AR1864">VLOOKUP($A1864,[1]New!$A$2:$DE$2108,67,FALSE)</f>
        <v>221</v>
      </c>
      <c r="AV1864">
        <f t="array" ref="AV1864">IF(VLOOKUP($A1864,[1]New!$A$2:$DE$2108,70,FALSE)="High",1,IF(VLOOKUP($A1864,[1]New!$A$2:$DE$2108,70,FALSE)="HiAvg",2,IF(VLOOKUP($A1864,[1]New!$A$2:$DE$2108,70,FALSE)="Avg",3,IF(VLOOKUP($A1864,[1]New!$A$2:$DE$2108,70,FALSE)="LoAvg",4,5))))</f>
        <v>2</v>
      </c>
      <c r="AW1864" t="str">
        <f t="array" ref="AW1864">VLOOKUP($A1864,[1]New!$A$2:$DE$2108,71,FALSE)</f>
        <v>Language: Understand, Edit Mechanics</v>
      </c>
      <c r="AZ1864">
        <f t="array" ref="AZ1864">VLOOKUP($A1864,[1]New!$A$2:$DE$2108,72,FALSE)</f>
        <v>216</v>
      </c>
      <c r="BD1864">
        <f t="array" ref="BD1864">IF(VLOOKUP($A1864,[1]New!$A$2:$DE$2108,75,FALSE)="High",1,IF(VLOOKUP($A1864,[1]New!$A$2:$DE$2108,75,FALSE)="HiAvg",2,IF(VLOOKUP($A1864,[1]New!$A$2:$DE$2108,75,FALSE)="Avg",3,IF(VLOOKUP($A1864,[1]New!$A$2:$DE$2108,75,FALSE)="LoAvg",4,5))))</f>
        <v>3</v>
      </c>
      <c r="BE1864" t="str">
        <f t="array" ref="BE1864">IF(VLOOKUP($A1864,[1]New!$A$2:$DE$2108,76,FALSE)="","",VLOOKUP($A1864,[1]New!$A$2:$DE$2108,76,FALSE))</f>
        <v/>
      </c>
      <c r="BH1864" t="str">
        <f t="array" ref="BH1864">IF(VLOOKUP($A1864,[1]New!$A$2:$DE$2108,77,FALSE)="","",VLOOKUP($A1864,[1]New!$A$2:$DE$2108,77,FALSE))</f>
        <v/>
      </c>
      <c r="BL1864" t="str">
        <f t="array" ref="BL1864">IF(VLOOKUP($A1864,[1]New!$A$2:$DE$2108,80,FALSE)="High",1,IF(VLOOKUP($A1864,[1]New!$A$2:$DE$2108,80,FALSE)="HiAvg",2,IF(VLOOKUP($A1864,[1]New!$A$2:$DE$2108,80,FALSE)="Avg",3,IF(VLOOKUP($A1864,[1]New!$A$2:$DE$2108,80,FALSE)="LoAvg",4,IF(VLOOKUP($A1864,[1]New!$A$2:$DE$2108,80,FALSE)="Low",5,"")))))</f>
        <v/>
      </c>
    </row>
    <row r="1865" spans="1:64" x14ac:dyDescent="0.2">
      <c r="A1865" s="7" t="s">
        <v>1988</v>
      </c>
      <c r="B1865">
        <v>2015</v>
      </c>
      <c r="C1865" t="s">
        <v>2233</v>
      </c>
      <c r="D1865" t="str">
        <f t="array" ref="D1865">VLOOKUP($A1865,[1]New!$A$2:$DE$2108,5,FALSE)</f>
        <v>Mathematics</v>
      </c>
      <c r="E1865">
        <f t="array" ref="E1865">VLOOKUP($A1865,[1]New!$A$2:$DE$2108,3,FALSE)</f>
        <v>605000103</v>
      </c>
      <c r="F1865" t="str">
        <f t="array" ref="F1865">VLOOKUP($A1865,[1]New!$A$2:$DE$2108,4,FALSE)</f>
        <v>School 3</v>
      </c>
      <c r="Q1865">
        <f t="array" ref="Q1865">VLOOKUP($A1865,[1]New!$A$2:$DE$2108,19,FALSE)</f>
        <v>231</v>
      </c>
      <c r="S1865">
        <f t="array" ref="S1865">VLOOKUP($A1865,[1]New!$A$2:$DE$2108,21,FALSE)</f>
        <v>69</v>
      </c>
      <c r="U1865">
        <f t="array" ref="U1865">IF(S1865&gt;=75,1,IF(AND(S1865&gt;=50,S1865&lt;75),2,IF(AND(S1865&gt;=25,S1865&lt;50),3,IF(S1865&lt;25,4,"NA"))))</f>
        <v>2</v>
      </c>
      <c r="V1865" s="8">
        <f t="array" ref="V1865">VLOOKUP($A1865,[1]New!$A$2:$DE$2108,17,FALSE)</f>
        <v>42263</v>
      </c>
      <c r="AG1865" t="str">
        <f t="array" ref="AG1865">VLOOKUP($A1865,[1]New!$A$2:$DE$2108,61,FALSE)</f>
        <v>Operations and Algebraic Thinking</v>
      </c>
      <c r="AJ1865">
        <f t="array" ref="AJ1865">VLOOKUP($A1865,[1]New!$A$2:$DE$2108,62,FALSE)</f>
        <v>225</v>
      </c>
      <c r="AN1865">
        <f t="array" ref="AN1865">IF(VLOOKUP($A1865,[1]New!$A$2:$DE$2108,65,FALSE)="High",1,IF(VLOOKUP($A1865,[1]New!$A$2:$DE$2108,65,FALSE)="HiAvg",2,IF(VLOOKUP($A1865,[1]New!$A$2:$DE$2108,65,FALSE)="Avg",3,IF(VLOOKUP($A1865,[1]New!$A$2:$DE$2108,65,FALSE)="LoAvg",4,5))))</f>
        <v>3</v>
      </c>
      <c r="AO1865" t="str">
        <f t="array" ref="AO1865">VLOOKUP($A1865,[1]New!$A$2:$DE$2108,66,FALSE)</f>
        <v>The Real and Complex Number Systems</v>
      </c>
      <c r="AR1865">
        <f t="array" ref="AR1865">VLOOKUP($A1865,[1]New!$A$2:$DE$2108,67,FALSE)</f>
        <v>235</v>
      </c>
      <c r="AV1865">
        <f t="array" ref="AV1865">IF(VLOOKUP($A1865,[1]New!$A$2:$DE$2108,70,FALSE)="High",1,IF(VLOOKUP($A1865,[1]New!$A$2:$DE$2108,70,FALSE)="HiAvg",2,IF(VLOOKUP($A1865,[1]New!$A$2:$DE$2108,70,FALSE)="Avg",3,IF(VLOOKUP($A1865,[1]New!$A$2:$DE$2108,70,FALSE)="LoAvg",4,5))))</f>
        <v>2</v>
      </c>
      <c r="AW1865" t="str">
        <f t="array" ref="AW1865">VLOOKUP($A1865,[1]New!$A$2:$DE$2108,71,FALSE)</f>
        <v>Geometry</v>
      </c>
      <c r="AZ1865">
        <f t="array" ref="AZ1865">VLOOKUP($A1865,[1]New!$A$2:$DE$2108,72,FALSE)</f>
        <v>227</v>
      </c>
      <c r="BD1865">
        <f t="array" ref="BD1865">IF(VLOOKUP($A1865,[1]New!$A$2:$DE$2108,75,FALSE)="High",1,IF(VLOOKUP($A1865,[1]New!$A$2:$DE$2108,75,FALSE)="HiAvg",2,IF(VLOOKUP($A1865,[1]New!$A$2:$DE$2108,75,FALSE)="Avg",3,IF(VLOOKUP($A1865,[1]New!$A$2:$DE$2108,75,FALSE)="LoAvg",4,5))))</f>
        <v>3</v>
      </c>
      <c r="BE1865" t="str">
        <f t="array" ref="BE1865">IF(VLOOKUP($A1865,[1]New!$A$2:$DE$2108,76,FALSE)="","",VLOOKUP($A1865,[1]New!$A$2:$DE$2108,76,FALSE))</f>
        <v>Statistics and Probability</v>
      </c>
      <c r="BH1865">
        <f t="array" ref="BH1865">IF(VLOOKUP($A1865,[1]New!$A$2:$DE$2108,77,FALSE)="","",VLOOKUP($A1865,[1]New!$A$2:$DE$2108,77,FALSE))</f>
        <v>236</v>
      </c>
      <c r="BL1865">
        <f t="array" ref="BL1865">IF(VLOOKUP($A1865,[1]New!$A$2:$DE$2108,80,FALSE)="High",1,IF(VLOOKUP($A1865,[1]New!$A$2:$DE$2108,80,FALSE)="HiAvg",2,IF(VLOOKUP($A1865,[1]New!$A$2:$DE$2108,80,FALSE)="Avg",3,IF(VLOOKUP($A1865,[1]New!$A$2:$DE$2108,80,FALSE)="LoAvg",4,IF(VLOOKUP($A1865,[1]New!$A$2:$DE$2108,80,FALSE)="Low",5,"")))))</f>
        <v>2</v>
      </c>
    </row>
    <row r="1866" spans="1:64" x14ac:dyDescent="0.2">
      <c r="A1866" s="7" t="s">
        <v>1989</v>
      </c>
      <c r="B1866">
        <v>2015</v>
      </c>
      <c r="C1866" t="s">
        <v>2233</v>
      </c>
      <c r="D1866" t="str">
        <f t="array" ref="D1866">VLOOKUP($A1866,[1]New!$A$2:$DE$2108,5,FALSE)</f>
        <v>Reading</v>
      </c>
      <c r="E1866">
        <f t="array" ref="E1866">VLOOKUP($A1866,[1]New!$A$2:$DE$2108,3,FALSE)</f>
        <v>605000103</v>
      </c>
      <c r="F1866" t="str">
        <f t="array" ref="F1866">VLOOKUP($A1866,[1]New!$A$2:$DE$2108,4,FALSE)</f>
        <v>School 3</v>
      </c>
      <c r="Q1866">
        <f t="array" ref="Q1866">VLOOKUP($A1866,[1]New!$A$2:$DE$2108,19,FALSE)</f>
        <v>223</v>
      </c>
      <c r="S1866">
        <f t="array" ref="S1866">VLOOKUP($A1866,[1]New!$A$2:$DE$2108,21,FALSE)</f>
        <v>71</v>
      </c>
      <c r="U1866">
        <f t="array" ref="U1866">IF(S1866&gt;=75,1,IF(AND(S1866&gt;=50,S1866&lt;75),2,IF(AND(S1866&gt;=25,S1866&lt;50),3,IF(S1866&lt;25,4,"NA"))))</f>
        <v>2</v>
      </c>
      <c r="V1866" s="8">
        <f t="array" ref="V1866">VLOOKUP($A1866,[1]New!$A$2:$DE$2108,17,FALSE)</f>
        <v>42256</v>
      </c>
      <c r="AG1866" t="str">
        <f t="array" ref="AG1866">VLOOKUP($A1866,[1]New!$A$2:$DE$2108,61,FALSE)</f>
        <v>Literature</v>
      </c>
      <c r="AJ1866">
        <f t="array" ref="AJ1866">VLOOKUP($A1866,[1]New!$A$2:$DE$2108,62,FALSE)</f>
        <v>226</v>
      </c>
      <c r="AN1866">
        <f t="array" ref="AN1866">IF(VLOOKUP($A1866,[1]New!$A$2:$DE$2108,65,FALSE)="High",1,IF(VLOOKUP($A1866,[1]New!$A$2:$DE$2108,65,FALSE)="HiAvg",2,IF(VLOOKUP($A1866,[1]New!$A$2:$DE$2108,65,FALSE)="Avg",3,IF(VLOOKUP($A1866,[1]New!$A$2:$DE$2108,65,FALSE)="LoAvg",4,5))))</f>
        <v>2</v>
      </c>
      <c r="AO1866" t="str">
        <f t="array" ref="AO1866">VLOOKUP($A1866,[1]New!$A$2:$DE$2108,66,FALSE)</f>
        <v>Informational Text</v>
      </c>
      <c r="AR1866">
        <f t="array" ref="AR1866">VLOOKUP($A1866,[1]New!$A$2:$DE$2108,67,FALSE)</f>
        <v>223</v>
      </c>
      <c r="AV1866">
        <f t="array" ref="AV1866">IF(VLOOKUP($A1866,[1]New!$A$2:$DE$2108,70,FALSE)="High",1,IF(VLOOKUP($A1866,[1]New!$A$2:$DE$2108,70,FALSE)="HiAvg",2,IF(VLOOKUP($A1866,[1]New!$A$2:$DE$2108,70,FALSE)="Avg",3,IF(VLOOKUP($A1866,[1]New!$A$2:$DE$2108,70,FALSE)="LoAvg",4,5))))</f>
        <v>2</v>
      </c>
      <c r="AW1866" t="str">
        <f t="array" ref="AW1866">VLOOKUP($A1866,[1]New!$A$2:$DE$2108,71,FALSE)</f>
        <v>Vocabulary Acquisition and Use</v>
      </c>
      <c r="AZ1866">
        <f t="array" ref="AZ1866">VLOOKUP($A1866,[1]New!$A$2:$DE$2108,72,FALSE)</f>
        <v>221</v>
      </c>
      <c r="BD1866">
        <f t="array" ref="BD1866">IF(VLOOKUP($A1866,[1]New!$A$2:$DE$2108,75,FALSE)="High",1,IF(VLOOKUP($A1866,[1]New!$A$2:$DE$2108,75,FALSE)="HiAvg",2,IF(VLOOKUP($A1866,[1]New!$A$2:$DE$2108,75,FALSE)="Avg",3,IF(VLOOKUP($A1866,[1]New!$A$2:$DE$2108,75,FALSE)="LoAvg",4,5))))</f>
        <v>2</v>
      </c>
      <c r="BE1866" t="str">
        <f t="array" ref="BE1866">IF(VLOOKUP($A1866,[1]New!$A$2:$DE$2108,76,FALSE)="","",VLOOKUP($A1866,[1]New!$A$2:$DE$2108,76,FALSE))</f>
        <v/>
      </c>
      <c r="BH1866" t="str">
        <f t="array" ref="BH1866">IF(VLOOKUP($A1866,[1]New!$A$2:$DE$2108,77,FALSE)="","",VLOOKUP($A1866,[1]New!$A$2:$DE$2108,77,FALSE))</f>
        <v/>
      </c>
      <c r="BL1866" t="str">
        <f t="array" ref="BL1866">IF(VLOOKUP($A1866,[1]New!$A$2:$DE$2108,80,FALSE)="High",1,IF(VLOOKUP($A1866,[1]New!$A$2:$DE$2108,80,FALSE)="HiAvg",2,IF(VLOOKUP($A1866,[1]New!$A$2:$DE$2108,80,FALSE)="Avg",3,IF(VLOOKUP($A1866,[1]New!$A$2:$DE$2108,80,FALSE)="LoAvg",4,IF(VLOOKUP($A1866,[1]New!$A$2:$DE$2108,80,FALSE)="Low",5,"")))))</f>
        <v/>
      </c>
    </row>
    <row r="1867" spans="1:64" x14ac:dyDescent="0.2">
      <c r="A1867" s="7" t="s">
        <v>1990</v>
      </c>
      <c r="B1867">
        <v>2015</v>
      </c>
      <c r="C1867" t="s">
        <v>2233</v>
      </c>
      <c r="D1867" t="str">
        <f t="array" ref="D1867">VLOOKUP($A1867,[1]New!$A$2:$DE$2108,5,FALSE)</f>
        <v>Language Usage</v>
      </c>
      <c r="E1867">
        <f t="array" ref="E1867">VLOOKUP($A1867,[1]New!$A$2:$DE$2108,3,FALSE)</f>
        <v>605000105</v>
      </c>
      <c r="F1867" t="str">
        <f t="array" ref="F1867">VLOOKUP($A1867,[1]New!$A$2:$DE$2108,4,FALSE)</f>
        <v>School 3</v>
      </c>
      <c r="Q1867">
        <f t="array" ref="Q1867">VLOOKUP($A1867,[1]New!$A$2:$DE$2108,19,FALSE)</f>
        <v>215</v>
      </c>
      <c r="S1867">
        <f t="array" ref="S1867">VLOOKUP($A1867,[1]New!$A$2:$DE$2108,21,FALSE)</f>
        <v>53</v>
      </c>
      <c r="U1867">
        <f t="array" ref="U1867">IF(S1867&gt;=75,1,IF(AND(S1867&gt;=50,S1867&lt;75),2,IF(AND(S1867&gt;=25,S1867&lt;50),3,IF(S1867&lt;25,4,"NA"))))</f>
        <v>2</v>
      </c>
      <c r="V1867" s="8">
        <f t="array" ref="V1867">VLOOKUP($A1867,[1]New!$A$2:$DE$2108,17,FALSE)</f>
        <v>42258</v>
      </c>
      <c r="AG1867" t="str">
        <f t="array" ref="AG1867">VLOOKUP($A1867,[1]New!$A$2:$DE$2108,61,FALSE)</f>
        <v>Writing: Plan, Organize, Develop, Revise, Research</v>
      </c>
      <c r="AJ1867">
        <f t="array" ref="AJ1867">VLOOKUP($A1867,[1]New!$A$2:$DE$2108,62,FALSE)</f>
        <v>210</v>
      </c>
      <c r="AN1867">
        <f t="array" ref="AN1867">IF(VLOOKUP($A1867,[1]New!$A$2:$DE$2108,65,FALSE)="High",1,IF(VLOOKUP($A1867,[1]New!$A$2:$DE$2108,65,FALSE)="HiAvg",2,IF(VLOOKUP($A1867,[1]New!$A$2:$DE$2108,65,FALSE)="Avg",3,IF(VLOOKUP($A1867,[1]New!$A$2:$DE$2108,65,FALSE)="LoAvg",4,5))))</f>
        <v>4</v>
      </c>
      <c r="AO1867" t="str">
        <f t="array" ref="AO1867">VLOOKUP($A1867,[1]New!$A$2:$DE$2108,66,FALSE)</f>
        <v>Language: Understand, Edit for Grammar, Usage</v>
      </c>
      <c r="AR1867">
        <f t="array" ref="AR1867">VLOOKUP($A1867,[1]New!$A$2:$DE$2108,67,FALSE)</f>
        <v>220</v>
      </c>
      <c r="AV1867">
        <f t="array" ref="AV1867">IF(VLOOKUP($A1867,[1]New!$A$2:$DE$2108,70,FALSE)="High",1,IF(VLOOKUP($A1867,[1]New!$A$2:$DE$2108,70,FALSE)="HiAvg",2,IF(VLOOKUP($A1867,[1]New!$A$2:$DE$2108,70,FALSE)="Avg",3,IF(VLOOKUP($A1867,[1]New!$A$2:$DE$2108,70,FALSE)="LoAvg",4,5))))</f>
        <v>2</v>
      </c>
      <c r="AW1867" t="str">
        <f t="array" ref="AW1867">VLOOKUP($A1867,[1]New!$A$2:$DE$2108,71,FALSE)</f>
        <v>Language: Understand, Edit Mechanics</v>
      </c>
      <c r="AZ1867">
        <f t="array" ref="AZ1867">VLOOKUP($A1867,[1]New!$A$2:$DE$2108,72,FALSE)</f>
        <v>215</v>
      </c>
      <c r="BD1867">
        <f t="array" ref="BD1867">IF(VLOOKUP($A1867,[1]New!$A$2:$DE$2108,75,FALSE)="High",1,IF(VLOOKUP($A1867,[1]New!$A$2:$DE$2108,75,FALSE)="HiAvg",2,IF(VLOOKUP($A1867,[1]New!$A$2:$DE$2108,75,FALSE)="Avg",3,IF(VLOOKUP($A1867,[1]New!$A$2:$DE$2108,75,FALSE)="LoAvg",4,5))))</f>
        <v>3</v>
      </c>
      <c r="BE1867" t="str">
        <f t="array" ref="BE1867">IF(VLOOKUP($A1867,[1]New!$A$2:$DE$2108,76,FALSE)="","",VLOOKUP($A1867,[1]New!$A$2:$DE$2108,76,FALSE))</f>
        <v/>
      </c>
      <c r="BH1867" t="str">
        <f t="array" ref="BH1867">IF(VLOOKUP($A1867,[1]New!$A$2:$DE$2108,77,FALSE)="","",VLOOKUP($A1867,[1]New!$A$2:$DE$2108,77,FALSE))</f>
        <v/>
      </c>
      <c r="BL1867" t="str">
        <f t="array" ref="BL1867">IF(VLOOKUP($A1867,[1]New!$A$2:$DE$2108,80,FALSE)="High",1,IF(VLOOKUP($A1867,[1]New!$A$2:$DE$2108,80,FALSE)="HiAvg",2,IF(VLOOKUP($A1867,[1]New!$A$2:$DE$2108,80,FALSE)="Avg",3,IF(VLOOKUP($A1867,[1]New!$A$2:$DE$2108,80,FALSE)="LoAvg",4,IF(VLOOKUP($A1867,[1]New!$A$2:$DE$2108,80,FALSE)="Low",5,"")))))</f>
        <v/>
      </c>
    </row>
    <row r="1868" spans="1:64" x14ac:dyDescent="0.2">
      <c r="A1868" s="7" t="s">
        <v>1991</v>
      </c>
      <c r="B1868">
        <v>2015</v>
      </c>
      <c r="C1868" t="s">
        <v>2233</v>
      </c>
      <c r="D1868" t="str">
        <f t="array" ref="D1868">VLOOKUP($A1868,[1]New!$A$2:$DE$2108,5,FALSE)</f>
        <v>Mathematics</v>
      </c>
      <c r="E1868">
        <f t="array" ref="E1868">VLOOKUP($A1868,[1]New!$A$2:$DE$2108,3,FALSE)</f>
        <v>605000105</v>
      </c>
      <c r="F1868" t="str">
        <f t="array" ref="F1868">VLOOKUP($A1868,[1]New!$A$2:$DE$2108,4,FALSE)</f>
        <v>School 3</v>
      </c>
      <c r="Q1868">
        <f t="array" ref="Q1868">VLOOKUP($A1868,[1]New!$A$2:$DE$2108,19,FALSE)</f>
        <v>221</v>
      </c>
      <c r="S1868">
        <f t="array" ref="S1868">VLOOKUP($A1868,[1]New!$A$2:$DE$2108,21,FALSE)</f>
        <v>46</v>
      </c>
      <c r="U1868">
        <f t="array" ref="U1868">IF(S1868&gt;=75,1,IF(AND(S1868&gt;=50,S1868&lt;75),2,IF(AND(S1868&gt;=25,S1868&lt;50),3,IF(S1868&lt;25,4,"NA"))))</f>
        <v>3</v>
      </c>
      <c r="V1868" s="8">
        <f t="array" ref="V1868">VLOOKUP($A1868,[1]New!$A$2:$DE$2108,17,FALSE)</f>
        <v>42263</v>
      </c>
      <c r="AG1868" t="str">
        <f t="array" ref="AG1868">VLOOKUP($A1868,[1]New!$A$2:$DE$2108,61,FALSE)</f>
        <v>Operations and Algebraic Thinking</v>
      </c>
      <c r="AJ1868">
        <f t="array" ref="AJ1868">VLOOKUP($A1868,[1]New!$A$2:$DE$2108,62,FALSE)</f>
        <v>217</v>
      </c>
      <c r="AN1868">
        <f t="array" ref="AN1868">IF(VLOOKUP($A1868,[1]New!$A$2:$DE$2108,65,FALSE)="High",1,IF(VLOOKUP($A1868,[1]New!$A$2:$DE$2108,65,FALSE)="HiAvg",2,IF(VLOOKUP($A1868,[1]New!$A$2:$DE$2108,65,FALSE)="Avg",3,IF(VLOOKUP($A1868,[1]New!$A$2:$DE$2108,65,FALSE)="LoAvg",4,5))))</f>
        <v>4</v>
      </c>
      <c r="AO1868" t="str">
        <f t="array" ref="AO1868">VLOOKUP($A1868,[1]New!$A$2:$DE$2108,66,FALSE)</f>
        <v>The Real and Complex Number Systems</v>
      </c>
      <c r="AR1868">
        <f t="array" ref="AR1868">VLOOKUP($A1868,[1]New!$A$2:$DE$2108,67,FALSE)</f>
        <v>217</v>
      </c>
      <c r="AV1868">
        <f t="array" ref="AV1868">IF(VLOOKUP($A1868,[1]New!$A$2:$DE$2108,70,FALSE)="High",1,IF(VLOOKUP($A1868,[1]New!$A$2:$DE$2108,70,FALSE)="HiAvg",2,IF(VLOOKUP($A1868,[1]New!$A$2:$DE$2108,70,FALSE)="Avg",3,IF(VLOOKUP($A1868,[1]New!$A$2:$DE$2108,70,FALSE)="LoAvg",4,5))))</f>
        <v>4</v>
      </c>
      <c r="AW1868" t="str">
        <f t="array" ref="AW1868">VLOOKUP($A1868,[1]New!$A$2:$DE$2108,71,FALSE)</f>
        <v>Geometry</v>
      </c>
      <c r="AZ1868">
        <f t="array" ref="AZ1868">VLOOKUP($A1868,[1]New!$A$2:$DE$2108,72,FALSE)</f>
        <v>229</v>
      </c>
      <c r="BD1868">
        <f t="array" ref="BD1868">IF(VLOOKUP($A1868,[1]New!$A$2:$DE$2108,75,FALSE)="High",1,IF(VLOOKUP($A1868,[1]New!$A$2:$DE$2108,75,FALSE)="HiAvg",2,IF(VLOOKUP($A1868,[1]New!$A$2:$DE$2108,75,FALSE)="Avg",3,IF(VLOOKUP($A1868,[1]New!$A$2:$DE$2108,75,FALSE)="LoAvg",4,5))))</f>
        <v>3</v>
      </c>
      <c r="BE1868" t="str">
        <f t="array" ref="BE1868">IF(VLOOKUP($A1868,[1]New!$A$2:$DE$2108,76,FALSE)="","",VLOOKUP($A1868,[1]New!$A$2:$DE$2108,76,FALSE))</f>
        <v>Statistics and Probability</v>
      </c>
      <c r="BH1868">
        <f t="array" ref="BH1868">IF(VLOOKUP($A1868,[1]New!$A$2:$DE$2108,77,FALSE)="","",VLOOKUP($A1868,[1]New!$A$2:$DE$2108,77,FALSE))</f>
        <v>221</v>
      </c>
      <c r="BL1868">
        <f t="array" ref="BL1868">IF(VLOOKUP($A1868,[1]New!$A$2:$DE$2108,80,FALSE)="High",1,IF(VLOOKUP($A1868,[1]New!$A$2:$DE$2108,80,FALSE)="HiAvg",2,IF(VLOOKUP($A1868,[1]New!$A$2:$DE$2108,80,FALSE)="Avg",3,IF(VLOOKUP($A1868,[1]New!$A$2:$DE$2108,80,FALSE)="LoAvg",4,IF(VLOOKUP($A1868,[1]New!$A$2:$DE$2108,80,FALSE)="Low",5,"")))))</f>
        <v>4</v>
      </c>
    </row>
    <row r="1869" spans="1:64" x14ac:dyDescent="0.2">
      <c r="A1869" s="7" t="s">
        <v>1992</v>
      </c>
      <c r="B1869">
        <v>2015</v>
      </c>
      <c r="C1869" t="s">
        <v>2233</v>
      </c>
      <c r="D1869" t="str">
        <f t="array" ref="D1869">VLOOKUP($A1869,[1]New!$A$2:$DE$2108,5,FALSE)</f>
        <v>Reading</v>
      </c>
      <c r="E1869">
        <f t="array" ref="E1869">VLOOKUP($A1869,[1]New!$A$2:$DE$2108,3,FALSE)</f>
        <v>605000105</v>
      </c>
      <c r="F1869" t="str">
        <f t="array" ref="F1869">VLOOKUP($A1869,[1]New!$A$2:$DE$2108,4,FALSE)</f>
        <v>School 3</v>
      </c>
      <c r="Q1869">
        <f t="array" ref="Q1869">VLOOKUP($A1869,[1]New!$A$2:$DE$2108,19,FALSE)</f>
        <v>212</v>
      </c>
      <c r="S1869">
        <f t="array" ref="S1869">VLOOKUP($A1869,[1]New!$A$2:$DE$2108,21,FALSE)</f>
        <v>44</v>
      </c>
      <c r="U1869">
        <f t="array" ref="U1869">IF(S1869&gt;=75,1,IF(AND(S1869&gt;=50,S1869&lt;75),2,IF(AND(S1869&gt;=25,S1869&lt;50),3,IF(S1869&lt;25,4,"NA"))))</f>
        <v>3</v>
      </c>
      <c r="V1869" s="8">
        <f t="array" ref="V1869">VLOOKUP($A1869,[1]New!$A$2:$DE$2108,17,FALSE)</f>
        <v>42256</v>
      </c>
      <c r="AG1869" t="str">
        <f t="array" ref="AG1869">VLOOKUP($A1869,[1]New!$A$2:$DE$2108,61,FALSE)</f>
        <v>Literature</v>
      </c>
      <c r="AJ1869">
        <f t="array" ref="AJ1869">VLOOKUP($A1869,[1]New!$A$2:$DE$2108,62,FALSE)</f>
        <v>220</v>
      </c>
      <c r="AN1869">
        <f t="array" ref="AN1869">IF(VLOOKUP($A1869,[1]New!$A$2:$DE$2108,65,FALSE)="High",1,IF(VLOOKUP($A1869,[1]New!$A$2:$DE$2108,65,FALSE)="HiAvg",2,IF(VLOOKUP($A1869,[1]New!$A$2:$DE$2108,65,FALSE)="Avg",3,IF(VLOOKUP($A1869,[1]New!$A$2:$DE$2108,65,FALSE)="LoAvg",4,5))))</f>
        <v>3</v>
      </c>
      <c r="AO1869" t="str">
        <f t="array" ref="AO1869">VLOOKUP($A1869,[1]New!$A$2:$DE$2108,66,FALSE)</f>
        <v>Informational Text</v>
      </c>
      <c r="AR1869">
        <f t="array" ref="AR1869">VLOOKUP($A1869,[1]New!$A$2:$DE$2108,67,FALSE)</f>
        <v>211</v>
      </c>
      <c r="AV1869">
        <f t="array" ref="AV1869">IF(VLOOKUP($A1869,[1]New!$A$2:$DE$2108,70,FALSE)="High",1,IF(VLOOKUP($A1869,[1]New!$A$2:$DE$2108,70,FALSE)="HiAvg",2,IF(VLOOKUP($A1869,[1]New!$A$2:$DE$2108,70,FALSE)="Avg",3,IF(VLOOKUP($A1869,[1]New!$A$2:$DE$2108,70,FALSE)="LoAvg",4,5))))</f>
        <v>4</v>
      </c>
      <c r="AW1869" t="str">
        <f t="array" ref="AW1869">VLOOKUP($A1869,[1]New!$A$2:$DE$2108,71,FALSE)</f>
        <v>Vocabulary Acquisition and Use</v>
      </c>
      <c r="AZ1869">
        <f t="array" ref="AZ1869">VLOOKUP($A1869,[1]New!$A$2:$DE$2108,72,FALSE)</f>
        <v>205</v>
      </c>
      <c r="BD1869">
        <f t="array" ref="BD1869">IF(VLOOKUP($A1869,[1]New!$A$2:$DE$2108,75,FALSE)="High",1,IF(VLOOKUP($A1869,[1]New!$A$2:$DE$2108,75,FALSE)="HiAvg",2,IF(VLOOKUP($A1869,[1]New!$A$2:$DE$2108,75,FALSE)="Avg",3,IF(VLOOKUP($A1869,[1]New!$A$2:$DE$2108,75,FALSE)="LoAvg",4,5))))</f>
        <v>4</v>
      </c>
      <c r="BE1869" t="str">
        <f t="array" ref="BE1869">IF(VLOOKUP($A1869,[1]New!$A$2:$DE$2108,76,FALSE)="","",VLOOKUP($A1869,[1]New!$A$2:$DE$2108,76,FALSE))</f>
        <v/>
      </c>
      <c r="BH1869" t="str">
        <f t="array" ref="BH1869">IF(VLOOKUP($A1869,[1]New!$A$2:$DE$2108,77,FALSE)="","",VLOOKUP($A1869,[1]New!$A$2:$DE$2108,77,FALSE))</f>
        <v/>
      </c>
      <c r="BL1869" t="str">
        <f t="array" ref="BL1869">IF(VLOOKUP($A1869,[1]New!$A$2:$DE$2108,80,FALSE)="High",1,IF(VLOOKUP($A1869,[1]New!$A$2:$DE$2108,80,FALSE)="HiAvg",2,IF(VLOOKUP($A1869,[1]New!$A$2:$DE$2108,80,FALSE)="Avg",3,IF(VLOOKUP($A1869,[1]New!$A$2:$DE$2108,80,FALSE)="LoAvg",4,IF(VLOOKUP($A1869,[1]New!$A$2:$DE$2108,80,FALSE)="Low",5,"")))))</f>
        <v/>
      </c>
    </row>
    <row r="1870" spans="1:64" x14ac:dyDescent="0.2">
      <c r="A1870" s="7" t="s">
        <v>1993</v>
      </c>
      <c r="B1870">
        <v>2015</v>
      </c>
      <c r="C1870" t="s">
        <v>2233</v>
      </c>
      <c r="D1870" t="str">
        <f t="array" ref="D1870">VLOOKUP($A1870,[1]New!$A$2:$DE$2108,5,FALSE)</f>
        <v>Language Usage</v>
      </c>
      <c r="E1870">
        <f t="array" ref="E1870">VLOOKUP($A1870,[1]New!$A$2:$DE$2108,3,FALSE)</f>
        <v>605000107</v>
      </c>
      <c r="F1870" t="str">
        <f t="array" ref="F1870">VLOOKUP($A1870,[1]New!$A$2:$DE$2108,4,FALSE)</f>
        <v>School 3</v>
      </c>
      <c r="Q1870">
        <f t="array" ref="Q1870">VLOOKUP($A1870,[1]New!$A$2:$DE$2108,19,FALSE)</f>
        <v>205</v>
      </c>
      <c r="S1870">
        <f t="array" ref="S1870">VLOOKUP($A1870,[1]New!$A$2:$DE$2108,21,FALSE)</f>
        <v>26</v>
      </c>
      <c r="U1870">
        <f t="array" ref="U1870">IF(S1870&gt;=75,1,IF(AND(S1870&gt;=50,S1870&lt;75),2,IF(AND(S1870&gt;=25,S1870&lt;50),3,IF(S1870&lt;25,4,"NA"))))</f>
        <v>3</v>
      </c>
      <c r="V1870" s="8">
        <f t="array" ref="V1870">VLOOKUP($A1870,[1]New!$A$2:$DE$2108,17,FALSE)</f>
        <v>42258</v>
      </c>
      <c r="AG1870" t="str">
        <f t="array" ref="AG1870">VLOOKUP($A1870,[1]New!$A$2:$DE$2108,61,FALSE)</f>
        <v>Writing: Plan, Organize, Develop, Revise, Research</v>
      </c>
      <c r="AJ1870">
        <f t="array" ref="AJ1870">VLOOKUP($A1870,[1]New!$A$2:$DE$2108,62,FALSE)</f>
        <v>212</v>
      </c>
      <c r="AN1870">
        <f t="array" ref="AN1870">IF(VLOOKUP($A1870,[1]New!$A$2:$DE$2108,65,FALSE)="High",1,IF(VLOOKUP($A1870,[1]New!$A$2:$DE$2108,65,FALSE)="HiAvg",2,IF(VLOOKUP($A1870,[1]New!$A$2:$DE$2108,65,FALSE)="Avg",3,IF(VLOOKUP($A1870,[1]New!$A$2:$DE$2108,65,FALSE)="LoAvg",4,5))))</f>
        <v>4</v>
      </c>
      <c r="AO1870" t="str">
        <f t="array" ref="AO1870">VLOOKUP($A1870,[1]New!$A$2:$DE$2108,66,FALSE)</f>
        <v>Language: Understand, Edit for Grammar, Usage</v>
      </c>
      <c r="AR1870">
        <f t="array" ref="AR1870">VLOOKUP($A1870,[1]New!$A$2:$DE$2108,67,FALSE)</f>
        <v>203</v>
      </c>
      <c r="AV1870">
        <f t="array" ref="AV1870">IF(VLOOKUP($A1870,[1]New!$A$2:$DE$2108,70,FALSE)="High",1,IF(VLOOKUP($A1870,[1]New!$A$2:$DE$2108,70,FALSE)="HiAvg",2,IF(VLOOKUP($A1870,[1]New!$A$2:$DE$2108,70,FALSE)="Avg",3,IF(VLOOKUP($A1870,[1]New!$A$2:$DE$2108,70,FALSE)="LoAvg",4,5))))</f>
        <v>5</v>
      </c>
      <c r="AW1870" t="str">
        <f t="array" ref="AW1870">VLOOKUP($A1870,[1]New!$A$2:$DE$2108,71,FALSE)</f>
        <v>Language: Understand, Edit Mechanics</v>
      </c>
      <c r="AZ1870">
        <f t="array" ref="AZ1870">VLOOKUP($A1870,[1]New!$A$2:$DE$2108,72,FALSE)</f>
        <v>200</v>
      </c>
      <c r="BD1870">
        <f t="array" ref="BD1870">IF(VLOOKUP($A1870,[1]New!$A$2:$DE$2108,75,FALSE)="High",1,IF(VLOOKUP($A1870,[1]New!$A$2:$DE$2108,75,FALSE)="HiAvg",2,IF(VLOOKUP($A1870,[1]New!$A$2:$DE$2108,75,FALSE)="Avg",3,IF(VLOOKUP($A1870,[1]New!$A$2:$DE$2108,75,FALSE)="LoAvg",4,5))))</f>
        <v>5</v>
      </c>
      <c r="BE1870" t="str">
        <f t="array" ref="BE1870">IF(VLOOKUP($A1870,[1]New!$A$2:$DE$2108,76,FALSE)="","",VLOOKUP($A1870,[1]New!$A$2:$DE$2108,76,FALSE))</f>
        <v/>
      </c>
      <c r="BH1870" t="str">
        <f t="array" ref="BH1870">IF(VLOOKUP($A1870,[1]New!$A$2:$DE$2108,77,FALSE)="","",VLOOKUP($A1870,[1]New!$A$2:$DE$2108,77,FALSE))</f>
        <v/>
      </c>
      <c r="BL1870" t="str">
        <f t="array" ref="BL1870">IF(VLOOKUP($A1870,[1]New!$A$2:$DE$2108,80,FALSE)="High",1,IF(VLOOKUP($A1870,[1]New!$A$2:$DE$2108,80,FALSE)="HiAvg",2,IF(VLOOKUP($A1870,[1]New!$A$2:$DE$2108,80,FALSE)="Avg",3,IF(VLOOKUP($A1870,[1]New!$A$2:$DE$2108,80,FALSE)="LoAvg",4,IF(VLOOKUP($A1870,[1]New!$A$2:$DE$2108,80,FALSE)="Low",5,"")))))</f>
        <v/>
      </c>
    </row>
    <row r="1871" spans="1:64" x14ac:dyDescent="0.2">
      <c r="A1871" s="7" t="s">
        <v>1994</v>
      </c>
      <c r="B1871">
        <v>2015</v>
      </c>
      <c r="C1871" t="s">
        <v>2233</v>
      </c>
      <c r="D1871" t="str">
        <f t="array" ref="D1871">VLOOKUP($A1871,[1]New!$A$2:$DE$2108,5,FALSE)</f>
        <v>Mathematics</v>
      </c>
      <c r="E1871">
        <f t="array" ref="E1871">VLOOKUP($A1871,[1]New!$A$2:$DE$2108,3,FALSE)</f>
        <v>605000107</v>
      </c>
      <c r="F1871" t="str">
        <f t="array" ref="F1871">VLOOKUP($A1871,[1]New!$A$2:$DE$2108,4,FALSE)</f>
        <v>School 3</v>
      </c>
      <c r="Q1871">
        <f t="array" ref="Q1871">VLOOKUP($A1871,[1]New!$A$2:$DE$2108,19,FALSE)</f>
        <v>200</v>
      </c>
      <c r="S1871">
        <f t="array" ref="S1871">VLOOKUP($A1871,[1]New!$A$2:$DE$2108,21,FALSE)</f>
        <v>9</v>
      </c>
      <c r="U1871">
        <f t="array" ref="U1871">IF(S1871&gt;=75,1,IF(AND(S1871&gt;=50,S1871&lt;75),2,IF(AND(S1871&gt;=25,S1871&lt;50),3,IF(S1871&lt;25,4,"NA"))))</f>
        <v>4</v>
      </c>
      <c r="V1871" s="8">
        <f t="array" ref="V1871">VLOOKUP($A1871,[1]New!$A$2:$DE$2108,17,FALSE)</f>
        <v>42263</v>
      </c>
      <c r="AG1871" t="str">
        <f t="array" ref="AG1871">VLOOKUP($A1871,[1]New!$A$2:$DE$2108,61,FALSE)</f>
        <v>Operations and Algebraic Thinking</v>
      </c>
      <c r="AJ1871">
        <f t="array" ref="AJ1871">VLOOKUP($A1871,[1]New!$A$2:$DE$2108,62,FALSE)</f>
        <v>212</v>
      </c>
      <c r="AN1871">
        <f t="array" ref="AN1871">IF(VLOOKUP($A1871,[1]New!$A$2:$DE$2108,65,FALSE)="High",1,IF(VLOOKUP($A1871,[1]New!$A$2:$DE$2108,65,FALSE)="HiAvg",2,IF(VLOOKUP($A1871,[1]New!$A$2:$DE$2108,65,FALSE)="Avg",3,IF(VLOOKUP($A1871,[1]New!$A$2:$DE$2108,65,FALSE)="LoAvg",4,5))))</f>
        <v>4</v>
      </c>
      <c r="AO1871" t="str">
        <f t="array" ref="AO1871">VLOOKUP($A1871,[1]New!$A$2:$DE$2108,66,FALSE)</f>
        <v>The Real and Complex Number Systems</v>
      </c>
      <c r="AR1871">
        <f t="array" ref="AR1871">VLOOKUP($A1871,[1]New!$A$2:$DE$2108,67,FALSE)</f>
        <v>202</v>
      </c>
      <c r="AV1871">
        <f t="array" ref="AV1871">IF(VLOOKUP($A1871,[1]New!$A$2:$DE$2108,70,FALSE)="High",1,IF(VLOOKUP($A1871,[1]New!$A$2:$DE$2108,70,FALSE)="HiAvg",2,IF(VLOOKUP($A1871,[1]New!$A$2:$DE$2108,70,FALSE)="Avg",3,IF(VLOOKUP($A1871,[1]New!$A$2:$DE$2108,70,FALSE)="LoAvg",4,5))))</f>
        <v>5</v>
      </c>
      <c r="AW1871" t="str">
        <f t="array" ref="AW1871">VLOOKUP($A1871,[1]New!$A$2:$DE$2108,71,FALSE)</f>
        <v>Geometry</v>
      </c>
      <c r="AZ1871">
        <f t="array" ref="AZ1871">VLOOKUP($A1871,[1]New!$A$2:$DE$2108,72,FALSE)</f>
        <v>205</v>
      </c>
      <c r="BD1871">
        <f t="array" ref="BD1871">IF(VLOOKUP($A1871,[1]New!$A$2:$DE$2108,75,FALSE)="High",1,IF(VLOOKUP($A1871,[1]New!$A$2:$DE$2108,75,FALSE)="HiAvg",2,IF(VLOOKUP($A1871,[1]New!$A$2:$DE$2108,75,FALSE)="Avg",3,IF(VLOOKUP($A1871,[1]New!$A$2:$DE$2108,75,FALSE)="LoAvg",4,5))))</f>
        <v>5</v>
      </c>
      <c r="BE1871" t="str">
        <f t="array" ref="BE1871">IF(VLOOKUP($A1871,[1]New!$A$2:$DE$2108,76,FALSE)="","",VLOOKUP($A1871,[1]New!$A$2:$DE$2108,76,FALSE))</f>
        <v>Statistics and Probability</v>
      </c>
      <c r="BH1871">
        <f t="array" ref="BH1871">IF(VLOOKUP($A1871,[1]New!$A$2:$DE$2108,77,FALSE)="","",VLOOKUP($A1871,[1]New!$A$2:$DE$2108,77,FALSE))</f>
        <v>182</v>
      </c>
      <c r="BL1871">
        <f t="array" ref="BL1871">IF(VLOOKUP($A1871,[1]New!$A$2:$DE$2108,80,FALSE)="High",1,IF(VLOOKUP($A1871,[1]New!$A$2:$DE$2108,80,FALSE)="HiAvg",2,IF(VLOOKUP($A1871,[1]New!$A$2:$DE$2108,80,FALSE)="Avg",3,IF(VLOOKUP($A1871,[1]New!$A$2:$DE$2108,80,FALSE)="LoAvg",4,IF(VLOOKUP($A1871,[1]New!$A$2:$DE$2108,80,FALSE)="Low",5,"")))))</f>
        <v>5</v>
      </c>
    </row>
    <row r="1872" spans="1:64" x14ac:dyDescent="0.2">
      <c r="A1872" s="7" t="s">
        <v>1995</v>
      </c>
      <c r="B1872">
        <v>2015</v>
      </c>
      <c r="C1872" t="s">
        <v>2233</v>
      </c>
      <c r="D1872" t="str">
        <f t="array" ref="D1872">VLOOKUP($A1872,[1]New!$A$2:$DE$2108,5,FALSE)</f>
        <v>Reading</v>
      </c>
      <c r="E1872">
        <f t="array" ref="E1872">VLOOKUP($A1872,[1]New!$A$2:$DE$2108,3,FALSE)</f>
        <v>605000107</v>
      </c>
      <c r="F1872" t="str">
        <f t="array" ref="F1872">VLOOKUP($A1872,[1]New!$A$2:$DE$2108,4,FALSE)</f>
        <v>School 3</v>
      </c>
      <c r="Q1872">
        <f t="array" ref="Q1872">VLOOKUP($A1872,[1]New!$A$2:$DE$2108,19,FALSE)</f>
        <v>207</v>
      </c>
      <c r="S1872">
        <f t="array" ref="S1872">VLOOKUP($A1872,[1]New!$A$2:$DE$2108,21,FALSE)</f>
        <v>31</v>
      </c>
      <c r="U1872">
        <f t="array" ref="U1872">IF(S1872&gt;=75,1,IF(AND(S1872&gt;=50,S1872&lt;75),2,IF(AND(S1872&gt;=25,S1872&lt;50),3,IF(S1872&lt;25,4,"NA"))))</f>
        <v>3</v>
      </c>
      <c r="V1872" s="8">
        <f t="array" ref="V1872">VLOOKUP($A1872,[1]New!$A$2:$DE$2108,17,FALSE)</f>
        <v>42256</v>
      </c>
      <c r="AG1872" t="str">
        <f t="array" ref="AG1872">VLOOKUP($A1872,[1]New!$A$2:$DE$2108,61,FALSE)</f>
        <v>Literature</v>
      </c>
      <c r="AJ1872">
        <f t="array" ref="AJ1872">VLOOKUP($A1872,[1]New!$A$2:$DE$2108,62,FALSE)</f>
        <v>203</v>
      </c>
      <c r="AN1872">
        <f t="array" ref="AN1872">IF(VLOOKUP($A1872,[1]New!$A$2:$DE$2108,65,FALSE)="High",1,IF(VLOOKUP($A1872,[1]New!$A$2:$DE$2108,65,FALSE)="HiAvg",2,IF(VLOOKUP($A1872,[1]New!$A$2:$DE$2108,65,FALSE)="Avg",3,IF(VLOOKUP($A1872,[1]New!$A$2:$DE$2108,65,FALSE)="LoAvg",4,5))))</f>
        <v>5</v>
      </c>
      <c r="AO1872" t="str">
        <f t="array" ref="AO1872">VLOOKUP($A1872,[1]New!$A$2:$DE$2108,66,FALSE)</f>
        <v>Informational Text</v>
      </c>
      <c r="AR1872">
        <f t="array" ref="AR1872">VLOOKUP($A1872,[1]New!$A$2:$DE$2108,67,FALSE)</f>
        <v>215</v>
      </c>
      <c r="AV1872">
        <f t="array" ref="AV1872">IF(VLOOKUP($A1872,[1]New!$A$2:$DE$2108,70,FALSE)="High",1,IF(VLOOKUP($A1872,[1]New!$A$2:$DE$2108,70,FALSE)="HiAvg",2,IF(VLOOKUP($A1872,[1]New!$A$2:$DE$2108,70,FALSE)="Avg",3,IF(VLOOKUP($A1872,[1]New!$A$2:$DE$2108,70,FALSE)="LoAvg",4,5))))</f>
        <v>3</v>
      </c>
      <c r="AW1872" t="str">
        <f t="array" ref="AW1872">VLOOKUP($A1872,[1]New!$A$2:$DE$2108,71,FALSE)</f>
        <v>Vocabulary Acquisition and Use</v>
      </c>
      <c r="AZ1872">
        <f t="array" ref="AZ1872">VLOOKUP($A1872,[1]New!$A$2:$DE$2108,72,FALSE)</f>
        <v>202</v>
      </c>
      <c r="BD1872">
        <f t="array" ref="BD1872">IF(VLOOKUP($A1872,[1]New!$A$2:$DE$2108,75,FALSE)="High",1,IF(VLOOKUP($A1872,[1]New!$A$2:$DE$2108,75,FALSE)="HiAvg",2,IF(VLOOKUP($A1872,[1]New!$A$2:$DE$2108,75,FALSE)="Avg",3,IF(VLOOKUP($A1872,[1]New!$A$2:$DE$2108,75,FALSE)="LoAvg",4,5))))</f>
        <v>5</v>
      </c>
      <c r="BE1872" t="str">
        <f t="array" ref="BE1872">IF(VLOOKUP($A1872,[1]New!$A$2:$DE$2108,76,FALSE)="","",VLOOKUP($A1872,[1]New!$A$2:$DE$2108,76,FALSE))</f>
        <v/>
      </c>
      <c r="BH1872" t="str">
        <f t="array" ref="BH1872">IF(VLOOKUP($A1872,[1]New!$A$2:$DE$2108,77,FALSE)="","",VLOOKUP($A1872,[1]New!$A$2:$DE$2108,77,FALSE))</f>
        <v/>
      </c>
      <c r="BL1872" t="str">
        <f t="array" ref="BL1872">IF(VLOOKUP($A1872,[1]New!$A$2:$DE$2108,80,FALSE)="High",1,IF(VLOOKUP($A1872,[1]New!$A$2:$DE$2108,80,FALSE)="HiAvg",2,IF(VLOOKUP($A1872,[1]New!$A$2:$DE$2108,80,FALSE)="Avg",3,IF(VLOOKUP($A1872,[1]New!$A$2:$DE$2108,80,FALSE)="LoAvg",4,IF(VLOOKUP($A1872,[1]New!$A$2:$DE$2108,80,FALSE)="Low",5,"")))))</f>
        <v/>
      </c>
    </row>
    <row r="1873" spans="1:64" x14ac:dyDescent="0.2">
      <c r="A1873" s="7" t="s">
        <v>1996</v>
      </c>
      <c r="B1873">
        <v>2015</v>
      </c>
      <c r="C1873" t="s">
        <v>2233</v>
      </c>
      <c r="D1873" t="str">
        <f t="array" ref="D1873">VLOOKUP($A1873,[1]New!$A$2:$DE$2108,5,FALSE)</f>
        <v>Language Usage</v>
      </c>
      <c r="E1873">
        <f t="array" ref="E1873">VLOOKUP($A1873,[1]New!$A$2:$DE$2108,3,FALSE)</f>
        <v>605000109</v>
      </c>
      <c r="F1873" t="str">
        <f t="array" ref="F1873">VLOOKUP($A1873,[1]New!$A$2:$DE$2108,4,FALSE)</f>
        <v>School 3</v>
      </c>
      <c r="Q1873">
        <f t="array" ref="Q1873">VLOOKUP($A1873,[1]New!$A$2:$DE$2108,19,FALSE)</f>
        <v>192</v>
      </c>
      <c r="S1873">
        <f t="array" ref="S1873">VLOOKUP($A1873,[1]New!$A$2:$DE$2108,21,FALSE)</f>
        <v>6</v>
      </c>
      <c r="U1873">
        <f t="array" ref="U1873">IF(S1873&gt;=75,1,IF(AND(S1873&gt;=50,S1873&lt;75),2,IF(AND(S1873&gt;=25,S1873&lt;50),3,IF(S1873&lt;25,4,"NA"))))</f>
        <v>4</v>
      </c>
      <c r="V1873" s="8">
        <f t="array" ref="V1873">VLOOKUP($A1873,[1]New!$A$2:$DE$2108,17,FALSE)</f>
        <v>42262</v>
      </c>
      <c r="AG1873" t="str">
        <f t="array" ref="AG1873">VLOOKUP($A1873,[1]New!$A$2:$DE$2108,61,FALSE)</f>
        <v>Writing: Plan, Organize, Develop, Revise, Research</v>
      </c>
      <c r="AJ1873">
        <f t="array" ref="AJ1873">VLOOKUP($A1873,[1]New!$A$2:$DE$2108,62,FALSE)</f>
        <v>189</v>
      </c>
      <c r="AN1873">
        <f t="array" ref="AN1873">IF(VLOOKUP($A1873,[1]New!$A$2:$DE$2108,65,FALSE)="High",1,IF(VLOOKUP($A1873,[1]New!$A$2:$DE$2108,65,FALSE)="HiAvg",2,IF(VLOOKUP($A1873,[1]New!$A$2:$DE$2108,65,FALSE)="Avg",3,IF(VLOOKUP($A1873,[1]New!$A$2:$DE$2108,65,FALSE)="LoAvg",4,5))))</f>
        <v>5</v>
      </c>
      <c r="AO1873" t="str">
        <f t="array" ref="AO1873">VLOOKUP($A1873,[1]New!$A$2:$DE$2108,66,FALSE)</f>
        <v>Language: Understand, Edit for Grammar, Usage</v>
      </c>
      <c r="AR1873">
        <f t="array" ref="AR1873">VLOOKUP($A1873,[1]New!$A$2:$DE$2108,67,FALSE)</f>
        <v>189</v>
      </c>
      <c r="AV1873">
        <f t="array" ref="AV1873">IF(VLOOKUP($A1873,[1]New!$A$2:$DE$2108,70,FALSE)="High",1,IF(VLOOKUP($A1873,[1]New!$A$2:$DE$2108,70,FALSE)="HiAvg",2,IF(VLOOKUP($A1873,[1]New!$A$2:$DE$2108,70,FALSE)="Avg",3,IF(VLOOKUP($A1873,[1]New!$A$2:$DE$2108,70,FALSE)="LoAvg",4,5))))</f>
        <v>5</v>
      </c>
      <c r="AW1873" t="str">
        <f t="array" ref="AW1873">VLOOKUP($A1873,[1]New!$A$2:$DE$2108,71,FALSE)</f>
        <v>Language: Understand, Edit Mechanics</v>
      </c>
      <c r="AZ1873">
        <f t="array" ref="AZ1873">VLOOKUP($A1873,[1]New!$A$2:$DE$2108,72,FALSE)</f>
        <v>197</v>
      </c>
      <c r="BD1873">
        <f t="array" ref="BD1873">IF(VLOOKUP($A1873,[1]New!$A$2:$DE$2108,75,FALSE)="High",1,IF(VLOOKUP($A1873,[1]New!$A$2:$DE$2108,75,FALSE)="HiAvg",2,IF(VLOOKUP($A1873,[1]New!$A$2:$DE$2108,75,FALSE)="Avg",3,IF(VLOOKUP($A1873,[1]New!$A$2:$DE$2108,75,FALSE)="LoAvg",4,5))))</f>
        <v>5</v>
      </c>
      <c r="BE1873" t="str">
        <f t="array" ref="BE1873">IF(VLOOKUP($A1873,[1]New!$A$2:$DE$2108,76,FALSE)="","",VLOOKUP($A1873,[1]New!$A$2:$DE$2108,76,FALSE))</f>
        <v/>
      </c>
      <c r="BH1873" t="str">
        <f t="array" ref="BH1873">IF(VLOOKUP($A1873,[1]New!$A$2:$DE$2108,77,FALSE)="","",VLOOKUP($A1873,[1]New!$A$2:$DE$2108,77,FALSE))</f>
        <v/>
      </c>
      <c r="BL1873" t="str">
        <f t="array" ref="BL1873">IF(VLOOKUP($A1873,[1]New!$A$2:$DE$2108,80,FALSE)="High",1,IF(VLOOKUP($A1873,[1]New!$A$2:$DE$2108,80,FALSE)="HiAvg",2,IF(VLOOKUP($A1873,[1]New!$A$2:$DE$2108,80,FALSE)="Avg",3,IF(VLOOKUP($A1873,[1]New!$A$2:$DE$2108,80,FALSE)="LoAvg",4,IF(VLOOKUP($A1873,[1]New!$A$2:$DE$2108,80,FALSE)="Low",5,"")))))</f>
        <v/>
      </c>
    </row>
    <row r="1874" spans="1:64" x14ac:dyDescent="0.2">
      <c r="A1874" s="7" t="s">
        <v>1997</v>
      </c>
      <c r="B1874">
        <v>2015</v>
      </c>
      <c r="C1874" t="s">
        <v>2233</v>
      </c>
      <c r="D1874" t="str">
        <f t="array" ref="D1874">VLOOKUP($A1874,[1]New!$A$2:$DE$2108,5,FALSE)</f>
        <v>Mathematics</v>
      </c>
      <c r="E1874">
        <f t="array" ref="E1874">VLOOKUP($A1874,[1]New!$A$2:$DE$2108,3,FALSE)</f>
        <v>605000109</v>
      </c>
      <c r="F1874" t="str">
        <f t="array" ref="F1874">VLOOKUP($A1874,[1]New!$A$2:$DE$2108,4,FALSE)</f>
        <v>School 3</v>
      </c>
      <c r="Q1874">
        <f t="array" ref="Q1874">VLOOKUP($A1874,[1]New!$A$2:$DE$2108,19,FALSE)</f>
        <v>217</v>
      </c>
      <c r="S1874">
        <f t="array" ref="S1874">VLOOKUP($A1874,[1]New!$A$2:$DE$2108,21,FALSE)</f>
        <v>37</v>
      </c>
      <c r="U1874">
        <f t="array" ref="U1874">IF(S1874&gt;=75,1,IF(AND(S1874&gt;=50,S1874&lt;75),2,IF(AND(S1874&gt;=25,S1874&lt;50),3,IF(S1874&lt;25,4,"NA"))))</f>
        <v>3</v>
      </c>
      <c r="V1874" s="8">
        <f t="array" ref="V1874">VLOOKUP($A1874,[1]New!$A$2:$DE$2108,17,FALSE)</f>
        <v>42263</v>
      </c>
      <c r="AG1874" t="str">
        <f t="array" ref="AG1874">VLOOKUP($A1874,[1]New!$A$2:$DE$2108,61,FALSE)</f>
        <v>Operations and Algebraic Thinking</v>
      </c>
      <c r="AJ1874">
        <f t="array" ref="AJ1874">VLOOKUP($A1874,[1]New!$A$2:$DE$2108,62,FALSE)</f>
        <v>212</v>
      </c>
      <c r="AN1874">
        <f t="array" ref="AN1874">IF(VLOOKUP($A1874,[1]New!$A$2:$DE$2108,65,FALSE)="High",1,IF(VLOOKUP($A1874,[1]New!$A$2:$DE$2108,65,FALSE)="HiAvg",2,IF(VLOOKUP($A1874,[1]New!$A$2:$DE$2108,65,FALSE)="Avg",3,IF(VLOOKUP($A1874,[1]New!$A$2:$DE$2108,65,FALSE)="LoAvg",4,5))))</f>
        <v>4</v>
      </c>
      <c r="AO1874" t="str">
        <f t="array" ref="AO1874">VLOOKUP($A1874,[1]New!$A$2:$DE$2108,66,FALSE)</f>
        <v>The Real and Complex Number Systems</v>
      </c>
      <c r="AR1874">
        <f t="array" ref="AR1874">VLOOKUP($A1874,[1]New!$A$2:$DE$2108,67,FALSE)</f>
        <v>208</v>
      </c>
      <c r="AV1874">
        <f t="array" ref="AV1874">IF(VLOOKUP($A1874,[1]New!$A$2:$DE$2108,70,FALSE)="High",1,IF(VLOOKUP($A1874,[1]New!$A$2:$DE$2108,70,FALSE)="HiAvg",2,IF(VLOOKUP($A1874,[1]New!$A$2:$DE$2108,70,FALSE)="Avg",3,IF(VLOOKUP($A1874,[1]New!$A$2:$DE$2108,70,FALSE)="LoAvg",4,5))))</f>
        <v>5</v>
      </c>
      <c r="AW1874" t="str">
        <f t="array" ref="AW1874">VLOOKUP($A1874,[1]New!$A$2:$DE$2108,71,FALSE)</f>
        <v>Geometry</v>
      </c>
      <c r="AZ1874">
        <f t="array" ref="AZ1874">VLOOKUP($A1874,[1]New!$A$2:$DE$2108,72,FALSE)</f>
        <v>222</v>
      </c>
      <c r="BD1874">
        <f t="array" ref="BD1874">IF(VLOOKUP($A1874,[1]New!$A$2:$DE$2108,75,FALSE)="High",1,IF(VLOOKUP($A1874,[1]New!$A$2:$DE$2108,75,FALSE)="HiAvg",2,IF(VLOOKUP($A1874,[1]New!$A$2:$DE$2108,75,FALSE)="Avg",3,IF(VLOOKUP($A1874,[1]New!$A$2:$DE$2108,75,FALSE)="LoAvg",4,5))))</f>
        <v>3</v>
      </c>
      <c r="BE1874" t="str">
        <f t="array" ref="BE1874">IF(VLOOKUP($A1874,[1]New!$A$2:$DE$2108,76,FALSE)="","",VLOOKUP($A1874,[1]New!$A$2:$DE$2108,76,FALSE))</f>
        <v>Statistics and Probability</v>
      </c>
      <c r="BH1874">
        <f t="array" ref="BH1874">IF(VLOOKUP($A1874,[1]New!$A$2:$DE$2108,77,FALSE)="","",VLOOKUP($A1874,[1]New!$A$2:$DE$2108,77,FALSE))</f>
        <v>228</v>
      </c>
      <c r="BL1874">
        <f t="array" ref="BL1874">IF(VLOOKUP($A1874,[1]New!$A$2:$DE$2108,80,FALSE)="High",1,IF(VLOOKUP($A1874,[1]New!$A$2:$DE$2108,80,FALSE)="HiAvg",2,IF(VLOOKUP($A1874,[1]New!$A$2:$DE$2108,80,FALSE)="Avg",3,IF(VLOOKUP($A1874,[1]New!$A$2:$DE$2108,80,FALSE)="LoAvg",4,IF(VLOOKUP($A1874,[1]New!$A$2:$DE$2108,80,FALSE)="Low",5,"")))))</f>
        <v>3</v>
      </c>
    </row>
    <row r="1875" spans="1:64" x14ac:dyDescent="0.2">
      <c r="A1875" s="7" t="s">
        <v>1998</v>
      </c>
      <c r="B1875">
        <v>2015</v>
      </c>
      <c r="C1875" t="s">
        <v>2233</v>
      </c>
      <c r="D1875" t="str">
        <f t="array" ref="D1875">VLOOKUP($A1875,[1]New!$A$2:$DE$2108,5,FALSE)</f>
        <v>Reading</v>
      </c>
      <c r="E1875">
        <f t="array" ref="E1875">VLOOKUP($A1875,[1]New!$A$2:$DE$2108,3,FALSE)</f>
        <v>605000109</v>
      </c>
      <c r="F1875" t="str">
        <f t="array" ref="F1875">VLOOKUP($A1875,[1]New!$A$2:$DE$2108,4,FALSE)</f>
        <v>School 3</v>
      </c>
      <c r="Q1875">
        <f t="array" ref="Q1875">VLOOKUP($A1875,[1]New!$A$2:$DE$2108,19,FALSE)</f>
        <v>178</v>
      </c>
      <c r="S1875">
        <f t="array" ref="S1875">VLOOKUP($A1875,[1]New!$A$2:$DE$2108,21,FALSE)</f>
        <v>1</v>
      </c>
      <c r="U1875">
        <f t="array" ref="U1875">IF(S1875&gt;=75,1,IF(AND(S1875&gt;=50,S1875&lt;75),2,IF(AND(S1875&gt;=25,S1875&lt;50),3,IF(S1875&lt;25,4,"NA"))))</f>
        <v>4</v>
      </c>
      <c r="V1875" s="8">
        <f t="array" ref="V1875">VLOOKUP($A1875,[1]New!$A$2:$DE$2108,17,FALSE)</f>
        <v>42271</v>
      </c>
      <c r="AG1875" t="str">
        <f t="array" ref="AG1875">VLOOKUP($A1875,[1]New!$A$2:$DE$2108,61,FALSE)</f>
        <v>Literature</v>
      </c>
      <c r="AJ1875">
        <f t="array" ref="AJ1875">VLOOKUP($A1875,[1]New!$A$2:$DE$2108,62,FALSE)</f>
        <v>176</v>
      </c>
      <c r="AN1875">
        <f t="array" ref="AN1875">IF(VLOOKUP($A1875,[1]New!$A$2:$DE$2108,65,FALSE)="High",1,IF(VLOOKUP($A1875,[1]New!$A$2:$DE$2108,65,FALSE)="HiAvg",2,IF(VLOOKUP($A1875,[1]New!$A$2:$DE$2108,65,FALSE)="Avg",3,IF(VLOOKUP($A1875,[1]New!$A$2:$DE$2108,65,FALSE)="LoAvg",4,5))))</f>
        <v>5</v>
      </c>
      <c r="AO1875" t="str">
        <f t="array" ref="AO1875">VLOOKUP($A1875,[1]New!$A$2:$DE$2108,66,FALSE)</f>
        <v>Informational Text</v>
      </c>
      <c r="AR1875">
        <f t="array" ref="AR1875">VLOOKUP($A1875,[1]New!$A$2:$DE$2108,67,FALSE)</f>
        <v>176</v>
      </c>
      <c r="AV1875">
        <f t="array" ref="AV1875">IF(VLOOKUP($A1875,[1]New!$A$2:$DE$2108,70,FALSE)="High",1,IF(VLOOKUP($A1875,[1]New!$A$2:$DE$2108,70,FALSE)="HiAvg",2,IF(VLOOKUP($A1875,[1]New!$A$2:$DE$2108,70,FALSE)="Avg",3,IF(VLOOKUP($A1875,[1]New!$A$2:$DE$2108,70,FALSE)="LoAvg",4,5))))</f>
        <v>5</v>
      </c>
      <c r="AW1875" t="str">
        <f t="array" ref="AW1875">VLOOKUP($A1875,[1]New!$A$2:$DE$2108,71,FALSE)</f>
        <v>Vocabulary Acquisition and Use</v>
      </c>
      <c r="AZ1875">
        <f t="array" ref="AZ1875">VLOOKUP($A1875,[1]New!$A$2:$DE$2108,72,FALSE)</f>
        <v>182</v>
      </c>
      <c r="BD1875">
        <f t="array" ref="BD1875">IF(VLOOKUP($A1875,[1]New!$A$2:$DE$2108,75,FALSE)="High",1,IF(VLOOKUP($A1875,[1]New!$A$2:$DE$2108,75,FALSE)="HiAvg",2,IF(VLOOKUP($A1875,[1]New!$A$2:$DE$2108,75,FALSE)="Avg",3,IF(VLOOKUP($A1875,[1]New!$A$2:$DE$2108,75,FALSE)="LoAvg",4,5))))</f>
        <v>5</v>
      </c>
      <c r="BE1875" t="str">
        <f t="array" ref="BE1875">IF(VLOOKUP($A1875,[1]New!$A$2:$DE$2108,76,FALSE)="","",VLOOKUP($A1875,[1]New!$A$2:$DE$2108,76,FALSE))</f>
        <v/>
      </c>
      <c r="BH1875" t="str">
        <f t="array" ref="BH1875">IF(VLOOKUP($A1875,[1]New!$A$2:$DE$2108,77,FALSE)="","",VLOOKUP($A1875,[1]New!$A$2:$DE$2108,77,FALSE))</f>
        <v/>
      </c>
      <c r="BL1875" t="str">
        <f t="array" ref="BL1875">IF(VLOOKUP($A1875,[1]New!$A$2:$DE$2108,80,FALSE)="High",1,IF(VLOOKUP($A1875,[1]New!$A$2:$DE$2108,80,FALSE)="HiAvg",2,IF(VLOOKUP($A1875,[1]New!$A$2:$DE$2108,80,FALSE)="Avg",3,IF(VLOOKUP($A1875,[1]New!$A$2:$DE$2108,80,FALSE)="LoAvg",4,IF(VLOOKUP($A1875,[1]New!$A$2:$DE$2108,80,FALSE)="Low",5,"")))))</f>
        <v/>
      </c>
    </row>
    <row r="1876" spans="1:64" x14ac:dyDescent="0.2">
      <c r="A1876" s="7" t="s">
        <v>1999</v>
      </c>
      <c r="B1876">
        <v>2015</v>
      </c>
      <c r="C1876" t="s">
        <v>2233</v>
      </c>
      <c r="D1876" t="str">
        <f t="array" ref="D1876">VLOOKUP($A1876,[1]New!$A$2:$DE$2108,5,FALSE)</f>
        <v>Language Usage</v>
      </c>
      <c r="E1876">
        <f t="array" ref="E1876">VLOOKUP($A1876,[1]New!$A$2:$DE$2108,3,FALSE)</f>
        <v>605000112</v>
      </c>
      <c r="F1876" t="str">
        <f t="array" ref="F1876">VLOOKUP($A1876,[1]New!$A$2:$DE$2108,4,FALSE)</f>
        <v>School 3</v>
      </c>
      <c r="Q1876">
        <f t="array" ref="Q1876">VLOOKUP($A1876,[1]New!$A$2:$DE$2108,19,FALSE)</f>
        <v>221</v>
      </c>
      <c r="S1876">
        <f t="array" ref="S1876">VLOOKUP($A1876,[1]New!$A$2:$DE$2108,21,FALSE)</f>
        <v>69</v>
      </c>
      <c r="U1876">
        <f t="array" ref="U1876">IF(S1876&gt;=75,1,IF(AND(S1876&gt;=50,S1876&lt;75),2,IF(AND(S1876&gt;=25,S1876&lt;50),3,IF(S1876&lt;25,4,"NA"))))</f>
        <v>2</v>
      </c>
      <c r="V1876" s="8">
        <f t="array" ref="V1876">VLOOKUP($A1876,[1]New!$A$2:$DE$2108,17,FALSE)</f>
        <v>42258</v>
      </c>
      <c r="AG1876" t="str">
        <f t="array" ref="AG1876">VLOOKUP($A1876,[1]New!$A$2:$DE$2108,61,FALSE)</f>
        <v>Writing: Plan, Organize, Develop, Revise, Research</v>
      </c>
      <c r="AJ1876">
        <f t="array" ref="AJ1876">VLOOKUP($A1876,[1]New!$A$2:$DE$2108,62,FALSE)</f>
        <v>222</v>
      </c>
      <c r="AN1876">
        <f t="array" ref="AN1876">IF(VLOOKUP($A1876,[1]New!$A$2:$DE$2108,65,FALSE)="High",1,IF(VLOOKUP($A1876,[1]New!$A$2:$DE$2108,65,FALSE)="HiAvg",2,IF(VLOOKUP($A1876,[1]New!$A$2:$DE$2108,65,FALSE)="Avg",3,IF(VLOOKUP($A1876,[1]New!$A$2:$DE$2108,65,FALSE)="LoAvg",4,5))))</f>
        <v>2</v>
      </c>
      <c r="AO1876" t="str">
        <f t="array" ref="AO1876">VLOOKUP($A1876,[1]New!$A$2:$DE$2108,66,FALSE)</f>
        <v>Language: Understand, Edit for Grammar, Usage</v>
      </c>
      <c r="AR1876">
        <f t="array" ref="AR1876">VLOOKUP($A1876,[1]New!$A$2:$DE$2108,67,FALSE)</f>
        <v>225</v>
      </c>
      <c r="AV1876">
        <f t="array" ref="AV1876">IF(VLOOKUP($A1876,[1]New!$A$2:$DE$2108,70,FALSE)="High",1,IF(VLOOKUP($A1876,[1]New!$A$2:$DE$2108,70,FALSE)="HiAvg",2,IF(VLOOKUP($A1876,[1]New!$A$2:$DE$2108,70,FALSE)="Avg",3,IF(VLOOKUP($A1876,[1]New!$A$2:$DE$2108,70,FALSE)="LoAvg",4,5))))</f>
        <v>2</v>
      </c>
      <c r="AW1876" t="str">
        <f t="array" ref="AW1876">VLOOKUP($A1876,[1]New!$A$2:$DE$2108,71,FALSE)</f>
        <v>Language: Understand, Edit Mechanics</v>
      </c>
      <c r="AZ1876">
        <f t="array" ref="AZ1876">VLOOKUP($A1876,[1]New!$A$2:$DE$2108,72,FALSE)</f>
        <v>216</v>
      </c>
      <c r="BD1876">
        <f t="array" ref="BD1876">IF(VLOOKUP($A1876,[1]New!$A$2:$DE$2108,75,FALSE)="High",1,IF(VLOOKUP($A1876,[1]New!$A$2:$DE$2108,75,FALSE)="HiAvg",2,IF(VLOOKUP($A1876,[1]New!$A$2:$DE$2108,75,FALSE)="Avg",3,IF(VLOOKUP($A1876,[1]New!$A$2:$DE$2108,75,FALSE)="LoAvg",4,5))))</f>
        <v>3</v>
      </c>
      <c r="BE1876" t="str">
        <f t="array" ref="BE1876">IF(VLOOKUP($A1876,[1]New!$A$2:$DE$2108,76,FALSE)="","",VLOOKUP($A1876,[1]New!$A$2:$DE$2108,76,FALSE))</f>
        <v/>
      </c>
      <c r="BH1876" t="str">
        <f t="array" ref="BH1876">IF(VLOOKUP($A1876,[1]New!$A$2:$DE$2108,77,FALSE)="","",VLOOKUP($A1876,[1]New!$A$2:$DE$2108,77,FALSE))</f>
        <v/>
      </c>
      <c r="BL1876" t="str">
        <f t="array" ref="BL1876">IF(VLOOKUP($A1876,[1]New!$A$2:$DE$2108,80,FALSE)="High",1,IF(VLOOKUP($A1876,[1]New!$A$2:$DE$2108,80,FALSE)="HiAvg",2,IF(VLOOKUP($A1876,[1]New!$A$2:$DE$2108,80,FALSE)="Avg",3,IF(VLOOKUP($A1876,[1]New!$A$2:$DE$2108,80,FALSE)="LoAvg",4,IF(VLOOKUP($A1876,[1]New!$A$2:$DE$2108,80,FALSE)="Low",5,"")))))</f>
        <v/>
      </c>
    </row>
    <row r="1877" spans="1:64" x14ac:dyDescent="0.2">
      <c r="A1877" s="7" t="s">
        <v>2000</v>
      </c>
      <c r="B1877">
        <v>2015</v>
      </c>
      <c r="C1877" t="s">
        <v>2233</v>
      </c>
      <c r="D1877" t="str">
        <f t="array" ref="D1877">VLOOKUP($A1877,[1]New!$A$2:$DE$2108,5,FALSE)</f>
        <v>Mathematics</v>
      </c>
      <c r="E1877">
        <f t="array" ref="E1877">VLOOKUP($A1877,[1]New!$A$2:$DE$2108,3,FALSE)</f>
        <v>605000112</v>
      </c>
      <c r="F1877" t="str">
        <f t="array" ref="F1877">VLOOKUP($A1877,[1]New!$A$2:$DE$2108,4,FALSE)</f>
        <v>School 3</v>
      </c>
      <c r="Q1877">
        <f t="array" ref="Q1877">VLOOKUP($A1877,[1]New!$A$2:$DE$2108,19,FALSE)</f>
        <v>225</v>
      </c>
      <c r="S1877">
        <f t="array" ref="S1877">VLOOKUP($A1877,[1]New!$A$2:$DE$2108,21,FALSE)</f>
        <v>56</v>
      </c>
      <c r="U1877">
        <f t="array" ref="U1877">IF(S1877&gt;=75,1,IF(AND(S1877&gt;=50,S1877&lt;75),2,IF(AND(S1877&gt;=25,S1877&lt;50),3,IF(S1877&lt;25,4,"NA"))))</f>
        <v>2</v>
      </c>
      <c r="V1877" s="8">
        <f t="array" ref="V1877">VLOOKUP($A1877,[1]New!$A$2:$DE$2108,17,FALSE)</f>
        <v>42263</v>
      </c>
      <c r="AG1877" t="str">
        <f t="array" ref="AG1877">VLOOKUP($A1877,[1]New!$A$2:$DE$2108,61,FALSE)</f>
        <v>Operations and Algebraic Thinking</v>
      </c>
      <c r="AJ1877">
        <f t="array" ref="AJ1877">VLOOKUP($A1877,[1]New!$A$2:$DE$2108,62,FALSE)</f>
        <v>231</v>
      </c>
      <c r="AN1877">
        <f t="array" ref="AN1877">IF(VLOOKUP($A1877,[1]New!$A$2:$DE$2108,65,FALSE)="High",1,IF(VLOOKUP($A1877,[1]New!$A$2:$DE$2108,65,FALSE)="HiAvg",2,IF(VLOOKUP($A1877,[1]New!$A$2:$DE$2108,65,FALSE)="Avg",3,IF(VLOOKUP($A1877,[1]New!$A$2:$DE$2108,65,FALSE)="LoAvg",4,5))))</f>
        <v>2</v>
      </c>
      <c r="AO1877" t="str">
        <f t="array" ref="AO1877">VLOOKUP($A1877,[1]New!$A$2:$DE$2108,66,FALSE)</f>
        <v>The Real and Complex Number Systems</v>
      </c>
      <c r="AR1877">
        <f t="array" ref="AR1877">VLOOKUP($A1877,[1]New!$A$2:$DE$2108,67,FALSE)</f>
        <v>210</v>
      </c>
      <c r="AV1877">
        <f t="array" ref="AV1877">IF(VLOOKUP($A1877,[1]New!$A$2:$DE$2108,70,FALSE)="High",1,IF(VLOOKUP($A1877,[1]New!$A$2:$DE$2108,70,FALSE)="HiAvg",2,IF(VLOOKUP($A1877,[1]New!$A$2:$DE$2108,70,FALSE)="Avg",3,IF(VLOOKUP($A1877,[1]New!$A$2:$DE$2108,70,FALSE)="LoAvg",4,5))))</f>
        <v>5</v>
      </c>
      <c r="AW1877" t="str">
        <f t="array" ref="AW1877">VLOOKUP($A1877,[1]New!$A$2:$DE$2108,71,FALSE)</f>
        <v>Geometry</v>
      </c>
      <c r="AZ1877">
        <f t="array" ref="AZ1877">VLOOKUP($A1877,[1]New!$A$2:$DE$2108,72,FALSE)</f>
        <v>227</v>
      </c>
      <c r="BD1877">
        <f t="array" ref="BD1877">IF(VLOOKUP($A1877,[1]New!$A$2:$DE$2108,75,FALSE)="High",1,IF(VLOOKUP($A1877,[1]New!$A$2:$DE$2108,75,FALSE)="HiAvg",2,IF(VLOOKUP($A1877,[1]New!$A$2:$DE$2108,75,FALSE)="Avg",3,IF(VLOOKUP($A1877,[1]New!$A$2:$DE$2108,75,FALSE)="LoAvg",4,5))))</f>
        <v>3</v>
      </c>
      <c r="BE1877" t="str">
        <f t="array" ref="BE1877">IF(VLOOKUP($A1877,[1]New!$A$2:$DE$2108,76,FALSE)="","",VLOOKUP($A1877,[1]New!$A$2:$DE$2108,76,FALSE))</f>
        <v>Statistics and Probability</v>
      </c>
      <c r="BH1877">
        <f t="array" ref="BH1877">IF(VLOOKUP($A1877,[1]New!$A$2:$DE$2108,77,FALSE)="","",VLOOKUP($A1877,[1]New!$A$2:$DE$2108,77,FALSE))</f>
        <v>235</v>
      </c>
      <c r="BL1877">
        <f t="array" ref="BL1877">IF(VLOOKUP($A1877,[1]New!$A$2:$DE$2108,80,FALSE)="High",1,IF(VLOOKUP($A1877,[1]New!$A$2:$DE$2108,80,FALSE)="HiAvg",2,IF(VLOOKUP($A1877,[1]New!$A$2:$DE$2108,80,FALSE)="Avg",3,IF(VLOOKUP($A1877,[1]New!$A$2:$DE$2108,80,FALSE)="LoAvg",4,IF(VLOOKUP($A1877,[1]New!$A$2:$DE$2108,80,FALSE)="Low",5,"")))))</f>
        <v>2</v>
      </c>
    </row>
    <row r="1878" spans="1:64" x14ac:dyDescent="0.2">
      <c r="A1878" s="7" t="s">
        <v>2001</v>
      </c>
      <c r="B1878">
        <v>2015</v>
      </c>
      <c r="C1878" t="s">
        <v>2233</v>
      </c>
      <c r="D1878" t="str">
        <f t="array" ref="D1878">VLOOKUP($A1878,[1]New!$A$2:$DE$2108,5,FALSE)</f>
        <v>Reading</v>
      </c>
      <c r="E1878">
        <f t="array" ref="E1878">VLOOKUP($A1878,[1]New!$A$2:$DE$2108,3,FALSE)</f>
        <v>605000112</v>
      </c>
      <c r="F1878" t="str">
        <f t="array" ref="F1878">VLOOKUP($A1878,[1]New!$A$2:$DE$2108,4,FALSE)</f>
        <v>School 3</v>
      </c>
      <c r="Q1878">
        <f t="array" ref="Q1878">VLOOKUP($A1878,[1]New!$A$2:$DE$2108,19,FALSE)</f>
        <v>216</v>
      </c>
      <c r="S1878">
        <f t="array" ref="S1878">VLOOKUP($A1878,[1]New!$A$2:$DE$2108,21,FALSE)</f>
        <v>54</v>
      </c>
      <c r="U1878">
        <f t="array" ref="U1878">IF(S1878&gt;=75,1,IF(AND(S1878&gt;=50,S1878&lt;75),2,IF(AND(S1878&gt;=25,S1878&lt;50),3,IF(S1878&lt;25,4,"NA"))))</f>
        <v>2</v>
      </c>
      <c r="V1878" s="8">
        <f t="array" ref="V1878">VLOOKUP($A1878,[1]New!$A$2:$DE$2108,17,FALSE)</f>
        <v>42265</v>
      </c>
      <c r="AG1878" t="str">
        <f t="array" ref="AG1878">VLOOKUP($A1878,[1]New!$A$2:$DE$2108,61,FALSE)</f>
        <v>Literature</v>
      </c>
      <c r="AJ1878">
        <f t="array" ref="AJ1878">VLOOKUP($A1878,[1]New!$A$2:$DE$2108,62,FALSE)</f>
        <v>221</v>
      </c>
      <c r="AN1878">
        <f t="array" ref="AN1878">IF(VLOOKUP($A1878,[1]New!$A$2:$DE$2108,65,FALSE)="High",1,IF(VLOOKUP($A1878,[1]New!$A$2:$DE$2108,65,FALSE)="HiAvg",2,IF(VLOOKUP($A1878,[1]New!$A$2:$DE$2108,65,FALSE)="Avg",3,IF(VLOOKUP($A1878,[1]New!$A$2:$DE$2108,65,FALSE)="LoAvg",4,5))))</f>
        <v>2</v>
      </c>
      <c r="AO1878" t="str">
        <f t="array" ref="AO1878">VLOOKUP($A1878,[1]New!$A$2:$DE$2108,66,FALSE)</f>
        <v>Informational Text</v>
      </c>
      <c r="AR1878">
        <f t="array" ref="AR1878">VLOOKUP($A1878,[1]New!$A$2:$DE$2108,67,FALSE)</f>
        <v>212</v>
      </c>
      <c r="AV1878">
        <f t="array" ref="AV1878">IF(VLOOKUP($A1878,[1]New!$A$2:$DE$2108,70,FALSE)="High",1,IF(VLOOKUP($A1878,[1]New!$A$2:$DE$2108,70,FALSE)="HiAvg",2,IF(VLOOKUP($A1878,[1]New!$A$2:$DE$2108,70,FALSE)="Avg",3,IF(VLOOKUP($A1878,[1]New!$A$2:$DE$2108,70,FALSE)="LoAvg",4,5))))</f>
        <v>4</v>
      </c>
      <c r="AW1878" t="str">
        <f t="array" ref="AW1878">VLOOKUP($A1878,[1]New!$A$2:$DE$2108,71,FALSE)</f>
        <v>Vocabulary Acquisition and Use</v>
      </c>
      <c r="AZ1878">
        <f t="array" ref="AZ1878">VLOOKUP($A1878,[1]New!$A$2:$DE$2108,72,FALSE)</f>
        <v>213</v>
      </c>
      <c r="BD1878">
        <f t="array" ref="BD1878">IF(VLOOKUP($A1878,[1]New!$A$2:$DE$2108,75,FALSE)="High",1,IF(VLOOKUP($A1878,[1]New!$A$2:$DE$2108,75,FALSE)="HiAvg",2,IF(VLOOKUP($A1878,[1]New!$A$2:$DE$2108,75,FALSE)="Avg",3,IF(VLOOKUP($A1878,[1]New!$A$2:$DE$2108,75,FALSE)="LoAvg",4,5))))</f>
        <v>3</v>
      </c>
      <c r="BE1878" t="str">
        <f t="array" ref="BE1878">IF(VLOOKUP($A1878,[1]New!$A$2:$DE$2108,76,FALSE)="","",VLOOKUP($A1878,[1]New!$A$2:$DE$2108,76,FALSE))</f>
        <v/>
      </c>
      <c r="BH1878" t="str">
        <f t="array" ref="BH1878">IF(VLOOKUP($A1878,[1]New!$A$2:$DE$2108,77,FALSE)="","",VLOOKUP($A1878,[1]New!$A$2:$DE$2108,77,FALSE))</f>
        <v/>
      </c>
      <c r="BL1878" t="str">
        <f t="array" ref="BL1878">IF(VLOOKUP($A1878,[1]New!$A$2:$DE$2108,80,FALSE)="High",1,IF(VLOOKUP($A1878,[1]New!$A$2:$DE$2108,80,FALSE)="HiAvg",2,IF(VLOOKUP($A1878,[1]New!$A$2:$DE$2108,80,FALSE)="Avg",3,IF(VLOOKUP($A1878,[1]New!$A$2:$DE$2108,80,FALSE)="LoAvg",4,IF(VLOOKUP($A1878,[1]New!$A$2:$DE$2108,80,FALSE)="Low",5,"")))))</f>
        <v/>
      </c>
    </row>
    <row r="1879" spans="1:64" x14ac:dyDescent="0.2">
      <c r="A1879" s="7" t="s">
        <v>2002</v>
      </c>
      <c r="B1879">
        <v>2015</v>
      </c>
      <c r="C1879" t="s">
        <v>2233</v>
      </c>
      <c r="D1879" t="str">
        <f t="array" ref="D1879">VLOOKUP($A1879,[1]New!$A$2:$DE$2108,5,FALSE)</f>
        <v>Language Usage</v>
      </c>
      <c r="E1879">
        <f t="array" ref="E1879">VLOOKUP($A1879,[1]New!$A$2:$DE$2108,3,FALSE)</f>
        <v>605000114</v>
      </c>
      <c r="F1879" t="str">
        <f t="array" ref="F1879">VLOOKUP($A1879,[1]New!$A$2:$DE$2108,4,FALSE)</f>
        <v>School 3</v>
      </c>
      <c r="Q1879">
        <f t="array" ref="Q1879">VLOOKUP($A1879,[1]New!$A$2:$DE$2108,19,FALSE)</f>
        <v>214</v>
      </c>
      <c r="S1879">
        <f t="array" ref="S1879">VLOOKUP($A1879,[1]New!$A$2:$DE$2108,21,FALSE)</f>
        <v>50</v>
      </c>
      <c r="U1879">
        <f t="array" ref="U1879">IF(S1879&gt;=75,1,IF(AND(S1879&gt;=50,S1879&lt;75),2,IF(AND(S1879&gt;=25,S1879&lt;50),3,IF(S1879&lt;25,4,"NA"))))</f>
        <v>2</v>
      </c>
      <c r="V1879" s="8">
        <f t="array" ref="V1879">VLOOKUP($A1879,[1]New!$A$2:$DE$2108,17,FALSE)</f>
        <v>42258</v>
      </c>
      <c r="AG1879" t="str">
        <f t="array" ref="AG1879">VLOOKUP($A1879,[1]New!$A$2:$DE$2108,61,FALSE)</f>
        <v>Writing: Plan, Organize, Develop, Revise, Research</v>
      </c>
      <c r="AJ1879">
        <f t="array" ref="AJ1879">VLOOKUP($A1879,[1]New!$A$2:$DE$2108,62,FALSE)</f>
        <v>204</v>
      </c>
      <c r="AN1879">
        <f t="array" ref="AN1879">IF(VLOOKUP($A1879,[1]New!$A$2:$DE$2108,65,FALSE)="High",1,IF(VLOOKUP($A1879,[1]New!$A$2:$DE$2108,65,FALSE)="HiAvg",2,IF(VLOOKUP($A1879,[1]New!$A$2:$DE$2108,65,FALSE)="Avg",3,IF(VLOOKUP($A1879,[1]New!$A$2:$DE$2108,65,FALSE)="LoAvg",4,5))))</f>
        <v>5</v>
      </c>
      <c r="AO1879" t="str">
        <f t="array" ref="AO1879">VLOOKUP($A1879,[1]New!$A$2:$DE$2108,66,FALSE)</f>
        <v>Language: Understand, Edit for Grammar, Usage</v>
      </c>
      <c r="AR1879">
        <f t="array" ref="AR1879">VLOOKUP($A1879,[1]New!$A$2:$DE$2108,67,FALSE)</f>
        <v>215</v>
      </c>
      <c r="AV1879">
        <f t="array" ref="AV1879">IF(VLOOKUP($A1879,[1]New!$A$2:$DE$2108,70,FALSE)="High",1,IF(VLOOKUP($A1879,[1]New!$A$2:$DE$2108,70,FALSE)="HiAvg",2,IF(VLOOKUP($A1879,[1]New!$A$2:$DE$2108,70,FALSE)="Avg",3,IF(VLOOKUP($A1879,[1]New!$A$2:$DE$2108,70,FALSE)="LoAvg",4,5))))</f>
        <v>3</v>
      </c>
      <c r="AW1879" t="str">
        <f t="array" ref="AW1879">VLOOKUP($A1879,[1]New!$A$2:$DE$2108,71,FALSE)</f>
        <v>Language: Understand, Edit Mechanics</v>
      </c>
      <c r="AZ1879">
        <f t="array" ref="AZ1879">VLOOKUP($A1879,[1]New!$A$2:$DE$2108,72,FALSE)</f>
        <v>222</v>
      </c>
      <c r="BD1879">
        <f t="array" ref="BD1879">IF(VLOOKUP($A1879,[1]New!$A$2:$DE$2108,75,FALSE)="High",1,IF(VLOOKUP($A1879,[1]New!$A$2:$DE$2108,75,FALSE)="HiAvg",2,IF(VLOOKUP($A1879,[1]New!$A$2:$DE$2108,75,FALSE)="Avg",3,IF(VLOOKUP($A1879,[1]New!$A$2:$DE$2108,75,FALSE)="LoAvg",4,5))))</f>
        <v>2</v>
      </c>
      <c r="BE1879" t="str">
        <f t="array" ref="BE1879">IF(VLOOKUP($A1879,[1]New!$A$2:$DE$2108,76,FALSE)="","",VLOOKUP($A1879,[1]New!$A$2:$DE$2108,76,FALSE))</f>
        <v/>
      </c>
      <c r="BH1879" t="str">
        <f t="array" ref="BH1879">IF(VLOOKUP($A1879,[1]New!$A$2:$DE$2108,77,FALSE)="","",VLOOKUP($A1879,[1]New!$A$2:$DE$2108,77,FALSE))</f>
        <v/>
      </c>
      <c r="BL1879" t="str">
        <f t="array" ref="BL1879">IF(VLOOKUP($A1879,[1]New!$A$2:$DE$2108,80,FALSE)="High",1,IF(VLOOKUP($A1879,[1]New!$A$2:$DE$2108,80,FALSE)="HiAvg",2,IF(VLOOKUP($A1879,[1]New!$A$2:$DE$2108,80,FALSE)="Avg",3,IF(VLOOKUP($A1879,[1]New!$A$2:$DE$2108,80,FALSE)="LoAvg",4,IF(VLOOKUP($A1879,[1]New!$A$2:$DE$2108,80,FALSE)="Low",5,"")))))</f>
        <v/>
      </c>
    </row>
    <row r="1880" spans="1:64" x14ac:dyDescent="0.2">
      <c r="A1880" s="7" t="s">
        <v>2003</v>
      </c>
      <c r="B1880">
        <v>2015</v>
      </c>
      <c r="C1880" t="s">
        <v>2233</v>
      </c>
      <c r="D1880" t="str">
        <f t="array" ref="D1880">VLOOKUP($A1880,[1]New!$A$2:$DE$2108,5,FALSE)</f>
        <v>Mathematics</v>
      </c>
      <c r="E1880">
        <f t="array" ref="E1880">VLOOKUP($A1880,[1]New!$A$2:$DE$2108,3,FALSE)</f>
        <v>605000114</v>
      </c>
      <c r="F1880" t="str">
        <f t="array" ref="F1880">VLOOKUP($A1880,[1]New!$A$2:$DE$2108,4,FALSE)</f>
        <v>School 3</v>
      </c>
      <c r="Q1880">
        <f t="array" ref="Q1880">VLOOKUP($A1880,[1]New!$A$2:$DE$2108,19,FALSE)</f>
        <v>240</v>
      </c>
      <c r="S1880">
        <f t="array" ref="S1880">VLOOKUP($A1880,[1]New!$A$2:$DE$2108,21,FALSE)</f>
        <v>85</v>
      </c>
      <c r="U1880">
        <f t="array" ref="U1880">IF(S1880&gt;=75,1,IF(AND(S1880&gt;=50,S1880&lt;75),2,IF(AND(S1880&gt;=25,S1880&lt;50),3,IF(S1880&lt;25,4,"NA"))))</f>
        <v>1</v>
      </c>
      <c r="V1880" s="8">
        <f t="array" ref="V1880">VLOOKUP($A1880,[1]New!$A$2:$DE$2108,17,FALSE)</f>
        <v>42263</v>
      </c>
      <c r="AG1880" t="str">
        <f t="array" ref="AG1880">VLOOKUP($A1880,[1]New!$A$2:$DE$2108,61,FALSE)</f>
        <v>Operations and Algebraic Thinking</v>
      </c>
      <c r="AJ1880">
        <f t="array" ref="AJ1880">VLOOKUP($A1880,[1]New!$A$2:$DE$2108,62,FALSE)</f>
        <v>237</v>
      </c>
      <c r="AN1880">
        <f t="array" ref="AN1880">IF(VLOOKUP($A1880,[1]New!$A$2:$DE$2108,65,FALSE)="High",1,IF(VLOOKUP($A1880,[1]New!$A$2:$DE$2108,65,FALSE)="HiAvg",2,IF(VLOOKUP($A1880,[1]New!$A$2:$DE$2108,65,FALSE)="Avg",3,IF(VLOOKUP($A1880,[1]New!$A$2:$DE$2108,65,FALSE)="LoAvg",4,5))))</f>
        <v>2</v>
      </c>
      <c r="AO1880" t="str">
        <f t="array" ref="AO1880">VLOOKUP($A1880,[1]New!$A$2:$DE$2108,66,FALSE)</f>
        <v>The Real and Complex Number Systems</v>
      </c>
      <c r="AR1880">
        <f t="array" ref="AR1880">VLOOKUP($A1880,[1]New!$A$2:$DE$2108,67,FALSE)</f>
        <v>244</v>
      </c>
      <c r="AV1880">
        <f t="array" ref="AV1880">IF(VLOOKUP($A1880,[1]New!$A$2:$DE$2108,70,FALSE)="High",1,IF(VLOOKUP($A1880,[1]New!$A$2:$DE$2108,70,FALSE)="HiAvg",2,IF(VLOOKUP($A1880,[1]New!$A$2:$DE$2108,70,FALSE)="Avg",3,IF(VLOOKUP($A1880,[1]New!$A$2:$DE$2108,70,FALSE)="LoAvg",4,5))))</f>
        <v>1</v>
      </c>
      <c r="AW1880" t="str">
        <f t="array" ref="AW1880">VLOOKUP($A1880,[1]New!$A$2:$DE$2108,71,FALSE)</f>
        <v>Geometry</v>
      </c>
      <c r="AZ1880">
        <f t="array" ref="AZ1880">VLOOKUP($A1880,[1]New!$A$2:$DE$2108,72,FALSE)</f>
        <v>235</v>
      </c>
      <c r="BD1880">
        <f t="array" ref="BD1880">IF(VLOOKUP($A1880,[1]New!$A$2:$DE$2108,75,FALSE)="High",1,IF(VLOOKUP($A1880,[1]New!$A$2:$DE$2108,75,FALSE)="HiAvg",2,IF(VLOOKUP($A1880,[1]New!$A$2:$DE$2108,75,FALSE)="Avg",3,IF(VLOOKUP($A1880,[1]New!$A$2:$DE$2108,75,FALSE)="LoAvg",4,5))))</f>
        <v>2</v>
      </c>
      <c r="BE1880" t="str">
        <f t="array" ref="BE1880">IF(VLOOKUP($A1880,[1]New!$A$2:$DE$2108,76,FALSE)="","",VLOOKUP($A1880,[1]New!$A$2:$DE$2108,76,FALSE))</f>
        <v>Statistics and Probability</v>
      </c>
      <c r="BH1880">
        <f t="array" ref="BH1880">IF(VLOOKUP($A1880,[1]New!$A$2:$DE$2108,77,FALSE)="","",VLOOKUP($A1880,[1]New!$A$2:$DE$2108,77,FALSE))</f>
        <v>243</v>
      </c>
      <c r="BL1880">
        <f t="array" ref="BL1880">IF(VLOOKUP($A1880,[1]New!$A$2:$DE$2108,80,FALSE)="High",1,IF(VLOOKUP($A1880,[1]New!$A$2:$DE$2108,80,FALSE)="HiAvg",2,IF(VLOOKUP($A1880,[1]New!$A$2:$DE$2108,80,FALSE)="Avg",3,IF(VLOOKUP($A1880,[1]New!$A$2:$DE$2108,80,FALSE)="LoAvg",4,IF(VLOOKUP($A1880,[1]New!$A$2:$DE$2108,80,FALSE)="Low",5,"")))))</f>
        <v>1</v>
      </c>
    </row>
    <row r="1881" spans="1:64" x14ac:dyDescent="0.2">
      <c r="A1881" s="7" t="s">
        <v>2004</v>
      </c>
      <c r="B1881">
        <v>2015</v>
      </c>
      <c r="C1881" t="s">
        <v>2233</v>
      </c>
      <c r="D1881" t="str">
        <f t="array" ref="D1881">VLOOKUP($A1881,[1]New!$A$2:$DE$2108,5,FALSE)</f>
        <v>Reading</v>
      </c>
      <c r="E1881">
        <f t="array" ref="E1881">VLOOKUP($A1881,[1]New!$A$2:$DE$2108,3,FALSE)</f>
        <v>605000114</v>
      </c>
      <c r="F1881" t="str">
        <f t="array" ref="F1881">VLOOKUP($A1881,[1]New!$A$2:$DE$2108,4,FALSE)</f>
        <v>School 3</v>
      </c>
      <c r="Q1881">
        <f t="array" ref="Q1881">VLOOKUP($A1881,[1]New!$A$2:$DE$2108,19,FALSE)</f>
        <v>212</v>
      </c>
      <c r="S1881">
        <f t="array" ref="S1881">VLOOKUP($A1881,[1]New!$A$2:$DE$2108,21,FALSE)</f>
        <v>44</v>
      </c>
      <c r="U1881">
        <f t="array" ref="U1881">IF(S1881&gt;=75,1,IF(AND(S1881&gt;=50,S1881&lt;75),2,IF(AND(S1881&gt;=25,S1881&lt;50),3,IF(S1881&lt;25,4,"NA"))))</f>
        <v>3</v>
      </c>
      <c r="V1881" s="8">
        <f t="array" ref="V1881">VLOOKUP($A1881,[1]New!$A$2:$DE$2108,17,FALSE)</f>
        <v>42265</v>
      </c>
      <c r="AG1881" t="str">
        <f t="array" ref="AG1881">VLOOKUP($A1881,[1]New!$A$2:$DE$2108,61,FALSE)</f>
        <v>Literature</v>
      </c>
      <c r="AJ1881">
        <f t="array" ref="AJ1881">VLOOKUP($A1881,[1]New!$A$2:$DE$2108,62,FALSE)</f>
        <v>210</v>
      </c>
      <c r="AN1881">
        <f t="array" ref="AN1881">IF(VLOOKUP($A1881,[1]New!$A$2:$DE$2108,65,FALSE)="High",1,IF(VLOOKUP($A1881,[1]New!$A$2:$DE$2108,65,FALSE)="HiAvg",2,IF(VLOOKUP($A1881,[1]New!$A$2:$DE$2108,65,FALSE)="Avg",3,IF(VLOOKUP($A1881,[1]New!$A$2:$DE$2108,65,FALSE)="LoAvg",4,5))))</f>
        <v>4</v>
      </c>
      <c r="AO1881" t="str">
        <f t="array" ref="AO1881">VLOOKUP($A1881,[1]New!$A$2:$DE$2108,66,FALSE)</f>
        <v>Informational Text</v>
      </c>
      <c r="AR1881">
        <f t="array" ref="AR1881">VLOOKUP($A1881,[1]New!$A$2:$DE$2108,67,FALSE)</f>
        <v>208</v>
      </c>
      <c r="AV1881">
        <f t="array" ref="AV1881">IF(VLOOKUP($A1881,[1]New!$A$2:$DE$2108,70,FALSE)="High",1,IF(VLOOKUP($A1881,[1]New!$A$2:$DE$2108,70,FALSE)="HiAvg",2,IF(VLOOKUP($A1881,[1]New!$A$2:$DE$2108,70,FALSE)="Avg",3,IF(VLOOKUP($A1881,[1]New!$A$2:$DE$2108,70,FALSE)="LoAvg",4,5))))</f>
        <v>4</v>
      </c>
      <c r="AW1881" t="str">
        <f t="array" ref="AW1881">VLOOKUP($A1881,[1]New!$A$2:$DE$2108,71,FALSE)</f>
        <v>Vocabulary Acquisition and Use</v>
      </c>
      <c r="AZ1881">
        <f t="array" ref="AZ1881">VLOOKUP($A1881,[1]New!$A$2:$DE$2108,72,FALSE)</f>
        <v>218</v>
      </c>
      <c r="BD1881">
        <f t="array" ref="BD1881">IF(VLOOKUP($A1881,[1]New!$A$2:$DE$2108,75,FALSE)="High",1,IF(VLOOKUP($A1881,[1]New!$A$2:$DE$2108,75,FALSE)="HiAvg",2,IF(VLOOKUP($A1881,[1]New!$A$2:$DE$2108,75,FALSE)="Avg",3,IF(VLOOKUP($A1881,[1]New!$A$2:$DE$2108,75,FALSE)="LoAvg",4,5))))</f>
        <v>3</v>
      </c>
      <c r="BE1881" t="str">
        <f t="array" ref="BE1881">IF(VLOOKUP($A1881,[1]New!$A$2:$DE$2108,76,FALSE)="","",VLOOKUP($A1881,[1]New!$A$2:$DE$2108,76,FALSE))</f>
        <v/>
      </c>
      <c r="BH1881" t="str">
        <f t="array" ref="BH1881">IF(VLOOKUP($A1881,[1]New!$A$2:$DE$2108,77,FALSE)="","",VLOOKUP($A1881,[1]New!$A$2:$DE$2108,77,FALSE))</f>
        <v/>
      </c>
      <c r="BL1881" t="str">
        <f t="array" ref="BL1881">IF(VLOOKUP($A1881,[1]New!$A$2:$DE$2108,80,FALSE)="High",1,IF(VLOOKUP($A1881,[1]New!$A$2:$DE$2108,80,FALSE)="HiAvg",2,IF(VLOOKUP($A1881,[1]New!$A$2:$DE$2108,80,FALSE)="Avg",3,IF(VLOOKUP($A1881,[1]New!$A$2:$DE$2108,80,FALSE)="LoAvg",4,IF(VLOOKUP($A1881,[1]New!$A$2:$DE$2108,80,FALSE)="Low",5,"")))))</f>
        <v/>
      </c>
    </row>
    <row r="1882" spans="1:64" x14ac:dyDescent="0.2">
      <c r="A1882" s="7" t="s">
        <v>2005</v>
      </c>
      <c r="B1882">
        <v>2015</v>
      </c>
      <c r="C1882" t="s">
        <v>2233</v>
      </c>
      <c r="D1882" t="str">
        <f t="array" ref="D1882">VLOOKUP($A1882,[1]New!$A$2:$DE$2108,5,FALSE)</f>
        <v>Language Usage</v>
      </c>
      <c r="E1882">
        <f t="array" ref="E1882">VLOOKUP($A1882,[1]New!$A$2:$DE$2108,3,FALSE)</f>
        <v>605000115</v>
      </c>
      <c r="F1882" t="str">
        <f t="array" ref="F1882">VLOOKUP($A1882,[1]New!$A$2:$DE$2108,4,FALSE)</f>
        <v>School 3</v>
      </c>
      <c r="Q1882">
        <f t="array" ref="Q1882">VLOOKUP($A1882,[1]New!$A$2:$DE$2108,19,FALSE)</f>
        <v>223</v>
      </c>
      <c r="S1882">
        <f t="array" ref="S1882">VLOOKUP($A1882,[1]New!$A$2:$DE$2108,21,FALSE)</f>
        <v>74</v>
      </c>
      <c r="U1882">
        <f t="array" ref="U1882">IF(S1882&gt;=75,1,IF(AND(S1882&gt;=50,S1882&lt;75),2,IF(AND(S1882&gt;=25,S1882&lt;50),3,IF(S1882&lt;25,4,"NA"))))</f>
        <v>2</v>
      </c>
      <c r="V1882" s="8">
        <f t="array" ref="V1882">VLOOKUP($A1882,[1]New!$A$2:$DE$2108,17,FALSE)</f>
        <v>42258</v>
      </c>
      <c r="AG1882" t="str">
        <f t="array" ref="AG1882">VLOOKUP($A1882,[1]New!$A$2:$DE$2108,61,FALSE)</f>
        <v>Writing: Plan, Organize, Develop, Revise, Research</v>
      </c>
      <c r="AJ1882">
        <f t="array" ref="AJ1882">VLOOKUP($A1882,[1]New!$A$2:$DE$2108,62,FALSE)</f>
        <v>219</v>
      </c>
      <c r="AN1882">
        <f t="array" ref="AN1882">IF(VLOOKUP($A1882,[1]New!$A$2:$DE$2108,65,FALSE)="High",1,IF(VLOOKUP($A1882,[1]New!$A$2:$DE$2108,65,FALSE)="HiAvg",2,IF(VLOOKUP($A1882,[1]New!$A$2:$DE$2108,65,FALSE)="Avg",3,IF(VLOOKUP($A1882,[1]New!$A$2:$DE$2108,65,FALSE)="LoAvg",4,5))))</f>
        <v>3</v>
      </c>
      <c r="AO1882" t="str">
        <f t="array" ref="AO1882">VLOOKUP($A1882,[1]New!$A$2:$DE$2108,66,FALSE)</f>
        <v>Language: Understand, Edit for Grammar, Usage</v>
      </c>
      <c r="AR1882">
        <f t="array" ref="AR1882">VLOOKUP($A1882,[1]New!$A$2:$DE$2108,67,FALSE)</f>
        <v>225</v>
      </c>
      <c r="AV1882">
        <f t="array" ref="AV1882">IF(VLOOKUP($A1882,[1]New!$A$2:$DE$2108,70,FALSE)="High",1,IF(VLOOKUP($A1882,[1]New!$A$2:$DE$2108,70,FALSE)="HiAvg",2,IF(VLOOKUP($A1882,[1]New!$A$2:$DE$2108,70,FALSE)="Avg",3,IF(VLOOKUP($A1882,[1]New!$A$2:$DE$2108,70,FALSE)="LoAvg",4,5))))</f>
        <v>2</v>
      </c>
      <c r="AW1882" t="str">
        <f t="array" ref="AW1882">VLOOKUP($A1882,[1]New!$A$2:$DE$2108,71,FALSE)</f>
        <v>Language: Understand, Edit Mechanics</v>
      </c>
      <c r="AZ1882">
        <f t="array" ref="AZ1882">VLOOKUP($A1882,[1]New!$A$2:$DE$2108,72,FALSE)</f>
        <v>225</v>
      </c>
      <c r="BD1882">
        <f t="array" ref="BD1882">IF(VLOOKUP($A1882,[1]New!$A$2:$DE$2108,75,FALSE)="High",1,IF(VLOOKUP($A1882,[1]New!$A$2:$DE$2108,75,FALSE)="HiAvg",2,IF(VLOOKUP($A1882,[1]New!$A$2:$DE$2108,75,FALSE)="Avg",3,IF(VLOOKUP($A1882,[1]New!$A$2:$DE$2108,75,FALSE)="LoAvg",4,5))))</f>
        <v>2</v>
      </c>
      <c r="BE1882" t="str">
        <f t="array" ref="BE1882">IF(VLOOKUP($A1882,[1]New!$A$2:$DE$2108,76,FALSE)="","",VLOOKUP($A1882,[1]New!$A$2:$DE$2108,76,FALSE))</f>
        <v/>
      </c>
      <c r="BH1882" t="str">
        <f t="array" ref="BH1882">IF(VLOOKUP($A1882,[1]New!$A$2:$DE$2108,77,FALSE)="","",VLOOKUP($A1882,[1]New!$A$2:$DE$2108,77,FALSE))</f>
        <v/>
      </c>
      <c r="BL1882" t="str">
        <f t="array" ref="BL1882">IF(VLOOKUP($A1882,[1]New!$A$2:$DE$2108,80,FALSE)="High",1,IF(VLOOKUP($A1882,[1]New!$A$2:$DE$2108,80,FALSE)="HiAvg",2,IF(VLOOKUP($A1882,[1]New!$A$2:$DE$2108,80,FALSE)="Avg",3,IF(VLOOKUP($A1882,[1]New!$A$2:$DE$2108,80,FALSE)="LoAvg",4,IF(VLOOKUP($A1882,[1]New!$A$2:$DE$2108,80,FALSE)="Low",5,"")))))</f>
        <v/>
      </c>
    </row>
    <row r="1883" spans="1:64" x14ac:dyDescent="0.2">
      <c r="A1883" s="7" t="s">
        <v>2006</v>
      </c>
      <c r="B1883">
        <v>2015</v>
      </c>
      <c r="C1883" t="s">
        <v>2233</v>
      </c>
      <c r="D1883" t="str">
        <f t="array" ref="D1883">VLOOKUP($A1883,[1]New!$A$2:$DE$2108,5,FALSE)</f>
        <v>Mathematics</v>
      </c>
      <c r="E1883">
        <f t="array" ref="E1883">VLOOKUP($A1883,[1]New!$A$2:$DE$2108,3,FALSE)</f>
        <v>605000115</v>
      </c>
      <c r="F1883" t="str">
        <f t="array" ref="F1883">VLOOKUP($A1883,[1]New!$A$2:$DE$2108,4,FALSE)</f>
        <v>School 3</v>
      </c>
      <c r="Q1883">
        <f t="array" ref="Q1883">VLOOKUP($A1883,[1]New!$A$2:$DE$2108,19,FALSE)</f>
        <v>227</v>
      </c>
      <c r="S1883">
        <f t="array" ref="S1883">VLOOKUP($A1883,[1]New!$A$2:$DE$2108,21,FALSE)</f>
        <v>60</v>
      </c>
      <c r="U1883">
        <f t="array" ref="U1883">IF(S1883&gt;=75,1,IF(AND(S1883&gt;=50,S1883&lt;75),2,IF(AND(S1883&gt;=25,S1883&lt;50),3,IF(S1883&lt;25,4,"NA"))))</f>
        <v>2</v>
      </c>
      <c r="V1883" s="8">
        <f t="array" ref="V1883">VLOOKUP($A1883,[1]New!$A$2:$DE$2108,17,FALSE)</f>
        <v>42263</v>
      </c>
      <c r="AG1883" t="str">
        <f t="array" ref="AG1883">VLOOKUP($A1883,[1]New!$A$2:$DE$2108,61,FALSE)</f>
        <v>Operations and Algebraic Thinking</v>
      </c>
      <c r="AJ1883">
        <f t="array" ref="AJ1883">VLOOKUP($A1883,[1]New!$A$2:$DE$2108,62,FALSE)</f>
        <v>237</v>
      </c>
      <c r="AN1883">
        <f t="array" ref="AN1883">IF(VLOOKUP($A1883,[1]New!$A$2:$DE$2108,65,FALSE)="High",1,IF(VLOOKUP($A1883,[1]New!$A$2:$DE$2108,65,FALSE)="HiAvg",2,IF(VLOOKUP($A1883,[1]New!$A$2:$DE$2108,65,FALSE)="Avg",3,IF(VLOOKUP($A1883,[1]New!$A$2:$DE$2108,65,FALSE)="LoAvg",4,5))))</f>
        <v>2</v>
      </c>
      <c r="AO1883" t="str">
        <f t="array" ref="AO1883">VLOOKUP($A1883,[1]New!$A$2:$DE$2108,66,FALSE)</f>
        <v>The Real and Complex Number Systems</v>
      </c>
      <c r="AR1883">
        <f t="array" ref="AR1883">VLOOKUP($A1883,[1]New!$A$2:$DE$2108,67,FALSE)</f>
        <v>216</v>
      </c>
      <c r="AV1883">
        <f t="array" ref="AV1883">IF(VLOOKUP($A1883,[1]New!$A$2:$DE$2108,70,FALSE)="High",1,IF(VLOOKUP($A1883,[1]New!$A$2:$DE$2108,70,FALSE)="HiAvg",2,IF(VLOOKUP($A1883,[1]New!$A$2:$DE$2108,70,FALSE)="Avg",3,IF(VLOOKUP($A1883,[1]New!$A$2:$DE$2108,70,FALSE)="LoAvg",4,5))))</f>
        <v>4</v>
      </c>
      <c r="AW1883" t="str">
        <f t="array" ref="AW1883">VLOOKUP($A1883,[1]New!$A$2:$DE$2108,71,FALSE)</f>
        <v>Geometry</v>
      </c>
      <c r="AZ1883">
        <f t="array" ref="AZ1883">VLOOKUP($A1883,[1]New!$A$2:$DE$2108,72,FALSE)</f>
        <v>214</v>
      </c>
      <c r="BD1883">
        <f t="array" ref="BD1883">IF(VLOOKUP($A1883,[1]New!$A$2:$DE$2108,75,FALSE)="High",1,IF(VLOOKUP($A1883,[1]New!$A$2:$DE$2108,75,FALSE)="HiAvg",2,IF(VLOOKUP($A1883,[1]New!$A$2:$DE$2108,75,FALSE)="Avg",3,IF(VLOOKUP($A1883,[1]New!$A$2:$DE$2108,75,FALSE)="LoAvg",4,5))))</f>
        <v>4</v>
      </c>
      <c r="BE1883" t="str">
        <f t="array" ref="BE1883">IF(VLOOKUP($A1883,[1]New!$A$2:$DE$2108,76,FALSE)="","",VLOOKUP($A1883,[1]New!$A$2:$DE$2108,76,FALSE))</f>
        <v>Statistics and Probability</v>
      </c>
      <c r="BH1883">
        <f t="array" ref="BH1883">IF(VLOOKUP($A1883,[1]New!$A$2:$DE$2108,77,FALSE)="","",VLOOKUP($A1883,[1]New!$A$2:$DE$2108,77,FALSE))</f>
        <v>240</v>
      </c>
      <c r="BL1883">
        <f t="array" ref="BL1883">IF(VLOOKUP($A1883,[1]New!$A$2:$DE$2108,80,FALSE)="High",1,IF(VLOOKUP($A1883,[1]New!$A$2:$DE$2108,80,FALSE)="HiAvg",2,IF(VLOOKUP($A1883,[1]New!$A$2:$DE$2108,80,FALSE)="Avg",3,IF(VLOOKUP($A1883,[1]New!$A$2:$DE$2108,80,FALSE)="LoAvg",4,IF(VLOOKUP($A1883,[1]New!$A$2:$DE$2108,80,FALSE)="Low",5,"")))))</f>
        <v>2</v>
      </c>
    </row>
    <row r="1884" spans="1:64" x14ac:dyDescent="0.2">
      <c r="A1884" s="7" t="s">
        <v>2007</v>
      </c>
      <c r="B1884">
        <v>2015</v>
      </c>
      <c r="C1884" t="s">
        <v>2233</v>
      </c>
      <c r="D1884" t="str">
        <f t="array" ref="D1884">VLOOKUP($A1884,[1]New!$A$2:$DE$2108,5,FALSE)</f>
        <v>Reading</v>
      </c>
      <c r="E1884">
        <f t="array" ref="E1884">VLOOKUP($A1884,[1]New!$A$2:$DE$2108,3,FALSE)</f>
        <v>605000115</v>
      </c>
      <c r="F1884" t="str">
        <f t="array" ref="F1884">VLOOKUP($A1884,[1]New!$A$2:$DE$2108,4,FALSE)</f>
        <v>School 3</v>
      </c>
      <c r="Q1884">
        <f t="array" ref="Q1884">VLOOKUP($A1884,[1]New!$A$2:$DE$2108,19,FALSE)</f>
        <v>221</v>
      </c>
      <c r="S1884">
        <f t="array" ref="S1884">VLOOKUP($A1884,[1]New!$A$2:$DE$2108,21,FALSE)</f>
        <v>67</v>
      </c>
      <c r="U1884">
        <f t="array" ref="U1884">IF(S1884&gt;=75,1,IF(AND(S1884&gt;=50,S1884&lt;75),2,IF(AND(S1884&gt;=25,S1884&lt;50),3,IF(S1884&lt;25,4,"NA"))))</f>
        <v>2</v>
      </c>
      <c r="V1884" s="8">
        <f t="array" ref="V1884">VLOOKUP($A1884,[1]New!$A$2:$DE$2108,17,FALSE)</f>
        <v>42265</v>
      </c>
      <c r="AG1884" t="str">
        <f t="array" ref="AG1884">VLOOKUP($A1884,[1]New!$A$2:$DE$2108,61,FALSE)</f>
        <v>Literature</v>
      </c>
      <c r="AJ1884">
        <f t="array" ref="AJ1884">VLOOKUP($A1884,[1]New!$A$2:$DE$2108,62,FALSE)</f>
        <v>224</v>
      </c>
      <c r="AN1884">
        <f t="array" ref="AN1884">IF(VLOOKUP($A1884,[1]New!$A$2:$DE$2108,65,FALSE)="High",1,IF(VLOOKUP($A1884,[1]New!$A$2:$DE$2108,65,FALSE)="HiAvg",2,IF(VLOOKUP($A1884,[1]New!$A$2:$DE$2108,65,FALSE)="Avg",3,IF(VLOOKUP($A1884,[1]New!$A$2:$DE$2108,65,FALSE)="LoAvg",4,5))))</f>
        <v>2</v>
      </c>
      <c r="AO1884" t="str">
        <f t="array" ref="AO1884">VLOOKUP($A1884,[1]New!$A$2:$DE$2108,66,FALSE)</f>
        <v>Informational Text</v>
      </c>
      <c r="AR1884">
        <f t="array" ref="AR1884">VLOOKUP($A1884,[1]New!$A$2:$DE$2108,67,FALSE)</f>
        <v>217</v>
      </c>
      <c r="AV1884">
        <f t="array" ref="AV1884">IF(VLOOKUP($A1884,[1]New!$A$2:$DE$2108,70,FALSE)="High",1,IF(VLOOKUP($A1884,[1]New!$A$2:$DE$2108,70,FALSE)="HiAvg",2,IF(VLOOKUP($A1884,[1]New!$A$2:$DE$2108,70,FALSE)="Avg",3,IF(VLOOKUP($A1884,[1]New!$A$2:$DE$2108,70,FALSE)="LoAvg",4,5))))</f>
        <v>3</v>
      </c>
      <c r="AW1884" t="str">
        <f t="array" ref="AW1884">VLOOKUP($A1884,[1]New!$A$2:$DE$2108,71,FALSE)</f>
        <v>Vocabulary Acquisition and Use</v>
      </c>
      <c r="AZ1884">
        <f t="array" ref="AZ1884">VLOOKUP($A1884,[1]New!$A$2:$DE$2108,72,FALSE)</f>
        <v>222</v>
      </c>
      <c r="BD1884">
        <f t="array" ref="BD1884">IF(VLOOKUP($A1884,[1]New!$A$2:$DE$2108,75,FALSE)="High",1,IF(VLOOKUP($A1884,[1]New!$A$2:$DE$2108,75,FALSE)="HiAvg",2,IF(VLOOKUP($A1884,[1]New!$A$2:$DE$2108,75,FALSE)="Avg",3,IF(VLOOKUP($A1884,[1]New!$A$2:$DE$2108,75,FALSE)="LoAvg",4,5))))</f>
        <v>2</v>
      </c>
      <c r="BE1884" t="str">
        <f t="array" ref="BE1884">IF(VLOOKUP($A1884,[1]New!$A$2:$DE$2108,76,FALSE)="","",VLOOKUP($A1884,[1]New!$A$2:$DE$2108,76,FALSE))</f>
        <v/>
      </c>
      <c r="BH1884" t="str">
        <f t="array" ref="BH1884">IF(VLOOKUP($A1884,[1]New!$A$2:$DE$2108,77,FALSE)="","",VLOOKUP($A1884,[1]New!$A$2:$DE$2108,77,FALSE))</f>
        <v/>
      </c>
      <c r="BL1884" t="str">
        <f t="array" ref="BL1884">IF(VLOOKUP($A1884,[1]New!$A$2:$DE$2108,80,FALSE)="High",1,IF(VLOOKUP($A1884,[1]New!$A$2:$DE$2108,80,FALSE)="HiAvg",2,IF(VLOOKUP($A1884,[1]New!$A$2:$DE$2108,80,FALSE)="Avg",3,IF(VLOOKUP($A1884,[1]New!$A$2:$DE$2108,80,FALSE)="LoAvg",4,IF(VLOOKUP($A1884,[1]New!$A$2:$DE$2108,80,FALSE)="Low",5,"")))))</f>
        <v/>
      </c>
    </row>
    <row r="1885" spans="1:64" x14ac:dyDescent="0.2">
      <c r="A1885" s="7" t="s">
        <v>2008</v>
      </c>
      <c r="B1885">
        <v>2015</v>
      </c>
      <c r="C1885" t="s">
        <v>2233</v>
      </c>
      <c r="D1885" t="str">
        <f t="array" ref="D1885">VLOOKUP($A1885,[1]New!$A$2:$DE$2108,5,FALSE)</f>
        <v>Language Usage</v>
      </c>
      <c r="E1885">
        <f t="array" ref="E1885">VLOOKUP($A1885,[1]New!$A$2:$DE$2108,3,FALSE)</f>
        <v>605000116</v>
      </c>
      <c r="F1885" t="str">
        <f t="array" ref="F1885">VLOOKUP($A1885,[1]New!$A$2:$DE$2108,4,FALSE)</f>
        <v>School 3</v>
      </c>
      <c r="Q1885">
        <f t="array" ref="Q1885">VLOOKUP($A1885,[1]New!$A$2:$DE$2108,19,FALSE)</f>
        <v>210</v>
      </c>
      <c r="S1885">
        <f t="array" ref="S1885">VLOOKUP($A1885,[1]New!$A$2:$DE$2108,21,FALSE)</f>
        <v>39</v>
      </c>
      <c r="U1885">
        <f t="array" ref="U1885">IF(S1885&gt;=75,1,IF(AND(S1885&gt;=50,S1885&lt;75),2,IF(AND(S1885&gt;=25,S1885&lt;50),3,IF(S1885&lt;25,4,"NA"))))</f>
        <v>3</v>
      </c>
      <c r="V1885" s="8">
        <f t="array" ref="V1885">VLOOKUP($A1885,[1]New!$A$2:$DE$2108,17,FALSE)</f>
        <v>42258</v>
      </c>
      <c r="AG1885" t="str">
        <f t="array" ref="AG1885">VLOOKUP($A1885,[1]New!$A$2:$DE$2108,61,FALSE)</f>
        <v>Writing: Plan, Organize, Develop, Revise, Research</v>
      </c>
      <c r="AJ1885">
        <f t="array" ref="AJ1885">VLOOKUP($A1885,[1]New!$A$2:$DE$2108,62,FALSE)</f>
        <v>214</v>
      </c>
      <c r="AN1885">
        <f t="array" ref="AN1885">IF(VLOOKUP($A1885,[1]New!$A$2:$DE$2108,65,FALSE)="High",1,IF(VLOOKUP($A1885,[1]New!$A$2:$DE$2108,65,FALSE)="HiAvg",2,IF(VLOOKUP($A1885,[1]New!$A$2:$DE$2108,65,FALSE)="Avg",3,IF(VLOOKUP($A1885,[1]New!$A$2:$DE$2108,65,FALSE)="LoAvg",4,5))))</f>
        <v>3</v>
      </c>
      <c r="AO1885" t="str">
        <f t="array" ref="AO1885">VLOOKUP($A1885,[1]New!$A$2:$DE$2108,66,FALSE)</f>
        <v>Language: Understand, Edit for Grammar, Usage</v>
      </c>
      <c r="AR1885">
        <f t="array" ref="AR1885">VLOOKUP($A1885,[1]New!$A$2:$DE$2108,67,FALSE)</f>
        <v>206</v>
      </c>
      <c r="AV1885">
        <f t="array" ref="AV1885">IF(VLOOKUP($A1885,[1]New!$A$2:$DE$2108,70,FALSE)="High",1,IF(VLOOKUP($A1885,[1]New!$A$2:$DE$2108,70,FALSE)="HiAvg",2,IF(VLOOKUP($A1885,[1]New!$A$2:$DE$2108,70,FALSE)="Avg",3,IF(VLOOKUP($A1885,[1]New!$A$2:$DE$2108,70,FALSE)="LoAvg",4,5))))</f>
        <v>4</v>
      </c>
      <c r="AW1885" t="str">
        <f t="array" ref="AW1885">VLOOKUP($A1885,[1]New!$A$2:$DE$2108,71,FALSE)</f>
        <v>Language: Understand, Edit Mechanics</v>
      </c>
      <c r="AZ1885">
        <f t="array" ref="AZ1885">VLOOKUP($A1885,[1]New!$A$2:$DE$2108,72,FALSE)</f>
        <v>210</v>
      </c>
      <c r="BD1885">
        <f t="array" ref="BD1885">IF(VLOOKUP($A1885,[1]New!$A$2:$DE$2108,75,FALSE)="High",1,IF(VLOOKUP($A1885,[1]New!$A$2:$DE$2108,75,FALSE)="HiAvg",2,IF(VLOOKUP($A1885,[1]New!$A$2:$DE$2108,75,FALSE)="Avg",3,IF(VLOOKUP($A1885,[1]New!$A$2:$DE$2108,75,FALSE)="LoAvg",4,5))))</f>
        <v>4</v>
      </c>
      <c r="BE1885" t="str">
        <f t="array" ref="BE1885">IF(VLOOKUP($A1885,[1]New!$A$2:$DE$2108,76,FALSE)="","",VLOOKUP($A1885,[1]New!$A$2:$DE$2108,76,FALSE))</f>
        <v/>
      </c>
      <c r="BH1885" t="str">
        <f t="array" ref="BH1885">IF(VLOOKUP($A1885,[1]New!$A$2:$DE$2108,77,FALSE)="","",VLOOKUP($A1885,[1]New!$A$2:$DE$2108,77,FALSE))</f>
        <v/>
      </c>
      <c r="BL1885" t="str">
        <f t="array" ref="BL1885">IF(VLOOKUP($A1885,[1]New!$A$2:$DE$2108,80,FALSE)="High",1,IF(VLOOKUP($A1885,[1]New!$A$2:$DE$2108,80,FALSE)="HiAvg",2,IF(VLOOKUP($A1885,[1]New!$A$2:$DE$2108,80,FALSE)="Avg",3,IF(VLOOKUP($A1885,[1]New!$A$2:$DE$2108,80,FALSE)="LoAvg",4,IF(VLOOKUP($A1885,[1]New!$A$2:$DE$2108,80,FALSE)="Low",5,"")))))</f>
        <v/>
      </c>
    </row>
    <row r="1886" spans="1:64" x14ac:dyDescent="0.2">
      <c r="A1886" s="7" t="s">
        <v>2009</v>
      </c>
      <c r="B1886">
        <v>2015</v>
      </c>
      <c r="C1886" t="s">
        <v>2233</v>
      </c>
      <c r="D1886" t="str">
        <f t="array" ref="D1886">VLOOKUP($A1886,[1]New!$A$2:$DE$2108,5,FALSE)</f>
        <v>Mathematics</v>
      </c>
      <c r="E1886">
        <f t="array" ref="E1886">VLOOKUP($A1886,[1]New!$A$2:$DE$2108,3,FALSE)</f>
        <v>605000116</v>
      </c>
      <c r="F1886" t="str">
        <f t="array" ref="F1886">VLOOKUP($A1886,[1]New!$A$2:$DE$2108,4,FALSE)</f>
        <v>School 3</v>
      </c>
      <c r="Q1886">
        <f t="array" ref="Q1886">VLOOKUP($A1886,[1]New!$A$2:$DE$2108,19,FALSE)</f>
        <v>215</v>
      </c>
      <c r="S1886">
        <f t="array" ref="S1886">VLOOKUP($A1886,[1]New!$A$2:$DE$2108,21,FALSE)</f>
        <v>32</v>
      </c>
      <c r="U1886">
        <f t="array" ref="U1886">IF(S1886&gt;=75,1,IF(AND(S1886&gt;=50,S1886&lt;75),2,IF(AND(S1886&gt;=25,S1886&lt;50),3,IF(S1886&lt;25,4,"NA"))))</f>
        <v>3</v>
      </c>
      <c r="V1886" s="8">
        <f t="array" ref="V1886">VLOOKUP($A1886,[1]New!$A$2:$DE$2108,17,FALSE)</f>
        <v>42263</v>
      </c>
      <c r="AG1886" t="str">
        <f t="array" ref="AG1886">VLOOKUP($A1886,[1]New!$A$2:$DE$2108,61,FALSE)</f>
        <v>Operations and Algebraic Thinking</v>
      </c>
      <c r="AJ1886">
        <f t="array" ref="AJ1886">VLOOKUP($A1886,[1]New!$A$2:$DE$2108,62,FALSE)</f>
        <v>217</v>
      </c>
      <c r="AN1886">
        <f t="array" ref="AN1886">IF(VLOOKUP($A1886,[1]New!$A$2:$DE$2108,65,FALSE)="High",1,IF(VLOOKUP($A1886,[1]New!$A$2:$DE$2108,65,FALSE)="HiAvg",2,IF(VLOOKUP($A1886,[1]New!$A$2:$DE$2108,65,FALSE)="Avg",3,IF(VLOOKUP($A1886,[1]New!$A$2:$DE$2108,65,FALSE)="LoAvg",4,5))))</f>
        <v>4</v>
      </c>
      <c r="AO1886" t="str">
        <f t="array" ref="AO1886">VLOOKUP($A1886,[1]New!$A$2:$DE$2108,66,FALSE)</f>
        <v>The Real and Complex Number Systems</v>
      </c>
      <c r="AR1886">
        <f t="array" ref="AR1886">VLOOKUP($A1886,[1]New!$A$2:$DE$2108,67,FALSE)</f>
        <v>213</v>
      </c>
      <c r="AV1886">
        <f t="array" ref="AV1886">IF(VLOOKUP($A1886,[1]New!$A$2:$DE$2108,70,FALSE)="High",1,IF(VLOOKUP($A1886,[1]New!$A$2:$DE$2108,70,FALSE)="HiAvg",2,IF(VLOOKUP($A1886,[1]New!$A$2:$DE$2108,70,FALSE)="Avg",3,IF(VLOOKUP($A1886,[1]New!$A$2:$DE$2108,70,FALSE)="LoAvg",4,5))))</f>
        <v>4</v>
      </c>
      <c r="AW1886" t="str">
        <f t="array" ref="AW1886">VLOOKUP($A1886,[1]New!$A$2:$DE$2108,71,FALSE)</f>
        <v>Geometry</v>
      </c>
      <c r="AZ1886">
        <f t="array" ref="AZ1886">VLOOKUP($A1886,[1]New!$A$2:$DE$2108,72,FALSE)</f>
        <v>217</v>
      </c>
      <c r="BD1886">
        <f t="array" ref="BD1886">IF(VLOOKUP($A1886,[1]New!$A$2:$DE$2108,75,FALSE)="High",1,IF(VLOOKUP($A1886,[1]New!$A$2:$DE$2108,75,FALSE)="HiAvg",2,IF(VLOOKUP($A1886,[1]New!$A$2:$DE$2108,75,FALSE)="Avg",3,IF(VLOOKUP($A1886,[1]New!$A$2:$DE$2108,75,FALSE)="LoAvg",4,5))))</f>
        <v>4</v>
      </c>
      <c r="BE1886" t="str">
        <f t="array" ref="BE1886">IF(VLOOKUP($A1886,[1]New!$A$2:$DE$2108,76,FALSE)="","",VLOOKUP($A1886,[1]New!$A$2:$DE$2108,76,FALSE))</f>
        <v>Statistics and Probability</v>
      </c>
      <c r="BH1886">
        <f t="array" ref="BH1886">IF(VLOOKUP($A1886,[1]New!$A$2:$DE$2108,77,FALSE)="","",VLOOKUP($A1886,[1]New!$A$2:$DE$2108,77,FALSE))</f>
        <v>210</v>
      </c>
      <c r="BL1886">
        <f t="array" ref="BL1886">IF(VLOOKUP($A1886,[1]New!$A$2:$DE$2108,80,FALSE)="High",1,IF(VLOOKUP($A1886,[1]New!$A$2:$DE$2108,80,FALSE)="HiAvg",2,IF(VLOOKUP($A1886,[1]New!$A$2:$DE$2108,80,FALSE)="Avg",3,IF(VLOOKUP($A1886,[1]New!$A$2:$DE$2108,80,FALSE)="LoAvg",4,IF(VLOOKUP($A1886,[1]New!$A$2:$DE$2108,80,FALSE)="Low",5,"")))))</f>
        <v>5</v>
      </c>
    </row>
    <row r="1887" spans="1:64" x14ac:dyDescent="0.2">
      <c r="A1887" s="7" t="s">
        <v>2010</v>
      </c>
      <c r="B1887">
        <v>2015</v>
      </c>
      <c r="C1887" t="s">
        <v>2233</v>
      </c>
      <c r="D1887" t="str">
        <f t="array" ref="D1887">VLOOKUP($A1887,[1]New!$A$2:$DE$2108,5,FALSE)</f>
        <v>Reading</v>
      </c>
      <c r="E1887">
        <f t="array" ref="E1887">VLOOKUP($A1887,[1]New!$A$2:$DE$2108,3,FALSE)</f>
        <v>605000116</v>
      </c>
      <c r="F1887" t="str">
        <f t="array" ref="F1887">VLOOKUP($A1887,[1]New!$A$2:$DE$2108,4,FALSE)</f>
        <v>School 3</v>
      </c>
      <c r="Q1887">
        <f t="array" ref="Q1887">VLOOKUP($A1887,[1]New!$A$2:$DE$2108,19,FALSE)</f>
        <v>206</v>
      </c>
      <c r="S1887">
        <f t="array" ref="S1887">VLOOKUP($A1887,[1]New!$A$2:$DE$2108,21,FALSE)</f>
        <v>29</v>
      </c>
      <c r="U1887">
        <f t="array" ref="U1887">IF(S1887&gt;=75,1,IF(AND(S1887&gt;=50,S1887&lt;75),2,IF(AND(S1887&gt;=25,S1887&lt;50),3,IF(S1887&lt;25,4,"NA"))))</f>
        <v>3</v>
      </c>
      <c r="V1887" s="8">
        <f t="array" ref="V1887">VLOOKUP($A1887,[1]New!$A$2:$DE$2108,17,FALSE)</f>
        <v>42256</v>
      </c>
      <c r="AG1887" t="str">
        <f t="array" ref="AG1887">VLOOKUP($A1887,[1]New!$A$2:$DE$2108,61,FALSE)</f>
        <v>Literature</v>
      </c>
      <c r="AJ1887">
        <f t="array" ref="AJ1887">VLOOKUP($A1887,[1]New!$A$2:$DE$2108,62,FALSE)</f>
        <v>212</v>
      </c>
      <c r="AN1887">
        <f t="array" ref="AN1887">IF(VLOOKUP($A1887,[1]New!$A$2:$DE$2108,65,FALSE)="High",1,IF(VLOOKUP($A1887,[1]New!$A$2:$DE$2108,65,FALSE)="HiAvg",2,IF(VLOOKUP($A1887,[1]New!$A$2:$DE$2108,65,FALSE)="Avg",3,IF(VLOOKUP($A1887,[1]New!$A$2:$DE$2108,65,FALSE)="LoAvg",4,5))))</f>
        <v>4</v>
      </c>
      <c r="AO1887" t="str">
        <f t="array" ref="AO1887">VLOOKUP($A1887,[1]New!$A$2:$DE$2108,66,FALSE)</f>
        <v>Informational Text</v>
      </c>
      <c r="AR1887">
        <f t="array" ref="AR1887">VLOOKUP($A1887,[1]New!$A$2:$DE$2108,67,FALSE)</f>
        <v>200</v>
      </c>
      <c r="AV1887">
        <f t="array" ref="AV1887">IF(VLOOKUP($A1887,[1]New!$A$2:$DE$2108,70,FALSE)="High",1,IF(VLOOKUP($A1887,[1]New!$A$2:$DE$2108,70,FALSE)="HiAvg",2,IF(VLOOKUP($A1887,[1]New!$A$2:$DE$2108,70,FALSE)="Avg",3,IF(VLOOKUP($A1887,[1]New!$A$2:$DE$2108,70,FALSE)="LoAvg",4,5))))</f>
        <v>5</v>
      </c>
      <c r="AW1887" t="str">
        <f t="array" ref="AW1887">VLOOKUP($A1887,[1]New!$A$2:$DE$2108,71,FALSE)</f>
        <v>Vocabulary Acquisition and Use</v>
      </c>
      <c r="AZ1887">
        <f t="array" ref="AZ1887">VLOOKUP($A1887,[1]New!$A$2:$DE$2108,72,FALSE)</f>
        <v>206</v>
      </c>
      <c r="BD1887">
        <f t="array" ref="BD1887">IF(VLOOKUP($A1887,[1]New!$A$2:$DE$2108,75,FALSE)="High",1,IF(VLOOKUP($A1887,[1]New!$A$2:$DE$2108,75,FALSE)="HiAvg",2,IF(VLOOKUP($A1887,[1]New!$A$2:$DE$2108,75,FALSE)="Avg",3,IF(VLOOKUP($A1887,[1]New!$A$2:$DE$2108,75,FALSE)="LoAvg",4,5))))</f>
        <v>4</v>
      </c>
      <c r="BE1887" t="str">
        <f t="array" ref="BE1887">IF(VLOOKUP($A1887,[1]New!$A$2:$DE$2108,76,FALSE)="","",VLOOKUP($A1887,[1]New!$A$2:$DE$2108,76,FALSE))</f>
        <v/>
      </c>
      <c r="BH1887" t="str">
        <f t="array" ref="BH1887">IF(VLOOKUP($A1887,[1]New!$A$2:$DE$2108,77,FALSE)="","",VLOOKUP($A1887,[1]New!$A$2:$DE$2108,77,FALSE))</f>
        <v/>
      </c>
      <c r="BL1887" t="str">
        <f t="array" ref="BL1887">IF(VLOOKUP($A1887,[1]New!$A$2:$DE$2108,80,FALSE)="High",1,IF(VLOOKUP($A1887,[1]New!$A$2:$DE$2108,80,FALSE)="HiAvg",2,IF(VLOOKUP($A1887,[1]New!$A$2:$DE$2108,80,FALSE)="Avg",3,IF(VLOOKUP($A1887,[1]New!$A$2:$DE$2108,80,FALSE)="LoAvg",4,IF(VLOOKUP($A1887,[1]New!$A$2:$DE$2108,80,FALSE)="Low",5,"")))))</f>
        <v/>
      </c>
    </row>
    <row r="1888" spans="1:64" x14ac:dyDescent="0.2">
      <c r="A1888" s="7" t="s">
        <v>2011</v>
      </c>
      <c r="B1888">
        <v>2015</v>
      </c>
      <c r="C1888" t="s">
        <v>2233</v>
      </c>
      <c r="D1888" t="str">
        <f t="array" ref="D1888">VLOOKUP($A1888,[1]New!$A$2:$DE$2108,5,FALSE)</f>
        <v>Language Usage</v>
      </c>
      <c r="E1888">
        <f t="array" ref="E1888">VLOOKUP($A1888,[1]New!$A$2:$DE$2108,3,FALSE)</f>
        <v>605000117</v>
      </c>
      <c r="F1888" t="str">
        <f t="array" ref="F1888">VLOOKUP($A1888,[1]New!$A$2:$DE$2108,4,FALSE)</f>
        <v>School 3</v>
      </c>
      <c r="Q1888">
        <f t="array" ref="Q1888">VLOOKUP($A1888,[1]New!$A$2:$DE$2108,19,FALSE)</f>
        <v>218</v>
      </c>
      <c r="S1888">
        <f t="array" ref="S1888">VLOOKUP($A1888,[1]New!$A$2:$DE$2108,21,FALSE)</f>
        <v>61</v>
      </c>
      <c r="U1888">
        <f t="array" ref="U1888">IF(S1888&gt;=75,1,IF(AND(S1888&gt;=50,S1888&lt;75),2,IF(AND(S1888&gt;=25,S1888&lt;50),3,IF(S1888&lt;25,4,"NA"))))</f>
        <v>2</v>
      </c>
      <c r="V1888" s="8">
        <f t="array" ref="V1888">VLOOKUP($A1888,[1]New!$A$2:$DE$2108,17,FALSE)</f>
        <v>42258</v>
      </c>
      <c r="AG1888" t="str">
        <f t="array" ref="AG1888">VLOOKUP($A1888,[1]New!$A$2:$DE$2108,61,FALSE)</f>
        <v>Writing: Plan, Organize, Develop, Revise, Research</v>
      </c>
      <c r="AJ1888">
        <f t="array" ref="AJ1888">VLOOKUP($A1888,[1]New!$A$2:$DE$2108,62,FALSE)</f>
        <v>214</v>
      </c>
      <c r="AN1888">
        <f t="array" ref="AN1888">IF(VLOOKUP($A1888,[1]New!$A$2:$DE$2108,65,FALSE)="High",1,IF(VLOOKUP($A1888,[1]New!$A$2:$DE$2108,65,FALSE)="HiAvg",2,IF(VLOOKUP($A1888,[1]New!$A$2:$DE$2108,65,FALSE)="Avg",3,IF(VLOOKUP($A1888,[1]New!$A$2:$DE$2108,65,FALSE)="LoAvg",4,5))))</f>
        <v>3</v>
      </c>
      <c r="AO1888" t="str">
        <f t="array" ref="AO1888">VLOOKUP($A1888,[1]New!$A$2:$DE$2108,66,FALSE)</f>
        <v>Language: Understand, Edit for Grammar, Usage</v>
      </c>
      <c r="AR1888">
        <f t="array" ref="AR1888">VLOOKUP($A1888,[1]New!$A$2:$DE$2108,67,FALSE)</f>
        <v>224</v>
      </c>
      <c r="AV1888">
        <f t="array" ref="AV1888">IF(VLOOKUP($A1888,[1]New!$A$2:$DE$2108,70,FALSE)="High",1,IF(VLOOKUP($A1888,[1]New!$A$2:$DE$2108,70,FALSE)="HiAvg",2,IF(VLOOKUP($A1888,[1]New!$A$2:$DE$2108,70,FALSE)="Avg",3,IF(VLOOKUP($A1888,[1]New!$A$2:$DE$2108,70,FALSE)="LoAvg",4,5))))</f>
        <v>2</v>
      </c>
      <c r="AW1888" t="str">
        <f t="array" ref="AW1888">VLOOKUP($A1888,[1]New!$A$2:$DE$2108,71,FALSE)</f>
        <v>Language: Understand, Edit Mechanics</v>
      </c>
      <c r="AZ1888">
        <f t="array" ref="AZ1888">VLOOKUP($A1888,[1]New!$A$2:$DE$2108,72,FALSE)</f>
        <v>217</v>
      </c>
      <c r="BD1888">
        <f t="array" ref="BD1888">IF(VLOOKUP($A1888,[1]New!$A$2:$DE$2108,75,FALSE)="High",1,IF(VLOOKUP($A1888,[1]New!$A$2:$DE$2108,75,FALSE)="HiAvg",2,IF(VLOOKUP($A1888,[1]New!$A$2:$DE$2108,75,FALSE)="Avg",3,IF(VLOOKUP($A1888,[1]New!$A$2:$DE$2108,75,FALSE)="LoAvg",4,5))))</f>
        <v>3</v>
      </c>
      <c r="BE1888" t="str">
        <f t="array" ref="BE1888">IF(VLOOKUP($A1888,[1]New!$A$2:$DE$2108,76,FALSE)="","",VLOOKUP($A1888,[1]New!$A$2:$DE$2108,76,FALSE))</f>
        <v/>
      </c>
      <c r="BH1888" t="str">
        <f t="array" ref="BH1888">IF(VLOOKUP($A1888,[1]New!$A$2:$DE$2108,77,FALSE)="","",VLOOKUP($A1888,[1]New!$A$2:$DE$2108,77,FALSE))</f>
        <v/>
      </c>
      <c r="BL1888" t="str">
        <f t="array" ref="BL1888">IF(VLOOKUP($A1888,[1]New!$A$2:$DE$2108,80,FALSE)="High",1,IF(VLOOKUP($A1888,[1]New!$A$2:$DE$2108,80,FALSE)="HiAvg",2,IF(VLOOKUP($A1888,[1]New!$A$2:$DE$2108,80,FALSE)="Avg",3,IF(VLOOKUP($A1888,[1]New!$A$2:$DE$2108,80,FALSE)="LoAvg",4,IF(VLOOKUP($A1888,[1]New!$A$2:$DE$2108,80,FALSE)="Low",5,"")))))</f>
        <v/>
      </c>
    </row>
    <row r="1889" spans="1:64" x14ac:dyDescent="0.2">
      <c r="A1889" s="7" t="s">
        <v>2012</v>
      </c>
      <c r="B1889">
        <v>2015</v>
      </c>
      <c r="C1889" t="s">
        <v>2233</v>
      </c>
      <c r="D1889" t="str">
        <f t="array" ref="D1889">VLOOKUP($A1889,[1]New!$A$2:$DE$2108,5,FALSE)</f>
        <v>Mathematics</v>
      </c>
      <c r="E1889">
        <f t="array" ref="E1889">VLOOKUP($A1889,[1]New!$A$2:$DE$2108,3,FALSE)</f>
        <v>605000117</v>
      </c>
      <c r="F1889" t="str">
        <f t="array" ref="F1889">VLOOKUP($A1889,[1]New!$A$2:$DE$2108,4,FALSE)</f>
        <v>School 3</v>
      </c>
      <c r="Q1889">
        <f t="array" ref="Q1889">VLOOKUP($A1889,[1]New!$A$2:$DE$2108,19,FALSE)</f>
        <v>234</v>
      </c>
      <c r="S1889">
        <f t="array" ref="S1889">VLOOKUP($A1889,[1]New!$A$2:$DE$2108,21,FALSE)</f>
        <v>75</v>
      </c>
      <c r="U1889">
        <f t="array" ref="U1889">IF(S1889&gt;=75,1,IF(AND(S1889&gt;=50,S1889&lt;75),2,IF(AND(S1889&gt;=25,S1889&lt;50),3,IF(S1889&lt;25,4,"NA"))))</f>
        <v>1</v>
      </c>
      <c r="V1889" s="8">
        <f t="array" ref="V1889">VLOOKUP($A1889,[1]New!$A$2:$DE$2108,17,FALSE)</f>
        <v>42263</v>
      </c>
      <c r="AG1889" t="str">
        <f t="array" ref="AG1889">VLOOKUP($A1889,[1]New!$A$2:$DE$2108,61,FALSE)</f>
        <v>Operations and Algebraic Thinking</v>
      </c>
      <c r="AJ1889">
        <f t="array" ref="AJ1889">VLOOKUP($A1889,[1]New!$A$2:$DE$2108,62,FALSE)</f>
        <v>237</v>
      </c>
      <c r="AN1889">
        <f t="array" ref="AN1889">IF(VLOOKUP($A1889,[1]New!$A$2:$DE$2108,65,FALSE)="High",1,IF(VLOOKUP($A1889,[1]New!$A$2:$DE$2108,65,FALSE)="HiAvg",2,IF(VLOOKUP($A1889,[1]New!$A$2:$DE$2108,65,FALSE)="Avg",3,IF(VLOOKUP($A1889,[1]New!$A$2:$DE$2108,65,FALSE)="LoAvg",4,5))))</f>
        <v>2</v>
      </c>
      <c r="AO1889" t="str">
        <f t="array" ref="AO1889">VLOOKUP($A1889,[1]New!$A$2:$DE$2108,66,FALSE)</f>
        <v>The Real and Complex Number Systems</v>
      </c>
      <c r="AR1889">
        <f t="array" ref="AR1889">VLOOKUP($A1889,[1]New!$A$2:$DE$2108,67,FALSE)</f>
        <v>234</v>
      </c>
      <c r="AV1889">
        <f t="array" ref="AV1889">IF(VLOOKUP($A1889,[1]New!$A$2:$DE$2108,70,FALSE)="High",1,IF(VLOOKUP($A1889,[1]New!$A$2:$DE$2108,70,FALSE)="HiAvg",2,IF(VLOOKUP($A1889,[1]New!$A$2:$DE$2108,70,FALSE)="Avg",3,IF(VLOOKUP($A1889,[1]New!$A$2:$DE$2108,70,FALSE)="LoAvg",4,5))))</f>
        <v>2</v>
      </c>
      <c r="AW1889" t="str">
        <f t="array" ref="AW1889">VLOOKUP($A1889,[1]New!$A$2:$DE$2108,71,FALSE)</f>
        <v>Geometry</v>
      </c>
      <c r="AZ1889">
        <f t="array" ref="AZ1889">VLOOKUP($A1889,[1]New!$A$2:$DE$2108,72,FALSE)</f>
        <v>231</v>
      </c>
      <c r="BD1889">
        <f t="array" ref="BD1889">IF(VLOOKUP($A1889,[1]New!$A$2:$DE$2108,75,FALSE)="High",1,IF(VLOOKUP($A1889,[1]New!$A$2:$DE$2108,75,FALSE)="HiAvg",2,IF(VLOOKUP($A1889,[1]New!$A$2:$DE$2108,75,FALSE)="Avg",3,IF(VLOOKUP($A1889,[1]New!$A$2:$DE$2108,75,FALSE)="LoAvg",4,5))))</f>
        <v>2</v>
      </c>
      <c r="BE1889" t="str">
        <f t="array" ref="BE1889">IF(VLOOKUP($A1889,[1]New!$A$2:$DE$2108,76,FALSE)="","",VLOOKUP($A1889,[1]New!$A$2:$DE$2108,76,FALSE))</f>
        <v>Statistics and Probability</v>
      </c>
      <c r="BH1889">
        <f t="array" ref="BH1889">IF(VLOOKUP($A1889,[1]New!$A$2:$DE$2108,77,FALSE)="","",VLOOKUP($A1889,[1]New!$A$2:$DE$2108,77,FALSE))</f>
        <v>233</v>
      </c>
      <c r="BL1889">
        <f t="array" ref="BL1889">IF(VLOOKUP($A1889,[1]New!$A$2:$DE$2108,80,FALSE)="High",1,IF(VLOOKUP($A1889,[1]New!$A$2:$DE$2108,80,FALSE)="HiAvg",2,IF(VLOOKUP($A1889,[1]New!$A$2:$DE$2108,80,FALSE)="Avg",3,IF(VLOOKUP($A1889,[1]New!$A$2:$DE$2108,80,FALSE)="LoAvg",4,IF(VLOOKUP($A1889,[1]New!$A$2:$DE$2108,80,FALSE)="Low",5,"")))))</f>
        <v>2</v>
      </c>
    </row>
    <row r="1890" spans="1:64" x14ac:dyDescent="0.2">
      <c r="A1890" s="7" t="s">
        <v>2013</v>
      </c>
      <c r="B1890">
        <v>2015</v>
      </c>
      <c r="C1890" t="s">
        <v>2233</v>
      </c>
      <c r="D1890" t="str">
        <f t="array" ref="D1890">VLOOKUP($A1890,[1]New!$A$2:$DE$2108,5,FALSE)</f>
        <v>Reading</v>
      </c>
      <c r="E1890">
        <f t="array" ref="E1890">VLOOKUP($A1890,[1]New!$A$2:$DE$2108,3,FALSE)</f>
        <v>605000117</v>
      </c>
      <c r="F1890" t="str">
        <f t="array" ref="F1890">VLOOKUP($A1890,[1]New!$A$2:$DE$2108,4,FALSE)</f>
        <v>School 3</v>
      </c>
      <c r="Q1890">
        <f t="array" ref="Q1890">VLOOKUP($A1890,[1]New!$A$2:$DE$2108,19,FALSE)</f>
        <v>213</v>
      </c>
      <c r="S1890">
        <f t="array" ref="S1890">VLOOKUP($A1890,[1]New!$A$2:$DE$2108,21,FALSE)</f>
        <v>46</v>
      </c>
      <c r="U1890">
        <f t="array" ref="U1890">IF(S1890&gt;=75,1,IF(AND(S1890&gt;=50,S1890&lt;75),2,IF(AND(S1890&gt;=25,S1890&lt;50),3,IF(S1890&lt;25,4,"NA"))))</f>
        <v>3</v>
      </c>
      <c r="V1890" s="8">
        <f t="array" ref="V1890">VLOOKUP($A1890,[1]New!$A$2:$DE$2108,17,FALSE)</f>
        <v>42256</v>
      </c>
      <c r="AG1890" t="str">
        <f t="array" ref="AG1890">VLOOKUP($A1890,[1]New!$A$2:$DE$2108,61,FALSE)</f>
        <v>Literature</v>
      </c>
      <c r="AJ1890">
        <f t="array" ref="AJ1890">VLOOKUP($A1890,[1]New!$A$2:$DE$2108,62,FALSE)</f>
        <v>221</v>
      </c>
      <c r="AN1890">
        <f t="array" ref="AN1890">IF(VLOOKUP($A1890,[1]New!$A$2:$DE$2108,65,FALSE)="High",1,IF(VLOOKUP($A1890,[1]New!$A$2:$DE$2108,65,FALSE)="HiAvg",2,IF(VLOOKUP($A1890,[1]New!$A$2:$DE$2108,65,FALSE)="Avg",3,IF(VLOOKUP($A1890,[1]New!$A$2:$DE$2108,65,FALSE)="LoAvg",4,5))))</f>
        <v>2</v>
      </c>
      <c r="AO1890" t="str">
        <f t="array" ref="AO1890">VLOOKUP($A1890,[1]New!$A$2:$DE$2108,66,FALSE)</f>
        <v>Informational Text</v>
      </c>
      <c r="AR1890">
        <f t="array" ref="AR1890">VLOOKUP($A1890,[1]New!$A$2:$DE$2108,67,FALSE)</f>
        <v>210</v>
      </c>
      <c r="AV1890">
        <f t="array" ref="AV1890">IF(VLOOKUP($A1890,[1]New!$A$2:$DE$2108,70,FALSE)="High",1,IF(VLOOKUP($A1890,[1]New!$A$2:$DE$2108,70,FALSE)="HiAvg",2,IF(VLOOKUP($A1890,[1]New!$A$2:$DE$2108,70,FALSE)="Avg",3,IF(VLOOKUP($A1890,[1]New!$A$2:$DE$2108,70,FALSE)="LoAvg",4,5))))</f>
        <v>4</v>
      </c>
      <c r="AW1890" t="str">
        <f t="array" ref="AW1890">VLOOKUP($A1890,[1]New!$A$2:$DE$2108,71,FALSE)</f>
        <v>Vocabulary Acquisition and Use</v>
      </c>
      <c r="AZ1890">
        <f t="array" ref="AZ1890">VLOOKUP($A1890,[1]New!$A$2:$DE$2108,72,FALSE)</f>
        <v>207</v>
      </c>
      <c r="BD1890">
        <f t="array" ref="BD1890">IF(VLOOKUP($A1890,[1]New!$A$2:$DE$2108,75,FALSE)="High",1,IF(VLOOKUP($A1890,[1]New!$A$2:$DE$2108,75,FALSE)="HiAvg",2,IF(VLOOKUP($A1890,[1]New!$A$2:$DE$2108,75,FALSE)="Avg",3,IF(VLOOKUP($A1890,[1]New!$A$2:$DE$2108,75,FALSE)="LoAvg",4,5))))</f>
        <v>4</v>
      </c>
      <c r="BE1890" t="str">
        <f t="array" ref="BE1890">IF(VLOOKUP($A1890,[1]New!$A$2:$DE$2108,76,FALSE)="","",VLOOKUP($A1890,[1]New!$A$2:$DE$2108,76,FALSE))</f>
        <v/>
      </c>
      <c r="BH1890" t="str">
        <f t="array" ref="BH1890">IF(VLOOKUP($A1890,[1]New!$A$2:$DE$2108,77,FALSE)="","",VLOOKUP($A1890,[1]New!$A$2:$DE$2108,77,FALSE))</f>
        <v/>
      </c>
      <c r="BL1890" t="str">
        <f t="array" ref="BL1890">IF(VLOOKUP($A1890,[1]New!$A$2:$DE$2108,80,FALSE)="High",1,IF(VLOOKUP($A1890,[1]New!$A$2:$DE$2108,80,FALSE)="HiAvg",2,IF(VLOOKUP($A1890,[1]New!$A$2:$DE$2108,80,FALSE)="Avg",3,IF(VLOOKUP($A1890,[1]New!$A$2:$DE$2108,80,FALSE)="LoAvg",4,IF(VLOOKUP($A1890,[1]New!$A$2:$DE$2108,80,FALSE)="Low",5,"")))))</f>
        <v/>
      </c>
    </row>
    <row r="1891" spans="1:64" x14ac:dyDescent="0.2">
      <c r="A1891" s="7" t="s">
        <v>2014</v>
      </c>
      <c r="B1891">
        <v>2015</v>
      </c>
      <c r="C1891" t="s">
        <v>2233</v>
      </c>
      <c r="D1891" t="str">
        <f t="array" ref="D1891">VLOOKUP($A1891,[1]New!$A$2:$DE$2108,5,FALSE)</f>
        <v>Language Usage</v>
      </c>
      <c r="E1891">
        <f t="array" ref="E1891">VLOOKUP($A1891,[1]New!$A$2:$DE$2108,3,FALSE)</f>
        <v>605000118</v>
      </c>
      <c r="F1891" t="str">
        <f t="array" ref="F1891">VLOOKUP($A1891,[1]New!$A$2:$DE$2108,4,FALSE)</f>
        <v>School 3</v>
      </c>
      <c r="Q1891">
        <f t="array" ref="Q1891">VLOOKUP($A1891,[1]New!$A$2:$DE$2108,19,FALSE)</f>
        <v>199</v>
      </c>
      <c r="S1891">
        <f t="array" ref="S1891">VLOOKUP($A1891,[1]New!$A$2:$DE$2108,21,FALSE)</f>
        <v>14</v>
      </c>
      <c r="U1891">
        <f t="array" ref="U1891">IF(S1891&gt;=75,1,IF(AND(S1891&gt;=50,S1891&lt;75),2,IF(AND(S1891&gt;=25,S1891&lt;50),3,IF(S1891&lt;25,4,"NA"))))</f>
        <v>4</v>
      </c>
      <c r="V1891" s="8">
        <f t="array" ref="V1891">VLOOKUP($A1891,[1]New!$A$2:$DE$2108,17,FALSE)</f>
        <v>42258</v>
      </c>
      <c r="AG1891" t="str">
        <f t="array" ref="AG1891">VLOOKUP($A1891,[1]New!$A$2:$DE$2108,61,FALSE)</f>
        <v>Writing: Plan, Organize, Develop, Revise, Research</v>
      </c>
      <c r="AJ1891">
        <f t="array" ref="AJ1891">VLOOKUP($A1891,[1]New!$A$2:$DE$2108,62,FALSE)</f>
        <v>189</v>
      </c>
      <c r="AN1891">
        <f t="array" ref="AN1891">IF(VLOOKUP($A1891,[1]New!$A$2:$DE$2108,65,FALSE)="High",1,IF(VLOOKUP($A1891,[1]New!$A$2:$DE$2108,65,FALSE)="HiAvg",2,IF(VLOOKUP($A1891,[1]New!$A$2:$DE$2108,65,FALSE)="Avg",3,IF(VLOOKUP($A1891,[1]New!$A$2:$DE$2108,65,FALSE)="LoAvg",4,5))))</f>
        <v>5</v>
      </c>
      <c r="AO1891" t="str">
        <f t="array" ref="AO1891">VLOOKUP($A1891,[1]New!$A$2:$DE$2108,66,FALSE)</f>
        <v>Language: Understand, Edit for Grammar, Usage</v>
      </c>
      <c r="AR1891">
        <f t="array" ref="AR1891">VLOOKUP($A1891,[1]New!$A$2:$DE$2108,67,FALSE)</f>
        <v>201</v>
      </c>
      <c r="AV1891">
        <f t="array" ref="AV1891">IF(VLOOKUP($A1891,[1]New!$A$2:$DE$2108,70,FALSE)="High",1,IF(VLOOKUP($A1891,[1]New!$A$2:$DE$2108,70,FALSE)="HiAvg",2,IF(VLOOKUP($A1891,[1]New!$A$2:$DE$2108,70,FALSE)="Avg",3,IF(VLOOKUP($A1891,[1]New!$A$2:$DE$2108,70,FALSE)="LoAvg",4,5))))</f>
        <v>5</v>
      </c>
      <c r="AW1891" t="str">
        <f t="array" ref="AW1891">VLOOKUP($A1891,[1]New!$A$2:$DE$2108,71,FALSE)</f>
        <v>Language: Understand, Edit Mechanics</v>
      </c>
      <c r="AZ1891">
        <f t="array" ref="AZ1891">VLOOKUP($A1891,[1]New!$A$2:$DE$2108,72,FALSE)</f>
        <v>207</v>
      </c>
      <c r="BD1891">
        <f t="array" ref="BD1891">IF(VLOOKUP($A1891,[1]New!$A$2:$DE$2108,75,FALSE)="High",1,IF(VLOOKUP($A1891,[1]New!$A$2:$DE$2108,75,FALSE)="HiAvg",2,IF(VLOOKUP($A1891,[1]New!$A$2:$DE$2108,75,FALSE)="Avg",3,IF(VLOOKUP($A1891,[1]New!$A$2:$DE$2108,75,FALSE)="LoAvg",4,5))))</f>
        <v>4</v>
      </c>
      <c r="BE1891" t="str">
        <f t="array" ref="BE1891">IF(VLOOKUP($A1891,[1]New!$A$2:$DE$2108,76,FALSE)="","",VLOOKUP($A1891,[1]New!$A$2:$DE$2108,76,FALSE))</f>
        <v/>
      </c>
      <c r="BH1891" t="str">
        <f t="array" ref="BH1891">IF(VLOOKUP($A1891,[1]New!$A$2:$DE$2108,77,FALSE)="","",VLOOKUP($A1891,[1]New!$A$2:$DE$2108,77,FALSE))</f>
        <v/>
      </c>
      <c r="BL1891" t="str">
        <f t="array" ref="BL1891">IF(VLOOKUP($A1891,[1]New!$A$2:$DE$2108,80,FALSE)="High",1,IF(VLOOKUP($A1891,[1]New!$A$2:$DE$2108,80,FALSE)="HiAvg",2,IF(VLOOKUP($A1891,[1]New!$A$2:$DE$2108,80,FALSE)="Avg",3,IF(VLOOKUP($A1891,[1]New!$A$2:$DE$2108,80,FALSE)="LoAvg",4,IF(VLOOKUP($A1891,[1]New!$A$2:$DE$2108,80,FALSE)="Low",5,"")))))</f>
        <v/>
      </c>
    </row>
    <row r="1892" spans="1:64" x14ac:dyDescent="0.2">
      <c r="A1892" s="7" t="s">
        <v>2015</v>
      </c>
      <c r="B1892">
        <v>2015</v>
      </c>
      <c r="C1892" t="s">
        <v>2233</v>
      </c>
      <c r="D1892" t="str">
        <f t="array" ref="D1892">VLOOKUP($A1892,[1]New!$A$2:$DE$2108,5,FALSE)</f>
        <v>Mathematics</v>
      </c>
      <c r="E1892">
        <f t="array" ref="E1892">VLOOKUP($A1892,[1]New!$A$2:$DE$2108,3,FALSE)</f>
        <v>605000118</v>
      </c>
      <c r="F1892" t="str">
        <f t="array" ref="F1892">VLOOKUP($A1892,[1]New!$A$2:$DE$2108,4,FALSE)</f>
        <v>School 3</v>
      </c>
      <c r="Q1892">
        <f t="array" ref="Q1892">VLOOKUP($A1892,[1]New!$A$2:$DE$2108,19,FALSE)</f>
        <v>209</v>
      </c>
      <c r="S1892">
        <f t="array" ref="S1892">VLOOKUP($A1892,[1]New!$A$2:$DE$2108,21,FALSE)</f>
        <v>21</v>
      </c>
      <c r="U1892">
        <f t="array" ref="U1892">IF(S1892&gt;=75,1,IF(AND(S1892&gt;=50,S1892&lt;75),2,IF(AND(S1892&gt;=25,S1892&lt;50),3,IF(S1892&lt;25,4,"NA"))))</f>
        <v>4</v>
      </c>
      <c r="V1892" s="8">
        <f t="array" ref="V1892">VLOOKUP($A1892,[1]New!$A$2:$DE$2108,17,FALSE)</f>
        <v>42263</v>
      </c>
      <c r="AG1892" t="str">
        <f t="array" ref="AG1892">VLOOKUP($A1892,[1]New!$A$2:$DE$2108,61,FALSE)</f>
        <v>Operations and Algebraic Thinking</v>
      </c>
      <c r="AJ1892">
        <f t="array" ref="AJ1892">VLOOKUP($A1892,[1]New!$A$2:$DE$2108,62,FALSE)</f>
        <v>206</v>
      </c>
      <c r="AN1892">
        <f t="array" ref="AN1892">IF(VLOOKUP($A1892,[1]New!$A$2:$DE$2108,65,FALSE)="High",1,IF(VLOOKUP($A1892,[1]New!$A$2:$DE$2108,65,FALSE)="HiAvg",2,IF(VLOOKUP($A1892,[1]New!$A$2:$DE$2108,65,FALSE)="Avg",3,IF(VLOOKUP($A1892,[1]New!$A$2:$DE$2108,65,FALSE)="LoAvg",4,5))))</f>
        <v>5</v>
      </c>
      <c r="AO1892" t="str">
        <f t="array" ref="AO1892">VLOOKUP($A1892,[1]New!$A$2:$DE$2108,66,FALSE)</f>
        <v>The Real and Complex Number Systems</v>
      </c>
      <c r="AR1892">
        <f t="array" ref="AR1892">VLOOKUP($A1892,[1]New!$A$2:$DE$2108,67,FALSE)</f>
        <v>212</v>
      </c>
      <c r="AV1892">
        <f t="array" ref="AV1892">IF(VLOOKUP($A1892,[1]New!$A$2:$DE$2108,70,FALSE)="High",1,IF(VLOOKUP($A1892,[1]New!$A$2:$DE$2108,70,FALSE)="HiAvg",2,IF(VLOOKUP($A1892,[1]New!$A$2:$DE$2108,70,FALSE)="Avg",3,IF(VLOOKUP($A1892,[1]New!$A$2:$DE$2108,70,FALSE)="LoAvg",4,5))))</f>
        <v>4</v>
      </c>
      <c r="AW1892" t="str">
        <f t="array" ref="AW1892">VLOOKUP($A1892,[1]New!$A$2:$DE$2108,71,FALSE)</f>
        <v>Geometry</v>
      </c>
      <c r="AZ1892">
        <f t="array" ref="AZ1892">VLOOKUP($A1892,[1]New!$A$2:$DE$2108,72,FALSE)</f>
        <v>205</v>
      </c>
      <c r="BD1892">
        <f t="array" ref="BD1892">IF(VLOOKUP($A1892,[1]New!$A$2:$DE$2108,75,FALSE)="High",1,IF(VLOOKUP($A1892,[1]New!$A$2:$DE$2108,75,FALSE)="HiAvg",2,IF(VLOOKUP($A1892,[1]New!$A$2:$DE$2108,75,FALSE)="Avg",3,IF(VLOOKUP($A1892,[1]New!$A$2:$DE$2108,75,FALSE)="LoAvg",4,5))))</f>
        <v>5</v>
      </c>
      <c r="BE1892" t="str">
        <f t="array" ref="BE1892">IF(VLOOKUP($A1892,[1]New!$A$2:$DE$2108,76,FALSE)="","",VLOOKUP($A1892,[1]New!$A$2:$DE$2108,76,FALSE))</f>
        <v>Statistics and Probability</v>
      </c>
      <c r="BH1892">
        <f t="array" ref="BH1892">IF(VLOOKUP($A1892,[1]New!$A$2:$DE$2108,77,FALSE)="","",VLOOKUP($A1892,[1]New!$A$2:$DE$2108,77,FALSE))</f>
        <v>212</v>
      </c>
      <c r="BL1892">
        <f t="array" ref="BL1892">IF(VLOOKUP($A1892,[1]New!$A$2:$DE$2108,80,FALSE)="High",1,IF(VLOOKUP($A1892,[1]New!$A$2:$DE$2108,80,FALSE)="HiAvg",2,IF(VLOOKUP($A1892,[1]New!$A$2:$DE$2108,80,FALSE)="Avg",3,IF(VLOOKUP($A1892,[1]New!$A$2:$DE$2108,80,FALSE)="LoAvg",4,IF(VLOOKUP($A1892,[1]New!$A$2:$DE$2108,80,FALSE)="Low",5,"")))))</f>
        <v>4</v>
      </c>
    </row>
    <row r="1893" spans="1:64" x14ac:dyDescent="0.2">
      <c r="A1893" s="7" t="s">
        <v>2016</v>
      </c>
      <c r="B1893">
        <v>2015</v>
      </c>
      <c r="C1893" t="s">
        <v>2233</v>
      </c>
      <c r="D1893" t="str">
        <f t="array" ref="D1893">VLOOKUP($A1893,[1]New!$A$2:$DE$2108,5,FALSE)</f>
        <v>Reading</v>
      </c>
      <c r="E1893">
        <f t="array" ref="E1893">VLOOKUP($A1893,[1]New!$A$2:$DE$2108,3,FALSE)</f>
        <v>605000118</v>
      </c>
      <c r="F1893" t="str">
        <f t="array" ref="F1893">VLOOKUP($A1893,[1]New!$A$2:$DE$2108,4,FALSE)</f>
        <v>School 3</v>
      </c>
      <c r="Q1893">
        <f t="array" ref="Q1893">VLOOKUP($A1893,[1]New!$A$2:$DE$2108,19,FALSE)</f>
        <v>202</v>
      </c>
      <c r="S1893">
        <f t="array" ref="S1893">VLOOKUP($A1893,[1]New!$A$2:$DE$2108,21,FALSE)</f>
        <v>21</v>
      </c>
      <c r="U1893">
        <f t="array" ref="U1893">IF(S1893&gt;=75,1,IF(AND(S1893&gt;=50,S1893&lt;75),2,IF(AND(S1893&gt;=25,S1893&lt;50),3,IF(S1893&lt;25,4,"NA"))))</f>
        <v>4</v>
      </c>
      <c r="V1893" s="8">
        <f t="array" ref="V1893">VLOOKUP($A1893,[1]New!$A$2:$DE$2108,17,FALSE)</f>
        <v>42256</v>
      </c>
      <c r="AG1893" t="str">
        <f t="array" ref="AG1893">VLOOKUP($A1893,[1]New!$A$2:$DE$2108,61,FALSE)</f>
        <v>Literature</v>
      </c>
      <c r="AJ1893">
        <f t="array" ref="AJ1893">VLOOKUP($A1893,[1]New!$A$2:$DE$2108,62,FALSE)</f>
        <v>199</v>
      </c>
      <c r="AN1893">
        <f t="array" ref="AN1893">IF(VLOOKUP($A1893,[1]New!$A$2:$DE$2108,65,FALSE)="High",1,IF(VLOOKUP($A1893,[1]New!$A$2:$DE$2108,65,FALSE)="HiAvg",2,IF(VLOOKUP($A1893,[1]New!$A$2:$DE$2108,65,FALSE)="Avg",3,IF(VLOOKUP($A1893,[1]New!$A$2:$DE$2108,65,FALSE)="LoAvg",4,5))))</f>
        <v>5</v>
      </c>
      <c r="AO1893" t="str">
        <f t="array" ref="AO1893">VLOOKUP($A1893,[1]New!$A$2:$DE$2108,66,FALSE)</f>
        <v>Informational Text</v>
      </c>
      <c r="AR1893">
        <f t="array" ref="AR1893">VLOOKUP($A1893,[1]New!$A$2:$DE$2108,67,FALSE)</f>
        <v>207</v>
      </c>
      <c r="AV1893">
        <f t="array" ref="AV1893">IF(VLOOKUP($A1893,[1]New!$A$2:$DE$2108,70,FALSE)="High",1,IF(VLOOKUP($A1893,[1]New!$A$2:$DE$2108,70,FALSE)="HiAvg",2,IF(VLOOKUP($A1893,[1]New!$A$2:$DE$2108,70,FALSE)="Avg",3,IF(VLOOKUP($A1893,[1]New!$A$2:$DE$2108,70,FALSE)="LoAvg",4,5))))</f>
        <v>4</v>
      </c>
      <c r="AW1893" t="str">
        <f t="array" ref="AW1893">VLOOKUP($A1893,[1]New!$A$2:$DE$2108,71,FALSE)</f>
        <v>Vocabulary Acquisition and Use</v>
      </c>
      <c r="AZ1893">
        <f t="array" ref="AZ1893">VLOOKUP($A1893,[1]New!$A$2:$DE$2108,72,FALSE)</f>
        <v>200</v>
      </c>
      <c r="BD1893">
        <f t="array" ref="BD1893">IF(VLOOKUP($A1893,[1]New!$A$2:$DE$2108,75,FALSE)="High",1,IF(VLOOKUP($A1893,[1]New!$A$2:$DE$2108,75,FALSE)="HiAvg",2,IF(VLOOKUP($A1893,[1]New!$A$2:$DE$2108,75,FALSE)="Avg",3,IF(VLOOKUP($A1893,[1]New!$A$2:$DE$2108,75,FALSE)="LoAvg",4,5))))</f>
        <v>5</v>
      </c>
      <c r="BE1893" t="str">
        <f t="array" ref="BE1893">IF(VLOOKUP($A1893,[1]New!$A$2:$DE$2108,76,FALSE)="","",VLOOKUP($A1893,[1]New!$A$2:$DE$2108,76,FALSE))</f>
        <v/>
      </c>
      <c r="BH1893" t="str">
        <f t="array" ref="BH1893">IF(VLOOKUP($A1893,[1]New!$A$2:$DE$2108,77,FALSE)="","",VLOOKUP($A1893,[1]New!$A$2:$DE$2108,77,FALSE))</f>
        <v/>
      </c>
      <c r="BL1893" t="str">
        <f t="array" ref="BL1893">IF(VLOOKUP($A1893,[1]New!$A$2:$DE$2108,80,FALSE)="High",1,IF(VLOOKUP($A1893,[1]New!$A$2:$DE$2108,80,FALSE)="HiAvg",2,IF(VLOOKUP($A1893,[1]New!$A$2:$DE$2108,80,FALSE)="Avg",3,IF(VLOOKUP($A1893,[1]New!$A$2:$DE$2108,80,FALSE)="LoAvg",4,IF(VLOOKUP($A1893,[1]New!$A$2:$DE$2108,80,FALSE)="Low",5,"")))))</f>
        <v/>
      </c>
    </row>
    <row r="1894" spans="1:64" x14ac:dyDescent="0.2">
      <c r="A1894" s="7" t="s">
        <v>2017</v>
      </c>
      <c r="B1894">
        <v>2015</v>
      </c>
      <c r="C1894" t="s">
        <v>2233</v>
      </c>
      <c r="D1894" t="str">
        <f t="array" ref="D1894">VLOOKUP($A1894,[1]New!$A$2:$DE$2108,5,FALSE)</f>
        <v>Language Usage</v>
      </c>
      <c r="E1894">
        <f t="array" ref="E1894">VLOOKUP($A1894,[1]New!$A$2:$DE$2108,3,FALSE)</f>
        <v>605000124</v>
      </c>
      <c r="F1894" t="str">
        <f t="array" ref="F1894">VLOOKUP($A1894,[1]New!$A$2:$DE$2108,4,FALSE)</f>
        <v>School 3</v>
      </c>
      <c r="Q1894">
        <f t="array" ref="Q1894">VLOOKUP($A1894,[1]New!$A$2:$DE$2108,19,FALSE)</f>
        <v>214</v>
      </c>
      <c r="S1894">
        <f t="array" ref="S1894">VLOOKUP($A1894,[1]New!$A$2:$DE$2108,21,FALSE)</f>
        <v>50</v>
      </c>
      <c r="U1894">
        <f t="array" ref="U1894">IF(S1894&gt;=75,1,IF(AND(S1894&gt;=50,S1894&lt;75),2,IF(AND(S1894&gt;=25,S1894&lt;50),3,IF(S1894&lt;25,4,"NA"))))</f>
        <v>2</v>
      </c>
      <c r="V1894" s="8">
        <f t="array" ref="V1894">VLOOKUP($A1894,[1]New!$A$2:$DE$2108,17,FALSE)</f>
        <v>42268</v>
      </c>
      <c r="AG1894" t="str">
        <f t="array" ref="AG1894">VLOOKUP($A1894,[1]New!$A$2:$DE$2108,61,FALSE)</f>
        <v>Writing: Plan, Organize, Develop, Revise, Research</v>
      </c>
      <c r="AJ1894">
        <f t="array" ref="AJ1894">VLOOKUP($A1894,[1]New!$A$2:$DE$2108,62,FALSE)</f>
        <v>214</v>
      </c>
      <c r="AN1894">
        <f t="array" ref="AN1894">IF(VLOOKUP($A1894,[1]New!$A$2:$DE$2108,65,FALSE)="High",1,IF(VLOOKUP($A1894,[1]New!$A$2:$DE$2108,65,FALSE)="HiAvg",2,IF(VLOOKUP($A1894,[1]New!$A$2:$DE$2108,65,FALSE)="Avg",3,IF(VLOOKUP($A1894,[1]New!$A$2:$DE$2108,65,FALSE)="LoAvg",4,5))))</f>
        <v>3</v>
      </c>
      <c r="AO1894" t="str">
        <f t="array" ref="AO1894">VLOOKUP($A1894,[1]New!$A$2:$DE$2108,66,FALSE)</f>
        <v>Language: Understand, Edit for Grammar, Usage</v>
      </c>
      <c r="AR1894">
        <f t="array" ref="AR1894">VLOOKUP($A1894,[1]New!$A$2:$DE$2108,67,FALSE)</f>
        <v>213</v>
      </c>
      <c r="AV1894">
        <f t="array" ref="AV1894">IF(VLOOKUP($A1894,[1]New!$A$2:$DE$2108,70,FALSE)="High",1,IF(VLOOKUP($A1894,[1]New!$A$2:$DE$2108,70,FALSE)="HiAvg",2,IF(VLOOKUP($A1894,[1]New!$A$2:$DE$2108,70,FALSE)="Avg",3,IF(VLOOKUP($A1894,[1]New!$A$2:$DE$2108,70,FALSE)="LoAvg",4,5))))</f>
        <v>3</v>
      </c>
      <c r="AW1894" t="str">
        <f t="array" ref="AW1894">VLOOKUP($A1894,[1]New!$A$2:$DE$2108,71,FALSE)</f>
        <v>Language: Understand, Edit Mechanics</v>
      </c>
      <c r="AZ1894">
        <f t="array" ref="AZ1894">VLOOKUP($A1894,[1]New!$A$2:$DE$2108,72,FALSE)</f>
        <v>215</v>
      </c>
      <c r="BD1894">
        <f t="array" ref="BD1894">IF(VLOOKUP($A1894,[1]New!$A$2:$DE$2108,75,FALSE)="High",1,IF(VLOOKUP($A1894,[1]New!$A$2:$DE$2108,75,FALSE)="HiAvg",2,IF(VLOOKUP($A1894,[1]New!$A$2:$DE$2108,75,FALSE)="Avg",3,IF(VLOOKUP($A1894,[1]New!$A$2:$DE$2108,75,FALSE)="LoAvg",4,5))))</f>
        <v>3</v>
      </c>
      <c r="BE1894" t="str">
        <f t="array" ref="BE1894">IF(VLOOKUP($A1894,[1]New!$A$2:$DE$2108,76,FALSE)="","",VLOOKUP($A1894,[1]New!$A$2:$DE$2108,76,FALSE))</f>
        <v/>
      </c>
      <c r="BH1894" t="str">
        <f t="array" ref="BH1894">IF(VLOOKUP($A1894,[1]New!$A$2:$DE$2108,77,FALSE)="","",VLOOKUP($A1894,[1]New!$A$2:$DE$2108,77,FALSE))</f>
        <v/>
      </c>
      <c r="BL1894" t="str">
        <f t="array" ref="BL1894">IF(VLOOKUP($A1894,[1]New!$A$2:$DE$2108,80,FALSE)="High",1,IF(VLOOKUP($A1894,[1]New!$A$2:$DE$2108,80,FALSE)="HiAvg",2,IF(VLOOKUP($A1894,[1]New!$A$2:$DE$2108,80,FALSE)="Avg",3,IF(VLOOKUP($A1894,[1]New!$A$2:$DE$2108,80,FALSE)="LoAvg",4,IF(VLOOKUP($A1894,[1]New!$A$2:$DE$2108,80,FALSE)="Low",5,"")))))</f>
        <v/>
      </c>
    </row>
    <row r="1895" spans="1:64" x14ac:dyDescent="0.2">
      <c r="A1895" s="7" t="s">
        <v>2018</v>
      </c>
      <c r="B1895">
        <v>2015</v>
      </c>
      <c r="C1895" t="s">
        <v>2233</v>
      </c>
      <c r="D1895" t="str">
        <f t="array" ref="D1895">VLOOKUP($A1895,[1]New!$A$2:$DE$2108,5,FALSE)</f>
        <v>Mathematics</v>
      </c>
      <c r="E1895">
        <f t="array" ref="E1895">VLOOKUP($A1895,[1]New!$A$2:$DE$2108,3,FALSE)</f>
        <v>605000124</v>
      </c>
      <c r="F1895" t="str">
        <f t="array" ref="F1895">VLOOKUP($A1895,[1]New!$A$2:$DE$2108,4,FALSE)</f>
        <v>School 3</v>
      </c>
      <c r="Q1895">
        <f t="array" ref="Q1895">VLOOKUP($A1895,[1]New!$A$2:$DE$2108,19,FALSE)</f>
        <v>220</v>
      </c>
      <c r="S1895">
        <f t="array" ref="S1895">VLOOKUP($A1895,[1]New!$A$2:$DE$2108,21,FALSE)</f>
        <v>44</v>
      </c>
      <c r="U1895">
        <f t="array" ref="U1895">IF(S1895&gt;=75,1,IF(AND(S1895&gt;=50,S1895&lt;75),2,IF(AND(S1895&gt;=25,S1895&lt;50),3,IF(S1895&lt;25,4,"NA"))))</f>
        <v>3</v>
      </c>
      <c r="V1895" s="8">
        <f t="array" ref="V1895">VLOOKUP($A1895,[1]New!$A$2:$DE$2108,17,FALSE)</f>
        <v>42263</v>
      </c>
      <c r="AG1895" t="str">
        <f t="array" ref="AG1895">VLOOKUP($A1895,[1]New!$A$2:$DE$2108,61,FALSE)</f>
        <v>Operations and Algebraic Thinking</v>
      </c>
      <c r="AJ1895">
        <f t="array" ref="AJ1895">VLOOKUP($A1895,[1]New!$A$2:$DE$2108,62,FALSE)</f>
        <v>218</v>
      </c>
      <c r="AN1895">
        <f t="array" ref="AN1895">IF(VLOOKUP($A1895,[1]New!$A$2:$DE$2108,65,FALSE)="High",1,IF(VLOOKUP($A1895,[1]New!$A$2:$DE$2108,65,FALSE)="HiAvg",2,IF(VLOOKUP($A1895,[1]New!$A$2:$DE$2108,65,FALSE)="Avg",3,IF(VLOOKUP($A1895,[1]New!$A$2:$DE$2108,65,FALSE)="LoAvg",4,5))))</f>
        <v>4</v>
      </c>
      <c r="AO1895" t="str">
        <f t="array" ref="AO1895">VLOOKUP($A1895,[1]New!$A$2:$DE$2108,66,FALSE)</f>
        <v>The Real and Complex Number Systems</v>
      </c>
      <c r="AR1895">
        <f t="array" ref="AR1895">VLOOKUP($A1895,[1]New!$A$2:$DE$2108,67,FALSE)</f>
        <v>225</v>
      </c>
      <c r="AV1895">
        <f t="array" ref="AV1895">IF(VLOOKUP($A1895,[1]New!$A$2:$DE$2108,70,FALSE)="High",1,IF(VLOOKUP($A1895,[1]New!$A$2:$DE$2108,70,FALSE)="HiAvg",2,IF(VLOOKUP($A1895,[1]New!$A$2:$DE$2108,70,FALSE)="Avg",3,IF(VLOOKUP($A1895,[1]New!$A$2:$DE$2108,70,FALSE)="LoAvg",4,5))))</f>
        <v>3</v>
      </c>
      <c r="AW1895" t="str">
        <f t="array" ref="AW1895">VLOOKUP($A1895,[1]New!$A$2:$DE$2108,71,FALSE)</f>
        <v>Geometry</v>
      </c>
      <c r="AZ1895">
        <f t="array" ref="AZ1895">VLOOKUP($A1895,[1]New!$A$2:$DE$2108,72,FALSE)</f>
        <v>216</v>
      </c>
      <c r="BD1895">
        <f t="array" ref="BD1895">IF(VLOOKUP($A1895,[1]New!$A$2:$DE$2108,75,FALSE)="High",1,IF(VLOOKUP($A1895,[1]New!$A$2:$DE$2108,75,FALSE)="HiAvg",2,IF(VLOOKUP($A1895,[1]New!$A$2:$DE$2108,75,FALSE)="Avg",3,IF(VLOOKUP($A1895,[1]New!$A$2:$DE$2108,75,FALSE)="LoAvg",4,5))))</f>
        <v>4</v>
      </c>
      <c r="BE1895" t="str">
        <f t="array" ref="BE1895">IF(VLOOKUP($A1895,[1]New!$A$2:$DE$2108,76,FALSE)="","",VLOOKUP($A1895,[1]New!$A$2:$DE$2108,76,FALSE))</f>
        <v>Statistics and Probability</v>
      </c>
      <c r="BH1895">
        <f t="array" ref="BH1895">IF(VLOOKUP($A1895,[1]New!$A$2:$DE$2108,77,FALSE)="","",VLOOKUP($A1895,[1]New!$A$2:$DE$2108,77,FALSE))</f>
        <v>221</v>
      </c>
      <c r="BL1895">
        <f t="array" ref="BL1895">IF(VLOOKUP($A1895,[1]New!$A$2:$DE$2108,80,FALSE)="High",1,IF(VLOOKUP($A1895,[1]New!$A$2:$DE$2108,80,FALSE)="HiAvg",2,IF(VLOOKUP($A1895,[1]New!$A$2:$DE$2108,80,FALSE)="Avg",3,IF(VLOOKUP($A1895,[1]New!$A$2:$DE$2108,80,FALSE)="LoAvg",4,IF(VLOOKUP($A1895,[1]New!$A$2:$DE$2108,80,FALSE)="Low",5,"")))))</f>
        <v>4</v>
      </c>
    </row>
    <row r="1896" spans="1:64" x14ac:dyDescent="0.2">
      <c r="A1896" s="7" t="s">
        <v>2019</v>
      </c>
      <c r="B1896">
        <v>2015</v>
      </c>
      <c r="C1896" t="s">
        <v>2233</v>
      </c>
      <c r="D1896" t="str">
        <f t="array" ref="D1896">VLOOKUP($A1896,[1]New!$A$2:$DE$2108,5,FALSE)</f>
        <v>Reading</v>
      </c>
      <c r="E1896">
        <f t="array" ref="E1896">VLOOKUP($A1896,[1]New!$A$2:$DE$2108,3,FALSE)</f>
        <v>605000124</v>
      </c>
      <c r="F1896" t="str">
        <f t="array" ref="F1896">VLOOKUP($A1896,[1]New!$A$2:$DE$2108,4,FALSE)</f>
        <v>School 3</v>
      </c>
      <c r="Q1896">
        <f t="array" ref="Q1896">VLOOKUP($A1896,[1]New!$A$2:$DE$2108,19,FALSE)</f>
        <v>220</v>
      </c>
      <c r="S1896">
        <f t="array" ref="S1896">VLOOKUP($A1896,[1]New!$A$2:$DE$2108,21,FALSE)</f>
        <v>64</v>
      </c>
      <c r="U1896">
        <f t="array" ref="U1896">IF(S1896&gt;=75,1,IF(AND(S1896&gt;=50,S1896&lt;75),2,IF(AND(S1896&gt;=25,S1896&lt;50),3,IF(S1896&lt;25,4,"NA"))))</f>
        <v>2</v>
      </c>
      <c r="V1896" s="8">
        <f t="array" ref="V1896">VLOOKUP($A1896,[1]New!$A$2:$DE$2108,17,FALSE)</f>
        <v>42256</v>
      </c>
      <c r="AG1896" t="str">
        <f t="array" ref="AG1896">VLOOKUP($A1896,[1]New!$A$2:$DE$2108,61,FALSE)</f>
        <v>Literature</v>
      </c>
      <c r="AJ1896">
        <f t="array" ref="AJ1896">VLOOKUP($A1896,[1]New!$A$2:$DE$2108,62,FALSE)</f>
        <v>219</v>
      </c>
      <c r="AN1896">
        <f t="array" ref="AN1896">IF(VLOOKUP($A1896,[1]New!$A$2:$DE$2108,65,FALSE)="High",1,IF(VLOOKUP($A1896,[1]New!$A$2:$DE$2108,65,FALSE)="HiAvg",2,IF(VLOOKUP($A1896,[1]New!$A$2:$DE$2108,65,FALSE)="Avg",3,IF(VLOOKUP($A1896,[1]New!$A$2:$DE$2108,65,FALSE)="LoAvg",4,5))))</f>
        <v>3</v>
      </c>
      <c r="AO1896" t="str">
        <f t="array" ref="AO1896">VLOOKUP($A1896,[1]New!$A$2:$DE$2108,66,FALSE)</f>
        <v>Informational Text</v>
      </c>
      <c r="AR1896">
        <f t="array" ref="AR1896">VLOOKUP($A1896,[1]New!$A$2:$DE$2108,67,FALSE)</f>
        <v>220</v>
      </c>
      <c r="AV1896">
        <f t="array" ref="AV1896">IF(VLOOKUP($A1896,[1]New!$A$2:$DE$2108,70,FALSE)="High",1,IF(VLOOKUP($A1896,[1]New!$A$2:$DE$2108,70,FALSE)="HiAvg",2,IF(VLOOKUP($A1896,[1]New!$A$2:$DE$2108,70,FALSE)="Avg",3,IF(VLOOKUP($A1896,[1]New!$A$2:$DE$2108,70,FALSE)="LoAvg",4,5))))</f>
        <v>3</v>
      </c>
      <c r="AW1896" t="str">
        <f t="array" ref="AW1896">VLOOKUP($A1896,[1]New!$A$2:$DE$2108,71,FALSE)</f>
        <v>Vocabulary Acquisition and Use</v>
      </c>
      <c r="AZ1896">
        <f t="array" ref="AZ1896">VLOOKUP($A1896,[1]New!$A$2:$DE$2108,72,FALSE)</f>
        <v>220</v>
      </c>
      <c r="BD1896">
        <f t="array" ref="BD1896">IF(VLOOKUP($A1896,[1]New!$A$2:$DE$2108,75,FALSE)="High",1,IF(VLOOKUP($A1896,[1]New!$A$2:$DE$2108,75,FALSE)="HiAvg",2,IF(VLOOKUP($A1896,[1]New!$A$2:$DE$2108,75,FALSE)="Avg",3,IF(VLOOKUP($A1896,[1]New!$A$2:$DE$2108,75,FALSE)="LoAvg",4,5))))</f>
        <v>3</v>
      </c>
      <c r="BE1896" t="str">
        <f t="array" ref="BE1896">IF(VLOOKUP($A1896,[1]New!$A$2:$DE$2108,76,FALSE)="","",VLOOKUP($A1896,[1]New!$A$2:$DE$2108,76,FALSE))</f>
        <v/>
      </c>
      <c r="BH1896" t="str">
        <f t="array" ref="BH1896">IF(VLOOKUP($A1896,[1]New!$A$2:$DE$2108,77,FALSE)="","",VLOOKUP($A1896,[1]New!$A$2:$DE$2108,77,FALSE))</f>
        <v/>
      </c>
      <c r="BL1896" t="str">
        <f t="array" ref="BL1896">IF(VLOOKUP($A1896,[1]New!$A$2:$DE$2108,80,FALSE)="High",1,IF(VLOOKUP($A1896,[1]New!$A$2:$DE$2108,80,FALSE)="HiAvg",2,IF(VLOOKUP($A1896,[1]New!$A$2:$DE$2108,80,FALSE)="Avg",3,IF(VLOOKUP($A1896,[1]New!$A$2:$DE$2108,80,FALSE)="LoAvg",4,IF(VLOOKUP($A1896,[1]New!$A$2:$DE$2108,80,FALSE)="Low",5,"")))))</f>
        <v/>
      </c>
    </row>
    <row r="1897" spans="1:64" x14ac:dyDescent="0.2">
      <c r="A1897" s="7" t="s">
        <v>2020</v>
      </c>
      <c r="B1897">
        <v>2015</v>
      </c>
      <c r="C1897" t="s">
        <v>2233</v>
      </c>
      <c r="D1897" t="str">
        <f t="array" ref="D1897">VLOOKUP($A1897,[1]New!$A$2:$DE$2108,5,FALSE)</f>
        <v>Language Usage</v>
      </c>
      <c r="E1897">
        <f t="array" ref="E1897">VLOOKUP($A1897,[1]New!$A$2:$DE$2108,3,FALSE)</f>
        <v>605000129</v>
      </c>
      <c r="F1897" t="str">
        <f t="array" ref="F1897">VLOOKUP($A1897,[1]New!$A$2:$DE$2108,4,FALSE)</f>
        <v>School 3</v>
      </c>
      <c r="Q1897">
        <f t="array" ref="Q1897">VLOOKUP($A1897,[1]New!$A$2:$DE$2108,19,FALSE)</f>
        <v>225</v>
      </c>
      <c r="S1897">
        <f t="array" ref="S1897">VLOOKUP($A1897,[1]New!$A$2:$DE$2108,21,FALSE)</f>
        <v>73</v>
      </c>
      <c r="U1897">
        <f t="array" ref="U1897">IF(S1897&gt;=75,1,IF(AND(S1897&gt;=50,S1897&lt;75),2,IF(AND(S1897&gt;=25,S1897&lt;50),3,IF(S1897&lt;25,4,"NA"))))</f>
        <v>2</v>
      </c>
      <c r="V1897" s="8">
        <f t="array" ref="V1897">VLOOKUP($A1897,[1]New!$A$2:$DE$2108,17,FALSE)</f>
        <v>42258</v>
      </c>
      <c r="AG1897" t="str">
        <f t="array" ref="AG1897">VLOOKUP($A1897,[1]New!$A$2:$DE$2108,61,FALSE)</f>
        <v>Writing: Plan, Organize, Develop, Revise, Research</v>
      </c>
      <c r="AJ1897">
        <f t="array" ref="AJ1897">VLOOKUP($A1897,[1]New!$A$2:$DE$2108,62,FALSE)</f>
        <v>228</v>
      </c>
      <c r="AN1897">
        <f t="array" ref="AN1897">IF(VLOOKUP($A1897,[1]New!$A$2:$DE$2108,65,FALSE)="High",1,IF(VLOOKUP($A1897,[1]New!$A$2:$DE$2108,65,FALSE)="HiAvg",2,IF(VLOOKUP($A1897,[1]New!$A$2:$DE$2108,65,FALSE)="Avg",3,IF(VLOOKUP($A1897,[1]New!$A$2:$DE$2108,65,FALSE)="LoAvg",4,5))))</f>
        <v>2</v>
      </c>
      <c r="AO1897" t="str">
        <f t="array" ref="AO1897">VLOOKUP($A1897,[1]New!$A$2:$DE$2108,66,FALSE)</f>
        <v>Language: Understand, Edit for Grammar, Usage</v>
      </c>
      <c r="AR1897">
        <f t="array" ref="AR1897">VLOOKUP($A1897,[1]New!$A$2:$DE$2108,67,FALSE)</f>
        <v>224</v>
      </c>
      <c r="AV1897">
        <f t="array" ref="AV1897">IF(VLOOKUP($A1897,[1]New!$A$2:$DE$2108,70,FALSE)="High",1,IF(VLOOKUP($A1897,[1]New!$A$2:$DE$2108,70,FALSE)="HiAvg",2,IF(VLOOKUP($A1897,[1]New!$A$2:$DE$2108,70,FALSE)="Avg",3,IF(VLOOKUP($A1897,[1]New!$A$2:$DE$2108,70,FALSE)="LoAvg",4,5))))</f>
        <v>2</v>
      </c>
      <c r="AW1897" t="str">
        <f t="array" ref="AW1897">VLOOKUP($A1897,[1]New!$A$2:$DE$2108,71,FALSE)</f>
        <v>Language: Understand, Edit Mechanics</v>
      </c>
      <c r="AZ1897">
        <f t="array" ref="AZ1897">VLOOKUP($A1897,[1]New!$A$2:$DE$2108,72,FALSE)</f>
        <v>221</v>
      </c>
      <c r="BD1897">
        <f t="array" ref="BD1897">IF(VLOOKUP($A1897,[1]New!$A$2:$DE$2108,75,FALSE)="High",1,IF(VLOOKUP($A1897,[1]New!$A$2:$DE$2108,75,FALSE)="HiAvg",2,IF(VLOOKUP($A1897,[1]New!$A$2:$DE$2108,75,FALSE)="Avg",3,IF(VLOOKUP($A1897,[1]New!$A$2:$DE$2108,75,FALSE)="LoAvg",4,5))))</f>
        <v>3</v>
      </c>
      <c r="BE1897" t="str">
        <f t="array" ref="BE1897">IF(VLOOKUP($A1897,[1]New!$A$2:$DE$2108,76,FALSE)="","",VLOOKUP($A1897,[1]New!$A$2:$DE$2108,76,FALSE))</f>
        <v/>
      </c>
      <c r="BH1897" t="str">
        <f t="array" ref="BH1897">IF(VLOOKUP($A1897,[1]New!$A$2:$DE$2108,77,FALSE)="","",VLOOKUP($A1897,[1]New!$A$2:$DE$2108,77,FALSE))</f>
        <v/>
      </c>
      <c r="BL1897" t="str">
        <f t="array" ref="BL1897">IF(VLOOKUP($A1897,[1]New!$A$2:$DE$2108,80,FALSE)="High",1,IF(VLOOKUP($A1897,[1]New!$A$2:$DE$2108,80,FALSE)="HiAvg",2,IF(VLOOKUP($A1897,[1]New!$A$2:$DE$2108,80,FALSE)="Avg",3,IF(VLOOKUP($A1897,[1]New!$A$2:$DE$2108,80,FALSE)="LoAvg",4,IF(VLOOKUP($A1897,[1]New!$A$2:$DE$2108,80,FALSE)="Low",5,"")))))</f>
        <v/>
      </c>
    </row>
    <row r="1898" spans="1:64" x14ac:dyDescent="0.2">
      <c r="A1898" s="7" t="s">
        <v>2021</v>
      </c>
      <c r="B1898">
        <v>2015</v>
      </c>
      <c r="C1898" t="s">
        <v>2233</v>
      </c>
      <c r="D1898" t="str">
        <f t="array" ref="D1898">VLOOKUP($A1898,[1]New!$A$2:$DE$2108,5,FALSE)</f>
        <v>Mathematics</v>
      </c>
      <c r="E1898">
        <f t="array" ref="E1898">VLOOKUP($A1898,[1]New!$A$2:$DE$2108,3,FALSE)</f>
        <v>605000129</v>
      </c>
      <c r="F1898" t="str">
        <f t="array" ref="F1898">VLOOKUP($A1898,[1]New!$A$2:$DE$2108,4,FALSE)</f>
        <v>School 3</v>
      </c>
      <c r="Q1898">
        <f t="array" ref="Q1898">VLOOKUP($A1898,[1]New!$A$2:$DE$2108,19,FALSE)</f>
        <v>223</v>
      </c>
      <c r="S1898">
        <f t="array" ref="S1898">VLOOKUP($A1898,[1]New!$A$2:$DE$2108,21,FALSE)</f>
        <v>43</v>
      </c>
      <c r="U1898">
        <f t="array" ref="U1898">IF(S1898&gt;=75,1,IF(AND(S1898&gt;=50,S1898&lt;75),2,IF(AND(S1898&gt;=25,S1898&lt;50),3,IF(S1898&lt;25,4,"NA"))))</f>
        <v>3</v>
      </c>
      <c r="V1898" s="8">
        <f t="array" ref="V1898">VLOOKUP($A1898,[1]New!$A$2:$DE$2108,17,FALSE)</f>
        <v>42264</v>
      </c>
      <c r="AG1898" t="str">
        <f t="array" ref="AG1898">VLOOKUP($A1898,[1]New!$A$2:$DE$2108,61,FALSE)</f>
        <v>Operations and Algebraic Thinking</v>
      </c>
      <c r="AJ1898">
        <f t="array" ref="AJ1898">VLOOKUP($A1898,[1]New!$A$2:$DE$2108,62,FALSE)</f>
        <v>228</v>
      </c>
      <c r="AN1898">
        <f t="array" ref="AN1898">IF(VLOOKUP($A1898,[1]New!$A$2:$DE$2108,65,FALSE)="High",1,IF(VLOOKUP($A1898,[1]New!$A$2:$DE$2108,65,FALSE)="HiAvg",2,IF(VLOOKUP($A1898,[1]New!$A$2:$DE$2108,65,FALSE)="Avg",3,IF(VLOOKUP($A1898,[1]New!$A$2:$DE$2108,65,FALSE)="LoAvg",4,5))))</f>
        <v>3</v>
      </c>
      <c r="AO1898" t="str">
        <f t="array" ref="AO1898">VLOOKUP($A1898,[1]New!$A$2:$DE$2108,66,FALSE)</f>
        <v>The Real and Complex Number Systems</v>
      </c>
      <c r="AR1898">
        <f t="array" ref="AR1898">VLOOKUP($A1898,[1]New!$A$2:$DE$2108,67,FALSE)</f>
        <v>216</v>
      </c>
      <c r="AV1898">
        <f t="array" ref="AV1898">IF(VLOOKUP($A1898,[1]New!$A$2:$DE$2108,70,FALSE)="High",1,IF(VLOOKUP($A1898,[1]New!$A$2:$DE$2108,70,FALSE)="HiAvg",2,IF(VLOOKUP($A1898,[1]New!$A$2:$DE$2108,70,FALSE)="Avg",3,IF(VLOOKUP($A1898,[1]New!$A$2:$DE$2108,70,FALSE)="LoAvg",4,5))))</f>
        <v>5</v>
      </c>
      <c r="AW1898" t="str">
        <f t="array" ref="AW1898">VLOOKUP($A1898,[1]New!$A$2:$DE$2108,71,FALSE)</f>
        <v>Geometry</v>
      </c>
      <c r="AZ1898">
        <f t="array" ref="AZ1898">VLOOKUP($A1898,[1]New!$A$2:$DE$2108,72,FALSE)</f>
        <v>218</v>
      </c>
      <c r="BD1898">
        <f t="array" ref="BD1898">IF(VLOOKUP($A1898,[1]New!$A$2:$DE$2108,75,FALSE)="High",1,IF(VLOOKUP($A1898,[1]New!$A$2:$DE$2108,75,FALSE)="HiAvg",2,IF(VLOOKUP($A1898,[1]New!$A$2:$DE$2108,75,FALSE)="Avg",3,IF(VLOOKUP($A1898,[1]New!$A$2:$DE$2108,75,FALSE)="LoAvg",4,5))))</f>
        <v>4</v>
      </c>
      <c r="BE1898" t="str">
        <f t="array" ref="BE1898">IF(VLOOKUP($A1898,[1]New!$A$2:$DE$2108,76,FALSE)="","",VLOOKUP($A1898,[1]New!$A$2:$DE$2108,76,FALSE))</f>
        <v>Statistics and Probability</v>
      </c>
      <c r="BH1898">
        <f t="array" ref="BH1898">IF(VLOOKUP($A1898,[1]New!$A$2:$DE$2108,77,FALSE)="","",VLOOKUP($A1898,[1]New!$A$2:$DE$2108,77,FALSE))</f>
        <v>232</v>
      </c>
      <c r="BL1898">
        <f t="array" ref="BL1898">IF(VLOOKUP($A1898,[1]New!$A$2:$DE$2108,80,FALSE)="High",1,IF(VLOOKUP($A1898,[1]New!$A$2:$DE$2108,80,FALSE)="HiAvg",2,IF(VLOOKUP($A1898,[1]New!$A$2:$DE$2108,80,FALSE)="Avg",3,IF(VLOOKUP($A1898,[1]New!$A$2:$DE$2108,80,FALSE)="LoAvg",4,IF(VLOOKUP($A1898,[1]New!$A$2:$DE$2108,80,FALSE)="Low",5,"")))))</f>
        <v>3</v>
      </c>
    </row>
    <row r="1899" spans="1:64" x14ac:dyDescent="0.2">
      <c r="A1899" s="7" t="s">
        <v>2022</v>
      </c>
      <c r="B1899">
        <v>2015</v>
      </c>
      <c r="C1899" t="s">
        <v>2233</v>
      </c>
      <c r="D1899" t="str">
        <f t="array" ref="D1899">VLOOKUP($A1899,[1]New!$A$2:$DE$2108,5,FALSE)</f>
        <v>Reading</v>
      </c>
      <c r="E1899">
        <f t="array" ref="E1899">VLOOKUP($A1899,[1]New!$A$2:$DE$2108,3,FALSE)</f>
        <v>605000129</v>
      </c>
      <c r="F1899" t="str">
        <f t="array" ref="F1899">VLOOKUP($A1899,[1]New!$A$2:$DE$2108,4,FALSE)</f>
        <v>School 3</v>
      </c>
      <c r="Q1899">
        <f t="array" ref="Q1899">VLOOKUP($A1899,[1]New!$A$2:$DE$2108,19,FALSE)</f>
        <v>227</v>
      </c>
      <c r="S1899">
        <f t="array" ref="S1899">VLOOKUP($A1899,[1]New!$A$2:$DE$2108,21,FALSE)</f>
        <v>73</v>
      </c>
      <c r="U1899">
        <f t="array" ref="U1899">IF(S1899&gt;=75,1,IF(AND(S1899&gt;=50,S1899&lt;75),2,IF(AND(S1899&gt;=25,S1899&lt;50),3,IF(S1899&lt;25,4,"NA"))))</f>
        <v>2</v>
      </c>
      <c r="V1899" s="8">
        <f t="array" ref="V1899">VLOOKUP($A1899,[1]New!$A$2:$DE$2108,17,FALSE)</f>
        <v>42256</v>
      </c>
      <c r="AG1899" t="str">
        <f t="array" ref="AG1899">VLOOKUP($A1899,[1]New!$A$2:$DE$2108,61,FALSE)</f>
        <v>Literature</v>
      </c>
      <c r="AJ1899">
        <f t="array" ref="AJ1899">VLOOKUP($A1899,[1]New!$A$2:$DE$2108,62,FALSE)</f>
        <v>228</v>
      </c>
      <c r="AN1899">
        <f t="array" ref="AN1899">IF(VLOOKUP($A1899,[1]New!$A$2:$DE$2108,65,FALSE)="High",1,IF(VLOOKUP($A1899,[1]New!$A$2:$DE$2108,65,FALSE)="HiAvg",2,IF(VLOOKUP($A1899,[1]New!$A$2:$DE$2108,65,FALSE)="Avg",3,IF(VLOOKUP($A1899,[1]New!$A$2:$DE$2108,65,FALSE)="LoAvg",4,5))))</f>
        <v>2</v>
      </c>
      <c r="AO1899" t="str">
        <f t="array" ref="AO1899">VLOOKUP($A1899,[1]New!$A$2:$DE$2108,66,FALSE)</f>
        <v>Informational Text</v>
      </c>
      <c r="AR1899">
        <f t="array" ref="AR1899">VLOOKUP($A1899,[1]New!$A$2:$DE$2108,67,FALSE)</f>
        <v>230</v>
      </c>
      <c r="AV1899">
        <f t="array" ref="AV1899">IF(VLOOKUP($A1899,[1]New!$A$2:$DE$2108,70,FALSE)="High",1,IF(VLOOKUP($A1899,[1]New!$A$2:$DE$2108,70,FALSE)="HiAvg",2,IF(VLOOKUP($A1899,[1]New!$A$2:$DE$2108,70,FALSE)="Avg",3,IF(VLOOKUP($A1899,[1]New!$A$2:$DE$2108,70,FALSE)="LoAvg",4,5))))</f>
        <v>2</v>
      </c>
      <c r="AW1899" t="str">
        <f t="array" ref="AW1899">VLOOKUP($A1899,[1]New!$A$2:$DE$2108,71,FALSE)</f>
        <v>Vocabulary Acquisition and Use</v>
      </c>
      <c r="AZ1899">
        <f t="array" ref="AZ1899">VLOOKUP($A1899,[1]New!$A$2:$DE$2108,72,FALSE)</f>
        <v>221</v>
      </c>
      <c r="BD1899">
        <f t="array" ref="BD1899">IF(VLOOKUP($A1899,[1]New!$A$2:$DE$2108,75,FALSE)="High",1,IF(VLOOKUP($A1899,[1]New!$A$2:$DE$2108,75,FALSE)="HiAvg",2,IF(VLOOKUP($A1899,[1]New!$A$2:$DE$2108,75,FALSE)="Avg",3,IF(VLOOKUP($A1899,[1]New!$A$2:$DE$2108,75,FALSE)="LoAvg",4,5))))</f>
        <v>3</v>
      </c>
      <c r="BE1899" t="str">
        <f t="array" ref="BE1899">IF(VLOOKUP($A1899,[1]New!$A$2:$DE$2108,76,FALSE)="","",VLOOKUP($A1899,[1]New!$A$2:$DE$2108,76,FALSE))</f>
        <v/>
      </c>
      <c r="BH1899" t="str">
        <f t="array" ref="BH1899">IF(VLOOKUP($A1899,[1]New!$A$2:$DE$2108,77,FALSE)="","",VLOOKUP($A1899,[1]New!$A$2:$DE$2108,77,FALSE))</f>
        <v/>
      </c>
      <c r="BL1899" t="str">
        <f t="array" ref="BL1899">IF(VLOOKUP($A1899,[1]New!$A$2:$DE$2108,80,FALSE)="High",1,IF(VLOOKUP($A1899,[1]New!$A$2:$DE$2108,80,FALSE)="HiAvg",2,IF(VLOOKUP($A1899,[1]New!$A$2:$DE$2108,80,FALSE)="Avg",3,IF(VLOOKUP($A1899,[1]New!$A$2:$DE$2108,80,FALSE)="LoAvg",4,IF(VLOOKUP($A1899,[1]New!$A$2:$DE$2108,80,FALSE)="Low",5,"")))))</f>
        <v/>
      </c>
    </row>
    <row r="1900" spans="1:64" x14ac:dyDescent="0.2">
      <c r="A1900" s="7" t="s">
        <v>2023</v>
      </c>
      <c r="B1900">
        <v>2015</v>
      </c>
      <c r="C1900" t="s">
        <v>2233</v>
      </c>
      <c r="D1900" t="str">
        <f t="array" ref="D1900">VLOOKUP($A1900,[1]New!$A$2:$DE$2108,5,FALSE)</f>
        <v>Language Usage</v>
      </c>
      <c r="E1900">
        <f t="array" ref="E1900">VLOOKUP($A1900,[1]New!$A$2:$DE$2108,3,FALSE)</f>
        <v>605000146</v>
      </c>
      <c r="F1900" t="str">
        <f t="array" ref="F1900">VLOOKUP($A1900,[1]New!$A$2:$DE$2108,4,FALSE)</f>
        <v>School 3</v>
      </c>
      <c r="Q1900">
        <f t="array" ref="Q1900">VLOOKUP($A1900,[1]New!$A$2:$DE$2108,19,FALSE)</f>
        <v>212</v>
      </c>
      <c r="S1900">
        <f t="array" ref="S1900">VLOOKUP($A1900,[1]New!$A$2:$DE$2108,21,FALSE)</f>
        <v>38</v>
      </c>
      <c r="U1900">
        <f t="array" ref="U1900">IF(S1900&gt;=75,1,IF(AND(S1900&gt;=50,S1900&lt;75),2,IF(AND(S1900&gt;=25,S1900&lt;50),3,IF(S1900&lt;25,4,"NA"))))</f>
        <v>3</v>
      </c>
      <c r="V1900" s="8">
        <f t="array" ref="V1900">VLOOKUP($A1900,[1]New!$A$2:$DE$2108,17,FALSE)</f>
        <v>42262</v>
      </c>
      <c r="AG1900" t="str">
        <f t="array" ref="AG1900">VLOOKUP($A1900,[1]New!$A$2:$DE$2108,61,FALSE)</f>
        <v>Writing: Plan, Organize, Develop, Revise, Research</v>
      </c>
      <c r="AJ1900">
        <f t="array" ref="AJ1900">VLOOKUP($A1900,[1]New!$A$2:$DE$2108,62,FALSE)</f>
        <v>212</v>
      </c>
      <c r="AN1900">
        <f t="array" ref="AN1900">IF(VLOOKUP($A1900,[1]New!$A$2:$DE$2108,65,FALSE)="High",1,IF(VLOOKUP($A1900,[1]New!$A$2:$DE$2108,65,FALSE)="HiAvg",2,IF(VLOOKUP($A1900,[1]New!$A$2:$DE$2108,65,FALSE)="Avg",3,IF(VLOOKUP($A1900,[1]New!$A$2:$DE$2108,65,FALSE)="LoAvg",4,5))))</f>
        <v>4</v>
      </c>
      <c r="AO1900" t="str">
        <f t="array" ref="AO1900">VLOOKUP($A1900,[1]New!$A$2:$DE$2108,66,FALSE)</f>
        <v>Language: Understand, Edit for Grammar, Usage</v>
      </c>
      <c r="AR1900">
        <f t="array" ref="AR1900">VLOOKUP($A1900,[1]New!$A$2:$DE$2108,67,FALSE)</f>
        <v>216</v>
      </c>
      <c r="AV1900">
        <f t="array" ref="AV1900">IF(VLOOKUP($A1900,[1]New!$A$2:$DE$2108,70,FALSE)="High",1,IF(VLOOKUP($A1900,[1]New!$A$2:$DE$2108,70,FALSE)="HiAvg",2,IF(VLOOKUP($A1900,[1]New!$A$2:$DE$2108,70,FALSE)="Avg",3,IF(VLOOKUP($A1900,[1]New!$A$2:$DE$2108,70,FALSE)="LoAvg",4,5))))</f>
        <v>3</v>
      </c>
      <c r="AW1900" t="str">
        <f t="array" ref="AW1900">VLOOKUP($A1900,[1]New!$A$2:$DE$2108,71,FALSE)</f>
        <v>Language: Understand, Edit Mechanics</v>
      </c>
      <c r="AZ1900">
        <f t="array" ref="AZ1900">VLOOKUP($A1900,[1]New!$A$2:$DE$2108,72,FALSE)</f>
        <v>209</v>
      </c>
      <c r="BD1900">
        <f t="array" ref="BD1900">IF(VLOOKUP($A1900,[1]New!$A$2:$DE$2108,75,FALSE)="High",1,IF(VLOOKUP($A1900,[1]New!$A$2:$DE$2108,75,FALSE)="HiAvg",2,IF(VLOOKUP($A1900,[1]New!$A$2:$DE$2108,75,FALSE)="Avg",3,IF(VLOOKUP($A1900,[1]New!$A$2:$DE$2108,75,FALSE)="LoAvg",4,5))))</f>
        <v>4</v>
      </c>
      <c r="BE1900" t="str">
        <f t="array" ref="BE1900">IF(VLOOKUP($A1900,[1]New!$A$2:$DE$2108,76,FALSE)="","",VLOOKUP($A1900,[1]New!$A$2:$DE$2108,76,FALSE))</f>
        <v/>
      </c>
      <c r="BH1900" t="str">
        <f t="array" ref="BH1900">IF(VLOOKUP($A1900,[1]New!$A$2:$DE$2108,77,FALSE)="","",VLOOKUP($A1900,[1]New!$A$2:$DE$2108,77,FALSE))</f>
        <v/>
      </c>
      <c r="BL1900" t="str">
        <f t="array" ref="BL1900">IF(VLOOKUP($A1900,[1]New!$A$2:$DE$2108,80,FALSE)="High",1,IF(VLOOKUP($A1900,[1]New!$A$2:$DE$2108,80,FALSE)="HiAvg",2,IF(VLOOKUP($A1900,[1]New!$A$2:$DE$2108,80,FALSE)="Avg",3,IF(VLOOKUP($A1900,[1]New!$A$2:$DE$2108,80,FALSE)="LoAvg",4,IF(VLOOKUP($A1900,[1]New!$A$2:$DE$2108,80,FALSE)="Low",5,"")))))</f>
        <v/>
      </c>
    </row>
    <row r="1901" spans="1:64" x14ac:dyDescent="0.2">
      <c r="A1901" s="7" t="s">
        <v>2024</v>
      </c>
      <c r="B1901">
        <v>2015</v>
      </c>
      <c r="C1901" t="s">
        <v>2233</v>
      </c>
      <c r="D1901" t="str">
        <f t="array" ref="D1901">VLOOKUP($A1901,[1]New!$A$2:$DE$2108,5,FALSE)</f>
        <v>Mathematics</v>
      </c>
      <c r="E1901">
        <f t="array" ref="E1901">VLOOKUP($A1901,[1]New!$A$2:$DE$2108,3,FALSE)</f>
        <v>605000146</v>
      </c>
      <c r="F1901" t="str">
        <f t="array" ref="F1901">VLOOKUP($A1901,[1]New!$A$2:$DE$2108,4,FALSE)</f>
        <v>School 3</v>
      </c>
      <c r="Q1901">
        <f t="array" ref="Q1901">VLOOKUP($A1901,[1]New!$A$2:$DE$2108,19,FALSE)</f>
        <v>223</v>
      </c>
      <c r="S1901">
        <f t="array" ref="S1901">VLOOKUP($A1901,[1]New!$A$2:$DE$2108,21,FALSE)</f>
        <v>43</v>
      </c>
      <c r="U1901">
        <f t="array" ref="U1901">IF(S1901&gt;=75,1,IF(AND(S1901&gt;=50,S1901&lt;75),2,IF(AND(S1901&gt;=25,S1901&lt;50),3,IF(S1901&lt;25,4,"NA"))))</f>
        <v>3</v>
      </c>
      <c r="V1901" s="8">
        <f t="array" ref="V1901">VLOOKUP($A1901,[1]New!$A$2:$DE$2108,17,FALSE)</f>
        <v>42264</v>
      </c>
      <c r="AG1901" t="str">
        <f t="array" ref="AG1901">VLOOKUP($A1901,[1]New!$A$2:$DE$2108,61,FALSE)</f>
        <v>Operations and Algebraic Thinking</v>
      </c>
      <c r="AJ1901">
        <f t="array" ref="AJ1901">VLOOKUP($A1901,[1]New!$A$2:$DE$2108,62,FALSE)</f>
        <v>228</v>
      </c>
      <c r="AN1901">
        <f t="array" ref="AN1901">IF(VLOOKUP($A1901,[1]New!$A$2:$DE$2108,65,FALSE)="High",1,IF(VLOOKUP($A1901,[1]New!$A$2:$DE$2108,65,FALSE)="HiAvg",2,IF(VLOOKUP($A1901,[1]New!$A$2:$DE$2108,65,FALSE)="Avg",3,IF(VLOOKUP($A1901,[1]New!$A$2:$DE$2108,65,FALSE)="LoAvg",4,5))))</f>
        <v>3</v>
      </c>
      <c r="AO1901" t="str">
        <f t="array" ref="AO1901">VLOOKUP($A1901,[1]New!$A$2:$DE$2108,66,FALSE)</f>
        <v>The Real and Complex Number Systems</v>
      </c>
      <c r="AR1901">
        <f t="array" ref="AR1901">VLOOKUP($A1901,[1]New!$A$2:$DE$2108,67,FALSE)</f>
        <v>210</v>
      </c>
      <c r="AV1901">
        <f t="array" ref="AV1901">IF(VLOOKUP($A1901,[1]New!$A$2:$DE$2108,70,FALSE)="High",1,IF(VLOOKUP($A1901,[1]New!$A$2:$DE$2108,70,FALSE)="HiAvg",2,IF(VLOOKUP($A1901,[1]New!$A$2:$DE$2108,70,FALSE)="Avg",3,IF(VLOOKUP($A1901,[1]New!$A$2:$DE$2108,70,FALSE)="LoAvg",4,5))))</f>
        <v>5</v>
      </c>
      <c r="AW1901" t="str">
        <f t="array" ref="AW1901">VLOOKUP($A1901,[1]New!$A$2:$DE$2108,71,FALSE)</f>
        <v>Geometry</v>
      </c>
      <c r="AZ1901">
        <f t="array" ref="AZ1901">VLOOKUP($A1901,[1]New!$A$2:$DE$2108,72,FALSE)</f>
        <v>228</v>
      </c>
      <c r="BD1901">
        <f t="array" ref="BD1901">IF(VLOOKUP($A1901,[1]New!$A$2:$DE$2108,75,FALSE)="High",1,IF(VLOOKUP($A1901,[1]New!$A$2:$DE$2108,75,FALSE)="HiAvg",2,IF(VLOOKUP($A1901,[1]New!$A$2:$DE$2108,75,FALSE)="Avg",3,IF(VLOOKUP($A1901,[1]New!$A$2:$DE$2108,75,FALSE)="LoAvg",4,5))))</f>
        <v>3</v>
      </c>
      <c r="BE1901" t="str">
        <f t="array" ref="BE1901">IF(VLOOKUP($A1901,[1]New!$A$2:$DE$2108,76,FALSE)="","",VLOOKUP($A1901,[1]New!$A$2:$DE$2108,76,FALSE))</f>
        <v>Statistics and Probability</v>
      </c>
      <c r="BH1901">
        <f t="array" ref="BH1901">IF(VLOOKUP($A1901,[1]New!$A$2:$DE$2108,77,FALSE)="","",VLOOKUP($A1901,[1]New!$A$2:$DE$2108,77,FALSE))</f>
        <v>223</v>
      </c>
      <c r="BL1901">
        <f t="array" ref="BL1901">IF(VLOOKUP($A1901,[1]New!$A$2:$DE$2108,80,FALSE)="High",1,IF(VLOOKUP($A1901,[1]New!$A$2:$DE$2108,80,FALSE)="HiAvg",2,IF(VLOOKUP($A1901,[1]New!$A$2:$DE$2108,80,FALSE)="Avg",3,IF(VLOOKUP($A1901,[1]New!$A$2:$DE$2108,80,FALSE)="LoAvg",4,IF(VLOOKUP($A1901,[1]New!$A$2:$DE$2108,80,FALSE)="Low",5,"")))))</f>
        <v>4</v>
      </c>
    </row>
    <row r="1902" spans="1:64" x14ac:dyDescent="0.2">
      <c r="A1902" s="7" t="s">
        <v>2025</v>
      </c>
      <c r="B1902">
        <v>2015</v>
      </c>
      <c r="C1902" t="s">
        <v>2233</v>
      </c>
      <c r="D1902" t="str">
        <f t="array" ref="D1902">VLOOKUP($A1902,[1]New!$A$2:$DE$2108,5,FALSE)</f>
        <v>Reading</v>
      </c>
      <c r="E1902">
        <f t="array" ref="E1902">VLOOKUP($A1902,[1]New!$A$2:$DE$2108,3,FALSE)</f>
        <v>605000146</v>
      </c>
      <c r="F1902" t="str">
        <f t="array" ref="F1902">VLOOKUP($A1902,[1]New!$A$2:$DE$2108,4,FALSE)</f>
        <v>School 3</v>
      </c>
      <c r="Q1902">
        <f t="array" ref="Q1902">VLOOKUP($A1902,[1]New!$A$2:$DE$2108,19,FALSE)</f>
        <v>221</v>
      </c>
      <c r="S1902">
        <f t="array" ref="S1902">VLOOKUP($A1902,[1]New!$A$2:$DE$2108,21,FALSE)</f>
        <v>59</v>
      </c>
      <c r="U1902">
        <f t="array" ref="U1902">IF(S1902&gt;=75,1,IF(AND(S1902&gt;=50,S1902&lt;75),2,IF(AND(S1902&gt;=25,S1902&lt;50),3,IF(S1902&lt;25,4,"NA"))))</f>
        <v>2</v>
      </c>
      <c r="V1902" s="8">
        <f t="array" ref="V1902">VLOOKUP($A1902,[1]New!$A$2:$DE$2108,17,FALSE)</f>
        <v>42257</v>
      </c>
      <c r="AG1902" t="str">
        <f t="array" ref="AG1902">VLOOKUP($A1902,[1]New!$A$2:$DE$2108,61,FALSE)</f>
        <v>Literature</v>
      </c>
      <c r="AJ1902">
        <f t="array" ref="AJ1902">VLOOKUP($A1902,[1]New!$A$2:$DE$2108,62,FALSE)</f>
        <v>223</v>
      </c>
      <c r="AN1902">
        <f t="array" ref="AN1902">IF(VLOOKUP($A1902,[1]New!$A$2:$DE$2108,65,FALSE)="High",1,IF(VLOOKUP($A1902,[1]New!$A$2:$DE$2108,65,FALSE)="HiAvg",2,IF(VLOOKUP($A1902,[1]New!$A$2:$DE$2108,65,FALSE)="Avg",3,IF(VLOOKUP($A1902,[1]New!$A$2:$DE$2108,65,FALSE)="LoAvg",4,5))))</f>
        <v>3</v>
      </c>
      <c r="AO1902" t="str">
        <f t="array" ref="AO1902">VLOOKUP($A1902,[1]New!$A$2:$DE$2108,66,FALSE)</f>
        <v>Informational Text</v>
      </c>
      <c r="AR1902">
        <f t="array" ref="AR1902">VLOOKUP($A1902,[1]New!$A$2:$DE$2108,67,FALSE)</f>
        <v>226</v>
      </c>
      <c r="AV1902">
        <f t="array" ref="AV1902">IF(VLOOKUP($A1902,[1]New!$A$2:$DE$2108,70,FALSE)="High",1,IF(VLOOKUP($A1902,[1]New!$A$2:$DE$2108,70,FALSE)="HiAvg",2,IF(VLOOKUP($A1902,[1]New!$A$2:$DE$2108,70,FALSE)="Avg",3,IF(VLOOKUP($A1902,[1]New!$A$2:$DE$2108,70,FALSE)="LoAvg",4,5))))</f>
        <v>2</v>
      </c>
      <c r="AW1902" t="str">
        <f t="array" ref="AW1902">VLOOKUP($A1902,[1]New!$A$2:$DE$2108,71,FALSE)</f>
        <v>Vocabulary Acquisition and Use</v>
      </c>
      <c r="AZ1902">
        <f t="array" ref="AZ1902">VLOOKUP($A1902,[1]New!$A$2:$DE$2108,72,FALSE)</f>
        <v>214</v>
      </c>
      <c r="BD1902">
        <f t="array" ref="BD1902">IF(VLOOKUP($A1902,[1]New!$A$2:$DE$2108,75,FALSE)="High",1,IF(VLOOKUP($A1902,[1]New!$A$2:$DE$2108,75,FALSE)="HiAvg",2,IF(VLOOKUP($A1902,[1]New!$A$2:$DE$2108,75,FALSE)="Avg",3,IF(VLOOKUP($A1902,[1]New!$A$2:$DE$2108,75,FALSE)="LoAvg",4,5))))</f>
        <v>4</v>
      </c>
      <c r="BE1902" t="str">
        <f t="array" ref="BE1902">IF(VLOOKUP($A1902,[1]New!$A$2:$DE$2108,76,FALSE)="","",VLOOKUP($A1902,[1]New!$A$2:$DE$2108,76,FALSE))</f>
        <v/>
      </c>
      <c r="BH1902" t="str">
        <f t="array" ref="BH1902">IF(VLOOKUP($A1902,[1]New!$A$2:$DE$2108,77,FALSE)="","",VLOOKUP($A1902,[1]New!$A$2:$DE$2108,77,FALSE))</f>
        <v/>
      </c>
      <c r="BL1902" t="str">
        <f t="array" ref="BL1902">IF(VLOOKUP($A1902,[1]New!$A$2:$DE$2108,80,FALSE)="High",1,IF(VLOOKUP($A1902,[1]New!$A$2:$DE$2108,80,FALSE)="HiAvg",2,IF(VLOOKUP($A1902,[1]New!$A$2:$DE$2108,80,FALSE)="Avg",3,IF(VLOOKUP($A1902,[1]New!$A$2:$DE$2108,80,FALSE)="LoAvg",4,IF(VLOOKUP($A1902,[1]New!$A$2:$DE$2108,80,FALSE)="Low",5,"")))))</f>
        <v/>
      </c>
    </row>
    <row r="1903" spans="1:64" x14ac:dyDescent="0.2">
      <c r="A1903" s="7" t="s">
        <v>2026</v>
      </c>
      <c r="B1903">
        <v>2015</v>
      </c>
      <c r="C1903" t="s">
        <v>2233</v>
      </c>
      <c r="D1903" t="str">
        <f t="array" ref="D1903">VLOOKUP($A1903,[1]New!$A$2:$DE$2108,5,FALSE)</f>
        <v>Language Usage</v>
      </c>
      <c r="E1903">
        <f t="array" ref="E1903">VLOOKUP($A1903,[1]New!$A$2:$DE$2108,3,FALSE)</f>
        <v>605000147</v>
      </c>
      <c r="F1903" t="str">
        <f t="array" ref="F1903">VLOOKUP($A1903,[1]New!$A$2:$DE$2108,4,FALSE)</f>
        <v>School 3</v>
      </c>
      <c r="Q1903">
        <f t="array" ref="Q1903">VLOOKUP($A1903,[1]New!$A$2:$DE$2108,19,FALSE)</f>
        <v>205</v>
      </c>
      <c r="S1903">
        <f t="array" ref="S1903">VLOOKUP($A1903,[1]New!$A$2:$DE$2108,21,FALSE)</f>
        <v>21</v>
      </c>
      <c r="U1903">
        <f t="array" ref="U1903">IF(S1903&gt;=75,1,IF(AND(S1903&gt;=50,S1903&lt;75),2,IF(AND(S1903&gt;=25,S1903&lt;50),3,IF(S1903&lt;25,4,"NA"))))</f>
        <v>4</v>
      </c>
      <c r="V1903" s="8">
        <f t="array" ref="V1903">VLOOKUP($A1903,[1]New!$A$2:$DE$2108,17,FALSE)</f>
        <v>42258</v>
      </c>
      <c r="AG1903" t="str">
        <f t="array" ref="AG1903">VLOOKUP($A1903,[1]New!$A$2:$DE$2108,61,FALSE)</f>
        <v>Writing: Plan, Organize, Develop, Revise, Research</v>
      </c>
      <c r="AJ1903">
        <f t="array" ref="AJ1903">VLOOKUP($A1903,[1]New!$A$2:$DE$2108,62,FALSE)</f>
        <v>205</v>
      </c>
      <c r="AN1903">
        <f t="array" ref="AN1903">IF(VLOOKUP($A1903,[1]New!$A$2:$DE$2108,65,FALSE)="High",1,IF(VLOOKUP($A1903,[1]New!$A$2:$DE$2108,65,FALSE)="HiAvg",2,IF(VLOOKUP($A1903,[1]New!$A$2:$DE$2108,65,FALSE)="Avg",3,IF(VLOOKUP($A1903,[1]New!$A$2:$DE$2108,65,FALSE)="LoAvg",4,5))))</f>
        <v>5</v>
      </c>
      <c r="AO1903" t="str">
        <f t="array" ref="AO1903">VLOOKUP($A1903,[1]New!$A$2:$DE$2108,66,FALSE)</f>
        <v>Language: Understand, Edit for Grammar, Usage</v>
      </c>
      <c r="AR1903">
        <f t="array" ref="AR1903">VLOOKUP($A1903,[1]New!$A$2:$DE$2108,67,FALSE)</f>
        <v>210</v>
      </c>
      <c r="AV1903">
        <f t="array" ref="AV1903">IF(VLOOKUP($A1903,[1]New!$A$2:$DE$2108,70,FALSE)="High",1,IF(VLOOKUP($A1903,[1]New!$A$2:$DE$2108,70,FALSE)="HiAvg",2,IF(VLOOKUP($A1903,[1]New!$A$2:$DE$2108,70,FALSE)="Avg",3,IF(VLOOKUP($A1903,[1]New!$A$2:$DE$2108,70,FALSE)="LoAvg",4,5))))</f>
        <v>4</v>
      </c>
      <c r="AW1903" t="str">
        <f t="array" ref="AW1903">VLOOKUP($A1903,[1]New!$A$2:$DE$2108,71,FALSE)</f>
        <v>Language: Understand, Edit Mechanics</v>
      </c>
      <c r="AZ1903">
        <f t="array" ref="AZ1903">VLOOKUP($A1903,[1]New!$A$2:$DE$2108,72,FALSE)</f>
        <v>200</v>
      </c>
      <c r="BD1903">
        <f t="array" ref="BD1903">IF(VLOOKUP($A1903,[1]New!$A$2:$DE$2108,75,FALSE)="High",1,IF(VLOOKUP($A1903,[1]New!$A$2:$DE$2108,75,FALSE)="HiAvg",2,IF(VLOOKUP($A1903,[1]New!$A$2:$DE$2108,75,FALSE)="Avg",3,IF(VLOOKUP($A1903,[1]New!$A$2:$DE$2108,75,FALSE)="LoAvg",4,5))))</f>
        <v>5</v>
      </c>
      <c r="BE1903" t="str">
        <f t="array" ref="BE1903">IF(VLOOKUP($A1903,[1]New!$A$2:$DE$2108,76,FALSE)="","",VLOOKUP($A1903,[1]New!$A$2:$DE$2108,76,FALSE))</f>
        <v/>
      </c>
      <c r="BH1903" t="str">
        <f t="array" ref="BH1903">IF(VLOOKUP($A1903,[1]New!$A$2:$DE$2108,77,FALSE)="","",VLOOKUP($A1903,[1]New!$A$2:$DE$2108,77,FALSE))</f>
        <v/>
      </c>
      <c r="BL1903" t="str">
        <f t="array" ref="BL1903">IF(VLOOKUP($A1903,[1]New!$A$2:$DE$2108,80,FALSE)="High",1,IF(VLOOKUP($A1903,[1]New!$A$2:$DE$2108,80,FALSE)="HiAvg",2,IF(VLOOKUP($A1903,[1]New!$A$2:$DE$2108,80,FALSE)="Avg",3,IF(VLOOKUP($A1903,[1]New!$A$2:$DE$2108,80,FALSE)="LoAvg",4,IF(VLOOKUP($A1903,[1]New!$A$2:$DE$2108,80,FALSE)="Low",5,"")))))</f>
        <v/>
      </c>
    </row>
    <row r="1904" spans="1:64" x14ac:dyDescent="0.2">
      <c r="A1904" s="7" t="s">
        <v>2027</v>
      </c>
      <c r="B1904">
        <v>2015</v>
      </c>
      <c r="C1904" t="s">
        <v>2233</v>
      </c>
      <c r="D1904" t="str">
        <f t="array" ref="D1904">VLOOKUP($A1904,[1]New!$A$2:$DE$2108,5,FALSE)</f>
        <v>Mathematics</v>
      </c>
      <c r="E1904">
        <f t="array" ref="E1904">VLOOKUP($A1904,[1]New!$A$2:$DE$2108,3,FALSE)</f>
        <v>605000147</v>
      </c>
      <c r="F1904" t="str">
        <f t="array" ref="F1904">VLOOKUP($A1904,[1]New!$A$2:$DE$2108,4,FALSE)</f>
        <v>School 3</v>
      </c>
      <c r="Q1904">
        <f t="array" ref="Q1904">VLOOKUP($A1904,[1]New!$A$2:$DE$2108,19,FALSE)</f>
        <v>228</v>
      </c>
      <c r="S1904">
        <f t="array" ref="S1904">VLOOKUP($A1904,[1]New!$A$2:$DE$2108,21,FALSE)</f>
        <v>54</v>
      </c>
      <c r="U1904">
        <f t="array" ref="U1904">IF(S1904&gt;=75,1,IF(AND(S1904&gt;=50,S1904&lt;75),2,IF(AND(S1904&gt;=25,S1904&lt;50),3,IF(S1904&lt;25,4,"NA"))))</f>
        <v>2</v>
      </c>
      <c r="V1904" s="8">
        <f t="array" ref="V1904">VLOOKUP($A1904,[1]New!$A$2:$DE$2108,17,FALSE)</f>
        <v>42264</v>
      </c>
      <c r="AG1904" t="str">
        <f t="array" ref="AG1904">VLOOKUP($A1904,[1]New!$A$2:$DE$2108,61,FALSE)</f>
        <v>Operations and Algebraic Thinking</v>
      </c>
      <c r="AJ1904">
        <f t="array" ref="AJ1904">VLOOKUP($A1904,[1]New!$A$2:$DE$2108,62,FALSE)</f>
        <v>231</v>
      </c>
      <c r="AN1904">
        <f t="array" ref="AN1904">IF(VLOOKUP($A1904,[1]New!$A$2:$DE$2108,65,FALSE)="High",1,IF(VLOOKUP($A1904,[1]New!$A$2:$DE$2108,65,FALSE)="HiAvg",2,IF(VLOOKUP($A1904,[1]New!$A$2:$DE$2108,65,FALSE)="Avg",3,IF(VLOOKUP($A1904,[1]New!$A$2:$DE$2108,65,FALSE)="LoAvg",4,5))))</f>
        <v>3</v>
      </c>
      <c r="AO1904" t="str">
        <f t="array" ref="AO1904">VLOOKUP($A1904,[1]New!$A$2:$DE$2108,66,FALSE)</f>
        <v>The Real and Complex Number Systems</v>
      </c>
      <c r="AR1904">
        <f t="array" ref="AR1904">VLOOKUP($A1904,[1]New!$A$2:$DE$2108,67,FALSE)</f>
        <v>231</v>
      </c>
      <c r="AV1904">
        <f t="array" ref="AV1904">IF(VLOOKUP($A1904,[1]New!$A$2:$DE$2108,70,FALSE)="High",1,IF(VLOOKUP($A1904,[1]New!$A$2:$DE$2108,70,FALSE)="HiAvg",2,IF(VLOOKUP($A1904,[1]New!$A$2:$DE$2108,70,FALSE)="Avg",3,IF(VLOOKUP($A1904,[1]New!$A$2:$DE$2108,70,FALSE)="LoAvg",4,5))))</f>
        <v>3</v>
      </c>
      <c r="AW1904" t="str">
        <f t="array" ref="AW1904">VLOOKUP($A1904,[1]New!$A$2:$DE$2108,71,FALSE)</f>
        <v>Geometry</v>
      </c>
      <c r="AZ1904">
        <f t="array" ref="AZ1904">VLOOKUP($A1904,[1]New!$A$2:$DE$2108,72,FALSE)</f>
        <v>217</v>
      </c>
      <c r="BD1904">
        <f t="array" ref="BD1904">IF(VLOOKUP($A1904,[1]New!$A$2:$DE$2108,75,FALSE)="High",1,IF(VLOOKUP($A1904,[1]New!$A$2:$DE$2108,75,FALSE)="HiAvg",2,IF(VLOOKUP($A1904,[1]New!$A$2:$DE$2108,75,FALSE)="Avg",3,IF(VLOOKUP($A1904,[1]New!$A$2:$DE$2108,75,FALSE)="LoAvg",4,5))))</f>
        <v>4</v>
      </c>
      <c r="BE1904" t="str">
        <f t="array" ref="BE1904">IF(VLOOKUP($A1904,[1]New!$A$2:$DE$2108,76,FALSE)="","",VLOOKUP($A1904,[1]New!$A$2:$DE$2108,76,FALSE))</f>
        <v>Statistics and Probability</v>
      </c>
      <c r="BH1904">
        <f t="array" ref="BH1904">IF(VLOOKUP($A1904,[1]New!$A$2:$DE$2108,77,FALSE)="","",VLOOKUP($A1904,[1]New!$A$2:$DE$2108,77,FALSE))</f>
        <v>234</v>
      </c>
      <c r="BL1904">
        <f t="array" ref="BL1904">IF(VLOOKUP($A1904,[1]New!$A$2:$DE$2108,80,FALSE)="High",1,IF(VLOOKUP($A1904,[1]New!$A$2:$DE$2108,80,FALSE)="HiAvg",2,IF(VLOOKUP($A1904,[1]New!$A$2:$DE$2108,80,FALSE)="Avg",3,IF(VLOOKUP($A1904,[1]New!$A$2:$DE$2108,80,FALSE)="LoAvg",4,IF(VLOOKUP($A1904,[1]New!$A$2:$DE$2108,80,FALSE)="Low",5,"")))))</f>
        <v>3</v>
      </c>
    </row>
    <row r="1905" spans="1:64" x14ac:dyDescent="0.2">
      <c r="A1905" s="7" t="s">
        <v>2028</v>
      </c>
      <c r="B1905">
        <v>2015</v>
      </c>
      <c r="C1905" t="s">
        <v>2233</v>
      </c>
      <c r="D1905" t="str">
        <f t="array" ref="D1905">VLOOKUP($A1905,[1]New!$A$2:$DE$2108,5,FALSE)</f>
        <v>Reading</v>
      </c>
      <c r="E1905">
        <f t="array" ref="E1905">VLOOKUP($A1905,[1]New!$A$2:$DE$2108,3,FALSE)</f>
        <v>605000147</v>
      </c>
      <c r="F1905" t="str">
        <f t="array" ref="F1905">VLOOKUP($A1905,[1]New!$A$2:$DE$2108,4,FALSE)</f>
        <v>School 3</v>
      </c>
      <c r="Q1905">
        <f t="array" ref="Q1905">VLOOKUP($A1905,[1]New!$A$2:$DE$2108,19,FALSE)</f>
        <v>202</v>
      </c>
      <c r="S1905">
        <f t="array" ref="S1905">VLOOKUP($A1905,[1]New!$A$2:$DE$2108,21,FALSE)</f>
        <v>17</v>
      </c>
      <c r="U1905">
        <f t="array" ref="U1905">IF(S1905&gt;=75,1,IF(AND(S1905&gt;=50,S1905&lt;75),2,IF(AND(S1905&gt;=25,S1905&lt;50),3,IF(S1905&lt;25,4,"NA"))))</f>
        <v>4</v>
      </c>
      <c r="V1905" s="8">
        <f t="array" ref="V1905">VLOOKUP($A1905,[1]New!$A$2:$DE$2108,17,FALSE)</f>
        <v>42256</v>
      </c>
      <c r="AG1905" t="str">
        <f t="array" ref="AG1905">VLOOKUP($A1905,[1]New!$A$2:$DE$2108,61,FALSE)</f>
        <v>Literature</v>
      </c>
      <c r="AJ1905">
        <f t="array" ref="AJ1905">VLOOKUP($A1905,[1]New!$A$2:$DE$2108,62,FALSE)</f>
        <v>208</v>
      </c>
      <c r="AN1905">
        <f t="array" ref="AN1905">IF(VLOOKUP($A1905,[1]New!$A$2:$DE$2108,65,FALSE)="High",1,IF(VLOOKUP($A1905,[1]New!$A$2:$DE$2108,65,FALSE)="HiAvg",2,IF(VLOOKUP($A1905,[1]New!$A$2:$DE$2108,65,FALSE)="Avg",3,IF(VLOOKUP($A1905,[1]New!$A$2:$DE$2108,65,FALSE)="LoAvg",4,5))))</f>
        <v>4</v>
      </c>
      <c r="AO1905" t="str">
        <f t="array" ref="AO1905">VLOOKUP($A1905,[1]New!$A$2:$DE$2108,66,FALSE)</f>
        <v>Informational Text</v>
      </c>
      <c r="AR1905">
        <f t="array" ref="AR1905">VLOOKUP($A1905,[1]New!$A$2:$DE$2108,67,FALSE)</f>
        <v>205</v>
      </c>
      <c r="AV1905">
        <f t="array" ref="AV1905">IF(VLOOKUP($A1905,[1]New!$A$2:$DE$2108,70,FALSE)="High",1,IF(VLOOKUP($A1905,[1]New!$A$2:$DE$2108,70,FALSE)="HiAvg",2,IF(VLOOKUP($A1905,[1]New!$A$2:$DE$2108,70,FALSE)="Avg",3,IF(VLOOKUP($A1905,[1]New!$A$2:$DE$2108,70,FALSE)="LoAvg",4,5))))</f>
        <v>5</v>
      </c>
      <c r="AW1905" t="str">
        <f t="array" ref="AW1905">VLOOKUP($A1905,[1]New!$A$2:$DE$2108,71,FALSE)</f>
        <v>Vocabulary Acquisition and Use</v>
      </c>
      <c r="AZ1905">
        <f t="array" ref="AZ1905">VLOOKUP($A1905,[1]New!$A$2:$DE$2108,72,FALSE)</f>
        <v>195</v>
      </c>
      <c r="BD1905">
        <f t="array" ref="BD1905">IF(VLOOKUP($A1905,[1]New!$A$2:$DE$2108,75,FALSE)="High",1,IF(VLOOKUP($A1905,[1]New!$A$2:$DE$2108,75,FALSE)="HiAvg",2,IF(VLOOKUP($A1905,[1]New!$A$2:$DE$2108,75,FALSE)="Avg",3,IF(VLOOKUP($A1905,[1]New!$A$2:$DE$2108,75,FALSE)="LoAvg",4,5))))</f>
        <v>5</v>
      </c>
      <c r="BE1905" t="str">
        <f t="array" ref="BE1905">IF(VLOOKUP($A1905,[1]New!$A$2:$DE$2108,76,FALSE)="","",VLOOKUP($A1905,[1]New!$A$2:$DE$2108,76,FALSE))</f>
        <v/>
      </c>
      <c r="BH1905" t="str">
        <f t="array" ref="BH1905">IF(VLOOKUP($A1905,[1]New!$A$2:$DE$2108,77,FALSE)="","",VLOOKUP($A1905,[1]New!$A$2:$DE$2108,77,FALSE))</f>
        <v/>
      </c>
      <c r="BL1905" t="str">
        <f t="array" ref="BL1905">IF(VLOOKUP($A1905,[1]New!$A$2:$DE$2108,80,FALSE)="High",1,IF(VLOOKUP($A1905,[1]New!$A$2:$DE$2108,80,FALSE)="HiAvg",2,IF(VLOOKUP($A1905,[1]New!$A$2:$DE$2108,80,FALSE)="Avg",3,IF(VLOOKUP($A1905,[1]New!$A$2:$DE$2108,80,FALSE)="LoAvg",4,IF(VLOOKUP($A1905,[1]New!$A$2:$DE$2108,80,FALSE)="Low",5,"")))))</f>
        <v/>
      </c>
    </row>
    <row r="1906" spans="1:64" x14ac:dyDescent="0.2">
      <c r="A1906" s="7" t="s">
        <v>2029</v>
      </c>
      <c r="B1906">
        <v>2015</v>
      </c>
      <c r="C1906" t="s">
        <v>2233</v>
      </c>
      <c r="D1906" t="str">
        <f t="array" ref="D1906">VLOOKUP($A1906,[1]New!$A$2:$DE$2108,5,FALSE)</f>
        <v>Language Usage</v>
      </c>
      <c r="E1906">
        <f t="array" ref="E1906">VLOOKUP($A1906,[1]New!$A$2:$DE$2108,3,FALSE)</f>
        <v>605000346</v>
      </c>
      <c r="F1906" t="str">
        <f t="array" ref="F1906">VLOOKUP($A1906,[1]New!$A$2:$DE$2108,4,FALSE)</f>
        <v>School 3</v>
      </c>
      <c r="Q1906">
        <f t="array" ref="Q1906">VLOOKUP($A1906,[1]New!$A$2:$DE$2108,19,FALSE)</f>
        <v>209</v>
      </c>
      <c r="S1906">
        <f t="array" ref="S1906">VLOOKUP($A1906,[1]New!$A$2:$DE$2108,21,FALSE)</f>
        <v>36</v>
      </c>
      <c r="U1906">
        <f t="array" ref="U1906">IF(S1906&gt;=75,1,IF(AND(S1906&gt;=50,S1906&lt;75),2,IF(AND(S1906&gt;=25,S1906&lt;50),3,IF(S1906&lt;25,4,"NA"))))</f>
        <v>3</v>
      </c>
      <c r="V1906" s="8">
        <f t="array" ref="V1906">VLOOKUP($A1906,[1]New!$A$2:$DE$2108,17,FALSE)</f>
        <v>42258</v>
      </c>
      <c r="AG1906" t="str">
        <f t="array" ref="AG1906">VLOOKUP($A1906,[1]New!$A$2:$DE$2108,61,FALSE)</f>
        <v>Writing: Plan, Organize, Develop, Revise, Research</v>
      </c>
      <c r="AJ1906">
        <f t="array" ref="AJ1906">VLOOKUP($A1906,[1]New!$A$2:$DE$2108,62,FALSE)</f>
        <v>211</v>
      </c>
      <c r="AN1906">
        <f t="array" ref="AN1906">IF(VLOOKUP($A1906,[1]New!$A$2:$DE$2108,65,FALSE)="High",1,IF(VLOOKUP($A1906,[1]New!$A$2:$DE$2108,65,FALSE)="HiAvg",2,IF(VLOOKUP($A1906,[1]New!$A$2:$DE$2108,65,FALSE)="Avg",3,IF(VLOOKUP($A1906,[1]New!$A$2:$DE$2108,65,FALSE)="LoAvg",4,5))))</f>
        <v>4</v>
      </c>
      <c r="AO1906" t="str">
        <f t="array" ref="AO1906">VLOOKUP($A1906,[1]New!$A$2:$DE$2108,66,FALSE)</f>
        <v>Language: Understand, Edit for Grammar, Usage</v>
      </c>
      <c r="AR1906">
        <f t="array" ref="AR1906">VLOOKUP($A1906,[1]New!$A$2:$DE$2108,67,FALSE)</f>
        <v>209</v>
      </c>
      <c r="AV1906">
        <f t="array" ref="AV1906">IF(VLOOKUP($A1906,[1]New!$A$2:$DE$2108,70,FALSE)="High",1,IF(VLOOKUP($A1906,[1]New!$A$2:$DE$2108,70,FALSE)="HiAvg",2,IF(VLOOKUP($A1906,[1]New!$A$2:$DE$2108,70,FALSE)="Avg",3,IF(VLOOKUP($A1906,[1]New!$A$2:$DE$2108,70,FALSE)="LoAvg",4,5))))</f>
        <v>4</v>
      </c>
      <c r="AW1906" t="str">
        <f t="array" ref="AW1906">VLOOKUP($A1906,[1]New!$A$2:$DE$2108,71,FALSE)</f>
        <v>Language: Understand, Edit Mechanics</v>
      </c>
      <c r="AZ1906">
        <f t="array" ref="AZ1906">VLOOKUP($A1906,[1]New!$A$2:$DE$2108,72,FALSE)</f>
        <v>206</v>
      </c>
      <c r="BD1906">
        <f t="array" ref="BD1906">IF(VLOOKUP($A1906,[1]New!$A$2:$DE$2108,75,FALSE)="High",1,IF(VLOOKUP($A1906,[1]New!$A$2:$DE$2108,75,FALSE)="HiAvg",2,IF(VLOOKUP($A1906,[1]New!$A$2:$DE$2108,75,FALSE)="Avg",3,IF(VLOOKUP($A1906,[1]New!$A$2:$DE$2108,75,FALSE)="LoAvg",4,5))))</f>
        <v>4</v>
      </c>
      <c r="BE1906" t="str">
        <f t="array" ref="BE1906">IF(VLOOKUP($A1906,[1]New!$A$2:$DE$2108,76,FALSE)="","",VLOOKUP($A1906,[1]New!$A$2:$DE$2108,76,FALSE))</f>
        <v/>
      </c>
      <c r="BH1906" t="str">
        <f t="array" ref="BH1906">IF(VLOOKUP($A1906,[1]New!$A$2:$DE$2108,77,FALSE)="","",VLOOKUP($A1906,[1]New!$A$2:$DE$2108,77,FALSE))</f>
        <v/>
      </c>
      <c r="BL1906" t="str">
        <f t="array" ref="BL1906">IF(VLOOKUP($A1906,[1]New!$A$2:$DE$2108,80,FALSE)="High",1,IF(VLOOKUP($A1906,[1]New!$A$2:$DE$2108,80,FALSE)="HiAvg",2,IF(VLOOKUP($A1906,[1]New!$A$2:$DE$2108,80,FALSE)="Avg",3,IF(VLOOKUP($A1906,[1]New!$A$2:$DE$2108,80,FALSE)="LoAvg",4,IF(VLOOKUP($A1906,[1]New!$A$2:$DE$2108,80,FALSE)="Low",5,"")))))</f>
        <v/>
      </c>
    </row>
    <row r="1907" spans="1:64" x14ac:dyDescent="0.2">
      <c r="A1907" s="7" t="s">
        <v>2030</v>
      </c>
      <c r="B1907">
        <v>2015</v>
      </c>
      <c r="C1907" t="s">
        <v>2233</v>
      </c>
      <c r="D1907" t="str">
        <f t="array" ref="D1907">VLOOKUP($A1907,[1]New!$A$2:$DE$2108,5,FALSE)</f>
        <v>Mathematics</v>
      </c>
      <c r="E1907">
        <f t="array" ref="E1907">VLOOKUP($A1907,[1]New!$A$2:$DE$2108,3,FALSE)</f>
        <v>605000346</v>
      </c>
      <c r="F1907" t="str">
        <f t="array" ref="F1907">VLOOKUP($A1907,[1]New!$A$2:$DE$2108,4,FALSE)</f>
        <v>School 3</v>
      </c>
      <c r="Q1907">
        <f t="array" ref="Q1907">VLOOKUP($A1907,[1]New!$A$2:$DE$2108,19,FALSE)</f>
        <v>214</v>
      </c>
      <c r="S1907">
        <f t="array" ref="S1907">VLOOKUP($A1907,[1]New!$A$2:$DE$2108,21,FALSE)</f>
        <v>30</v>
      </c>
      <c r="U1907">
        <f t="array" ref="U1907">IF(S1907&gt;=75,1,IF(AND(S1907&gt;=50,S1907&lt;75),2,IF(AND(S1907&gt;=25,S1907&lt;50),3,IF(S1907&lt;25,4,"NA"))))</f>
        <v>3</v>
      </c>
      <c r="V1907" s="8">
        <f t="array" ref="V1907">VLOOKUP($A1907,[1]New!$A$2:$DE$2108,17,FALSE)</f>
        <v>42263</v>
      </c>
      <c r="AG1907" t="str">
        <f t="array" ref="AG1907">VLOOKUP($A1907,[1]New!$A$2:$DE$2108,61,FALSE)</f>
        <v>Operations and Algebraic Thinking</v>
      </c>
      <c r="AJ1907">
        <f t="array" ref="AJ1907">VLOOKUP($A1907,[1]New!$A$2:$DE$2108,62,FALSE)</f>
        <v>220</v>
      </c>
      <c r="AN1907">
        <f t="array" ref="AN1907">IF(VLOOKUP($A1907,[1]New!$A$2:$DE$2108,65,FALSE)="High",1,IF(VLOOKUP($A1907,[1]New!$A$2:$DE$2108,65,FALSE)="HiAvg",2,IF(VLOOKUP($A1907,[1]New!$A$2:$DE$2108,65,FALSE)="Avg",3,IF(VLOOKUP($A1907,[1]New!$A$2:$DE$2108,65,FALSE)="LoAvg",4,5))))</f>
        <v>4</v>
      </c>
      <c r="AO1907" t="str">
        <f t="array" ref="AO1907">VLOOKUP($A1907,[1]New!$A$2:$DE$2108,66,FALSE)</f>
        <v>The Real and Complex Number Systems</v>
      </c>
      <c r="AR1907">
        <f t="array" ref="AR1907">VLOOKUP($A1907,[1]New!$A$2:$DE$2108,67,FALSE)</f>
        <v>217</v>
      </c>
      <c r="AV1907">
        <f t="array" ref="AV1907">IF(VLOOKUP($A1907,[1]New!$A$2:$DE$2108,70,FALSE)="High",1,IF(VLOOKUP($A1907,[1]New!$A$2:$DE$2108,70,FALSE)="HiAvg",2,IF(VLOOKUP($A1907,[1]New!$A$2:$DE$2108,70,FALSE)="Avg",3,IF(VLOOKUP($A1907,[1]New!$A$2:$DE$2108,70,FALSE)="LoAvg",4,5))))</f>
        <v>4</v>
      </c>
      <c r="AW1907" t="str">
        <f t="array" ref="AW1907">VLOOKUP($A1907,[1]New!$A$2:$DE$2108,71,FALSE)</f>
        <v>Geometry</v>
      </c>
      <c r="AZ1907">
        <f t="array" ref="AZ1907">VLOOKUP($A1907,[1]New!$A$2:$DE$2108,72,FALSE)</f>
        <v>210</v>
      </c>
      <c r="BD1907">
        <f t="array" ref="BD1907">IF(VLOOKUP($A1907,[1]New!$A$2:$DE$2108,75,FALSE)="High",1,IF(VLOOKUP($A1907,[1]New!$A$2:$DE$2108,75,FALSE)="HiAvg",2,IF(VLOOKUP($A1907,[1]New!$A$2:$DE$2108,75,FALSE)="Avg",3,IF(VLOOKUP($A1907,[1]New!$A$2:$DE$2108,75,FALSE)="LoAvg",4,5))))</f>
        <v>5</v>
      </c>
      <c r="BE1907" t="str">
        <f t="array" ref="BE1907">IF(VLOOKUP($A1907,[1]New!$A$2:$DE$2108,76,FALSE)="","",VLOOKUP($A1907,[1]New!$A$2:$DE$2108,76,FALSE))</f>
        <v>Statistics and Probability</v>
      </c>
      <c r="BH1907">
        <f t="array" ref="BH1907">IF(VLOOKUP($A1907,[1]New!$A$2:$DE$2108,77,FALSE)="","",VLOOKUP($A1907,[1]New!$A$2:$DE$2108,77,FALSE))</f>
        <v>211</v>
      </c>
      <c r="BL1907">
        <f t="array" ref="BL1907">IF(VLOOKUP($A1907,[1]New!$A$2:$DE$2108,80,FALSE)="High",1,IF(VLOOKUP($A1907,[1]New!$A$2:$DE$2108,80,FALSE)="HiAvg",2,IF(VLOOKUP($A1907,[1]New!$A$2:$DE$2108,80,FALSE)="Avg",3,IF(VLOOKUP($A1907,[1]New!$A$2:$DE$2108,80,FALSE)="LoAvg",4,IF(VLOOKUP($A1907,[1]New!$A$2:$DE$2108,80,FALSE)="Low",5,"")))))</f>
        <v>5</v>
      </c>
    </row>
    <row r="1908" spans="1:64" x14ac:dyDescent="0.2">
      <c r="A1908" s="7" t="s">
        <v>2031</v>
      </c>
      <c r="B1908">
        <v>2015</v>
      </c>
      <c r="C1908" t="s">
        <v>2233</v>
      </c>
      <c r="D1908" t="str">
        <f t="array" ref="D1908">VLOOKUP($A1908,[1]New!$A$2:$DE$2108,5,FALSE)</f>
        <v>Reading</v>
      </c>
      <c r="E1908">
        <f t="array" ref="E1908">VLOOKUP($A1908,[1]New!$A$2:$DE$2108,3,FALSE)</f>
        <v>605000346</v>
      </c>
      <c r="F1908" t="str">
        <f t="array" ref="F1908">VLOOKUP($A1908,[1]New!$A$2:$DE$2108,4,FALSE)</f>
        <v>School 3</v>
      </c>
      <c r="Q1908">
        <f t="array" ref="Q1908">VLOOKUP($A1908,[1]New!$A$2:$DE$2108,19,FALSE)</f>
        <v>209</v>
      </c>
      <c r="S1908">
        <f t="array" ref="S1908">VLOOKUP($A1908,[1]New!$A$2:$DE$2108,21,FALSE)</f>
        <v>36</v>
      </c>
      <c r="U1908">
        <f t="array" ref="U1908">IF(S1908&gt;=75,1,IF(AND(S1908&gt;=50,S1908&lt;75),2,IF(AND(S1908&gt;=25,S1908&lt;50),3,IF(S1908&lt;25,4,"NA"))))</f>
        <v>3</v>
      </c>
      <c r="V1908" s="8">
        <f t="array" ref="V1908">VLOOKUP($A1908,[1]New!$A$2:$DE$2108,17,FALSE)</f>
        <v>42256</v>
      </c>
      <c r="AG1908" t="str">
        <f t="array" ref="AG1908">VLOOKUP($A1908,[1]New!$A$2:$DE$2108,61,FALSE)</f>
        <v>Literature</v>
      </c>
      <c r="AJ1908">
        <f t="array" ref="AJ1908">VLOOKUP($A1908,[1]New!$A$2:$DE$2108,62,FALSE)</f>
        <v>212</v>
      </c>
      <c r="AN1908">
        <f t="array" ref="AN1908">IF(VLOOKUP($A1908,[1]New!$A$2:$DE$2108,65,FALSE)="High",1,IF(VLOOKUP($A1908,[1]New!$A$2:$DE$2108,65,FALSE)="HiAvg",2,IF(VLOOKUP($A1908,[1]New!$A$2:$DE$2108,65,FALSE)="Avg",3,IF(VLOOKUP($A1908,[1]New!$A$2:$DE$2108,65,FALSE)="LoAvg",4,5))))</f>
        <v>4</v>
      </c>
      <c r="AO1908" t="str">
        <f t="array" ref="AO1908">VLOOKUP($A1908,[1]New!$A$2:$DE$2108,66,FALSE)</f>
        <v>Informational Text</v>
      </c>
      <c r="AR1908">
        <f t="array" ref="AR1908">VLOOKUP($A1908,[1]New!$A$2:$DE$2108,67,FALSE)</f>
        <v>205</v>
      </c>
      <c r="AV1908">
        <f t="array" ref="AV1908">IF(VLOOKUP($A1908,[1]New!$A$2:$DE$2108,70,FALSE)="High",1,IF(VLOOKUP($A1908,[1]New!$A$2:$DE$2108,70,FALSE)="HiAvg",2,IF(VLOOKUP($A1908,[1]New!$A$2:$DE$2108,70,FALSE)="Avg",3,IF(VLOOKUP($A1908,[1]New!$A$2:$DE$2108,70,FALSE)="LoAvg",4,5))))</f>
        <v>4</v>
      </c>
      <c r="AW1908" t="str">
        <f t="array" ref="AW1908">VLOOKUP($A1908,[1]New!$A$2:$DE$2108,71,FALSE)</f>
        <v>Vocabulary Acquisition and Use</v>
      </c>
      <c r="AZ1908">
        <f t="array" ref="AZ1908">VLOOKUP($A1908,[1]New!$A$2:$DE$2108,72,FALSE)</f>
        <v>211</v>
      </c>
      <c r="BD1908">
        <f t="array" ref="BD1908">IF(VLOOKUP($A1908,[1]New!$A$2:$DE$2108,75,FALSE)="High",1,IF(VLOOKUP($A1908,[1]New!$A$2:$DE$2108,75,FALSE)="HiAvg",2,IF(VLOOKUP($A1908,[1]New!$A$2:$DE$2108,75,FALSE)="Avg",3,IF(VLOOKUP($A1908,[1]New!$A$2:$DE$2108,75,FALSE)="LoAvg",4,5))))</f>
        <v>4</v>
      </c>
      <c r="BE1908" t="str">
        <f t="array" ref="BE1908">IF(VLOOKUP($A1908,[1]New!$A$2:$DE$2108,76,FALSE)="","",VLOOKUP($A1908,[1]New!$A$2:$DE$2108,76,FALSE))</f>
        <v/>
      </c>
      <c r="BH1908" t="str">
        <f t="array" ref="BH1908">IF(VLOOKUP($A1908,[1]New!$A$2:$DE$2108,77,FALSE)="","",VLOOKUP($A1908,[1]New!$A$2:$DE$2108,77,FALSE))</f>
        <v/>
      </c>
      <c r="BL1908" t="str">
        <f t="array" ref="BL1908">IF(VLOOKUP($A1908,[1]New!$A$2:$DE$2108,80,FALSE)="High",1,IF(VLOOKUP($A1908,[1]New!$A$2:$DE$2108,80,FALSE)="HiAvg",2,IF(VLOOKUP($A1908,[1]New!$A$2:$DE$2108,80,FALSE)="Avg",3,IF(VLOOKUP($A1908,[1]New!$A$2:$DE$2108,80,FALSE)="LoAvg",4,IF(VLOOKUP($A1908,[1]New!$A$2:$DE$2108,80,FALSE)="Low",5,"")))))</f>
        <v/>
      </c>
    </row>
    <row r="1909" spans="1:64" x14ac:dyDescent="0.2">
      <c r="A1909" s="7" t="s">
        <v>2032</v>
      </c>
      <c r="B1909">
        <v>2015</v>
      </c>
      <c r="C1909" t="s">
        <v>2233</v>
      </c>
      <c r="D1909" t="str">
        <f t="array" ref="D1909">VLOOKUP($A1909,[1]New!$A$2:$DE$2108,5,FALSE)</f>
        <v>Language Usage</v>
      </c>
      <c r="E1909">
        <f t="array" ref="E1909">VLOOKUP($A1909,[1]New!$A$2:$DE$2108,3,FALSE)</f>
        <v>605000355</v>
      </c>
      <c r="F1909" t="str">
        <f t="array" ref="F1909">VLOOKUP($A1909,[1]New!$A$2:$DE$2108,4,FALSE)</f>
        <v>School 3</v>
      </c>
      <c r="Q1909">
        <f t="array" ref="Q1909">VLOOKUP($A1909,[1]New!$A$2:$DE$2108,19,FALSE)</f>
        <v>197</v>
      </c>
      <c r="S1909">
        <f t="array" ref="S1909">VLOOKUP($A1909,[1]New!$A$2:$DE$2108,21,FALSE)</f>
        <v>9</v>
      </c>
      <c r="U1909">
        <f t="array" ref="U1909">IF(S1909&gt;=75,1,IF(AND(S1909&gt;=50,S1909&lt;75),2,IF(AND(S1909&gt;=25,S1909&lt;50),3,IF(S1909&lt;25,4,"NA"))))</f>
        <v>4</v>
      </c>
      <c r="V1909" s="8">
        <f t="array" ref="V1909">VLOOKUP($A1909,[1]New!$A$2:$DE$2108,17,FALSE)</f>
        <v>42262</v>
      </c>
      <c r="AG1909" t="str">
        <f t="array" ref="AG1909">VLOOKUP($A1909,[1]New!$A$2:$DE$2108,61,FALSE)</f>
        <v>Writing: Plan, Organize, Develop, Revise, Research</v>
      </c>
      <c r="AJ1909">
        <f t="array" ref="AJ1909">VLOOKUP($A1909,[1]New!$A$2:$DE$2108,62,FALSE)</f>
        <v>203</v>
      </c>
      <c r="AN1909">
        <f t="array" ref="AN1909">IF(VLOOKUP($A1909,[1]New!$A$2:$DE$2108,65,FALSE)="High",1,IF(VLOOKUP($A1909,[1]New!$A$2:$DE$2108,65,FALSE)="HiAvg",2,IF(VLOOKUP($A1909,[1]New!$A$2:$DE$2108,65,FALSE)="Avg",3,IF(VLOOKUP($A1909,[1]New!$A$2:$DE$2108,65,FALSE)="LoAvg",4,5))))</f>
        <v>5</v>
      </c>
      <c r="AO1909" t="str">
        <f t="array" ref="AO1909">VLOOKUP($A1909,[1]New!$A$2:$DE$2108,66,FALSE)</f>
        <v>Language: Understand, Edit for Grammar, Usage</v>
      </c>
      <c r="AR1909">
        <f t="array" ref="AR1909">VLOOKUP($A1909,[1]New!$A$2:$DE$2108,67,FALSE)</f>
        <v>199</v>
      </c>
      <c r="AV1909">
        <f t="array" ref="AV1909">IF(VLOOKUP($A1909,[1]New!$A$2:$DE$2108,70,FALSE)="High",1,IF(VLOOKUP($A1909,[1]New!$A$2:$DE$2108,70,FALSE)="HiAvg",2,IF(VLOOKUP($A1909,[1]New!$A$2:$DE$2108,70,FALSE)="Avg",3,IF(VLOOKUP($A1909,[1]New!$A$2:$DE$2108,70,FALSE)="LoAvg",4,5))))</f>
        <v>5</v>
      </c>
      <c r="AW1909" t="str">
        <f t="array" ref="AW1909">VLOOKUP($A1909,[1]New!$A$2:$DE$2108,71,FALSE)</f>
        <v>Language: Understand, Edit Mechanics</v>
      </c>
      <c r="AZ1909">
        <f t="array" ref="AZ1909">VLOOKUP($A1909,[1]New!$A$2:$DE$2108,72,FALSE)</f>
        <v>189</v>
      </c>
      <c r="BD1909">
        <f t="array" ref="BD1909">IF(VLOOKUP($A1909,[1]New!$A$2:$DE$2108,75,FALSE)="High",1,IF(VLOOKUP($A1909,[1]New!$A$2:$DE$2108,75,FALSE)="HiAvg",2,IF(VLOOKUP($A1909,[1]New!$A$2:$DE$2108,75,FALSE)="Avg",3,IF(VLOOKUP($A1909,[1]New!$A$2:$DE$2108,75,FALSE)="LoAvg",4,5))))</f>
        <v>5</v>
      </c>
      <c r="BE1909" t="str">
        <f t="array" ref="BE1909">IF(VLOOKUP($A1909,[1]New!$A$2:$DE$2108,76,FALSE)="","",VLOOKUP($A1909,[1]New!$A$2:$DE$2108,76,FALSE))</f>
        <v/>
      </c>
      <c r="BH1909" t="str">
        <f t="array" ref="BH1909">IF(VLOOKUP($A1909,[1]New!$A$2:$DE$2108,77,FALSE)="","",VLOOKUP($A1909,[1]New!$A$2:$DE$2108,77,FALSE))</f>
        <v/>
      </c>
      <c r="BL1909" t="str">
        <f t="array" ref="BL1909">IF(VLOOKUP($A1909,[1]New!$A$2:$DE$2108,80,FALSE)="High",1,IF(VLOOKUP($A1909,[1]New!$A$2:$DE$2108,80,FALSE)="HiAvg",2,IF(VLOOKUP($A1909,[1]New!$A$2:$DE$2108,80,FALSE)="Avg",3,IF(VLOOKUP($A1909,[1]New!$A$2:$DE$2108,80,FALSE)="LoAvg",4,IF(VLOOKUP($A1909,[1]New!$A$2:$DE$2108,80,FALSE)="Low",5,"")))))</f>
        <v/>
      </c>
    </row>
    <row r="1910" spans="1:64" x14ac:dyDescent="0.2">
      <c r="A1910" s="7" t="s">
        <v>2033</v>
      </c>
      <c r="B1910">
        <v>2015</v>
      </c>
      <c r="C1910" t="s">
        <v>2233</v>
      </c>
      <c r="D1910" t="str">
        <f t="array" ref="D1910">VLOOKUP($A1910,[1]New!$A$2:$DE$2108,5,FALSE)</f>
        <v>Mathematics</v>
      </c>
      <c r="E1910">
        <f t="array" ref="E1910">VLOOKUP($A1910,[1]New!$A$2:$DE$2108,3,FALSE)</f>
        <v>605000355</v>
      </c>
      <c r="F1910" t="str">
        <f t="array" ref="F1910">VLOOKUP($A1910,[1]New!$A$2:$DE$2108,4,FALSE)</f>
        <v>School 3</v>
      </c>
      <c r="Q1910">
        <f t="array" ref="Q1910">VLOOKUP($A1910,[1]New!$A$2:$DE$2108,19,FALSE)</f>
        <v>212</v>
      </c>
      <c r="S1910">
        <f t="array" ref="S1910">VLOOKUP($A1910,[1]New!$A$2:$DE$2108,21,FALSE)</f>
        <v>21</v>
      </c>
      <c r="U1910">
        <f t="array" ref="U1910">IF(S1910&gt;=75,1,IF(AND(S1910&gt;=50,S1910&lt;75),2,IF(AND(S1910&gt;=25,S1910&lt;50),3,IF(S1910&lt;25,4,"NA"))))</f>
        <v>4</v>
      </c>
      <c r="V1910" s="8">
        <f t="array" ref="V1910">VLOOKUP($A1910,[1]New!$A$2:$DE$2108,17,FALSE)</f>
        <v>42264</v>
      </c>
      <c r="AG1910" t="str">
        <f t="array" ref="AG1910">VLOOKUP($A1910,[1]New!$A$2:$DE$2108,61,FALSE)</f>
        <v>Operations and Algebraic Thinking</v>
      </c>
      <c r="AJ1910">
        <f t="array" ref="AJ1910">VLOOKUP($A1910,[1]New!$A$2:$DE$2108,62,FALSE)</f>
        <v>203</v>
      </c>
      <c r="AN1910">
        <f t="array" ref="AN1910">IF(VLOOKUP($A1910,[1]New!$A$2:$DE$2108,65,FALSE)="High",1,IF(VLOOKUP($A1910,[1]New!$A$2:$DE$2108,65,FALSE)="HiAvg",2,IF(VLOOKUP($A1910,[1]New!$A$2:$DE$2108,65,FALSE)="Avg",3,IF(VLOOKUP($A1910,[1]New!$A$2:$DE$2108,65,FALSE)="LoAvg",4,5))))</f>
        <v>5</v>
      </c>
      <c r="AO1910" t="str">
        <f t="array" ref="AO1910">VLOOKUP($A1910,[1]New!$A$2:$DE$2108,66,FALSE)</f>
        <v>The Real and Complex Number Systems</v>
      </c>
      <c r="AR1910">
        <f t="array" ref="AR1910">VLOOKUP($A1910,[1]New!$A$2:$DE$2108,67,FALSE)</f>
        <v>210</v>
      </c>
      <c r="AV1910">
        <f t="array" ref="AV1910">IF(VLOOKUP($A1910,[1]New!$A$2:$DE$2108,70,FALSE)="High",1,IF(VLOOKUP($A1910,[1]New!$A$2:$DE$2108,70,FALSE)="HiAvg",2,IF(VLOOKUP($A1910,[1]New!$A$2:$DE$2108,70,FALSE)="Avg",3,IF(VLOOKUP($A1910,[1]New!$A$2:$DE$2108,70,FALSE)="LoAvg",4,5))))</f>
        <v>5</v>
      </c>
      <c r="AW1910" t="str">
        <f t="array" ref="AW1910">VLOOKUP($A1910,[1]New!$A$2:$DE$2108,71,FALSE)</f>
        <v>Geometry</v>
      </c>
      <c r="AZ1910">
        <f t="array" ref="AZ1910">VLOOKUP($A1910,[1]New!$A$2:$DE$2108,72,FALSE)</f>
        <v>215</v>
      </c>
      <c r="BD1910">
        <f t="array" ref="BD1910">IF(VLOOKUP($A1910,[1]New!$A$2:$DE$2108,75,FALSE)="High",1,IF(VLOOKUP($A1910,[1]New!$A$2:$DE$2108,75,FALSE)="HiAvg",2,IF(VLOOKUP($A1910,[1]New!$A$2:$DE$2108,75,FALSE)="Avg",3,IF(VLOOKUP($A1910,[1]New!$A$2:$DE$2108,75,FALSE)="LoAvg",4,5))))</f>
        <v>5</v>
      </c>
      <c r="BE1910" t="str">
        <f t="array" ref="BE1910">IF(VLOOKUP($A1910,[1]New!$A$2:$DE$2108,76,FALSE)="","",VLOOKUP($A1910,[1]New!$A$2:$DE$2108,76,FALSE))</f>
        <v>Statistics and Probability</v>
      </c>
      <c r="BH1910">
        <f t="array" ref="BH1910">IF(VLOOKUP($A1910,[1]New!$A$2:$DE$2108,77,FALSE)="","",VLOOKUP($A1910,[1]New!$A$2:$DE$2108,77,FALSE))</f>
        <v>219</v>
      </c>
      <c r="BL1910">
        <f t="array" ref="BL1910">IF(VLOOKUP($A1910,[1]New!$A$2:$DE$2108,80,FALSE)="High",1,IF(VLOOKUP($A1910,[1]New!$A$2:$DE$2108,80,FALSE)="HiAvg",2,IF(VLOOKUP($A1910,[1]New!$A$2:$DE$2108,80,FALSE)="Avg",3,IF(VLOOKUP($A1910,[1]New!$A$2:$DE$2108,80,FALSE)="LoAvg",4,IF(VLOOKUP($A1910,[1]New!$A$2:$DE$2108,80,FALSE)="Low",5,"")))))</f>
        <v>4</v>
      </c>
    </row>
    <row r="1911" spans="1:64" x14ac:dyDescent="0.2">
      <c r="A1911" s="7" t="s">
        <v>2034</v>
      </c>
      <c r="B1911">
        <v>2015</v>
      </c>
      <c r="C1911" t="s">
        <v>2233</v>
      </c>
      <c r="D1911" t="str">
        <f t="array" ref="D1911">VLOOKUP($A1911,[1]New!$A$2:$DE$2108,5,FALSE)</f>
        <v>Reading</v>
      </c>
      <c r="E1911">
        <f t="array" ref="E1911">VLOOKUP($A1911,[1]New!$A$2:$DE$2108,3,FALSE)</f>
        <v>605000355</v>
      </c>
      <c r="F1911" t="str">
        <f t="array" ref="F1911">VLOOKUP($A1911,[1]New!$A$2:$DE$2108,4,FALSE)</f>
        <v>School 3</v>
      </c>
      <c r="Q1911">
        <f t="array" ref="Q1911">VLOOKUP($A1911,[1]New!$A$2:$DE$2108,19,FALSE)</f>
        <v>203</v>
      </c>
      <c r="S1911">
        <f t="array" ref="S1911">VLOOKUP($A1911,[1]New!$A$2:$DE$2108,21,FALSE)</f>
        <v>18</v>
      </c>
      <c r="U1911">
        <f t="array" ref="U1911">IF(S1911&gt;=75,1,IF(AND(S1911&gt;=50,S1911&lt;75),2,IF(AND(S1911&gt;=25,S1911&lt;50),3,IF(S1911&lt;25,4,"NA"))))</f>
        <v>4</v>
      </c>
      <c r="V1911" s="8">
        <f t="array" ref="V1911">VLOOKUP($A1911,[1]New!$A$2:$DE$2108,17,FALSE)</f>
        <v>42257</v>
      </c>
      <c r="AG1911" t="str">
        <f t="array" ref="AG1911">VLOOKUP($A1911,[1]New!$A$2:$DE$2108,61,FALSE)</f>
        <v>Literature</v>
      </c>
      <c r="AJ1911">
        <f t="array" ref="AJ1911">VLOOKUP($A1911,[1]New!$A$2:$DE$2108,62,FALSE)</f>
        <v>204</v>
      </c>
      <c r="AN1911">
        <f t="array" ref="AN1911">IF(VLOOKUP($A1911,[1]New!$A$2:$DE$2108,65,FALSE)="High",1,IF(VLOOKUP($A1911,[1]New!$A$2:$DE$2108,65,FALSE)="HiAvg",2,IF(VLOOKUP($A1911,[1]New!$A$2:$DE$2108,65,FALSE)="Avg",3,IF(VLOOKUP($A1911,[1]New!$A$2:$DE$2108,65,FALSE)="LoAvg",4,5))))</f>
        <v>5</v>
      </c>
      <c r="AO1911" t="str">
        <f t="array" ref="AO1911">VLOOKUP($A1911,[1]New!$A$2:$DE$2108,66,FALSE)</f>
        <v>Informational Text</v>
      </c>
      <c r="AR1911">
        <f t="array" ref="AR1911">VLOOKUP($A1911,[1]New!$A$2:$DE$2108,67,FALSE)</f>
        <v>212</v>
      </c>
      <c r="AV1911">
        <f t="array" ref="AV1911">IF(VLOOKUP($A1911,[1]New!$A$2:$DE$2108,70,FALSE)="High",1,IF(VLOOKUP($A1911,[1]New!$A$2:$DE$2108,70,FALSE)="HiAvg",2,IF(VLOOKUP($A1911,[1]New!$A$2:$DE$2108,70,FALSE)="Avg",3,IF(VLOOKUP($A1911,[1]New!$A$2:$DE$2108,70,FALSE)="LoAvg",4,5))))</f>
        <v>4</v>
      </c>
      <c r="AW1911" t="str">
        <f t="array" ref="AW1911">VLOOKUP($A1911,[1]New!$A$2:$DE$2108,71,FALSE)</f>
        <v>Vocabulary Acquisition and Use</v>
      </c>
      <c r="AZ1911">
        <f t="array" ref="AZ1911">VLOOKUP($A1911,[1]New!$A$2:$DE$2108,72,FALSE)</f>
        <v>195</v>
      </c>
      <c r="BD1911">
        <f t="array" ref="BD1911">IF(VLOOKUP($A1911,[1]New!$A$2:$DE$2108,75,FALSE)="High",1,IF(VLOOKUP($A1911,[1]New!$A$2:$DE$2108,75,FALSE)="HiAvg",2,IF(VLOOKUP($A1911,[1]New!$A$2:$DE$2108,75,FALSE)="Avg",3,IF(VLOOKUP($A1911,[1]New!$A$2:$DE$2108,75,FALSE)="LoAvg",4,5))))</f>
        <v>5</v>
      </c>
      <c r="BE1911" t="str">
        <f t="array" ref="BE1911">IF(VLOOKUP($A1911,[1]New!$A$2:$DE$2108,76,FALSE)="","",VLOOKUP($A1911,[1]New!$A$2:$DE$2108,76,FALSE))</f>
        <v/>
      </c>
      <c r="BH1911" t="str">
        <f t="array" ref="BH1911">IF(VLOOKUP($A1911,[1]New!$A$2:$DE$2108,77,FALSE)="","",VLOOKUP($A1911,[1]New!$A$2:$DE$2108,77,FALSE))</f>
        <v/>
      </c>
      <c r="BL1911" t="str">
        <f t="array" ref="BL1911">IF(VLOOKUP($A1911,[1]New!$A$2:$DE$2108,80,FALSE)="High",1,IF(VLOOKUP($A1911,[1]New!$A$2:$DE$2108,80,FALSE)="HiAvg",2,IF(VLOOKUP($A1911,[1]New!$A$2:$DE$2108,80,FALSE)="Avg",3,IF(VLOOKUP($A1911,[1]New!$A$2:$DE$2108,80,FALSE)="LoAvg",4,IF(VLOOKUP($A1911,[1]New!$A$2:$DE$2108,80,FALSE)="Low",5,"")))))</f>
        <v/>
      </c>
    </row>
    <row r="1912" spans="1:64" x14ac:dyDescent="0.2">
      <c r="A1912" s="7" t="s">
        <v>2035</v>
      </c>
      <c r="B1912">
        <v>2015</v>
      </c>
      <c r="C1912" t="s">
        <v>2233</v>
      </c>
      <c r="D1912" t="str">
        <f t="array" ref="D1912">VLOOKUP($A1912,[1]New!$A$2:$DE$2108,5,FALSE)</f>
        <v>Language Usage</v>
      </c>
      <c r="E1912">
        <f t="array" ref="E1912">VLOOKUP($A1912,[1]New!$A$2:$DE$2108,3,FALSE)</f>
        <v>605000376</v>
      </c>
      <c r="F1912" t="str">
        <f t="array" ref="F1912">VLOOKUP($A1912,[1]New!$A$2:$DE$2108,4,FALSE)</f>
        <v>School 3</v>
      </c>
      <c r="Q1912">
        <f t="array" ref="Q1912">VLOOKUP($A1912,[1]New!$A$2:$DE$2108,19,FALSE)</f>
        <v>213</v>
      </c>
      <c r="S1912">
        <f t="array" ref="S1912">VLOOKUP($A1912,[1]New!$A$2:$DE$2108,21,FALSE)</f>
        <v>41</v>
      </c>
      <c r="U1912">
        <f t="array" ref="U1912">IF(S1912&gt;=75,1,IF(AND(S1912&gt;=50,S1912&lt;75),2,IF(AND(S1912&gt;=25,S1912&lt;50),3,IF(S1912&lt;25,4,"NA"))))</f>
        <v>3</v>
      </c>
      <c r="V1912" s="8">
        <f t="array" ref="V1912">VLOOKUP($A1912,[1]New!$A$2:$DE$2108,17,FALSE)</f>
        <v>42258</v>
      </c>
      <c r="AG1912" t="str">
        <f t="array" ref="AG1912">VLOOKUP($A1912,[1]New!$A$2:$DE$2108,61,FALSE)</f>
        <v>Writing: Plan, Organize, Develop, Revise, Research</v>
      </c>
      <c r="AJ1912">
        <f t="array" ref="AJ1912">VLOOKUP($A1912,[1]New!$A$2:$DE$2108,62,FALSE)</f>
        <v>212</v>
      </c>
      <c r="AN1912">
        <f t="array" ref="AN1912">IF(VLOOKUP($A1912,[1]New!$A$2:$DE$2108,65,FALSE)="High",1,IF(VLOOKUP($A1912,[1]New!$A$2:$DE$2108,65,FALSE)="HiAvg",2,IF(VLOOKUP($A1912,[1]New!$A$2:$DE$2108,65,FALSE)="Avg",3,IF(VLOOKUP($A1912,[1]New!$A$2:$DE$2108,65,FALSE)="LoAvg",4,5))))</f>
        <v>4</v>
      </c>
      <c r="AO1912" t="str">
        <f t="array" ref="AO1912">VLOOKUP($A1912,[1]New!$A$2:$DE$2108,66,FALSE)</f>
        <v>Language: Understand, Edit for Grammar, Usage</v>
      </c>
      <c r="AR1912">
        <f t="array" ref="AR1912">VLOOKUP($A1912,[1]New!$A$2:$DE$2108,67,FALSE)</f>
        <v>210</v>
      </c>
      <c r="AV1912">
        <f t="array" ref="AV1912">IF(VLOOKUP($A1912,[1]New!$A$2:$DE$2108,70,FALSE)="High",1,IF(VLOOKUP($A1912,[1]New!$A$2:$DE$2108,70,FALSE)="HiAvg",2,IF(VLOOKUP($A1912,[1]New!$A$2:$DE$2108,70,FALSE)="Avg",3,IF(VLOOKUP($A1912,[1]New!$A$2:$DE$2108,70,FALSE)="LoAvg",4,5))))</f>
        <v>4</v>
      </c>
      <c r="AW1912" t="str">
        <f t="array" ref="AW1912">VLOOKUP($A1912,[1]New!$A$2:$DE$2108,71,FALSE)</f>
        <v>Language: Understand, Edit Mechanics</v>
      </c>
      <c r="AZ1912">
        <f t="array" ref="AZ1912">VLOOKUP($A1912,[1]New!$A$2:$DE$2108,72,FALSE)</f>
        <v>218</v>
      </c>
      <c r="BD1912">
        <f t="array" ref="BD1912">IF(VLOOKUP($A1912,[1]New!$A$2:$DE$2108,75,FALSE)="High",1,IF(VLOOKUP($A1912,[1]New!$A$2:$DE$2108,75,FALSE)="HiAvg",2,IF(VLOOKUP($A1912,[1]New!$A$2:$DE$2108,75,FALSE)="Avg",3,IF(VLOOKUP($A1912,[1]New!$A$2:$DE$2108,75,FALSE)="LoAvg",4,5))))</f>
        <v>3</v>
      </c>
      <c r="BE1912" t="str">
        <f t="array" ref="BE1912">IF(VLOOKUP($A1912,[1]New!$A$2:$DE$2108,76,FALSE)="","",VLOOKUP($A1912,[1]New!$A$2:$DE$2108,76,FALSE))</f>
        <v/>
      </c>
      <c r="BH1912" t="str">
        <f t="array" ref="BH1912">IF(VLOOKUP($A1912,[1]New!$A$2:$DE$2108,77,FALSE)="","",VLOOKUP($A1912,[1]New!$A$2:$DE$2108,77,FALSE))</f>
        <v/>
      </c>
      <c r="BL1912" t="str">
        <f t="array" ref="BL1912">IF(VLOOKUP($A1912,[1]New!$A$2:$DE$2108,80,FALSE)="High",1,IF(VLOOKUP($A1912,[1]New!$A$2:$DE$2108,80,FALSE)="HiAvg",2,IF(VLOOKUP($A1912,[1]New!$A$2:$DE$2108,80,FALSE)="Avg",3,IF(VLOOKUP($A1912,[1]New!$A$2:$DE$2108,80,FALSE)="LoAvg",4,IF(VLOOKUP($A1912,[1]New!$A$2:$DE$2108,80,FALSE)="Low",5,"")))))</f>
        <v/>
      </c>
    </row>
    <row r="1913" spans="1:64" x14ac:dyDescent="0.2">
      <c r="A1913" s="7" t="s">
        <v>2036</v>
      </c>
      <c r="B1913">
        <v>2015</v>
      </c>
      <c r="C1913" t="s">
        <v>2233</v>
      </c>
      <c r="D1913" t="str">
        <f t="array" ref="D1913">VLOOKUP($A1913,[1]New!$A$2:$DE$2108,5,FALSE)</f>
        <v>Mathematics</v>
      </c>
      <c r="E1913">
        <f t="array" ref="E1913">VLOOKUP($A1913,[1]New!$A$2:$DE$2108,3,FALSE)</f>
        <v>605000376</v>
      </c>
      <c r="F1913" t="str">
        <f t="array" ref="F1913">VLOOKUP($A1913,[1]New!$A$2:$DE$2108,4,FALSE)</f>
        <v>School 3</v>
      </c>
      <c r="Q1913">
        <f t="array" ref="Q1913">VLOOKUP($A1913,[1]New!$A$2:$DE$2108,19,FALSE)</f>
        <v>224</v>
      </c>
      <c r="S1913">
        <f t="array" ref="S1913">VLOOKUP($A1913,[1]New!$A$2:$DE$2108,21,FALSE)</f>
        <v>45</v>
      </c>
      <c r="U1913">
        <f t="array" ref="U1913">IF(S1913&gt;=75,1,IF(AND(S1913&gt;=50,S1913&lt;75),2,IF(AND(S1913&gt;=25,S1913&lt;50),3,IF(S1913&lt;25,4,"NA"))))</f>
        <v>3</v>
      </c>
      <c r="V1913" s="8">
        <f t="array" ref="V1913">VLOOKUP($A1913,[1]New!$A$2:$DE$2108,17,FALSE)</f>
        <v>42264</v>
      </c>
      <c r="AG1913" t="str">
        <f t="array" ref="AG1913">VLOOKUP($A1913,[1]New!$A$2:$DE$2108,61,FALSE)</f>
        <v>Operations and Algebraic Thinking</v>
      </c>
      <c r="AJ1913">
        <f t="array" ref="AJ1913">VLOOKUP($A1913,[1]New!$A$2:$DE$2108,62,FALSE)</f>
        <v>221</v>
      </c>
      <c r="AN1913">
        <f t="array" ref="AN1913">IF(VLOOKUP($A1913,[1]New!$A$2:$DE$2108,65,FALSE)="High",1,IF(VLOOKUP($A1913,[1]New!$A$2:$DE$2108,65,FALSE)="HiAvg",2,IF(VLOOKUP($A1913,[1]New!$A$2:$DE$2108,65,FALSE)="Avg",3,IF(VLOOKUP($A1913,[1]New!$A$2:$DE$2108,65,FALSE)="LoAvg",4,5))))</f>
        <v>4</v>
      </c>
      <c r="AO1913" t="str">
        <f t="array" ref="AO1913">VLOOKUP($A1913,[1]New!$A$2:$DE$2108,66,FALSE)</f>
        <v>The Real and Complex Number Systems</v>
      </c>
      <c r="AR1913">
        <f t="array" ref="AR1913">VLOOKUP($A1913,[1]New!$A$2:$DE$2108,67,FALSE)</f>
        <v>219</v>
      </c>
      <c r="AV1913">
        <f t="array" ref="AV1913">IF(VLOOKUP($A1913,[1]New!$A$2:$DE$2108,70,FALSE)="High",1,IF(VLOOKUP($A1913,[1]New!$A$2:$DE$2108,70,FALSE)="HiAvg",2,IF(VLOOKUP($A1913,[1]New!$A$2:$DE$2108,70,FALSE)="Avg",3,IF(VLOOKUP($A1913,[1]New!$A$2:$DE$2108,70,FALSE)="LoAvg",4,5))))</f>
        <v>4</v>
      </c>
      <c r="AW1913" t="str">
        <f t="array" ref="AW1913">VLOOKUP($A1913,[1]New!$A$2:$DE$2108,71,FALSE)</f>
        <v>Geometry</v>
      </c>
      <c r="AZ1913">
        <f t="array" ref="AZ1913">VLOOKUP($A1913,[1]New!$A$2:$DE$2108,72,FALSE)</f>
        <v>223</v>
      </c>
      <c r="BD1913">
        <f t="array" ref="BD1913">IF(VLOOKUP($A1913,[1]New!$A$2:$DE$2108,75,FALSE)="High",1,IF(VLOOKUP($A1913,[1]New!$A$2:$DE$2108,75,FALSE)="HiAvg",2,IF(VLOOKUP($A1913,[1]New!$A$2:$DE$2108,75,FALSE)="Avg",3,IF(VLOOKUP($A1913,[1]New!$A$2:$DE$2108,75,FALSE)="LoAvg",4,5))))</f>
        <v>4</v>
      </c>
      <c r="BE1913" t="str">
        <f t="array" ref="BE1913">IF(VLOOKUP($A1913,[1]New!$A$2:$DE$2108,76,FALSE)="","",VLOOKUP($A1913,[1]New!$A$2:$DE$2108,76,FALSE))</f>
        <v>Statistics and Probability</v>
      </c>
      <c r="BH1913">
        <f t="array" ref="BH1913">IF(VLOOKUP($A1913,[1]New!$A$2:$DE$2108,77,FALSE)="","",VLOOKUP($A1913,[1]New!$A$2:$DE$2108,77,FALSE))</f>
        <v>232</v>
      </c>
      <c r="BL1913">
        <f t="array" ref="BL1913">IF(VLOOKUP($A1913,[1]New!$A$2:$DE$2108,80,FALSE)="High",1,IF(VLOOKUP($A1913,[1]New!$A$2:$DE$2108,80,FALSE)="HiAvg",2,IF(VLOOKUP($A1913,[1]New!$A$2:$DE$2108,80,FALSE)="Avg",3,IF(VLOOKUP($A1913,[1]New!$A$2:$DE$2108,80,FALSE)="LoAvg",4,IF(VLOOKUP($A1913,[1]New!$A$2:$DE$2108,80,FALSE)="Low",5,"")))))</f>
        <v>3</v>
      </c>
    </row>
    <row r="1914" spans="1:64" x14ac:dyDescent="0.2">
      <c r="A1914" s="7" t="s">
        <v>2037</v>
      </c>
      <c r="B1914">
        <v>2015</v>
      </c>
      <c r="C1914" t="s">
        <v>2233</v>
      </c>
      <c r="D1914" t="str">
        <f t="array" ref="D1914">VLOOKUP($A1914,[1]New!$A$2:$DE$2108,5,FALSE)</f>
        <v>Reading</v>
      </c>
      <c r="E1914">
        <f t="array" ref="E1914">VLOOKUP($A1914,[1]New!$A$2:$DE$2108,3,FALSE)</f>
        <v>605000376</v>
      </c>
      <c r="F1914" t="str">
        <f t="array" ref="F1914">VLOOKUP($A1914,[1]New!$A$2:$DE$2108,4,FALSE)</f>
        <v>School 3</v>
      </c>
      <c r="Q1914">
        <f t="array" ref="Q1914">VLOOKUP($A1914,[1]New!$A$2:$DE$2108,19,FALSE)</f>
        <v>211</v>
      </c>
      <c r="S1914">
        <f t="array" ref="S1914">VLOOKUP($A1914,[1]New!$A$2:$DE$2108,21,FALSE)</f>
        <v>35</v>
      </c>
      <c r="U1914">
        <f t="array" ref="U1914">IF(S1914&gt;=75,1,IF(AND(S1914&gt;=50,S1914&lt;75),2,IF(AND(S1914&gt;=25,S1914&lt;50),3,IF(S1914&lt;25,4,"NA"))))</f>
        <v>3</v>
      </c>
      <c r="V1914" s="8">
        <f t="array" ref="V1914">VLOOKUP($A1914,[1]New!$A$2:$DE$2108,17,FALSE)</f>
        <v>42256</v>
      </c>
      <c r="AG1914" t="str">
        <f t="array" ref="AG1914">VLOOKUP($A1914,[1]New!$A$2:$DE$2108,61,FALSE)</f>
        <v>Literature</v>
      </c>
      <c r="AJ1914">
        <f t="array" ref="AJ1914">VLOOKUP($A1914,[1]New!$A$2:$DE$2108,62,FALSE)</f>
        <v>209</v>
      </c>
      <c r="AN1914">
        <f t="array" ref="AN1914">IF(VLOOKUP($A1914,[1]New!$A$2:$DE$2108,65,FALSE)="High",1,IF(VLOOKUP($A1914,[1]New!$A$2:$DE$2108,65,FALSE)="HiAvg",2,IF(VLOOKUP($A1914,[1]New!$A$2:$DE$2108,65,FALSE)="Avg",3,IF(VLOOKUP($A1914,[1]New!$A$2:$DE$2108,65,FALSE)="LoAvg",4,5))))</f>
        <v>4</v>
      </c>
      <c r="AO1914" t="str">
        <f t="array" ref="AO1914">VLOOKUP($A1914,[1]New!$A$2:$DE$2108,66,FALSE)</f>
        <v>Informational Text</v>
      </c>
      <c r="AR1914">
        <f t="array" ref="AR1914">VLOOKUP($A1914,[1]New!$A$2:$DE$2108,67,FALSE)</f>
        <v>214</v>
      </c>
      <c r="AV1914">
        <f t="array" ref="AV1914">IF(VLOOKUP($A1914,[1]New!$A$2:$DE$2108,70,FALSE)="High",1,IF(VLOOKUP($A1914,[1]New!$A$2:$DE$2108,70,FALSE)="HiAvg",2,IF(VLOOKUP($A1914,[1]New!$A$2:$DE$2108,70,FALSE)="Avg",3,IF(VLOOKUP($A1914,[1]New!$A$2:$DE$2108,70,FALSE)="LoAvg",4,5))))</f>
        <v>4</v>
      </c>
      <c r="AW1914" t="str">
        <f t="array" ref="AW1914">VLOOKUP($A1914,[1]New!$A$2:$DE$2108,71,FALSE)</f>
        <v>Vocabulary Acquisition and Use</v>
      </c>
      <c r="AZ1914">
        <f t="array" ref="AZ1914">VLOOKUP($A1914,[1]New!$A$2:$DE$2108,72,FALSE)</f>
        <v>210</v>
      </c>
      <c r="BD1914">
        <f t="array" ref="BD1914">IF(VLOOKUP($A1914,[1]New!$A$2:$DE$2108,75,FALSE)="High",1,IF(VLOOKUP($A1914,[1]New!$A$2:$DE$2108,75,FALSE)="HiAvg",2,IF(VLOOKUP($A1914,[1]New!$A$2:$DE$2108,75,FALSE)="Avg",3,IF(VLOOKUP($A1914,[1]New!$A$2:$DE$2108,75,FALSE)="LoAvg",4,5))))</f>
        <v>4</v>
      </c>
      <c r="BE1914" t="str">
        <f t="array" ref="BE1914">IF(VLOOKUP($A1914,[1]New!$A$2:$DE$2108,76,FALSE)="","",VLOOKUP($A1914,[1]New!$A$2:$DE$2108,76,FALSE))</f>
        <v/>
      </c>
      <c r="BH1914" t="str">
        <f t="array" ref="BH1914">IF(VLOOKUP($A1914,[1]New!$A$2:$DE$2108,77,FALSE)="","",VLOOKUP($A1914,[1]New!$A$2:$DE$2108,77,FALSE))</f>
        <v/>
      </c>
      <c r="BL1914" t="str">
        <f t="array" ref="BL1914">IF(VLOOKUP($A1914,[1]New!$A$2:$DE$2108,80,FALSE)="High",1,IF(VLOOKUP($A1914,[1]New!$A$2:$DE$2108,80,FALSE)="HiAvg",2,IF(VLOOKUP($A1914,[1]New!$A$2:$DE$2108,80,FALSE)="Avg",3,IF(VLOOKUP($A1914,[1]New!$A$2:$DE$2108,80,FALSE)="LoAvg",4,IF(VLOOKUP($A1914,[1]New!$A$2:$DE$2108,80,FALSE)="Low",5,"")))))</f>
        <v/>
      </c>
    </row>
    <row r="1915" spans="1:64" x14ac:dyDescent="0.2">
      <c r="A1915" s="7" t="s">
        <v>2038</v>
      </c>
      <c r="B1915">
        <v>2015</v>
      </c>
      <c r="C1915" t="s">
        <v>2233</v>
      </c>
      <c r="D1915" t="str">
        <f t="array" ref="D1915">VLOOKUP($A1915,[1]New!$A$2:$DE$2108,5,FALSE)</f>
        <v>Language Usage</v>
      </c>
      <c r="E1915">
        <f t="array" ref="E1915">VLOOKUP($A1915,[1]New!$A$2:$DE$2108,3,FALSE)</f>
        <v>605000412</v>
      </c>
      <c r="F1915" t="str">
        <f t="array" ref="F1915">VLOOKUP($A1915,[1]New!$A$2:$DE$2108,4,FALSE)</f>
        <v>School 3</v>
      </c>
      <c r="Q1915">
        <f t="array" ref="Q1915">VLOOKUP($A1915,[1]New!$A$2:$DE$2108,19,FALSE)</f>
        <v>218</v>
      </c>
      <c r="S1915">
        <f t="array" ref="S1915">VLOOKUP($A1915,[1]New!$A$2:$DE$2108,21,FALSE)</f>
        <v>55</v>
      </c>
      <c r="U1915">
        <f t="array" ref="U1915">IF(S1915&gt;=75,1,IF(AND(S1915&gt;=50,S1915&lt;75),2,IF(AND(S1915&gt;=25,S1915&lt;50),3,IF(S1915&lt;25,4,"NA"))))</f>
        <v>2</v>
      </c>
      <c r="V1915" s="8">
        <f t="array" ref="V1915">VLOOKUP($A1915,[1]New!$A$2:$DE$2108,17,FALSE)</f>
        <v>42258</v>
      </c>
      <c r="AG1915" t="str">
        <f t="array" ref="AG1915">VLOOKUP($A1915,[1]New!$A$2:$DE$2108,61,FALSE)</f>
        <v>Writing: Plan, Organize, Develop, Revise, Research</v>
      </c>
      <c r="AJ1915">
        <f t="array" ref="AJ1915">VLOOKUP($A1915,[1]New!$A$2:$DE$2108,62,FALSE)</f>
        <v>215</v>
      </c>
      <c r="AN1915">
        <f t="array" ref="AN1915">IF(VLOOKUP($A1915,[1]New!$A$2:$DE$2108,65,FALSE)="High",1,IF(VLOOKUP($A1915,[1]New!$A$2:$DE$2108,65,FALSE)="HiAvg",2,IF(VLOOKUP($A1915,[1]New!$A$2:$DE$2108,65,FALSE)="Avg",3,IF(VLOOKUP($A1915,[1]New!$A$2:$DE$2108,65,FALSE)="LoAvg",4,5))))</f>
        <v>4</v>
      </c>
      <c r="AO1915" t="str">
        <f t="array" ref="AO1915">VLOOKUP($A1915,[1]New!$A$2:$DE$2108,66,FALSE)</f>
        <v>Language: Understand, Edit for Grammar, Usage</v>
      </c>
      <c r="AR1915">
        <f t="array" ref="AR1915">VLOOKUP($A1915,[1]New!$A$2:$DE$2108,67,FALSE)</f>
        <v>224</v>
      </c>
      <c r="AV1915">
        <f t="array" ref="AV1915">IF(VLOOKUP($A1915,[1]New!$A$2:$DE$2108,70,FALSE)="High",1,IF(VLOOKUP($A1915,[1]New!$A$2:$DE$2108,70,FALSE)="HiAvg",2,IF(VLOOKUP($A1915,[1]New!$A$2:$DE$2108,70,FALSE)="Avg",3,IF(VLOOKUP($A1915,[1]New!$A$2:$DE$2108,70,FALSE)="LoAvg",4,5))))</f>
        <v>2</v>
      </c>
      <c r="AW1915" t="str">
        <f t="array" ref="AW1915">VLOOKUP($A1915,[1]New!$A$2:$DE$2108,71,FALSE)</f>
        <v>Language: Understand, Edit Mechanics</v>
      </c>
      <c r="AZ1915">
        <f t="array" ref="AZ1915">VLOOKUP($A1915,[1]New!$A$2:$DE$2108,72,FALSE)</f>
        <v>216</v>
      </c>
      <c r="BD1915">
        <f t="array" ref="BD1915">IF(VLOOKUP($A1915,[1]New!$A$2:$DE$2108,75,FALSE)="High",1,IF(VLOOKUP($A1915,[1]New!$A$2:$DE$2108,75,FALSE)="HiAvg",2,IF(VLOOKUP($A1915,[1]New!$A$2:$DE$2108,75,FALSE)="Avg",3,IF(VLOOKUP($A1915,[1]New!$A$2:$DE$2108,75,FALSE)="LoAvg",4,5))))</f>
        <v>3</v>
      </c>
      <c r="BE1915" t="str">
        <f t="array" ref="BE1915">IF(VLOOKUP($A1915,[1]New!$A$2:$DE$2108,76,FALSE)="","",VLOOKUP($A1915,[1]New!$A$2:$DE$2108,76,FALSE))</f>
        <v/>
      </c>
      <c r="BH1915" t="str">
        <f t="array" ref="BH1915">IF(VLOOKUP($A1915,[1]New!$A$2:$DE$2108,77,FALSE)="","",VLOOKUP($A1915,[1]New!$A$2:$DE$2108,77,FALSE))</f>
        <v/>
      </c>
      <c r="BL1915" t="str">
        <f t="array" ref="BL1915">IF(VLOOKUP($A1915,[1]New!$A$2:$DE$2108,80,FALSE)="High",1,IF(VLOOKUP($A1915,[1]New!$A$2:$DE$2108,80,FALSE)="HiAvg",2,IF(VLOOKUP($A1915,[1]New!$A$2:$DE$2108,80,FALSE)="Avg",3,IF(VLOOKUP($A1915,[1]New!$A$2:$DE$2108,80,FALSE)="LoAvg",4,IF(VLOOKUP($A1915,[1]New!$A$2:$DE$2108,80,FALSE)="Low",5,"")))))</f>
        <v/>
      </c>
    </row>
    <row r="1916" spans="1:64" x14ac:dyDescent="0.2">
      <c r="A1916" s="7" t="s">
        <v>2039</v>
      </c>
      <c r="B1916">
        <v>2015</v>
      </c>
      <c r="C1916" t="s">
        <v>2233</v>
      </c>
      <c r="D1916" t="str">
        <f t="array" ref="D1916">VLOOKUP($A1916,[1]New!$A$2:$DE$2108,5,FALSE)</f>
        <v>Mathematics</v>
      </c>
      <c r="E1916">
        <f t="array" ref="E1916">VLOOKUP($A1916,[1]New!$A$2:$DE$2108,3,FALSE)</f>
        <v>605000412</v>
      </c>
      <c r="F1916" t="str">
        <f t="array" ref="F1916">VLOOKUP($A1916,[1]New!$A$2:$DE$2108,4,FALSE)</f>
        <v>School 3</v>
      </c>
      <c r="Q1916">
        <f t="array" ref="Q1916">VLOOKUP($A1916,[1]New!$A$2:$DE$2108,19,FALSE)</f>
        <v>230</v>
      </c>
      <c r="S1916">
        <f t="array" ref="S1916">VLOOKUP($A1916,[1]New!$A$2:$DE$2108,21,FALSE)</f>
        <v>58</v>
      </c>
      <c r="U1916">
        <f t="array" ref="U1916">IF(S1916&gt;=75,1,IF(AND(S1916&gt;=50,S1916&lt;75),2,IF(AND(S1916&gt;=25,S1916&lt;50),3,IF(S1916&lt;25,4,"NA"))))</f>
        <v>2</v>
      </c>
      <c r="V1916" s="8">
        <f t="array" ref="V1916">VLOOKUP($A1916,[1]New!$A$2:$DE$2108,17,FALSE)</f>
        <v>42264</v>
      </c>
      <c r="AG1916" t="str">
        <f t="array" ref="AG1916">VLOOKUP($A1916,[1]New!$A$2:$DE$2108,61,FALSE)</f>
        <v>Operations and Algebraic Thinking</v>
      </c>
      <c r="AJ1916">
        <f t="array" ref="AJ1916">VLOOKUP($A1916,[1]New!$A$2:$DE$2108,62,FALSE)</f>
        <v>232</v>
      </c>
      <c r="AN1916">
        <f t="array" ref="AN1916">IF(VLOOKUP($A1916,[1]New!$A$2:$DE$2108,65,FALSE)="High",1,IF(VLOOKUP($A1916,[1]New!$A$2:$DE$2108,65,FALSE)="HiAvg",2,IF(VLOOKUP($A1916,[1]New!$A$2:$DE$2108,65,FALSE)="Avg",3,IF(VLOOKUP($A1916,[1]New!$A$2:$DE$2108,65,FALSE)="LoAvg",4,5))))</f>
        <v>3</v>
      </c>
      <c r="AO1916" t="str">
        <f t="array" ref="AO1916">VLOOKUP($A1916,[1]New!$A$2:$DE$2108,66,FALSE)</f>
        <v>The Real and Complex Number Systems</v>
      </c>
      <c r="AR1916">
        <f t="array" ref="AR1916">VLOOKUP($A1916,[1]New!$A$2:$DE$2108,67,FALSE)</f>
        <v>222</v>
      </c>
      <c r="AV1916">
        <f t="array" ref="AV1916">IF(VLOOKUP($A1916,[1]New!$A$2:$DE$2108,70,FALSE)="High",1,IF(VLOOKUP($A1916,[1]New!$A$2:$DE$2108,70,FALSE)="HiAvg",2,IF(VLOOKUP($A1916,[1]New!$A$2:$DE$2108,70,FALSE)="Avg",3,IF(VLOOKUP($A1916,[1]New!$A$2:$DE$2108,70,FALSE)="LoAvg",4,5))))</f>
        <v>4</v>
      </c>
      <c r="AW1916" t="str">
        <f t="array" ref="AW1916">VLOOKUP($A1916,[1]New!$A$2:$DE$2108,71,FALSE)</f>
        <v>Geometry</v>
      </c>
      <c r="AZ1916">
        <f t="array" ref="AZ1916">VLOOKUP($A1916,[1]New!$A$2:$DE$2108,72,FALSE)</f>
        <v>229</v>
      </c>
      <c r="BD1916">
        <f t="array" ref="BD1916">IF(VLOOKUP($A1916,[1]New!$A$2:$DE$2108,75,FALSE)="High",1,IF(VLOOKUP($A1916,[1]New!$A$2:$DE$2108,75,FALSE)="HiAvg",2,IF(VLOOKUP($A1916,[1]New!$A$2:$DE$2108,75,FALSE)="Avg",3,IF(VLOOKUP($A1916,[1]New!$A$2:$DE$2108,75,FALSE)="LoAvg",4,5))))</f>
        <v>3</v>
      </c>
      <c r="BE1916" t="str">
        <f t="array" ref="BE1916">IF(VLOOKUP($A1916,[1]New!$A$2:$DE$2108,76,FALSE)="","",VLOOKUP($A1916,[1]New!$A$2:$DE$2108,76,FALSE))</f>
        <v>Statistics and Probability</v>
      </c>
      <c r="BH1916">
        <f t="array" ref="BH1916">IF(VLOOKUP($A1916,[1]New!$A$2:$DE$2108,77,FALSE)="","",VLOOKUP($A1916,[1]New!$A$2:$DE$2108,77,FALSE))</f>
        <v>236</v>
      </c>
      <c r="BL1916">
        <f t="array" ref="BL1916">IF(VLOOKUP($A1916,[1]New!$A$2:$DE$2108,80,FALSE)="High",1,IF(VLOOKUP($A1916,[1]New!$A$2:$DE$2108,80,FALSE)="HiAvg",2,IF(VLOOKUP($A1916,[1]New!$A$2:$DE$2108,80,FALSE)="Avg",3,IF(VLOOKUP($A1916,[1]New!$A$2:$DE$2108,80,FALSE)="LoAvg",4,IF(VLOOKUP($A1916,[1]New!$A$2:$DE$2108,80,FALSE)="Low",5,"")))))</f>
        <v>2</v>
      </c>
    </row>
    <row r="1917" spans="1:64" x14ac:dyDescent="0.2">
      <c r="A1917" s="7" t="s">
        <v>2040</v>
      </c>
      <c r="B1917">
        <v>2015</v>
      </c>
      <c r="C1917" t="s">
        <v>2233</v>
      </c>
      <c r="D1917" t="str">
        <f t="array" ref="D1917">VLOOKUP($A1917,[1]New!$A$2:$DE$2108,5,FALSE)</f>
        <v>Reading</v>
      </c>
      <c r="E1917">
        <f t="array" ref="E1917">VLOOKUP($A1917,[1]New!$A$2:$DE$2108,3,FALSE)</f>
        <v>605000412</v>
      </c>
      <c r="F1917" t="str">
        <f t="array" ref="F1917">VLOOKUP($A1917,[1]New!$A$2:$DE$2108,4,FALSE)</f>
        <v>School 3</v>
      </c>
      <c r="Q1917">
        <f t="array" ref="Q1917">VLOOKUP($A1917,[1]New!$A$2:$DE$2108,19,FALSE)</f>
        <v>214</v>
      </c>
      <c r="S1917">
        <f t="array" ref="S1917">VLOOKUP($A1917,[1]New!$A$2:$DE$2108,21,FALSE)</f>
        <v>42</v>
      </c>
      <c r="U1917">
        <f t="array" ref="U1917">IF(S1917&gt;=75,1,IF(AND(S1917&gt;=50,S1917&lt;75),2,IF(AND(S1917&gt;=25,S1917&lt;50),3,IF(S1917&lt;25,4,"NA"))))</f>
        <v>3</v>
      </c>
      <c r="V1917" s="8">
        <f t="array" ref="V1917">VLOOKUP($A1917,[1]New!$A$2:$DE$2108,17,FALSE)</f>
        <v>42256</v>
      </c>
      <c r="AG1917" t="str">
        <f t="array" ref="AG1917">VLOOKUP($A1917,[1]New!$A$2:$DE$2108,61,FALSE)</f>
        <v>Literature</v>
      </c>
      <c r="AJ1917">
        <f t="array" ref="AJ1917">VLOOKUP($A1917,[1]New!$A$2:$DE$2108,62,FALSE)</f>
        <v>228</v>
      </c>
      <c r="AN1917">
        <f t="array" ref="AN1917">IF(VLOOKUP($A1917,[1]New!$A$2:$DE$2108,65,FALSE)="High",1,IF(VLOOKUP($A1917,[1]New!$A$2:$DE$2108,65,FALSE)="HiAvg",2,IF(VLOOKUP($A1917,[1]New!$A$2:$DE$2108,65,FALSE)="Avg",3,IF(VLOOKUP($A1917,[1]New!$A$2:$DE$2108,65,FALSE)="LoAvg",4,5))))</f>
        <v>2</v>
      </c>
      <c r="AO1917" t="str">
        <f t="array" ref="AO1917">VLOOKUP($A1917,[1]New!$A$2:$DE$2108,66,FALSE)</f>
        <v>Informational Text</v>
      </c>
      <c r="AR1917">
        <f t="array" ref="AR1917">VLOOKUP($A1917,[1]New!$A$2:$DE$2108,67,FALSE)</f>
        <v>210</v>
      </c>
      <c r="AV1917">
        <f t="array" ref="AV1917">IF(VLOOKUP($A1917,[1]New!$A$2:$DE$2108,70,FALSE)="High",1,IF(VLOOKUP($A1917,[1]New!$A$2:$DE$2108,70,FALSE)="HiAvg",2,IF(VLOOKUP($A1917,[1]New!$A$2:$DE$2108,70,FALSE)="Avg",3,IF(VLOOKUP($A1917,[1]New!$A$2:$DE$2108,70,FALSE)="LoAvg",4,5))))</f>
        <v>4</v>
      </c>
      <c r="AW1917" t="str">
        <f t="array" ref="AW1917">VLOOKUP($A1917,[1]New!$A$2:$DE$2108,71,FALSE)</f>
        <v>Vocabulary Acquisition and Use</v>
      </c>
      <c r="AZ1917">
        <f t="array" ref="AZ1917">VLOOKUP($A1917,[1]New!$A$2:$DE$2108,72,FALSE)</f>
        <v>205</v>
      </c>
      <c r="BD1917">
        <f t="array" ref="BD1917">IF(VLOOKUP($A1917,[1]New!$A$2:$DE$2108,75,FALSE)="High",1,IF(VLOOKUP($A1917,[1]New!$A$2:$DE$2108,75,FALSE)="HiAvg",2,IF(VLOOKUP($A1917,[1]New!$A$2:$DE$2108,75,FALSE)="Avg",3,IF(VLOOKUP($A1917,[1]New!$A$2:$DE$2108,75,FALSE)="LoAvg",4,5))))</f>
        <v>5</v>
      </c>
      <c r="BE1917" t="str">
        <f t="array" ref="BE1917">IF(VLOOKUP($A1917,[1]New!$A$2:$DE$2108,76,FALSE)="","",VLOOKUP($A1917,[1]New!$A$2:$DE$2108,76,FALSE))</f>
        <v/>
      </c>
      <c r="BH1917" t="str">
        <f t="array" ref="BH1917">IF(VLOOKUP($A1917,[1]New!$A$2:$DE$2108,77,FALSE)="","",VLOOKUP($A1917,[1]New!$A$2:$DE$2108,77,FALSE))</f>
        <v/>
      </c>
      <c r="BL1917" t="str">
        <f t="array" ref="BL1917">IF(VLOOKUP($A1917,[1]New!$A$2:$DE$2108,80,FALSE)="High",1,IF(VLOOKUP($A1917,[1]New!$A$2:$DE$2108,80,FALSE)="HiAvg",2,IF(VLOOKUP($A1917,[1]New!$A$2:$DE$2108,80,FALSE)="Avg",3,IF(VLOOKUP($A1917,[1]New!$A$2:$DE$2108,80,FALSE)="LoAvg",4,IF(VLOOKUP($A1917,[1]New!$A$2:$DE$2108,80,FALSE)="Low",5,"")))))</f>
        <v/>
      </c>
    </row>
    <row r="1918" spans="1:64" x14ac:dyDescent="0.2">
      <c r="A1918" s="7" t="s">
        <v>2041</v>
      </c>
      <c r="B1918">
        <v>2015</v>
      </c>
      <c r="C1918" t="s">
        <v>2233</v>
      </c>
      <c r="D1918" t="str">
        <f t="array" ref="D1918">VLOOKUP($A1918,[1]New!$A$2:$DE$2108,5,FALSE)</f>
        <v>Language Usage</v>
      </c>
      <c r="E1918">
        <f t="array" ref="E1918">VLOOKUP($A1918,[1]New!$A$2:$DE$2108,3,FALSE)</f>
        <v>605000469</v>
      </c>
      <c r="F1918" t="str">
        <f t="array" ref="F1918">VLOOKUP($A1918,[1]New!$A$2:$DE$2108,4,FALSE)</f>
        <v>School 3</v>
      </c>
      <c r="Q1918">
        <f t="array" ref="Q1918">VLOOKUP($A1918,[1]New!$A$2:$DE$2108,19,FALSE)</f>
        <v>221</v>
      </c>
      <c r="S1918">
        <f t="array" ref="S1918">VLOOKUP($A1918,[1]New!$A$2:$DE$2108,21,FALSE)</f>
        <v>63</v>
      </c>
      <c r="U1918">
        <f t="array" ref="U1918">IF(S1918&gt;=75,1,IF(AND(S1918&gt;=50,S1918&lt;75),2,IF(AND(S1918&gt;=25,S1918&lt;50),3,IF(S1918&lt;25,4,"NA"))))</f>
        <v>2</v>
      </c>
      <c r="V1918" s="8">
        <f t="array" ref="V1918">VLOOKUP($A1918,[1]New!$A$2:$DE$2108,17,FALSE)</f>
        <v>42262</v>
      </c>
      <c r="AG1918" t="str">
        <f t="array" ref="AG1918">VLOOKUP($A1918,[1]New!$A$2:$DE$2108,61,FALSE)</f>
        <v>Writing: Plan, Organize, Develop, Revise, Research</v>
      </c>
      <c r="AJ1918">
        <f t="array" ref="AJ1918">VLOOKUP($A1918,[1]New!$A$2:$DE$2108,62,FALSE)</f>
        <v>215</v>
      </c>
      <c r="AN1918">
        <f t="array" ref="AN1918">IF(VLOOKUP($A1918,[1]New!$A$2:$DE$2108,65,FALSE)="High",1,IF(VLOOKUP($A1918,[1]New!$A$2:$DE$2108,65,FALSE)="HiAvg",2,IF(VLOOKUP($A1918,[1]New!$A$2:$DE$2108,65,FALSE)="Avg",3,IF(VLOOKUP($A1918,[1]New!$A$2:$DE$2108,65,FALSE)="LoAvg",4,5))))</f>
        <v>4</v>
      </c>
      <c r="AO1918" t="str">
        <f t="array" ref="AO1918">VLOOKUP($A1918,[1]New!$A$2:$DE$2108,66,FALSE)</f>
        <v>Language: Understand, Edit for Grammar, Usage</v>
      </c>
      <c r="AR1918">
        <f t="array" ref="AR1918">VLOOKUP($A1918,[1]New!$A$2:$DE$2108,67,FALSE)</f>
        <v>229</v>
      </c>
      <c r="AV1918">
        <f t="array" ref="AV1918">IF(VLOOKUP($A1918,[1]New!$A$2:$DE$2108,70,FALSE)="High",1,IF(VLOOKUP($A1918,[1]New!$A$2:$DE$2108,70,FALSE)="HiAvg",2,IF(VLOOKUP($A1918,[1]New!$A$2:$DE$2108,70,FALSE)="Avg",3,IF(VLOOKUP($A1918,[1]New!$A$2:$DE$2108,70,FALSE)="LoAvg",4,5))))</f>
        <v>2</v>
      </c>
      <c r="AW1918" t="str">
        <f t="array" ref="AW1918">VLOOKUP($A1918,[1]New!$A$2:$DE$2108,71,FALSE)</f>
        <v>Language: Understand, Edit Mechanics</v>
      </c>
      <c r="AZ1918">
        <f t="array" ref="AZ1918">VLOOKUP($A1918,[1]New!$A$2:$DE$2108,72,FALSE)</f>
        <v>218</v>
      </c>
      <c r="BD1918">
        <f t="array" ref="BD1918">IF(VLOOKUP($A1918,[1]New!$A$2:$DE$2108,75,FALSE)="High",1,IF(VLOOKUP($A1918,[1]New!$A$2:$DE$2108,75,FALSE)="HiAvg",2,IF(VLOOKUP($A1918,[1]New!$A$2:$DE$2108,75,FALSE)="Avg",3,IF(VLOOKUP($A1918,[1]New!$A$2:$DE$2108,75,FALSE)="LoAvg",4,5))))</f>
        <v>3</v>
      </c>
      <c r="BE1918" t="str">
        <f t="array" ref="BE1918">IF(VLOOKUP($A1918,[1]New!$A$2:$DE$2108,76,FALSE)="","",VLOOKUP($A1918,[1]New!$A$2:$DE$2108,76,FALSE))</f>
        <v/>
      </c>
      <c r="BH1918" t="str">
        <f t="array" ref="BH1918">IF(VLOOKUP($A1918,[1]New!$A$2:$DE$2108,77,FALSE)="","",VLOOKUP($A1918,[1]New!$A$2:$DE$2108,77,FALSE))</f>
        <v/>
      </c>
      <c r="BL1918" t="str">
        <f t="array" ref="BL1918">IF(VLOOKUP($A1918,[1]New!$A$2:$DE$2108,80,FALSE)="High",1,IF(VLOOKUP($A1918,[1]New!$A$2:$DE$2108,80,FALSE)="HiAvg",2,IF(VLOOKUP($A1918,[1]New!$A$2:$DE$2108,80,FALSE)="Avg",3,IF(VLOOKUP($A1918,[1]New!$A$2:$DE$2108,80,FALSE)="LoAvg",4,IF(VLOOKUP($A1918,[1]New!$A$2:$DE$2108,80,FALSE)="Low",5,"")))))</f>
        <v/>
      </c>
    </row>
    <row r="1919" spans="1:64" x14ac:dyDescent="0.2">
      <c r="A1919" s="7" t="s">
        <v>2042</v>
      </c>
      <c r="B1919">
        <v>2015</v>
      </c>
      <c r="C1919" t="s">
        <v>2233</v>
      </c>
      <c r="D1919" t="str">
        <f t="array" ref="D1919">VLOOKUP($A1919,[1]New!$A$2:$DE$2108,5,FALSE)</f>
        <v>Mathematics</v>
      </c>
      <c r="E1919">
        <f t="array" ref="E1919">VLOOKUP($A1919,[1]New!$A$2:$DE$2108,3,FALSE)</f>
        <v>605000469</v>
      </c>
      <c r="F1919" t="str">
        <f t="array" ref="F1919">VLOOKUP($A1919,[1]New!$A$2:$DE$2108,4,FALSE)</f>
        <v>School 3</v>
      </c>
      <c r="Q1919">
        <f t="array" ref="Q1919">VLOOKUP($A1919,[1]New!$A$2:$DE$2108,19,FALSE)</f>
        <v>232</v>
      </c>
      <c r="S1919">
        <f t="array" ref="S1919">VLOOKUP($A1919,[1]New!$A$2:$DE$2108,21,FALSE)</f>
        <v>63</v>
      </c>
      <c r="U1919">
        <f t="array" ref="U1919">IF(S1919&gt;=75,1,IF(AND(S1919&gt;=50,S1919&lt;75),2,IF(AND(S1919&gt;=25,S1919&lt;50),3,IF(S1919&lt;25,4,"NA"))))</f>
        <v>2</v>
      </c>
      <c r="V1919" s="8">
        <f t="array" ref="V1919">VLOOKUP($A1919,[1]New!$A$2:$DE$2108,17,FALSE)</f>
        <v>42264</v>
      </c>
      <c r="AG1919" t="str">
        <f t="array" ref="AG1919">VLOOKUP($A1919,[1]New!$A$2:$DE$2108,61,FALSE)</f>
        <v>Operations and Algebraic Thinking</v>
      </c>
      <c r="AJ1919">
        <f t="array" ref="AJ1919">VLOOKUP($A1919,[1]New!$A$2:$DE$2108,62,FALSE)</f>
        <v>230</v>
      </c>
      <c r="AN1919">
        <f t="array" ref="AN1919">IF(VLOOKUP($A1919,[1]New!$A$2:$DE$2108,65,FALSE)="High",1,IF(VLOOKUP($A1919,[1]New!$A$2:$DE$2108,65,FALSE)="HiAvg",2,IF(VLOOKUP($A1919,[1]New!$A$2:$DE$2108,65,FALSE)="Avg",3,IF(VLOOKUP($A1919,[1]New!$A$2:$DE$2108,65,FALSE)="LoAvg",4,5))))</f>
        <v>3</v>
      </c>
      <c r="AO1919" t="str">
        <f t="array" ref="AO1919">VLOOKUP($A1919,[1]New!$A$2:$DE$2108,66,FALSE)</f>
        <v>The Real and Complex Number Systems</v>
      </c>
      <c r="AR1919">
        <f t="array" ref="AR1919">VLOOKUP($A1919,[1]New!$A$2:$DE$2108,67,FALSE)</f>
        <v>237</v>
      </c>
      <c r="AV1919">
        <f t="array" ref="AV1919">IF(VLOOKUP($A1919,[1]New!$A$2:$DE$2108,70,FALSE)="High",1,IF(VLOOKUP($A1919,[1]New!$A$2:$DE$2108,70,FALSE)="HiAvg",2,IF(VLOOKUP($A1919,[1]New!$A$2:$DE$2108,70,FALSE)="Avg",3,IF(VLOOKUP($A1919,[1]New!$A$2:$DE$2108,70,FALSE)="LoAvg",4,5))))</f>
        <v>2</v>
      </c>
      <c r="AW1919" t="str">
        <f t="array" ref="AW1919">VLOOKUP($A1919,[1]New!$A$2:$DE$2108,71,FALSE)</f>
        <v>Geometry</v>
      </c>
      <c r="AZ1919">
        <f t="array" ref="AZ1919">VLOOKUP($A1919,[1]New!$A$2:$DE$2108,72,FALSE)</f>
        <v>223</v>
      </c>
      <c r="BD1919">
        <f t="array" ref="BD1919">IF(VLOOKUP($A1919,[1]New!$A$2:$DE$2108,75,FALSE)="High",1,IF(VLOOKUP($A1919,[1]New!$A$2:$DE$2108,75,FALSE)="HiAvg",2,IF(VLOOKUP($A1919,[1]New!$A$2:$DE$2108,75,FALSE)="Avg",3,IF(VLOOKUP($A1919,[1]New!$A$2:$DE$2108,75,FALSE)="LoAvg",4,5))))</f>
        <v>4</v>
      </c>
      <c r="BE1919" t="str">
        <f t="array" ref="BE1919">IF(VLOOKUP($A1919,[1]New!$A$2:$DE$2108,76,FALSE)="","",VLOOKUP($A1919,[1]New!$A$2:$DE$2108,76,FALSE))</f>
        <v>Statistics and Probability</v>
      </c>
      <c r="BH1919">
        <f t="array" ref="BH1919">IF(VLOOKUP($A1919,[1]New!$A$2:$DE$2108,77,FALSE)="","",VLOOKUP($A1919,[1]New!$A$2:$DE$2108,77,FALSE))</f>
        <v>239</v>
      </c>
      <c r="BL1919">
        <f t="array" ref="BL1919">IF(VLOOKUP($A1919,[1]New!$A$2:$DE$2108,80,FALSE)="High",1,IF(VLOOKUP($A1919,[1]New!$A$2:$DE$2108,80,FALSE)="HiAvg",2,IF(VLOOKUP($A1919,[1]New!$A$2:$DE$2108,80,FALSE)="Avg",3,IF(VLOOKUP($A1919,[1]New!$A$2:$DE$2108,80,FALSE)="LoAvg",4,IF(VLOOKUP($A1919,[1]New!$A$2:$DE$2108,80,FALSE)="Low",5,"")))))</f>
        <v>2</v>
      </c>
    </row>
    <row r="1920" spans="1:64" x14ac:dyDescent="0.2">
      <c r="A1920" s="7" t="s">
        <v>2043</v>
      </c>
      <c r="B1920">
        <v>2015</v>
      </c>
      <c r="C1920" t="s">
        <v>2233</v>
      </c>
      <c r="D1920" t="str">
        <f t="array" ref="D1920">VLOOKUP($A1920,[1]New!$A$2:$DE$2108,5,FALSE)</f>
        <v>Reading</v>
      </c>
      <c r="E1920">
        <f t="array" ref="E1920">VLOOKUP($A1920,[1]New!$A$2:$DE$2108,3,FALSE)</f>
        <v>605000469</v>
      </c>
      <c r="F1920" t="str">
        <f t="array" ref="F1920">VLOOKUP($A1920,[1]New!$A$2:$DE$2108,4,FALSE)</f>
        <v>School 3</v>
      </c>
      <c r="Q1920">
        <f t="array" ref="Q1920">VLOOKUP($A1920,[1]New!$A$2:$DE$2108,19,FALSE)</f>
        <v>223</v>
      </c>
      <c r="S1920">
        <f t="array" ref="S1920">VLOOKUP($A1920,[1]New!$A$2:$DE$2108,21,FALSE)</f>
        <v>64</v>
      </c>
      <c r="U1920">
        <f t="array" ref="U1920">IF(S1920&gt;=75,1,IF(AND(S1920&gt;=50,S1920&lt;75),2,IF(AND(S1920&gt;=25,S1920&lt;50),3,IF(S1920&lt;25,4,"NA"))))</f>
        <v>2</v>
      </c>
      <c r="V1920" s="8">
        <f t="array" ref="V1920">VLOOKUP($A1920,[1]New!$A$2:$DE$2108,17,FALSE)</f>
        <v>42257</v>
      </c>
      <c r="AG1920" t="str">
        <f t="array" ref="AG1920">VLOOKUP($A1920,[1]New!$A$2:$DE$2108,61,FALSE)</f>
        <v>Literature</v>
      </c>
      <c r="AJ1920">
        <f t="array" ref="AJ1920">VLOOKUP($A1920,[1]New!$A$2:$DE$2108,62,FALSE)</f>
        <v>226</v>
      </c>
      <c r="AN1920">
        <f t="array" ref="AN1920">IF(VLOOKUP($A1920,[1]New!$A$2:$DE$2108,65,FALSE)="High",1,IF(VLOOKUP($A1920,[1]New!$A$2:$DE$2108,65,FALSE)="HiAvg",2,IF(VLOOKUP($A1920,[1]New!$A$2:$DE$2108,65,FALSE)="Avg",3,IF(VLOOKUP($A1920,[1]New!$A$2:$DE$2108,65,FALSE)="LoAvg",4,5))))</f>
        <v>2</v>
      </c>
      <c r="AO1920" t="str">
        <f t="array" ref="AO1920">VLOOKUP($A1920,[1]New!$A$2:$DE$2108,66,FALSE)</f>
        <v>Informational Text</v>
      </c>
      <c r="AR1920">
        <f t="array" ref="AR1920">VLOOKUP($A1920,[1]New!$A$2:$DE$2108,67,FALSE)</f>
        <v>223</v>
      </c>
      <c r="AV1920">
        <f t="array" ref="AV1920">IF(VLOOKUP($A1920,[1]New!$A$2:$DE$2108,70,FALSE)="High",1,IF(VLOOKUP($A1920,[1]New!$A$2:$DE$2108,70,FALSE)="HiAvg",2,IF(VLOOKUP($A1920,[1]New!$A$2:$DE$2108,70,FALSE)="Avg",3,IF(VLOOKUP($A1920,[1]New!$A$2:$DE$2108,70,FALSE)="LoAvg",4,5))))</f>
        <v>3</v>
      </c>
      <c r="AW1920" t="str">
        <f t="array" ref="AW1920">VLOOKUP($A1920,[1]New!$A$2:$DE$2108,71,FALSE)</f>
        <v>Vocabulary Acquisition and Use</v>
      </c>
      <c r="AZ1920">
        <f t="array" ref="AZ1920">VLOOKUP($A1920,[1]New!$A$2:$DE$2108,72,FALSE)</f>
        <v>221</v>
      </c>
      <c r="BD1920">
        <f t="array" ref="BD1920">IF(VLOOKUP($A1920,[1]New!$A$2:$DE$2108,75,FALSE)="High",1,IF(VLOOKUP($A1920,[1]New!$A$2:$DE$2108,75,FALSE)="HiAvg",2,IF(VLOOKUP($A1920,[1]New!$A$2:$DE$2108,75,FALSE)="Avg",3,IF(VLOOKUP($A1920,[1]New!$A$2:$DE$2108,75,FALSE)="LoAvg",4,5))))</f>
        <v>3</v>
      </c>
      <c r="BE1920" t="str">
        <f t="array" ref="BE1920">IF(VLOOKUP($A1920,[1]New!$A$2:$DE$2108,76,FALSE)="","",VLOOKUP($A1920,[1]New!$A$2:$DE$2108,76,FALSE))</f>
        <v/>
      </c>
      <c r="BH1920" t="str">
        <f t="array" ref="BH1920">IF(VLOOKUP($A1920,[1]New!$A$2:$DE$2108,77,FALSE)="","",VLOOKUP($A1920,[1]New!$A$2:$DE$2108,77,FALSE))</f>
        <v/>
      </c>
      <c r="BL1920" t="str">
        <f t="array" ref="BL1920">IF(VLOOKUP($A1920,[1]New!$A$2:$DE$2108,80,FALSE)="High",1,IF(VLOOKUP($A1920,[1]New!$A$2:$DE$2108,80,FALSE)="HiAvg",2,IF(VLOOKUP($A1920,[1]New!$A$2:$DE$2108,80,FALSE)="Avg",3,IF(VLOOKUP($A1920,[1]New!$A$2:$DE$2108,80,FALSE)="LoAvg",4,IF(VLOOKUP($A1920,[1]New!$A$2:$DE$2108,80,FALSE)="Low",5,"")))))</f>
        <v/>
      </c>
    </row>
    <row r="1921" spans="1:64" x14ac:dyDescent="0.2">
      <c r="A1921" s="7" t="s">
        <v>2044</v>
      </c>
      <c r="B1921">
        <v>2015</v>
      </c>
      <c r="C1921" t="s">
        <v>2233</v>
      </c>
      <c r="D1921" t="str">
        <f t="array" ref="D1921">VLOOKUP($A1921,[1]New!$A$2:$DE$2108,5,FALSE)</f>
        <v>Language Usage</v>
      </c>
      <c r="E1921">
        <f t="array" ref="E1921">VLOOKUP($A1921,[1]New!$A$2:$DE$2108,3,FALSE)</f>
        <v>605000474</v>
      </c>
      <c r="F1921" t="str">
        <f t="array" ref="F1921">VLOOKUP($A1921,[1]New!$A$2:$DE$2108,4,FALSE)</f>
        <v>School 3</v>
      </c>
      <c r="Q1921">
        <f t="array" ref="Q1921">VLOOKUP($A1921,[1]New!$A$2:$DE$2108,19,FALSE)</f>
        <v>204</v>
      </c>
      <c r="S1921">
        <f t="array" ref="S1921">VLOOKUP($A1921,[1]New!$A$2:$DE$2108,21,FALSE)</f>
        <v>19</v>
      </c>
      <c r="U1921">
        <f t="array" ref="U1921">IF(S1921&gt;=75,1,IF(AND(S1921&gt;=50,S1921&lt;75),2,IF(AND(S1921&gt;=25,S1921&lt;50),3,IF(S1921&lt;25,4,"NA"))))</f>
        <v>4</v>
      </c>
      <c r="V1921" s="8">
        <f t="array" ref="V1921">VLOOKUP($A1921,[1]New!$A$2:$DE$2108,17,FALSE)</f>
        <v>42258</v>
      </c>
      <c r="AG1921" t="str">
        <f t="array" ref="AG1921">VLOOKUP($A1921,[1]New!$A$2:$DE$2108,61,FALSE)</f>
        <v>Writing: Plan, Organize, Develop, Revise, Research</v>
      </c>
      <c r="AJ1921">
        <f t="array" ref="AJ1921">VLOOKUP($A1921,[1]New!$A$2:$DE$2108,62,FALSE)</f>
        <v>207</v>
      </c>
      <c r="AN1921">
        <f t="array" ref="AN1921">IF(VLOOKUP($A1921,[1]New!$A$2:$DE$2108,65,FALSE)="High",1,IF(VLOOKUP($A1921,[1]New!$A$2:$DE$2108,65,FALSE)="HiAvg",2,IF(VLOOKUP($A1921,[1]New!$A$2:$DE$2108,65,FALSE)="Avg",3,IF(VLOOKUP($A1921,[1]New!$A$2:$DE$2108,65,FALSE)="LoAvg",4,5))))</f>
        <v>5</v>
      </c>
      <c r="AO1921" t="str">
        <f t="array" ref="AO1921">VLOOKUP($A1921,[1]New!$A$2:$DE$2108,66,FALSE)</f>
        <v>Language: Understand, Edit for Grammar, Usage</v>
      </c>
      <c r="AR1921">
        <f t="array" ref="AR1921">VLOOKUP($A1921,[1]New!$A$2:$DE$2108,67,FALSE)</f>
        <v>199</v>
      </c>
      <c r="AV1921">
        <f t="array" ref="AV1921">IF(VLOOKUP($A1921,[1]New!$A$2:$DE$2108,70,FALSE)="High",1,IF(VLOOKUP($A1921,[1]New!$A$2:$DE$2108,70,FALSE)="HiAvg",2,IF(VLOOKUP($A1921,[1]New!$A$2:$DE$2108,70,FALSE)="Avg",3,IF(VLOOKUP($A1921,[1]New!$A$2:$DE$2108,70,FALSE)="LoAvg",4,5))))</f>
        <v>5</v>
      </c>
      <c r="AW1921" t="str">
        <f t="array" ref="AW1921">VLOOKUP($A1921,[1]New!$A$2:$DE$2108,71,FALSE)</f>
        <v>Language: Understand, Edit Mechanics</v>
      </c>
      <c r="AZ1921">
        <f t="array" ref="AZ1921">VLOOKUP($A1921,[1]New!$A$2:$DE$2108,72,FALSE)</f>
        <v>206</v>
      </c>
      <c r="BD1921">
        <f t="array" ref="BD1921">IF(VLOOKUP($A1921,[1]New!$A$2:$DE$2108,75,FALSE)="High",1,IF(VLOOKUP($A1921,[1]New!$A$2:$DE$2108,75,FALSE)="HiAvg",2,IF(VLOOKUP($A1921,[1]New!$A$2:$DE$2108,75,FALSE)="Avg",3,IF(VLOOKUP($A1921,[1]New!$A$2:$DE$2108,75,FALSE)="LoAvg",4,5))))</f>
        <v>5</v>
      </c>
      <c r="BE1921" t="str">
        <f t="array" ref="BE1921">IF(VLOOKUP($A1921,[1]New!$A$2:$DE$2108,76,FALSE)="","",VLOOKUP($A1921,[1]New!$A$2:$DE$2108,76,FALSE))</f>
        <v/>
      </c>
      <c r="BH1921" t="str">
        <f t="array" ref="BH1921">IF(VLOOKUP($A1921,[1]New!$A$2:$DE$2108,77,FALSE)="","",VLOOKUP($A1921,[1]New!$A$2:$DE$2108,77,FALSE))</f>
        <v/>
      </c>
      <c r="BL1921" t="str">
        <f t="array" ref="BL1921">IF(VLOOKUP($A1921,[1]New!$A$2:$DE$2108,80,FALSE)="High",1,IF(VLOOKUP($A1921,[1]New!$A$2:$DE$2108,80,FALSE)="HiAvg",2,IF(VLOOKUP($A1921,[1]New!$A$2:$DE$2108,80,FALSE)="Avg",3,IF(VLOOKUP($A1921,[1]New!$A$2:$DE$2108,80,FALSE)="LoAvg",4,IF(VLOOKUP($A1921,[1]New!$A$2:$DE$2108,80,FALSE)="Low",5,"")))))</f>
        <v/>
      </c>
    </row>
    <row r="1922" spans="1:64" x14ac:dyDescent="0.2">
      <c r="A1922" s="7" t="s">
        <v>2045</v>
      </c>
      <c r="B1922">
        <v>2015</v>
      </c>
      <c r="C1922" t="s">
        <v>2233</v>
      </c>
      <c r="D1922" t="str">
        <f t="array" ref="D1922">VLOOKUP($A1922,[1]New!$A$2:$DE$2108,5,FALSE)</f>
        <v>Mathematics</v>
      </c>
      <c r="E1922">
        <f t="array" ref="E1922">VLOOKUP($A1922,[1]New!$A$2:$DE$2108,3,FALSE)</f>
        <v>605000474</v>
      </c>
      <c r="F1922" t="str">
        <f t="array" ref="F1922">VLOOKUP($A1922,[1]New!$A$2:$DE$2108,4,FALSE)</f>
        <v>School 3</v>
      </c>
      <c r="Q1922">
        <f t="array" ref="Q1922">VLOOKUP($A1922,[1]New!$A$2:$DE$2108,19,FALSE)</f>
        <v>215</v>
      </c>
      <c r="S1922">
        <f t="array" ref="S1922">VLOOKUP($A1922,[1]New!$A$2:$DE$2108,21,FALSE)</f>
        <v>26</v>
      </c>
      <c r="U1922">
        <f t="array" ref="U1922">IF(S1922&gt;=75,1,IF(AND(S1922&gt;=50,S1922&lt;75),2,IF(AND(S1922&gt;=25,S1922&lt;50),3,IF(S1922&lt;25,4,"NA"))))</f>
        <v>3</v>
      </c>
      <c r="V1922" s="8">
        <f t="array" ref="V1922">VLOOKUP($A1922,[1]New!$A$2:$DE$2108,17,FALSE)</f>
        <v>42264</v>
      </c>
      <c r="AG1922" t="str">
        <f t="array" ref="AG1922">VLOOKUP($A1922,[1]New!$A$2:$DE$2108,61,FALSE)</f>
        <v>Operations and Algebraic Thinking</v>
      </c>
      <c r="AJ1922">
        <f t="array" ref="AJ1922">VLOOKUP($A1922,[1]New!$A$2:$DE$2108,62,FALSE)</f>
        <v>213</v>
      </c>
      <c r="AN1922">
        <f t="array" ref="AN1922">IF(VLOOKUP($A1922,[1]New!$A$2:$DE$2108,65,FALSE)="High",1,IF(VLOOKUP($A1922,[1]New!$A$2:$DE$2108,65,FALSE)="HiAvg",2,IF(VLOOKUP($A1922,[1]New!$A$2:$DE$2108,65,FALSE)="Avg",3,IF(VLOOKUP($A1922,[1]New!$A$2:$DE$2108,65,FALSE)="LoAvg",4,5))))</f>
        <v>5</v>
      </c>
      <c r="AO1922" t="str">
        <f t="array" ref="AO1922">VLOOKUP($A1922,[1]New!$A$2:$DE$2108,66,FALSE)</f>
        <v>The Real and Complex Number Systems</v>
      </c>
      <c r="AR1922">
        <f t="array" ref="AR1922">VLOOKUP($A1922,[1]New!$A$2:$DE$2108,67,FALSE)</f>
        <v>220</v>
      </c>
      <c r="AV1922">
        <f t="array" ref="AV1922">IF(VLOOKUP($A1922,[1]New!$A$2:$DE$2108,70,FALSE)="High",1,IF(VLOOKUP($A1922,[1]New!$A$2:$DE$2108,70,FALSE)="HiAvg",2,IF(VLOOKUP($A1922,[1]New!$A$2:$DE$2108,70,FALSE)="Avg",3,IF(VLOOKUP($A1922,[1]New!$A$2:$DE$2108,70,FALSE)="LoAvg",4,5))))</f>
        <v>4</v>
      </c>
      <c r="AW1922" t="str">
        <f t="array" ref="AW1922">VLOOKUP($A1922,[1]New!$A$2:$DE$2108,71,FALSE)</f>
        <v>Geometry</v>
      </c>
      <c r="AZ1922">
        <f t="array" ref="AZ1922">VLOOKUP($A1922,[1]New!$A$2:$DE$2108,72,FALSE)</f>
        <v>212</v>
      </c>
      <c r="BD1922">
        <f t="array" ref="BD1922">IF(VLOOKUP($A1922,[1]New!$A$2:$DE$2108,75,FALSE)="High",1,IF(VLOOKUP($A1922,[1]New!$A$2:$DE$2108,75,FALSE)="HiAvg",2,IF(VLOOKUP($A1922,[1]New!$A$2:$DE$2108,75,FALSE)="Avg",3,IF(VLOOKUP($A1922,[1]New!$A$2:$DE$2108,75,FALSE)="LoAvg",4,5))))</f>
        <v>5</v>
      </c>
      <c r="BE1922" t="str">
        <f t="array" ref="BE1922">IF(VLOOKUP($A1922,[1]New!$A$2:$DE$2108,76,FALSE)="","",VLOOKUP($A1922,[1]New!$A$2:$DE$2108,76,FALSE))</f>
        <v>Statistics and Probability</v>
      </c>
      <c r="BH1922">
        <f t="array" ref="BH1922">IF(VLOOKUP($A1922,[1]New!$A$2:$DE$2108,77,FALSE)="","",VLOOKUP($A1922,[1]New!$A$2:$DE$2108,77,FALSE))</f>
        <v>217</v>
      </c>
      <c r="BL1922">
        <f t="array" ref="BL1922">IF(VLOOKUP($A1922,[1]New!$A$2:$DE$2108,80,FALSE)="High",1,IF(VLOOKUP($A1922,[1]New!$A$2:$DE$2108,80,FALSE)="HiAvg",2,IF(VLOOKUP($A1922,[1]New!$A$2:$DE$2108,80,FALSE)="Avg",3,IF(VLOOKUP($A1922,[1]New!$A$2:$DE$2108,80,FALSE)="LoAvg",4,IF(VLOOKUP($A1922,[1]New!$A$2:$DE$2108,80,FALSE)="Low",5,"")))))</f>
        <v>4</v>
      </c>
    </row>
    <row r="1923" spans="1:64" x14ac:dyDescent="0.2">
      <c r="A1923" s="7" t="s">
        <v>2046</v>
      </c>
      <c r="B1923">
        <v>2015</v>
      </c>
      <c r="C1923" t="s">
        <v>2233</v>
      </c>
      <c r="D1923" t="str">
        <f t="array" ref="D1923">VLOOKUP($A1923,[1]New!$A$2:$DE$2108,5,FALSE)</f>
        <v>Reading</v>
      </c>
      <c r="E1923">
        <f t="array" ref="E1923">VLOOKUP($A1923,[1]New!$A$2:$DE$2108,3,FALSE)</f>
        <v>605000474</v>
      </c>
      <c r="F1923" t="str">
        <f t="array" ref="F1923">VLOOKUP($A1923,[1]New!$A$2:$DE$2108,4,FALSE)</f>
        <v>School 3</v>
      </c>
      <c r="Q1923">
        <f t="array" ref="Q1923">VLOOKUP($A1923,[1]New!$A$2:$DE$2108,19,FALSE)</f>
        <v>211</v>
      </c>
      <c r="S1923">
        <f t="array" ref="S1923">VLOOKUP($A1923,[1]New!$A$2:$DE$2108,21,FALSE)</f>
        <v>35</v>
      </c>
      <c r="U1923">
        <f t="array" ref="U1923">IF(S1923&gt;=75,1,IF(AND(S1923&gt;=50,S1923&lt;75),2,IF(AND(S1923&gt;=25,S1923&lt;50),3,IF(S1923&lt;25,4,"NA"))))</f>
        <v>3</v>
      </c>
      <c r="V1923" s="8">
        <f t="array" ref="V1923">VLOOKUP($A1923,[1]New!$A$2:$DE$2108,17,FALSE)</f>
        <v>42256</v>
      </c>
      <c r="AG1923" t="str">
        <f t="array" ref="AG1923">VLOOKUP($A1923,[1]New!$A$2:$DE$2108,61,FALSE)</f>
        <v>Literature</v>
      </c>
      <c r="AJ1923">
        <f t="array" ref="AJ1923">VLOOKUP($A1923,[1]New!$A$2:$DE$2108,62,FALSE)</f>
        <v>217</v>
      </c>
      <c r="AN1923">
        <f t="array" ref="AN1923">IF(VLOOKUP($A1923,[1]New!$A$2:$DE$2108,65,FALSE)="High",1,IF(VLOOKUP($A1923,[1]New!$A$2:$DE$2108,65,FALSE)="HiAvg",2,IF(VLOOKUP($A1923,[1]New!$A$2:$DE$2108,65,FALSE)="Avg",3,IF(VLOOKUP($A1923,[1]New!$A$2:$DE$2108,65,FALSE)="LoAvg",4,5))))</f>
        <v>3</v>
      </c>
      <c r="AO1923" t="str">
        <f t="array" ref="AO1923">VLOOKUP($A1923,[1]New!$A$2:$DE$2108,66,FALSE)</f>
        <v>Informational Text</v>
      </c>
      <c r="AR1923">
        <f t="array" ref="AR1923">VLOOKUP($A1923,[1]New!$A$2:$DE$2108,67,FALSE)</f>
        <v>204</v>
      </c>
      <c r="AV1923">
        <f t="array" ref="AV1923">IF(VLOOKUP($A1923,[1]New!$A$2:$DE$2108,70,FALSE)="High",1,IF(VLOOKUP($A1923,[1]New!$A$2:$DE$2108,70,FALSE)="HiAvg",2,IF(VLOOKUP($A1923,[1]New!$A$2:$DE$2108,70,FALSE)="Avg",3,IF(VLOOKUP($A1923,[1]New!$A$2:$DE$2108,70,FALSE)="LoAvg",4,5))))</f>
        <v>5</v>
      </c>
      <c r="AW1923" t="str">
        <f t="array" ref="AW1923">VLOOKUP($A1923,[1]New!$A$2:$DE$2108,71,FALSE)</f>
        <v>Vocabulary Acquisition and Use</v>
      </c>
      <c r="AZ1923">
        <f t="array" ref="AZ1923">VLOOKUP($A1923,[1]New!$A$2:$DE$2108,72,FALSE)</f>
        <v>212</v>
      </c>
      <c r="BD1923">
        <f t="array" ref="BD1923">IF(VLOOKUP($A1923,[1]New!$A$2:$DE$2108,75,FALSE)="High",1,IF(VLOOKUP($A1923,[1]New!$A$2:$DE$2108,75,FALSE)="HiAvg",2,IF(VLOOKUP($A1923,[1]New!$A$2:$DE$2108,75,FALSE)="Avg",3,IF(VLOOKUP($A1923,[1]New!$A$2:$DE$2108,75,FALSE)="LoAvg",4,5))))</f>
        <v>4</v>
      </c>
      <c r="BE1923" t="str">
        <f t="array" ref="BE1923">IF(VLOOKUP($A1923,[1]New!$A$2:$DE$2108,76,FALSE)="","",VLOOKUP($A1923,[1]New!$A$2:$DE$2108,76,FALSE))</f>
        <v/>
      </c>
      <c r="BH1923" t="str">
        <f t="array" ref="BH1923">IF(VLOOKUP($A1923,[1]New!$A$2:$DE$2108,77,FALSE)="","",VLOOKUP($A1923,[1]New!$A$2:$DE$2108,77,FALSE))</f>
        <v/>
      </c>
      <c r="BL1923" t="str">
        <f t="array" ref="BL1923">IF(VLOOKUP($A1923,[1]New!$A$2:$DE$2108,80,FALSE)="High",1,IF(VLOOKUP($A1923,[1]New!$A$2:$DE$2108,80,FALSE)="HiAvg",2,IF(VLOOKUP($A1923,[1]New!$A$2:$DE$2108,80,FALSE)="Avg",3,IF(VLOOKUP($A1923,[1]New!$A$2:$DE$2108,80,FALSE)="LoAvg",4,IF(VLOOKUP($A1923,[1]New!$A$2:$DE$2108,80,FALSE)="Low",5,"")))))</f>
        <v/>
      </c>
    </row>
    <row r="1924" spans="1:64" x14ac:dyDescent="0.2">
      <c r="A1924" s="7" t="s">
        <v>2047</v>
      </c>
      <c r="B1924">
        <v>2015</v>
      </c>
      <c r="C1924" t="s">
        <v>2233</v>
      </c>
      <c r="D1924" t="str">
        <f t="array" ref="D1924">VLOOKUP($A1924,[1]New!$A$2:$DE$2108,5,FALSE)</f>
        <v>Language Usage</v>
      </c>
      <c r="E1924">
        <f t="array" ref="E1924">VLOOKUP($A1924,[1]New!$A$2:$DE$2108,3,FALSE)</f>
        <v>605000497</v>
      </c>
      <c r="F1924" t="str">
        <f t="array" ref="F1924">VLOOKUP($A1924,[1]New!$A$2:$DE$2108,4,FALSE)</f>
        <v>School 3</v>
      </c>
      <c r="Q1924">
        <f t="array" ref="Q1924">VLOOKUP($A1924,[1]New!$A$2:$DE$2108,19,FALSE)</f>
        <v>208</v>
      </c>
      <c r="S1924">
        <f t="array" ref="S1924">VLOOKUP($A1924,[1]New!$A$2:$DE$2108,21,FALSE)</f>
        <v>33</v>
      </c>
      <c r="U1924">
        <f t="array" ref="U1924">IF(S1924&gt;=75,1,IF(AND(S1924&gt;=50,S1924&lt;75),2,IF(AND(S1924&gt;=25,S1924&lt;50),3,IF(S1924&lt;25,4,"NA"))))</f>
        <v>3</v>
      </c>
      <c r="V1924" s="8">
        <f t="array" ref="V1924">VLOOKUP($A1924,[1]New!$A$2:$DE$2108,17,FALSE)</f>
        <v>42258</v>
      </c>
      <c r="AG1924" t="str">
        <f t="array" ref="AG1924">VLOOKUP($A1924,[1]New!$A$2:$DE$2108,61,FALSE)</f>
        <v>Writing: Plan, Organize, Develop, Revise, Research</v>
      </c>
      <c r="AJ1924">
        <f t="array" ref="AJ1924">VLOOKUP($A1924,[1]New!$A$2:$DE$2108,62,FALSE)</f>
        <v>198</v>
      </c>
      <c r="AN1924">
        <f t="array" ref="AN1924">IF(VLOOKUP($A1924,[1]New!$A$2:$DE$2108,65,FALSE)="High",1,IF(VLOOKUP($A1924,[1]New!$A$2:$DE$2108,65,FALSE)="HiAvg",2,IF(VLOOKUP($A1924,[1]New!$A$2:$DE$2108,65,FALSE)="Avg",3,IF(VLOOKUP($A1924,[1]New!$A$2:$DE$2108,65,FALSE)="LoAvg",4,5))))</f>
        <v>5</v>
      </c>
      <c r="AO1924" t="str">
        <f t="array" ref="AO1924">VLOOKUP($A1924,[1]New!$A$2:$DE$2108,66,FALSE)</f>
        <v>Language: Understand, Edit for Grammar, Usage</v>
      </c>
      <c r="AR1924">
        <f t="array" ref="AR1924">VLOOKUP($A1924,[1]New!$A$2:$DE$2108,67,FALSE)</f>
        <v>210</v>
      </c>
      <c r="AV1924">
        <f t="array" ref="AV1924">IF(VLOOKUP($A1924,[1]New!$A$2:$DE$2108,70,FALSE)="High",1,IF(VLOOKUP($A1924,[1]New!$A$2:$DE$2108,70,FALSE)="HiAvg",2,IF(VLOOKUP($A1924,[1]New!$A$2:$DE$2108,70,FALSE)="Avg",3,IF(VLOOKUP($A1924,[1]New!$A$2:$DE$2108,70,FALSE)="LoAvg",4,5))))</f>
        <v>4</v>
      </c>
      <c r="AW1924" t="str">
        <f t="array" ref="AW1924">VLOOKUP($A1924,[1]New!$A$2:$DE$2108,71,FALSE)</f>
        <v>Language: Understand, Edit Mechanics</v>
      </c>
      <c r="AZ1924">
        <f t="array" ref="AZ1924">VLOOKUP($A1924,[1]New!$A$2:$DE$2108,72,FALSE)</f>
        <v>216</v>
      </c>
      <c r="BD1924">
        <f t="array" ref="BD1924">IF(VLOOKUP($A1924,[1]New!$A$2:$DE$2108,75,FALSE)="High",1,IF(VLOOKUP($A1924,[1]New!$A$2:$DE$2108,75,FALSE)="HiAvg",2,IF(VLOOKUP($A1924,[1]New!$A$2:$DE$2108,75,FALSE)="Avg",3,IF(VLOOKUP($A1924,[1]New!$A$2:$DE$2108,75,FALSE)="LoAvg",4,5))))</f>
        <v>3</v>
      </c>
      <c r="BE1924" t="str">
        <f t="array" ref="BE1924">IF(VLOOKUP($A1924,[1]New!$A$2:$DE$2108,76,FALSE)="","",VLOOKUP($A1924,[1]New!$A$2:$DE$2108,76,FALSE))</f>
        <v/>
      </c>
      <c r="BH1924" t="str">
        <f t="array" ref="BH1924">IF(VLOOKUP($A1924,[1]New!$A$2:$DE$2108,77,FALSE)="","",VLOOKUP($A1924,[1]New!$A$2:$DE$2108,77,FALSE))</f>
        <v/>
      </c>
      <c r="BL1924" t="str">
        <f t="array" ref="BL1924">IF(VLOOKUP($A1924,[1]New!$A$2:$DE$2108,80,FALSE)="High",1,IF(VLOOKUP($A1924,[1]New!$A$2:$DE$2108,80,FALSE)="HiAvg",2,IF(VLOOKUP($A1924,[1]New!$A$2:$DE$2108,80,FALSE)="Avg",3,IF(VLOOKUP($A1924,[1]New!$A$2:$DE$2108,80,FALSE)="LoAvg",4,IF(VLOOKUP($A1924,[1]New!$A$2:$DE$2108,80,FALSE)="Low",5,"")))))</f>
        <v/>
      </c>
    </row>
    <row r="1925" spans="1:64" x14ac:dyDescent="0.2">
      <c r="A1925" s="7" t="s">
        <v>2048</v>
      </c>
      <c r="B1925">
        <v>2015</v>
      </c>
      <c r="C1925" t="s">
        <v>2233</v>
      </c>
      <c r="D1925" t="str">
        <f t="array" ref="D1925">VLOOKUP($A1925,[1]New!$A$2:$DE$2108,5,FALSE)</f>
        <v>Mathematics</v>
      </c>
      <c r="E1925">
        <f t="array" ref="E1925">VLOOKUP($A1925,[1]New!$A$2:$DE$2108,3,FALSE)</f>
        <v>605000497</v>
      </c>
      <c r="F1925" t="str">
        <f t="array" ref="F1925">VLOOKUP($A1925,[1]New!$A$2:$DE$2108,4,FALSE)</f>
        <v>School 3</v>
      </c>
      <c r="Q1925">
        <f t="array" ref="Q1925">VLOOKUP($A1925,[1]New!$A$2:$DE$2108,19,FALSE)</f>
        <v>219</v>
      </c>
      <c r="S1925">
        <f t="array" ref="S1925">VLOOKUP($A1925,[1]New!$A$2:$DE$2108,21,FALSE)</f>
        <v>41</v>
      </c>
      <c r="U1925">
        <f t="array" ref="U1925">IF(S1925&gt;=75,1,IF(AND(S1925&gt;=50,S1925&lt;75),2,IF(AND(S1925&gt;=25,S1925&lt;50),3,IF(S1925&lt;25,4,"NA"))))</f>
        <v>3</v>
      </c>
      <c r="V1925" s="8">
        <f t="array" ref="V1925">VLOOKUP($A1925,[1]New!$A$2:$DE$2108,17,FALSE)</f>
        <v>42263</v>
      </c>
      <c r="AG1925" t="str">
        <f t="array" ref="AG1925">VLOOKUP($A1925,[1]New!$A$2:$DE$2108,61,FALSE)</f>
        <v>Operations and Algebraic Thinking</v>
      </c>
      <c r="AJ1925">
        <f t="array" ref="AJ1925">VLOOKUP($A1925,[1]New!$A$2:$DE$2108,62,FALSE)</f>
        <v>209</v>
      </c>
      <c r="AN1925">
        <f t="array" ref="AN1925">IF(VLOOKUP($A1925,[1]New!$A$2:$DE$2108,65,FALSE)="High",1,IF(VLOOKUP($A1925,[1]New!$A$2:$DE$2108,65,FALSE)="HiAvg",2,IF(VLOOKUP($A1925,[1]New!$A$2:$DE$2108,65,FALSE)="Avg",3,IF(VLOOKUP($A1925,[1]New!$A$2:$DE$2108,65,FALSE)="LoAvg",4,5))))</f>
        <v>5</v>
      </c>
      <c r="AO1925" t="str">
        <f t="array" ref="AO1925">VLOOKUP($A1925,[1]New!$A$2:$DE$2108,66,FALSE)</f>
        <v>The Real and Complex Number Systems</v>
      </c>
      <c r="AR1925">
        <f t="array" ref="AR1925">VLOOKUP($A1925,[1]New!$A$2:$DE$2108,67,FALSE)</f>
        <v>223</v>
      </c>
      <c r="AV1925">
        <f t="array" ref="AV1925">IF(VLOOKUP($A1925,[1]New!$A$2:$DE$2108,70,FALSE)="High",1,IF(VLOOKUP($A1925,[1]New!$A$2:$DE$2108,70,FALSE)="HiAvg",2,IF(VLOOKUP($A1925,[1]New!$A$2:$DE$2108,70,FALSE)="Avg",3,IF(VLOOKUP($A1925,[1]New!$A$2:$DE$2108,70,FALSE)="LoAvg",4,5))))</f>
        <v>3</v>
      </c>
      <c r="AW1925" t="str">
        <f t="array" ref="AW1925">VLOOKUP($A1925,[1]New!$A$2:$DE$2108,71,FALSE)</f>
        <v>Geometry</v>
      </c>
      <c r="AZ1925">
        <f t="array" ref="AZ1925">VLOOKUP($A1925,[1]New!$A$2:$DE$2108,72,FALSE)</f>
        <v>215</v>
      </c>
      <c r="BD1925">
        <f t="array" ref="BD1925">IF(VLOOKUP($A1925,[1]New!$A$2:$DE$2108,75,FALSE)="High",1,IF(VLOOKUP($A1925,[1]New!$A$2:$DE$2108,75,FALSE)="HiAvg",2,IF(VLOOKUP($A1925,[1]New!$A$2:$DE$2108,75,FALSE)="Avg",3,IF(VLOOKUP($A1925,[1]New!$A$2:$DE$2108,75,FALSE)="LoAvg",4,5))))</f>
        <v>4</v>
      </c>
      <c r="BE1925" t="str">
        <f t="array" ref="BE1925">IF(VLOOKUP($A1925,[1]New!$A$2:$DE$2108,76,FALSE)="","",VLOOKUP($A1925,[1]New!$A$2:$DE$2108,76,FALSE))</f>
        <v>Statistics and Probability</v>
      </c>
      <c r="BH1925">
        <f t="array" ref="BH1925">IF(VLOOKUP($A1925,[1]New!$A$2:$DE$2108,77,FALSE)="","",VLOOKUP($A1925,[1]New!$A$2:$DE$2108,77,FALSE))</f>
        <v>229</v>
      </c>
      <c r="BL1925">
        <f t="array" ref="BL1925">IF(VLOOKUP($A1925,[1]New!$A$2:$DE$2108,80,FALSE)="High",1,IF(VLOOKUP($A1925,[1]New!$A$2:$DE$2108,80,FALSE)="HiAvg",2,IF(VLOOKUP($A1925,[1]New!$A$2:$DE$2108,80,FALSE)="Avg",3,IF(VLOOKUP($A1925,[1]New!$A$2:$DE$2108,80,FALSE)="LoAvg",4,IF(VLOOKUP($A1925,[1]New!$A$2:$DE$2108,80,FALSE)="Low",5,"")))))</f>
        <v>3</v>
      </c>
    </row>
    <row r="1926" spans="1:64" x14ac:dyDescent="0.2">
      <c r="A1926" s="7" t="s">
        <v>2049</v>
      </c>
      <c r="B1926">
        <v>2015</v>
      </c>
      <c r="C1926" t="s">
        <v>2233</v>
      </c>
      <c r="D1926" t="str">
        <f t="array" ref="D1926">VLOOKUP($A1926,[1]New!$A$2:$DE$2108,5,FALSE)</f>
        <v>Reading</v>
      </c>
      <c r="E1926">
        <f t="array" ref="E1926">VLOOKUP($A1926,[1]New!$A$2:$DE$2108,3,FALSE)</f>
        <v>605000497</v>
      </c>
      <c r="F1926" t="str">
        <f t="array" ref="F1926">VLOOKUP($A1926,[1]New!$A$2:$DE$2108,4,FALSE)</f>
        <v>School 3</v>
      </c>
      <c r="Q1926">
        <f t="array" ref="Q1926">VLOOKUP($A1926,[1]New!$A$2:$DE$2108,19,FALSE)</f>
        <v>210</v>
      </c>
      <c r="S1926">
        <f t="array" ref="S1926">VLOOKUP($A1926,[1]New!$A$2:$DE$2108,21,FALSE)</f>
        <v>39</v>
      </c>
      <c r="U1926">
        <f t="array" ref="U1926">IF(S1926&gt;=75,1,IF(AND(S1926&gt;=50,S1926&lt;75),2,IF(AND(S1926&gt;=25,S1926&lt;50),3,IF(S1926&lt;25,4,"NA"))))</f>
        <v>3</v>
      </c>
      <c r="V1926" s="8">
        <f t="array" ref="V1926">VLOOKUP($A1926,[1]New!$A$2:$DE$2108,17,FALSE)</f>
        <v>42256</v>
      </c>
      <c r="AG1926" t="str">
        <f t="array" ref="AG1926">VLOOKUP($A1926,[1]New!$A$2:$DE$2108,61,FALSE)</f>
        <v>Literature</v>
      </c>
      <c r="AJ1926">
        <f t="array" ref="AJ1926">VLOOKUP($A1926,[1]New!$A$2:$DE$2108,62,FALSE)</f>
        <v>212</v>
      </c>
      <c r="AN1926">
        <f t="array" ref="AN1926">IF(VLOOKUP($A1926,[1]New!$A$2:$DE$2108,65,FALSE)="High",1,IF(VLOOKUP($A1926,[1]New!$A$2:$DE$2108,65,FALSE)="HiAvg",2,IF(VLOOKUP($A1926,[1]New!$A$2:$DE$2108,65,FALSE)="Avg",3,IF(VLOOKUP($A1926,[1]New!$A$2:$DE$2108,65,FALSE)="LoAvg",4,5))))</f>
        <v>4</v>
      </c>
      <c r="AO1926" t="str">
        <f t="array" ref="AO1926">VLOOKUP($A1926,[1]New!$A$2:$DE$2108,66,FALSE)</f>
        <v>Informational Text</v>
      </c>
      <c r="AR1926">
        <f t="array" ref="AR1926">VLOOKUP($A1926,[1]New!$A$2:$DE$2108,67,FALSE)</f>
        <v>212</v>
      </c>
      <c r="AV1926">
        <f t="array" ref="AV1926">IF(VLOOKUP($A1926,[1]New!$A$2:$DE$2108,70,FALSE)="High",1,IF(VLOOKUP($A1926,[1]New!$A$2:$DE$2108,70,FALSE)="HiAvg",2,IF(VLOOKUP($A1926,[1]New!$A$2:$DE$2108,70,FALSE)="Avg",3,IF(VLOOKUP($A1926,[1]New!$A$2:$DE$2108,70,FALSE)="LoAvg",4,5))))</f>
        <v>4</v>
      </c>
      <c r="AW1926" t="str">
        <f t="array" ref="AW1926">VLOOKUP($A1926,[1]New!$A$2:$DE$2108,71,FALSE)</f>
        <v>Vocabulary Acquisition and Use</v>
      </c>
      <c r="AZ1926">
        <f t="array" ref="AZ1926">VLOOKUP($A1926,[1]New!$A$2:$DE$2108,72,FALSE)</f>
        <v>207</v>
      </c>
      <c r="BD1926">
        <f t="array" ref="BD1926">IF(VLOOKUP($A1926,[1]New!$A$2:$DE$2108,75,FALSE)="High",1,IF(VLOOKUP($A1926,[1]New!$A$2:$DE$2108,75,FALSE)="HiAvg",2,IF(VLOOKUP($A1926,[1]New!$A$2:$DE$2108,75,FALSE)="Avg",3,IF(VLOOKUP($A1926,[1]New!$A$2:$DE$2108,75,FALSE)="LoAvg",4,5))))</f>
        <v>4</v>
      </c>
      <c r="BE1926" t="str">
        <f t="array" ref="BE1926">IF(VLOOKUP($A1926,[1]New!$A$2:$DE$2108,76,FALSE)="","",VLOOKUP($A1926,[1]New!$A$2:$DE$2108,76,FALSE))</f>
        <v/>
      </c>
      <c r="BH1926" t="str">
        <f t="array" ref="BH1926">IF(VLOOKUP($A1926,[1]New!$A$2:$DE$2108,77,FALSE)="","",VLOOKUP($A1926,[1]New!$A$2:$DE$2108,77,FALSE))</f>
        <v/>
      </c>
      <c r="BL1926" t="str">
        <f t="array" ref="BL1926">IF(VLOOKUP($A1926,[1]New!$A$2:$DE$2108,80,FALSE)="High",1,IF(VLOOKUP($A1926,[1]New!$A$2:$DE$2108,80,FALSE)="HiAvg",2,IF(VLOOKUP($A1926,[1]New!$A$2:$DE$2108,80,FALSE)="Avg",3,IF(VLOOKUP($A1926,[1]New!$A$2:$DE$2108,80,FALSE)="LoAvg",4,IF(VLOOKUP($A1926,[1]New!$A$2:$DE$2108,80,FALSE)="Low",5,"")))))</f>
        <v/>
      </c>
    </row>
    <row r="1927" spans="1:64" x14ac:dyDescent="0.2">
      <c r="A1927" s="7" t="s">
        <v>2050</v>
      </c>
      <c r="B1927">
        <v>2015</v>
      </c>
      <c r="C1927" t="s">
        <v>2233</v>
      </c>
      <c r="D1927" t="str">
        <f t="array" ref="D1927">VLOOKUP($A1927,[1]New!$A$2:$DE$2108,5,FALSE)</f>
        <v>Language Usage</v>
      </c>
      <c r="E1927">
        <f t="array" ref="E1927">VLOOKUP($A1927,[1]New!$A$2:$DE$2108,3,FALSE)</f>
        <v>605000498</v>
      </c>
      <c r="F1927" t="str">
        <f t="array" ref="F1927">VLOOKUP($A1927,[1]New!$A$2:$DE$2108,4,FALSE)</f>
        <v>School 3</v>
      </c>
      <c r="Q1927">
        <f t="array" ref="Q1927">VLOOKUP($A1927,[1]New!$A$2:$DE$2108,19,FALSE)</f>
        <v>219</v>
      </c>
      <c r="S1927">
        <f t="array" ref="S1927">VLOOKUP($A1927,[1]New!$A$2:$DE$2108,21,FALSE)</f>
        <v>64</v>
      </c>
      <c r="U1927">
        <f t="array" ref="U1927">IF(S1927&gt;=75,1,IF(AND(S1927&gt;=50,S1927&lt;75),2,IF(AND(S1927&gt;=25,S1927&lt;50),3,IF(S1927&lt;25,4,"NA"))))</f>
        <v>2</v>
      </c>
      <c r="V1927" s="8">
        <f t="array" ref="V1927">VLOOKUP($A1927,[1]New!$A$2:$DE$2108,17,FALSE)</f>
        <v>42258</v>
      </c>
      <c r="AG1927" t="str">
        <f t="array" ref="AG1927">VLOOKUP($A1927,[1]New!$A$2:$DE$2108,61,FALSE)</f>
        <v>Writing: Plan, Organize, Develop, Revise, Research</v>
      </c>
      <c r="AJ1927">
        <f t="array" ref="AJ1927">VLOOKUP($A1927,[1]New!$A$2:$DE$2108,62,FALSE)</f>
        <v>218</v>
      </c>
      <c r="AN1927">
        <f t="array" ref="AN1927">IF(VLOOKUP($A1927,[1]New!$A$2:$DE$2108,65,FALSE)="High",1,IF(VLOOKUP($A1927,[1]New!$A$2:$DE$2108,65,FALSE)="HiAvg",2,IF(VLOOKUP($A1927,[1]New!$A$2:$DE$2108,65,FALSE)="Avg",3,IF(VLOOKUP($A1927,[1]New!$A$2:$DE$2108,65,FALSE)="LoAvg",4,5))))</f>
        <v>3</v>
      </c>
      <c r="AO1927" t="str">
        <f t="array" ref="AO1927">VLOOKUP($A1927,[1]New!$A$2:$DE$2108,66,FALSE)</f>
        <v>Language: Understand, Edit for Grammar, Usage</v>
      </c>
      <c r="AR1927">
        <f t="array" ref="AR1927">VLOOKUP($A1927,[1]New!$A$2:$DE$2108,67,FALSE)</f>
        <v>218</v>
      </c>
      <c r="AV1927">
        <f t="array" ref="AV1927">IF(VLOOKUP($A1927,[1]New!$A$2:$DE$2108,70,FALSE)="High",1,IF(VLOOKUP($A1927,[1]New!$A$2:$DE$2108,70,FALSE)="HiAvg",2,IF(VLOOKUP($A1927,[1]New!$A$2:$DE$2108,70,FALSE)="Avg",3,IF(VLOOKUP($A1927,[1]New!$A$2:$DE$2108,70,FALSE)="LoAvg",4,5))))</f>
        <v>3</v>
      </c>
      <c r="AW1927" t="str">
        <f t="array" ref="AW1927">VLOOKUP($A1927,[1]New!$A$2:$DE$2108,71,FALSE)</f>
        <v>Language: Understand, Edit Mechanics</v>
      </c>
      <c r="AZ1927">
        <f t="array" ref="AZ1927">VLOOKUP($A1927,[1]New!$A$2:$DE$2108,72,FALSE)</f>
        <v>222</v>
      </c>
      <c r="BD1927">
        <f t="array" ref="BD1927">IF(VLOOKUP($A1927,[1]New!$A$2:$DE$2108,75,FALSE)="High",1,IF(VLOOKUP($A1927,[1]New!$A$2:$DE$2108,75,FALSE)="HiAvg",2,IF(VLOOKUP($A1927,[1]New!$A$2:$DE$2108,75,FALSE)="Avg",3,IF(VLOOKUP($A1927,[1]New!$A$2:$DE$2108,75,FALSE)="LoAvg",4,5))))</f>
        <v>2</v>
      </c>
      <c r="BE1927" t="str">
        <f t="array" ref="BE1927">IF(VLOOKUP($A1927,[1]New!$A$2:$DE$2108,76,FALSE)="","",VLOOKUP($A1927,[1]New!$A$2:$DE$2108,76,FALSE))</f>
        <v/>
      </c>
      <c r="BH1927" t="str">
        <f t="array" ref="BH1927">IF(VLOOKUP($A1927,[1]New!$A$2:$DE$2108,77,FALSE)="","",VLOOKUP($A1927,[1]New!$A$2:$DE$2108,77,FALSE))</f>
        <v/>
      </c>
      <c r="BL1927" t="str">
        <f t="array" ref="BL1927">IF(VLOOKUP($A1927,[1]New!$A$2:$DE$2108,80,FALSE)="High",1,IF(VLOOKUP($A1927,[1]New!$A$2:$DE$2108,80,FALSE)="HiAvg",2,IF(VLOOKUP($A1927,[1]New!$A$2:$DE$2108,80,FALSE)="Avg",3,IF(VLOOKUP($A1927,[1]New!$A$2:$DE$2108,80,FALSE)="LoAvg",4,IF(VLOOKUP($A1927,[1]New!$A$2:$DE$2108,80,FALSE)="Low",5,"")))))</f>
        <v/>
      </c>
    </row>
    <row r="1928" spans="1:64" x14ac:dyDescent="0.2">
      <c r="A1928" s="7" t="s">
        <v>2051</v>
      </c>
      <c r="B1928">
        <v>2015</v>
      </c>
      <c r="C1928" t="s">
        <v>2233</v>
      </c>
      <c r="D1928" t="str">
        <f t="array" ref="D1928">VLOOKUP($A1928,[1]New!$A$2:$DE$2108,5,FALSE)</f>
        <v>Mathematics</v>
      </c>
      <c r="E1928">
        <f t="array" ref="E1928">VLOOKUP($A1928,[1]New!$A$2:$DE$2108,3,FALSE)</f>
        <v>605000498</v>
      </c>
      <c r="F1928" t="str">
        <f t="array" ref="F1928">VLOOKUP($A1928,[1]New!$A$2:$DE$2108,4,FALSE)</f>
        <v>School 3</v>
      </c>
      <c r="Q1928">
        <f t="array" ref="Q1928">VLOOKUP($A1928,[1]New!$A$2:$DE$2108,19,FALSE)</f>
        <v>221</v>
      </c>
      <c r="S1928">
        <f t="array" ref="S1928">VLOOKUP($A1928,[1]New!$A$2:$DE$2108,21,FALSE)</f>
        <v>46</v>
      </c>
      <c r="U1928">
        <f t="array" ref="U1928">IF(S1928&gt;=75,1,IF(AND(S1928&gt;=50,S1928&lt;75),2,IF(AND(S1928&gt;=25,S1928&lt;50),3,IF(S1928&lt;25,4,"NA"))))</f>
        <v>3</v>
      </c>
      <c r="V1928" s="8">
        <f t="array" ref="V1928">VLOOKUP($A1928,[1]New!$A$2:$DE$2108,17,FALSE)</f>
        <v>42263</v>
      </c>
      <c r="AG1928" t="str">
        <f t="array" ref="AG1928">VLOOKUP($A1928,[1]New!$A$2:$DE$2108,61,FALSE)</f>
        <v>Operations and Algebraic Thinking</v>
      </c>
      <c r="AJ1928">
        <f t="array" ref="AJ1928">VLOOKUP($A1928,[1]New!$A$2:$DE$2108,62,FALSE)</f>
        <v>217</v>
      </c>
      <c r="AN1928">
        <f t="array" ref="AN1928">IF(VLOOKUP($A1928,[1]New!$A$2:$DE$2108,65,FALSE)="High",1,IF(VLOOKUP($A1928,[1]New!$A$2:$DE$2108,65,FALSE)="HiAvg",2,IF(VLOOKUP($A1928,[1]New!$A$2:$DE$2108,65,FALSE)="Avg",3,IF(VLOOKUP($A1928,[1]New!$A$2:$DE$2108,65,FALSE)="LoAvg",4,5))))</f>
        <v>4</v>
      </c>
      <c r="AO1928" t="str">
        <f t="array" ref="AO1928">VLOOKUP($A1928,[1]New!$A$2:$DE$2108,66,FALSE)</f>
        <v>The Real and Complex Number Systems</v>
      </c>
      <c r="AR1928">
        <f t="array" ref="AR1928">VLOOKUP($A1928,[1]New!$A$2:$DE$2108,67,FALSE)</f>
        <v>226</v>
      </c>
      <c r="AV1928">
        <f t="array" ref="AV1928">IF(VLOOKUP($A1928,[1]New!$A$2:$DE$2108,70,FALSE)="High",1,IF(VLOOKUP($A1928,[1]New!$A$2:$DE$2108,70,FALSE)="HiAvg",2,IF(VLOOKUP($A1928,[1]New!$A$2:$DE$2108,70,FALSE)="Avg",3,IF(VLOOKUP($A1928,[1]New!$A$2:$DE$2108,70,FALSE)="LoAvg",4,5))))</f>
        <v>3</v>
      </c>
      <c r="AW1928" t="str">
        <f t="array" ref="AW1928">VLOOKUP($A1928,[1]New!$A$2:$DE$2108,71,FALSE)</f>
        <v>Geometry</v>
      </c>
      <c r="AZ1928">
        <f t="array" ref="AZ1928">VLOOKUP($A1928,[1]New!$A$2:$DE$2108,72,FALSE)</f>
        <v>219</v>
      </c>
      <c r="BD1928">
        <f t="array" ref="BD1928">IF(VLOOKUP($A1928,[1]New!$A$2:$DE$2108,75,FALSE)="High",1,IF(VLOOKUP($A1928,[1]New!$A$2:$DE$2108,75,FALSE)="HiAvg",2,IF(VLOOKUP($A1928,[1]New!$A$2:$DE$2108,75,FALSE)="Avg",3,IF(VLOOKUP($A1928,[1]New!$A$2:$DE$2108,75,FALSE)="LoAvg",4,5))))</f>
        <v>4</v>
      </c>
      <c r="BE1928" t="str">
        <f t="array" ref="BE1928">IF(VLOOKUP($A1928,[1]New!$A$2:$DE$2108,76,FALSE)="","",VLOOKUP($A1928,[1]New!$A$2:$DE$2108,76,FALSE))</f>
        <v>Statistics and Probability</v>
      </c>
      <c r="BH1928">
        <f t="array" ref="BH1928">IF(VLOOKUP($A1928,[1]New!$A$2:$DE$2108,77,FALSE)="","",VLOOKUP($A1928,[1]New!$A$2:$DE$2108,77,FALSE))</f>
        <v>223</v>
      </c>
      <c r="BL1928">
        <f t="array" ref="BL1928">IF(VLOOKUP($A1928,[1]New!$A$2:$DE$2108,80,FALSE)="High",1,IF(VLOOKUP($A1928,[1]New!$A$2:$DE$2108,80,FALSE)="HiAvg",2,IF(VLOOKUP($A1928,[1]New!$A$2:$DE$2108,80,FALSE)="Avg",3,IF(VLOOKUP($A1928,[1]New!$A$2:$DE$2108,80,FALSE)="LoAvg",4,IF(VLOOKUP($A1928,[1]New!$A$2:$DE$2108,80,FALSE)="Low",5,"")))))</f>
        <v>3</v>
      </c>
    </row>
    <row r="1929" spans="1:64" x14ac:dyDescent="0.2">
      <c r="A1929" s="7" t="s">
        <v>2052</v>
      </c>
      <c r="B1929">
        <v>2015</v>
      </c>
      <c r="C1929" t="s">
        <v>2233</v>
      </c>
      <c r="D1929" t="str">
        <f t="array" ref="D1929">VLOOKUP($A1929,[1]New!$A$2:$DE$2108,5,FALSE)</f>
        <v>Reading</v>
      </c>
      <c r="E1929">
        <f t="array" ref="E1929">VLOOKUP($A1929,[1]New!$A$2:$DE$2108,3,FALSE)</f>
        <v>605000498</v>
      </c>
      <c r="F1929" t="str">
        <f t="array" ref="F1929">VLOOKUP($A1929,[1]New!$A$2:$DE$2108,4,FALSE)</f>
        <v>School 3</v>
      </c>
      <c r="Q1929">
        <f t="array" ref="Q1929">VLOOKUP($A1929,[1]New!$A$2:$DE$2108,19,FALSE)</f>
        <v>209</v>
      </c>
      <c r="S1929">
        <f t="array" ref="S1929">VLOOKUP($A1929,[1]New!$A$2:$DE$2108,21,FALSE)</f>
        <v>36</v>
      </c>
      <c r="U1929">
        <f t="array" ref="U1929">IF(S1929&gt;=75,1,IF(AND(S1929&gt;=50,S1929&lt;75),2,IF(AND(S1929&gt;=25,S1929&lt;50),3,IF(S1929&lt;25,4,"NA"))))</f>
        <v>3</v>
      </c>
      <c r="V1929" s="8">
        <f t="array" ref="V1929">VLOOKUP($A1929,[1]New!$A$2:$DE$2108,17,FALSE)</f>
        <v>42256</v>
      </c>
      <c r="AG1929" t="str">
        <f t="array" ref="AG1929">VLOOKUP($A1929,[1]New!$A$2:$DE$2108,61,FALSE)</f>
        <v>Literature</v>
      </c>
      <c r="AJ1929">
        <f t="array" ref="AJ1929">VLOOKUP($A1929,[1]New!$A$2:$DE$2108,62,FALSE)</f>
        <v>212</v>
      </c>
      <c r="AN1929">
        <f t="array" ref="AN1929">IF(VLOOKUP($A1929,[1]New!$A$2:$DE$2108,65,FALSE)="High",1,IF(VLOOKUP($A1929,[1]New!$A$2:$DE$2108,65,FALSE)="HiAvg",2,IF(VLOOKUP($A1929,[1]New!$A$2:$DE$2108,65,FALSE)="Avg",3,IF(VLOOKUP($A1929,[1]New!$A$2:$DE$2108,65,FALSE)="LoAvg",4,5))))</f>
        <v>4</v>
      </c>
      <c r="AO1929" t="str">
        <f t="array" ref="AO1929">VLOOKUP($A1929,[1]New!$A$2:$DE$2108,66,FALSE)</f>
        <v>Informational Text</v>
      </c>
      <c r="AR1929">
        <f t="array" ref="AR1929">VLOOKUP($A1929,[1]New!$A$2:$DE$2108,67,FALSE)</f>
        <v>203</v>
      </c>
      <c r="AV1929">
        <f t="array" ref="AV1929">IF(VLOOKUP($A1929,[1]New!$A$2:$DE$2108,70,FALSE)="High",1,IF(VLOOKUP($A1929,[1]New!$A$2:$DE$2108,70,FALSE)="HiAvg",2,IF(VLOOKUP($A1929,[1]New!$A$2:$DE$2108,70,FALSE)="Avg",3,IF(VLOOKUP($A1929,[1]New!$A$2:$DE$2108,70,FALSE)="LoAvg",4,5))))</f>
        <v>5</v>
      </c>
      <c r="AW1929" t="str">
        <f t="array" ref="AW1929">VLOOKUP($A1929,[1]New!$A$2:$DE$2108,71,FALSE)</f>
        <v>Vocabulary Acquisition and Use</v>
      </c>
      <c r="AZ1929">
        <f t="array" ref="AZ1929">VLOOKUP($A1929,[1]New!$A$2:$DE$2108,72,FALSE)</f>
        <v>213</v>
      </c>
      <c r="BD1929">
        <f t="array" ref="BD1929">IF(VLOOKUP($A1929,[1]New!$A$2:$DE$2108,75,FALSE)="High",1,IF(VLOOKUP($A1929,[1]New!$A$2:$DE$2108,75,FALSE)="HiAvg",2,IF(VLOOKUP($A1929,[1]New!$A$2:$DE$2108,75,FALSE)="Avg",3,IF(VLOOKUP($A1929,[1]New!$A$2:$DE$2108,75,FALSE)="LoAvg",4,5))))</f>
        <v>3</v>
      </c>
      <c r="BE1929" t="str">
        <f t="array" ref="BE1929">IF(VLOOKUP($A1929,[1]New!$A$2:$DE$2108,76,FALSE)="","",VLOOKUP($A1929,[1]New!$A$2:$DE$2108,76,FALSE))</f>
        <v/>
      </c>
      <c r="BH1929" t="str">
        <f t="array" ref="BH1929">IF(VLOOKUP($A1929,[1]New!$A$2:$DE$2108,77,FALSE)="","",VLOOKUP($A1929,[1]New!$A$2:$DE$2108,77,FALSE))</f>
        <v/>
      </c>
      <c r="BL1929" t="str">
        <f t="array" ref="BL1929">IF(VLOOKUP($A1929,[1]New!$A$2:$DE$2108,80,FALSE)="High",1,IF(VLOOKUP($A1929,[1]New!$A$2:$DE$2108,80,FALSE)="HiAvg",2,IF(VLOOKUP($A1929,[1]New!$A$2:$DE$2108,80,FALSE)="Avg",3,IF(VLOOKUP($A1929,[1]New!$A$2:$DE$2108,80,FALSE)="LoAvg",4,IF(VLOOKUP($A1929,[1]New!$A$2:$DE$2108,80,FALSE)="Low",5,"")))))</f>
        <v/>
      </c>
    </row>
    <row r="1930" spans="1:64" x14ac:dyDescent="0.2">
      <c r="A1930" s="7" t="s">
        <v>2053</v>
      </c>
      <c r="B1930">
        <v>2015</v>
      </c>
      <c r="C1930" t="s">
        <v>2233</v>
      </c>
      <c r="D1930" t="str">
        <f t="array" ref="D1930">VLOOKUP($A1930,[1]New!$A$2:$DE$2108,5,FALSE)</f>
        <v>Language Usage</v>
      </c>
      <c r="E1930">
        <f t="array" ref="E1930">VLOOKUP($A1930,[1]New!$A$2:$DE$2108,3,FALSE)</f>
        <v>605000500</v>
      </c>
      <c r="F1930" t="str">
        <f t="array" ref="F1930">VLOOKUP($A1930,[1]New!$A$2:$DE$2108,4,FALSE)</f>
        <v>School 3</v>
      </c>
      <c r="Q1930">
        <f t="array" ref="Q1930">VLOOKUP($A1930,[1]New!$A$2:$DE$2108,19,FALSE)</f>
        <v>213</v>
      </c>
      <c r="S1930">
        <f t="array" ref="S1930">VLOOKUP($A1930,[1]New!$A$2:$DE$2108,21,FALSE)</f>
        <v>47</v>
      </c>
      <c r="U1930">
        <f t="array" ref="U1930">IF(S1930&gt;=75,1,IF(AND(S1930&gt;=50,S1930&lt;75),2,IF(AND(S1930&gt;=25,S1930&lt;50),3,IF(S1930&lt;25,4,"NA"))))</f>
        <v>3</v>
      </c>
      <c r="V1930" s="8">
        <f t="array" ref="V1930">VLOOKUP($A1930,[1]New!$A$2:$DE$2108,17,FALSE)</f>
        <v>42258</v>
      </c>
      <c r="AG1930" t="str">
        <f t="array" ref="AG1930">VLOOKUP($A1930,[1]New!$A$2:$DE$2108,61,FALSE)</f>
        <v>Writing: Plan, Organize, Develop, Revise, Research</v>
      </c>
      <c r="AJ1930">
        <f t="array" ref="AJ1930">VLOOKUP($A1930,[1]New!$A$2:$DE$2108,62,FALSE)</f>
        <v>211</v>
      </c>
      <c r="AN1930">
        <f t="array" ref="AN1930">IF(VLOOKUP($A1930,[1]New!$A$2:$DE$2108,65,FALSE)="High",1,IF(VLOOKUP($A1930,[1]New!$A$2:$DE$2108,65,FALSE)="HiAvg",2,IF(VLOOKUP($A1930,[1]New!$A$2:$DE$2108,65,FALSE)="Avg",3,IF(VLOOKUP($A1930,[1]New!$A$2:$DE$2108,65,FALSE)="LoAvg",4,5))))</f>
        <v>4</v>
      </c>
      <c r="AO1930" t="str">
        <f t="array" ref="AO1930">VLOOKUP($A1930,[1]New!$A$2:$DE$2108,66,FALSE)</f>
        <v>Language: Understand, Edit for Grammar, Usage</v>
      </c>
      <c r="AR1930">
        <f t="array" ref="AR1930">VLOOKUP($A1930,[1]New!$A$2:$DE$2108,67,FALSE)</f>
        <v>221</v>
      </c>
      <c r="AV1930">
        <f t="array" ref="AV1930">IF(VLOOKUP($A1930,[1]New!$A$2:$DE$2108,70,FALSE)="High",1,IF(VLOOKUP($A1930,[1]New!$A$2:$DE$2108,70,FALSE)="HiAvg",2,IF(VLOOKUP($A1930,[1]New!$A$2:$DE$2108,70,FALSE)="Avg",3,IF(VLOOKUP($A1930,[1]New!$A$2:$DE$2108,70,FALSE)="LoAvg",4,5))))</f>
        <v>2</v>
      </c>
      <c r="AW1930" t="str">
        <f t="array" ref="AW1930">VLOOKUP($A1930,[1]New!$A$2:$DE$2108,71,FALSE)</f>
        <v>Language: Understand, Edit Mechanics</v>
      </c>
      <c r="AZ1930">
        <f t="array" ref="AZ1930">VLOOKUP($A1930,[1]New!$A$2:$DE$2108,72,FALSE)</f>
        <v>205</v>
      </c>
      <c r="BD1930">
        <f t="array" ref="BD1930">IF(VLOOKUP($A1930,[1]New!$A$2:$DE$2108,75,FALSE)="High",1,IF(VLOOKUP($A1930,[1]New!$A$2:$DE$2108,75,FALSE)="HiAvg",2,IF(VLOOKUP($A1930,[1]New!$A$2:$DE$2108,75,FALSE)="Avg",3,IF(VLOOKUP($A1930,[1]New!$A$2:$DE$2108,75,FALSE)="LoAvg",4,5))))</f>
        <v>4</v>
      </c>
      <c r="BE1930" t="str">
        <f t="array" ref="BE1930">IF(VLOOKUP($A1930,[1]New!$A$2:$DE$2108,76,FALSE)="","",VLOOKUP($A1930,[1]New!$A$2:$DE$2108,76,FALSE))</f>
        <v/>
      </c>
      <c r="BH1930" t="str">
        <f t="array" ref="BH1930">IF(VLOOKUP($A1930,[1]New!$A$2:$DE$2108,77,FALSE)="","",VLOOKUP($A1930,[1]New!$A$2:$DE$2108,77,FALSE))</f>
        <v/>
      </c>
      <c r="BL1930" t="str">
        <f t="array" ref="BL1930">IF(VLOOKUP($A1930,[1]New!$A$2:$DE$2108,80,FALSE)="High",1,IF(VLOOKUP($A1930,[1]New!$A$2:$DE$2108,80,FALSE)="HiAvg",2,IF(VLOOKUP($A1930,[1]New!$A$2:$DE$2108,80,FALSE)="Avg",3,IF(VLOOKUP($A1930,[1]New!$A$2:$DE$2108,80,FALSE)="LoAvg",4,IF(VLOOKUP($A1930,[1]New!$A$2:$DE$2108,80,FALSE)="Low",5,"")))))</f>
        <v/>
      </c>
    </row>
    <row r="1931" spans="1:64" x14ac:dyDescent="0.2">
      <c r="A1931" s="7" t="s">
        <v>2054</v>
      </c>
      <c r="B1931">
        <v>2015</v>
      </c>
      <c r="C1931" t="s">
        <v>2233</v>
      </c>
      <c r="D1931" t="str">
        <f t="array" ref="D1931">VLOOKUP($A1931,[1]New!$A$2:$DE$2108,5,FALSE)</f>
        <v>Mathematics</v>
      </c>
      <c r="E1931">
        <f t="array" ref="E1931">VLOOKUP($A1931,[1]New!$A$2:$DE$2108,3,FALSE)</f>
        <v>605000500</v>
      </c>
      <c r="F1931" t="str">
        <f t="array" ref="F1931">VLOOKUP($A1931,[1]New!$A$2:$DE$2108,4,FALSE)</f>
        <v>School 3</v>
      </c>
      <c r="Q1931">
        <f t="array" ref="Q1931">VLOOKUP($A1931,[1]New!$A$2:$DE$2108,19,FALSE)</f>
        <v>234</v>
      </c>
      <c r="S1931">
        <f t="array" ref="S1931">VLOOKUP($A1931,[1]New!$A$2:$DE$2108,21,FALSE)</f>
        <v>75</v>
      </c>
      <c r="U1931">
        <f t="array" ref="U1931">IF(S1931&gt;=75,1,IF(AND(S1931&gt;=50,S1931&lt;75),2,IF(AND(S1931&gt;=25,S1931&lt;50),3,IF(S1931&lt;25,4,"NA"))))</f>
        <v>1</v>
      </c>
      <c r="V1931" s="8">
        <f t="array" ref="V1931">VLOOKUP($A1931,[1]New!$A$2:$DE$2108,17,FALSE)</f>
        <v>42263</v>
      </c>
      <c r="AG1931" t="str">
        <f t="array" ref="AG1931">VLOOKUP($A1931,[1]New!$A$2:$DE$2108,61,FALSE)</f>
        <v>Operations and Algebraic Thinking</v>
      </c>
      <c r="AJ1931">
        <f t="array" ref="AJ1931">VLOOKUP($A1931,[1]New!$A$2:$DE$2108,62,FALSE)</f>
        <v>237</v>
      </c>
      <c r="AN1931">
        <f t="array" ref="AN1931">IF(VLOOKUP($A1931,[1]New!$A$2:$DE$2108,65,FALSE)="High",1,IF(VLOOKUP($A1931,[1]New!$A$2:$DE$2108,65,FALSE)="HiAvg",2,IF(VLOOKUP($A1931,[1]New!$A$2:$DE$2108,65,FALSE)="Avg",3,IF(VLOOKUP($A1931,[1]New!$A$2:$DE$2108,65,FALSE)="LoAvg",4,5))))</f>
        <v>2</v>
      </c>
      <c r="AO1931" t="str">
        <f t="array" ref="AO1931">VLOOKUP($A1931,[1]New!$A$2:$DE$2108,66,FALSE)</f>
        <v>The Real and Complex Number Systems</v>
      </c>
      <c r="AR1931">
        <f t="array" ref="AR1931">VLOOKUP($A1931,[1]New!$A$2:$DE$2108,67,FALSE)</f>
        <v>224</v>
      </c>
      <c r="AV1931">
        <f t="array" ref="AV1931">IF(VLOOKUP($A1931,[1]New!$A$2:$DE$2108,70,FALSE)="High",1,IF(VLOOKUP($A1931,[1]New!$A$2:$DE$2108,70,FALSE)="HiAvg",2,IF(VLOOKUP($A1931,[1]New!$A$2:$DE$2108,70,FALSE)="Avg",3,IF(VLOOKUP($A1931,[1]New!$A$2:$DE$2108,70,FALSE)="LoAvg",4,5))))</f>
        <v>3</v>
      </c>
      <c r="AW1931" t="str">
        <f t="array" ref="AW1931">VLOOKUP($A1931,[1]New!$A$2:$DE$2108,71,FALSE)</f>
        <v>Geometry</v>
      </c>
      <c r="AZ1931">
        <f t="array" ref="AZ1931">VLOOKUP($A1931,[1]New!$A$2:$DE$2108,72,FALSE)</f>
        <v>237</v>
      </c>
      <c r="BD1931">
        <f t="array" ref="BD1931">IF(VLOOKUP($A1931,[1]New!$A$2:$DE$2108,75,FALSE)="High",1,IF(VLOOKUP($A1931,[1]New!$A$2:$DE$2108,75,FALSE)="HiAvg",2,IF(VLOOKUP($A1931,[1]New!$A$2:$DE$2108,75,FALSE)="Avg",3,IF(VLOOKUP($A1931,[1]New!$A$2:$DE$2108,75,FALSE)="LoAvg",4,5))))</f>
        <v>2</v>
      </c>
      <c r="BE1931" t="str">
        <f t="array" ref="BE1931">IF(VLOOKUP($A1931,[1]New!$A$2:$DE$2108,76,FALSE)="","",VLOOKUP($A1931,[1]New!$A$2:$DE$2108,76,FALSE))</f>
        <v>Statistics and Probability</v>
      </c>
      <c r="BH1931">
        <f t="array" ref="BH1931">IF(VLOOKUP($A1931,[1]New!$A$2:$DE$2108,77,FALSE)="","",VLOOKUP($A1931,[1]New!$A$2:$DE$2108,77,FALSE))</f>
        <v>239</v>
      </c>
      <c r="BL1931">
        <f t="array" ref="BL1931">IF(VLOOKUP($A1931,[1]New!$A$2:$DE$2108,80,FALSE)="High",1,IF(VLOOKUP($A1931,[1]New!$A$2:$DE$2108,80,FALSE)="HiAvg",2,IF(VLOOKUP($A1931,[1]New!$A$2:$DE$2108,80,FALSE)="Avg",3,IF(VLOOKUP($A1931,[1]New!$A$2:$DE$2108,80,FALSE)="LoAvg",4,IF(VLOOKUP($A1931,[1]New!$A$2:$DE$2108,80,FALSE)="Low",5,"")))))</f>
        <v>2</v>
      </c>
    </row>
    <row r="1932" spans="1:64" x14ac:dyDescent="0.2">
      <c r="A1932" s="7" t="s">
        <v>2055</v>
      </c>
      <c r="B1932">
        <v>2015</v>
      </c>
      <c r="C1932" t="s">
        <v>2233</v>
      </c>
      <c r="D1932" t="str">
        <f t="array" ref="D1932">VLOOKUP($A1932,[1]New!$A$2:$DE$2108,5,FALSE)</f>
        <v>Reading</v>
      </c>
      <c r="E1932">
        <f t="array" ref="E1932">VLOOKUP($A1932,[1]New!$A$2:$DE$2108,3,FALSE)</f>
        <v>605000500</v>
      </c>
      <c r="F1932" t="str">
        <f t="array" ref="F1932">VLOOKUP($A1932,[1]New!$A$2:$DE$2108,4,FALSE)</f>
        <v>School 3</v>
      </c>
      <c r="Q1932">
        <f t="array" ref="Q1932">VLOOKUP($A1932,[1]New!$A$2:$DE$2108,19,FALSE)</f>
        <v>231</v>
      </c>
      <c r="S1932">
        <f t="array" ref="S1932">VLOOKUP($A1932,[1]New!$A$2:$DE$2108,21,FALSE)</f>
        <v>86</v>
      </c>
      <c r="U1932">
        <f t="array" ref="U1932">IF(S1932&gt;=75,1,IF(AND(S1932&gt;=50,S1932&lt;75),2,IF(AND(S1932&gt;=25,S1932&lt;50),3,IF(S1932&lt;25,4,"NA"))))</f>
        <v>1</v>
      </c>
      <c r="V1932" s="8">
        <f t="array" ref="V1932">VLOOKUP($A1932,[1]New!$A$2:$DE$2108,17,FALSE)</f>
        <v>42256</v>
      </c>
      <c r="AG1932" t="str">
        <f t="array" ref="AG1932">VLOOKUP($A1932,[1]New!$A$2:$DE$2108,61,FALSE)</f>
        <v>Literature</v>
      </c>
      <c r="AJ1932">
        <f t="array" ref="AJ1932">VLOOKUP($A1932,[1]New!$A$2:$DE$2108,62,FALSE)</f>
        <v>231</v>
      </c>
      <c r="AN1932">
        <f t="array" ref="AN1932">IF(VLOOKUP($A1932,[1]New!$A$2:$DE$2108,65,FALSE)="High",1,IF(VLOOKUP($A1932,[1]New!$A$2:$DE$2108,65,FALSE)="HiAvg",2,IF(VLOOKUP($A1932,[1]New!$A$2:$DE$2108,65,FALSE)="Avg",3,IF(VLOOKUP($A1932,[1]New!$A$2:$DE$2108,65,FALSE)="LoAvg",4,5))))</f>
        <v>1</v>
      </c>
      <c r="AO1932" t="str">
        <f t="array" ref="AO1932">VLOOKUP($A1932,[1]New!$A$2:$DE$2108,66,FALSE)</f>
        <v>Informational Text</v>
      </c>
      <c r="AR1932">
        <f t="array" ref="AR1932">VLOOKUP($A1932,[1]New!$A$2:$DE$2108,67,FALSE)</f>
        <v>232</v>
      </c>
      <c r="AV1932">
        <f t="array" ref="AV1932">IF(VLOOKUP($A1932,[1]New!$A$2:$DE$2108,70,FALSE)="High",1,IF(VLOOKUP($A1932,[1]New!$A$2:$DE$2108,70,FALSE)="HiAvg",2,IF(VLOOKUP($A1932,[1]New!$A$2:$DE$2108,70,FALSE)="Avg",3,IF(VLOOKUP($A1932,[1]New!$A$2:$DE$2108,70,FALSE)="LoAvg",4,5))))</f>
        <v>1</v>
      </c>
      <c r="AW1932" t="str">
        <f t="array" ref="AW1932">VLOOKUP($A1932,[1]New!$A$2:$DE$2108,71,FALSE)</f>
        <v>Vocabulary Acquisition and Use</v>
      </c>
      <c r="AZ1932">
        <f t="array" ref="AZ1932">VLOOKUP($A1932,[1]New!$A$2:$DE$2108,72,FALSE)</f>
        <v>230</v>
      </c>
      <c r="BD1932">
        <f t="array" ref="BD1932">IF(VLOOKUP($A1932,[1]New!$A$2:$DE$2108,75,FALSE)="High",1,IF(VLOOKUP($A1932,[1]New!$A$2:$DE$2108,75,FALSE)="HiAvg",2,IF(VLOOKUP($A1932,[1]New!$A$2:$DE$2108,75,FALSE)="Avg",3,IF(VLOOKUP($A1932,[1]New!$A$2:$DE$2108,75,FALSE)="LoAvg",4,5))))</f>
        <v>1</v>
      </c>
      <c r="BE1932" t="str">
        <f t="array" ref="BE1932">IF(VLOOKUP($A1932,[1]New!$A$2:$DE$2108,76,FALSE)="","",VLOOKUP($A1932,[1]New!$A$2:$DE$2108,76,FALSE))</f>
        <v/>
      </c>
      <c r="BH1932" t="str">
        <f t="array" ref="BH1932">IF(VLOOKUP($A1932,[1]New!$A$2:$DE$2108,77,FALSE)="","",VLOOKUP($A1932,[1]New!$A$2:$DE$2108,77,FALSE))</f>
        <v/>
      </c>
      <c r="BL1932" t="str">
        <f t="array" ref="BL1932">IF(VLOOKUP($A1932,[1]New!$A$2:$DE$2108,80,FALSE)="High",1,IF(VLOOKUP($A1932,[1]New!$A$2:$DE$2108,80,FALSE)="HiAvg",2,IF(VLOOKUP($A1932,[1]New!$A$2:$DE$2108,80,FALSE)="Avg",3,IF(VLOOKUP($A1932,[1]New!$A$2:$DE$2108,80,FALSE)="LoAvg",4,IF(VLOOKUP($A1932,[1]New!$A$2:$DE$2108,80,FALSE)="Low",5,"")))))</f>
        <v/>
      </c>
    </row>
    <row r="1933" spans="1:64" x14ac:dyDescent="0.2">
      <c r="A1933" s="7" t="s">
        <v>2056</v>
      </c>
      <c r="B1933">
        <v>2015</v>
      </c>
      <c r="C1933" t="s">
        <v>2233</v>
      </c>
      <c r="D1933" t="str">
        <f t="array" ref="D1933">VLOOKUP($A1933,[1]New!$A$2:$DE$2108,5,FALSE)</f>
        <v>Language Usage</v>
      </c>
      <c r="E1933">
        <f t="array" ref="E1933">VLOOKUP($A1933,[1]New!$A$2:$DE$2108,3,FALSE)</f>
        <v>605000504</v>
      </c>
      <c r="F1933" t="str">
        <f t="array" ref="F1933">VLOOKUP($A1933,[1]New!$A$2:$DE$2108,4,FALSE)</f>
        <v>School 3</v>
      </c>
      <c r="Q1933">
        <f t="array" ref="Q1933">VLOOKUP($A1933,[1]New!$A$2:$DE$2108,19,FALSE)</f>
        <v>224</v>
      </c>
      <c r="S1933">
        <f t="array" ref="S1933">VLOOKUP($A1933,[1]New!$A$2:$DE$2108,21,FALSE)</f>
        <v>71</v>
      </c>
      <c r="U1933">
        <f t="array" ref="U1933">IF(S1933&gt;=75,1,IF(AND(S1933&gt;=50,S1933&lt;75),2,IF(AND(S1933&gt;=25,S1933&lt;50),3,IF(S1933&lt;25,4,"NA"))))</f>
        <v>2</v>
      </c>
      <c r="V1933" s="8">
        <f t="array" ref="V1933">VLOOKUP($A1933,[1]New!$A$2:$DE$2108,17,FALSE)</f>
        <v>42262</v>
      </c>
      <c r="AG1933" t="str">
        <f t="array" ref="AG1933">VLOOKUP($A1933,[1]New!$A$2:$DE$2108,61,FALSE)</f>
        <v>Writing: Plan, Organize, Develop, Revise, Research</v>
      </c>
      <c r="AJ1933">
        <f t="array" ref="AJ1933">VLOOKUP($A1933,[1]New!$A$2:$DE$2108,62,FALSE)</f>
        <v>215</v>
      </c>
      <c r="AN1933">
        <f t="array" ref="AN1933">IF(VLOOKUP($A1933,[1]New!$A$2:$DE$2108,65,FALSE)="High",1,IF(VLOOKUP($A1933,[1]New!$A$2:$DE$2108,65,FALSE)="HiAvg",2,IF(VLOOKUP($A1933,[1]New!$A$2:$DE$2108,65,FALSE)="Avg",3,IF(VLOOKUP($A1933,[1]New!$A$2:$DE$2108,65,FALSE)="LoAvg",4,5))))</f>
        <v>4</v>
      </c>
      <c r="AO1933" t="str">
        <f t="array" ref="AO1933">VLOOKUP($A1933,[1]New!$A$2:$DE$2108,66,FALSE)</f>
        <v>Language: Understand, Edit for Grammar, Usage</v>
      </c>
      <c r="AR1933">
        <f t="array" ref="AR1933">VLOOKUP($A1933,[1]New!$A$2:$DE$2108,67,FALSE)</f>
        <v>228</v>
      </c>
      <c r="AV1933">
        <f t="array" ref="AV1933">IF(VLOOKUP($A1933,[1]New!$A$2:$DE$2108,70,FALSE)="High",1,IF(VLOOKUP($A1933,[1]New!$A$2:$DE$2108,70,FALSE)="HiAvg",2,IF(VLOOKUP($A1933,[1]New!$A$2:$DE$2108,70,FALSE)="Avg",3,IF(VLOOKUP($A1933,[1]New!$A$2:$DE$2108,70,FALSE)="LoAvg",4,5))))</f>
        <v>2</v>
      </c>
      <c r="AW1933" t="str">
        <f t="array" ref="AW1933">VLOOKUP($A1933,[1]New!$A$2:$DE$2108,71,FALSE)</f>
        <v>Language: Understand, Edit Mechanics</v>
      </c>
      <c r="AZ1933">
        <f t="array" ref="AZ1933">VLOOKUP($A1933,[1]New!$A$2:$DE$2108,72,FALSE)</f>
        <v>231</v>
      </c>
      <c r="BD1933">
        <f t="array" ref="BD1933">IF(VLOOKUP($A1933,[1]New!$A$2:$DE$2108,75,FALSE)="High",1,IF(VLOOKUP($A1933,[1]New!$A$2:$DE$2108,75,FALSE)="HiAvg",2,IF(VLOOKUP($A1933,[1]New!$A$2:$DE$2108,75,FALSE)="Avg",3,IF(VLOOKUP($A1933,[1]New!$A$2:$DE$2108,75,FALSE)="LoAvg",4,5))))</f>
        <v>1</v>
      </c>
      <c r="BE1933" t="str">
        <f t="array" ref="BE1933">IF(VLOOKUP($A1933,[1]New!$A$2:$DE$2108,76,FALSE)="","",VLOOKUP($A1933,[1]New!$A$2:$DE$2108,76,FALSE))</f>
        <v/>
      </c>
      <c r="BH1933" t="str">
        <f t="array" ref="BH1933">IF(VLOOKUP($A1933,[1]New!$A$2:$DE$2108,77,FALSE)="","",VLOOKUP($A1933,[1]New!$A$2:$DE$2108,77,FALSE))</f>
        <v/>
      </c>
      <c r="BL1933" t="str">
        <f t="array" ref="BL1933">IF(VLOOKUP($A1933,[1]New!$A$2:$DE$2108,80,FALSE)="High",1,IF(VLOOKUP($A1933,[1]New!$A$2:$DE$2108,80,FALSE)="HiAvg",2,IF(VLOOKUP($A1933,[1]New!$A$2:$DE$2108,80,FALSE)="Avg",3,IF(VLOOKUP($A1933,[1]New!$A$2:$DE$2108,80,FALSE)="LoAvg",4,IF(VLOOKUP($A1933,[1]New!$A$2:$DE$2108,80,FALSE)="Low",5,"")))))</f>
        <v/>
      </c>
    </row>
    <row r="1934" spans="1:64" x14ac:dyDescent="0.2">
      <c r="A1934" s="7" t="s">
        <v>2057</v>
      </c>
      <c r="B1934">
        <v>2015</v>
      </c>
      <c r="C1934" t="s">
        <v>2233</v>
      </c>
      <c r="D1934" t="str">
        <f t="array" ref="D1934">VLOOKUP($A1934,[1]New!$A$2:$DE$2108,5,FALSE)</f>
        <v>Mathematics</v>
      </c>
      <c r="E1934">
        <f t="array" ref="E1934">VLOOKUP($A1934,[1]New!$A$2:$DE$2108,3,FALSE)</f>
        <v>605000504</v>
      </c>
      <c r="F1934" t="str">
        <f t="array" ref="F1934">VLOOKUP($A1934,[1]New!$A$2:$DE$2108,4,FALSE)</f>
        <v>School 3</v>
      </c>
      <c r="Q1934">
        <f t="array" ref="Q1934">VLOOKUP($A1934,[1]New!$A$2:$DE$2108,19,FALSE)</f>
        <v>236</v>
      </c>
      <c r="S1934">
        <f t="array" ref="S1934">VLOOKUP($A1934,[1]New!$A$2:$DE$2108,21,FALSE)</f>
        <v>71</v>
      </c>
      <c r="U1934">
        <f t="array" ref="U1934">IF(S1934&gt;=75,1,IF(AND(S1934&gt;=50,S1934&lt;75),2,IF(AND(S1934&gt;=25,S1934&lt;50),3,IF(S1934&lt;25,4,"NA"))))</f>
        <v>2</v>
      </c>
      <c r="V1934" s="8">
        <f t="array" ref="V1934">VLOOKUP($A1934,[1]New!$A$2:$DE$2108,17,FALSE)</f>
        <v>42264</v>
      </c>
      <c r="AG1934" t="str">
        <f t="array" ref="AG1934">VLOOKUP($A1934,[1]New!$A$2:$DE$2108,61,FALSE)</f>
        <v>Operations and Algebraic Thinking</v>
      </c>
      <c r="AJ1934">
        <f t="array" ref="AJ1934">VLOOKUP($A1934,[1]New!$A$2:$DE$2108,62,FALSE)</f>
        <v>237</v>
      </c>
      <c r="AN1934">
        <f t="array" ref="AN1934">IF(VLOOKUP($A1934,[1]New!$A$2:$DE$2108,65,FALSE)="High",1,IF(VLOOKUP($A1934,[1]New!$A$2:$DE$2108,65,FALSE)="HiAvg",2,IF(VLOOKUP($A1934,[1]New!$A$2:$DE$2108,65,FALSE)="Avg",3,IF(VLOOKUP($A1934,[1]New!$A$2:$DE$2108,65,FALSE)="LoAvg",4,5))))</f>
        <v>2</v>
      </c>
      <c r="AO1934" t="str">
        <f t="array" ref="AO1934">VLOOKUP($A1934,[1]New!$A$2:$DE$2108,66,FALSE)</f>
        <v>The Real and Complex Number Systems</v>
      </c>
      <c r="AR1934">
        <f t="array" ref="AR1934">VLOOKUP($A1934,[1]New!$A$2:$DE$2108,67,FALSE)</f>
        <v>231</v>
      </c>
      <c r="AV1934">
        <f t="array" ref="AV1934">IF(VLOOKUP($A1934,[1]New!$A$2:$DE$2108,70,FALSE)="High",1,IF(VLOOKUP($A1934,[1]New!$A$2:$DE$2108,70,FALSE)="HiAvg",2,IF(VLOOKUP($A1934,[1]New!$A$2:$DE$2108,70,FALSE)="Avg",3,IF(VLOOKUP($A1934,[1]New!$A$2:$DE$2108,70,FALSE)="LoAvg",4,5))))</f>
        <v>3</v>
      </c>
      <c r="AW1934" t="str">
        <f t="array" ref="AW1934">VLOOKUP($A1934,[1]New!$A$2:$DE$2108,71,FALSE)</f>
        <v>Geometry</v>
      </c>
      <c r="AZ1934">
        <f t="array" ref="AZ1934">VLOOKUP($A1934,[1]New!$A$2:$DE$2108,72,FALSE)</f>
        <v>236</v>
      </c>
      <c r="BD1934">
        <f t="array" ref="BD1934">IF(VLOOKUP($A1934,[1]New!$A$2:$DE$2108,75,FALSE)="High",1,IF(VLOOKUP($A1934,[1]New!$A$2:$DE$2108,75,FALSE)="HiAvg",2,IF(VLOOKUP($A1934,[1]New!$A$2:$DE$2108,75,FALSE)="Avg",3,IF(VLOOKUP($A1934,[1]New!$A$2:$DE$2108,75,FALSE)="LoAvg",4,5))))</f>
        <v>2</v>
      </c>
      <c r="BE1934" t="str">
        <f t="array" ref="BE1934">IF(VLOOKUP($A1934,[1]New!$A$2:$DE$2108,76,FALSE)="","",VLOOKUP($A1934,[1]New!$A$2:$DE$2108,76,FALSE))</f>
        <v>Statistics and Probability</v>
      </c>
      <c r="BH1934">
        <f t="array" ref="BH1934">IF(VLOOKUP($A1934,[1]New!$A$2:$DE$2108,77,FALSE)="","",VLOOKUP($A1934,[1]New!$A$2:$DE$2108,77,FALSE))</f>
        <v>238</v>
      </c>
      <c r="BL1934">
        <f t="array" ref="BL1934">IF(VLOOKUP($A1934,[1]New!$A$2:$DE$2108,80,FALSE)="High",1,IF(VLOOKUP($A1934,[1]New!$A$2:$DE$2108,80,FALSE)="HiAvg",2,IF(VLOOKUP($A1934,[1]New!$A$2:$DE$2108,80,FALSE)="Avg",3,IF(VLOOKUP($A1934,[1]New!$A$2:$DE$2108,80,FALSE)="LoAvg",4,IF(VLOOKUP($A1934,[1]New!$A$2:$DE$2108,80,FALSE)="Low",5,"")))))</f>
        <v>2</v>
      </c>
    </row>
    <row r="1935" spans="1:64" x14ac:dyDescent="0.2">
      <c r="A1935" s="7" t="s">
        <v>2058</v>
      </c>
      <c r="B1935">
        <v>2015</v>
      </c>
      <c r="C1935" t="s">
        <v>2233</v>
      </c>
      <c r="D1935" t="str">
        <f t="array" ref="D1935">VLOOKUP($A1935,[1]New!$A$2:$DE$2108,5,FALSE)</f>
        <v>Reading</v>
      </c>
      <c r="E1935">
        <f t="array" ref="E1935">VLOOKUP($A1935,[1]New!$A$2:$DE$2108,3,FALSE)</f>
        <v>605000504</v>
      </c>
      <c r="F1935" t="str">
        <f t="array" ref="F1935">VLOOKUP($A1935,[1]New!$A$2:$DE$2108,4,FALSE)</f>
        <v>School 3</v>
      </c>
      <c r="Q1935">
        <f t="array" ref="Q1935">VLOOKUP($A1935,[1]New!$A$2:$DE$2108,19,FALSE)</f>
        <v>228</v>
      </c>
      <c r="S1935">
        <f t="array" ref="S1935">VLOOKUP($A1935,[1]New!$A$2:$DE$2108,21,FALSE)</f>
        <v>75</v>
      </c>
      <c r="U1935">
        <f t="array" ref="U1935">IF(S1935&gt;=75,1,IF(AND(S1935&gt;=50,S1935&lt;75),2,IF(AND(S1935&gt;=25,S1935&lt;50),3,IF(S1935&lt;25,4,"NA"))))</f>
        <v>1</v>
      </c>
      <c r="V1935" s="8">
        <f t="array" ref="V1935">VLOOKUP($A1935,[1]New!$A$2:$DE$2108,17,FALSE)</f>
        <v>42257</v>
      </c>
      <c r="AG1935" t="str">
        <f t="array" ref="AG1935">VLOOKUP($A1935,[1]New!$A$2:$DE$2108,61,FALSE)</f>
        <v>Literature</v>
      </c>
      <c r="AJ1935">
        <f t="array" ref="AJ1935">VLOOKUP($A1935,[1]New!$A$2:$DE$2108,62,FALSE)</f>
        <v>230</v>
      </c>
      <c r="AN1935">
        <f t="array" ref="AN1935">IF(VLOOKUP($A1935,[1]New!$A$2:$DE$2108,65,FALSE)="High",1,IF(VLOOKUP($A1935,[1]New!$A$2:$DE$2108,65,FALSE)="HiAvg",2,IF(VLOOKUP($A1935,[1]New!$A$2:$DE$2108,65,FALSE)="Avg",3,IF(VLOOKUP($A1935,[1]New!$A$2:$DE$2108,65,FALSE)="LoAvg",4,5))))</f>
        <v>2</v>
      </c>
      <c r="AO1935" t="str">
        <f t="array" ref="AO1935">VLOOKUP($A1935,[1]New!$A$2:$DE$2108,66,FALSE)</f>
        <v>Informational Text</v>
      </c>
      <c r="AR1935">
        <f t="array" ref="AR1935">VLOOKUP($A1935,[1]New!$A$2:$DE$2108,67,FALSE)</f>
        <v>229</v>
      </c>
      <c r="AV1935">
        <f t="array" ref="AV1935">IF(VLOOKUP($A1935,[1]New!$A$2:$DE$2108,70,FALSE)="High",1,IF(VLOOKUP($A1935,[1]New!$A$2:$DE$2108,70,FALSE)="HiAvg",2,IF(VLOOKUP($A1935,[1]New!$A$2:$DE$2108,70,FALSE)="Avg",3,IF(VLOOKUP($A1935,[1]New!$A$2:$DE$2108,70,FALSE)="LoAvg",4,5))))</f>
        <v>2</v>
      </c>
      <c r="AW1935" t="str">
        <f t="array" ref="AW1935">VLOOKUP($A1935,[1]New!$A$2:$DE$2108,71,FALSE)</f>
        <v>Vocabulary Acquisition and Use</v>
      </c>
      <c r="AZ1935">
        <f t="array" ref="AZ1935">VLOOKUP($A1935,[1]New!$A$2:$DE$2108,72,FALSE)</f>
        <v>224</v>
      </c>
      <c r="BD1935">
        <f t="array" ref="BD1935">IF(VLOOKUP($A1935,[1]New!$A$2:$DE$2108,75,FALSE)="High",1,IF(VLOOKUP($A1935,[1]New!$A$2:$DE$2108,75,FALSE)="HiAvg",2,IF(VLOOKUP($A1935,[1]New!$A$2:$DE$2108,75,FALSE)="Avg",3,IF(VLOOKUP($A1935,[1]New!$A$2:$DE$2108,75,FALSE)="LoAvg",4,5))))</f>
        <v>2</v>
      </c>
      <c r="BE1935" t="str">
        <f t="array" ref="BE1935">IF(VLOOKUP($A1935,[1]New!$A$2:$DE$2108,76,FALSE)="","",VLOOKUP($A1935,[1]New!$A$2:$DE$2108,76,FALSE))</f>
        <v/>
      </c>
      <c r="BH1935" t="str">
        <f t="array" ref="BH1935">IF(VLOOKUP($A1935,[1]New!$A$2:$DE$2108,77,FALSE)="","",VLOOKUP($A1935,[1]New!$A$2:$DE$2108,77,FALSE))</f>
        <v/>
      </c>
      <c r="BL1935" t="str">
        <f t="array" ref="BL1935">IF(VLOOKUP($A1935,[1]New!$A$2:$DE$2108,80,FALSE)="High",1,IF(VLOOKUP($A1935,[1]New!$A$2:$DE$2108,80,FALSE)="HiAvg",2,IF(VLOOKUP($A1935,[1]New!$A$2:$DE$2108,80,FALSE)="Avg",3,IF(VLOOKUP($A1935,[1]New!$A$2:$DE$2108,80,FALSE)="LoAvg",4,IF(VLOOKUP($A1935,[1]New!$A$2:$DE$2108,80,FALSE)="Low",5,"")))))</f>
        <v/>
      </c>
    </row>
    <row r="1936" spans="1:64" x14ac:dyDescent="0.2">
      <c r="A1936" s="7" t="s">
        <v>2059</v>
      </c>
      <c r="B1936">
        <v>2015</v>
      </c>
      <c r="C1936" t="s">
        <v>2233</v>
      </c>
      <c r="D1936" t="str">
        <f t="array" ref="D1936">VLOOKUP($A1936,[1]New!$A$2:$DE$2108,5,FALSE)</f>
        <v>Language Usage</v>
      </c>
      <c r="E1936">
        <f t="array" ref="E1936">VLOOKUP($A1936,[1]New!$A$2:$DE$2108,3,FALSE)</f>
        <v>605000505</v>
      </c>
      <c r="F1936" t="str">
        <f t="array" ref="F1936">VLOOKUP($A1936,[1]New!$A$2:$DE$2108,4,FALSE)</f>
        <v>School 3</v>
      </c>
      <c r="Q1936">
        <f t="array" ref="Q1936">VLOOKUP($A1936,[1]New!$A$2:$DE$2108,19,FALSE)</f>
        <v>210</v>
      </c>
      <c r="S1936">
        <f t="array" ref="S1936">VLOOKUP($A1936,[1]New!$A$2:$DE$2108,21,FALSE)</f>
        <v>33</v>
      </c>
      <c r="U1936">
        <f t="array" ref="U1936">IF(S1936&gt;=75,1,IF(AND(S1936&gt;=50,S1936&lt;75),2,IF(AND(S1936&gt;=25,S1936&lt;50),3,IF(S1936&lt;25,4,"NA"))))</f>
        <v>3</v>
      </c>
      <c r="V1936" s="8">
        <f t="array" ref="V1936">VLOOKUP($A1936,[1]New!$A$2:$DE$2108,17,FALSE)</f>
        <v>42258</v>
      </c>
      <c r="AG1936" t="str">
        <f t="array" ref="AG1936">VLOOKUP($A1936,[1]New!$A$2:$DE$2108,61,FALSE)</f>
        <v>Writing: Plan, Organize, Develop, Revise, Research</v>
      </c>
      <c r="AJ1936">
        <f t="array" ref="AJ1936">VLOOKUP($A1936,[1]New!$A$2:$DE$2108,62,FALSE)</f>
        <v>204</v>
      </c>
      <c r="AN1936">
        <f t="array" ref="AN1936">IF(VLOOKUP($A1936,[1]New!$A$2:$DE$2108,65,FALSE)="High",1,IF(VLOOKUP($A1936,[1]New!$A$2:$DE$2108,65,FALSE)="HiAvg",2,IF(VLOOKUP($A1936,[1]New!$A$2:$DE$2108,65,FALSE)="Avg",3,IF(VLOOKUP($A1936,[1]New!$A$2:$DE$2108,65,FALSE)="LoAvg",4,5))))</f>
        <v>5</v>
      </c>
      <c r="AO1936" t="str">
        <f t="array" ref="AO1936">VLOOKUP($A1936,[1]New!$A$2:$DE$2108,66,FALSE)</f>
        <v>Language: Understand, Edit for Grammar, Usage</v>
      </c>
      <c r="AR1936">
        <f t="array" ref="AR1936">VLOOKUP($A1936,[1]New!$A$2:$DE$2108,67,FALSE)</f>
        <v>210</v>
      </c>
      <c r="AV1936">
        <f t="array" ref="AV1936">IF(VLOOKUP($A1936,[1]New!$A$2:$DE$2108,70,FALSE)="High",1,IF(VLOOKUP($A1936,[1]New!$A$2:$DE$2108,70,FALSE)="HiAvg",2,IF(VLOOKUP($A1936,[1]New!$A$2:$DE$2108,70,FALSE)="Avg",3,IF(VLOOKUP($A1936,[1]New!$A$2:$DE$2108,70,FALSE)="LoAvg",4,5))))</f>
        <v>4</v>
      </c>
      <c r="AW1936" t="str">
        <f t="array" ref="AW1936">VLOOKUP($A1936,[1]New!$A$2:$DE$2108,71,FALSE)</f>
        <v>Language: Understand, Edit Mechanics</v>
      </c>
      <c r="AZ1936">
        <f t="array" ref="AZ1936">VLOOKUP($A1936,[1]New!$A$2:$DE$2108,72,FALSE)</f>
        <v>217</v>
      </c>
      <c r="BD1936">
        <f t="array" ref="BD1936">IF(VLOOKUP($A1936,[1]New!$A$2:$DE$2108,75,FALSE)="High",1,IF(VLOOKUP($A1936,[1]New!$A$2:$DE$2108,75,FALSE)="HiAvg",2,IF(VLOOKUP($A1936,[1]New!$A$2:$DE$2108,75,FALSE)="Avg",3,IF(VLOOKUP($A1936,[1]New!$A$2:$DE$2108,75,FALSE)="LoAvg",4,5))))</f>
        <v>3</v>
      </c>
      <c r="BE1936" t="str">
        <f t="array" ref="BE1936">IF(VLOOKUP($A1936,[1]New!$A$2:$DE$2108,76,FALSE)="","",VLOOKUP($A1936,[1]New!$A$2:$DE$2108,76,FALSE))</f>
        <v/>
      </c>
      <c r="BH1936" t="str">
        <f t="array" ref="BH1936">IF(VLOOKUP($A1936,[1]New!$A$2:$DE$2108,77,FALSE)="","",VLOOKUP($A1936,[1]New!$A$2:$DE$2108,77,FALSE))</f>
        <v/>
      </c>
      <c r="BL1936" t="str">
        <f t="array" ref="BL1936">IF(VLOOKUP($A1936,[1]New!$A$2:$DE$2108,80,FALSE)="High",1,IF(VLOOKUP($A1936,[1]New!$A$2:$DE$2108,80,FALSE)="HiAvg",2,IF(VLOOKUP($A1936,[1]New!$A$2:$DE$2108,80,FALSE)="Avg",3,IF(VLOOKUP($A1936,[1]New!$A$2:$DE$2108,80,FALSE)="LoAvg",4,IF(VLOOKUP($A1936,[1]New!$A$2:$DE$2108,80,FALSE)="Low",5,"")))))</f>
        <v/>
      </c>
    </row>
    <row r="1937" spans="1:64" x14ac:dyDescent="0.2">
      <c r="A1937" s="7" t="s">
        <v>2060</v>
      </c>
      <c r="B1937">
        <v>2015</v>
      </c>
      <c r="C1937" t="s">
        <v>2233</v>
      </c>
      <c r="D1937" t="str">
        <f t="array" ref="D1937">VLOOKUP($A1937,[1]New!$A$2:$DE$2108,5,FALSE)</f>
        <v>Mathematics</v>
      </c>
      <c r="E1937">
        <f t="array" ref="E1937">VLOOKUP($A1937,[1]New!$A$2:$DE$2108,3,FALSE)</f>
        <v>605000505</v>
      </c>
      <c r="F1937" t="str">
        <f t="array" ref="F1937">VLOOKUP($A1937,[1]New!$A$2:$DE$2108,4,FALSE)</f>
        <v>School 3</v>
      </c>
      <c r="Q1937">
        <f t="array" ref="Q1937">VLOOKUP($A1937,[1]New!$A$2:$DE$2108,19,FALSE)</f>
        <v>216</v>
      </c>
      <c r="S1937">
        <f t="array" ref="S1937">VLOOKUP($A1937,[1]New!$A$2:$DE$2108,21,FALSE)</f>
        <v>28</v>
      </c>
      <c r="U1937">
        <f t="array" ref="U1937">IF(S1937&gt;=75,1,IF(AND(S1937&gt;=50,S1937&lt;75),2,IF(AND(S1937&gt;=25,S1937&lt;50),3,IF(S1937&lt;25,4,"NA"))))</f>
        <v>3</v>
      </c>
      <c r="V1937" s="8">
        <f t="array" ref="V1937">VLOOKUP($A1937,[1]New!$A$2:$DE$2108,17,FALSE)</f>
        <v>42264</v>
      </c>
      <c r="AG1937" t="str">
        <f t="array" ref="AG1937">VLOOKUP($A1937,[1]New!$A$2:$DE$2108,61,FALSE)</f>
        <v>Operations and Algebraic Thinking</v>
      </c>
      <c r="AJ1937">
        <f t="array" ref="AJ1937">VLOOKUP($A1937,[1]New!$A$2:$DE$2108,62,FALSE)</f>
        <v>221</v>
      </c>
      <c r="AN1937">
        <f t="array" ref="AN1937">IF(VLOOKUP($A1937,[1]New!$A$2:$DE$2108,65,FALSE)="High",1,IF(VLOOKUP($A1937,[1]New!$A$2:$DE$2108,65,FALSE)="HiAvg",2,IF(VLOOKUP($A1937,[1]New!$A$2:$DE$2108,65,FALSE)="Avg",3,IF(VLOOKUP($A1937,[1]New!$A$2:$DE$2108,65,FALSE)="LoAvg",4,5))))</f>
        <v>4</v>
      </c>
      <c r="AO1937" t="str">
        <f t="array" ref="AO1937">VLOOKUP($A1937,[1]New!$A$2:$DE$2108,66,FALSE)</f>
        <v>The Real and Complex Number Systems</v>
      </c>
      <c r="AR1937">
        <f t="array" ref="AR1937">VLOOKUP($A1937,[1]New!$A$2:$DE$2108,67,FALSE)</f>
        <v>208</v>
      </c>
      <c r="AV1937">
        <f t="array" ref="AV1937">IF(VLOOKUP($A1937,[1]New!$A$2:$DE$2108,70,FALSE)="High",1,IF(VLOOKUP($A1937,[1]New!$A$2:$DE$2108,70,FALSE)="HiAvg",2,IF(VLOOKUP($A1937,[1]New!$A$2:$DE$2108,70,FALSE)="Avg",3,IF(VLOOKUP($A1937,[1]New!$A$2:$DE$2108,70,FALSE)="LoAvg",4,5))))</f>
        <v>5</v>
      </c>
      <c r="AW1937" t="str">
        <f t="array" ref="AW1937">VLOOKUP($A1937,[1]New!$A$2:$DE$2108,71,FALSE)</f>
        <v>Geometry</v>
      </c>
      <c r="AZ1937">
        <f t="array" ref="AZ1937">VLOOKUP($A1937,[1]New!$A$2:$DE$2108,72,FALSE)</f>
        <v>214</v>
      </c>
      <c r="BD1937">
        <f t="array" ref="BD1937">IF(VLOOKUP($A1937,[1]New!$A$2:$DE$2108,75,FALSE)="High",1,IF(VLOOKUP($A1937,[1]New!$A$2:$DE$2108,75,FALSE)="HiAvg",2,IF(VLOOKUP($A1937,[1]New!$A$2:$DE$2108,75,FALSE)="Avg",3,IF(VLOOKUP($A1937,[1]New!$A$2:$DE$2108,75,FALSE)="LoAvg",4,5))))</f>
        <v>5</v>
      </c>
      <c r="BE1937" t="str">
        <f t="array" ref="BE1937">IF(VLOOKUP($A1937,[1]New!$A$2:$DE$2108,76,FALSE)="","",VLOOKUP($A1937,[1]New!$A$2:$DE$2108,76,FALSE))</f>
        <v>Statistics and Probability</v>
      </c>
      <c r="BH1937">
        <f t="array" ref="BH1937">IF(VLOOKUP($A1937,[1]New!$A$2:$DE$2108,77,FALSE)="","",VLOOKUP($A1937,[1]New!$A$2:$DE$2108,77,FALSE))</f>
        <v>220</v>
      </c>
      <c r="BL1937">
        <f t="array" ref="BL1937">IF(VLOOKUP($A1937,[1]New!$A$2:$DE$2108,80,FALSE)="High",1,IF(VLOOKUP($A1937,[1]New!$A$2:$DE$2108,80,FALSE)="HiAvg",2,IF(VLOOKUP($A1937,[1]New!$A$2:$DE$2108,80,FALSE)="Avg",3,IF(VLOOKUP($A1937,[1]New!$A$2:$DE$2108,80,FALSE)="LoAvg",4,IF(VLOOKUP($A1937,[1]New!$A$2:$DE$2108,80,FALSE)="Low",5,"")))))</f>
        <v>4</v>
      </c>
    </row>
    <row r="1938" spans="1:64" x14ac:dyDescent="0.2">
      <c r="A1938" s="7" t="s">
        <v>2061</v>
      </c>
      <c r="B1938">
        <v>2015</v>
      </c>
      <c r="C1938" t="s">
        <v>2233</v>
      </c>
      <c r="D1938" t="str">
        <f t="array" ref="D1938">VLOOKUP($A1938,[1]New!$A$2:$DE$2108,5,FALSE)</f>
        <v>Reading</v>
      </c>
      <c r="E1938">
        <f t="array" ref="E1938">VLOOKUP($A1938,[1]New!$A$2:$DE$2108,3,FALSE)</f>
        <v>605000505</v>
      </c>
      <c r="F1938" t="str">
        <f t="array" ref="F1938">VLOOKUP($A1938,[1]New!$A$2:$DE$2108,4,FALSE)</f>
        <v>School 3</v>
      </c>
      <c r="Q1938">
        <f t="array" ref="Q1938">VLOOKUP($A1938,[1]New!$A$2:$DE$2108,19,FALSE)</f>
        <v>215</v>
      </c>
      <c r="S1938">
        <f t="array" ref="S1938">VLOOKUP($A1938,[1]New!$A$2:$DE$2108,21,FALSE)</f>
        <v>44</v>
      </c>
      <c r="U1938">
        <f t="array" ref="U1938">IF(S1938&gt;=75,1,IF(AND(S1938&gt;=50,S1938&lt;75),2,IF(AND(S1938&gt;=25,S1938&lt;50),3,IF(S1938&lt;25,4,"NA"))))</f>
        <v>3</v>
      </c>
      <c r="V1938" s="8">
        <f t="array" ref="V1938">VLOOKUP($A1938,[1]New!$A$2:$DE$2108,17,FALSE)</f>
        <v>42256</v>
      </c>
      <c r="AG1938" t="str">
        <f t="array" ref="AG1938">VLOOKUP($A1938,[1]New!$A$2:$DE$2108,61,FALSE)</f>
        <v>Literature</v>
      </c>
      <c r="AJ1938">
        <f t="array" ref="AJ1938">VLOOKUP($A1938,[1]New!$A$2:$DE$2108,62,FALSE)</f>
        <v>225</v>
      </c>
      <c r="AN1938">
        <f t="array" ref="AN1938">IF(VLOOKUP($A1938,[1]New!$A$2:$DE$2108,65,FALSE)="High",1,IF(VLOOKUP($A1938,[1]New!$A$2:$DE$2108,65,FALSE)="HiAvg",2,IF(VLOOKUP($A1938,[1]New!$A$2:$DE$2108,65,FALSE)="Avg",3,IF(VLOOKUP($A1938,[1]New!$A$2:$DE$2108,65,FALSE)="LoAvg",4,5))))</f>
        <v>2</v>
      </c>
      <c r="AO1938" t="str">
        <f t="array" ref="AO1938">VLOOKUP($A1938,[1]New!$A$2:$DE$2108,66,FALSE)</f>
        <v>Informational Text</v>
      </c>
      <c r="AR1938">
        <f t="array" ref="AR1938">VLOOKUP($A1938,[1]New!$A$2:$DE$2108,67,FALSE)</f>
        <v>216</v>
      </c>
      <c r="AV1938">
        <f t="array" ref="AV1938">IF(VLOOKUP($A1938,[1]New!$A$2:$DE$2108,70,FALSE)="High",1,IF(VLOOKUP($A1938,[1]New!$A$2:$DE$2108,70,FALSE)="HiAvg",2,IF(VLOOKUP($A1938,[1]New!$A$2:$DE$2108,70,FALSE)="Avg",3,IF(VLOOKUP($A1938,[1]New!$A$2:$DE$2108,70,FALSE)="LoAvg",4,5))))</f>
        <v>3</v>
      </c>
      <c r="AW1938" t="str">
        <f t="array" ref="AW1938">VLOOKUP($A1938,[1]New!$A$2:$DE$2108,71,FALSE)</f>
        <v>Vocabulary Acquisition and Use</v>
      </c>
      <c r="AZ1938">
        <f t="array" ref="AZ1938">VLOOKUP($A1938,[1]New!$A$2:$DE$2108,72,FALSE)</f>
        <v>205</v>
      </c>
      <c r="BD1938">
        <f t="array" ref="BD1938">IF(VLOOKUP($A1938,[1]New!$A$2:$DE$2108,75,FALSE)="High",1,IF(VLOOKUP($A1938,[1]New!$A$2:$DE$2108,75,FALSE)="HiAvg",2,IF(VLOOKUP($A1938,[1]New!$A$2:$DE$2108,75,FALSE)="Avg",3,IF(VLOOKUP($A1938,[1]New!$A$2:$DE$2108,75,FALSE)="LoAvg",4,5))))</f>
        <v>5</v>
      </c>
      <c r="BE1938" t="str">
        <f t="array" ref="BE1938">IF(VLOOKUP($A1938,[1]New!$A$2:$DE$2108,76,FALSE)="","",VLOOKUP($A1938,[1]New!$A$2:$DE$2108,76,FALSE))</f>
        <v/>
      </c>
      <c r="BH1938" t="str">
        <f t="array" ref="BH1938">IF(VLOOKUP($A1938,[1]New!$A$2:$DE$2108,77,FALSE)="","",VLOOKUP($A1938,[1]New!$A$2:$DE$2108,77,FALSE))</f>
        <v/>
      </c>
      <c r="BL1938" t="str">
        <f t="array" ref="BL1938">IF(VLOOKUP($A1938,[1]New!$A$2:$DE$2108,80,FALSE)="High",1,IF(VLOOKUP($A1938,[1]New!$A$2:$DE$2108,80,FALSE)="HiAvg",2,IF(VLOOKUP($A1938,[1]New!$A$2:$DE$2108,80,FALSE)="Avg",3,IF(VLOOKUP($A1938,[1]New!$A$2:$DE$2108,80,FALSE)="LoAvg",4,IF(VLOOKUP($A1938,[1]New!$A$2:$DE$2108,80,FALSE)="Low",5,"")))))</f>
        <v/>
      </c>
    </row>
    <row r="1939" spans="1:64" x14ac:dyDescent="0.2">
      <c r="A1939" s="7" t="s">
        <v>2062</v>
      </c>
      <c r="B1939">
        <v>2015</v>
      </c>
      <c r="C1939" t="s">
        <v>2233</v>
      </c>
      <c r="D1939" t="str">
        <f t="array" ref="D1939">VLOOKUP($A1939,[1]New!$A$2:$DE$2108,5,FALSE)</f>
        <v>Language Usage</v>
      </c>
      <c r="E1939">
        <f t="array" ref="E1939">VLOOKUP($A1939,[1]New!$A$2:$DE$2108,3,FALSE)</f>
        <v>605000506</v>
      </c>
      <c r="F1939" t="str">
        <f t="array" ref="F1939">VLOOKUP($A1939,[1]New!$A$2:$DE$2108,4,FALSE)</f>
        <v>School 3</v>
      </c>
      <c r="Q1939">
        <f t="array" ref="Q1939">VLOOKUP($A1939,[1]New!$A$2:$DE$2108,19,FALSE)</f>
        <v>227</v>
      </c>
      <c r="S1939">
        <f t="array" ref="S1939">VLOOKUP($A1939,[1]New!$A$2:$DE$2108,21,FALSE)</f>
        <v>78</v>
      </c>
      <c r="U1939">
        <f t="array" ref="U1939">IF(S1939&gt;=75,1,IF(AND(S1939&gt;=50,S1939&lt;75),2,IF(AND(S1939&gt;=25,S1939&lt;50),3,IF(S1939&lt;25,4,"NA"))))</f>
        <v>1</v>
      </c>
      <c r="V1939" s="8">
        <f t="array" ref="V1939">VLOOKUP($A1939,[1]New!$A$2:$DE$2108,17,FALSE)</f>
        <v>42262</v>
      </c>
      <c r="AG1939" t="str">
        <f t="array" ref="AG1939">VLOOKUP($A1939,[1]New!$A$2:$DE$2108,61,FALSE)</f>
        <v>Writing: Plan, Organize, Develop, Revise, Research</v>
      </c>
      <c r="AJ1939">
        <f t="array" ref="AJ1939">VLOOKUP($A1939,[1]New!$A$2:$DE$2108,62,FALSE)</f>
        <v>234</v>
      </c>
      <c r="AN1939">
        <f t="array" ref="AN1939">IF(VLOOKUP($A1939,[1]New!$A$2:$DE$2108,65,FALSE)="High",1,IF(VLOOKUP($A1939,[1]New!$A$2:$DE$2108,65,FALSE)="HiAvg",2,IF(VLOOKUP($A1939,[1]New!$A$2:$DE$2108,65,FALSE)="Avg",3,IF(VLOOKUP($A1939,[1]New!$A$2:$DE$2108,65,FALSE)="LoAvg",4,5))))</f>
        <v>1</v>
      </c>
      <c r="AO1939" t="str">
        <f t="array" ref="AO1939">VLOOKUP($A1939,[1]New!$A$2:$DE$2108,66,FALSE)</f>
        <v>Language: Understand, Edit for Grammar, Usage</v>
      </c>
      <c r="AR1939">
        <f t="array" ref="AR1939">VLOOKUP($A1939,[1]New!$A$2:$DE$2108,67,FALSE)</f>
        <v>218</v>
      </c>
      <c r="AV1939">
        <f t="array" ref="AV1939">IF(VLOOKUP($A1939,[1]New!$A$2:$DE$2108,70,FALSE)="High",1,IF(VLOOKUP($A1939,[1]New!$A$2:$DE$2108,70,FALSE)="HiAvg",2,IF(VLOOKUP($A1939,[1]New!$A$2:$DE$2108,70,FALSE)="Avg",3,IF(VLOOKUP($A1939,[1]New!$A$2:$DE$2108,70,FALSE)="LoAvg",4,5))))</f>
        <v>3</v>
      </c>
      <c r="AW1939" t="str">
        <f t="array" ref="AW1939">VLOOKUP($A1939,[1]New!$A$2:$DE$2108,71,FALSE)</f>
        <v>Language: Understand, Edit Mechanics</v>
      </c>
      <c r="AZ1939">
        <f t="array" ref="AZ1939">VLOOKUP($A1939,[1]New!$A$2:$DE$2108,72,FALSE)</f>
        <v>228</v>
      </c>
      <c r="BD1939">
        <f t="array" ref="BD1939">IF(VLOOKUP($A1939,[1]New!$A$2:$DE$2108,75,FALSE)="High",1,IF(VLOOKUP($A1939,[1]New!$A$2:$DE$2108,75,FALSE)="HiAvg",2,IF(VLOOKUP($A1939,[1]New!$A$2:$DE$2108,75,FALSE)="Avg",3,IF(VLOOKUP($A1939,[1]New!$A$2:$DE$2108,75,FALSE)="LoAvg",4,5))))</f>
        <v>2</v>
      </c>
      <c r="BE1939" t="str">
        <f t="array" ref="BE1939">IF(VLOOKUP($A1939,[1]New!$A$2:$DE$2108,76,FALSE)="","",VLOOKUP($A1939,[1]New!$A$2:$DE$2108,76,FALSE))</f>
        <v/>
      </c>
      <c r="BH1939" t="str">
        <f t="array" ref="BH1939">IF(VLOOKUP($A1939,[1]New!$A$2:$DE$2108,77,FALSE)="","",VLOOKUP($A1939,[1]New!$A$2:$DE$2108,77,FALSE))</f>
        <v/>
      </c>
      <c r="BL1939" t="str">
        <f t="array" ref="BL1939">IF(VLOOKUP($A1939,[1]New!$A$2:$DE$2108,80,FALSE)="High",1,IF(VLOOKUP($A1939,[1]New!$A$2:$DE$2108,80,FALSE)="HiAvg",2,IF(VLOOKUP($A1939,[1]New!$A$2:$DE$2108,80,FALSE)="Avg",3,IF(VLOOKUP($A1939,[1]New!$A$2:$DE$2108,80,FALSE)="LoAvg",4,IF(VLOOKUP($A1939,[1]New!$A$2:$DE$2108,80,FALSE)="Low",5,"")))))</f>
        <v/>
      </c>
    </row>
    <row r="1940" spans="1:64" x14ac:dyDescent="0.2">
      <c r="A1940" s="7" t="s">
        <v>2063</v>
      </c>
      <c r="B1940">
        <v>2015</v>
      </c>
      <c r="C1940" t="s">
        <v>2233</v>
      </c>
      <c r="D1940" t="str">
        <f t="array" ref="D1940">VLOOKUP($A1940,[1]New!$A$2:$DE$2108,5,FALSE)</f>
        <v>Mathematics</v>
      </c>
      <c r="E1940">
        <f t="array" ref="E1940">VLOOKUP($A1940,[1]New!$A$2:$DE$2108,3,FALSE)</f>
        <v>605000506</v>
      </c>
      <c r="F1940" t="str">
        <f t="array" ref="F1940">VLOOKUP($A1940,[1]New!$A$2:$DE$2108,4,FALSE)</f>
        <v>School 3</v>
      </c>
      <c r="Q1940">
        <f t="array" ref="Q1940">VLOOKUP($A1940,[1]New!$A$2:$DE$2108,19,FALSE)</f>
        <v>233</v>
      </c>
      <c r="S1940">
        <f t="array" ref="S1940">VLOOKUP($A1940,[1]New!$A$2:$DE$2108,21,FALSE)</f>
        <v>65</v>
      </c>
      <c r="U1940">
        <f t="array" ref="U1940">IF(S1940&gt;=75,1,IF(AND(S1940&gt;=50,S1940&lt;75),2,IF(AND(S1940&gt;=25,S1940&lt;50),3,IF(S1940&lt;25,4,"NA"))))</f>
        <v>2</v>
      </c>
      <c r="V1940" s="8">
        <f t="array" ref="V1940">VLOOKUP($A1940,[1]New!$A$2:$DE$2108,17,FALSE)</f>
        <v>42264</v>
      </c>
      <c r="AG1940" t="str">
        <f t="array" ref="AG1940">VLOOKUP($A1940,[1]New!$A$2:$DE$2108,61,FALSE)</f>
        <v>Operations and Algebraic Thinking</v>
      </c>
      <c r="AJ1940">
        <f t="array" ref="AJ1940">VLOOKUP($A1940,[1]New!$A$2:$DE$2108,62,FALSE)</f>
        <v>237</v>
      </c>
      <c r="AN1940">
        <f t="array" ref="AN1940">IF(VLOOKUP($A1940,[1]New!$A$2:$DE$2108,65,FALSE)="High",1,IF(VLOOKUP($A1940,[1]New!$A$2:$DE$2108,65,FALSE)="HiAvg",2,IF(VLOOKUP($A1940,[1]New!$A$2:$DE$2108,65,FALSE)="Avg",3,IF(VLOOKUP($A1940,[1]New!$A$2:$DE$2108,65,FALSE)="LoAvg",4,5))))</f>
        <v>2</v>
      </c>
      <c r="AO1940" t="str">
        <f t="array" ref="AO1940">VLOOKUP($A1940,[1]New!$A$2:$DE$2108,66,FALSE)</f>
        <v>The Real and Complex Number Systems</v>
      </c>
      <c r="AR1940">
        <f t="array" ref="AR1940">VLOOKUP($A1940,[1]New!$A$2:$DE$2108,67,FALSE)</f>
        <v>245</v>
      </c>
      <c r="AV1940">
        <f t="array" ref="AV1940">IF(VLOOKUP($A1940,[1]New!$A$2:$DE$2108,70,FALSE)="High",1,IF(VLOOKUP($A1940,[1]New!$A$2:$DE$2108,70,FALSE)="HiAvg",2,IF(VLOOKUP($A1940,[1]New!$A$2:$DE$2108,70,FALSE)="Avg",3,IF(VLOOKUP($A1940,[1]New!$A$2:$DE$2108,70,FALSE)="LoAvg",4,5))))</f>
        <v>1</v>
      </c>
      <c r="AW1940" t="str">
        <f t="array" ref="AW1940">VLOOKUP($A1940,[1]New!$A$2:$DE$2108,71,FALSE)</f>
        <v>Geometry</v>
      </c>
      <c r="AZ1940">
        <f t="array" ref="AZ1940">VLOOKUP($A1940,[1]New!$A$2:$DE$2108,72,FALSE)</f>
        <v>229</v>
      </c>
      <c r="BD1940">
        <f t="array" ref="BD1940">IF(VLOOKUP($A1940,[1]New!$A$2:$DE$2108,75,FALSE)="High",1,IF(VLOOKUP($A1940,[1]New!$A$2:$DE$2108,75,FALSE)="HiAvg",2,IF(VLOOKUP($A1940,[1]New!$A$2:$DE$2108,75,FALSE)="Avg",3,IF(VLOOKUP($A1940,[1]New!$A$2:$DE$2108,75,FALSE)="LoAvg",4,5))))</f>
        <v>3</v>
      </c>
      <c r="BE1940" t="str">
        <f t="array" ref="BE1940">IF(VLOOKUP($A1940,[1]New!$A$2:$DE$2108,76,FALSE)="","",VLOOKUP($A1940,[1]New!$A$2:$DE$2108,76,FALSE))</f>
        <v>Statistics and Probability</v>
      </c>
      <c r="BH1940">
        <f t="array" ref="BH1940">IF(VLOOKUP($A1940,[1]New!$A$2:$DE$2108,77,FALSE)="","",VLOOKUP($A1940,[1]New!$A$2:$DE$2108,77,FALSE))</f>
        <v>221</v>
      </c>
      <c r="BL1940">
        <f t="array" ref="BL1940">IF(VLOOKUP($A1940,[1]New!$A$2:$DE$2108,80,FALSE)="High",1,IF(VLOOKUP($A1940,[1]New!$A$2:$DE$2108,80,FALSE)="HiAvg",2,IF(VLOOKUP($A1940,[1]New!$A$2:$DE$2108,80,FALSE)="Avg",3,IF(VLOOKUP($A1940,[1]New!$A$2:$DE$2108,80,FALSE)="LoAvg",4,IF(VLOOKUP($A1940,[1]New!$A$2:$DE$2108,80,FALSE)="Low",5,"")))))</f>
        <v>4</v>
      </c>
    </row>
    <row r="1941" spans="1:64" x14ac:dyDescent="0.2">
      <c r="A1941" s="7" t="s">
        <v>2064</v>
      </c>
      <c r="B1941">
        <v>2015</v>
      </c>
      <c r="C1941" t="s">
        <v>2233</v>
      </c>
      <c r="D1941" t="str">
        <f t="array" ref="D1941">VLOOKUP($A1941,[1]New!$A$2:$DE$2108,5,FALSE)</f>
        <v>Reading</v>
      </c>
      <c r="E1941">
        <f t="array" ref="E1941">VLOOKUP($A1941,[1]New!$A$2:$DE$2108,3,FALSE)</f>
        <v>605000506</v>
      </c>
      <c r="F1941" t="str">
        <f t="array" ref="F1941">VLOOKUP($A1941,[1]New!$A$2:$DE$2108,4,FALSE)</f>
        <v>School 3</v>
      </c>
      <c r="Q1941">
        <f t="array" ref="Q1941">VLOOKUP($A1941,[1]New!$A$2:$DE$2108,19,FALSE)</f>
        <v>229</v>
      </c>
      <c r="S1941">
        <f t="array" ref="S1941">VLOOKUP($A1941,[1]New!$A$2:$DE$2108,21,FALSE)</f>
        <v>77</v>
      </c>
      <c r="U1941">
        <f t="array" ref="U1941">IF(S1941&gt;=75,1,IF(AND(S1941&gt;=50,S1941&lt;75),2,IF(AND(S1941&gt;=25,S1941&lt;50),3,IF(S1941&lt;25,4,"NA"))))</f>
        <v>1</v>
      </c>
      <c r="V1941" s="8">
        <f t="array" ref="V1941">VLOOKUP($A1941,[1]New!$A$2:$DE$2108,17,FALSE)</f>
        <v>42257</v>
      </c>
      <c r="AG1941" t="str">
        <f t="array" ref="AG1941">VLOOKUP($A1941,[1]New!$A$2:$DE$2108,61,FALSE)</f>
        <v>Literature</v>
      </c>
      <c r="AJ1941">
        <f t="array" ref="AJ1941">VLOOKUP($A1941,[1]New!$A$2:$DE$2108,62,FALSE)</f>
        <v>238</v>
      </c>
      <c r="AN1941">
        <f t="array" ref="AN1941">IF(VLOOKUP($A1941,[1]New!$A$2:$DE$2108,65,FALSE)="High",1,IF(VLOOKUP($A1941,[1]New!$A$2:$DE$2108,65,FALSE)="HiAvg",2,IF(VLOOKUP($A1941,[1]New!$A$2:$DE$2108,65,FALSE)="Avg",3,IF(VLOOKUP($A1941,[1]New!$A$2:$DE$2108,65,FALSE)="LoAvg",4,5))))</f>
        <v>1</v>
      </c>
      <c r="AO1941" t="str">
        <f t="array" ref="AO1941">VLOOKUP($A1941,[1]New!$A$2:$DE$2108,66,FALSE)</f>
        <v>Informational Text</v>
      </c>
      <c r="AR1941">
        <f t="array" ref="AR1941">VLOOKUP($A1941,[1]New!$A$2:$DE$2108,67,FALSE)</f>
        <v>229</v>
      </c>
      <c r="AV1941">
        <f t="array" ref="AV1941">IF(VLOOKUP($A1941,[1]New!$A$2:$DE$2108,70,FALSE)="High",1,IF(VLOOKUP($A1941,[1]New!$A$2:$DE$2108,70,FALSE)="HiAvg",2,IF(VLOOKUP($A1941,[1]New!$A$2:$DE$2108,70,FALSE)="Avg",3,IF(VLOOKUP($A1941,[1]New!$A$2:$DE$2108,70,FALSE)="LoAvg",4,5))))</f>
        <v>2</v>
      </c>
      <c r="AW1941" t="str">
        <f t="array" ref="AW1941">VLOOKUP($A1941,[1]New!$A$2:$DE$2108,71,FALSE)</f>
        <v>Vocabulary Acquisition and Use</v>
      </c>
      <c r="AZ1941">
        <f t="array" ref="AZ1941">VLOOKUP($A1941,[1]New!$A$2:$DE$2108,72,FALSE)</f>
        <v>219</v>
      </c>
      <c r="BD1941">
        <f t="array" ref="BD1941">IF(VLOOKUP($A1941,[1]New!$A$2:$DE$2108,75,FALSE)="High",1,IF(VLOOKUP($A1941,[1]New!$A$2:$DE$2108,75,FALSE)="HiAvg",2,IF(VLOOKUP($A1941,[1]New!$A$2:$DE$2108,75,FALSE)="Avg",3,IF(VLOOKUP($A1941,[1]New!$A$2:$DE$2108,75,FALSE)="LoAvg",4,5))))</f>
        <v>3</v>
      </c>
      <c r="BE1941" t="str">
        <f t="array" ref="BE1941">IF(VLOOKUP($A1941,[1]New!$A$2:$DE$2108,76,FALSE)="","",VLOOKUP($A1941,[1]New!$A$2:$DE$2108,76,FALSE))</f>
        <v/>
      </c>
      <c r="BH1941" t="str">
        <f t="array" ref="BH1941">IF(VLOOKUP($A1941,[1]New!$A$2:$DE$2108,77,FALSE)="","",VLOOKUP($A1941,[1]New!$A$2:$DE$2108,77,FALSE))</f>
        <v/>
      </c>
      <c r="BL1941" t="str">
        <f t="array" ref="BL1941">IF(VLOOKUP($A1941,[1]New!$A$2:$DE$2108,80,FALSE)="High",1,IF(VLOOKUP($A1941,[1]New!$A$2:$DE$2108,80,FALSE)="HiAvg",2,IF(VLOOKUP($A1941,[1]New!$A$2:$DE$2108,80,FALSE)="Avg",3,IF(VLOOKUP($A1941,[1]New!$A$2:$DE$2108,80,FALSE)="LoAvg",4,IF(VLOOKUP($A1941,[1]New!$A$2:$DE$2108,80,FALSE)="Low",5,"")))))</f>
        <v/>
      </c>
    </row>
    <row r="1942" spans="1:64" x14ac:dyDescent="0.2">
      <c r="A1942" s="7" t="s">
        <v>2065</v>
      </c>
      <c r="B1942">
        <v>2015</v>
      </c>
      <c r="C1942" t="s">
        <v>2233</v>
      </c>
      <c r="D1942" t="str">
        <f t="array" ref="D1942">VLOOKUP($A1942,[1]New!$A$2:$DE$2108,5,FALSE)</f>
        <v>Language Usage</v>
      </c>
      <c r="E1942">
        <f t="array" ref="E1942">VLOOKUP($A1942,[1]New!$A$2:$DE$2108,3,FALSE)</f>
        <v>605000513</v>
      </c>
      <c r="F1942" t="str">
        <f t="array" ref="F1942">VLOOKUP($A1942,[1]New!$A$2:$DE$2108,4,FALSE)</f>
        <v>School 3</v>
      </c>
      <c r="Q1942">
        <f t="array" ref="Q1942">VLOOKUP($A1942,[1]New!$A$2:$DE$2108,19,FALSE)</f>
        <v>213</v>
      </c>
      <c r="S1942">
        <f t="array" ref="S1942">VLOOKUP($A1942,[1]New!$A$2:$DE$2108,21,FALSE)</f>
        <v>47</v>
      </c>
      <c r="U1942">
        <f t="array" ref="U1942">IF(S1942&gt;=75,1,IF(AND(S1942&gt;=50,S1942&lt;75),2,IF(AND(S1942&gt;=25,S1942&lt;50),3,IF(S1942&lt;25,4,"NA"))))</f>
        <v>3</v>
      </c>
      <c r="V1942" s="8">
        <f t="array" ref="V1942">VLOOKUP($A1942,[1]New!$A$2:$DE$2108,17,FALSE)</f>
        <v>42258</v>
      </c>
      <c r="AG1942" t="str">
        <f t="array" ref="AG1942">VLOOKUP($A1942,[1]New!$A$2:$DE$2108,61,FALSE)</f>
        <v>Writing: Plan, Organize, Develop, Revise, Research</v>
      </c>
      <c r="AJ1942">
        <f t="array" ref="AJ1942">VLOOKUP($A1942,[1]New!$A$2:$DE$2108,62,FALSE)</f>
        <v>211</v>
      </c>
      <c r="AN1942">
        <f t="array" ref="AN1942">IF(VLOOKUP($A1942,[1]New!$A$2:$DE$2108,65,FALSE)="High",1,IF(VLOOKUP($A1942,[1]New!$A$2:$DE$2108,65,FALSE)="HiAvg",2,IF(VLOOKUP($A1942,[1]New!$A$2:$DE$2108,65,FALSE)="Avg",3,IF(VLOOKUP($A1942,[1]New!$A$2:$DE$2108,65,FALSE)="LoAvg",4,5))))</f>
        <v>4</v>
      </c>
      <c r="AO1942" t="str">
        <f t="array" ref="AO1942">VLOOKUP($A1942,[1]New!$A$2:$DE$2108,66,FALSE)</f>
        <v>Language: Understand, Edit for Grammar, Usage</v>
      </c>
      <c r="AR1942">
        <f t="array" ref="AR1942">VLOOKUP($A1942,[1]New!$A$2:$DE$2108,67,FALSE)</f>
        <v>215</v>
      </c>
      <c r="AV1942">
        <f t="array" ref="AV1942">IF(VLOOKUP($A1942,[1]New!$A$2:$DE$2108,70,FALSE)="High",1,IF(VLOOKUP($A1942,[1]New!$A$2:$DE$2108,70,FALSE)="HiAvg",2,IF(VLOOKUP($A1942,[1]New!$A$2:$DE$2108,70,FALSE)="Avg",3,IF(VLOOKUP($A1942,[1]New!$A$2:$DE$2108,70,FALSE)="LoAvg",4,5))))</f>
        <v>3</v>
      </c>
      <c r="AW1942" t="str">
        <f t="array" ref="AW1942">VLOOKUP($A1942,[1]New!$A$2:$DE$2108,71,FALSE)</f>
        <v>Language: Understand, Edit Mechanics</v>
      </c>
      <c r="AZ1942">
        <f t="array" ref="AZ1942">VLOOKUP($A1942,[1]New!$A$2:$DE$2108,72,FALSE)</f>
        <v>211</v>
      </c>
      <c r="BD1942">
        <f t="array" ref="BD1942">IF(VLOOKUP($A1942,[1]New!$A$2:$DE$2108,75,FALSE)="High",1,IF(VLOOKUP($A1942,[1]New!$A$2:$DE$2108,75,FALSE)="HiAvg",2,IF(VLOOKUP($A1942,[1]New!$A$2:$DE$2108,75,FALSE)="Avg",3,IF(VLOOKUP($A1942,[1]New!$A$2:$DE$2108,75,FALSE)="LoAvg",4,5))))</f>
        <v>4</v>
      </c>
      <c r="BE1942" t="str">
        <f t="array" ref="BE1942">IF(VLOOKUP($A1942,[1]New!$A$2:$DE$2108,76,FALSE)="","",VLOOKUP($A1942,[1]New!$A$2:$DE$2108,76,FALSE))</f>
        <v/>
      </c>
      <c r="BH1942" t="str">
        <f t="array" ref="BH1942">IF(VLOOKUP($A1942,[1]New!$A$2:$DE$2108,77,FALSE)="","",VLOOKUP($A1942,[1]New!$A$2:$DE$2108,77,FALSE))</f>
        <v/>
      </c>
      <c r="BL1942" t="str">
        <f t="array" ref="BL1942">IF(VLOOKUP($A1942,[1]New!$A$2:$DE$2108,80,FALSE)="High",1,IF(VLOOKUP($A1942,[1]New!$A$2:$DE$2108,80,FALSE)="HiAvg",2,IF(VLOOKUP($A1942,[1]New!$A$2:$DE$2108,80,FALSE)="Avg",3,IF(VLOOKUP($A1942,[1]New!$A$2:$DE$2108,80,FALSE)="LoAvg",4,IF(VLOOKUP($A1942,[1]New!$A$2:$DE$2108,80,FALSE)="Low",5,"")))))</f>
        <v/>
      </c>
    </row>
    <row r="1943" spans="1:64" x14ac:dyDescent="0.2">
      <c r="A1943" s="7" t="s">
        <v>2066</v>
      </c>
      <c r="B1943">
        <v>2015</v>
      </c>
      <c r="C1943" t="s">
        <v>2233</v>
      </c>
      <c r="D1943" t="str">
        <f t="array" ref="D1943">VLOOKUP($A1943,[1]New!$A$2:$DE$2108,5,FALSE)</f>
        <v>Mathematics</v>
      </c>
      <c r="E1943">
        <f t="array" ref="E1943">VLOOKUP($A1943,[1]New!$A$2:$DE$2108,3,FALSE)</f>
        <v>605000513</v>
      </c>
      <c r="F1943" t="str">
        <f t="array" ref="F1943">VLOOKUP($A1943,[1]New!$A$2:$DE$2108,4,FALSE)</f>
        <v>School 3</v>
      </c>
      <c r="Q1943">
        <f t="array" ref="Q1943">VLOOKUP($A1943,[1]New!$A$2:$DE$2108,19,FALSE)</f>
        <v>223</v>
      </c>
      <c r="S1943">
        <f t="array" ref="S1943">VLOOKUP($A1943,[1]New!$A$2:$DE$2108,21,FALSE)</f>
        <v>51</v>
      </c>
      <c r="U1943">
        <f t="array" ref="U1943">IF(S1943&gt;=75,1,IF(AND(S1943&gt;=50,S1943&lt;75),2,IF(AND(S1943&gt;=25,S1943&lt;50),3,IF(S1943&lt;25,4,"NA"))))</f>
        <v>2</v>
      </c>
      <c r="V1943" s="8">
        <f t="array" ref="V1943">VLOOKUP($A1943,[1]New!$A$2:$DE$2108,17,FALSE)</f>
        <v>42263</v>
      </c>
      <c r="AG1943" t="str">
        <f t="array" ref="AG1943">VLOOKUP($A1943,[1]New!$A$2:$DE$2108,61,FALSE)</f>
        <v>Operations and Algebraic Thinking</v>
      </c>
      <c r="AJ1943">
        <f t="array" ref="AJ1943">VLOOKUP($A1943,[1]New!$A$2:$DE$2108,62,FALSE)</f>
        <v>224</v>
      </c>
      <c r="AN1943">
        <f t="array" ref="AN1943">IF(VLOOKUP($A1943,[1]New!$A$2:$DE$2108,65,FALSE)="High",1,IF(VLOOKUP($A1943,[1]New!$A$2:$DE$2108,65,FALSE)="HiAvg",2,IF(VLOOKUP($A1943,[1]New!$A$2:$DE$2108,65,FALSE)="Avg",3,IF(VLOOKUP($A1943,[1]New!$A$2:$DE$2108,65,FALSE)="LoAvg",4,5))))</f>
        <v>3</v>
      </c>
      <c r="AO1943" t="str">
        <f t="array" ref="AO1943">VLOOKUP($A1943,[1]New!$A$2:$DE$2108,66,FALSE)</f>
        <v>The Real and Complex Number Systems</v>
      </c>
      <c r="AR1943">
        <f t="array" ref="AR1943">VLOOKUP($A1943,[1]New!$A$2:$DE$2108,67,FALSE)</f>
        <v>220</v>
      </c>
      <c r="AV1943">
        <f t="array" ref="AV1943">IF(VLOOKUP($A1943,[1]New!$A$2:$DE$2108,70,FALSE)="High",1,IF(VLOOKUP($A1943,[1]New!$A$2:$DE$2108,70,FALSE)="HiAvg",2,IF(VLOOKUP($A1943,[1]New!$A$2:$DE$2108,70,FALSE)="Avg",3,IF(VLOOKUP($A1943,[1]New!$A$2:$DE$2108,70,FALSE)="LoAvg",4,5))))</f>
        <v>4</v>
      </c>
      <c r="AW1943" t="str">
        <f t="array" ref="AW1943">VLOOKUP($A1943,[1]New!$A$2:$DE$2108,71,FALSE)</f>
        <v>Geometry</v>
      </c>
      <c r="AZ1943">
        <f t="array" ref="AZ1943">VLOOKUP($A1943,[1]New!$A$2:$DE$2108,72,FALSE)</f>
        <v>225</v>
      </c>
      <c r="BD1943">
        <f t="array" ref="BD1943">IF(VLOOKUP($A1943,[1]New!$A$2:$DE$2108,75,FALSE)="High",1,IF(VLOOKUP($A1943,[1]New!$A$2:$DE$2108,75,FALSE)="HiAvg",2,IF(VLOOKUP($A1943,[1]New!$A$2:$DE$2108,75,FALSE)="Avg",3,IF(VLOOKUP($A1943,[1]New!$A$2:$DE$2108,75,FALSE)="LoAvg",4,5))))</f>
        <v>3</v>
      </c>
      <c r="BE1943" t="str">
        <f t="array" ref="BE1943">IF(VLOOKUP($A1943,[1]New!$A$2:$DE$2108,76,FALSE)="","",VLOOKUP($A1943,[1]New!$A$2:$DE$2108,76,FALSE))</f>
        <v>Statistics and Probability</v>
      </c>
      <c r="BH1943">
        <f t="array" ref="BH1943">IF(VLOOKUP($A1943,[1]New!$A$2:$DE$2108,77,FALSE)="","",VLOOKUP($A1943,[1]New!$A$2:$DE$2108,77,FALSE))</f>
        <v>223</v>
      </c>
      <c r="BL1943">
        <f t="array" ref="BL1943">IF(VLOOKUP($A1943,[1]New!$A$2:$DE$2108,80,FALSE)="High",1,IF(VLOOKUP($A1943,[1]New!$A$2:$DE$2108,80,FALSE)="HiAvg",2,IF(VLOOKUP($A1943,[1]New!$A$2:$DE$2108,80,FALSE)="Avg",3,IF(VLOOKUP($A1943,[1]New!$A$2:$DE$2108,80,FALSE)="LoAvg",4,IF(VLOOKUP($A1943,[1]New!$A$2:$DE$2108,80,FALSE)="Low",5,"")))))</f>
        <v>3</v>
      </c>
    </row>
    <row r="1944" spans="1:64" x14ac:dyDescent="0.2">
      <c r="A1944" s="7" t="s">
        <v>2067</v>
      </c>
      <c r="B1944">
        <v>2015</v>
      </c>
      <c r="C1944" t="s">
        <v>2233</v>
      </c>
      <c r="D1944" t="str">
        <f t="array" ref="D1944">VLOOKUP($A1944,[1]New!$A$2:$DE$2108,5,FALSE)</f>
        <v>Reading</v>
      </c>
      <c r="E1944">
        <f t="array" ref="E1944">VLOOKUP($A1944,[1]New!$A$2:$DE$2108,3,FALSE)</f>
        <v>605000513</v>
      </c>
      <c r="F1944" t="str">
        <f t="array" ref="F1944">VLOOKUP($A1944,[1]New!$A$2:$DE$2108,4,FALSE)</f>
        <v>School 3</v>
      </c>
      <c r="Q1944">
        <f t="array" ref="Q1944">VLOOKUP($A1944,[1]New!$A$2:$DE$2108,19,FALSE)</f>
        <v>208</v>
      </c>
      <c r="S1944">
        <f t="array" ref="S1944">VLOOKUP($A1944,[1]New!$A$2:$DE$2108,21,FALSE)</f>
        <v>34</v>
      </c>
      <c r="U1944">
        <f t="array" ref="U1944">IF(S1944&gt;=75,1,IF(AND(S1944&gt;=50,S1944&lt;75),2,IF(AND(S1944&gt;=25,S1944&lt;50),3,IF(S1944&lt;25,4,"NA"))))</f>
        <v>3</v>
      </c>
      <c r="V1944" s="8">
        <f t="array" ref="V1944">VLOOKUP($A1944,[1]New!$A$2:$DE$2108,17,FALSE)</f>
        <v>42256</v>
      </c>
      <c r="AG1944" t="str">
        <f t="array" ref="AG1944">VLOOKUP($A1944,[1]New!$A$2:$DE$2108,61,FALSE)</f>
        <v>Literature</v>
      </c>
      <c r="AJ1944">
        <f t="array" ref="AJ1944">VLOOKUP($A1944,[1]New!$A$2:$DE$2108,62,FALSE)</f>
        <v>211</v>
      </c>
      <c r="AN1944">
        <f t="array" ref="AN1944">IF(VLOOKUP($A1944,[1]New!$A$2:$DE$2108,65,FALSE)="High",1,IF(VLOOKUP($A1944,[1]New!$A$2:$DE$2108,65,FALSE)="HiAvg",2,IF(VLOOKUP($A1944,[1]New!$A$2:$DE$2108,65,FALSE)="Avg",3,IF(VLOOKUP($A1944,[1]New!$A$2:$DE$2108,65,FALSE)="LoAvg",4,5))))</f>
        <v>4</v>
      </c>
      <c r="AO1944" t="str">
        <f t="array" ref="AO1944">VLOOKUP($A1944,[1]New!$A$2:$DE$2108,66,FALSE)</f>
        <v>Informational Text</v>
      </c>
      <c r="AR1944">
        <f t="array" ref="AR1944">VLOOKUP($A1944,[1]New!$A$2:$DE$2108,67,FALSE)</f>
        <v>208</v>
      </c>
      <c r="AV1944">
        <f t="array" ref="AV1944">IF(VLOOKUP($A1944,[1]New!$A$2:$DE$2108,70,FALSE)="High",1,IF(VLOOKUP($A1944,[1]New!$A$2:$DE$2108,70,FALSE)="HiAvg",2,IF(VLOOKUP($A1944,[1]New!$A$2:$DE$2108,70,FALSE)="Avg",3,IF(VLOOKUP($A1944,[1]New!$A$2:$DE$2108,70,FALSE)="LoAvg",4,5))))</f>
        <v>4</v>
      </c>
      <c r="AW1944" t="str">
        <f t="array" ref="AW1944">VLOOKUP($A1944,[1]New!$A$2:$DE$2108,71,FALSE)</f>
        <v>Vocabulary Acquisition and Use</v>
      </c>
      <c r="AZ1944">
        <f t="array" ref="AZ1944">VLOOKUP($A1944,[1]New!$A$2:$DE$2108,72,FALSE)</f>
        <v>206</v>
      </c>
      <c r="BD1944">
        <f t="array" ref="BD1944">IF(VLOOKUP($A1944,[1]New!$A$2:$DE$2108,75,FALSE)="High",1,IF(VLOOKUP($A1944,[1]New!$A$2:$DE$2108,75,FALSE)="HiAvg",2,IF(VLOOKUP($A1944,[1]New!$A$2:$DE$2108,75,FALSE)="Avg",3,IF(VLOOKUP($A1944,[1]New!$A$2:$DE$2108,75,FALSE)="LoAvg",4,5))))</f>
        <v>4</v>
      </c>
      <c r="BE1944" t="str">
        <f t="array" ref="BE1944">IF(VLOOKUP($A1944,[1]New!$A$2:$DE$2108,76,FALSE)="","",VLOOKUP($A1944,[1]New!$A$2:$DE$2108,76,FALSE))</f>
        <v/>
      </c>
      <c r="BH1944" t="str">
        <f t="array" ref="BH1944">IF(VLOOKUP($A1944,[1]New!$A$2:$DE$2108,77,FALSE)="","",VLOOKUP($A1944,[1]New!$A$2:$DE$2108,77,FALSE))</f>
        <v/>
      </c>
      <c r="BL1944" t="str">
        <f t="array" ref="BL1944">IF(VLOOKUP($A1944,[1]New!$A$2:$DE$2108,80,FALSE)="High",1,IF(VLOOKUP($A1944,[1]New!$A$2:$DE$2108,80,FALSE)="HiAvg",2,IF(VLOOKUP($A1944,[1]New!$A$2:$DE$2108,80,FALSE)="Avg",3,IF(VLOOKUP($A1944,[1]New!$A$2:$DE$2108,80,FALSE)="LoAvg",4,IF(VLOOKUP($A1944,[1]New!$A$2:$DE$2108,80,FALSE)="Low",5,"")))))</f>
        <v/>
      </c>
    </row>
    <row r="1945" spans="1:64" x14ac:dyDescent="0.2">
      <c r="A1945" s="7" t="s">
        <v>2068</v>
      </c>
      <c r="B1945">
        <v>2015</v>
      </c>
      <c r="C1945" t="s">
        <v>2233</v>
      </c>
      <c r="D1945" t="str">
        <f t="array" ref="D1945">VLOOKUP($A1945,[1]New!$A$2:$DE$2108,5,FALSE)</f>
        <v>Language Usage</v>
      </c>
      <c r="E1945">
        <f t="array" ref="E1945">VLOOKUP($A1945,[1]New!$A$2:$DE$2108,3,FALSE)</f>
        <v>605000521</v>
      </c>
      <c r="F1945" t="str">
        <f t="array" ref="F1945">VLOOKUP($A1945,[1]New!$A$2:$DE$2108,4,FALSE)</f>
        <v>School 3</v>
      </c>
      <c r="Q1945">
        <f t="array" ref="Q1945">VLOOKUP($A1945,[1]New!$A$2:$DE$2108,19,FALSE)</f>
        <v>213</v>
      </c>
      <c r="S1945">
        <f t="array" ref="S1945">VLOOKUP($A1945,[1]New!$A$2:$DE$2108,21,FALSE)</f>
        <v>41</v>
      </c>
      <c r="U1945">
        <f t="array" ref="U1945">IF(S1945&gt;=75,1,IF(AND(S1945&gt;=50,S1945&lt;75),2,IF(AND(S1945&gt;=25,S1945&lt;50),3,IF(S1945&lt;25,4,"NA"))))</f>
        <v>3</v>
      </c>
      <c r="V1945" s="8">
        <f t="array" ref="V1945">VLOOKUP($A1945,[1]New!$A$2:$DE$2108,17,FALSE)</f>
        <v>42258</v>
      </c>
      <c r="AG1945" t="str">
        <f t="array" ref="AG1945">VLOOKUP($A1945,[1]New!$A$2:$DE$2108,61,FALSE)</f>
        <v>Writing: Plan, Organize, Develop, Revise, Research</v>
      </c>
      <c r="AJ1945">
        <f t="array" ref="AJ1945">VLOOKUP($A1945,[1]New!$A$2:$DE$2108,62,FALSE)</f>
        <v>217</v>
      </c>
      <c r="AN1945">
        <f t="array" ref="AN1945">IF(VLOOKUP($A1945,[1]New!$A$2:$DE$2108,65,FALSE)="High",1,IF(VLOOKUP($A1945,[1]New!$A$2:$DE$2108,65,FALSE)="HiAvg",2,IF(VLOOKUP($A1945,[1]New!$A$2:$DE$2108,65,FALSE)="Avg",3,IF(VLOOKUP($A1945,[1]New!$A$2:$DE$2108,65,FALSE)="LoAvg",4,5))))</f>
        <v>3</v>
      </c>
      <c r="AO1945" t="str">
        <f t="array" ref="AO1945">VLOOKUP($A1945,[1]New!$A$2:$DE$2108,66,FALSE)</f>
        <v>Language: Understand, Edit for Grammar, Usage</v>
      </c>
      <c r="AR1945">
        <f t="array" ref="AR1945">VLOOKUP($A1945,[1]New!$A$2:$DE$2108,67,FALSE)</f>
        <v>212</v>
      </c>
      <c r="AV1945">
        <f t="array" ref="AV1945">IF(VLOOKUP($A1945,[1]New!$A$2:$DE$2108,70,FALSE)="High",1,IF(VLOOKUP($A1945,[1]New!$A$2:$DE$2108,70,FALSE)="HiAvg",2,IF(VLOOKUP($A1945,[1]New!$A$2:$DE$2108,70,FALSE)="Avg",3,IF(VLOOKUP($A1945,[1]New!$A$2:$DE$2108,70,FALSE)="LoAvg",4,5))))</f>
        <v>4</v>
      </c>
      <c r="AW1945" t="str">
        <f t="array" ref="AW1945">VLOOKUP($A1945,[1]New!$A$2:$DE$2108,71,FALSE)</f>
        <v>Language: Understand, Edit Mechanics</v>
      </c>
      <c r="AZ1945">
        <f t="array" ref="AZ1945">VLOOKUP($A1945,[1]New!$A$2:$DE$2108,72,FALSE)</f>
        <v>211</v>
      </c>
      <c r="BD1945">
        <f t="array" ref="BD1945">IF(VLOOKUP($A1945,[1]New!$A$2:$DE$2108,75,FALSE)="High",1,IF(VLOOKUP($A1945,[1]New!$A$2:$DE$2108,75,FALSE)="HiAvg",2,IF(VLOOKUP($A1945,[1]New!$A$2:$DE$2108,75,FALSE)="Avg",3,IF(VLOOKUP($A1945,[1]New!$A$2:$DE$2108,75,FALSE)="LoAvg",4,5))))</f>
        <v>4</v>
      </c>
      <c r="BE1945" t="str">
        <f t="array" ref="BE1945">IF(VLOOKUP($A1945,[1]New!$A$2:$DE$2108,76,FALSE)="","",VLOOKUP($A1945,[1]New!$A$2:$DE$2108,76,FALSE))</f>
        <v/>
      </c>
      <c r="BH1945" t="str">
        <f t="array" ref="BH1945">IF(VLOOKUP($A1945,[1]New!$A$2:$DE$2108,77,FALSE)="","",VLOOKUP($A1945,[1]New!$A$2:$DE$2108,77,FALSE))</f>
        <v/>
      </c>
      <c r="BL1945" t="str">
        <f t="array" ref="BL1945">IF(VLOOKUP($A1945,[1]New!$A$2:$DE$2108,80,FALSE)="High",1,IF(VLOOKUP($A1945,[1]New!$A$2:$DE$2108,80,FALSE)="HiAvg",2,IF(VLOOKUP($A1945,[1]New!$A$2:$DE$2108,80,FALSE)="Avg",3,IF(VLOOKUP($A1945,[1]New!$A$2:$DE$2108,80,FALSE)="LoAvg",4,IF(VLOOKUP($A1945,[1]New!$A$2:$DE$2108,80,FALSE)="Low",5,"")))))</f>
        <v/>
      </c>
    </row>
    <row r="1946" spans="1:64" x14ac:dyDescent="0.2">
      <c r="A1946" s="7" t="s">
        <v>2069</v>
      </c>
      <c r="B1946">
        <v>2015</v>
      </c>
      <c r="C1946" t="s">
        <v>2233</v>
      </c>
      <c r="D1946" t="str">
        <f t="array" ref="D1946">VLOOKUP($A1946,[1]New!$A$2:$DE$2108,5,FALSE)</f>
        <v>Mathematics</v>
      </c>
      <c r="E1946">
        <f t="array" ref="E1946">VLOOKUP($A1946,[1]New!$A$2:$DE$2108,3,FALSE)</f>
        <v>605000521</v>
      </c>
      <c r="F1946" t="str">
        <f t="array" ref="F1946">VLOOKUP($A1946,[1]New!$A$2:$DE$2108,4,FALSE)</f>
        <v>School 3</v>
      </c>
      <c r="Q1946">
        <f t="array" ref="Q1946">VLOOKUP($A1946,[1]New!$A$2:$DE$2108,19,FALSE)</f>
        <v>225</v>
      </c>
      <c r="S1946">
        <f t="array" ref="S1946">VLOOKUP($A1946,[1]New!$A$2:$DE$2108,21,FALSE)</f>
        <v>47</v>
      </c>
      <c r="U1946">
        <f t="array" ref="U1946">IF(S1946&gt;=75,1,IF(AND(S1946&gt;=50,S1946&lt;75),2,IF(AND(S1946&gt;=25,S1946&lt;50),3,IF(S1946&lt;25,4,"NA"))))</f>
        <v>3</v>
      </c>
      <c r="V1946" s="8">
        <f t="array" ref="V1946">VLOOKUP($A1946,[1]New!$A$2:$DE$2108,17,FALSE)</f>
        <v>42264</v>
      </c>
      <c r="AG1946" t="str">
        <f t="array" ref="AG1946">VLOOKUP($A1946,[1]New!$A$2:$DE$2108,61,FALSE)</f>
        <v>Operations and Algebraic Thinking</v>
      </c>
      <c r="AJ1946">
        <f t="array" ref="AJ1946">VLOOKUP($A1946,[1]New!$A$2:$DE$2108,62,FALSE)</f>
        <v>231</v>
      </c>
      <c r="AN1946">
        <f t="array" ref="AN1946">IF(VLOOKUP($A1946,[1]New!$A$2:$DE$2108,65,FALSE)="High",1,IF(VLOOKUP($A1946,[1]New!$A$2:$DE$2108,65,FALSE)="HiAvg",2,IF(VLOOKUP($A1946,[1]New!$A$2:$DE$2108,65,FALSE)="Avg",3,IF(VLOOKUP($A1946,[1]New!$A$2:$DE$2108,65,FALSE)="LoAvg",4,5))))</f>
        <v>3</v>
      </c>
      <c r="AO1946" t="str">
        <f t="array" ref="AO1946">VLOOKUP($A1946,[1]New!$A$2:$DE$2108,66,FALSE)</f>
        <v>The Real and Complex Number Systems</v>
      </c>
      <c r="AR1946">
        <f t="array" ref="AR1946">VLOOKUP($A1946,[1]New!$A$2:$DE$2108,67,FALSE)</f>
        <v>231</v>
      </c>
      <c r="AV1946">
        <f t="array" ref="AV1946">IF(VLOOKUP($A1946,[1]New!$A$2:$DE$2108,70,FALSE)="High",1,IF(VLOOKUP($A1946,[1]New!$A$2:$DE$2108,70,FALSE)="HiAvg",2,IF(VLOOKUP($A1946,[1]New!$A$2:$DE$2108,70,FALSE)="Avg",3,IF(VLOOKUP($A1946,[1]New!$A$2:$DE$2108,70,FALSE)="LoAvg",4,5))))</f>
        <v>3</v>
      </c>
      <c r="AW1946" t="str">
        <f t="array" ref="AW1946">VLOOKUP($A1946,[1]New!$A$2:$DE$2108,71,FALSE)</f>
        <v>Geometry</v>
      </c>
      <c r="AZ1946">
        <f t="array" ref="AZ1946">VLOOKUP($A1946,[1]New!$A$2:$DE$2108,72,FALSE)</f>
        <v>217</v>
      </c>
      <c r="BD1946">
        <f t="array" ref="BD1946">IF(VLOOKUP($A1946,[1]New!$A$2:$DE$2108,75,FALSE)="High",1,IF(VLOOKUP($A1946,[1]New!$A$2:$DE$2108,75,FALSE)="HiAvg",2,IF(VLOOKUP($A1946,[1]New!$A$2:$DE$2108,75,FALSE)="Avg",3,IF(VLOOKUP($A1946,[1]New!$A$2:$DE$2108,75,FALSE)="LoAvg",4,5))))</f>
        <v>4</v>
      </c>
      <c r="BE1946" t="str">
        <f t="array" ref="BE1946">IF(VLOOKUP($A1946,[1]New!$A$2:$DE$2108,76,FALSE)="","",VLOOKUP($A1946,[1]New!$A$2:$DE$2108,76,FALSE))</f>
        <v>Statistics and Probability</v>
      </c>
      <c r="BH1946">
        <f t="array" ref="BH1946">IF(VLOOKUP($A1946,[1]New!$A$2:$DE$2108,77,FALSE)="","",VLOOKUP($A1946,[1]New!$A$2:$DE$2108,77,FALSE))</f>
        <v>219</v>
      </c>
      <c r="BL1946">
        <f t="array" ref="BL1946">IF(VLOOKUP($A1946,[1]New!$A$2:$DE$2108,80,FALSE)="High",1,IF(VLOOKUP($A1946,[1]New!$A$2:$DE$2108,80,FALSE)="HiAvg",2,IF(VLOOKUP($A1946,[1]New!$A$2:$DE$2108,80,FALSE)="Avg",3,IF(VLOOKUP($A1946,[1]New!$A$2:$DE$2108,80,FALSE)="LoAvg",4,IF(VLOOKUP($A1946,[1]New!$A$2:$DE$2108,80,FALSE)="Low",5,"")))))</f>
        <v>4</v>
      </c>
    </row>
    <row r="1947" spans="1:64" x14ac:dyDescent="0.2">
      <c r="A1947" s="7" t="s">
        <v>2070</v>
      </c>
      <c r="B1947">
        <v>2015</v>
      </c>
      <c r="C1947" t="s">
        <v>2233</v>
      </c>
      <c r="D1947" t="str">
        <f t="array" ref="D1947">VLOOKUP($A1947,[1]New!$A$2:$DE$2108,5,FALSE)</f>
        <v>Reading</v>
      </c>
      <c r="E1947">
        <f t="array" ref="E1947">VLOOKUP($A1947,[1]New!$A$2:$DE$2108,3,FALSE)</f>
        <v>605000521</v>
      </c>
      <c r="F1947" t="str">
        <f t="array" ref="F1947">VLOOKUP($A1947,[1]New!$A$2:$DE$2108,4,FALSE)</f>
        <v>School 3</v>
      </c>
      <c r="Q1947">
        <f t="array" ref="Q1947">VLOOKUP($A1947,[1]New!$A$2:$DE$2108,19,FALSE)</f>
        <v>231</v>
      </c>
      <c r="S1947">
        <f t="array" ref="S1947">VLOOKUP($A1947,[1]New!$A$2:$DE$2108,21,FALSE)</f>
        <v>81</v>
      </c>
      <c r="U1947">
        <f t="array" ref="U1947">IF(S1947&gt;=75,1,IF(AND(S1947&gt;=50,S1947&lt;75),2,IF(AND(S1947&gt;=25,S1947&lt;50),3,IF(S1947&lt;25,4,"NA"))))</f>
        <v>1</v>
      </c>
      <c r="V1947" s="8">
        <f t="array" ref="V1947">VLOOKUP($A1947,[1]New!$A$2:$DE$2108,17,FALSE)</f>
        <v>42256</v>
      </c>
      <c r="AG1947" t="str">
        <f t="array" ref="AG1947">VLOOKUP($A1947,[1]New!$A$2:$DE$2108,61,FALSE)</f>
        <v>Literature</v>
      </c>
      <c r="AJ1947">
        <f t="array" ref="AJ1947">VLOOKUP($A1947,[1]New!$A$2:$DE$2108,62,FALSE)</f>
        <v>231</v>
      </c>
      <c r="AN1947">
        <f t="array" ref="AN1947">IF(VLOOKUP($A1947,[1]New!$A$2:$DE$2108,65,FALSE)="High",1,IF(VLOOKUP($A1947,[1]New!$A$2:$DE$2108,65,FALSE)="HiAvg",2,IF(VLOOKUP($A1947,[1]New!$A$2:$DE$2108,65,FALSE)="Avg",3,IF(VLOOKUP($A1947,[1]New!$A$2:$DE$2108,65,FALSE)="LoAvg",4,5))))</f>
        <v>2</v>
      </c>
      <c r="AO1947" t="str">
        <f t="array" ref="AO1947">VLOOKUP($A1947,[1]New!$A$2:$DE$2108,66,FALSE)</f>
        <v>Informational Text</v>
      </c>
      <c r="AR1947">
        <f t="array" ref="AR1947">VLOOKUP($A1947,[1]New!$A$2:$DE$2108,67,FALSE)</f>
        <v>231</v>
      </c>
      <c r="AV1947">
        <f t="array" ref="AV1947">IF(VLOOKUP($A1947,[1]New!$A$2:$DE$2108,70,FALSE)="High",1,IF(VLOOKUP($A1947,[1]New!$A$2:$DE$2108,70,FALSE)="HiAvg",2,IF(VLOOKUP($A1947,[1]New!$A$2:$DE$2108,70,FALSE)="Avg",3,IF(VLOOKUP($A1947,[1]New!$A$2:$DE$2108,70,FALSE)="LoAvg",4,5))))</f>
        <v>2</v>
      </c>
      <c r="AW1947" t="str">
        <f t="array" ref="AW1947">VLOOKUP($A1947,[1]New!$A$2:$DE$2108,71,FALSE)</f>
        <v>Vocabulary Acquisition and Use</v>
      </c>
      <c r="AZ1947">
        <f t="array" ref="AZ1947">VLOOKUP($A1947,[1]New!$A$2:$DE$2108,72,FALSE)</f>
        <v>230</v>
      </c>
      <c r="BD1947">
        <f t="array" ref="BD1947">IF(VLOOKUP($A1947,[1]New!$A$2:$DE$2108,75,FALSE)="High",1,IF(VLOOKUP($A1947,[1]New!$A$2:$DE$2108,75,FALSE)="HiAvg",2,IF(VLOOKUP($A1947,[1]New!$A$2:$DE$2108,75,FALSE)="Avg",3,IF(VLOOKUP($A1947,[1]New!$A$2:$DE$2108,75,FALSE)="LoAvg",4,5))))</f>
        <v>2</v>
      </c>
      <c r="BE1947" t="str">
        <f t="array" ref="BE1947">IF(VLOOKUP($A1947,[1]New!$A$2:$DE$2108,76,FALSE)="","",VLOOKUP($A1947,[1]New!$A$2:$DE$2108,76,FALSE))</f>
        <v/>
      </c>
      <c r="BH1947" t="str">
        <f t="array" ref="BH1947">IF(VLOOKUP($A1947,[1]New!$A$2:$DE$2108,77,FALSE)="","",VLOOKUP($A1947,[1]New!$A$2:$DE$2108,77,FALSE))</f>
        <v/>
      </c>
      <c r="BL1947" t="str">
        <f t="array" ref="BL1947">IF(VLOOKUP($A1947,[1]New!$A$2:$DE$2108,80,FALSE)="High",1,IF(VLOOKUP($A1947,[1]New!$A$2:$DE$2108,80,FALSE)="HiAvg",2,IF(VLOOKUP($A1947,[1]New!$A$2:$DE$2108,80,FALSE)="Avg",3,IF(VLOOKUP($A1947,[1]New!$A$2:$DE$2108,80,FALSE)="LoAvg",4,IF(VLOOKUP($A1947,[1]New!$A$2:$DE$2108,80,FALSE)="Low",5,"")))))</f>
        <v/>
      </c>
    </row>
    <row r="1948" spans="1:64" x14ac:dyDescent="0.2">
      <c r="A1948" s="7" t="s">
        <v>2071</v>
      </c>
      <c r="B1948">
        <v>2015</v>
      </c>
      <c r="C1948" t="s">
        <v>2233</v>
      </c>
      <c r="D1948" t="str">
        <f t="array" ref="D1948">VLOOKUP($A1948,[1]New!$A$2:$DE$2108,5,FALSE)</f>
        <v>Language Usage</v>
      </c>
      <c r="E1948">
        <f t="array" ref="E1948">VLOOKUP($A1948,[1]New!$A$2:$DE$2108,3,FALSE)</f>
        <v>605000525</v>
      </c>
      <c r="F1948" t="str">
        <f t="array" ref="F1948">VLOOKUP($A1948,[1]New!$A$2:$DE$2108,4,FALSE)</f>
        <v>School 3</v>
      </c>
      <c r="Q1948">
        <f t="array" ref="Q1948">VLOOKUP($A1948,[1]New!$A$2:$DE$2108,19,FALSE)</f>
        <v>234</v>
      </c>
      <c r="S1948">
        <f t="array" ref="S1948">VLOOKUP($A1948,[1]New!$A$2:$DE$2108,21,FALSE)</f>
        <v>90</v>
      </c>
      <c r="U1948">
        <f t="array" ref="U1948">IF(S1948&gt;=75,1,IF(AND(S1948&gt;=50,S1948&lt;75),2,IF(AND(S1948&gt;=25,S1948&lt;50),3,IF(S1948&lt;25,4,"NA"))))</f>
        <v>1</v>
      </c>
      <c r="V1948" s="8">
        <f t="array" ref="V1948">VLOOKUP($A1948,[1]New!$A$2:$DE$2108,17,FALSE)</f>
        <v>42262</v>
      </c>
      <c r="AG1948" t="str">
        <f t="array" ref="AG1948">VLOOKUP($A1948,[1]New!$A$2:$DE$2108,61,FALSE)</f>
        <v>Writing: Plan, Organize, Develop, Revise, Research</v>
      </c>
      <c r="AJ1948">
        <f t="array" ref="AJ1948">VLOOKUP($A1948,[1]New!$A$2:$DE$2108,62,FALSE)</f>
        <v>233</v>
      </c>
      <c r="AN1948">
        <f t="array" ref="AN1948">IF(VLOOKUP($A1948,[1]New!$A$2:$DE$2108,65,FALSE)="High",1,IF(VLOOKUP($A1948,[1]New!$A$2:$DE$2108,65,FALSE)="HiAvg",2,IF(VLOOKUP($A1948,[1]New!$A$2:$DE$2108,65,FALSE)="Avg",3,IF(VLOOKUP($A1948,[1]New!$A$2:$DE$2108,65,FALSE)="LoAvg",4,5))))</f>
        <v>1</v>
      </c>
      <c r="AO1948" t="str">
        <f t="array" ref="AO1948">VLOOKUP($A1948,[1]New!$A$2:$DE$2108,66,FALSE)</f>
        <v>Language: Understand, Edit for Grammar, Usage</v>
      </c>
      <c r="AR1948">
        <f t="array" ref="AR1948">VLOOKUP($A1948,[1]New!$A$2:$DE$2108,67,FALSE)</f>
        <v>233</v>
      </c>
      <c r="AV1948">
        <f t="array" ref="AV1948">IF(VLOOKUP($A1948,[1]New!$A$2:$DE$2108,70,FALSE)="High",1,IF(VLOOKUP($A1948,[1]New!$A$2:$DE$2108,70,FALSE)="HiAvg",2,IF(VLOOKUP($A1948,[1]New!$A$2:$DE$2108,70,FALSE)="Avg",3,IF(VLOOKUP($A1948,[1]New!$A$2:$DE$2108,70,FALSE)="LoAvg",4,5))))</f>
        <v>1</v>
      </c>
      <c r="AW1948" t="str">
        <f t="array" ref="AW1948">VLOOKUP($A1948,[1]New!$A$2:$DE$2108,71,FALSE)</f>
        <v>Language: Understand, Edit Mechanics</v>
      </c>
      <c r="AZ1948">
        <f t="array" ref="AZ1948">VLOOKUP($A1948,[1]New!$A$2:$DE$2108,72,FALSE)</f>
        <v>237</v>
      </c>
      <c r="BD1948">
        <f t="array" ref="BD1948">IF(VLOOKUP($A1948,[1]New!$A$2:$DE$2108,75,FALSE)="High",1,IF(VLOOKUP($A1948,[1]New!$A$2:$DE$2108,75,FALSE)="HiAvg",2,IF(VLOOKUP($A1948,[1]New!$A$2:$DE$2108,75,FALSE)="Avg",3,IF(VLOOKUP($A1948,[1]New!$A$2:$DE$2108,75,FALSE)="LoAvg",4,5))))</f>
        <v>1</v>
      </c>
      <c r="BE1948" t="str">
        <f t="array" ref="BE1948">IF(VLOOKUP($A1948,[1]New!$A$2:$DE$2108,76,FALSE)="","",VLOOKUP($A1948,[1]New!$A$2:$DE$2108,76,FALSE))</f>
        <v/>
      </c>
      <c r="BH1948" t="str">
        <f t="array" ref="BH1948">IF(VLOOKUP($A1948,[1]New!$A$2:$DE$2108,77,FALSE)="","",VLOOKUP($A1948,[1]New!$A$2:$DE$2108,77,FALSE))</f>
        <v/>
      </c>
      <c r="BL1948" t="str">
        <f t="array" ref="BL1948">IF(VLOOKUP($A1948,[1]New!$A$2:$DE$2108,80,FALSE)="High",1,IF(VLOOKUP($A1948,[1]New!$A$2:$DE$2108,80,FALSE)="HiAvg",2,IF(VLOOKUP($A1948,[1]New!$A$2:$DE$2108,80,FALSE)="Avg",3,IF(VLOOKUP($A1948,[1]New!$A$2:$DE$2108,80,FALSE)="LoAvg",4,IF(VLOOKUP($A1948,[1]New!$A$2:$DE$2108,80,FALSE)="Low",5,"")))))</f>
        <v/>
      </c>
    </row>
    <row r="1949" spans="1:64" x14ac:dyDescent="0.2">
      <c r="A1949" s="7" t="s">
        <v>2072</v>
      </c>
      <c r="B1949">
        <v>2015</v>
      </c>
      <c r="C1949" t="s">
        <v>2233</v>
      </c>
      <c r="D1949" t="str">
        <f t="array" ref="D1949">VLOOKUP($A1949,[1]New!$A$2:$DE$2108,5,FALSE)</f>
        <v>Mathematics</v>
      </c>
      <c r="E1949">
        <f t="array" ref="E1949">VLOOKUP($A1949,[1]New!$A$2:$DE$2108,3,FALSE)</f>
        <v>605000525</v>
      </c>
      <c r="F1949" t="str">
        <f t="array" ref="F1949">VLOOKUP($A1949,[1]New!$A$2:$DE$2108,4,FALSE)</f>
        <v>School 3</v>
      </c>
      <c r="Q1949">
        <f t="array" ref="Q1949">VLOOKUP($A1949,[1]New!$A$2:$DE$2108,19,FALSE)</f>
        <v>253</v>
      </c>
      <c r="S1949">
        <f t="array" ref="S1949">VLOOKUP($A1949,[1]New!$A$2:$DE$2108,21,FALSE)</f>
        <v>93</v>
      </c>
      <c r="U1949">
        <f t="array" ref="U1949">IF(S1949&gt;=75,1,IF(AND(S1949&gt;=50,S1949&lt;75),2,IF(AND(S1949&gt;=25,S1949&lt;50),3,IF(S1949&lt;25,4,"NA"))))</f>
        <v>1</v>
      </c>
      <c r="V1949" s="8">
        <f t="array" ref="V1949">VLOOKUP($A1949,[1]New!$A$2:$DE$2108,17,FALSE)</f>
        <v>42264</v>
      </c>
      <c r="AG1949" t="str">
        <f t="array" ref="AG1949">VLOOKUP($A1949,[1]New!$A$2:$DE$2108,61,FALSE)</f>
        <v>Operations and Algebraic Thinking</v>
      </c>
      <c r="AJ1949">
        <f t="array" ref="AJ1949">VLOOKUP($A1949,[1]New!$A$2:$DE$2108,62,FALSE)</f>
        <v>256</v>
      </c>
      <c r="AN1949">
        <f t="array" ref="AN1949">IF(VLOOKUP($A1949,[1]New!$A$2:$DE$2108,65,FALSE)="High",1,IF(VLOOKUP($A1949,[1]New!$A$2:$DE$2108,65,FALSE)="HiAvg",2,IF(VLOOKUP($A1949,[1]New!$A$2:$DE$2108,65,FALSE)="Avg",3,IF(VLOOKUP($A1949,[1]New!$A$2:$DE$2108,65,FALSE)="LoAvg",4,5))))</f>
        <v>1</v>
      </c>
      <c r="AO1949" t="str">
        <f t="array" ref="AO1949">VLOOKUP($A1949,[1]New!$A$2:$DE$2108,66,FALSE)</f>
        <v>The Real and Complex Number Systems</v>
      </c>
      <c r="AR1949">
        <f t="array" ref="AR1949">VLOOKUP($A1949,[1]New!$A$2:$DE$2108,67,FALSE)</f>
        <v>255</v>
      </c>
      <c r="AV1949">
        <f t="array" ref="AV1949">IF(VLOOKUP($A1949,[1]New!$A$2:$DE$2108,70,FALSE)="High",1,IF(VLOOKUP($A1949,[1]New!$A$2:$DE$2108,70,FALSE)="HiAvg",2,IF(VLOOKUP($A1949,[1]New!$A$2:$DE$2108,70,FALSE)="Avg",3,IF(VLOOKUP($A1949,[1]New!$A$2:$DE$2108,70,FALSE)="LoAvg",4,5))))</f>
        <v>1</v>
      </c>
      <c r="AW1949" t="str">
        <f t="array" ref="AW1949">VLOOKUP($A1949,[1]New!$A$2:$DE$2108,71,FALSE)</f>
        <v>Geometry</v>
      </c>
      <c r="AZ1949">
        <f t="array" ref="AZ1949">VLOOKUP($A1949,[1]New!$A$2:$DE$2108,72,FALSE)</f>
        <v>247</v>
      </c>
      <c r="BD1949">
        <f t="array" ref="BD1949">IF(VLOOKUP($A1949,[1]New!$A$2:$DE$2108,75,FALSE)="High",1,IF(VLOOKUP($A1949,[1]New!$A$2:$DE$2108,75,FALSE)="HiAvg",2,IF(VLOOKUP($A1949,[1]New!$A$2:$DE$2108,75,FALSE)="Avg",3,IF(VLOOKUP($A1949,[1]New!$A$2:$DE$2108,75,FALSE)="LoAvg",4,5))))</f>
        <v>1</v>
      </c>
      <c r="BE1949" t="str">
        <f t="array" ref="BE1949">IF(VLOOKUP($A1949,[1]New!$A$2:$DE$2108,76,FALSE)="","",VLOOKUP($A1949,[1]New!$A$2:$DE$2108,76,FALSE))</f>
        <v>Statistics and Probability</v>
      </c>
      <c r="BH1949">
        <f t="array" ref="BH1949">IF(VLOOKUP($A1949,[1]New!$A$2:$DE$2108,77,FALSE)="","",VLOOKUP($A1949,[1]New!$A$2:$DE$2108,77,FALSE))</f>
        <v>256</v>
      </c>
      <c r="BL1949">
        <f t="array" ref="BL1949">IF(VLOOKUP($A1949,[1]New!$A$2:$DE$2108,80,FALSE)="High",1,IF(VLOOKUP($A1949,[1]New!$A$2:$DE$2108,80,FALSE)="HiAvg",2,IF(VLOOKUP($A1949,[1]New!$A$2:$DE$2108,80,FALSE)="Avg",3,IF(VLOOKUP($A1949,[1]New!$A$2:$DE$2108,80,FALSE)="LoAvg",4,IF(VLOOKUP($A1949,[1]New!$A$2:$DE$2108,80,FALSE)="Low",5,"")))))</f>
        <v>1</v>
      </c>
    </row>
    <row r="1950" spans="1:64" x14ac:dyDescent="0.2">
      <c r="A1950" s="7" t="s">
        <v>2073</v>
      </c>
      <c r="B1950">
        <v>2015</v>
      </c>
      <c r="C1950" t="s">
        <v>2233</v>
      </c>
      <c r="D1950" t="str">
        <f t="array" ref="D1950">VLOOKUP($A1950,[1]New!$A$2:$DE$2108,5,FALSE)</f>
        <v>Reading</v>
      </c>
      <c r="E1950">
        <f t="array" ref="E1950">VLOOKUP($A1950,[1]New!$A$2:$DE$2108,3,FALSE)</f>
        <v>605000525</v>
      </c>
      <c r="F1950" t="str">
        <f t="array" ref="F1950">VLOOKUP($A1950,[1]New!$A$2:$DE$2108,4,FALSE)</f>
        <v>School 3</v>
      </c>
      <c r="Q1950">
        <f t="array" ref="Q1950">VLOOKUP($A1950,[1]New!$A$2:$DE$2108,19,FALSE)</f>
        <v>226</v>
      </c>
      <c r="S1950">
        <f t="array" ref="S1950">VLOOKUP($A1950,[1]New!$A$2:$DE$2108,21,FALSE)</f>
        <v>71</v>
      </c>
      <c r="U1950">
        <f t="array" ref="U1950">IF(S1950&gt;=75,1,IF(AND(S1950&gt;=50,S1950&lt;75),2,IF(AND(S1950&gt;=25,S1950&lt;50),3,IF(S1950&lt;25,4,"NA"))))</f>
        <v>2</v>
      </c>
      <c r="V1950" s="8">
        <f t="array" ref="V1950">VLOOKUP($A1950,[1]New!$A$2:$DE$2108,17,FALSE)</f>
        <v>42257</v>
      </c>
      <c r="AG1950" t="str">
        <f t="array" ref="AG1950">VLOOKUP($A1950,[1]New!$A$2:$DE$2108,61,FALSE)</f>
        <v>Literature</v>
      </c>
      <c r="AJ1950">
        <f t="array" ref="AJ1950">VLOOKUP($A1950,[1]New!$A$2:$DE$2108,62,FALSE)</f>
        <v>229</v>
      </c>
      <c r="AN1950">
        <f t="array" ref="AN1950">IF(VLOOKUP($A1950,[1]New!$A$2:$DE$2108,65,FALSE)="High",1,IF(VLOOKUP($A1950,[1]New!$A$2:$DE$2108,65,FALSE)="HiAvg",2,IF(VLOOKUP($A1950,[1]New!$A$2:$DE$2108,65,FALSE)="Avg",3,IF(VLOOKUP($A1950,[1]New!$A$2:$DE$2108,65,FALSE)="LoAvg",4,5))))</f>
        <v>2</v>
      </c>
      <c r="AO1950" t="str">
        <f t="array" ref="AO1950">VLOOKUP($A1950,[1]New!$A$2:$DE$2108,66,FALSE)</f>
        <v>Informational Text</v>
      </c>
      <c r="AR1950">
        <f t="array" ref="AR1950">VLOOKUP($A1950,[1]New!$A$2:$DE$2108,67,FALSE)</f>
        <v>225</v>
      </c>
      <c r="AV1950">
        <f t="array" ref="AV1950">IF(VLOOKUP($A1950,[1]New!$A$2:$DE$2108,70,FALSE)="High",1,IF(VLOOKUP($A1950,[1]New!$A$2:$DE$2108,70,FALSE)="HiAvg",2,IF(VLOOKUP($A1950,[1]New!$A$2:$DE$2108,70,FALSE)="Avg",3,IF(VLOOKUP($A1950,[1]New!$A$2:$DE$2108,70,FALSE)="LoAvg",4,5))))</f>
        <v>2</v>
      </c>
      <c r="AW1950" t="str">
        <f t="array" ref="AW1950">VLOOKUP($A1950,[1]New!$A$2:$DE$2108,71,FALSE)</f>
        <v>Vocabulary Acquisition and Use</v>
      </c>
      <c r="AZ1950">
        <f t="array" ref="AZ1950">VLOOKUP($A1950,[1]New!$A$2:$DE$2108,72,FALSE)</f>
        <v>224</v>
      </c>
      <c r="BD1950">
        <f t="array" ref="BD1950">IF(VLOOKUP($A1950,[1]New!$A$2:$DE$2108,75,FALSE)="High",1,IF(VLOOKUP($A1950,[1]New!$A$2:$DE$2108,75,FALSE)="HiAvg",2,IF(VLOOKUP($A1950,[1]New!$A$2:$DE$2108,75,FALSE)="Avg",3,IF(VLOOKUP($A1950,[1]New!$A$2:$DE$2108,75,FALSE)="LoAvg",4,5))))</f>
        <v>2</v>
      </c>
      <c r="BE1950" t="str">
        <f t="array" ref="BE1950">IF(VLOOKUP($A1950,[1]New!$A$2:$DE$2108,76,FALSE)="","",VLOOKUP($A1950,[1]New!$A$2:$DE$2108,76,FALSE))</f>
        <v/>
      </c>
      <c r="BH1950" t="str">
        <f t="array" ref="BH1950">IF(VLOOKUP($A1950,[1]New!$A$2:$DE$2108,77,FALSE)="","",VLOOKUP($A1950,[1]New!$A$2:$DE$2108,77,FALSE))</f>
        <v/>
      </c>
      <c r="BL1950" t="str">
        <f t="array" ref="BL1950">IF(VLOOKUP($A1950,[1]New!$A$2:$DE$2108,80,FALSE)="High",1,IF(VLOOKUP($A1950,[1]New!$A$2:$DE$2108,80,FALSE)="HiAvg",2,IF(VLOOKUP($A1950,[1]New!$A$2:$DE$2108,80,FALSE)="Avg",3,IF(VLOOKUP($A1950,[1]New!$A$2:$DE$2108,80,FALSE)="LoAvg",4,IF(VLOOKUP($A1950,[1]New!$A$2:$DE$2108,80,FALSE)="Low",5,"")))))</f>
        <v/>
      </c>
    </row>
    <row r="1951" spans="1:64" x14ac:dyDescent="0.2">
      <c r="A1951" s="7" t="s">
        <v>2074</v>
      </c>
      <c r="B1951">
        <v>2015</v>
      </c>
      <c r="C1951" t="s">
        <v>2233</v>
      </c>
      <c r="D1951" t="str">
        <f t="array" ref="D1951">VLOOKUP($A1951,[1]New!$A$2:$DE$2108,5,FALSE)</f>
        <v>Language Usage</v>
      </c>
      <c r="E1951">
        <f t="array" ref="E1951">VLOOKUP($A1951,[1]New!$A$2:$DE$2108,3,FALSE)</f>
        <v>605000526</v>
      </c>
      <c r="F1951" t="str">
        <f t="array" ref="F1951">VLOOKUP($A1951,[1]New!$A$2:$DE$2108,4,FALSE)</f>
        <v>School 3</v>
      </c>
      <c r="Q1951">
        <f t="array" ref="Q1951">VLOOKUP($A1951,[1]New!$A$2:$DE$2108,19,FALSE)</f>
        <v>207</v>
      </c>
      <c r="S1951">
        <f t="array" ref="S1951">VLOOKUP($A1951,[1]New!$A$2:$DE$2108,21,FALSE)</f>
        <v>31</v>
      </c>
      <c r="U1951">
        <f t="array" ref="U1951">IF(S1951&gt;=75,1,IF(AND(S1951&gt;=50,S1951&lt;75),2,IF(AND(S1951&gt;=25,S1951&lt;50),3,IF(S1951&lt;25,4,"NA"))))</f>
        <v>3</v>
      </c>
      <c r="V1951" s="8">
        <f t="array" ref="V1951">VLOOKUP($A1951,[1]New!$A$2:$DE$2108,17,FALSE)</f>
        <v>42258</v>
      </c>
      <c r="AG1951" t="str">
        <f t="array" ref="AG1951">VLOOKUP($A1951,[1]New!$A$2:$DE$2108,61,FALSE)</f>
        <v>Writing: Plan, Organize, Develop, Revise, Research</v>
      </c>
      <c r="AJ1951">
        <f t="array" ref="AJ1951">VLOOKUP($A1951,[1]New!$A$2:$DE$2108,62,FALSE)</f>
        <v>213</v>
      </c>
      <c r="AN1951">
        <f t="array" ref="AN1951">IF(VLOOKUP($A1951,[1]New!$A$2:$DE$2108,65,FALSE)="High",1,IF(VLOOKUP($A1951,[1]New!$A$2:$DE$2108,65,FALSE)="HiAvg",2,IF(VLOOKUP($A1951,[1]New!$A$2:$DE$2108,65,FALSE)="Avg",3,IF(VLOOKUP($A1951,[1]New!$A$2:$DE$2108,65,FALSE)="LoAvg",4,5))))</f>
        <v>3</v>
      </c>
      <c r="AO1951" t="str">
        <f t="array" ref="AO1951">VLOOKUP($A1951,[1]New!$A$2:$DE$2108,66,FALSE)</f>
        <v>Language: Understand, Edit for Grammar, Usage</v>
      </c>
      <c r="AR1951">
        <f t="array" ref="AR1951">VLOOKUP($A1951,[1]New!$A$2:$DE$2108,67,FALSE)</f>
        <v>203</v>
      </c>
      <c r="AV1951">
        <f t="array" ref="AV1951">IF(VLOOKUP($A1951,[1]New!$A$2:$DE$2108,70,FALSE)="High",1,IF(VLOOKUP($A1951,[1]New!$A$2:$DE$2108,70,FALSE)="HiAvg",2,IF(VLOOKUP($A1951,[1]New!$A$2:$DE$2108,70,FALSE)="Avg",3,IF(VLOOKUP($A1951,[1]New!$A$2:$DE$2108,70,FALSE)="LoAvg",4,5))))</f>
        <v>5</v>
      </c>
      <c r="AW1951" t="str">
        <f t="array" ref="AW1951">VLOOKUP($A1951,[1]New!$A$2:$DE$2108,71,FALSE)</f>
        <v>Language: Understand, Edit Mechanics</v>
      </c>
      <c r="AZ1951">
        <f t="array" ref="AZ1951">VLOOKUP($A1951,[1]New!$A$2:$DE$2108,72,FALSE)</f>
        <v>206</v>
      </c>
      <c r="BD1951">
        <f t="array" ref="BD1951">IF(VLOOKUP($A1951,[1]New!$A$2:$DE$2108,75,FALSE)="High",1,IF(VLOOKUP($A1951,[1]New!$A$2:$DE$2108,75,FALSE)="HiAvg",2,IF(VLOOKUP($A1951,[1]New!$A$2:$DE$2108,75,FALSE)="Avg",3,IF(VLOOKUP($A1951,[1]New!$A$2:$DE$2108,75,FALSE)="LoAvg",4,5))))</f>
        <v>4</v>
      </c>
      <c r="BE1951" t="str">
        <f t="array" ref="BE1951">IF(VLOOKUP($A1951,[1]New!$A$2:$DE$2108,76,FALSE)="","",VLOOKUP($A1951,[1]New!$A$2:$DE$2108,76,FALSE))</f>
        <v/>
      </c>
      <c r="BH1951" t="str">
        <f t="array" ref="BH1951">IF(VLOOKUP($A1951,[1]New!$A$2:$DE$2108,77,FALSE)="","",VLOOKUP($A1951,[1]New!$A$2:$DE$2108,77,FALSE))</f>
        <v/>
      </c>
      <c r="BL1951" t="str">
        <f t="array" ref="BL1951">IF(VLOOKUP($A1951,[1]New!$A$2:$DE$2108,80,FALSE)="High",1,IF(VLOOKUP($A1951,[1]New!$A$2:$DE$2108,80,FALSE)="HiAvg",2,IF(VLOOKUP($A1951,[1]New!$A$2:$DE$2108,80,FALSE)="Avg",3,IF(VLOOKUP($A1951,[1]New!$A$2:$DE$2108,80,FALSE)="LoAvg",4,IF(VLOOKUP($A1951,[1]New!$A$2:$DE$2108,80,FALSE)="Low",5,"")))))</f>
        <v/>
      </c>
    </row>
    <row r="1952" spans="1:64" x14ac:dyDescent="0.2">
      <c r="A1952" s="7" t="s">
        <v>2075</v>
      </c>
      <c r="B1952">
        <v>2015</v>
      </c>
      <c r="C1952" t="s">
        <v>2233</v>
      </c>
      <c r="D1952" t="str">
        <f t="array" ref="D1952">VLOOKUP($A1952,[1]New!$A$2:$DE$2108,5,FALSE)</f>
        <v>Mathematics</v>
      </c>
      <c r="E1952">
        <f t="array" ref="E1952">VLOOKUP($A1952,[1]New!$A$2:$DE$2108,3,FALSE)</f>
        <v>605000526</v>
      </c>
      <c r="F1952" t="str">
        <f t="array" ref="F1952">VLOOKUP($A1952,[1]New!$A$2:$DE$2108,4,FALSE)</f>
        <v>School 3</v>
      </c>
      <c r="Q1952">
        <f t="array" ref="Q1952">VLOOKUP($A1952,[1]New!$A$2:$DE$2108,19,FALSE)</f>
        <v>208</v>
      </c>
      <c r="S1952">
        <f t="array" ref="S1952">VLOOKUP($A1952,[1]New!$A$2:$DE$2108,21,FALSE)</f>
        <v>19</v>
      </c>
      <c r="U1952">
        <f t="array" ref="U1952">IF(S1952&gt;=75,1,IF(AND(S1952&gt;=50,S1952&lt;75),2,IF(AND(S1952&gt;=25,S1952&lt;50),3,IF(S1952&lt;25,4,"NA"))))</f>
        <v>4</v>
      </c>
      <c r="V1952" s="8">
        <f t="array" ref="V1952">VLOOKUP($A1952,[1]New!$A$2:$DE$2108,17,FALSE)</f>
        <v>42263</v>
      </c>
      <c r="AG1952" t="str">
        <f t="array" ref="AG1952">VLOOKUP($A1952,[1]New!$A$2:$DE$2108,61,FALSE)</f>
        <v>Operations and Algebraic Thinking</v>
      </c>
      <c r="AJ1952">
        <f t="array" ref="AJ1952">VLOOKUP($A1952,[1]New!$A$2:$DE$2108,62,FALSE)</f>
        <v>210</v>
      </c>
      <c r="AN1952">
        <f t="array" ref="AN1952">IF(VLOOKUP($A1952,[1]New!$A$2:$DE$2108,65,FALSE)="High",1,IF(VLOOKUP($A1952,[1]New!$A$2:$DE$2108,65,FALSE)="HiAvg",2,IF(VLOOKUP($A1952,[1]New!$A$2:$DE$2108,65,FALSE)="Avg",3,IF(VLOOKUP($A1952,[1]New!$A$2:$DE$2108,65,FALSE)="LoAvg",4,5))))</f>
        <v>5</v>
      </c>
      <c r="AO1952" t="str">
        <f t="array" ref="AO1952">VLOOKUP($A1952,[1]New!$A$2:$DE$2108,66,FALSE)</f>
        <v>The Real and Complex Number Systems</v>
      </c>
      <c r="AR1952">
        <f t="array" ref="AR1952">VLOOKUP($A1952,[1]New!$A$2:$DE$2108,67,FALSE)</f>
        <v>198</v>
      </c>
      <c r="AV1952">
        <f t="array" ref="AV1952">IF(VLOOKUP($A1952,[1]New!$A$2:$DE$2108,70,FALSE)="High",1,IF(VLOOKUP($A1952,[1]New!$A$2:$DE$2108,70,FALSE)="HiAvg",2,IF(VLOOKUP($A1952,[1]New!$A$2:$DE$2108,70,FALSE)="Avg",3,IF(VLOOKUP($A1952,[1]New!$A$2:$DE$2108,70,FALSE)="LoAvg",4,5))))</f>
        <v>5</v>
      </c>
      <c r="AW1952" t="str">
        <f t="array" ref="AW1952">VLOOKUP($A1952,[1]New!$A$2:$DE$2108,71,FALSE)</f>
        <v>Geometry</v>
      </c>
      <c r="AZ1952">
        <f t="array" ref="AZ1952">VLOOKUP($A1952,[1]New!$A$2:$DE$2108,72,FALSE)</f>
        <v>211</v>
      </c>
      <c r="BD1952">
        <f t="array" ref="BD1952">IF(VLOOKUP($A1952,[1]New!$A$2:$DE$2108,75,FALSE)="High",1,IF(VLOOKUP($A1952,[1]New!$A$2:$DE$2108,75,FALSE)="HiAvg",2,IF(VLOOKUP($A1952,[1]New!$A$2:$DE$2108,75,FALSE)="Avg",3,IF(VLOOKUP($A1952,[1]New!$A$2:$DE$2108,75,FALSE)="LoAvg",4,5))))</f>
        <v>5</v>
      </c>
      <c r="BE1952" t="str">
        <f t="array" ref="BE1952">IF(VLOOKUP($A1952,[1]New!$A$2:$DE$2108,76,FALSE)="","",VLOOKUP($A1952,[1]New!$A$2:$DE$2108,76,FALSE))</f>
        <v>Statistics and Probability</v>
      </c>
      <c r="BH1952">
        <f t="array" ref="BH1952">IF(VLOOKUP($A1952,[1]New!$A$2:$DE$2108,77,FALSE)="","",VLOOKUP($A1952,[1]New!$A$2:$DE$2108,77,FALSE))</f>
        <v>213</v>
      </c>
      <c r="BL1952">
        <f t="array" ref="BL1952">IF(VLOOKUP($A1952,[1]New!$A$2:$DE$2108,80,FALSE)="High",1,IF(VLOOKUP($A1952,[1]New!$A$2:$DE$2108,80,FALSE)="HiAvg",2,IF(VLOOKUP($A1952,[1]New!$A$2:$DE$2108,80,FALSE)="Avg",3,IF(VLOOKUP($A1952,[1]New!$A$2:$DE$2108,80,FALSE)="LoAvg",4,IF(VLOOKUP($A1952,[1]New!$A$2:$DE$2108,80,FALSE)="Low",5,"")))))</f>
        <v>4</v>
      </c>
    </row>
    <row r="1953" spans="1:64" x14ac:dyDescent="0.2">
      <c r="A1953" s="7" t="s">
        <v>2076</v>
      </c>
      <c r="B1953">
        <v>2015</v>
      </c>
      <c r="C1953" t="s">
        <v>2233</v>
      </c>
      <c r="D1953" t="str">
        <f t="array" ref="D1953">VLOOKUP($A1953,[1]New!$A$2:$DE$2108,5,FALSE)</f>
        <v>Reading</v>
      </c>
      <c r="E1953">
        <f t="array" ref="E1953">VLOOKUP($A1953,[1]New!$A$2:$DE$2108,3,FALSE)</f>
        <v>605000526</v>
      </c>
      <c r="F1953" t="str">
        <f t="array" ref="F1953">VLOOKUP($A1953,[1]New!$A$2:$DE$2108,4,FALSE)</f>
        <v>School 3</v>
      </c>
      <c r="Q1953">
        <f t="array" ref="Q1953">VLOOKUP($A1953,[1]New!$A$2:$DE$2108,19,FALSE)</f>
        <v>216</v>
      </c>
      <c r="S1953">
        <f t="array" ref="S1953">VLOOKUP($A1953,[1]New!$A$2:$DE$2108,21,FALSE)</f>
        <v>54</v>
      </c>
      <c r="U1953">
        <f t="array" ref="U1953">IF(S1953&gt;=75,1,IF(AND(S1953&gt;=50,S1953&lt;75),2,IF(AND(S1953&gt;=25,S1953&lt;50),3,IF(S1953&lt;25,4,"NA"))))</f>
        <v>2</v>
      </c>
      <c r="V1953" s="8">
        <f t="array" ref="V1953">VLOOKUP($A1953,[1]New!$A$2:$DE$2108,17,FALSE)</f>
        <v>42256</v>
      </c>
      <c r="AG1953" t="str">
        <f t="array" ref="AG1953">VLOOKUP($A1953,[1]New!$A$2:$DE$2108,61,FALSE)</f>
        <v>Literature</v>
      </c>
      <c r="AJ1953">
        <f t="array" ref="AJ1953">VLOOKUP($A1953,[1]New!$A$2:$DE$2108,62,FALSE)</f>
        <v>220</v>
      </c>
      <c r="AN1953">
        <f t="array" ref="AN1953">IF(VLOOKUP($A1953,[1]New!$A$2:$DE$2108,65,FALSE)="High",1,IF(VLOOKUP($A1953,[1]New!$A$2:$DE$2108,65,FALSE)="HiAvg",2,IF(VLOOKUP($A1953,[1]New!$A$2:$DE$2108,65,FALSE)="Avg",3,IF(VLOOKUP($A1953,[1]New!$A$2:$DE$2108,65,FALSE)="LoAvg",4,5))))</f>
        <v>3</v>
      </c>
      <c r="AO1953" t="str">
        <f t="array" ref="AO1953">VLOOKUP($A1953,[1]New!$A$2:$DE$2108,66,FALSE)</f>
        <v>Informational Text</v>
      </c>
      <c r="AR1953">
        <f t="array" ref="AR1953">VLOOKUP($A1953,[1]New!$A$2:$DE$2108,67,FALSE)</f>
        <v>212</v>
      </c>
      <c r="AV1953">
        <f t="array" ref="AV1953">IF(VLOOKUP($A1953,[1]New!$A$2:$DE$2108,70,FALSE)="High",1,IF(VLOOKUP($A1953,[1]New!$A$2:$DE$2108,70,FALSE)="HiAvg",2,IF(VLOOKUP($A1953,[1]New!$A$2:$DE$2108,70,FALSE)="Avg",3,IF(VLOOKUP($A1953,[1]New!$A$2:$DE$2108,70,FALSE)="LoAvg",4,5))))</f>
        <v>4</v>
      </c>
      <c r="AW1953" t="str">
        <f t="array" ref="AW1953">VLOOKUP($A1953,[1]New!$A$2:$DE$2108,71,FALSE)</f>
        <v>Vocabulary Acquisition and Use</v>
      </c>
      <c r="AZ1953">
        <f t="array" ref="AZ1953">VLOOKUP($A1953,[1]New!$A$2:$DE$2108,72,FALSE)</f>
        <v>217</v>
      </c>
      <c r="BD1953">
        <f t="array" ref="BD1953">IF(VLOOKUP($A1953,[1]New!$A$2:$DE$2108,75,FALSE)="High",1,IF(VLOOKUP($A1953,[1]New!$A$2:$DE$2108,75,FALSE)="HiAvg",2,IF(VLOOKUP($A1953,[1]New!$A$2:$DE$2108,75,FALSE)="Avg",3,IF(VLOOKUP($A1953,[1]New!$A$2:$DE$2108,75,FALSE)="LoAvg",4,5))))</f>
        <v>3</v>
      </c>
      <c r="BE1953" t="str">
        <f t="array" ref="BE1953">IF(VLOOKUP($A1953,[1]New!$A$2:$DE$2108,76,FALSE)="","",VLOOKUP($A1953,[1]New!$A$2:$DE$2108,76,FALSE))</f>
        <v/>
      </c>
      <c r="BH1953" t="str">
        <f t="array" ref="BH1953">IF(VLOOKUP($A1953,[1]New!$A$2:$DE$2108,77,FALSE)="","",VLOOKUP($A1953,[1]New!$A$2:$DE$2108,77,FALSE))</f>
        <v/>
      </c>
      <c r="BL1953" t="str">
        <f t="array" ref="BL1953">IF(VLOOKUP($A1953,[1]New!$A$2:$DE$2108,80,FALSE)="High",1,IF(VLOOKUP($A1953,[1]New!$A$2:$DE$2108,80,FALSE)="HiAvg",2,IF(VLOOKUP($A1953,[1]New!$A$2:$DE$2108,80,FALSE)="Avg",3,IF(VLOOKUP($A1953,[1]New!$A$2:$DE$2108,80,FALSE)="LoAvg",4,IF(VLOOKUP($A1953,[1]New!$A$2:$DE$2108,80,FALSE)="Low",5,"")))))</f>
        <v/>
      </c>
    </row>
    <row r="1954" spans="1:64" x14ac:dyDescent="0.2">
      <c r="A1954" s="7" t="s">
        <v>2077</v>
      </c>
      <c r="B1954">
        <v>2015</v>
      </c>
      <c r="C1954" t="s">
        <v>2233</v>
      </c>
      <c r="D1954" t="str">
        <f t="array" ref="D1954">VLOOKUP($A1954,[1]New!$A$2:$DE$2108,5,FALSE)</f>
        <v>Language Usage</v>
      </c>
      <c r="E1954">
        <f t="array" ref="E1954">VLOOKUP($A1954,[1]New!$A$2:$DE$2108,3,FALSE)</f>
        <v>605000529</v>
      </c>
      <c r="F1954" t="str">
        <f t="array" ref="F1954">VLOOKUP($A1954,[1]New!$A$2:$DE$2108,4,FALSE)</f>
        <v>School 3</v>
      </c>
      <c r="Q1954">
        <f t="array" ref="Q1954">VLOOKUP($A1954,[1]New!$A$2:$DE$2108,19,FALSE)</f>
        <v>213</v>
      </c>
      <c r="S1954">
        <f t="array" ref="S1954">VLOOKUP($A1954,[1]New!$A$2:$DE$2108,21,FALSE)</f>
        <v>47</v>
      </c>
      <c r="U1954">
        <f t="array" ref="U1954">IF(S1954&gt;=75,1,IF(AND(S1954&gt;=50,S1954&lt;75),2,IF(AND(S1954&gt;=25,S1954&lt;50),3,IF(S1954&lt;25,4,"NA"))))</f>
        <v>3</v>
      </c>
      <c r="V1954" s="8">
        <f t="array" ref="V1954">VLOOKUP($A1954,[1]New!$A$2:$DE$2108,17,FALSE)</f>
        <v>42258</v>
      </c>
      <c r="AG1954" t="str">
        <f t="array" ref="AG1954">VLOOKUP($A1954,[1]New!$A$2:$DE$2108,61,FALSE)</f>
        <v>Writing: Plan, Organize, Develop, Revise, Research</v>
      </c>
      <c r="AJ1954">
        <f t="array" ref="AJ1954">VLOOKUP($A1954,[1]New!$A$2:$DE$2108,62,FALSE)</f>
        <v>218</v>
      </c>
      <c r="AN1954">
        <f t="array" ref="AN1954">IF(VLOOKUP($A1954,[1]New!$A$2:$DE$2108,65,FALSE)="High",1,IF(VLOOKUP($A1954,[1]New!$A$2:$DE$2108,65,FALSE)="HiAvg",2,IF(VLOOKUP($A1954,[1]New!$A$2:$DE$2108,65,FALSE)="Avg",3,IF(VLOOKUP($A1954,[1]New!$A$2:$DE$2108,65,FALSE)="LoAvg",4,5))))</f>
        <v>3</v>
      </c>
      <c r="AO1954" t="str">
        <f t="array" ref="AO1954">VLOOKUP($A1954,[1]New!$A$2:$DE$2108,66,FALSE)</f>
        <v>Language: Understand, Edit for Grammar, Usage</v>
      </c>
      <c r="AR1954">
        <f t="array" ref="AR1954">VLOOKUP($A1954,[1]New!$A$2:$DE$2108,67,FALSE)</f>
        <v>204</v>
      </c>
      <c r="AV1954">
        <f t="array" ref="AV1954">IF(VLOOKUP($A1954,[1]New!$A$2:$DE$2108,70,FALSE)="High",1,IF(VLOOKUP($A1954,[1]New!$A$2:$DE$2108,70,FALSE)="HiAvg",2,IF(VLOOKUP($A1954,[1]New!$A$2:$DE$2108,70,FALSE)="Avg",3,IF(VLOOKUP($A1954,[1]New!$A$2:$DE$2108,70,FALSE)="LoAvg",4,5))))</f>
        <v>5</v>
      </c>
      <c r="AW1954" t="str">
        <f t="array" ref="AW1954">VLOOKUP($A1954,[1]New!$A$2:$DE$2108,71,FALSE)</f>
        <v>Language: Understand, Edit Mechanics</v>
      </c>
      <c r="AZ1954">
        <f t="array" ref="AZ1954">VLOOKUP($A1954,[1]New!$A$2:$DE$2108,72,FALSE)</f>
        <v>215</v>
      </c>
      <c r="BD1954">
        <f t="array" ref="BD1954">IF(VLOOKUP($A1954,[1]New!$A$2:$DE$2108,75,FALSE)="High",1,IF(VLOOKUP($A1954,[1]New!$A$2:$DE$2108,75,FALSE)="HiAvg",2,IF(VLOOKUP($A1954,[1]New!$A$2:$DE$2108,75,FALSE)="Avg",3,IF(VLOOKUP($A1954,[1]New!$A$2:$DE$2108,75,FALSE)="LoAvg",4,5))))</f>
        <v>3</v>
      </c>
      <c r="BE1954" t="str">
        <f t="array" ref="BE1954">IF(VLOOKUP($A1954,[1]New!$A$2:$DE$2108,76,FALSE)="","",VLOOKUP($A1954,[1]New!$A$2:$DE$2108,76,FALSE))</f>
        <v/>
      </c>
      <c r="BH1954" t="str">
        <f t="array" ref="BH1954">IF(VLOOKUP($A1954,[1]New!$A$2:$DE$2108,77,FALSE)="","",VLOOKUP($A1954,[1]New!$A$2:$DE$2108,77,FALSE))</f>
        <v/>
      </c>
      <c r="BL1954" t="str">
        <f t="array" ref="BL1954">IF(VLOOKUP($A1954,[1]New!$A$2:$DE$2108,80,FALSE)="High",1,IF(VLOOKUP($A1954,[1]New!$A$2:$DE$2108,80,FALSE)="HiAvg",2,IF(VLOOKUP($A1954,[1]New!$A$2:$DE$2108,80,FALSE)="Avg",3,IF(VLOOKUP($A1954,[1]New!$A$2:$DE$2108,80,FALSE)="LoAvg",4,IF(VLOOKUP($A1954,[1]New!$A$2:$DE$2108,80,FALSE)="Low",5,"")))))</f>
        <v/>
      </c>
    </row>
    <row r="1955" spans="1:64" x14ac:dyDescent="0.2">
      <c r="A1955" s="7" t="s">
        <v>2078</v>
      </c>
      <c r="B1955">
        <v>2015</v>
      </c>
      <c r="C1955" t="s">
        <v>2233</v>
      </c>
      <c r="D1955" t="str">
        <f t="array" ref="D1955">VLOOKUP($A1955,[1]New!$A$2:$DE$2108,5,FALSE)</f>
        <v>Mathematics</v>
      </c>
      <c r="E1955">
        <f t="array" ref="E1955">VLOOKUP($A1955,[1]New!$A$2:$DE$2108,3,FALSE)</f>
        <v>605000529</v>
      </c>
      <c r="F1955" t="str">
        <f t="array" ref="F1955">VLOOKUP($A1955,[1]New!$A$2:$DE$2108,4,FALSE)</f>
        <v>School 3</v>
      </c>
      <c r="Q1955">
        <f t="array" ref="Q1955">VLOOKUP($A1955,[1]New!$A$2:$DE$2108,19,FALSE)</f>
        <v>211</v>
      </c>
      <c r="S1955">
        <f t="array" ref="S1955">VLOOKUP($A1955,[1]New!$A$2:$DE$2108,21,FALSE)</f>
        <v>24</v>
      </c>
      <c r="U1955">
        <f t="array" ref="U1955">IF(S1955&gt;=75,1,IF(AND(S1955&gt;=50,S1955&lt;75),2,IF(AND(S1955&gt;=25,S1955&lt;50),3,IF(S1955&lt;25,4,"NA"))))</f>
        <v>4</v>
      </c>
      <c r="V1955" s="8">
        <f t="array" ref="V1955">VLOOKUP($A1955,[1]New!$A$2:$DE$2108,17,FALSE)</f>
        <v>42263</v>
      </c>
      <c r="AG1955" t="str">
        <f t="array" ref="AG1955">VLOOKUP($A1955,[1]New!$A$2:$DE$2108,61,FALSE)</f>
        <v>Operations and Algebraic Thinking</v>
      </c>
      <c r="AJ1955">
        <f t="array" ref="AJ1955">VLOOKUP($A1955,[1]New!$A$2:$DE$2108,62,FALSE)</f>
        <v>203</v>
      </c>
      <c r="AN1955">
        <f t="array" ref="AN1955">IF(VLOOKUP($A1955,[1]New!$A$2:$DE$2108,65,FALSE)="High",1,IF(VLOOKUP($A1955,[1]New!$A$2:$DE$2108,65,FALSE)="HiAvg",2,IF(VLOOKUP($A1955,[1]New!$A$2:$DE$2108,65,FALSE)="Avg",3,IF(VLOOKUP($A1955,[1]New!$A$2:$DE$2108,65,FALSE)="LoAvg",4,5))))</f>
        <v>5</v>
      </c>
      <c r="AO1955" t="str">
        <f t="array" ref="AO1955">VLOOKUP($A1955,[1]New!$A$2:$DE$2108,66,FALSE)</f>
        <v>The Real and Complex Number Systems</v>
      </c>
      <c r="AR1955">
        <f t="array" ref="AR1955">VLOOKUP($A1955,[1]New!$A$2:$DE$2108,67,FALSE)</f>
        <v>205</v>
      </c>
      <c r="AV1955">
        <f t="array" ref="AV1955">IF(VLOOKUP($A1955,[1]New!$A$2:$DE$2108,70,FALSE)="High",1,IF(VLOOKUP($A1955,[1]New!$A$2:$DE$2108,70,FALSE)="HiAvg",2,IF(VLOOKUP($A1955,[1]New!$A$2:$DE$2108,70,FALSE)="Avg",3,IF(VLOOKUP($A1955,[1]New!$A$2:$DE$2108,70,FALSE)="LoAvg",4,5))))</f>
        <v>5</v>
      </c>
      <c r="AW1955" t="str">
        <f t="array" ref="AW1955">VLOOKUP($A1955,[1]New!$A$2:$DE$2108,71,FALSE)</f>
        <v>Geometry</v>
      </c>
      <c r="AZ1955">
        <f t="array" ref="AZ1955">VLOOKUP($A1955,[1]New!$A$2:$DE$2108,72,FALSE)</f>
        <v>215</v>
      </c>
      <c r="BD1955">
        <f t="array" ref="BD1955">IF(VLOOKUP($A1955,[1]New!$A$2:$DE$2108,75,FALSE)="High",1,IF(VLOOKUP($A1955,[1]New!$A$2:$DE$2108,75,FALSE)="HiAvg",2,IF(VLOOKUP($A1955,[1]New!$A$2:$DE$2108,75,FALSE)="Avg",3,IF(VLOOKUP($A1955,[1]New!$A$2:$DE$2108,75,FALSE)="LoAvg",4,5))))</f>
        <v>4</v>
      </c>
      <c r="BE1955" t="str">
        <f t="array" ref="BE1955">IF(VLOOKUP($A1955,[1]New!$A$2:$DE$2108,76,FALSE)="","",VLOOKUP($A1955,[1]New!$A$2:$DE$2108,76,FALSE))</f>
        <v>Statistics and Probability</v>
      </c>
      <c r="BH1955">
        <f t="array" ref="BH1955">IF(VLOOKUP($A1955,[1]New!$A$2:$DE$2108,77,FALSE)="","",VLOOKUP($A1955,[1]New!$A$2:$DE$2108,77,FALSE))</f>
        <v>219</v>
      </c>
      <c r="BL1955">
        <f t="array" ref="BL1955">IF(VLOOKUP($A1955,[1]New!$A$2:$DE$2108,80,FALSE)="High",1,IF(VLOOKUP($A1955,[1]New!$A$2:$DE$2108,80,FALSE)="HiAvg",2,IF(VLOOKUP($A1955,[1]New!$A$2:$DE$2108,80,FALSE)="Avg",3,IF(VLOOKUP($A1955,[1]New!$A$2:$DE$2108,80,FALSE)="LoAvg",4,IF(VLOOKUP($A1955,[1]New!$A$2:$DE$2108,80,FALSE)="Low",5,"")))))</f>
        <v>4</v>
      </c>
    </row>
    <row r="1956" spans="1:64" x14ac:dyDescent="0.2">
      <c r="A1956" s="7" t="s">
        <v>2079</v>
      </c>
      <c r="B1956">
        <v>2015</v>
      </c>
      <c r="C1956" t="s">
        <v>2233</v>
      </c>
      <c r="D1956" t="str">
        <f t="array" ref="D1956">VLOOKUP($A1956,[1]New!$A$2:$DE$2108,5,FALSE)</f>
        <v>Reading</v>
      </c>
      <c r="E1956">
        <f t="array" ref="E1956">VLOOKUP($A1956,[1]New!$A$2:$DE$2108,3,FALSE)</f>
        <v>605000529</v>
      </c>
      <c r="F1956" t="str">
        <f t="array" ref="F1956">VLOOKUP($A1956,[1]New!$A$2:$DE$2108,4,FALSE)</f>
        <v>School 3</v>
      </c>
      <c r="Q1956">
        <f t="array" ref="Q1956">VLOOKUP($A1956,[1]New!$A$2:$DE$2108,19,FALSE)</f>
        <v>203</v>
      </c>
      <c r="S1956">
        <f t="array" ref="S1956">VLOOKUP($A1956,[1]New!$A$2:$DE$2108,21,FALSE)</f>
        <v>23</v>
      </c>
      <c r="U1956">
        <f t="array" ref="U1956">IF(S1956&gt;=75,1,IF(AND(S1956&gt;=50,S1956&lt;75),2,IF(AND(S1956&gt;=25,S1956&lt;50),3,IF(S1956&lt;25,4,"NA"))))</f>
        <v>4</v>
      </c>
      <c r="V1956" s="8">
        <f t="array" ref="V1956">VLOOKUP($A1956,[1]New!$A$2:$DE$2108,17,FALSE)</f>
        <v>42256</v>
      </c>
      <c r="AG1956" t="str">
        <f t="array" ref="AG1956">VLOOKUP($A1956,[1]New!$A$2:$DE$2108,61,FALSE)</f>
        <v>Literature</v>
      </c>
      <c r="AJ1956">
        <f t="array" ref="AJ1956">VLOOKUP($A1956,[1]New!$A$2:$DE$2108,62,FALSE)</f>
        <v>201</v>
      </c>
      <c r="AN1956">
        <f t="array" ref="AN1956">IF(VLOOKUP($A1956,[1]New!$A$2:$DE$2108,65,FALSE)="High",1,IF(VLOOKUP($A1956,[1]New!$A$2:$DE$2108,65,FALSE)="HiAvg",2,IF(VLOOKUP($A1956,[1]New!$A$2:$DE$2108,65,FALSE)="Avg",3,IF(VLOOKUP($A1956,[1]New!$A$2:$DE$2108,65,FALSE)="LoAvg",4,5))))</f>
        <v>5</v>
      </c>
      <c r="AO1956" t="str">
        <f t="array" ref="AO1956">VLOOKUP($A1956,[1]New!$A$2:$DE$2108,66,FALSE)</f>
        <v>Informational Text</v>
      </c>
      <c r="AR1956">
        <f t="array" ref="AR1956">VLOOKUP($A1956,[1]New!$A$2:$DE$2108,67,FALSE)</f>
        <v>206</v>
      </c>
      <c r="AV1956">
        <f t="array" ref="AV1956">IF(VLOOKUP($A1956,[1]New!$A$2:$DE$2108,70,FALSE)="High",1,IF(VLOOKUP($A1956,[1]New!$A$2:$DE$2108,70,FALSE)="HiAvg",2,IF(VLOOKUP($A1956,[1]New!$A$2:$DE$2108,70,FALSE)="Avg",3,IF(VLOOKUP($A1956,[1]New!$A$2:$DE$2108,70,FALSE)="LoAvg",4,5))))</f>
        <v>4</v>
      </c>
      <c r="AW1956" t="str">
        <f t="array" ref="AW1956">VLOOKUP($A1956,[1]New!$A$2:$DE$2108,71,FALSE)</f>
        <v>Vocabulary Acquisition and Use</v>
      </c>
      <c r="AZ1956">
        <f t="array" ref="AZ1956">VLOOKUP($A1956,[1]New!$A$2:$DE$2108,72,FALSE)</f>
        <v>202</v>
      </c>
      <c r="BD1956">
        <f t="array" ref="BD1956">IF(VLOOKUP($A1956,[1]New!$A$2:$DE$2108,75,FALSE)="High",1,IF(VLOOKUP($A1956,[1]New!$A$2:$DE$2108,75,FALSE)="HiAvg",2,IF(VLOOKUP($A1956,[1]New!$A$2:$DE$2108,75,FALSE)="Avg",3,IF(VLOOKUP($A1956,[1]New!$A$2:$DE$2108,75,FALSE)="LoAvg",4,5))))</f>
        <v>5</v>
      </c>
      <c r="BE1956" t="str">
        <f t="array" ref="BE1956">IF(VLOOKUP($A1956,[1]New!$A$2:$DE$2108,76,FALSE)="","",VLOOKUP($A1956,[1]New!$A$2:$DE$2108,76,FALSE))</f>
        <v/>
      </c>
      <c r="BH1956" t="str">
        <f t="array" ref="BH1956">IF(VLOOKUP($A1956,[1]New!$A$2:$DE$2108,77,FALSE)="","",VLOOKUP($A1956,[1]New!$A$2:$DE$2108,77,FALSE))</f>
        <v/>
      </c>
      <c r="BL1956" t="str">
        <f t="array" ref="BL1956">IF(VLOOKUP($A1956,[1]New!$A$2:$DE$2108,80,FALSE)="High",1,IF(VLOOKUP($A1956,[1]New!$A$2:$DE$2108,80,FALSE)="HiAvg",2,IF(VLOOKUP($A1956,[1]New!$A$2:$DE$2108,80,FALSE)="Avg",3,IF(VLOOKUP($A1956,[1]New!$A$2:$DE$2108,80,FALSE)="LoAvg",4,IF(VLOOKUP($A1956,[1]New!$A$2:$DE$2108,80,FALSE)="Low",5,"")))))</f>
        <v/>
      </c>
    </row>
    <row r="1957" spans="1:64" x14ac:dyDescent="0.2">
      <c r="A1957" s="7" t="s">
        <v>2080</v>
      </c>
      <c r="B1957">
        <v>2015</v>
      </c>
      <c r="C1957" t="s">
        <v>2233</v>
      </c>
      <c r="D1957" t="str">
        <f t="array" ref="D1957">VLOOKUP($A1957,[1]New!$A$2:$DE$2108,5,FALSE)</f>
        <v>Language Usage</v>
      </c>
      <c r="E1957">
        <f t="array" ref="E1957">VLOOKUP($A1957,[1]New!$A$2:$DE$2108,3,FALSE)</f>
        <v>605000531</v>
      </c>
      <c r="F1957" t="str">
        <f t="array" ref="F1957">VLOOKUP($A1957,[1]New!$A$2:$DE$2108,4,FALSE)</f>
        <v>School 3</v>
      </c>
      <c r="Q1957">
        <f t="array" ref="Q1957">VLOOKUP($A1957,[1]New!$A$2:$DE$2108,19,FALSE)</f>
        <v>217</v>
      </c>
      <c r="S1957">
        <f t="array" ref="S1957">VLOOKUP($A1957,[1]New!$A$2:$DE$2108,21,FALSE)</f>
        <v>59</v>
      </c>
      <c r="U1957">
        <f t="array" ref="U1957">IF(S1957&gt;=75,1,IF(AND(S1957&gt;=50,S1957&lt;75),2,IF(AND(S1957&gt;=25,S1957&lt;50),3,IF(S1957&lt;25,4,"NA"))))</f>
        <v>2</v>
      </c>
      <c r="V1957" s="8">
        <f t="array" ref="V1957">VLOOKUP($A1957,[1]New!$A$2:$DE$2108,17,FALSE)</f>
        <v>42258</v>
      </c>
      <c r="AG1957" t="str">
        <f t="array" ref="AG1957">VLOOKUP($A1957,[1]New!$A$2:$DE$2108,61,FALSE)</f>
        <v>Writing: Plan, Organize, Develop, Revise, Research</v>
      </c>
      <c r="AJ1957">
        <f t="array" ref="AJ1957">VLOOKUP($A1957,[1]New!$A$2:$DE$2108,62,FALSE)</f>
        <v>213</v>
      </c>
      <c r="AN1957">
        <f t="array" ref="AN1957">IF(VLOOKUP($A1957,[1]New!$A$2:$DE$2108,65,FALSE)="High",1,IF(VLOOKUP($A1957,[1]New!$A$2:$DE$2108,65,FALSE)="HiAvg",2,IF(VLOOKUP($A1957,[1]New!$A$2:$DE$2108,65,FALSE)="Avg",3,IF(VLOOKUP($A1957,[1]New!$A$2:$DE$2108,65,FALSE)="LoAvg",4,5))))</f>
        <v>3</v>
      </c>
      <c r="AO1957" t="str">
        <f t="array" ref="AO1957">VLOOKUP($A1957,[1]New!$A$2:$DE$2108,66,FALSE)</f>
        <v>Language: Understand, Edit for Grammar, Usage</v>
      </c>
      <c r="AR1957">
        <f t="array" ref="AR1957">VLOOKUP($A1957,[1]New!$A$2:$DE$2108,67,FALSE)</f>
        <v>210</v>
      </c>
      <c r="AV1957">
        <f t="array" ref="AV1957">IF(VLOOKUP($A1957,[1]New!$A$2:$DE$2108,70,FALSE)="High",1,IF(VLOOKUP($A1957,[1]New!$A$2:$DE$2108,70,FALSE)="HiAvg",2,IF(VLOOKUP($A1957,[1]New!$A$2:$DE$2108,70,FALSE)="Avg",3,IF(VLOOKUP($A1957,[1]New!$A$2:$DE$2108,70,FALSE)="LoAvg",4,5))))</f>
        <v>4</v>
      </c>
      <c r="AW1957" t="str">
        <f t="array" ref="AW1957">VLOOKUP($A1957,[1]New!$A$2:$DE$2108,71,FALSE)</f>
        <v>Language: Understand, Edit Mechanics</v>
      </c>
      <c r="AZ1957">
        <f t="array" ref="AZ1957">VLOOKUP($A1957,[1]New!$A$2:$DE$2108,72,FALSE)</f>
        <v>227</v>
      </c>
      <c r="BD1957">
        <f t="array" ref="BD1957">IF(VLOOKUP($A1957,[1]New!$A$2:$DE$2108,75,FALSE)="High",1,IF(VLOOKUP($A1957,[1]New!$A$2:$DE$2108,75,FALSE)="HiAvg",2,IF(VLOOKUP($A1957,[1]New!$A$2:$DE$2108,75,FALSE)="Avg",3,IF(VLOOKUP($A1957,[1]New!$A$2:$DE$2108,75,FALSE)="LoAvg",4,5))))</f>
        <v>2</v>
      </c>
      <c r="BE1957" t="str">
        <f t="array" ref="BE1957">IF(VLOOKUP($A1957,[1]New!$A$2:$DE$2108,76,FALSE)="","",VLOOKUP($A1957,[1]New!$A$2:$DE$2108,76,FALSE))</f>
        <v/>
      </c>
      <c r="BH1957" t="str">
        <f t="array" ref="BH1957">IF(VLOOKUP($A1957,[1]New!$A$2:$DE$2108,77,FALSE)="","",VLOOKUP($A1957,[1]New!$A$2:$DE$2108,77,FALSE))</f>
        <v/>
      </c>
      <c r="BL1957" t="str">
        <f t="array" ref="BL1957">IF(VLOOKUP($A1957,[1]New!$A$2:$DE$2108,80,FALSE)="High",1,IF(VLOOKUP($A1957,[1]New!$A$2:$DE$2108,80,FALSE)="HiAvg",2,IF(VLOOKUP($A1957,[1]New!$A$2:$DE$2108,80,FALSE)="Avg",3,IF(VLOOKUP($A1957,[1]New!$A$2:$DE$2108,80,FALSE)="LoAvg",4,IF(VLOOKUP($A1957,[1]New!$A$2:$DE$2108,80,FALSE)="Low",5,"")))))</f>
        <v/>
      </c>
    </row>
    <row r="1958" spans="1:64" x14ac:dyDescent="0.2">
      <c r="A1958" s="7" t="s">
        <v>2081</v>
      </c>
      <c r="B1958">
        <v>2015</v>
      </c>
      <c r="C1958" t="s">
        <v>2233</v>
      </c>
      <c r="D1958" t="str">
        <f t="array" ref="D1958">VLOOKUP($A1958,[1]New!$A$2:$DE$2108,5,FALSE)</f>
        <v>Mathematics</v>
      </c>
      <c r="E1958">
        <f t="array" ref="E1958">VLOOKUP($A1958,[1]New!$A$2:$DE$2108,3,FALSE)</f>
        <v>605000531</v>
      </c>
      <c r="F1958" t="str">
        <f t="array" ref="F1958">VLOOKUP($A1958,[1]New!$A$2:$DE$2108,4,FALSE)</f>
        <v>School 3</v>
      </c>
      <c r="Q1958">
        <f t="array" ref="Q1958">VLOOKUP($A1958,[1]New!$A$2:$DE$2108,19,FALSE)</f>
        <v>230</v>
      </c>
      <c r="S1958">
        <f t="array" ref="S1958">VLOOKUP($A1958,[1]New!$A$2:$DE$2108,21,FALSE)</f>
        <v>67</v>
      </c>
      <c r="U1958">
        <f t="array" ref="U1958">IF(S1958&gt;=75,1,IF(AND(S1958&gt;=50,S1958&lt;75),2,IF(AND(S1958&gt;=25,S1958&lt;50),3,IF(S1958&lt;25,4,"NA"))))</f>
        <v>2</v>
      </c>
      <c r="V1958" s="8">
        <f t="array" ref="V1958">VLOOKUP($A1958,[1]New!$A$2:$DE$2108,17,FALSE)</f>
        <v>42265</v>
      </c>
      <c r="AG1958" t="str">
        <f t="array" ref="AG1958">VLOOKUP($A1958,[1]New!$A$2:$DE$2108,61,FALSE)</f>
        <v>Operations and Algebraic Thinking</v>
      </c>
      <c r="AJ1958">
        <f t="array" ref="AJ1958">VLOOKUP($A1958,[1]New!$A$2:$DE$2108,62,FALSE)</f>
        <v>239</v>
      </c>
      <c r="AN1958">
        <f t="array" ref="AN1958">IF(VLOOKUP($A1958,[1]New!$A$2:$DE$2108,65,FALSE)="High",1,IF(VLOOKUP($A1958,[1]New!$A$2:$DE$2108,65,FALSE)="HiAvg",2,IF(VLOOKUP($A1958,[1]New!$A$2:$DE$2108,65,FALSE)="Avg",3,IF(VLOOKUP($A1958,[1]New!$A$2:$DE$2108,65,FALSE)="LoAvg",4,5))))</f>
        <v>2</v>
      </c>
      <c r="AO1958" t="str">
        <f t="array" ref="AO1958">VLOOKUP($A1958,[1]New!$A$2:$DE$2108,66,FALSE)</f>
        <v>The Real and Complex Number Systems</v>
      </c>
      <c r="AR1958">
        <f t="array" ref="AR1958">VLOOKUP($A1958,[1]New!$A$2:$DE$2108,67,FALSE)</f>
        <v>222</v>
      </c>
      <c r="AV1958">
        <f t="array" ref="AV1958">IF(VLOOKUP($A1958,[1]New!$A$2:$DE$2108,70,FALSE)="High",1,IF(VLOOKUP($A1958,[1]New!$A$2:$DE$2108,70,FALSE)="HiAvg",2,IF(VLOOKUP($A1958,[1]New!$A$2:$DE$2108,70,FALSE)="Avg",3,IF(VLOOKUP($A1958,[1]New!$A$2:$DE$2108,70,FALSE)="LoAvg",4,5))))</f>
        <v>3</v>
      </c>
      <c r="AW1958" t="str">
        <f t="array" ref="AW1958">VLOOKUP($A1958,[1]New!$A$2:$DE$2108,71,FALSE)</f>
        <v>Geometry</v>
      </c>
      <c r="AZ1958">
        <f t="array" ref="AZ1958">VLOOKUP($A1958,[1]New!$A$2:$DE$2108,72,FALSE)</f>
        <v>224</v>
      </c>
      <c r="BD1958">
        <f t="array" ref="BD1958">IF(VLOOKUP($A1958,[1]New!$A$2:$DE$2108,75,FALSE)="High",1,IF(VLOOKUP($A1958,[1]New!$A$2:$DE$2108,75,FALSE)="HiAvg",2,IF(VLOOKUP($A1958,[1]New!$A$2:$DE$2108,75,FALSE)="Avg",3,IF(VLOOKUP($A1958,[1]New!$A$2:$DE$2108,75,FALSE)="LoAvg",4,5))))</f>
        <v>3</v>
      </c>
      <c r="BE1958" t="str">
        <f t="array" ref="BE1958">IF(VLOOKUP($A1958,[1]New!$A$2:$DE$2108,76,FALSE)="","",VLOOKUP($A1958,[1]New!$A$2:$DE$2108,76,FALSE))</f>
        <v>Statistics and Probability</v>
      </c>
      <c r="BH1958">
        <f t="array" ref="BH1958">IF(VLOOKUP($A1958,[1]New!$A$2:$DE$2108,77,FALSE)="","",VLOOKUP($A1958,[1]New!$A$2:$DE$2108,77,FALSE))</f>
        <v>232</v>
      </c>
      <c r="BL1958">
        <f t="array" ref="BL1958">IF(VLOOKUP($A1958,[1]New!$A$2:$DE$2108,80,FALSE)="High",1,IF(VLOOKUP($A1958,[1]New!$A$2:$DE$2108,80,FALSE)="HiAvg",2,IF(VLOOKUP($A1958,[1]New!$A$2:$DE$2108,80,FALSE)="Avg",3,IF(VLOOKUP($A1958,[1]New!$A$2:$DE$2108,80,FALSE)="LoAvg",4,IF(VLOOKUP($A1958,[1]New!$A$2:$DE$2108,80,FALSE)="Low",5,"")))))</f>
        <v>2</v>
      </c>
    </row>
    <row r="1959" spans="1:64" x14ac:dyDescent="0.2">
      <c r="A1959" s="7" t="s">
        <v>2082</v>
      </c>
      <c r="B1959">
        <v>2015</v>
      </c>
      <c r="C1959" t="s">
        <v>2233</v>
      </c>
      <c r="D1959" t="str">
        <f t="array" ref="D1959">VLOOKUP($A1959,[1]New!$A$2:$DE$2108,5,FALSE)</f>
        <v>Reading</v>
      </c>
      <c r="E1959">
        <f t="array" ref="E1959">VLOOKUP($A1959,[1]New!$A$2:$DE$2108,3,FALSE)</f>
        <v>605000531</v>
      </c>
      <c r="F1959" t="str">
        <f t="array" ref="F1959">VLOOKUP($A1959,[1]New!$A$2:$DE$2108,4,FALSE)</f>
        <v>School 3</v>
      </c>
      <c r="Q1959">
        <f t="array" ref="Q1959">VLOOKUP($A1959,[1]New!$A$2:$DE$2108,19,FALSE)</f>
        <v>219</v>
      </c>
      <c r="S1959">
        <f t="array" ref="S1959">VLOOKUP($A1959,[1]New!$A$2:$DE$2108,21,FALSE)</f>
        <v>62</v>
      </c>
      <c r="U1959">
        <f t="array" ref="U1959">IF(S1959&gt;=75,1,IF(AND(S1959&gt;=50,S1959&lt;75),2,IF(AND(S1959&gt;=25,S1959&lt;50),3,IF(S1959&lt;25,4,"NA"))))</f>
        <v>2</v>
      </c>
      <c r="V1959" s="8">
        <f t="array" ref="V1959">VLOOKUP($A1959,[1]New!$A$2:$DE$2108,17,FALSE)</f>
        <v>42256</v>
      </c>
      <c r="AG1959" t="str">
        <f t="array" ref="AG1959">VLOOKUP($A1959,[1]New!$A$2:$DE$2108,61,FALSE)</f>
        <v>Literature</v>
      </c>
      <c r="AJ1959">
        <f t="array" ref="AJ1959">VLOOKUP($A1959,[1]New!$A$2:$DE$2108,62,FALSE)</f>
        <v>211</v>
      </c>
      <c r="AN1959">
        <f t="array" ref="AN1959">IF(VLOOKUP($A1959,[1]New!$A$2:$DE$2108,65,FALSE)="High",1,IF(VLOOKUP($A1959,[1]New!$A$2:$DE$2108,65,FALSE)="HiAvg",2,IF(VLOOKUP($A1959,[1]New!$A$2:$DE$2108,65,FALSE)="Avg",3,IF(VLOOKUP($A1959,[1]New!$A$2:$DE$2108,65,FALSE)="LoAvg",4,5))))</f>
        <v>4</v>
      </c>
      <c r="AO1959" t="str">
        <f t="array" ref="AO1959">VLOOKUP($A1959,[1]New!$A$2:$DE$2108,66,FALSE)</f>
        <v>Informational Text</v>
      </c>
      <c r="AR1959">
        <f t="array" ref="AR1959">VLOOKUP($A1959,[1]New!$A$2:$DE$2108,67,FALSE)</f>
        <v>216</v>
      </c>
      <c r="AV1959">
        <f t="array" ref="AV1959">IF(VLOOKUP($A1959,[1]New!$A$2:$DE$2108,70,FALSE)="High",1,IF(VLOOKUP($A1959,[1]New!$A$2:$DE$2108,70,FALSE)="HiAvg",2,IF(VLOOKUP($A1959,[1]New!$A$2:$DE$2108,70,FALSE)="Avg",3,IF(VLOOKUP($A1959,[1]New!$A$2:$DE$2108,70,FALSE)="LoAvg",4,5))))</f>
        <v>3</v>
      </c>
      <c r="AW1959" t="str">
        <f t="array" ref="AW1959">VLOOKUP($A1959,[1]New!$A$2:$DE$2108,71,FALSE)</f>
        <v>Vocabulary Acquisition and Use</v>
      </c>
      <c r="AZ1959">
        <f t="array" ref="AZ1959">VLOOKUP($A1959,[1]New!$A$2:$DE$2108,72,FALSE)</f>
        <v>228</v>
      </c>
      <c r="BD1959">
        <f t="array" ref="BD1959">IF(VLOOKUP($A1959,[1]New!$A$2:$DE$2108,75,FALSE)="High",1,IF(VLOOKUP($A1959,[1]New!$A$2:$DE$2108,75,FALSE)="HiAvg",2,IF(VLOOKUP($A1959,[1]New!$A$2:$DE$2108,75,FALSE)="Avg",3,IF(VLOOKUP($A1959,[1]New!$A$2:$DE$2108,75,FALSE)="LoAvg",4,5))))</f>
        <v>2</v>
      </c>
      <c r="BE1959" t="str">
        <f t="array" ref="BE1959">IF(VLOOKUP($A1959,[1]New!$A$2:$DE$2108,76,FALSE)="","",VLOOKUP($A1959,[1]New!$A$2:$DE$2108,76,FALSE))</f>
        <v/>
      </c>
      <c r="BH1959" t="str">
        <f t="array" ref="BH1959">IF(VLOOKUP($A1959,[1]New!$A$2:$DE$2108,77,FALSE)="","",VLOOKUP($A1959,[1]New!$A$2:$DE$2108,77,FALSE))</f>
        <v/>
      </c>
      <c r="BL1959" t="str">
        <f t="array" ref="BL1959">IF(VLOOKUP($A1959,[1]New!$A$2:$DE$2108,80,FALSE)="High",1,IF(VLOOKUP($A1959,[1]New!$A$2:$DE$2108,80,FALSE)="HiAvg",2,IF(VLOOKUP($A1959,[1]New!$A$2:$DE$2108,80,FALSE)="Avg",3,IF(VLOOKUP($A1959,[1]New!$A$2:$DE$2108,80,FALSE)="LoAvg",4,IF(VLOOKUP($A1959,[1]New!$A$2:$DE$2108,80,FALSE)="Low",5,"")))))</f>
        <v/>
      </c>
    </row>
    <row r="1960" spans="1:64" x14ac:dyDescent="0.2">
      <c r="A1960" s="7" t="s">
        <v>2083</v>
      </c>
      <c r="B1960">
        <v>2015</v>
      </c>
      <c r="C1960" t="s">
        <v>2233</v>
      </c>
      <c r="D1960" t="str">
        <f t="array" ref="D1960">VLOOKUP($A1960,[1]New!$A$2:$DE$2108,5,FALSE)</f>
        <v>Language Usage</v>
      </c>
      <c r="E1960">
        <f t="array" ref="E1960">VLOOKUP($A1960,[1]New!$A$2:$DE$2108,3,FALSE)</f>
        <v>605000590</v>
      </c>
      <c r="F1960" t="str">
        <f t="array" ref="F1960">VLOOKUP($A1960,[1]New!$A$2:$DE$2108,4,FALSE)</f>
        <v>School 3</v>
      </c>
      <c r="Q1960">
        <f t="array" ref="Q1960">VLOOKUP($A1960,[1]New!$A$2:$DE$2108,19,FALSE)</f>
        <v>225</v>
      </c>
      <c r="S1960">
        <f t="array" ref="S1960">VLOOKUP($A1960,[1]New!$A$2:$DE$2108,21,FALSE)</f>
        <v>73</v>
      </c>
      <c r="U1960">
        <f t="array" ref="U1960">IF(S1960&gt;=75,1,IF(AND(S1960&gt;=50,S1960&lt;75),2,IF(AND(S1960&gt;=25,S1960&lt;50),3,IF(S1960&lt;25,4,"NA"))))</f>
        <v>2</v>
      </c>
      <c r="V1960" s="8">
        <f t="array" ref="V1960">VLOOKUP($A1960,[1]New!$A$2:$DE$2108,17,FALSE)</f>
        <v>42258</v>
      </c>
      <c r="AG1960" t="str">
        <f t="array" ref="AG1960">VLOOKUP($A1960,[1]New!$A$2:$DE$2108,61,FALSE)</f>
        <v>Writing: Plan, Organize, Develop, Revise, Research</v>
      </c>
      <c r="AJ1960">
        <f t="array" ref="AJ1960">VLOOKUP($A1960,[1]New!$A$2:$DE$2108,62,FALSE)</f>
        <v>229</v>
      </c>
      <c r="AN1960">
        <f t="array" ref="AN1960">IF(VLOOKUP($A1960,[1]New!$A$2:$DE$2108,65,FALSE)="High",1,IF(VLOOKUP($A1960,[1]New!$A$2:$DE$2108,65,FALSE)="HiAvg",2,IF(VLOOKUP($A1960,[1]New!$A$2:$DE$2108,65,FALSE)="Avg",3,IF(VLOOKUP($A1960,[1]New!$A$2:$DE$2108,65,FALSE)="LoAvg",4,5))))</f>
        <v>2</v>
      </c>
      <c r="AO1960" t="str">
        <f t="array" ref="AO1960">VLOOKUP($A1960,[1]New!$A$2:$DE$2108,66,FALSE)</f>
        <v>Language: Understand, Edit for Grammar, Usage</v>
      </c>
      <c r="AR1960">
        <f t="array" ref="AR1960">VLOOKUP($A1960,[1]New!$A$2:$DE$2108,67,FALSE)</f>
        <v>238</v>
      </c>
      <c r="AV1960">
        <f t="array" ref="AV1960">IF(VLOOKUP($A1960,[1]New!$A$2:$DE$2108,70,FALSE)="High",1,IF(VLOOKUP($A1960,[1]New!$A$2:$DE$2108,70,FALSE)="HiAvg",2,IF(VLOOKUP($A1960,[1]New!$A$2:$DE$2108,70,FALSE)="Avg",3,IF(VLOOKUP($A1960,[1]New!$A$2:$DE$2108,70,FALSE)="LoAvg",4,5))))</f>
        <v>1</v>
      </c>
      <c r="AW1960" t="str">
        <f t="array" ref="AW1960">VLOOKUP($A1960,[1]New!$A$2:$DE$2108,71,FALSE)</f>
        <v>Language: Understand, Edit Mechanics</v>
      </c>
      <c r="AZ1960">
        <f t="array" ref="AZ1960">VLOOKUP($A1960,[1]New!$A$2:$DE$2108,72,FALSE)</f>
        <v>209</v>
      </c>
      <c r="BD1960">
        <f t="array" ref="BD1960">IF(VLOOKUP($A1960,[1]New!$A$2:$DE$2108,75,FALSE)="High",1,IF(VLOOKUP($A1960,[1]New!$A$2:$DE$2108,75,FALSE)="HiAvg",2,IF(VLOOKUP($A1960,[1]New!$A$2:$DE$2108,75,FALSE)="Avg",3,IF(VLOOKUP($A1960,[1]New!$A$2:$DE$2108,75,FALSE)="LoAvg",4,5))))</f>
        <v>4</v>
      </c>
      <c r="BE1960" t="str">
        <f t="array" ref="BE1960">IF(VLOOKUP($A1960,[1]New!$A$2:$DE$2108,76,FALSE)="","",VLOOKUP($A1960,[1]New!$A$2:$DE$2108,76,FALSE))</f>
        <v/>
      </c>
      <c r="BH1960" t="str">
        <f t="array" ref="BH1960">IF(VLOOKUP($A1960,[1]New!$A$2:$DE$2108,77,FALSE)="","",VLOOKUP($A1960,[1]New!$A$2:$DE$2108,77,FALSE))</f>
        <v/>
      </c>
      <c r="BL1960" t="str">
        <f t="array" ref="BL1960">IF(VLOOKUP($A1960,[1]New!$A$2:$DE$2108,80,FALSE)="High",1,IF(VLOOKUP($A1960,[1]New!$A$2:$DE$2108,80,FALSE)="HiAvg",2,IF(VLOOKUP($A1960,[1]New!$A$2:$DE$2108,80,FALSE)="Avg",3,IF(VLOOKUP($A1960,[1]New!$A$2:$DE$2108,80,FALSE)="LoAvg",4,IF(VLOOKUP($A1960,[1]New!$A$2:$DE$2108,80,FALSE)="Low",5,"")))))</f>
        <v/>
      </c>
    </row>
    <row r="1961" spans="1:64" x14ac:dyDescent="0.2">
      <c r="A1961" s="7" t="s">
        <v>2084</v>
      </c>
      <c r="B1961">
        <v>2015</v>
      </c>
      <c r="C1961" t="s">
        <v>2233</v>
      </c>
      <c r="D1961" t="str">
        <f t="array" ref="D1961">VLOOKUP($A1961,[1]New!$A$2:$DE$2108,5,FALSE)</f>
        <v>Mathematics</v>
      </c>
      <c r="E1961">
        <f t="array" ref="E1961">VLOOKUP($A1961,[1]New!$A$2:$DE$2108,3,FALSE)</f>
        <v>605000590</v>
      </c>
      <c r="F1961" t="str">
        <f t="array" ref="F1961">VLOOKUP($A1961,[1]New!$A$2:$DE$2108,4,FALSE)</f>
        <v>School 3</v>
      </c>
      <c r="Q1961">
        <f t="array" ref="Q1961">VLOOKUP($A1961,[1]New!$A$2:$DE$2108,19,FALSE)</f>
        <v>239</v>
      </c>
      <c r="S1961">
        <f t="array" ref="S1961">VLOOKUP($A1961,[1]New!$A$2:$DE$2108,21,FALSE)</f>
        <v>76</v>
      </c>
      <c r="U1961">
        <f t="array" ref="U1961">IF(S1961&gt;=75,1,IF(AND(S1961&gt;=50,S1961&lt;75),2,IF(AND(S1961&gt;=25,S1961&lt;50),3,IF(S1961&lt;25,4,"NA"))))</f>
        <v>1</v>
      </c>
      <c r="V1961" s="8">
        <f t="array" ref="V1961">VLOOKUP($A1961,[1]New!$A$2:$DE$2108,17,FALSE)</f>
        <v>42264</v>
      </c>
      <c r="AG1961" t="str">
        <f t="array" ref="AG1961">VLOOKUP($A1961,[1]New!$A$2:$DE$2108,61,FALSE)</f>
        <v>Operations and Algebraic Thinking</v>
      </c>
      <c r="AJ1961">
        <f t="array" ref="AJ1961">VLOOKUP($A1961,[1]New!$A$2:$DE$2108,62,FALSE)</f>
        <v>244</v>
      </c>
      <c r="AN1961">
        <f t="array" ref="AN1961">IF(VLOOKUP($A1961,[1]New!$A$2:$DE$2108,65,FALSE)="High",1,IF(VLOOKUP($A1961,[1]New!$A$2:$DE$2108,65,FALSE)="HiAvg",2,IF(VLOOKUP($A1961,[1]New!$A$2:$DE$2108,65,FALSE)="Avg",3,IF(VLOOKUP($A1961,[1]New!$A$2:$DE$2108,65,FALSE)="LoAvg",4,5))))</f>
        <v>2</v>
      </c>
      <c r="AO1961" t="str">
        <f t="array" ref="AO1961">VLOOKUP($A1961,[1]New!$A$2:$DE$2108,66,FALSE)</f>
        <v>The Real and Complex Number Systems</v>
      </c>
      <c r="AR1961">
        <f t="array" ref="AR1961">VLOOKUP($A1961,[1]New!$A$2:$DE$2108,67,FALSE)</f>
        <v>240</v>
      </c>
      <c r="AV1961">
        <f t="array" ref="AV1961">IF(VLOOKUP($A1961,[1]New!$A$2:$DE$2108,70,FALSE)="High",1,IF(VLOOKUP($A1961,[1]New!$A$2:$DE$2108,70,FALSE)="HiAvg",2,IF(VLOOKUP($A1961,[1]New!$A$2:$DE$2108,70,FALSE)="Avg",3,IF(VLOOKUP($A1961,[1]New!$A$2:$DE$2108,70,FALSE)="LoAvg",4,5))))</f>
        <v>2</v>
      </c>
      <c r="AW1961" t="str">
        <f t="array" ref="AW1961">VLOOKUP($A1961,[1]New!$A$2:$DE$2108,71,FALSE)</f>
        <v>Geometry</v>
      </c>
      <c r="AZ1961">
        <f t="array" ref="AZ1961">VLOOKUP($A1961,[1]New!$A$2:$DE$2108,72,FALSE)</f>
        <v>229</v>
      </c>
      <c r="BD1961">
        <f t="array" ref="BD1961">IF(VLOOKUP($A1961,[1]New!$A$2:$DE$2108,75,FALSE)="High",1,IF(VLOOKUP($A1961,[1]New!$A$2:$DE$2108,75,FALSE)="HiAvg",2,IF(VLOOKUP($A1961,[1]New!$A$2:$DE$2108,75,FALSE)="Avg",3,IF(VLOOKUP($A1961,[1]New!$A$2:$DE$2108,75,FALSE)="LoAvg",4,5))))</f>
        <v>3</v>
      </c>
      <c r="BE1961" t="str">
        <f t="array" ref="BE1961">IF(VLOOKUP($A1961,[1]New!$A$2:$DE$2108,76,FALSE)="","",VLOOKUP($A1961,[1]New!$A$2:$DE$2108,76,FALSE))</f>
        <v>Statistics and Probability</v>
      </c>
      <c r="BH1961">
        <f t="array" ref="BH1961">IF(VLOOKUP($A1961,[1]New!$A$2:$DE$2108,77,FALSE)="","",VLOOKUP($A1961,[1]New!$A$2:$DE$2108,77,FALSE))</f>
        <v>244</v>
      </c>
      <c r="BL1961">
        <f t="array" ref="BL1961">IF(VLOOKUP($A1961,[1]New!$A$2:$DE$2108,80,FALSE)="High",1,IF(VLOOKUP($A1961,[1]New!$A$2:$DE$2108,80,FALSE)="HiAvg",2,IF(VLOOKUP($A1961,[1]New!$A$2:$DE$2108,80,FALSE)="Avg",3,IF(VLOOKUP($A1961,[1]New!$A$2:$DE$2108,80,FALSE)="LoAvg",4,IF(VLOOKUP($A1961,[1]New!$A$2:$DE$2108,80,FALSE)="Low",5,"")))))</f>
        <v>2</v>
      </c>
    </row>
    <row r="1962" spans="1:64" x14ac:dyDescent="0.2">
      <c r="A1962" s="7" t="s">
        <v>2085</v>
      </c>
      <c r="B1962">
        <v>2015</v>
      </c>
      <c r="C1962" t="s">
        <v>2233</v>
      </c>
      <c r="D1962" t="str">
        <f t="array" ref="D1962">VLOOKUP($A1962,[1]New!$A$2:$DE$2108,5,FALSE)</f>
        <v>Reading</v>
      </c>
      <c r="E1962">
        <f t="array" ref="E1962">VLOOKUP($A1962,[1]New!$A$2:$DE$2108,3,FALSE)</f>
        <v>605000590</v>
      </c>
      <c r="F1962" t="str">
        <f t="array" ref="F1962">VLOOKUP($A1962,[1]New!$A$2:$DE$2108,4,FALSE)</f>
        <v>School 3</v>
      </c>
      <c r="Q1962">
        <f t="array" ref="Q1962">VLOOKUP($A1962,[1]New!$A$2:$DE$2108,19,FALSE)</f>
        <v>222</v>
      </c>
      <c r="S1962">
        <f t="array" ref="S1962">VLOOKUP($A1962,[1]New!$A$2:$DE$2108,21,FALSE)</f>
        <v>62</v>
      </c>
      <c r="U1962">
        <f t="array" ref="U1962">IF(S1962&gt;=75,1,IF(AND(S1962&gt;=50,S1962&lt;75),2,IF(AND(S1962&gt;=25,S1962&lt;50),3,IF(S1962&lt;25,4,"NA"))))</f>
        <v>2</v>
      </c>
      <c r="V1962" s="8">
        <f t="array" ref="V1962">VLOOKUP($A1962,[1]New!$A$2:$DE$2108,17,FALSE)</f>
        <v>42256</v>
      </c>
      <c r="AG1962" t="str">
        <f t="array" ref="AG1962">VLOOKUP($A1962,[1]New!$A$2:$DE$2108,61,FALSE)</f>
        <v>Literature</v>
      </c>
      <c r="AJ1962">
        <f t="array" ref="AJ1962">VLOOKUP($A1962,[1]New!$A$2:$DE$2108,62,FALSE)</f>
        <v>204</v>
      </c>
      <c r="AN1962">
        <f t="array" ref="AN1962">IF(VLOOKUP($A1962,[1]New!$A$2:$DE$2108,65,FALSE)="High",1,IF(VLOOKUP($A1962,[1]New!$A$2:$DE$2108,65,FALSE)="HiAvg",2,IF(VLOOKUP($A1962,[1]New!$A$2:$DE$2108,65,FALSE)="Avg",3,IF(VLOOKUP($A1962,[1]New!$A$2:$DE$2108,65,FALSE)="LoAvg",4,5))))</f>
        <v>5</v>
      </c>
      <c r="AO1962" t="str">
        <f t="array" ref="AO1962">VLOOKUP($A1962,[1]New!$A$2:$DE$2108,66,FALSE)</f>
        <v>Informational Text</v>
      </c>
      <c r="AR1962">
        <f t="array" ref="AR1962">VLOOKUP($A1962,[1]New!$A$2:$DE$2108,67,FALSE)</f>
        <v>224</v>
      </c>
      <c r="AV1962">
        <f t="array" ref="AV1962">IF(VLOOKUP($A1962,[1]New!$A$2:$DE$2108,70,FALSE)="High",1,IF(VLOOKUP($A1962,[1]New!$A$2:$DE$2108,70,FALSE)="HiAvg",2,IF(VLOOKUP($A1962,[1]New!$A$2:$DE$2108,70,FALSE)="Avg",3,IF(VLOOKUP($A1962,[1]New!$A$2:$DE$2108,70,FALSE)="LoAvg",4,5))))</f>
        <v>2</v>
      </c>
      <c r="AW1962" t="str">
        <f t="array" ref="AW1962">VLOOKUP($A1962,[1]New!$A$2:$DE$2108,71,FALSE)</f>
        <v>Vocabulary Acquisition and Use</v>
      </c>
      <c r="AZ1962">
        <f t="array" ref="AZ1962">VLOOKUP($A1962,[1]New!$A$2:$DE$2108,72,FALSE)</f>
        <v>241</v>
      </c>
      <c r="BD1962">
        <f t="array" ref="BD1962">IF(VLOOKUP($A1962,[1]New!$A$2:$DE$2108,75,FALSE)="High",1,IF(VLOOKUP($A1962,[1]New!$A$2:$DE$2108,75,FALSE)="HiAvg",2,IF(VLOOKUP($A1962,[1]New!$A$2:$DE$2108,75,FALSE)="Avg",3,IF(VLOOKUP($A1962,[1]New!$A$2:$DE$2108,75,FALSE)="LoAvg",4,5))))</f>
        <v>1</v>
      </c>
      <c r="BE1962" t="str">
        <f t="array" ref="BE1962">IF(VLOOKUP($A1962,[1]New!$A$2:$DE$2108,76,FALSE)="","",VLOOKUP($A1962,[1]New!$A$2:$DE$2108,76,FALSE))</f>
        <v/>
      </c>
      <c r="BH1962" t="str">
        <f t="array" ref="BH1962">IF(VLOOKUP($A1962,[1]New!$A$2:$DE$2108,77,FALSE)="","",VLOOKUP($A1962,[1]New!$A$2:$DE$2108,77,FALSE))</f>
        <v/>
      </c>
      <c r="BL1962" t="str">
        <f t="array" ref="BL1962">IF(VLOOKUP($A1962,[1]New!$A$2:$DE$2108,80,FALSE)="High",1,IF(VLOOKUP($A1962,[1]New!$A$2:$DE$2108,80,FALSE)="HiAvg",2,IF(VLOOKUP($A1962,[1]New!$A$2:$DE$2108,80,FALSE)="Avg",3,IF(VLOOKUP($A1962,[1]New!$A$2:$DE$2108,80,FALSE)="LoAvg",4,IF(VLOOKUP($A1962,[1]New!$A$2:$DE$2108,80,FALSE)="Low",5,"")))))</f>
        <v/>
      </c>
    </row>
    <row r="1963" spans="1:64" x14ac:dyDescent="0.2">
      <c r="A1963" s="7" t="s">
        <v>2086</v>
      </c>
      <c r="B1963">
        <v>2015</v>
      </c>
      <c r="C1963" t="s">
        <v>2233</v>
      </c>
      <c r="D1963" t="str">
        <f t="array" ref="D1963">VLOOKUP($A1963,[1]New!$A$2:$DE$2108,5,FALSE)</f>
        <v>Language Usage</v>
      </c>
      <c r="E1963">
        <f t="array" ref="E1963">VLOOKUP($A1963,[1]New!$A$2:$DE$2108,3,FALSE)</f>
        <v>605000591</v>
      </c>
      <c r="F1963" t="str">
        <f t="array" ref="F1963">VLOOKUP($A1963,[1]New!$A$2:$DE$2108,4,FALSE)</f>
        <v>School 3</v>
      </c>
      <c r="Q1963">
        <f t="array" ref="Q1963">VLOOKUP($A1963,[1]New!$A$2:$DE$2108,19,FALSE)</f>
        <v>228</v>
      </c>
      <c r="S1963">
        <f t="array" ref="S1963">VLOOKUP($A1963,[1]New!$A$2:$DE$2108,21,FALSE)</f>
        <v>80</v>
      </c>
      <c r="U1963">
        <f t="array" ref="U1963">IF(S1963&gt;=75,1,IF(AND(S1963&gt;=50,S1963&lt;75),2,IF(AND(S1963&gt;=25,S1963&lt;50),3,IF(S1963&lt;25,4,"NA"))))</f>
        <v>1</v>
      </c>
      <c r="V1963" s="8">
        <f t="array" ref="V1963">VLOOKUP($A1963,[1]New!$A$2:$DE$2108,17,FALSE)</f>
        <v>42262</v>
      </c>
      <c r="AG1963" t="str">
        <f t="array" ref="AG1963">VLOOKUP($A1963,[1]New!$A$2:$DE$2108,61,FALSE)</f>
        <v>Writing: Plan, Organize, Develop, Revise, Research</v>
      </c>
      <c r="AJ1963">
        <f t="array" ref="AJ1963">VLOOKUP($A1963,[1]New!$A$2:$DE$2108,62,FALSE)</f>
        <v>225</v>
      </c>
      <c r="AN1963">
        <f t="array" ref="AN1963">IF(VLOOKUP($A1963,[1]New!$A$2:$DE$2108,65,FALSE)="High",1,IF(VLOOKUP($A1963,[1]New!$A$2:$DE$2108,65,FALSE)="HiAvg",2,IF(VLOOKUP($A1963,[1]New!$A$2:$DE$2108,65,FALSE)="Avg",3,IF(VLOOKUP($A1963,[1]New!$A$2:$DE$2108,65,FALSE)="LoAvg",4,5))))</f>
        <v>2</v>
      </c>
      <c r="AO1963" t="str">
        <f t="array" ref="AO1963">VLOOKUP($A1963,[1]New!$A$2:$DE$2108,66,FALSE)</f>
        <v>Language: Understand, Edit for Grammar, Usage</v>
      </c>
      <c r="AR1963">
        <f t="array" ref="AR1963">VLOOKUP($A1963,[1]New!$A$2:$DE$2108,67,FALSE)</f>
        <v>230</v>
      </c>
      <c r="AV1963">
        <f t="array" ref="AV1963">IF(VLOOKUP($A1963,[1]New!$A$2:$DE$2108,70,FALSE)="High",1,IF(VLOOKUP($A1963,[1]New!$A$2:$DE$2108,70,FALSE)="HiAvg",2,IF(VLOOKUP($A1963,[1]New!$A$2:$DE$2108,70,FALSE)="Avg",3,IF(VLOOKUP($A1963,[1]New!$A$2:$DE$2108,70,FALSE)="LoAvg",4,5))))</f>
        <v>1</v>
      </c>
      <c r="AW1963" t="str">
        <f t="array" ref="AW1963">VLOOKUP($A1963,[1]New!$A$2:$DE$2108,71,FALSE)</f>
        <v>Language: Understand, Edit Mechanics</v>
      </c>
      <c r="AZ1963">
        <f t="array" ref="AZ1963">VLOOKUP($A1963,[1]New!$A$2:$DE$2108,72,FALSE)</f>
        <v>230</v>
      </c>
      <c r="BD1963">
        <f t="array" ref="BD1963">IF(VLOOKUP($A1963,[1]New!$A$2:$DE$2108,75,FALSE)="High",1,IF(VLOOKUP($A1963,[1]New!$A$2:$DE$2108,75,FALSE)="HiAvg",2,IF(VLOOKUP($A1963,[1]New!$A$2:$DE$2108,75,FALSE)="Avg",3,IF(VLOOKUP($A1963,[1]New!$A$2:$DE$2108,75,FALSE)="LoAvg",4,5))))</f>
        <v>1</v>
      </c>
      <c r="BE1963" t="str">
        <f t="array" ref="BE1963">IF(VLOOKUP($A1963,[1]New!$A$2:$DE$2108,76,FALSE)="","",VLOOKUP($A1963,[1]New!$A$2:$DE$2108,76,FALSE))</f>
        <v/>
      </c>
      <c r="BH1963" t="str">
        <f t="array" ref="BH1963">IF(VLOOKUP($A1963,[1]New!$A$2:$DE$2108,77,FALSE)="","",VLOOKUP($A1963,[1]New!$A$2:$DE$2108,77,FALSE))</f>
        <v/>
      </c>
      <c r="BL1963" t="str">
        <f t="array" ref="BL1963">IF(VLOOKUP($A1963,[1]New!$A$2:$DE$2108,80,FALSE)="High",1,IF(VLOOKUP($A1963,[1]New!$A$2:$DE$2108,80,FALSE)="HiAvg",2,IF(VLOOKUP($A1963,[1]New!$A$2:$DE$2108,80,FALSE)="Avg",3,IF(VLOOKUP($A1963,[1]New!$A$2:$DE$2108,80,FALSE)="LoAvg",4,IF(VLOOKUP($A1963,[1]New!$A$2:$DE$2108,80,FALSE)="Low",5,"")))))</f>
        <v/>
      </c>
    </row>
    <row r="1964" spans="1:64" x14ac:dyDescent="0.2">
      <c r="A1964" s="7" t="s">
        <v>2087</v>
      </c>
      <c r="B1964">
        <v>2015</v>
      </c>
      <c r="C1964" t="s">
        <v>2233</v>
      </c>
      <c r="D1964" t="str">
        <f t="array" ref="D1964">VLOOKUP($A1964,[1]New!$A$2:$DE$2108,5,FALSE)</f>
        <v>Mathematics</v>
      </c>
      <c r="E1964">
        <f t="array" ref="E1964">VLOOKUP($A1964,[1]New!$A$2:$DE$2108,3,FALSE)</f>
        <v>605000591</v>
      </c>
      <c r="F1964" t="str">
        <f t="array" ref="F1964">VLOOKUP($A1964,[1]New!$A$2:$DE$2108,4,FALSE)</f>
        <v>School 3</v>
      </c>
      <c r="Q1964">
        <f t="array" ref="Q1964">VLOOKUP($A1964,[1]New!$A$2:$DE$2108,19,FALSE)</f>
        <v>245</v>
      </c>
      <c r="S1964">
        <f t="array" ref="S1964">VLOOKUP($A1964,[1]New!$A$2:$DE$2108,21,FALSE)</f>
        <v>85</v>
      </c>
      <c r="U1964">
        <f t="array" ref="U1964">IF(S1964&gt;=75,1,IF(AND(S1964&gt;=50,S1964&lt;75),2,IF(AND(S1964&gt;=25,S1964&lt;50),3,IF(S1964&lt;25,4,"NA"))))</f>
        <v>1</v>
      </c>
      <c r="V1964" s="8">
        <f t="array" ref="V1964">VLOOKUP($A1964,[1]New!$A$2:$DE$2108,17,FALSE)</f>
        <v>42264</v>
      </c>
      <c r="AG1964" t="str">
        <f t="array" ref="AG1964">VLOOKUP($A1964,[1]New!$A$2:$DE$2108,61,FALSE)</f>
        <v>Operations and Algebraic Thinking</v>
      </c>
      <c r="AJ1964">
        <f t="array" ref="AJ1964">VLOOKUP($A1964,[1]New!$A$2:$DE$2108,62,FALSE)</f>
        <v>251</v>
      </c>
      <c r="AN1964">
        <f t="array" ref="AN1964">IF(VLOOKUP($A1964,[1]New!$A$2:$DE$2108,65,FALSE)="High",1,IF(VLOOKUP($A1964,[1]New!$A$2:$DE$2108,65,FALSE)="HiAvg",2,IF(VLOOKUP($A1964,[1]New!$A$2:$DE$2108,65,FALSE)="Avg",3,IF(VLOOKUP($A1964,[1]New!$A$2:$DE$2108,65,FALSE)="LoAvg",4,5))))</f>
        <v>1</v>
      </c>
      <c r="AO1964" t="str">
        <f t="array" ref="AO1964">VLOOKUP($A1964,[1]New!$A$2:$DE$2108,66,FALSE)</f>
        <v>The Real and Complex Number Systems</v>
      </c>
      <c r="AR1964">
        <f t="array" ref="AR1964">VLOOKUP($A1964,[1]New!$A$2:$DE$2108,67,FALSE)</f>
        <v>251</v>
      </c>
      <c r="AV1964">
        <f t="array" ref="AV1964">IF(VLOOKUP($A1964,[1]New!$A$2:$DE$2108,70,FALSE)="High",1,IF(VLOOKUP($A1964,[1]New!$A$2:$DE$2108,70,FALSE)="HiAvg",2,IF(VLOOKUP($A1964,[1]New!$A$2:$DE$2108,70,FALSE)="Avg",3,IF(VLOOKUP($A1964,[1]New!$A$2:$DE$2108,70,FALSE)="LoAvg",4,5))))</f>
        <v>1</v>
      </c>
      <c r="AW1964" t="str">
        <f t="array" ref="AW1964">VLOOKUP($A1964,[1]New!$A$2:$DE$2108,71,FALSE)</f>
        <v>Geometry</v>
      </c>
      <c r="AZ1964">
        <f t="array" ref="AZ1964">VLOOKUP($A1964,[1]New!$A$2:$DE$2108,72,FALSE)</f>
        <v>235</v>
      </c>
      <c r="BD1964">
        <f t="array" ref="BD1964">IF(VLOOKUP($A1964,[1]New!$A$2:$DE$2108,75,FALSE)="High",1,IF(VLOOKUP($A1964,[1]New!$A$2:$DE$2108,75,FALSE)="HiAvg",2,IF(VLOOKUP($A1964,[1]New!$A$2:$DE$2108,75,FALSE)="Avg",3,IF(VLOOKUP($A1964,[1]New!$A$2:$DE$2108,75,FALSE)="LoAvg",4,5))))</f>
        <v>2</v>
      </c>
      <c r="BE1964" t="str">
        <f t="array" ref="BE1964">IF(VLOOKUP($A1964,[1]New!$A$2:$DE$2108,76,FALSE)="","",VLOOKUP($A1964,[1]New!$A$2:$DE$2108,76,FALSE))</f>
        <v>Statistics and Probability</v>
      </c>
      <c r="BH1964">
        <f t="array" ref="BH1964">IF(VLOOKUP($A1964,[1]New!$A$2:$DE$2108,77,FALSE)="","",VLOOKUP($A1964,[1]New!$A$2:$DE$2108,77,FALSE))</f>
        <v>244</v>
      </c>
      <c r="BL1964">
        <f t="array" ref="BL1964">IF(VLOOKUP($A1964,[1]New!$A$2:$DE$2108,80,FALSE)="High",1,IF(VLOOKUP($A1964,[1]New!$A$2:$DE$2108,80,FALSE)="HiAvg",2,IF(VLOOKUP($A1964,[1]New!$A$2:$DE$2108,80,FALSE)="Avg",3,IF(VLOOKUP($A1964,[1]New!$A$2:$DE$2108,80,FALSE)="LoAvg",4,IF(VLOOKUP($A1964,[1]New!$A$2:$DE$2108,80,FALSE)="Low",5,"")))))</f>
        <v>2</v>
      </c>
    </row>
    <row r="1965" spans="1:64" x14ac:dyDescent="0.2">
      <c r="A1965" s="7" t="s">
        <v>2088</v>
      </c>
      <c r="B1965">
        <v>2015</v>
      </c>
      <c r="C1965" t="s">
        <v>2233</v>
      </c>
      <c r="D1965" t="str">
        <f t="array" ref="D1965">VLOOKUP($A1965,[1]New!$A$2:$DE$2108,5,FALSE)</f>
        <v>Reading</v>
      </c>
      <c r="E1965">
        <f t="array" ref="E1965">VLOOKUP($A1965,[1]New!$A$2:$DE$2108,3,FALSE)</f>
        <v>605000591</v>
      </c>
      <c r="F1965" t="str">
        <f t="array" ref="F1965">VLOOKUP($A1965,[1]New!$A$2:$DE$2108,4,FALSE)</f>
        <v>School 3</v>
      </c>
      <c r="Q1965">
        <f t="array" ref="Q1965">VLOOKUP($A1965,[1]New!$A$2:$DE$2108,19,FALSE)</f>
        <v>234</v>
      </c>
      <c r="S1965">
        <f t="array" ref="S1965">VLOOKUP($A1965,[1]New!$A$2:$DE$2108,21,FALSE)</f>
        <v>86</v>
      </c>
      <c r="U1965">
        <f t="array" ref="U1965">IF(S1965&gt;=75,1,IF(AND(S1965&gt;=50,S1965&lt;75),2,IF(AND(S1965&gt;=25,S1965&lt;50),3,IF(S1965&lt;25,4,"NA"))))</f>
        <v>1</v>
      </c>
      <c r="V1965" s="8">
        <f t="array" ref="V1965">VLOOKUP($A1965,[1]New!$A$2:$DE$2108,17,FALSE)</f>
        <v>42257</v>
      </c>
      <c r="AG1965" t="str">
        <f t="array" ref="AG1965">VLOOKUP($A1965,[1]New!$A$2:$DE$2108,61,FALSE)</f>
        <v>Literature</v>
      </c>
      <c r="AJ1965">
        <f t="array" ref="AJ1965">VLOOKUP($A1965,[1]New!$A$2:$DE$2108,62,FALSE)</f>
        <v>246</v>
      </c>
      <c r="AN1965">
        <f t="array" ref="AN1965">IF(VLOOKUP($A1965,[1]New!$A$2:$DE$2108,65,FALSE)="High",1,IF(VLOOKUP($A1965,[1]New!$A$2:$DE$2108,65,FALSE)="HiAvg",2,IF(VLOOKUP($A1965,[1]New!$A$2:$DE$2108,65,FALSE)="Avg",3,IF(VLOOKUP($A1965,[1]New!$A$2:$DE$2108,65,FALSE)="LoAvg",4,5))))</f>
        <v>1</v>
      </c>
      <c r="AO1965" t="str">
        <f t="array" ref="AO1965">VLOOKUP($A1965,[1]New!$A$2:$DE$2108,66,FALSE)</f>
        <v>Informational Text</v>
      </c>
      <c r="AR1965">
        <f t="array" ref="AR1965">VLOOKUP($A1965,[1]New!$A$2:$DE$2108,67,FALSE)</f>
        <v>235</v>
      </c>
      <c r="AV1965">
        <f t="array" ref="AV1965">IF(VLOOKUP($A1965,[1]New!$A$2:$DE$2108,70,FALSE)="High",1,IF(VLOOKUP($A1965,[1]New!$A$2:$DE$2108,70,FALSE)="HiAvg",2,IF(VLOOKUP($A1965,[1]New!$A$2:$DE$2108,70,FALSE)="Avg",3,IF(VLOOKUP($A1965,[1]New!$A$2:$DE$2108,70,FALSE)="LoAvg",4,5))))</f>
        <v>1</v>
      </c>
      <c r="AW1965" t="str">
        <f t="array" ref="AW1965">VLOOKUP($A1965,[1]New!$A$2:$DE$2108,71,FALSE)</f>
        <v>Vocabulary Acquisition and Use</v>
      </c>
      <c r="AZ1965">
        <f t="array" ref="AZ1965">VLOOKUP($A1965,[1]New!$A$2:$DE$2108,72,FALSE)</f>
        <v>221</v>
      </c>
      <c r="BD1965">
        <f t="array" ref="BD1965">IF(VLOOKUP($A1965,[1]New!$A$2:$DE$2108,75,FALSE)="High",1,IF(VLOOKUP($A1965,[1]New!$A$2:$DE$2108,75,FALSE)="HiAvg",2,IF(VLOOKUP($A1965,[1]New!$A$2:$DE$2108,75,FALSE)="Avg",3,IF(VLOOKUP($A1965,[1]New!$A$2:$DE$2108,75,FALSE)="LoAvg",4,5))))</f>
        <v>3</v>
      </c>
      <c r="BE1965" t="str">
        <f t="array" ref="BE1965">IF(VLOOKUP($A1965,[1]New!$A$2:$DE$2108,76,FALSE)="","",VLOOKUP($A1965,[1]New!$A$2:$DE$2108,76,FALSE))</f>
        <v/>
      </c>
      <c r="BH1965" t="str">
        <f t="array" ref="BH1965">IF(VLOOKUP($A1965,[1]New!$A$2:$DE$2108,77,FALSE)="","",VLOOKUP($A1965,[1]New!$A$2:$DE$2108,77,FALSE))</f>
        <v/>
      </c>
      <c r="BL1965" t="str">
        <f t="array" ref="BL1965">IF(VLOOKUP($A1965,[1]New!$A$2:$DE$2108,80,FALSE)="High",1,IF(VLOOKUP($A1965,[1]New!$A$2:$DE$2108,80,FALSE)="HiAvg",2,IF(VLOOKUP($A1965,[1]New!$A$2:$DE$2108,80,FALSE)="Avg",3,IF(VLOOKUP($A1965,[1]New!$A$2:$DE$2108,80,FALSE)="LoAvg",4,IF(VLOOKUP($A1965,[1]New!$A$2:$DE$2108,80,FALSE)="Low",5,"")))))</f>
        <v/>
      </c>
    </row>
    <row r="1966" spans="1:64" x14ac:dyDescent="0.2">
      <c r="A1966" s="7" t="s">
        <v>2089</v>
      </c>
      <c r="B1966">
        <v>2015</v>
      </c>
      <c r="C1966" t="s">
        <v>2233</v>
      </c>
      <c r="D1966" t="str">
        <f t="array" ref="D1966">VLOOKUP($A1966,[1]New!$A$2:$DE$2108,5,FALSE)</f>
        <v>Language Usage</v>
      </c>
      <c r="E1966">
        <f t="array" ref="E1966">VLOOKUP($A1966,[1]New!$A$2:$DE$2108,3,FALSE)</f>
        <v>605000592</v>
      </c>
      <c r="F1966" t="str">
        <f t="array" ref="F1966">VLOOKUP($A1966,[1]New!$A$2:$DE$2108,4,FALSE)</f>
        <v>School 3</v>
      </c>
      <c r="Q1966">
        <f t="array" ref="Q1966">VLOOKUP($A1966,[1]New!$A$2:$DE$2108,19,FALSE)</f>
        <v>217</v>
      </c>
      <c r="S1966">
        <f t="array" ref="S1966">VLOOKUP($A1966,[1]New!$A$2:$DE$2108,21,FALSE)</f>
        <v>52</v>
      </c>
      <c r="U1966">
        <f t="array" ref="U1966">IF(S1966&gt;=75,1,IF(AND(S1966&gt;=50,S1966&lt;75),2,IF(AND(S1966&gt;=25,S1966&lt;50),3,IF(S1966&lt;25,4,"NA"))))</f>
        <v>2</v>
      </c>
      <c r="V1966" s="8">
        <f t="array" ref="V1966">VLOOKUP($A1966,[1]New!$A$2:$DE$2108,17,FALSE)</f>
        <v>42258</v>
      </c>
      <c r="AG1966" t="str">
        <f t="array" ref="AG1966">VLOOKUP($A1966,[1]New!$A$2:$DE$2108,61,FALSE)</f>
        <v>Writing: Plan, Organize, Develop, Revise, Research</v>
      </c>
      <c r="AJ1966">
        <f t="array" ref="AJ1966">VLOOKUP($A1966,[1]New!$A$2:$DE$2108,62,FALSE)</f>
        <v>219</v>
      </c>
      <c r="AN1966">
        <f t="array" ref="AN1966">IF(VLOOKUP($A1966,[1]New!$A$2:$DE$2108,65,FALSE)="High",1,IF(VLOOKUP($A1966,[1]New!$A$2:$DE$2108,65,FALSE)="HiAvg",2,IF(VLOOKUP($A1966,[1]New!$A$2:$DE$2108,65,FALSE)="Avg",3,IF(VLOOKUP($A1966,[1]New!$A$2:$DE$2108,65,FALSE)="LoAvg",4,5))))</f>
        <v>3</v>
      </c>
      <c r="AO1966" t="str">
        <f t="array" ref="AO1966">VLOOKUP($A1966,[1]New!$A$2:$DE$2108,66,FALSE)</f>
        <v>Language: Understand, Edit for Grammar, Usage</v>
      </c>
      <c r="AR1966">
        <f t="array" ref="AR1966">VLOOKUP($A1966,[1]New!$A$2:$DE$2108,67,FALSE)</f>
        <v>228</v>
      </c>
      <c r="AV1966">
        <f t="array" ref="AV1966">IF(VLOOKUP($A1966,[1]New!$A$2:$DE$2108,70,FALSE)="High",1,IF(VLOOKUP($A1966,[1]New!$A$2:$DE$2108,70,FALSE)="HiAvg",2,IF(VLOOKUP($A1966,[1]New!$A$2:$DE$2108,70,FALSE)="Avg",3,IF(VLOOKUP($A1966,[1]New!$A$2:$DE$2108,70,FALSE)="LoAvg",4,5))))</f>
        <v>2</v>
      </c>
      <c r="AW1966" t="str">
        <f t="array" ref="AW1966">VLOOKUP($A1966,[1]New!$A$2:$DE$2108,71,FALSE)</f>
        <v>Language: Understand, Edit Mechanics</v>
      </c>
      <c r="AZ1966">
        <f t="array" ref="AZ1966">VLOOKUP($A1966,[1]New!$A$2:$DE$2108,72,FALSE)</f>
        <v>205</v>
      </c>
      <c r="BD1966">
        <f t="array" ref="BD1966">IF(VLOOKUP($A1966,[1]New!$A$2:$DE$2108,75,FALSE)="High",1,IF(VLOOKUP($A1966,[1]New!$A$2:$DE$2108,75,FALSE)="HiAvg",2,IF(VLOOKUP($A1966,[1]New!$A$2:$DE$2108,75,FALSE)="Avg",3,IF(VLOOKUP($A1966,[1]New!$A$2:$DE$2108,75,FALSE)="LoAvg",4,5))))</f>
        <v>5</v>
      </c>
      <c r="BE1966" t="str">
        <f t="array" ref="BE1966">IF(VLOOKUP($A1966,[1]New!$A$2:$DE$2108,76,FALSE)="","",VLOOKUP($A1966,[1]New!$A$2:$DE$2108,76,FALSE))</f>
        <v/>
      </c>
      <c r="BH1966" t="str">
        <f t="array" ref="BH1966">IF(VLOOKUP($A1966,[1]New!$A$2:$DE$2108,77,FALSE)="","",VLOOKUP($A1966,[1]New!$A$2:$DE$2108,77,FALSE))</f>
        <v/>
      </c>
      <c r="BL1966" t="str">
        <f t="array" ref="BL1966">IF(VLOOKUP($A1966,[1]New!$A$2:$DE$2108,80,FALSE)="High",1,IF(VLOOKUP($A1966,[1]New!$A$2:$DE$2108,80,FALSE)="HiAvg",2,IF(VLOOKUP($A1966,[1]New!$A$2:$DE$2108,80,FALSE)="Avg",3,IF(VLOOKUP($A1966,[1]New!$A$2:$DE$2108,80,FALSE)="LoAvg",4,IF(VLOOKUP($A1966,[1]New!$A$2:$DE$2108,80,FALSE)="Low",5,"")))))</f>
        <v/>
      </c>
    </row>
    <row r="1967" spans="1:64" x14ac:dyDescent="0.2">
      <c r="A1967" s="7" t="s">
        <v>2090</v>
      </c>
      <c r="B1967">
        <v>2015</v>
      </c>
      <c r="C1967" t="s">
        <v>2233</v>
      </c>
      <c r="D1967" t="str">
        <f t="array" ref="D1967">VLOOKUP($A1967,[1]New!$A$2:$DE$2108,5,FALSE)</f>
        <v>Mathematics</v>
      </c>
      <c r="E1967">
        <f t="array" ref="E1967">VLOOKUP($A1967,[1]New!$A$2:$DE$2108,3,FALSE)</f>
        <v>605000592</v>
      </c>
      <c r="F1967" t="str">
        <f t="array" ref="F1967">VLOOKUP($A1967,[1]New!$A$2:$DE$2108,4,FALSE)</f>
        <v>School 3</v>
      </c>
      <c r="Q1967">
        <f t="array" ref="Q1967">VLOOKUP($A1967,[1]New!$A$2:$DE$2108,19,FALSE)</f>
        <v>235</v>
      </c>
      <c r="S1967">
        <f t="array" ref="S1967">VLOOKUP($A1967,[1]New!$A$2:$DE$2108,21,FALSE)</f>
        <v>69</v>
      </c>
      <c r="U1967">
        <f t="array" ref="U1967">IF(S1967&gt;=75,1,IF(AND(S1967&gt;=50,S1967&lt;75),2,IF(AND(S1967&gt;=25,S1967&lt;50),3,IF(S1967&lt;25,4,"NA"))))</f>
        <v>2</v>
      </c>
      <c r="V1967" s="8">
        <f t="array" ref="V1967">VLOOKUP($A1967,[1]New!$A$2:$DE$2108,17,FALSE)</f>
        <v>42264</v>
      </c>
      <c r="AG1967" t="str">
        <f t="array" ref="AG1967">VLOOKUP($A1967,[1]New!$A$2:$DE$2108,61,FALSE)</f>
        <v>Operations and Algebraic Thinking</v>
      </c>
      <c r="AJ1967">
        <f t="array" ref="AJ1967">VLOOKUP($A1967,[1]New!$A$2:$DE$2108,62,FALSE)</f>
        <v>232</v>
      </c>
      <c r="AN1967">
        <f t="array" ref="AN1967">IF(VLOOKUP($A1967,[1]New!$A$2:$DE$2108,65,FALSE)="High",1,IF(VLOOKUP($A1967,[1]New!$A$2:$DE$2108,65,FALSE)="HiAvg",2,IF(VLOOKUP($A1967,[1]New!$A$2:$DE$2108,65,FALSE)="Avg",3,IF(VLOOKUP($A1967,[1]New!$A$2:$DE$2108,65,FALSE)="LoAvg",4,5))))</f>
        <v>3</v>
      </c>
      <c r="AO1967" t="str">
        <f t="array" ref="AO1967">VLOOKUP($A1967,[1]New!$A$2:$DE$2108,66,FALSE)</f>
        <v>The Real and Complex Number Systems</v>
      </c>
      <c r="AR1967">
        <f t="array" ref="AR1967">VLOOKUP($A1967,[1]New!$A$2:$DE$2108,67,FALSE)</f>
        <v>233</v>
      </c>
      <c r="AV1967">
        <f t="array" ref="AV1967">IF(VLOOKUP($A1967,[1]New!$A$2:$DE$2108,70,FALSE)="High",1,IF(VLOOKUP($A1967,[1]New!$A$2:$DE$2108,70,FALSE)="HiAvg",2,IF(VLOOKUP($A1967,[1]New!$A$2:$DE$2108,70,FALSE)="Avg",3,IF(VLOOKUP($A1967,[1]New!$A$2:$DE$2108,70,FALSE)="LoAvg",4,5))))</f>
        <v>3</v>
      </c>
      <c r="AW1967" t="str">
        <f t="array" ref="AW1967">VLOOKUP($A1967,[1]New!$A$2:$DE$2108,71,FALSE)</f>
        <v>Geometry</v>
      </c>
      <c r="AZ1967">
        <f t="array" ref="AZ1967">VLOOKUP($A1967,[1]New!$A$2:$DE$2108,72,FALSE)</f>
        <v>235</v>
      </c>
      <c r="BD1967">
        <f t="array" ref="BD1967">IF(VLOOKUP($A1967,[1]New!$A$2:$DE$2108,75,FALSE)="High",1,IF(VLOOKUP($A1967,[1]New!$A$2:$DE$2108,75,FALSE)="HiAvg",2,IF(VLOOKUP($A1967,[1]New!$A$2:$DE$2108,75,FALSE)="Avg",3,IF(VLOOKUP($A1967,[1]New!$A$2:$DE$2108,75,FALSE)="LoAvg",4,5))))</f>
        <v>2</v>
      </c>
      <c r="BE1967" t="str">
        <f t="array" ref="BE1967">IF(VLOOKUP($A1967,[1]New!$A$2:$DE$2108,76,FALSE)="","",VLOOKUP($A1967,[1]New!$A$2:$DE$2108,76,FALSE))</f>
        <v>Statistics and Probability</v>
      </c>
      <c r="BH1967">
        <f t="array" ref="BH1967">IF(VLOOKUP($A1967,[1]New!$A$2:$DE$2108,77,FALSE)="","",VLOOKUP($A1967,[1]New!$A$2:$DE$2108,77,FALSE))</f>
        <v>240</v>
      </c>
      <c r="BL1967">
        <f t="array" ref="BL1967">IF(VLOOKUP($A1967,[1]New!$A$2:$DE$2108,80,FALSE)="High",1,IF(VLOOKUP($A1967,[1]New!$A$2:$DE$2108,80,FALSE)="HiAvg",2,IF(VLOOKUP($A1967,[1]New!$A$2:$DE$2108,80,FALSE)="Avg",3,IF(VLOOKUP($A1967,[1]New!$A$2:$DE$2108,80,FALSE)="LoAvg",4,IF(VLOOKUP($A1967,[1]New!$A$2:$DE$2108,80,FALSE)="Low",5,"")))))</f>
        <v>2</v>
      </c>
    </row>
    <row r="1968" spans="1:64" x14ac:dyDescent="0.2">
      <c r="A1968" s="7" t="s">
        <v>2091</v>
      </c>
      <c r="B1968">
        <v>2015</v>
      </c>
      <c r="C1968" t="s">
        <v>2233</v>
      </c>
      <c r="D1968" t="str">
        <f t="array" ref="D1968">VLOOKUP($A1968,[1]New!$A$2:$DE$2108,5,FALSE)</f>
        <v>Reading</v>
      </c>
      <c r="E1968">
        <f t="array" ref="E1968">VLOOKUP($A1968,[1]New!$A$2:$DE$2108,3,FALSE)</f>
        <v>605000592</v>
      </c>
      <c r="F1968" t="str">
        <f t="array" ref="F1968">VLOOKUP($A1968,[1]New!$A$2:$DE$2108,4,FALSE)</f>
        <v>School 3</v>
      </c>
      <c r="Q1968">
        <f t="array" ref="Q1968">VLOOKUP($A1968,[1]New!$A$2:$DE$2108,19,FALSE)</f>
        <v>215</v>
      </c>
      <c r="S1968">
        <f t="array" ref="S1968">VLOOKUP($A1968,[1]New!$A$2:$DE$2108,21,FALSE)</f>
        <v>44</v>
      </c>
      <c r="U1968">
        <f t="array" ref="U1968">IF(S1968&gt;=75,1,IF(AND(S1968&gt;=50,S1968&lt;75),2,IF(AND(S1968&gt;=25,S1968&lt;50),3,IF(S1968&lt;25,4,"NA"))))</f>
        <v>3</v>
      </c>
      <c r="V1968" s="8">
        <f t="array" ref="V1968">VLOOKUP($A1968,[1]New!$A$2:$DE$2108,17,FALSE)</f>
        <v>42265</v>
      </c>
      <c r="AG1968" t="str">
        <f t="array" ref="AG1968">VLOOKUP($A1968,[1]New!$A$2:$DE$2108,61,FALSE)</f>
        <v>Literature</v>
      </c>
      <c r="AJ1968">
        <f t="array" ref="AJ1968">VLOOKUP($A1968,[1]New!$A$2:$DE$2108,62,FALSE)</f>
        <v>213</v>
      </c>
      <c r="AN1968">
        <f t="array" ref="AN1968">IF(VLOOKUP($A1968,[1]New!$A$2:$DE$2108,65,FALSE)="High",1,IF(VLOOKUP($A1968,[1]New!$A$2:$DE$2108,65,FALSE)="HiAvg",2,IF(VLOOKUP($A1968,[1]New!$A$2:$DE$2108,65,FALSE)="Avg",3,IF(VLOOKUP($A1968,[1]New!$A$2:$DE$2108,65,FALSE)="LoAvg",4,5))))</f>
        <v>4</v>
      </c>
      <c r="AO1968" t="str">
        <f t="array" ref="AO1968">VLOOKUP($A1968,[1]New!$A$2:$DE$2108,66,FALSE)</f>
        <v>Informational Text</v>
      </c>
      <c r="AR1968">
        <f t="array" ref="AR1968">VLOOKUP($A1968,[1]New!$A$2:$DE$2108,67,FALSE)</f>
        <v>218</v>
      </c>
      <c r="AV1968">
        <f t="array" ref="AV1968">IF(VLOOKUP($A1968,[1]New!$A$2:$DE$2108,70,FALSE)="High",1,IF(VLOOKUP($A1968,[1]New!$A$2:$DE$2108,70,FALSE)="HiAvg",2,IF(VLOOKUP($A1968,[1]New!$A$2:$DE$2108,70,FALSE)="Avg",3,IF(VLOOKUP($A1968,[1]New!$A$2:$DE$2108,70,FALSE)="LoAvg",4,5))))</f>
        <v>3</v>
      </c>
      <c r="AW1968" t="str">
        <f t="array" ref="AW1968">VLOOKUP($A1968,[1]New!$A$2:$DE$2108,71,FALSE)</f>
        <v>Vocabulary Acquisition and Use</v>
      </c>
      <c r="AZ1968">
        <f t="array" ref="AZ1968">VLOOKUP($A1968,[1]New!$A$2:$DE$2108,72,FALSE)</f>
        <v>215</v>
      </c>
      <c r="BD1968">
        <f t="array" ref="BD1968">IF(VLOOKUP($A1968,[1]New!$A$2:$DE$2108,75,FALSE)="High",1,IF(VLOOKUP($A1968,[1]New!$A$2:$DE$2108,75,FALSE)="HiAvg",2,IF(VLOOKUP($A1968,[1]New!$A$2:$DE$2108,75,FALSE)="Avg",3,IF(VLOOKUP($A1968,[1]New!$A$2:$DE$2108,75,FALSE)="LoAvg",4,5))))</f>
        <v>4</v>
      </c>
      <c r="BE1968" t="str">
        <f t="array" ref="BE1968">IF(VLOOKUP($A1968,[1]New!$A$2:$DE$2108,76,FALSE)="","",VLOOKUP($A1968,[1]New!$A$2:$DE$2108,76,FALSE))</f>
        <v/>
      </c>
      <c r="BH1968" t="str">
        <f t="array" ref="BH1968">IF(VLOOKUP($A1968,[1]New!$A$2:$DE$2108,77,FALSE)="","",VLOOKUP($A1968,[1]New!$A$2:$DE$2108,77,FALSE))</f>
        <v/>
      </c>
      <c r="BL1968" t="str">
        <f t="array" ref="BL1968">IF(VLOOKUP($A1968,[1]New!$A$2:$DE$2108,80,FALSE)="High",1,IF(VLOOKUP($A1968,[1]New!$A$2:$DE$2108,80,FALSE)="HiAvg",2,IF(VLOOKUP($A1968,[1]New!$A$2:$DE$2108,80,FALSE)="Avg",3,IF(VLOOKUP($A1968,[1]New!$A$2:$DE$2108,80,FALSE)="LoAvg",4,IF(VLOOKUP($A1968,[1]New!$A$2:$DE$2108,80,FALSE)="Low",5,"")))))</f>
        <v/>
      </c>
    </row>
    <row r="1969" spans="1:64" x14ac:dyDescent="0.2">
      <c r="A1969" s="7" t="s">
        <v>2092</v>
      </c>
      <c r="B1969">
        <v>2015</v>
      </c>
      <c r="C1969" t="s">
        <v>2233</v>
      </c>
      <c r="D1969" t="str">
        <f t="array" ref="D1969">VLOOKUP($A1969,[1]New!$A$2:$DE$2108,5,FALSE)</f>
        <v>Language Usage</v>
      </c>
      <c r="E1969">
        <f t="array" ref="E1969">VLOOKUP($A1969,[1]New!$A$2:$DE$2108,3,FALSE)</f>
        <v>605000596</v>
      </c>
      <c r="F1969" t="str">
        <f t="array" ref="F1969">VLOOKUP($A1969,[1]New!$A$2:$DE$2108,4,FALSE)</f>
        <v>School 3</v>
      </c>
      <c r="Q1969">
        <f t="array" ref="Q1969">VLOOKUP($A1969,[1]New!$A$2:$DE$2108,19,FALSE)</f>
        <v>225</v>
      </c>
      <c r="S1969">
        <f t="array" ref="S1969">VLOOKUP($A1969,[1]New!$A$2:$DE$2108,21,FALSE)</f>
        <v>73</v>
      </c>
      <c r="U1969">
        <f t="array" ref="U1969">IF(S1969&gt;=75,1,IF(AND(S1969&gt;=50,S1969&lt;75),2,IF(AND(S1969&gt;=25,S1969&lt;50),3,IF(S1969&lt;25,4,"NA"))))</f>
        <v>2</v>
      </c>
      <c r="V1969" s="8">
        <f t="array" ref="V1969">VLOOKUP($A1969,[1]New!$A$2:$DE$2108,17,FALSE)</f>
        <v>42262</v>
      </c>
      <c r="AG1969" t="str">
        <f t="array" ref="AG1969">VLOOKUP($A1969,[1]New!$A$2:$DE$2108,61,FALSE)</f>
        <v>Writing: Plan, Organize, Develop, Revise, Research</v>
      </c>
      <c r="AJ1969">
        <f t="array" ref="AJ1969">VLOOKUP($A1969,[1]New!$A$2:$DE$2108,62,FALSE)</f>
        <v>224</v>
      </c>
      <c r="AN1969">
        <f t="array" ref="AN1969">IF(VLOOKUP($A1969,[1]New!$A$2:$DE$2108,65,FALSE)="High",1,IF(VLOOKUP($A1969,[1]New!$A$2:$DE$2108,65,FALSE)="HiAvg",2,IF(VLOOKUP($A1969,[1]New!$A$2:$DE$2108,65,FALSE)="Avg",3,IF(VLOOKUP($A1969,[1]New!$A$2:$DE$2108,65,FALSE)="LoAvg",4,5))))</f>
        <v>2</v>
      </c>
      <c r="AO1969" t="str">
        <f t="array" ref="AO1969">VLOOKUP($A1969,[1]New!$A$2:$DE$2108,66,FALSE)</f>
        <v>Language: Understand, Edit for Grammar, Usage</v>
      </c>
      <c r="AR1969">
        <f t="array" ref="AR1969">VLOOKUP($A1969,[1]New!$A$2:$DE$2108,67,FALSE)</f>
        <v>229</v>
      </c>
      <c r="AV1969">
        <f t="array" ref="AV1969">IF(VLOOKUP($A1969,[1]New!$A$2:$DE$2108,70,FALSE)="High",1,IF(VLOOKUP($A1969,[1]New!$A$2:$DE$2108,70,FALSE)="HiAvg",2,IF(VLOOKUP($A1969,[1]New!$A$2:$DE$2108,70,FALSE)="Avg",3,IF(VLOOKUP($A1969,[1]New!$A$2:$DE$2108,70,FALSE)="LoAvg",4,5))))</f>
        <v>2</v>
      </c>
      <c r="AW1969" t="str">
        <f t="array" ref="AW1969">VLOOKUP($A1969,[1]New!$A$2:$DE$2108,71,FALSE)</f>
        <v>Language: Understand, Edit Mechanics</v>
      </c>
      <c r="AZ1969">
        <f t="array" ref="AZ1969">VLOOKUP($A1969,[1]New!$A$2:$DE$2108,72,FALSE)</f>
        <v>221</v>
      </c>
      <c r="BD1969">
        <f t="array" ref="BD1969">IF(VLOOKUP($A1969,[1]New!$A$2:$DE$2108,75,FALSE)="High",1,IF(VLOOKUP($A1969,[1]New!$A$2:$DE$2108,75,FALSE)="HiAvg",2,IF(VLOOKUP($A1969,[1]New!$A$2:$DE$2108,75,FALSE)="Avg",3,IF(VLOOKUP($A1969,[1]New!$A$2:$DE$2108,75,FALSE)="LoAvg",4,5))))</f>
        <v>3</v>
      </c>
      <c r="BE1969" t="str">
        <f t="array" ref="BE1969">IF(VLOOKUP($A1969,[1]New!$A$2:$DE$2108,76,FALSE)="","",VLOOKUP($A1969,[1]New!$A$2:$DE$2108,76,FALSE))</f>
        <v/>
      </c>
      <c r="BH1969" t="str">
        <f t="array" ref="BH1969">IF(VLOOKUP($A1969,[1]New!$A$2:$DE$2108,77,FALSE)="","",VLOOKUP($A1969,[1]New!$A$2:$DE$2108,77,FALSE))</f>
        <v/>
      </c>
      <c r="BL1969" t="str">
        <f t="array" ref="BL1969">IF(VLOOKUP($A1969,[1]New!$A$2:$DE$2108,80,FALSE)="High",1,IF(VLOOKUP($A1969,[1]New!$A$2:$DE$2108,80,FALSE)="HiAvg",2,IF(VLOOKUP($A1969,[1]New!$A$2:$DE$2108,80,FALSE)="Avg",3,IF(VLOOKUP($A1969,[1]New!$A$2:$DE$2108,80,FALSE)="LoAvg",4,IF(VLOOKUP($A1969,[1]New!$A$2:$DE$2108,80,FALSE)="Low",5,"")))))</f>
        <v/>
      </c>
    </row>
    <row r="1970" spans="1:64" x14ac:dyDescent="0.2">
      <c r="A1970" s="7" t="s">
        <v>2093</v>
      </c>
      <c r="B1970">
        <v>2015</v>
      </c>
      <c r="C1970" t="s">
        <v>2233</v>
      </c>
      <c r="D1970" t="str">
        <f t="array" ref="D1970">VLOOKUP($A1970,[1]New!$A$2:$DE$2108,5,FALSE)</f>
        <v>Mathematics</v>
      </c>
      <c r="E1970">
        <f t="array" ref="E1970">VLOOKUP($A1970,[1]New!$A$2:$DE$2108,3,FALSE)</f>
        <v>605000596</v>
      </c>
      <c r="F1970" t="str">
        <f t="array" ref="F1970">VLOOKUP($A1970,[1]New!$A$2:$DE$2108,4,FALSE)</f>
        <v>School 3</v>
      </c>
      <c r="Q1970">
        <f t="array" ref="Q1970">VLOOKUP($A1970,[1]New!$A$2:$DE$2108,19,FALSE)</f>
        <v>229</v>
      </c>
      <c r="S1970">
        <f t="array" ref="S1970">VLOOKUP($A1970,[1]New!$A$2:$DE$2108,21,FALSE)</f>
        <v>56</v>
      </c>
      <c r="U1970">
        <f t="array" ref="U1970">IF(S1970&gt;=75,1,IF(AND(S1970&gt;=50,S1970&lt;75),2,IF(AND(S1970&gt;=25,S1970&lt;50),3,IF(S1970&lt;25,4,"NA"))))</f>
        <v>2</v>
      </c>
      <c r="V1970" s="8">
        <f t="array" ref="V1970">VLOOKUP($A1970,[1]New!$A$2:$DE$2108,17,FALSE)</f>
        <v>42264</v>
      </c>
      <c r="AG1970" t="str">
        <f t="array" ref="AG1970">VLOOKUP($A1970,[1]New!$A$2:$DE$2108,61,FALSE)</f>
        <v>Operations and Algebraic Thinking</v>
      </c>
      <c r="AJ1970">
        <f t="array" ref="AJ1970">VLOOKUP($A1970,[1]New!$A$2:$DE$2108,62,FALSE)</f>
        <v>229</v>
      </c>
      <c r="AN1970">
        <f t="array" ref="AN1970">IF(VLOOKUP($A1970,[1]New!$A$2:$DE$2108,65,FALSE)="High",1,IF(VLOOKUP($A1970,[1]New!$A$2:$DE$2108,65,FALSE)="HiAvg",2,IF(VLOOKUP($A1970,[1]New!$A$2:$DE$2108,65,FALSE)="Avg",3,IF(VLOOKUP($A1970,[1]New!$A$2:$DE$2108,65,FALSE)="LoAvg",4,5))))</f>
        <v>3</v>
      </c>
      <c r="AO1970" t="str">
        <f t="array" ref="AO1970">VLOOKUP($A1970,[1]New!$A$2:$DE$2108,66,FALSE)</f>
        <v>The Real and Complex Number Systems</v>
      </c>
      <c r="AR1970">
        <f t="array" ref="AR1970">VLOOKUP($A1970,[1]New!$A$2:$DE$2108,67,FALSE)</f>
        <v>223</v>
      </c>
      <c r="AV1970">
        <f t="array" ref="AV1970">IF(VLOOKUP($A1970,[1]New!$A$2:$DE$2108,70,FALSE)="High",1,IF(VLOOKUP($A1970,[1]New!$A$2:$DE$2108,70,FALSE)="HiAvg",2,IF(VLOOKUP($A1970,[1]New!$A$2:$DE$2108,70,FALSE)="Avg",3,IF(VLOOKUP($A1970,[1]New!$A$2:$DE$2108,70,FALSE)="LoAvg",4,5))))</f>
        <v>4</v>
      </c>
      <c r="AW1970" t="str">
        <f t="array" ref="AW1970">VLOOKUP($A1970,[1]New!$A$2:$DE$2108,71,FALSE)</f>
        <v>Geometry</v>
      </c>
      <c r="AZ1970">
        <f t="array" ref="AZ1970">VLOOKUP($A1970,[1]New!$A$2:$DE$2108,72,FALSE)</f>
        <v>234</v>
      </c>
      <c r="BD1970">
        <f t="array" ref="BD1970">IF(VLOOKUP($A1970,[1]New!$A$2:$DE$2108,75,FALSE)="High",1,IF(VLOOKUP($A1970,[1]New!$A$2:$DE$2108,75,FALSE)="HiAvg",2,IF(VLOOKUP($A1970,[1]New!$A$2:$DE$2108,75,FALSE)="Avg",3,IF(VLOOKUP($A1970,[1]New!$A$2:$DE$2108,75,FALSE)="LoAvg",4,5))))</f>
        <v>3</v>
      </c>
      <c r="BE1970" t="str">
        <f t="array" ref="BE1970">IF(VLOOKUP($A1970,[1]New!$A$2:$DE$2108,76,FALSE)="","",VLOOKUP($A1970,[1]New!$A$2:$DE$2108,76,FALSE))</f>
        <v>Statistics and Probability</v>
      </c>
      <c r="BH1970">
        <f t="array" ref="BH1970">IF(VLOOKUP($A1970,[1]New!$A$2:$DE$2108,77,FALSE)="","",VLOOKUP($A1970,[1]New!$A$2:$DE$2108,77,FALSE))</f>
        <v>232</v>
      </c>
      <c r="BL1970">
        <f t="array" ref="BL1970">IF(VLOOKUP($A1970,[1]New!$A$2:$DE$2108,80,FALSE)="High",1,IF(VLOOKUP($A1970,[1]New!$A$2:$DE$2108,80,FALSE)="HiAvg",2,IF(VLOOKUP($A1970,[1]New!$A$2:$DE$2108,80,FALSE)="Avg",3,IF(VLOOKUP($A1970,[1]New!$A$2:$DE$2108,80,FALSE)="LoAvg",4,IF(VLOOKUP($A1970,[1]New!$A$2:$DE$2108,80,FALSE)="Low",5,"")))))</f>
        <v>3</v>
      </c>
    </row>
    <row r="1971" spans="1:64" x14ac:dyDescent="0.2">
      <c r="A1971" s="7" t="s">
        <v>2094</v>
      </c>
      <c r="B1971">
        <v>2015</v>
      </c>
      <c r="C1971" t="s">
        <v>2233</v>
      </c>
      <c r="D1971" t="str">
        <f t="array" ref="D1971">VLOOKUP($A1971,[1]New!$A$2:$DE$2108,5,FALSE)</f>
        <v>Reading</v>
      </c>
      <c r="E1971">
        <f t="array" ref="E1971">VLOOKUP($A1971,[1]New!$A$2:$DE$2108,3,FALSE)</f>
        <v>605000596</v>
      </c>
      <c r="F1971" t="str">
        <f t="array" ref="F1971">VLOOKUP($A1971,[1]New!$A$2:$DE$2108,4,FALSE)</f>
        <v>School 3</v>
      </c>
      <c r="Q1971">
        <f t="array" ref="Q1971">VLOOKUP($A1971,[1]New!$A$2:$DE$2108,19,FALSE)</f>
        <v>223</v>
      </c>
      <c r="S1971">
        <f t="array" ref="S1971">VLOOKUP($A1971,[1]New!$A$2:$DE$2108,21,FALSE)</f>
        <v>64</v>
      </c>
      <c r="U1971">
        <f t="array" ref="U1971">IF(S1971&gt;=75,1,IF(AND(S1971&gt;=50,S1971&lt;75),2,IF(AND(S1971&gt;=25,S1971&lt;50),3,IF(S1971&lt;25,4,"NA"))))</f>
        <v>2</v>
      </c>
      <c r="V1971" s="8">
        <f t="array" ref="V1971">VLOOKUP($A1971,[1]New!$A$2:$DE$2108,17,FALSE)</f>
        <v>42265</v>
      </c>
      <c r="AG1971" t="str">
        <f t="array" ref="AG1971">VLOOKUP($A1971,[1]New!$A$2:$DE$2108,61,FALSE)</f>
        <v>Literature</v>
      </c>
      <c r="AJ1971">
        <f t="array" ref="AJ1971">VLOOKUP($A1971,[1]New!$A$2:$DE$2108,62,FALSE)</f>
        <v>221</v>
      </c>
      <c r="AN1971">
        <f t="array" ref="AN1971">IF(VLOOKUP($A1971,[1]New!$A$2:$DE$2108,65,FALSE)="High",1,IF(VLOOKUP($A1971,[1]New!$A$2:$DE$2108,65,FALSE)="HiAvg",2,IF(VLOOKUP($A1971,[1]New!$A$2:$DE$2108,65,FALSE)="Avg",3,IF(VLOOKUP($A1971,[1]New!$A$2:$DE$2108,65,FALSE)="LoAvg",4,5))))</f>
        <v>3</v>
      </c>
      <c r="AO1971" t="str">
        <f t="array" ref="AO1971">VLOOKUP($A1971,[1]New!$A$2:$DE$2108,66,FALSE)</f>
        <v>Informational Text</v>
      </c>
      <c r="AR1971">
        <f t="array" ref="AR1971">VLOOKUP($A1971,[1]New!$A$2:$DE$2108,67,FALSE)</f>
        <v>218</v>
      </c>
      <c r="AV1971">
        <f t="array" ref="AV1971">IF(VLOOKUP($A1971,[1]New!$A$2:$DE$2108,70,FALSE)="High",1,IF(VLOOKUP($A1971,[1]New!$A$2:$DE$2108,70,FALSE)="HiAvg",2,IF(VLOOKUP($A1971,[1]New!$A$2:$DE$2108,70,FALSE)="Avg",3,IF(VLOOKUP($A1971,[1]New!$A$2:$DE$2108,70,FALSE)="LoAvg",4,5))))</f>
        <v>3</v>
      </c>
      <c r="AW1971" t="str">
        <f t="array" ref="AW1971">VLOOKUP($A1971,[1]New!$A$2:$DE$2108,71,FALSE)</f>
        <v>Vocabulary Acquisition and Use</v>
      </c>
      <c r="AZ1971">
        <f t="array" ref="AZ1971">VLOOKUP($A1971,[1]New!$A$2:$DE$2108,72,FALSE)</f>
        <v>229</v>
      </c>
      <c r="BD1971">
        <f t="array" ref="BD1971">IF(VLOOKUP($A1971,[1]New!$A$2:$DE$2108,75,FALSE)="High",1,IF(VLOOKUP($A1971,[1]New!$A$2:$DE$2108,75,FALSE)="HiAvg",2,IF(VLOOKUP($A1971,[1]New!$A$2:$DE$2108,75,FALSE)="Avg",3,IF(VLOOKUP($A1971,[1]New!$A$2:$DE$2108,75,FALSE)="LoAvg",4,5))))</f>
        <v>2</v>
      </c>
      <c r="BE1971" t="str">
        <f t="array" ref="BE1971">IF(VLOOKUP($A1971,[1]New!$A$2:$DE$2108,76,FALSE)="","",VLOOKUP($A1971,[1]New!$A$2:$DE$2108,76,FALSE))</f>
        <v/>
      </c>
      <c r="BH1971" t="str">
        <f t="array" ref="BH1971">IF(VLOOKUP($A1971,[1]New!$A$2:$DE$2108,77,FALSE)="","",VLOOKUP($A1971,[1]New!$A$2:$DE$2108,77,FALSE))</f>
        <v/>
      </c>
      <c r="BL1971" t="str">
        <f t="array" ref="BL1971">IF(VLOOKUP($A1971,[1]New!$A$2:$DE$2108,80,FALSE)="High",1,IF(VLOOKUP($A1971,[1]New!$A$2:$DE$2108,80,FALSE)="HiAvg",2,IF(VLOOKUP($A1971,[1]New!$A$2:$DE$2108,80,FALSE)="Avg",3,IF(VLOOKUP($A1971,[1]New!$A$2:$DE$2108,80,FALSE)="LoAvg",4,IF(VLOOKUP($A1971,[1]New!$A$2:$DE$2108,80,FALSE)="Low",5,"")))))</f>
        <v/>
      </c>
    </row>
    <row r="1972" spans="1:64" x14ac:dyDescent="0.2">
      <c r="A1972" s="7" t="s">
        <v>2095</v>
      </c>
      <c r="B1972">
        <v>2015</v>
      </c>
      <c r="C1972" t="s">
        <v>2233</v>
      </c>
      <c r="D1972" t="str">
        <f t="array" ref="D1972">VLOOKUP($A1972,[1]New!$A$2:$DE$2108,5,FALSE)</f>
        <v>Language Usage</v>
      </c>
      <c r="E1972">
        <f t="array" ref="E1972">VLOOKUP($A1972,[1]New!$A$2:$DE$2108,3,FALSE)</f>
        <v>605000597</v>
      </c>
      <c r="F1972" t="str">
        <f t="array" ref="F1972">VLOOKUP($A1972,[1]New!$A$2:$DE$2108,4,FALSE)</f>
        <v>School 3</v>
      </c>
      <c r="Q1972">
        <f t="array" ref="Q1972">VLOOKUP($A1972,[1]New!$A$2:$DE$2108,19,FALSE)</f>
        <v>206</v>
      </c>
      <c r="S1972">
        <f t="array" ref="S1972">VLOOKUP($A1972,[1]New!$A$2:$DE$2108,21,FALSE)</f>
        <v>24</v>
      </c>
      <c r="U1972">
        <f t="array" ref="U1972">IF(S1972&gt;=75,1,IF(AND(S1972&gt;=50,S1972&lt;75),2,IF(AND(S1972&gt;=25,S1972&lt;50),3,IF(S1972&lt;25,4,"NA"))))</f>
        <v>4</v>
      </c>
      <c r="V1972" s="8">
        <f t="array" ref="V1972">VLOOKUP($A1972,[1]New!$A$2:$DE$2108,17,FALSE)</f>
        <v>42258</v>
      </c>
      <c r="AG1972" t="str">
        <f t="array" ref="AG1972">VLOOKUP($A1972,[1]New!$A$2:$DE$2108,61,FALSE)</f>
        <v>Writing: Plan, Organize, Develop, Revise, Research</v>
      </c>
      <c r="AJ1972">
        <f t="array" ref="AJ1972">VLOOKUP($A1972,[1]New!$A$2:$DE$2108,62,FALSE)</f>
        <v>202</v>
      </c>
      <c r="AN1972">
        <f t="array" ref="AN1972">IF(VLOOKUP($A1972,[1]New!$A$2:$DE$2108,65,FALSE)="High",1,IF(VLOOKUP($A1972,[1]New!$A$2:$DE$2108,65,FALSE)="HiAvg",2,IF(VLOOKUP($A1972,[1]New!$A$2:$DE$2108,65,FALSE)="Avg",3,IF(VLOOKUP($A1972,[1]New!$A$2:$DE$2108,65,FALSE)="LoAvg",4,5))))</f>
        <v>5</v>
      </c>
      <c r="AO1972" t="str">
        <f t="array" ref="AO1972">VLOOKUP($A1972,[1]New!$A$2:$DE$2108,66,FALSE)</f>
        <v>Language: Understand, Edit for Grammar, Usage</v>
      </c>
      <c r="AR1972">
        <f t="array" ref="AR1972">VLOOKUP($A1972,[1]New!$A$2:$DE$2108,67,FALSE)</f>
        <v>202</v>
      </c>
      <c r="AV1972">
        <f t="array" ref="AV1972">IF(VLOOKUP($A1972,[1]New!$A$2:$DE$2108,70,FALSE)="High",1,IF(VLOOKUP($A1972,[1]New!$A$2:$DE$2108,70,FALSE)="HiAvg",2,IF(VLOOKUP($A1972,[1]New!$A$2:$DE$2108,70,FALSE)="Avg",3,IF(VLOOKUP($A1972,[1]New!$A$2:$DE$2108,70,FALSE)="LoAvg",4,5))))</f>
        <v>5</v>
      </c>
      <c r="AW1972" t="str">
        <f t="array" ref="AW1972">VLOOKUP($A1972,[1]New!$A$2:$DE$2108,71,FALSE)</f>
        <v>Language: Understand, Edit Mechanics</v>
      </c>
      <c r="AZ1972">
        <f t="array" ref="AZ1972">VLOOKUP($A1972,[1]New!$A$2:$DE$2108,72,FALSE)</f>
        <v>212</v>
      </c>
      <c r="BD1972">
        <f t="array" ref="BD1972">IF(VLOOKUP($A1972,[1]New!$A$2:$DE$2108,75,FALSE)="High",1,IF(VLOOKUP($A1972,[1]New!$A$2:$DE$2108,75,FALSE)="HiAvg",2,IF(VLOOKUP($A1972,[1]New!$A$2:$DE$2108,75,FALSE)="Avg",3,IF(VLOOKUP($A1972,[1]New!$A$2:$DE$2108,75,FALSE)="LoAvg",4,5))))</f>
        <v>4</v>
      </c>
      <c r="BE1972" t="str">
        <f t="array" ref="BE1972">IF(VLOOKUP($A1972,[1]New!$A$2:$DE$2108,76,FALSE)="","",VLOOKUP($A1972,[1]New!$A$2:$DE$2108,76,FALSE))</f>
        <v/>
      </c>
      <c r="BH1972" t="str">
        <f t="array" ref="BH1972">IF(VLOOKUP($A1972,[1]New!$A$2:$DE$2108,77,FALSE)="","",VLOOKUP($A1972,[1]New!$A$2:$DE$2108,77,FALSE))</f>
        <v/>
      </c>
      <c r="BL1972" t="str">
        <f t="array" ref="BL1972">IF(VLOOKUP($A1972,[1]New!$A$2:$DE$2108,80,FALSE)="High",1,IF(VLOOKUP($A1972,[1]New!$A$2:$DE$2108,80,FALSE)="HiAvg",2,IF(VLOOKUP($A1972,[1]New!$A$2:$DE$2108,80,FALSE)="Avg",3,IF(VLOOKUP($A1972,[1]New!$A$2:$DE$2108,80,FALSE)="LoAvg",4,IF(VLOOKUP($A1972,[1]New!$A$2:$DE$2108,80,FALSE)="Low",5,"")))))</f>
        <v/>
      </c>
    </row>
    <row r="1973" spans="1:64" x14ac:dyDescent="0.2">
      <c r="A1973" s="7" t="s">
        <v>2096</v>
      </c>
      <c r="B1973">
        <v>2015</v>
      </c>
      <c r="C1973" t="s">
        <v>2233</v>
      </c>
      <c r="D1973" t="str">
        <f t="array" ref="D1973">VLOOKUP($A1973,[1]New!$A$2:$DE$2108,5,FALSE)</f>
        <v>Mathematics</v>
      </c>
      <c r="E1973">
        <f t="array" ref="E1973">VLOOKUP($A1973,[1]New!$A$2:$DE$2108,3,FALSE)</f>
        <v>605000597</v>
      </c>
      <c r="F1973" t="str">
        <f t="array" ref="F1973">VLOOKUP($A1973,[1]New!$A$2:$DE$2108,4,FALSE)</f>
        <v>School 3</v>
      </c>
      <c r="Q1973">
        <f t="array" ref="Q1973">VLOOKUP($A1973,[1]New!$A$2:$DE$2108,19,FALSE)</f>
        <v>211</v>
      </c>
      <c r="S1973">
        <f t="array" ref="S1973">VLOOKUP($A1973,[1]New!$A$2:$DE$2108,21,FALSE)</f>
        <v>20</v>
      </c>
      <c r="U1973">
        <f t="array" ref="U1973">IF(S1973&gt;=75,1,IF(AND(S1973&gt;=50,S1973&lt;75),2,IF(AND(S1973&gt;=25,S1973&lt;50),3,IF(S1973&lt;25,4,"NA"))))</f>
        <v>4</v>
      </c>
      <c r="V1973" s="8">
        <f t="array" ref="V1973">VLOOKUP($A1973,[1]New!$A$2:$DE$2108,17,FALSE)</f>
        <v>42264</v>
      </c>
      <c r="AG1973" t="str">
        <f t="array" ref="AG1973">VLOOKUP($A1973,[1]New!$A$2:$DE$2108,61,FALSE)</f>
        <v>Operations and Algebraic Thinking</v>
      </c>
      <c r="AJ1973">
        <f t="array" ref="AJ1973">VLOOKUP($A1973,[1]New!$A$2:$DE$2108,62,FALSE)</f>
        <v>225</v>
      </c>
      <c r="AN1973">
        <f t="array" ref="AN1973">IF(VLOOKUP($A1973,[1]New!$A$2:$DE$2108,65,FALSE)="High",1,IF(VLOOKUP($A1973,[1]New!$A$2:$DE$2108,65,FALSE)="HiAvg",2,IF(VLOOKUP($A1973,[1]New!$A$2:$DE$2108,65,FALSE)="Avg",3,IF(VLOOKUP($A1973,[1]New!$A$2:$DE$2108,65,FALSE)="LoAvg",4,5))))</f>
        <v>4</v>
      </c>
      <c r="AO1973" t="str">
        <f t="array" ref="AO1973">VLOOKUP($A1973,[1]New!$A$2:$DE$2108,66,FALSE)</f>
        <v>The Real and Complex Number Systems</v>
      </c>
      <c r="AR1973">
        <f t="array" ref="AR1973">VLOOKUP($A1973,[1]New!$A$2:$DE$2108,67,FALSE)</f>
        <v>210</v>
      </c>
      <c r="AV1973">
        <f t="array" ref="AV1973">IF(VLOOKUP($A1973,[1]New!$A$2:$DE$2108,70,FALSE)="High",1,IF(VLOOKUP($A1973,[1]New!$A$2:$DE$2108,70,FALSE)="HiAvg",2,IF(VLOOKUP($A1973,[1]New!$A$2:$DE$2108,70,FALSE)="Avg",3,IF(VLOOKUP($A1973,[1]New!$A$2:$DE$2108,70,FALSE)="LoAvg",4,5))))</f>
        <v>5</v>
      </c>
      <c r="AW1973" t="str">
        <f t="array" ref="AW1973">VLOOKUP($A1973,[1]New!$A$2:$DE$2108,71,FALSE)</f>
        <v>Geometry</v>
      </c>
      <c r="AZ1973">
        <f t="array" ref="AZ1973">VLOOKUP($A1973,[1]New!$A$2:$DE$2108,72,FALSE)</f>
        <v>207</v>
      </c>
      <c r="BD1973">
        <f t="array" ref="BD1973">IF(VLOOKUP($A1973,[1]New!$A$2:$DE$2108,75,FALSE)="High",1,IF(VLOOKUP($A1973,[1]New!$A$2:$DE$2108,75,FALSE)="HiAvg",2,IF(VLOOKUP($A1973,[1]New!$A$2:$DE$2108,75,FALSE)="Avg",3,IF(VLOOKUP($A1973,[1]New!$A$2:$DE$2108,75,FALSE)="LoAvg",4,5))))</f>
        <v>5</v>
      </c>
      <c r="BE1973" t="str">
        <f t="array" ref="BE1973">IF(VLOOKUP($A1973,[1]New!$A$2:$DE$2108,76,FALSE)="","",VLOOKUP($A1973,[1]New!$A$2:$DE$2108,76,FALSE))</f>
        <v>Statistics and Probability</v>
      </c>
      <c r="BH1973">
        <f t="array" ref="BH1973">IF(VLOOKUP($A1973,[1]New!$A$2:$DE$2108,77,FALSE)="","",VLOOKUP($A1973,[1]New!$A$2:$DE$2108,77,FALSE))</f>
        <v>202</v>
      </c>
      <c r="BL1973">
        <f t="array" ref="BL1973">IF(VLOOKUP($A1973,[1]New!$A$2:$DE$2108,80,FALSE)="High",1,IF(VLOOKUP($A1973,[1]New!$A$2:$DE$2108,80,FALSE)="HiAvg",2,IF(VLOOKUP($A1973,[1]New!$A$2:$DE$2108,80,FALSE)="Avg",3,IF(VLOOKUP($A1973,[1]New!$A$2:$DE$2108,80,FALSE)="LoAvg",4,IF(VLOOKUP($A1973,[1]New!$A$2:$DE$2108,80,FALSE)="Low",5,"")))))</f>
        <v>5</v>
      </c>
    </row>
    <row r="1974" spans="1:64" x14ac:dyDescent="0.2">
      <c r="A1974" s="7" t="s">
        <v>2097</v>
      </c>
      <c r="B1974">
        <v>2015</v>
      </c>
      <c r="C1974" t="s">
        <v>2233</v>
      </c>
      <c r="D1974" t="str">
        <f t="array" ref="D1974">VLOOKUP($A1974,[1]New!$A$2:$DE$2108,5,FALSE)</f>
        <v>Reading</v>
      </c>
      <c r="E1974">
        <f t="array" ref="E1974">VLOOKUP($A1974,[1]New!$A$2:$DE$2108,3,FALSE)</f>
        <v>605000597</v>
      </c>
      <c r="F1974" t="str">
        <f t="array" ref="F1974">VLOOKUP($A1974,[1]New!$A$2:$DE$2108,4,FALSE)</f>
        <v>School 3</v>
      </c>
      <c r="Q1974">
        <f t="array" ref="Q1974">VLOOKUP($A1974,[1]New!$A$2:$DE$2108,19,FALSE)</f>
        <v>213</v>
      </c>
      <c r="S1974">
        <f t="array" ref="S1974">VLOOKUP($A1974,[1]New!$A$2:$DE$2108,21,FALSE)</f>
        <v>39</v>
      </c>
      <c r="U1974">
        <f t="array" ref="U1974">IF(S1974&gt;=75,1,IF(AND(S1974&gt;=50,S1974&lt;75),2,IF(AND(S1974&gt;=25,S1974&lt;50),3,IF(S1974&lt;25,4,"NA"))))</f>
        <v>3</v>
      </c>
      <c r="V1974" s="8">
        <f t="array" ref="V1974">VLOOKUP($A1974,[1]New!$A$2:$DE$2108,17,FALSE)</f>
        <v>42256</v>
      </c>
      <c r="AG1974" t="str">
        <f t="array" ref="AG1974">VLOOKUP($A1974,[1]New!$A$2:$DE$2108,61,FALSE)</f>
        <v>Literature</v>
      </c>
      <c r="AJ1974">
        <f t="array" ref="AJ1974">VLOOKUP($A1974,[1]New!$A$2:$DE$2108,62,FALSE)</f>
        <v>217</v>
      </c>
      <c r="AN1974">
        <f t="array" ref="AN1974">IF(VLOOKUP($A1974,[1]New!$A$2:$DE$2108,65,FALSE)="High",1,IF(VLOOKUP($A1974,[1]New!$A$2:$DE$2108,65,FALSE)="HiAvg",2,IF(VLOOKUP($A1974,[1]New!$A$2:$DE$2108,65,FALSE)="Avg",3,IF(VLOOKUP($A1974,[1]New!$A$2:$DE$2108,65,FALSE)="LoAvg",4,5))))</f>
        <v>3</v>
      </c>
      <c r="AO1974" t="str">
        <f t="array" ref="AO1974">VLOOKUP($A1974,[1]New!$A$2:$DE$2108,66,FALSE)</f>
        <v>Informational Text</v>
      </c>
      <c r="AR1974">
        <f t="array" ref="AR1974">VLOOKUP($A1974,[1]New!$A$2:$DE$2108,67,FALSE)</f>
        <v>200</v>
      </c>
      <c r="AV1974">
        <f t="array" ref="AV1974">IF(VLOOKUP($A1974,[1]New!$A$2:$DE$2108,70,FALSE)="High",1,IF(VLOOKUP($A1974,[1]New!$A$2:$DE$2108,70,FALSE)="HiAvg",2,IF(VLOOKUP($A1974,[1]New!$A$2:$DE$2108,70,FALSE)="Avg",3,IF(VLOOKUP($A1974,[1]New!$A$2:$DE$2108,70,FALSE)="LoAvg",4,5))))</f>
        <v>5</v>
      </c>
      <c r="AW1974" t="str">
        <f t="array" ref="AW1974">VLOOKUP($A1974,[1]New!$A$2:$DE$2108,71,FALSE)</f>
        <v>Vocabulary Acquisition and Use</v>
      </c>
      <c r="AZ1974">
        <f t="array" ref="AZ1974">VLOOKUP($A1974,[1]New!$A$2:$DE$2108,72,FALSE)</f>
        <v>221</v>
      </c>
      <c r="BD1974">
        <f t="array" ref="BD1974">IF(VLOOKUP($A1974,[1]New!$A$2:$DE$2108,75,FALSE)="High",1,IF(VLOOKUP($A1974,[1]New!$A$2:$DE$2108,75,FALSE)="HiAvg",2,IF(VLOOKUP($A1974,[1]New!$A$2:$DE$2108,75,FALSE)="Avg",3,IF(VLOOKUP($A1974,[1]New!$A$2:$DE$2108,75,FALSE)="LoAvg",4,5))))</f>
        <v>3</v>
      </c>
      <c r="BE1974" t="str">
        <f t="array" ref="BE1974">IF(VLOOKUP($A1974,[1]New!$A$2:$DE$2108,76,FALSE)="","",VLOOKUP($A1974,[1]New!$A$2:$DE$2108,76,FALSE))</f>
        <v/>
      </c>
      <c r="BH1974" t="str">
        <f t="array" ref="BH1974">IF(VLOOKUP($A1974,[1]New!$A$2:$DE$2108,77,FALSE)="","",VLOOKUP($A1974,[1]New!$A$2:$DE$2108,77,FALSE))</f>
        <v/>
      </c>
      <c r="BL1974" t="str">
        <f t="array" ref="BL1974">IF(VLOOKUP($A1974,[1]New!$A$2:$DE$2108,80,FALSE)="High",1,IF(VLOOKUP($A1974,[1]New!$A$2:$DE$2108,80,FALSE)="HiAvg",2,IF(VLOOKUP($A1974,[1]New!$A$2:$DE$2108,80,FALSE)="Avg",3,IF(VLOOKUP($A1974,[1]New!$A$2:$DE$2108,80,FALSE)="LoAvg",4,IF(VLOOKUP($A1974,[1]New!$A$2:$DE$2108,80,FALSE)="Low",5,"")))))</f>
        <v/>
      </c>
    </row>
    <row r="1975" spans="1:64" x14ac:dyDescent="0.2">
      <c r="A1975" s="7" t="s">
        <v>2098</v>
      </c>
      <c r="B1975">
        <v>2015</v>
      </c>
      <c r="C1975" t="s">
        <v>2233</v>
      </c>
      <c r="D1975" t="str">
        <f t="array" ref="D1975">VLOOKUP($A1975,[1]New!$A$2:$DE$2108,5,FALSE)</f>
        <v>Language Usage</v>
      </c>
      <c r="E1975">
        <f t="array" ref="E1975">VLOOKUP($A1975,[1]New!$A$2:$DE$2108,3,FALSE)</f>
        <v>605000604</v>
      </c>
      <c r="F1975" t="str">
        <f t="array" ref="F1975">VLOOKUP($A1975,[1]New!$A$2:$DE$2108,4,FALSE)</f>
        <v>School 3</v>
      </c>
      <c r="Q1975">
        <f t="array" ref="Q1975">VLOOKUP($A1975,[1]New!$A$2:$DE$2108,19,FALSE)</f>
        <v>217</v>
      </c>
      <c r="S1975">
        <f t="array" ref="S1975">VLOOKUP($A1975,[1]New!$A$2:$DE$2108,21,FALSE)</f>
        <v>59</v>
      </c>
      <c r="U1975">
        <f t="array" ref="U1975">IF(S1975&gt;=75,1,IF(AND(S1975&gt;=50,S1975&lt;75),2,IF(AND(S1975&gt;=25,S1975&lt;50),3,IF(S1975&lt;25,4,"NA"))))</f>
        <v>2</v>
      </c>
      <c r="V1975" s="8">
        <f t="array" ref="V1975">VLOOKUP($A1975,[1]New!$A$2:$DE$2108,17,FALSE)</f>
        <v>42258</v>
      </c>
      <c r="AG1975" t="str">
        <f t="array" ref="AG1975">VLOOKUP($A1975,[1]New!$A$2:$DE$2108,61,FALSE)</f>
        <v>Writing: Plan, Organize, Develop, Revise, Research</v>
      </c>
      <c r="AJ1975">
        <f t="array" ref="AJ1975">VLOOKUP($A1975,[1]New!$A$2:$DE$2108,62,FALSE)</f>
        <v>221</v>
      </c>
      <c r="AN1975">
        <f t="array" ref="AN1975">IF(VLOOKUP($A1975,[1]New!$A$2:$DE$2108,65,FALSE)="High",1,IF(VLOOKUP($A1975,[1]New!$A$2:$DE$2108,65,FALSE)="HiAvg",2,IF(VLOOKUP($A1975,[1]New!$A$2:$DE$2108,65,FALSE)="Avg",3,IF(VLOOKUP($A1975,[1]New!$A$2:$DE$2108,65,FALSE)="LoAvg",4,5))))</f>
        <v>2</v>
      </c>
      <c r="AO1975" t="str">
        <f t="array" ref="AO1975">VLOOKUP($A1975,[1]New!$A$2:$DE$2108,66,FALSE)</f>
        <v>Language: Understand, Edit for Grammar, Usage</v>
      </c>
      <c r="AR1975">
        <f t="array" ref="AR1975">VLOOKUP($A1975,[1]New!$A$2:$DE$2108,67,FALSE)</f>
        <v>210</v>
      </c>
      <c r="AV1975">
        <f t="array" ref="AV1975">IF(VLOOKUP($A1975,[1]New!$A$2:$DE$2108,70,FALSE)="High",1,IF(VLOOKUP($A1975,[1]New!$A$2:$DE$2108,70,FALSE)="HiAvg",2,IF(VLOOKUP($A1975,[1]New!$A$2:$DE$2108,70,FALSE)="Avg",3,IF(VLOOKUP($A1975,[1]New!$A$2:$DE$2108,70,FALSE)="LoAvg",4,5))))</f>
        <v>4</v>
      </c>
      <c r="AW1975" t="str">
        <f t="array" ref="AW1975">VLOOKUP($A1975,[1]New!$A$2:$DE$2108,71,FALSE)</f>
        <v>Language: Understand, Edit Mechanics</v>
      </c>
      <c r="AZ1975">
        <f t="array" ref="AZ1975">VLOOKUP($A1975,[1]New!$A$2:$DE$2108,72,FALSE)</f>
        <v>219</v>
      </c>
      <c r="BD1975">
        <f t="array" ref="BD1975">IF(VLOOKUP($A1975,[1]New!$A$2:$DE$2108,75,FALSE)="High",1,IF(VLOOKUP($A1975,[1]New!$A$2:$DE$2108,75,FALSE)="HiAvg",2,IF(VLOOKUP($A1975,[1]New!$A$2:$DE$2108,75,FALSE)="Avg",3,IF(VLOOKUP($A1975,[1]New!$A$2:$DE$2108,75,FALSE)="LoAvg",4,5))))</f>
        <v>3</v>
      </c>
      <c r="BE1975" t="str">
        <f t="array" ref="BE1975">IF(VLOOKUP($A1975,[1]New!$A$2:$DE$2108,76,FALSE)="","",VLOOKUP($A1975,[1]New!$A$2:$DE$2108,76,FALSE))</f>
        <v/>
      </c>
      <c r="BH1975" t="str">
        <f t="array" ref="BH1975">IF(VLOOKUP($A1975,[1]New!$A$2:$DE$2108,77,FALSE)="","",VLOOKUP($A1975,[1]New!$A$2:$DE$2108,77,FALSE))</f>
        <v/>
      </c>
      <c r="BL1975" t="str">
        <f t="array" ref="BL1975">IF(VLOOKUP($A1975,[1]New!$A$2:$DE$2108,80,FALSE)="High",1,IF(VLOOKUP($A1975,[1]New!$A$2:$DE$2108,80,FALSE)="HiAvg",2,IF(VLOOKUP($A1975,[1]New!$A$2:$DE$2108,80,FALSE)="Avg",3,IF(VLOOKUP($A1975,[1]New!$A$2:$DE$2108,80,FALSE)="LoAvg",4,IF(VLOOKUP($A1975,[1]New!$A$2:$DE$2108,80,FALSE)="Low",5,"")))))</f>
        <v/>
      </c>
    </row>
    <row r="1976" spans="1:64" x14ac:dyDescent="0.2">
      <c r="A1976" s="7" t="s">
        <v>2099</v>
      </c>
      <c r="B1976">
        <v>2015</v>
      </c>
      <c r="C1976" t="s">
        <v>2233</v>
      </c>
      <c r="D1976" t="str">
        <f t="array" ref="D1976">VLOOKUP($A1976,[1]New!$A$2:$DE$2108,5,FALSE)</f>
        <v>Mathematics</v>
      </c>
      <c r="E1976">
        <f t="array" ref="E1976">VLOOKUP($A1976,[1]New!$A$2:$DE$2108,3,FALSE)</f>
        <v>605000604</v>
      </c>
      <c r="F1976" t="str">
        <f t="array" ref="F1976">VLOOKUP($A1976,[1]New!$A$2:$DE$2108,4,FALSE)</f>
        <v>School 3</v>
      </c>
      <c r="Q1976">
        <f t="array" ref="Q1976">VLOOKUP($A1976,[1]New!$A$2:$DE$2108,19,FALSE)</f>
        <v>231</v>
      </c>
      <c r="S1976">
        <f t="array" ref="S1976">VLOOKUP($A1976,[1]New!$A$2:$DE$2108,21,FALSE)</f>
        <v>69</v>
      </c>
      <c r="U1976">
        <f t="array" ref="U1976">IF(S1976&gt;=75,1,IF(AND(S1976&gt;=50,S1976&lt;75),2,IF(AND(S1976&gt;=25,S1976&lt;50),3,IF(S1976&lt;25,4,"NA"))))</f>
        <v>2</v>
      </c>
      <c r="V1976" s="8">
        <f t="array" ref="V1976">VLOOKUP($A1976,[1]New!$A$2:$DE$2108,17,FALSE)</f>
        <v>42263</v>
      </c>
      <c r="AG1976" t="str">
        <f t="array" ref="AG1976">VLOOKUP($A1976,[1]New!$A$2:$DE$2108,61,FALSE)</f>
        <v>Operations and Algebraic Thinking</v>
      </c>
      <c r="AJ1976">
        <f t="array" ref="AJ1976">VLOOKUP($A1976,[1]New!$A$2:$DE$2108,62,FALSE)</f>
        <v>232</v>
      </c>
      <c r="AN1976">
        <f t="array" ref="AN1976">IF(VLOOKUP($A1976,[1]New!$A$2:$DE$2108,65,FALSE)="High",1,IF(VLOOKUP($A1976,[1]New!$A$2:$DE$2108,65,FALSE)="HiAvg",2,IF(VLOOKUP($A1976,[1]New!$A$2:$DE$2108,65,FALSE)="Avg",3,IF(VLOOKUP($A1976,[1]New!$A$2:$DE$2108,65,FALSE)="LoAvg",4,5))))</f>
        <v>2</v>
      </c>
      <c r="AO1976" t="str">
        <f t="array" ref="AO1976">VLOOKUP($A1976,[1]New!$A$2:$DE$2108,66,FALSE)</f>
        <v>The Real and Complex Number Systems</v>
      </c>
      <c r="AR1976">
        <f t="array" ref="AR1976">VLOOKUP($A1976,[1]New!$A$2:$DE$2108,67,FALSE)</f>
        <v>234</v>
      </c>
      <c r="AV1976">
        <f t="array" ref="AV1976">IF(VLOOKUP($A1976,[1]New!$A$2:$DE$2108,70,FALSE)="High",1,IF(VLOOKUP($A1976,[1]New!$A$2:$DE$2108,70,FALSE)="HiAvg",2,IF(VLOOKUP($A1976,[1]New!$A$2:$DE$2108,70,FALSE)="Avg",3,IF(VLOOKUP($A1976,[1]New!$A$2:$DE$2108,70,FALSE)="LoAvg",4,5))))</f>
        <v>2</v>
      </c>
      <c r="AW1976" t="str">
        <f t="array" ref="AW1976">VLOOKUP($A1976,[1]New!$A$2:$DE$2108,71,FALSE)</f>
        <v>Geometry</v>
      </c>
      <c r="AZ1976">
        <f t="array" ref="AZ1976">VLOOKUP($A1976,[1]New!$A$2:$DE$2108,72,FALSE)</f>
        <v>231</v>
      </c>
      <c r="BD1976">
        <f t="array" ref="BD1976">IF(VLOOKUP($A1976,[1]New!$A$2:$DE$2108,75,FALSE)="High",1,IF(VLOOKUP($A1976,[1]New!$A$2:$DE$2108,75,FALSE)="HiAvg",2,IF(VLOOKUP($A1976,[1]New!$A$2:$DE$2108,75,FALSE)="Avg",3,IF(VLOOKUP($A1976,[1]New!$A$2:$DE$2108,75,FALSE)="LoAvg",4,5))))</f>
        <v>2</v>
      </c>
      <c r="BE1976" t="str">
        <f t="array" ref="BE1976">IF(VLOOKUP($A1976,[1]New!$A$2:$DE$2108,76,FALSE)="","",VLOOKUP($A1976,[1]New!$A$2:$DE$2108,76,FALSE))</f>
        <v>Statistics and Probability</v>
      </c>
      <c r="BH1976">
        <f t="array" ref="BH1976">IF(VLOOKUP($A1976,[1]New!$A$2:$DE$2108,77,FALSE)="","",VLOOKUP($A1976,[1]New!$A$2:$DE$2108,77,FALSE))</f>
        <v>225</v>
      </c>
      <c r="BL1976">
        <f t="array" ref="BL1976">IF(VLOOKUP($A1976,[1]New!$A$2:$DE$2108,80,FALSE)="High",1,IF(VLOOKUP($A1976,[1]New!$A$2:$DE$2108,80,FALSE)="HiAvg",2,IF(VLOOKUP($A1976,[1]New!$A$2:$DE$2108,80,FALSE)="Avg",3,IF(VLOOKUP($A1976,[1]New!$A$2:$DE$2108,80,FALSE)="LoAvg",4,IF(VLOOKUP($A1976,[1]New!$A$2:$DE$2108,80,FALSE)="Low",5,"")))))</f>
        <v>3</v>
      </c>
    </row>
    <row r="1977" spans="1:64" x14ac:dyDescent="0.2">
      <c r="A1977" s="7" t="s">
        <v>2100</v>
      </c>
      <c r="B1977">
        <v>2015</v>
      </c>
      <c r="C1977" t="s">
        <v>2233</v>
      </c>
      <c r="D1977" t="str">
        <f t="array" ref="D1977">VLOOKUP($A1977,[1]New!$A$2:$DE$2108,5,FALSE)</f>
        <v>Reading</v>
      </c>
      <c r="E1977">
        <f t="array" ref="E1977">VLOOKUP($A1977,[1]New!$A$2:$DE$2108,3,FALSE)</f>
        <v>605000604</v>
      </c>
      <c r="F1977" t="str">
        <f t="array" ref="F1977">VLOOKUP($A1977,[1]New!$A$2:$DE$2108,4,FALSE)</f>
        <v>School 3</v>
      </c>
      <c r="Q1977">
        <f t="array" ref="Q1977">VLOOKUP($A1977,[1]New!$A$2:$DE$2108,19,FALSE)</f>
        <v>231</v>
      </c>
      <c r="S1977">
        <f t="array" ref="S1977">VLOOKUP($A1977,[1]New!$A$2:$DE$2108,21,FALSE)</f>
        <v>86</v>
      </c>
      <c r="U1977">
        <f t="array" ref="U1977">IF(S1977&gt;=75,1,IF(AND(S1977&gt;=50,S1977&lt;75),2,IF(AND(S1977&gt;=25,S1977&lt;50),3,IF(S1977&lt;25,4,"NA"))))</f>
        <v>1</v>
      </c>
      <c r="V1977" s="8">
        <f t="array" ref="V1977">VLOOKUP($A1977,[1]New!$A$2:$DE$2108,17,FALSE)</f>
        <v>42256</v>
      </c>
      <c r="AG1977" t="str">
        <f t="array" ref="AG1977">VLOOKUP($A1977,[1]New!$A$2:$DE$2108,61,FALSE)</f>
        <v>Literature</v>
      </c>
      <c r="AJ1977">
        <f t="array" ref="AJ1977">VLOOKUP($A1977,[1]New!$A$2:$DE$2108,62,FALSE)</f>
        <v>226</v>
      </c>
      <c r="AN1977">
        <f t="array" ref="AN1977">IF(VLOOKUP($A1977,[1]New!$A$2:$DE$2108,65,FALSE)="High",1,IF(VLOOKUP($A1977,[1]New!$A$2:$DE$2108,65,FALSE)="HiAvg",2,IF(VLOOKUP($A1977,[1]New!$A$2:$DE$2108,65,FALSE)="Avg",3,IF(VLOOKUP($A1977,[1]New!$A$2:$DE$2108,65,FALSE)="LoAvg",4,5))))</f>
        <v>2</v>
      </c>
      <c r="AO1977" t="str">
        <f t="array" ref="AO1977">VLOOKUP($A1977,[1]New!$A$2:$DE$2108,66,FALSE)</f>
        <v>Informational Text</v>
      </c>
      <c r="AR1977">
        <f t="array" ref="AR1977">VLOOKUP($A1977,[1]New!$A$2:$DE$2108,67,FALSE)</f>
        <v>235</v>
      </c>
      <c r="AV1977">
        <f t="array" ref="AV1977">IF(VLOOKUP($A1977,[1]New!$A$2:$DE$2108,70,FALSE)="High",1,IF(VLOOKUP($A1977,[1]New!$A$2:$DE$2108,70,FALSE)="HiAvg",2,IF(VLOOKUP($A1977,[1]New!$A$2:$DE$2108,70,FALSE)="Avg",3,IF(VLOOKUP($A1977,[1]New!$A$2:$DE$2108,70,FALSE)="LoAvg",4,5))))</f>
        <v>1</v>
      </c>
      <c r="AW1977" t="str">
        <f t="array" ref="AW1977">VLOOKUP($A1977,[1]New!$A$2:$DE$2108,71,FALSE)</f>
        <v>Vocabulary Acquisition and Use</v>
      </c>
      <c r="AZ1977">
        <f t="array" ref="AZ1977">VLOOKUP($A1977,[1]New!$A$2:$DE$2108,72,FALSE)</f>
        <v>230</v>
      </c>
      <c r="BD1977">
        <f t="array" ref="BD1977">IF(VLOOKUP($A1977,[1]New!$A$2:$DE$2108,75,FALSE)="High",1,IF(VLOOKUP($A1977,[1]New!$A$2:$DE$2108,75,FALSE)="HiAvg",2,IF(VLOOKUP($A1977,[1]New!$A$2:$DE$2108,75,FALSE)="Avg",3,IF(VLOOKUP($A1977,[1]New!$A$2:$DE$2108,75,FALSE)="LoAvg",4,5))))</f>
        <v>1</v>
      </c>
      <c r="BE1977" t="str">
        <f t="array" ref="BE1977">IF(VLOOKUP($A1977,[1]New!$A$2:$DE$2108,76,FALSE)="","",VLOOKUP($A1977,[1]New!$A$2:$DE$2108,76,FALSE))</f>
        <v/>
      </c>
      <c r="BH1977" t="str">
        <f t="array" ref="BH1977">IF(VLOOKUP($A1977,[1]New!$A$2:$DE$2108,77,FALSE)="","",VLOOKUP($A1977,[1]New!$A$2:$DE$2108,77,FALSE))</f>
        <v/>
      </c>
      <c r="BL1977" t="str">
        <f t="array" ref="BL1977">IF(VLOOKUP($A1977,[1]New!$A$2:$DE$2108,80,FALSE)="High",1,IF(VLOOKUP($A1977,[1]New!$A$2:$DE$2108,80,FALSE)="HiAvg",2,IF(VLOOKUP($A1977,[1]New!$A$2:$DE$2108,80,FALSE)="Avg",3,IF(VLOOKUP($A1977,[1]New!$A$2:$DE$2108,80,FALSE)="LoAvg",4,IF(VLOOKUP($A1977,[1]New!$A$2:$DE$2108,80,FALSE)="Low",5,"")))))</f>
        <v/>
      </c>
    </row>
    <row r="1978" spans="1:64" x14ac:dyDescent="0.2">
      <c r="A1978" s="7" t="s">
        <v>2101</v>
      </c>
      <c r="B1978">
        <v>2015</v>
      </c>
      <c r="C1978" t="s">
        <v>2233</v>
      </c>
      <c r="D1978" t="str">
        <f t="array" ref="D1978">VLOOKUP($A1978,[1]New!$A$2:$DE$2108,5,FALSE)</f>
        <v>Language Usage</v>
      </c>
      <c r="E1978">
        <f t="array" ref="E1978">VLOOKUP($A1978,[1]New!$A$2:$DE$2108,3,FALSE)</f>
        <v>605000607</v>
      </c>
      <c r="F1978" t="str">
        <f t="array" ref="F1978">VLOOKUP($A1978,[1]New!$A$2:$DE$2108,4,FALSE)</f>
        <v>School 3</v>
      </c>
      <c r="Q1978">
        <f t="array" ref="Q1978">VLOOKUP($A1978,[1]New!$A$2:$DE$2108,19,FALSE)</f>
        <v>213</v>
      </c>
      <c r="S1978">
        <f t="array" ref="S1978">VLOOKUP($A1978,[1]New!$A$2:$DE$2108,21,FALSE)</f>
        <v>47</v>
      </c>
      <c r="U1978">
        <f t="array" ref="U1978">IF(S1978&gt;=75,1,IF(AND(S1978&gt;=50,S1978&lt;75),2,IF(AND(S1978&gt;=25,S1978&lt;50),3,IF(S1978&lt;25,4,"NA"))))</f>
        <v>3</v>
      </c>
      <c r="V1978" s="8">
        <f t="array" ref="V1978">VLOOKUP($A1978,[1]New!$A$2:$DE$2108,17,FALSE)</f>
        <v>42258</v>
      </c>
      <c r="AG1978" t="str">
        <f t="array" ref="AG1978">VLOOKUP($A1978,[1]New!$A$2:$DE$2108,61,FALSE)</f>
        <v>Writing: Plan, Organize, Develop, Revise, Research</v>
      </c>
      <c r="AJ1978">
        <f t="array" ref="AJ1978">VLOOKUP($A1978,[1]New!$A$2:$DE$2108,62,FALSE)</f>
        <v>214</v>
      </c>
      <c r="AN1978">
        <f t="array" ref="AN1978">IF(VLOOKUP($A1978,[1]New!$A$2:$DE$2108,65,FALSE)="High",1,IF(VLOOKUP($A1978,[1]New!$A$2:$DE$2108,65,FALSE)="HiAvg",2,IF(VLOOKUP($A1978,[1]New!$A$2:$DE$2108,65,FALSE)="Avg",3,IF(VLOOKUP($A1978,[1]New!$A$2:$DE$2108,65,FALSE)="LoAvg",4,5))))</f>
        <v>3</v>
      </c>
      <c r="AO1978" t="str">
        <f t="array" ref="AO1978">VLOOKUP($A1978,[1]New!$A$2:$DE$2108,66,FALSE)</f>
        <v>Language: Understand, Edit for Grammar, Usage</v>
      </c>
      <c r="AR1978">
        <f t="array" ref="AR1978">VLOOKUP($A1978,[1]New!$A$2:$DE$2108,67,FALSE)</f>
        <v>215</v>
      </c>
      <c r="AV1978">
        <f t="array" ref="AV1978">IF(VLOOKUP($A1978,[1]New!$A$2:$DE$2108,70,FALSE)="High",1,IF(VLOOKUP($A1978,[1]New!$A$2:$DE$2108,70,FALSE)="HiAvg",2,IF(VLOOKUP($A1978,[1]New!$A$2:$DE$2108,70,FALSE)="Avg",3,IF(VLOOKUP($A1978,[1]New!$A$2:$DE$2108,70,FALSE)="LoAvg",4,5))))</f>
        <v>3</v>
      </c>
      <c r="AW1978" t="str">
        <f t="array" ref="AW1978">VLOOKUP($A1978,[1]New!$A$2:$DE$2108,71,FALSE)</f>
        <v>Language: Understand, Edit Mechanics</v>
      </c>
      <c r="AZ1978">
        <f t="array" ref="AZ1978">VLOOKUP($A1978,[1]New!$A$2:$DE$2108,72,FALSE)</f>
        <v>209</v>
      </c>
      <c r="BD1978">
        <f t="array" ref="BD1978">IF(VLOOKUP($A1978,[1]New!$A$2:$DE$2108,75,FALSE)="High",1,IF(VLOOKUP($A1978,[1]New!$A$2:$DE$2108,75,FALSE)="HiAvg",2,IF(VLOOKUP($A1978,[1]New!$A$2:$DE$2108,75,FALSE)="Avg",3,IF(VLOOKUP($A1978,[1]New!$A$2:$DE$2108,75,FALSE)="LoAvg",4,5))))</f>
        <v>4</v>
      </c>
      <c r="BE1978" t="str">
        <f t="array" ref="BE1978">IF(VLOOKUP($A1978,[1]New!$A$2:$DE$2108,76,FALSE)="","",VLOOKUP($A1978,[1]New!$A$2:$DE$2108,76,FALSE))</f>
        <v/>
      </c>
      <c r="BH1978" t="str">
        <f t="array" ref="BH1978">IF(VLOOKUP($A1978,[1]New!$A$2:$DE$2108,77,FALSE)="","",VLOOKUP($A1978,[1]New!$A$2:$DE$2108,77,FALSE))</f>
        <v/>
      </c>
      <c r="BL1978" t="str">
        <f t="array" ref="BL1978">IF(VLOOKUP($A1978,[1]New!$A$2:$DE$2108,80,FALSE)="High",1,IF(VLOOKUP($A1978,[1]New!$A$2:$DE$2108,80,FALSE)="HiAvg",2,IF(VLOOKUP($A1978,[1]New!$A$2:$DE$2108,80,FALSE)="Avg",3,IF(VLOOKUP($A1978,[1]New!$A$2:$DE$2108,80,FALSE)="LoAvg",4,IF(VLOOKUP($A1978,[1]New!$A$2:$DE$2108,80,FALSE)="Low",5,"")))))</f>
        <v/>
      </c>
    </row>
    <row r="1979" spans="1:64" x14ac:dyDescent="0.2">
      <c r="A1979" s="7" t="s">
        <v>2102</v>
      </c>
      <c r="B1979">
        <v>2015</v>
      </c>
      <c r="C1979" t="s">
        <v>2233</v>
      </c>
      <c r="D1979" t="str">
        <f t="array" ref="D1979">VLOOKUP($A1979,[1]New!$A$2:$DE$2108,5,FALSE)</f>
        <v>Mathematics</v>
      </c>
      <c r="E1979">
        <f t="array" ref="E1979">VLOOKUP($A1979,[1]New!$A$2:$DE$2108,3,FALSE)</f>
        <v>605000607</v>
      </c>
      <c r="F1979" t="str">
        <f t="array" ref="F1979">VLOOKUP($A1979,[1]New!$A$2:$DE$2108,4,FALSE)</f>
        <v>School 3</v>
      </c>
      <c r="Q1979">
        <f t="array" ref="Q1979">VLOOKUP($A1979,[1]New!$A$2:$DE$2108,19,FALSE)</f>
        <v>233</v>
      </c>
      <c r="S1979">
        <f t="array" ref="S1979">VLOOKUP($A1979,[1]New!$A$2:$DE$2108,21,FALSE)</f>
        <v>73</v>
      </c>
      <c r="U1979">
        <f t="array" ref="U1979">IF(S1979&gt;=75,1,IF(AND(S1979&gt;=50,S1979&lt;75),2,IF(AND(S1979&gt;=25,S1979&lt;50),3,IF(S1979&lt;25,4,"NA"))))</f>
        <v>2</v>
      </c>
      <c r="V1979" s="8">
        <f t="array" ref="V1979">VLOOKUP($A1979,[1]New!$A$2:$DE$2108,17,FALSE)</f>
        <v>42263</v>
      </c>
      <c r="AG1979" t="str">
        <f t="array" ref="AG1979">VLOOKUP($A1979,[1]New!$A$2:$DE$2108,61,FALSE)</f>
        <v>Operations and Algebraic Thinking</v>
      </c>
      <c r="AJ1979">
        <f t="array" ref="AJ1979">VLOOKUP($A1979,[1]New!$A$2:$DE$2108,62,FALSE)</f>
        <v>225</v>
      </c>
      <c r="AN1979">
        <f t="array" ref="AN1979">IF(VLOOKUP($A1979,[1]New!$A$2:$DE$2108,65,FALSE)="High",1,IF(VLOOKUP($A1979,[1]New!$A$2:$DE$2108,65,FALSE)="HiAvg",2,IF(VLOOKUP($A1979,[1]New!$A$2:$DE$2108,65,FALSE)="Avg",3,IF(VLOOKUP($A1979,[1]New!$A$2:$DE$2108,65,FALSE)="LoAvg",4,5))))</f>
        <v>3</v>
      </c>
      <c r="AO1979" t="str">
        <f t="array" ref="AO1979">VLOOKUP($A1979,[1]New!$A$2:$DE$2108,66,FALSE)</f>
        <v>The Real and Complex Number Systems</v>
      </c>
      <c r="AR1979">
        <f t="array" ref="AR1979">VLOOKUP($A1979,[1]New!$A$2:$DE$2108,67,FALSE)</f>
        <v>240</v>
      </c>
      <c r="AV1979">
        <f t="array" ref="AV1979">IF(VLOOKUP($A1979,[1]New!$A$2:$DE$2108,70,FALSE)="High",1,IF(VLOOKUP($A1979,[1]New!$A$2:$DE$2108,70,FALSE)="HiAvg",2,IF(VLOOKUP($A1979,[1]New!$A$2:$DE$2108,70,FALSE)="Avg",3,IF(VLOOKUP($A1979,[1]New!$A$2:$DE$2108,70,FALSE)="LoAvg",4,5))))</f>
        <v>2</v>
      </c>
      <c r="AW1979" t="str">
        <f t="array" ref="AW1979">VLOOKUP($A1979,[1]New!$A$2:$DE$2108,71,FALSE)</f>
        <v>Geometry</v>
      </c>
      <c r="AZ1979">
        <f t="array" ref="AZ1979">VLOOKUP($A1979,[1]New!$A$2:$DE$2108,72,FALSE)</f>
        <v>234</v>
      </c>
      <c r="BD1979">
        <f t="array" ref="BD1979">IF(VLOOKUP($A1979,[1]New!$A$2:$DE$2108,75,FALSE)="High",1,IF(VLOOKUP($A1979,[1]New!$A$2:$DE$2108,75,FALSE)="HiAvg",2,IF(VLOOKUP($A1979,[1]New!$A$2:$DE$2108,75,FALSE)="Avg",3,IF(VLOOKUP($A1979,[1]New!$A$2:$DE$2108,75,FALSE)="LoAvg",4,5))))</f>
        <v>2</v>
      </c>
      <c r="BE1979" t="str">
        <f t="array" ref="BE1979">IF(VLOOKUP($A1979,[1]New!$A$2:$DE$2108,76,FALSE)="","",VLOOKUP($A1979,[1]New!$A$2:$DE$2108,76,FALSE))</f>
        <v>Statistics and Probability</v>
      </c>
      <c r="BH1979">
        <f t="array" ref="BH1979">IF(VLOOKUP($A1979,[1]New!$A$2:$DE$2108,77,FALSE)="","",VLOOKUP($A1979,[1]New!$A$2:$DE$2108,77,FALSE))</f>
        <v>232</v>
      </c>
      <c r="BL1979">
        <f t="array" ref="BL1979">IF(VLOOKUP($A1979,[1]New!$A$2:$DE$2108,80,FALSE)="High",1,IF(VLOOKUP($A1979,[1]New!$A$2:$DE$2108,80,FALSE)="HiAvg",2,IF(VLOOKUP($A1979,[1]New!$A$2:$DE$2108,80,FALSE)="Avg",3,IF(VLOOKUP($A1979,[1]New!$A$2:$DE$2108,80,FALSE)="LoAvg",4,IF(VLOOKUP($A1979,[1]New!$A$2:$DE$2108,80,FALSE)="Low",5,"")))))</f>
        <v>2</v>
      </c>
    </row>
    <row r="1980" spans="1:64" x14ac:dyDescent="0.2">
      <c r="A1980" s="7" t="s">
        <v>2103</v>
      </c>
      <c r="B1980">
        <v>2015</v>
      </c>
      <c r="C1980" t="s">
        <v>2233</v>
      </c>
      <c r="D1980" t="str">
        <f t="array" ref="D1980">VLOOKUP($A1980,[1]New!$A$2:$DE$2108,5,FALSE)</f>
        <v>Reading</v>
      </c>
      <c r="E1980">
        <f t="array" ref="E1980">VLOOKUP($A1980,[1]New!$A$2:$DE$2108,3,FALSE)</f>
        <v>605000607</v>
      </c>
      <c r="F1980" t="str">
        <f t="array" ref="F1980">VLOOKUP($A1980,[1]New!$A$2:$DE$2108,4,FALSE)</f>
        <v>School 3</v>
      </c>
      <c r="Q1980">
        <f t="array" ref="Q1980">VLOOKUP($A1980,[1]New!$A$2:$DE$2108,19,FALSE)</f>
        <v>217</v>
      </c>
      <c r="S1980">
        <f t="array" ref="S1980">VLOOKUP($A1980,[1]New!$A$2:$DE$2108,21,FALSE)</f>
        <v>57</v>
      </c>
      <c r="U1980">
        <f t="array" ref="U1980">IF(S1980&gt;=75,1,IF(AND(S1980&gt;=50,S1980&lt;75),2,IF(AND(S1980&gt;=25,S1980&lt;50),3,IF(S1980&lt;25,4,"NA"))))</f>
        <v>2</v>
      </c>
      <c r="V1980" s="8">
        <f t="array" ref="V1980">VLOOKUP($A1980,[1]New!$A$2:$DE$2108,17,FALSE)</f>
        <v>42256</v>
      </c>
      <c r="AG1980" t="str">
        <f t="array" ref="AG1980">VLOOKUP($A1980,[1]New!$A$2:$DE$2108,61,FALSE)</f>
        <v>Literature</v>
      </c>
      <c r="AJ1980">
        <f t="array" ref="AJ1980">VLOOKUP($A1980,[1]New!$A$2:$DE$2108,62,FALSE)</f>
        <v>217</v>
      </c>
      <c r="AN1980">
        <f t="array" ref="AN1980">IF(VLOOKUP($A1980,[1]New!$A$2:$DE$2108,65,FALSE)="High",1,IF(VLOOKUP($A1980,[1]New!$A$2:$DE$2108,65,FALSE)="HiAvg",2,IF(VLOOKUP($A1980,[1]New!$A$2:$DE$2108,65,FALSE)="Avg",3,IF(VLOOKUP($A1980,[1]New!$A$2:$DE$2108,65,FALSE)="LoAvg",4,5))))</f>
        <v>3</v>
      </c>
      <c r="AO1980" t="str">
        <f t="array" ref="AO1980">VLOOKUP($A1980,[1]New!$A$2:$DE$2108,66,FALSE)</f>
        <v>Informational Text</v>
      </c>
      <c r="AR1980">
        <f t="array" ref="AR1980">VLOOKUP($A1980,[1]New!$A$2:$DE$2108,67,FALSE)</f>
        <v>218</v>
      </c>
      <c r="AV1980">
        <f t="array" ref="AV1980">IF(VLOOKUP($A1980,[1]New!$A$2:$DE$2108,70,FALSE)="High",1,IF(VLOOKUP($A1980,[1]New!$A$2:$DE$2108,70,FALSE)="HiAvg",2,IF(VLOOKUP($A1980,[1]New!$A$2:$DE$2108,70,FALSE)="Avg",3,IF(VLOOKUP($A1980,[1]New!$A$2:$DE$2108,70,FALSE)="LoAvg",4,5))))</f>
        <v>3</v>
      </c>
      <c r="AW1980" t="str">
        <f t="array" ref="AW1980">VLOOKUP($A1980,[1]New!$A$2:$DE$2108,71,FALSE)</f>
        <v>Vocabulary Acquisition and Use</v>
      </c>
      <c r="AZ1980">
        <f t="array" ref="AZ1980">VLOOKUP($A1980,[1]New!$A$2:$DE$2108,72,FALSE)</f>
        <v>216</v>
      </c>
      <c r="BD1980">
        <f t="array" ref="BD1980">IF(VLOOKUP($A1980,[1]New!$A$2:$DE$2108,75,FALSE)="High",1,IF(VLOOKUP($A1980,[1]New!$A$2:$DE$2108,75,FALSE)="HiAvg",2,IF(VLOOKUP($A1980,[1]New!$A$2:$DE$2108,75,FALSE)="Avg",3,IF(VLOOKUP($A1980,[1]New!$A$2:$DE$2108,75,FALSE)="LoAvg",4,5))))</f>
        <v>3</v>
      </c>
      <c r="BE1980" t="str">
        <f t="array" ref="BE1980">IF(VLOOKUP($A1980,[1]New!$A$2:$DE$2108,76,FALSE)="","",VLOOKUP($A1980,[1]New!$A$2:$DE$2108,76,FALSE))</f>
        <v/>
      </c>
      <c r="BH1980" t="str">
        <f t="array" ref="BH1980">IF(VLOOKUP($A1980,[1]New!$A$2:$DE$2108,77,FALSE)="","",VLOOKUP($A1980,[1]New!$A$2:$DE$2108,77,FALSE))</f>
        <v/>
      </c>
      <c r="BL1980" t="str">
        <f t="array" ref="BL1980">IF(VLOOKUP($A1980,[1]New!$A$2:$DE$2108,80,FALSE)="High",1,IF(VLOOKUP($A1980,[1]New!$A$2:$DE$2108,80,FALSE)="HiAvg",2,IF(VLOOKUP($A1980,[1]New!$A$2:$DE$2108,80,FALSE)="Avg",3,IF(VLOOKUP($A1980,[1]New!$A$2:$DE$2108,80,FALSE)="LoAvg",4,IF(VLOOKUP($A1980,[1]New!$A$2:$DE$2108,80,FALSE)="Low",5,"")))))</f>
        <v/>
      </c>
    </row>
    <row r="1981" spans="1:64" x14ac:dyDescent="0.2">
      <c r="A1981" s="7" t="s">
        <v>2104</v>
      </c>
      <c r="B1981">
        <v>2015</v>
      </c>
      <c r="C1981" t="s">
        <v>2233</v>
      </c>
      <c r="D1981" t="str">
        <f t="array" ref="D1981">VLOOKUP($A1981,[1]New!$A$2:$DE$2108,5,FALSE)</f>
        <v>Language Usage</v>
      </c>
      <c r="E1981">
        <f t="array" ref="E1981">VLOOKUP($A1981,[1]New!$A$2:$DE$2108,3,FALSE)</f>
        <v>605000609</v>
      </c>
      <c r="F1981" t="str">
        <f t="array" ref="F1981">VLOOKUP($A1981,[1]New!$A$2:$DE$2108,4,FALSE)</f>
        <v>School 3</v>
      </c>
      <c r="Q1981">
        <f t="array" ref="Q1981">VLOOKUP($A1981,[1]New!$A$2:$DE$2108,19,FALSE)</f>
        <v>210</v>
      </c>
      <c r="S1981">
        <f t="array" ref="S1981">VLOOKUP($A1981,[1]New!$A$2:$DE$2108,21,FALSE)</f>
        <v>39</v>
      </c>
      <c r="U1981">
        <f t="array" ref="U1981">IF(S1981&gt;=75,1,IF(AND(S1981&gt;=50,S1981&lt;75),2,IF(AND(S1981&gt;=25,S1981&lt;50),3,IF(S1981&lt;25,4,"NA"))))</f>
        <v>3</v>
      </c>
      <c r="V1981" s="8">
        <f t="array" ref="V1981">VLOOKUP($A1981,[1]New!$A$2:$DE$2108,17,FALSE)</f>
        <v>42258</v>
      </c>
      <c r="AG1981" t="str">
        <f t="array" ref="AG1981">VLOOKUP($A1981,[1]New!$A$2:$DE$2108,61,FALSE)</f>
        <v>Writing: Plan, Organize, Develop, Revise, Research</v>
      </c>
      <c r="AJ1981">
        <f t="array" ref="AJ1981">VLOOKUP($A1981,[1]New!$A$2:$DE$2108,62,FALSE)</f>
        <v>209</v>
      </c>
      <c r="AN1981">
        <f t="array" ref="AN1981">IF(VLOOKUP($A1981,[1]New!$A$2:$DE$2108,65,FALSE)="High",1,IF(VLOOKUP($A1981,[1]New!$A$2:$DE$2108,65,FALSE)="HiAvg",2,IF(VLOOKUP($A1981,[1]New!$A$2:$DE$2108,65,FALSE)="Avg",3,IF(VLOOKUP($A1981,[1]New!$A$2:$DE$2108,65,FALSE)="LoAvg",4,5))))</f>
        <v>4</v>
      </c>
      <c r="AO1981" t="str">
        <f t="array" ref="AO1981">VLOOKUP($A1981,[1]New!$A$2:$DE$2108,66,FALSE)</f>
        <v>Language: Understand, Edit for Grammar, Usage</v>
      </c>
      <c r="AR1981">
        <f t="array" ref="AR1981">VLOOKUP($A1981,[1]New!$A$2:$DE$2108,67,FALSE)</f>
        <v>210</v>
      </c>
      <c r="AV1981">
        <f t="array" ref="AV1981">IF(VLOOKUP($A1981,[1]New!$A$2:$DE$2108,70,FALSE)="High",1,IF(VLOOKUP($A1981,[1]New!$A$2:$DE$2108,70,FALSE)="HiAvg",2,IF(VLOOKUP($A1981,[1]New!$A$2:$DE$2108,70,FALSE)="Avg",3,IF(VLOOKUP($A1981,[1]New!$A$2:$DE$2108,70,FALSE)="LoAvg",4,5))))</f>
        <v>4</v>
      </c>
      <c r="AW1981" t="str">
        <f t="array" ref="AW1981">VLOOKUP($A1981,[1]New!$A$2:$DE$2108,71,FALSE)</f>
        <v>Language: Understand, Edit Mechanics</v>
      </c>
      <c r="AZ1981">
        <f t="array" ref="AZ1981">VLOOKUP($A1981,[1]New!$A$2:$DE$2108,72,FALSE)</f>
        <v>213</v>
      </c>
      <c r="BD1981">
        <f t="array" ref="BD1981">IF(VLOOKUP($A1981,[1]New!$A$2:$DE$2108,75,FALSE)="High",1,IF(VLOOKUP($A1981,[1]New!$A$2:$DE$2108,75,FALSE)="HiAvg",2,IF(VLOOKUP($A1981,[1]New!$A$2:$DE$2108,75,FALSE)="Avg",3,IF(VLOOKUP($A1981,[1]New!$A$2:$DE$2108,75,FALSE)="LoAvg",4,5))))</f>
        <v>3</v>
      </c>
      <c r="BE1981" t="str">
        <f t="array" ref="BE1981">IF(VLOOKUP($A1981,[1]New!$A$2:$DE$2108,76,FALSE)="","",VLOOKUP($A1981,[1]New!$A$2:$DE$2108,76,FALSE))</f>
        <v/>
      </c>
      <c r="BH1981" t="str">
        <f t="array" ref="BH1981">IF(VLOOKUP($A1981,[1]New!$A$2:$DE$2108,77,FALSE)="","",VLOOKUP($A1981,[1]New!$A$2:$DE$2108,77,FALSE))</f>
        <v/>
      </c>
      <c r="BL1981" t="str">
        <f t="array" ref="BL1981">IF(VLOOKUP($A1981,[1]New!$A$2:$DE$2108,80,FALSE)="High",1,IF(VLOOKUP($A1981,[1]New!$A$2:$DE$2108,80,FALSE)="HiAvg",2,IF(VLOOKUP($A1981,[1]New!$A$2:$DE$2108,80,FALSE)="Avg",3,IF(VLOOKUP($A1981,[1]New!$A$2:$DE$2108,80,FALSE)="LoAvg",4,IF(VLOOKUP($A1981,[1]New!$A$2:$DE$2108,80,FALSE)="Low",5,"")))))</f>
        <v/>
      </c>
    </row>
    <row r="1982" spans="1:64" x14ac:dyDescent="0.2">
      <c r="A1982" s="7" t="s">
        <v>2105</v>
      </c>
      <c r="B1982">
        <v>2015</v>
      </c>
      <c r="C1982" t="s">
        <v>2233</v>
      </c>
      <c r="D1982" t="str">
        <f t="array" ref="D1982">VLOOKUP($A1982,[1]New!$A$2:$DE$2108,5,FALSE)</f>
        <v>Mathematics</v>
      </c>
      <c r="E1982">
        <f t="array" ref="E1982">VLOOKUP($A1982,[1]New!$A$2:$DE$2108,3,FALSE)</f>
        <v>605000609</v>
      </c>
      <c r="F1982" t="str">
        <f t="array" ref="F1982">VLOOKUP($A1982,[1]New!$A$2:$DE$2108,4,FALSE)</f>
        <v>School 3</v>
      </c>
      <c r="Q1982">
        <f t="array" ref="Q1982">VLOOKUP($A1982,[1]New!$A$2:$DE$2108,19,FALSE)</f>
        <v>237</v>
      </c>
      <c r="S1982">
        <f t="array" ref="S1982">VLOOKUP($A1982,[1]New!$A$2:$DE$2108,21,FALSE)</f>
        <v>81</v>
      </c>
      <c r="U1982">
        <f t="array" ref="U1982">IF(S1982&gt;=75,1,IF(AND(S1982&gt;=50,S1982&lt;75),2,IF(AND(S1982&gt;=25,S1982&lt;50),3,IF(S1982&lt;25,4,"NA"))))</f>
        <v>1</v>
      </c>
      <c r="V1982" s="8">
        <f t="array" ref="V1982">VLOOKUP($A1982,[1]New!$A$2:$DE$2108,17,FALSE)</f>
        <v>42263</v>
      </c>
      <c r="AG1982" t="str">
        <f t="array" ref="AG1982">VLOOKUP($A1982,[1]New!$A$2:$DE$2108,61,FALSE)</f>
        <v>Operations and Algebraic Thinking</v>
      </c>
      <c r="AJ1982">
        <f t="array" ref="AJ1982">VLOOKUP($A1982,[1]New!$A$2:$DE$2108,62,FALSE)</f>
        <v>241</v>
      </c>
      <c r="AN1982">
        <f t="array" ref="AN1982">IF(VLOOKUP($A1982,[1]New!$A$2:$DE$2108,65,FALSE)="High",1,IF(VLOOKUP($A1982,[1]New!$A$2:$DE$2108,65,FALSE)="HiAvg",2,IF(VLOOKUP($A1982,[1]New!$A$2:$DE$2108,65,FALSE)="Avg",3,IF(VLOOKUP($A1982,[1]New!$A$2:$DE$2108,65,FALSE)="LoAvg",4,5))))</f>
        <v>1</v>
      </c>
      <c r="AO1982" t="str">
        <f t="array" ref="AO1982">VLOOKUP($A1982,[1]New!$A$2:$DE$2108,66,FALSE)</f>
        <v>The Real and Complex Number Systems</v>
      </c>
      <c r="AR1982">
        <f t="array" ref="AR1982">VLOOKUP($A1982,[1]New!$A$2:$DE$2108,67,FALSE)</f>
        <v>235</v>
      </c>
      <c r="AV1982">
        <f t="array" ref="AV1982">IF(VLOOKUP($A1982,[1]New!$A$2:$DE$2108,70,FALSE)="High",1,IF(VLOOKUP($A1982,[1]New!$A$2:$DE$2108,70,FALSE)="HiAvg",2,IF(VLOOKUP($A1982,[1]New!$A$2:$DE$2108,70,FALSE)="Avg",3,IF(VLOOKUP($A1982,[1]New!$A$2:$DE$2108,70,FALSE)="LoAvg",4,5))))</f>
        <v>2</v>
      </c>
      <c r="AW1982" t="str">
        <f t="array" ref="AW1982">VLOOKUP($A1982,[1]New!$A$2:$DE$2108,71,FALSE)</f>
        <v>Geometry</v>
      </c>
      <c r="AZ1982">
        <f t="array" ref="AZ1982">VLOOKUP($A1982,[1]New!$A$2:$DE$2108,72,FALSE)</f>
        <v>227</v>
      </c>
      <c r="BD1982">
        <f t="array" ref="BD1982">IF(VLOOKUP($A1982,[1]New!$A$2:$DE$2108,75,FALSE)="High",1,IF(VLOOKUP($A1982,[1]New!$A$2:$DE$2108,75,FALSE)="HiAvg",2,IF(VLOOKUP($A1982,[1]New!$A$2:$DE$2108,75,FALSE)="Avg",3,IF(VLOOKUP($A1982,[1]New!$A$2:$DE$2108,75,FALSE)="LoAvg",4,5))))</f>
        <v>3</v>
      </c>
      <c r="BE1982" t="str">
        <f t="array" ref="BE1982">IF(VLOOKUP($A1982,[1]New!$A$2:$DE$2108,76,FALSE)="","",VLOOKUP($A1982,[1]New!$A$2:$DE$2108,76,FALSE))</f>
        <v>Statistics and Probability</v>
      </c>
      <c r="BH1982">
        <f t="array" ref="BH1982">IF(VLOOKUP($A1982,[1]New!$A$2:$DE$2108,77,FALSE)="","",VLOOKUP($A1982,[1]New!$A$2:$DE$2108,77,FALSE))</f>
        <v>249</v>
      </c>
      <c r="BL1982">
        <f t="array" ref="BL1982">IF(VLOOKUP($A1982,[1]New!$A$2:$DE$2108,80,FALSE)="High",1,IF(VLOOKUP($A1982,[1]New!$A$2:$DE$2108,80,FALSE)="HiAvg",2,IF(VLOOKUP($A1982,[1]New!$A$2:$DE$2108,80,FALSE)="Avg",3,IF(VLOOKUP($A1982,[1]New!$A$2:$DE$2108,80,FALSE)="LoAvg",4,IF(VLOOKUP($A1982,[1]New!$A$2:$DE$2108,80,FALSE)="Low",5,"")))))</f>
        <v>1</v>
      </c>
    </row>
    <row r="1983" spans="1:64" x14ac:dyDescent="0.2">
      <c r="A1983" s="7" t="s">
        <v>2106</v>
      </c>
      <c r="B1983">
        <v>2015</v>
      </c>
      <c r="C1983" t="s">
        <v>2233</v>
      </c>
      <c r="D1983" t="str">
        <f t="array" ref="D1983">VLOOKUP($A1983,[1]New!$A$2:$DE$2108,5,FALSE)</f>
        <v>Reading</v>
      </c>
      <c r="E1983">
        <f t="array" ref="E1983">VLOOKUP($A1983,[1]New!$A$2:$DE$2108,3,FALSE)</f>
        <v>605000609</v>
      </c>
      <c r="F1983" t="str">
        <f t="array" ref="F1983">VLOOKUP($A1983,[1]New!$A$2:$DE$2108,4,FALSE)</f>
        <v>School 3</v>
      </c>
      <c r="Q1983">
        <f t="array" ref="Q1983">VLOOKUP($A1983,[1]New!$A$2:$DE$2108,19,FALSE)</f>
        <v>212</v>
      </c>
      <c r="S1983">
        <f t="array" ref="S1983">VLOOKUP($A1983,[1]New!$A$2:$DE$2108,21,FALSE)</f>
        <v>44</v>
      </c>
      <c r="U1983">
        <f t="array" ref="U1983">IF(S1983&gt;=75,1,IF(AND(S1983&gt;=50,S1983&lt;75),2,IF(AND(S1983&gt;=25,S1983&lt;50),3,IF(S1983&lt;25,4,"NA"))))</f>
        <v>3</v>
      </c>
      <c r="V1983" s="8">
        <f t="array" ref="V1983">VLOOKUP($A1983,[1]New!$A$2:$DE$2108,17,FALSE)</f>
        <v>42265</v>
      </c>
      <c r="AG1983" t="str">
        <f t="array" ref="AG1983">VLOOKUP($A1983,[1]New!$A$2:$DE$2108,61,FALSE)</f>
        <v>Literature</v>
      </c>
      <c r="AJ1983">
        <f t="array" ref="AJ1983">VLOOKUP($A1983,[1]New!$A$2:$DE$2108,62,FALSE)</f>
        <v>213</v>
      </c>
      <c r="AN1983">
        <f t="array" ref="AN1983">IF(VLOOKUP($A1983,[1]New!$A$2:$DE$2108,65,FALSE)="High",1,IF(VLOOKUP($A1983,[1]New!$A$2:$DE$2108,65,FALSE)="HiAvg",2,IF(VLOOKUP($A1983,[1]New!$A$2:$DE$2108,65,FALSE)="Avg",3,IF(VLOOKUP($A1983,[1]New!$A$2:$DE$2108,65,FALSE)="LoAvg",4,5))))</f>
        <v>3</v>
      </c>
      <c r="AO1983" t="str">
        <f t="array" ref="AO1983">VLOOKUP($A1983,[1]New!$A$2:$DE$2108,66,FALSE)</f>
        <v>Informational Text</v>
      </c>
      <c r="AR1983">
        <f t="array" ref="AR1983">VLOOKUP($A1983,[1]New!$A$2:$DE$2108,67,FALSE)</f>
        <v>213</v>
      </c>
      <c r="AV1983">
        <f t="array" ref="AV1983">IF(VLOOKUP($A1983,[1]New!$A$2:$DE$2108,70,FALSE)="High",1,IF(VLOOKUP($A1983,[1]New!$A$2:$DE$2108,70,FALSE)="HiAvg",2,IF(VLOOKUP($A1983,[1]New!$A$2:$DE$2108,70,FALSE)="Avg",3,IF(VLOOKUP($A1983,[1]New!$A$2:$DE$2108,70,FALSE)="LoAvg",4,5))))</f>
        <v>3</v>
      </c>
      <c r="AW1983" t="str">
        <f t="array" ref="AW1983">VLOOKUP($A1983,[1]New!$A$2:$DE$2108,71,FALSE)</f>
        <v>Vocabulary Acquisition and Use</v>
      </c>
      <c r="AZ1983">
        <f t="array" ref="AZ1983">VLOOKUP($A1983,[1]New!$A$2:$DE$2108,72,FALSE)</f>
        <v>209</v>
      </c>
      <c r="BD1983">
        <f t="array" ref="BD1983">IF(VLOOKUP($A1983,[1]New!$A$2:$DE$2108,75,FALSE)="High",1,IF(VLOOKUP($A1983,[1]New!$A$2:$DE$2108,75,FALSE)="HiAvg",2,IF(VLOOKUP($A1983,[1]New!$A$2:$DE$2108,75,FALSE)="Avg",3,IF(VLOOKUP($A1983,[1]New!$A$2:$DE$2108,75,FALSE)="LoAvg",4,5))))</f>
        <v>4</v>
      </c>
      <c r="BE1983" t="str">
        <f t="array" ref="BE1983">IF(VLOOKUP($A1983,[1]New!$A$2:$DE$2108,76,FALSE)="","",VLOOKUP($A1983,[1]New!$A$2:$DE$2108,76,FALSE))</f>
        <v/>
      </c>
      <c r="BH1983" t="str">
        <f t="array" ref="BH1983">IF(VLOOKUP($A1983,[1]New!$A$2:$DE$2108,77,FALSE)="","",VLOOKUP($A1983,[1]New!$A$2:$DE$2108,77,FALSE))</f>
        <v/>
      </c>
      <c r="BL1983" t="str">
        <f t="array" ref="BL1983">IF(VLOOKUP($A1983,[1]New!$A$2:$DE$2108,80,FALSE)="High",1,IF(VLOOKUP($A1983,[1]New!$A$2:$DE$2108,80,FALSE)="HiAvg",2,IF(VLOOKUP($A1983,[1]New!$A$2:$DE$2108,80,FALSE)="Avg",3,IF(VLOOKUP($A1983,[1]New!$A$2:$DE$2108,80,FALSE)="LoAvg",4,IF(VLOOKUP($A1983,[1]New!$A$2:$DE$2108,80,FALSE)="Low",5,"")))))</f>
        <v/>
      </c>
    </row>
    <row r="1984" spans="1:64" x14ac:dyDescent="0.2">
      <c r="A1984" s="7" t="s">
        <v>2107</v>
      </c>
      <c r="B1984">
        <v>2015</v>
      </c>
      <c r="C1984" t="s">
        <v>2233</v>
      </c>
      <c r="D1984" t="str">
        <f t="array" ref="D1984">VLOOKUP($A1984,[1]New!$A$2:$DE$2108,5,FALSE)</f>
        <v>Language Usage</v>
      </c>
      <c r="E1984">
        <f t="array" ref="E1984">VLOOKUP($A1984,[1]New!$A$2:$DE$2108,3,FALSE)</f>
        <v>605000610</v>
      </c>
      <c r="F1984" t="str">
        <f t="array" ref="F1984">VLOOKUP($A1984,[1]New!$A$2:$DE$2108,4,FALSE)</f>
        <v>School 3</v>
      </c>
      <c r="Q1984">
        <f t="array" ref="Q1984">VLOOKUP($A1984,[1]New!$A$2:$DE$2108,19,FALSE)</f>
        <v>211</v>
      </c>
      <c r="S1984">
        <f t="array" ref="S1984">VLOOKUP($A1984,[1]New!$A$2:$DE$2108,21,FALSE)</f>
        <v>36</v>
      </c>
      <c r="U1984">
        <f t="array" ref="U1984">IF(S1984&gt;=75,1,IF(AND(S1984&gt;=50,S1984&lt;75),2,IF(AND(S1984&gt;=25,S1984&lt;50),3,IF(S1984&lt;25,4,"NA"))))</f>
        <v>3</v>
      </c>
      <c r="V1984" s="8">
        <f t="array" ref="V1984">VLOOKUP($A1984,[1]New!$A$2:$DE$2108,17,FALSE)</f>
        <v>42258</v>
      </c>
      <c r="AG1984" t="str">
        <f t="array" ref="AG1984">VLOOKUP($A1984,[1]New!$A$2:$DE$2108,61,FALSE)</f>
        <v>Writing: Plan, Organize, Develop, Revise, Research</v>
      </c>
      <c r="AJ1984">
        <f t="array" ref="AJ1984">VLOOKUP($A1984,[1]New!$A$2:$DE$2108,62,FALSE)</f>
        <v>207</v>
      </c>
      <c r="AN1984">
        <f t="array" ref="AN1984">IF(VLOOKUP($A1984,[1]New!$A$2:$DE$2108,65,FALSE)="High",1,IF(VLOOKUP($A1984,[1]New!$A$2:$DE$2108,65,FALSE)="HiAvg",2,IF(VLOOKUP($A1984,[1]New!$A$2:$DE$2108,65,FALSE)="Avg",3,IF(VLOOKUP($A1984,[1]New!$A$2:$DE$2108,65,FALSE)="LoAvg",4,5))))</f>
        <v>5</v>
      </c>
      <c r="AO1984" t="str">
        <f t="array" ref="AO1984">VLOOKUP($A1984,[1]New!$A$2:$DE$2108,66,FALSE)</f>
        <v>Language: Understand, Edit for Grammar, Usage</v>
      </c>
      <c r="AR1984">
        <f t="array" ref="AR1984">VLOOKUP($A1984,[1]New!$A$2:$DE$2108,67,FALSE)</f>
        <v>209</v>
      </c>
      <c r="AV1984">
        <f t="array" ref="AV1984">IF(VLOOKUP($A1984,[1]New!$A$2:$DE$2108,70,FALSE)="High",1,IF(VLOOKUP($A1984,[1]New!$A$2:$DE$2108,70,FALSE)="HiAvg",2,IF(VLOOKUP($A1984,[1]New!$A$2:$DE$2108,70,FALSE)="Avg",3,IF(VLOOKUP($A1984,[1]New!$A$2:$DE$2108,70,FALSE)="LoAvg",4,5))))</f>
        <v>4</v>
      </c>
      <c r="AW1984" t="str">
        <f t="array" ref="AW1984">VLOOKUP($A1984,[1]New!$A$2:$DE$2108,71,FALSE)</f>
        <v>Language: Understand, Edit Mechanics</v>
      </c>
      <c r="AZ1984">
        <f t="array" ref="AZ1984">VLOOKUP($A1984,[1]New!$A$2:$DE$2108,72,FALSE)</f>
        <v>218</v>
      </c>
      <c r="BD1984">
        <f t="array" ref="BD1984">IF(VLOOKUP($A1984,[1]New!$A$2:$DE$2108,75,FALSE)="High",1,IF(VLOOKUP($A1984,[1]New!$A$2:$DE$2108,75,FALSE)="HiAvg",2,IF(VLOOKUP($A1984,[1]New!$A$2:$DE$2108,75,FALSE)="Avg",3,IF(VLOOKUP($A1984,[1]New!$A$2:$DE$2108,75,FALSE)="LoAvg",4,5))))</f>
        <v>3</v>
      </c>
      <c r="BE1984" t="str">
        <f t="array" ref="BE1984">IF(VLOOKUP($A1984,[1]New!$A$2:$DE$2108,76,FALSE)="","",VLOOKUP($A1984,[1]New!$A$2:$DE$2108,76,FALSE))</f>
        <v/>
      </c>
      <c r="BH1984" t="str">
        <f t="array" ref="BH1984">IF(VLOOKUP($A1984,[1]New!$A$2:$DE$2108,77,FALSE)="","",VLOOKUP($A1984,[1]New!$A$2:$DE$2108,77,FALSE))</f>
        <v/>
      </c>
      <c r="BL1984" t="str">
        <f t="array" ref="BL1984">IF(VLOOKUP($A1984,[1]New!$A$2:$DE$2108,80,FALSE)="High",1,IF(VLOOKUP($A1984,[1]New!$A$2:$DE$2108,80,FALSE)="HiAvg",2,IF(VLOOKUP($A1984,[1]New!$A$2:$DE$2108,80,FALSE)="Avg",3,IF(VLOOKUP($A1984,[1]New!$A$2:$DE$2108,80,FALSE)="LoAvg",4,IF(VLOOKUP($A1984,[1]New!$A$2:$DE$2108,80,FALSE)="Low",5,"")))))</f>
        <v/>
      </c>
    </row>
    <row r="1985" spans="1:64" x14ac:dyDescent="0.2">
      <c r="A1985" s="7" t="s">
        <v>2108</v>
      </c>
      <c r="B1985">
        <v>2015</v>
      </c>
      <c r="C1985" t="s">
        <v>2233</v>
      </c>
      <c r="D1985" t="str">
        <f t="array" ref="D1985">VLOOKUP($A1985,[1]New!$A$2:$DE$2108,5,FALSE)</f>
        <v>Mathematics</v>
      </c>
      <c r="E1985">
        <f t="array" ref="E1985">VLOOKUP($A1985,[1]New!$A$2:$DE$2108,3,FALSE)</f>
        <v>605000610</v>
      </c>
      <c r="F1985" t="str">
        <f t="array" ref="F1985">VLOOKUP($A1985,[1]New!$A$2:$DE$2108,4,FALSE)</f>
        <v>School 3</v>
      </c>
      <c r="Q1985">
        <f t="array" ref="Q1985">VLOOKUP($A1985,[1]New!$A$2:$DE$2108,19,FALSE)</f>
        <v>224</v>
      </c>
      <c r="S1985">
        <f t="array" ref="S1985">VLOOKUP($A1985,[1]New!$A$2:$DE$2108,21,FALSE)</f>
        <v>45</v>
      </c>
      <c r="U1985">
        <f t="array" ref="U1985">IF(S1985&gt;=75,1,IF(AND(S1985&gt;=50,S1985&lt;75),2,IF(AND(S1985&gt;=25,S1985&lt;50),3,IF(S1985&lt;25,4,"NA"))))</f>
        <v>3</v>
      </c>
      <c r="V1985" s="8">
        <f t="array" ref="V1985">VLOOKUP($A1985,[1]New!$A$2:$DE$2108,17,FALSE)</f>
        <v>42264</v>
      </c>
      <c r="AG1985" t="str">
        <f t="array" ref="AG1985">VLOOKUP($A1985,[1]New!$A$2:$DE$2108,61,FALSE)</f>
        <v>Operations and Algebraic Thinking</v>
      </c>
      <c r="AJ1985">
        <f t="array" ref="AJ1985">VLOOKUP($A1985,[1]New!$A$2:$DE$2108,62,FALSE)</f>
        <v>229</v>
      </c>
      <c r="AN1985">
        <f t="array" ref="AN1985">IF(VLOOKUP($A1985,[1]New!$A$2:$DE$2108,65,FALSE)="High",1,IF(VLOOKUP($A1985,[1]New!$A$2:$DE$2108,65,FALSE)="HiAvg",2,IF(VLOOKUP($A1985,[1]New!$A$2:$DE$2108,65,FALSE)="Avg",3,IF(VLOOKUP($A1985,[1]New!$A$2:$DE$2108,65,FALSE)="LoAvg",4,5))))</f>
        <v>3</v>
      </c>
      <c r="AO1985" t="str">
        <f t="array" ref="AO1985">VLOOKUP($A1985,[1]New!$A$2:$DE$2108,66,FALSE)</f>
        <v>The Real and Complex Number Systems</v>
      </c>
      <c r="AR1985">
        <f t="array" ref="AR1985">VLOOKUP($A1985,[1]New!$A$2:$DE$2108,67,FALSE)</f>
        <v>219</v>
      </c>
      <c r="AV1985">
        <f t="array" ref="AV1985">IF(VLOOKUP($A1985,[1]New!$A$2:$DE$2108,70,FALSE)="High",1,IF(VLOOKUP($A1985,[1]New!$A$2:$DE$2108,70,FALSE)="HiAvg",2,IF(VLOOKUP($A1985,[1]New!$A$2:$DE$2108,70,FALSE)="Avg",3,IF(VLOOKUP($A1985,[1]New!$A$2:$DE$2108,70,FALSE)="LoAvg",4,5))))</f>
        <v>4</v>
      </c>
      <c r="AW1985" t="str">
        <f t="array" ref="AW1985">VLOOKUP($A1985,[1]New!$A$2:$DE$2108,71,FALSE)</f>
        <v>Geometry</v>
      </c>
      <c r="AZ1985">
        <f t="array" ref="AZ1985">VLOOKUP($A1985,[1]New!$A$2:$DE$2108,72,FALSE)</f>
        <v>226</v>
      </c>
      <c r="BD1985">
        <f t="array" ref="BD1985">IF(VLOOKUP($A1985,[1]New!$A$2:$DE$2108,75,FALSE)="High",1,IF(VLOOKUP($A1985,[1]New!$A$2:$DE$2108,75,FALSE)="HiAvg",2,IF(VLOOKUP($A1985,[1]New!$A$2:$DE$2108,75,FALSE)="Avg",3,IF(VLOOKUP($A1985,[1]New!$A$2:$DE$2108,75,FALSE)="LoAvg",4,5))))</f>
        <v>4</v>
      </c>
      <c r="BE1985" t="str">
        <f t="array" ref="BE1985">IF(VLOOKUP($A1985,[1]New!$A$2:$DE$2108,76,FALSE)="","",VLOOKUP($A1985,[1]New!$A$2:$DE$2108,76,FALSE))</f>
        <v>Statistics and Probability</v>
      </c>
      <c r="BH1985">
        <f t="array" ref="BH1985">IF(VLOOKUP($A1985,[1]New!$A$2:$DE$2108,77,FALSE)="","",VLOOKUP($A1985,[1]New!$A$2:$DE$2108,77,FALSE))</f>
        <v>222</v>
      </c>
      <c r="BL1985">
        <f t="array" ref="BL1985">IF(VLOOKUP($A1985,[1]New!$A$2:$DE$2108,80,FALSE)="High",1,IF(VLOOKUP($A1985,[1]New!$A$2:$DE$2108,80,FALSE)="HiAvg",2,IF(VLOOKUP($A1985,[1]New!$A$2:$DE$2108,80,FALSE)="Avg",3,IF(VLOOKUP($A1985,[1]New!$A$2:$DE$2108,80,FALSE)="LoAvg",4,IF(VLOOKUP($A1985,[1]New!$A$2:$DE$2108,80,FALSE)="Low",5,"")))))</f>
        <v>4</v>
      </c>
    </row>
    <row r="1986" spans="1:64" x14ac:dyDescent="0.2">
      <c r="A1986" s="7" t="s">
        <v>2109</v>
      </c>
      <c r="B1986">
        <v>2015</v>
      </c>
      <c r="C1986" t="s">
        <v>2233</v>
      </c>
      <c r="D1986" t="str">
        <f t="array" ref="D1986">VLOOKUP($A1986,[1]New!$A$2:$DE$2108,5,FALSE)</f>
        <v>Reading</v>
      </c>
      <c r="E1986">
        <f t="array" ref="E1986">VLOOKUP($A1986,[1]New!$A$2:$DE$2108,3,FALSE)</f>
        <v>605000610</v>
      </c>
      <c r="F1986" t="str">
        <f t="array" ref="F1986">VLOOKUP($A1986,[1]New!$A$2:$DE$2108,4,FALSE)</f>
        <v>School 3</v>
      </c>
      <c r="Q1986">
        <f t="array" ref="Q1986">VLOOKUP($A1986,[1]New!$A$2:$DE$2108,19,FALSE)</f>
        <v>219</v>
      </c>
      <c r="S1986">
        <f t="array" ref="S1986">VLOOKUP($A1986,[1]New!$A$2:$DE$2108,21,FALSE)</f>
        <v>54</v>
      </c>
      <c r="U1986">
        <f t="array" ref="U1986">IF(S1986&gt;=75,1,IF(AND(S1986&gt;=50,S1986&lt;75),2,IF(AND(S1986&gt;=25,S1986&lt;50),3,IF(S1986&lt;25,4,"NA"))))</f>
        <v>2</v>
      </c>
      <c r="V1986" s="8">
        <f t="array" ref="V1986">VLOOKUP($A1986,[1]New!$A$2:$DE$2108,17,FALSE)</f>
        <v>42256</v>
      </c>
      <c r="AG1986" t="str">
        <f t="array" ref="AG1986">VLOOKUP($A1986,[1]New!$A$2:$DE$2108,61,FALSE)</f>
        <v>Literature</v>
      </c>
      <c r="AJ1986">
        <f t="array" ref="AJ1986">VLOOKUP($A1986,[1]New!$A$2:$DE$2108,62,FALSE)</f>
        <v>227</v>
      </c>
      <c r="AN1986">
        <f t="array" ref="AN1986">IF(VLOOKUP($A1986,[1]New!$A$2:$DE$2108,65,FALSE)="High",1,IF(VLOOKUP($A1986,[1]New!$A$2:$DE$2108,65,FALSE)="HiAvg",2,IF(VLOOKUP($A1986,[1]New!$A$2:$DE$2108,65,FALSE)="Avg",3,IF(VLOOKUP($A1986,[1]New!$A$2:$DE$2108,65,FALSE)="LoAvg",4,5))))</f>
        <v>2</v>
      </c>
      <c r="AO1986" t="str">
        <f t="array" ref="AO1986">VLOOKUP($A1986,[1]New!$A$2:$DE$2108,66,FALSE)</f>
        <v>Informational Text</v>
      </c>
      <c r="AR1986">
        <f t="array" ref="AR1986">VLOOKUP($A1986,[1]New!$A$2:$DE$2108,67,FALSE)</f>
        <v>216</v>
      </c>
      <c r="AV1986">
        <f t="array" ref="AV1986">IF(VLOOKUP($A1986,[1]New!$A$2:$DE$2108,70,FALSE)="High",1,IF(VLOOKUP($A1986,[1]New!$A$2:$DE$2108,70,FALSE)="HiAvg",2,IF(VLOOKUP($A1986,[1]New!$A$2:$DE$2108,70,FALSE)="Avg",3,IF(VLOOKUP($A1986,[1]New!$A$2:$DE$2108,70,FALSE)="LoAvg",4,5))))</f>
        <v>3</v>
      </c>
      <c r="AW1986" t="str">
        <f t="array" ref="AW1986">VLOOKUP($A1986,[1]New!$A$2:$DE$2108,71,FALSE)</f>
        <v>Vocabulary Acquisition and Use</v>
      </c>
      <c r="AZ1986">
        <f t="array" ref="AZ1986">VLOOKUP($A1986,[1]New!$A$2:$DE$2108,72,FALSE)</f>
        <v>214</v>
      </c>
      <c r="BD1986">
        <f t="array" ref="BD1986">IF(VLOOKUP($A1986,[1]New!$A$2:$DE$2108,75,FALSE)="High",1,IF(VLOOKUP($A1986,[1]New!$A$2:$DE$2108,75,FALSE)="HiAvg",2,IF(VLOOKUP($A1986,[1]New!$A$2:$DE$2108,75,FALSE)="Avg",3,IF(VLOOKUP($A1986,[1]New!$A$2:$DE$2108,75,FALSE)="LoAvg",4,5))))</f>
        <v>4</v>
      </c>
      <c r="BE1986" t="str">
        <f t="array" ref="BE1986">IF(VLOOKUP($A1986,[1]New!$A$2:$DE$2108,76,FALSE)="","",VLOOKUP($A1986,[1]New!$A$2:$DE$2108,76,FALSE))</f>
        <v/>
      </c>
      <c r="BH1986" t="str">
        <f t="array" ref="BH1986">IF(VLOOKUP($A1986,[1]New!$A$2:$DE$2108,77,FALSE)="","",VLOOKUP($A1986,[1]New!$A$2:$DE$2108,77,FALSE))</f>
        <v/>
      </c>
      <c r="BL1986" t="str">
        <f t="array" ref="BL1986">IF(VLOOKUP($A1986,[1]New!$A$2:$DE$2108,80,FALSE)="High",1,IF(VLOOKUP($A1986,[1]New!$A$2:$DE$2108,80,FALSE)="HiAvg",2,IF(VLOOKUP($A1986,[1]New!$A$2:$DE$2108,80,FALSE)="Avg",3,IF(VLOOKUP($A1986,[1]New!$A$2:$DE$2108,80,FALSE)="LoAvg",4,IF(VLOOKUP($A1986,[1]New!$A$2:$DE$2108,80,FALSE)="Low",5,"")))))</f>
        <v/>
      </c>
    </row>
    <row r="1987" spans="1:64" x14ac:dyDescent="0.2">
      <c r="A1987" s="7" t="s">
        <v>2110</v>
      </c>
      <c r="B1987">
        <v>2015</v>
      </c>
      <c r="C1987" t="s">
        <v>2233</v>
      </c>
      <c r="D1987" t="str">
        <f t="array" ref="D1987">VLOOKUP($A1987,[1]New!$A$2:$DE$2108,5,FALSE)</f>
        <v>Language Usage</v>
      </c>
      <c r="E1987">
        <f t="array" ref="E1987">VLOOKUP($A1987,[1]New!$A$2:$DE$2108,3,FALSE)</f>
        <v>605000611</v>
      </c>
      <c r="F1987" t="str">
        <f t="array" ref="F1987">VLOOKUP($A1987,[1]New!$A$2:$DE$2108,4,FALSE)</f>
        <v>School 3</v>
      </c>
      <c r="Q1987">
        <f t="array" ref="Q1987">VLOOKUP($A1987,[1]New!$A$2:$DE$2108,19,FALSE)</f>
        <v>211</v>
      </c>
      <c r="S1987">
        <f t="array" ref="S1987">VLOOKUP($A1987,[1]New!$A$2:$DE$2108,21,FALSE)</f>
        <v>36</v>
      </c>
      <c r="U1987">
        <f t="array" ref="U1987">IF(S1987&gt;=75,1,IF(AND(S1987&gt;=50,S1987&lt;75),2,IF(AND(S1987&gt;=25,S1987&lt;50),3,IF(S1987&lt;25,4,"NA"))))</f>
        <v>3</v>
      </c>
      <c r="V1987" s="8">
        <f t="array" ref="V1987">VLOOKUP($A1987,[1]New!$A$2:$DE$2108,17,FALSE)</f>
        <v>42262</v>
      </c>
      <c r="AG1987" t="str">
        <f t="array" ref="AG1987">VLOOKUP($A1987,[1]New!$A$2:$DE$2108,61,FALSE)</f>
        <v>Writing: Plan, Organize, Develop, Revise, Research</v>
      </c>
      <c r="AJ1987">
        <f t="array" ref="AJ1987">VLOOKUP($A1987,[1]New!$A$2:$DE$2108,62,FALSE)</f>
        <v>221</v>
      </c>
      <c r="AN1987">
        <f t="array" ref="AN1987">IF(VLOOKUP($A1987,[1]New!$A$2:$DE$2108,65,FALSE)="High",1,IF(VLOOKUP($A1987,[1]New!$A$2:$DE$2108,65,FALSE)="HiAvg",2,IF(VLOOKUP($A1987,[1]New!$A$2:$DE$2108,65,FALSE)="Avg",3,IF(VLOOKUP($A1987,[1]New!$A$2:$DE$2108,65,FALSE)="LoAvg",4,5))))</f>
        <v>3</v>
      </c>
      <c r="AO1987" t="str">
        <f t="array" ref="AO1987">VLOOKUP($A1987,[1]New!$A$2:$DE$2108,66,FALSE)</f>
        <v>Language: Understand, Edit for Grammar, Usage</v>
      </c>
      <c r="AR1987">
        <f t="array" ref="AR1987">VLOOKUP($A1987,[1]New!$A$2:$DE$2108,67,FALSE)</f>
        <v>213</v>
      </c>
      <c r="AV1987">
        <f t="array" ref="AV1987">IF(VLOOKUP($A1987,[1]New!$A$2:$DE$2108,70,FALSE)="High",1,IF(VLOOKUP($A1987,[1]New!$A$2:$DE$2108,70,FALSE)="HiAvg",2,IF(VLOOKUP($A1987,[1]New!$A$2:$DE$2108,70,FALSE)="Avg",3,IF(VLOOKUP($A1987,[1]New!$A$2:$DE$2108,70,FALSE)="LoAvg",4,5))))</f>
        <v>4</v>
      </c>
      <c r="AW1987" t="str">
        <f t="array" ref="AW1987">VLOOKUP($A1987,[1]New!$A$2:$DE$2108,71,FALSE)</f>
        <v>Language: Understand, Edit Mechanics</v>
      </c>
      <c r="AZ1987">
        <f t="array" ref="AZ1987">VLOOKUP($A1987,[1]New!$A$2:$DE$2108,72,FALSE)</f>
        <v>200</v>
      </c>
      <c r="BD1987">
        <f t="array" ref="BD1987">IF(VLOOKUP($A1987,[1]New!$A$2:$DE$2108,75,FALSE)="High",1,IF(VLOOKUP($A1987,[1]New!$A$2:$DE$2108,75,FALSE)="HiAvg",2,IF(VLOOKUP($A1987,[1]New!$A$2:$DE$2108,75,FALSE)="Avg",3,IF(VLOOKUP($A1987,[1]New!$A$2:$DE$2108,75,FALSE)="LoAvg",4,5))))</f>
        <v>5</v>
      </c>
      <c r="BE1987" t="str">
        <f t="array" ref="BE1987">IF(VLOOKUP($A1987,[1]New!$A$2:$DE$2108,76,FALSE)="","",VLOOKUP($A1987,[1]New!$A$2:$DE$2108,76,FALSE))</f>
        <v/>
      </c>
      <c r="BH1987" t="str">
        <f t="array" ref="BH1987">IF(VLOOKUP($A1987,[1]New!$A$2:$DE$2108,77,FALSE)="","",VLOOKUP($A1987,[1]New!$A$2:$DE$2108,77,FALSE))</f>
        <v/>
      </c>
      <c r="BL1987" t="str">
        <f t="array" ref="BL1987">IF(VLOOKUP($A1987,[1]New!$A$2:$DE$2108,80,FALSE)="High",1,IF(VLOOKUP($A1987,[1]New!$A$2:$DE$2108,80,FALSE)="HiAvg",2,IF(VLOOKUP($A1987,[1]New!$A$2:$DE$2108,80,FALSE)="Avg",3,IF(VLOOKUP($A1987,[1]New!$A$2:$DE$2108,80,FALSE)="LoAvg",4,IF(VLOOKUP($A1987,[1]New!$A$2:$DE$2108,80,FALSE)="Low",5,"")))))</f>
        <v/>
      </c>
    </row>
    <row r="1988" spans="1:64" x14ac:dyDescent="0.2">
      <c r="A1988" s="7" t="s">
        <v>2111</v>
      </c>
      <c r="B1988">
        <v>2015</v>
      </c>
      <c r="C1988" t="s">
        <v>2233</v>
      </c>
      <c r="D1988" t="str">
        <f t="array" ref="D1988">VLOOKUP($A1988,[1]New!$A$2:$DE$2108,5,FALSE)</f>
        <v>Mathematics</v>
      </c>
      <c r="E1988">
        <f t="array" ref="E1988">VLOOKUP($A1988,[1]New!$A$2:$DE$2108,3,FALSE)</f>
        <v>605000611</v>
      </c>
      <c r="F1988" t="str">
        <f t="array" ref="F1988">VLOOKUP($A1988,[1]New!$A$2:$DE$2108,4,FALSE)</f>
        <v>School 3</v>
      </c>
      <c r="Q1988">
        <f t="array" ref="Q1988">VLOOKUP($A1988,[1]New!$A$2:$DE$2108,19,FALSE)</f>
        <v>226</v>
      </c>
      <c r="S1988">
        <f t="array" ref="S1988">VLOOKUP($A1988,[1]New!$A$2:$DE$2108,21,FALSE)</f>
        <v>49</v>
      </c>
      <c r="U1988">
        <f t="array" ref="U1988">IF(S1988&gt;=75,1,IF(AND(S1988&gt;=50,S1988&lt;75),2,IF(AND(S1988&gt;=25,S1988&lt;50),3,IF(S1988&lt;25,4,"NA"))))</f>
        <v>3</v>
      </c>
      <c r="V1988" s="8">
        <f t="array" ref="V1988">VLOOKUP($A1988,[1]New!$A$2:$DE$2108,17,FALSE)</f>
        <v>42264</v>
      </c>
      <c r="AG1988" t="str">
        <f t="array" ref="AG1988">VLOOKUP($A1988,[1]New!$A$2:$DE$2108,61,FALSE)</f>
        <v>Operations and Algebraic Thinking</v>
      </c>
      <c r="AJ1988">
        <f t="array" ref="AJ1988">VLOOKUP($A1988,[1]New!$A$2:$DE$2108,62,FALSE)</f>
        <v>218</v>
      </c>
      <c r="AN1988">
        <f t="array" ref="AN1988">IF(VLOOKUP($A1988,[1]New!$A$2:$DE$2108,65,FALSE)="High",1,IF(VLOOKUP($A1988,[1]New!$A$2:$DE$2108,65,FALSE)="HiAvg",2,IF(VLOOKUP($A1988,[1]New!$A$2:$DE$2108,65,FALSE)="Avg",3,IF(VLOOKUP($A1988,[1]New!$A$2:$DE$2108,65,FALSE)="LoAvg",4,5))))</f>
        <v>4</v>
      </c>
      <c r="AO1988" t="str">
        <f t="array" ref="AO1988">VLOOKUP($A1988,[1]New!$A$2:$DE$2108,66,FALSE)</f>
        <v>The Real and Complex Number Systems</v>
      </c>
      <c r="AR1988">
        <f t="array" ref="AR1988">VLOOKUP($A1988,[1]New!$A$2:$DE$2108,67,FALSE)</f>
        <v>218</v>
      </c>
      <c r="AV1988">
        <f t="array" ref="AV1988">IF(VLOOKUP($A1988,[1]New!$A$2:$DE$2108,70,FALSE)="High",1,IF(VLOOKUP($A1988,[1]New!$A$2:$DE$2108,70,FALSE)="HiAvg",2,IF(VLOOKUP($A1988,[1]New!$A$2:$DE$2108,70,FALSE)="Avg",3,IF(VLOOKUP($A1988,[1]New!$A$2:$DE$2108,70,FALSE)="LoAvg",4,5))))</f>
        <v>4</v>
      </c>
      <c r="AW1988" t="str">
        <f t="array" ref="AW1988">VLOOKUP($A1988,[1]New!$A$2:$DE$2108,71,FALSE)</f>
        <v>Geometry</v>
      </c>
      <c r="AZ1988">
        <f t="array" ref="AZ1988">VLOOKUP($A1988,[1]New!$A$2:$DE$2108,72,FALSE)</f>
        <v>228</v>
      </c>
      <c r="BD1988">
        <f t="array" ref="BD1988">IF(VLOOKUP($A1988,[1]New!$A$2:$DE$2108,75,FALSE)="High",1,IF(VLOOKUP($A1988,[1]New!$A$2:$DE$2108,75,FALSE)="HiAvg",2,IF(VLOOKUP($A1988,[1]New!$A$2:$DE$2108,75,FALSE)="Avg",3,IF(VLOOKUP($A1988,[1]New!$A$2:$DE$2108,75,FALSE)="LoAvg",4,5))))</f>
        <v>3</v>
      </c>
      <c r="BE1988" t="str">
        <f t="array" ref="BE1988">IF(VLOOKUP($A1988,[1]New!$A$2:$DE$2108,76,FALSE)="","",VLOOKUP($A1988,[1]New!$A$2:$DE$2108,76,FALSE))</f>
        <v>Statistics and Probability</v>
      </c>
      <c r="BH1988">
        <f t="array" ref="BH1988">IF(VLOOKUP($A1988,[1]New!$A$2:$DE$2108,77,FALSE)="","",VLOOKUP($A1988,[1]New!$A$2:$DE$2108,77,FALSE))</f>
        <v>238</v>
      </c>
      <c r="BL1988">
        <f t="array" ref="BL1988">IF(VLOOKUP($A1988,[1]New!$A$2:$DE$2108,80,FALSE)="High",1,IF(VLOOKUP($A1988,[1]New!$A$2:$DE$2108,80,FALSE)="HiAvg",2,IF(VLOOKUP($A1988,[1]New!$A$2:$DE$2108,80,FALSE)="Avg",3,IF(VLOOKUP($A1988,[1]New!$A$2:$DE$2108,80,FALSE)="LoAvg",4,IF(VLOOKUP($A1988,[1]New!$A$2:$DE$2108,80,FALSE)="Low",5,"")))))</f>
        <v>2</v>
      </c>
    </row>
    <row r="1989" spans="1:64" x14ac:dyDescent="0.2">
      <c r="A1989" s="7" t="s">
        <v>2112</v>
      </c>
      <c r="B1989">
        <v>2015</v>
      </c>
      <c r="C1989" t="s">
        <v>2233</v>
      </c>
      <c r="D1989" t="str">
        <f t="array" ref="D1989">VLOOKUP($A1989,[1]New!$A$2:$DE$2108,5,FALSE)</f>
        <v>Reading</v>
      </c>
      <c r="E1989">
        <f t="array" ref="E1989">VLOOKUP($A1989,[1]New!$A$2:$DE$2108,3,FALSE)</f>
        <v>605000611</v>
      </c>
      <c r="F1989" t="str">
        <f t="array" ref="F1989">VLOOKUP($A1989,[1]New!$A$2:$DE$2108,4,FALSE)</f>
        <v>School 3</v>
      </c>
      <c r="Q1989">
        <f t="array" ref="Q1989">VLOOKUP($A1989,[1]New!$A$2:$DE$2108,19,FALSE)</f>
        <v>225</v>
      </c>
      <c r="S1989">
        <f t="array" ref="S1989">VLOOKUP($A1989,[1]New!$A$2:$DE$2108,21,FALSE)</f>
        <v>69</v>
      </c>
      <c r="U1989">
        <f t="array" ref="U1989">IF(S1989&gt;=75,1,IF(AND(S1989&gt;=50,S1989&lt;75),2,IF(AND(S1989&gt;=25,S1989&lt;50),3,IF(S1989&lt;25,4,"NA"))))</f>
        <v>2</v>
      </c>
      <c r="V1989" s="8">
        <f t="array" ref="V1989">VLOOKUP($A1989,[1]New!$A$2:$DE$2108,17,FALSE)</f>
        <v>42257</v>
      </c>
      <c r="AG1989" t="str">
        <f t="array" ref="AG1989">VLOOKUP($A1989,[1]New!$A$2:$DE$2108,61,FALSE)</f>
        <v>Literature</v>
      </c>
      <c r="AJ1989">
        <f t="array" ref="AJ1989">VLOOKUP($A1989,[1]New!$A$2:$DE$2108,62,FALSE)</f>
        <v>219</v>
      </c>
      <c r="AN1989">
        <f t="array" ref="AN1989">IF(VLOOKUP($A1989,[1]New!$A$2:$DE$2108,65,FALSE)="High",1,IF(VLOOKUP($A1989,[1]New!$A$2:$DE$2108,65,FALSE)="HiAvg",2,IF(VLOOKUP($A1989,[1]New!$A$2:$DE$2108,65,FALSE)="Avg",3,IF(VLOOKUP($A1989,[1]New!$A$2:$DE$2108,65,FALSE)="LoAvg",4,5))))</f>
        <v>3</v>
      </c>
      <c r="AO1989" t="str">
        <f t="array" ref="AO1989">VLOOKUP($A1989,[1]New!$A$2:$DE$2108,66,FALSE)</f>
        <v>Informational Text</v>
      </c>
      <c r="AR1989">
        <f t="array" ref="AR1989">VLOOKUP($A1989,[1]New!$A$2:$DE$2108,67,FALSE)</f>
        <v>224</v>
      </c>
      <c r="AV1989">
        <f t="array" ref="AV1989">IF(VLOOKUP($A1989,[1]New!$A$2:$DE$2108,70,FALSE)="High",1,IF(VLOOKUP($A1989,[1]New!$A$2:$DE$2108,70,FALSE)="HiAvg",2,IF(VLOOKUP($A1989,[1]New!$A$2:$DE$2108,70,FALSE)="Avg",3,IF(VLOOKUP($A1989,[1]New!$A$2:$DE$2108,70,FALSE)="LoAvg",4,5))))</f>
        <v>2</v>
      </c>
      <c r="AW1989" t="str">
        <f t="array" ref="AW1989">VLOOKUP($A1989,[1]New!$A$2:$DE$2108,71,FALSE)</f>
        <v>Vocabulary Acquisition and Use</v>
      </c>
      <c r="AZ1989">
        <f t="array" ref="AZ1989">VLOOKUP($A1989,[1]New!$A$2:$DE$2108,72,FALSE)</f>
        <v>233</v>
      </c>
      <c r="BD1989">
        <f t="array" ref="BD1989">IF(VLOOKUP($A1989,[1]New!$A$2:$DE$2108,75,FALSE)="High",1,IF(VLOOKUP($A1989,[1]New!$A$2:$DE$2108,75,FALSE)="HiAvg",2,IF(VLOOKUP($A1989,[1]New!$A$2:$DE$2108,75,FALSE)="Avg",3,IF(VLOOKUP($A1989,[1]New!$A$2:$DE$2108,75,FALSE)="LoAvg",4,5))))</f>
        <v>1</v>
      </c>
      <c r="BE1989" t="str">
        <f t="array" ref="BE1989">IF(VLOOKUP($A1989,[1]New!$A$2:$DE$2108,76,FALSE)="","",VLOOKUP($A1989,[1]New!$A$2:$DE$2108,76,FALSE))</f>
        <v/>
      </c>
      <c r="BH1989" t="str">
        <f t="array" ref="BH1989">IF(VLOOKUP($A1989,[1]New!$A$2:$DE$2108,77,FALSE)="","",VLOOKUP($A1989,[1]New!$A$2:$DE$2108,77,FALSE))</f>
        <v/>
      </c>
      <c r="BL1989" t="str">
        <f t="array" ref="BL1989">IF(VLOOKUP($A1989,[1]New!$A$2:$DE$2108,80,FALSE)="High",1,IF(VLOOKUP($A1989,[1]New!$A$2:$DE$2108,80,FALSE)="HiAvg",2,IF(VLOOKUP($A1989,[1]New!$A$2:$DE$2108,80,FALSE)="Avg",3,IF(VLOOKUP($A1989,[1]New!$A$2:$DE$2108,80,FALSE)="LoAvg",4,IF(VLOOKUP($A1989,[1]New!$A$2:$DE$2108,80,FALSE)="Low",5,"")))))</f>
        <v/>
      </c>
    </row>
    <row r="1990" spans="1:64" x14ac:dyDescent="0.2">
      <c r="A1990" s="7" t="s">
        <v>2113</v>
      </c>
      <c r="B1990">
        <v>2015</v>
      </c>
      <c r="C1990" t="s">
        <v>2233</v>
      </c>
      <c r="D1990" t="str">
        <f t="array" ref="D1990">VLOOKUP($A1990,[1]New!$A$2:$DE$2108,5,FALSE)</f>
        <v>Language Usage</v>
      </c>
      <c r="E1990">
        <f t="array" ref="E1990">VLOOKUP($A1990,[1]New!$A$2:$DE$2108,3,FALSE)</f>
        <v>605000676</v>
      </c>
      <c r="F1990" t="str">
        <f t="array" ref="F1990">VLOOKUP($A1990,[1]New!$A$2:$DE$2108,4,FALSE)</f>
        <v>School 3</v>
      </c>
      <c r="Q1990">
        <f t="array" ref="Q1990">VLOOKUP($A1990,[1]New!$A$2:$DE$2108,19,FALSE)</f>
        <v>214</v>
      </c>
      <c r="S1990">
        <f t="array" ref="S1990">VLOOKUP($A1990,[1]New!$A$2:$DE$2108,21,FALSE)</f>
        <v>50</v>
      </c>
      <c r="U1990">
        <f t="array" ref="U1990">IF(S1990&gt;=75,1,IF(AND(S1990&gt;=50,S1990&lt;75),2,IF(AND(S1990&gt;=25,S1990&lt;50),3,IF(S1990&lt;25,4,"NA"))))</f>
        <v>2</v>
      </c>
      <c r="V1990" s="8">
        <f t="array" ref="V1990">VLOOKUP($A1990,[1]New!$A$2:$DE$2108,17,FALSE)</f>
        <v>42258</v>
      </c>
      <c r="AG1990" t="str">
        <f t="array" ref="AG1990">VLOOKUP($A1990,[1]New!$A$2:$DE$2108,61,FALSE)</f>
        <v>Writing: Plan, Organize, Develop, Revise, Research</v>
      </c>
      <c r="AJ1990">
        <f t="array" ref="AJ1990">VLOOKUP($A1990,[1]New!$A$2:$DE$2108,62,FALSE)</f>
        <v>215</v>
      </c>
      <c r="AN1990">
        <f t="array" ref="AN1990">IF(VLOOKUP($A1990,[1]New!$A$2:$DE$2108,65,FALSE)="High",1,IF(VLOOKUP($A1990,[1]New!$A$2:$DE$2108,65,FALSE)="HiAvg",2,IF(VLOOKUP($A1990,[1]New!$A$2:$DE$2108,65,FALSE)="Avg",3,IF(VLOOKUP($A1990,[1]New!$A$2:$DE$2108,65,FALSE)="LoAvg",4,5))))</f>
        <v>3</v>
      </c>
      <c r="AO1990" t="str">
        <f t="array" ref="AO1990">VLOOKUP($A1990,[1]New!$A$2:$DE$2108,66,FALSE)</f>
        <v>Language: Understand, Edit for Grammar, Usage</v>
      </c>
      <c r="AR1990">
        <f t="array" ref="AR1990">VLOOKUP($A1990,[1]New!$A$2:$DE$2108,67,FALSE)</f>
        <v>216</v>
      </c>
      <c r="AV1990">
        <f t="array" ref="AV1990">IF(VLOOKUP($A1990,[1]New!$A$2:$DE$2108,70,FALSE)="High",1,IF(VLOOKUP($A1990,[1]New!$A$2:$DE$2108,70,FALSE)="HiAvg",2,IF(VLOOKUP($A1990,[1]New!$A$2:$DE$2108,70,FALSE)="Avg",3,IF(VLOOKUP($A1990,[1]New!$A$2:$DE$2108,70,FALSE)="LoAvg",4,5))))</f>
        <v>3</v>
      </c>
      <c r="AW1990" t="str">
        <f t="array" ref="AW1990">VLOOKUP($A1990,[1]New!$A$2:$DE$2108,71,FALSE)</f>
        <v>Language: Understand, Edit Mechanics</v>
      </c>
      <c r="AZ1990">
        <f t="array" ref="AZ1990">VLOOKUP($A1990,[1]New!$A$2:$DE$2108,72,FALSE)</f>
        <v>212</v>
      </c>
      <c r="BD1990">
        <f t="array" ref="BD1990">IF(VLOOKUP($A1990,[1]New!$A$2:$DE$2108,75,FALSE)="High",1,IF(VLOOKUP($A1990,[1]New!$A$2:$DE$2108,75,FALSE)="HiAvg",2,IF(VLOOKUP($A1990,[1]New!$A$2:$DE$2108,75,FALSE)="Avg",3,IF(VLOOKUP($A1990,[1]New!$A$2:$DE$2108,75,FALSE)="LoAvg",4,5))))</f>
        <v>4</v>
      </c>
      <c r="BE1990" t="str">
        <f t="array" ref="BE1990">IF(VLOOKUP($A1990,[1]New!$A$2:$DE$2108,76,FALSE)="","",VLOOKUP($A1990,[1]New!$A$2:$DE$2108,76,FALSE))</f>
        <v/>
      </c>
      <c r="BH1990" t="str">
        <f t="array" ref="BH1990">IF(VLOOKUP($A1990,[1]New!$A$2:$DE$2108,77,FALSE)="","",VLOOKUP($A1990,[1]New!$A$2:$DE$2108,77,FALSE))</f>
        <v/>
      </c>
      <c r="BL1990" t="str">
        <f t="array" ref="BL1990">IF(VLOOKUP($A1990,[1]New!$A$2:$DE$2108,80,FALSE)="High",1,IF(VLOOKUP($A1990,[1]New!$A$2:$DE$2108,80,FALSE)="HiAvg",2,IF(VLOOKUP($A1990,[1]New!$A$2:$DE$2108,80,FALSE)="Avg",3,IF(VLOOKUP($A1990,[1]New!$A$2:$DE$2108,80,FALSE)="LoAvg",4,IF(VLOOKUP($A1990,[1]New!$A$2:$DE$2108,80,FALSE)="Low",5,"")))))</f>
        <v/>
      </c>
    </row>
    <row r="1991" spans="1:64" x14ac:dyDescent="0.2">
      <c r="A1991" s="7" t="s">
        <v>2114</v>
      </c>
      <c r="B1991">
        <v>2015</v>
      </c>
      <c r="C1991" t="s">
        <v>2233</v>
      </c>
      <c r="D1991" t="str">
        <f t="array" ref="D1991">VLOOKUP($A1991,[1]New!$A$2:$DE$2108,5,FALSE)</f>
        <v>Mathematics</v>
      </c>
      <c r="E1991">
        <f t="array" ref="E1991">VLOOKUP($A1991,[1]New!$A$2:$DE$2108,3,FALSE)</f>
        <v>605000676</v>
      </c>
      <c r="F1991" t="str">
        <f t="array" ref="F1991">VLOOKUP($A1991,[1]New!$A$2:$DE$2108,4,FALSE)</f>
        <v>School 3</v>
      </c>
      <c r="Q1991">
        <f t="array" ref="Q1991">VLOOKUP($A1991,[1]New!$A$2:$DE$2108,19,FALSE)</f>
        <v>213</v>
      </c>
      <c r="S1991">
        <f t="array" ref="S1991">VLOOKUP($A1991,[1]New!$A$2:$DE$2108,21,FALSE)</f>
        <v>28</v>
      </c>
      <c r="U1991">
        <f t="array" ref="U1991">IF(S1991&gt;=75,1,IF(AND(S1991&gt;=50,S1991&lt;75),2,IF(AND(S1991&gt;=25,S1991&lt;50),3,IF(S1991&lt;25,4,"NA"))))</f>
        <v>3</v>
      </c>
      <c r="V1991" s="8">
        <f t="array" ref="V1991">VLOOKUP($A1991,[1]New!$A$2:$DE$2108,17,FALSE)</f>
        <v>42263</v>
      </c>
      <c r="AG1991" t="str">
        <f t="array" ref="AG1991">VLOOKUP($A1991,[1]New!$A$2:$DE$2108,61,FALSE)</f>
        <v>Operations and Algebraic Thinking</v>
      </c>
      <c r="AJ1991">
        <f t="array" ref="AJ1991">VLOOKUP($A1991,[1]New!$A$2:$DE$2108,62,FALSE)</f>
        <v>207</v>
      </c>
      <c r="AN1991">
        <f t="array" ref="AN1991">IF(VLOOKUP($A1991,[1]New!$A$2:$DE$2108,65,FALSE)="High",1,IF(VLOOKUP($A1991,[1]New!$A$2:$DE$2108,65,FALSE)="HiAvg",2,IF(VLOOKUP($A1991,[1]New!$A$2:$DE$2108,65,FALSE)="Avg",3,IF(VLOOKUP($A1991,[1]New!$A$2:$DE$2108,65,FALSE)="LoAvg",4,5))))</f>
        <v>5</v>
      </c>
      <c r="AO1991" t="str">
        <f t="array" ref="AO1991">VLOOKUP($A1991,[1]New!$A$2:$DE$2108,66,FALSE)</f>
        <v>The Real and Complex Number Systems</v>
      </c>
      <c r="AR1991">
        <f t="array" ref="AR1991">VLOOKUP($A1991,[1]New!$A$2:$DE$2108,67,FALSE)</f>
        <v>217</v>
      </c>
      <c r="AV1991">
        <f t="array" ref="AV1991">IF(VLOOKUP($A1991,[1]New!$A$2:$DE$2108,70,FALSE)="High",1,IF(VLOOKUP($A1991,[1]New!$A$2:$DE$2108,70,FALSE)="HiAvg",2,IF(VLOOKUP($A1991,[1]New!$A$2:$DE$2108,70,FALSE)="Avg",3,IF(VLOOKUP($A1991,[1]New!$A$2:$DE$2108,70,FALSE)="LoAvg",4,5))))</f>
        <v>4</v>
      </c>
      <c r="AW1991" t="str">
        <f t="array" ref="AW1991">VLOOKUP($A1991,[1]New!$A$2:$DE$2108,71,FALSE)</f>
        <v>Geometry</v>
      </c>
      <c r="AZ1991">
        <f t="array" ref="AZ1991">VLOOKUP($A1991,[1]New!$A$2:$DE$2108,72,FALSE)</f>
        <v>216</v>
      </c>
      <c r="BD1991">
        <f t="array" ref="BD1991">IF(VLOOKUP($A1991,[1]New!$A$2:$DE$2108,75,FALSE)="High",1,IF(VLOOKUP($A1991,[1]New!$A$2:$DE$2108,75,FALSE)="HiAvg",2,IF(VLOOKUP($A1991,[1]New!$A$2:$DE$2108,75,FALSE)="Avg",3,IF(VLOOKUP($A1991,[1]New!$A$2:$DE$2108,75,FALSE)="LoAvg",4,5))))</f>
        <v>4</v>
      </c>
      <c r="BE1991" t="str">
        <f t="array" ref="BE1991">IF(VLOOKUP($A1991,[1]New!$A$2:$DE$2108,76,FALSE)="","",VLOOKUP($A1991,[1]New!$A$2:$DE$2108,76,FALSE))</f>
        <v>Statistics and Probability</v>
      </c>
      <c r="BH1991">
        <f t="array" ref="BH1991">IF(VLOOKUP($A1991,[1]New!$A$2:$DE$2108,77,FALSE)="","",VLOOKUP($A1991,[1]New!$A$2:$DE$2108,77,FALSE))</f>
        <v>214</v>
      </c>
      <c r="BL1991">
        <f t="array" ref="BL1991">IF(VLOOKUP($A1991,[1]New!$A$2:$DE$2108,80,FALSE)="High",1,IF(VLOOKUP($A1991,[1]New!$A$2:$DE$2108,80,FALSE)="HiAvg",2,IF(VLOOKUP($A1991,[1]New!$A$2:$DE$2108,80,FALSE)="Avg",3,IF(VLOOKUP($A1991,[1]New!$A$2:$DE$2108,80,FALSE)="LoAvg",4,IF(VLOOKUP($A1991,[1]New!$A$2:$DE$2108,80,FALSE)="Low",5,"")))))</f>
        <v>4</v>
      </c>
    </row>
    <row r="1992" spans="1:64" x14ac:dyDescent="0.2">
      <c r="A1992" s="7" t="s">
        <v>2115</v>
      </c>
      <c r="B1992">
        <v>2015</v>
      </c>
      <c r="C1992" t="s">
        <v>2233</v>
      </c>
      <c r="D1992" t="str">
        <f t="array" ref="D1992">VLOOKUP($A1992,[1]New!$A$2:$DE$2108,5,FALSE)</f>
        <v>Reading</v>
      </c>
      <c r="E1992">
        <f t="array" ref="E1992">VLOOKUP($A1992,[1]New!$A$2:$DE$2108,3,FALSE)</f>
        <v>605000676</v>
      </c>
      <c r="F1992" t="str">
        <f t="array" ref="F1992">VLOOKUP($A1992,[1]New!$A$2:$DE$2108,4,FALSE)</f>
        <v>School 3</v>
      </c>
      <c r="Q1992">
        <f t="array" ref="Q1992">VLOOKUP($A1992,[1]New!$A$2:$DE$2108,19,FALSE)</f>
        <v>212</v>
      </c>
      <c r="S1992">
        <f t="array" ref="S1992">VLOOKUP($A1992,[1]New!$A$2:$DE$2108,21,FALSE)</f>
        <v>44</v>
      </c>
      <c r="U1992">
        <f t="array" ref="U1992">IF(S1992&gt;=75,1,IF(AND(S1992&gt;=50,S1992&lt;75),2,IF(AND(S1992&gt;=25,S1992&lt;50),3,IF(S1992&lt;25,4,"NA"))))</f>
        <v>3</v>
      </c>
      <c r="V1992" s="8">
        <f t="array" ref="V1992">VLOOKUP($A1992,[1]New!$A$2:$DE$2108,17,FALSE)</f>
        <v>42256</v>
      </c>
      <c r="AG1992" t="str">
        <f t="array" ref="AG1992">VLOOKUP($A1992,[1]New!$A$2:$DE$2108,61,FALSE)</f>
        <v>Literature</v>
      </c>
      <c r="AJ1992">
        <f t="array" ref="AJ1992">VLOOKUP($A1992,[1]New!$A$2:$DE$2108,62,FALSE)</f>
        <v>211</v>
      </c>
      <c r="AN1992">
        <f t="array" ref="AN1992">IF(VLOOKUP($A1992,[1]New!$A$2:$DE$2108,65,FALSE)="High",1,IF(VLOOKUP($A1992,[1]New!$A$2:$DE$2108,65,FALSE)="HiAvg",2,IF(VLOOKUP($A1992,[1]New!$A$2:$DE$2108,65,FALSE)="Avg",3,IF(VLOOKUP($A1992,[1]New!$A$2:$DE$2108,65,FALSE)="LoAvg",4,5))))</f>
        <v>4</v>
      </c>
      <c r="AO1992" t="str">
        <f t="array" ref="AO1992">VLOOKUP($A1992,[1]New!$A$2:$DE$2108,66,FALSE)</f>
        <v>Informational Text</v>
      </c>
      <c r="AR1992">
        <f t="array" ref="AR1992">VLOOKUP($A1992,[1]New!$A$2:$DE$2108,67,FALSE)</f>
        <v>221</v>
      </c>
      <c r="AV1992">
        <f t="array" ref="AV1992">IF(VLOOKUP($A1992,[1]New!$A$2:$DE$2108,70,FALSE)="High",1,IF(VLOOKUP($A1992,[1]New!$A$2:$DE$2108,70,FALSE)="HiAvg",2,IF(VLOOKUP($A1992,[1]New!$A$2:$DE$2108,70,FALSE)="Avg",3,IF(VLOOKUP($A1992,[1]New!$A$2:$DE$2108,70,FALSE)="LoAvg",4,5))))</f>
        <v>2</v>
      </c>
      <c r="AW1992" t="str">
        <f t="array" ref="AW1992">VLOOKUP($A1992,[1]New!$A$2:$DE$2108,71,FALSE)</f>
        <v>Vocabulary Acquisition and Use</v>
      </c>
      <c r="AZ1992">
        <f t="array" ref="AZ1992">VLOOKUP($A1992,[1]New!$A$2:$DE$2108,72,FALSE)</f>
        <v>203</v>
      </c>
      <c r="BD1992">
        <f t="array" ref="BD1992">IF(VLOOKUP($A1992,[1]New!$A$2:$DE$2108,75,FALSE)="High",1,IF(VLOOKUP($A1992,[1]New!$A$2:$DE$2108,75,FALSE)="HiAvg",2,IF(VLOOKUP($A1992,[1]New!$A$2:$DE$2108,75,FALSE)="Avg",3,IF(VLOOKUP($A1992,[1]New!$A$2:$DE$2108,75,FALSE)="LoAvg",4,5))))</f>
        <v>5</v>
      </c>
      <c r="BE1992" t="str">
        <f t="array" ref="BE1992">IF(VLOOKUP($A1992,[1]New!$A$2:$DE$2108,76,FALSE)="","",VLOOKUP($A1992,[1]New!$A$2:$DE$2108,76,FALSE))</f>
        <v/>
      </c>
      <c r="BH1992" t="str">
        <f t="array" ref="BH1992">IF(VLOOKUP($A1992,[1]New!$A$2:$DE$2108,77,FALSE)="","",VLOOKUP($A1992,[1]New!$A$2:$DE$2108,77,FALSE))</f>
        <v/>
      </c>
      <c r="BL1992" t="str">
        <f t="array" ref="BL1992">IF(VLOOKUP($A1992,[1]New!$A$2:$DE$2108,80,FALSE)="High",1,IF(VLOOKUP($A1992,[1]New!$A$2:$DE$2108,80,FALSE)="HiAvg",2,IF(VLOOKUP($A1992,[1]New!$A$2:$DE$2108,80,FALSE)="Avg",3,IF(VLOOKUP($A1992,[1]New!$A$2:$DE$2108,80,FALSE)="LoAvg",4,IF(VLOOKUP($A1992,[1]New!$A$2:$DE$2108,80,FALSE)="Low",5,"")))))</f>
        <v/>
      </c>
    </row>
    <row r="1993" spans="1:64" x14ac:dyDescent="0.2">
      <c r="A1993" s="7" t="s">
        <v>2116</v>
      </c>
      <c r="B1993">
        <v>2015</v>
      </c>
      <c r="C1993" t="s">
        <v>2233</v>
      </c>
      <c r="D1993" t="str">
        <f t="array" ref="D1993">VLOOKUP($A1993,[1]New!$A$2:$DE$2108,5,FALSE)</f>
        <v>Language Usage</v>
      </c>
      <c r="E1993">
        <f t="array" ref="E1993">VLOOKUP($A1993,[1]New!$A$2:$DE$2108,3,FALSE)</f>
        <v>605000678</v>
      </c>
      <c r="F1993" t="str">
        <f t="array" ref="F1993">VLOOKUP($A1993,[1]New!$A$2:$DE$2108,4,FALSE)</f>
        <v>School 3</v>
      </c>
      <c r="Q1993">
        <f t="array" ref="Q1993">VLOOKUP($A1993,[1]New!$A$2:$DE$2108,19,FALSE)</f>
        <v>215</v>
      </c>
      <c r="S1993">
        <f t="array" ref="S1993">VLOOKUP($A1993,[1]New!$A$2:$DE$2108,21,FALSE)</f>
        <v>53</v>
      </c>
      <c r="U1993">
        <f t="array" ref="U1993">IF(S1993&gt;=75,1,IF(AND(S1993&gt;=50,S1993&lt;75),2,IF(AND(S1993&gt;=25,S1993&lt;50),3,IF(S1993&lt;25,4,"NA"))))</f>
        <v>2</v>
      </c>
      <c r="V1993" s="8">
        <f t="array" ref="V1993">VLOOKUP($A1993,[1]New!$A$2:$DE$2108,17,FALSE)</f>
        <v>42258</v>
      </c>
      <c r="AG1993" t="str">
        <f t="array" ref="AG1993">VLOOKUP($A1993,[1]New!$A$2:$DE$2108,61,FALSE)</f>
        <v>Writing: Plan, Organize, Develop, Revise, Research</v>
      </c>
      <c r="AJ1993">
        <f t="array" ref="AJ1993">VLOOKUP($A1993,[1]New!$A$2:$DE$2108,62,FALSE)</f>
        <v>210</v>
      </c>
      <c r="AN1993">
        <f t="array" ref="AN1993">IF(VLOOKUP($A1993,[1]New!$A$2:$DE$2108,65,FALSE)="High",1,IF(VLOOKUP($A1993,[1]New!$A$2:$DE$2108,65,FALSE)="HiAvg",2,IF(VLOOKUP($A1993,[1]New!$A$2:$DE$2108,65,FALSE)="Avg",3,IF(VLOOKUP($A1993,[1]New!$A$2:$DE$2108,65,FALSE)="LoAvg",4,5))))</f>
        <v>4</v>
      </c>
      <c r="AO1993" t="str">
        <f t="array" ref="AO1993">VLOOKUP($A1993,[1]New!$A$2:$DE$2108,66,FALSE)</f>
        <v>Language: Understand, Edit for Grammar, Usage</v>
      </c>
      <c r="AR1993">
        <f t="array" ref="AR1993">VLOOKUP($A1993,[1]New!$A$2:$DE$2108,67,FALSE)</f>
        <v>219</v>
      </c>
      <c r="AV1993">
        <f t="array" ref="AV1993">IF(VLOOKUP($A1993,[1]New!$A$2:$DE$2108,70,FALSE)="High",1,IF(VLOOKUP($A1993,[1]New!$A$2:$DE$2108,70,FALSE)="HiAvg",2,IF(VLOOKUP($A1993,[1]New!$A$2:$DE$2108,70,FALSE)="Avg",3,IF(VLOOKUP($A1993,[1]New!$A$2:$DE$2108,70,FALSE)="LoAvg",4,5))))</f>
        <v>3</v>
      </c>
      <c r="AW1993" t="str">
        <f t="array" ref="AW1993">VLOOKUP($A1993,[1]New!$A$2:$DE$2108,71,FALSE)</f>
        <v>Language: Understand, Edit Mechanics</v>
      </c>
      <c r="AZ1993">
        <f t="array" ref="AZ1993">VLOOKUP($A1993,[1]New!$A$2:$DE$2108,72,FALSE)</f>
        <v>218</v>
      </c>
      <c r="BD1993">
        <f t="array" ref="BD1993">IF(VLOOKUP($A1993,[1]New!$A$2:$DE$2108,75,FALSE)="High",1,IF(VLOOKUP($A1993,[1]New!$A$2:$DE$2108,75,FALSE)="HiAvg",2,IF(VLOOKUP($A1993,[1]New!$A$2:$DE$2108,75,FALSE)="Avg",3,IF(VLOOKUP($A1993,[1]New!$A$2:$DE$2108,75,FALSE)="LoAvg",4,5))))</f>
        <v>3</v>
      </c>
      <c r="BE1993" t="str">
        <f t="array" ref="BE1993">IF(VLOOKUP($A1993,[1]New!$A$2:$DE$2108,76,FALSE)="","",VLOOKUP($A1993,[1]New!$A$2:$DE$2108,76,FALSE))</f>
        <v/>
      </c>
      <c r="BH1993" t="str">
        <f t="array" ref="BH1993">IF(VLOOKUP($A1993,[1]New!$A$2:$DE$2108,77,FALSE)="","",VLOOKUP($A1993,[1]New!$A$2:$DE$2108,77,FALSE))</f>
        <v/>
      </c>
      <c r="BL1993" t="str">
        <f t="array" ref="BL1993">IF(VLOOKUP($A1993,[1]New!$A$2:$DE$2108,80,FALSE)="High",1,IF(VLOOKUP($A1993,[1]New!$A$2:$DE$2108,80,FALSE)="HiAvg",2,IF(VLOOKUP($A1993,[1]New!$A$2:$DE$2108,80,FALSE)="Avg",3,IF(VLOOKUP($A1993,[1]New!$A$2:$DE$2108,80,FALSE)="LoAvg",4,IF(VLOOKUP($A1993,[1]New!$A$2:$DE$2108,80,FALSE)="Low",5,"")))))</f>
        <v/>
      </c>
    </row>
    <row r="1994" spans="1:64" x14ac:dyDescent="0.2">
      <c r="A1994" s="7" t="s">
        <v>2117</v>
      </c>
      <c r="B1994">
        <v>2015</v>
      </c>
      <c r="C1994" t="s">
        <v>2233</v>
      </c>
      <c r="D1994" t="str">
        <f t="array" ref="D1994">VLOOKUP($A1994,[1]New!$A$2:$DE$2108,5,FALSE)</f>
        <v>Mathematics</v>
      </c>
      <c r="E1994">
        <f t="array" ref="E1994">VLOOKUP($A1994,[1]New!$A$2:$DE$2108,3,FALSE)</f>
        <v>605000678</v>
      </c>
      <c r="F1994" t="str">
        <f t="array" ref="F1994">VLOOKUP($A1994,[1]New!$A$2:$DE$2108,4,FALSE)</f>
        <v>School 3</v>
      </c>
      <c r="Q1994">
        <f t="array" ref="Q1994">VLOOKUP($A1994,[1]New!$A$2:$DE$2108,19,FALSE)</f>
        <v>224</v>
      </c>
      <c r="S1994">
        <f t="array" ref="S1994">VLOOKUP($A1994,[1]New!$A$2:$DE$2108,21,FALSE)</f>
        <v>53</v>
      </c>
      <c r="U1994">
        <f t="array" ref="U1994">IF(S1994&gt;=75,1,IF(AND(S1994&gt;=50,S1994&lt;75),2,IF(AND(S1994&gt;=25,S1994&lt;50),3,IF(S1994&lt;25,4,"NA"))))</f>
        <v>2</v>
      </c>
      <c r="V1994" s="8">
        <f t="array" ref="V1994">VLOOKUP($A1994,[1]New!$A$2:$DE$2108,17,FALSE)</f>
        <v>42263</v>
      </c>
      <c r="AG1994" t="str">
        <f t="array" ref="AG1994">VLOOKUP($A1994,[1]New!$A$2:$DE$2108,61,FALSE)</f>
        <v>Operations and Algebraic Thinking</v>
      </c>
      <c r="AJ1994">
        <f t="array" ref="AJ1994">VLOOKUP($A1994,[1]New!$A$2:$DE$2108,62,FALSE)</f>
        <v>219</v>
      </c>
      <c r="AN1994">
        <f t="array" ref="AN1994">IF(VLOOKUP($A1994,[1]New!$A$2:$DE$2108,65,FALSE)="High",1,IF(VLOOKUP($A1994,[1]New!$A$2:$DE$2108,65,FALSE)="HiAvg",2,IF(VLOOKUP($A1994,[1]New!$A$2:$DE$2108,65,FALSE)="Avg",3,IF(VLOOKUP($A1994,[1]New!$A$2:$DE$2108,65,FALSE)="LoAvg",4,5))))</f>
        <v>4</v>
      </c>
      <c r="AO1994" t="str">
        <f t="array" ref="AO1994">VLOOKUP($A1994,[1]New!$A$2:$DE$2108,66,FALSE)</f>
        <v>The Real and Complex Number Systems</v>
      </c>
      <c r="AR1994">
        <f t="array" ref="AR1994">VLOOKUP($A1994,[1]New!$A$2:$DE$2108,67,FALSE)</f>
        <v>231</v>
      </c>
      <c r="AV1994">
        <f t="array" ref="AV1994">IF(VLOOKUP($A1994,[1]New!$A$2:$DE$2108,70,FALSE)="High",1,IF(VLOOKUP($A1994,[1]New!$A$2:$DE$2108,70,FALSE)="HiAvg",2,IF(VLOOKUP($A1994,[1]New!$A$2:$DE$2108,70,FALSE)="Avg",3,IF(VLOOKUP($A1994,[1]New!$A$2:$DE$2108,70,FALSE)="LoAvg",4,5))))</f>
        <v>2</v>
      </c>
      <c r="AW1994" t="str">
        <f t="array" ref="AW1994">VLOOKUP($A1994,[1]New!$A$2:$DE$2108,71,FALSE)</f>
        <v>Geometry</v>
      </c>
      <c r="AZ1994">
        <f t="array" ref="AZ1994">VLOOKUP($A1994,[1]New!$A$2:$DE$2108,72,FALSE)</f>
        <v>222</v>
      </c>
      <c r="BD1994">
        <f t="array" ref="BD1994">IF(VLOOKUP($A1994,[1]New!$A$2:$DE$2108,75,FALSE)="High",1,IF(VLOOKUP($A1994,[1]New!$A$2:$DE$2108,75,FALSE)="HiAvg",2,IF(VLOOKUP($A1994,[1]New!$A$2:$DE$2108,75,FALSE)="Avg",3,IF(VLOOKUP($A1994,[1]New!$A$2:$DE$2108,75,FALSE)="LoAvg",4,5))))</f>
        <v>3</v>
      </c>
      <c r="BE1994" t="str">
        <f t="array" ref="BE1994">IF(VLOOKUP($A1994,[1]New!$A$2:$DE$2108,76,FALSE)="","",VLOOKUP($A1994,[1]New!$A$2:$DE$2108,76,FALSE))</f>
        <v>Statistics and Probability</v>
      </c>
      <c r="BH1994">
        <f t="array" ref="BH1994">IF(VLOOKUP($A1994,[1]New!$A$2:$DE$2108,77,FALSE)="","",VLOOKUP($A1994,[1]New!$A$2:$DE$2108,77,FALSE))</f>
        <v>226</v>
      </c>
      <c r="BL1994">
        <f t="array" ref="BL1994">IF(VLOOKUP($A1994,[1]New!$A$2:$DE$2108,80,FALSE)="High",1,IF(VLOOKUP($A1994,[1]New!$A$2:$DE$2108,80,FALSE)="HiAvg",2,IF(VLOOKUP($A1994,[1]New!$A$2:$DE$2108,80,FALSE)="Avg",3,IF(VLOOKUP($A1994,[1]New!$A$2:$DE$2108,80,FALSE)="LoAvg",4,IF(VLOOKUP($A1994,[1]New!$A$2:$DE$2108,80,FALSE)="Low",5,"")))))</f>
        <v>3</v>
      </c>
    </row>
    <row r="1995" spans="1:64" x14ac:dyDescent="0.2">
      <c r="A1995" s="7" t="s">
        <v>2118</v>
      </c>
      <c r="B1995">
        <v>2015</v>
      </c>
      <c r="C1995" t="s">
        <v>2233</v>
      </c>
      <c r="D1995" t="str">
        <f t="array" ref="D1995">VLOOKUP($A1995,[1]New!$A$2:$DE$2108,5,FALSE)</f>
        <v>Reading</v>
      </c>
      <c r="E1995">
        <f t="array" ref="E1995">VLOOKUP($A1995,[1]New!$A$2:$DE$2108,3,FALSE)</f>
        <v>605000678</v>
      </c>
      <c r="F1995" t="str">
        <f t="array" ref="F1995">VLOOKUP($A1995,[1]New!$A$2:$DE$2108,4,FALSE)</f>
        <v>School 3</v>
      </c>
      <c r="Q1995">
        <f t="array" ref="Q1995">VLOOKUP($A1995,[1]New!$A$2:$DE$2108,19,FALSE)</f>
        <v>224</v>
      </c>
      <c r="S1995">
        <f t="array" ref="S1995">VLOOKUP($A1995,[1]New!$A$2:$DE$2108,21,FALSE)</f>
        <v>73</v>
      </c>
      <c r="U1995">
        <f t="array" ref="U1995">IF(S1995&gt;=75,1,IF(AND(S1995&gt;=50,S1995&lt;75),2,IF(AND(S1995&gt;=25,S1995&lt;50),3,IF(S1995&lt;25,4,"NA"))))</f>
        <v>2</v>
      </c>
      <c r="V1995" s="8">
        <f t="array" ref="V1995">VLOOKUP($A1995,[1]New!$A$2:$DE$2108,17,FALSE)</f>
        <v>42256</v>
      </c>
      <c r="AG1995" t="str">
        <f t="array" ref="AG1995">VLOOKUP($A1995,[1]New!$A$2:$DE$2108,61,FALSE)</f>
        <v>Literature</v>
      </c>
      <c r="AJ1995">
        <f t="array" ref="AJ1995">VLOOKUP($A1995,[1]New!$A$2:$DE$2108,62,FALSE)</f>
        <v>225</v>
      </c>
      <c r="AN1995">
        <f t="array" ref="AN1995">IF(VLOOKUP($A1995,[1]New!$A$2:$DE$2108,65,FALSE)="High",1,IF(VLOOKUP($A1995,[1]New!$A$2:$DE$2108,65,FALSE)="HiAvg",2,IF(VLOOKUP($A1995,[1]New!$A$2:$DE$2108,65,FALSE)="Avg",3,IF(VLOOKUP($A1995,[1]New!$A$2:$DE$2108,65,FALSE)="LoAvg",4,5))))</f>
        <v>2</v>
      </c>
      <c r="AO1995" t="str">
        <f t="array" ref="AO1995">VLOOKUP($A1995,[1]New!$A$2:$DE$2108,66,FALSE)</f>
        <v>Informational Text</v>
      </c>
      <c r="AR1995">
        <f t="array" ref="AR1995">VLOOKUP($A1995,[1]New!$A$2:$DE$2108,67,FALSE)</f>
        <v>215</v>
      </c>
      <c r="AV1995">
        <f t="array" ref="AV1995">IF(VLOOKUP($A1995,[1]New!$A$2:$DE$2108,70,FALSE)="High",1,IF(VLOOKUP($A1995,[1]New!$A$2:$DE$2108,70,FALSE)="HiAvg",2,IF(VLOOKUP($A1995,[1]New!$A$2:$DE$2108,70,FALSE)="Avg",3,IF(VLOOKUP($A1995,[1]New!$A$2:$DE$2108,70,FALSE)="LoAvg",4,5))))</f>
        <v>3</v>
      </c>
      <c r="AW1995" t="str">
        <f t="array" ref="AW1995">VLOOKUP($A1995,[1]New!$A$2:$DE$2108,71,FALSE)</f>
        <v>Vocabulary Acquisition and Use</v>
      </c>
      <c r="AZ1995">
        <f t="array" ref="AZ1995">VLOOKUP($A1995,[1]New!$A$2:$DE$2108,72,FALSE)</f>
        <v>233</v>
      </c>
      <c r="BD1995">
        <f t="array" ref="BD1995">IF(VLOOKUP($A1995,[1]New!$A$2:$DE$2108,75,FALSE)="High",1,IF(VLOOKUP($A1995,[1]New!$A$2:$DE$2108,75,FALSE)="HiAvg",2,IF(VLOOKUP($A1995,[1]New!$A$2:$DE$2108,75,FALSE)="Avg",3,IF(VLOOKUP($A1995,[1]New!$A$2:$DE$2108,75,FALSE)="LoAvg",4,5))))</f>
        <v>1</v>
      </c>
      <c r="BE1995" t="str">
        <f t="array" ref="BE1995">IF(VLOOKUP($A1995,[1]New!$A$2:$DE$2108,76,FALSE)="","",VLOOKUP($A1995,[1]New!$A$2:$DE$2108,76,FALSE))</f>
        <v/>
      </c>
      <c r="BH1995" t="str">
        <f t="array" ref="BH1995">IF(VLOOKUP($A1995,[1]New!$A$2:$DE$2108,77,FALSE)="","",VLOOKUP($A1995,[1]New!$A$2:$DE$2108,77,FALSE))</f>
        <v/>
      </c>
      <c r="BL1995" t="str">
        <f t="array" ref="BL1995">IF(VLOOKUP($A1995,[1]New!$A$2:$DE$2108,80,FALSE)="High",1,IF(VLOOKUP($A1995,[1]New!$A$2:$DE$2108,80,FALSE)="HiAvg",2,IF(VLOOKUP($A1995,[1]New!$A$2:$DE$2108,80,FALSE)="Avg",3,IF(VLOOKUP($A1995,[1]New!$A$2:$DE$2108,80,FALSE)="LoAvg",4,IF(VLOOKUP($A1995,[1]New!$A$2:$DE$2108,80,FALSE)="Low",5,"")))))</f>
        <v/>
      </c>
    </row>
    <row r="1996" spans="1:64" x14ac:dyDescent="0.2">
      <c r="A1996" s="7" t="s">
        <v>2119</v>
      </c>
      <c r="B1996">
        <v>2015</v>
      </c>
      <c r="C1996" t="s">
        <v>2233</v>
      </c>
      <c r="D1996" t="str">
        <f t="array" ref="D1996">VLOOKUP($A1996,[1]New!$A$2:$DE$2108,5,FALSE)</f>
        <v>Language Usage</v>
      </c>
      <c r="E1996">
        <f t="array" ref="E1996">VLOOKUP($A1996,[1]New!$A$2:$DE$2108,3,FALSE)</f>
        <v>605000682</v>
      </c>
      <c r="F1996" t="str">
        <f t="array" ref="F1996">VLOOKUP($A1996,[1]New!$A$2:$DE$2108,4,FALSE)</f>
        <v>School 3</v>
      </c>
      <c r="Q1996">
        <f t="array" ref="Q1996">VLOOKUP($A1996,[1]New!$A$2:$DE$2108,19,FALSE)</f>
        <v>204</v>
      </c>
      <c r="S1996">
        <f t="array" ref="S1996">VLOOKUP($A1996,[1]New!$A$2:$DE$2108,21,FALSE)</f>
        <v>23</v>
      </c>
      <c r="U1996">
        <f t="array" ref="U1996">IF(S1996&gt;=75,1,IF(AND(S1996&gt;=50,S1996&lt;75),2,IF(AND(S1996&gt;=25,S1996&lt;50),3,IF(S1996&lt;25,4,"NA"))))</f>
        <v>4</v>
      </c>
      <c r="V1996" s="8">
        <f t="array" ref="V1996">VLOOKUP($A1996,[1]New!$A$2:$DE$2108,17,FALSE)</f>
        <v>42258</v>
      </c>
      <c r="AG1996" t="str">
        <f t="array" ref="AG1996">VLOOKUP($A1996,[1]New!$A$2:$DE$2108,61,FALSE)</f>
        <v>Writing: Plan, Organize, Develop, Revise, Research</v>
      </c>
      <c r="AJ1996">
        <f t="array" ref="AJ1996">VLOOKUP($A1996,[1]New!$A$2:$DE$2108,62,FALSE)</f>
        <v>205</v>
      </c>
      <c r="AN1996">
        <f t="array" ref="AN1996">IF(VLOOKUP($A1996,[1]New!$A$2:$DE$2108,65,FALSE)="High",1,IF(VLOOKUP($A1996,[1]New!$A$2:$DE$2108,65,FALSE)="HiAvg",2,IF(VLOOKUP($A1996,[1]New!$A$2:$DE$2108,65,FALSE)="Avg",3,IF(VLOOKUP($A1996,[1]New!$A$2:$DE$2108,65,FALSE)="LoAvg",4,5))))</f>
        <v>4</v>
      </c>
      <c r="AO1996" t="str">
        <f t="array" ref="AO1996">VLOOKUP($A1996,[1]New!$A$2:$DE$2108,66,FALSE)</f>
        <v>Language: Understand, Edit for Grammar, Usage</v>
      </c>
      <c r="AR1996">
        <f t="array" ref="AR1996">VLOOKUP($A1996,[1]New!$A$2:$DE$2108,67,FALSE)</f>
        <v>200</v>
      </c>
      <c r="AV1996">
        <f t="array" ref="AV1996">IF(VLOOKUP($A1996,[1]New!$A$2:$DE$2108,70,FALSE)="High",1,IF(VLOOKUP($A1996,[1]New!$A$2:$DE$2108,70,FALSE)="HiAvg",2,IF(VLOOKUP($A1996,[1]New!$A$2:$DE$2108,70,FALSE)="Avg",3,IF(VLOOKUP($A1996,[1]New!$A$2:$DE$2108,70,FALSE)="LoAvg",4,5))))</f>
        <v>5</v>
      </c>
      <c r="AW1996" t="str">
        <f t="array" ref="AW1996">VLOOKUP($A1996,[1]New!$A$2:$DE$2108,71,FALSE)</f>
        <v>Language: Understand, Edit Mechanics</v>
      </c>
      <c r="AZ1996">
        <f t="array" ref="AZ1996">VLOOKUP($A1996,[1]New!$A$2:$DE$2108,72,FALSE)</f>
        <v>206</v>
      </c>
      <c r="BD1996">
        <f t="array" ref="BD1996">IF(VLOOKUP($A1996,[1]New!$A$2:$DE$2108,75,FALSE)="High",1,IF(VLOOKUP($A1996,[1]New!$A$2:$DE$2108,75,FALSE)="HiAvg",2,IF(VLOOKUP($A1996,[1]New!$A$2:$DE$2108,75,FALSE)="Avg",3,IF(VLOOKUP($A1996,[1]New!$A$2:$DE$2108,75,FALSE)="LoAvg",4,5))))</f>
        <v>4</v>
      </c>
      <c r="BE1996" t="str">
        <f t="array" ref="BE1996">IF(VLOOKUP($A1996,[1]New!$A$2:$DE$2108,76,FALSE)="","",VLOOKUP($A1996,[1]New!$A$2:$DE$2108,76,FALSE))</f>
        <v/>
      </c>
      <c r="BH1996" t="str">
        <f t="array" ref="BH1996">IF(VLOOKUP($A1996,[1]New!$A$2:$DE$2108,77,FALSE)="","",VLOOKUP($A1996,[1]New!$A$2:$DE$2108,77,FALSE))</f>
        <v/>
      </c>
      <c r="BL1996" t="str">
        <f t="array" ref="BL1996">IF(VLOOKUP($A1996,[1]New!$A$2:$DE$2108,80,FALSE)="High",1,IF(VLOOKUP($A1996,[1]New!$A$2:$DE$2108,80,FALSE)="HiAvg",2,IF(VLOOKUP($A1996,[1]New!$A$2:$DE$2108,80,FALSE)="Avg",3,IF(VLOOKUP($A1996,[1]New!$A$2:$DE$2108,80,FALSE)="LoAvg",4,IF(VLOOKUP($A1996,[1]New!$A$2:$DE$2108,80,FALSE)="Low",5,"")))))</f>
        <v/>
      </c>
    </row>
    <row r="1997" spans="1:64" x14ac:dyDescent="0.2">
      <c r="A1997" s="7" t="s">
        <v>2120</v>
      </c>
      <c r="B1997">
        <v>2015</v>
      </c>
      <c r="C1997" t="s">
        <v>2233</v>
      </c>
      <c r="D1997" t="str">
        <f t="array" ref="D1997">VLOOKUP($A1997,[1]New!$A$2:$DE$2108,5,FALSE)</f>
        <v>Mathematics</v>
      </c>
      <c r="E1997">
        <f t="array" ref="E1997">VLOOKUP($A1997,[1]New!$A$2:$DE$2108,3,FALSE)</f>
        <v>605000682</v>
      </c>
      <c r="F1997" t="str">
        <f t="array" ref="F1997">VLOOKUP($A1997,[1]New!$A$2:$DE$2108,4,FALSE)</f>
        <v>School 3</v>
      </c>
      <c r="Q1997">
        <f t="array" ref="Q1997">VLOOKUP($A1997,[1]New!$A$2:$DE$2108,19,FALSE)</f>
        <v>206</v>
      </c>
      <c r="S1997">
        <f t="array" ref="S1997">VLOOKUP($A1997,[1]New!$A$2:$DE$2108,21,FALSE)</f>
        <v>16</v>
      </c>
      <c r="U1997">
        <f t="array" ref="U1997">IF(S1997&gt;=75,1,IF(AND(S1997&gt;=50,S1997&lt;75),2,IF(AND(S1997&gt;=25,S1997&lt;50),3,IF(S1997&lt;25,4,"NA"))))</f>
        <v>4</v>
      </c>
      <c r="V1997" s="8">
        <f t="array" ref="V1997">VLOOKUP($A1997,[1]New!$A$2:$DE$2108,17,FALSE)</f>
        <v>42263</v>
      </c>
      <c r="AG1997" t="str">
        <f t="array" ref="AG1997">VLOOKUP($A1997,[1]New!$A$2:$DE$2108,61,FALSE)</f>
        <v>Operations and Algebraic Thinking</v>
      </c>
      <c r="AJ1997">
        <f t="array" ref="AJ1997">VLOOKUP($A1997,[1]New!$A$2:$DE$2108,62,FALSE)</f>
        <v>200</v>
      </c>
      <c r="AN1997">
        <f t="array" ref="AN1997">IF(VLOOKUP($A1997,[1]New!$A$2:$DE$2108,65,FALSE)="High",1,IF(VLOOKUP($A1997,[1]New!$A$2:$DE$2108,65,FALSE)="HiAvg",2,IF(VLOOKUP($A1997,[1]New!$A$2:$DE$2108,65,FALSE)="Avg",3,IF(VLOOKUP($A1997,[1]New!$A$2:$DE$2108,65,FALSE)="LoAvg",4,5))))</f>
        <v>5</v>
      </c>
      <c r="AO1997" t="str">
        <f t="array" ref="AO1997">VLOOKUP($A1997,[1]New!$A$2:$DE$2108,66,FALSE)</f>
        <v>The Real and Complex Number Systems</v>
      </c>
      <c r="AR1997">
        <f t="array" ref="AR1997">VLOOKUP($A1997,[1]New!$A$2:$DE$2108,67,FALSE)</f>
        <v>208</v>
      </c>
      <c r="AV1997">
        <f t="array" ref="AV1997">IF(VLOOKUP($A1997,[1]New!$A$2:$DE$2108,70,FALSE)="High",1,IF(VLOOKUP($A1997,[1]New!$A$2:$DE$2108,70,FALSE)="HiAvg",2,IF(VLOOKUP($A1997,[1]New!$A$2:$DE$2108,70,FALSE)="Avg",3,IF(VLOOKUP($A1997,[1]New!$A$2:$DE$2108,70,FALSE)="LoAvg",4,5))))</f>
        <v>5</v>
      </c>
      <c r="AW1997" t="str">
        <f t="array" ref="AW1997">VLOOKUP($A1997,[1]New!$A$2:$DE$2108,71,FALSE)</f>
        <v>Geometry</v>
      </c>
      <c r="AZ1997">
        <f t="array" ref="AZ1997">VLOOKUP($A1997,[1]New!$A$2:$DE$2108,72,FALSE)</f>
        <v>211</v>
      </c>
      <c r="BD1997">
        <f t="array" ref="BD1997">IF(VLOOKUP($A1997,[1]New!$A$2:$DE$2108,75,FALSE)="High",1,IF(VLOOKUP($A1997,[1]New!$A$2:$DE$2108,75,FALSE)="HiAvg",2,IF(VLOOKUP($A1997,[1]New!$A$2:$DE$2108,75,FALSE)="Avg",3,IF(VLOOKUP($A1997,[1]New!$A$2:$DE$2108,75,FALSE)="LoAvg",4,5))))</f>
        <v>5</v>
      </c>
      <c r="BE1997" t="str">
        <f t="array" ref="BE1997">IF(VLOOKUP($A1997,[1]New!$A$2:$DE$2108,76,FALSE)="","",VLOOKUP($A1997,[1]New!$A$2:$DE$2108,76,FALSE))</f>
        <v>Statistics and Probability</v>
      </c>
      <c r="BH1997">
        <f t="array" ref="BH1997">IF(VLOOKUP($A1997,[1]New!$A$2:$DE$2108,77,FALSE)="","",VLOOKUP($A1997,[1]New!$A$2:$DE$2108,77,FALSE))</f>
        <v>205</v>
      </c>
      <c r="BL1997">
        <f t="array" ref="BL1997">IF(VLOOKUP($A1997,[1]New!$A$2:$DE$2108,80,FALSE)="High",1,IF(VLOOKUP($A1997,[1]New!$A$2:$DE$2108,80,FALSE)="HiAvg",2,IF(VLOOKUP($A1997,[1]New!$A$2:$DE$2108,80,FALSE)="Avg",3,IF(VLOOKUP($A1997,[1]New!$A$2:$DE$2108,80,FALSE)="LoAvg",4,IF(VLOOKUP($A1997,[1]New!$A$2:$DE$2108,80,FALSE)="Low",5,"")))))</f>
        <v>5</v>
      </c>
    </row>
    <row r="1998" spans="1:64" x14ac:dyDescent="0.2">
      <c r="A1998" s="7" t="s">
        <v>2121</v>
      </c>
      <c r="B1998">
        <v>2015</v>
      </c>
      <c r="C1998" t="s">
        <v>2233</v>
      </c>
      <c r="D1998" t="str">
        <f t="array" ref="D1998">VLOOKUP($A1998,[1]New!$A$2:$DE$2108,5,FALSE)</f>
        <v>Reading</v>
      </c>
      <c r="E1998">
        <f t="array" ref="E1998">VLOOKUP($A1998,[1]New!$A$2:$DE$2108,3,FALSE)</f>
        <v>605000682</v>
      </c>
      <c r="F1998" t="str">
        <f t="array" ref="F1998">VLOOKUP($A1998,[1]New!$A$2:$DE$2108,4,FALSE)</f>
        <v>School 3</v>
      </c>
      <c r="Q1998">
        <f t="array" ref="Q1998">VLOOKUP($A1998,[1]New!$A$2:$DE$2108,19,FALSE)</f>
        <v>206</v>
      </c>
      <c r="S1998">
        <f t="array" ref="S1998">VLOOKUP($A1998,[1]New!$A$2:$DE$2108,21,FALSE)</f>
        <v>29</v>
      </c>
      <c r="U1998">
        <f t="array" ref="U1998">IF(S1998&gt;=75,1,IF(AND(S1998&gt;=50,S1998&lt;75),2,IF(AND(S1998&gt;=25,S1998&lt;50),3,IF(S1998&lt;25,4,"NA"))))</f>
        <v>3</v>
      </c>
      <c r="V1998" s="8">
        <f t="array" ref="V1998">VLOOKUP($A1998,[1]New!$A$2:$DE$2108,17,FALSE)</f>
        <v>42256</v>
      </c>
      <c r="AG1998" t="str">
        <f t="array" ref="AG1998">VLOOKUP($A1998,[1]New!$A$2:$DE$2108,61,FALSE)</f>
        <v>Literature</v>
      </c>
      <c r="AJ1998">
        <f t="array" ref="AJ1998">VLOOKUP($A1998,[1]New!$A$2:$DE$2108,62,FALSE)</f>
        <v>202</v>
      </c>
      <c r="AN1998">
        <f t="array" ref="AN1998">IF(VLOOKUP($A1998,[1]New!$A$2:$DE$2108,65,FALSE)="High",1,IF(VLOOKUP($A1998,[1]New!$A$2:$DE$2108,65,FALSE)="HiAvg",2,IF(VLOOKUP($A1998,[1]New!$A$2:$DE$2108,65,FALSE)="Avg",3,IF(VLOOKUP($A1998,[1]New!$A$2:$DE$2108,65,FALSE)="LoAvg",4,5))))</f>
        <v>5</v>
      </c>
      <c r="AO1998" t="str">
        <f t="array" ref="AO1998">VLOOKUP($A1998,[1]New!$A$2:$DE$2108,66,FALSE)</f>
        <v>Informational Text</v>
      </c>
      <c r="AR1998">
        <f t="array" ref="AR1998">VLOOKUP($A1998,[1]New!$A$2:$DE$2108,67,FALSE)</f>
        <v>205</v>
      </c>
      <c r="AV1998">
        <f t="array" ref="AV1998">IF(VLOOKUP($A1998,[1]New!$A$2:$DE$2108,70,FALSE)="High",1,IF(VLOOKUP($A1998,[1]New!$A$2:$DE$2108,70,FALSE)="HiAvg",2,IF(VLOOKUP($A1998,[1]New!$A$2:$DE$2108,70,FALSE)="Avg",3,IF(VLOOKUP($A1998,[1]New!$A$2:$DE$2108,70,FALSE)="LoAvg",4,5))))</f>
        <v>4</v>
      </c>
      <c r="AW1998" t="str">
        <f t="array" ref="AW1998">VLOOKUP($A1998,[1]New!$A$2:$DE$2108,71,FALSE)</f>
        <v>Vocabulary Acquisition and Use</v>
      </c>
      <c r="AZ1998">
        <f t="array" ref="AZ1998">VLOOKUP($A1998,[1]New!$A$2:$DE$2108,72,FALSE)</f>
        <v>210</v>
      </c>
      <c r="BD1998">
        <f t="array" ref="BD1998">IF(VLOOKUP($A1998,[1]New!$A$2:$DE$2108,75,FALSE)="High",1,IF(VLOOKUP($A1998,[1]New!$A$2:$DE$2108,75,FALSE)="HiAvg",2,IF(VLOOKUP($A1998,[1]New!$A$2:$DE$2108,75,FALSE)="Avg",3,IF(VLOOKUP($A1998,[1]New!$A$2:$DE$2108,75,FALSE)="LoAvg",4,5))))</f>
        <v>4</v>
      </c>
      <c r="BE1998" t="str">
        <f t="array" ref="BE1998">IF(VLOOKUP($A1998,[1]New!$A$2:$DE$2108,76,FALSE)="","",VLOOKUP($A1998,[1]New!$A$2:$DE$2108,76,FALSE))</f>
        <v/>
      </c>
      <c r="BH1998" t="str">
        <f t="array" ref="BH1998">IF(VLOOKUP($A1998,[1]New!$A$2:$DE$2108,77,FALSE)="","",VLOOKUP($A1998,[1]New!$A$2:$DE$2108,77,FALSE))</f>
        <v/>
      </c>
      <c r="BL1998" t="str">
        <f t="array" ref="BL1998">IF(VLOOKUP($A1998,[1]New!$A$2:$DE$2108,80,FALSE)="High",1,IF(VLOOKUP($A1998,[1]New!$A$2:$DE$2108,80,FALSE)="HiAvg",2,IF(VLOOKUP($A1998,[1]New!$A$2:$DE$2108,80,FALSE)="Avg",3,IF(VLOOKUP($A1998,[1]New!$A$2:$DE$2108,80,FALSE)="LoAvg",4,IF(VLOOKUP($A1998,[1]New!$A$2:$DE$2108,80,FALSE)="Low",5,"")))))</f>
        <v/>
      </c>
    </row>
    <row r="1999" spans="1:64" x14ac:dyDescent="0.2">
      <c r="A1999" s="7" t="s">
        <v>2122</v>
      </c>
      <c r="B1999">
        <v>2015</v>
      </c>
      <c r="C1999" t="s">
        <v>2233</v>
      </c>
      <c r="D1999" t="str">
        <f t="array" ref="D1999">VLOOKUP($A1999,[1]New!$A$2:$DE$2108,5,FALSE)</f>
        <v>Language Usage</v>
      </c>
      <c r="E1999">
        <f t="array" ref="E1999">VLOOKUP($A1999,[1]New!$A$2:$DE$2108,3,FALSE)</f>
        <v>605000692</v>
      </c>
      <c r="F1999" t="str">
        <f t="array" ref="F1999">VLOOKUP($A1999,[1]New!$A$2:$DE$2108,4,FALSE)</f>
        <v>School 3</v>
      </c>
      <c r="Q1999">
        <f t="array" ref="Q1999">VLOOKUP($A1999,[1]New!$A$2:$DE$2108,19,FALSE)</f>
        <v>222</v>
      </c>
      <c r="S1999">
        <f t="array" ref="S1999">VLOOKUP($A1999,[1]New!$A$2:$DE$2108,21,FALSE)</f>
        <v>72</v>
      </c>
      <c r="U1999">
        <f t="array" ref="U1999">IF(S1999&gt;=75,1,IF(AND(S1999&gt;=50,S1999&lt;75),2,IF(AND(S1999&gt;=25,S1999&lt;50),3,IF(S1999&lt;25,4,"NA"))))</f>
        <v>2</v>
      </c>
      <c r="V1999" s="8">
        <f t="array" ref="V1999">VLOOKUP($A1999,[1]New!$A$2:$DE$2108,17,FALSE)</f>
        <v>42258</v>
      </c>
      <c r="AG1999" t="str">
        <f t="array" ref="AG1999">VLOOKUP($A1999,[1]New!$A$2:$DE$2108,61,FALSE)</f>
        <v>Writing: Plan, Organize, Develop, Revise, Research</v>
      </c>
      <c r="AJ1999">
        <f t="array" ref="AJ1999">VLOOKUP($A1999,[1]New!$A$2:$DE$2108,62,FALSE)</f>
        <v>228</v>
      </c>
      <c r="AN1999">
        <f t="array" ref="AN1999">IF(VLOOKUP($A1999,[1]New!$A$2:$DE$2108,65,FALSE)="High",1,IF(VLOOKUP($A1999,[1]New!$A$2:$DE$2108,65,FALSE)="HiAvg",2,IF(VLOOKUP($A1999,[1]New!$A$2:$DE$2108,65,FALSE)="Avg",3,IF(VLOOKUP($A1999,[1]New!$A$2:$DE$2108,65,FALSE)="LoAvg",4,5))))</f>
        <v>1</v>
      </c>
      <c r="AO1999" t="str">
        <f t="array" ref="AO1999">VLOOKUP($A1999,[1]New!$A$2:$DE$2108,66,FALSE)</f>
        <v>Language: Understand, Edit for Grammar, Usage</v>
      </c>
      <c r="AR1999">
        <f t="array" ref="AR1999">VLOOKUP($A1999,[1]New!$A$2:$DE$2108,67,FALSE)</f>
        <v>220</v>
      </c>
      <c r="AV1999">
        <f t="array" ref="AV1999">IF(VLOOKUP($A1999,[1]New!$A$2:$DE$2108,70,FALSE)="High",1,IF(VLOOKUP($A1999,[1]New!$A$2:$DE$2108,70,FALSE)="HiAvg",2,IF(VLOOKUP($A1999,[1]New!$A$2:$DE$2108,70,FALSE)="Avg",3,IF(VLOOKUP($A1999,[1]New!$A$2:$DE$2108,70,FALSE)="LoAvg",4,5))))</f>
        <v>2</v>
      </c>
      <c r="AW1999" t="str">
        <f t="array" ref="AW1999">VLOOKUP($A1999,[1]New!$A$2:$DE$2108,71,FALSE)</f>
        <v>Language: Understand, Edit Mechanics</v>
      </c>
      <c r="AZ1999">
        <f t="array" ref="AZ1999">VLOOKUP($A1999,[1]New!$A$2:$DE$2108,72,FALSE)</f>
        <v>218</v>
      </c>
      <c r="BD1999">
        <f t="array" ref="BD1999">IF(VLOOKUP($A1999,[1]New!$A$2:$DE$2108,75,FALSE)="High",1,IF(VLOOKUP($A1999,[1]New!$A$2:$DE$2108,75,FALSE)="HiAvg",2,IF(VLOOKUP($A1999,[1]New!$A$2:$DE$2108,75,FALSE)="Avg",3,IF(VLOOKUP($A1999,[1]New!$A$2:$DE$2108,75,FALSE)="LoAvg",4,5))))</f>
        <v>3</v>
      </c>
      <c r="BE1999" t="str">
        <f t="array" ref="BE1999">IF(VLOOKUP($A1999,[1]New!$A$2:$DE$2108,76,FALSE)="","",VLOOKUP($A1999,[1]New!$A$2:$DE$2108,76,FALSE))</f>
        <v/>
      </c>
      <c r="BH1999" t="str">
        <f t="array" ref="BH1999">IF(VLOOKUP($A1999,[1]New!$A$2:$DE$2108,77,FALSE)="","",VLOOKUP($A1999,[1]New!$A$2:$DE$2108,77,FALSE))</f>
        <v/>
      </c>
      <c r="BL1999" t="str">
        <f t="array" ref="BL1999">IF(VLOOKUP($A1999,[1]New!$A$2:$DE$2108,80,FALSE)="High",1,IF(VLOOKUP($A1999,[1]New!$A$2:$DE$2108,80,FALSE)="HiAvg",2,IF(VLOOKUP($A1999,[1]New!$A$2:$DE$2108,80,FALSE)="Avg",3,IF(VLOOKUP($A1999,[1]New!$A$2:$DE$2108,80,FALSE)="LoAvg",4,IF(VLOOKUP($A1999,[1]New!$A$2:$DE$2108,80,FALSE)="Low",5,"")))))</f>
        <v/>
      </c>
    </row>
    <row r="2000" spans="1:64" x14ac:dyDescent="0.2">
      <c r="A2000" s="7" t="s">
        <v>2123</v>
      </c>
      <c r="B2000">
        <v>2015</v>
      </c>
      <c r="C2000" t="s">
        <v>2233</v>
      </c>
      <c r="D2000" t="str">
        <f t="array" ref="D2000">VLOOKUP($A2000,[1]New!$A$2:$DE$2108,5,FALSE)</f>
        <v>Mathematics</v>
      </c>
      <c r="E2000">
        <f t="array" ref="E2000">VLOOKUP($A2000,[1]New!$A$2:$DE$2108,3,FALSE)</f>
        <v>605000692</v>
      </c>
      <c r="F2000" t="str">
        <f t="array" ref="F2000">VLOOKUP($A2000,[1]New!$A$2:$DE$2108,4,FALSE)</f>
        <v>School 3</v>
      </c>
      <c r="Q2000">
        <f t="array" ref="Q2000">VLOOKUP($A2000,[1]New!$A$2:$DE$2108,19,FALSE)</f>
        <v>213</v>
      </c>
      <c r="S2000">
        <f t="array" ref="S2000">VLOOKUP($A2000,[1]New!$A$2:$DE$2108,21,FALSE)</f>
        <v>28</v>
      </c>
      <c r="U2000">
        <f t="array" ref="U2000">IF(S2000&gt;=75,1,IF(AND(S2000&gt;=50,S2000&lt;75),2,IF(AND(S2000&gt;=25,S2000&lt;50),3,IF(S2000&lt;25,4,"NA"))))</f>
        <v>3</v>
      </c>
      <c r="V2000" s="8">
        <f t="array" ref="V2000">VLOOKUP($A2000,[1]New!$A$2:$DE$2108,17,FALSE)</f>
        <v>42263</v>
      </c>
      <c r="AG2000" t="str">
        <f t="array" ref="AG2000">VLOOKUP($A2000,[1]New!$A$2:$DE$2108,61,FALSE)</f>
        <v>Operations and Algebraic Thinking</v>
      </c>
      <c r="AJ2000">
        <f t="array" ref="AJ2000">VLOOKUP($A2000,[1]New!$A$2:$DE$2108,62,FALSE)</f>
        <v>212</v>
      </c>
      <c r="AN2000">
        <f t="array" ref="AN2000">IF(VLOOKUP($A2000,[1]New!$A$2:$DE$2108,65,FALSE)="High",1,IF(VLOOKUP($A2000,[1]New!$A$2:$DE$2108,65,FALSE)="HiAvg",2,IF(VLOOKUP($A2000,[1]New!$A$2:$DE$2108,65,FALSE)="Avg",3,IF(VLOOKUP($A2000,[1]New!$A$2:$DE$2108,65,FALSE)="LoAvg",4,5))))</f>
        <v>4</v>
      </c>
      <c r="AO2000" t="str">
        <f t="array" ref="AO2000">VLOOKUP($A2000,[1]New!$A$2:$DE$2108,66,FALSE)</f>
        <v>The Real and Complex Number Systems</v>
      </c>
      <c r="AR2000">
        <f t="array" ref="AR2000">VLOOKUP($A2000,[1]New!$A$2:$DE$2108,67,FALSE)</f>
        <v>208</v>
      </c>
      <c r="AV2000">
        <f t="array" ref="AV2000">IF(VLOOKUP($A2000,[1]New!$A$2:$DE$2108,70,FALSE)="High",1,IF(VLOOKUP($A2000,[1]New!$A$2:$DE$2108,70,FALSE)="HiAvg",2,IF(VLOOKUP($A2000,[1]New!$A$2:$DE$2108,70,FALSE)="Avg",3,IF(VLOOKUP($A2000,[1]New!$A$2:$DE$2108,70,FALSE)="LoAvg",4,5))))</f>
        <v>5</v>
      </c>
      <c r="AW2000" t="str">
        <f t="array" ref="AW2000">VLOOKUP($A2000,[1]New!$A$2:$DE$2108,71,FALSE)</f>
        <v>Geometry</v>
      </c>
      <c r="AZ2000">
        <f t="array" ref="AZ2000">VLOOKUP($A2000,[1]New!$A$2:$DE$2108,72,FALSE)</f>
        <v>220</v>
      </c>
      <c r="BD2000">
        <f t="array" ref="BD2000">IF(VLOOKUP($A2000,[1]New!$A$2:$DE$2108,75,FALSE)="High",1,IF(VLOOKUP($A2000,[1]New!$A$2:$DE$2108,75,FALSE)="HiAvg",2,IF(VLOOKUP($A2000,[1]New!$A$2:$DE$2108,75,FALSE)="Avg",3,IF(VLOOKUP($A2000,[1]New!$A$2:$DE$2108,75,FALSE)="LoAvg",4,5))))</f>
        <v>4</v>
      </c>
      <c r="BE2000" t="str">
        <f t="array" ref="BE2000">IF(VLOOKUP($A2000,[1]New!$A$2:$DE$2108,76,FALSE)="","",VLOOKUP($A2000,[1]New!$A$2:$DE$2108,76,FALSE))</f>
        <v>Statistics and Probability</v>
      </c>
      <c r="BH2000">
        <f t="array" ref="BH2000">IF(VLOOKUP($A2000,[1]New!$A$2:$DE$2108,77,FALSE)="","",VLOOKUP($A2000,[1]New!$A$2:$DE$2108,77,FALSE))</f>
        <v>211</v>
      </c>
      <c r="BL2000">
        <f t="array" ref="BL2000">IF(VLOOKUP($A2000,[1]New!$A$2:$DE$2108,80,FALSE)="High",1,IF(VLOOKUP($A2000,[1]New!$A$2:$DE$2108,80,FALSE)="HiAvg",2,IF(VLOOKUP($A2000,[1]New!$A$2:$DE$2108,80,FALSE)="Avg",3,IF(VLOOKUP($A2000,[1]New!$A$2:$DE$2108,80,FALSE)="LoAvg",4,IF(VLOOKUP($A2000,[1]New!$A$2:$DE$2108,80,FALSE)="Low",5,"")))))</f>
        <v>5</v>
      </c>
    </row>
    <row r="2001" spans="1:64" x14ac:dyDescent="0.2">
      <c r="A2001" s="7" t="s">
        <v>2124</v>
      </c>
      <c r="B2001">
        <v>2015</v>
      </c>
      <c r="C2001" t="s">
        <v>2233</v>
      </c>
      <c r="D2001" t="str">
        <f t="array" ref="D2001">VLOOKUP($A2001,[1]New!$A$2:$DE$2108,5,FALSE)</f>
        <v>Reading</v>
      </c>
      <c r="E2001">
        <f t="array" ref="E2001">VLOOKUP($A2001,[1]New!$A$2:$DE$2108,3,FALSE)</f>
        <v>605000692</v>
      </c>
      <c r="F2001" t="str">
        <f t="array" ref="F2001">VLOOKUP($A2001,[1]New!$A$2:$DE$2108,4,FALSE)</f>
        <v>School 3</v>
      </c>
      <c r="Q2001">
        <f t="array" ref="Q2001">VLOOKUP($A2001,[1]New!$A$2:$DE$2108,19,FALSE)</f>
        <v>216</v>
      </c>
      <c r="S2001">
        <f t="array" ref="S2001">VLOOKUP($A2001,[1]New!$A$2:$DE$2108,21,FALSE)</f>
        <v>54</v>
      </c>
      <c r="U2001">
        <f t="array" ref="U2001">IF(S2001&gt;=75,1,IF(AND(S2001&gt;=50,S2001&lt;75),2,IF(AND(S2001&gt;=25,S2001&lt;50),3,IF(S2001&lt;25,4,"NA"))))</f>
        <v>2</v>
      </c>
      <c r="V2001" s="8">
        <f t="array" ref="V2001">VLOOKUP($A2001,[1]New!$A$2:$DE$2108,17,FALSE)</f>
        <v>42256</v>
      </c>
      <c r="AG2001" t="str">
        <f t="array" ref="AG2001">VLOOKUP($A2001,[1]New!$A$2:$DE$2108,61,FALSE)</f>
        <v>Literature</v>
      </c>
      <c r="AJ2001">
        <f t="array" ref="AJ2001">VLOOKUP($A2001,[1]New!$A$2:$DE$2108,62,FALSE)</f>
        <v>218</v>
      </c>
      <c r="AN2001">
        <f t="array" ref="AN2001">IF(VLOOKUP($A2001,[1]New!$A$2:$DE$2108,65,FALSE)="High",1,IF(VLOOKUP($A2001,[1]New!$A$2:$DE$2108,65,FALSE)="HiAvg",2,IF(VLOOKUP($A2001,[1]New!$A$2:$DE$2108,65,FALSE)="Avg",3,IF(VLOOKUP($A2001,[1]New!$A$2:$DE$2108,65,FALSE)="LoAvg",4,5))))</f>
        <v>3</v>
      </c>
      <c r="AO2001" t="str">
        <f t="array" ref="AO2001">VLOOKUP($A2001,[1]New!$A$2:$DE$2108,66,FALSE)</f>
        <v>Informational Text</v>
      </c>
      <c r="AR2001">
        <f t="array" ref="AR2001">VLOOKUP($A2001,[1]New!$A$2:$DE$2108,67,FALSE)</f>
        <v>217</v>
      </c>
      <c r="AV2001">
        <f t="array" ref="AV2001">IF(VLOOKUP($A2001,[1]New!$A$2:$DE$2108,70,FALSE)="High",1,IF(VLOOKUP($A2001,[1]New!$A$2:$DE$2108,70,FALSE)="HiAvg",2,IF(VLOOKUP($A2001,[1]New!$A$2:$DE$2108,70,FALSE)="Avg",3,IF(VLOOKUP($A2001,[1]New!$A$2:$DE$2108,70,FALSE)="LoAvg",4,5))))</f>
        <v>3</v>
      </c>
      <c r="AW2001" t="str">
        <f t="array" ref="AW2001">VLOOKUP($A2001,[1]New!$A$2:$DE$2108,71,FALSE)</f>
        <v>Vocabulary Acquisition and Use</v>
      </c>
      <c r="AZ2001">
        <f t="array" ref="AZ2001">VLOOKUP($A2001,[1]New!$A$2:$DE$2108,72,FALSE)</f>
        <v>212</v>
      </c>
      <c r="BD2001">
        <f t="array" ref="BD2001">IF(VLOOKUP($A2001,[1]New!$A$2:$DE$2108,75,FALSE)="High",1,IF(VLOOKUP($A2001,[1]New!$A$2:$DE$2108,75,FALSE)="HiAvg",2,IF(VLOOKUP($A2001,[1]New!$A$2:$DE$2108,75,FALSE)="Avg",3,IF(VLOOKUP($A2001,[1]New!$A$2:$DE$2108,75,FALSE)="LoAvg",4,5))))</f>
        <v>4</v>
      </c>
      <c r="BE2001" t="str">
        <f t="array" ref="BE2001">IF(VLOOKUP($A2001,[1]New!$A$2:$DE$2108,76,FALSE)="","",VLOOKUP($A2001,[1]New!$A$2:$DE$2108,76,FALSE))</f>
        <v/>
      </c>
      <c r="BH2001" t="str">
        <f t="array" ref="BH2001">IF(VLOOKUP($A2001,[1]New!$A$2:$DE$2108,77,FALSE)="","",VLOOKUP($A2001,[1]New!$A$2:$DE$2108,77,FALSE))</f>
        <v/>
      </c>
      <c r="BL2001" t="str">
        <f t="array" ref="BL2001">IF(VLOOKUP($A2001,[1]New!$A$2:$DE$2108,80,FALSE)="High",1,IF(VLOOKUP($A2001,[1]New!$A$2:$DE$2108,80,FALSE)="HiAvg",2,IF(VLOOKUP($A2001,[1]New!$A$2:$DE$2108,80,FALSE)="Avg",3,IF(VLOOKUP($A2001,[1]New!$A$2:$DE$2108,80,FALSE)="LoAvg",4,IF(VLOOKUP($A2001,[1]New!$A$2:$DE$2108,80,FALSE)="Low",5,"")))))</f>
        <v/>
      </c>
    </row>
    <row r="2002" spans="1:64" x14ac:dyDescent="0.2">
      <c r="A2002" s="7" t="s">
        <v>2125</v>
      </c>
      <c r="B2002">
        <v>2015</v>
      </c>
      <c r="C2002" t="s">
        <v>2233</v>
      </c>
      <c r="D2002" t="str">
        <f t="array" ref="D2002">VLOOKUP($A2002,[1]New!$A$2:$DE$2108,5,FALSE)</f>
        <v>Language Usage</v>
      </c>
      <c r="E2002">
        <f t="array" ref="E2002">VLOOKUP($A2002,[1]New!$A$2:$DE$2108,3,FALSE)</f>
        <v>605000711</v>
      </c>
      <c r="F2002" t="str">
        <f t="array" ref="F2002">VLOOKUP($A2002,[1]New!$A$2:$DE$2108,4,FALSE)</f>
        <v>School 3</v>
      </c>
      <c r="Q2002">
        <f t="array" ref="Q2002">VLOOKUP($A2002,[1]New!$A$2:$DE$2108,19,FALSE)</f>
        <v>200</v>
      </c>
      <c r="S2002">
        <f t="array" ref="S2002">VLOOKUP($A2002,[1]New!$A$2:$DE$2108,21,FALSE)</f>
        <v>15</v>
      </c>
      <c r="U2002">
        <f t="array" ref="U2002">IF(S2002&gt;=75,1,IF(AND(S2002&gt;=50,S2002&lt;75),2,IF(AND(S2002&gt;=25,S2002&lt;50),3,IF(S2002&lt;25,4,"NA"))))</f>
        <v>4</v>
      </c>
      <c r="V2002" s="8">
        <f t="array" ref="V2002">VLOOKUP($A2002,[1]New!$A$2:$DE$2108,17,FALSE)</f>
        <v>42258</v>
      </c>
      <c r="AG2002" t="str">
        <f t="array" ref="AG2002">VLOOKUP($A2002,[1]New!$A$2:$DE$2108,61,FALSE)</f>
        <v>Writing: Plan, Organize, Develop, Revise, Research</v>
      </c>
      <c r="AJ2002">
        <f t="array" ref="AJ2002">VLOOKUP($A2002,[1]New!$A$2:$DE$2108,62,FALSE)</f>
        <v>194</v>
      </c>
      <c r="AN2002">
        <f t="array" ref="AN2002">IF(VLOOKUP($A2002,[1]New!$A$2:$DE$2108,65,FALSE)="High",1,IF(VLOOKUP($A2002,[1]New!$A$2:$DE$2108,65,FALSE)="HiAvg",2,IF(VLOOKUP($A2002,[1]New!$A$2:$DE$2108,65,FALSE)="Avg",3,IF(VLOOKUP($A2002,[1]New!$A$2:$DE$2108,65,FALSE)="LoAvg",4,5))))</f>
        <v>5</v>
      </c>
      <c r="AO2002" t="str">
        <f t="array" ref="AO2002">VLOOKUP($A2002,[1]New!$A$2:$DE$2108,66,FALSE)</f>
        <v>Language: Understand, Edit for Grammar, Usage</v>
      </c>
      <c r="AR2002">
        <f t="array" ref="AR2002">VLOOKUP($A2002,[1]New!$A$2:$DE$2108,67,FALSE)</f>
        <v>203</v>
      </c>
      <c r="AV2002">
        <f t="array" ref="AV2002">IF(VLOOKUP($A2002,[1]New!$A$2:$DE$2108,70,FALSE)="High",1,IF(VLOOKUP($A2002,[1]New!$A$2:$DE$2108,70,FALSE)="HiAvg",2,IF(VLOOKUP($A2002,[1]New!$A$2:$DE$2108,70,FALSE)="Avg",3,IF(VLOOKUP($A2002,[1]New!$A$2:$DE$2108,70,FALSE)="LoAvg",4,5))))</f>
        <v>5</v>
      </c>
      <c r="AW2002" t="str">
        <f t="array" ref="AW2002">VLOOKUP($A2002,[1]New!$A$2:$DE$2108,71,FALSE)</f>
        <v>Language: Understand, Edit Mechanics</v>
      </c>
      <c r="AZ2002">
        <f t="array" ref="AZ2002">VLOOKUP($A2002,[1]New!$A$2:$DE$2108,72,FALSE)</f>
        <v>202</v>
      </c>
      <c r="BD2002">
        <f t="array" ref="BD2002">IF(VLOOKUP($A2002,[1]New!$A$2:$DE$2108,75,FALSE)="High",1,IF(VLOOKUP($A2002,[1]New!$A$2:$DE$2108,75,FALSE)="HiAvg",2,IF(VLOOKUP($A2002,[1]New!$A$2:$DE$2108,75,FALSE)="Avg",3,IF(VLOOKUP($A2002,[1]New!$A$2:$DE$2108,75,FALSE)="LoAvg",4,5))))</f>
        <v>5</v>
      </c>
      <c r="BE2002" t="str">
        <f t="array" ref="BE2002">IF(VLOOKUP($A2002,[1]New!$A$2:$DE$2108,76,FALSE)="","",VLOOKUP($A2002,[1]New!$A$2:$DE$2108,76,FALSE))</f>
        <v/>
      </c>
      <c r="BH2002" t="str">
        <f t="array" ref="BH2002">IF(VLOOKUP($A2002,[1]New!$A$2:$DE$2108,77,FALSE)="","",VLOOKUP($A2002,[1]New!$A$2:$DE$2108,77,FALSE))</f>
        <v/>
      </c>
      <c r="BL2002" t="str">
        <f t="array" ref="BL2002">IF(VLOOKUP($A2002,[1]New!$A$2:$DE$2108,80,FALSE)="High",1,IF(VLOOKUP($A2002,[1]New!$A$2:$DE$2108,80,FALSE)="HiAvg",2,IF(VLOOKUP($A2002,[1]New!$A$2:$DE$2108,80,FALSE)="Avg",3,IF(VLOOKUP($A2002,[1]New!$A$2:$DE$2108,80,FALSE)="LoAvg",4,IF(VLOOKUP($A2002,[1]New!$A$2:$DE$2108,80,FALSE)="Low",5,"")))))</f>
        <v/>
      </c>
    </row>
    <row r="2003" spans="1:64" x14ac:dyDescent="0.2">
      <c r="A2003" s="7" t="s">
        <v>2126</v>
      </c>
      <c r="B2003">
        <v>2015</v>
      </c>
      <c r="C2003" t="s">
        <v>2233</v>
      </c>
      <c r="D2003" t="str">
        <f t="array" ref="D2003">VLOOKUP($A2003,[1]New!$A$2:$DE$2108,5,FALSE)</f>
        <v>Mathematics</v>
      </c>
      <c r="E2003">
        <f t="array" ref="E2003">VLOOKUP($A2003,[1]New!$A$2:$DE$2108,3,FALSE)</f>
        <v>605000711</v>
      </c>
      <c r="F2003" t="str">
        <f t="array" ref="F2003">VLOOKUP($A2003,[1]New!$A$2:$DE$2108,4,FALSE)</f>
        <v>School 3</v>
      </c>
      <c r="Q2003">
        <f t="array" ref="Q2003">VLOOKUP($A2003,[1]New!$A$2:$DE$2108,19,FALSE)</f>
        <v>207</v>
      </c>
      <c r="S2003">
        <f t="array" ref="S2003">VLOOKUP($A2003,[1]New!$A$2:$DE$2108,21,FALSE)</f>
        <v>17</v>
      </c>
      <c r="U2003">
        <f t="array" ref="U2003">IF(S2003&gt;=75,1,IF(AND(S2003&gt;=50,S2003&lt;75),2,IF(AND(S2003&gt;=25,S2003&lt;50),3,IF(S2003&lt;25,4,"NA"))))</f>
        <v>4</v>
      </c>
      <c r="V2003" s="8">
        <f t="array" ref="V2003">VLOOKUP($A2003,[1]New!$A$2:$DE$2108,17,FALSE)</f>
        <v>42263</v>
      </c>
      <c r="AG2003" t="str">
        <f t="array" ref="AG2003">VLOOKUP($A2003,[1]New!$A$2:$DE$2108,61,FALSE)</f>
        <v>Operations and Algebraic Thinking</v>
      </c>
      <c r="AJ2003">
        <f t="array" ref="AJ2003">VLOOKUP($A2003,[1]New!$A$2:$DE$2108,62,FALSE)</f>
        <v>201</v>
      </c>
      <c r="AN2003">
        <f t="array" ref="AN2003">IF(VLOOKUP($A2003,[1]New!$A$2:$DE$2108,65,FALSE)="High",1,IF(VLOOKUP($A2003,[1]New!$A$2:$DE$2108,65,FALSE)="HiAvg",2,IF(VLOOKUP($A2003,[1]New!$A$2:$DE$2108,65,FALSE)="Avg",3,IF(VLOOKUP($A2003,[1]New!$A$2:$DE$2108,65,FALSE)="LoAvg",4,5))))</f>
        <v>5</v>
      </c>
      <c r="AO2003" t="str">
        <f t="array" ref="AO2003">VLOOKUP($A2003,[1]New!$A$2:$DE$2108,66,FALSE)</f>
        <v>The Real and Complex Number Systems</v>
      </c>
      <c r="AR2003">
        <f t="array" ref="AR2003">VLOOKUP($A2003,[1]New!$A$2:$DE$2108,67,FALSE)</f>
        <v>207</v>
      </c>
      <c r="AV2003">
        <f t="array" ref="AV2003">IF(VLOOKUP($A2003,[1]New!$A$2:$DE$2108,70,FALSE)="High",1,IF(VLOOKUP($A2003,[1]New!$A$2:$DE$2108,70,FALSE)="HiAvg",2,IF(VLOOKUP($A2003,[1]New!$A$2:$DE$2108,70,FALSE)="Avg",3,IF(VLOOKUP($A2003,[1]New!$A$2:$DE$2108,70,FALSE)="LoAvg",4,5))))</f>
        <v>5</v>
      </c>
      <c r="AW2003" t="str">
        <f t="array" ref="AW2003">VLOOKUP($A2003,[1]New!$A$2:$DE$2108,71,FALSE)</f>
        <v>Geometry</v>
      </c>
      <c r="AZ2003">
        <f t="array" ref="AZ2003">VLOOKUP($A2003,[1]New!$A$2:$DE$2108,72,FALSE)</f>
        <v>214</v>
      </c>
      <c r="BD2003">
        <f t="array" ref="BD2003">IF(VLOOKUP($A2003,[1]New!$A$2:$DE$2108,75,FALSE)="High",1,IF(VLOOKUP($A2003,[1]New!$A$2:$DE$2108,75,FALSE)="HiAvg",2,IF(VLOOKUP($A2003,[1]New!$A$2:$DE$2108,75,FALSE)="Avg",3,IF(VLOOKUP($A2003,[1]New!$A$2:$DE$2108,75,FALSE)="LoAvg",4,5))))</f>
        <v>4</v>
      </c>
      <c r="BE2003" t="str">
        <f t="array" ref="BE2003">IF(VLOOKUP($A2003,[1]New!$A$2:$DE$2108,76,FALSE)="","",VLOOKUP($A2003,[1]New!$A$2:$DE$2108,76,FALSE))</f>
        <v>Statistics and Probability</v>
      </c>
      <c r="BH2003">
        <f t="array" ref="BH2003">IF(VLOOKUP($A2003,[1]New!$A$2:$DE$2108,77,FALSE)="","",VLOOKUP($A2003,[1]New!$A$2:$DE$2108,77,FALSE))</f>
        <v>207</v>
      </c>
      <c r="BL2003">
        <f t="array" ref="BL2003">IF(VLOOKUP($A2003,[1]New!$A$2:$DE$2108,80,FALSE)="High",1,IF(VLOOKUP($A2003,[1]New!$A$2:$DE$2108,80,FALSE)="HiAvg",2,IF(VLOOKUP($A2003,[1]New!$A$2:$DE$2108,80,FALSE)="Avg",3,IF(VLOOKUP($A2003,[1]New!$A$2:$DE$2108,80,FALSE)="LoAvg",4,IF(VLOOKUP($A2003,[1]New!$A$2:$DE$2108,80,FALSE)="Low",5,"")))))</f>
        <v>5</v>
      </c>
    </row>
    <row r="2004" spans="1:64" x14ac:dyDescent="0.2">
      <c r="A2004" s="7" t="s">
        <v>2127</v>
      </c>
      <c r="B2004">
        <v>2015</v>
      </c>
      <c r="C2004" t="s">
        <v>2233</v>
      </c>
      <c r="D2004" t="str">
        <f t="array" ref="D2004">VLOOKUP($A2004,[1]New!$A$2:$DE$2108,5,FALSE)</f>
        <v>Reading</v>
      </c>
      <c r="E2004">
        <f t="array" ref="E2004">VLOOKUP($A2004,[1]New!$A$2:$DE$2108,3,FALSE)</f>
        <v>605000711</v>
      </c>
      <c r="F2004" t="str">
        <f t="array" ref="F2004">VLOOKUP($A2004,[1]New!$A$2:$DE$2108,4,FALSE)</f>
        <v>School 3</v>
      </c>
      <c r="Q2004">
        <f t="array" ref="Q2004">VLOOKUP($A2004,[1]New!$A$2:$DE$2108,19,FALSE)</f>
        <v>196</v>
      </c>
      <c r="S2004">
        <f t="array" ref="S2004">VLOOKUP($A2004,[1]New!$A$2:$DE$2108,21,FALSE)</f>
        <v>11</v>
      </c>
      <c r="U2004">
        <f t="array" ref="U2004">IF(S2004&gt;=75,1,IF(AND(S2004&gt;=50,S2004&lt;75),2,IF(AND(S2004&gt;=25,S2004&lt;50),3,IF(S2004&lt;25,4,"NA"))))</f>
        <v>4</v>
      </c>
      <c r="V2004" s="8">
        <f t="array" ref="V2004">VLOOKUP($A2004,[1]New!$A$2:$DE$2108,17,FALSE)</f>
        <v>42256</v>
      </c>
      <c r="AG2004" t="str">
        <f t="array" ref="AG2004">VLOOKUP($A2004,[1]New!$A$2:$DE$2108,61,FALSE)</f>
        <v>Literature</v>
      </c>
      <c r="AJ2004">
        <f t="array" ref="AJ2004">VLOOKUP($A2004,[1]New!$A$2:$DE$2108,62,FALSE)</f>
        <v>199</v>
      </c>
      <c r="AN2004">
        <f t="array" ref="AN2004">IF(VLOOKUP($A2004,[1]New!$A$2:$DE$2108,65,FALSE)="High",1,IF(VLOOKUP($A2004,[1]New!$A$2:$DE$2108,65,FALSE)="HiAvg",2,IF(VLOOKUP($A2004,[1]New!$A$2:$DE$2108,65,FALSE)="Avg",3,IF(VLOOKUP($A2004,[1]New!$A$2:$DE$2108,65,FALSE)="LoAvg",4,5))))</f>
        <v>5</v>
      </c>
      <c r="AO2004" t="str">
        <f t="array" ref="AO2004">VLOOKUP($A2004,[1]New!$A$2:$DE$2108,66,FALSE)</f>
        <v>Informational Text</v>
      </c>
      <c r="AR2004">
        <f t="array" ref="AR2004">VLOOKUP($A2004,[1]New!$A$2:$DE$2108,67,FALSE)</f>
        <v>195</v>
      </c>
      <c r="AV2004">
        <f t="array" ref="AV2004">IF(VLOOKUP($A2004,[1]New!$A$2:$DE$2108,70,FALSE)="High",1,IF(VLOOKUP($A2004,[1]New!$A$2:$DE$2108,70,FALSE)="HiAvg",2,IF(VLOOKUP($A2004,[1]New!$A$2:$DE$2108,70,FALSE)="Avg",3,IF(VLOOKUP($A2004,[1]New!$A$2:$DE$2108,70,FALSE)="LoAvg",4,5))))</f>
        <v>5</v>
      </c>
      <c r="AW2004" t="str">
        <f t="array" ref="AW2004">VLOOKUP($A2004,[1]New!$A$2:$DE$2108,71,FALSE)</f>
        <v>Vocabulary Acquisition and Use</v>
      </c>
      <c r="AZ2004">
        <f t="array" ref="AZ2004">VLOOKUP($A2004,[1]New!$A$2:$DE$2108,72,FALSE)</f>
        <v>193</v>
      </c>
      <c r="BD2004">
        <f t="array" ref="BD2004">IF(VLOOKUP($A2004,[1]New!$A$2:$DE$2108,75,FALSE)="High",1,IF(VLOOKUP($A2004,[1]New!$A$2:$DE$2108,75,FALSE)="HiAvg",2,IF(VLOOKUP($A2004,[1]New!$A$2:$DE$2108,75,FALSE)="Avg",3,IF(VLOOKUP($A2004,[1]New!$A$2:$DE$2108,75,FALSE)="LoAvg",4,5))))</f>
        <v>5</v>
      </c>
      <c r="BE2004" t="str">
        <f t="array" ref="BE2004">IF(VLOOKUP($A2004,[1]New!$A$2:$DE$2108,76,FALSE)="","",VLOOKUP($A2004,[1]New!$A$2:$DE$2108,76,FALSE))</f>
        <v/>
      </c>
      <c r="BH2004" t="str">
        <f t="array" ref="BH2004">IF(VLOOKUP($A2004,[1]New!$A$2:$DE$2108,77,FALSE)="","",VLOOKUP($A2004,[1]New!$A$2:$DE$2108,77,FALSE))</f>
        <v/>
      </c>
      <c r="BL2004" t="str">
        <f t="array" ref="BL2004">IF(VLOOKUP($A2004,[1]New!$A$2:$DE$2108,80,FALSE)="High",1,IF(VLOOKUP($A2004,[1]New!$A$2:$DE$2108,80,FALSE)="HiAvg",2,IF(VLOOKUP($A2004,[1]New!$A$2:$DE$2108,80,FALSE)="Avg",3,IF(VLOOKUP($A2004,[1]New!$A$2:$DE$2108,80,FALSE)="LoAvg",4,IF(VLOOKUP($A2004,[1]New!$A$2:$DE$2108,80,FALSE)="Low",5,"")))))</f>
        <v/>
      </c>
    </row>
    <row r="2005" spans="1:64" x14ac:dyDescent="0.2">
      <c r="A2005" s="7" t="s">
        <v>2128</v>
      </c>
      <c r="B2005">
        <v>2015</v>
      </c>
      <c r="C2005" t="s">
        <v>2233</v>
      </c>
      <c r="D2005" t="str">
        <f t="array" ref="D2005">VLOOKUP($A2005,[1]New!$A$2:$DE$2108,5,FALSE)</f>
        <v>Language Usage</v>
      </c>
      <c r="E2005">
        <f t="array" ref="E2005">VLOOKUP($A2005,[1]New!$A$2:$DE$2108,3,FALSE)</f>
        <v>605000716</v>
      </c>
      <c r="F2005" t="str">
        <f t="array" ref="F2005">VLOOKUP($A2005,[1]New!$A$2:$DE$2108,4,FALSE)</f>
        <v>School 3</v>
      </c>
      <c r="Q2005">
        <f t="array" ref="Q2005">VLOOKUP($A2005,[1]New!$A$2:$DE$2108,19,FALSE)</f>
        <v>204</v>
      </c>
      <c r="S2005">
        <f t="array" ref="S2005">VLOOKUP($A2005,[1]New!$A$2:$DE$2108,21,FALSE)</f>
        <v>23</v>
      </c>
      <c r="U2005">
        <f t="array" ref="U2005">IF(S2005&gt;=75,1,IF(AND(S2005&gt;=50,S2005&lt;75),2,IF(AND(S2005&gt;=25,S2005&lt;50),3,IF(S2005&lt;25,4,"NA"))))</f>
        <v>4</v>
      </c>
      <c r="V2005" s="8">
        <f t="array" ref="V2005">VLOOKUP($A2005,[1]New!$A$2:$DE$2108,17,FALSE)</f>
        <v>42258</v>
      </c>
      <c r="AG2005" t="str">
        <f t="array" ref="AG2005">VLOOKUP($A2005,[1]New!$A$2:$DE$2108,61,FALSE)</f>
        <v>Writing: Plan, Organize, Develop, Revise, Research</v>
      </c>
      <c r="AJ2005">
        <f t="array" ref="AJ2005">VLOOKUP($A2005,[1]New!$A$2:$DE$2108,62,FALSE)</f>
        <v>203</v>
      </c>
      <c r="AN2005">
        <f t="array" ref="AN2005">IF(VLOOKUP($A2005,[1]New!$A$2:$DE$2108,65,FALSE)="High",1,IF(VLOOKUP($A2005,[1]New!$A$2:$DE$2108,65,FALSE)="HiAvg",2,IF(VLOOKUP($A2005,[1]New!$A$2:$DE$2108,65,FALSE)="Avg",3,IF(VLOOKUP($A2005,[1]New!$A$2:$DE$2108,65,FALSE)="LoAvg",4,5))))</f>
        <v>5</v>
      </c>
      <c r="AO2005" t="str">
        <f t="array" ref="AO2005">VLOOKUP($A2005,[1]New!$A$2:$DE$2108,66,FALSE)</f>
        <v>Language: Understand, Edit for Grammar, Usage</v>
      </c>
      <c r="AR2005">
        <f t="array" ref="AR2005">VLOOKUP($A2005,[1]New!$A$2:$DE$2108,67,FALSE)</f>
        <v>205</v>
      </c>
      <c r="AV2005">
        <f t="array" ref="AV2005">IF(VLOOKUP($A2005,[1]New!$A$2:$DE$2108,70,FALSE)="High",1,IF(VLOOKUP($A2005,[1]New!$A$2:$DE$2108,70,FALSE)="HiAvg",2,IF(VLOOKUP($A2005,[1]New!$A$2:$DE$2108,70,FALSE)="Avg",3,IF(VLOOKUP($A2005,[1]New!$A$2:$DE$2108,70,FALSE)="LoAvg",4,5))))</f>
        <v>4</v>
      </c>
      <c r="AW2005" t="str">
        <f t="array" ref="AW2005">VLOOKUP($A2005,[1]New!$A$2:$DE$2108,71,FALSE)</f>
        <v>Language: Understand, Edit Mechanics</v>
      </c>
      <c r="AZ2005">
        <f t="array" ref="AZ2005">VLOOKUP($A2005,[1]New!$A$2:$DE$2108,72,FALSE)</f>
        <v>204</v>
      </c>
      <c r="BD2005">
        <f t="array" ref="BD2005">IF(VLOOKUP($A2005,[1]New!$A$2:$DE$2108,75,FALSE)="High",1,IF(VLOOKUP($A2005,[1]New!$A$2:$DE$2108,75,FALSE)="HiAvg",2,IF(VLOOKUP($A2005,[1]New!$A$2:$DE$2108,75,FALSE)="Avg",3,IF(VLOOKUP($A2005,[1]New!$A$2:$DE$2108,75,FALSE)="LoAvg",4,5))))</f>
        <v>5</v>
      </c>
      <c r="BE2005" t="str">
        <f t="array" ref="BE2005">IF(VLOOKUP($A2005,[1]New!$A$2:$DE$2108,76,FALSE)="","",VLOOKUP($A2005,[1]New!$A$2:$DE$2108,76,FALSE))</f>
        <v/>
      </c>
      <c r="BH2005" t="str">
        <f t="array" ref="BH2005">IF(VLOOKUP($A2005,[1]New!$A$2:$DE$2108,77,FALSE)="","",VLOOKUP($A2005,[1]New!$A$2:$DE$2108,77,FALSE))</f>
        <v/>
      </c>
      <c r="BL2005" t="str">
        <f t="array" ref="BL2005">IF(VLOOKUP($A2005,[1]New!$A$2:$DE$2108,80,FALSE)="High",1,IF(VLOOKUP($A2005,[1]New!$A$2:$DE$2108,80,FALSE)="HiAvg",2,IF(VLOOKUP($A2005,[1]New!$A$2:$DE$2108,80,FALSE)="Avg",3,IF(VLOOKUP($A2005,[1]New!$A$2:$DE$2108,80,FALSE)="LoAvg",4,IF(VLOOKUP($A2005,[1]New!$A$2:$DE$2108,80,FALSE)="Low",5,"")))))</f>
        <v/>
      </c>
    </row>
    <row r="2006" spans="1:64" x14ac:dyDescent="0.2">
      <c r="A2006" s="7" t="s">
        <v>2129</v>
      </c>
      <c r="B2006">
        <v>2015</v>
      </c>
      <c r="C2006" t="s">
        <v>2233</v>
      </c>
      <c r="D2006" t="str">
        <f t="array" ref="D2006">VLOOKUP($A2006,[1]New!$A$2:$DE$2108,5,FALSE)</f>
        <v>Mathematics</v>
      </c>
      <c r="E2006">
        <f t="array" ref="E2006">VLOOKUP($A2006,[1]New!$A$2:$DE$2108,3,FALSE)</f>
        <v>605000716</v>
      </c>
      <c r="F2006" t="str">
        <f t="array" ref="F2006">VLOOKUP($A2006,[1]New!$A$2:$DE$2108,4,FALSE)</f>
        <v>School 3</v>
      </c>
      <c r="Q2006">
        <f t="array" ref="Q2006">VLOOKUP($A2006,[1]New!$A$2:$DE$2108,19,FALSE)</f>
        <v>214</v>
      </c>
      <c r="S2006">
        <f t="array" ref="S2006">VLOOKUP($A2006,[1]New!$A$2:$DE$2108,21,FALSE)</f>
        <v>30</v>
      </c>
      <c r="U2006">
        <f t="array" ref="U2006">IF(S2006&gt;=75,1,IF(AND(S2006&gt;=50,S2006&lt;75),2,IF(AND(S2006&gt;=25,S2006&lt;50),3,IF(S2006&lt;25,4,"NA"))))</f>
        <v>3</v>
      </c>
      <c r="V2006" s="8">
        <f t="array" ref="V2006">VLOOKUP($A2006,[1]New!$A$2:$DE$2108,17,FALSE)</f>
        <v>42263</v>
      </c>
      <c r="AG2006" t="str">
        <f t="array" ref="AG2006">VLOOKUP($A2006,[1]New!$A$2:$DE$2108,61,FALSE)</f>
        <v>Operations and Algebraic Thinking</v>
      </c>
      <c r="AJ2006">
        <f t="array" ref="AJ2006">VLOOKUP($A2006,[1]New!$A$2:$DE$2108,62,FALSE)</f>
        <v>219</v>
      </c>
      <c r="AN2006">
        <f t="array" ref="AN2006">IF(VLOOKUP($A2006,[1]New!$A$2:$DE$2108,65,FALSE)="High",1,IF(VLOOKUP($A2006,[1]New!$A$2:$DE$2108,65,FALSE)="HiAvg",2,IF(VLOOKUP($A2006,[1]New!$A$2:$DE$2108,65,FALSE)="Avg",3,IF(VLOOKUP($A2006,[1]New!$A$2:$DE$2108,65,FALSE)="LoAvg",4,5))))</f>
        <v>4</v>
      </c>
      <c r="AO2006" t="str">
        <f t="array" ref="AO2006">VLOOKUP($A2006,[1]New!$A$2:$DE$2108,66,FALSE)</f>
        <v>The Real and Complex Number Systems</v>
      </c>
      <c r="AR2006">
        <f t="array" ref="AR2006">VLOOKUP($A2006,[1]New!$A$2:$DE$2108,67,FALSE)</f>
        <v>217</v>
      </c>
      <c r="AV2006">
        <f t="array" ref="AV2006">IF(VLOOKUP($A2006,[1]New!$A$2:$DE$2108,70,FALSE)="High",1,IF(VLOOKUP($A2006,[1]New!$A$2:$DE$2108,70,FALSE)="HiAvg",2,IF(VLOOKUP($A2006,[1]New!$A$2:$DE$2108,70,FALSE)="Avg",3,IF(VLOOKUP($A2006,[1]New!$A$2:$DE$2108,70,FALSE)="LoAvg",4,5))))</f>
        <v>4</v>
      </c>
      <c r="AW2006" t="str">
        <f t="array" ref="AW2006">VLOOKUP($A2006,[1]New!$A$2:$DE$2108,71,FALSE)</f>
        <v>Geometry</v>
      </c>
      <c r="AZ2006">
        <f t="array" ref="AZ2006">VLOOKUP($A2006,[1]New!$A$2:$DE$2108,72,FALSE)</f>
        <v>218</v>
      </c>
      <c r="BD2006">
        <f t="array" ref="BD2006">IF(VLOOKUP($A2006,[1]New!$A$2:$DE$2108,75,FALSE)="High",1,IF(VLOOKUP($A2006,[1]New!$A$2:$DE$2108,75,FALSE)="HiAvg",2,IF(VLOOKUP($A2006,[1]New!$A$2:$DE$2108,75,FALSE)="Avg",3,IF(VLOOKUP($A2006,[1]New!$A$2:$DE$2108,75,FALSE)="LoAvg",4,5))))</f>
        <v>4</v>
      </c>
      <c r="BE2006" t="str">
        <f t="array" ref="BE2006">IF(VLOOKUP($A2006,[1]New!$A$2:$DE$2108,76,FALSE)="","",VLOOKUP($A2006,[1]New!$A$2:$DE$2108,76,FALSE))</f>
        <v>Statistics and Probability</v>
      </c>
      <c r="BH2006">
        <f t="array" ref="BH2006">IF(VLOOKUP($A2006,[1]New!$A$2:$DE$2108,77,FALSE)="","",VLOOKUP($A2006,[1]New!$A$2:$DE$2108,77,FALSE))</f>
        <v>200</v>
      </c>
      <c r="BL2006">
        <f t="array" ref="BL2006">IF(VLOOKUP($A2006,[1]New!$A$2:$DE$2108,80,FALSE)="High",1,IF(VLOOKUP($A2006,[1]New!$A$2:$DE$2108,80,FALSE)="HiAvg",2,IF(VLOOKUP($A2006,[1]New!$A$2:$DE$2108,80,FALSE)="Avg",3,IF(VLOOKUP($A2006,[1]New!$A$2:$DE$2108,80,FALSE)="LoAvg",4,IF(VLOOKUP($A2006,[1]New!$A$2:$DE$2108,80,FALSE)="Low",5,"")))))</f>
        <v>5</v>
      </c>
    </row>
    <row r="2007" spans="1:64" x14ac:dyDescent="0.2">
      <c r="A2007" s="7" t="s">
        <v>2130</v>
      </c>
      <c r="B2007">
        <v>2015</v>
      </c>
      <c r="C2007" t="s">
        <v>2233</v>
      </c>
      <c r="D2007" t="str">
        <f t="array" ref="D2007">VLOOKUP($A2007,[1]New!$A$2:$DE$2108,5,FALSE)</f>
        <v>Reading</v>
      </c>
      <c r="E2007">
        <f t="array" ref="E2007">VLOOKUP($A2007,[1]New!$A$2:$DE$2108,3,FALSE)</f>
        <v>605000716</v>
      </c>
      <c r="F2007" t="str">
        <f t="array" ref="F2007">VLOOKUP($A2007,[1]New!$A$2:$DE$2108,4,FALSE)</f>
        <v>School 3</v>
      </c>
      <c r="Q2007">
        <f t="array" ref="Q2007">VLOOKUP($A2007,[1]New!$A$2:$DE$2108,19,FALSE)</f>
        <v>217</v>
      </c>
      <c r="S2007">
        <f t="array" ref="S2007">VLOOKUP($A2007,[1]New!$A$2:$DE$2108,21,FALSE)</f>
        <v>57</v>
      </c>
      <c r="U2007">
        <f t="array" ref="U2007">IF(S2007&gt;=75,1,IF(AND(S2007&gt;=50,S2007&lt;75),2,IF(AND(S2007&gt;=25,S2007&lt;50),3,IF(S2007&lt;25,4,"NA"))))</f>
        <v>2</v>
      </c>
      <c r="V2007" s="8">
        <f t="array" ref="V2007">VLOOKUP($A2007,[1]New!$A$2:$DE$2108,17,FALSE)</f>
        <v>42256</v>
      </c>
      <c r="AG2007" t="str">
        <f t="array" ref="AG2007">VLOOKUP($A2007,[1]New!$A$2:$DE$2108,61,FALSE)</f>
        <v>Literature</v>
      </c>
      <c r="AJ2007">
        <f t="array" ref="AJ2007">VLOOKUP($A2007,[1]New!$A$2:$DE$2108,62,FALSE)</f>
        <v>217</v>
      </c>
      <c r="AN2007">
        <f t="array" ref="AN2007">IF(VLOOKUP($A2007,[1]New!$A$2:$DE$2108,65,FALSE)="High",1,IF(VLOOKUP($A2007,[1]New!$A$2:$DE$2108,65,FALSE)="HiAvg",2,IF(VLOOKUP($A2007,[1]New!$A$2:$DE$2108,65,FALSE)="Avg",3,IF(VLOOKUP($A2007,[1]New!$A$2:$DE$2108,65,FALSE)="LoAvg",4,5))))</f>
        <v>3</v>
      </c>
      <c r="AO2007" t="str">
        <f t="array" ref="AO2007">VLOOKUP($A2007,[1]New!$A$2:$DE$2108,66,FALSE)</f>
        <v>Informational Text</v>
      </c>
      <c r="AR2007">
        <f t="array" ref="AR2007">VLOOKUP($A2007,[1]New!$A$2:$DE$2108,67,FALSE)</f>
        <v>216</v>
      </c>
      <c r="AV2007">
        <f t="array" ref="AV2007">IF(VLOOKUP($A2007,[1]New!$A$2:$DE$2108,70,FALSE)="High",1,IF(VLOOKUP($A2007,[1]New!$A$2:$DE$2108,70,FALSE)="HiAvg",2,IF(VLOOKUP($A2007,[1]New!$A$2:$DE$2108,70,FALSE)="Avg",3,IF(VLOOKUP($A2007,[1]New!$A$2:$DE$2108,70,FALSE)="LoAvg",4,5))))</f>
        <v>3</v>
      </c>
      <c r="AW2007" t="str">
        <f t="array" ref="AW2007">VLOOKUP($A2007,[1]New!$A$2:$DE$2108,71,FALSE)</f>
        <v>Vocabulary Acquisition and Use</v>
      </c>
      <c r="AZ2007">
        <f t="array" ref="AZ2007">VLOOKUP($A2007,[1]New!$A$2:$DE$2108,72,FALSE)</f>
        <v>219</v>
      </c>
      <c r="BD2007">
        <f t="array" ref="BD2007">IF(VLOOKUP($A2007,[1]New!$A$2:$DE$2108,75,FALSE)="High",1,IF(VLOOKUP($A2007,[1]New!$A$2:$DE$2108,75,FALSE)="HiAvg",2,IF(VLOOKUP($A2007,[1]New!$A$2:$DE$2108,75,FALSE)="Avg",3,IF(VLOOKUP($A2007,[1]New!$A$2:$DE$2108,75,FALSE)="LoAvg",4,5))))</f>
        <v>3</v>
      </c>
      <c r="BE2007" t="str">
        <f t="array" ref="BE2007">IF(VLOOKUP($A2007,[1]New!$A$2:$DE$2108,76,FALSE)="","",VLOOKUP($A2007,[1]New!$A$2:$DE$2108,76,FALSE))</f>
        <v/>
      </c>
      <c r="BH2007" t="str">
        <f t="array" ref="BH2007">IF(VLOOKUP($A2007,[1]New!$A$2:$DE$2108,77,FALSE)="","",VLOOKUP($A2007,[1]New!$A$2:$DE$2108,77,FALSE))</f>
        <v/>
      </c>
      <c r="BL2007" t="str">
        <f t="array" ref="BL2007">IF(VLOOKUP($A2007,[1]New!$A$2:$DE$2108,80,FALSE)="High",1,IF(VLOOKUP($A2007,[1]New!$A$2:$DE$2108,80,FALSE)="HiAvg",2,IF(VLOOKUP($A2007,[1]New!$A$2:$DE$2108,80,FALSE)="Avg",3,IF(VLOOKUP($A2007,[1]New!$A$2:$DE$2108,80,FALSE)="LoAvg",4,IF(VLOOKUP($A2007,[1]New!$A$2:$DE$2108,80,FALSE)="Low",5,"")))))</f>
        <v/>
      </c>
    </row>
    <row r="2008" spans="1:64" x14ac:dyDescent="0.2">
      <c r="A2008" s="7" t="s">
        <v>2131</v>
      </c>
      <c r="B2008">
        <v>2015</v>
      </c>
      <c r="C2008" t="s">
        <v>2233</v>
      </c>
      <c r="D2008" t="str">
        <f t="array" ref="D2008">VLOOKUP($A2008,[1]New!$A$2:$DE$2108,5,FALSE)</f>
        <v>Language Usage</v>
      </c>
      <c r="E2008">
        <f t="array" ref="E2008">VLOOKUP($A2008,[1]New!$A$2:$DE$2108,3,FALSE)</f>
        <v>70100055</v>
      </c>
      <c r="F2008" t="str">
        <f t="array" ref="F2008">VLOOKUP($A2008,[1]New!$A$2:$DE$2108,4,FALSE)</f>
        <v>School 3</v>
      </c>
      <c r="Q2008">
        <f t="array" ref="Q2008">VLOOKUP($A2008,[1]New!$A$2:$DE$2108,19,FALSE)</f>
        <v>204</v>
      </c>
      <c r="S2008">
        <f t="array" ref="S2008">VLOOKUP($A2008,[1]New!$A$2:$DE$2108,21,FALSE)</f>
        <v>19</v>
      </c>
      <c r="U2008">
        <f t="array" ref="U2008">IF(S2008&gt;=75,1,IF(AND(S2008&gt;=50,S2008&lt;75),2,IF(AND(S2008&gt;=25,S2008&lt;50),3,IF(S2008&lt;25,4,"NA"))))</f>
        <v>4</v>
      </c>
      <c r="V2008" s="8">
        <f t="array" ref="V2008">VLOOKUP($A2008,[1]New!$A$2:$DE$2108,17,FALSE)</f>
        <v>42258</v>
      </c>
      <c r="AG2008" t="str">
        <f t="array" ref="AG2008">VLOOKUP($A2008,[1]New!$A$2:$DE$2108,61,FALSE)</f>
        <v>Writing: Plan, Organize, Develop, Revise, Research</v>
      </c>
      <c r="AJ2008">
        <f t="array" ref="AJ2008">VLOOKUP($A2008,[1]New!$A$2:$DE$2108,62,FALSE)</f>
        <v>207</v>
      </c>
      <c r="AN2008">
        <f t="array" ref="AN2008">IF(VLOOKUP($A2008,[1]New!$A$2:$DE$2108,65,FALSE)="High",1,IF(VLOOKUP($A2008,[1]New!$A$2:$DE$2108,65,FALSE)="HiAvg",2,IF(VLOOKUP($A2008,[1]New!$A$2:$DE$2108,65,FALSE)="Avg",3,IF(VLOOKUP($A2008,[1]New!$A$2:$DE$2108,65,FALSE)="LoAvg",4,5))))</f>
        <v>5</v>
      </c>
      <c r="AO2008" t="str">
        <f t="array" ref="AO2008">VLOOKUP($A2008,[1]New!$A$2:$DE$2108,66,FALSE)</f>
        <v>Language: Understand, Edit for Grammar, Usage</v>
      </c>
      <c r="AR2008">
        <f t="array" ref="AR2008">VLOOKUP($A2008,[1]New!$A$2:$DE$2108,67,FALSE)</f>
        <v>199</v>
      </c>
      <c r="AV2008">
        <f t="array" ref="AV2008">IF(VLOOKUP($A2008,[1]New!$A$2:$DE$2108,70,FALSE)="High",1,IF(VLOOKUP($A2008,[1]New!$A$2:$DE$2108,70,FALSE)="HiAvg",2,IF(VLOOKUP($A2008,[1]New!$A$2:$DE$2108,70,FALSE)="Avg",3,IF(VLOOKUP($A2008,[1]New!$A$2:$DE$2108,70,FALSE)="LoAvg",4,5))))</f>
        <v>5</v>
      </c>
      <c r="AW2008" t="str">
        <f t="array" ref="AW2008">VLOOKUP($A2008,[1]New!$A$2:$DE$2108,71,FALSE)</f>
        <v>Language: Understand, Edit Mechanics</v>
      </c>
      <c r="AZ2008">
        <f t="array" ref="AZ2008">VLOOKUP($A2008,[1]New!$A$2:$DE$2108,72,FALSE)</f>
        <v>205</v>
      </c>
      <c r="BD2008">
        <f t="array" ref="BD2008">IF(VLOOKUP($A2008,[1]New!$A$2:$DE$2108,75,FALSE)="High",1,IF(VLOOKUP($A2008,[1]New!$A$2:$DE$2108,75,FALSE)="HiAvg",2,IF(VLOOKUP($A2008,[1]New!$A$2:$DE$2108,75,FALSE)="Avg",3,IF(VLOOKUP($A2008,[1]New!$A$2:$DE$2108,75,FALSE)="LoAvg",4,5))))</f>
        <v>5</v>
      </c>
      <c r="BE2008" t="str">
        <f t="array" ref="BE2008">IF(VLOOKUP($A2008,[1]New!$A$2:$DE$2108,76,FALSE)="","",VLOOKUP($A2008,[1]New!$A$2:$DE$2108,76,FALSE))</f>
        <v/>
      </c>
      <c r="BH2008" t="str">
        <f t="array" ref="BH2008">IF(VLOOKUP($A2008,[1]New!$A$2:$DE$2108,77,FALSE)="","",VLOOKUP($A2008,[1]New!$A$2:$DE$2108,77,FALSE))</f>
        <v/>
      </c>
      <c r="BL2008" t="str">
        <f t="array" ref="BL2008">IF(VLOOKUP($A2008,[1]New!$A$2:$DE$2108,80,FALSE)="High",1,IF(VLOOKUP($A2008,[1]New!$A$2:$DE$2108,80,FALSE)="HiAvg",2,IF(VLOOKUP($A2008,[1]New!$A$2:$DE$2108,80,FALSE)="Avg",3,IF(VLOOKUP($A2008,[1]New!$A$2:$DE$2108,80,FALSE)="LoAvg",4,IF(VLOOKUP($A2008,[1]New!$A$2:$DE$2108,80,FALSE)="Low",5,"")))))</f>
        <v/>
      </c>
    </row>
    <row r="2009" spans="1:64" x14ac:dyDescent="0.2">
      <c r="A2009" s="7" t="s">
        <v>2132</v>
      </c>
      <c r="B2009">
        <v>2015</v>
      </c>
      <c r="C2009" t="s">
        <v>2233</v>
      </c>
      <c r="D2009" t="str">
        <f t="array" ref="D2009">VLOOKUP($A2009,[1]New!$A$2:$DE$2108,5,FALSE)</f>
        <v>Mathematics</v>
      </c>
      <c r="E2009">
        <f t="array" ref="E2009">VLOOKUP($A2009,[1]New!$A$2:$DE$2108,3,FALSE)</f>
        <v>70100055</v>
      </c>
      <c r="F2009" t="str">
        <f t="array" ref="F2009">VLOOKUP($A2009,[1]New!$A$2:$DE$2108,4,FALSE)</f>
        <v>School 3</v>
      </c>
      <c r="Q2009">
        <f t="array" ref="Q2009">VLOOKUP($A2009,[1]New!$A$2:$DE$2108,19,FALSE)</f>
        <v>212</v>
      </c>
      <c r="S2009">
        <f t="array" ref="S2009">VLOOKUP($A2009,[1]New!$A$2:$DE$2108,21,FALSE)</f>
        <v>21</v>
      </c>
      <c r="U2009">
        <f t="array" ref="U2009">IF(S2009&gt;=75,1,IF(AND(S2009&gt;=50,S2009&lt;75),2,IF(AND(S2009&gt;=25,S2009&lt;50),3,IF(S2009&lt;25,4,"NA"))))</f>
        <v>4</v>
      </c>
      <c r="V2009" s="8">
        <f t="array" ref="V2009">VLOOKUP($A2009,[1]New!$A$2:$DE$2108,17,FALSE)</f>
        <v>42264</v>
      </c>
      <c r="AG2009" t="str">
        <f t="array" ref="AG2009">VLOOKUP($A2009,[1]New!$A$2:$DE$2108,61,FALSE)</f>
        <v>Operations and Algebraic Thinking</v>
      </c>
      <c r="AJ2009">
        <f t="array" ref="AJ2009">VLOOKUP($A2009,[1]New!$A$2:$DE$2108,62,FALSE)</f>
        <v>206</v>
      </c>
      <c r="AN2009">
        <f t="array" ref="AN2009">IF(VLOOKUP($A2009,[1]New!$A$2:$DE$2108,65,FALSE)="High",1,IF(VLOOKUP($A2009,[1]New!$A$2:$DE$2108,65,FALSE)="HiAvg",2,IF(VLOOKUP($A2009,[1]New!$A$2:$DE$2108,65,FALSE)="Avg",3,IF(VLOOKUP($A2009,[1]New!$A$2:$DE$2108,65,FALSE)="LoAvg",4,5))))</f>
        <v>5</v>
      </c>
      <c r="AO2009" t="str">
        <f t="array" ref="AO2009">VLOOKUP($A2009,[1]New!$A$2:$DE$2108,66,FALSE)</f>
        <v>The Real and Complex Number Systems</v>
      </c>
      <c r="AR2009">
        <f t="array" ref="AR2009">VLOOKUP($A2009,[1]New!$A$2:$DE$2108,67,FALSE)</f>
        <v>223</v>
      </c>
      <c r="AV2009">
        <f t="array" ref="AV2009">IF(VLOOKUP($A2009,[1]New!$A$2:$DE$2108,70,FALSE)="High",1,IF(VLOOKUP($A2009,[1]New!$A$2:$DE$2108,70,FALSE)="HiAvg",2,IF(VLOOKUP($A2009,[1]New!$A$2:$DE$2108,70,FALSE)="Avg",3,IF(VLOOKUP($A2009,[1]New!$A$2:$DE$2108,70,FALSE)="LoAvg",4,5))))</f>
        <v>4</v>
      </c>
      <c r="AW2009" t="str">
        <f t="array" ref="AW2009">VLOOKUP($A2009,[1]New!$A$2:$DE$2108,71,FALSE)</f>
        <v>Geometry</v>
      </c>
      <c r="AZ2009">
        <f t="array" ref="AZ2009">VLOOKUP($A2009,[1]New!$A$2:$DE$2108,72,FALSE)</f>
        <v>203</v>
      </c>
      <c r="BD2009">
        <f t="array" ref="BD2009">IF(VLOOKUP($A2009,[1]New!$A$2:$DE$2108,75,FALSE)="High",1,IF(VLOOKUP($A2009,[1]New!$A$2:$DE$2108,75,FALSE)="HiAvg",2,IF(VLOOKUP($A2009,[1]New!$A$2:$DE$2108,75,FALSE)="Avg",3,IF(VLOOKUP($A2009,[1]New!$A$2:$DE$2108,75,FALSE)="LoAvg",4,5))))</f>
        <v>5</v>
      </c>
      <c r="BE2009" t="str">
        <f t="array" ref="BE2009">IF(VLOOKUP($A2009,[1]New!$A$2:$DE$2108,76,FALSE)="","",VLOOKUP($A2009,[1]New!$A$2:$DE$2108,76,FALSE))</f>
        <v>Statistics and Probability</v>
      </c>
      <c r="BH2009">
        <f t="array" ref="BH2009">IF(VLOOKUP($A2009,[1]New!$A$2:$DE$2108,77,FALSE)="","",VLOOKUP($A2009,[1]New!$A$2:$DE$2108,77,FALSE))</f>
        <v>220</v>
      </c>
      <c r="BL2009">
        <f t="array" ref="BL2009">IF(VLOOKUP($A2009,[1]New!$A$2:$DE$2108,80,FALSE)="High",1,IF(VLOOKUP($A2009,[1]New!$A$2:$DE$2108,80,FALSE)="HiAvg",2,IF(VLOOKUP($A2009,[1]New!$A$2:$DE$2108,80,FALSE)="Avg",3,IF(VLOOKUP($A2009,[1]New!$A$2:$DE$2108,80,FALSE)="LoAvg",4,IF(VLOOKUP($A2009,[1]New!$A$2:$DE$2108,80,FALSE)="Low",5,"")))))</f>
        <v>4</v>
      </c>
    </row>
    <row r="2010" spans="1:64" x14ac:dyDescent="0.2">
      <c r="A2010" s="7" t="s">
        <v>2133</v>
      </c>
      <c r="B2010">
        <v>2015</v>
      </c>
      <c r="C2010" t="s">
        <v>2233</v>
      </c>
      <c r="D2010" t="str">
        <f t="array" ref="D2010">VLOOKUP($A2010,[1]New!$A$2:$DE$2108,5,FALSE)</f>
        <v>Reading</v>
      </c>
      <c r="E2010">
        <f t="array" ref="E2010">VLOOKUP($A2010,[1]New!$A$2:$DE$2108,3,FALSE)</f>
        <v>70100055</v>
      </c>
      <c r="F2010" t="str">
        <f t="array" ref="F2010">VLOOKUP($A2010,[1]New!$A$2:$DE$2108,4,FALSE)</f>
        <v>School 3</v>
      </c>
      <c r="Q2010">
        <f t="array" ref="Q2010">VLOOKUP($A2010,[1]New!$A$2:$DE$2108,19,FALSE)</f>
        <v>214</v>
      </c>
      <c r="S2010">
        <f t="array" ref="S2010">VLOOKUP($A2010,[1]New!$A$2:$DE$2108,21,FALSE)</f>
        <v>42</v>
      </c>
      <c r="U2010">
        <f t="array" ref="U2010">IF(S2010&gt;=75,1,IF(AND(S2010&gt;=50,S2010&lt;75),2,IF(AND(S2010&gt;=25,S2010&lt;50),3,IF(S2010&lt;25,4,"NA"))))</f>
        <v>3</v>
      </c>
      <c r="V2010" s="8">
        <f t="array" ref="V2010">VLOOKUP($A2010,[1]New!$A$2:$DE$2108,17,FALSE)</f>
        <v>42256</v>
      </c>
      <c r="AG2010" t="str">
        <f t="array" ref="AG2010">VLOOKUP($A2010,[1]New!$A$2:$DE$2108,61,FALSE)</f>
        <v>Literature</v>
      </c>
      <c r="AJ2010">
        <f t="array" ref="AJ2010">VLOOKUP($A2010,[1]New!$A$2:$DE$2108,62,FALSE)</f>
        <v>215</v>
      </c>
      <c r="AN2010">
        <f t="array" ref="AN2010">IF(VLOOKUP($A2010,[1]New!$A$2:$DE$2108,65,FALSE)="High",1,IF(VLOOKUP($A2010,[1]New!$A$2:$DE$2108,65,FALSE)="HiAvg",2,IF(VLOOKUP($A2010,[1]New!$A$2:$DE$2108,65,FALSE)="Avg",3,IF(VLOOKUP($A2010,[1]New!$A$2:$DE$2108,65,FALSE)="LoAvg",4,5))))</f>
        <v>4</v>
      </c>
      <c r="AO2010" t="str">
        <f t="array" ref="AO2010">VLOOKUP($A2010,[1]New!$A$2:$DE$2108,66,FALSE)</f>
        <v>Informational Text</v>
      </c>
      <c r="AR2010">
        <f t="array" ref="AR2010">VLOOKUP($A2010,[1]New!$A$2:$DE$2108,67,FALSE)</f>
        <v>210</v>
      </c>
      <c r="AV2010">
        <f t="array" ref="AV2010">IF(VLOOKUP($A2010,[1]New!$A$2:$DE$2108,70,FALSE)="High",1,IF(VLOOKUP($A2010,[1]New!$A$2:$DE$2108,70,FALSE)="HiAvg",2,IF(VLOOKUP($A2010,[1]New!$A$2:$DE$2108,70,FALSE)="Avg",3,IF(VLOOKUP($A2010,[1]New!$A$2:$DE$2108,70,FALSE)="LoAvg",4,5))))</f>
        <v>4</v>
      </c>
      <c r="AW2010" t="str">
        <f t="array" ref="AW2010">VLOOKUP($A2010,[1]New!$A$2:$DE$2108,71,FALSE)</f>
        <v>Vocabulary Acquisition and Use</v>
      </c>
      <c r="AZ2010">
        <f t="array" ref="AZ2010">VLOOKUP($A2010,[1]New!$A$2:$DE$2108,72,FALSE)</f>
        <v>216</v>
      </c>
      <c r="BD2010">
        <f t="array" ref="BD2010">IF(VLOOKUP($A2010,[1]New!$A$2:$DE$2108,75,FALSE)="High",1,IF(VLOOKUP($A2010,[1]New!$A$2:$DE$2108,75,FALSE)="HiAvg",2,IF(VLOOKUP($A2010,[1]New!$A$2:$DE$2108,75,FALSE)="Avg",3,IF(VLOOKUP($A2010,[1]New!$A$2:$DE$2108,75,FALSE)="LoAvg",4,5))))</f>
        <v>3</v>
      </c>
      <c r="BE2010" t="str">
        <f t="array" ref="BE2010">IF(VLOOKUP($A2010,[1]New!$A$2:$DE$2108,76,FALSE)="","",VLOOKUP($A2010,[1]New!$A$2:$DE$2108,76,FALSE))</f>
        <v/>
      </c>
      <c r="BH2010" t="str">
        <f t="array" ref="BH2010">IF(VLOOKUP($A2010,[1]New!$A$2:$DE$2108,77,FALSE)="","",VLOOKUP($A2010,[1]New!$A$2:$DE$2108,77,FALSE))</f>
        <v/>
      </c>
      <c r="BL2010" t="str">
        <f t="array" ref="BL2010">IF(VLOOKUP($A2010,[1]New!$A$2:$DE$2108,80,FALSE)="High",1,IF(VLOOKUP($A2010,[1]New!$A$2:$DE$2108,80,FALSE)="HiAvg",2,IF(VLOOKUP($A2010,[1]New!$A$2:$DE$2108,80,FALSE)="Avg",3,IF(VLOOKUP($A2010,[1]New!$A$2:$DE$2108,80,FALSE)="LoAvg",4,IF(VLOOKUP($A2010,[1]New!$A$2:$DE$2108,80,FALSE)="Low",5,"")))))</f>
        <v/>
      </c>
    </row>
    <row r="2011" spans="1:64" x14ac:dyDescent="0.2">
      <c r="A2011" s="7" t="s">
        <v>2134</v>
      </c>
      <c r="B2011">
        <v>2015</v>
      </c>
      <c r="C2011" t="s">
        <v>2233</v>
      </c>
      <c r="D2011" t="str">
        <f t="array" ref="D2011">VLOOKUP($A2011,[1]New!$A$2:$DE$2108,5,FALSE)</f>
        <v>Language Usage</v>
      </c>
      <c r="E2011">
        <f t="array" ref="E2011">VLOOKUP($A2011,[1]New!$A$2:$DE$2108,3,FALSE)</f>
        <v>70100056</v>
      </c>
      <c r="F2011" t="str">
        <f t="array" ref="F2011">VLOOKUP($A2011,[1]New!$A$2:$DE$2108,4,FALSE)</f>
        <v>School 3</v>
      </c>
      <c r="Q2011">
        <f t="array" ref="Q2011">VLOOKUP($A2011,[1]New!$A$2:$DE$2108,19,FALSE)</f>
        <v>214</v>
      </c>
      <c r="S2011">
        <f t="array" ref="S2011">VLOOKUP($A2011,[1]New!$A$2:$DE$2108,21,FALSE)</f>
        <v>44</v>
      </c>
      <c r="U2011">
        <f t="array" ref="U2011">IF(S2011&gt;=75,1,IF(AND(S2011&gt;=50,S2011&lt;75),2,IF(AND(S2011&gt;=25,S2011&lt;50),3,IF(S2011&lt;25,4,"NA"))))</f>
        <v>3</v>
      </c>
      <c r="V2011" s="8">
        <f t="array" ref="V2011">VLOOKUP($A2011,[1]New!$A$2:$DE$2108,17,FALSE)</f>
        <v>42262</v>
      </c>
      <c r="AG2011" t="str">
        <f t="array" ref="AG2011">VLOOKUP($A2011,[1]New!$A$2:$DE$2108,61,FALSE)</f>
        <v>Writing: Plan, Organize, Develop, Revise, Research</v>
      </c>
      <c r="AJ2011">
        <f t="array" ref="AJ2011">VLOOKUP($A2011,[1]New!$A$2:$DE$2108,62,FALSE)</f>
        <v>214</v>
      </c>
      <c r="AN2011">
        <f t="array" ref="AN2011">IF(VLOOKUP($A2011,[1]New!$A$2:$DE$2108,65,FALSE)="High",1,IF(VLOOKUP($A2011,[1]New!$A$2:$DE$2108,65,FALSE)="HiAvg",2,IF(VLOOKUP($A2011,[1]New!$A$2:$DE$2108,65,FALSE)="Avg",3,IF(VLOOKUP($A2011,[1]New!$A$2:$DE$2108,65,FALSE)="LoAvg",4,5))))</f>
        <v>4</v>
      </c>
      <c r="AO2011" t="str">
        <f t="array" ref="AO2011">VLOOKUP($A2011,[1]New!$A$2:$DE$2108,66,FALSE)</f>
        <v>Language: Understand, Edit for Grammar, Usage</v>
      </c>
      <c r="AR2011">
        <f t="array" ref="AR2011">VLOOKUP($A2011,[1]New!$A$2:$DE$2108,67,FALSE)</f>
        <v>214</v>
      </c>
      <c r="AV2011">
        <f t="array" ref="AV2011">IF(VLOOKUP($A2011,[1]New!$A$2:$DE$2108,70,FALSE)="High",1,IF(VLOOKUP($A2011,[1]New!$A$2:$DE$2108,70,FALSE)="HiAvg",2,IF(VLOOKUP($A2011,[1]New!$A$2:$DE$2108,70,FALSE)="Avg",3,IF(VLOOKUP($A2011,[1]New!$A$2:$DE$2108,70,FALSE)="LoAvg",4,5))))</f>
        <v>4</v>
      </c>
      <c r="AW2011" t="str">
        <f t="array" ref="AW2011">VLOOKUP($A2011,[1]New!$A$2:$DE$2108,71,FALSE)</f>
        <v>Language: Understand, Edit Mechanics</v>
      </c>
      <c r="AZ2011">
        <f t="array" ref="AZ2011">VLOOKUP($A2011,[1]New!$A$2:$DE$2108,72,FALSE)</f>
        <v>214</v>
      </c>
      <c r="BD2011">
        <f t="array" ref="BD2011">IF(VLOOKUP($A2011,[1]New!$A$2:$DE$2108,75,FALSE)="High",1,IF(VLOOKUP($A2011,[1]New!$A$2:$DE$2108,75,FALSE)="HiAvg",2,IF(VLOOKUP($A2011,[1]New!$A$2:$DE$2108,75,FALSE)="Avg",3,IF(VLOOKUP($A2011,[1]New!$A$2:$DE$2108,75,FALSE)="LoAvg",4,5))))</f>
        <v>4</v>
      </c>
      <c r="BE2011" t="str">
        <f t="array" ref="BE2011">IF(VLOOKUP($A2011,[1]New!$A$2:$DE$2108,76,FALSE)="","",VLOOKUP($A2011,[1]New!$A$2:$DE$2108,76,FALSE))</f>
        <v/>
      </c>
      <c r="BH2011" t="str">
        <f t="array" ref="BH2011">IF(VLOOKUP($A2011,[1]New!$A$2:$DE$2108,77,FALSE)="","",VLOOKUP($A2011,[1]New!$A$2:$DE$2108,77,FALSE))</f>
        <v/>
      </c>
      <c r="BL2011" t="str">
        <f t="array" ref="BL2011">IF(VLOOKUP($A2011,[1]New!$A$2:$DE$2108,80,FALSE)="High",1,IF(VLOOKUP($A2011,[1]New!$A$2:$DE$2108,80,FALSE)="HiAvg",2,IF(VLOOKUP($A2011,[1]New!$A$2:$DE$2108,80,FALSE)="Avg",3,IF(VLOOKUP($A2011,[1]New!$A$2:$DE$2108,80,FALSE)="LoAvg",4,IF(VLOOKUP($A2011,[1]New!$A$2:$DE$2108,80,FALSE)="Low",5,"")))))</f>
        <v/>
      </c>
    </row>
    <row r="2012" spans="1:64" x14ac:dyDescent="0.2">
      <c r="A2012" s="7" t="s">
        <v>2135</v>
      </c>
      <c r="B2012">
        <v>2015</v>
      </c>
      <c r="C2012" t="s">
        <v>2233</v>
      </c>
      <c r="D2012" t="str">
        <f t="array" ref="D2012">VLOOKUP($A2012,[1]New!$A$2:$DE$2108,5,FALSE)</f>
        <v>Mathematics</v>
      </c>
      <c r="E2012">
        <f t="array" ref="E2012">VLOOKUP($A2012,[1]New!$A$2:$DE$2108,3,FALSE)</f>
        <v>70100056</v>
      </c>
      <c r="F2012" t="str">
        <f t="array" ref="F2012">VLOOKUP($A2012,[1]New!$A$2:$DE$2108,4,FALSE)</f>
        <v>School 3</v>
      </c>
      <c r="Q2012">
        <f t="array" ref="Q2012">VLOOKUP($A2012,[1]New!$A$2:$DE$2108,19,FALSE)</f>
        <v>200</v>
      </c>
      <c r="S2012">
        <f t="array" ref="S2012">VLOOKUP($A2012,[1]New!$A$2:$DE$2108,21,FALSE)</f>
        <v>7</v>
      </c>
      <c r="U2012">
        <f t="array" ref="U2012">IF(S2012&gt;=75,1,IF(AND(S2012&gt;=50,S2012&lt;75),2,IF(AND(S2012&gt;=25,S2012&lt;50),3,IF(S2012&lt;25,4,"NA"))))</f>
        <v>4</v>
      </c>
      <c r="V2012" s="8">
        <f t="array" ref="V2012">VLOOKUP($A2012,[1]New!$A$2:$DE$2108,17,FALSE)</f>
        <v>42264</v>
      </c>
      <c r="AG2012" t="str">
        <f t="array" ref="AG2012">VLOOKUP($A2012,[1]New!$A$2:$DE$2108,61,FALSE)</f>
        <v>Operations and Algebraic Thinking</v>
      </c>
      <c r="AJ2012">
        <f t="array" ref="AJ2012">VLOOKUP($A2012,[1]New!$A$2:$DE$2108,62,FALSE)</f>
        <v>205</v>
      </c>
      <c r="AN2012">
        <f t="array" ref="AN2012">IF(VLOOKUP($A2012,[1]New!$A$2:$DE$2108,65,FALSE)="High",1,IF(VLOOKUP($A2012,[1]New!$A$2:$DE$2108,65,FALSE)="HiAvg",2,IF(VLOOKUP($A2012,[1]New!$A$2:$DE$2108,65,FALSE)="Avg",3,IF(VLOOKUP($A2012,[1]New!$A$2:$DE$2108,65,FALSE)="LoAvg",4,5))))</f>
        <v>5</v>
      </c>
      <c r="AO2012" t="str">
        <f t="array" ref="AO2012">VLOOKUP($A2012,[1]New!$A$2:$DE$2108,66,FALSE)</f>
        <v>The Real and Complex Number Systems</v>
      </c>
      <c r="AR2012">
        <f t="array" ref="AR2012">VLOOKUP($A2012,[1]New!$A$2:$DE$2108,67,FALSE)</f>
        <v>190</v>
      </c>
      <c r="AV2012">
        <f t="array" ref="AV2012">IF(VLOOKUP($A2012,[1]New!$A$2:$DE$2108,70,FALSE)="High",1,IF(VLOOKUP($A2012,[1]New!$A$2:$DE$2108,70,FALSE)="HiAvg",2,IF(VLOOKUP($A2012,[1]New!$A$2:$DE$2108,70,FALSE)="Avg",3,IF(VLOOKUP($A2012,[1]New!$A$2:$DE$2108,70,FALSE)="LoAvg",4,5))))</f>
        <v>5</v>
      </c>
      <c r="AW2012" t="str">
        <f t="array" ref="AW2012">VLOOKUP($A2012,[1]New!$A$2:$DE$2108,71,FALSE)</f>
        <v>Geometry</v>
      </c>
      <c r="AZ2012">
        <f t="array" ref="AZ2012">VLOOKUP($A2012,[1]New!$A$2:$DE$2108,72,FALSE)</f>
        <v>200</v>
      </c>
      <c r="BD2012">
        <f t="array" ref="BD2012">IF(VLOOKUP($A2012,[1]New!$A$2:$DE$2108,75,FALSE)="High",1,IF(VLOOKUP($A2012,[1]New!$A$2:$DE$2108,75,FALSE)="HiAvg",2,IF(VLOOKUP($A2012,[1]New!$A$2:$DE$2108,75,FALSE)="Avg",3,IF(VLOOKUP($A2012,[1]New!$A$2:$DE$2108,75,FALSE)="LoAvg",4,5))))</f>
        <v>5</v>
      </c>
      <c r="BE2012" t="str">
        <f t="array" ref="BE2012">IF(VLOOKUP($A2012,[1]New!$A$2:$DE$2108,76,FALSE)="","",VLOOKUP($A2012,[1]New!$A$2:$DE$2108,76,FALSE))</f>
        <v>Statistics and Probability</v>
      </c>
      <c r="BH2012">
        <f t="array" ref="BH2012">IF(VLOOKUP($A2012,[1]New!$A$2:$DE$2108,77,FALSE)="","",VLOOKUP($A2012,[1]New!$A$2:$DE$2108,77,FALSE))</f>
        <v>206</v>
      </c>
      <c r="BL2012">
        <f t="array" ref="BL2012">IF(VLOOKUP($A2012,[1]New!$A$2:$DE$2108,80,FALSE)="High",1,IF(VLOOKUP($A2012,[1]New!$A$2:$DE$2108,80,FALSE)="HiAvg",2,IF(VLOOKUP($A2012,[1]New!$A$2:$DE$2108,80,FALSE)="Avg",3,IF(VLOOKUP($A2012,[1]New!$A$2:$DE$2108,80,FALSE)="LoAvg",4,IF(VLOOKUP($A2012,[1]New!$A$2:$DE$2108,80,FALSE)="Low",5,"")))))</f>
        <v>5</v>
      </c>
    </row>
    <row r="2013" spans="1:64" x14ac:dyDescent="0.2">
      <c r="A2013" s="7" t="s">
        <v>2136</v>
      </c>
      <c r="B2013">
        <v>2015</v>
      </c>
      <c r="C2013" t="s">
        <v>2233</v>
      </c>
      <c r="D2013" t="str">
        <f t="array" ref="D2013">VLOOKUP($A2013,[1]New!$A$2:$DE$2108,5,FALSE)</f>
        <v>Reading</v>
      </c>
      <c r="E2013">
        <f t="array" ref="E2013">VLOOKUP($A2013,[1]New!$A$2:$DE$2108,3,FALSE)</f>
        <v>70100056</v>
      </c>
      <c r="F2013" t="str">
        <f t="array" ref="F2013">VLOOKUP($A2013,[1]New!$A$2:$DE$2108,4,FALSE)</f>
        <v>School 3</v>
      </c>
      <c r="Q2013">
        <f t="array" ref="Q2013">VLOOKUP($A2013,[1]New!$A$2:$DE$2108,19,FALSE)</f>
        <v>204</v>
      </c>
      <c r="S2013">
        <f t="array" ref="S2013">VLOOKUP($A2013,[1]New!$A$2:$DE$2108,21,FALSE)</f>
        <v>20</v>
      </c>
      <c r="U2013">
        <f t="array" ref="U2013">IF(S2013&gt;=75,1,IF(AND(S2013&gt;=50,S2013&lt;75),2,IF(AND(S2013&gt;=25,S2013&lt;50),3,IF(S2013&lt;25,4,"NA"))))</f>
        <v>4</v>
      </c>
      <c r="V2013" s="8">
        <f t="array" ref="V2013">VLOOKUP($A2013,[1]New!$A$2:$DE$2108,17,FALSE)</f>
        <v>42257</v>
      </c>
      <c r="AG2013" t="str">
        <f t="array" ref="AG2013">VLOOKUP($A2013,[1]New!$A$2:$DE$2108,61,FALSE)</f>
        <v>Literature</v>
      </c>
      <c r="AJ2013">
        <f t="array" ref="AJ2013">VLOOKUP($A2013,[1]New!$A$2:$DE$2108,62,FALSE)</f>
        <v>206</v>
      </c>
      <c r="AN2013">
        <f t="array" ref="AN2013">IF(VLOOKUP($A2013,[1]New!$A$2:$DE$2108,65,FALSE)="High",1,IF(VLOOKUP($A2013,[1]New!$A$2:$DE$2108,65,FALSE)="HiAvg",2,IF(VLOOKUP($A2013,[1]New!$A$2:$DE$2108,65,FALSE)="Avg",3,IF(VLOOKUP($A2013,[1]New!$A$2:$DE$2108,65,FALSE)="LoAvg",4,5))))</f>
        <v>5</v>
      </c>
      <c r="AO2013" t="str">
        <f t="array" ref="AO2013">VLOOKUP($A2013,[1]New!$A$2:$DE$2108,66,FALSE)</f>
        <v>Informational Text</v>
      </c>
      <c r="AR2013">
        <f t="array" ref="AR2013">VLOOKUP($A2013,[1]New!$A$2:$DE$2108,67,FALSE)</f>
        <v>206</v>
      </c>
      <c r="AV2013">
        <f t="array" ref="AV2013">IF(VLOOKUP($A2013,[1]New!$A$2:$DE$2108,70,FALSE)="High",1,IF(VLOOKUP($A2013,[1]New!$A$2:$DE$2108,70,FALSE)="HiAvg",2,IF(VLOOKUP($A2013,[1]New!$A$2:$DE$2108,70,FALSE)="Avg",3,IF(VLOOKUP($A2013,[1]New!$A$2:$DE$2108,70,FALSE)="LoAvg",4,5))))</f>
        <v>5</v>
      </c>
      <c r="AW2013" t="str">
        <f t="array" ref="AW2013">VLOOKUP($A2013,[1]New!$A$2:$DE$2108,71,FALSE)</f>
        <v>Vocabulary Acquisition and Use</v>
      </c>
      <c r="AZ2013">
        <f t="array" ref="AZ2013">VLOOKUP($A2013,[1]New!$A$2:$DE$2108,72,FALSE)</f>
        <v>202</v>
      </c>
      <c r="BD2013">
        <f t="array" ref="BD2013">IF(VLOOKUP($A2013,[1]New!$A$2:$DE$2108,75,FALSE)="High",1,IF(VLOOKUP($A2013,[1]New!$A$2:$DE$2108,75,FALSE)="HiAvg",2,IF(VLOOKUP($A2013,[1]New!$A$2:$DE$2108,75,FALSE)="Avg",3,IF(VLOOKUP($A2013,[1]New!$A$2:$DE$2108,75,FALSE)="LoAvg",4,5))))</f>
        <v>5</v>
      </c>
      <c r="BE2013" t="str">
        <f t="array" ref="BE2013">IF(VLOOKUP($A2013,[1]New!$A$2:$DE$2108,76,FALSE)="","",VLOOKUP($A2013,[1]New!$A$2:$DE$2108,76,FALSE))</f>
        <v/>
      </c>
      <c r="BH2013" t="str">
        <f t="array" ref="BH2013">IF(VLOOKUP($A2013,[1]New!$A$2:$DE$2108,77,FALSE)="","",VLOOKUP($A2013,[1]New!$A$2:$DE$2108,77,FALSE))</f>
        <v/>
      </c>
      <c r="BL2013" t="str">
        <f t="array" ref="BL2013">IF(VLOOKUP($A2013,[1]New!$A$2:$DE$2108,80,FALSE)="High",1,IF(VLOOKUP($A2013,[1]New!$A$2:$DE$2108,80,FALSE)="HiAvg",2,IF(VLOOKUP($A2013,[1]New!$A$2:$DE$2108,80,FALSE)="Avg",3,IF(VLOOKUP($A2013,[1]New!$A$2:$DE$2108,80,FALSE)="LoAvg",4,IF(VLOOKUP($A2013,[1]New!$A$2:$DE$2108,80,FALSE)="Low",5,"")))))</f>
        <v/>
      </c>
    </row>
    <row r="2014" spans="1:64" x14ac:dyDescent="0.2">
      <c r="A2014" s="7" t="s">
        <v>2137</v>
      </c>
      <c r="B2014">
        <v>2015</v>
      </c>
      <c r="C2014" t="s">
        <v>2233</v>
      </c>
      <c r="D2014" t="str">
        <f t="array" ref="D2014">VLOOKUP($A2014,[1]New!$A$2:$DE$2108,5,FALSE)</f>
        <v>Language Usage</v>
      </c>
      <c r="E2014">
        <f t="array" ref="E2014">VLOOKUP($A2014,[1]New!$A$2:$DE$2108,3,FALSE)</f>
        <v>70100059</v>
      </c>
      <c r="F2014" t="str">
        <f t="array" ref="F2014">VLOOKUP($A2014,[1]New!$A$2:$DE$2108,4,FALSE)</f>
        <v>School 3</v>
      </c>
      <c r="Q2014">
        <f t="array" ref="Q2014">VLOOKUP($A2014,[1]New!$A$2:$DE$2108,19,FALSE)</f>
        <v>211</v>
      </c>
      <c r="S2014">
        <f t="array" ref="S2014">VLOOKUP($A2014,[1]New!$A$2:$DE$2108,21,FALSE)</f>
        <v>36</v>
      </c>
      <c r="U2014">
        <f t="array" ref="U2014">IF(S2014&gt;=75,1,IF(AND(S2014&gt;=50,S2014&lt;75),2,IF(AND(S2014&gt;=25,S2014&lt;50),3,IF(S2014&lt;25,4,"NA"))))</f>
        <v>3</v>
      </c>
      <c r="V2014" s="8">
        <f t="array" ref="V2014">VLOOKUP($A2014,[1]New!$A$2:$DE$2108,17,FALSE)</f>
        <v>42258</v>
      </c>
      <c r="AG2014" t="str">
        <f t="array" ref="AG2014">VLOOKUP($A2014,[1]New!$A$2:$DE$2108,61,FALSE)</f>
        <v>Writing: Plan, Organize, Develop, Revise, Research</v>
      </c>
      <c r="AJ2014">
        <f t="array" ref="AJ2014">VLOOKUP($A2014,[1]New!$A$2:$DE$2108,62,FALSE)</f>
        <v>212</v>
      </c>
      <c r="AN2014">
        <f t="array" ref="AN2014">IF(VLOOKUP($A2014,[1]New!$A$2:$DE$2108,65,FALSE)="High",1,IF(VLOOKUP($A2014,[1]New!$A$2:$DE$2108,65,FALSE)="HiAvg",2,IF(VLOOKUP($A2014,[1]New!$A$2:$DE$2108,65,FALSE)="Avg",3,IF(VLOOKUP($A2014,[1]New!$A$2:$DE$2108,65,FALSE)="LoAvg",4,5))))</f>
        <v>4</v>
      </c>
      <c r="AO2014" t="str">
        <f t="array" ref="AO2014">VLOOKUP($A2014,[1]New!$A$2:$DE$2108,66,FALSE)</f>
        <v>Language: Understand, Edit for Grammar, Usage</v>
      </c>
      <c r="AR2014">
        <f t="array" ref="AR2014">VLOOKUP($A2014,[1]New!$A$2:$DE$2108,67,FALSE)</f>
        <v>214</v>
      </c>
      <c r="AV2014">
        <f t="array" ref="AV2014">IF(VLOOKUP($A2014,[1]New!$A$2:$DE$2108,70,FALSE)="High",1,IF(VLOOKUP($A2014,[1]New!$A$2:$DE$2108,70,FALSE)="HiAvg",2,IF(VLOOKUP($A2014,[1]New!$A$2:$DE$2108,70,FALSE)="Avg",3,IF(VLOOKUP($A2014,[1]New!$A$2:$DE$2108,70,FALSE)="LoAvg",4,5))))</f>
        <v>4</v>
      </c>
      <c r="AW2014" t="str">
        <f t="array" ref="AW2014">VLOOKUP($A2014,[1]New!$A$2:$DE$2108,71,FALSE)</f>
        <v>Language: Understand, Edit Mechanics</v>
      </c>
      <c r="AZ2014">
        <f t="array" ref="AZ2014">VLOOKUP($A2014,[1]New!$A$2:$DE$2108,72,FALSE)</f>
        <v>209</v>
      </c>
      <c r="BD2014">
        <f t="array" ref="BD2014">IF(VLOOKUP($A2014,[1]New!$A$2:$DE$2108,75,FALSE)="High",1,IF(VLOOKUP($A2014,[1]New!$A$2:$DE$2108,75,FALSE)="HiAvg",2,IF(VLOOKUP($A2014,[1]New!$A$2:$DE$2108,75,FALSE)="Avg",3,IF(VLOOKUP($A2014,[1]New!$A$2:$DE$2108,75,FALSE)="LoAvg",4,5))))</f>
        <v>4</v>
      </c>
      <c r="BE2014" t="str">
        <f t="array" ref="BE2014">IF(VLOOKUP($A2014,[1]New!$A$2:$DE$2108,76,FALSE)="","",VLOOKUP($A2014,[1]New!$A$2:$DE$2108,76,FALSE))</f>
        <v/>
      </c>
      <c r="BH2014" t="str">
        <f t="array" ref="BH2014">IF(VLOOKUP($A2014,[1]New!$A$2:$DE$2108,77,FALSE)="","",VLOOKUP($A2014,[1]New!$A$2:$DE$2108,77,FALSE))</f>
        <v/>
      </c>
      <c r="BL2014" t="str">
        <f t="array" ref="BL2014">IF(VLOOKUP($A2014,[1]New!$A$2:$DE$2108,80,FALSE)="High",1,IF(VLOOKUP($A2014,[1]New!$A$2:$DE$2108,80,FALSE)="HiAvg",2,IF(VLOOKUP($A2014,[1]New!$A$2:$DE$2108,80,FALSE)="Avg",3,IF(VLOOKUP($A2014,[1]New!$A$2:$DE$2108,80,FALSE)="LoAvg",4,IF(VLOOKUP($A2014,[1]New!$A$2:$DE$2108,80,FALSE)="Low",5,"")))))</f>
        <v/>
      </c>
    </row>
    <row r="2015" spans="1:64" x14ac:dyDescent="0.2">
      <c r="A2015" s="7" t="s">
        <v>2138</v>
      </c>
      <c r="B2015">
        <v>2015</v>
      </c>
      <c r="C2015" t="s">
        <v>2233</v>
      </c>
      <c r="D2015" t="str">
        <f t="array" ref="D2015">VLOOKUP($A2015,[1]New!$A$2:$DE$2108,5,FALSE)</f>
        <v>Language Usage</v>
      </c>
      <c r="E2015">
        <f t="array" ref="E2015">VLOOKUP($A2015,[1]New!$A$2:$DE$2108,3,FALSE)</f>
        <v>70100059</v>
      </c>
      <c r="F2015" t="str">
        <f t="array" ref="F2015">VLOOKUP($A2015,[1]New!$A$2:$DE$2108,4,FALSE)</f>
        <v>School 3</v>
      </c>
      <c r="Q2015">
        <f t="array" ref="Q2015">VLOOKUP($A2015,[1]New!$A$2:$DE$2108,19,FALSE)</f>
        <v>206</v>
      </c>
      <c r="S2015">
        <f t="array" ref="S2015">VLOOKUP($A2015,[1]New!$A$2:$DE$2108,21,FALSE)</f>
        <v>24</v>
      </c>
      <c r="U2015">
        <f t="array" ref="U2015">IF(S2015&gt;=75,1,IF(AND(S2015&gt;=50,S2015&lt;75),2,IF(AND(S2015&gt;=25,S2015&lt;50),3,IF(S2015&lt;25,4,"NA"))))</f>
        <v>4</v>
      </c>
      <c r="V2015" s="8">
        <f t="array" ref="V2015">VLOOKUP($A2015,[1]New!$A$2:$DE$2108,17,FALSE)</f>
        <v>42262</v>
      </c>
      <c r="AG2015" t="str">
        <f t="array" ref="AG2015">VLOOKUP($A2015,[1]New!$A$2:$DE$2108,61,FALSE)</f>
        <v>Writing: Plan, Organize, Develop, Revise, Research</v>
      </c>
      <c r="AJ2015">
        <f t="array" ref="AJ2015">VLOOKUP($A2015,[1]New!$A$2:$DE$2108,62,FALSE)</f>
        <v>198</v>
      </c>
      <c r="AN2015">
        <f t="array" ref="AN2015">IF(VLOOKUP($A2015,[1]New!$A$2:$DE$2108,65,FALSE)="High",1,IF(VLOOKUP($A2015,[1]New!$A$2:$DE$2108,65,FALSE)="HiAvg",2,IF(VLOOKUP($A2015,[1]New!$A$2:$DE$2108,65,FALSE)="Avg",3,IF(VLOOKUP($A2015,[1]New!$A$2:$DE$2108,65,FALSE)="LoAvg",4,5))))</f>
        <v>5</v>
      </c>
      <c r="AO2015" t="str">
        <f t="array" ref="AO2015">VLOOKUP($A2015,[1]New!$A$2:$DE$2108,66,FALSE)</f>
        <v>Language: Understand, Edit for Grammar, Usage</v>
      </c>
      <c r="AR2015">
        <f t="array" ref="AR2015">VLOOKUP($A2015,[1]New!$A$2:$DE$2108,67,FALSE)</f>
        <v>209</v>
      </c>
      <c r="AV2015">
        <f t="array" ref="AV2015">IF(VLOOKUP($A2015,[1]New!$A$2:$DE$2108,70,FALSE)="High",1,IF(VLOOKUP($A2015,[1]New!$A$2:$DE$2108,70,FALSE)="HiAvg",2,IF(VLOOKUP($A2015,[1]New!$A$2:$DE$2108,70,FALSE)="Avg",3,IF(VLOOKUP($A2015,[1]New!$A$2:$DE$2108,70,FALSE)="LoAvg",4,5))))</f>
        <v>4</v>
      </c>
      <c r="AW2015" t="str">
        <f t="array" ref="AW2015">VLOOKUP($A2015,[1]New!$A$2:$DE$2108,71,FALSE)</f>
        <v>Language: Understand, Edit Mechanics</v>
      </c>
      <c r="AZ2015">
        <f t="array" ref="AZ2015">VLOOKUP($A2015,[1]New!$A$2:$DE$2108,72,FALSE)</f>
        <v>211</v>
      </c>
      <c r="BD2015">
        <f t="array" ref="BD2015">IF(VLOOKUP($A2015,[1]New!$A$2:$DE$2108,75,FALSE)="High",1,IF(VLOOKUP($A2015,[1]New!$A$2:$DE$2108,75,FALSE)="HiAvg",2,IF(VLOOKUP($A2015,[1]New!$A$2:$DE$2108,75,FALSE)="Avg",3,IF(VLOOKUP($A2015,[1]New!$A$2:$DE$2108,75,FALSE)="LoAvg",4,5))))</f>
        <v>4</v>
      </c>
      <c r="BE2015" t="str">
        <f t="array" ref="BE2015">IF(VLOOKUP($A2015,[1]New!$A$2:$DE$2108,76,FALSE)="","",VLOOKUP($A2015,[1]New!$A$2:$DE$2108,76,FALSE))</f>
        <v/>
      </c>
      <c r="BH2015" t="str">
        <f t="array" ref="BH2015">IF(VLOOKUP($A2015,[1]New!$A$2:$DE$2108,77,FALSE)="","",VLOOKUP($A2015,[1]New!$A$2:$DE$2108,77,FALSE))</f>
        <v/>
      </c>
      <c r="BL2015" t="str">
        <f t="array" ref="BL2015">IF(VLOOKUP($A2015,[1]New!$A$2:$DE$2108,80,FALSE)="High",1,IF(VLOOKUP($A2015,[1]New!$A$2:$DE$2108,80,FALSE)="HiAvg",2,IF(VLOOKUP($A2015,[1]New!$A$2:$DE$2108,80,FALSE)="Avg",3,IF(VLOOKUP($A2015,[1]New!$A$2:$DE$2108,80,FALSE)="LoAvg",4,IF(VLOOKUP($A2015,[1]New!$A$2:$DE$2108,80,FALSE)="Low",5,"")))))</f>
        <v/>
      </c>
    </row>
    <row r="2016" spans="1:64" x14ac:dyDescent="0.2">
      <c r="A2016" s="7" t="s">
        <v>2139</v>
      </c>
      <c r="B2016">
        <v>2015</v>
      </c>
      <c r="C2016" t="s">
        <v>2233</v>
      </c>
      <c r="D2016" t="str">
        <f t="array" ref="D2016">VLOOKUP($A2016,[1]New!$A$2:$DE$2108,5,FALSE)</f>
        <v>Mathematics</v>
      </c>
      <c r="E2016">
        <f t="array" ref="E2016">VLOOKUP($A2016,[1]New!$A$2:$DE$2108,3,FALSE)</f>
        <v>70100059</v>
      </c>
      <c r="F2016" t="str">
        <f t="array" ref="F2016">VLOOKUP($A2016,[1]New!$A$2:$DE$2108,4,FALSE)</f>
        <v>School 3</v>
      </c>
      <c r="Q2016">
        <f t="array" ref="Q2016">VLOOKUP($A2016,[1]New!$A$2:$DE$2108,19,FALSE)</f>
        <v>221</v>
      </c>
      <c r="S2016">
        <f t="array" ref="S2016">VLOOKUP($A2016,[1]New!$A$2:$DE$2108,21,FALSE)</f>
        <v>38</v>
      </c>
      <c r="U2016">
        <f t="array" ref="U2016">IF(S2016&gt;=75,1,IF(AND(S2016&gt;=50,S2016&lt;75),2,IF(AND(S2016&gt;=25,S2016&lt;50),3,IF(S2016&lt;25,4,"NA"))))</f>
        <v>3</v>
      </c>
      <c r="V2016" s="8">
        <f t="array" ref="V2016">VLOOKUP($A2016,[1]New!$A$2:$DE$2108,17,FALSE)</f>
        <v>42264</v>
      </c>
      <c r="AG2016" t="str">
        <f t="array" ref="AG2016">VLOOKUP($A2016,[1]New!$A$2:$DE$2108,61,FALSE)</f>
        <v>Operations and Algebraic Thinking</v>
      </c>
      <c r="AJ2016">
        <f t="array" ref="AJ2016">VLOOKUP($A2016,[1]New!$A$2:$DE$2108,62,FALSE)</f>
        <v>223</v>
      </c>
      <c r="AN2016">
        <f t="array" ref="AN2016">IF(VLOOKUP($A2016,[1]New!$A$2:$DE$2108,65,FALSE)="High",1,IF(VLOOKUP($A2016,[1]New!$A$2:$DE$2108,65,FALSE)="HiAvg",2,IF(VLOOKUP($A2016,[1]New!$A$2:$DE$2108,65,FALSE)="Avg",3,IF(VLOOKUP($A2016,[1]New!$A$2:$DE$2108,65,FALSE)="LoAvg",4,5))))</f>
        <v>4</v>
      </c>
      <c r="AO2016" t="str">
        <f t="array" ref="AO2016">VLOOKUP($A2016,[1]New!$A$2:$DE$2108,66,FALSE)</f>
        <v>The Real and Complex Number Systems</v>
      </c>
      <c r="AR2016">
        <f t="array" ref="AR2016">VLOOKUP($A2016,[1]New!$A$2:$DE$2108,67,FALSE)</f>
        <v>217</v>
      </c>
      <c r="AV2016">
        <f t="array" ref="AV2016">IF(VLOOKUP($A2016,[1]New!$A$2:$DE$2108,70,FALSE)="High",1,IF(VLOOKUP($A2016,[1]New!$A$2:$DE$2108,70,FALSE)="HiAvg",2,IF(VLOOKUP($A2016,[1]New!$A$2:$DE$2108,70,FALSE)="Avg",3,IF(VLOOKUP($A2016,[1]New!$A$2:$DE$2108,70,FALSE)="LoAvg",4,5))))</f>
        <v>4</v>
      </c>
      <c r="AW2016" t="str">
        <f t="array" ref="AW2016">VLOOKUP($A2016,[1]New!$A$2:$DE$2108,71,FALSE)</f>
        <v>Geometry</v>
      </c>
      <c r="AZ2016">
        <f t="array" ref="AZ2016">VLOOKUP($A2016,[1]New!$A$2:$DE$2108,72,FALSE)</f>
        <v>221</v>
      </c>
      <c r="BD2016">
        <f t="array" ref="BD2016">IF(VLOOKUP($A2016,[1]New!$A$2:$DE$2108,75,FALSE)="High",1,IF(VLOOKUP($A2016,[1]New!$A$2:$DE$2108,75,FALSE)="HiAvg",2,IF(VLOOKUP($A2016,[1]New!$A$2:$DE$2108,75,FALSE)="Avg",3,IF(VLOOKUP($A2016,[1]New!$A$2:$DE$2108,75,FALSE)="LoAvg",4,5))))</f>
        <v>4</v>
      </c>
      <c r="BE2016" t="str">
        <f t="array" ref="BE2016">IF(VLOOKUP($A2016,[1]New!$A$2:$DE$2108,76,FALSE)="","",VLOOKUP($A2016,[1]New!$A$2:$DE$2108,76,FALSE))</f>
        <v>Statistics and Probability</v>
      </c>
      <c r="BH2016">
        <f t="array" ref="BH2016">IF(VLOOKUP($A2016,[1]New!$A$2:$DE$2108,77,FALSE)="","",VLOOKUP($A2016,[1]New!$A$2:$DE$2108,77,FALSE))</f>
        <v>224</v>
      </c>
      <c r="BL2016">
        <f t="array" ref="BL2016">IF(VLOOKUP($A2016,[1]New!$A$2:$DE$2108,80,FALSE)="High",1,IF(VLOOKUP($A2016,[1]New!$A$2:$DE$2108,80,FALSE)="HiAvg",2,IF(VLOOKUP($A2016,[1]New!$A$2:$DE$2108,80,FALSE)="Avg",3,IF(VLOOKUP($A2016,[1]New!$A$2:$DE$2108,80,FALSE)="LoAvg",4,IF(VLOOKUP($A2016,[1]New!$A$2:$DE$2108,80,FALSE)="Low",5,"")))))</f>
        <v>4</v>
      </c>
    </row>
    <row r="2017" spans="1:64" x14ac:dyDescent="0.2">
      <c r="A2017" s="7" t="s">
        <v>2140</v>
      </c>
      <c r="B2017">
        <v>2015</v>
      </c>
      <c r="C2017" t="s">
        <v>2233</v>
      </c>
      <c r="D2017" t="str">
        <f t="array" ref="D2017">VLOOKUP($A2017,[1]New!$A$2:$DE$2108,5,FALSE)</f>
        <v>Reading</v>
      </c>
      <c r="E2017">
        <f t="array" ref="E2017">VLOOKUP($A2017,[1]New!$A$2:$DE$2108,3,FALSE)</f>
        <v>70100059</v>
      </c>
      <c r="F2017" t="str">
        <f t="array" ref="F2017">VLOOKUP($A2017,[1]New!$A$2:$DE$2108,4,FALSE)</f>
        <v>School 3</v>
      </c>
      <c r="Q2017">
        <f t="array" ref="Q2017">VLOOKUP($A2017,[1]New!$A$2:$DE$2108,19,FALSE)</f>
        <v>211</v>
      </c>
      <c r="S2017">
        <f t="array" ref="S2017">VLOOKUP($A2017,[1]New!$A$2:$DE$2108,21,FALSE)</f>
        <v>35</v>
      </c>
      <c r="U2017">
        <f t="array" ref="U2017">IF(S2017&gt;=75,1,IF(AND(S2017&gt;=50,S2017&lt;75),2,IF(AND(S2017&gt;=25,S2017&lt;50),3,IF(S2017&lt;25,4,"NA"))))</f>
        <v>3</v>
      </c>
      <c r="V2017" s="8">
        <f t="array" ref="V2017">VLOOKUP($A2017,[1]New!$A$2:$DE$2108,17,FALSE)</f>
        <v>42256</v>
      </c>
      <c r="AG2017" t="str">
        <f t="array" ref="AG2017">VLOOKUP($A2017,[1]New!$A$2:$DE$2108,61,FALSE)</f>
        <v>Literature</v>
      </c>
      <c r="AJ2017">
        <f t="array" ref="AJ2017">VLOOKUP($A2017,[1]New!$A$2:$DE$2108,62,FALSE)</f>
        <v>218</v>
      </c>
      <c r="AN2017">
        <f t="array" ref="AN2017">IF(VLOOKUP($A2017,[1]New!$A$2:$DE$2108,65,FALSE)="High",1,IF(VLOOKUP($A2017,[1]New!$A$2:$DE$2108,65,FALSE)="HiAvg",2,IF(VLOOKUP($A2017,[1]New!$A$2:$DE$2108,65,FALSE)="Avg",3,IF(VLOOKUP($A2017,[1]New!$A$2:$DE$2108,65,FALSE)="LoAvg",4,5))))</f>
        <v>3</v>
      </c>
      <c r="AO2017" t="str">
        <f t="array" ref="AO2017">VLOOKUP($A2017,[1]New!$A$2:$DE$2108,66,FALSE)</f>
        <v>Informational Text</v>
      </c>
      <c r="AR2017">
        <f t="array" ref="AR2017">VLOOKUP($A2017,[1]New!$A$2:$DE$2108,67,FALSE)</f>
        <v>211</v>
      </c>
      <c r="AV2017">
        <f t="array" ref="AV2017">IF(VLOOKUP($A2017,[1]New!$A$2:$DE$2108,70,FALSE)="High",1,IF(VLOOKUP($A2017,[1]New!$A$2:$DE$2108,70,FALSE)="HiAvg",2,IF(VLOOKUP($A2017,[1]New!$A$2:$DE$2108,70,FALSE)="Avg",3,IF(VLOOKUP($A2017,[1]New!$A$2:$DE$2108,70,FALSE)="LoAvg",4,5))))</f>
        <v>4</v>
      </c>
      <c r="AW2017" t="str">
        <f t="array" ref="AW2017">VLOOKUP($A2017,[1]New!$A$2:$DE$2108,71,FALSE)</f>
        <v>Vocabulary Acquisition and Use</v>
      </c>
      <c r="AZ2017">
        <f t="array" ref="AZ2017">VLOOKUP($A2017,[1]New!$A$2:$DE$2108,72,FALSE)</f>
        <v>203</v>
      </c>
      <c r="BD2017">
        <f t="array" ref="BD2017">IF(VLOOKUP($A2017,[1]New!$A$2:$DE$2108,75,FALSE)="High",1,IF(VLOOKUP($A2017,[1]New!$A$2:$DE$2108,75,FALSE)="HiAvg",2,IF(VLOOKUP($A2017,[1]New!$A$2:$DE$2108,75,FALSE)="Avg",3,IF(VLOOKUP($A2017,[1]New!$A$2:$DE$2108,75,FALSE)="LoAvg",4,5))))</f>
        <v>5</v>
      </c>
      <c r="BE2017" t="str">
        <f t="array" ref="BE2017">IF(VLOOKUP($A2017,[1]New!$A$2:$DE$2108,76,FALSE)="","",VLOOKUP($A2017,[1]New!$A$2:$DE$2108,76,FALSE))</f>
        <v/>
      </c>
      <c r="BH2017" t="str">
        <f t="array" ref="BH2017">IF(VLOOKUP($A2017,[1]New!$A$2:$DE$2108,77,FALSE)="","",VLOOKUP($A2017,[1]New!$A$2:$DE$2108,77,FALSE))</f>
        <v/>
      </c>
      <c r="BL2017" t="str">
        <f t="array" ref="BL2017">IF(VLOOKUP($A2017,[1]New!$A$2:$DE$2108,80,FALSE)="High",1,IF(VLOOKUP($A2017,[1]New!$A$2:$DE$2108,80,FALSE)="HiAvg",2,IF(VLOOKUP($A2017,[1]New!$A$2:$DE$2108,80,FALSE)="Avg",3,IF(VLOOKUP($A2017,[1]New!$A$2:$DE$2108,80,FALSE)="LoAvg",4,IF(VLOOKUP($A2017,[1]New!$A$2:$DE$2108,80,FALSE)="Low",5,"")))))</f>
        <v/>
      </c>
    </row>
    <row r="2018" spans="1:64" x14ac:dyDescent="0.2">
      <c r="A2018" s="7" t="s">
        <v>2141</v>
      </c>
      <c r="B2018">
        <v>2015</v>
      </c>
      <c r="C2018" t="s">
        <v>2233</v>
      </c>
      <c r="D2018" t="str">
        <f t="array" ref="D2018">VLOOKUP($A2018,[1]New!$A$2:$DE$2108,5,FALSE)</f>
        <v>Language Usage</v>
      </c>
      <c r="E2018">
        <f t="array" ref="E2018">VLOOKUP($A2018,[1]New!$A$2:$DE$2108,3,FALSE)</f>
        <v>70100060</v>
      </c>
      <c r="F2018" t="str">
        <f t="array" ref="F2018">VLOOKUP($A2018,[1]New!$A$2:$DE$2108,4,FALSE)</f>
        <v>School 3</v>
      </c>
      <c r="Q2018">
        <f t="array" ref="Q2018">VLOOKUP($A2018,[1]New!$A$2:$DE$2108,19,FALSE)</f>
        <v>231</v>
      </c>
      <c r="S2018">
        <f t="array" ref="S2018">VLOOKUP($A2018,[1]New!$A$2:$DE$2108,21,FALSE)</f>
        <v>85</v>
      </c>
      <c r="U2018">
        <f t="array" ref="U2018">IF(S2018&gt;=75,1,IF(AND(S2018&gt;=50,S2018&lt;75),2,IF(AND(S2018&gt;=25,S2018&lt;50),3,IF(S2018&lt;25,4,"NA"))))</f>
        <v>1</v>
      </c>
      <c r="V2018" s="8">
        <f t="array" ref="V2018">VLOOKUP($A2018,[1]New!$A$2:$DE$2108,17,FALSE)</f>
        <v>42262</v>
      </c>
      <c r="AG2018" t="str">
        <f t="array" ref="AG2018">VLOOKUP($A2018,[1]New!$A$2:$DE$2108,61,FALSE)</f>
        <v>Writing: Plan, Organize, Develop, Revise, Research</v>
      </c>
      <c r="AJ2018">
        <f t="array" ref="AJ2018">VLOOKUP($A2018,[1]New!$A$2:$DE$2108,62,FALSE)</f>
        <v>228</v>
      </c>
      <c r="AN2018">
        <f t="array" ref="AN2018">IF(VLOOKUP($A2018,[1]New!$A$2:$DE$2108,65,FALSE)="High",1,IF(VLOOKUP($A2018,[1]New!$A$2:$DE$2108,65,FALSE)="HiAvg",2,IF(VLOOKUP($A2018,[1]New!$A$2:$DE$2108,65,FALSE)="Avg",3,IF(VLOOKUP($A2018,[1]New!$A$2:$DE$2108,65,FALSE)="LoAvg",4,5))))</f>
        <v>2</v>
      </c>
      <c r="AO2018" t="str">
        <f t="array" ref="AO2018">VLOOKUP($A2018,[1]New!$A$2:$DE$2108,66,FALSE)</f>
        <v>Language: Understand, Edit for Grammar, Usage</v>
      </c>
      <c r="AR2018">
        <f t="array" ref="AR2018">VLOOKUP($A2018,[1]New!$A$2:$DE$2108,67,FALSE)</f>
        <v>235</v>
      </c>
      <c r="AV2018">
        <f t="array" ref="AV2018">IF(VLOOKUP($A2018,[1]New!$A$2:$DE$2108,70,FALSE)="High",1,IF(VLOOKUP($A2018,[1]New!$A$2:$DE$2108,70,FALSE)="HiAvg",2,IF(VLOOKUP($A2018,[1]New!$A$2:$DE$2108,70,FALSE)="Avg",3,IF(VLOOKUP($A2018,[1]New!$A$2:$DE$2108,70,FALSE)="LoAvg",4,5))))</f>
        <v>1</v>
      </c>
      <c r="AW2018" t="str">
        <f t="array" ref="AW2018">VLOOKUP($A2018,[1]New!$A$2:$DE$2108,71,FALSE)</f>
        <v>Language: Understand, Edit Mechanics</v>
      </c>
      <c r="AZ2018">
        <f t="array" ref="AZ2018">VLOOKUP($A2018,[1]New!$A$2:$DE$2108,72,FALSE)</f>
        <v>231</v>
      </c>
      <c r="BD2018">
        <f t="array" ref="BD2018">IF(VLOOKUP($A2018,[1]New!$A$2:$DE$2108,75,FALSE)="High",1,IF(VLOOKUP($A2018,[1]New!$A$2:$DE$2108,75,FALSE)="HiAvg",2,IF(VLOOKUP($A2018,[1]New!$A$2:$DE$2108,75,FALSE)="Avg",3,IF(VLOOKUP($A2018,[1]New!$A$2:$DE$2108,75,FALSE)="LoAvg",4,5))))</f>
        <v>1</v>
      </c>
      <c r="BE2018" t="str">
        <f t="array" ref="BE2018">IF(VLOOKUP($A2018,[1]New!$A$2:$DE$2108,76,FALSE)="","",VLOOKUP($A2018,[1]New!$A$2:$DE$2108,76,FALSE))</f>
        <v/>
      </c>
      <c r="BH2018" t="str">
        <f t="array" ref="BH2018">IF(VLOOKUP($A2018,[1]New!$A$2:$DE$2108,77,FALSE)="","",VLOOKUP($A2018,[1]New!$A$2:$DE$2108,77,FALSE))</f>
        <v/>
      </c>
      <c r="BL2018" t="str">
        <f t="array" ref="BL2018">IF(VLOOKUP($A2018,[1]New!$A$2:$DE$2108,80,FALSE)="High",1,IF(VLOOKUP($A2018,[1]New!$A$2:$DE$2108,80,FALSE)="HiAvg",2,IF(VLOOKUP($A2018,[1]New!$A$2:$DE$2108,80,FALSE)="Avg",3,IF(VLOOKUP($A2018,[1]New!$A$2:$DE$2108,80,FALSE)="LoAvg",4,IF(VLOOKUP($A2018,[1]New!$A$2:$DE$2108,80,FALSE)="Low",5,"")))))</f>
        <v/>
      </c>
    </row>
    <row r="2019" spans="1:64" x14ac:dyDescent="0.2">
      <c r="A2019" s="7" t="s">
        <v>2142</v>
      </c>
      <c r="B2019">
        <v>2015</v>
      </c>
      <c r="C2019" t="s">
        <v>2233</v>
      </c>
      <c r="D2019" t="str">
        <f t="array" ref="D2019">VLOOKUP($A2019,[1]New!$A$2:$DE$2108,5,FALSE)</f>
        <v>Mathematics</v>
      </c>
      <c r="E2019">
        <f t="array" ref="E2019">VLOOKUP($A2019,[1]New!$A$2:$DE$2108,3,FALSE)</f>
        <v>70100060</v>
      </c>
      <c r="F2019" t="str">
        <f t="array" ref="F2019">VLOOKUP($A2019,[1]New!$A$2:$DE$2108,4,FALSE)</f>
        <v>School 3</v>
      </c>
      <c r="Q2019">
        <f t="array" ref="Q2019">VLOOKUP($A2019,[1]New!$A$2:$DE$2108,19,FALSE)</f>
        <v>227</v>
      </c>
      <c r="S2019">
        <f t="array" ref="S2019">VLOOKUP($A2019,[1]New!$A$2:$DE$2108,21,FALSE)</f>
        <v>52</v>
      </c>
      <c r="U2019">
        <f t="array" ref="U2019">IF(S2019&gt;=75,1,IF(AND(S2019&gt;=50,S2019&lt;75),2,IF(AND(S2019&gt;=25,S2019&lt;50),3,IF(S2019&lt;25,4,"NA"))))</f>
        <v>2</v>
      </c>
      <c r="V2019" s="8">
        <f t="array" ref="V2019">VLOOKUP($A2019,[1]New!$A$2:$DE$2108,17,FALSE)</f>
        <v>42264</v>
      </c>
      <c r="AG2019" t="str">
        <f t="array" ref="AG2019">VLOOKUP($A2019,[1]New!$A$2:$DE$2108,61,FALSE)</f>
        <v>Operations and Algebraic Thinking</v>
      </c>
      <c r="AJ2019">
        <f t="array" ref="AJ2019">VLOOKUP($A2019,[1]New!$A$2:$DE$2108,62,FALSE)</f>
        <v>229</v>
      </c>
      <c r="AN2019">
        <f t="array" ref="AN2019">IF(VLOOKUP($A2019,[1]New!$A$2:$DE$2108,65,FALSE)="High",1,IF(VLOOKUP($A2019,[1]New!$A$2:$DE$2108,65,FALSE)="HiAvg",2,IF(VLOOKUP($A2019,[1]New!$A$2:$DE$2108,65,FALSE)="Avg",3,IF(VLOOKUP($A2019,[1]New!$A$2:$DE$2108,65,FALSE)="LoAvg",4,5))))</f>
        <v>3</v>
      </c>
      <c r="AO2019" t="str">
        <f t="array" ref="AO2019">VLOOKUP($A2019,[1]New!$A$2:$DE$2108,66,FALSE)</f>
        <v>The Real and Complex Number Systems</v>
      </c>
      <c r="AR2019">
        <f t="array" ref="AR2019">VLOOKUP($A2019,[1]New!$A$2:$DE$2108,67,FALSE)</f>
        <v>226</v>
      </c>
      <c r="AV2019">
        <f t="array" ref="AV2019">IF(VLOOKUP($A2019,[1]New!$A$2:$DE$2108,70,FALSE)="High",1,IF(VLOOKUP($A2019,[1]New!$A$2:$DE$2108,70,FALSE)="HiAvg",2,IF(VLOOKUP($A2019,[1]New!$A$2:$DE$2108,70,FALSE)="Avg",3,IF(VLOOKUP($A2019,[1]New!$A$2:$DE$2108,70,FALSE)="LoAvg",4,5))))</f>
        <v>4</v>
      </c>
      <c r="AW2019" t="str">
        <f t="array" ref="AW2019">VLOOKUP($A2019,[1]New!$A$2:$DE$2108,71,FALSE)</f>
        <v>Geometry</v>
      </c>
      <c r="AZ2019">
        <f t="array" ref="AZ2019">VLOOKUP($A2019,[1]New!$A$2:$DE$2108,72,FALSE)</f>
        <v>225</v>
      </c>
      <c r="BD2019">
        <f t="array" ref="BD2019">IF(VLOOKUP($A2019,[1]New!$A$2:$DE$2108,75,FALSE)="High",1,IF(VLOOKUP($A2019,[1]New!$A$2:$DE$2108,75,FALSE)="HiAvg",2,IF(VLOOKUP($A2019,[1]New!$A$2:$DE$2108,75,FALSE)="Avg",3,IF(VLOOKUP($A2019,[1]New!$A$2:$DE$2108,75,FALSE)="LoAvg",4,5))))</f>
        <v>4</v>
      </c>
      <c r="BE2019" t="str">
        <f t="array" ref="BE2019">IF(VLOOKUP($A2019,[1]New!$A$2:$DE$2108,76,FALSE)="","",VLOOKUP($A2019,[1]New!$A$2:$DE$2108,76,FALSE))</f>
        <v>Statistics and Probability</v>
      </c>
      <c r="BH2019">
        <f t="array" ref="BH2019">IF(VLOOKUP($A2019,[1]New!$A$2:$DE$2108,77,FALSE)="","",VLOOKUP($A2019,[1]New!$A$2:$DE$2108,77,FALSE))</f>
        <v>228</v>
      </c>
      <c r="BL2019">
        <f t="array" ref="BL2019">IF(VLOOKUP($A2019,[1]New!$A$2:$DE$2108,80,FALSE)="High",1,IF(VLOOKUP($A2019,[1]New!$A$2:$DE$2108,80,FALSE)="HiAvg",2,IF(VLOOKUP($A2019,[1]New!$A$2:$DE$2108,80,FALSE)="Avg",3,IF(VLOOKUP($A2019,[1]New!$A$2:$DE$2108,80,FALSE)="LoAvg",4,IF(VLOOKUP($A2019,[1]New!$A$2:$DE$2108,80,FALSE)="Low",5,"")))))</f>
        <v>3</v>
      </c>
    </row>
    <row r="2020" spans="1:64" x14ac:dyDescent="0.2">
      <c r="A2020" s="7" t="s">
        <v>2143</v>
      </c>
      <c r="B2020">
        <v>2015</v>
      </c>
      <c r="C2020" t="s">
        <v>2233</v>
      </c>
      <c r="D2020" t="str">
        <f t="array" ref="D2020">VLOOKUP($A2020,[1]New!$A$2:$DE$2108,5,FALSE)</f>
        <v>Reading</v>
      </c>
      <c r="E2020">
        <f t="array" ref="E2020">VLOOKUP($A2020,[1]New!$A$2:$DE$2108,3,FALSE)</f>
        <v>70100060</v>
      </c>
      <c r="F2020" t="str">
        <f t="array" ref="F2020">VLOOKUP($A2020,[1]New!$A$2:$DE$2108,4,FALSE)</f>
        <v>School 3</v>
      </c>
      <c r="Q2020">
        <f t="array" ref="Q2020">VLOOKUP($A2020,[1]New!$A$2:$DE$2108,19,FALSE)</f>
        <v>230</v>
      </c>
      <c r="S2020">
        <f t="array" ref="S2020">VLOOKUP($A2020,[1]New!$A$2:$DE$2108,21,FALSE)</f>
        <v>79</v>
      </c>
      <c r="U2020">
        <f t="array" ref="U2020">IF(S2020&gt;=75,1,IF(AND(S2020&gt;=50,S2020&lt;75),2,IF(AND(S2020&gt;=25,S2020&lt;50),3,IF(S2020&lt;25,4,"NA"))))</f>
        <v>1</v>
      </c>
      <c r="V2020" s="8">
        <f t="array" ref="V2020">VLOOKUP($A2020,[1]New!$A$2:$DE$2108,17,FALSE)</f>
        <v>42257</v>
      </c>
      <c r="AG2020" t="str">
        <f t="array" ref="AG2020">VLOOKUP($A2020,[1]New!$A$2:$DE$2108,61,FALSE)</f>
        <v>Literature</v>
      </c>
      <c r="AJ2020">
        <f t="array" ref="AJ2020">VLOOKUP($A2020,[1]New!$A$2:$DE$2108,62,FALSE)</f>
        <v>230</v>
      </c>
      <c r="AN2020">
        <f t="array" ref="AN2020">IF(VLOOKUP($A2020,[1]New!$A$2:$DE$2108,65,FALSE)="High",1,IF(VLOOKUP($A2020,[1]New!$A$2:$DE$2108,65,FALSE)="HiAvg",2,IF(VLOOKUP($A2020,[1]New!$A$2:$DE$2108,65,FALSE)="Avg",3,IF(VLOOKUP($A2020,[1]New!$A$2:$DE$2108,65,FALSE)="LoAvg",4,5))))</f>
        <v>2</v>
      </c>
      <c r="AO2020" t="str">
        <f t="array" ref="AO2020">VLOOKUP($A2020,[1]New!$A$2:$DE$2108,66,FALSE)</f>
        <v>Informational Text</v>
      </c>
      <c r="AR2020">
        <f t="array" ref="AR2020">VLOOKUP($A2020,[1]New!$A$2:$DE$2108,67,FALSE)</f>
        <v>231</v>
      </c>
      <c r="AV2020">
        <f t="array" ref="AV2020">IF(VLOOKUP($A2020,[1]New!$A$2:$DE$2108,70,FALSE)="High",1,IF(VLOOKUP($A2020,[1]New!$A$2:$DE$2108,70,FALSE)="HiAvg",2,IF(VLOOKUP($A2020,[1]New!$A$2:$DE$2108,70,FALSE)="Avg",3,IF(VLOOKUP($A2020,[1]New!$A$2:$DE$2108,70,FALSE)="LoAvg",4,5))))</f>
        <v>2</v>
      </c>
      <c r="AW2020" t="str">
        <f t="array" ref="AW2020">VLOOKUP($A2020,[1]New!$A$2:$DE$2108,71,FALSE)</f>
        <v>Vocabulary Acquisition and Use</v>
      </c>
      <c r="AZ2020">
        <f t="array" ref="AZ2020">VLOOKUP($A2020,[1]New!$A$2:$DE$2108,72,FALSE)</f>
        <v>228</v>
      </c>
      <c r="BD2020">
        <f t="array" ref="BD2020">IF(VLOOKUP($A2020,[1]New!$A$2:$DE$2108,75,FALSE)="High",1,IF(VLOOKUP($A2020,[1]New!$A$2:$DE$2108,75,FALSE)="HiAvg",2,IF(VLOOKUP($A2020,[1]New!$A$2:$DE$2108,75,FALSE)="Avg",3,IF(VLOOKUP($A2020,[1]New!$A$2:$DE$2108,75,FALSE)="LoAvg",4,5))))</f>
        <v>2</v>
      </c>
      <c r="BE2020" t="str">
        <f t="array" ref="BE2020">IF(VLOOKUP($A2020,[1]New!$A$2:$DE$2108,76,FALSE)="","",VLOOKUP($A2020,[1]New!$A$2:$DE$2108,76,FALSE))</f>
        <v/>
      </c>
      <c r="BH2020" t="str">
        <f t="array" ref="BH2020">IF(VLOOKUP($A2020,[1]New!$A$2:$DE$2108,77,FALSE)="","",VLOOKUP($A2020,[1]New!$A$2:$DE$2108,77,FALSE))</f>
        <v/>
      </c>
      <c r="BL2020" t="str">
        <f t="array" ref="BL2020">IF(VLOOKUP($A2020,[1]New!$A$2:$DE$2108,80,FALSE)="High",1,IF(VLOOKUP($A2020,[1]New!$A$2:$DE$2108,80,FALSE)="HiAvg",2,IF(VLOOKUP($A2020,[1]New!$A$2:$DE$2108,80,FALSE)="Avg",3,IF(VLOOKUP($A2020,[1]New!$A$2:$DE$2108,80,FALSE)="LoAvg",4,IF(VLOOKUP($A2020,[1]New!$A$2:$DE$2108,80,FALSE)="Low",5,"")))))</f>
        <v/>
      </c>
    </row>
    <row r="2021" spans="1:64" x14ac:dyDescent="0.2">
      <c r="A2021" s="7" t="s">
        <v>2144</v>
      </c>
      <c r="B2021">
        <v>2015</v>
      </c>
      <c r="C2021" t="s">
        <v>2233</v>
      </c>
      <c r="D2021" t="str">
        <f t="array" ref="D2021">VLOOKUP($A2021,[1]New!$A$2:$DE$2108,5,FALSE)</f>
        <v>Language Usage</v>
      </c>
      <c r="E2021">
        <f t="array" ref="E2021">VLOOKUP($A2021,[1]New!$A$2:$DE$2108,3,FALSE)</f>
        <v>70100083</v>
      </c>
      <c r="F2021" t="str">
        <f t="array" ref="F2021">VLOOKUP($A2021,[1]New!$A$2:$DE$2108,4,FALSE)</f>
        <v>School 3</v>
      </c>
      <c r="Q2021">
        <f t="array" ref="Q2021">VLOOKUP($A2021,[1]New!$A$2:$DE$2108,19,FALSE)</f>
        <v>202</v>
      </c>
      <c r="S2021">
        <f t="array" ref="S2021">VLOOKUP($A2021,[1]New!$A$2:$DE$2108,21,FALSE)</f>
        <v>16</v>
      </c>
      <c r="U2021">
        <f t="array" ref="U2021">IF(S2021&gt;=75,1,IF(AND(S2021&gt;=50,S2021&lt;75),2,IF(AND(S2021&gt;=25,S2021&lt;50),3,IF(S2021&lt;25,4,"NA"))))</f>
        <v>4</v>
      </c>
      <c r="V2021" s="8">
        <f t="array" ref="V2021">VLOOKUP($A2021,[1]New!$A$2:$DE$2108,17,FALSE)</f>
        <v>42262</v>
      </c>
      <c r="AG2021" t="str">
        <f t="array" ref="AG2021">VLOOKUP($A2021,[1]New!$A$2:$DE$2108,61,FALSE)</f>
        <v>Writing: Plan, Organize, Develop, Revise, Research</v>
      </c>
      <c r="AJ2021">
        <f t="array" ref="AJ2021">VLOOKUP($A2021,[1]New!$A$2:$DE$2108,62,FALSE)</f>
        <v>205</v>
      </c>
      <c r="AN2021">
        <f t="array" ref="AN2021">IF(VLOOKUP($A2021,[1]New!$A$2:$DE$2108,65,FALSE)="High",1,IF(VLOOKUP($A2021,[1]New!$A$2:$DE$2108,65,FALSE)="HiAvg",2,IF(VLOOKUP($A2021,[1]New!$A$2:$DE$2108,65,FALSE)="Avg",3,IF(VLOOKUP($A2021,[1]New!$A$2:$DE$2108,65,FALSE)="LoAvg",4,5))))</f>
        <v>5</v>
      </c>
      <c r="AO2021" t="str">
        <f t="array" ref="AO2021">VLOOKUP($A2021,[1]New!$A$2:$DE$2108,66,FALSE)</f>
        <v>Language: Understand, Edit for Grammar, Usage</v>
      </c>
      <c r="AR2021">
        <f t="array" ref="AR2021">VLOOKUP($A2021,[1]New!$A$2:$DE$2108,67,FALSE)</f>
        <v>196</v>
      </c>
      <c r="AV2021">
        <f t="array" ref="AV2021">IF(VLOOKUP($A2021,[1]New!$A$2:$DE$2108,70,FALSE)="High",1,IF(VLOOKUP($A2021,[1]New!$A$2:$DE$2108,70,FALSE)="HiAvg",2,IF(VLOOKUP($A2021,[1]New!$A$2:$DE$2108,70,FALSE)="Avg",3,IF(VLOOKUP($A2021,[1]New!$A$2:$DE$2108,70,FALSE)="LoAvg",4,5))))</f>
        <v>5</v>
      </c>
      <c r="AW2021" t="str">
        <f t="array" ref="AW2021">VLOOKUP($A2021,[1]New!$A$2:$DE$2108,71,FALSE)</f>
        <v>Language: Understand, Edit Mechanics</v>
      </c>
      <c r="AZ2021">
        <f t="array" ref="AZ2021">VLOOKUP($A2021,[1]New!$A$2:$DE$2108,72,FALSE)</f>
        <v>205</v>
      </c>
      <c r="BD2021">
        <f t="array" ref="BD2021">IF(VLOOKUP($A2021,[1]New!$A$2:$DE$2108,75,FALSE)="High",1,IF(VLOOKUP($A2021,[1]New!$A$2:$DE$2108,75,FALSE)="HiAvg",2,IF(VLOOKUP($A2021,[1]New!$A$2:$DE$2108,75,FALSE)="Avg",3,IF(VLOOKUP($A2021,[1]New!$A$2:$DE$2108,75,FALSE)="LoAvg",4,5))))</f>
        <v>5</v>
      </c>
      <c r="BE2021" t="str">
        <f t="array" ref="BE2021">IF(VLOOKUP($A2021,[1]New!$A$2:$DE$2108,76,FALSE)="","",VLOOKUP($A2021,[1]New!$A$2:$DE$2108,76,FALSE))</f>
        <v/>
      </c>
      <c r="BH2021" t="str">
        <f t="array" ref="BH2021">IF(VLOOKUP($A2021,[1]New!$A$2:$DE$2108,77,FALSE)="","",VLOOKUP($A2021,[1]New!$A$2:$DE$2108,77,FALSE))</f>
        <v/>
      </c>
      <c r="BL2021" t="str">
        <f t="array" ref="BL2021">IF(VLOOKUP($A2021,[1]New!$A$2:$DE$2108,80,FALSE)="High",1,IF(VLOOKUP($A2021,[1]New!$A$2:$DE$2108,80,FALSE)="HiAvg",2,IF(VLOOKUP($A2021,[1]New!$A$2:$DE$2108,80,FALSE)="Avg",3,IF(VLOOKUP($A2021,[1]New!$A$2:$DE$2108,80,FALSE)="LoAvg",4,IF(VLOOKUP($A2021,[1]New!$A$2:$DE$2108,80,FALSE)="Low",5,"")))))</f>
        <v/>
      </c>
    </row>
    <row r="2022" spans="1:64" x14ac:dyDescent="0.2">
      <c r="A2022" s="7" t="s">
        <v>2145</v>
      </c>
      <c r="B2022">
        <v>2015</v>
      </c>
      <c r="C2022" t="s">
        <v>2233</v>
      </c>
      <c r="D2022" t="str">
        <f t="array" ref="D2022">VLOOKUP($A2022,[1]New!$A$2:$DE$2108,5,FALSE)</f>
        <v>Mathematics</v>
      </c>
      <c r="E2022">
        <f t="array" ref="E2022">VLOOKUP($A2022,[1]New!$A$2:$DE$2108,3,FALSE)</f>
        <v>70100083</v>
      </c>
      <c r="F2022" t="str">
        <f t="array" ref="F2022">VLOOKUP($A2022,[1]New!$A$2:$DE$2108,4,FALSE)</f>
        <v>School 3</v>
      </c>
      <c r="Q2022">
        <f t="array" ref="Q2022">VLOOKUP($A2022,[1]New!$A$2:$DE$2108,19,FALSE)</f>
        <v>206</v>
      </c>
      <c r="S2022">
        <f t="array" ref="S2022">VLOOKUP($A2022,[1]New!$A$2:$DE$2108,21,FALSE)</f>
        <v>13</v>
      </c>
      <c r="U2022">
        <f t="array" ref="U2022">IF(S2022&gt;=75,1,IF(AND(S2022&gt;=50,S2022&lt;75),2,IF(AND(S2022&gt;=25,S2022&lt;50),3,IF(S2022&lt;25,4,"NA"))))</f>
        <v>4</v>
      </c>
      <c r="V2022" s="8">
        <f t="array" ref="V2022">VLOOKUP($A2022,[1]New!$A$2:$DE$2108,17,FALSE)</f>
        <v>42264</v>
      </c>
      <c r="AG2022" t="str">
        <f t="array" ref="AG2022">VLOOKUP($A2022,[1]New!$A$2:$DE$2108,61,FALSE)</f>
        <v>Operations and Algebraic Thinking</v>
      </c>
      <c r="AJ2022">
        <f t="array" ref="AJ2022">VLOOKUP($A2022,[1]New!$A$2:$DE$2108,62,FALSE)</f>
        <v>207</v>
      </c>
      <c r="AN2022">
        <f t="array" ref="AN2022">IF(VLOOKUP($A2022,[1]New!$A$2:$DE$2108,65,FALSE)="High",1,IF(VLOOKUP($A2022,[1]New!$A$2:$DE$2108,65,FALSE)="HiAvg",2,IF(VLOOKUP($A2022,[1]New!$A$2:$DE$2108,65,FALSE)="Avg",3,IF(VLOOKUP($A2022,[1]New!$A$2:$DE$2108,65,FALSE)="LoAvg",4,5))))</f>
        <v>5</v>
      </c>
      <c r="AO2022" t="str">
        <f t="array" ref="AO2022">VLOOKUP($A2022,[1]New!$A$2:$DE$2108,66,FALSE)</f>
        <v>The Real and Complex Number Systems</v>
      </c>
      <c r="AR2022">
        <f t="array" ref="AR2022">VLOOKUP($A2022,[1]New!$A$2:$DE$2108,67,FALSE)</f>
        <v>202</v>
      </c>
      <c r="AV2022">
        <f t="array" ref="AV2022">IF(VLOOKUP($A2022,[1]New!$A$2:$DE$2108,70,FALSE)="High",1,IF(VLOOKUP($A2022,[1]New!$A$2:$DE$2108,70,FALSE)="HiAvg",2,IF(VLOOKUP($A2022,[1]New!$A$2:$DE$2108,70,FALSE)="Avg",3,IF(VLOOKUP($A2022,[1]New!$A$2:$DE$2108,70,FALSE)="LoAvg",4,5))))</f>
        <v>5</v>
      </c>
      <c r="AW2022" t="str">
        <f t="array" ref="AW2022">VLOOKUP($A2022,[1]New!$A$2:$DE$2108,71,FALSE)</f>
        <v>Geometry</v>
      </c>
      <c r="AZ2022">
        <f t="array" ref="AZ2022">VLOOKUP($A2022,[1]New!$A$2:$DE$2108,72,FALSE)</f>
        <v>206</v>
      </c>
      <c r="BD2022">
        <f t="array" ref="BD2022">IF(VLOOKUP($A2022,[1]New!$A$2:$DE$2108,75,FALSE)="High",1,IF(VLOOKUP($A2022,[1]New!$A$2:$DE$2108,75,FALSE)="HiAvg",2,IF(VLOOKUP($A2022,[1]New!$A$2:$DE$2108,75,FALSE)="Avg",3,IF(VLOOKUP($A2022,[1]New!$A$2:$DE$2108,75,FALSE)="LoAvg",4,5))))</f>
        <v>5</v>
      </c>
      <c r="BE2022" t="str">
        <f t="array" ref="BE2022">IF(VLOOKUP($A2022,[1]New!$A$2:$DE$2108,76,FALSE)="","",VLOOKUP($A2022,[1]New!$A$2:$DE$2108,76,FALSE))</f>
        <v>Statistics and Probability</v>
      </c>
      <c r="BH2022">
        <f t="array" ref="BH2022">IF(VLOOKUP($A2022,[1]New!$A$2:$DE$2108,77,FALSE)="","",VLOOKUP($A2022,[1]New!$A$2:$DE$2108,77,FALSE))</f>
        <v>210</v>
      </c>
      <c r="BL2022">
        <f t="array" ref="BL2022">IF(VLOOKUP($A2022,[1]New!$A$2:$DE$2108,80,FALSE)="High",1,IF(VLOOKUP($A2022,[1]New!$A$2:$DE$2108,80,FALSE)="HiAvg",2,IF(VLOOKUP($A2022,[1]New!$A$2:$DE$2108,80,FALSE)="Avg",3,IF(VLOOKUP($A2022,[1]New!$A$2:$DE$2108,80,FALSE)="LoAvg",4,IF(VLOOKUP($A2022,[1]New!$A$2:$DE$2108,80,FALSE)="Low",5,"")))))</f>
        <v>5</v>
      </c>
    </row>
    <row r="2023" spans="1:64" x14ac:dyDescent="0.2">
      <c r="A2023" s="7" t="s">
        <v>2146</v>
      </c>
      <c r="B2023">
        <v>2015</v>
      </c>
      <c r="C2023" t="s">
        <v>2233</v>
      </c>
      <c r="D2023" t="str">
        <f t="array" ref="D2023">VLOOKUP($A2023,[1]New!$A$2:$DE$2108,5,FALSE)</f>
        <v>Reading</v>
      </c>
      <c r="E2023">
        <f t="array" ref="E2023">VLOOKUP($A2023,[1]New!$A$2:$DE$2108,3,FALSE)</f>
        <v>70100083</v>
      </c>
      <c r="F2023" t="str">
        <f t="array" ref="F2023">VLOOKUP($A2023,[1]New!$A$2:$DE$2108,4,FALSE)</f>
        <v>School 3</v>
      </c>
      <c r="Q2023">
        <f t="array" ref="Q2023">VLOOKUP($A2023,[1]New!$A$2:$DE$2108,19,FALSE)</f>
        <v>223</v>
      </c>
      <c r="S2023">
        <f t="array" ref="S2023">VLOOKUP($A2023,[1]New!$A$2:$DE$2108,21,FALSE)</f>
        <v>64</v>
      </c>
      <c r="U2023">
        <f t="array" ref="U2023">IF(S2023&gt;=75,1,IF(AND(S2023&gt;=50,S2023&lt;75),2,IF(AND(S2023&gt;=25,S2023&lt;50),3,IF(S2023&lt;25,4,"NA"))))</f>
        <v>2</v>
      </c>
      <c r="V2023" s="8">
        <f t="array" ref="V2023">VLOOKUP($A2023,[1]New!$A$2:$DE$2108,17,FALSE)</f>
        <v>42257</v>
      </c>
      <c r="AG2023" t="str">
        <f t="array" ref="AG2023">VLOOKUP($A2023,[1]New!$A$2:$DE$2108,61,FALSE)</f>
        <v>Literature</v>
      </c>
      <c r="AJ2023">
        <f t="array" ref="AJ2023">VLOOKUP($A2023,[1]New!$A$2:$DE$2108,62,FALSE)</f>
        <v>226</v>
      </c>
      <c r="AN2023">
        <f t="array" ref="AN2023">IF(VLOOKUP($A2023,[1]New!$A$2:$DE$2108,65,FALSE)="High",1,IF(VLOOKUP($A2023,[1]New!$A$2:$DE$2108,65,FALSE)="HiAvg",2,IF(VLOOKUP($A2023,[1]New!$A$2:$DE$2108,65,FALSE)="Avg",3,IF(VLOOKUP($A2023,[1]New!$A$2:$DE$2108,65,FALSE)="LoAvg",4,5))))</f>
        <v>2</v>
      </c>
      <c r="AO2023" t="str">
        <f t="array" ref="AO2023">VLOOKUP($A2023,[1]New!$A$2:$DE$2108,66,FALSE)</f>
        <v>Informational Text</v>
      </c>
      <c r="AR2023">
        <f t="array" ref="AR2023">VLOOKUP($A2023,[1]New!$A$2:$DE$2108,67,FALSE)</f>
        <v>218</v>
      </c>
      <c r="AV2023">
        <f t="array" ref="AV2023">IF(VLOOKUP($A2023,[1]New!$A$2:$DE$2108,70,FALSE)="High",1,IF(VLOOKUP($A2023,[1]New!$A$2:$DE$2108,70,FALSE)="HiAvg",2,IF(VLOOKUP($A2023,[1]New!$A$2:$DE$2108,70,FALSE)="Avg",3,IF(VLOOKUP($A2023,[1]New!$A$2:$DE$2108,70,FALSE)="LoAvg",4,5))))</f>
        <v>3</v>
      </c>
      <c r="AW2023" t="str">
        <f t="array" ref="AW2023">VLOOKUP($A2023,[1]New!$A$2:$DE$2108,71,FALSE)</f>
        <v>Vocabulary Acquisition and Use</v>
      </c>
      <c r="AZ2023">
        <f t="array" ref="AZ2023">VLOOKUP($A2023,[1]New!$A$2:$DE$2108,72,FALSE)</f>
        <v>224</v>
      </c>
      <c r="BD2023">
        <f t="array" ref="BD2023">IF(VLOOKUP($A2023,[1]New!$A$2:$DE$2108,75,FALSE)="High",1,IF(VLOOKUP($A2023,[1]New!$A$2:$DE$2108,75,FALSE)="HiAvg",2,IF(VLOOKUP($A2023,[1]New!$A$2:$DE$2108,75,FALSE)="Avg",3,IF(VLOOKUP($A2023,[1]New!$A$2:$DE$2108,75,FALSE)="LoAvg",4,5))))</f>
        <v>2</v>
      </c>
      <c r="BE2023" t="str">
        <f t="array" ref="BE2023">IF(VLOOKUP($A2023,[1]New!$A$2:$DE$2108,76,FALSE)="","",VLOOKUP($A2023,[1]New!$A$2:$DE$2108,76,FALSE))</f>
        <v/>
      </c>
      <c r="BH2023" t="str">
        <f t="array" ref="BH2023">IF(VLOOKUP($A2023,[1]New!$A$2:$DE$2108,77,FALSE)="","",VLOOKUP($A2023,[1]New!$A$2:$DE$2108,77,FALSE))</f>
        <v/>
      </c>
      <c r="BL2023" t="str">
        <f t="array" ref="BL2023">IF(VLOOKUP($A2023,[1]New!$A$2:$DE$2108,80,FALSE)="High",1,IF(VLOOKUP($A2023,[1]New!$A$2:$DE$2108,80,FALSE)="HiAvg",2,IF(VLOOKUP($A2023,[1]New!$A$2:$DE$2108,80,FALSE)="Avg",3,IF(VLOOKUP($A2023,[1]New!$A$2:$DE$2108,80,FALSE)="LoAvg",4,IF(VLOOKUP($A2023,[1]New!$A$2:$DE$2108,80,FALSE)="Low",5,"")))))</f>
        <v/>
      </c>
    </row>
    <row r="2024" spans="1:64" x14ac:dyDescent="0.2">
      <c r="A2024" s="7" t="s">
        <v>2147</v>
      </c>
      <c r="B2024">
        <v>2015</v>
      </c>
      <c r="C2024" t="s">
        <v>2233</v>
      </c>
      <c r="D2024" t="str">
        <f t="array" ref="D2024">VLOOKUP($A2024,[1]New!$A$2:$DE$2108,5,FALSE)</f>
        <v>Language Usage</v>
      </c>
      <c r="E2024">
        <f t="array" ref="E2024">VLOOKUP($A2024,[1]New!$A$2:$DE$2108,3,FALSE)</f>
        <v>70100116</v>
      </c>
      <c r="F2024" t="str">
        <f t="array" ref="F2024">VLOOKUP($A2024,[1]New!$A$2:$DE$2108,4,FALSE)</f>
        <v>School 3</v>
      </c>
      <c r="Q2024">
        <f t="array" ref="Q2024">VLOOKUP($A2024,[1]New!$A$2:$DE$2108,19,FALSE)</f>
        <v>217</v>
      </c>
      <c r="S2024">
        <f t="array" ref="S2024">VLOOKUP($A2024,[1]New!$A$2:$DE$2108,21,FALSE)</f>
        <v>59</v>
      </c>
      <c r="U2024">
        <f t="array" ref="U2024">IF(S2024&gt;=75,1,IF(AND(S2024&gt;=50,S2024&lt;75),2,IF(AND(S2024&gt;=25,S2024&lt;50),3,IF(S2024&lt;25,4,"NA"))))</f>
        <v>2</v>
      </c>
      <c r="V2024" s="8">
        <f t="array" ref="V2024">VLOOKUP($A2024,[1]New!$A$2:$DE$2108,17,FALSE)</f>
        <v>42258</v>
      </c>
      <c r="AG2024" t="str">
        <f t="array" ref="AG2024">VLOOKUP($A2024,[1]New!$A$2:$DE$2108,61,FALSE)</f>
        <v>Writing: Plan, Organize, Develop, Revise, Research</v>
      </c>
      <c r="AJ2024">
        <f t="array" ref="AJ2024">VLOOKUP($A2024,[1]New!$A$2:$DE$2108,62,FALSE)</f>
        <v>222</v>
      </c>
      <c r="AN2024">
        <f t="array" ref="AN2024">IF(VLOOKUP($A2024,[1]New!$A$2:$DE$2108,65,FALSE)="High",1,IF(VLOOKUP($A2024,[1]New!$A$2:$DE$2108,65,FALSE)="HiAvg",2,IF(VLOOKUP($A2024,[1]New!$A$2:$DE$2108,65,FALSE)="Avg",3,IF(VLOOKUP($A2024,[1]New!$A$2:$DE$2108,65,FALSE)="LoAvg",4,5))))</f>
        <v>2</v>
      </c>
      <c r="AO2024" t="str">
        <f t="array" ref="AO2024">VLOOKUP($A2024,[1]New!$A$2:$DE$2108,66,FALSE)</f>
        <v>Language: Understand, Edit for Grammar, Usage</v>
      </c>
      <c r="AR2024">
        <f t="array" ref="AR2024">VLOOKUP($A2024,[1]New!$A$2:$DE$2108,67,FALSE)</f>
        <v>212</v>
      </c>
      <c r="AV2024">
        <f t="array" ref="AV2024">IF(VLOOKUP($A2024,[1]New!$A$2:$DE$2108,70,FALSE)="High",1,IF(VLOOKUP($A2024,[1]New!$A$2:$DE$2108,70,FALSE)="HiAvg",2,IF(VLOOKUP($A2024,[1]New!$A$2:$DE$2108,70,FALSE)="Avg",3,IF(VLOOKUP($A2024,[1]New!$A$2:$DE$2108,70,FALSE)="LoAvg",4,5))))</f>
        <v>4</v>
      </c>
      <c r="AW2024" t="str">
        <f t="array" ref="AW2024">VLOOKUP($A2024,[1]New!$A$2:$DE$2108,71,FALSE)</f>
        <v>Language: Understand, Edit Mechanics</v>
      </c>
      <c r="AZ2024">
        <f t="array" ref="AZ2024">VLOOKUP($A2024,[1]New!$A$2:$DE$2108,72,FALSE)</f>
        <v>216</v>
      </c>
      <c r="BD2024">
        <f t="array" ref="BD2024">IF(VLOOKUP($A2024,[1]New!$A$2:$DE$2108,75,FALSE)="High",1,IF(VLOOKUP($A2024,[1]New!$A$2:$DE$2108,75,FALSE)="HiAvg",2,IF(VLOOKUP($A2024,[1]New!$A$2:$DE$2108,75,FALSE)="Avg",3,IF(VLOOKUP($A2024,[1]New!$A$2:$DE$2108,75,FALSE)="LoAvg",4,5))))</f>
        <v>3</v>
      </c>
      <c r="BE2024" t="str">
        <f t="array" ref="BE2024">IF(VLOOKUP($A2024,[1]New!$A$2:$DE$2108,76,FALSE)="","",VLOOKUP($A2024,[1]New!$A$2:$DE$2108,76,FALSE))</f>
        <v/>
      </c>
      <c r="BH2024" t="str">
        <f t="array" ref="BH2024">IF(VLOOKUP($A2024,[1]New!$A$2:$DE$2108,77,FALSE)="","",VLOOKUP($A2024,[1]New!$A$2:$DE$2108,77,FALSE))</f>
        <v/>
      </c>
      <c r="BL2024" t="str">
        <f t="array" ref="BL2024">IF(VLOOKUP($A2024,[1]New!$A$2:$DE$2108,80,FALSE)="High",1,IF(VLOOKUP($A2024,[1]New!$A$2:$DE$2108,80,FALSE)="HiAvg",2,IF(VLOOKUP($A2024,[1]New!$A$2:$DE$2108,80,FALSE)="Avg",3,IF(VLOOKUP($A2024,[1]New!$A$2:$DE$2108,80,FALSE)="LoAvg",4,IF(VLOOKUP($A2024,[1]New!$A$2:$DE$2108,80,FALSE)="Low",5,"")))))</f>
        <v/>
      </c>
    </row>
    <row r="2025" spans="1:64" x14ac:dyDescent="0.2">
      <c r="A2025" s="7" t="s">
        <v>2148</v>
      </c>
      <c r="B2025">
        <v>2015</v>
      </c>
      <c r="C2025" t="s">
        <v>2233</v>
      </c>
      <c r="D2025" t="str">
        <f t="array" ref="D2025">VLOOKUP($A2025,[1]New!$A$2:$DE$2108,5,FALSE)</f>
        <v>Mathematics</v>
      </c>
      <c r="E2025">
        <f t="array" ref="E2025">VLOOKUP($A2025,[1]New!$A$2:$DE$2108,3,FALSE)</f>
        <v>70100116</v>
      </c>
      <c r="F2025" t="str">
        <f t="array" ref="F2025">VLOOKUP($A2025,[1]New!$A$2:$DE$2108,4,FALSE)</f>
        <v>School 3</v>
      </c>
      <c r="Q2025">
        <f t="array" ref="Q2025">VLOOKUP($A2025,[1]New!$A$2:$DE$2108,19,FALSE)</f>
        <v>209</v>
      </c>
      <c r="S2025">
        <f t="array" ref="S2025">VLOOKUP($A2025,[1]New!$A$2:$DE$2108,21,FALSE)</f>
        <v>21</v>
      </c>
      <c r="U2025">
        <f t="array" ref="U2025">IF(S2025&gt;=75,1,IF(AND(S2025&gt;=50,S2025&lt;75),2,IF(AND(S2025&gt;=25,S2025&lt;50),3,IF(S2025&lt;25,4,"NA"))))</f>
        <v>4</v>
      </c>
      <c r="V2025" s="8">
        <f t="array" ref="V2025">VLOOKUP($A2025,[1]New!$A$2:$DE$2108,17,FALSE)</f>
        <v>42263</v>
      </c>
      <c r="AG2025" t="str">
        <f t="array" ref="AG2025">VLOOKUP($A2025,[1]New!$A$2:$DE$2108,61,FALSE)</f>
        <v>Operations and Algebraic Thinking</v>
      </c>
      <c r="AJ2025">
        <f t="array" ref="AJ2025">VLOOKUP($A2025,[1]New!$A$2:$DE$2108,62,FALSE)</f>
        <v>204</v>
      </c>
      <c r="AN2025">
        <f t="array" ref="AN2025">IF(VLOOKUP($A2025,[1]New!$A$2:$DE$2108,65,FALSE)="High",1,IF(VLOOKUP($A2025,[1]New!$A$2:$DE$2108,65,FALSE)="HiAvg",2,IF(VLOOKUP($A2025,[1]New!$A$2:$DE$2108,65,FALSE)="Avg",3,IF(VLOOKUP($A2025,[1]New!$A$2:$DE$2108,65,FALSE)="LoAvg",4,5))))</f>
        <v>5</v>
      </c>
      <c r="AO2025" t="str">
        <f t="array" ref="AO2025">VLOOKUP($A2025,[1]New!$A$2:$DE$2108,66,FALSE)</f>
        <v>The Real and Complex Number Systems</v>
      </c>
      <c r="AR2025">
        <f t="array" ref="AR2025">VLOOKUP($A2025,[1]New!$A$2:$DE$2108,67,FALSE)</f>
        <v>206</v>
      </c>
      <c r="AV2025">
        <f t="array" ref="AV2025">IF(VLOOKUP($A2025,[1]New!$A$2:$DE$2108,70,FALSE)="High",1,IF(VLOOKUP($A2025,[1]New!$A$2:$DE$2108,70,FALSE)="HiAvg",2,IF(VLOOKUP($A2025,[1]New!$A$2:$DE$2108,70,FALSE)="Avg",3,IF(VLOOKUP($A2025,[1]New!$A$2:$DE$2108,70,FALSE)="LoAvg",4,5))))</f>
        <v>5</v>
      </c>
      <c r="AW2025" t="str">
        <f t="array" ref="AW2025">VLOOKUP($A2025,[1]New!$A$2:$DE$2108,71,FALSE)</f>
        <v>Geometry</v>
      </c>
      <c r="AZ2025">
        <f t="array" ref="AZ2025">VLOOKUP($A2025,[1]New!$A$2:$DE$2108,72,FALSE)</f>
        <v>208</v>
      </c>
      <c r="BD2025">
        <f t="array" ref="BD2025">IF(VLOOKUP($A2025,[1]New!$A$2:$DE$2108,75,FALSE)="High",1,IF(VLOOKUP($A2025,[1]New!$A$2:$DE$2108,75,FALSE)="HiAvg",2,IF(VLOOKUP($A2025,[1]New!$A$2:$DE$2108,75,FALSE)="Avg",3,IF(VLOOKUP($A2025,[1]New!$A$2:$DE$2108,75,FALSE)="LoAvg",4,5))))</f>
        <v>5</v>
      </c>
      <c r="BE2025" t="str">
        <f t="array" ref="BE2025">IF(VLOOKUP($A2025,[1]New!$A$2:$DE$2108,76,FALSE)="","",VLOOKUP($A2025,[1]New!$A$2:$DE$2108,76,FALSE))</f>
        <v>Statistics and Probability</v>
      </c>
      <c r="BH2025">
        <f t="array" ref="BH2025">IF(VLOOKUP($A2025,[1]New!$A$2:$DE$2108,77,FALSE)="","",VLOOKUP($A2025,[1]New!$A$2:$DE$2108,77,FALSE))</f>
        <v>217</v>
      </c>
      <c r="BL2025">
        <f t="array" ref="BL2025">IF(VLOOKUP($A2025,[1]New!$A$2:$DE$2108,80,FALSE)="High",1,IF(VLOOKUP($A2025,[1]New!$A$2:$DE$2108,80,FALSE)="HiAvg",2,IF(VLOOKUP($A2025,[1]New!$A$2:$DE$2108,80,FALSE)="Avg",3,IF(VLOOKUP($A2025,[1]New!$A$2:$DE$2108,80,FALSE)="LoAvg",4,IF(VLOOKUP($A2025,[1]New!$A$2:$DE$2108,80,FALSE)="Low",5,"")))))</f>
        <v>4</v>
      </c>
    </row>
    <row r="2026" spans="1:64" x14ac:dyDescent="0.2">
      <c r="A2026" s="7" t="s">
        <v>2149</v>
      </c>
      <c r="B2026">
        <v>2015</v>
      </c>
      <c r="C2026" t="s">
        <v>2233</v>
      </c>
      <c r="D2026" t="str">
        <f t="array" ref="D2026">VLOOKUP($A2026,[1]New!$A$2:$DE$2108,5,FALSE)</f>
        <v>Reading</v>
      </c>
      <c r="E2026">
        <f t="array" ref="E2026">VLOOKUP($A2026,[1]New!$A$2:$DE$2108,3,FALSE)</f>
        <v>70100116</v>
      </c>
      <c r="F2026" t="str">
        <f t="array" ref="F2026">VLOOKUP($A2026,[1]New!$A$2:$DE$2108,4,FALSE)</f>
        <v>School 3</v>
      </c>
      <c r="Q2026">
        <f t="array" ref="Q2026">VLOOKUP($A2026,[1]New!$A$2:$DE$2108,19,FALSE)</f>
        <v>222</v>
      </c>
      <c r="S2026">
        <f t="array" ref="S2026">VLOOKUP($A2026,[1]New!$A$2:$DE$2108,21,FALSE)</f>
        <v>69</v>
      </c>
      <c r="U2026">
        <f t="array" ref="U2026">IF(S2026&gt;=75,1,IF(AND(S2026&gt;=50,S2026&lt;75),2,IF(AND(S2026&gt;=25,S2026&lt;50),3,IF(S2026&lt;25,4,"NA"))))</f>
        <v>2</v>
      </c>
      <c r="V2026" s="8">
        <f t="array" ref="V2026">VLOOKUP($A2026,[1]New!$A$2:$DE$2108,17,FALSE)</f>
        <v>42256</v>
      </c>
      <c r="AG2026" t="str">
        <f t="array" ref="AG2026">VLOOKUP($A2026,[1]New!$A$2:$DE$2108,61,FALSE)</f>
        <v>Literature</v>
      </c>
      <c r="AJ2026">
        <f t="array" ref="AJ2026">VLOOKUP($A2026,[1]New!$A$2:$DE$2108,62,FALSE)</f>
        <v>231</v>
      </c>
      <c r="AN2026">
        <f t="array" ref="AN2026">IF(VLOOKUP($A2026,[1]New!$A$2:$DE$2108,65,FALSE)="High",1,IF(VLOOKUP($A2026,[1]New!$A$2:$DE$2108,65,FALSE)="HiAvg",2,IF(VLOOKUP($A2026,[1]New!$A$2:$DE$2108,65,FALSE)="Avg",3,IF(VLOOKUP($A2026,[1]New!$A$2:$DE$2108,65,FALSE)="LoAvg",4,5))))</f>
        <v>1</v>
      </c>
      <c r="AO2026" t="str">
        <f t="array" ref="AO2026">VLOOKUP($A2026,[1]New!$A$2:$DE$2108,66,FALSE)</f>
        <v>Informational Text</v>
      </c>
      <c r="AR2026">
        <f t="array" ref="AR2026">VLOOKUP($A2026,[1]New!$A$2:$DE$2108,67,FALSE)</f>
        <v>222</v>
      </c>
      <c r="AV2026">
        <f t="array" ref="AV2026">IF(VLOOKUP($A2026,[1]New!$A$2:$DE$2108,70,FALSE)="High",1,IF(VLOOKUP($A2026,[1]New!$A$2:$DE$2108,70,FALSE)="HiAvg",2,IF(VLOOKUP($A2026,[1]New!$A$2:$DE$2108,70,FALSE)="Avg",3,IF(VLOOKUP($A2026,[1]New!$A$2:$DE$2108,70,FALSE)="LoAvg",4,5))))</f>
        <v>2</v>
      </c>
      <c r="AW2026" t="str">
        <f t="array" ref="AW2026">VLOOKUP($A2026,[1]New!$A$2:$DE$2108,71,FALSE)</f>
        <v>Vocabulary Acquisition and Use</v>
      </c>
      <c r="AZ2026">
        <f t="array" ref="AZ2026">VLOOKUP($A2026,[1]New!$A$2:$DE$2108,72,FALSE)</f>
        <v>214</v>
      </c>
      <c r="BD2026">
        <f t="array" ref="BD2026">IF(VLOOKUP($A2026,[1]New!$A$2:$DE$2108,75,FALSE)="High",1,IF(VLOOKUP($A2026,[1]New!$A$2:$DE$2108,75,FALSE)="HiAvg",2,IF(VLOOKUP($A2026,[1]New!$A$2:$DE$2108,75,FALSE)="Avg",3,IF(VLOOKUP($A2026,[1]New!$A$2:$DE$2108,75,FALSE)="LoAvg",4,5))))</f>
        <v>3</v>
      </c>
      <c r="BE2026" t="str">
        <f t="array" ref="BE2026">IF(VLOOKUP($A2026,[1]New!$A$2:$DE$2108,76,FALSE)="","",VLOOKUP($A2026,[1]New!$A$2:$DE$2108,76,FALSE))</f>
        <v/>
      </c>
      <c r="BH2026" t="str">
        <f t="array" ref="BH2026">IF(VLOOKUP($A2026,[1]New!$A$2:$DE$2108,77,FALSE)="","",VLOOKUP($A2026,[1]New!$A$2:$DE$2108,77,FALSE))</f>
        <v/>
      </c>
      <c r="BL2026" t="str">
        <f t="array" ref="BL2026">IF(VLOOKUP($A2026,[1]New!$A$2:$DE$2108,80,FALSE)="High",1,IF(VLOOKUP($A2026,[1]New!$A$2:$DE$2108,80,FALSE)="HiAvg",2,IF(VLOOKUP($A2026,[1]New!$A$2:$DE$2108,80,FALSE)="Avg",3,IF(VLOOKUP($A2026,[1]New!$A$2:$DE$2108,80,FALSE)="LoAvg",4,IF(VLOOKUP($A2026,[1]New!$A$2:$DE$2108,80,FALSE)="Low",5,"")))))</f>
        <v/>
      </c>
    </row>
    <row r="2027" spans="1:64" x14ac:dyDescent="0.2">
      <c r="A2027" s="7" t="s">
        <v>2150</v>
      </c>
      <c r="B2027">
        <v>2015</v>
      </c>
      <c r="C2027" t="s">
        <v>2233</v>
      </c>
      <c r="D2027" t="str">
        <f t="array" ref="D2027">VLOOKUP($A2027,[1]New!$A$2:$DE$2108,5,FALSE)</f>
        <v>Language Usage</v>
      </c>
      <c r="E2027">
        <f t="array" ref="E2027">VLOOKUP($A2027,[1]New!$A$2:$DE$2108,3,FALSE)</f>
        <v>702000057</v>
      </c>
      <c r="F2027" t="str">
        <f t="array" ref="F2027">VLOOKUP($A2027,[1]New!$A$2:$DE$2108,4,FALSE)</f>
        <v>School 3</v>
      </c>
      <c r="Q2027">
        <f t="array" ref="Q2027">VLOOKUP($A2027,[1]New!$A$2:$DE$2108,19,FALSE)</f>
        <v>228</v>
      </c>
      <c r="S2027">
        <f t="array" ref="S2027">VLOOKUP($A2027,[1]New!$A$2:$DE$2108,21,FALSE)</f>
        <v>80</v>
      </c>
      <c r="U2027">
        <f t="array" ref="U2027">IF(S2027&gt;=75,1,IF(AND(S2027&gt;=50,S2027&lt;75),2,IF(AND(S2027&gt;=25,S2027&lt;50),3,IF(S2027&lt;25,4,"NA"))))</f>
        <v>1</v>
      </c>
      <c r="V2027" s="8">
        <f t="array" ref="V2027">VLOOKUP($A2027,[1]New!$A$2:$DE$2108,17,FALSE)</f>
        <v>42258</v>
      </c>
      <c r="AG2027" t="str">
        <f t="array" ref="AG2027">VLOOKUP($A2027,[1]New!$A$2:$DE$2108,61,FALSE)</f>
        <v>Writing: Plan, Organize, Develop, Revise, Research</v>
      </c>
      <c r="AJ2027">
        <f t="array" ref="AJ2027">VLOOKUP($A2027,[1]New!$A$2:$DE$2108,62,FALSE)</f>
        <v>226</v>
      </c>
      <c r="AN2027">
        <f t="array" ref="AN2027">IF(VLOOKUP($A2027,[1]New!$A$2:$DE$2108,65,FALSE)="High",1,IF(VLOOKUP($A2027,[1]New!$A$2:$DE$2108,65,FALSE)="HiAvg",2,IF(VLOOKUP($A2027,[1]New!$A$2:$DE$2108,65,FALSE)="Avg",3,IF(VLOOKUP($A2027,[1]New!$A$2:$DE$2108,65,FALSE)="LoAvg",4,5))))</f>
        <v>2</v>
      </c>
      <c r="AO2027" t="str">
        <f t="array" ref="AO2027">VLOOKUP($A2027,[1]New!$A$2:$DE$2108,66,FALSE)</f>
        <v>Language: Understand, Edit for Grammar, Usage</v>
      </c>
      <c r="AR2027">
        <f t="array" ref="AR2027">VLOOKUP($A2027,[1]New!$A$2:$DE$2108,67,FALSE)</f>
        <v>228</v>
      </c>
      <c r="AV2027">
        <f t="array" ref="AV2027">IF(VLOOKUP($A2027,[1]New!$A$2:$DE$2108,70,FALSE)="High",1,IF(VLOOKUP($A2027,[1]New!$A$2:$DE$2108,70,FALSE)="HiAvg",2,IF(VLOOKUP($A2027,[1]New!$A$2:$DE$2108,70,FALSE)="Avg",3,IF(VLOOKUP($A2027,[1]New!$A$2:$DE$2108,70,FALSE)="LoAvg",4,5))))</f>
        <v>2</v>
      </c>
      <c r="AW2027" t="str">
        <f t="array" ref="AW2027">VLOOKUP($A2027,[1]New!$A$2:$DE$2108,71,FALSE)</f>
        <v>Language: Understand, Edit Mechanics</v>
      </c>
      <c r="AZ2027">
        <f t="array" ref="AZ2027">VLOOKUP($A2027,[1]New!$A$2:$DE$2108,72,FALSE)</f>
        <v>230</v>
      </c>
      <c r="BD2027">
        <f t="array" ref="BD2027">IF(VLOOKUP($A2027,[1]New!$A$2:$DE$2108,75,FALSE)="High",1,IF(VLOOKUP($A2027,[1]New!$A$2:$DE$2108,75,FALSE)="HiAvg",2,IF(VLOOKUP($A2027,[1]New!$A$2:$DE$2108,75,FALSE)="Avg",3,IF(VLOOKUP($A2027,[1]New!$A$2:$DE$2108,75,FALSE)="LoAvg",4,5))))</f>
        <v>1</v>
      </c>
      <c r="BE2027" t="str">
        <f t="array" ref="BE2027">IF(VLOOKUP($A2027,[1]New!$A$2:$DE$2108,76,FALSE)="","",VLOOKUP($A2027,[1]New!$A$2:$DE$2108,76,FALSE))</f>
        <v/>
      </c>
      <c r="BH2027" t="str">
        <f t="array" ref="BH2027">IF(VLOOKUP($A2027,[1]New!$A$2:$DE$2108,77,FALSE)="","",VLOOKUP($A2027,[1]New!$A$2:$DE$2108,77,FALSE))</f>
        <v/>
      </c>
      <c r="BL2027" t="str">
        <f t="array" ref="BL2027">IF(VLOOKUP($A2027,[1]New!$A$2:$DE$2108,80,FALSE)="High",1,IF(VLOOKUP($A2027,[1]New!$A$2:$DE$2108,80,FALSE)="HiAvg",2,IF(VLOOKUP($A2027,[1]New!$A$2:$DE$2108,80,FALSE)="Avg",3,IF(VLOOKUP($A2027,[1]New!$A$2:$DE$2108,80,FALSE)="LoAvg",4,IF(VLOOKUP($A2027,[1]New!$A$2:$DE$2108,80,FALSE)="Low",5,"")))))</f>
        <v/>
      </c>
    </row>
    <row r="2028" spans="1:64" x14ac:dyDescent="0.2">
      <c r="A2028" s="7" t="s">
        <v>2151</v>
      </c>
      <c r="B2028">
        <v>2015</v>
      </c>
      <c r="C2028" t="s">
        <v>2233</v>
      </c>
      <c r="D2028" t="str">
        <f t="array" ref="D2028">VLOOKUP($A2028,[1]New!$A$2:$DE$2108,5,FALSE)</f>
        <v>Mathematics</v>
      </c>
      <c r="E2028">
        <f t="array" ref="E2028">VLOOKUP($A2028,[1]New!$A$2:$DE$2108,3,FALSE)</f>
        <v>702000057</v>
      </c>
      <c r="F2028" t="str">
        <f t="array" ref="F2028">VLOOKUP($A2028,[1]New!$A$2:$DE$2108,4,FALSE)</f>
        <v>School 3</v>
      </c>
      <c r="Q2028">
        <f t="array" ref="Q2028">VLOOKUP($A2028,[1]New!$A$2:$DE$2108,19,FALSE)</f>
        <v>229</v>
      </c>
      <c r="S2028">
        <f t="array" ref="S2028">VLOOKUP($A2028,[1]New!$A$2:$DE$2108,21,FALSE)</f>
        <v>56</v>
      </c>
      <c r="U2028">
        <f t="array" ref="U2028">IF(S2028&gt;=75,1,IF(AND(S2028&gt;=50,S2028&lt;75),2,IF(AND(S2028&gt;=25,S2028&lt;50),3,IF(S2028&lt;25,4,"NA"))))</f>
        <v>2</v>
      </c>
      <c r="V2028" s="8">
        <f t="array" ref="V2028">VLOOKUP($A2028,[1]New!$A$2:$DE$2108,17,FALSE)</f>
        <v>42264</v>
      </c>
      <c r="AG2028" t="str">
        <f t="array" ref="AG2028">VLOOKUP($A2028,[1]New!$A$2:$DE$2108,61,FALSE)</f>
        <v>Operations and Algebraic Thinking</v>
      </c>
      <c r="AJ2028">
        <f t="array" ref="AJ2028">VLOOKUP($A2028,[1]New!$A$2:$DE$2108,62,FALSE)</f>
        <v>233</v>
      </c>
      <c r="AN2028">
        <f t="array" ref="AN2028">IF(VLOOKUP($A2028,[1]New!$A$2:$DE$2108,65,FALSE)="High",1,IF(VLOOKUP($A2028,[1]New!$A$2:$DE$2108,65,FALSE)="HiAvg",2,IF(VLOOKUP($A2028,[1]New!$A$2:$DE$2108,65,FALSE)="Avg",3,IF(VLOOKUP($A2028,[1]New!$A$2:$DE$2108,65,FALSE)="LoAvg",4,5))))</f>
        <v>3</v>
      </c>
      <c r="AO2028" t="str">
        <f t="array" ref="AO2028">VLOOKUP($A2028,[1]New!$A$2:$DE$2108,66,FALSE)</f>
        <v>The Real and Complex Number Systems</v>
      </c>
      <c r="AR2028">
        <f t="array" ref="AR2028">VLOOKUP($A2028,[1]New!$A$2:$DE$2108,67,FALSE)</f>
        <v>226</v>
      </c>
      <c r="AV2028">
        <f t="array" ref="AV2028">IF(VLOOKUP($A2028,[1]New!$A$2:$DE$2108,70,FALSE)="High",1,IF(VLOOKUP($A2028,[1]New!$A$2:$DE$2108,70,FALSE)="HiAvg",2,IF(VLOOKUP($A2028,[1]New!$A$2:$DE$2108,70,FALSE)="Avg",3,IF(VLOOKUP($A2028,[1]New!$A$2:$DE$2108,70,FALSE)="LoAvg",4,5))))</f>
        <v>4</v>
      </c>
      <c r="AW2028" t="str">
        <f t="array" ref="AW2028">VLOOKUP($A2028,[1]New!$A$2:$DE$2108,71,FALSE)</f>
        <v>Geometry</v>
      </c>
      <c r="AZ2028">
        <f t="array" ref="AZ2028">VLOOKUP($A2028,[1]New!$A$2:$DE$2108,72,FALSE)</f>
        <v>224</v>
      </c>
      <c r="BD2028">
        <f t="array" ref="BD2028">IF(VLOOKUP($A2028,[1]New!$A$2:$DE$2108,75,FALSE)="High",1,IF(VLOOKUP($A2028,[1]New!$A$2:$DE$2108,75,FALSE)="HiAvg",2,IF(VLOOKUP($A2028,[1]New!$A$2:$DE$2108,75,FALSE)="Avg",3,IF(VLOOKUP($A2028,[1]New!$A$2:$DE$2108,75,FALSE)="LoAvg",4,5))))</f>
        <v>4</v>
      </c>
      <c r="BE2028" t="str">
        <f t="array" ref="BE2028">IF(VLOOKUP($A2028,[1]New!$A$2:$DE$2108,76,FALSE)="","",VLOOKUP($A2028,[1]New!$A$2:$DE$2108,76,FALSE))</f>
        <v>Statistics and Probability</v>
      </c>
      <c r="BH2028">
        <f t="array" ref="BH2028">IF(VLOOKUP($A2028,[1]New!$A$2:$DE$2108,77,FALSE)="","",VLOOKUP($A2028,[1]New!$A$2:$DE$2108,77,FALSE))</f>
        <v>232</v>
      </c>
      <c r="BL2028">
        <f t="array" ref="BL2028">IF(VLOOKUP($A2028,[1]New!$A$2:$DE$2108,80,FALSE)="High",1,IF(VLOOKUP($A2028,[1]New!$A$2:$DE$2108,80,FALSE)="HiAvg",2,IF(VLOOKUP($A2028,[1]New!$A$2:$DE$2108,80,FALSE)="Avg",3,IF(VLOOKUP($A2028,[1]New!$A$2:$DE$2108,80,FALSE)="LoAvg",4,IF(VLOOKUP($A2028,[1]New!$A$2:$DE$2108,80,FALSE)="Low",5,"")))))</f>
        <v>3</v>
      </c>
    </row>
    <row r="2029" spans="1:64" x14ac:dyDescent="0.2">
      <c r="A2029" s="7" t="s">
        <v>2152</v>
      </c>
      <c r="B2029">
        <v>2015</v>
      </c>
      <c r="C2029" t="s">
        <v>2233</v>
      </c>
      <c r="D2029" t="str">
        <f t="array" ref="D2029">VLOOKUP($A2029,[1]New!$A$2:$DE$2108,5,FALSE)</f>
        <v>Reading</v>
      </c>
      <c r="E2029">
        <f t="array" ref="E2029">VLOOKUP($A2029,[1]New!$A$2:$DE$2108,3,FALSE)</f>
        <v>702000057</v>
      </c>
      <c r="F2029" t="str">
        <f t="array" ref="F2029">VLOOKUP($A2029,[1]New!$A$2:$DE$2108,4,FALSE)</f>
        <v>School 3</v>
      </c>
      <c r="Q2029">
        <f t="array" ref="Q2029">VLOOKUP($A2029,[1]New!$A$2:$DE$2108,19,FALSE)</f>
        <v>230</v>
      </c>
      <c r="S2029">
        <f t="array" ref="S2029">VLOOKUP($A2029,[1]New!$A$2:$DE$2108,21,FALSE)</f>
        <v>79</v>
      </c>
      <c r="U2029">
        <f t="array" ref="U2029">IF(S2029&gt;=75,1,IF(AND(S2029&gt;=50,S2029&lt;75),2,IF(AND(S2029&gt;=25,S2029&lt;50),3,IF(S2029&lt;25,4,"NA"))))</f>
        <v>1</v>
      </c>
      <c r="V2029" s="8">
        <f t="array" ref="V2029">VLOOKUP($A2029,[1]New!$A$2:$DE$2108,17,FALSE)</f>
        <v>42256</v>
      </c>
      <c r="AG2029" t="str">
        <f t="array" ref="AG2029">VLOOKUP($A2029,[1]New!$A$2:$DE$2108,61,FALSE)</f>
        <v>Literature</v>
      </c>
      <c r="AJ2029">
        <f t="array" ref="AJ2029">VLOOKUP($A2029,[1]New!$A$2:$DE$2108,62,FALSE)</f>
        <v>233</v>
      </c>
      <c r="AN2029">
        <f t="array" ref="AN2029">IF(VLOOKUP($A2029,[1]New!$A$2:$DE$2108,65,FALSE)="High",1,IF(VLOOKUP($A2029,[1]New!$A$2:$DE$2108,65,FALSE)="HiAvg",2,IF(VLOOKUP($A2029,[1]New!$A$2:$DE$2108,65,FALSE)="Avg",3,IF(VLOOKUP($A2029,[1]New!$A$2:$DE$2108,65,FALSE)="LoAvg",4,5))))</f>
        <v>1</v>
      </c>
      <c r="AO2029" t="str">
        <f t="array" ref="AO2029">VLOOKUP($A2029,[1]New!$A$2:$DE$2108,66,FALSE)</f>
        <v>Informational Text</v>
      </c>
      <c r="AR2029">
        <f t="array" ref="AR2029">VLOOKUP($A2029,[1]New!$A$2:$DE$2108,67,FALSE)</f>
        <v>227</v>
      </c>
      <c r="AV2029">
        <f t="array" ref="AV2029">IF(VLOOKUP($A2029,[1]New!$A$2:$DE$2108,70,FALSE)="High",1,IF(VLOOKUP($A2029,[1]New!$A$2:$DE$2108,70,FALSE)="HiAvg",2,IF(VLOOKUP($A2029,[1]New!$A$2:$DE$2108,70,FALSE)="Avg",3,IF(VLOOKUP($A2029,[1]New!$A$2:$DE$2108,70,FALSE)="LoAvg",4,5))))</f>
        <v>2</v>
      </c>
      <c r="AW2029" t="str">
        <f t="array" ref="AW2029">VLOOKUP($A2029,[1]New!$A$2:$DE$2108,71,FALSE)</f>
        <v>Vocabulary Acquisition and Use</v>
      </c>
      <c r="AZ2029">
        <f t="array" ref="AZ2029">VLOOKUP($A2029,[1]New!$A$2:$DE$2108,72,FALSE)</f>
        <v>230</v>
      </c>
      <c r="BD2029">
        <f t="array" ref="BD2029">IF(VLOOKUP($A2029,[1]New!$A$2:$DE$2108,75,FALSE)="High",1,IF(VLOOKUP($A2029,[1]New!$A$2:$DE$2108,75,FALSE)="HiAvg",2,IF(VLOOKUP($A2029,[1]New!$A$2:$DE$2108,75,FALSE)="Avg",3,IF(VLOOKUP($A2029,[1]New!$A$2:$DE$2108,75,FALSE)="LoAvg",4,5))))</f>
        <v>2</v>
      </c>
      <c r="BE2029" t="str">
        <f t="array" ref="BE2029">IF(VLOOKUP($A2029,[1]New!$A$2:$DE$2108,76,FALSE)="","",VLOOKUP($A2029,[1]New!$A$2:$DE$2108,76,FALSE))</f>
        <v/>
      </c>
      <c r="BH2029" t="str">
        <f t="array" ref="BH2029">IF(VLOOKUP($A2029,[1]New!$A$2:$DE$2108,77,FALSE)="","",VLOOKUP($A2029,[1]New!$A$2:$DE$2108,77,FALSE))</f>
        <v/>
      </c>
      <c r="BL2029" t="str">
        <f t="array" ref="BL2029">IF(VLOOKUP($A2029,[1]New!$A$2:$DE$2108,80,FALSE)="High",1,IF(VLOOKUP($A2029,[1]New!$A$2:$DE$2108,80,FALSE)="HiAvg",2,IF(VLOOKUP($A2029,[1]New!$A$2:$DE$2108,80,FALSE)="Avg",3,IF(VLOOKUP($A2029,[1]New!$A$2:$DE$2108,80,FALSE)="LoAvg",4,IF(VLOOKUP($A2029,[1]New!$A$2:$DE$2108,80,FALSE)="Low",5,"")))))</f>
        <v/>
      </c>
    </row>
    <row r="2030" spans="1:64" x14ac:dyDescent="0.2">
      <c r="A2030" s="7" t="s">
        <v>2153</v>
      </c>
      <c r="B2030">
        <v>2015</v>
      </c>
      <c r="C2030" t="s">
        <v>2233</v>
      </c>
      <c r="D2030" t="str">
        <f t="array" ref="D2030">VLOOKUP($A2030,[1]New!$A$2:$DE$2108,5,FALSE)</f>
        <v>Language Usage</v>
      </c>
      <c r="E2030">
        <f t="array" ref="E2030">VLOOKUP($A2030,[1]New!$A$2:$DE$2108,3,FALSE)</f>
        <v>702000059</v>
      </c>
      <c r="F2030" t="str">
        <f t="array" ref="F2030">VLOOKUP($A2030,[1]New!$A$2:$DE$2108,4,FALSE)</f>
        <v>School 3</v>
      </c>
      <c r="Q2030">
        <f t="array" ref="Q2030">VLOOKUP($A2030,[1]New!$A$2:$DE$2108,19,FALSE)</f>
        <v>197</v>
      </c>
      <c r="S2030">
        <f t="array" ref="S2030">VLOOKUP($A2030,[1]New!$A$2:$DE$2108,21,FALSE)</f>
        <v>9</v>
      </c>
      <c r="U2030">
        <f t="array" ref="U2030">IF(S2030&gt;=75,1,IF(AND(S2030&gt;=50,S2030&lt;75),2,IF(AND(S2030&gt;=25,S2030&lt;50),3,IF(S2030&lt;25,4,"NA"))))</f>
        <v>4</v>
      </c>
      <c r="V2030" s="8">
        <f t="array" ref="V2030">VLOOKUP($A2030,[1]New!$A$2:$DE$2108,17,FALSE)</f>
        <v>42262</v>
      </c>
      <c r="AG2030" t="str">
        <f t="array" ref="AG2030">VLOOKUP($A2030,[1]New!$A$2:$DE$2108,61,FALSE)</f>
        <v>Writing: Plan, Organize, Develop, Revise, Research</v>
      </c>
      <c r="AJ2030">
        <f t="array" ref="AJ2030">VLOOKUP($A2030,[1]New!$A$2:$DE$2108,62,FALSE)</f>
        <v>199</v>
      </c>
      <c r="AN2030">
        <f t="array" ref="AN2030">IF(VLOOKUP($A2030,[1]New!$A$2:$DE$2108,65,FALSE)="High",1,IF(VLOOKUP($A2030,[1]New!$A$2:$DE$2108,65,FALSE)="HiAvg",2,IF(VLOOKUP($A2030,[1]New!$A$2:$DE$2108,65,FALSE)="Avg",3,IF(VLOOKUP($A2030,[1]New!$A$2:$DE$2108,65,FALSE)="LoAvg",4,5))))</f>
        <v>5</v>
      </c>
      <c r="AO2030" t="str">
        <f t="array" ref="AO2030">VLOOKUP($A2030,[1]New!$A$2:$DE$2108,66,FALSE)</f>
        <v>Language: Understand, Edit for Grammar, Usage</v>
      </c>
      <c r="AR2030">
        <f t="array" ref="AR2030">VLOOKUP($A2030,[1]New!$A$2:$DE$2108,67,FALSE)</f>
        <v>196</v>
      </c>
      <c r="AV2030">
        <f t="array" ref="AV2030">IF(VLOOKUP($A2030,[1]New!$A$2:$DE$2108,70,FALSE)="High",1,IF(VLOOKUP($A2030,[1]New!$A$2:$DE$2108,70,FALSE)="HiAvg",2,IF(VLOOKUP($A2030,[1]New!$A$2:$DE$2108,70,FALSE)="Avg",3,IF(VLOOKUP($A2030,[1]New!$A$2:$DE$2108,70,FALSE)="LoAvg",4,5))))</f>
        <v>5</v>
      </c>
      <c r="AW2030" t="str">
        <f t="array" ref="AW2030">VLOOKUP($A2030,[1]New!$A$2:$DE$2108,71,FALSE)</f>
        <v>Language: Understand, Edit Mechanics</v>
      </c>
      <c r="AZ2030">
        <f t="array" ref="AZ2030">VLOOKUP($A2030,[1]New!$A$2:$DE$2108,72,FALSE)</f>
        <v>195</v>
      </c>
      <c r="BD2030">
        <f t="array" ref="BD2030">IF(VLOOKUP($A2030,[1]New!$A$2:$DE$2108,75,FALSE)="High",1,IF(VLOOKUP($A2030,[1]New!$A$2:$DE$2108,75,FALSE)="HiAvg",2,IF(VLOOKUP($A2030,[1]New!$A$2:$DE$2108,75,FALSE)="Avg",3,IF(VLOOKUP($A2030,[1]New!$A$2:$DE$2108,75,FALSE)="LoAvg",4,5))))</f>
        <v>5</v>
      </c>
      <c r="BE2030" t="str">
        <f t="array" ref="BE2030">IF(VLOOKUP($A2030,[1]New!$A$2:$DE$2108,76,FALSE)="","",VLOOKUP($A2030,[1]New!$A$2:$DE$2108,76,FALSE))</f>
        <v/>
      </c>
      <c r="BH2030" t="str">
        <f t="array" ref="BH2030">IF(VLOOKUP($A2030,[1]New!$A$2:$DE$2108,77,FALSE)="","",VLOOKUP($A2030,[1]New!$A$2:$DE$2108,77,FALSE))</f>
        <v/>
      </c>
      <c r="BL2030" t="str">
        <f t="array" ref="BL2030">IF(VLOOKUP($A2030,[1]New!$A$2:$DE$2108,80,FALSE)="High",1,IF(VLOOKUP($A2030,[1]New!$A$2:$DE$2108,80,FALSE)="HiAvg",2,IF(VLOOKUP($A2030,[1]New!$A$2:$DE$2108,80,FALSE)="Avg",3,IF(VLOOKUP($A2030,[1]New!$A$2:$DE$2108,80,FALSE)="LoAvg",4,IF(VLOOKUP($A2030,[1]New!$A$2:$DE$2108,80,FALSE)="Low",5,"")))))</f>
        <v/>
      </c>
    </row>
    <row r="2031" spans="1:64" x14ac:dyDescent="0.2">
      <c r="A2031" s="7" t="s">
        <v>2154</v>
      </c>
      <c r="B2031">
        <v>2015</v>
      </c>
      <c r="C2031" t="s">
        <v>2233</v>
      </c>
      <c r="D2031" t="str">
        <f t="array" ref="D2031">VLOOKUP($A2031,[1]New!$A$2:$DE$2108,5,FALSE)</f>
        <v>Mathematics</v>
      </c>
      <c r="E2031">
        <f t="array" ref="E2031">VLOOKUP($A2031,[1]New!$A$2:$DE$2108,3,FALSE)</f>
        <v>702000059</v>
      </c>
      <c r="F2031" t="str">
        <f t="array" ref="F2031">VLOOKUP($A2031,[1]New!$A$2:$DE$2108,4,FALSE)</f>
        <v>School 3</v>
      </c>
      <c r="Q2031">
        <f t="array" ref="Q2031">VLOOKUP($A2031,[1]New!$A$2:$DE$2108,19,FALSE)</f>
        <v>221</v>
      </c>
      <c r="S2031">
        <f t="array" ref="S2031">VLOOKUP($A2031,[1]New!$A$2:$DE$2108,21,FALSE)</f>
        <v>38</v>
      </c>
      <c r="U2031">
        <f t="array" ref="U2031">IF(S2031&gt;=75,1,IF(AND(S2031&gt;=50,S2031&lt;75),2,IF(AND(S2031&gt;=25,S2031&lt;50),3,IF(S2031&lt;25,4,"NA"))))</f>
        <v>3</v>
      </c>
      <c r="V2031" s="8">
        <f t="array" ref="V2031">VLOOKUP($A2031,[1]New!$A$2:$DE$2108,17,FALSE)</f>
        <v>42264</v>
      </c>
      <c r="AG2031" t="str">
        <f t="array" ref="AG2031">VLOOKUP($A2031,[1]New!$A$2:$DE$2108,61,FALSE)</f>
        <v>Operations and Algebraic Thinking</v>
      </c>
      <c r="AJ2031">
        <f t="array" ref="AJ2031">VLOOKUP($A2031,[1]New!$A$2:$DE$2108,62,FALSE)</f>
        <v>228</v>
      </c>
      <c r="AN2031">
        <f t="array" ref="AN2031">IF(VLOOKUP($A2031,[1]New!$A$2:$DE$2108,65,FALSE)="High",1,IF(VLOOKUP($A2031,[1]New!$A$2:$DE$2108,65,FALSE)="HiAvg",2,IF(VLOOKUP($A2031,[1]New!$A$2:$DE$2108,65,FALSE)="Avg",3,IF(VLOOKUP($A2031,[1]New!$A$2:$DE$2108,65,FALSE)="LoAvg",4,5))))</f>
        <v>3</v>
      </c>
      <c r="AO2031" t="str">
        <f t="array" ref="AO2031">VLOOKUP($A2031,[1]New!$A$2:$DE$2108,66,FALSE)</f>
        <v>The Real and Complex Number Systems</v>
      </c>
      <c r="AR2031">
        <f t="array" ref="AR2031">VLOOKUP($A2031,[1]New!$A$2:$DE$2108,67,FALSE)</f>
        <v>216</v>
      </c>
      <c r="AV2031">
        <f t="array" ref="AV2031">IF(VLOOKUP($A2031,[1]New!$A$2:$DE$2108,70,FALSE)="High",1,IF(VLOOKUP($A2031,[1]New!$A$2:$DE$2108,70,FALSE)="HiAvg",2,IF(VLOOKUP($A2031,[1]New!$A$2:$DE$2108,70,FALSE)="Avg",3,IF(VLOOKUP($A2031,[1]New!$A$2:$DE$2108,70,FALSE)="LoAvg",4,5))))</f>
        <v>5</v>
      </c>
      <c r="AW2031" t="str">
        <f t="array" ref="AW2031">VLOOKUP($A2031,[1]New!$A$2:$DE$2108,71,FALSE)</f>
        <v>Geometry</v>
      </c>
      <c r="AZ2031">
        <f t="array" ref="AZ2031">VLOOKUP($A2031,[1]New!$A$2:$DE$2108,72,FALSE)</f>
        <v>217</v>
      </c>
      <c r="BD2031">
        <f t="array" ref="BD2031">IF(VLOOKUP($A2031,[1]New!$A$2:$DE$2108,75,FALSE)="High",1,IF(VLOOKUP($A2031,[1]New!$A$2:$DE$2108,75,FALSE)="HiAvg",2,IF(VLOOKUP($A2031,[1]New!$A$2:$DE$2108,75,FALSE)="Avg",3,IF(VLOOKUP($A2031,[1]New!$A$2:$DE$2108,75,FALSE)="LoAvg",4,5))))</f>
        <v>4</v>
      </c>
      <c r="BE2031" t="str">
        <f t="array" ref="BE2031">IF(VLOOKUP($A2031,[1]New!$A$2:$DE$2108,76,FALSE)="","",VLOOKUP($A2031,[1]New!$A$2:$DE$2108,76,FALSE))</f>
        <v>Statistics and Probability</v>
      </c>
      <c r="BH2031">
        <f t="array" ref="BH2031">IF(VLOOKUP($A2031,[1]New!$A$2:$DE$2108,77,FALSE)="","",VLOOKUP($A2031,[1]New!$A$2:$DE$2108,77,FALSE))</f>
        <v>223</v>
      </c>
      <c r="BL2031">
        <f t="array" ref="BL2031">IF(VLOOKUP($A2031,[1]New!$A$2:$DE$2108,80,FALSE)="High",1,IF(VLOOKUP($A2031,[1]New!$A$2:$DE$2108,80,FALSE)="HiAvg",2,IF(VLOOKUP($A2031,[1]New!$A$2:$DE$2108,80,FALSE)="Avg",3,IF(VLOOKUP($A2031,[1]New!$A$2:$DE$2108,80,FALSE)="LoAvg",4,IF(VLOOKUP($A2031,[1]New!$A$2:$DE$2108,80,FALSE)="Low",5,"")))))</f>
        <v>4</v>
      </c>
    </row>
    <row r="2032" spans="1:64" x14ac:dyDescent="0.2">
      <c r="A2032" s="7" t="s">
        <v>2155</v>
      </c>
      <c r="B2032">
        <v>2015</v>
      </c>
      <c r="C2032" t="s">
        <v>2233</v>
      </c>
      <c r="D2032" t="str">
        <f t="array" ref="D2032">VLOOKUP($A2032,[1]New!$A$2:$DE$2108,5,FALSE)</f>
        <v>Reading</v>
      </c>
      <c r="E2032">
        <f t="array" ref="E2032">VLOOKUP($A2032,[1]New!$A$2:$DE$2108,3,FALSE)</f>
        <v>702000059</v>
      </c>
      <c r="F2032" t="str">
        <f t="array" ref="F2032">VLOOKUP($A2032,[1]New!$A$2:$DE$2108,4,FALSE)</f>
        <v>School 3</v>
      </c>
      <c r="Q2032">
        <f t="array" ref="Q2032">VLOOKUP($A2032,[1]New!$A$2:$DE$2108,19,FALSE)</f>
        <v>209</v>
      </c>
      <c r="S2032">
        <f t="array" ref="S2032">VLOOKUP($A2032,[1]New!$A$2:$DE$2108,21,FALSE)</f>
        <v>30</v>
      </c>
      <c r="U2032">
        <f t="array" ref="U2032">IF(S2032&gt;=75,1,IF(AND(S2032&gt;=50,S2032&lt;75),2,IF(AND(S2032&gt;=25,S2032&lt;50),3,IF(S2032&lt;25,4,"NA"))))</f>
        <v>3</v>
      </c>
      <c r="V2032" s="8">
        <f t="array" ref="V2032">VLOOKUP($A2032,[1]New!$A$2:$DE$2108,17,FALSE)</f>
        <v>42265</v>
      </c>
      <c r="AG2032" t="str">
        <f t="array" ref="AG2032">VLOOKUP($A2032,[1]New!$A$2:$DE$2108,61,FALSE)</f>
        <v>Literature</v>
      </c>
      <c r="AJ2032">
        <f t="array" ref="AJ2032">VLOOKUP($A2032,[1]New!$A$2:$DE$2108,62,FALSE)</f>
        <v>214</v>
      </c>
      <c r="AN2032">
        <f t="array" ref="AN2032">IF(VLOOKUP($A2032,[1]New!$A$2:$DE$2108,65,FALSE)="High",1,IF(VLOOKUP($A2032,[1]New!$A$2:$DE$2108,65,FALSE)="HiAvg",2,IF(VLOOKUP($A2032,[1]New!$A$2:$DE$2108,65,FALSE)="Avg",3,IF(VLOOKUP($A2032,[1]New!$A$2:$DE$2108,65,FALSE)="LoAvg",4,5))))</f>
        <v>4</v>
      </c>
      <c r="AO2032" t="str">
        <f t="array" ref="AO2032">VLOOKUP($A2032,[1]New!$A$2:$DE$2108,66,FALSE)</f>
        <v>Informational Text</v>
      </c>
      <c r="AR2032">
        <f t="array" ref="AR2032">VLOOKUP($A2032,[1]New!$A$2:$DE$2108,67,FALSE)</f>
        <v>210</v>
      </c>
      <c r="AV2032">
        <f t="array" ref="AV2032">IF(VLOOKUP($A2032,[1]New!$A$2:$DE$2108,70,FALSE)="High",1,IF(VLOOKUP($A2032,[1]New!$A$2:$DE$2108,70,FALSE)="HiAvg",2,IF(VLOOKUP($A2032,[1]New!$A$2:$DE$2108,70,FALSE)="Avg",3,IF(VLOOKUP($A2032,[1]New!$A$2:$DE$2108,70,FALSE)="LoAvg",4,5))))</f>
        <v>4</v>
      </c>
      <c r="AW2032" t="str">
        <f t="array" ref="AW2032">VLOOKUP($A2032,[1]New!$A$2:$DE$2108,71,FALSE)</f>
        <v>Vocabulary Acquisition and Use</v>
      </c>
      <c r="AZ2032">
        <f t="array" ref="AZ2032">VLOOKUP($A2032,[1]New!$A$2:$DE$2108,72,FALSE)</f>
        <v>205</v>
      </c>
      <c r="BD2032">
        <f t="array" ref="BD2032">IF(VLOOKUP($A2032,[1]New!$A$2:$DE$2108,75,FALSE)="High",1,IF(VLOOKUP($A2032,[1]New!$A$2:$DE$2108,75,FALSE)="HiAvg",2,IF(VLOOKUP($A2032,[1]New!$A$2:$DE$2108,75,FALSE)="Avg",3,IF(VLOOKUP($A2032,[1]New!$A$2:$DE$2108,75,FALSE)="LoAvg",4,5))))</f>
        <v>5</v>
      </c>
      <c r="BE2032" t="str">
        <f t="array" ref="BE2032">IF(VLOOKUP($A2032,[1]New!$A$2:$DE$2108,76,FALSE)="","",VLOOKUP($A2032,[1]New!$A$2:$DE$2108,76,FALSE))</f>
        <v/>
      </c>
      <c r="BH2032" t="str">
        <f t="array" ref="BH2032">IF(VLOOKUP($A2032,[1]New!$A$2:$DE$2108,77,FALSE)="","",VLOOKUP($A2032,[1]New!$A$2:$DE$2108,77,FALSE))</f>
        <v/>
      </c>
      <c r="BL2032" t="str">
        <f t="array" ref="BL2032">IF(VLOOKUP($A2032,[1]New!$A$2:$DE$2108,80,FALSE)="High",1,IF(VLOOKUP($A2032,[1]New!$A$2:$DE$2108,80,FALSE)="HiAvg",2,IF(VLOOKUP($A2032,[1]New!$A$2:$DE$2108,80,FALSE)="Avg",3,IF(VLOOKUP($A2032,[1]New!$A$2:$DE$2108,80,FALSE)="LoAvg",4,IF(VLOOKUP($A2032,[1]New!$A$2:$DE$2108,80,FALSE)="Low",5,"")))))</f>
        <v/>
      </c>
    </row>
    <row r="2033" spans="1:64" x14ac:dyDescent="0.2">
      <c r="A2033" s="7" t="s">
        <v>2156</v>
      </c>
      <c r="B2033">
        <v>2015</v>
      </c>
      <c r="C2033" t="s">
        <v>2233</v>
      </c>
      <c r="D2033" t="str">
        <f t="array" ref="D2033">VLOOKUP($A2033,[1]New!$A$2:$DE$2108,5,FALSE)</f>
        <v>Language Usage</v>
      </c>
      <c r="E2033">
        <f t="array" ref="E2033">VLOOKUP($A2033,[1]New!$A$2:$DE$2108,3,FALSE)</f>
        <v>702000062</v>
      </c>
      <c r="F2033" t="str">
        <f t="array" ref="F2033">VLOOKUP($A2033,[1]New!$A$2:$DE$2108,4,FALSE)</f>
        <v>School 3</v>
      </c>
      <c r="Q2033">
        <f t="array" ref="Q2033">VLOOKUP($A2033,[1]New!$A$2:$DE$2108,19,FALSE)</f>
        <v>221</v>
      </c>
      <c r="S2033">
        <f t="array" ref="S2033">VLOOKUP($A2033,[1]New!$A$2:$DE$2108,21,FALSE)</f>
        <v>63</v>
      </c>
      <c r="U2033">
        <f t="array" ref="U2033">IF(S2033&gt;=75,1,IF(AND(S2033&gt;=50,S2033&lt;75),2,IF(AND(S2033&gt;=25,S2033&lt;50),3,IF(S2033&lt;25,4,"NA"))))</f>
        <v>2</v>
      </c>
      <c r="V2033" s="8">
        <f t="array" ref="V2033">VLOOKUP($A2033,[1]New!$A$2:$DE$2108,17,FALSE)</f>
        <v>42258</v>
      </c>
      <c r="AG2033" t="str">
        <f t="array" ref="AG2033">VLOOKUP($A2033,[1]New!$A$2:$DE$2108,61,FALSE)</f>
        <v>Writing: Plan, Organize, Develop, Revise, Research</v>
      </c>
      <c r="AJ2033">
        <f t="array" ref="AJ2033">VLOOKUP($A2033,[1]New!$A$2:$DE$2108,62,FALSE)</f>
        <v>227</v>
      </c>
      <c r="AN2033">
        <f t="array" ref="AN2033">IF(VLOOKUP($A2033,[1]New!$A$2:$DE$2108,65,FALSE)="High",1,IF(VLOOKUP($A2033,[1]New!$A$2:$DE$2108,65,FALSE)="HiAvg",2,IF(VLOOKUP($A2033,[1]New!$A$2:$DE$2108,65,FALSE)="Avg",3,IF(VLOOKUP($A2033,[1]New!$A$2:$DE$2108,65,FALSE)="LoAvg",4,5))))</f>
        <v>2</v>
      </c>
      <c r="AO2033" t="str">
        <f t="array" ref="AO2033">VLOOKUP($A2033,[1]New!$A$2:$DE$2108,66,FALSE)</f>
        <v>Language: Understand, Edit for Grammar, Usage</v>
      </c>
      <c r="AR2033">
        <f t="array" ref="AR2033">VLOOKUP($A2033,[1]New!$A$2:$DE$2108,67,FALSE)</f>
        <v>220</v>
      </c>
      <c r="AV2033">
        <f t="array" ref="AV2033">IF(VLOOKUP($A2033,[1]New!$A$2:$DE$2108,70,FALSE)="High",1,IF(VLOOKUP($A2033,[1]New!$A$2:$DE$2108,70,FALSE)="HiAvg",2,IF(VLOOKUP($A2033,[1]New!$A$2:$DE$2108,70,FALSE)="Avg",3,IF(VLOOKUP($A2033,[1]New!$A$2:$DE$2108,70,FALSE)="LoAvg",4,5))))</f>
        <v>3</v>
      </c>
      <c r="AW2033" t="str">
        <f t="array" ref="AW2033">VLOOKUP($A2033,[1]New!$A$2:$DE$2108,71,FALSE)</f>
        <v>Language: Understand, Edit Mechanics</v>
      </c>
      <c r="AZ2033">
        <f t="array" ref="AZ2033">VLOOKUP($A2033,[1]New!$A$2:$DE$2108,72,FALSE)</f>
        <v>215</v>
      </c>
      <c r="BD2033">
        <f t="array" ref="BD2033">IF(VLOOKUP($A2033,[1]New!$A$2:$DE$2108,75,FALSE)="High",1,IF(VLOOKUP($A2033,[1]New!$A$2:$DE$2108,75,FALSE)="HiAvg",2,IF(VLOOKUP($A2033,[1]New!$A$2:$DE$2108,75,FALSE)="Avg",3,IF(VLOOKUP($A2033,[1]New!$A$2:$DE$2108,75,FALSE)="LoAvg",4,5))))</f>
        <v>4</v>
      </c>
      <c r="BE2033" t="str">
        <f t="array" ref="BE2033">IF(VLOOKUP($A2033,[1]New!$A$2:$DE$2108,76,FALSE)="","",VLOOKUP($A2033,[1]New!$A$2:$DE$2108,76,FALSE))</f>
        <v/>
      </c>
      <c r="BH2033" t="str">
        <f t="array" ref="BH2033">IF(VLOOKUP($A2033,[1]New!$A$2:$DE$2108,77,FALSE)="","",VLOOKUP($A2033,[1]New!$A$2:$DE$2108,77,FALSE))</f>
        <v/>
      </c>
      <c r="BL2033" t="str">
        <f t="array" ref="BL2033">IF(VLOOKUP($A2033,[1]New!$A$2:$DE$2108,80,FALSE)="High",1,IF(VLOOKUP($A2033,[1]New!$A$2:$DE$2108,80,FALSE)="HiAvg",2,IF(VLOOKUP($A2033,[1]New!$A$2:$DE$2108,80,FALSE)="Avg",3,IF(VLOOKUP($A2033,[1]New!$A$2:$DE$2108,80,FALSE)="LoAvg",4,IF(VLOOKUP($A2033,[1]New!$A$2:$DE$2108,80,FALSE)="Low",5,"")))))</f>
        <v/>
      </c>
    </row>
    <row r="2034" spans="1:64" x14ac:dyDescent="0.2">
      <c r="A2034" s="7" t="s">
        <v>2157</v>
      </c>
      <c r="B2034">
        <v>2015</v>
      </c>
      <c r="C2034" t="s">
        <v>2233</v>
      </c>
      <c r="D2034" t="str">
        <f t="array" ref="D2034">VLOOKUP($A2034,[1]New!$A$2:$DE$2108,5,FALSE)</f>
        <v>Mathematics</v>
      </c>
      <c r="E2034">
        <f t="array" ref="E2034">VLOOKUP($A2034,[1]New!$A$2:$DE$2108,3,FALSE)</f>
        <v>702000062</v>
      </c>
      <c r="F2034" t="str">
        <f t="array" ref="F2034">VLOOKUP($A2034,[1]New!$A$2:$DE$2108,4,FALSE)</f>
        <v>School 3</v>
      </c>
      <c r="Q2034">
        <f t="array" ref="Q2034">VLOOKUP($A2034,[1]New!$A$2:$DE$2108,19,FALSE)</f>
        <v>225</v>
      </c>
      <c r="S2034">
        <f t="array" ref="S2034">VLOOKUP($A2034,[1]New!$A$2:$DE$2108,21,FALSE)</f>
        <v>47</v>
      </c>
      <c r="U2034">
        <f t="array" ref="U2034">IF(S2034&gt;=75,1,IF(AND(S2034&gt;=50,S2034&lt;75),2,IF(AND(S2034&gt;=25,S2034&lt;50),3,IF(S2034&lt;25,4,"NA"))))</f>
        <v>3</v>
      </c>
      <c r="V2034" s="8">
        <f t="array" ref="V2034">VLOOKUP($A2034,[1]New!$A$2:$DE$2108,17,FALSE)</f>
        <v>42268</v>
      </c>
      <c r="AG2034" t="str">
        <f t="array" ref="AG2034">VLOOKUP($A2034,[1]New!$A$2:$DE$2108,61,FALSE)</f>
        <v>Operations and Algebraic Thinking</v>
      </c>
      <c r="AJ2034">
        <f t="array" ref="AJ2034">VLOOKUP($A2034,[1]New!$A$2:$DE$2108,62,FALSE)</f>
        <v>227</v>
      </c>
      <c r="AN2034">
        <f t="array" ref="AN2034">IF(VLOOKUP($A2034,[1]New!$A$2:$DE$2108,65,FALSE)="High",1,IF(VLOOKUP($A2034,[1]New!$A$2:$DE$2108,65,FALSE)="HiAvg",2,IF(VLOOKUP($A2034,[1]New!$A$2:$DE$2108,65,FALSE)="Avg",3,IF(VLOOKUP($A2034,[1]New!$A$2:$DE$2108,65,FALSE)="LoAvg",4,5))))</f>
        <v>3</v>
      </c>
      <c r="AO2034" t="str">
        <f t="array" ref="AO2034">VLOOKUP($A2034,[1]New!$A$2:$DE$2108,66,FALSE)</f>
        <v>The Real and Complex Number Systems</v>
      </c>
      <c r="AR2034">
        <f t="array" ref="AR2034">VLOOKUP($A2034,[1]New!$A$2:$DE$2108,67,FALSE)</f>
        <v>220</v>
      </c>
      <c r="AV2034">
        <f t="array" ref="AV2034">IF(VLOOKUP($A2034,[1]New!$A$2:$DE$2108,70,FALSE)="High",1,IF(VLOOKUP($A2034,[1]New!$A$2:$DE$2108,70,FALSE)="HiAvg",2,IF(VLOOKUP($A2034,[1]New!$A$2:$DE$2108,70,FALSE)="Avg",3,IF(VLOOKUP($A2034,[1]New!$A$2:$DE$2108,70,FALSE)="LoAvg",4,5))))</f>
        <v>4</v>
      </c>
      <c r="AW2034" t="str">
        <f t="array" ref="AW2034">VLOOKUP($A2034,[1]New!$A$2:$DE$2108,71,FALSE)</f>
        <v>Geometry</v>
      </c>
      <c r="AZ2034">
        <f t="array" ref="AZ2034">VLOOKUP($A2034,[1]New!$A$2:$DE$2108,72,FALSE)</f>
        <v>225</v>
      </c>
      <c r="BD2034">
        <f t="array" ref="BD2034">IF(VLOOKUP($A2034,[1]New!$A$2:$DE$2108,75,FALSE)="High",1,IF(VLOOKUP($A2034,[1]New!$A$2:$DE$2108,75,FALSE)="HiAvg",2,IF(VLOOKUP($A2034,[1]New!$A$2:$DE$2108,75,FALSE)="Avg",3,IF(VLOOKUP($A2034,[1]New!$A$2:$DE$2108,75,FALSE)="LoAvg",4,5))))</f>
        <v>4</v>
      </c>
      <c r="BE2034" t="str">
        <f t="array" ref="BE2034">IF(VLOOKUP($A2034,[1]New!$A$2:$DE$2108,76,FALSE)="","",VLOOKUP($A2034,[1]New!$A$2:$DE$2108,76,FALSE))</f>
        <v>Statistics and Probability</v>
      </c>
      <c r="BH2034">
        <f t="array" ref="BH2034">IF(VLOOKUP($A2034,[1]New!$A$2:$DE$2108,77,FALSE)="","",VLOOKUP($A2034,[1]New!$A$2:$DE$2108,77,FALSE))</f>
        <v>230</v>
      </c>
      <c r="BL2034">
        <f t="array" ref="BL2034">IF(VLOOKUP($A2034,[1]New!$A$2:$DE$2108,80,FALSE)="High",1,IF(VLOOKUP($A2034,[1]New!$A$2:$DE$2108,80,FALSE)="HiAvg",2,IF(VLOOKUP($A2034,[1]New!$A$2:$DE$2108,80,FALSE)="Avg",3,IF(VLOOKUP($A2034,[1]New!$A$2:$DE$2108,80,FALSE)="LoAvg",4,IF(VLOOKUP($A2034,[1]New!$A$2:$DE$2108,80,FALSE)="Low",5,"")))))</f>
        <v>3</v>
      </c>
    </row>
    <row r="2035" spans="1:64" x14ac:dyDescent="0.2">
      <c r="A2035" s="7" t="s">
        <v>2158</v>
      </c>
      <c r="B2035">
        <v>2015</v>
      </c>
      <c r="C2035" t="s">
        <v>2233</v>
      </c>
      <c r="D2035" t="str">
        <f t="array" ref="D2035">VLOOKUP($A2035,[1]New!$A$2:$DE$2108,5,FALSE)</f>
        <v>Reading</v>
      </c>
      <c r="E2035">
        <f t="array" ref="E2035">VLOOKUP($A2035,[1]New!$A$2:$DE$2108,3,FALSE)</f>
        <v>702000062</v>
      </c>
      <c r="F2035" t="str">
        <f t="array" ref="F2035">VLOOKUP($A2035,[1]New!$A$2:$DE$2108,4,FALSE)</f>
        <v>School 3</v>
      </c>
      <c r="Q2035">
        <f t="array" ref="Q2035">VLOOKUP($A2035,[1]New!$A$2:$DE$2108,19,FALSE)</f>
        <v>215</v>
      </c>
      <c r="S2035">
        <f t="array" ref="S2035">VLOOKUP($A2035,[1]New!$A$2:$DE$2108,21,FALSE)</f>
        <v>44</v>
      </c>
      <c r="U2035">
        <f t="array" ref="U2035">IF(S2035&gt;=75,1,IF(AND(S2035&gt;=50,S2035&lt;75),2,IF(AND(S2035&gt;=25,S2035&lt;50),3,IF(S2035&lt;25,4,"NA"))))</f>
        <v>3</v>
      </c>
      <c r="V2035" s="8">
        <f t="array" ref="V2035">VLOOKUP($A2035,[1]New!$A$2:$DE$2108,17,FALSE)</f>
        <v>42256</v>
      </c>
      <c r="AG2035" t="str">
        <f t="array" ref="AG2035">VLOOKUP($A2035,[1]New!$A$2:$DE$2108,61,FALSE)</f>
        <v>Literature</v>
      </c>
      <c r="AJ2035">
        <f t="array" ref="AJ2035">VLOOKUP($A2035,[1]New!$A$2:$DE$2108,62,FALSE)</f>
        <v>216</v>
      </c>
      <c r="AN2035">
        <f t="array" ref="AN2035">IF(VLOOKUP($A2035,[1]New!$A$2:$DE$2108,65,FALSE)="High",1,IF(VLOOKUP($A2035,[1]New!$A$2:$DE$2108,65,FALSE)="HiAvg",2,IF(VLOOKUP($A2035,[1]New!$A$2:$DE$2108,65,FALSE)="Avg",3,IF(VLOOKUP($A2035,[1]New!$A$2:$DE$2108,65,FALSE)="LoAvg",4,5))))</f>
        <v>3</v>
      </c>
      <c r="AO2035" t="str">
        <f t="array" ref="AO2035">VLOOKUP($A2035,[1]New!$A$2:$DE$2108,66,FALSE)</f>
        <v>Informational Text</v>
      </c>
      <c r="AR2035">
        <f t="array" ref="AR2035">VLOOKUP($A2035,[1]New!$A$2:$DE$2108,67,FALSE)</f>
        <v>213</v>
      </c>
      <c r="AV2035">
        <f t="array" ref="AV2035">IF(VLOOKUP($A2035,[1]New!$A$2:$DE$2108,70,FALSE)="High",1,IF(VLOOKUP($A2035,[1]New!$A$2:$DE$2108,70,FALSE)="HiAvg",2,IF(VLOOKUP($A2035,[1]New!$A$2:$DE$2108,70,FALSE)="Avg",3,IF(VLOOKUP($A2035,[1]New!$A$2:$DE$2108,70,FALSE)="LoAvg",4,5))))</f>
        <v>4</v>
      </c>
      <c r="AW2035" t="str">
        <f t="array" ref="AW2035">VLOOKUP($A2035,[1]New!$A$2:$DE$2108,71,FALSE)</f>
        <v>Vocabulary Acquisition and Use</v>
      </c>
      <c r="AZ2035">
        <f t="array" ref="AZ2035">VLOOKUP($A2035,[1]New!$A$2:$DE$2108,72,FALSE)</f>
        <v>217</v>
      </c>
      <c r="BD2035">
        <f t="array" ref="BD2035">IF(VLOOKUP($A2035,[1]New!$A$2:$DE$2108,75,FALSE)="High",1,IF(VLOOKUP($A2035,[1]New!$A$2:$DE$2108,75,FALSE)="HiAvg",2,IF(VLOOKUP($A2035,[1]New!$A$2:$DE$2108,75,FALSE)="Avg",3,IF(VLOOKUP($A2035,[1]New!$A$2:$DE$2108,75,FALSE)="LoAvg",4,5))))</f>
        <v>3</v>
      </c>
      <c r="BE2035" t="str">
        <f t="array" ref="BE2035">IF(VLOOKUP($A2035,[1]New!$A$2:$DE$2108,76,FALSE)="","",VLOOKUP($A2035,[1]New!$A$2:$DE$2108,76,FALSE))</f>
        <v/>
      </c>
      <c r="BH2035" t="str">
        <f t="array" ref="BH2035">IF(VLOOKUP($A2035,[1]New!$A$2:$DE$2108,77,FALSE)="","",VLOOKUP($A2035,[1]New!$A$2:$DE$2108,77,FALSE))</f>
        <v/>
      </c>
      <c r="BL2035" t="str">
        <f t="array" ref="BL2035">IF(VLOOKUP($A2035,[1]New!$A$2:$DE$2108,80,FALSE)="High",1,IF(VLOOKUP($A2035,[1]New!$A$2:$DE$2108,80,FALSE)="HiAvg",2,IF(VLOOKUP($A2035,[1]New!$A$2:$DE$2108,80,FALSE)="Avg",3,IF(VLOOKUP($A2035,[1]New!$A$2:$DE$2108,80,FALSE)="LoAvg",4,IF(VLOOKUP($A2035,[1]New!$A$2:$DE$2108,80,FALSE)="Low",5,"")))))</f>
        <v/>
      </c>
    </row>
    <row r="2036" spans="1:64" x14ac:dyDescent="0.2">
      <c r="A2036" s="7" t="s">
        <v>2159</v>
      </c>
      <c r="B2036">
        <v>2015</v>
      </c>
      <c r="C2036" t="s">
        <v>2233</v>
      </c>
      <c r="D2036" t="str">
        <f t="array" ref="D2036">VLOOKUP($A2036,[1]New!$A$2:$DE$2108,5,FALSE)</f>
        <v>Language Usage</v>
      </c>
      <c r="E2036">
        <f t="array" ref="E2036">VLOOKUP($A2036,[1]New!$A$2:$DE$2108,3,FALSE)</f>
        <v>702000064</v>
      </c>
      <c r="F2036" t="str">
        <f t="array" ref="F2036">VLOOKUP($A2036,[1]New!$A$2:$DE$2108,4,FALSE)</f>
        <v>School 3</v>
      </c>
      <c r="Q2036">
        <f t="array" ref="Q2036">VLOOKUP($A2036,[1]New!$A$2:$DE$2108,19,FALSE)</f>
        <v>203</v>
      </c>
      <c r="S2036">
        <f t="array" ref="S2036">VLOOKUP($A2036,[1]New!$A$2:$DE$2108,21,FALSE)</f>
        <v>18</v>
      </c>
      <c r="U2036">
        <f t="array" ref="U2036">IF(S2036&gt;=75,1,IF(AND(S2036&gt;=50,S2036&lt;75),2,IF(AND(S2036&gt;=25,S2036&lt;50),3,IF(S2036&lt;25,4,"NA"))))</f>
        <v>4</v>
      </c>
      <c r="V2036" s="8">
        <f t="array" ref="V2036">VLOOKUP($A2036,[1]New!$A$2:$DE$2108,17,FALSE)</f>
        <v>42262</v>
      </c>
      <c r="AG2036" t="str">
        <f t="array" ref="AG2036">VLOOKUP($A2036,[1]New!$A$2:$DE$2108,61,FALSE)</f>
        <v>Writing: Plan, Organize, Develop, Revise, Research</v>
      </c>
      <c r="AJ2036">
        <f t="array" ref="AJ2036">VLOOKUP($A2036,[1]New!$A$2:$DE$2108,62,FALSE)</f>
        <v>215</v>
      </c>
      <c r="AN2036">
        <f t="array" ref="AN2036">IF(VLOOKUP($A2036,[1]New!$A$2:$DE$2108,65,FALSE)="High",1,IF(VLOOKUP($A2036,[1]New!$A$2:$DE$2108,65,FALSE)="HiAvg",2,IF(VLOOKUP($A2036,[1]New!$A$2:$DE$2108,65,FALSE)="Avg",3,IF(VLOOKUP($A2036,[1]New!$A$2:$DE$2108,65,FALSE)="LoAvg",4,5))))</f>
        <v>4</v>
      </c>
      <c r="AO2036" t="str">
        <f t="array" ref="AO2036">VLOOKUP($A2036,[1]New!$A$2:$DE$2108,66,FALSE)</f>
        <v>Language: Understand, Edit for Grammar, Usage</v>
      </c>
      <c r="AR2036">
        <f t="array" ref="AR2036">VLOOKUP($A2036,[1]New!$A$2:$DE$2108,67,FALSE)</f>
        <v>195</v>
      </c>
      <c r="AV2036">
        <f t="array" ref="AV2036">IF(VLOOKUP($A2036,[1]New!$A$2:$DE$2108,70,FALSE)="High",1,IF(VLOOKUP($A2036,[1]New!$A$2:$DE$2108,70,FALSE)="HiAvg",2,IF(VLOOKUP($A2036,[1]New!$A$2:$DE$2108,70,FALSE)="Avg",3,IF(VLOOKUP($A2036,[1]New!$A$2:$DE$2108,70,FALSE)="LoAvg",4,5))))</f>
        <v>5</v>
      </c>
      <c r="AW2036" t="str">
        <f t="array" ref="AW2036">VLOOKUP($A2036,[1]New!$A$2:$DE$2108,71,FALSE)</f>
        <v>Language: Understand, Edit Mechanics</v>
      </c>
      <c r="AZ2036">
        <f t="array" ref="AZ2036">VLOOKUP($A2036,[1]New!$A$2:$DE$2108,72,FALSE)</f>
        <v>196</v>
      </c>
      <c r="BD2036">
        <f t="array" ref="BD2036">IF(VLOOKUP($A2036,[1]New!$A$2:$DE$2108,75,FALSE)="High",1,IF(VLOOKUP($A2036,[1]New!$A$2:$DE$2108,75,FALSE)="HiAvg",2,IF(VLOOKUP($A2036,[1]New!$A$2:$DE$2108,75,FALSE)="Avg",3,IF(VLOOKUP($A2036,[1]New!$A$2:$DE$2108,75,FALSE)="LoAvg",4,5))))</f>
        <v>5</v>
      </c>
      <c r="BE2036" t="str">
        <f t="array" ref="BE2036">IF(VLOOKUP($A2036,[1]New!$A$2:$DE$2108,76,FALSE)="","",VLOOKUP($A2036,[1]New!$A$2:$DE$2108,76,FALSE))</f>
        <v/>
      </c>
      <c r="BH2036" t="str">
        <f t="array" ref="BH2036">IF(VLOOKUP($A2036,[1]New!$A$2:$DE$2108,77,FALSE)="","",VLOOKUP($A2036,[1]New!$A$2:$DE$2108,77,FALSE))</f>
        <v/>
      </c>
      <c r="BL2036" t="str">
        <f t="array" ref="BL2036">IF(VLOOKUP($A2036,[1]New!$A$2:$DE$2108,80,FALSE)="High",1,IF(VLOOKUP($A2036,[1]New!$A$2:$DE$2108,80,FALSE)="HiAvg",2,IF(VLOOKUP($A2036,[1]New!$A$2:$DE$2108,80,FALSE)="Avg",3,IF(VLOOKUP($A2036,[1]New!$A$2:$DE$2108,80,FALSE)="LoAvg",4,IF(VLOOKUP($A2036,[1]New!$A$2:$DE$2108,80,FALSE)="Low",5,"")))))</f>
        <v/>
      </c>
    </row>
    <row r="2037" spans="1:64" x14ac:dyDescent="0.2">
      <c r="A2037" s="7" t="s">
        <v>2160</v>
      </c>
      <c r="B2037">
        <v>2015</v>
      </c>
      <c r="C2037" t="s">
        <v>2233</v>
      </c>
      <c r="D2037" t="str">
        <f t="array" ref="D2037">VLOOKUP($A2037,[1]New!$A$2:$DE$2108,5,FALSE)</f>
        <v>Mathematics</v>
      </c>
      <c r="E2037">
        <f t="array" ref="E2037">VLOOKUP($A2037,[1]New!$A$2:$DE$2108,3,FALSE)</f>
        <v>702000064</v>
      </c>
      <c r="F2037" t="str">
        <f t="array" ref="F2037">VLOOKUP($A2037,[1]New!$A$2:$DE$2108,4,FALSE)</f>
        <v>School 3</v>
      </c>
      <c r="Q2037">
        <f t="array" ref="Q2037">VLOOKUP($A2037,[1]New!$A$2:$DE$2108,19,FALSE)</f>
        <v>201</v>
      </c>
      <c r="S2037">
        <f t="array" ref="S2037">VLOOKUP($A2037,[1]New!$A$2:$DE$2108,21,FALSE)</f>
        <v>8</v>
      </c>
      <c r="U2037">
        <f t="array" ref="U2037">IF(S2037&gt;=75,1,IF(AND(S2037&gt;=50,S2037&lt;75),2,IF(AND(S2037&gt;=25,S2037&lt;50),3,IF(S2037&lt;25,4,"NA"))))</f>
        <v>4</v>
      </c>
      <c r="V2037" s="8">
        <f t="array" ref="V2037">VLOOKUP($A2037,[1]New!$A$2:$DE$2108,17,FALSE)</f>
        <v>42264</v>
      </c>
      <c r="AG2037" t="str">
        <f t="array" ref="AG2037">VLOOKUP($A2037,[1]New!$A$2:$DE$2108,61,FALSE)</f>
        <v>Operations and Algebraic Thinking</v>
      </c>
      <c r="AJ2037">
        <f t="array" ref="AJ2037">VLOOKUP($A2037,[1]New!$A$2:$DE$2108,62,FALSE)</f>
        <v>198</v>
      </c>
      <c r="AN2037">
        <f t="array" ref="AN2037">IF(VLOOKUP($A2037,[1]New!$A$2:$DE$2108,65,FALSE)="High",1,IF(VLOOKUP($A2037,[1]New!$A$2:$DE$2108,65,FALSE)="HiAvg",2,IF(VLOOKUP($A2037,[1]New!$A$2:$DE$2108,65,FALSE)="Avg",3,IF(VLOOKUP($A2037,[1]New!$A$2:$DE$2108,65,FALSE)="LoAvg",4,5))))</f>
        <v>5</v>
      </c>
      <c r="AO2037" t="str">
        <f t="array" ref="AO2037">VLOOKUP($A2037,[1]New!$A$2:$DE$2108,66,FALSE)</f>
        <v>The Real and Complex Number Systems</v>
      </c>
      <c r="AR2037">
        <f t="array" ref="AR2037">VLOOKUP($A2037,[1]New!$A$2:$DE$2108,67,FALSE)</f>
        <v>188</v>
      </c>
      <c r="AV2037">
        <f t="array" ref="AV2037">IF(VLOOKUP($A2037,[1]New!$A$2:$DE$2108,70,FALSE)="High",1,IF(VLOOKUP($A2037,[1]New!$A$2:$DE$2108,70,FALSE)="HiAvg",2,IF(VLOOKUP($A2037,[1]New!$A$2:$DE$2108,70,FALSE)="Avg",3,IF(VLOOKUP($A2037,[1]New!$A$2:$DE$2108,70,FALSE)="LoAvg",4,5))))</f>
        <v>5</v>
      </c>
      <c r="AW2037" t="str">
        <f t="array" ref="AW2037">VLOOKUP($A2037,[1]New!$A$2:$DE$2108,71,FALSE)</f>
        <v>Geometry</v>
      </c>
      <c r="AZ2037">
        <f t="array" ref="AZ2037">VLOOKUP($A2037,[1]New!$A$2:$DE$2108,72,FALSE)</f>
        <v>194</v>
      </c>
      <c r="BD2037">
        <f t="array" ref="BD2037">IF(VLOOKUP($A2037,[1]New!$A$2:$DE$2108,75,FALSE)="High",1,IF(VLOOKUP($A2037,[1]New!$A$2:$DE$2108,75,FALSE)="HiAvg",2,IF(VLOOKUP($A2037,[1]New!$A$2:$DE$2108,75,FALSE)="Avg",3,IF(VLOOKUP($A2037,[1]New!$A$2:$DE$2108,75,FALSE)="LoAvg",4,5))))</f>
        <v>5</v>
      </c>
      <c r="BE2037" t="str">
        <f t="array" ref="BE2037">IF(VLOOKUP($A2037,[1]New!$A$2:$DE$2108,76,FALSE)="","",VLOOKUP($A2037,[1]New!$A$2:$DE$2108,76,FALSE))</f>
        <v>Statistics and Probability</v>
      </c>
      <c r="BH2037">
        <f t="array" ref="BH2037">IF(VLOOKUP($A2037,[1]New!$A$2:$DE$2108,77,FALSE)="","",VLOOKUP($A2037,[1]New!$A$2:$DE$2108,77,FALSE))</f>
        <v>219</v>
      </c>
      <c r="BL2037">
        <f t="array" ref="BL2037">IF(VLOOKUP($A2037,[1]New!$A$2:$DE$2108,80,FALSE)="High",1,IF(VLOOKUP($A2037,[1]New!$A$2:$DE$2108,80,FALSE)="HiAvg",2,IF(VLOOKUP($A2037,[1]New!$A$2:$DE$2108,80,FALSE)="Avg",3,IF(VLOOKUP($A2037,[1]New!$A$2:$DE$2108,80,FALSE)="LoAvg",4,IF(VLOOKUP($A2037,[1]New!$A$2:$DE$2108,80,FALSE)="Low",5,"")))))</f>
        <v>4</v>
      </c>
    </row>
    <row r="2038" spans="1:64" x14ac:dyDescent="0.2">
      <c r="A2038" s="7" t="s">
        <v>2161</v>
      </c>
      <c r="B2038">
        <v>2015</v>
      </c>
      <c r="C2038" t="s">
        <v>2233</v>
      </c>
      <c r="D2038" t="str">
        <f t="array" ref="D2038">VLOOKUP($A2038,[1]New!$A$2:$DE$2108,5,FALSE)</f>
        <v>Reading</v>
      </c>
      <c r="E2038">
        <f t="array" ref="E2038">VLOOKUP($A2038,[1]New!$A$2:$DE$2108,3,FALSE)</f>
        <v>702000064</v>
      </c>
      <c r="F2038" t="str">
        <f t="array" ref="F2038">VLOOKUP($A2038,[1]New!$A$2:$DE$2108,4,FALSE)</f>
        <v>School 3</v>
      </c>
      <c r="Q2038">
        <f t="array" ref="Q2038">VLOOKUP($A2038,[1]New!$A$2:$DE$2108,19,FALSE)</f>
        <v>210</v>
      </c>
      <c r="S2038">
        <f t="array" ref="S2038">VLOOKUP($A2038,[1]New!$A$2:$DE$2108,21,FALSE)</f>
        <v>32</v>
      </c>
      <c r="U2038">
        <f t="array" ref="U2038">IF(S2038&gt;=75,1,IF(AND(S2038&gt;=50,S2038&lt;75),2,IF(AND(S2038&gt;=25,S2038&lt;50),3,IF(S2038&lt;25,4,"NA"))))</f>
        <v>3</v>
      </c>
      <c r="V2038" s="8">
        <f t="array" ref="V2038">VLOOKUP($A2038,[1]New!$A$2:$DE$2108,17,FALSE)</f>
        <v>42257</v>
      </c>
      <c r="AG2038" t="str">
        <f t="array" ref="AG2038">VLOOKUP($A2038,[1]New!$A$2:$DE$2108,61,FALSE)</f>
        <v>Literature</v>
      </c>
      <c r="AJ2038">
        <f t="array" ref="AJ2038">VLOOKUP($A2038,[1]New!$A$2:$DE$2108,62,FALSE)</f>
        <v>212</v>
      </c>
      <c r="AN2038">
        <f t="array" ref="AN2038">IF(VLOOKUP($A2038,[1]New!$A$2:$DE$2108,65,FALSE)="High",1,IF(VLOOKUP($A2038,[1]New!$A$2:$DE$2108,65,FALSE)="HiAvg",2,IF(VLOOKUP($A2038,[1]New!$A$2:$DE$2108,65,FALSE)="Avg",3,IF(VLOOKUP($A2038,[1]New!$A$2:$DE$2108,65,FALSE)="LoAvg",4,5))))</f>
        <v>4</v>
      </c>
      <c r="AO2038" t="str">
        <f t="array" ref="AO2038">VLOOKUP($A2038,[1]New!$A$2:$DE$2108,66,FALSE)</f>
        <v>Informational Text</v>
      </c>
      <c r="AR2038">
        <f t="array" ref="AR2038">VLOOKUP($A2038,[1]New!$A$2:$DE$2108,67,FALSE)</f>
        <v>214</v>
      </c>
      <c r="AV2038">
        <f t="array" ref="AV2038">IF(VLOOKUP($A2038,[1]New!$A$2:$DE$2108,70,FALSE)="High",1,IF(VLOOKUP($A2038,[1]New!$A$2:$DE$2108,70,FALSE)="HiAvg",2,IF(VLOOKUP($A2038,[1]New!$A$2:$DE$2108,70,FALSE)="Avg",3,IF(VLOOKUP($A2038,[1]New!$A$2:$DE$2108,70,FALSE)="LoAvg",4,5))))</f>
        <v>4</v>
      </c>
      <c r="AW2038" t="str">
        <f t="array" ref="AW2038">VLOOKUP($A2038,[1]New!$A$2:$DE$2108,71,FALSE)</f>
        <v>Vocabulary Acquisition and Use</v>
      </c>
      <c r="AZ2038">
        <f t="array" ref="AZ2038">VLOOKUP($A2038,[1]New!$A$2:$DE$2108,72,FALSE)</f>
        <v>206</v>
      </c>
      <c r="BD2038">
        <f t="array" ref="BD2038">IF(VLOOKUP($A2038,[1]New!$A$2:$DE$2108,75,FALSE)="High",1,IF(VLOOKUP($A2038,[1]New!$A$2:$DE$2108,75,FALSE)="HiAvg",2,IF(VLOOKUP($A2038,[1]New!$A$2:$DE$2108,75,FALSE)="Avg",3,IF(VLOOKUP($A2038,[1]New!$A$2:$DE$2108,75,FALSE)="LoAvg",4,5))))</f>
        <v>5</v>
      </c>
      <c r="BE2038" t="str">
        <f t="array" ref="BE2038">IF(VLOOKUP($A2038,[1]New!$A$2:$DE$2108,76,FALSE)="","",VLOOKUP($A2038,[1]New!$A$2:$DE$2108,76,FALSE))</f>
        <v/>
      </c>
      <c r="BH2038" t="str">
        <f t="array" ref="BH2038">IF(VLOOKUP($A2038,[1]New!$A$2:$DE$2108,77,FALSE)="","",VLOOKUP($A2038,[1]New!$A$2:$DE$2108,77,FALSE))</f>
        <v/>
      </c>
      <c r="BL2038" t="str">
        <f t="array" ref="BL2038">IF(VLOOKUP($A2038,[1]New!$A$2:$DE$2108,80,FALSE)="High",1,IF(VLOOKUP($A2038,[1]New!$A$2:$DE$2108,80,FALSE)="HiAvg",2,IF(VLOOKUP($A2038,[1]New!$A$2:$DE$2108,80,FALSE)="Avg",3,IF(VLOOKUP($A2038,[1]New!$A$2:$DE$2108,80,FALSE)="LoAvg",4,IF(VLOOKUP($A2038,[1]New!$A$2:$DE$2108,80,FALSE)="Low",5,"")))))</f>
        <v/>
      </c>
    </row>
    <row r="2039" spans="1:64" x14ac:dyDescent="0.2">
      <c r="A2039" s="7" t="s">
        <v>2162</v>
      </c>
      <c r="B2039">
        <v>2015</v>
      </c>
      <c r="C2039" t="s">
        <v>2233</v>
      </c>
      <c r="D2039" t="str">
        <f t="array" ref="D2039">VLOOKUP($A2039,[1]New!$A$2:$DE$2108,5,FALSE)</f>
        <v>Language Usage</v>
      </c>
      <c r="E2039">
        <f t="array" ref="E2039">VLOOKUP($A2039,[1]New!$A$2:$DE$2108,3,FALSE)</f>
        <v>702000066</v>
      </c>
      <c r="F2039" t="str">
        <f t="array" ref="F2039">VLOOKUP($A2039,[1]New!$A$2:$DE$2108,4,FALSE)</f>
        <v>School 3</v>
      </c>
      <c r="Q2039">
        <f t="array" ref="Q2039">VLOOKUP($A2039,[1]New!$A$2:$DE$2108,19,FALSE)</f>
        <v>214</v>
      </c>
      <c r="S2039">
        <f t="array" ref="S2039">VLOOKUP($A2039,[1]New!$A$2:$DE$2108,21,FALSE)</f>
        <v>44</v>
      </c>
      <c r="U2039">
        <f t="array" ref="U2039">IF(S2039&gt;=75,1,IF(AND(S2039&gt;=50,S2039&lt;75),2,IF(AND(S2039&gt;=25,S2039&lt;50),3,IF(S2039&lt;25,4,"NA"))))</f>
        <v>3</v>
      </c>
      <c r="V2039" s="8">
        <f t="array" ref="V2039">VLOOKUP($A2039,[1]New!$A$2:$DE$2108,17,FALSE)</f>
        <v>42258</v>
      </c>
      <c r="AG2039" t="str">
        <f t="array" ref="AG2039">VLOOKUP($A2039,[1]New!$A$2:$DE$2108,61,FALSE)</f>
        <v>Writing: Plan, Organize, Develop, Revise, Research</v>
      </c>
      <c r="AJ2039">
        <f t="array" ref="AJ2039">VLOOKUP($A2039,[1]New!$A$2:$DE$2108,62,FALSE)</f>
        <v>213</v>
      </c>
      <c r="AN2039">
        <f t="array" ref="AN2039">IF(VLOOKUP($A2039,[1]New!$A$2:$DE$2108,65,FALSE)="High",1,IF(VLOOKUP($A2039,[1]New!$A$2:$DE$2108,65,FALSE)="HiAvg",2,IF(VLOOKUP($A2039,[1]New!$A$2:$DE$2108,65,FALSE)="Avg",3,IF(VLOOKUP($A2039,[1]New!$A$2:$DE$2108,65,FALSE)="LoAvg",4,5))))</f>
        <v>4</v>
      </c>
      <c r="AO2039" t="str">
        <f t="array" ref="AO2039">VLOOKUP($A2039,[1]New!$A$2:$DE$2108,66,FALSE)</f>
        <v>Language: Understand, Edit for Grammar, Usage</v>
      </c>
      <c r="AR2039">
        <f t="array" ref="AR2039">VLOOKUP($A2039,[1]New!$A$2:$DE$2108,67,FALSE)</f>
        <v>218</v>
      </c>
      <c r="AV2039">
        <f t="array" ref="AV2039">IF(VLOOKUP($A2039,[1]New!$A$2:$DE$2108,70,FALSE)="High",1,IF(VLOOKUP($A2039,[1]New!$A$2:$DE$2108,70,FALSE)="HiAvg",2,IF(VLOOKUP($A2039,[1]New!$A$2:$DE$2108,70,FALSE)="Avg",3,IF(VLOOKUP($A2039,[1]New!$A$2:$DE$2108,70,FALSE)="LoAvg",4,5))))</f>
        <v>3</v>
      </c>
      <c r="AW2039" t="str">
        <f t="array" ref="AW2039">VLOOKUP($A2039,[1]New!$A$2:$DE$2108,71,FALSE)</f>
        <v>Language: Understand, Edit Mechanics</v>
      </c>
      <c r="AZ2039">
        <f t="array" ref="AZ2039">VLOOKUP($A2039,[1]New!$A$2:$DE$2108,72,FALSE)</f>
        <v>211</v>
      </c>
      <c r="BD2039">
        <f t="array" ref="BD2039">IF(VLOOKUP($A2039,[1]New!$A$2:$DE$2108,75,FALSE)="High",1,IF(VLOOKUP($A2039,[1]New!$A$2:$DE$2108,75,FALSE)="HiAvg",2,IF(VLOOKUP($A2039,[1]New!$A$2:$DE$2108,75,FALSE)="Avg",3,IF(VLOOKUP($A2039,[1]New!$A$2:$DE$2108,75,FALSE)="LoAvg",4,5))))</f>
        <v>4</v>
      </c>
      <c r="BE2039" t="str">
        <f t="array" ref="BE2039">IF(VLOOKUP($A2039,[1]New!$A$2:$DE$2108,76,FALSE)="","",VLOOKUP($A2039,[1]New!$A$2:$DE$2108,76,FALSE))</f>
        <v/>
      </c>
      <c r="BH2039" t="str">
        <f t="array" ref="BH2039">IF(VLOOKUP($A2039,[1]New!$A$2:$DE$2108,77,FALSE)="","",VLOOKUP($A2039,[1]New!$A$2:$DE$2108,77,FALSE))</f>
        <v/>
      </c>
      <c r="BL2039" t="str">
        <f t="array" ref="BL2039">IF(VLOOKUP($A2039,[1]New!$A$2:$DE$2108,80,FALSE)="High",1,IF(VLOOKUP($A2039,[1]New!$A$2:$DE$2108,80,FALSE)="HiAvg",2,IF(VLOOKUP($A2039,[1]New!$A$2:$DE$2108,80,FALSE)="Avg",3,IF(VLOOKUP($A2039,[1]New!$A$2:$DE$2108,80,FALSE)="LoAvg",4,IF(VLOOKUP($A2039,[1]New!$A$2:$DE$2108,80,FALSE)="Low",5,"")))))</f>
        <v/>
      </c>
    </row>
    <row r="2040" spans="1:64" x14ac:dyDescent="0.2">
      <c r="A2040" s="7" t="s">
        <v>2163</v>
      </c>
      <c r="B2040">
        <v>2015</v>
      </c>
      <c r="C2040" t="s">
        <v>2233</v>
      </c>
      <c r="D2040" t="str">
        <f t="array" ref="D2040">VLOOKUP($A2040,[1]New!$A$2:$DE$2108,5,FALSE)</f>
        <v>Mathematics</v>
      </c>
      <c r="E2040">
        <f t="array" ref="E2040">VLOOKUP($A2040,[1]New!$A$2:$DE$2108,3,FALSE)</f>
        <v>702000066</v>
      </c>
      <c r="F2040" t="str">
        <f t="array" ref="F2040">VLOOKUP($A2040,[1]New!$A$2:$DE$2108,4,FALSE)</f>
        <v>School 3</v>
      </c>
      <c r="Q2040">
        <f t="array" ref="Q2040">VLOOKUP($A2040,[1]New!$A$2:$DE$2108,19,FALSE)</f>
        <v>203</v>
      </c>
      <c r="S2040">
        <f t="array" ref="S2040">VLOOKUP($A2040,[1]New!$A$2:$DE$2108,21,FALSE)</f>
        <v>10</v>
      </c>
      <c r="U2040">
        <f t="array" ref="U2040">IF(S2040&gt;=75,1,IF(AND(S2040&gt;=50,S2040&lt;75),2,IF(AND(S2040&gt;=25,S2040&lt;50),3,IF(S2040&lt;25,4,"NA"))))</f>
        <v>4</v>
      </c>
      <c r="V2040" s="8">
        <f t="array" ref="V2040">VLOOKUP($A2040,[1]New!$A$2:$DE$2108,17,FALSE)</f>
        <v>42264</v>
      </c>
      <c r="AG2040" t="str">
        <f t="array" ref="AG2040">VLOOKUP($A2040,[1]New!$A$2:$DE$2108,61,FALSE)</f>
        <v>Operations and Algebraic Thinking</v>
      </c>
      <c r="AJ2040">
        <f t="array" ref="AJ2040">VLOOKUP($A2040,[1]New!$A$2:$DE$2108,62,FALSE)</f>
        <v>201</v>
      </c>
      <c r="AN2040">
        <f t="array" ref="AN2040">IF(VLOOKUP($A2040,[1]New!$A$2:$DE$2108,65,FALSE)="High",1,IF(VLOOKUP($A2040,[1]New!$A$2:$DE$2108,65,FALSE)="HiAvg",2,IF(VLOOKUP($A2040,[1]New!$A$2:$DE$2108,65,FALSE)="Avg",3,IF(VLOOKUP($A2040,[1]New!$A$2:$DE$2108,65,FALSE)="LoAvg",4,5))))</f>
        <v>5</v>
      </c>
      <c r="AO2040" t="str">
        <f t="array" ref="AO2040">VLOOKUP($A2040,[1]New!$A$2:$DE$2108,66,FALSE)</f>
        <v>The Real and Complex Number Systems</v>
      </c>
      <c r="AR2040">
        <f t="array" ref="AR2040">VLOOKUP($A2040,[1]New!$A$2:$DE$2108,67,FALSE)</f>
        <v>196</v>
      </c>
      <c r="AV2040">
        <f t="array" ref="AV2040">IF(VLOOKUP($A2040,[1]New!$A$2:$DE$2108,70,FALSE)="High",1,IF(VLOOKUP($A2040,[1]New!$A$2:$DE$2108,70,FALSE)="HiAvg",2,IF(VLOOKUP($A2040,[1]New!$A$2:$DE$2108,70,FALSE)="Avg",3,IF(VLOOKUP($A2040,[1]New!$A$2:$DE$2108,70,FALSE)="LoAvg",4,5))))</f>
        <v>5</v>
      </c>
      <c r="AW2040" t="str">
        <f t="array" ref="AW2040">VLOOKUP($A2040,[1]New!$A$2:$DE$2108,71,FALSE)</f>
        <v>Geometry</v>
      </c>
      <c r="AZ2040">
        <f t="array" ref="AZ2040">VLOOKUP($A2040,[1]New!$A$2:$DE$2108,72,FALSE)</f>
        <v>208</v>
      </c>
      <c r="BD2040">
        <f t="array" ref="BD2040">IF(VLOOKUP($A2040,[1]New!$A$2:$DE$2108,75,FALSE)="High",1,IF(VLOOKUP($A2040,[1]New!$A$2:$DE$2108,75,FALSE)="HiAvg",2,IF(VLOOKUP($A2040,[1]New!$A$2:$DE$2108,75,FALSE)="Avg",3,IF(VLOOKUP($A2040,[1]New!$A$2:$DE$2108,75,FALSE)="LoAvg",4,5))))</f>
        <v>5</v>
      </c>
      <c r="BE2040" t="str">
        <f t="array" ref="BE2040">IF(VLOOKUP($A2040,[1]New!$A$2:$DE$2108,76,FALSE)="","",VLOOKUP($A2040,[1]New!$A$2:$DE$2108,76,FALSE))</f>
        <v>Statistics and Probability</v>
      </c>
      <c r="BH2040">
        <f t="array" ref="BH2040">IF(VLOOKUP($A2040,[1]New!$A$2:$DE$2108,77,FALSE)="","",VLOOKUP($A2040,[1]New!$A$2:$DE$2108,77,FALSE))</f>
        <v>206</v>
      </c>
      <c r="BL2040">
        <f t="array" ref="BL2040">IF(VLOOKUP($A2040,[1]New!$A$2:$DE$2108,80,FALSE)="High",1,IF(VLOOKUP($A2040,[1]New!$A$2:$DE$2108,80,FALSE)="HiAvg",2,IF(VLOOKUP($A2040,[1]New!$A$2:$DE$2108,80,FALSE)="Avg",3,IF(VLOOKUP($A2040,[1]New!$A$2:$DE$2108,80,FALSE)="LoAvg",4,IF(VLOOKUP($A2040,[1]New!$A$2:$DE$2108,80,FALSE)="Low",5,"")))))</f>
        <v>5</v>
      </c>
    </row>
    <row r="2041" spans="1:64" x14ac:dyDescent="0.2">
      <c r="A2041" s="7" t="s">
        <v>2164</v>
      </c>
      <c r="B2041">
        <v>2015</v>
      </c>
      <c r="C2041" t="s">
        <v>2233</v>
      </c>
      <c r="D2041" t="str">
        <f t="array" ref="D2041">VLOOKUP($A2041,[1]New!$A$2:$DE$2108,5,FALSE)</f>
        <v>Reading</v>
      </c>
      <c r="E2041">
        <f t="array" ref="E2041">VLOOKUP($A2041,[1]New!$A$2:$DE$2108,3,FALSE)</f>
        <v>702000066</v>
      </c>
      <c r="F2041" t="str">
        <f t="array" ref="F2041">VLOOKUP($A2041,[1]New!$A$2:$DE$2108,4,FALSE)</f>
        <v>School 3</v>
      </c>
      <c r="Q2041">
        <f t="array" ref="Q2041">VLOOKUP($A2041,[1]New!$A$2:$DE$2108,19,FALSE)</f>
        <v>214</v>
      </c>
      <c r="S2041">
        <f t="array" ref="S2041">VLOOKUP($A2041,[1]New!$A$2:$DE$2108,21,FALSE)</f>
        <v>42</v>
      </c>
      <c r="U2041">
        <f t="array" ref="U2041">IF(S2041&gt;=75,1,IF(AND(S2041&gt;=50,S2041&lt;75),2,IF(AND(S2041&gt;=25,S2041&lt;50),3,IF(S2041&lt;25,4,"NA"))))</f>
        <v>3</v>
      </c>
      <c r="V2041" s="8">
        <f t="array" ref="V2041">VLOOKUP($A2041,[1]New!$A$2:$DE$2108,17,FALSE)</f>
        <v>42256</v>
      </c>
      <c r="AG2041" t="str">
        <f t="array" ref="AG2041">VLOOKUP($A2041,[1]New!$A$2:$DE$2108,61,FALSE)</f>
        <v>Literature</v>
      </c>
      <c r="AJ2041">
        <f t="array" ref="AJ2041">VLOOKUP($A2041,[1]New!$A$2:$DE$2108,62,FALSE)</f>
        <v>213</v>
      </c>
      <c r="AN2041">
        <f t="array" ref="AN2041">IF(VLOOKUP($A2041,[1]New!$A$2:$DE$2108,65,FALSE)="High",1,IF(VLOOKUP($A2041,[1]New!$A$2:$DE$2108,65,FALSE)="HiAvg",2,IF(VLOOKUP($A2041,[1]New!$A$2:$DE$2108,65,FALSE)="Avg",3,IF(VLOOKUP($A2041,[1]New!$A$2:$DE$2108,65,FALSE)="LoAvg",4,5))))</f>
        <v>4</v>
      </c>
      <c r="AO2041" t="str">
        <f t="array" ref="AO2041">VLOOKUP($A2041,[1]New!$A$2:$DE$2108,66,FALSE)</f>
        <v>Informational Text</v>
      </c>
      <c r="AR2041">
        <f t="array" ref="AR2041">VLOOKUP($A2041,[1]New!$A$2:$DE$2108,67,FALSE)</f>
        <v>218</v>
      </c>
      <c r="AV2041">
        <f t="array" ref="AV2041">IF(VLOOKUP($A2041,[1]New!$A$2:$DE$2108,70,FALSE)="High",1,IF(VLOOKUP($A2041,[1]New!$A$2:$DE$2108,70,FALSE)="HiAvg",2,IF(VLOOKUP($A2041,[1]New!$A$2:$DE$2108,70,FALSE)="Avg",3,IF(VLOOKUP($A2041,[1]New!$A$2:$DE$2108,70,FALSE)="LoAvg",4,5))))</f>
        <v>3</v>
      </c>
      <c r="AW2041" t="str">
        <f t="array" ref="AW2041">VLOOKUP($A2041,[1]New!$A$2:$DE$2108,71,FALSE)</f>
        <v>Vocabulary Acquisition and Use</v>
      </c>
      <c r="AZ2041">
        <f t="array" ref="AZ2041">VLOOKUP($A2041,[1]New!$A$2:$DE$2108,72,FALSE)</f>
        <v>210</v>
      </c>
      <c r="BD2041">
        <f t="array" ref="BD2041">IF(VLOOKUP($A2041,[1]New!$A$2:$DE$2108,75,FALSE)="High",1,IF(VLOOKUP($A2041,[1]New!$A$2:$DE$2108,75,FALSE)="HiAvg",2,IF(VLOOKUP($A2041,[1]New!$A$2:$DE$2108,75,FALSE)="Avg",3,IF(VLOOKUP($A2041,[1]New!$A$2:$DE$2108,75,FALSE)="LoAvg",4,5))))</f>
        <v>4</v>
      </c>
      <c r="BE2041" t="str">
        <f t="array" ref="BE2041">IF(VLOOKUP($A2041,[1]New!$A$2:$DE$2108,76,FALSE)="","",VLOOKUP($A2041,[1]New!$A$2:$DE$2108,76,FALSE))</f>
        <v/>
      </c>
      <c r="BH2041" t="str">
        <f t="array" ref="BH2041">IF(VLOOKUP($A2041,[1]New!$A$2:$DE$2108,77,FALSE)="","",VLOOKUP($A2041,[1]New!$A$2:$DE$2108,77,FALSE))</f>
        <v/>
      </c>
      <c r="BL2041" t="str">
        <f t="array" ref="BL2041">IF(VLOOKUP($A2041,[1]New!$A$2:$DE$2108,80,FALSE)="High",1,IF(VLOOKUP($A2041,[1]New!$A$2:$DE$2108,80,FALSE)="HiAvg",2,IF(VLOOKUP($A2041,[1]New!$A$2:$DE$2108,80,FALSE)="Avg",3,IF(VLOOKUP($A2041,[1]New!$A$2:$DE$2108,80,FALSE)="LoAvg",4,IF(VLOOKUP($A2041,[1]New!$A$2:$DE$2108,80,FALSE)="Low",5,"")))))</f>
        <v/>
      </c>
    </row>
    <row r="2042" spans="1:64" x14ac:dyDescent="0.2">
      <c r="A2042" s="7" t="s">
        <v>2165</v>
      </c>
      <c r="B2042">
        <v>2015</v>
      </c>
      <c r="C2042" t="s">
        <v>2233</v>
      </c>
      <c r="D2042" t="str">
        <f t="array" ref="D2042">VLOOKUP($A2042,[1]New!$A$2:$DE$2108,5,FALSE)</f>
        <v>Language Usage</v>
      </c>
      <c r="E2042">
        <f t="array" ref="E2042">VLOOKUP($A2042,[1]New!$A$2:$DE$2108,3,FALSE)</f>
        <v>70200017</v>
      </c>
      <c r="F2042" t="str">
        <f t="array" ref="F2042">VLOOKUP($A2042,[1]New!$A$2:$DE$2108,4,FALSE)</f>
        <v>School 3</v>
      </c>
      <c r="Q2042">
        <f t="array" ref="Q2042">VLOOKUP($A2042,[1]New!$A$2:$DE$2108,19,FALSE)</f>
        <v>210</v>
      </c>
      <c r="S2042">
        <f t="array" ref="S2042">VLOOKUP($A2042,[1]New!$A$2:$DE$2108,21,FALSE)</f>
        <v>33</v>
      </c>
      <c r="U2042">
        <f t="array" ref="U2042">IF(S2042&gt;=75,1,IF(AND(S2042&gt;=50,S2042&lt;75),2,IF(AND(S2042&gt;=25,S2042&lt;50),3,IF(S2042&lt;25,4,"NA"))))</f>
        <v>3</v>
      </c>
      <c r="V2042" s="8">
        <f t="array" ref="V2042">VLOOKUP($A2042,[1]New!$A$2:$DE$2108,17,FALSE)</f>
        <v>42262</v>
      </c>
      <c r="AG2042" t="str">
        <f t="array" ref="AG2042">VLOOKUP($A2042,[1]New!$A$2:$DE$2108,61,FALSE)</f>
        <v>Writing: Plan, Organize, Develop, Revise, Research</v>
      </c>
      <c r="AJ2042">
        <f t="array" ref="AJ2042">VLOOKUP($A2042,[1]New!$A$2:$DE$2108,62,FALSE)</f>
        <v>205</v>
      </c>
      <c r="AN2042">
        <f t="array" ref="AN2042">IF(VLOOKUP($A2042,[1]New!$A$2:$DE$2108,65,FALSE)="High",1,IF(VLOOKUP($A2042,[1]New!$A$2:$DE$2108,65,FALSE)="HiAvg",2,IF(VLOOKUP($A2042,[1]New!$A$2:$DE$2108,65,FALSE)="Avg",3,IF(VLOOKUP($A2042,[1]New!$A$2:$DE$2108,65,FALSE)="LoAvg",4,5))))</f>
        <v>5</v>
      </c>
      <c r="AO2042" t="str">
        <f t="array" ref="AO2042">VLOOKUP($A2042,[1]New!$A$2:$DE$2108,66,FALSE)</f>
        <v>Language: Understand, Edit for Grammar, Usage</v>
      </c>
      <c r="AR2042">
        <f t="array" ref="AR2042">VLOOKUP($A2042,[1]New!$A$2:$DE$2108,67,FALSE)</f>
        <v>217</v>
      </c>
      <c r="AV2042">
        <f t="array" ref="AV2042">IF(VLOOKUP($A2042,[1]New!$A$2:$DE$2108,70,FALSE)="High",1,IF(VLOOKUP($A2042,[1]New!$A$2:$DE$2108,70,FALSE)="HiAvg",2,IF(VLOOKUP($A2042,[1]New!$A$2:$DE$2108,70,FALSE)="Avg",3,IF(VLOOKUP($A2042,[1]New!$A$2:$DE$2108,70,FALSE)="LoAvg",4,5))))</f>
        <v>3</v>
      </c>
      <c r="AW2042" t="str">
        <f t="array" ref="AW2042">VLOOKUP($A2042,[1]New!$A$2:$DE$2108,71,FALSE)</f>
        <v>Language: Understand, Edit Mechanics</v>
      </c>
      <c r="AZ2042">
        <f t="array" ref="AZ2042">VLOOKUP($A2042,[1]New!$A$2:$DE$2108,72,FALSE)</f>
        <v>209</v>
      </c>
      <c r="BD2042">
        <f t="array" ref="BD2042">IF(VLOOKUP($A2042,[1]New!$A$2:$DE$2108,75,FALSE)="High",1,IF(VLOOKUP($A2042,[1]New!$A$2:$DE$2108,75,FALSE)="HiAvg",2,IF(VLOOKUP($A2042,[1]New!$A$2:$DE$2108,75,FALSE)="Avg",3,IF(VLOOKUP($A2042,[1]New!$A$2:$DE$2108,75,FALSE)="LoAvg",4,5))))</f>
        <v>4</v>
      </c>
      <c r="BE2042" t="str">
        <f t="array" ref="BE2042">IF(VLOOKUP($A2042,[1]New!$A$2:$DE$2108,76,FALSE)="","",VLOOKUP($A2042,[1]New!$A$2:$DE$2108,76,FALSE))</f>
        <v/>
      </c>
      <c r="BH2042" t="str">
        <f t="array" ref="BH2042">IF(VLOOKUP($A2042,[1]New!$A$2:$DE$2108,77,FALSE)="","",VLOOKUP($A2042,[1]New!$A$2:$DE$2108,77,FALSE))</f>
        <v/>
      </c>
      <c r="BL2042" t="str">
        <f t="array" ref="BL2042">IF(VLOOKUP($A2042,[1]New!$A$2:$DE$2108,80,FALSE)="High",1,IF(VLOOKUP($A2042,[1]New!$A$2:$DE$2108,80,FALSE)="HiAvg",2,IF(VLOOKUP($A2042,[1]New!$A$2:$DE$2108,80,FALSE)="Avg",3,IF(VLOOKUP($A2042,[1]New!$A$2:$DE$2108,80,FALSE)="LoAvg",4,IF(VLOOKUP($A2042,[1]New!$A$2:$DE$2108,80,FALSE)="Low",5,"")))))</f>
        <v/>
      </c>
    </row>
    <row r="2043" spans="1:64" x14ac:dyDescent="0.2">
      <c r="A2043" s="7" t="s">
        <v>2166</v>
      </c>
      <c r="B2043">
        <v>2015</v>
      </c>
      <c r="C2043" t="s">
        <v>2233</v>
      </c>
      <c r="D2043" t="str">
        <f t="array" ref="D2043">VLOOKUP($A2043,[1]New!$A$2:$DE$2108,5,FALSE)</f>
        <v>Mathematics</v>
      </c>
      <c r="E2043">
        <f t="array" ref="E2043">VLOOKUP($A2043,[1]New!$A$2:$DE$2108,3,FALSE)</f>
        <v>70200017</v>
      </c>
      <c r="F2043" t="str">
        <f t="array" ref="F2043">VLOOKUP($A2043,[1]New!$A$2:$DE$2108,4,FALSE)</f>
        <v>School 3</v>
      </c>
      <c r="Q2043">
        <f t="array" ref="Q2043">VLOOKUP($A2043,[1]New!$A$2:$DE$2108,19,FALSE)</f>
        <v>212</v>
      </c>
      <c r="S2043">
        <f t="array" ref="S2043">VLOOKUP($A2043,[1]New!$A$2:$DE$2108,21,FALSE)</f>
        <v>21</v>
      </c>
      <c r="U2043">
        <f t="array" ref="U2043">IF(S2043&gt;=75,1,IF(AND(S2043&gt;=50,S2043&lt;75),2,IF(AND(S2043&gt;=25,S2043&lt;50),3,IF(S2043&lt;25,4,"NA"))))</f>
        <v>4</v>
      </c>
      <c r="V2043" s="8">
        <f t="array" ref="V2043">VLOOKUP($A2043,[1]New!$A$2:$DE$2108,17,FALSE)</f>
        <v>42264</v>
      </c>
      <c r="AG2043" t="str">
        <f t="array" ref="AG2043">VLOOKUP($A2043,[1]New!$A$2:$DE$2108,61,FALSE)</f>
        <v>Operations and Algebraic Thinking</v>
      </c>
      <c r="AJ2043">
        <f t="array" ref="AJ2043">VLOOKUP($A2043,[1]New!$A$2:$DE$2108,62,FALSE)</f>
        <v>210</v>
      </c>
      <c r="AN2043">
        <f t="array" ref="AN2043">IF(VLOOKUP($A2043,[1]New!$A$2:$DE$2108,65,FALSE)="High",1,IF(VLOOKUP($A2043,[1]New!$A$2:$DE$2108,65,FALSE)="HiAvg",2,IF(VLOOKUP($A2043,[1]New!$A$2:$DE$2108,65,FALSE)="Avg",3,IF(VLOOKUP($A2043,[1]New!$A$2:$DE$2108,65,FALSE)="LoAvg",4,5))))</f>
        <v>5</v>
      </c>
      <c r="AO2043" t="str">
        <f t="array" ref="AO2043">VLOOKUP($A2043,[1]New!$A$2:$DE$2108,66,FALSE)</f>
        <v>The Real and Complex Number Systems</v>
      </c>
      <c r="AR2043">
        <f t="array" ref="AR2043">VLOOKUP($A2043,[1]New!$A$2:$DE$2108,67,FALSE)</f>
        <v>218</v>
      </c>
      <c r="AV2043">
        <f t="array" ref="AV2043">IF(VLOOKUP($A2043,[1]New!$A$2:$DE$2108,70,FALSE)="High",1,IF(VLOOKUP($A2043,[1]New!$A$2:$DE$2108,70,FALSE)="HiAvg",2,IF(VLOOKUP($A2043,[1]New!$A$2:$DE$2108,70,FALSE)="Avg",3,IF(VLOOKUP($A2043,[1]New!$A$2:$DE$2108,70,FALSE)="LoAvg",4,5))))</f>
        <v>4</v>
      </c>
      <c r="AW2043" t="str">
        <f t="array" ref="AW2043">VLOOKUP($A2043,[1]New!$A$2:$DE$2108,71,FALSE)</f>
        <v>Geometry</v>
      </c>
      <c r="AZ2043">
        <f t="array" ref="AZ2043">VLOOKUP($A2043,[1]New!$A$2:$DE$2108,72,FALSE)</f>
        <v>211</v>
      </c>
      <c r="BD2043">
        <f t="array" ref="BD2043">IF(VLOOKUP($A2043,[1]New!$A$2:$DE$2108,75,FALSE)="High",1,IF(VLOOKUP($A2043,[1]New!$A$2:$DE$2108,75,FALSE)="HiAvg",2,IF(VLOOKUP($A2043,[1]New!$A$2:$DE$2108,75,FALSE)="Avg",3,IF(VLOOKUP($A2043,[1]New!$A$2:$DE$2108,75,FALSE)="LoAvg",4,5))))</f>
        <v>5</v>
      </c>
      <c r="BE2043" t="str">
        <f t="array" ref="BE2043">IF(VLOOKUP($A2043,[1]New!$A$2:$DE$2108,76,FALSE)="","",VLOOKUP($A2043,[1]New!$A$2:$DE$2108,76,FALSE))</f>
        <v>Statistics and Probability</v>
      </c>
      <c r="BH2043">
        <f t="array" ref="BH2043">IF(VLOOKUP($A2043,[1]New!$A$2:$DE$2108,77,FALSE)="","",VLOOKUP($A2043,[1]New!$A$2:$DE$2108,77,FALSE))</f>
        <v>209</v>
      </c>
      <c r="BL2043">
        <f t="array" ref="BL2043">IF(VLOOKUP($A2043,[1]New!$A$2:$DE$2108,80,FALSE)="High",1,IF(VLOOKUP($A2043,[1]New!$A$2:$DE$2108,80,FALSE)="HiAvg",2,IF(VLOOKUP($A2043,[1]New!$A$2:$DE$2108,80,FALSE)="Avg",3,IF(VLOOKUP($A2043,[1]New!$A$2:$DE$2108,80,FALSE)="LoAvg",4,IF(VLOOKUP($A2043,[1]New!$A$2:$DE$2108,80,FALSE)="Low",5,"")))))</f>
        <v>5</v>
      </c>
    </row>
    <row r="2044" spans="1:64" x14ac:dyDescent="0.2">
      <c r="A2044" s="7" t="s">
        <v>2167</v>
      </c>
      <c r="B2044">
        <v>2015</v>
      </c>
      <c r="C2044" t="s">
        <v>2233</v>
      </c>
      <c r="D2044" t="str">
        <f t="array" ref="D2044">VLOOKUP($A2044,[1]New!$A$2:$DE$2108,5,FALSE)</f>
        <v>Reading</v>
      </c>
      <c r="E2044">
        <f t="array" ref="E2044">VLOOKUP($A2044,[1]New!$A$2:$DE$2108,3,FALSE)</f>
        <v>70200017</v>
      </c>
      <c r="F2044" t="str">
        <f t="array" ref="F2044">VLOOKUP($A2044,[1]New!$A$2:$DE$2108,4,FALSE)</f>
        <v>School 3</v>
      </c>
      <c r="Q2044">
        <f t="array" ref="Q2044">VLOOKUP($A2044,[1]New!$A$2:$DE$2108,19,FALSE)</f>
        <v>199</v>
      </c>
      <c r="S2044">
        <f t="array" ref="S2044">VLOOKUP($A2044,[1]New!$A$2:$DE$2108,21,FALSE)</f>
        <v>12</v>
      </c>
      <c r="U2044">
        <f t="array" ref="U2044">IF(S2044&gt;=75,1,IF(AND(S2044&gt;=50,S2044&lt;75),2,IF(AND(S2044&gt;=25,S2044&lt;50),3,IF(S2044&lt;25,4,"NA"))))</f>
        <v>4</v>
      </c>
      <c r="V2044" s="8">
        <f t="array" ref="V2044">VLOOKUP($A2044,[1]New!$A$2:$DE$2108,17,FALSE)</f>
        <v>42265</v>
      </c>
      <c r="AG2044" t="str">
        <f t="array" ref="AG2044">VLOOKUP($A2044,[1]New!$A$2:$DE$2108,61,FALSE)</f>
        <v>Literature</v>
      </c>
      <c r="AJ2044">
        <f t="array" ref="AJ2044">VLOOKUP($A2044,[1]New!$A$2:$DE$2108,62,FALSE)</f>
        <v>205</v>
      </c>
      <c r="AN2044">
        <f t="array" ref="AN2044">IF(VLOOKUP($A2044,[1]New!$A$2:$DE$2108,65,FALSE)="High",1,IF(VLOOKUP($A2044,[1]New!$A$2:$DE$2108,65,FALSE)="HiAvg",2,IF(VLOOKUP($A2044,[1]New!$A$2:$DE$2108,65,FALSE)="Avg",3,IF(VLOOKUP($A2044,[1]New!$A$2:$DE$2108,65,FALSE)="LoAvg",4,5))))</f>
        <v>5</v>
      </c>
      <c r="AO2044" t="str">
        <f t="array" ref="AO2044">VLOOKUP($A2044,[1]New!$A$2:$DE$2108,66,FALSE)</f>
        <v>Informational Text</v>
      </c>
      <c r="AR2044">
        <f t="array" ref="AR2044">VLOOKUP($A2044,[1]New!$A$2:$DE$2108,67,FALSE)</f>
        <v>197</v>
      </c>
      <c r="AV2044">
        <f t="array" ref="AV2044">IF(VLOOKUP($A2044,[1]New!$A$2:$DE$2108,70,FALSE)="High",1,IF(VLOOKUP($A2044,[1]New!$A$2:$DE$2108,70,FALSE)="HiAvg",2,IF(VLOOKUP($A2044,[1]New!$A$2:$DE$2108,70,FALSE)="Avg",3,IF(VLOOKUP($A2044,[1]New!$A$2:$DE$2108,70,FALSE)="LoAvg",4,5))))</f>
        <v>5</v>
      </c>
      <c r="AW2044" t="str">
        <f t="array" ref="AW2044">VLOOKUP($A2044,[1]New!$A$2:$DE$2108,71,FALSE)</f>
        <v>Vocabulary Acquisition and Use</v>
      </c>
      <c r="AZ2044">
        <f t="array" ref="AZ2044">VLOOKUP($A2044,[1]New!$A$2:$DE$2108,72,FALSE)</f>
        <v>194</v>
      </c>
      <c r="BD2044">
        <f t="array" ref="BD2044">IF(VLOOKUP($A2044,[1]New!$A$2:$DE$2108,75,FALSE)="High",1,IF(VLOOKUP($A2044,[1]New!$A$2:$DE$2108,75,FALSE)="HiAvg",2,IF(VLOOKUP($A2044,[1]New!$A$2:$DE$2108,75,FALSE)="Avg",3,IF(VLOOKUP($A2044,[1]New!$A$2:$DE$2108,75,FALSE)="LoAvg",4,5))))</f>
        <v>5</v>
      </c>
      <c r="BE2044" t="str">
        <f t="array" ref="BE2044">IF(VLOOKUP($A2044,[1]New!$A$2:$DE$2108,76,FALSE)="","",VLOOKUP($A2044,[1]New!$A$2:$DE$2108,76,FALSE))</f>
        <v/>
      </c>
      <c r="BH2044" t="str">
        <f t="array" ref="BH2044">IF(VLOOKUP($A2044,[1]New!$A$2:$DE$2108,77,FALSE)="","",VLOOKUP($A2044,[1]New!$A$2:$DE$2108,77,FALSE))</f>
        <v/>
      </c>
      <c r="BL2044" t="str">
        <f t="array" ref="BL2044">IF(VLOOKUP($A2044,[1]New!$A$2:$DE$2108,80,FALSE)="High",1,IF(VLOOKUP($A2044,[1]New!$A$2:$DE$2108,80,FALSE)="HiAvg",2,IF(VLOOKUP($A2044,[1]New!$A$2:$DE$2108,80,FALSE)="Avg",3,IF(VLOOKUP($A2044,[1]New!$A$2:$DE$2108,80,FALSE)="LoAvg",4,IF(VLOOKUP($A2044,[1]New!$A$2:$DE$2108,80,FALSE)="Low",5,"")))))</f>
        <v/>
      </c>
    </row>
    <row r="2045" spans="1:64" x14ac:dyDescent="0.2">
      <c r="A2045" s="7" t="s">
        <v>2168</v>
      </c>
      <c r="B2045">
        <v>2015</v>
      </c>
      <c r="C2045" t="s">
        <v>2233</v>
      </c>
      <c r="D2045" t="str">
        <f t="array" ref="D2045">VLOOKUP($A2045,[1]New!$A$2:$DE$2108,5,FALSE)</f>
        <v>Language Usage</v>
      </c>
      <c r="E2045">
        <f t="array" ref="E2045">VLOOKUP($A2045,[1]New!$A$2:$DE$2108,3,FALSE)</f>
        <v>70200024</v>
      </c>
      <c r="F2045" t="str">
        <f t="array" ref="F2045">VLOOKUP($A2045,[1]New!$A$2:$DE$2108,4,FALSE)</f>
        <v>School 3</v>
      </c>
      <c r="Q2045">
        <f t="array" ref="Q2045">VLOOKUP($A2045,[1]New!$A$2:$DE$2108,19,FALSE)</f>
        <v>222</v>
      </c>
      <c r="S2045">
        <f t="array" ref="S2045">VLOOKUP($A2045,[1]New!$A$2:$DE$2108,21,FALSE)</f>
        <v>66</v>
      </c>
      <c r="U2045">
        <f t="array" ref="U2045">IF(S2045&gt;=75,1,IF(AND(S2045&gt;=50,S2045&lt;75),2,IF(AND(S2045&gt;=25,S2045&lt;50),3,IF(S2045&lt;25,4,"NA"))))</f>
        <v>2</v>
      </c>
      <c r="V2045" s="8">
        <f t="array" ref="V2045">VLOOKUP($A2045,[1]New!$A$2:$DE$2108,17,FALSE)</f>
        <v>42258</v>
      </c>
      <c r="AG2045" t="str">
        <f t="array" ref="AG2045">VLOOKUP($A2045,[1]New!$A$2:$DE$2108,61,FALSE)</f>
        <v>Writing: Plan, Organize, Develop, Revise, Research</v>
      </c>
      <c r="AJ2045">
        <f t="array" ref="AJ2045">VLOOKUP($A2045,[1]New!$A$2:$DE$2108,62,FALSE)</f>
        <v>217</v>
      </c>
      <c r="AN2045">
        <f t="array" ref="AN2045">IF(VLOOKUP($A2045,[1]New!$A$2:$DE$2108,65,FALSE)="High",1,IF(VLOOKUP($A2045,[1]New!$A$2:$DE$2108,65,FALSE)="HiAvg",2,IF(VLOOKUP($A2045,[1]New!$A$2:$DE$2108,65,FALSE)="Avg",3,IF(VLOOKUP($A2045,[1]New!$A$2:$DE$2108,65,FALSE)="LoAvg",4,5))))</f>
        <v>3</v>
      </c>
      <c r="AO2045" t="str">
        <f t="array" ref="AO2045">VLOOKUP($A2045,[1]New!$A$2:$DE$2108,66,FALSE)</f>
        <v>Language: Understand, Edit for Grammar, Usage</v>
      </c>
      <c r="AR2045">
        <f t="array" ref="AR2045">VLOOKUP($A2045,[1]New!$A$2:$DE$2108,67,FALSE)</f>
        <v>223</v>
      </c>
      <c r="AV2045">
        <f t="array" ref="AV2045">IF(VLOOKUP($A2045,[1]New!$A$2:$DE$2108,70,FALSE)="High",1,IF(VLOOKUP($A2045,[1]New!$A$2:$DE$2108,70,FALSE)="HiAvg",2,IF(VLOOKUP($A2045,[1]New!$A$2:$DE$2108,70,FALSE)="Avg",3,IF(VLOOKUP($A2045,[1]New!$A$2:$DE$2108,70,FALSE)="LoAvg",4,5))))</f>
        <v>2</v>
      </c>
      <c r="AW2045" t="str">
        <f t="array" ref="AW2045">VLOOKUP($A2045,[1]New!$A$2:$DE$2108,71,FALSE)</f>
        <v>Language: Understand, Edit Mechanics</v>
      </c>
      <c r="AZ2045">
        <f t="array" ref="AZ2045">VLOOKUP($A2045,[1]New!$A$2:$DE$2108,72,FALSE)</f>
        <v>226</v>
      </c>
      <c r="BD2045">
        <f t="array" ref="BD2045">IF(VLOOKUP($A2045,[1]New!$A$2:$DE$2108,75,FALSE)="High",1,IF(VLOOKUP($A2045,[1]New!$A$2:$DE$2108,75,FALSE)="HiAvg",2,IF(VLOOKUP($A2045,[1]New!$A$2:$DE$2108,75,FALSE)="Avg",3,IF(VLOOKUP($A2045,[1]New!$A$2:$DE$2108,75,FALSE)="LoAvg",4,5))))</f>
        <v>2</v>
      </c>
      <c r="BE2045" t="str">
        <f t="array" ref="BE2045">IF(VLOOKUP($A2045,[1]New!$A$2:$DE$2108,76,FALSE)="","",VLOOKUP($A2045,[1]New!$A$2:$DE$2108,76,FALSE))</f>
        <v/>
      </c>
      <c r="BH2045" t="str">
        <f t="array" ref="BH2045">IF(VLOOKUP($A2045,[1]New!$A$2:$DE$2108,77,FALSE)="","",VLOOKUP($A2045,[1]New!$A$2:$DE$2108,77,FALSE))</f>
        <v/>
      </c>
      <c r="BL2045" t="str">
        <f t="array" ref="BL2045">IF(VLOOKUP($A2045,[1]New!$A$2:$DE$2108,80,FALSE)="High",1,IF(VLOOKUP($A2045,[1]New!$A$2:$DE$2108,80,FALSE)="HiAvg",2,IF(VLOOKUP($A2045,[1]New!$A$2:$DE$2108,80,FALSE)="Avg",3,IF(VLOOKUP($A2045,[1]New!$A$2:$DE$2108,80,FALSE)="LoAvg",4,IF(VLOOKUP($A2045,[1]New!$A$2:$DE$2108,80,FALSE)="Low",5,"")))))</f>
        <v/>
      </c>
    </row>
    <row r="2046" spans="1:64" x14ac:dyDescent="0.2">
      <c r="A2046" s="7" t="s">
        <v>2169</v>
      </c>
      <c r="B2046">
        <v>2015</v>
      </c>
      <c r="C2046" t="s">
        <v>2233</v>
      </c>
      <c r="D2046" t="str">
        <f t="array" ref="D2046">VLOOKUP($A2046,[1]New!$A$2:$DE$2108,5,FALSE)</f>
        <v>Mathematics</v>
      </c>
      <c r="E2046">
        <f t="array" ref="E2046">VLOOKUP($A2046,[1]New!$A$2:$DE$2108,3,FALSE)</f>
        <v>70200024</v>
      </c>
      <c r="F2046" t="str">
        <f t="array" ref="F2046">VLOOKUP($A2046,[1]New!$A$2:$DE$2108,4,FALSE)</f>
        <v>School 3</v>
      </c>
      <c r="Q2046">
        <f t="array" ref="Q2046">VLOOKUP($A2046,[1]New!$A$2:$DE$2108,19,FALSE)</f>
        <v>224</v>
      </c>
      <c r="S2046">
        <f t="array" ref="S2046">VLOOKUP($A2046,[1]New!$A$2:$DE$2108,21,FALSE)</f>
        <v>45</v>
      </c>
      <c r="U2046">
        <f t="array" ref="U2046">IF(S2046&gt;=75,1,IF(AND(S2046&gt;=50,S2046&lt;75),2,IF(AND(S2046&gt;=25,S2046&lt;50),3,IF(S2046&lt;25,4,"NA"))))</f>
        <v>3</v>
      </c>
      <c r="V2046" s="8">
        <f t="array" ref="V2046">VLOOKUP($A2046,[1]New!$A$2:$DE$2108,17,FALSE)</f>
        <v>42264</v>
      </c>
      <c r="AG2046" t="str">
        <f t="array" ref="AG2046">VLOOKUP($A2046,[1]New!$A$2:$DE$2108,61,FALSE)</f>
        <v>Operations and Algebraic Thinking</v>
      </c>
      <c r="AJ2046">
        <f t="array" ref="AJ2046">VLOOKUP($A2046,[1]New!$A$2:$DE$2108,62,FALSE)</f>
        <v>231</v>
      </c>
      <c r="AN2046">
        <f t="array" ref="AN2046">IF(VLOOKUP($A2046,[1]New!$A$2:$DE$2108,65,FALSE)="High",1,IF(VLOOKUP($A2046,[1]New!$A$2:$DE$2108,65,FALSE)="HiAvg",2,IF(VLOOKUP($A2046,[1]New!$A$2:$DE$2108,65,FALSE)="Avg",3,IF(VLOOKUP($A2046,[1]New!$A$2:$DE$2108,65,FALSE)="LoAvg",4,5))))</f>
        <v>3</v>
      </c>
      <c r="AO2046" t="str">
        <f t="array" ref="AO2046">VLOOKUP($A2046,[1]New!$A$2:$DE$2108,66,FALSE)</f>
        <v>The Real and Complex Number Systems</v>
      </c>
      <c r="AR2046">
        <f t="array" ref="AR2046">VLOOKUP($A2046,[1]New!$A$2:$DE$2108,67,FALSE)</f>
        <v>219</v>
      </c>
      <c r="AV2046">
        <f t="array" ref="AV2046">IF(VLOOKUP($A2046,[1]New!$A$2:$DE$2108,70,FALSE)="High",1,IF(VLOOKUP($A2046,[1]New!$A$2:$DE$2108,70,FALSE)="HiAvg",2,IF(VLOOKUP($A2046,[1]New!$A$2:$DE$2108,70,FALSE)="Avg",3,IF(VLOOKUP($A2046,[1]New!$A$2:$DE$2108,70,FALSE)="LoAvg",4,5))))</f>
        <v>4</v>
      </c>
      <c r="AW2046" t="str">
        <f t="array" ref="AW2046">VLOOKUP($A2046,[1]New!$A$2:$DE$2108,71,FALSE)</f>
        <v>Geometry</v>
      </c>
      <c r="AZ2046">
        <f t="array" ref="AZ2046">VLOOKUP($A2046,[1]New!$A$2:$DE$2108,72,FALSE)</f>
        <v>221</v>
      </c>
      <c r="BD2046">
        <f t="array" ref="BD2046">IF(VLOOKUP($A2046,[1]New!$A$2:$DE$2108,75,FALSE)="High",1,IF(VLOOKUP($A2046,[1]New!$A$2:$DE$2108,75,FALSE)="HiAvg",2,IF(VLOOKUP($A2046,[1]New!$A$2:$DE$2108,75,FALSE)="Avg",3,IF(VLOOKUP($A2046,[1]New!$A$2:$DE$2108,75,FALSE)="LoAvg",4,5))))</f>
        <v>4</v>
      </c>
      <c r="BE2046" t="str">
        <f t="array" ref="BE2046">IF(VLOOKUP($A2046,[1]New!$A$2:$DE$2108,76,FALSE)="","",VLOOKUP($A2046,[1]New!$A$2:$DE$2108,76,FALSE))</f>
        <v>Statistics and Probability</v>
      </c>
      <c r="BH2046">
        <f t="array" ref="BH2046">IF(VLOOKUP($A2046,[1]New!$A$2:$DE$2108,77,FALSE)="","",VLOOKUP($A2046,[1]New!$A$2:$DE$2108,77,FALSE))</f>
        <v>227</v>
      </c>
      <c r="BL2046">
        <f t="array" ref="BL2046">IF(VLOOKUP($A2046,[1]New!$A$2:$DE$2108,80,FALSE)="High",1,IF(VLOOKUP($A2046,[1]New!$A$2:$DE$2108,80,FALSE)="HiAvg",2,IF(VLOOKUP($A2046,[1]New!$A$2:$DE$2108,80,FALSE)="Avg",3,IF(VLOOKUP($A2046,[1]New!$A$2:$DE$2108,80,FALSE)="LoAvg",4,IF(VLOOKUP($A2046,[1]New!$A$2:$DE$2108,80,FALSE)="Low",5,"")))))</f>
        <v>3</v>
      </c>
    </row>
    <row r="2047" spans="1:64" x14ac:dyDescent="0.2">
      <c r="A2047" s="7" t="s">
        <v>2170</v>
      </c>
      <c r="B2047">
        <v>2015</v>
      </c>
      <c r="C2047" t="s">
        <v>2233</v>
      </c>
      <c r="D2047" t="str">
        <f t="array" ref="D2047">VLOOKUP($A2047,[1]New!$A$2:$DE$2108,5,FALSE)</f>
        <v>Reading</v>
      </c>
      <c r="E2047">
        <f t="array" ref="E2047">VLOOKUP($A2047,[1]New!$A$2:$DE$2108,3,FALSE)</f>
        <v>70200024</v>
      </c>
      <c r="F2047" t="str">
        <f t="array" ref="F2047">VLOOKUP($A2047,[1]New!$A$2:$DE$2108,4,FALSE)</f>
        <v>School 3</v>
      </c>
      <c r="Q2047">
        <f t="array" ref="Q2047">VLOOKUP($A2047,[1]New!$A$2:$DE$2108,19,FALSE)</f>
        <v>229</v>
      </c>
      <c r="S2047">
        <f t="array" ref="S2047">VLOOKUP($A2047,[1]New!$A$2:$DE$2108,21,FALSE)</f>
        <v>77</v>
      </c>
      <c r="U2047">
        <f t="array" ref="U2047">IF(S2047&gt;=75,1,IF(AND(S2047&gt;=50,S2047&lt;75),2,IF(AND(S2047&gt;=25,S2047&lt;50),3,IF(S2047&lt;25,4,"NA"))))</f>
        <v>1</v>
      </c>
      <c r="V2047" s="8">
        <f t="array" ref="V2047">VLOOKUP($A2047,[1]New!$A$2:$DE$2108,17,FALSE)</f>
        <v>42256</v>
      </c>
      <c r="AG2047" t="str">
        <f t="array" ref="AG2047">VLOOKUP($A2047,[1]New!$A$2:$DE$2108,61,FALSE)</f>
        <v>Literature</v>
      </c>
      <c r="AJ2047">
        <f t="array" ref="AJ2047">VLOOKUP($A2047,[1]New!$A$2:$DE$2108,62,FALSE)</f>
        <v>232</v>
      </c>
      <c r="AN2047">
        <f t="array" ref="AN2047">IF(VLOOKUP($A2047,[1]New!$A$2:$DE$2108,65,FALSE)="High",1,IF(VLOOKUP($A2047,[1]New!$A$2:$DE$2108,65,FALSE)="HiAvg",2,IF(VLOOKUP($A2047,[1]New!$A$2:$DE$2108,65,FALSE)="Avg",3,IF(VLOOKUP($A2047,[1]New!$A$2:$DE$2108,65,FALSE)="LoAvg",4,5))))</f>
        <v>2</v>
      </c>
      <c r="AO2047" t="str">
        <f t="array" ref="AO2047">VLOOKUP($A2047,[1]New!$A$2:$DE$2108,66,FALSE)</f>
        <v>Informational Text</v>
      </c>
      <c r="AR2047">
        <f t="array" ref="AR2047">VLOOKUP($A2047,[1]New!$A$2:$DE$2108,67,FALSE)</f>
        <v>226</v>
      </c>
      <c r="AV2047">
        <f t="array" ref="AV2047">IF(VLOOKUP($A2047,[1]New!$A$2:$DE$2108,70,FALSE)="High",1,IF(VLOOKUP($A2047,[1]New!$A$2:$DE$2108,70,FALSE)="HiAvg",2,IF(VLOOKUP($A2047,[1]New!$A$2:$DE$2108,70,FALSE)="Avg",3,IF(VLOOKUP($A2047,[1]New!$A$2:$DE$2108,70,FALSE)="LoAvg",4,5))))</f>
        <v>2</v>
      </c>
      <c r="AW2047" t="str">
        <f t="array" ref="AW2047">VLOOKUP($A2047,[1]New!$A$2:$DE$2108,71,FALSE)</f>
        <v>Vocabulary Acquisition and Use</v>
      </c>
      <c r="AZ2047">
        <f t="array" ref="AZ2047">VLOOKUP($A2047,[1]New!$A$2:$DE$2108,72,FALSE)</f>
        <v>230</v>
      </c>
      <c r="BD2047">
        <f t="array" ref="BD2047">IF(VLOOKUP($A2047,[1]New!$A$2:$DE$2108,75,FALSE)="High",1,IF(VLOOKUP($A2047,[1]New!$A$2:$DE$2108,75,FALSE)="HiAvg",2,IF(VLOOKUP($A2047,[1]New!$A$2:$DE$2108,75,FALSE)="Avg",3,IF(VLOOKUP($A2047,[1]New!$A$2:$DE$2108,75,FALSE)="LoAvg",4,5))))</f>
        <v>2</v>
      </c>
      <c r="BE2047" t="str">
        <f t="array" ref="BE2047">IF(VLOOKUP($A2047,[1]New!$A$2:$DE$2108,76,FALSE)="","",VLOOKUP($A2047,[1]New!$A$2:$DE$2108,76,FALSE))</f>
        <v/>
      </c>
      <c r="BH2047" t="str">
        <f t="array" ref="BH2047">IF(VLOOKUP($A2047,[1]New!$A$2:$DE$2108,77,FALSE)="","",VLOOKUP($A2047,[1]New!$A$2:$DE$2108,77,FALSE))</f>
        <v/>
      </c>
      <c r="BL2047" t="str">
        <f t="array" ref="BL2047">IF(VLOOKUP($A2047,[1]New!$A$2:$DE$2108,80,FALSE)="High",1,IF(VLOOKUP($A2047,[1]New!$A$2:$DE$2108,80,FALSE)="HiAvg",2,IF(VLOOKUP($A2047,[1]New!$A$2:$DE$2108,80,FALSE)="Avg",3,IF(VLOOKUP($A2047,[1]New!$A$2:$DE$2108,80,FALSE)="LoAvg",4,IF(VLOOKUP($A2047,[1]New!$A$2:$DE$2108,80,FALSE)="Low",5,"")))))</f>
        <v/>
      </c>
    </row>
    <row r="2048" spans="1:64" x14ac:dyDescent="0.2">
      <c r="A2048" s="7" t="s">
        <v>2171</v>
      </c>
      <c r="B2048">
        <v>2015</v>
      </c>
      <c r="C2048" t="s">
        <v>2233</v>
      </c>
      <c r="D2048" t="str">
        <f t="array" ref="D2048">VLOOKUP($A2048,[1]New!$A$2:$DE$2108,5,FALSE)</f>
        <v>Language Usage</v>
      </c>
      <c r="E2048">
        <f t="array" ref="E2048">VLOOKUP($A2048,[1]New!$A$2:$DE$2108,3,FALSE)</f>
        <v>70200028</v>
      </c>
      <c r="F2048" t="str">
        <f t="array" ref="F2048">VLOOKUP($A2048,[1]New!$A$2:$DE$2108,4,FALSE)</f>
        <v>School 3</v>
      </c>
      <c r="Q2048">
        <f t="array" ref="Q2048">VLOOKUP($A2048,[1]New!$A$2:$DE$2108,19,FALSE)</f>
        <v>201</v>
      </c>
      <c r="S2048">
        <f t="array" ref="S2048">VLOOKUP($A2048,[1]New!$A$2:$DE$2108,21,FALSE)</f>
        <v>17</v>
      </c>
      <c r="U2048">
        <f t="array" ref="U2048">IF(S2048&gt;=75,1,IF(AND(S2048&gt;=50,S2048&lt;75),2,IF(AND(S2048&gt;=25,S2048&lt;50),3,IF(S2048&lt;25,4,"NA"))))</f>
        <v>4</v>
      </c>
      <c r="V2048" s="8">
        <f t="array" ref="V2048">VLOOKUP($A2048,[1]New!$A$2:$DE$2108,17,FALSE)</f>
        <v>42258</v>
      </c>
      <c r="AG2048" t="str">
        <f t="array" ref="AG2048">VLOOKUP($A2048,[1]New!$A$2:$DE$2108,61,FALSE)</f>
        <v>Writing: Plan, Organize, Develop, Revise, Research</v>
      </c>
      <c r="AJ2048">
        <f t="array" ref="AJ2048">VLOOKUP($A2048,[1]New!$A$2:$DE$2108,62,FALSE)</f>
        <v>199</v>
      </c>
      <c r="AN2048">
        <f t="array" ref="AN2048">IF(VLOOKUP($A2048,[1]New!$A$2:$DE$2108,65,FALSE)="High",1,IF(VLOOKUP($A2048,[1]New!$A$2:$DE$2108,65,FALSE)="HiAvg",2,IF(VLOOKUP($A2048,[1]New!$A$2:$DE$2108,65,FALSE)="Avg",3,IF(VLOOKUP($A2048,[1]New!$A$2:$DE$2108,65,FALSE)="LoAvg",4,5))))</f>
        <v>5</v>
      </c>
      <c r="AO2048" t="str">
        <f t="array" ref="AO2048">VLOOKUP($A2048,[1]New!$A$2:$DE$2108,66,FALSE)</f>
        <v>Language: Understand, Edit for Grammar, Usage</v>
      </c>
      <c r="AR2048">
        <f t="array" ref="AR2048">VLOOKUP($A2048,[1]New!$A$2:$DE$2108,67,FALSE)</f>
        <v>207</v>
      </c>
      <c r="AV2048">
        <f t="array" ref="AV2048">IF(VLOOKUP($A2048,[1]New!$A$2:$DE$2108,70,FALSE)="High",1,IF(VLOOKUP($A2048,[1]New!$A$2:$DE$2108,70,FALSE)="HiAvg",2,IF(VLOOKUP($A2048,[1]New!$A$2:$DE$2108,70,FALSE)="Avg",3,IF(VLOOKUP($A2048,[1]New!$A$2:$DE$2108,70,FALSE)="LoAvg",4,5))))</f>
        <v>4</v>
      </c>
      <c r="AW2048" t="str">
        <f t="array" ref="AW2048">VLOOKUP($A2048,[1]New!$A$2:$DE$2108,71,FALSE)</f>
        <v>Language: Understand, Edit Mechanics</v>
      </c>
      <c r="AZ2048">
        <f t="array" ref="AZ2048">VLOOKUP($A2048,[1]New!$A$2:$DE$2108,72,FALSE)</f>
        <v>197</v>
      </c>
      <c r="BD2048">
        <f t="array" ref="BD2048">IF(VLOOKUP($A2048,[1]New!$A$2:$DE$2108,75,FALSE)="High",1,IF(VLOOKUP($A2048,[1]New!$A$2:$DE$2108,75,FALSE)="HiAvg",2,IF(VLOOKUP($A2048,[1]New!$A$2:$DE$2108,75,FALSE)="Avg",3,IF(VLOOKUP($A2048,[1]New!$A$2:$DE$2108,75,FALSE)="LoAvg",4,5))))</f>
        <v>5</v>
      </c>
      <c r="BE2048" t="str">
        <f t="array" ref="BE2048">IF(VLOOKUP($A2048,[1]New!$A$2:$DE$2108,76,FALSE)="","",VLOOKUP($A2048,[1]New!$A$2:$DE$2108,76,FALSE))</f>
        <v/>
      </c>
      <c r="BH2048" t="str">
        <f t="array" ref="BH2048">IF(VLOOKUP($A2048,[1]New!$A$2:$DE$2108,77,FALSE)="","",VLOOKUP($A2048,[1]New!$A$2:$DE$2108,77,FALSE))</f>
        <v/>
      </c>
      <c r="BL2048" t="str">
        <f t="array" ref="BL2048">IF(VLOOKUP($A2048,[1]New!$A$2:$DE$2108,80,FALSE)="High",1,IF(VLOOKUP($A2048,[1]New!$A$2:$DE$2108,80,FALSE)="HiAvg",2,IF(VLOOKUP($A2048,[1]New!$A$2:$DE$2108,80,FALSE)="Avg",3,IF(VLOOKUP($A2048,[1]New!$A$2:$DE$2108,80,FALSE)="LoAvg",4,IF(VLOOKUP($A2048,[1]New!$A$2:$DE$2108,80,FALSE)="Low",5,"")))))</f>
        <v/>
      </c>
    </row>
    <row r="2049" spans="1:64" x14ac:dyDescent="0.2">
      <c r="A2049" s="7" t="s">
        <v>2172</v>
      </c>
      <c r="B2049">
        <v>2015</v>
      </c>
      <c r="C2049" t="s">
        <v>2233</v>
      </c>
      <c r="D2049" t="str">
        <f t="array" ref="D2049">VLOOKUP($A2049,[1]New!$A$2:$DE$2108,5,FALSE)</f>
        <v>Mathematics</v>
      </c>
      <c r="E2049">
        <f t="array" ref="E2049">VLOOKUP($A2049,[1]New!$A$2:$DE$2108,3,FALSE)</f>
        <v>70200028</v>
      </c>
      <c r="F2049" t="str">
        <f t="array" ref="F2049">VLOOKUP($A2049,[1]New!$A$2:$DE$2108,4,FALSE)</f>
        <v>School 3</v>
      </c>
      <c r="Q2049">
        <f t="array" ref="Q2049">VLOOKUP($A2049,[1]New!$A$2:$DE$2108,19,FALSE)</f>
        <v>200</v>
      </c>
      <c r="S2049">
        <f t="array" ref="S2049">VLOOKUP($A2049,[1]New!$A$2:$DE$2108,21,FALSE)</f>
        <v>9</v>
      </c>
      <c r="U2049">
        <f t="array" ref="U2049">IF(S2049&gt;=75,1,IF(AND(S2049&gt;=50,S2049&lt;75),2,IF(AND(S2049&gt;=25,S2049&lt;50),3,IF(S2049&lt;25,4,"NA"))))</f>
        <v>4</v>
      </c>
      <c r="V2049" s="8">
        <f t="array" ref="V2049">VLOOKUP($A2049,[1]New!$A$2:$DE$2108,17,FALSE)</f>
        <v>42263</v>
      </c>
      <c r="AG2049" t="str">
        <f t="array" ref="AG2049">VLOOKUP($A2049,[1]New!$A$2:$DE$2108,61,FALSE)</f>
        <v>Operations and Algebraic Thinking</v>
      </c>
      <c r="AJ2049">
        <f t="array" ref="AJ2049">VLOOKUP($A2049,[1]New!$A$2:$DE$2108,62,FALSE)</f>
        <v>193</v>
      </c>
      <c r="AN2049">
        <f t="array" ref="AN2049">IF(VLOOKUP($A2049,[1]New!$A$2:$DE$2108,65,FALSE)="High",1,IF(VLOOKUP($A2049,[1]New!$A$2:$DE$2108,65,FALSE)="HiAvg",2,IF(VLOOKUP($A2049,[1]New!$A$2:$DE$2108,65,FALSE)="Avg",3,IF(VLOOKUP($A2049,[1]New!$A$2:$DE$2108,65,FALSE)="LoAvg",4,5))))</f>
        <v>5</v>
      </c>
      <c r="AO2049" t="str">
        <f t="array" ref="AO2049">VLOOKUP($A2049,[1]New!$A$2:$DE$2108,66,FALSE)</f>
        <v>The Real and Complex Number Systems</v>
      </c>
      <c r="AR2049">
        <f t="array" ref="AR2049">VLOOKUP($A2049,[1]New!$A$2:$DE$2108,67,FALSE)</f>
        <v>200</v>
      </c>
      <c r="AV2049">
        <f t="array" ref="AV2049">IF(VLOOKUP($A2049,[1]New!$A$2:$DE$2108,70,FALSE)="High",1,IF(VLOOKUP($A2049,[1]New!$A$2:$DE$2108,70,FALSE)="HiAvg",2,IF(VLOOKUP($A2049,[1]New!$A$2:$DE$2108,70,FALSE)="Avg",3,IF(VLOOKUP($A2049,[1]New!$A$2:$DE$2108,70,FALSE)="LoAvg",4,5))))</f>
        <v>5</v>
      </c>
      <c r="AW2049" t="str">
        <f t="array" ref="AW2049">VLOOKUP($A2049,[1]New!$A$2:$DE$2108,71,FALSE)</f>
        <v>Geometry</v>
      </c>
      <c r="AZ2049">
        <f t="array" ref="AZ2049">VLOOKUP($A2049,[1]New!$A$2:$DE$2108,72,FALSE)</f>
        <v>218</v>
      </c>
      <c r="BD2049">
        <f t="array" ref="BD2049">IF(VLOOKUP($A2049,[1]New!$A$2:$DE$2108,75,FALSE)="High",1,IF(VLOOKUP($A2049,[1]New!$A$2:$DE$2108,75,FALSE)="HiAvg",2,IF(VLOOKUP($A2049,[1]New!$A$2:$DE$2108,75,FALSE)="Avg",3,IF(VLOOKUP($A2049,[1]New!$A$2:$DE$2108,75,FALSE)="LoAvg",4,5))))</f>
        <v>4</v>
      </c>
      <c r="BE2049" t="str">
        <f t="array" ref="BE2049">IF(VLOOKUP($A2049,[1]New!$A$2:$DE$2108,76,FALSE)="","",VLOOKUP($A2049,[1]New!$A$2:$DE$2108,76,FALSE))</f>
        <v>Statistics and Probability</v>
      </c>
      <c r="BH2049">
        <f t="array" ref="BH2049">IF(VLOOKUP($A2049,[1]New!$A$2:$DE$2108,77,FALSE)="","",VLOOKUP($A2049,[1]New!$A$2:$DE$2108,77,FALSE))</f>
        <v>189</v>
      </c>
      <c r="BL2049">
        <f t="array" ref="BL2049">IF(VLOOKUP($A2049,[1]New!$A$2:$DE$2108,80,FALSE)="High",1,IF(VLOOKUP($A2049,[1]New!$A$2:$DE$2108,80,FALSE)="HiAvg",2,IF(VLOOKUP($A2049,[1]New!$A$2:$DE$2108,80,FALSE)="Avg",3,IF(VLOOKUP($A2049,[1]New!$A$2:$DE$2108,80,FALSE)="LoAvg",4,IF(VLOOKUP($A2049,[1]New!$A$2:$DE$2108,80,FALSE)="Low",5,"")))))</f>
        <v>5</v>
      </c>
    </row>
    <row r="2050" spans="1:64" x14ac:dyDescent="0.2">
      <c r="A2050" s="7" t="s">
        <v>2173</v>
      </c>
      <c r="B2050">
        <v>2015</v>
      </c>
      <c r="C2050" t="s">
        <v>2233</v>
      </c>
      <c r="D2050" t="str">
        <f t="array" ref="D2050">VLOOKUP($A2050,[1]New!$A$2:$DE$2108,5,FALSE)</f>
        <v>Reading</v>
      </c>
      <c r="E2050">
        <f t="array" ref="E2050">VLOOKUP($A2050,[1]New!$A$2:$DE$2108,3,FALSE)</f>
        <v>70200028</v>
      </c>
      <c r="F2050" t="str">
        <f t="array" ref="F2050">VLOOKUP($A2050,[1]New!$A$2:$DE$2108,4,FALSE)</f>
        <v>School 3</v>
      </c>
      <c r="Q2050">
        <f t="array" ref="Q2050">VLOOKUP($A2050,[1]New!$A$2:$DE$2108,19,FALSE)</f>
        <v>193</v>
      </c>
      <c r="S2050">
        <f t="array" ref="S2050">VLOOKUP($A2050,[1]New!$A$2:$DE$2108,21,FALSE)</f>
        <v>8</v>
      </c>
      <c r="U2050">
        <f t="array" ref="U2050">IF(S2050&gt;=75,1,IF(AND(S2050&gt;=50,S2050&lt;75),2,IF(AND(S2050&gt;=25,S2050&lt;50),3,IF(S2050&lt;25,4,"NA"))))</f>
        <v>4</v>
      </c>
      <c r="V2050" s="8">
        <f t="array" ref="V2050">VLOOKUP($A2050,[1]New!$A$2:$DE$2108,17,FALSE)</f>
        <v>42256</v>
      </c>
      <c r="AG2050" t="str">
        <f t="array" ref="AG2050">VLOOKUP($A2050,[1]New!$A$2:$DE$2108,61,FALSE)</f>
        <v>Literature</v>
      </c>
      <c r="AJ2050">
        <f t="array" ref="AJ2050">VLOOKUP($A2050,[1]New!$A$2:$DE$2108,62,FALSE)</f>
        <v>194</v>
      </c>
      <c r="AN2050">
        <f t="array" ref="AN2050">IF(VLOOKUP($A2050,[1]New!$A$2:$DE$2108,65,FALSE)="High",1,IF(VLOOKUP($A2050,[1]New!$A$2:$DE$2108,65,FALSE)="HiAvg",2,IF(VLOOKUP($A2050,[1]New!$A$2:$DE$2108,65,FALSE)="Avg",3,IF(VLOOKUP($A2050,[1]New!$A$2:$DE$2108,65,FALSE)="LoAvg",4,5))))</f>
        <v>5</v>
      </c>
      <c r="AO2050" t="str">
        <f t="array" ref="AO2050">VLOOKUP($A2050,[1]New!$A$2:$DE$2108,66,FALSE)</f>
        <v>Informational Text</v>
      </c>
      <c r="AR2050">
        <f t="array" ref="AR2050">VLOOKUP($A2050,[1]New!$A$2:$DE$2108,67,FALSE)</f>
        <v>193</v>
      </c>
      <c r="AV2050">
        <f t="array" ref="AV2050">IF(VLOOKUP($A2050,[1]New!$A$2:$DE$2108,70,FALSE)="High",1,IF(VLOOKUP($A2050,[1]New!$A$2:$DE$2108,70,FALSE)="HiAvg",2,IF(VLOOKUP($A2050,[1]New!$A$2:$DE$2108,70,FALSE)="Avg",3,IF(VLOOKUP($A2050,[1]New!$A$2:$DE$2108,70,FALSE)="LoAvg",4,5))))</f>
        <v>5</v>
      </c>
      <c r="AW2050" t="str">
        <f t="array" ref="AW2050">VLOOKUP($A2050,[1]New!$A$2:$DE$2108,71,FALSE)</f>
        <v>Vocabulary Acquisition and Use</v>
      </c>
      <c r="AZ2050">
        <f t="array" ref="AZ2050">VLOOKUP($A2050,[1]New!$A$2:$DE$2108,72,FALSE)</f>
        <v>193</v>
      </c>
      <c r="BD2050">
        <f t="array" ref="BD2050">IF(VLOOKUP($A2050,[1]New!$A$2:$DE$2108,75,FALSE)="High",1,IF(VLOOKUP($A2050,[1]New!$A$2:$DE$2108,75,FALSE)="HiAvg",2,IF(VLOOKUP($A2050,[1]New!$A$2:$DE$2108,75,FALSE)="Avg",3,IF(VLOOKUP($A2050,[1]New!$A$2:$DE$2108,75,FALSE)="LoAvg",4,5))))</f>
        <v>5</v>
      </c>
      <c r="BE2050" t="str">
        <f t="array" ref="BE2050">IF(VLOOKUP($A2050,[1]New!$A$2:$DE$2108,76,FALSE)="","",VLOOKUP($A2050,[1]New!$A$2:$DE$2108,76,FALSE))</f>
        <v/>
      </c>
      <c r="BH2050" t="str">
        <f t="array" ref="BH2050">IF(VLOOKUP($A2050,[1]New!$A$2:$DE$2108,77,FALSE)="","",VLOOKUP($A2050,[1]New!$A$2:$DE$2108,77,FALSE))</f>
        <v/>
      </c>
      <c r="BL2050" t="str">
        <f t="array" ref="BL2050">IF(VLOOKUP($A2050,[1]New!$A$2:$DE$2108,80,FALSE)="High",1,IF(VLOOKUP($A2050,[1]New!$A$2:$DE$2108,80,FALSE)="HiAvg",2,IF(VLOOKUP($A2050,[1]New!$A$2:$DE$2108,80,FALSE)="Avg",3,IF(VLOOKUP($A2050,[1]New!$A$2:$DE$2108,80,FALSE)="LoAvg",4,IF(VLOOKUP($A2050,[1]New!$A$2:$DE$2108,80,FALSE)="Low",5,"")))))</f>
        <v/>
      </c>
    </row>
    <row r="2051" spans="1:64" x14ac:dyDescent="0.2">
      <c r="A2051" s="7" t="s">
        <v>2174</v>
      </c>
      <c r="B2051">
        <v>2015</v>
      </c>
      <c r="C2051" t="s">
        <v>2233</v>
      </c>
      <c r="D2051" t="str">
        <f t="array" ref="D2051">VLOOKUP($A2051,[1]New!$A$2:$DE$2108,5,FALSE)</f>
        <v>Language Usage</v>
      </c>
      <c r="E2051">
        <f t="array" ref="E2051">VLOOKUP($A2051,[1]New!$A$2:$DE$2108,3,FALSE)</f>
        <v>70200034</v>
      </c>
      <c r="F2051" t="str">
        <f t="array" ref="F2051">VLOOKUP($A2051,[1]New!$A$2:$DE$2108,4,FALSE)</f>
        <v>School 3</v>
      </c>
      <c r="Q2051">
        <f t="array" ref="Q2051">VLOOKUP($A2051,[1]New!$A$2:$DE$2108,19,FALSE)</f>
        <v>231</v>
      </c>
      <c r="S2051">
        <f t="array" ref="S2051">VLOOKUP($A2051,[1]New!$A$2:$DE$2108,21,FALSE)</f>
        <v>85</v>
      </c>
      <c r="U2051">
        <f t="array" ref="U2051">IF(S2051&gt;=75,1,IF(AND(S2051&gt;=50,S2051&lt;75),2,IF(AND(S2051&gt;=25,S2051&lt;50),3,IF(S2051&lt;25,4,"NA"))))</f>
        <v>1</v>
      </c>
      <c r="V2051" s="8">
        <f t="array" ref="V2051">VLOOKUP($A2051,[1]New!$A$2:$DE$2108,17,FALSE)</f>
        <v>42262</v>
      </c>
      <c r="AG2051" t="str">
        <f t="array" ref="AG2051">VLOOKUP($A2051,[1]New!$A$2:$DE$2108,61,FALSE)</f>
        <v>Writing: Plan, Organize, Develop, Revise, Research</v>
      </c>
      <c r="AJ2051">
        <f t="array" ref="AJ2051">VLOOKUP($A2051,[1]New!$A$2:$DE$2108,62,FALSE)</f>
        <v>234</v>
      </c>
      <c r="AN2051">
        <f t="array" ref="AN2051">IF(VLOOKUP($A2051,[1]New!$A$2:$DE$2108,65,FALSE)="High",1,IF(VLOOKUP($A2051,[1]New!$A$2:$DE$2108,65,FALSE)="HiAvg",2,IF(VLOOKUP($A2051,[1]New!$A$2:$DE$2108,65,FALSE)="Avg",3,IF(VLOOKUP($A2051,[1]New!$A$2:$DE$2108,65,FALSE)="LoAvg",4,5))))</f>
        <v>1</v>
      </c>
      <c r="AO2051" t="str">
        <f t="array" ref="AO2051">VLOOKUP($A2051,[1]New!$A$2:$DE$2108,66,FALSE)</f>
        <v>Language: Understand, Edit for Grammar, Usage</v>
      </c>
      <c r="AR2051">
        <f t="array" ref="AR2051">VLOOKUP($A2051,[1]New!$A$2:$DE$2108,67,FALSE)</f>
        <v>232</v>
      </c>
      <c r="AV2051">
        <f t="array" ref="AV2051">IF(VLOOKUP($A2051,[1]New!$A$2:$DE$2108,70,FALSE)="High",1,IF(VLOOKUP($A2051,[1]New!$A$2:$DE$2108,70,FALSE)="HiAvg",2,IF(VLOOKUP($A2051,[1]New!$A$2:$DE$2108,70,FALSE)="Avg",3,IF(VLOOKUP($A2051,[1]New!$A$2:$DE$2108,70,FALSE)="LoAvg",4,5))))</f>
        <v>1</v>
      </c>
      <c r="AW2051" t="str">
        <f t="array" ref="AW2051">VLOOKUP($A2051,[1]New!$A$2:$DE$2108,71,FALSE)</f>
        <v>Language: Understand, Edit Mechanics</v>
      </c>
      <c r="AZ2051">
        <f t="array" ref="AZ2051">VLOOKUP($A2051,[1]New!$A$2:$DE$2108,72,FALSE)</f>
        <v>228</v>
      </c>
      <c r="BD2051">
        <f t="array" ref="BD2051">IF(VLOOKUP($A2051,[1]New!$A$2:$DE$2108,75,FALSE)="High",1,IF(VLOOKUP($A2051,[1]New!$A$2:$DE$2108,75,FALSE)="HiAvg",2,IF(VLOOKUP($A2051,[1]New!$A$2:$DE$2108,75,FALSE)="Avg",3,IF(VLOOKUP($A2051,[1]New!$A$2:$DE$2108,75,FALSE)="LoAvg",4,5))))</f>
        <v>2</v>
      </c>
      <c r="BE2051" t="str">
        <f t="array" ref="BE2051">IF(VLOOKUP($A2051,[1]New!$A$2:$DE$2108,76,FALSE)="","",VLOOKUP($A2051,[1]New!$A$2:$DE$2108,76,FALSE))</f>
        <v/>
      </c>
      <c r="BH2051" t="str">
        <f t="array" ref="BH2051">IF(VLOOKUP($A2051,[1]New!$A$2:$DE$2108,77,FALSE)="","",VLOOKUP($A2051,[1]New!$A$2:$DE$2108,77,FALSE))</f>
        <v/>
      </c>
      <c r="BL2051" t="str">
        <f t="array" ref="BL2051">IF(VLOOKUP($A2051,[1]New!$A$2:$DE$2108,80,FALSE)="High",1,IF(VLOOKUP($A2051,[1]New!$A$2:$DE$2108,80,FALSE)="HiAvg",2,IF(VLOOKUP($A2051,[1]New!$A$2:$DE$2108,80,FALSE)="Avg",3,IF(VLOOKUP($A2051,[1]New!$A$2:$DE$2108,80,FALSE)="LoAvg",4,IF(VLOOKUP($A2051,[1]New!$A$2:$DE$2108,80,FALSE)="Low",5,"")))))</f>
        <v/>
      </c>
    </row>
    <row r="2052" spans="1:64" x14ac:dyDescent="0.2">
      <c r="A2052" s="7" t="s">
        <v>2175</v>
      </c>
      <c r="B2052">
        <v>2015</v>
      </c>
      <c r="C2052" t="s">
        <v>2233</v>
      </c>
      <c r="D2052" t="str">
        <f t="array" ref="D2052">VLOOKUP($A2052,[1]New!$A$2:$DE$2108,5,FALSE)</f>
        <v>Mathematics</v>
      </c>
      <c r="E2052">
        <f t="array" ref="E2052">VLOOKUP($A2052,[1]New!$A$2:$DE$2108,3,FALSE)</f>
        <v>70200034</v>
      </c>
      <c r="F2052" t="str">
        <f t="array" ref="F2052">VLOOKUP($A2052,[1]New!$A$2:$DE$2108,4,FALSE)</f>
        <v>School 3</v>
      </c>
      <c r="Q2052">
        <f t="array" ref="Q2052">VLOOKUP($A2052,[1]New!$A$2:$DE$2108,19,FALSE)</f>
        <v>241</v>
      </c>
      <c r="S2052">
        <f t="array" ref="S2052">VLOOKUP($A2052,[1]New!$A$2:$DE$2108,21,FALSE)</f>
        <v>79</v>
      </c>
      <c r="U2052">
        <f t="array" ref="U2052">IF(S2052&gt;=75,1,IF(AND(S2052&gt;=50,S2052&lt;75),2,IF(AND(S2052&gt;=25,S2052&lt;50),3,IF(S2052&lt;25,4,"NA"))))</f>
        <v>1</v>
      </c>
      <c r="V2052" s="8">
        <f t="array" ref="V2052">VLOOKUP($A2052,[1]New!$A$2:$DE$2108,17,FALSE)</f>
        <v>42264</v>
      </c>
      <c r="AG2052" t="str">
        <f t="array" ref="AG2052">VLOOKUP($A2052,[1]New!$A$2:$DE$2108,61,FALSE)</f>
        <v>Operations and Algebraic Thinking</v>
      </c>
      <c r="AJ2052">
        <f t="array" ref="AJ2052">VLOOKUP($A2052,[1]New!$A$2:$DE$2108,62,FALSE)</f>
        <v>246</v>
      </c>
      <c r="AN2052">
        <f t="array" ref="AN2052">IF(VLOOKUP($A2052,[1]New!$A$2:$DE$2108,65,FALSE)="High",1,IF(VLOOKUP($A2052,[1]New!$A$2:$DE$2108,65,FALSE)="HiAvg",2,IF(VLOOKUP($A2052,[1]New!$A$2:$DE$2108,65,FALSE)="Avg",3,IF(VLOOKUP($A2052,[1]New!$A$2:$DE$2108,65,FALSE)="LoAvg",4,5))))</f>
        <v>1</v>
      </c>
      <c r="AO2052" t="str">
        <f t="array" ref="AO2052">VLOOKUP($A2052,[1]New!$A$2:$DE$2108,66,FALSE)</f>
        <v>The Real and Complex Number Systems</v>
      </c>
      <c r="AR2052">
        <f t="array" ref="AR2052">VLOOKUP($A2052,[1]New!$A$2:$DE$2108,67,FALSE)</f>
        <v>239</v>
      </c>
      <c r="AV2052">
        <f t="array" ref="AV2052">IF(VLOOKUP($A2052,[1]New!$A$2:$DE$2108,70,FALSE)="High",1,IF(VLOOKUP($A2052,[1]New!$A$2:$DE$2108,70,FALSE)="HiAvg",2,IF(VLOOKUP($A2052,[1]New!$A$2:$DE$2108,70,FALSE)="Avg",3,IF(VLOOKUP($A2052,[1]New!$A$2:$DE$2108,70,FALSE)="LoAvg",4,5))))</f>
        <v>2</v>
      </c>
      <c r="AW2052" t="str">
        <f t="array" ref="AW2052">VLOOKUP($A2052,[1]New!$A$2:$DE$2108,71,FALSE)</f>
        <v>Geometry</v>
      </c>
      <c r="AZ2052">
        <f t="array" ref="AZ2052">VLOOKUP($A2052,[1]New!$A$2:$DE$2108,72,FALSE)</f>
        <v>233</v>
      </c>
      <c r="BD2052">
        <f t="array" ref="BD2052">IF(VLOOKUP($A2052,[1]New!$A$2:$DE$2108,75,FALSE)="High",1,IF(VLOOKUP($A2052,[1]New!$A$2:$DE$2108,75,FALSE)="HiAvg",2,IF(VLOOKUP($A2052,[1]New!$A$2:$DE$2108,75,FALSE)="Avg",3,IF(VLOOKUP($A2052,[1]New!$A$2:$DE$2108,75,FALSE)="LoAvg",4,5))))</f>
        <v>3</v>
      </c>
      <c r="BE2052" t="str">
        <f t="array" ref="BE2052">IF(VLOOKUP($A2052,[1]New!$A$2:$DE$2108,76,FALSE)="","",VLOOKUP($A2052,[1]New!$A$2:$DE$2108,76,FALSE))</f>
        <v>Statistics and Probability</v>
      </c>
      <c r="BH2052">
        <f t="array" ref="BH2052">IF(VLOOKUP($A2052,[1]New!$A$2:$DE$2108,77,FALSE)="","",VLOOKUP($A2052,[1]New!$A$2:$DE$2108,77,FALSE))</f>
        <v>245</v>
      </c>
      <c r="BL2052">
        <f t="array" ref="BL2052">IF(VLOOKUP($A2052,[1]New!$A$2:$DE$2108,80,FALSE)="High",1,IF(VLOOKUP($A2052,[1]New!$A$2:$DE$2108,80,FALSE)="HiAvg",2,IF(VLOOKUP($A2052,[1]New!$A$2:$DE$2108,80,FALSE)="Avg",3,IF(VLOOKUP($A2052,[1]New!$A$2:$DE$2108,80,FALSE)="LoAvg",4,IF(VLOOKUP($A2052,[1]New!$A$2:$DE$2108,80,FALSE)="Low",5,"")))))</f>
        <v>1</v>
      </c>
    </row>
    <row r="2053" spans="1:64" x14ac:dyDescent="0.2">
      <c r="A2053" s="7" t="s">
        <v>2176</v>
      </c>
      <c r="B2053">
        <v>2015</v>
      </c>
      <c r="C2053" t="s">
        <v>2233</v>
      </c>
      <c r="D2053" t="str">
        <f t="array" ref="D2053">VLOOKUP($A2053,[1]New!$A$2:$DE$2108,5,FALSE)</f>
        <v>Reading</v>
      </c>
      <c r="E2053">
        <f t="array" ref="E2053">VLOOKUP($A2053,[1]New!$A$2:$DE$2108,3,FALSE)</f>
        <v>70200034</v>
      </c>
      <c r="F2053" t="str">
        <f t="array" ref="F2053">VLOOKUP($A2053,[1]New!$A$2:$DE$2108,4,FALSE)</f>
        <v>School 3</v>
      </c>
      <c r="Q2053">
        <f t="array" ref="Q2053">VLOOKUP($A2053,[1]New!$A$2:$DE$2108,19,FALSE)</f>
        <v>239</v>
      </c>
      <c r="S2053">
        <f t="array" ref="S2053">VLOOKUP($A2053,[1]New!$A$2:$DE$2108,21,FALSE)</f>
        <v>92</v>
      </c>
      <c r="U2053">
        <f t="array" ref="U2053">IF(S2053&gt;=75,1,IF(AND(S2053&gt;=50,S2053&lt;75),2,IF(AND(S2053&gt;=25,S2053&lt;50),3,IF(S2053&lt;25,4,"NA"))))</f>
        <v>1</v>
      </c>
      <c r="V2053" s="8">
        <f t="array" ref="V2053">VLOOKUP($A2053,[1]New!$A$2:$DE$2108,17,FALSE)</f>
        <v>42257</v>
      </c>
      <c r="AG2053" t="str">
        <f t="array" ref="AG2053">VLOOKUP($A2053,[1]New!$A$2:$DE$2108,61,FALSE)</f>
        <v>Literature</v>
      </c>
      <c r="AJ2053">
        <f t="array" ref="AJ2053">VLOOKUP($A2053,[1]New!$A$2:$DE$2108,62,FALSE)</f>
        <v>242</v>
      </c>
      <c r="AN2053">
        <f t="array" ref="AN2053">IF(VLOOKUP($A2053,[1]New!$A$2:$DE$2108,65,FALSE)="High",1,IF(VLOOKUP($A2053,[1]New!$A$2:$DE$2108,65,FALSE)="HiAvg",2,IF(VLOOKUP($A2053,[1]New!$A$2:$DE$2108,65,FALSE)="Avg",3,IF(VLOOKUP($A2053,[1]New!$A$2:$DE$2108,65,FALSE)="LoAvg",4,5))))</f>
        <v>1</v>
      </c>
      <c r="AO2053" t="str">
        <f t="array" ref="AO2053">VLOOKUP($A2053,[1]New!$A$2:$DE$2108,66,FALSE)</f>
        <v>Informational Text</v>
      </c>
      <c r="AR2053">
        <f t="array" ref="AR2053">VLOOKUP($A2053,[1]New!$A$2:$DE$2108,67,FALSE)</f>
        <v>242</v>
      </c>
      <c r="AV2053">
        <f t="array" ref="AV2053">IF(VLOOKUP($A2053,[1]New!$A$2:$DE$2108,70,FALSE)="High",1,IF(VLOOKUP($A2053,[1]New!$A$2:$DE$2108,70,FALSE)="HiAvg",2,IF(VLOOKUP($A2053,[1]New!$A$2:$DE$2108,70,FALSE)="Avg",3,IF(VLOOKUP($A2053,[1]New!$A$2:$DE$2108,70,FALSE)="LoAvg",4,5))))</f>
        <v>1</v>
      </c>
      <c r="AW2053" t="str">
        <f t="array" ref="AW2053">VLOOKUP($A2053,[1]New!$A$2:$DE$2108,71,FALSE)</f>
        <v>Vocabulary Acquisition and Use</v>
      </c>
      <c r="AZ2053">
        <f t="array" ref="AZ2053">VLOOKUP($A2053,[1]New!$A$2:$DE$2108,72,FALSE)</f>
        <v>232</v>
      </c>
      <c r="BD2053">
        <f t="array" ref="BD2053">IF(VLOOKUP($A2053,[1]New!$A$2:$DE$2108,75,FALSE)="High",1,IF(VLOOKUP($A2053,[1]New!$A$2:$DE$2108,75,FALSE)="HiAvg",2,IF(VLOOKUP($A2053,[1]New!$A$2:$DE$2108,75,FALSE)="Avg",3,IF(VLOOKUP($A2053,[1]New!$A$2:$DE$2108,75,FALSE)="LoAvg",4,5))))</f>
        <v>2</v>
      </c>
      <c r="BE2053" t="str">
        <f t="array" ref="BE2053">IF(VLOOKUP($A2053,[1]New!$A$2:$DE$2108,76,FALSE)="","",VLOOKUP($A2053,[1]New!$A$2:$DE$2108,76,FALSE))</f>
        <v/>
      </c>
      <c r="BH2053" t="str">
        <f t="array" ref="BH2053">IF(VLOOKUP($A2053,[1]New!$A$2:$DE$2108,77,FALSE)="","",VLOOKUP($A2053,[1]New!$A$2:$DE$2108,77,FALSE))</f>
        <v/>
      </c>
      <c r="BL2053" t="str">
        <f t="array" ref="BL2053">IF(VLOOKUP($A2053,[1]New!$A$2:$DE$2108,80,FALSE)="High",1,IF(VLOOKUP($A2053,[1]New!$A$2:$DE$2108,80,FALSE)="HiAvg",2,IF(VLOOKUP($A2053,[1]New!$A$2:$DE$2108,80,FALSE)="Avg",3,IF(VLOOKUP($A2053,[1]New!$A$2:$DE$2108,80,FALSE)="LoAvg",4,IF(VLOOKUP($A2053,[1]New!$A$2:$DE$2108,80,FALSE)="Low",5,"")))))</f>
        <v/>
      </c>
    </row>
    <row r="2054" spans="1:64" x14ac:dyDescent="0.2">
      <c r="A2054" s="7" t="s">
        <v>2177</v>
      </c>
      <c r="B2054">
        <v>2015</v>
      </c>
      <c r="C2054" t="s">
        <v>2233</v>
      </c>
      <c r="D2054" t="str">
        <f t="array" ref="D2054">VLOOKUP($A2054,[1]New!$A$2:$DE$2108,5,FALSE)</f>
        <v>Language Usage</v>
      </c>
      <c r="E2054">
        <f t="array" ref="E2054">VLOOKUP($A2054,[1]New!$A$2:$DE$2108,3,FALSE)</f>
        <v>70200040</v>
      </c>
      <c r="F2054" t="str">
        <f t="array" ref="F2054">VLOOKUP($A2054,[1]New!$A$2:$DE$2108,4,FALSE)</f>
        <v>School 3</v>
      </c>
      <c r="Q2054">
        <f t="array" ref="Q2054">VLOOKUP($A2054,[1]New!$A$2:$DE$2108,19,FALSE)</f>
        <v>205</v>
      </c>
      <c r="S2054">
        <f t="array" ref="S2054">VLOOKUP($A2054,[1]New!$A$2:$DE$2108,21,FALSE)</f>
        <v>21</v>
      </c>
      <c r="U2054">
        <f t="array" ref="U2054">IF(S2054&gt;=75,1,IF(AND(S2054&gt;=50,S2054&lt;75),2,IF(AND(S2054&gt;=25,S2054&lt;50),3,IF(S2054&lt;25,4,"NA"))))</f>
        <v>4</v>
      </c>
      <c r="V2054" s="8">
        <f t="array" ref="V2054">VLOOKUP($A2054,[1]New!$A$2:$DE$2108,17,FALSE)</f>
        <v>42258</v>
      </c>
      <c r="AG2054" t="str">
        <f t="array" ref="AG2054">VLOOKUP($A2054,[1]New!$A$2:$DE$2108,61,FALSE)</f>
        <v>Writing: Plan, Organize, Develop, Revise, Research</v>
      </c>
      <c r="AJ2054">
        <f t="array" ref="AJ2054">VLOOKUP($A2054,[1]New!$A$2:$DE$2108,62,FALSE)</f>
        <v>205</v>
      </c>
      <c r="AN2054">
        <f t="array" ref="AN2054">IF(VLOOKUP($A2054,[1]New!$A$2:$DE$2108,65,FALSE)="High",1,IF(VLOOKUP($A2054,[1]New!$A$2:$DE$2108,65,FALSE)="HiAvg",2,IF(VLOOKUP($A2054,[1]New!$A$2:$DE$2108,65,FALSE)="Avg",3,IF(VLOOKUP($A2054,[1]New!$A$2:$DE$2108,65,FALSE)="LoAvg",4,5))))</f>
        <v>5</v>
      </c>
      <c r="AO2054" t="str">
        <f t="array" ref="AO2054">VLOOKUP($A2054,[1]New!$A$2:$DE$2108,66,FALSE)</f>
        <v>Language: Understand, Edit for Grammar, Usage</v>
      </c>
      <c r="AR2054">
        <f t="array" ref="AR2054">VLOOKUP($A2054,[1]New!$A$2:$DE$2108,67,FALSE)</f>
        <v>206</v>
      </c>
      <c r="AV2054">
        <f t="array" ref="AV2054">IF(VLOOKUP($A2054,[1]New!$A$2:$DE$2108,70,FALSE)="High",1,IF(VLOOKUP($A2054,[1]New!$A$2:$DE$2108,70,FALSE)="HiAvg",2,IF(VLOOKUP($A2054,[1]New!$A$2:$DE$2108,70,FALSE)="Avg",3,IF(VLOOKUP($A2054,[1]New!$A$2:$DE$2108,70,FALSE)="LoAvg",4,5))))</f>
        <v>5</v>
      </c>
      <c r="AW2054" t="str">
        <f t="array" ref="AW2054">VLOOKUP($A2054,[1]New!$A$2:$DE$2108,71,FALSE)</f>
        <v>Language: Understand, Edit Mechanics</v>
      </c>
      <c r="AZ2054">
        <f t="array" ref="AZ2054">VLOOKUP($A2054,[1]New!$A$2:$DE$2108,72,FALSE)</f>
        <v>205</v>
      </c>
      <c r="BD2054">
        <f t="array" ref="BD2054">IF(VLOOKUP($A2054,[1]New!$A$2:$DE$2108,75,FALSE)="High",1,IF(VLOOKUP($A2054,[1]New!$A$2:$DE$2108,75,FALSE)="HiAvg",2,IF(VLOOKUP($A2054,[1]New!$A$2:$DE$2108,75,FALSE)="Avg",3,IF(VLOOKUP($A2054,[1]New!$A$2:$DE$2108,75,FALSE)="LoAvg",4,5))))</f>
        <v>5</v>
      </c>
      <c r="BE2054" t="str">
        <f t="array" ref="BE2054">IF(VLOOKUP($A2054,[1]New!$A$2:$DE$2108,76,FALSE)="","",VLOOKUP($A2054,[1]New!$A$2:$DE$2108,76,FALSE))</f>
        <v/>
      </c>
      <c r="BH2054" t="str">
        <f t="array" ref="BH2054">IF(VLOOKUP($A2054,[1]New!$A$2:$DE$2108,77,FALSE)="","",VLOOKUP($A2054,[1]New!$A$2:$DE$2108,77,FALSE))</f>
        <v/>
      </c>
      <c r="BL2054" t="str">
        <f t="array" ref="BL2054">IF(VLOOKUP($A2054,[1]New!$A$2:$DE$2108,80,FALSE)="High",1,IF(VLOOKUP($A2054,[1]New!$A$2:$DE$2108,80,FALSE)="HiAvg",2,IF(VLOOKUP($A2054,[1]New!$A$2:$DE$2108,80,FALSE)="Avg",3,IF(VLOOKUP($A2054,[1]New!$A$2:$DE$2108,80,FALSE)="LoAvg",4,IF(VLOOKUP($A2054,[1]New!$A$2:$DE$2108,80,FALSE)="Low",5,"")))))</f>
        <v/>
      </c>
    </row>
    <row r="2055" spans="1:64" x14ac:dyDescent="0.2">
      <c r="A2055" s="7" t="s">
        <v>2178</v>
      </c>
      <c r="B2055">
        <v>2015</v>
      </c>
      <c r="C2055" t="s">
        <v>2233</v>
      </c>
      <c r="D2055" t="str">
        <f t="array" ref="D2055">VLOOKUP($A2055,[1]New!$A$2:$DE$2108,5,FALSE)</f>
        <v>Mathematics</v>
      </c>
      <c r="E2055">
        <f t="array" ref="E2055">VLOOKUP($A2055,[1]New!$A$2:$DE$2108,3,FALSE)</f>
        <v>70200040</v>
      </c>
      <c r="F2055" t="str">
        <f t="array" ref="F2055">VLOOKUP($A2055,[1]New!$A$2:$DE$2108,4,FALSE)</f>
        <v>School 3</v>
      </c>
      <c r="Q2055">
        <f t="array" ref="Q2055">VLOOKUP($A2055,[1]New!$A$2:$DE$2108,19,FALSE)</f>
        <v>201</v>
      </c>
      <c r="S2055">
        <f t="array" ref="S2055">VLOOKUP($A2055,[1]New!$A$2:$DE$2108,21,FALSE)</f>
        <v>8</v>
      </c>
      <c r="U2055">
        <f t="array" ref="U2055">IF(S2055&gt;=75,1,IF(AND(S2055&gt;=50,S2055&lt;75),2,IF(AND(S2055&gt;=25,S2055&lt;50),3,IF(S2055&lt;25,4,"NA"))))</f>
        <v>4</v>
      </c>
      <c r="V2055" s="8">
        <f t="array" ref="V2055">VLOOKUP($A2055,[1]New!$A$2:$DE$2108,17,FALSE)</f>
        <v>42265</v>
      </c>
      <c r="AG2055" t="str">
        <f t="array" ref="AG2055">VLOOKUP($A2055,[1]New!$A$2:$DE$2108,61,FALSE)</f>
        <v>Operations and Algebraic Thinking</v>
      </c>
      <c r="AJ2055">
        <f t="array" ref="AJ2055">VLOOKUP($A2055,[1]New!$A$2:$DE$2108,62,FALSE)</f>
        <v>203</v>
      </c>
      <c r="AN2055">
        <f t="array" ref="AN2055">IF(VLOOKUP($A2055,[1]New!$A$2:$DE$2108,65,FALSE)="High",1,IF(VLOOKUP($A2055,[1]New!$A$2:$DE$2108,65,FALSE)="HiAvg",2,IF(VLOOKUP($A2055,[1]New!$A$2:$DE$2108,65,FALSE)="Avg",3,IF(VLOOKUP($A2055,[1]New!$A$2:$DE$2108,65,FALSE)="LoAvg",4,5))))</f>
        <v>5</v>
      </c>
      <c r="AO2055" t="str">
        <f t="array" ref="AO2055">VLOOKUP($A2055,[1]New!$A$2:$DE$2108,66,FALSE)</f>
        <v>The Real and Complex Number Systems</v>
      </c>
      <c r="AR2055">
        <f t="array" ref="AR2055">VLOOKUP($A2055,[1]New!$A$2:$DE$2108,67,FALSE)</f>
        <v>197</v>
      </c>
      <c r="AV2055">
        <f t="array" ref="AV2055">IF(VLOOKUP($A2055,[1]New!$A$2:$DE$2108,70,FALSE)="High",1,IF(VLOOKUP($A2055,[1]New!$A$2:$DE$2108,70,FALSE)="HiAvg",2,IF(VLOOKUP($A2055,[1]New!$A$2:$DE$2108,70,FALSE)="Avg",3,IF(VLOOKUP($A2055,[1]New!$A$2:$DE$2108,70,FALSE)="LoAvg",4,5))))</f>
        <v>5</v>
      </c>
      <c r="AW2055" t="str">
        <f t="array" ref="AW2055">VLOOKUP($A2055,[1]New!$A$2:$DE$2108,71,FALSE)</f>
        <v>Geometry</v>
      </c>
      <c r="AZ2055">
        <f t="array" ref="AZ2055">VLOOKUP($A2055,[1]New!$A$2:$DE$2108,72,FALSE)</f>
        <v>204</v>
      </c>
      <c r="BD2055">
        <f t="array" ref="BD2055">IF(VLOOKUP($A2055,[1]New!$A$2:$DE$2108,75,FALSE)="High",1,IF(VLOOKUP($A2055,[1]New!$A$2:$DE$2108,75,FALSE)="HiAvg",2,IF(VLOOKUP($A2055,[1]New!$A$2:$DE$2108,75,FALSE)="Avg",3,IF(VLOOKUP($A2055,[1]New!$A$2:$DE$2108,75,FALSE)="LoAvg",4,5))))</f>
        <v>5</v>
      </c>
      <c r="BE2055" t="str">
        <f t="array" ref="BE2055">IF(VLOOKUP($A2055,[1]New!$A$2:$DE$2108,76,FALSE)="","",VLOOKUP($A2055,[1]New!$A$2:$DE$2108,76,FALSE))</f>
        <v>Statistics and Probability</v>
      </c>
      <c r="BH2055">
        <f t="array" ref="BH2055">IF(VLOOKUP($A2055,[1]New!$A$2:$DE$2108,77,FALSE)="","",VLOOKUP($A2055,[1]New!$A$2:$DE$2108,77,FALSE))</f>
        <v>200</v>
      </c>
      <c r="BL2055">
        <f t="array" ref="BL2055">IF(VLOOKUP($A2055,[1]New!$A$2:$DE$2108,80,FALSE)="High",1,IF(VLOOKUP($A2055,[1]New!$A$2:$DE$2108,80,FALSE)="HiAvg",2,IF(VLOOKUP($A2055,[1]New!$A$2:$DE$2108,80,FALSE)="Avg",3,IF(VLOOKUP($A2055,[1]New!$A$2:$DE$2108,80,FALSE)="LoAvg",4,IF(VLOOKUP($A2055,[1]New!$A$2:$DE$2108,80,FALSE)="Low",5,"")))))</f>
        <v>5</v>
      </c>
    </row>
    <row r="2056" spans="1:64" x14ac:dyDescent="0.2">
      <c r="A2056" s="7" t="s">
        <v>2179</v>
      </c>
      <c r="B2056">
        <v>2015</v>
      </c>
      <c r="C2056" t="s">
        <v>2233</v>
      </c>
      <c r="D2056" t="str">
        <f t="array" ref="D2056">VLOOKUP($A2056,[1]New!$A$2:$DE$2108,5,FALSE)</f>
        <v>Reading</v>
      </c>
      <c r="E2056">
        <f t="array" ref="E2056">VLOOKUP($A2056,[1]New!$A$2:$DE$2108,3,FALSE)</f>
        <v>70200040</v>
      </c>
      <c r="F2056" t="str">
        <f t="array" ref="F2056">VLOOKUP($A2056,[1]New!$A$2:$DE$2108,4,FALSE)</f>
        <v>School 3</v>
      </c>
      <c r="Q2056">
        <f t="array" ref="Q2056">VLOOKUP($A2056,[1]New!$A$2:$DE$2108,19,FALSE)</f>
        <v>203</v>
      </c>
      <c r="S2056">
        <f t="array" ref="S2056">VLOOKUP($A2056,[1]New!$A$2:$DE$2108,21,FALSE)</f>
        <v>18</v>
      </c>
      <c r="U2056">
        <f t="array" ref="U2056">IF(S2056&gt;=75,1,IF(AND(S2056&gt;=50,S2056&lt;75),2,IF(AND(S2056&gt;=25,S2056&lt;50),3,IF(S2056&lt;25,4,"NA"))))</f>
        <v>4</v>
      </c>
      <c r="V2056" s="8">
        <f t="array" ref="V2056">VLOOKUP($A2056,[1]New!$A$2:$DE$2108,17,FALSE)</f>
        <v>42256</v>
      </c>
      <c r="AG2056" t="str">
        <f t="array" ref="AG2056">VLOOKUP($A2056,[1]New!$A$2:$DE$2108,61,FALSE)</f>
        <v>Literature</v>
      </c>
      <c r="AJ2056">
        <f t="array" ref="AJ2056">VLOOKUP($A2056,[1]New!$A$2:$DE$2108,62,FALSE)</f>
        <v>212</v>
      </c>
      <c r="AN2056">
        <f t="array" ref="AN2056">IF(VLOOKUP($A2056,[1]New!$A$2:$DE$2108,65,FALSE)="High",1,IF(VLOOKUP($A2056,[1]New!$A$2:$DE$2108,65,FALSE)="HiAvg",2,IF(VLOOKUP($A2056,[1]New!$A$2:$DE$2108,65,FALSE)="Avg",3,IF(VLOOKUP($A2056,[1]New!$A$2:$DE$2108,65,FALSE)="LoAvg",4,5))))</f>
        <v>4</v>
      </c>
      <c r="AO2056" t="str">
        <f t="array" ref="AO2056">VLOOKUP($A2056,[1]New!$A$2:$DE$2108,66,FALSE)</f>
        <v>Informational Text</v>
      </c>
      <c r="AR2056">
        <f t="array" ref="AR2056">VLOOKUP($A2056,[1]New!$A$2:$DE$2108,67,FALSE)</f>
        <v>192</v>
      </c>
      <c r="AV2056">
        <f t="array" ref="AV2056">IF(VLOOKUP($A2056,[1]New!$A$2:$DE$2108,70,FALSE)="High",1,IF(VLOOKUP($A2056,[1]New!$A$2:$DE$2108,70,FALSE)="HiAvg",2,IF(VLOOKUP($A2056,[1]New!$A$2:$DE$2108,70,FALSE)="Avg",3,IF(VLOOKUP($A2056,[1]New!$A$2:$DE$2108,70,FALSE)="LoAvg",4,5))))</f>
        <v>5</v>
      </c>
      <c r="AW2056" t="str">
        <f t="array" ref="AW2056">VLOOKUP($A2056,[1]New!$A$2:$DE$2108,71,FALSE)</f>
        <v>Vocabulary Acquisition and Use</v>
      </c>
      <c r="AZ2056">
        <f t="array" ref="AZ2056">VLOOKUP($A2056,[1]New!$A$2:$DE$2108,72,FALSE)</f>
        <v>207</v>
      </c>
      <c r="BD2056">
        <f t="array" ref="BD2056">IF(VLOOKUP($A2056,[1]New!$A$2:$DE$2108,75,FALSE)="High",1,IF(VLOOKUP($A2056,[1]New!$A$2:$DE$2108,75,FALSE)="HiAvg",2,IF(VLOOKUP($A2056,[1]New!$A$2:$DE$2108,75,FALSE)="Avg",3,IF(VLOOKUP($A2056,[1]New!$A$2:$DE$2108,75,FALSE)="LoAvg",4,5))))</f>
        <v>5</v>
      </c>
      <c r="BE2056" t="str">
        <f t="array" ref="BE2056">IF(VLOOKUP($A2056,[1]New!$A$2:$DE$2108,76,FALSE)="","",VLOOKUP($A2056,[1]New!$A$2:$DE$2108,76,FALSE))</f>
        <v/>
      </c>
      <c r="BH2056" t="str">
        <f t="array" ref="BH2056">IF(VLOOKUP($A2056,[1]New!$A$2:$DE$2108,77,FALSE)="","",VLOOKUP($A2056,[1]New!$A$2:$DE$2108,77,FALSE))</f>
        <v/>
      </c>
      <c r="BL2056" t="str">
        <f t="array" ref="BL2056">IF(VLOOKUP($A2056,[1]New!$A$2:$DE$2108,80,FALSE)="High",1,IF(VLOOKUP($A2056,[1]New!$A$2:$DE$2108,80,FALSE)="HiAvg",2,IF(VLOOKUP($A2056,[1]New!$A$2:$DE$2108,80,FALSE)="Avg",3,IF(VLOOKUP($A2056,[1]New!$A$2:$DE$2108,80,FALSE)="LoAvg",4,IF(VLOOKUP($A2056,[1]New!$A$2:$DE$2108,80,FALSE)="Low",5,"")))))</f>
        <v/>
      </c>
    </row>
    <row r="2057" spans="1:64" x14ac:dyDescent="0.2">
      <c r="A2057" s="7" t="s">
        <v>2180</v>
      </c>
      <c r="B2057">
        <v>2015</v>
      </c>
      <c r="C2057" t="s">
        <v>2233</v>
      </c>
      <c r="D2057" t="str">
        <f t="array" ref="D2057">VLOOKUP($A2057,[1]New!$A$2:$DE$2108,5,FALSE)</f>
        <v>Language Usage</v>
      </c>
      <c r="E2057">
        <f t="array" ref="E2057">VLOOKUP($A2057,[1]New!$A$2:$DE$2108,3,FALSE)</f>
        <v>70200041</v>
      </c>
      <c r="F2057" t="str">
        <f t="array" ref="F2057">VLOOKUP($A2057,[1]New!$A$2:$DE$2108,4,FALSE)</f>
        <v>School 3</v>
      </c>
      <c r="Q2057">
        <f t="array" ref="Q2057">VLOOKUP($A2057,[1]New!$A$2:$DE$2108,19,FALSE)</f>
        <v>217</v>
      </c>
      <c r="S2057">
        <f t="array" ref="S2057">VLOOKUP($A2057,[1]New!$A$2:$DE$2108,21,FALSE)</f>
        <v>52</v>
      </c>
      <c r="U2057">
        <f t="array" ref="U2057">IF(S2057&gt;=75,1,IF(AND(S2057&gt;=50,S2057&lt;75),2,IF(AND(S2057&gt;=25,S2057&lt;50),3,IF(S2057&lt;25,4,"NA"))))</f>
        <v>2</v>
      </c>
      <c r="V2057" s="8">
        <f t="array" ref="V2057">VLOOKUP($A2057,[1]New!$A$2:$DE$2108,17,FALSE)</f>
        <v>42262</v>
      </c>
      <c r="AG2057" t="str">
        <f t="array" ref="AG2057">VLOOKUP($A2057,[1]New!$A$2:$DE$2108,61,FALSE)</f>
        <v>Writing: Plan, Organize, Develop, Revise, Research</v>
      </c>
      <c r="AJ2057">
        <f t="array" ref="AJ2057">VLOOKUP($A2057,[1]New!$A$2:$DE$2108,62,FALSE)</f>
        <v>220</v>
      </c>
      <c r="AN2057">
        <f t="array" ref="AN2057">IF(VLOOKUP($A2057,[1]New!$A$2:$DE$2108,65,FALSE)="High",1,IF(VLOOKUP($A2057,[1]New!$A$2:$DE$2108,65,FALSE)="HiAvg",2,IF(VLOOKUP($A2057,[1]New!$A$2:$DE$2108,65,FALSE)="Avg",3,IF(VLOOKUP($A2057,[1]New!$A$2:$DE$2108,65,FALSE)="LoAvg",4,5))))</f>
        <v>3</v>
      </c>
      <c r="AO2057" t="str">
        <f t="array" ref="AO2057">VLOOKUP($A2057,[1]New!$A$2:$DE$2108,66,FALSE)</f>
        <v>Language: Understand, Edit for Grammar, Usage</v>
      </c>
      <c r="AR2057">
        <f t="array" ref="AR2057">VLOOKUP($A2057,[1]New!$A$2:$DE$2108,67,FALSE)</f>
        <v>209</v>
      </c>
      <c r="AV2057">
        <f t="array" ref="AV2057">IF(VLOOKUP($A2057,[1]New!$A$2:$DE$2108,70,FALSE)="High",1,IF(VLOOKUP($A2057,[1]New!$A$2:$DE$2108,70,FALSE)="HiAvg",2,IF(VLOOKUP($A2057,[1]New!$A$2:$DE$2108,70,FALSE)="Avg",3,IF(VLOOKUP($A2057,[1]New!$A$2:$DE$2108,70,FALSE)="LoAvg",4,5))))</f>
        <v>4</v>
      </c>
      <c r="AW2057" t="str">
        <f t="array" ref="AW2057">VLOOKUP($A2057,[1]New!$A$2:$DE$2108,71,FALSE)</f>
        <v>Language: Understand, Edit Mechanics</v>
      </c>
      <c r="AZ2057">
        <f t="array" ref="AZ2057">VLOOKUP($A2057,[1]New!$A$2:$DE$2108,72,FALSE)</f>
        <v>221</v>
      </c>
      <c r="BD2057">
        <f t="array" ref="BD2057">IF(VLOOKUP($A2057,[1]New!$A$2:$DE$2108,75,FALSE)="High",1,IF(VLOOKUP($A2057,[1]New!$A$2:$DE$2108,75,FALSE)="HiAvg",2,IF(VLOOKUP($A2057,[1]New!$A$2:$DE$2108,75,FALSE)="Avg",3,IF(VLOOKUP($A2057,[1]New!$A$2:$DE$2108,75,FALSE)="LoAvg",4,5))))</f>
        <v>3</v>
      </c>
      <c r="BE2057" t="str">
        <f t="array" ref="BE2057">IF(VLOOKUP($A2057,[1]New!$A$2:$DE$2108,76,FALSE)="","",VLOOKUP($A2057,[1]New!$A$2:$DE$2108,76,FALSE))</f>
        <v/>
      </c>
      <c r="BH2057" t="str">
        <f t="array" ref="BH2057">IF(VLOOKUP($A2057,[1]New!$A$2:$DE$2108,77,FALSE)="","",VLOOKUP($A2057,[1]New!$A$2:$DE$2108,77,FALSE))</f>
        <v/>
      </c>
      <c r="BL2057" t="str">
        <f t="array" ref="BL2057">IF(VLOOKUP($A2057,[1]New!$A$2:$DE$2108,80,FALSE)="High",1,IF(VLOOKUP($A2057,[1]New!$A$2:$DE$2108,80,FALSE)="HiAvg",2,IF(VLOOKUP($A2057,[1]New!$A$2:$DE$2108,80,FALSE)="Avg",3,IF(VLOOKUP($A2057,[1]New!$A$2:$DE$2108,80,FALSE)="LoAvg",4,IF(VLOOKUP($A2057,[1]New!$A$2:$DE$2108,80,FALSE)="Low",5,"")))))</f>
        <v/>
      </c>
    </row>
    <row r="2058" spans="1:64" x14ac:dyDescent="0.2">
      <c r="A2058" s="7" t="s">
        <v>2181</v>
      </c>
      <c r="B2058">
        <v>2015</v>
      </c>
      <c r="C2058" t="s">
        <v>2233</v>
      </c>
      <c r="D2058" t="str">
        <f t="array" ref="D2058">VLOOKUP($A2058,[1]New!$A$2:$DE$2108,5,FALSE)</f>
        <v>Mathematics</v>
      </c>
      <c r="E2058">
        <f t="array" ref="E2058">VLOOKUP($A2058,[1]New!$A$2:$DE$2108,3,FALSE)</f>
        <v>70200041</v>
      </c>
      <c r="F2058" t="str">
        <f t="array" ref="F2058">VLOOKUP($A2058,[1]New!$A$2:$DE$2108,4,FALSE)</f>
        <v>School 3</v>
      </c>
      <c r="Q2058">
        <f t="array" ref="Q2058">VLOOKUP($A2058,[1]New!$A$2:$DE$2108,19,FALSE)</f>
        <v>208</v>
      </c>
      <c r="S2058">
        <f t="array" ref="S2058">VLOOKUP($A2058,[1]New!$A$2:$DE$2108,21,FALSE)</f>
        <v>15</v>
      </c>
      <c r="U2058">
        <f t="array" ref="U2058">IF(S2058&gt;=75,1,IF(AND(S2058&gt;=50,S2058&lt;75),2,IF(AND(S2058&gt;=25,S2058&lt;50),3,IF(S2058&lt;25,4,"NA"))))</f>
        <v>4</v>
      </c>
      <c r="V2058" s="8">
        <f t="array" ref="V2058">VLOOKUP($A2058,[1]New!$A$2:$DE$2108,17,FALSE)</f>
        <v>42264</v>
      </c>
      <c r="AG2058" t="str">
        <f t="array" ref="AG2058">VLOOKUP($A2058,[1]New!$A$2:$DE$2108,61,FALSE)</f>
        <v>Operations and Algebraic Thinking</v>
      </c>
      <c r="AJ2058">
        <f t="array" ref="AJ2058">VLOOKUP($A2058,[1]New!$A$2:$DE$2108,62,FALSE)</f>
        <v>198</v>
      </c>
      <c r="AN2058">
        <f t="array" ref="AN2058">IF(VLOOKUP($A2058,[1]New!$A$2:$DE$2108,65,FALSE)="High",1,IF(VLOOKUP($A2058,[1]New!$A$2:$DE$2108,65,FALSE)="HiAvg",2,IF(VLOOKUP($A2058,[1]New!$A$2:$DE$2108,65,FALSE)="Avg",3,IF(VLOOKUP($A2058,[1]New!$A$2:$DE$2108,65,FALSE)="LoAvg",4,5))))</f>
        <v>5</v>
      </c>
      <c r="AO2058" t="str">
        <f t="array" ref="AO2058">VLOOKUP($A2058,[1]New!$A$2:$DE$2108,66,FALSE)</f>
        <v>The Real and Complex Number Systems</v>
      </c>
      <c r="AR2058">
        <f t="array" ref="AR2058">VLOOKUP($A2058,[1]New!$A$2:$DE$2108,67,FALSE)</f>
        <v>219</v>
      </c>
      <c r="AV2058">
        <f t="array" ref="AV2058">IF(VLOOKUP($A2058,[1]New!$A$2:$DE$2108,70,FALSE)="High",1,IF(VLOOKUP($A2058,[1]New!$A$2:$DE$2108,70,FALSE)="HiAvg",2,IF(VLOOKUP($A2058,[1]New!$A$2:$DE$2108,70,FALSE)="Avg",3,IF(VLOOKUP($A2058,[1]New!$A$2:$DE$2108,70,FALSE)="LoAvg",4,5))))</f>
        <v>4</v>
      </c>
      <c r="AW2058" t="str">
        <f t="array" ref="AW2058">VLOOKUP($A2058,[1]New!$A$2:$DE$2108,71,FALSE)</f>
        <v>Geometry</v>
      </c>
      <c r="AZ2058">
        <f t="array" ref="AZ2058">VLOOKUP($A2058,[1]New!$A$2:$DE$2108,72,FALSE)</f>
        <v>211</v>
      </c>
      <c r="BD2058">
        <f t="array" ref="BD2058">IF(VLOOKUP($A2058,[1]New!$A$2:$DE$2108,75,FALSE)="High",1,IF(VLOOKUP($A2058,[1]New!$A$2:$DE$2108,75,FALSE)="HiAvg",2,IF(VLOOKUP($A2058,[1]New!$A$2:$DE$2108,75,FALSE)="Avg",3,IF(VLOOKUP($A2058,[1]New!$A$2:$DE$2108,75,FALSE)="LoAvg",4,5))))</f>
        <v>5</v>
      </c>
      <c r="BE2058" t="str">
        <f t="array" ref="BE2058">IF(VLOOKUP($A2058,[1]New!$A$2:$DE$2108,76,FALSE)="","",VLOOKUP($A2058,[1]New!$A$2:$DE$2108,76,FALSE))</f>
        <v>Statistics and Probability</v>
      </c>
      <c r="BH2058">
        <f t="array" ref="BH2058">IF(VLOOKUP($A2058,[1]New!$A$2:$DE$2108,77,FALSE)="","",VLOOKUP($A2058,[1]New!$A$2:$DE$2108,77,FALSE))</f>
        <v>206</v>
      </c>
      <c r="BL2058">
        <f t="array" ref="BL2058">IF(VLOOKUP($A2058,[1]New!$A$2:$DE$2108,80,FALSE)="High",1,IF(VLOOKUP($A2058,[1]New!$A$2:$DE$2108,80,FALSE)="HiAvg",2,IF(VLOOKUP($A2058,[1]New!$A$2:$DE$2108,80,FALSE)="Avg",3,IF(VLOOKUP($A2058,[1]New!$A$2:$DE$2108,80,FALSE)="LoAvg",4,IF(VLOOKUP($A2058,[1]New!$A$2:$DE$2108,80,FALSE)="Low",5,"")))))</f>
        <v>5</v>
      </c>
    </row>
    <row r="2059" spans="1:64" x14ac:dyDescent="0.2">
      <c r="A2059" s="7" t="s">
        <v>2182</v>
      </c>
      <c r="B2059">
        <v>2015</v>
      </c>
      <c r="C2059" t="s">
        <v>2233</v>
      </c>
      <c r="D2059" t="str">
        <f t="array" ref="D2059">VLOOKUP($A2059,[1]New!$A$2:$DE$2108,5,FALSE)</f>
        <v>Reading</v>
      </c>
      <c r="E2059">
        <f t="array" ref="E2059">VLOOKUP($A2059,[1]New!$A$2:$DE$2108,3,FALSE)</f>
        <v>70200041</v>
      </c>
      <c r="F2059" t="str">
        <f t="array" ref="F2059">VLOOKUP($A2059,[1]New!$A$2:$DE$2108,4,FALSE)</f>
        <v>School 3</v>
      </c>
      <c r="Q2059">
        <f t="array" ref="Q2059">VLOOKUP($A2059,[1]New!$A$2:$DE$2108,19,FALSE)</f>
        <v>218</v>
      </c>
      <c r="S2059">
        <f t="array" ref="S2059">VLOOKUP($A2059,[1]New!$A$2:$DE$2108,21,FALSE)</f>
        <v>52</v>
      </c>
      <c r="U2059">
        <f t="array" ref="U2059">IF(S2059&gt;=75,1,IF(AND(S2059&gt;=50,S2059&lt;75),2,IF(AND(S2059&gt;=25,S2059&lt;50),3,IF(S2059&lt;25,4,"NA"))))</f>
        <v>2</v>
      </c>
      <c r="V2059" s="8">
        <f t="array" ref="V2059">VLOOKUP($A2059,[1]New!$A$2:$DE$2108,17,FALSE)</f>
        <v>42257</v>
      </c>
      <c r="AG2059" t="str">
        <f t="array" ref="AG2059">VLOOKUP($A2059,[1]New!$A$2:$DE$2108,61,FALSE)</f>
        <v>Literature</v>
      </c>
      <c r="AJ2059">
        <f t="array" ref="AJ2059">VLOOKUP($A2059,[1]New!$A$2:$DE$2108,62,FALSE)</f>
        <v>226</v>
      </c>
      <c r="AN2059">
        <f t="array" ref="AN2059">IF(VLOOKUP($A2059,[1]New!$A$2:$DE$2108,65,FALSE)="High",1,IF(VLOOKUP($A2059,[1]New!$A$2:$DE$2108,65,FALSE)="HiAvg",2,IF(VLOOKUP($A2059,[1]New!$A$2:$DE$2108,65,FALSE)="Avg",3,IF(VLOOKUP($A2059,[1]New!$A$2:$DE$2108,65,FALSE)="LoAvg",4,5))))</f>
        <v>2</v>
      </c>
      <c r="AO2059" t="str">
        <f t="array" ref="AO2059">VLOOKUP($A2059,[1]New!$A$2:$DE$2108,66,FALSE)</f>
        <v>Informational Text</v>
      </c>
      <c r="AR2059">
        <f t="array" ref="AR2059">VLOOKUP($A2059,[1]New!$A$2:$DE$2108,67,FALSE)</f>
        <v>216</v>
      </c>
      <c r="AV2059">
        <f t="array" ref="AV2059">IF(VLOOKUP($A2059,[1]New!$A$2:$DE$2108,70,FALSE)="High",1,IF(VLOOKUP($A2059,[1]New!$A$2:$DE$2108,70,FALSE)="HiAvg",2,IF(VLOOKUP($A2059,[1]New!$A$2:$DE$2108,70,FALSE)="Avg",3,IF(VLOOKUP($A2059,[1]New!$A$2:$DE$2108,70,FALSE)="LoAvg",4,5))))</f>
        <v>3</v>
      </c>
      <c r="AW2059" t="str">
        <f t="array" ref="AW2059">VLOOKUP($A2059,[1]New!$A$2:$DE$2108,71,FALSE)</f>
        <v>Vocabulary Acquisition and Use</v>
      </c>
      <c r="AZ2059">
        <f t="array" ref="AZ2059">VLOOKUP($A2059,[1]New!$A$2:$DE$2108,72,FALSE)</f>
        <v>211</v>
      </c>
      <c r="BD2059">
        <f t="array" ref="BD2059">IF(VLOOKUP($A2059,[1]New!$A$2:$DE$2108,75,FALSE)="High",1,IF(VLOOKUP($A2059,[1]New!$A$2:$DE$2108,75,FALSE)="HiAvg",2,IF(VLOOKUP($A2059,[1]New!$A$2:$DE$2108,75,FALSE)="Avg",3,IF(VLOOKUP($A2059,[1]New!$A$2:$DE$2108,75,FALSE)="LoAvg",4,5))))</f>
        <v>4</v>
      </c>
      <c r="BE2059" t="str">
        <f t="array" ref="BE2059">IF(VLOOKUP($A2059,[1]New!$A$2:$DE$2108,76,FALSE)="","",VLOOKUP($A2059,[1]New!$A$2:$DE$2108,76,FALSE))</f>
        <v/>
      </c>
      <c r="BH2059" t="str">
        <f t="array" ref="BH2059">IF(VLOOKUP($A2059,[1]New!$A$2:$DE$2108,77,FALSE)="","",VLOOKUP($A2059,[1]New!$A$2:$DE$2108,77,FALSE))</f>
        <v/>
      </c>
      <c r="BL2059" t="str">
        <f t="array" ref="BL2059">IF(VLOOKUP($A2059,[1]New!$A$2:$DE$2108,80,FALSE)="High",1,IF(VLOOKUP($A2059,[1]New!$A$2:$DE$2108,80,FALSE)="HiAvg",2,IF(VLOOKUP($A2059,[1]New!$A$2:$DE$2108,80,FALSE)="Avg",3,IF(VLOOKUP($A2059,[1]New!$A$2:$DE$2108,80,FALSE)="LoAvg",4,IF(VLOOKUP($A2059,[1]New!$A$2:$DE$2108,80,FALSE)="Low",5,"")))))</f>
        <v/>
      </c>
    </row>
    <row r="2060" spans="1:64" x14ac:dyDescent="0.2">
      <c r="A2060" s="7" t="s">
        <v>2183</v>
      </c>
      <c r="B2060">
        <v>2015</v>
      </c>
      <c r="C2060" t="s">
        <v>2233</v>
      </c>
      <c r="D2060" t="str">
        <f t="array" ref="D2060">VLOOKUP($A2060,[1]New!$A$2:$DE$2108,5,FALSE)</f>
        <v>Language Usage</v>
      </c>
      <c r="E2060">
        <f t="array" ref="E2060">VLOOKUP($A2060,[1]New!$A$2:$DE$2108,3,FALSE)</f>
        <v>70200044</v>
      </c>
      <c r="F2060" t="str">
        <f t="array" ref="F2060">VLOOKUP($A2060,[1]New!$A$2:$DE$2108,4,FALSE)</f>
        <v>School 3</v>
      </c>
      <c r="Q2060">
        <f t="array" ref="Q2060">VLOOKUP($A2060,[1]New!$A$2:$DE$2108,19,FALSE)</f>
        <v>216</v>
      </c>
      <c r="S2060">
        <f t="array" ref="S2060">VLOOKUP($A2060,[1]New!$A$2:$DE$2108,21,FALSE)</f>
        <v>56</v>
      </c>
      <c r="U2060">
        <f t="array" ref="U2060">IF(S2060&gt;=75,1,IF(AND(S2060&gt;=50,S2060&lt;75),2,IF(AND(S2060&gt;=25,S2060&lt;50),3,IF(S2060&lt;25,4,"NA"))))</f>
        <v>2</v>
      </c>
      <c r="V2060" s="8">
        <f t="array" ref="V2060">VLOOKUP($A2060,[1]New!$A$2:$DE$2108,17,FALSE)</f>
        <v>42258</v>
      </c>
      <c r="AG2060" t="str">
        <f t="array" ref="AG2060">VLOOKUP($A2060,[1]New!$A$2:$DE$2108,61,FALSE)</f>
        <v>Writing: Plan, Organize, Develop, Revise, Research</v>
      </c>
      <c r="AJ2060">
        <f t="array" ref="AJ2060">VLOOKUP($A2060,[1]New!$A$2:$DE$2108,62,FALSE)</f>
        <v>205</v>
      </c>
      <c r="AN2060">
        <f t="array" ref="AN2060">IF(VLOOKUP($A2060,[1]New!$A$2:$DE$2108,65,FALSE)="High",1,IF(VLOOKUP($A2060,[1]New!$A$2:$DE$2108,65,FALSE)="HiAvg",2,IF(VLOOKUP($A2060,[1]New!$A$2:$DE$2108,65,FALSE)="Avg",3,IF(VLOOKUP($A2060,[1]New!$A$2:$DE$2108,65,FALSE)="LoAvg",4,5))))</f>
        <v>4</v>
      </c>
      <c r="AO2060" t="str">
        <f t="array" ref="AO2060">VLOOKUP($A2060,[1]New!$A$2:$DE$2108,66,FALSE)</f>
        <v>Language: Understand, Edit for Grammar, Usage</v>
      </c>
      <c r="AR2060">
        <f t="array" ref="AR2060">VLOOKUP($A2060,[1]New!$A$2:$DE$2108,67,FALSE)</f>
        <v>219</v>
      </c>
      <c r="AV2060">
        <f t="array" ref="AV2060">IF(VLOOKUP($A2060,[1]New!$A$2:$DE$2108,70,FALSE)="High",1,IF(VLOOKUP($A2060,[1]New!$A$2:$DE$2108,70,FALSE)="HiAvg",2,IF(VLOOKUP($A2060,[1]New!$A$2:$DE$2108,70,FALSE)="Avg",3,IF(VLOOKUP($A2060,[1]New!$A$2:$DE$2108,70,FALSE)="LoAvg",4,5))))</f>
        <v>3</v>
      </c>
      <c r="AW2060" t="str">
        <f t="array" ref="AW2060">VLOOKUP($A2060,[1]New!$A$2:$DE$2108,71,FALSE)</f>
        <v>Language: Understand, Edit Mechanics</v>
      </c>
      <c r="AZ2060">
        <f t="array" ref="AZ2060">VLOOKUP($A2060,[1]New!$A$2:$DE$2108,72,FALSE)</f>
        <v>225</v>
      </c>
      <c r="BD2060">
        <f t="array" ref="BD2060">IF(VLOOKUP($A2060,[1]New!$A$2:$DE$2108,75,FALSE)="High",1,IF(VLOOKUP($A2060,[1]New!$A$2:$DE$2108,75,FALSE)="HiAvg",2,IF(VLOOKUP($A2060,[1]New!$A$2:$DE$2108,75,FALSE)="Avg",3,IF(VLOOKUP($A2060,[1]New!$A$2:$DE$2108,75,FALSE)="LoAvg",4,5))))</f>
        <v>2</v>
      </c>
      <c r="BE2060" t="str">
        <f t="array" ref="BE2060">IF(VLOOKUP($A2060,[1]New!$A$2:$DE$2108,76,FALSE)="","",VLOOKUP($A2060,[1]New!$A$2:$DE$2108,76,FALSE))</f>
        <v/>
      </c>
      <c r="BH2060" t="str">
        <f t="array" ref="BH2060">IF(VLOOKUP($A2060,[1]New!$A$2:$DE$2108,77,FALSE)="","",VLOOKUP($A2060,[1]New!$A$2:$DE$2108,77,FALSE))</f>
        <v/>
      </c>
      <c r="BL2060" t="str">
        <f t="array" ref="BL2060">IF(VLOOKUP($A2060,[1]New!$A$2:$DE$2108,80,FALSE)="High",1,IF(VLOOKUP($A2060,[1]New!$A$2:$DE$2108,80,FALSE)="HiAvg",2,IF(VLOOKUP($A2060,[1]New!$A$2:$DE$2108,80,FALSE)="Avg",3,IF(VLOOKUP($A2060,[1]New!$A$2:$DE$2108,80,FALSE)="LoAvg",4,IF(VLOOKUP($A2060,[1]New!$A$2:$DE$2108,80,FALSE)="Low",5,"")))))</f>
        <v/>
      </c>
    </row>
    <row r="2061" spans="1:64" x14ac:dyDescent="0.2">
      <c r="A2061" s="7" t="s">
        <v>2184</v>
      </c>
      <c r="B2061">
        <v>2015</v>
      </c>
      <c r="C2061" t="s">
        <v>2233</v>
      </c>
      <c r="D2061" t="str">
        <f t="array" ref="D2061">VLOOKUP($A2061,[1]New!$A$2:$DE$2108,5,FALSE)</f>
        <v>Mathematics</v>
      </c>
      <c r="E2061">
        <f t="array" ref="E2061">VLOOKUP($A2061,[1]New!$A$2:$DE$2108,3,FALSE)</f>
        <v>70200044</v>
      </c>
      <c r="F2061" t="str">
        <f t="array" ref="F2061">VLOOKUP($A2061,[1]New!$A$2:$DE$2108,4,FALSE)</f>
        <v>School 3</v>
      </c>
      <c r="Q2061">
        <f t="array" ref="Q2061">VLOOKUP($A2061,[1]New!$A$2:$DE$2108,19,FALSE)</f>
        <v>225</v>
      </c>
      <c r="S2061">
        <f t="array" ref="S2061">VLOOKUP($A2061,[1]New!$A$2:$DE$2108,21,FALSE)</f>
        <v>56</v>
      </c>
      <c r="U2061">
        <f t="array" ref="U2061">IF(S2061&gt;=75,1,IF(AND(S2061&gt;=50,S2061&lt;75),2,IF(AND(S2061&gt;=25,S2061&lt;50),3,IF(S2061&lt;25,4,"NA"))))</f>
        <v>2</v>
      </c>
      <c r="V2061" s="8">
        <f t="array" ref="V2061">VLOOKUP($A2061,[1]New!$A$2:$DE$2108,17,FALSE)</f>
        <v>42263</v>
      </c>
      <c r="AG2061" t="str">
        <f t="array" ref="AG2061">VLOOKUP($A2061,[1]New!$A$2:$DE$2108,61,FALSE)</f>
        <v>Operations and Algebraic Thinking</v>
      </c>
      <c r="AJ2061">
        <f t="array" ref="AJ2061">VLOOKUP($A2061,[1]New!$A$2:$DE$2108,62,FALSE)</f>
        <v>230</v>
      </c>
      <c r="AN2061">
        <f t="array" ref="AN2061">IF(VLOOKUP($A2061,[1]New!$A$2:$DE$2108,65,FALSE)="High",1,IF(VLOOKUP($A2061,[1]New!$A$2:$DE$2108,65,FALSE)="HiAvg",2,IF(VLOOKUP($A2061,[1]New!$A$2:$DE$2108,65,FALSE)="Avg",3,IF(VLOOKUP($A2061,[1]New!$A$2:$DE$2108,65,FALSE)="LoAvg",4,5))))</f>
        <v>3</v>
      </c>
      <c r="AO2061" t="str">
        <f t="array" ref="AO2061">VLOOKUP($A2061,[1]New!$A$2:$DE$2108,66,FALSE)</f>
        <v>The Real and Complex Number Systems</v>
      </c>
      <c r="AR2061">
        <f t="array" ref="AR2061">VLOOKUP($A2061,[1]New!$A$2:$DE$2108,67,FALSE)</f>
        <v>221</v>
      </c>
      <c r="AV2061">
        <f t="array" ref="AV2061">IF(VLOOKUP($A2061,[1]New!$A$2:$DE$2108,70,FALSE)="High",1,IF(VLOOKUP($A2061,[1]New!$A$2:$DE$2108,70,FALSE)="HiAvg",2,IF(VLOOKUP($A2061,[1]New!$A$2:$DE$2108,70,FALSE)="Avg",3,IF(VLOOKUP($A2061,[1]New!$A$2:$DE$2108,70,FALSE)="LoAvg",4,5))))</f>
        <v>4</v>
      </c>
      <c r="AW2061" t="str">
        <f t="array" ref="AW2061">VLOOKUP($A2061,[1]New!$A$2:$DE$2108,71,FALSE)</f>
        <v>Geometry</v>
      </c>
      <c r="AZ2061">
        <f t="array" ref="AZ2061">VLOOKUP($A2061,[1]New!$A$2:$DE$2108,72,FALSE)</f>
        <v>219</v>
      </c>
      <c r="BD2061">
        <f t="array" ref="BD2061">IF(VLOOKUP($A2061,[1]New!$A$2:$DE$2108,75,FALSE)="High",1,IF(VLOOKUP($A2061,[1]New!$A$2:$DE$2108,75,FALSE)="HiAvg",2,IF(VLOOKUP($A2061,[1]New!$A$2:$DE$2108,75,FALSE)="Avg",3,IF(VLOOKUP($A2061,[1]New!$A$2:$DE$2108,75,FALSE)="LoAvg",4,5))))</f>
        <v>4</v>
      </c>
      <c r="BE2061" t="str">
        <f t="array" ref="BE2061">IF(VLOOKUP($A2061,[1]New!$A$2:$DE$2108,76,FALSE)="","",VLOOKUP($A2061,[1]New!$A$2:$DE$2108,76,FALSE))</f>
        <v>Statistics and Probability</v>
      </c>
      <c r="BH2061">
        <f t="array" ref="BH2061">IF(VLOOKUP($A2061,[1]New!$A$2:$DE$2108,77,FALSE)="","",VLOOKUP($A2061,[1]New!$A$2:$DE$2108,77,FALSE))</f>
        <v>228</v>
      </c>
      <c r="BL2061">
        <f t="array" ref="BL2061">IF(VLOOKUP($A2061,[1]New!$A$2:$DE$2108,80,FALSE)="High",1,IF(VLOOKUP($A2061,[1]New!$A$2:$DE$2108,80,FALSE)="HiAvg",2,IF(VLOOKUP($A2061,[1]New!$A$2:$DE$2108,80,FALSE)="Avg",3,IF(VLOOKUP($A2061,[1]New!$A$2:$DE$2108,80,FALSE)="LoAvg",4,IF(VLOOKUP($A2061,[1]New!$A$2:$DE$2108,80,FALSE)="Low",5,"")))))</f>
        <v>3</v>
      </c>
    </row>
    <row r="2062" spans="1:64" x14ac:dyDescent="0.2">
      <c r="A2062" s="7" t="s">
        <v>2185</v>
      </c>
      <c r="B2062">
        <v>2015</v>
      </c>
      <c r="C2062" t="s">
        <v>2233</v>
      </c>
      <c r="D2062" t="str">
        <f t="array" ref="D2062">VLOOKUP($A2062,[1]New!$A$2:$DE$2108,5,FALSE)</f>
        <v>Reading</v>
      </c>
      <c r="E2062">
        <f t="array" ref="E2062">VLOOKUP($A2062,[1]New!$A$2:$DE$2108,3,FALSE)</f>
        <v>70200044</v>
      </c>
      <c r="F2062" t="str">
        <f t="array" ref="F2062">VLOOKUP($A2062,[1]New!$A$2:$DE$2108,4,FALSE)</f>
        <v>School 3</v>
      </c>
      <c r="Q2062">
        <f t="array" ref="Q2062">VLOOKUP($A2062,[1]New!$A$2:$DE$2108,19,FALSE)</f>
        <v>213</v>
      </c>
      <c r="S2062">
        <f t="array" ref="S2062">VLOOKUP($A2062,[1]New!$A$2:$DE$2108,21,FALSE)</f>
        <v>46</v>
      </c>
      <c r="U2062">
        <f t="array" ref="U2062">IF(S2062&gt;=75,1,IF(AND(S2062&gt;=50,S2062&lt;75),2,IF(AND(S2062&gt;=25,S2062&lt;50),3,IF(S2062&lt;25,4,"NA"))))</f>
        <v>3</v>
      </c>
      <c r="V2062" s="8">
        <f t="array" ref="V2062">VLOOKUP($A2062,[1]New!$A$2:$DE$2108,17,FALSE)</f>
        <v>42256</v>
      </c>
      <c r="AG2062" t="str">
        <f t="array" ref="AG2062">VLOOKUP($A2062,[1]New!$A$2:$DE$2108,61,FALSE)</f>
        <v>Literature</v>
      </c>
      <c r="AJ2062">
        <f t="array" ref="AJ2062">VLOOKUP($A2062,[1]New!$A$2:$DE$2108,62,FALSE)</f>
        <v>215</v>
      </c>
      <c r="AN2062">
        <f t="array" ref="AN2062">IF(VLOOKUP($A2062,[1]New!$A$2:$DE$2108,65,FALSE)="High",1,IF(VLOOKUP($A2062,[1]New!$A$2:$DE$2108,65,FALSE)="HiAvg",2,IF(VLOOKUP($A2062,[1]New!$A$2:$DE$2108,65,FALSE)="Avg",3,IF(VLOOKUP($A2062,[1]New!$A$2:$DE$2108,65,FALSE)="LoAvg",4,5))))</f>
        <v>3</v>
      </c>
      <c r="AO2062" t="str">
        <f t="array" ref="AO2062">VLOOKUP($A2062,[1]New!$A$2:$DE$2108,66,FALSE)</f>
        <v>Informational Text</v>
      </c>
      <c r="AR2062">
        <f t="array" ref="AR2062">VLOOKUP($A2062,[1]New!$A$2:$DE$2108,67,FALSE)</f>
        <v>213</v>
      </c>
      <c r="AV2062">
        <f t="array" ref="AV2062">IF(VLOOKUP($A2062,[1]New!$A$2:$DE$2108,70,FALSE)="High",1,IF(VLOOKUP($A2062,[1]New!$A$2:$DE$2108,70,FALSE)="HiAvg",2,IF(VLOOKUP($A2062,[1]New!$A$2:$DE$2108,70,FALSE)="Avg",3,IF(VLOOKUP($A2062,[1]New!$A$2:$DE$2108,70,FALSE)="LoAvg",4,5))))</f>
        <v>3</v>
      </c>
      <c r="AW2062" t="str">
        <f t="array" ref="AW2062">VLOOKUP($A2062,[1]New!$A$2:$DE$2108,71,FALSE)</f>
        <v>Vocabulary Acquisition and Use</v>
      </c>
      <c r="AZ2062">
        <f t="array" ref="AZ2062">VLOOKUP($A2062,[1]New!$A$2:$DE$2108,72,FALSE)</f>
        <v>211</v>
      </c>
      <c r="BD2062">
        <f t="array" ref="BD2062">IF(VLOOKUP($A2062,[1]New!$A$2:$DE$2108,75,FALSE)="High",1,IF(VLOOKUP($A2062,[1]New!$A$2:$DE$2108,75,FALSE)="HiAvg",2,IF(VLOOKUP($A2062,[1]New!$A$2:$DE$2108,75,FALSE)="Avg",3,IF(VLOOKUP($A2062,[1]New!$A$2:$DE$2108,75,FALSE)="LoAvg",4,5))))</f>
        <v>4</v>
      </c>
      <c r="BE2062" t="str">
        <f t="array" ref="BE2062">IF(VLOOKUP($A2062,[1]New!$A$2:$DE$2108,76,FALSE)="","",VLOOKUP($A2062,[1]New!$A$2:$DE$2108,76,FALSE))</f>
        <v/>
      </c>
      <c r="BH2062" t="str">
        <f t="array" ref="BH2062">IF(VLOOKUP($A2062,[1]New!$A$2:$DE$2108,77,FALSE)="","",VLOOKUP($A2062,[1]New!$A$2:$DE$2108,77,FALSE))</f>
        <v/>
      </c>
      <c r="BL2062" t="str">
        <f t="array" ref="BL2062">IF(VLOOKUP($A2062,[1]New!$A$2:$DE$2108,80,FALSE)="High",1,IF(VLOOKUP($A2062,[1]New!$A$2:$DE$2108,80,FALSE)="HiAvg",2,IF(VLOOKUP($A2062,[1]New!$A$2:$DE$2108,80,FALSE)="Avg",3,IF(VLOOKUP($A2062,[1]New!$A$2:$DE$2108,80,FALSE)="LoAvg",4,IF(VLOOKUP($A2062,[1]New!$A$2:$DE$2108,80,FALSE)="Low",5,"")))))</f>
        <v/>
      </c>
    </row>
    <row r="2063" spans="1:64" x14ac:dyDescent="0.2">
      <c r="A2063" s="7" t="s">
        <v>2186</v>
      </c>
      <c r="B2063">
        <v>2015</v>
      </c>
      <c r="C2063" t="s">
        <v>2233</v>
      </c>
      <c r="D2063" t="str">
        <f t="array" ref="D2063">VLOOKUP($A2063,[1]New!$A$2:$DE$2108,5,FALSE)</f>
        <v>Language Usage</v>
      </c>
      <c r="E2063">
        <f t="array" ref="E2063">VLOOKUP($A2063,[1]New!$A$2:$DE$2108,3,FALSE)</f>
        <v>70200047</v>
      </c>
      <c r="F2063" t="str">
        <f t="array" ref="F2063">VLOOKUP($A2063,[1]New!$A$2:$DE$2108,4,FALSE)</f>
        <v>School 3</v>
      </c>
      <c r="Q2063">
        <f t="array" ref="Q2063">VLOOKUP($A2063,[1]New!$A$2:$DE$2108,19,FALSE)</f>
        <v>215</v>
      </c>
      <c r="S2063">
        <f t="array" ref="S2063">VLOOKUP($A2063,[1]New!$A$2:$DE$2108,21,FALSE)</f>
        <v>53</v>
      </c>
      <c r="U2063">
        <f t="array" ref="U2063">IF(S2063&gt;=75,1,IF(AND(S2063&gt;=50,S2063&lt;75),2,IF(AND(S2063&gt;=25,S2063&lt;50),3,IF(S2063&lt;25,4,"NA"))))</f>
        <v>2</v>
      </c>
      <c r="V2063" s="8">
        <f t="array" ref="V2063">VLOOKUP($A2063,[1]New!$A$2:$DE$2108,17,FALSE)</f>
        <v>42258</v>
      </c>
      <c r="AG2063" t="str">
        <f t="array" ref="AG2063">VLOOKUP($A2063,[1]New!$A$2:$DE$2108,61,FALSE)</f>
        <v>Writing: Plan, Organize, Develop, Revise, Research</v>
      </c>
      <c r="AJ2063">
        <f t="array" ref="AJ2063">VLOOKUP($A2063,[1]New!$A$2:$DE$2108,62,FALSE)</f>
        <v>214</v>
      </c>
      <c r="AN2063">
        <f t="array" ref="AN2063">IF(VLOOKUP($A2063,[1]New!$A$2:$DE$2108,65,FALSE)="High",1,IF(VLOOKUP($A2063,[1]New!$A$2:$DE$2108,65,FALSE)="HiAvg",2,IF(VLOOKUP($A2063,[1]New!$A$2:$DE$2108,65,FALSE)="Avg",3,IF(VLOOKUP($A2063,[1]New!$A$2:$DE$2108,65,FALSE)="LoAvg",4,5))))</f>
        <v>3</v>
      </c>
      <c r="AO2063" t="str">
        <f t="array" ref="AO2063">VLOOKUP($A2063,[1]New!$A$2:$DE$2108,66,FALSE)</f>
        <v>Language: Understand, Edit for Grammar, Usage</v>
      </c>
      <c r="AR2063">
        <f t="array" ref="AR2063">VLOOKUP($A2063,[1]New!$A$2:$DE$2108,67,FALSE)</f>
        <v>215</v>
      </c>
      <c r="AV2063">
        <f t="array" ref="AV2063">IF(VLOOKUP($A2063,[1]New!$A$2:$DE$2108,70,FALSE)="High",1,IF(VLOOKUP($A2063,[1]New!$A$2:$DE$2108,70,FALSE)="HiAvg",2,IF(VLOOKUP($A2063,[1]New!$A$2:$DE$2108,70,FALSE)="Avg",3,IF(VLOOKUP($A2063,[1]New!$A$2:$DE$2108,70,FALSE)="LoAvg",4,5))))</f>
        <v>3</v>
      </c>
      <c r="AW2063" t="str">
        <f t="array" ref="AW2063">VLOOKUP($A2063,[1]New!$A$2:$DE$2108,71,FALSE)</f>
        <v>Language: Understand, Edit Mechanics</v>
      </c>
      <c r="AZ2063">
        <f t="array" ref="AZ2063">VLOOKUP($A2063,[1]New!$A$2:$DE$2108,72,FALSE)</f>
        <v>217</v>
      </c>
      <c r="BD2063">
        <f t="array" ref="BD2063">IF(VLOOKUP($A2063,[1]New!$A$2:$DE$2108,75,FALSE)="High",1,IF(VLOOKUP($A2063,[1]New!$A$2:$DE$2108,75,FALSE)="HiAvg",2,IF(VLOOKUP($A2063,[1]New!$A$2:$DE$2108,75,FALSE)="Avg",3,IF(VLOOKUP($A2063,[1]New!$A$2:$DE$2108,75,FALSE)="LoAvg",4,5))))</f>
        <v>3</v>
      </c>
      <c r="BE2063" t="str">
        <f t="array" ref="BE2063">IF(VLOOKUP($A2063,[1]New!$A$2:$DE$2108,76,FALSE)="","",VLOOKUP($A2063,[1]New!$A$2:$DE$2108,76,FALSE))</f>
        <v/>
      </c>
      <c r="BH2063" t="str">
        <f t="array" ref="BH2063">IF(VLOOKUP($A2063,[1]New!$A$2:$DE$2108,77,FALSE)="","",VLOOKUP($A2063,[1]New!$A$2:$DE$2108,77,FALSE))</f>
        <v/>
      </c>
      <c r="BL2063" t="str">
        <f t="array" ref="BL2063">IF(VLOOKUP($A2063,[1]New!$A$2:$DE$2108,80,FALSE)="High",1,IF(VLOOKUP($A2063,[1]New!$A$2:$DE$2108,80,FALSE)="HiAvg",2,IF(VLOOKUP($A2063,[1]New!$A$2:$DE$2108,80,FALSE)="Avg",3,IF(VLOOKUP($A2063,[1]New!$A$2:$DE$2108,80,FALSE)="LoAvg",4,IF(VLOOKUP($A2063,[1]New!$A$2:$DE$2108,80,FALSE)="Low",5,"")))))</f>
        <v/>
      </c>
    </row>
    <row r="2064" spans="1:64" x14ac:dyDescent="0.2">
      <c r="A2064" s="7" t="s">
        <v>2187</v>
      </c>
      <c r="B2064">
        <v>2015</v>
      </c>
      <c r="C2064" t="s">
        <v>2233</v>
      </c>
      <c r="D2064" t="str">
        <f t="array" ref="D2064">VLOOKUP($A2064,[1]New!$A$2:$DE$2108,5,FALSE)</f>
        <v>Mathematics</v>
      </c>
      <c r="E2064">
        <f t="array" ref="E2064">VLOOKUP($A2064,[1]New!$A$2:$DE$2108,3,FALSE)</f>
        <v>70200047</v>
      </c>
      <c r="F2064" t="str">
        <f t="array" ref="F2064">VLOOKUP($A2064,[1]New!$A$2:$DE$2108,4,FALSE)</f>
        <v>School 3</v>
      </c>
      <c r="Q2064">
        <f t="array" ref="Q2064">VLOOKUP($A2064,[1]New!$A$2:$DE$2108,19,FALSE)</f>
        <v>216</v>
      </c>
      <c r="S2064">
        <f t="array" ref="S2064">VLOOKUP($A2064,[1]New!$A$2:$DE$2108,21,FALSE)</f>
        <v>34</v>
      </c>
      <c r="U2064">
        <f t="array" ref="U2064">IF(S2064&gt;=75,1,IF(AND(S2064&gt;=50,S2064&lt;75),2,IF(AND(S2064&gt;=25,S2064&lt;50),3,IF(S2064&lt;25,4,"NA"))))</f>
        <v>3</v>
      </c>
      <c r="V2064" s="8">
        <f t="array" ref="V2064">VLOOKUP($A2064,[1]New!$A$2:$DE$2108,17,FALSE)</f>
        <v>42263</v>
      </c>
      <c r="AG2064" t="str">
        <f t="array" ref="AG2064">VLOOKUP($A2064,[1]New!$A$2:$DE$2108,61,FALSE)</f>
        <v>Operations and Algebraic Thinking</v>
      </c>
      <c r="AJ2064">
        <f t="array" ref="AJ2064">VLOOKUP($A2064,[1]New!$A$2:$DE$2108,62,FALSE)</f>
        <v>219</v>
      </c>
      <c r="AN2064">
        <f t="array" ref="AN2064">IF(VLOOKUP($A2064,[1]New!$A$2:$DE$2108,65,FALSE)="High",1,IF(VLOOKUP($A2064,[1]New!$A$2:$DE$2108,65,FALSE)="HiAvg",2,IF(VLOOKUP($A2064,[1]New!$A$2:$DE$2108,65,FALSE)="Avg",3,IF(VLOOKUP($A2064,[1]New!$A$2:$DE$2108,65,FALSE)="LoAvg",4,5))))</f>
        <v>4</v>
      </c>
      <c r="AO2064" t="str">
        <f t="array" ref="AO2064">VLOOKUP($A2064,[1]New!$A$2:$DE$2108,66,FALSE)</f>
        <v>The Real and Complex Number Systems</v>
      </c>
      <c r="AR2064">
        <f t="array" ref="AR2064">VLOOKUP($A2064,[1]New!$A$2:$DE$2108,67,FALSE)</f>
        <v>211</v>
      </c>
      <c r="AV2064">
        <f t="array" ref="AV2064">IF(VLOOKUP($A2064,[1]New!$A$2:$DE$2108,70,FALSE)="High",1,IF(VLOOKUP($A2064,[1]New!$A$2:$DE$2108,70,FALSE)="HiAvg",2,IF(VLOOKUP($A2064,[1]New!$A$2:$DE$2108,70,FALSE)="Avg",3,IF(VLOOKUP($A2064,[1]New!$A$2:$DE$2108,70,FALSE)="LoAvg",4,5))))</f>
        <v>5</v>
      </c>
      <c r="AW2064" t="str">
        <f t="array" ref="AW2064">VLOOKUP($A2064,[1]New!$A$2:$DE$2108,71,FALSE)</f>
        <v>Geometry</v>
      </c>
      <c r="AZ2064">
        <f t="array" ref="AZ2064">VLOOKUP($A2064,[1]New!$A$2:$DE$2108,72,FALSE)</f>
        <v>221</v>
      </c>
      <c r="BD2064">
        <f t="array" ref="BD2064">IF(VLOOKUP($A2064,[1]New!$A$2:$DE$2108,75,FALSE)="High",1,IF(VLOOKUP($A2064,[1]New!$A$2:$DE$2108,75,FALSE)="HiAvg",2,IF(VLOOKUP($A2064,[1]New!$A$2:$DE$2108,75,FALSE)="Avg",3,IF(VLOOKUP($A2064,[1]New!$A$2:$DE$2108,75,FALSE)="LoAvg",4,5))))</f>
        <v>4</v>
      </c>
      <c r="BE2064" t="str">
        <f t="array" ref="BE2064">IF(VLOOKUP($A2064,[1]New!$A$2:$DE$2108,76,FALSE)="","",VLOOKUP($A2064,[1]New!$A$2:$DE$2108,76,FALSE))</f>
        <v>Statistics and Probability</v>
      </c>
      <c r="BH2064">
        <f t="array" ref="BH2064">IF(VLOOKUP($A2064,[1]New!$A$2:$DE$2108,77,FALSE)="","",VLOOKUP($A2064,[1]New!$A$2:$DE$2108,77,FALSE))</f>
        <v>215</v>
      </c>
      <c r="BL2064">
        <f t="array" ref="BL2064">IF(VLOOKUP($A2064,[1]New!$A$2:$DE$2108,80,FALSE)="High",1,IF(VLOOKUP($A2064,[1]New!$A$2:$DE$2108,80,FALSE)="HiAvg",2,IF(VLOOKUP($A2064,[1]New!$A$2:$DE$2108,80,FALSE)="Avg",3,IF(VLOOKUP($A2064,[1]New!$A$2:$DE$2108,80,FALSE)="LoAvg",4,IF(VLOOKUP($A2064,[1]New!$A$2:$DE$2108,80,FALSE)="Low",5,"")))))</f>
        <v>4</v>
      </c>
    </row>
    <row r="2065" spans="1:64" x14ac:dyDescent="0.2">
      <c r="A2065" s="7" t="s">
        <v>2188</v>
      </c>
      <c r="B2065">
        <v>2015</v>
      </c>
      <c r="C2065" t="s">
        <v>2233</v>
      </c>
      <c r="D2065" t="str">
        <f t="array" ref="D2065">VLOOKUP($A2065,[1]New!$A$2:$DE$2108,5,FALSE)</f>
        <v>Reading</v>
      </c>
      <c r="E2065">
        <f t="array" ref="E2065">VLOOKUP($A2065,[1]New!$A$2:$DE$2108,3,FALSE)</f>
        <v>70200047</v>
      </c>
      <c r="F2065" t="str">
        <f t="array" ref="F2065">VLOOKUP($A2065,[1]New!$A$2:$DE$2108,4,FALSE)</f>
        <v>School 3</v>
      </c>
      <c r="Q2065">
        <f t="array" ref="Q2065">VLOOKUP($A2065,[1]New!$A$2:$DE$2108,19,FALSE)</f>
        <v>212</v>
      </c>
      <c r="S2065">
        <f t="array" ref="S2065">VLOOKUP($A2065,[1]New!$A$2:$DE$2108,21,FALSE)</f>
        <v>44</v>
      </c>
      <c r="U2065">
        <f t="array" ref="U2065">IF(S2065&gt;=75,1,IF(AND(S2065&gt;=50,S2065&lt;75),2,IF(AND(S2065&gt;=25,S2065&lt;50),3,IF(S2065&lt;25,4,"NA"))))</f>
        <v>3</v>
      </c>
      <c r="V2065" s="8">
        <f t="array" ref="V2065">VLOOKUP($A2065,[1]New!$A$2:$DE$2108,17,FALSE)</f>
        <v>42256</v>
      </c>
      <c r="AG2065" t="str">
        <f t="array" ref="AG2065">VLOOKUP($A2065,[1]New!$A$2:$DE$2108,61,FALSE)</f>
        <v>Literature</v>
      </c>
      <c r="AJ2065">
        <f t="array" ref="AJ2065">VLOOKUP($A2065,[1]New!$A$2:$DE$2108,62,FALSE)</f>
        <v>218</v>
      </c>
      <c r="AN2065">
        <f t="array" ref="AN2065">IF(VLOOKUP($A2065,[1]New!$A$2:$DE$2108,65,FALSE)="High",1,IF(VLOOKUP($A2065,[1]New!$A$2:$DE$2108,65,FALSE)="HiAvg",2,IF(VLOOKUP($A2065,[1]New!$A$2:$DE$2108,65,FALSE)="Avg",3,IF(VLOOKUP($A2065,[1]New!$A$2:$DE$2108,65,FALSE)="LoAvg",4,5))))</f>
        <v>3</v>
      </c>
      <c r="AO2065" t="str">
        <f t="array" ref="AO2065">VLOOKUP($A2065,[1]New!$A$2:$DE$2108,66,FALSE)</f>
        <v>Informational Text</v>
      </c>
      <c r="AR2065">
        <f t="array" ref="AR2065">VLOOKUP($A2065,[1]New!$A$2:$DE$2108,67,FALSE)</f>
        <v>210</v>
      </c>
      <c r="AV2065">
        <f t="array" ref="AV2065">IF(VLOOKUP($A2065,[1]New!$A$2:$DE$2108,70,FALSE)="High",1,IF(VLOOKUP($A2065,[1]New!$A$2:$DE$2108,70,FALSE)="HiAvg",2,IF(VLOOKUP($A2065,[1]New!$A$2:$DE$2108,70,FALSE)="Avg",3,IF(VLOOKUP($A2065,[1]New!$A$2:$DE$2108,70,FALSE)="LoAvg",4,5))))</f>
        <v>4</v>
      </c>
      <c r="AW2065" t="str">
        <f t="array" ref="AW2065">VLOOKUP($A2065,[1]New!$A$2:$DE$2108,71,FALSE)</f>
        <v>Vocabulary Acquisition and Use</v>
      </c>
      <c r="AZ2065">
        <f t="array" ref="AZ2065">VLOOKUP($A2065,[1]New!$A$2:$DE$2108,72,FALSE)</f>
        <v>207</v>
      </c>
      <c r="BD2065">
        <f t="array" ref="BD2065">IF(VLOOKUP($A2065,[1]New!$A$2:$DE$2108,75,FALSE)="High",1,IF(VLOOKUP($A2065,[1]New!$A$2:$DE$2108,75,FALSE)="HiAvg",2,IF(VLOOKUP($A2065,[1]New!$A$2:$DE$2108,75,FALSE)="Avg",3,IF(VLOOKUP($A2065,[1]New!$A$2:$DE$2108,75,FALSE)="LoAvg",4,5))))</f>
        <v>4</v>
      </c>
      <c r="BE2065" t="str">
        <f t="array" ref="BE2065">IF(VLOOKUP($A2065,[1]New!$A$2:$DE$2108,76,FALSE)="","",VLOOKUP($A2065,[1]New!$A$2:$DE$2108,76,FALSE))</f>
        <v/>
      </c>
      <c r="BH2065" t="str">
        <f t="array" ref="BH2065">IF(VLOOKUP($A2065,[1]New!$A$2:$DE$2108,77,FALSE)="","",VLOOKUP($A2065,[1]New!$A$2:$DE$2108,77,FALSE))</f>
        <v/>
      </c>
      <c r="BL2065" t="str">
        <f t="array" ref="BL2065">IF(VLOOKUP($A2065,[1]New!$A$2:$DE$2108,80,FALSE)="High",1,IF(VLOOKUP($A2065,[1]New!$A$2:$DE$2108,80,FALSE)="HiAvg",2,IF(VLOOKUP($A2065,[1]New!$A$2:$DE$2108,80,FALSE)="Avg",3,IF(VLOOKUP($A2065,[1]New!$A$2:$DE$2108,80,FALSE)="LoAvg",4,IF(VLOOKUP($A2065,[1]New!$A$2:$DE$2108,80,FALSE)="Low",5,"")))))</f>
        <v/>
      </c>
    </row>
    <row r="2066" spans="1:64" x14ac:dyDescent="0.2">
      <c r="A2066" s="7" t="s">
        <v>2189</v>
      </c>
      <c r="B2066">
        <v>2015</v>
      </c>
      <c r="C2066" t="s">
        <v>2233</v>
      </c>
      <c r="D2066" t="str">
        <f t="array" ref="D2066">VLOOKUP($A2066,[1]New!$A$2:$DE$2108,5,FALSE)</f>
        <v>Language Usage</v>
      </c>
      <c r="E2066">
        <f t="array" ref="E2066">VLOOKUP($A2066,[1]New!$A$2:$DE$2108,3,FALSE)</f>
        <v>70200049</v>
      </c>
      <c r="F2066" t="str">
        <f t="array" ref="F2066">VLOOKUP($A2066,[1]New!$A$2:$DE$2108,4,FALSE)</f>
        <v>School 3</v>
      </c>
      <c r="Q2066">
        <f t="array" ref="Q2066">VLOOKUP($A2066,[1]New!$A$2:$DE$2108,19,FALSE)</f>
        <v>210</v>
      </c>
      <c r="S2066">
        <f t="array" ref="S2066">VLOOKUP($A2066,[1]New!$A$2:$DE$2108,21,FALSE)</f>
        <v>39</v>
      </c>
      <c r="U2066">
        <f t="array" ref="U2066">IF(S2066&gt;=75,1,IF(AND(S2066&gt;=50,S2066&lt;75),2,IF(AND(S2066&gt;=25,S2066&lt;50),3,IF(S2066&lt;25,4,"NA"))))</f>
        <v>3</v>
      </c>
      <c r="V2066" s="8">
        <f t="array" ref="V2066">VLOOKUP($A2066,[1]New!$A$2:$DE$2108,17,FALSE)</f>
        <v>42258</v>
      </c>
      <c r="AG2066" t="str">
        <f t="array" ref="AG2066">VLOOKUP($A2066,[1]New!$A$2:$DE$2108,61,FALSE)</f>
        <v>Writing: Plan, Organize, Develop, Revise, Research</v>
      </c>
      <c r="AJ2066">
        <f t="array" ref="AJ2066">VLOOKUP($A2066,[1]New!$A$2:$DE$2108,62,FALSE)</f>
        <v>206</v>
      </c>
      <c r="AN2066">
        <f t="array" ref="AN2066">IF(VLOOKUP($A2066,[1]New!$A$2:$DE$2108,65,FALSE)="High",1,IF(VLOOKUP($A2066,[1]New!$A$2:$DE$2108,65,FALSE)="HiAvg",2,IF(VLOOKUP($A2066,[1]New!$A$2:$DE$2108,65,FALSE)="Avg",3,IF(VLOOKUP($A2066,[1]New!$A$2:$DE$2108,65,FALSE)="LoAvg",4,5))))</f>
        <v>4</v>
      </c>
      <c r="AO2066" t="str">
        <f t="array" ref="AO2066">VLOOKUP($A2066,[1]New!$A$2:$DE$2108,66,FALSE)</f>
        <v>Language: Understand, Edit for Grammar, Usage</v>
      </c>
      <c r="AR2066">
        <f t="array" ref="AR2066">VLOOKUP($A2066,[1]New!$A$2:$DE$2108,67,FALSE)</f>
        <v>210</v>
      </c>
      <c r="AV2066">
        <f t="array" ref="AV2066">IF(VLOOKUP($A2066,[1]New!$A$2:$DE$2108,70,FALSE)="High",1,IF(VLOOKUP($A2066,[1]New!$A$2:$DE$2108,70,FALSE)="HiAvg",2,IF(VLOOKUP($A2066,[1]New!$A$2:$DE$2108,70,FALSE)="Avg",3,IF(VLOOKUP($A2066,[1]New!$A$2:$DE$2108,70,FALSE)="LoAvg",4,5))))</f>
        <v>4</v>
      </c>
      <c r="AW2066" t="str">
        <f t="array" ref="AW2066">VLOOKUP($A2066,[1]New!$A$2:$DE$2108,71,FALSE)</f>
        <v>Language: Understand, Edit Mechanics</v>
      </c>
      <c r="AZ2066">
        <f t="array" ref="AZ2066">VLOOKUP($A2066,[1]New!$A$2:$DE$2108,72,FALSE)</f>
        <v>214</v>
      </c>
      <c r="BD2066">
        <f t="array" ref="BD2066">IF(VLOOKUP($A2066,[1]New!$A$2:$DE$2108,75,FALSE)="High",1,IF(VLOOKUP($A2066,[1]New!$A$2:$DE$2108,75,FALSE)="HiAvg",2,IF(VLOOKUP($A2066,[1]New!$A$2:$DE$2108,75,FALSE)="Avg",3,IF(VLOOKUP($A2066,[1]New!$A$2:$DE$2108,75,FALSE)="LoAvg",4,5))))</f>
        <v>3</v>
      </c>
      <c r="BE2066" t="str">
        <f t="array" ref="BE2066">IF(VLOOKUP($A2066,[1]New!$A$2:$DE$2108,76,FALSE)="","",VLOOKUP($A2066,[1]New!$A$2:$DE$2108,76,FALSE))</f>
        <v/>
      </c>
      <c r="BH2066" t="str">
        <f t="array" ref="BH2066">IF(VLOOKUP($A2066,[1]New!$A$2:$DE$2108,77,FALSE)="","",VLOOKUP($A2066,[1]New!$A$2:$DE$2108,77,FALSE))</f>
        <v/>
      </c>
      <c r="BL2066" t="str">
        <f t="array" ref="BL2066">IF(VLOOKUP($A2066,[1]New!$A$2:$DE$2108,80,FALSE)="High",1,IF(VLOOKUP($A2066,[1]New!$A$2:$DE$2108,80,FALSE)="HiAvg",2,IF(VLOOKUP($A2066,[1]New!$A$2:$DE$2108,80,FALSE)="Avg",3,IF(VLOOKUP($A2066,[1]New!$A$2:$DE$2108,80,FALSE)="LoAvg",4,IF(VLOOKUP($A2066,[1]New!$A$2:$DE$2108,80,FALSE)="Low",5,"")))))</f>
        <v/>
      </c>
    </row>
    <row r="2067" spans="1:64" x14ac:dyDescent="0.2">
      <c r="A2067" s="7" t="s">
        <v>2190</v>
      </c>
      <c r="B2067">
        <v>2015</v>
      </c>
      <c r="C2067" t="s">
        <v>2233</v>
      </c>
      <c r="D2067" t="str">
        <f t="array" ref="D2067">VLOOKUP($A2067,[1]New!$A$2:$DE$2108,5,FALSE)</f>
        <v>Mathematics</v>
      </c>
      <c r="E2067">
        <f t="array" ref="E2067">VLOOKUP($A2067,[1]New!$A$2:$DE$2108,3,FALSE)</f>
        <v>70200049</v>
      </c>
      <c r="F2067" t="str">
        <f t="array" ref="F2067">VLOOKUP($A2067,[1]New!$A$2:$DE$2108,4,FALSE)</f>
        <v>School 3</v>
      </c>
      <c r="Q2067">
        <f t="array" ref="Q2067">VLOOKUP($A2067,[1]New!$A$2:$DE$2108,19,FALSE)</f>
        <v>208</v>
      </c>
      <c r="S2067">
        <f t="array" ref="S2067">VLOOKUP($A2067,[1]New!$A$2:$DE$2108,21,FALSE)</f>
        <v>19</v>
      </c>
      <c r="U2067">
        <f t="array" ref="U2067">IF(S2067&gt;=75,1,IF(AND(S2067&gt;=50,S2067&lt;75),2,IF(AND(S2067&gt;=25,S2067&lt;50),3,IF(S2067&lt;25,4,"NA"))))</f>
        <v>4</v>
      </c>
      <c r="V2067" s="8">
        <f t="array" ref="V2067">VLOOKUP($A2067,[1]New!$A$2:$DE$2108,17,FALSE)</f>
        <v>42263</v>
      </c>
      <c r="AG2067" t="str">
        <f t="array" ref="AG2067">VLOOKUP($A2067,[1]New!$A$2:$DE$2108,61,FALSE)</f>
        <v>Operations and Algebraic Thinking</v>
      </c>
      <c r="AJ2067">
        <f t="array" ref="AJ2067">VLOOKUP($A2067,[1]New!$A$2:$DE$2108,62,FALSE)</f>
        <v>211</v>
      </c>
      <c r="AN2067">
        <f t="array" ref="AN2067">IF(VLOOKUP($A2067,[1]New!$A$2:$DE$2108,65,FALSE)="High",1,IF(VLOOKUP($A2067,[1]New!$A$2:$DE$2108,65,FALSE)="HiAvg",2,IF(VLOOKUP($A2067,[1]New!$A$2:$DE$2108,65,FALSE)="Avg",3,IF(VLOOKUP($A2067,[1]New!$A$2:$DE$2108,65,FALSE)="LoAvg",4,5))))</f>
        <v>5</v>
      </c>
      <c r="AO2067" t="str">
        <f t="array" ref="AO2067">VLOOKUP($A2067,[1]New!$A$2:$DE$2108,66,FALSE)</f>
        <v>The Real and Complex Number Systems</v>
      </c>
      <c r="AR2067">
        <f t="array" ref="AR2067">VLOOKUP($A2067,[1]New!$A$2:$DE$2108,67,FALSE)</f>
        <v>201</v>
      </c>
      <c r="AV2067">
        <f t="array" ref="AV2067">IF(VLOOKUP($A2067,[1]New!$A$2:$DE$2108,70,FALSE)="High",1,IF(VLOOKUP($A2067,[1]New!$A$2:$DE$2108,70,FALSE)="HiAvg",2,IF(VLOOKUP($A2067,[1]New!$A$2:$DE$2108,70,FALSE)="Avg",3,IF(VLOOKUP($A2067,[1]New!$A$2:$DE$2108,70,FALSE)="LoAvg",4,5))))</f>
        <v>5</v>
      </c>
      <c r="AW2067" t="str">
        <f t="array" ref="AW2067">VLOOKUP($A2067,[1]New!$A$2:$DE$2108,71,FALSE)</f>
        <v>Geometry</v>
      </c>
      <c r="AZ2067">
        <f t="array" ref="AZ2067">VLOOKUP($A2067,[1]New!$A$2:$DE$2108,72,FALSE)</f>
        <v>203</v>
      </c>
      <c r="BD2067">
        <f t="array" ref="BD2067">IF(VLOOKUP($A2067,[1]New!$A$2:$DE$2108,75,FALSE)="High",1,IF(VLOOKUP($A2067,[1]New!$A$2:$DE$2108,75,FALSE)="HiAvg",2,IF(VLOOKUP($A2067,[1]New!$A$2:$DE$2108,75,FALSE)="Avg",3,IF(VLOOKUP($A2067,[1]New!$A$2:$DE$2108,75,FALSE)="LoAvg",4,5))))</f>
        <v>5</v>
      </c>
      <c r="BE2067" t="str">
        <f t="array" ref="BE2067">IF(VLOOKUP($A2067,[1]New!$A$2:$DE$2108,76,FALSE)="","",VLOOKUP($A2067,[1]New!$A$2:$DE$2108,76,FALSE))</f>
        <v>Statistics and Probability</v>
      </c>
      <c r="BH2067">
        <f t="array" ref="BH2067">IF(VLOOKUP($A2067,[1]New!$A$2:$DE$2108,77,FALSE)="","",VLOOKUP($A2067,[1]New!$A$2:$DE$2108,77,FALSE))</f>
        <v>214</v>
      </c>
      <c r="BL2067">
        <f t="array" ref="BL2067">IF(VLOOKUP($A2067,[1]New!$A$2:$DE$2108,80,FALSE)="High",1,IF(VLOOKUP($A2067,[1]New!$A$2:$DE$2108,80,FALSE)="HiAvg",2,IF(VLOOKUP($A2067,[1]New!$A$2:$DE$2108,80,FALSE)="Avg",3,IF(VLOOKUP($A2067,[1]New!$A$2:$DE$2108,80,FALSE)="LoAvg",4,IF(VLOOKUP($A2067,[1]New!$A$2:$DE$2108,80,FALSE)="Low",5,"")))))</f>
        <v>4</v>
      </c>
    </row>
    <row r="2068" spans="1:64" x14ac:dyDescent="0.2">
      <c r="A2068" s="7" t="s">
        <v>2191</v>
      </c>
      <c r="B2068">
        <v>2015</v>
      </c>
      <c r="C2068" t="s">
        <v>2233</v>
      </c>
      <c r="D2068" t="str">
        <f t="array" ref="D2068">VLOOKUP($A2068,[1]New!$A$2:$DE$2108,5,FALSE)</f>
        <v>Reading</v>
      </c>
      <c r="E2068">
        <f t="array" ref="E2068">VLOOKUP($A2068,[1]New!$A$2:$DE$2108,3,FALSE)</f>
        <v>70200049</v>
      </c>
      <c r="F2068" t="str">
        <f t="array" ref="F2068">VLOOKUP($A2068,[1]New!$A$2:$DE$2108,4,FALSE)</f>
        <v>School 3</v>
      </c>
      <c r="Q2068">
        <f t="array" ref="Q2068">VLOOKUP($A2068,[1]New!$A$2:$DE$2108,19,FALSE)</f>
        <v>215</v>
      </c>
      <c r="S2068">
        <f t="array" ref="S2068">VLOOKUP($A2068,[1]New!$A$2:$DE$2108,21,FALSE)</f>
        <v>51</v>
      </c>
      <c r="U2068">
        <f t="array" ref="U2068">IF(S2068&gt;=75,1,IF(AND(S2068&gt;=50,S2068&lt;75),2,IF(AND(S2068&gt;=25,S2068&lt;50),3,IF(S2068&lt;25,4,"NA"))))</f>
        <v>2</v>
      </c>
      <c r="V2068" s="8">
        <f t="array" ref="V2068">VLOOKUP($A2068,[1]New!$A$2:$DE$2108,17,FALSE)</f>
        <v>42256</v>
      </c>
      <c r="AG2068" t="str">
        <f t="array" ref="AG2068">VLOOKUP($A2068,[1]New!$A$2:$DE$2108,61,FALSE)</f>
        <v>Literature</v>
      </c>
      <c r="AJ2068">
        <f t="array" ref="AJ2068">VLOOKUP($A2068,[1]New!$A$2:$DE$2108,62,FALSE)</f>
        <v>215</v>
      </c>
      <c r="AN2068">
        <f t="array" ref="AN2068">IF(VLOOKUP($A2068,[1]New!$A$2:$DE$2108,65,FALSE)="High",1,IF(VLOOKUP($A2068,[1]New!$A$2:$DE$2108,65,FALSE)="HiAvg",2,IF(VLOOKUP($A2068,[1]New!$A$2:$DE$2108,65,FALSE)="Avg",3,IF(VLOOKUP($A2068,[1]New!$A$2:$DE$2108,65,FALSE)="LoAvg",4,5))))</f>
        <v>3</v>
      </c>
      <c r="AO2068" t="str">
        <f t="array" ref="AO2068">VLOOKUP($A2068,[1]New!$A$2:$DE$2108,66,FALSE)</f>
        <v>Informational Text</v>
      </c>
      <c r="AR2068">
        <f t="array" ref="AR2068">VLOOKUP($A2068,[1]New!$A$2:$DE$2108,67,FALSE)</f>
        <v>212</v>
      </c>
      <c r="AV2068">
        <f t="array" ref="AV2068">IF(VLOOKUP($A2068,[1]New!$A$2:$DE$2108,70,FALSE)="High",1,IF(VLOOKUP($A2068,[1]New!$A$2:$DE$2108,70,FALSE)="HiAvg",2,IF(VLOOKUP($A2068,[1]New!$A$2:$DE$2108,70,FALSE)="Avg",3,IF(VLOOKUP($A2068,[1]New!$A$2:$DE$2108,70,FALSE)="LoAvg",4,5))))</f>
        <v>4</v>
      </c>
      <c r="AW2068" t="str">
        <f t="array" ref="AW2068">VLOOKUP($A2068,[1]New!$A$2:$DE$2108,71,FALSE)</f>
        <v>Vocabulary Acquisition and Use</v>
      </c>
      <c r="AZ2068">
        <f t="array" ref="AZ2068">VLOOKUP($A2068,[1]New!$A$2:$DE$2108,72,FALSE)</f>
        <v>217</v>
      </c>
      <c r="BD2068">
        <f t="array" ref="BD2068">IF(VLOOKUP($A2068,[1]New!$A$2:$DE$2108,75,FALSE)="High",1,IF(VLOOKUP($A2068,[1]New!$A$2:$DE$2108,75,FALSE)="HiAvg",2,IF(VLOOKUP($A2068,[1]New!$A$2:$DE$2108,75,FALSE)="Avg",3,IF(VLOOKUP($A2068,[1]New!$A$2:$DE$2108,75,FALSE)="LoAvg",4,5))))</f>
        <v>3</v>
      </c>
      <c r="BE2068" t="str">
        <f t="array" ref="BE2068">IF(VLOOKUP($A2068,[1]New!$A$2:$DE$2108,76,FALSE)="","",VLOOKUP($A2068,[1]New!$A$2:$DE$2108,76,FALSE))</f>
        <v/>
      </c>
      <c r="BH2068" t="str">
        <f t="array" ref="BH2068">IF(VLOOKUP($A2068,[1]New!$A$2:$DE$2108,77,FALSE)="","",VLOOKUP($A2068,[1]New!$A$2:$DE$2108,77,FALSE))</f>
        <v/>
      </c>
      <c r="BL2068" t="str">
        <f t="array" ref="BL2068">IF(VLOOKUP($A2068,[1]New!$A$2:$DE$2108,80,FALSE)="High",1,IF(VLOOKUP($A2068,[1]New!$A$2:$DE$2108,80,FALSE)="HiAvg",2,IF(VLOOKUP($A2068,[1]New!$A$2:$DE$2108,80,FALSE)="Avg",3,IF(VLOOKUP($A2068,[1]New!$A$2:$DE$2108,80,FALSE)="LoAvg",4,IF(VLOOKUP($A2068,[1]New!$A$2:$DE$2108,80,FALSE)="Low",5,"")))))</f>
        <v/>
      </c>
    </row>
    <row r="2069" spans="1:64" x14ac:dyDescent="0.2">
      <c r="A2069" s="7" t="s">
        <v>2192</v>
      </c>
      <c r="B2069">
        <v>2015</v>
      </c>
      <c r="C2069" t="s">
        <v>2233</v>
      </c>
      <c r="D2069" t="str">
        <f t="array" ref="D2069">VLOOKUP($A2069,[1]New!$A$2:$DE$2108,5,FALSE)</f>
        <v>Language Usage</v>
      </c>
      <c r="E2069">
        <f t="array" ref="E2069">VLOOKUP($A2069,[1]New!$A$2:$DE$2108,3,FALSE)</f>
        <v>70200050</v>
      </c>
      <c r="F2069" t="str">
        <f t="array" ref="F2069">VLOOKUP($A2069,[1]New!$A$2:$DE$2108,4,FALSE)</f>
        <v>School 3</v>
      </c>
      <c r="Q2069">
        <f t="array" ref="Q2069">VLOOKUP($A2069,[1]New!$A$2:$DE$2108,19,FALSE)</f>
        <v>211</v>
      </c>
      <c r="S2069">
        <f t="array" ref="S2069">VLOOKUP($A2069,[1]New!$A$2:$DE$2108,21,FALSE)</f>
        <v>41</v>
      </c>
      <c r="U2069">
        <f t="array" ref="U2069">IF(S2069&gt;=75,1,IF(AND(S2069&gt;=50,S2069&lt;75),2,IF(AND(S2069&gt;=25,S2069&lt;50),3,IF(S2069&lt;25,4,"NA"))))</f>
        <v>3</v>
      </c>
      <c r="V2069" s="8">
        <f t="array" ref="V2069">VLOOKUP($A2069,[1]New!$A$2:$DE$2108,17,FALSE)</f>
        <v>42258</v>
      </c>
      <c r="AG2069" t="str">
        <f t="array" ref="AG2069">VLOOKUP($A2069,[1]New!$A$2:$DE$2108,61,FALSE)</f>
        <v>Writing: Plan, Organize, Develop, Revise, Research</v>
      </c>
      <c r="AJ2069">
        <f t="array" ref="AJ2069">VLOOKUP($A2069,[1]New!$A$2:$DE$2108,62,FALSE)</f>
        <v>219</v>
      </c>
      <c r="AN2069">
        <f t="array" ref="AN2069">IF(VLOOKUP($A2069,[1]New!$A$2:$DE$2108,65,FALSE)="High",1,IF(VLOOKUP($A2069,[1]New!$A$2:$DE$2108,65,FALSE)="HiAvg",2,IF(VLOOKUP($A2069,[1]New!$A$2:$DE$2108,65,FALSE)="Avg",3,IF(VLOOKUP($A2069,[1]New!$A$2:$DE$2108,65,FALSE)="LoAvg",4,5))))</f>
        <v>3</v>
      </c>
      <c r="AO2069" t="str">
        <f t="array" ref="AO2069">VLOOKUP($A2069,[1]New!$A$2:$DE$2108,66,FALSE)</f>
        <v>Language: Understand, Edit for Grammar, Usage</v>
      </c>
      <c r="AR2069">
        <f t="array" ref="AR2069">VLOOKUP($A2069,[1]New!$A$2:$DE$2108,67,FALSE)</f>
        <v>204</v>
      </c>
      <c r="AV2069">
        <f t="array" ref="AV2069">IF(VLOOKUP($A2069,[1]New!$A$2:$DE$2108,70,FALSE)="High",1,IF(VLOOKUP($A2069,[1]New!$A$2:$DE$2108,70,FALSE)="HiAvg",2,IF(VLOOKUP($A2069,[1]New!$A$2:$DE$2108,70,FALSE)="Avg",3,IF(VLOOKUP($A2069,[1]New!$A$2:$DE$2108,70,FALSE)="LoAvg",4,5))))</f>
        <v>5</v>
      </c>
      <c r="AW2069" t="str">
        <f t="array" ref="AW2069">VLOOKUP($A2069,[1]New!$A$2:$DE$2108,71,FALSE)</f>
        <v>Language: Understand, Edit Mechanics</v>
      </c>
      <c r="AZ2069">
        <f t="array" ref="AZ2069">VLOOKUP($A2069,[1]New!$A$2:$DE$2108,72,FALSE)</f>
        <v>210</v>
      </c>
      <c r="BD2069">
        <f t="array" ref="BD2069">IF(VLOOKUP($A2069,[1]New!$A$2:$DE$2108,75,FALSE)="High",1,IF(VLOOKUP($A2069,[1]New!$A$2:$DE$2108,75,FALSE)="HiAvg",2,IF(VLOOKUP($A2069,[1]New!$A$2:$DE$2108,75,FALSE)="Avg",3,IF(VLOOKUP($A2069,[1]New!$A$2:$DE$2108,75,FALSE)="LoAvg",4,5))))</f>
        <v>4</v>
      </c>
      <c r="BE2069" t="str">
        <f t="array" ref="BE2069">IF(VLOOKUP($A2069,[1]New!$A$2:$DE$2108,76,FALSE)="","",VLOOKUP($A2069,[1]New!$A$2:$DE$2108,76,FALSE))</f>
        <v/>
      </c>
      <c r="BH2069" t="str">
        <f t="array" ref="BH2069">IF(VLOOKUP($A2069,[1]New!$A$2:$DE$2108,77,FALSE)="","",VLOOKUP($A2069,[1]New!$A$2:$DE$2108,77,FALSE))</f>
        <v/>
      </c>
      <c r="BL2069" t="str">
        <f t="array" ref="BL2069">IF(VLOOKUP($A2069,[1]New!$A$2:$DE$2108,80,FALSE)="High",1,IF(VLOOKUP($A2069,[1]New!$A$2:$DE$2108,80,FALSE)="HiAvg",2,IF(VLOOKUP($A2069,[1]New!$A$2:$DE$2108,80,FALSE)="Avg",3,IF(VLOOKUP($A2069,[1]New!$A$2:$DE$2108,80,FALSE)="LoAvg",4,IF(VLOOKUP($A2069,[1]New!$A$2:$DE$2108,80,FALSE)="Low",5,"")))))</f>
        <v/>
      </c>
    </row>
    <row r="2070" spans="1:64" x14ac:dyDescent="0.2">
      <c r="A2070" s="7" t="s">
        <v>2193</v>
      </c>
      <c r="B2070">
        <v>2015</v>
      </c>
      <c r="C2070" t="s">
        <v>2233</v>
      </c>
      <c r="D2070" t="str">
        <f t="array" ref="D2070">VLOOKUP($A2070,[1]New!$A$2:$DE$2108,5,FALSE)</f>
        <v>Mathematics</v>
      </c>
      <c r="E2070">
        <f t="array" ref="E2070">VLOOKUP($A2070,[1]New!$A$2:$DE$2108,3,FALSE)</f>
        <v>70200050</v>
      </c>
      <c r="F2070" t="str">
        <f t="array" ref="F2070">VLOOKUP($A2070,[1]New!$A$2:$DE$2108,4,FALSE)</f>
        <v>School 3</v>
      </c>
      <c r="Q2070">
        <f t="array" ref="Q2070">VLOOKUP($A2070,[1]New!$A$2:$DE$2108,19,FALSE)</f>
        <v>198</v>
      </c>
      <c r="S2070">
        <f t="array" ref="S2070">VLOOKUP($A2070,[1]New!$A$2:$DE$2108,21,FALSE)</f>
        <v>7</v>
      </c>
      <c r="U2070">
        <f t="array" ref="U2070">IF(S2070&gt;=75,1,IF(AND(S2070&gt;=50,S2070&lt;75),2,IF(AND(S2070&gt;=25,S2070&lt;50),3,IF(S2070&lt;25,4,"NA"))))</f>
        <v>4</v>
      </c>
      <c r="V2070" s="8">
        <f t="array" ref="V2070">VLOOKUP($A2070,[1]New!$A$2:$DE$2108,17,FALSE)</f>
        <v>42263</v>
      </c>
      <c r="AG2070" t="str">
        <f t="array" ref="AG2070">VLOOKUP($A2070,[1]New!$A$2:$DE$2108,61,FALSE)</f>
        <v>Operations and Algebraic Thinking</v>
      </c>
      <c r="AJ2070">
        <f t="array" ref="AJ2070">VLOOKUP($A2070,[1]New!$A$2:$DE$2108,62,FALSE)</f>
        <v>198</v>
      </c>
      <c r="AN2070">
        <f t="array" ref="AN2070">IF(VLOOKUP($A2070,[1]New!$A$2:$DE$2108,65,FALSE)="High",1,IF(VLOOKUP($A2070,[1]New!$A$2:$DE$2108,65,FALSE)="HiAvg",2,IF(VLOOKUP($A2070,[1]New!$A$2:$DE$2108,65,FALSE)="Avg",3,IF(VLOOKUP($A2070,[1]New!$A$2:$DE$2108,65,FALSE)="LoAvg",4,5))))</f>
        <v>5</v>
      </c>
      <c r="AO2070" t="str">
        <f t="array" ref="AO2070">VLOOKUP($A2070,[1]New!$A$2:$DE$2108,66,FALSE)</f>
        <v>The Real and Complex Number Systems</v>
      </c>
      <c r="AR2070">
        <f t="array" ref="AR2070">VLOOKUP($A2070,[1]New!$A$2:$DE$2108,67,FALSE)</f>
        <v>201</v>
      </c>
      <c r="AV2070">
        <f t="array" ref="AV2070">IF(VLOOKUP($A2070,[1]New!$A$2:$DE$2108,70,FALSE)="High",1,IF(VLOOKUP($A2070,[1]New!$A$2:$DE$2108,70,FALSE)="HiAvg",2,IF(VLOOKUP($A2070,[1]New!$A$2:$DE$2108,70,FALSE)="Avg",3,IF(VLOOKUP($A2070,[1]New!$A$2:$DE$2108,70,FALSE)="LoAvg",4,5))))</f>
        <v>5</v>
      </c>
      <c r="AW2070" t="str">
        <f t="array" ref="AW2070">VLOOKUP($A2070,[1]New!$A$2:$DE$2108,71,FALSE)</f>
        <v>Geometry</v>
      </c>
      <c r="AZ2070">
        <f t="array" ref="AZ2070">VLOOKUP($A2070,[1]New!$A$2:$DE$2108,72,FALSE)</f>
        <v>205</v>
      </c>
      <c r="BD2070">
        <f t="array" ref="BD2070">IF(VLOOKUP($A2070,[1]New!$A$2:$DE$2108,75,FALSE)="High",1,IF(VLOOKUP($A2070,[1]New!$A$2:$DE$2108,75,FALSE)="HiAvg",2,IF(VLOOKUP($A2070,[1]New!$A$2:$DE$2108,75,FALSE)="Avg",3,IF(VLOOKUP($A2070,[1]New!$A$2:$DE$2108,75,FALSE)="LoAvg",4,5))))</f>
        <v>5</v>
      </c>
      <c r="BE2070" t="str">
        <f t="array" ref="BE2070">IF(VLOOKUP($A2070,[1]New!$A$2:$DE$2108,76,FALSE)="","",VLOOKUP($A2070,[1]New!$A$2:$DE$2108,76,FALSE))</f>
        <v>Statistics and Probability</v>
      </c>
      <c r="BH2070">
        <f t="array" ref="BH2070">IF(VLOOKUP($A2070,[1]New!$A$2:$DE$2108,77,FALSE)="","",VLOOKUP($A2070,[1]New!$A$2:$DE$2108,77,FALSE))</f>
        <v>189</v>
      </c>
      <c r="BL2070">
        <f t="array" ref="BL2070">IF(VLOOKUP($A2070,[1]New!$A$2:$DE$2108,80,FALSE)="High",1,IF(VLOOKUP($A2070,[1]New!$A$2:$DE$2108,80,FALSE)="HiAvg",2,IF(VLOOKUP($A2070,[1]New!$A$2:$DE$2108,80,FALSE)="Avg",3,IF(VLOOKUP($A2070,[1]New!$A$2:$DE$2108,80,FALSE)="LoAvg",4,IF(VLOOKUP($A2070,[1]New!$A$2:$DE$2108,80,FALSE)="Low",5,"")))))</f>
        <v>5</v>
      </c>
    </row>
    <row r="2071" spans="1:64" x14ac:dyDescent="0.2">
      <c r="A2071" s="7" t="s">
        <v>2194</v>
      </c>
      <c r="B2071">
        <v>2015</v>
      </c>
      <c r="C2071" t="s">
        <v>2233</v>
      </c>
      <c r="D2071" t="str">
        <f t="array" ref="D2071">VLOOKUP($A2071,[1]New!$A$2:$DE$2108,5,FALSE)</f>
        <v>Reading</v>
      </c>
      <c r="E2071">
        <f t="array" ref="E2071">VLOOKUP($A2071,[1]New!$A$2:$DE$2108,3,FALSE)</f>
        <v>70200050</v>
      </c>
      <c r="F2071" t="str">
        <f t="array" ref="F2071">VLOOKUP($A2071,[1]New!$A$2:$DE$2108,4,FALSE)</f>
        <v>School 3</v>
      </c>
      <c r="Q2071">
        <f t="array" ref="Q2071">VLOOKUP($A2071,[1]New!$A$2:$DE$2108,19,FALSE)</f>
        <v>210</v>
      </c>
      <c r="S2071">
        <f t="array" ref="S2071">VLOOKUP($A2071,[1]New!$A$2:$DE$2108,21,FALSE)</f>
        <v>39</v>
      </c>
      <c r="U2071">
        <f t="array" ref="U2071">IF(S2071&gt;=75,1,IF(AND(S2071&gt;=50,S2071&lt;75),2,IF(AND(S2071&gt;=25,S2071&lt;50),3,IF(S2071&lt;25,4,"NA"))))</f>
        <v>3</v>
      </c>
      <c r="V2071" s="8">
        <f t="array" ref="V2071">VLOOKUP($A2071,[1]New!$A$2:$DE$2108,17,FALSE)</f>
        <v>42256</v>
      </c>
      <c r="AG2071" t="str">
        <f t="array" ref="AG2071">VLOOKUP($A2071,[1]New!$A$2:$DE$2108,61,FALSE)</f>
        <v>Literature</v>
      </c>
      <c r="AJ2071">
        <f t="array" ref="AJ2071">VLOOKUP($A2071,[1]New!$A$2:$DE$2108,62,FALSE)</f>
        <v>203</v>
      </c>
      <c r="AN2071">
        <f t="array" ref="AN2071">IF(VLOOKUP($A2071,[1]New!$A$2:$DE$2108,65,FALSE)="High",1,IF(VLOOKUP($A2071,[1]New!$A$2:$DE$2108,65,FALSE)="HiAvg",2,IF(VLOOKUP($A2071,[1]New!$A$2:$DE$2108,65,FALSE)="Avg",3,IF(VLOOKUP($A2071,[1]New!$A$2:$DE$2108,65,FALSE)="LoAvg",4,5))))</f>
        <v>5</v>
      </c>
      <c r="AO2071" t="str">
        <f t="array" ref="AO2071">VLOOKUP($A2071,[1]New!$A$2:$DE$2108,66,FALSE)</f>
        <v>Informational Text</v>
      </c>
      <c r="AR2071">
        <f t="array" ref="AR2071">VLOOKUP($A2071,[1]New!$A$2:$DE$2108,67,FALSE)</f>
        <v>214</v>
      </c>
      <c r="AV2071">
        <f t="array" ref="AV2071">IF(VLOOKUP($A2071,[1]New!$A$2:$DE$2108,70,FALSE)="High",1,IF(VLOOKUP($A2071,[1]New!$A$2:$DE$2108,70,FALSE)="HiAvg",2,IF(VLOOKUP($A2071,[1]New!$A$2:$DE$2108,70,FALSE)="Avg",3,IF(VLOOKUP($A2071,[1]New!$A$2:$DE$2108,70,FALSE)="LoAvg",4,5))))</f>
        <v>3</v>
      </c>
      <c r="AW2071" t="str">
        <f t="array" ref="AW2071">VLOOKUP($A2071,[1]New!$A$2:$DE$2108,71,FALSE)</f>
        <v>Vocabulary Acquisition and Use</v>
      </c>
      <c r="AZ2071">
        <f t="array" ref="AZ2071">VLOOKUP($A2071,[1]New!$A$2:$DE$2108,72,FALSE)</f>
        <v>212</v>
      </c>
      <c r="BD2071">
        <f t="array" ref="BD2071">IF(VLOOKUP($A2071,[1]New!$A$2:$DE$2108,75,FALSE)="High",1,IF(VLOOKUP($A2071,[1]New!$A$2:$DE$2108,75,FALSE)="HiAvg",2,IF(VLOOKUP($A2071,[1]New!$A$2:$DE$2108,75,FALSE)="Avg",3,IF(VLOOKUP($A2071,[1]New!$A$2:$DE$2108,75,FALSE)="LoAvg",4,5))))</f>
        <v>4</v>
      </c>
      <c r="BE2071" t="str">
        <f t="array" ref="BE2071">IF(VLOOKUP($A2071,[1]New!$A$2:$DE$2108,76,FALSE)="","",VLOOKUP($A2071,[1]New!$A$2:$DE$2108,76,FALSE))</f>
        <v/>
      </c>
      <c r="BH2071" t="str">
        <f t="array" ref="BH2071">IF(VLOOKUP($A2071,[1]New!$A$2:$DE$2108,77,FALSE)="","",VLOOKUP($A2071,[1]New!$A$2:$DE$2108,77,FALSE))</f>
        <v/>
      </c>
      <c r="BL2071" t="str">
        <f t="array" ref="BL2071">IF(VLOOKUP($A2071,[1]New!$A$2:$DE$2108,80,FALSE)="High",1,IF(VLOOKUP($A2071,[1]New!$A$2:$DE$2108,80,FALSE)="HiAvg",2,IF(VLOOKUP($A2071,[1]New!$A$2:$DE$2108,80,FALSE)="Avg",3,IF(VLOOKUP($A2071,[1]New!$A$2:$DE$2108,80,FALSE)="LoAvg",4,IF(VLOOKUP($A2071,[1]New!$A$2:$DE$2108,80,FALSE)="Low",5,"")))))</f>
        <v/>
      </c>
    </row>
    <row r="2072" spans="1:64" x14ac:dyDescent="0.2">
      <c r="A2072" s="7" t="s">
        <v>2195</v>
      </c>
      <c r="B2072">
        <v>2015</v>
      </c>
      <c r="C2072" t="s">
        <v>2233</v>
      </c>
      <c r="D2072" t="str">
        <f t="array" ref="D2072">VLOOKUP($A2072,[1]New!$A$2:$DE$2108,5,FALSE)</f>
        <v>Language Usage</v>
      </c>
      <c r="E2072">
        <f t="array" ref="E2072">VLOOKUP($A2072,[1]New!$A$2:$DE$2108,3,FALSE)</f>
        <v>70200057</v>
      </c>
      <c r="F2072" t="str">
        <f t="array" ref="F2072">VLOOKUP($A2072,[1]New!$A$2:$DE$2108,4,FALSE)</f>
        <v>School 3</v>
      </c>
      <c r="Q2072">
        <f t="array" ref="Q2072">VLOOKUP($A2072,[1]New!$A$2:$DE$2108,19,FALSE)</f>
        <v>182</v>
      </c>
      <c r="S2072">
        <f t="array" ref="S2072">VLOOKUP($A2072,[1]New!$A$2:$DE$2108,21,FALSE)</f>
        <v>1</v>
      </c>
      <c r="U2072">
        <f t="array" ref="U2072">IF(S2072&gt;=75,1,IF(AND(S2072&gt;=50,S2072&lt;75),2,IF(AND(S2072&gt;=25,S2072&lt;50),3,IF(S2072&lt;25,4,"NA"))))</f>
        <v>4</v>
      </c>
      <c r="V2072" s="8">
        <f t="array" ref="V2072">VLOOKUP($A2072,[1]New!$A$2:$DE$2108,17,FALSE)</f>
        <v>42258</v>
      </c>
      <c r="AG2072" t="str">
        <f t="array" ref="AG2072">VLOOKUP($A2072,[1]New!$A$2:$DE$2108,61,FALSE)</f>
        <v>Writing: Plan, Organize, Develop, Revise, Research</v>
      </c>
      <c r="AJ2072">
        <f t="array" ref="AJ2072">VLOOKUP($A2072,[1]New!$A$2:$DE$2108,62,FALSE)</f>
        <v>178</v>
      </c>
      <c r="AN2072">
        <f t="array" ref="AN2072">IF(VLOOKUP($A2072,[1]New!$A$2:$DE$2108,65,FALSE)="High",1,IF(VLOOKUP($A2072,[1]New!$A$2:$DE$2108,65,FALSE)="HiAvg",2,IF(VLOOKUP($A2072,[1]New!$A$2:$DE$2108,65,FALSE)="Avg",3,IF(VLOOKUP($A2072,[1]New!$A$2:$DE$2108,65,FALSE)="LoAvg",4,5))))</f>
        <v>5</v>
      </c>
      <c r="AO2072" t="str">
        <f t="array" ref="AO2072">VLOOKUP($A2072,[1]New!$A$2:$DE$2108,66,FALSE)</f>
        <v>Language: Understand, Edit for Grammar, Usage</v>
      </c>
      <c r="AR2072">
        <f t="array" ref="AR2072">VLOOKUP($A2072,[1]New!$A$2:$DE$2108,67,FALSE)</f>
        <v>181</v>
      </c>
      <c r="AV2072">
        <f t="array" ref="AV2072">IF(VLOOKUP($A2072,[1]New!$A$2:$DE$2108,70,FALSE)="High",1,IF(VLOOKUP($A2072,[1]New!$A$2:$DE$2108,70,FALSE)="HiAvg",2,IF(VLOOKUP($A2072,[1]New!$A$2:$DE$2108,70,FALSE)="Avg",3,IF(VLOOKUP($A2072,[1]New!$A$2:$DE$2108,70,FALSE)="LoAvg",4,5))))</f>
        <v>5</v>
      </c>
      <c r="AW2072" t="str">
        <f t="array" ref="AW2072">VLOOKUP($A2072,[1]New!$A$2:$DE$2108,71,FALSE)</f>
        <v>Language: Understand, Edit Mechanics</v>
      </c>
      <c r="AZ2072">
        <f t="array" ref="AZ2072">VLOOKUP($A2072,[1]New!$A$2:$DE$2108,72,FALSE)</f>
        <v>188</v>
      </c>
      <c r="BD2072">
        <f t="array" ref="BD2072">IF(VLOOKUP($A2072,[1]New!$A$2:$DE$2108,75,FALSE)="High",1,IF(VLOOKUP($A2072,[1]New!$A$2:$DE$2108,75,FALSE)="HiAvg",2,IF(VLOOKUP($A2072,[1]New!$A$2:$DE$2108,75,FALSE)="Avg",3,IF(VLOOKUP($A2072,[1]New!$A$2:$DE$2108,75,FALSE)="LoAvg",4,5))))</f>
        <v>5</v>
      </c>
      <c r="BE2072" t="str">
        <f t="array" ref="BE2072">IF(VLOOKUP($A2072,[1]New!$A$2:$DE$2108,76,FALSE)="","",VLOOKUP($A2072,[1]New!$A$2:$DE$2108,76,FALSE))</f>
        <v/>
      </c>
      <c r="BH2072" t="str">
        <f t="array" ref="BH2072">IF(VLOOKUP($A2072,[1]New!$A$2:$DE$2108,77,FALSE)="","",VLOOKUP($A2072,[1]New!$A$2:$DE$2108,77,FALSE))</f>
        <v/>
      </c>
      <c r="BL2072" t="str">
        <f t="array" ref="BL2072">IF(VLOOKUP($A2072,[1]New!$A$2:$DE$2108,80,FALSE)="High",1,IF(VLOOKUP($A2072,[1]New!$A$2:$DE$2108,80,FALSE)="HiAvg",2,IF(VLOOKUP($A2072,[1]New!$A$2:$DE$2108,80,FALSE)="Avg",3,IF(VLOOKUP($A2072,[1]New!$A$2:$DE$2108,80,FALSE)="LoAvg",4,IF(VLOOKUP($A2072,[1]New!$A$2:$DE$2108,80,FALSE)="Low",5,"")))))</f>
        <v/>
      </c>
    </row>
    <row r="2073" spans="1:64" x14ac:dyDescent="0.2">
      <c r="A2073" s="7" t="s">
        <v>2196</v>
      </c>
      <c r="B2073">
        <v>2015</v>
      </c>
      <c r="C2073" t="s">
        <v>2233</v>
      </c>
      <c r="D2073" t="str">
        <f t="array" ref="D2073">VLOOKUP($A2073,[1]New!$A$2:$DE$2108,5,FALSE)</f>
        <v>Language Usage</v>
      </c>
      <c r="E2073">
        <f t="array" ref="E2073">VLOOKUP($A2073,[1]New!$A$2:$DE$2108,3,FALSE)</f>
        <v>70200057</v>
      </c>
      <c r="F2073" t="str">
        <f t="array" ref="F2073">VLOOKUP($A2073,[1]New!$A$2:$DE$2108,4,FALSE)</f>
        <v>School 3</v>
      </c>
      <c r="Q2073">
        <f t="array" ref="Q2073">VLOOKUP($A2073,[1]New!$A$2:$DE$2108,19,FALSE)</f>
        <v>192</v>
      </c>
      <c r="S2073">
        <f t="array" ref="S2073">VLOOKUP($A2073,[1]New!$A$2:$DE$2108,21,FALSE)</f>
        <v>4</v>
      </c>
      <c r="U2073">
        <f t="array" ref="U2073">IF(S2073&gt;=75,1,IF(AND(S2073&gt;=50,S2073&lt;75),2,IF(AND(S2073&gt;=25,S2073&lt;50),3,IF(S2073&lt;25,4,"NA"))))</f>
        <v>4</v>
      </c>
      <c r="V2073" s="8">
        <f t="array" ref="V2073">VLOOKUP($A2073,[1]New!$A$2:$DE$2108,17,FALSE)</f>
        <v>42262</v>
      </c>
      <c r="AG2073" t="str">
        <f t="array" ref="AG2073">VLOOKUP($A2073,[1]New!$A$2:$DE$2108,61,FALSE)</f>
        <v>Writing: Plan, Organize, Develop, Revise, Research</v>
      </c>
      <c r="AJ2073">
        <f t="array" ref="AJ2073">VLOOKUP($A2073,[1]New!$A$2:$DE$2108,62,FALSE)</f>
        <v>194</v>
      </c>
      <c r="AN2073">
        <f t="array" ref="AN2073">IF(VLOOKUP($A2073,[1]New!$A$2:$DE$2108,65,FALSE)="High",1,IF(VLOOKUP($A2073,[1]New!$A$2:$DE$2108,65,FALSE)="HiAvg",2,IF(VLOOKUP($A2073,[1]New!$A$2:$DE$2108,65,FALSE)="Avg",3,IF(VLOOKUP($A2073,[1]New!$A$2:$DE$2108,65,FALSE)="LoAvg",4,5))))</f>
        <v>5</v>
      </c>
      <c r="AO2073" t="str">
        <f t="array" ref="AO2073">VLOOKUP($A2073,[1]New!$A$2:$DE$2108,66,FALSE)</f>
        <v>Language: Understand, Edit for Grammar, Usage</v>
      </c>
      <c r="AR2073">
        <f t="array" ref="AR2073">VLOOKUP($A2073,[1]New!$A$2:$DE$2108,67,FALSE)</f>
        <v>193</v>
      </c>
      <c r="AV2073">
        <f t="array" ref="AV2073">IF(VLOOKUP($A2073,[1]New!$A$2:$DE$2108,70,FALSE)="High",1,IF(VLOOKUP($A2073,[1]New!$A$2:$DE$2108,70,FALSE)="HiAvg",2,IF(VLOOKUP($A2073,[1]New!$A$2:$DE$2108,70,FALSE)="Avg",3,IF(VLOOKUP($A2073,[1]New!$A$2:$DE$2108,70,FALSE)="LoAvg",4,5))))</f>
        <v>5</v>
      </c>
      <c r="AW2073" t="str">
        <f t="array" ref="AW2073">VLOOKUP($A2073,[1]New!$A$2:$DE$2108,71,FALSE)</f>
        <v>Language: Understand, Edit Mechanics</v>
      </c>
      <c r="AZ2073">
        <f t="array" ref="AZ2073">VLOOKUP($A2073,[1]New!$A$2:$DE$2108,72,FALSE)</f>
        <v>190</v>
      </c>
      <c r="BD2073">
        <f t="array" ref="BD2073">IF(VLOOKUP($A2073,[1]New!$A$2:$DE$2108,75,FALSE)="High",1,IF(VLOOKUP($A2073,[1]New!$A$2:$DE$2108,75,FALSE)="HiAvg",2,IF(VLOOKUP($A2073,[1]New!$A$2:$DE$2108,75,FALSE)="Avg",3,IF(VLOOKUP($A2073,[1]New!$A$2:$DE$2108,75,FALSE)="LoAvg",4,5))))</f>
        <v>5</v>
      </c>
      <c r="BE2073" t="str">
        <f t="array" ref="BE2073">IF(VLOOKUP($A2073,[1]New!$A$2:$DE$2108,76,FALSE)="","",VLOOKUP($A2073,[1]New!$A$2:$DE$2108,76,FALSE))</f>
        <v/>
      </c>
      <c r="BH2073" t="str">
        <f t="array" ref="BH2073">IF(VLOOKUP($A2073,[1]New!$A$2:$DE$2108,77,FALSE)="","",VLOOKUP($A2073,[1]New!$A$2:$DE$2108,77,FALSE))</f>
        <v/>
      </c>
      <c r="BL2073" t="str">
        <f t="array" ref="BL2073">IF(VLOOKUP($A2073,[1]New!$A$2:$DE$2108,80,FALSE)="High",1,IF(VLOOKUP($A2073,[1]New!$A$2:$DE$2108,80,FALSE)="HiAvg",2,IF(VLOOKUP($A2073,[1]New!$A$2:$DE$2108,80,FALSE)="Avg",3,IF(VLOOKUP($A2073,[1]New!$A$2:$DE$2108,80,FALSE)="LoAvg",4,IF(VLOOKUP($A2073,[1]New!$A$2:$DE$2108,80,FALSE)="Low",5,"")))))</f>
        <v/>
      </c>
    </row>
    <row r="2074" spans="1:64" x14ac:dyDescent="0.2">
      <c r="A2074" s="7" t="s">
        <v>2197</v>
      </c>
      <c r="B2074">
        <v>2015</v>
      </c>
      <c r="C2074" t="s">
        <v>2233</v>
      </c>
      <c r="D2074" t="str">
        <f t="array" ref="D2074">VLOOKUP($A2074,[1]New!$A$2:$DE$2108,5,FALSE)</f>
        <v>Mathematics</v>
      </c>
      <c r="E2074">
        <f t="array" ref="E2074">VLOOKUP($A2074,[1]New!$A$2:$DE$2108,3,FALSE)</f>
        <v>70200057</v>
      </c>
      <c r="F2074" t="str">
        <f t="array" ref="F2074">VLOOKUP($A2074,[1]New!$A$2:$DE$2108,4,FALSE)</f>
        <v>School 3</v>
      </c>
      <c r="Q2074">
        <f t="array" ref="Q2074">VLOOKUP($A2074,[1]New!$A$2:$DE$2108,19,FALSE)</f>
        <v>199</v>
      </c>
      <c r="S2074">
        <f t="array" ref="S2074">VLOOKUP($A2074,[1]New!$A$2:$DE$2108,21,FALSE)</f>
        <v>6</v>
      </c>
      <c r="U2074">
        <f t="array" ref="U2074">IF(S2074&gt;=75,1,IF(AND(S2074&gt;=50,S2074&lt;75),2,IF(AND(S2074&gt;=25,S2074&lt;50),3,IF(S2074&lt;25,4,"NA"))))</f>
        <v>4</v>
      </c>
      <c r="V2074" s="8">
        <f t="array" ref="V2074">VLOOKUP($A2074,[1]New!$A$2:$DE$2108,17,FALSE)</f>
        <v>42264</v>
      </c>
      <c r="AG2074" t="str">
        <f t="array" ref="AG2074">VLOOKUP($A2074,[1]New!$A$2:$DE$2108,61,FALSE)</f>
        <v>Operations and Algebraic Thinking</v>
      </c>
      <c r="AJ2074">
        <f t="array" ref="AJ2074">VLOOKUP($A2074,[1]New!$A$2:$DE$2108,62,FALSE)</f>
        <v>196</v>
      </c>
      <c r="AN2074">
        <f t="array" ref="AN2074">IF(VLOOKUP($A2074,[1]New!$A$2:$DE$2108,65,FALSE)="High",1,IF(VLOOKUP($A2074,[1]New!$A$2:$DE$2108,65,FALSE)="HiAvg",2,IF(VLOOKUP($A2074,[1]New!$A$2:$DE$2108,65,FALSE)="Avg",3,IF(VLOOKUP($A2074,[1]New!$A$2:$DE$2108,65,FALSE)="LoAvg",4,5))))</f>
        <v>5</v>
      </c>
      <c r="AO2074" t="str">
        <f t="array" ref="AO2074">VLOOKUP($A2074,[1]New!$A$2:$DE$2108,66,FALSE)</f>
        <v>The Real and Complex Number Systems</v>
      </c>
      <c r="AR2074">
        <f t="array" ref="AR2074">VLOOKUP($A2074,[1]New!$A$2:$DE$2108,67,FALSE)</f>
        <v>197</v>
      </c>
      <c r="AV2074">
        <f t="array" ref="AV2074">IF(VLOOKUP($A2074,[1]New!$A$2:$DE$2108,70,FALSE)="High",1,IF(VLOOKUP($A2074,[1]New!$A$2:$DE$2108,70,FALSE)="HiAvg",2,IF(VLOOKUP($A2074,[1]New!$A$2:$DE$2108,70,FALSE)="Avg",3,IF(VLOOKUP($A2074,[1]New!$A$2:$DE$2108,70,FALSE)="LoAvg",4,5))))</f>
        <v>5</v>
      </c>
      <c r="AW2074" t="str">
        <f t="array" ref="AW2074">VLOOKUP($A2074,[1]New!$A$2:$DE$2108,71,FALSE)</f>
        <v>Geometry</v>
      </c>
      <c r="AZ2074">
        <f t="array" ref="AZ2074">VLOOKUP($A2074,[1]New!$A$2:$DE$2108,72,FALSE)</f>
        <v>203</v>
      </c>
      <c r="BD2074">
        <f t="array" ref="BD2074">IF(VLOOKUP($A2074,[1]New!$A$2:$DE$2108,75,FALSE)="High",1,IF(VLOOKUP($A2074,[1]New!$A$2:$DE$2108,75,FALSE)="HiAvg",2,IF(VLOOKUP($A2074,[1]New!$A$2:$DE$2108,75,FALSE)="Avg",3,IF(VLOOKUP($A2074,[1]New!$A$2:$DE$2108,75,FALSE)="LoAvg",4,5))))</f>
        <v>5</v>
      </c>
      <c r="BE2074" t="str">
        <f t="array" ref="BE2074">IF(VLOOKUP($A2074,[1]New!$A$2:$DE$2108,76,FALSE)="","",VLOOKUP($A2074,[1]New!$A$2:$DE$2108,76,FALSE))</f>
        <v>Statistics and Probability</v>
      </c>
      <c r="BH2074">
        <f t="array" ref="BH2074">IF(VLOOKUP($A2074,[1]New!$A$2:$DE$2108,77,FALSE)="","",VLOOKUP($A2074,[1]New!$A$2:$DE$2108,77,FALSE))</f>
        <v>200</v>
      </c>
      <c r="BL2074">
        <f t="array" ref="BL2074">IF(VLOOKUP($A2074,[1]New!$A$2:$DE$2108,80,FALSE)="High",1,IF(VLOOKUP($A2074,[1]New!$A$2:$DE$2108,80,FALSE)="HiAvg",2,IF(VLOOKUP($A2074,[1]New!$A$2:$DE$2108,80,FALSE)="Avg",3,IF(VLOOKUP($A2074,[1]New!$A$2:$DE$2108,80,FALSE)="LoAvg",4,IF(VLOOKUP($A2074,[1]New!$A$2:$DE$2108,80,FALSE)="Low",5,"")))))</f>
        <v>5</v>
      </c>
    </row>
    <row r="2075" spans="1:64" x14ac:dyDescent="0.2">
      <c r="A2075" s="7" t="s">
        <v>2198</v>
      </c>
      <c r="B2075">
        <v>2015</v>
      </c>
      <c r="C2075" t="s">
        <v>2233</v>
      </c>
      <c r="D2075" t="str">
        <f t="array" ref="D2075">VLOOKUP($A2075,[1]New!$A$2:$DE$2108,5,FALSE)</f>
        <v>Reading</v>
      </c>
      <c r="E2075">
        <f t="array" ref="E2075">VLOOKUP($A2075,[1]New!$A$2:$DE$2108,3,FALSE)</f>
        <v>70200057</v>
      </c>
      <c r="F2075" t="str">
        <f t="array" ref="F2075">VLOOKUP($A2075,[1]New!$A$2:$DE$2108,4,FALSE)</f>
        <v>School 3</v>
      </c>
      <c r="Q2075">
        <f t="array" ref="Q2075">VLOOKUP($A2075,[1]New!$A$2:$DE$2108,19,FALSE)</f>
        <v>188</v>
      </c>
      <c r="S2075">
        <f t="array" ref="S2075">VLOOKUP($A2075,[1]New!$A$2:$DE$2108,21,FALSE)</f>
        <v>3</v>
      </c>
      <c r="U2075">
        <f t="array" ref="U2075">IF(S2075&gt;=75,1,IF(AND(S2075&gt;=50,S2075&lt;75),2,IF(AND(S2075&gt;=25,S2075&lt;50),3,IF(S2075&lt;25,4,"NA"))))</f>
        <v>4</v>
      </c>
      <c r="V2075" s="8">
        <f t="array" ref="V2075">VLOOKUP($A2075,[1]New!$A$2:$DE$2108,17,FALSE)</f>
        <v>42257</v>
      </c>
      <c r="AG2075" t="str">
        <f t="array" ref="AG2075">VLOOKUP($A2075,[1]New!$A$2:$DE$2108,61,FALSE)</f>
        <v>Literature</v>
      </c>
      <c r="AJ2075">
        <f t="array" ref="AJ2075">VLOOKUP($A2075,[1]New!$A$2:$DE$2108,62,FALSE)</f>
        <v>189</v>
      </c>
      <c r="AN2075">
        <f t="array" ref="AN2075">IF(VLOOKUP($A2075,[1]New!$A$2:$DE$2108,65,FALSE)="High",1,IF(VLOOKUP($A2075,[1]New!$A$2:$DE$2108,65,FALSE)="HiAvg",2,IF(VLOOKUP($A2075,[1]New!$A$2:$DE$2108,65,FALSE)="Avg",3,IF(VLOOKUP($A2075,[1]New!$A$2:$DE$2108,65,FALSE)="LoAvg",4,5))))</f>
        <v>5</v>
      </c>
      <c r="AO2075" t="str">
        <f t="array" ref="AO2075">VLOOKUP($A2075,[1]New!$A$2:$DE$2108,66,FALSE)</f>
        <v>Informational Text</v>
      </c>
      <c r="AR2075">
        <f t="array" ref="AR2075">VLOOKUP($A2075,[1]New!$A$2:$DE$2108,67,FALSE)</f>
        <v>190</v>
      </c>
      <c r="AV2075">
        <f t="array" ref="AV2075">IF(VLOOKUP($A2075,[1]New!$A$2:$DE$2108,70,FALSE)="High",1,IF(VLOOKUP($A2075,[1]New!$A$2:$DE$2108,70,FALSE)="HiAvg",2,IF(VLOOKUP($A2075,[1]New!$A$2:$DE$2108,70,FALSE)="Avg",3,IF(VLOOKUP($A2075,[1]New!$A$2:$DE$2108,70,FALSE)="LoAvg",4,5))))</f>
        <v>5</v>
      </c>
      <c r="AW2075" t="str">
        <f t="array" ref="AW2075">VLOOKUP($A2075,[1]New!$A$2:$DE$2108,71,FALSE)</f>
        <v>Vocabulary Acquisition and Use</v>
      </c>
      <c r="AZ2075">
        <f t="array" ref="AZ2075">VLOOKUP($A2075,[1]New!$A$2:$DE$2108,72,FALSE)</f>
        <v>183</v>
      </c>
      <c r="BD2075">
        <f t="array" ref="BD2075">IF(VLOOKUP($A2075,[1]New!$A$2:$DE$2108,75,FALSE)="High",1,IF(VLOOKUP($A2075,[1]New!$A$2:$DE$2108,75,FALSE)="HiAvg",2,IF(VLOOKUP($A2075,[1]New!$A$2:$DE$2108,75,FALSE)="Avg",3,IF(VLOOKUP($A2075,[1]New!$A$2:$DE$2108,75,FALSE)="LoAvg",4,5))))</f>
        <v>5</v>
      </c>
      <c r="BE2075" t="str">
        <f t="array" ref="BE2075">IF(VLOOKUP($A2075,[1]New!$A$2:$DE$2108,76,FALSE)="","",VLOOKUP($A2075,[1]New!$A$2:$DE$2108,76,FALSE))</f>
        <v/>
      </c>
      <c r="BH2075" t="str">
        <f t="array" ref="BH2075">IF(VLOOKUP($A2075,[1]New!$A$2:$DE$2108,77,FALSE)="","",VLOOKUP($A2075,[1]New!$A$2:$DE$2108,77,FALSE))</f>
        <v/>
      </c>
      <c r="BL2075" t="str">
        <f t="array" ref="BL2075">IF(VLOOKUP($A2075,[1]New!$A$2:$DE$2108,80,FALSE)="High",1,IF(VLOOKUP($A2075,[1]New!$A$2:$DE$2108,80,FALSE)="HiAvg",2,IF(VLOOKUP($A2075,[1]New!$A$2:$DE$2108,80,FALSE)="Avg",3,IF(VLOOKUP($A2075,[1]New!$A$2:$DE$2108,80,FALSE)="LoAvg",4,IF(VLOOKUP($A2075,[1]New!$A$2:$DE$2108,80,FALSE)="Low",5,"")))))</f>
        <v/>
      </c>
    </row>
    <row r="2076" spans="1:64" x14ac:dyDescent="0.2">
      <c r="A2076" s="7" t="s">
        <v>2199</v>
      </c>
      <c r="B2076">
        <v>2015</v>
      </c>
      <c r="C2076" t="s">
        <v>2233</v>
      </c>
      <c r="D2076" t="str">
        <f t="array" ref="D2076">VLOOKUP($A2076,[1]New!$A$2:$DE$2108,5,FALSE)</f>
        <v>Language Usage</v>
      </c>
      <c r="E2076">
        <f t="array" ref="E2076">VLOOKUP($A2076,[1]New!$A$2:$DE$2108,3,FALSE)</f>
        <v>70300053</v>
      </c>
      <c r="F2076" t="str">
        <f t="array" ref="F2076">VLOOKUP($A2076,[1]New!$A$2:$DE$2108,4,FALSE)</f>
        <v>School 3</v>
      </c>
      <c r="Q2076">
        <f t="array" ref="Q2076">VLOOKUP($A2076,[1]New!$A$2:$DE$2108,19,FALSE)</f>
        <v>221</v>
      </c>
      <c r="S2076">
        <f t="array" ref="S2076">VLOOKUP($A2076,[1]New!$A$2:$DE$2108,21,FALSE)</f>
        <v>63</v>
      </c>
      <c r="U2076">
        <f t="array" ref="U2076">IF(S2076&gt;=75,1,IF(AND(S2076&gt;=50,S2076&lt;75),2,IF(AND(S2076&gt;=25,S2076&lt;50),3,IF(S2076&lt;25,4,"NA"))))</f>
        <v>2</v>
      </c>
      <c r="V2076" s="8">
        <f t="array" ref="V2076">VLOOKUP($A2076,[1]New!$A$2:$DE$2108,17,FALSE)</f>
        <v>42258</v>
      </c>
      <c r="AG2076" t="str">
        <f t="array" ref="AG2076">VLOOKUP($A2076,[1]New!$A$2:$DE$2108,61,FALSE)</f>
        <v>Writing: Plan, Organize, Develop, Revise, Research</v>
      </c>
      <c r="AJ2076">
        <f t="array" ref="AJ2076">VLOOKUP($A2076,[1]New!$A$2:$DE$2108,62,FALSE)</f>
        <v>224</v>
      </c>
      <c r="AN2076">
        <f t="array" ref="AN2076">IF(VLOOKUP($A2076,[1]New!$A$2:$DE$2108,65,FALSE)="High",1,IF(VLOOKUP($A2076,[1]New!$A$2:$DE$2108,65,FALSE)="HiAvg",2,IF(VLOOKUP($A2076,[1]New!$A$2:$DE$2108,65,FALSE)="Avg",3,IF(VLOOKUP($A2076,[1]New!$A$2:$DE$2108,65,FALSE)="LoAvg",4,5))))</f>
        <v>2</v>
      </c>
      <c r="AO2076" t="str">
        <f t="array" ref="AO2076">VLOOKUP($A2076,[1]New!$A$2:$DE$2108,66,FALSE)</f>
        <v>Language: Understand, Edit for Grammar, Usage</v>
      </c>
      <c r="AR2076">
        <f t="array" ref="AR2076">VLOOKUP($A2076,[1]New!$A$2:$DE$2108,67,FALSE)</f>
        <v>215</v>
      </c>
      <c r="AV2076">
        <f t="array" ref="AV2076">IF(VLOOKUP($A2076,[1]New!$A$2:$DE$2108,70,FALSE)="High",1,IF(VLOOKUP($A2076,[1]New!$A$2:$DE$2108,70,FALSE)="HiAvg",2,IF(VLOOKUP($A2076,[1]New!$A$2:$DE$2108,70,FALSE)="Avg",3,IF(VLOOKUP($A2076,[1]New!$A$2:$DE$2108,70,FALSE)="LoAvg",4,5))))</f>
        <v>4</v>
      </c>
      <c r="AW2076" t="str">
        <f t="array" ref="AW2076">VLOOKUP($A2076,[1]New!$A$2:$DE$2108,71,FALSE)</f>
        <v>Language: Understand, Edit Mechanics</v>
      </c>
      <c r="AZ2076">
        <f t="array" ref="AZ2076">VLOOKUP($A2076,[1]New!$A$2:$DE$2108,72,FALSE)</f>
        <v>224</v>
      </c>
      <c r="BD2076">
        <f t="array" ref="BD2076">IF(VLOOKUP($A2076,[1]New!$A$2:$DE$2108,75,FALSE)="High",1,IF(VLOOKUP($A2076,[1]New!$A$2:$DE$2108,75,FALSE)="HiAvg",2,IF(VLOOKUP($A2076,[1]New!$A$2:$DE$2108,75,FALSE)="Avg",3,IF(VLOOKUP($A2076,[1]New!$A$2:$DE$2108,75,FALSE)="LoAvg",4,5))))</f>
        <v>2</v>
      </c>
      <c r="BE2076" t="str">
        <f t="array" ref="BE2076">IF(VLOOKUP($A2076,[1]New!$A$2:$DE$2108,76,FALSE)="","",VLOOKUP($A2076,[1]New!$A$2:$DE$2108,76,FALSE))</f>
        <v/>
      </c>
      <c r="BH2076" t="str">
        <f t="array" ref="BH2076">IF(VLOOKUP($A2076,[1]New!$A$2:$DE$2108,77,FALSE)="","",VLOOKUP($A2076,[1]New!$A$2:$DE$2108,77,FALSE))</f>
        <v/>
      </c>
      <c r="BL2076" t="str">
        <f t="array" ref="BL2076">IF(VLOOKUP($A2076,[1]New!$A$2:$DE$2108,80,FALSE)="High",1,IF(VLOOKUP($A2076,[1]New!$A$2:$DE$2108,80,FALSE)="HiAvg",2,IF(VLOOKUP($A2076,[1]New!$A$2:$DE$2108,80,FALSE)="Avg",3,IF(VLOOKUP($A2076,[1]New!$A$2:$DE$2108,80,FALSE)="LoAvg",4,IF(VLOOKUP($A2076,[1]New!$A$2:$DE$2108,80,FALSE)="Low",5,"")))))</f>
        <v/>
      </c>
    </row>
    <row r="2077" spans="1:64" x14ac:dyDescent="0.2">
      <c r="A2077" s="7" t="s">
        <v>2200</v>
      </c>
      <c r="B2077">
        <v>2015</v>
      </c>
      <c r="C2077" t="s">
        <v>2233</v>
      </c>
      <c r="D2077" t="str">
        <f t="array" ref="D2077">VLOOKUP($A2077,[1]New!$A$2:$DE$2108,5,FALSE)</f>
        <v>Mathematics</v>
      </c>
      <c r="E2077">
        <f t="array" ref="E2077">VLOOKUP($A2077,[1]New!$A$2:$DE$2108,3,FALSE)</f>
        <v>70300053</v>
      </c>
      <c r="F2077" t="str">
        <f t="array" ref="F2077">VLOOKUP($A2077,[1]New!$A$2:$DE$2108,4,FALSE)</f>
        <v>School 3</v>
      </c>
      <c r="Q2077">
        <f t="array" ref="Q2077">VLOOKUP($A2077,[1]New!$A$2:$DE$2108,19,FALSE)</f>
        <v>208</v>
      </c>
      <c r="S2077">
        <f t="array" ref="S2077">VLOOKUP($A2077,[1]New!$A$2:$DE$2108,21,FALSE)</f>
        <v>15</v>
      </c>
      <c r="U2077">
        <f t="array" ref="U2077">IF(S2077&gt;=75,1,IF(AND(S2077&gt;=50,S2077&lt;75),2,IF(AND(S2077&gt;=25,S2077&lt;50),3,IF(S2077&lt;25,4,"NA"))))</f>
        <v>4</v>
      </c>
      <c r="V2077" s="8">
        <f t="array" ref="V2077">VLOOKUP($A2077,[1]New!$A$2:$DE$2108,17,FALSE)</f>
        <v>42264</v>
      </c>
      <c r="AG2077" t="str">
        <f t="array" ref="AG2077">VLOOKUP($A2077,[1]New!$A$2:$DE$2108,61,FALSE)</f>
        <v>Operations and Algebraic Thinking</v>
      </c>
      <c r="AJ2077">
        <f t="array" ref="AJ2077">VLOOKUP($A2077,[1]New!$A$2:$DE$2108,62,FALSE)</f>
        <v>210</v>
      </c>
      <c r="AN2077">
        <f t="array" ref="AN2077">IF(VLOOKUP($A2077,[1]New!$A$2:$DE$2108,65,FALSE)="High",1,IF(VLOOKUP($A2077,[1]New!$A$2:$DE$2108,65,FALSE)="HiAvg",2,IF(VLOOKUP($A2077,[1]New!$A$2:$DE$2108,65,FALSE)="Avg",3,IF(VLOOKUP($A2077,[1]New!$A$2:$DE$2108,65,FALSE)="LoAvg",4,5))))</f>
        <v>5</v>
      </c>
      <c r="AO2077" t="str">
        <f t="array" ref="AO2077">VLOOKUP($A2077,[1]New!$A$2:$DE$2108,66,FALSE)</f>
        <v>The Real and Complex Number Systems</v>
      </c>
      <c r="AR2077">
        <f t="array" ref="AR2077">VLOOKUP($A2077,[1]New!$A$2:$DE$2108,67,FALSE)</f>
        <v>204</v>
      </c>
      <c r="AV2077">
        <f t="array" ref="AV2077">IF(VLOOKUP($A2077,[1]New!$A$2:$DE$2108,70,FALSE)="High",1,IF(VLOOKUP($A2077,[1]New!$A$2:$DE$2108,70,FALSE)="HiAvg",2,IF(VLOOKUP($A2077,[1]New!$A$2:$DE$2108,70,FALSE)="Avg",3,IF(VLOOKUP($A2077,[1]New!$A$2:$DE$2108,70,FALSE)="LoAvg",4,5))))</f>
        <v>5</v>
      </c>
      <c r="AW2077" t="str">
        <f t="array" ref="AW2077">VLOOKUP($A2077,[1]New!$A$2:$DE$2108,71,FALSE)</f>
        <v>Geometry</v>
      </c>
      <c r="AZ2077">
        <f t="array" ref="AZ2077">VLOOKUP($A2077,[1]New!$A$2:$DE$2108,72,FALSE)</f>
        <v>200</v>
      </c>
      <c r="BD2077">
        <f t="array" ref="BD2077">IF(VLOOKUP($A2077,[1]New!$A$2:$DE$2108,75,FALSE)="High",1,IF(VLOOKUP($A2077,[1]New!$A$2:$DE$2108,75,FALSE)="HiAvg",2,IF(VLOOKUP($A2077,[1]New!$A$2:$DE$2108,75,FALSE)="Avg",3,IF(VLOOKUP($A2077,[1]New!$A$2:$DE$2108,75,FALSE)="LoAvg",4,5))))</f>
        <v>5</v>
      </c>
      <c r="BE2077" t="str">
        <f t="array" ref="BE2077">IF(VLOOKUP($A2077,[1]New!$A$2:$DE$2108,76,FALSE)="","",VLOOKUP($A2077,[1]New!$A$2:$DE$2108,76,FALSE))</f>
        <v>Statistics and Probability</v>
      </c>
      <c r="BH2077">
        <f t="array" ref="BH2077">IF(VLOOKUP($A2077,[1]New!$A$2:$DE$2108,77,FALSE)="","",VLOOKUP($A2077,[1]New!$A$2:$DE$2108,77,FALSE))</f>
        <v>221</v>
      </c>
      <c r="BL2077">
        <f t="array" ref="BL2077">IF(VLOOKUP($A2077,[1]New!$A$2:$DE$2108,80,FALSE)="High",1,IF(VLOOKUP($A2077,[1]New!$A$2:$DE$2108,80,FALSE)="HiAvg",2,IF(VLOOKUP($A2077,[1]New!$A$2:$DE$2108,80,FALSE)="Avg",3,IF(VLOOKUP($A2077,[1]New!$A$2:$DE$2108,80,FALSE)="LoAvg",4,IF(VLOOKUP($A2077,[1]New!$A$2:$DE$2108,80,FALSE)="Low",5,"")))))</f>
        <v>4</v>
      </c>
    </row>
    <row r="2078" spans="1:64" x14ac:dyDescent="0.2">
      <c r="A2078" s="7" t="s">
        <v>2201</v>
      </c>
      <c r="B2078">
        <v>2015</v>
      </c>
      <c r="C2078" t="s">
        <v>2233</v>
      </c>
      <c r="D2078" t="str">
        <f t="array" ref="D2078">VLOOKUP($A2078,[1]New!$A$2:$DE$2108,5,FALSE)</f>
        <v>Reading</v>
      </c>
      <c r="E2078">
        <f t="array" ref="E2078">VLOOKUP($A2078,[1]New!$A$2:$DE$2108,3,FALSE)</f>
        <v>70300053</v>
      </c>
      <c r="F2078" t="str">
        <f t="array" ref="F2078">VLOOKUP($A2078,[1]New!$A$2:$DE$2108,4,FALSE)</f>
        <v>School 3</v>
      </c>
      <c r="Q2078">
        <f t="array" ref="Q2078">VLOOKUP($A2078,[1]New!$A$2:$DE$2108,19,FALSE)</f>
        <v>223</v>
      </c>
      <c r="S2078">
        <f t="array" ref="S2078">VLOOKUP($A2078,[1]New!$A$2:$DE$2108,21,FALSE)</f>
        <v>64</v>
      </c>
      <c r="U2078">
        <f t="array" ref="U2078">IF(S2078&gt;=75,1,IF(AND(S2078&gt;=50,S2078&lt;75),2,IF(AND(S2078&gt;=25,S2078&lt;50),3,IF(S2078&lt;25,4,"NA"))))</f>
        <v>2</v>
      </c>
      <c r="V2078" s="8">
        <f t="array" ref="V2078">VLOOKUP($A2078,[1]New!$A$2:$DE$2108,17,FALSE)</f>
        <v>42256</v>
      </c>
      <c r="AG2078" t="str">
        <f t="array" ref="AG2078">VLOOKUP($A2078,[1]New!$A$2:$DE$2108,61,FALSE)</f>
        <v>Literature</v>
      </c>
      <c r="AJ2078">
        <f t="array" ref="AJ2078">VLOOKUP($A2078,[1]New!$A$2:$DE$2108,62,FALSE)</f>
        <v>219</v>
      </c>
      <c r="AN2078">
        <f t="array" ref="AN2078">IF(VLOOKUP($A2078,[1]New!$A$2:$DE$2108,65,FALSE)="High",1,IF(VLOOKUP($A2078,[1]New!$A$2:$DE$2108,65,FALSE)="HiAvg",2,IF(VLOOKUP($A2078,[1]New!$A$2:$DE$2108,65,FALSE)="Avg",3,IF(VLOOKUP($A2078,[1]New!$A$2:$DE$2108,65,FALSE)="LoAvg",4,5))))</f>
        <v>3</v>
      </c>
      <c r="AO2078" t="str">
        <f t="array" ref="AO2078">VLOOKUP($A2078,[1]New!$A$2:$DE$2108,66,FALSE)</f>
        <v>Informational Text</v>
      </c>
      <c r="AR2078">
        <f t="array" ref="AR2078">VLOOKUP($A2078,[1]New!$A$2:$DE$2108,67,FALSE)</f>
        <v>219</v>
      </c>
      <c r="AV2078">
        <f t="array" ref="AV2078">IF(VLOOKUP($A2078,[1]New!$A$2:$DE$2108,70,FALSE)="High",1,IF(VLOOKUP($A2078,[1]New!$A$2:$DE$2108,70,FALSE)="HiAvg",2,IF(VLOOKUP($A2078,[1]New!$A$2:$DE$2108,70,FALSE)="Avg",3,IF(VLOOKUP($A2078,[1]New!$A$2:$DE$2108,70,FALSE)="LoAvg",4,5))))</f>
        <v>3</v>
      </c>
      <c r="AW2078" t="str">
        <f t="array" ref="AW2078">VLOOKUP($A2078,[1]New!$A$2:$DE$2108,71,FALSE)</f>
        <v>Vocabulary Acquisition and Use</v>
      </c>
      <c r="AZ2078">
        <f t="array" ref="AZ2078">VLOOKUP($A2078,[1]New!$A$2:$DE$2108,72,FALSE)</f>
        <v>230</v>
      </c>
      <c r="BD2078">
        <f t="array" ref="BD2078">IF(VLOOKUP($A2078,[1]New!$A$2:$DE$2108,75,FALSE)="High",1,IF(VLOOKUP($A2078,[1]New!$A$2:$DE$2108,75,FALSE)="HiAvg",2,IF(VLOOKUP($A2078,[1]New!$A$2:$DE$2108,75,FALSE)="Avg",3,IF(VLOOKUP($A2078,[1]New!$A$2:$DE$2108,75,FALSE)="LoAvg",4,5))))</f>
        <v>2</v>
      </c>
      <c r="BE2078" t="str">
        <f t="array" ref="BE2078">IF(VLOOKUP($A2078,[1]New!$A$2:$DE$2108,76,FALSE)="","",VLOOKUP($A2078,[1]New!$A$2:$DE$2108,76,FALSE))</f>
        <v/>
      </c>
      <c r="BH2078" t="str">
        <f t="array" ref="BH2078">IF(VLOOKUP($A2078,[1]New!$A$2:$DE$2108,77,FALSE)="","",VLOOKUP($A2078,[1]New!$A$2:$DE$2108,77,FALSE))</f>
        <v/>
      </c>
      <c r="BL2078" t="str">
        <f t="array" ref="BL2078">IF(VLOOKUP($A2078,[1]New!$A$2:$DE$2108,80,FALSE)="High",1,IF(VLOOKUP($A2078,[1]New!$A$2:$DE$2108,80,FALSE)="HiAvg",2,IF(VLOOKUP($A2078,[1]New!$A$2:$DE$2108,80,FALSE)="Avg",3,IF(VLOOKUP($A2078,[1]New!$A$2:$DE$2108,80,FALSE)="LoAvg",4,IF(VLOOKUP($A2078,[1]New!$A$2:$DE$2108,80,FALSE)="Low",5,"")))))</f>
        <v/>
      </c>
    </row>
    <row r="2079" spans="1:64" x14ac:dyDescent="0.2">
      <c r="A2079" s="7" t="s">
        <v>2202</v>
      </c>
      <c r="B2079">
        <v>2015</v>
      </c>
      <c r="C2079" t="s">
        <v>2233</v>
      </c>
      <c r="D2079" t="str">
        <f t="array" ref="D2079">VLOOKUP($A2079,[1]New!$A$2:$DE$2108,5,FALSE)</f>
        <v>Language Usage</v>
      </c>
      <c r="E2079">
        <f t="array" ref="E2079">VLOOKUP($A2079,[1]New!$A$2:$DE$2108,3,FALSE)</f>
        <v>70300054</v>
      </c>
      <c r="F2079" t="str">
        <f t="array" ref="F2079">VLOOKUP($A2079,[1]New!$A$2:$DE$2108,4,FALSE)</f>
        <v>School 3</v>
      </c>
      <c r="Q2079">
        <f t="array" ref="Q2079">VLOOKUP($A2079,[1]New!$A$2:$DE$2108,19,FALSE)</f>
        <v>215</v>
      </c>
      <c r="S2079">
        <f t="array" ref="S2079">VLOOKUP($A2079,[1]New!$A$2:$DE$2108,21,FALSE)</f>
        <v>47</v>
      </c>
      <c r="U2079">
        <f t="array" ref="U2079">IF(S2079&gt;=75,1,IF(AND(S2079&gt;=50,S2079&lt;75),2,IF(AND(S2079&gt;=25,S2079&lt;50),3,IF(S2079&lt;25,4,"NA"))))</f>
        <v>3</v>
      </c>
      <c r="V2079" s="8">
        <f t="array" ref="V2079">VLOOKUP($A2079,[1]New!$A$2:$DE$2108,17,FALSE)</f>
        <v>42262</v>
      </c>
      <c r="AG2079" t="str">
        <f t="array" ref="AG2079">VLOOKUP($A2079,[1]New!$A$2:$DE$2108,61,FALSE)</f>
        <v>Writing: Plan, Organize, Develop, Revise, Research</v>
      </c>
      <c r="AJ2079">
        <f t="array" ref="AJ2079">VLOOKUP($A2079,[1]New!$A$2:$DE$2108,62,FALSE)</f>
        <v>217</v>
      </c>
      <c r="AN2079">
        <f t="array" ref="AN2079">IF(VLOOKUP($A2079,[1]New!$A$2:$DE$2108,65,FALSE)="High",1,IF(VLOOKUP($A2079,[1]New!$A$2:$DE$2108,65,FALSE)="HiAvg",2,IF(VLOOKUP($A2079,[1]New!$A$2:$DE$2108,65,FALSE)="Avg",3,IF(VLOOKUP($A2079,[1]New!$A$2:$DE$2108,65,FALSE)="LoAvg",4,5))))</f>
        <v>3</v>
      </c>
      <c r="AO2079" t="str">
        <f t="array" ref="AO2079">VLOOKUP($A2079,[1]New!$A$2:$DE$2108,66,FALSE)</f>
        <v>Language: Understand, Edit for Grammar, Usage</v>
      </c>
      <c r="AR2079">
        <f t="array" ref="AR2079">VLOOKUP($A2079,[1]New!$A$2:$DE$2108,67,FALSE)</f>
        <v>208</v>
      </c>
      <c r="AV2079">
        <f t="array" ref="AV2079">IF(VLOOKUP($A2079,[1]New!$A$2:$DE$2108,70,FALSE)="High",1,IF(VLOOKUP($A2079,[1]New!$A$2:$DE$2108,70,FALSE)="HiAvg",2,IF(VLOOKUP($A2079,[1]New!$A$2:$DE$2108,70,FALSE)="Avg",3,IF(VLOOKUP($A2079,[1]New!$A$2:$DE$2108,70,FALSE)="LoAvg",4,5))))</f>
        <v>4</v>
      </c>
      <c r="AW2079" t="str">
        <f t="array" ref="AW2079">VLOOKUP($A2079,[1]New!$A$2:$DE$2108,71,FALSE)</f>
        <v>Language: Understand, Edit Mechanics</v>
      </c>
      <c r="AZ2079">
        <f t="array" ref="AZ2079">VLOOKUP($A2079,[1]New!$A$2:$DE$2108,72,FALSE)</f>
        <v>221</v>
      </c>
      <c r="BD2079">
        <f t="array" ref="BD2079">IF(VLOOKUP($A2079,[1]New!$A$2:$DE$2108,75,FALSE)="High",1,IF(VLOOKUP($A2079,[1]New!$A$2:$DE$2108,75,FALSE)="HiAvg",2,IF(VLOOKUP($A2079,[1]New!$A$2:$DE$2108,75,FALSE)="Avg",3,IF(VLOOKUP($A2079,[1]New!$A$2:$DE$2108,75,FALSE)="LoAvg",4,5))))</f>
        <v>3</v>
      </c>
      <c r="BE2079" t="str">
        <f t="array" ref="BE2079">IF(VLOOKUP($A2079,[1]New!$A$2:$DE$2108,76,FALSE)="","",VLOOKUP($A2079,[1]New!$A$2:$DE$2108,76,FALSE))</f>
        <v/>
      </c>
      <c r="BH2079" t="str">
        <f t="array" ref="BH2079">IF(VLOOKUP($A2079,[1]New!$A$2:$DE$2108,77,FALSE)="","",VLOOKUP($A2079,[1]New!$A$2:$DE$2108,77,FALSE))</f>
        <v/>
      </c>
      <c r="BL2079" t="str">
        <f t="array" ref="BL2079">IF(VLOOKUP($A2079,[1]New!$A$2:$DE$2108,80,FALSE)="High",1,IF(VLOOKUP($A2079,[1]New!$A$2:$DE$2108,80,FALSE)="HiAvg",2,IF(VLOOKUP($A2079,[1]New!$A$2:$DE$2108,80,FALSE)="Avg",3,IF(VLOOKUP($A2079,[1]New!$A$2:$DE$2108,80,FALSE)="LoAvg",4,IF(VLOOKUP($A2079,[1]New!$A$2:$DE$2108,80,FALSE)="Low",5,"")))))</f>
        <v/>
      </c>
    </row>
    <row r="2080" spans="1:64" x14ac:dyDescent="0.2">
      <c r="A2080" s="7" t="s">
        <v>2203</v>
      </c>
      <c r="B2080">
        <v>2015</v>
      </c>
      <c r="C2080" t="s">
        <v>2233</v>
      </c>
      <c r="D2080" t="str">
        <f t="array" ref="D2080">VLOOKUP($A2080,[1]New!$A$2:$DE$2108,5,FALSE)</f>
        <v>Mathematics</v>
      </c>
      <c r="E2080">
        <f t="array" ref="E2080">VLOOKUP($A2080,[1]New!$A$2:$DE$2108,3,FALSE)</f>
        <v>70300054</v>
      </c>
      <c r="F2080" t="str">
        <f t="array" ref="F2080">VLOOKUP($A2080,[1]New!$A$2:$DE$2108,4,FALSE)</f>
        <v>School 3</v>
      </c>
      <c r="Q2080">
        <f t="array" ref="Q2080">VLOOKUP($A2080,[1]New!$A$2:$DE$2108,19,FALSE)</f>
        <v>217</v>
      </c>
      <c r="S2080">
        <f t="array" ref="S2080">VLOOKUP($A2080,[1]New!$A$2:$DE$2108,21,FALSE)</f>
        <v>30</v>
      </c>
      <c r="U2080">
        <f t="array" ref="U2080">IF(S2080&gt;=75,1,IF(AND(S2080&gt;=50,S2080&lt;75),2,IF(AND(S2080&gt;=25,S2080&lt;50),3,IF(S2080&lt;25,4,"NA"))))</f>
        <v>3</v>
      </c>
      <c r="V2080" s="8">
        <f t="array" ref="V2080">VLOOKUP($A2080,[1]New!$A$2:$DE$2108,17,FALSE)</f>
        <v>42264</v>
      </c>
      <c r="AG2080" t="str">
        <f t="array" ref="AG2080">VLOOKUP($A2080,[1]New!$A$2:$DE$2108,61,FALSE)</f>
        <v>Operations and Algebraic Thinking</v>
      </c>
      <c r="AJ2080">
        <f t="array" ref="AJ2080">VLOOKUP($A2080,[1]New!$A$2:$DE$2108,62,FALSE)</f>
        <v>212</v>
      </c>
      <c r="AN2080">
        <f t="array" ref="AN2080">IF(VLOOKUP($A2080,[1]New!$A$2:$DE$2108,65,FALSE)="High",1,IF(VLOOKUP($A2080,[1]New!$A$2:$DE$2108,65,FALSE)="HiAvg",2,IF(VLOOKUP($A2080,[1]New!$A$2:$DE$2108,65,FALSE)="Avg",3,IF(VLOOKUP($A2080,[1]New!$A$2:$DE$2108,65,FALSE)="LoAvg",4,5))))</f>
        <v>5</v>
      </c>
      <c r="AO2080" t="str">
        <f t="array" ref="AO2080">VLOOKUP($A2080,[1]New!$A$2:$DE$2108,66,FALSE)</f>
        <v>The Real and Complex Number Systems</v>
      </c>
      <c r="AR2080">
        <f t="array" ref="AR2080">VLOOKUP($A2080,[1]New!$A$2:$DE$2108,67,FALSE)</f>
        <v>215</v>
      </c>
      <c r="AV2080">
        <f t="array" ref="AV2080">IF(VLOOKUP($A2080,[1]New!$A$2:$DE$2108,70,FALSE)="High",1,IF(VLOOKUP($A2080,[1]New!$A$2:$DE$2108,70,FALSE)="HiAvg",2,IF(VLOOKUP($A2080,[1]New!$A$2:$DE$2108,70,FALSE)="Avg",3,IF(VLOOKUP($A2080,[1]New!$A$2:$DE$2108,70,FALSE)="LoAvg",4,5))))</f>
        <v>5</v>
      </c>
      <c r="AW2080" t="str">
        <f t="array" ref="AW2080">VLOOKUP($A2080,[1]New!$A$2:$DE$2108,71,FALSE)</f>
        <v>Geometry</v>
      </c>
      <c r="AZ2080">
        <f t="array" ref="AZ2080">VLOOKUP($A2080,[1]New!$A$2:$DE$2108,72,FALSE)</f>
        <v>225</v>
      </c>
      <c r="BD2080">
        <f t="array" ref="BD2080">IF(VLOOKUP($A2080,[1]New!$A$2:$DE$2108,75,FALSE)="High",1,IF(VLOOKUP($A2080,[1]New!$A$2:$DE$2108,75,FALSE)="HiAvg",2,IF(VLOOKUP($A2080,[1]New!$A$2:$DE$2108,75,FALSE)="Avg",3,IF(VLOOKUP($A2080,[1]New!$A$2:$DE$2108,75,FALSE)="LoAvg",4,5))))</f>
        <v>4</v>
      </c>
      <c r="BE2080" t="str">
        <f t="array" ref="BE2080">IF(VLOOKUP($A2080,[1]New!$A$2:$DE$2108,76,FALSE)="","",VLOOKUP($A2080,[1]New!$A$2:$DE$2108,76,FALSE))</f>
        <v>Statistics and Probability</v>
      </c>
      <c r="BH2080">
        <f t="array" ref="BH2080">IF(VLOOKUP($A2080,[1]New!$A$2:$DE$2108,77,FALSE)="","",VLOOKUP($A2080,[1]New!$A$2:$DE$2108,77,FALSE))</f>
        <v>218</v>
      </c>
      <c r="BL2080">
        <f t="array" ref="BL2080">IF(VLOOKUP($A2080,[1]New!$A$2:$DE$2108,80,FALSE)="High",1,IF(VLOOKUP($A2080,[1]New!$A$2:$DE$2108,80,FALSE)="HiAvg",2,IF(VLOOKUP($A2080,[1]New!$A$2:$DE$2108,80,FALSE)="Avg",3,IF(VLOOKUP($A2080,[1]New!$A$2:$DE$2108,80,FALSE)="LoAvg",4,IF(VLOOKUP($A2080,[1]New!$A$2:$DE$2108,80,FALSE)="Low",5,"")))))</f>
        <v>4</v>
      </c>
    </row>
    <row r="2081" spans="1:64" x14ac:dyDescent="0.2">
      <c r="A2081" s="7" t="s">
        <v>2204</v>
      </c>
      <c r="B2081">
        <v>2015</v>
      </c>
      <c r="C2081" t="s">
        <v>2233</v>
      </c>
      <c r="D2081" t="str">
        <f t="array" ref="D2081">VLOOKUP($A2081,[1]New!$A$2:$DE$2108,5,FALSE)</f>
        <v>Reading</v>
      </c>
      <c r="E2081">
        <f t="array" ref="E2081">VLOOKUP($A2081,[1]New!$A$2:$DE$2108,3,FALSE)</f>
        <v>70300054</v>
      </c>
      <c r="F2081" t="str">
        <f t="array" ref="F2081">VLOOKUP($A2081,[1]New!$A$2:$DE$2108,4,FALSE)</f>
        <v>School 3</v>
      </c>
      <c r="Q2081">
        <f t="array" ref="Q2081">VLOOKUP($A2081,[1]New!$A$2:$DE$2108,19,FALSE)</f>
        <v>215</v>
      </c>
      <c r="S2081">
        <f t="array" ref="S2081">VLOOKUP($A2081,[1]New!$A$2:$DE$2108,21,FALSE)</f>
        <v>44</v>
      </c>
      <c r="U2081">
        <f t="array" ref="U2081">IF(S2081&gt;=75,1,IF(AND(S2081&gt;=50,S2081&lt;75),2,IF(AND(S2081&gt;=25,S2081&lt;50),3,IF(S2081&lt;25,4,"NA"))))</f>
        <v>3</v>
      </c>
      <c r="V2081" s="8">
        <f t="array" ref="V2081">VLOOKUP($A2081,[1]New!$A$2:$DE$2108,17,FALSE)</f>
        <v>42257</v>
      </c>
      <c r="AG2081" t="str">
        <f t="array" ref="AG2081">VLOOKUP($A2081,[1]New!$A$2:$DE$2108,61,FALSE)</f>
        <v>Literature</v>
      </c>
      <c r="AJ2081">
        <f t="array" ref="AJ2081">VLOOKUP($A2081,[1]New!$A$2:$DE$2108,62,FALSE)</f>
        <v>209</v>
      </c>
      <c r="AN2081">
        <f t="array" ref="AN2081">IF(VLOOKUP($A2081,[1]New!$A$2:$DE$2108,65,FALSE)="High",1,IF(VLOOKUP($A2081,[1]New!$A$2:$DE$2108,65,FALSE)="HiAvg",2,IF(VLOOKUP($A2081,[1]New!$A$2:$DE$2108,65,FALSE)="Avg",3,IF(VLOOKUP($A2081,[1]New!$A$2:$DE$2108,65,FALSE)="LoAvg",4,5))))</f>
        <v>4</v>
      </c>
      <c r="AO2081" t="str">
        <f t="array" ref="AO2081">VLOOKUP($A2081,[1]New!$A$2:$DE$2108,66,FALSE)</f>
        <v>Informational Text</v>
      </c>
      <c r="AR2081">
        <f t="array" ref="AR2081">VLOOKUP($A2081,[1]New!$A$2:$DE$2108,67,FALSE)</f>
        <v>216</v>
      </c>
      <c r="AV2081">
        <f t="array" ref="AV2081">IF(VLOOKUP($A2081,[1]New!$A$2:$DE$2108,70,FALSE)="High",1,IF(VLOOKUP($A2081,[1]New!$A$2:$DE$2108,70,FALSE)="HiAvg",2,IF(VLOOKUP($A2081,[1]New!$A$2:$DE$2108,70,FALSE)="Avg",3,IF(VLOOKUP($A2081,[1]New!$A$2:$DE$2108,70,FALSE)="LoAvg",4,5))))</f>
        <v>3</v>
      </c>
      <c r="AW2081" t="str">
        <f t="array" ref="AW2081">VLOOKUP($A2081,[1]New!$A$2:$DE$2108,71,FALSE)</f>
        <v>Vocabulary Acquisition and Use</v>
      </c>
      <c r="AZ2081">
        <f t="array" ref="AZ2081">VLOOKUP($A2081,[1]New!$A$2:$DE$2108,72,FALSE)</f>
        <v>219</v>
      </c>
      <c r="BD2081">
        <f t="array" ref="BD2081">IF(VLOOKUP($A2081,[1]New!$A$2:$DE$2108,75,FALSE)="High",1,IF(VLOOKUP($A2081,[1]New!$A$2:$DE$2108,75,FALSE)="HiAvg",2,IF(VLOOKUP($A2081,[1]New!$A$2:$DE$2108,75,FALSE)="Avg",3,IF(VLOOKUP($A2081,[1]New!$A$2:$DE$2108,75,FALSE)="LoAvg",4,5))))</f>
        <v>3</v>
      </c>
      <c r="BE2081" t="str">
        <f t="array" ref="BE2081">IF(VLOOKUP($A2081,[1]New!$A$2:$DE$2108,76,FALSE)="","",VLOOKUP($A2081,[1]New!$A$2:$DE$2108,76,FALSE))</f>
        <v/>
      </c>
      <c r="BH2081" t="str">
        <f t="array" ref="BH2081">IF(VLOOKUP($A2081,[1]New!$A$2:$DE$2108,77,FALSE)="","",VLOOKUP($A2081,[1]New!$A$2:$DE$2108,77,FALSE))</f>
        <v/>
      </c>
      <c r="BL2081" t="str">
        <f t="array" ref="BL2081">IF(VLOOKUP($A2081,[1]New!$A$2:$DE$2108,80,FALSE)="High",1,IF(VLOOKUP($A2081,[1]New!$A$2:$DE$2108,80,FALSE)="HiAvg",2,IF(VLOOKUP($A2081,[1]New!$A$2:$DE$2108,80,FALSE)="Avg",3,IF(VLOOKUP($A2081,[1]New!$A$2:$DE$2108,80,FALSE)="LoAvg",4,IF(VLOOKUP($A2081,[1]New!$A$2:$DE$2108,80,FALSE)="Low",5,"")))))</f>
        <v/>
      </c>
    </row>
    <row r="2082" spans="1:64" x14ac:dyDescent="0.2">
      <c r="A2082" s="7" t="s">
        <v>2205</v>
      </c>
      <c r="B2082">
        <v>2015</v>
      </c>
      <c r="C2082" t="s">
        <v>2233</v>
      </c>
      <c r="D2082" t="str">
        <f t="array" ref="D2082">VLOOKUP($A2082,[1]New!$A$2:$DE$2108,5,FALSE)</f>
        <v>Language Usage</v>
      </c>
      <c r="E2082">
        <f t="array" ref="E2082">VLOOKUP($A2082,[1]New!$A$2:$DE$2108,3,FALSE)</f>
        <v>70300065</v>
      </c>
      <c r="F2082" t="str">
        <f t="array" ref="F2082">VLOOKUP($A2082,[1]New!$A$2:$DE$2108,4,FALSE)</f>
        <v>School 3</v>
      </c>
      <c r="Q2082">
        <f t="array" ref="Q2082">VLOOKUP($A2082,[1]New!$A$2:$DE$2108,19,FALSE)</f>
        <v>212</v>
      </c>
      <c r="S2082">
        <f t="array" ref="S2082">VLOOKUP($A2082,[1]New!$A$2:$DE$2108,21,FALSE)</f>
        <v>38</v>
      </c>
      <c r="U2082">
        <f t="array" ref="U2082">IF(S2082&gt;=75,1,IF(AND(S2082&gt;=50,S2082&lt;75),2,IF(AND(S2082&gt;=25,S2082&lt;50),3,IF(S2082&lt;25,4,"NA"))))</f>
        <v>3</v>
      </c>
      <c r="V2082" s="8">
        <f t="array" ref="V2082">VLOOKUP($A2082,[1]New!$A$2:$DE$2108,17,FALSE)</f>
        <v>42262</v>
      </c>
      <c r="AG2082" t="str">
        <f t="array" ref="AG2082">VLOOKUP($A2082,[1]New!$A$2:$DE$2108,61,FALSE)</f>
        <v>Writing: Plan, Organize, Develop, Revise, Research</v>
      </c>
      <c r="AJ2082">
        <f t="array" ref="AJ2082">VLOOKUP($A2082,[1]New!$A$2:$DE$2108,62,FALSE)</f>
        <v>212</v>
      </c>
      <c r="AN2082">
        <f t="array" ref="AN2082">IF(VLOOKUP($A2082,[1]New!$A$2:$DE$2108,65,FALSE)="High",1,IF(VLOOKUP($A2082,[1]New!$A$2:$DE$2108,65,FALSE)="HiAvg",2,IF(VLOOKUP($A2082,[1]New!$A$2:$DE$2108,65,FALSE)="Avg",3,IF(VLOOKUP($A2082,[1]New!$A$2:$DE$2108,65,FALSE)="LoAvg",4,5))))</f>
        <v>4</v>
      </c>
      <c r="AO2082" t="str">
        <f t="array" ref="AO2082">VLOOKUP($A2082,[1]New!$A$2:$DE$2108,66,FALSE)</f>
        <v>Language: Understand, Edit for Grammar, Usage</v>
      </c>
      <c r="AR2082">
        <f t="array" ref="AR2082">VLOOKUP($A2082,[1]New!$A$2:$DE$2108,67,FALSE)</f>
        <v>214</v>
      </c>
      <c r="AV2082">
        <f t="array" ref="AV2082">IF(VLOOKUP($A2082,[1]New!$A$2:$DE$2108,70,FALSE)="High",1,IF(VLOOKUP($A2082,[1]New!$A$2:$DE$2108,70,FALSE)="HiAvg",2,IF(VLOOKUP($A2082,[1]New!$A$2:$DE$2108,70,FALSE)="Avg",3,IF(VLOOKUP($A2082,[1]New!$A$2:$DE$2108,70,FALSE)="LoAvg",4,5))))</f>
        <v>4</v>
      </c>
      <c r="AW2082" t="str">
        <f t="array" ref="AW2082">VLOOKUP($A2082,[1]New!$A$2:$DE$2108,71,FALSE)</f>
        <v>Language: Understand, Edit Mechanics</v>
      </c>
      <c r="AZ2082">
        <f t="array" ref="AZ2082">VLOOKUP($A2082,[1]New!$A$2:$DE$2108,72,FALSE)</f>
        <v>209</v>
      </c>
      <c r="BD2082">
        <f t="array" ref="BD2082">IF(VLOOKUP($A2082,[1]New!$A$2:$DE$2108,75,FALSE)="High",1,IF(VLOOKUP($A2082,[1]New!$A$2:$DE$2108,75,FALSE)="HiAvg",2,IF(VLOOKUP($A2082,[1]New!$A$2:$DE$2108,75,FALSE)="Avg",3,IF(VLOOKUP($A2082,[1]New!$A$2:$DE$2108,75,FALSE)="LoAvg",4,5))))</f>
        <v>4</v>
      </c>
      <c r="BE2082" t="str">
        <f t="array" ref="BE2082">IF(VLOOKUP($A2082,[1]New!$A$2:$DE$2108,76,FALSE)="","",VLOOKUP($A2082,[1]New!$A$2:$DE$2108,76,FALSE))</f>
        <v/>
      </c>
      <c r="BH2082" t="str">
        <f t="array" ref="BH2082">IF(VLOOKUP($A2082,[1]New!$A$2:$DE$2108,77,FALSE)="","",VLOOKUP($A2082,[1]New!$A$2:$DE$2108,77,FALSE))</f>
        <v/>
      </c>
      <c r="BL2082" t="str">
        <f t="array" ref="BL2082">IF(VLOOKUP($A2082,[1]New!$A$2:$DE$2108,80,FALSE)="High",1,IF(VLOOKUP($A2082,[1]New!$A$2:$DE$2108,80,FALSE)="HiAvg",2,IF(VLOOKUP($A2082,[1]New!$A$2:$DE$2108,80,FALSE)="Avg",3,IF(VLOOKUP($A2082,[1]New!$A$2:$DE$2108,80,FALSE)="LoAvg",4,IF(VLOOKUP($A2082,[1]New!$A$2:$DE$2108,80,FALSE)="Low",5,"")))))</f>
        <v/>
      </c>
    </row>
    <row r="2083" spans="1:64" x14ac:dyDescent="0.2">
      <c r="A2083" s="7" t="s">
        <v>2206</v>
      </c>
      <c r="B2083">
        <v>2015</v>
      </c>
      <c r="C2083" t="s">
        <v>2233</v>
      </c>
      <c r="D2083" t="str">
        <f t="array" ref="D2083">VLOOKUP($A2083,[1]New!$A$2:$DE$2108,5,FALSE)</f>
        <v>Mathematics</v>
      </c>
      <c r="E2083">
        <f t="array" ref="E2083">VLOOKUP($A2083,[1]New!$A$2:$DE$2108,3,FALSE)</f>
        <v>70300065</v>
      </c>
      <c r="F2083" t="str">
        <f t="array" ref="F2083">VLOOKUP($A2083,[1]New!$A$2:$DE$2108,4,FALSE)</f>
        <v>School 3</v>
      </c>
      <c r="Q2083">
        <f t="array" ref="Q2083">VLOOKUP($A2083,[1]New!$A$2:$DE$2108,19,FALSE)</f>
        <v>199</v>
      </c>
      <c r="S2083">
        <f t="array" ref="S2083">VLOOKUP($A2083,[1]New!$A$2:$DE$2108,21,FALSE)</f>
        <v>6</v>
      </c>
      <c r="U2083">
        <f t="array" ref="U2083">IF(S2083&gt;=75,1,IF(AND(S2083&gt;=50,S2083&lt;75),2,IF(AND(S2083&gt;=25,S2083&lt;50),3,IF(S2083&lt;25,4,"NA"))))</f>
        <v>4</v>
      </c>
      <c r="V2083" s="8">
        <f t="array" ref="V2083">VLOOKUP($A2083,[1]New!$A$2:$DE$2108,17,FALSE)</f>
        <v>42264</v>
      </c>
      <c r="AG2083" t="str">
        <f t="array" ref="AG2083">VLOOKUP($A2083,[1]New!$A$2:$DE$2108,61,FALSE)</f>
        <v>Operations and Algebraic Thinking</v>
      </c>
      <c r="AJ2083">
        <f t="array" ref="AJ2083">VLOOKUP($A2083,[1]New!$A$2:$DE$2108,62,FALSE)</f>
        <v>208</v>
      </c>
      <c r="AN2083">
        <f t="array" ref="AN2083">IF(VLOOKUP($A2083,[1]New!$A$2:$DE$2108,65,FALSE)="High",1,IF(VLOOKUP($A2083,[1]New!$A$2:$DE$2108,65,FALSE)="HiAvg",2,IF(VLOOKUP($A2083,[1]New!$A$2:$DE$2108,65,FALSE)="Avg",3,IF(VLOOKUP($A2083,[1]New!$A$2:$DE$2108,65,FALSE)="LoAvg",4,5))))</f>
        <v>5</v>
      </c>
      <c r="AO2083" t="str">
        <f t="array" ref="AO2083">VLOOKUP($A2083,[1]New!$A$2:$DE$2108,66,FALSE)</f>
        <v>The Real and Complex Number Systems</v>
      </c>
      <c r="AR2083">
        <f t="array" ref="AR2083">VLOOKUP($A2083,[1]New!$A$2:$DE$2108,67,FALSE)</f>
        <v>186</v>
      </c>
      <c r="AV2083">
        <f t="array" ref="AV2083">IF(VLOOKUP($A2083,[1]New!$A$2:$DE$2108,70,FALSE)="High",1,IF(VLOOKUP($A2083,[1]New!$A$2:$DE$2108,70,FALSE)="HiAvg",2,IF(VLOOKUP($A2083,[1]New!$A$2:$DE$2108,70,FALSE)="Avg",3,IF(VLOOKUP($A2083,[1]New!$A$2:$DE$2108,70,FALSE)="LoAvg",4,5))))</f>
        <v>5</v>
      </c>
      <c r="AW2083" t="str">
        <f t="array" ref="AW2083">VLOOKUP($A2083,[1]New!$A$2:$DE$2108,71,FALSE)</f>
        <v>Geometry</v>
      </c>
      <c r="AZ2083">
        <f t="array" ref="AZ2083">VLOOKUP($A2083,[1]New!$A$2:$DE$2108,72,FALSE)</f>
        <v>210</v>
      </c>
      <c r="BD2083">
        <f t="array" ref="BD2083">IF(VLOOKUP($A2083,[1]New!$A$2:$DE$2108,75,FALSE)="High",1,IF(VLOOKUP($A2083,[1]New!$A$2:$DE$2108,75,FALSE)="HiAvg",2,IF(VLOOKUP($A2083,[1]New!$A$2:$DE$2108,75,FALSE)="Avg",3,IF(VLOOKUP($A2083,[1]New!$A$2:$DE$2108,75,FALSE)="LoAvg",4,5))))</f>
        <v>5</v>
      </c>
      <c r="BE2083" t="str">
        <f t="array" ref="BE2083">IF(VLOOKUP($A2083,[1]New!$A$2:$DE$2108,76,FALSE)="","",VLOOKUP($A2083,[1]New!$A$2:$DE$2108,76,FALSE))</f>
        <v>Statistics and Probability</v>
      </c>
      <c r="BH2083">
        <f t="array" ref="BH2083">IF(VLOOKUP($A2083,[1]New!$A$2:$DE$2108,77,FALSE)="","",VLOOKUP($A2083,[1]New!$A$2:$DE$2108,77,FALSE))</f>
        <v>192</v>
      </c>
      <c r="BL2083">
        <f t="array" ref="BL2083">IF(VLOOKUP($A2083,[1]New!$A$2:$DE$2108,80,FALSE)="High",1,IF(VLOOKUP($A2083,[1]New!$A$2:$DE$2108,80,FALSE)="HiAvg",2,IF(VLOOKUP($A2083,[1]New!$A$2:$DE$2108,80,FALSE)="Avg",3,IF(VLOOKUP($A2083,[1]New!$A$2:$DE$2108,80,FALSE)="LoAvg",4,IF(VLOOKUP($A2083,[1]New!$A$2:$DE$2108,80,FALSE)="Low",5,"")))))</f>
        <v>5</v>
      </c>
    </row>
    <row r="2084" spans="1:64" x14ac:dyDescent="0.2">
      <c r="A2084" s="7" t="s">
        <v>2207</v>
      </c>
      <c r="B2084">
        <v>2015</v>
      </c>
      <c r="C2084" t="s">
        <v>2233</v>
      </c>
      <c r="D2084" t="str">
        <f t="array" ref="D2084">VLOOKUP($A2084,[1]New!$A$2:$DE$2108,5,FALSE)</f>
        <v>Reading</v>
      </c>
      <c r="E2084">
        <f t="array" ref="E2084">VLOOKUP($A2084,[1]New!$A$2:$DE$2108,3,FALSE)</f>
        <v>70300065</v>
      </c>
      <c r="F2084" t="str">
        <f t="array" ref="F2084">VLOOKUP($A2084,[1]New!$A$2:$DE$2108,4,FALSE)</f>
        <v>School 3</v>
      </c>
      <c r="Q2084">
        <f t="array" ref="Q2084">VLOOKUP($A2084,[1]New!$A$2:$DE$2108,19,FALSE)</f>
        <v>202</v>
      </c>
      <c r="S2084">
        <f t="array" ref="S2084">VLOOKUP($A2084,[1]New!$A$2:$DE$2108,21,FALSE)</f>
        <v>17</v>
      </c>
      <c r="U2084">
        <f t="array" ref="U2084">IF(S2084&gt;=75,1,IF(AND(S2084&gt;=50,S2084&lt;75),2,IF(AND(S2084&gt;=25,S2084&lt;50),3,IF(S2084&lt;25,4,"NA"))))</f>
        <v>4</v>
      </c>
      <c r="V2084" s="8">
        <f t="array" ref="V2084">VLOOKUP($A2084,[1]New!$A$2:$DE$2108,17,FALSE)</f>
        <v>42257</v>
      </c>
      <c r="AG2084" t="str">
        <f t="array" ref="AG2084">VLOOKUP($A2084,[1]New!$A$2:$DE$2108,61,FALSE)</f>
        <v>Literature</v>
      </c>
      <c r="AJ2084">
        <f t="array" ref="AJ2084">VLOOKUP($A2084,[1]New!$A$2:$DE$2108,62,FALSE)</f>
        <v>189</v>
      </c>
      <c r="AN2084">
        <f t="array" ref="AN2084">IF(VLOOKUP($A2084,[1]New!$A$2:$DE$2108,65,FALSE)="High",1,IF(VLOOKUP($A2084,[1]New!$A$2:$DE$2108,65,FALSE)="HiAvg",2,IF(VLOOKUP($A2084,[1]New!$A$2:$DE$2108,65,FALSE)="Avg",3,IF(VLOOKUP($A2084,[1]New!$A$2:$DE$2108,65,FALSE)="LoAvg",4,5))))</f>
        <v>5</v>
      </c>
      <c r="AO2084" t="str">
        <f t="array" ref="AO2084">VLOOKUP($A2084,[1]New!$A$2:$DE$2108,66,FALSE)</f>
        <v>Informational Text</v>
      </c>
      <c r="AR2084">
        <f t="array" ref="AR2084">VLOOKUP($A2084,[1]New!$A$2:$DE$2108,67,FALSE)</f>
        <v>211</v>
      </c>
      <c r="AV2084">
        <f t="array" ref="AV2084">IF(VLOOKUP($A2084,[1]New!$A$2:$DE$2108,70,FALSE)="High",1,IF(VLOOKUP($A2084,[1]New!$A$2:$DE$2108,70,FALSE)="HiAvg",2,IF(VLOOKUP($A2084,[1]New!$A$2:$DE$2108,70,FALSE)="Avg",3,IF(VLOOKUP($A2084,[1]New!$A$2:$DE$2108,70,FALSE)="LoAvg",4,5))))</f>
        <v>4</v>
      </c>
      <c r="AW2084" t="str">
        <f t="array" ref="AW2084">VLOOKUP($A2084,[1]New!$A$2:$DE$2108,71,FALSE)</f>
        <v>Vocabulary Acquisition and Use</v>
      </c>
      <c r="AZ2084">
        <f t="array" ref="AZ2084">VLOOKUP($A2084,[1]New!$A$2:$DE$2108,72,FALSE)</f>
        <v>204</v>
      </c>
      <c r="BD2084">
        <f t="array" ref="BD2084">IF(VLOOKUP($A2084,[1]New!$A$2:$DE$2108,75,FALSE)="High",1,IF(VLOOKUP($A2084,[1]New!$A$2:$DE$2108,75,FALSE)="HiAvg",2,IF(VLOOKUP($A2084,[1]New!$A$2:$DE$2108,75,FALSE)="Avg",3,IF(VLOOKUP($A2084,[1]New!$A$2:$DE$2108,75,FALSE)="LoAvg",4,5))))</f>
        <v>5</v>
      </c>
      <c r="BE2084" t="str">
        <f t="array" ref="BE2084">IF(VLOOKUP($A2084,[1]New!$A$2:$DE$2108,76,FALSE)="","",VLOOKUP($A2084,[1]New!$A$2:$DE$2108,76,FALSE))</f>
        <v/>
      </c>
      <c r="BH2084" t="str">
        <f t="array" ref="BH2084">IF(VLOOKUP($A2084,[1]New!$A$2:$DE$2108,77,FALSE)="","",VLOOKUP($A2084,[1]New!$A$2:$DE$2108,77,FALSE))</f>
        <v/>
      </c>
      <c r="BL2084" t="str">
        <f t="array" ref="BL2084">IF(VLOOKUP($A2084,[1]New!$A$2:$DE$2108,80,FALSE)="High",1,IF(VLOOKUP($A2084,[1]New!$A$2:$DE$2108,80,FALSE)="HiAvg",2,IF(VLOOKUP($A2084,[1]New!$A$2:$DE$2108,80,FALSE)="Avg",3,IF(VLOOKUP($A2084,[1]New!$A$2:$DE$2108,80,FALSE)="LoAvg",4,IF(VLOOKUP($A2084,[1]New!$A$2:$DE$2108,80,FALSE)="Low",5,"")))))</f>
        <v/>
      </c>
    </row>
    <row r="2085" spans="1:64" x14ac:dyDescent="0.2">
      <c r="A2085" s="7" t="s">
        <v>2208</v>
      </c>
      <c r="B2085">
        <v>2015</v>
      </c>
      <c r="C2085" t="s">
        <v>2233</v>
      </c>
      <c r="D2085" t="str">
        <f t="array" ref="D2085">VLOOKUP($A2085,[1]New!$A$2:$DE$2108,5,FALSE)</f>
        <v>Language Usage</v>
      </c>
      <c r="E2085">
        <f t="array" ref="E2085">VLOOKUP($A2085,[1]New!$A$2:$DE$2108,3,FALSE)</f>
        <v>70500013</v>
      </c>
      <c r="F2085" t="str">
        <f t="array" ref="F2085">VLOOKUP($A2085,[1]New!$A$2:$DE$2108,4,FALSE)</f>
        <v>School 3</v>
      </c>
      <c r="Q2085">
        <f t="array" ref="Q2085">VLOOKUP($A2085,[1]New!$A$2:$DE$2108,19,FALSE)</f>
        <v>223</v>
      </c>
      <c r="S2085">
        <f t="array" ref="S2085">VLOOKUP($A2085,[1]New!$A$2:$DE$2108,21,FALSE)</f>
        <v>74</v>
      </c>
      <c r="U2085">
        <f t="array" ref="U2085">IF(S2085&gt;=75,1,IF(AND(S2085&gt;=50,S2085&lt;75),2,IF(AND(S2085&gt;=25,S2085&lt;50),3,IF(S2085&lt;25,4,"NA"))))</f>
        <v>2</v>
      </c>
      <c r="V2085" s="8">
        <f t="array" ref="V2085">VLOOKUP($A2085,[1]New!$A$2:$DE$2108,17,FALSE)</f>
        <v>42258</v>
      </c>
      <c r="AG2085" t="str">
        <f t="array" ref="AG2085">VLOOKUP($A2085,[1]New!$A$2:$DE$2108,61,FALSE)</f>
        <v>Writing: Plan, Organize, Develop, Revise, Research</v>
      </c>
      <c r="AJ2085">
        <f t="array" ref="AJ2085">VLOOKUP($A2085,[1]New!$A$2:$DE$2108,62,FALSE)</f>
        <v>229</v>
      </c>
      <c r="AN2085">
        <f t="array" ref="AN2085">IF(VLOOKUP($A2085,[1]New!$A$2:$DE$2108,65,FALSE)="High",1,IF(VLOOKUP($A2085,[1]New!$A$2:$DE$2108,65,FALSE)="HiAvg",2,IF(VLOOKUP($A2085,[1]New!$A$2:$DE$2108,65,FALSE)="Avg",3,IF(VLOOKUP($A2085,[1]New!$A$2:$DE$2108,65,FALSE)="LoAvg",4,5))))</f>
        <v>1</v>
      </c>
      <c r="AO2085" t="str">
        <f t="array" ref="AO2085">VLOOKUP($A2085,[1]New!$A$2:$DE$2108,66,FALSE)</f>
        <v>Language: Understand, Edit for Grammar, Usage</v>
      </c>
      <c r="AR2085">
        <f t="array" ref="AR2085">VLOOKUP($A2085,[1]New!$A$2:$DE$2108,67,FALSE)</f>
        <v>226</v>
      </c>
      <c r="AV2085">
        <f t="array" ref="AV2085">IF(VLOOKUP($A2085,[1]New!$A$2:$DE$2108,70,FALSE)="High",1,IF(VLOOKUP($A2085,[1]New!$A$2:$DE$2108,70,FALSE)="HiAvg",2,IF(VLOOKUP($A2085,[1]New!$A$2:$DE$2108,70,FALSE)="Avg",3,IF(VLOOKUP($A2085,[1]New!$A$2:$DE$2108,70,FALSE)="LoAvg",4,5))))</f>
        <v>2</v>
      </c>
      <c r="AW2085" t="str">
        <f t="array" ref="AW2085">VLOOKUP($A2085,[1]New!$A$2:$DE$2108,71,FALSE)</f>
        <v>Language: Understand, Edit Mechanics</v>
      </c>
      <c r="AZ2085">
        <f t="array" ref="AZ2085">VLOOKUP($A2085,[1]New!$A$2:$DE$2108,72,FALSE)</f>
        <v>214</v>
      </c>
      <c r="BD2085">
        <f t="array" ref="BD2085">IF(VLOOKUP($A2085,[1]New!$A$2:$DE$2108,75,FALSE)="High",1,IF(VLOOKUP($A2085,[1]New!$A$2:$DE$2108,75,FALSE)="HiAvg",2,IF(VLOOKUP($A2085,[1]New!$A$2:$DE$2108,75,FALSE)="Avg",3,IF(VLOOKUP($A2085,[1]New!$A$2:$DE$2108,75,FALSE)="LoAvg",4,5))))</f>
        <v>3</v>
      </c>
      <c r="BE2085" t="str">
        <f t="array" ref="BE2085">IF(VLOOKUP($A2085,[1]New!$A$2:$DE$2108,76,FALSE)="","",VLOOKUP($A2085,[1]New!$A$2:$DE$2108,76,FALSE))</f>
        <v/>
      </c>
      <c r="BH2085" t="str">
        <f t="array" ref="BH2085">IF(VLOOKUP($A2085,[1]New!$A$2:$DE$2108,77,FALSE)="","",VLOOKUP($A2085,[1]New!$A$2:$DE$2108,77,FALSE))</f>
        <v/>
      </c>
      <c r="BL2085" t="str">
        <f t="array" ref="BL2085">IF(VLOOKUP($A2085,[1]New!$A$2:$DE$2108,80,FALSE)="High",1,IF(VLOOKUP($A2085,[1]New!$A$2:$DE$2108,80,FALSE)="HiAvg",2,IF(VLOOKUP($A2085,[1]New!$A$2:$DE$2108,80,FALSE)="Avg",3,IF(VLOOKUP($A2085,[1]New!$A$2:$DE$2108,80,FALSE)="LoAvg",4,IF(VLOOKUP($A2085,[1]New!$A$2:$DE$2108,80,FALSE)="Low",5,"")))))</f>
        <v/>
      </c>
    </row>
    <row r="2086" spans="1:64" x14ac:dyDescent="0.2">
      <c r="A2086" s="7" t="s">
        <v>2209</v>
      </c>
      <c r="B2086">
        <v>2015</v>
      </c>
      <c r="C2086" t="s">
        <v>2233</v>
      </c>
      <c r="D2086" t="str">
        <f t="array" ref="D2086">VLOOKUP($A2086,[1]New!$A$2:$DE$2108,5,FALSE)</f>
        <v>Mathematics</v>
      </c>
      <c r="E2086">
        <f t="array" ref="E2086">VLOOKUP($A2086,[1]New!$A$2:$DE$2108,3,FALSE)</f>
        <v>70500013</v>
      </c>
      <c r="F2086" t="str">
        <f t="array" ref="F2086">VLOOKUP($A2086,[1]New!$A$2:$DE$2108,4,FALSE)</f>
        <v>School 3</v>
      </c>
      <c r="Q2086">
        <f t="array" ref="Q2086">VLOOKUP($A2086,[1]New!$A$2:$DE$2108,19,FALSE)</f>
        <v>226</v>
      </c>
      <c r="S2086">
        <f t="array" ref="S2086">VLOOKUP($A2086,[1]New!$A$2:$DE$2108,21,FALSE)</f>
        <v>58</v>
      </c>
      <c r="U2086">
        <f t="array" ref="U2086">IF(S2086&gt;=75,1,IF(AND(S2086&gt;=50,S2086&lt;75),2,IF(AND(S2086&gt;=25,S2086&lt;50),3,IF(S2086&lt;25,4,"NA"))))</f>
        <v>2</v>
      </c>
      <c r="V2086" s="8">
        <f t="array" ref="V2086">VLOOKUP($A2086,[1]New!$A$2:$DE$2108,17,FALSE)</f>
        <v>42263</v>
      </c>
      <c r="AG2086" t="str">
        <f t="array" ref="AG2086">VLOOKUP($A2086,[1]New!$A$2:$DE$2108,61,FALSE)</f>
        <v>Operations and Algebraic Thinking</v>
      </c>
      <c r="AJ2086">
        <f t="array" ref="AJ2086">VLOOKUP($A2086,[1]New!$A$2:$DE$2108,62,FALSE)</f>
        <v>222</v>
      </c>
      <c r="AN2086">
        <f t="array" ref="AN2086">IF(VLOOKUP($A2086,[1]New!$A$2:$DE$2108,65,FALSE)="High",1,IF(VLOOKUP($A2086,[1]New!$A$2:$DE$2108,65,FALSE)="HiAvg",2,IF(VLOOKUP($A2086,[1]New!$A$2:$DE$2108,65,FALSE)="Avg",3,IF(VLOOKUP($A2086,[1]New!$A$2:$DE$2108,65,FALSE)="LoAvg",4,5))))</f>
        <v>3</v>
      </c>
      <c r="AO2086" t="str">
        <f t="array" ref="AO2086">VLOOKUP($A2086,[1]New!$A$2:$DE$2108,66,FALSE)</f>
        <v>The Real and Complex Number Systems</v>
      </c>
      <c r="AR2086">
        <f t="array" ref="AR2086">VLOOKUP($A2086,[1]New!$A$2:$DE$2108,67,FALSE)</f>
        <v>227</v>
      </c>
      <c r="AV2086">
        <f t="array" ref="AV2086">IF(VLOOKUP($A2086,[1]New!$A$2:$DE$2108,70,FALSE)="High",1,IF(VLOOKUP($A2086,[1]New!$A$2:$DE$2108,70,FALSE)="HiAvg",2,IF(VLOOKUP($A2086,[1]New!$A$2:$DE$2108,70,FALSE)="Avg",3,IF(VLOOKUP($A2086,[1]New!$A$2:$DE$2108,70,FALSE)="LoAvg",4,5))))</f>
        <v>3</v>
      </c>
      <c r="AW2086" t="str">
        <f t="array" ref="AW2086">VLOOKUP($A2086,[1]New!$A$2:$DE$2108,71,FALSE)</f>
        <v>Geometry</v>
      </c>
      <c r="AZ2086">
        <f t="array" ref="AZ2086">VLOOKUP($A2086,[1]New!$A$2:$DE$2108,72,FALSE)</f>
        <v>211</v>
      </c>
      <c r="BD2086">
        <f t="array" ref="BD2086">IF(VLOOKUP($A2086,[1]New!$A$2:$DE$2108,75,FALSE)="High",1,IF(VLOOKUP($A2086,[1]New!$A$2:$DE$2108,75,FALSE)="HiAvg",2,IF(VLOOKUP($A2086,[1]New!$A$2:$DE$2108,75,FALSE)="Avg",3,IF(VLOOKUP($A2086,[1]New!$A$2:$DE$2108,75,FALSE)="LoAvg",4,5))))</f>
        <v>5</v>
      </c>
      <c r="BE2086" t="str">
        <f t="array" ref="BE2086">IF(VLOOKUP($A2086,[1]New!$A$2:$DE$2108,76,FALSE)="","",VLOOKUP($A2086,[1]New!$A$2:$DE$2108,76,FALSE))</f>
        <v>Statistics and Probability</v>
      </c>
      <c r="BH2086">
        <f t="array" ref="BH2086">IF(VLOOKUP($A2086,[1]New!$A$2:$DE$2108,77,FALSE)="","",VLOOKUP($A2086,[1]New!$A$2:$DE$2108,77,FALSE))</f>
        <v>242</v>
      </c>
      <c r="BL2086">
        <f t="array" ref="BL2086">IF(VLOOKUP($A2086,[1]New!$A$2:$DE$2108,80,FALSE)="High",1,IF(VLOOKUP($A2086,[1]New!$A$2:$DE$2108,80,FALSE)="HiAvg",2,IF(VLOOKUP($A2086,[1]New!$A$2:$DE$2108,80,FALSE)="Avg",3,IF(VLOOKUP($A2086,[1]New!$A$2:$DE$2108,80,FALSE)="LoAvg",4,IF(VLOOKUP($A2086,[1]New!$A$2:$DE$2108,80,FALSE)="Low",5,"")))))</f>
        <v>1</v>
      </c>
    </row>
    <row r="2087" spans="1:64" x14ac:dyDescent="0.2">
      <c r="A2087" s="7" t="s">
        <v>2210</v>
      </c>
      <c r="B2087">
        <v>2015</v>
      </c>
      <c r="C2087" t="s">
        <v>2233</v>
      </c>
      <c r="D2087" t="str">
        <f t="array" ref="D2087">VLOOKUP($A2087,[1]New!$A$2:$DE$2108,5,FALSE)</f>
        <v>Reading</v>
      </c>
      <c r="E2087">
        <f t="array" ref="E2087">VLOOKUP($A2087,[1]New!$A$2:$DE$2108,3,FALSE)</f>
        <v>70500013</v>
      </c>
      <c r="F2087" t="str">
        <f t="array" ref="F2087">VLOOKUP($A2087,[1]New!$A$2:$DE$2108,4,FALSE)</f>
        <v>School 3</v>
      </c>
      <c r="Q2087">
        <f t="array" ref="Q2087">VLOOKUP($A2087,[1]New!$A$2:$DE$2108,19,FALSE)</f>
        <v>224</v>
      </c>
      <c r="S2087">
        <f t="array" ref="S2087">VLOOKUP($A2087,[1]New!$A$2:$DE$2108,21,FALSE)</f>
        <v>73</v>
      </c>
      <c r="U2087">
        <f t="array" ref="U2087">IF(S2087&gt;=75,1,IF(AND(S2087&gt;=50,S2087&lt;75),2,IF(AND(S2087&gt;=25,S2087&lt;50),3,IF(S2087&lt;25,4,"NA"))))</f>
        <v>2</v>
      </c>
      <c r="V2087" s="8">
        <f t="array" ref="V2087">VLOOKUP($A2087,[1]New!$A$2:$DE$2108,17,FALSE)</f>
        <v>42256</v>
      </c>
      <c r="AG2087" t="str">
        <f t="array" ref="AG2087">VLOOKUP($A2087,[1]New!$A$2:$DE$2108,61,FALSE)</f>
        <v>Literature</v>
      </c>
      <c r="AJ2087">
        <f t="array" ref="AJ2087">VLOOKUP($A2087,[1]New!$A$2:$DE$2108,62,FALSE)</f>
        <v>226</v>
      </c>
      <c r="AN2087">
        <f t="array" ref="AN2087">IF(VLOOKUP($A2087,[1]New!$A$2:$DE$2108,65,FALSE)="High",1,IF(VLOOKUP($A2087,[1]New!$A$2:$DE$2108,65,FALSE)="HiAvg",2,IF(VLOOKUP($A2087,[1]New!$A$2:$DE$2108,65,FALSE)="Avg",3,IF(VLOOKUP($A2087,[1]New!$A$2:$DE$2108,65,FALSE)="LoAvg",4,5))))</f>
        <v>2</v>
      </c>
      <c r="AO2087" t="str">
        <f t="array" ref="AO2087">VLOOKUP($A2087,[1]New!$A$2:$DE$2108,66,FALSE)</f>
        <v>Informational Text</v>
      </c>
      <c r="AR2087">
        <f t="array" ref="AR2087">VLOOKUP($A2087,[1]New!$A$2:$DE$2108,67,FALSE)</f>
        <v>225</v>
      </c>
      <c r="AV2087">
        <f t="array" ref="AV2087">IF(VLOOKUP($A2087,[1]New!$A$2:$DE$2108,70,FALSE)="High",1,IF(VLOOKUP($A2087,[1]New!$A$2:$DE$2108,70,FALSE)="HiAvg",2,IF(VLOOKUP($A2087,[1]New!$A$2:$DE$2108,70,FALSE)="Avg",3,IF(VLOOKUP($A2087,[1]New!$A$2:$DE$2108,70,FALSE)="LoAvg",4,5))))</f>
        <v>2</v>
      </c>
      <c r="AW2087" t="str">
        <f t="array" ref="AW2087">VLOOKUP($A2087,[1]New!$A$2:$DE$2108,71,FALSE)</f>
        <v>Vocabulary Acquisition and Use</v>
      </c>
      <c r="AZ2087">
        <f t="array" ref="AZ2087">VLOOKUP($A2087,[1]New!$A$2:$DE$2108,72,FALSE)</f>
        <v>222</v>
      </c>
      <c r="BD2087">
        <f t="array" ref="BD2087">IF(VLOOKUP($A2087,[1]New!$A$2:$DE$2108,75,FALSE)="High",1,IF(VLOOKUP($A2087,[1]New!$A$2:$DE$2108,75,FALSE)="HiAvg",2,IF(VLOOKUP($A2087,[1]New!$A$2:$DE$2108,75,FALSE)="Avg",3,IF(VLOOKUP($A2087,[1]New!$A$2:$DE$2108,75,FALSE)="LoAvg",4,5))))</f>
        <v>2</v>
      </c>
      <c r="BE2087" t="str">
        <f t="array" ref="BE2087">IF(VLOOKUP($A2087,[1]New!$A$2:$DE$2108,76,FALSE)="","",VLOOKUP($A2087,[1]New!$A$2:$DE$2108,76,FALSE))</f>
        <v/>
      </c>
      <c r="BH2087" t="str">
        <f t="array" ref="BH2087">IF(VLOOKUP($A2087,[1]New!$A$2:$DE$2108,77,FALSE)="","",VLOOKUP($A2087,[1]New!$A$2:$DE$2108,77,FALSE))</f>
        <v/>
      </c>
      <c r="BL2087" t="str">
        <f t="array" ref="BL2087">IF(VLOOKUP($A2087,[1]New!$A$2:$DE$2108,80,FALSE)="High",1,IF(VLOOKUP($A2087,[1]New!$A$2:$DE$2108,80,FALSE)="HiAvg",2,IF(VLOOKUP($A2087,[1]New!$A$2:$DE$2108,80,FALSE)="Avg",3,IF(VLOOKUP($A2087,[1]New!$A$2:$DE$2108,80,FALSE)="LoAvg",4,IF(VLOOKUP($A2087,[1]New!$A$2:$DE$2108,80,FALSE)="Low",5,"")))))</f>
        <v/>
      </c>
    </row>
    <row r="2088" spans="1:64" x14ac:dyDescent="0.2">
      <c r="A2088" s="7" t="s">
        <v>2211</v>
      </c>
      <c r="B2088">
        <v>2015</v>
      </c>
      <c r="C2088" t="s">
        <v>2233</v>
      </c>
      <c r="D2088" t="str">
        <f t="array" ref="D2088">VLOOKUP($A2088,[1]New!$A$2:$DE$2108,5,FALSE)</f>
        <v>Language Usage</v>
      </c>
      <c r="E2088">
        <f t="array" ref="E2088">VLOOKUP($A2088,[1]New!$A$2:$DE$2108,3,FALSE)</f>
        <v>705000222</v>
      </c>
      <c r="F2088" t="str">
        <f t="array" ref="F2088">VLOOKUP($A2088,[1]New!$A$2:$DE$2108,4,FALSE)</f>
        <v>School 3</v>
      </c>
      <c r="Q2088">
        <f t="array" ref="Q2088">VLOOKUP($A2088,[1]New!$A$2:$DE$2108,19,FALSE)</f>
        <v>221</v>
      </c>
      <c r="S2088">
        <f t="array" ref="S2088">VLOOKUP($A2088,[1]New!$A$2:$DE$2108,21,FALSE)</f>
        <v>63</v>
      </c>
      <c r="U2088">
        <f t="array" ref="U2088">IF(S2088&gt;=75,1,IF(AND(S2088&gt;=50,S2088&lt;75),2,IF(AND(S2088&gt;=25,S2088&lt;50),3,IF(S2088&lt;25,4,"NA"))))</f>
        <v>2</v>
      </c>
      <c r="V2088" s="8">
        <f t="array" ref="V2088">VLOOKUP($A2088,[1]New!$A$2:$DE$2108,17,FALSE)</f>
        <v>42258</v>
      </c>
      <c r="AG2088" t="str">
        <f t="array" ref="AG2088">VLOOKUP($A2088,[1]New!$A$2:$DE$2108,61,FALSE)</f>
        <v>Writing: Plan, Organize, Develop, Revise, Research</v>
      </c>
      <c r="AJ2088">
        <f t="array" ref="AJ2088">VLOOKUP($A2088,[1]New!$A$2:$DE$2108,62,FALSE)</f>
        <v>226</v>
      </c>
      <c r="AN2088">
        <f t="array" ref="AN2088">IF(VLOOKUP($A2088,[1]New!$A$2:$DE$2108,65,FALSE)="High",1,IF(VLOOKUP($A2088,[1]New!$A$2:$DE$2108,65,FALSE)="HiAvg",2,IF(VLOOKUP($A2088,[1]New!$A$2:$DE$2108,65,FALSE)="Avg",3,IF(VLOOKUP($A2088,[1]New!$A$2:$DE$2108,65,FALSE)="LoAvg",4,5))))</f>
        <v>2</v>
      </c>
      <c r="AO2088" t="str">
        <f t="array" ref="AO2088">VLOOKUP($A2088,[1]New!$A$2:$DE$2108,66,FALSE)</f>
        <v>Language: Understand, Edit for Grammar, Usage</v>
      </c>
      <c r="AR2088">
        <f t="array" ref="AR2088">VLOOKUP($A2088,[1]New!$A$2:$DE$2108,67,FALSE)</f>
        <v>215</v>
      </c>
      <c r="AV2088">
        <f t="array" ref="AV2088">IF(VLOOKUP($A2088,[1]New!$A$2:$DE$2108,70,FALSE)="High",1,IF(VLOOKUP($A2088,[1]New!$A$2:$DE$2108,70,FALSE)="HiAvg",2,IF(VLOOKUP($A2088,[1]New!$A$2:$DE$2108,70,FALSE)="Avg",3,IF(VLOOKUP($A2088,[1]New!$A$2:$DE$2108,70,FALSE)="LoAvg",4,5))))</f>
        <v>4</v>
      </c>
      <c r="AW2088" t="str">
        <f t="array" ref="AW2088">VLOOKUP($A2088,[1]New!$A$2:$DE$2108,71,FALSE)</f>
        <v>Language: Understand, Edit Mechanics</v>
      </c>
      <c r="AZ2088">
        <f t="array" ref="AZ2088">VLOOKUP($A2088,[1]New!$A$2:$DE$2108,72,FALSE)</f>
        <v>221</v>
      </c>
      <c r="BD2088">
        <f t="array" ref="BD2088">IF(VLOOKUP($A2088,[1]New!$A$2:$DE$2108,75,FALSE)="High",1,IF(VLOOKUP($A2088,[1]New!$A$2:$DE$2108,75,FALSE)="HiAvg",2,IF(VLOOKUP($A2088,[1]New!$A$2:$DE$2108,75,FALSE)="Avg",3,IF(VLOOKUP($A2088,[1]New!$A$2:$DE$2108,75,FALSE)="LoAvg",4,5))))</f>
        <v>3</v>
      </c>
      <c r="BE2088" t="str">
        <f t="array" ref="BE2088">IF(VLOOKUP($A2088,[1]New!$A$2:$DE$2108,76,FALSE)="","",VLOOKUP($A2088,[1]New!$A$2:$DE$2108,76,FALSE))</f>
        <v/>
      </c>
      <c r="BH2088" t="str">
        <f t="array" ref="BH2088">IF(VLOOKUP($A2088,[1]New!$A$2:$DE$2108,77,FALSE)="","",VLOOKUP($A2088,[1]New!$A$2:$DE$2108,77,FALSE))</f>
        <v/>
      </c>
      <c r="BL2088" t="str">
        <f t="array" ref="BL2088">IF(VLOOKUP($A2088,[1]New!$A$2:$DE$2108,80,FALSE)="High",1,IF(VLOOKUP($A2088,[1]New!$A$2:$DE$2108,80,FALSE)="HiAvg",2,IF(VLOOKUP($A2088,[1]New!$A$2:$DE$2108,80,FALSE)="Avg",3,IF(VLOOKUP($A2088,[1]New!$A$2:$DE$2108,80,FALSE)="LoAvg",4,IF(VLOOKUP($A2088,[1]New!$A$2:$DE$2108,80,FALSE)="Low",5,"")))))</f>
        <v/>
      </c>
    </row>
    <row r="2089" spans="1:64" x14ac:dyDescent="0.2">
      <c r="A2089" s="7" t="s">
        <v>2212</v>
      </c>
      <c r="B2089">
        <v>2015</v>
      </c>
      <c r="C2089" t="s">
        <v>2233</v>
      </c>
      <c r="D2089" t="str">
        <f t="array" ref="D2089">VLOOKUP($A2089,[1]New!$A$2:$DE$2108,5,FALSE)</f>
        <v>Mathematics</v>
      </c>
      <c r="E2089">
        <f t="array" ref="E2089">VLOOKUP($A2089,[1]New!$A$2:$DE$2108,3,FALSE)</f>
        <v>705000222</v>
      </c>
      <c r="F2089" t="str">
        <f t="array" ref="F2089">VLOOKUP($A2089,[1]New!$A$2:$DE$2108,4,FALSE)</f>
        <v>School 3</v>
      </c>
      <c r="Q2089">
        <f t="array" ref="Q2089">VLOOKUP($A2089,[1]New!$A$2:$DE$2108,19,FALSE)</f>
        <v>225</v>
      </c>
      <c r="S2089">
        <f t="array" ref="S2089">VLOOKUP($A2089,[1]New!$A$2:$DE$2108,21,FALSE)</f>
        <v>47</v>
      </c>
      <c r="U2089">
        <f t="array" ref="U2089">IF(S2089&gt;=75,1,IF(AND(S2089&gt;=50,S2089&lt;75),2,IF(AND(S2089&gt;=25,S2089&lt;50),3,IF(S2089&lt;25,4,"NA"))))</f>
        <v>3</v>
      </c>
      <c r="V2089" s="8">
        <f t="array" ref="V2089">VLOOKUP($A2089,[1]New!$A$2:$DE$2108,17,FALSE)</f>
        <v>42264</v>
      </c>
      <c r="AG2089" t="str">
        <f t="array" ref="AG2089">VLOOKUP($A2089,[1]New!$A$2:$DE$2108,61,FALSE)</f>
        <v>Operations and Algebraic Thinking</v>
      </c>
      <c r="AJ2089">
        <f t="array" ref="AJ2089">VLOOKUP($A2089,[1]New!$A$2:$DE$2108,62,FALSE)</f>
        <v>230</v>
      </c>
      <c r="AN2089">
        <f t="array" ref="AN2089">IF(VLOOKUP($A2089,[1]New!$A$2:$DE$2108,65,FALSE)="High",1,IF(VLOOKUP($A2089,[1]New!$A$2:$DE$2108,65,FALSE)="HiAvg",2,IF(VLOOKUP($A2089,[1]New!$A$2:$DE$2108,65,FALSE)="Avg",3,IF(VLOOKUP($A2089,[1]New!$A$2:$DE$2108,65,FALSE)="LoAvg",4,5))))</f>
        <v>3</v>
      </c>
      <c r="AO2089" t="str">
        <f t="array" ref="AO2089">VLOOKUP($A2089,[1]New!$A$2:$DE$2108,66,FALSE)</f>
        <v>The Real and Complex Number Systems</v>
      </c>
      <c r="AR2089">
        <f t="array" ref="AR2089">VLOOKUP($A2089,[1]New!$A$2:$DE$2108,67,FALSE)</f>
        <v>232</v>
      </c>
      <c r="AV2089">
        <f t="array" ref="AV2089">IF(VLOOKUP($A2089,[1]New!$A$2:$DE$2108,70,FALSE)="High",1,IF(VLOOKUP($A2089,[1]New!$A$2:$DE$2108,70,FALSE)="HiAvg",2,IF(VLOOKUP($A2089,[1]New!$A$2:$DE$2108,70,FALSE)="Avg",3,IF(VLOOKUP($A2089,[1]New!$A$2:$DE$2108,70,FALSE)="LoAvg",4,5))))</f>
        <v>3</v>
      </c>
      <c r="AW2089" t="str">
        <f t="array" ref="AW2089">VLOOKUP($A2089,[1]New!$A$2:$DE$2108,71,FALSE)</f>
        <v>Geometry</v>
      </c>
      <c r="AZ2089">
        <f t="array" ref="AZ2089">VLOOKUP($A2089,[1]New!$A$2:$DE$2108,72,FALSE)</f>
        <v>216</v>
      </c>
      <c r="BD2089">
        <f t="array" ref="BD2089">IF(VLOOKUP($A2089,[1]New!$A$2:$DE$2108,75,FALSE)="High",1,IF(VLOOKUP($A2089,[1]New!$A$2:$DE$2108,75,FALSE)="HiAvg",2,IF(VLOOKUP($A2089,[1]New!$A$2:$DE$2108,75,FALSE)="Avg",3,IF(VLOOKUP($A2089,[1]New!$A$2:$DE$2108,75,FALSE)="LoAvg",4,5))))</f>
        <v>5</v>
      </c>
      <c r="BE2089" t="str">
        <f t="array" ref="BE2089">IF(VLOOKUP($A2089,[1]New!$A$2:$DE$2108,76,FALSE)="","",VLOOKUP($A2089,[1]New!$A$2:$DE$2108,76,FALSE))</f>
        <v>Statistics and Probability</v>
      </c>
      <c r="BH2089">
        <f t="array" ref="BH2089">IF(VLOOKUP($A2089,[1]New!$A$2:$DE$2108,77,FALSE)="","",VLOOKUP($A2089,[1]New!$A$2:$DE$2108,77,FALSE))</f>
        <v>221</v>
      </c>
      <c r="BL2089">
        <f t="array" ref="BL2089">IF(VLOOKUP($A2089,[1]New!$A$2:$DE$2108,80,FALSE)="High",1,IF(VLOOKUP($A2089,[1]New!$A$2:$DE$2108,80,FALSE)="HiAvg",2,IF(VLOOKUP($A2089,[1]New!$A$2:$DE$2108,80,FALSE)="Avg",3,IF(VLOOKUP($A2089,[1]New!$A$2:$DE$2108,80,FALSE)="LoAvg",4,IF(VLOOKUP($A2089,[1]New!$A$2:$DE$2108,80,FALSE)="Low",5,"")))))</f>
        <v>4</v>
      </c>
    </row>
    <row r="2090" spans="1:64" x14ac:dyDescent="0.2">
      <c r="A2090" s="7" t="s">
        <v>2213</v>
      </c>
      <c r="B2090">
        <v>2015</v>
      </c>
      <c r="C2090" t="s">
        <v>2233</v>
      </c>
      <c r="D2090" t="str">
        <f t="array" ref="D2090">VLOOKUP($A2090,[1]New!$A$2:$DE$2108,5,FALSE)</f>
        <v>Reading</v>
      </c>
      <c r="E2090">
        <f t="array" ref="E2090">VLOOKUP($A2090,[1]New!$A$2:$DE$2108,3,FALSE)</f>
        <v>705000222</v>
      </c>
      <c r="F2090" t="str">
        <f t="array" ref="F2090">VLOOKUP($A2090,[1]New!$A$2:$DE$2108,4,FALSE)</f>
        <v>School 3</v>
      </c>
      <c r="Q2090">
        <f t="array" ref="Q2090">VLOOKUP($A2090,[1]New!$A$2:$DE$2108,19,FALSE)</f>
        <v>223</v>
      </c>
      <c r="S2090">
        <f t="array" ref="S2090">VLOOKUP($A2090,[1]New!$A$2:$DE$2108,21,FALSE)</f>
        <v>64</v>
      </c>
      <c r="U2090">
        <f t="array" ref="U2090">IF(S2090&gt;=75,1,IF(AND(S2090&gt;=50,S2090&lt;75),2,IF(AND(S2090&gt;=25,S2090&lt;50),3,IF(S2090&lt;25,4,"NA"))))</f>
        <v>2</v>
      </c>
      <c r="V2090" s="8">
        <f t="array" ref="V2090">VLOOKUP($A2090,[1]New!$A$2:$DE$2108,17,FALSE)</f>
        <v>42256</v>
      </c>
      <c r="AG2090" t="str">
        <f t="array" ref="AG2090">VLOOKUP($A2090,[1]New!$A$2:$DE$2108,61,FALSE)</f>
        <v>Literature</v>
      </c>
      <c r="AJ2090">
        <f t="array" ref="AJ2090">VLOOKUP($A2090,[1]New!$A$2:$DE$2108,62,FALSE)</f>
        <v>226</v>
      </c>
      <c r="AN2090">
        <f t="array" ref="AN2090">IF(VLOOKUP($A2090,[1]New!$A$2:$DE$2108,65,FALSE)="High",1,IF(VLOOKUP($A2090,[1]New!$A$2:$DE$2108,65,FALSE)="HiAvg",2,IF(VLOOKUP($A2090,[1]New!$A$2:$DE$2108,65,FALSE)="Avg",3,IF(VLOOKUP($A2090,[1]New!$A$2:$DE$2108,65,FALSE)="LoAvg",4,5))))</f>
        <v>2</v>
      </c>
      <c r="AO2090" t="str">
        <f t="array" ref="AO2090">VLOOKUP($A2090,[1]New!$A$2:$DE$2108,66,FALSE)</f>
        <v>Informational Text</v>
      </c>
      <c r="AR2090">
        <f t="array" ref="AR2090">VLOOKUP($A2090,[1]New!$A$2:$DE$2108,67,FALSE)</f>
        <v>227</v>
      </c>
      <c r="AV2090">
        <f t="array" ref="AV2090">IF(VLOOKUP($A2090,[1]New!$A$2:$DE$2108,70,FALSE)="High",1,IF(VLOOKUP($A2090,[1]New!$A$2:$DE$2108,70,FALSE)="HiAvg",2,IF(VLOOKUP($A2090,[1]New!$A$2:$DE$2108,70,FALSE)="Avg",3,IF(VLOOKUP($A2090,[1]New!$A$2:$DE$2108,70,FALSE)="LoAvg",4,5))))</f>
        <v>2</v>
      </c>
      <c r="AW2090" t="str">
        <f t="array" ref="AW2090">VLOOKUP($A2090,[1]New!$A$2:$DE$2108,71,FALSE)</f>
        <v>Vocabulary Acquisition and Use</v>
      </c>
      <c r="AZ2090">
        <f t="array" ref="AZ2090">VLOOKUP($A2090,[1]New!$A$2:$DE$2108,72,FALSE)</f>
        <v>216</v>
      </c>
      <c r="BD2090">
        <f t="array" ref="BD2090">IF(VLOOKUP($A2090,[1]New!$A$2:$DE$2108,75,FALSE)="High",1,IF(VLOOKUP($A2090,[1]New!$A$2:$DE$2108,75,FALSE)="HiAvg",2,IF(VLOOKUP($A2090,[1]New!$A$2:$DE$2108,75,FALSE)="Avg",3,IF(VLOOKUP($A2090,[1]New!$A$2:$DE$2108,75,FALSE)="LoAvg",4,5))))</f>
        <v>3</v>
      </c>
      <c r="BE2090" t="str">
        <f t="array" ref="BE2090">IF(VLOOKUP($A2090,[1]New!$A$2:$DE$2108,76,FALSE)="","",VLOOKUP($A2090,[1]New!$A$2:$DE$2108,76,FALSE))</f>
        <v/>
      </c>
      <c r="BH2090" t="str">
        <f t="array" ref="BH2090">IF(VLOOKUP($A2090,[1]New!$A$2:$DE$2108,77,FALSE)="","",VLOOKUP($A2090,[1]New!$A$2:$DE$2108,77,FALSE))</f>
        <v/>
      </c>
      <c r="BL2090" t="str">
        <f t="array" ref="BL2090">IF(VLOOKUP($A2090,[1]New!$A$2:$DE$2108,80,FALSE)="High",1,IF(VLOOKUP($A2090,[1]New!$A$2:$DE$2108,80,FALSE)="HiAvg",2,IF(VLOOKUP($A2090,[1]New!$A$2:$DE$2108,80,FALSE)="Avg",3,IF(VLOOKUP($A2090,[1]New!$A$2:$DE$2108,80,FALSE)="LoAvg",4,IF(VLOOKUP($A2090,[1]New!$A$2:$DE$2108,80,FALSE)="Low",5,"")))))</f>
        <v/>
      </c>
    </row>
    <row r="2091" spans="1:64" x14ac:dyDescent="0.2">
      <c r="A2091" s="7" t="s">
        <v>2214</v>
      </c>
      <c r="B2091">
        <v>2015</v>
      </c>
      <c r="C2091" t="s">
        <v>2233</v>
      </c>
      <c r="D2091" t="str">
        <f t="array" ref="D2091">VLOOKUP($A2091,[1]New!$A$2:$DE$2108,5,FALSE)</f>
        <v>Language Usage</v>
      </c>
      <c r="E2091">
        <f t="array" ref="E2091">VLOOKUP($A2091,[1]New!$A$2:$DE$2108,3,FALSE)</f>
        <v>705000224</v>
      </c>
      <c r="F2091" t="str">
        <f t="array" ref="F2091">VLOOKUP($A2091,[1]New!$A$2:$DE$2108,4,FALSE)</f>
        <v>School 3</v>
      </c>
      <c r="Q2091">
        <f t="array" ref="Q2091">VLOOKUP($A2091,[1]New!$A$2:$DE$2108,19,FALSE)</f>
        <v>226</v>
      </c>
      <c r="S2091">
        <f t="array" ref="S2091">VLOOKUP($A2091,[1]New!$A$2:$DE$2108,21,FALSE)</f>
        <v>76</v>
      </c>
      <c r="U2091">
        <f t="array" ref="U2091">IF(S2091&gt;=75,1,IF(AND(S2091&gt;=50,S2091&lt;75),2,IF(AND(S2091&gt;=25,S2091&lt;50),3,IF(S2091&lt;25,4,"NA"))))</f>
        <v>1</v>
      </c>
      <c r="V2091" s="8">
        <f t="array" ref="V2091">VLOOKUP($A2091,[1]New!$A$2:$DE$2108,17,FALSE)</f>
        <v>42262</v>
      </c>
      <c r="AG2091" t="str">
        <f t="array" ref="AG2091">VLOOKUP($A2091,[1]New!$A$2:$DE$2108,61,FALSE)</f>
        <v>Writing: Plan, Organize, Develop, Revise, Research</v>
      </c>
      <c r="AJ2091">
        <f t="array" ref="AJ2091">VLOOKUP($A2091,[1]New!$A$2:$DE$2108,62,FALSE)</f>
        <v>224</v>
      </c>
      <c r="AN2091">
        <f t="array" ref="AN2091">IF(VLOOKUP($A2091,[1]New!$A$2:$DE$2108,65,FALSE)="High",1,IF(VLOOKUP($A2091,[1]New!$A$2:$DE$2108,65,FALSE)="HiAvg",2,IF(VLOOKUP($A2091,[1]New!$A$2:$DE$2108,65,FALSE)="Avg",3,IF(VLOOKUP($A2091,[1]New!$A$2:$DE$2108,65,FALSE)="LoAvg",4,5))))</f>
        <v>2</v>
      </c>
      <c r="AO2091" t="str">
        <f t="array" ref="AO2091">VLOOKUP($A2091,[1]New!$A$2:$DE$2108,66,FALSE)</f>
        <v>Language: Understand, Edit for Grammar, Usage</v>
      </c>
      <c r="AR2091">
        <f t="array" ref="AR2091">VLOOKUP($A2091,[1]New!$A$2:$DE$2108,67,FALSE)</f>
        <v>231</v>
      </c>
      <c r="AV2091">
        <f t="array" ref="AV2091">IF(VLOOKUP($A2091,[1]New!$A$2:$DE$2108,70,FALSE)="High",1,IF(VLOOKUP($A2091,[1]New!$A$2:$DE$2108,70,FALSE)="HiAvg",2,IF(VLOOKUP($A2091,[1]New!$A$2:$DE$2108,70,FALSE)="Avg",3,IF(VLOOKUP($A2091,[1]New!$A$2:$DE$2108,70,FALSE)="LoAvg",4,5))))</f>
        <v>1</v>
      </c>
      <c r="AW2091" t="str">
        <f t="array" ref="AW2091">VLOOKUP($A2091,[1]New!$A$2:$DE$2108,71,FALSE)</f>
        <v>Language: Understand, Edit Mechanics</v>
      </c>
      <c r="AZ2091">
        <f t="array" ref="AZ2091">VLOOKUP($A2091,[1]New!$A$2:$DE$2108,72,FALSE)</f>
        <v>224</v>
      </c>
      <c r="BD2091">
        <f t="array" ref="BD2091">IF(VLOOKUP($A2091,[1]New!$A$2:$DE$2108,75,FALSE)="High",1,IF(VLOOKUP($A2091,[1]New!$A$2:$DE$2108,75,FALSE)="HiAvg",2,IF(VLOOKUP($A2091,[1]New!$A$2:$DE$2108,75,FALSE)="Avg",3,IF(VLOOKUP($A2091,[1]New!$A$2:$DE$2108,75,FALSE)="LoAvg",4,5))))</f>
        <v>2</v>
      </c>
      <c r="BE2091" t="str">
        <f t="array" ref="BE2091">IF(VLOOKUP($A2091,[1]New!$A$2:$DE$2108,76,FALSE)="","",VLOOKUP($A2091,[1]New!$A$2:$DE$2108,76,FALSE))</f>
        <v/>
      </c>
      <c r="BH2091" t="str">
        <f t="array" ref="BH2091">IF(VLOOKUP($A2091,[1]New!$A$2:$DE$2108,77,FALSE)="","",VLOOKUP($A2091,[1]New!$A$2:$DE$2108,77,FALSE))</f>
        <v/>
      </c>
      <c r="BL2091" t="str">
        <f t="array" ref="BL2091">IF(VLOOKUP($A2091,[1]New!$A$2:$DE$2108,80,FALSE)="High",1,IF(VLOOKUP($A2091,[1]New!$A$2:$DE$2108,80,FALSE)="HiAvg",2,IF(VLOOKUP($A2091,[1]New!$A$2:$DE$2108,80,FALSE)="Avg",3,IF(VLOOKUP($A2091,[1]New!$A$2:$DE$2108,80,FALSE)="LoAvg",4,IF(VLOOKUP($A2091,[1]New!$A$2:$DE$2108,80,FALSE)="Low",5,"")))))</f>
        <v/>
      </c>
    </row>
    <row r="2092" spans="1:64" x14ac:dyDescent="0.2">
      <c r="A2092" s="7" t="s">
        <v>2215</v>
      </c>
      <c r="B2092">
        <v>2015</v>
      </c>
      <c r="C2092" t="s">
        <v>2233</v>
      </c>
      <c r="D2092" t="str">
        <f t="array" ref="D2092">VLOOKUP($A2092,[1]New!$A$2:$DE$2108,5,FALSE)</f>
        <v>Mathematics</v>
      </c>
      <c r="E2092">
        <f t="array" ref="E2092">VLOOKUP($A2092,[1]New!$A$2:$DE$2108,3,FALSE)</f>
        <v>705000224</v>
      </c>
      <c r="F2092" t="str">
        <f t="array" ref="F2092">VLOOKUP($A2092,[1]New!$A$2:$DE$2108,4,FALSE)</f>
        <v>School 3</v>
      </c>
      <c r="Q2092">
        <f t="array" ref="Q2092">VLOOKUP($A2092,[1]New!$A$2:$DE$2108,19,FALSE)</f>
        <v>232</v>
      </c>
      <c r="S2092">
        <f t="array" ref="S2092">VLOOKUP($A2092,[1]New!$A$2:$DE$2108,21,FALSE)</f>
        <v>63</v>
      </c>
      <c r="U2092">
        <f t="array" ref="U2092">IF(S2092&gt;=75,1,IF(AND(S2092&gt;=50,S2092&lt;75),2,IF(AND(S2092&gt;=25,S2092&lt;50),3,IF(S2092&lt;25,4,"NA"))))</f>
        <v>2</v>
      </c>
      <c r="V2092" s="8">
        <f t="array" ref="V2092">VLOOKUP($A2092,[1]New!$A$2:$DE$2108,17,FALSE)</f>
        <v>42264</v>
      </c>
      <c r="AG2092" t="str">
        <f t="array" ref="AG2092">VLOOKUP($A2092,[1]New!$A$2:$DE$2108,61,FALSE)</f>
        <v>Operations and Algebraic Thinking</v>
      </c>
      <c r="AJ2092">
        <f t="array" ref="AJ2092">VLOOKUP($A2092,[1]New!$A$2:$DE$2108,62,FALSE)</f>
        <v>241</v>
      </c>
      <c r="AN2092">
        <f t="array" ref="AN2092">IF(VLOOKUP($A2092,[1]New!$A$2:$DE$2108,65,FALSE)="High",1,IF(VLOOKUP($A2092,[1]New!$A$2:$DE$2108,65,FALSE)="HiAvg",2,IF(VLOOKUP($A2092,[1]New!$A$2:$DE$2108,65,FALSE)="Avg",3,IF(VLOOKUP($A2092,[1]New!$A$2:$DE$2108,65,FALSE)="LoAvg",4,5))))</f>
        <v>2</v>
      </c>
      <c r="AO2092" t="str">
        <f t="array" ref="AO2092">VLOOKUP($A2092,[1]New!$A$2:$DE$2108,66,FALSE)</f>
        <v>The Real and Complex Number Systems</v>
      </c>
      <c r="AR2092">
        <f t="array" ref="AR2092">VLOOKUP($A2092,[1]New!$A$2:$DE$2108,67,FALSE)</f>
        <v>231</v>
      </c>
      <c r="AV2092">
        <f t="array" ref="AV2092">IF(VLOOKUP($A2092,[1]New!$A$2:$DE$2108,70,FALSE)="High",1,IF(VLOOKUP($A2092,[1]New!$A$2:$DE$2108,70,FALSE)="HiAvg",2,IF(VLOOKUP($A2092,[1]New!$A$2:$DE$2108,70,FALSE)="Avg",3,IF(VLOOKUP($A2092,[1]New!$A$2:$DE$2108,70,FALSE)="LoAvg",4,5))))</f>
        <v>3</v>
      </c>
      <c r="AW2092" t="str">
        <f t="array" ref="AW2092">VLOOKUP($A2092,[1]New!$A$2:$DE$2108,71,FALSE)</f>
        <v>Geometry</v>
      </c>
      <c r="AZ2092">
        <f t="array" ref="AZ2092">VLOOKUP($A2092,[1]New!$A$2:$DE$2108,72,FALSE)</f>
        <v>224</v>
      </c>
      <c r="BD2092">
        <f t="array" ref="BD2092">IF(VLOOKUP($A2092,[1]New!$A$2:$DE$2108,75,FALSE)="High",1,IF(VLOOKUP($A2092,[1]New!$A$2:$DE$2108,75,FALSE)="HiAvg",2,IF(VLOOKUP($A2092,[1]New!$A$2:$DE$2108,75,FALSE)="Avg",3,IF(VLOOKUP($A2092,[1]New!$A$2:$DE$2108,75,FALSE)="LoAvg",4,5))))</f>
        <v>4</v>
      </c>
      <c r="BE2092" t="str">
        <f t="array" ref="BE2092">IF(VLOOKUP($A2092,[1]New!$A$2:$DE$2108,76,FALSE)="","",VLOOKUP($A2092,[1]New!$A$2:$DE$2108,76,FALSE))</f>
        <v>Statistics and Probability</v>
      </c>
      <c r="BH2092">
        <f t="array" ref="BH2092">IF(VLOOKUP($A2092,[1]New!$A$2:$DE$2108,77,FALSE)="","",VLOOKUP($A2092,[1]New!$A$2:$DE$2108,77,FALSE))</f>
        <v>233</v>
      </c>
      <c r="BL2092">
        <f t="array" ref="BL2092">IF(VLOOKUP($A2092,[1]New!$A$2:$DE$2108,80,FALSE)="High",1,IF(VLOOKUP($A2092,[1]New!$A$2:$DE$2108,80,FALSE)="HiAvg",2,IF(VLOOKUP($A2092,[1]New!$A$2:$DE$2108,80,FALSE)="Avg",3,IF(VLOOKUP($A2092,[1]New!$A$2:$DE$2108,80,FALSE)="LoAvg",4,IF(VLOOKUP($A2092,[1]New!$A$2:$DE$2108,80,FALSE)="Low",5,"")))))</f>
        <v>3</v>
      </c>
    </row>
    <row r="2093" spans="1:64" x14ac:dyDescent="0.2">
      <c r="A2093" s="7" t="s">
        <v>2216</v>
      </c>
      <c r="B2093">
        <v>2015</v>
      </c>
      <c r="C2093" t="s">
        <v>2233</v>
      </c>
      <c r="D2093" t="str">
        <f t="array" ref="D2093">VLOOKUP($A2093,[1]New!$A$2:$DE$2108,5,FALSE)</f>
        <v>Reading</v>
      </c>
      <c r="E2093">
        <f t="array" ref="E2093">VLOOKUP($A2093,[1]New!$A$2:$DE$2108,3,FALSE)</f>
        <v>705000224</v>
      </c>
      <c r="F2093" t="str">
        <f t="array" ref="F2093">VLOOKUP($A2093,[1]New!$A$2:$DE$2108,4,FALSE)</f>
        <v>School 3</v>
      </c>
      <c r="Q2093">
        <f t="array" ref="Q2093">VLOOKUP($A2093,[1]New!$A$2:$DE$2108,19,FALSE)</f>
        <v>225</v>
      </c>
      <c r="S2093">
        <f t="array" ref="S2093">VLOOKUP($A2093,[1]New!$A$2:$DE$2108,21,FALSE)</f>
        <v>69</v>
      </c>
      <c r="U2093">
        <f t="array" ref="U2093">IF(S2093&gt;=75,1,IF(AND(S2093&gt;=50,S2093&lt;75),2,IF(AND(S2093&gt;=25,S2093&lt;50),3,IF(S2093&lt;25,4,"NA"))))</f>
        <v>2</v>
      </c>
      <c r="V2093" s="8">
        <f t="array" ref="V2093">VLOOKUP($A2093,[1]New!$A$2:$DE$2108,17,FALSE)</f>
        <v>42257</v>
      </c>
      <c r="AG2093" t="str">
        <f t="array" ref="AG2093">VLOOKUP($A2093,[1]New!$A$2:$DE$2108,61,FALSE)</f>
        <v>Literature</v>
      </c>
      <c r="AJ2093">
        <f t="array" ref="AJ2093">VLOOKUP($A2093,[1]New!$A$2:$DE$2108,62,FALSE)</f>
        <v>228</v>
      </c>
      <c r="AN2093">
        <f t="array" ref="AN2093">IF(VLOOKUP($A2093,[1]New!$A$2:$DE$2108,65,FALSE)="High",1,IF(VLOOKUP($A2093,[1]New!$A$2:$DE$2108,65,FALSE)="HiAvg",2,IF(VLOOKUP($A2093,[1]New!$A$2:$DE$2108,65,FALSE)="Avg",3,IF(VLOOKUP($A2093,[1]New!$A$2:$DE$2108,65,FALSE)="LoAvg",4,5))))</f>
        <v>2</v>
      </c>
      <c r="AO2093" t="str">
        <f t="array" ref="AO2093">VLOOKUP($A2093,[1]New!$A$2:$DE$2108,66,FALSE)</f>
        <v>Informational Text</v>
      </c>
      <c r="AR2093">
        <f t="array" ref="AR2093">VLOOKUP($A2093,[1]New!$A$2:$DE$2108,67,FALSE)</f>
        <v>234</v>
      </c>
      <c r="AV2093">
        <f t="array" ref="AV2093">IF(VLOOKUP($A2093,[1]New!$A$2:$DE$2108,70,FALSE)="High",1,IF(VLOOKUP($A2093,[1]New!$A$2:$DE$2108,70,FALSE)="HiAvg",2,IF(VLOOKUP($A2093,[1]New!$A$2:$DE$2108,70,FALSE)="Avg",3,IF(VLOOKUP($A2093,[1]New!$A$2:$DE$2108,70,FALSE)="LoAvg",4,5))))</f>
        <v>1</v>
      </c>
      <c r="AW2093" t="str">
        <f t="array" ref="AW2093">VLOOKUP($A2093,[1]New!$A$2:$DE$2108,71,FALSE)</f>
        <v>Vocabulary Acquisition and Use</v>
      </c>
      <c r="AZ2093">
        <f t="array" ref="AZ2093">VLOOKUP($A2093,[1]New!$A$2:$DE$2108,72,FALSE)</f>
        <v>212</v>
      </c>
      <c r="BD2093">
        <f t="array" ref="BD2093">IF(VLOOKUP($A2093,[1]New!$A$2:$DE$2108,75,FALSE)="High",1,IF(VLOOKUP($A2093,[1]New!$A$2:$DE$2108,75,FALSE)="HiAvg",2,IF(VLOOKUP($A2093,[1]New!$A$2:$DE$2108,75,FALSE)="Avg",3,IF(VLOOKUP($A2093,[1]New!$A$2:$DE$2108,75,FALSE)="LoAvg",4,5))))</f>
        <v>4</v>
      </c>
      <c r="BE2093" t="str">
        <f t="array" ref="BE2093">IF(VLOOKUP($A2093,[1]New!$A$2:$DE$2108,76,FALSE)="","",VLOOKUP($A2093,[1]New!$A$2:$DE$2108,76,FALSE))</f>
        <v/>
      </c>
      <c r="BH2093" t="str">
        <f t="array" ref="BH2093">IF(VLOOKUP($A2093,[1]New!$A$2:$DE$2108,77,FALSE)="","",VLOOKUP($A2093,[1]New!$A$2:$DE$2108,77,FALSE))</f>
        <v/>
      </c>
      <c r="BL2093" t="str">
        <f t="array" ref="BL2093">IF(VLOOKUP($A2093,[1]New!$A$2:$DE$2108,80,FALSE)="High",1,IF(VLOOKUP($A2093,[1]New!$A$2:$DE$2108,80,FALSE)="HiAvg",2,IF(VLOOKUP($A2093,[1]New!$A$2:$DE$2108,80,FALSE)="Avg",3,IF(VLOOKUP($A2093,[1]New!$A$2:$DE$2108,80,FALSE)="LoAvg",4,IF(VLOOKUP($A2093,[1]New!$A$2:$DE$2108,80,FALSE)="Low",5,"")))))</f>
        <v/>
      </c>
    </row>
    <row r="2094" spans="1:64" x14ac:dyDescent="0.2">
      <c r="A2094" s="7" t="s">
        <v>2217</v>
      </c>
      <c r="B2094">
        <v>2015</v>
      </c>
      <c r="C2094" t="s">
        <v>2233</v>
      </c>
      <c r="D2094" t="str">
        <f t="array" ref="D2094">VLOOKUP($A2094,[1]New!$A$2:$DE$2108,5,FALSE)</f>
        <v>Language Usage</v>
      </c>
      <c r="E2094">
        <f t="array" ref="E2094">VLOOKUP($A2094,[1]New!$A$2:$DE$2108,3,FALSE)</f>
        <v>70500027</v>
      </c>
      <c r="F2094" t="str">
        <f t="array" ref="F2094">VLOOKUP($A2094,[1]New!$A$2:$DE$2108,4,FALSE)</f>
        <v>School 3</v>
      </c>
      <c r="Q2094">
        <f t="array" ref="Q2094">VLOOKUP($A2094,[1]New!$A$2:$DE$2108,19,FALSE)</f>
        <v>228</v>
      </c>
      <c r="S2094">
        <f t="array" ref="S2094">VLOOKUP($A2094,[1]New!$A$2:$DE$2108,21,FALSE)</f>
        <v>80</v>
      </c>
      <c r="U2094">
        <f t="array" ref="U2094">IF(S2094&gt;=75,1,IF(AND(S2094&gt;=50,S2094&lt;75),2,IF(AND(S2094&gt;=25,S2094&lt;50),3,IF(S2094&lt;25,4,"NA"))))</f>
        <v>1</v>
      </c>
      <c r="V2094" s="8">
        <f t="array" ref="V2094">VLOOKUP($A2094,[1]New!$A$2:$DE$2108,17,FALSE)</f>
        <v>42262</v>
      </c>
      <c r="AG2094" t="str">
        <f t="array" ref="AG2094">VLOOKUP($A2094,[1]New!$A$2:$DE$2108,61,FALSE)</f>
        <v>Writing: Plan, Organize, Develop, Revise, Research</v>
      </c>
      <c r="AJ2094">
        <f t="array" ref="AJ2094">VLOOKUP($A2094,[1]New!$A$2:$DE$2108,62,FALSE)</f>
        <v>227</v>
      </c>
      <c r="AN2094">
        <f t="array" ref="AN2094">IF(VLOOKUP($A2094,[1]New!$A$2:$DE$2108,65,FALSE)="High",1,IF(VLOOKUP($A2094,[1]New!$A$2:$DE$2108,65,FALSE)="HiAvg",2,IF(VLOOKUP($A2094,[1]New!$A$2:$DE$2108,65,FALSE)="Avg",3,IF(VLOOKUP($A2094,[1]New!$A$2:$DE$2108,65,FALSE)="LoAvg",4,5))))</f>
        <v>2</v>
      </c>
      <c r="AO2094" t="str">
        <f t="array" ref="AO2094">VLOOKUP($A2094,[1]New!$A$2:$DE$2108,66,FALSE)</f>
        <v>Language: Understand, Edit for Grammar, Usage</v>
      </c>
      <c r="AR2094">
        <f t="array" ref="AR2094">VLOOKUP($A2094,[1]New!$A$2:$DE$2108,67,FALSE)</f>
        <v>228</v>
      </c>
      <c r="AV2094">
        <f t="array" ref="AV2094">IF(VLOOKUP($A2094,[1]New!$A$2:$DE$2108,70,FALSE)="High",1,IF(VLOOKUP($A2094,[1]New!$A$2:$DE$2108,70,FALSE)="HiAvg",2,IF(VLOOKUP($A2094,[1]New!$A$2:$DE$2108,70,FALSE)="Avg",3,IF(VLOOKUP($A2094,[1]New!$A$2:$DE$2108,70,FALSE)="LoAvg",4,5))))</f>
        <v>2</v>
      </c>
      <c r="AW2094" t="str">
        <f t="array" ref="AW2094">VLOOKUP($A2094,[1]New!$A$2:$DE$2108,71,FALSE)</f>
        <v>Language: Understand, Edit Mechanics</v>
      </c>
      <c r="AZ2094">
        <f t="array" ref="AZ2094">VLOOKUP($A2094,[1]New!$A$2:$DE$2108,72,FALSE)</f>
        <v>229</v>
      </c>
      <c r="BD2094">
        <f t="array" ref="BD2094">IF(VLOOKUP($A2094,[1]New!$A$2:$DE$2108,75,FALSE)="High",1,IF(VLOOKUP($A2094,[1]New!$A$2:$DE$2108,75,FALSE)="HiAvg",2,IF(VLOOKUP($A2094,[1]New!$A$2:$DE$2108,75,FALSE)="Avg",3,IF(VLOOKUP($A2094,[1]New!$A$2:$DE$2108,75,FALSE)="LoAvg",4,5))))</f>
        <v>2</v>
      </c>
      <c r="BE2094" t="str">
        <f t="array" ref="BE2094">IF(VLOOKUP($A2094,[1]New!$A$2:$DE$2108,76,FALSE)="","",VLOOKUP($A2094,[1]New!$A$2:$DE$2108,76,FALSE))</f>
        <v/>
      </c>
      <c r="BH2094" t="str">
        <f t="array" ref="BH2094">IF(VLOOKUP($A2094,[1]New!$A$2:$DE$2108,77,FALSE)="","",VLOOKUP($A2094,[1]New!$A$2:$DE$2108,77,FALSE))</f>
        <v/>
      </c>
      <c r="BL2094" t="str">
        <f t="array" ref="BL2094">IF(VLOOKUP($A2094,[1]New!$A$2:$DE$2108,80,FALSE)="High",1,IF(VLOOKUP($A2094,[1]New!$A$2:$DE$2108,80,FALSE)="HiAvg",2,IF(VLOOKUP($A2094,[1]New!$A$2:$DE$2108,80,FALSE)="Avg",3,IF(VLOOKUP($A2094,[1]New!$A$2:$DE$2108,80,FALSE)="LoAvg",4,IF(VLOOKUP($A2094,[1]New!$A$2:$DE$2108,80,FALSE)="Low",5,"")))))</f>
        <v/>
      </c>
    </row>
    <row r="2095" spans="1:64" x14ac:dyDescent="0.2">
      <c r="A2095" s="7" t="s">
        <v>2218</v>
      </c>
      <c r="B2095">
        <v>2015</v>
      </c>
      <c r="C2095" t="s">
        <v>2233</v>
      </c>
      <c r="D2095" t="str">
        <f t="array" ref="D2095">VLOOKUP($A2095,[1]New!$A$2:$DE$2108,5,FALSE)</f>
        <v>Mathematics</v>
      </c>
      <c r="E2095">
        <f t="array" ref="E2095">VLOOKUP($A2095,[1]New!$A$2:$DE$2108,3,FALSE)</f>
        <v>70500027</v>
      </c>
      <c r="F2095" t="str">
        <f t="array" ref="F2095">VLOOKUP($A2095,[1]New!$A$2:$DE$2108,4,FALSE)</f>
        <v>School 3</v>
      </c>
      <c r="Q2095">
        <f t="array" ref="Q2095">VLOOKUP($A2095,[1]New!$A$2:$DE$2108,19,FALSE)</f>
        <v>229</v>
      </c>
      <c r="S2095">
        <f t="array" ref="S2095">VLOOKUP($A2095,[1]New!$A$2:$DE$2108,21,FALSE)</f>
        <v>56</v>
      </c>
      <c r="U2095">
        <f t="array" ref="U2095">IF(S2095&gt;=75,1,IF(AND(S2095&gt;=50,S2095&lt;75),2,IF(AND(S2095&gt;=25,S2095&lt;50),3,IF(S2095&lt;25,4,"NA"))))</f>
        <v>2</v>
      </c>
      <c r="V2095" s="8">
        <f t="array" ref="V2095">VLOOKUP($A2095,[1]New!$A$2:$DE$2108,17,FALSE)</f>
        <v>42264</v>
      </c>
      <c r="AG2095" t="str">
        <f t="array" ref="AG2095">VLOOKUP($A2095,[1]New!$A$2:$DE$2108,61,FALSE)</f>
        <v>Operations and Algebraic Thinking</v>
      </c>
      <c r="AJ2095">
        <f t="array" ref="AJ2095">VLOOKUP($A2095,[1]New!$A$2:$DE$2108,62,FALSE)</f>
        <v>223</v>
      </c>
      <c r="AN2095">
        <f t="array" ref="AN2095">IF(VLOOKUP($A2095,[1]New!$A$2:$DE$2108,65,FALSE)="High",1,IF(VLOOKUP($A2095,[1]New!$A$2:$DE$2108,65,FALSE)="HiAvg",2,IF(VLOOKUP($A2095,[1]New!$A$2:$DE$2108,65,FALSE)="Avg",3,IF(VLOOKUP($A2095,[1]New!$A$2:$DE$2108,65,FALSE)="LoAvg",4,5))))</f>
        <v>4</v>
      </c>
      <c r="AO2095" t="str">
        <f t="array" ref="AO2095">VLOOKUP($A2095,[1]New!$A$2:$DE$2108,66,FALSE)</f>
        <v>The Real and Complex Number Systems</v>
      </c>
      <c r="AR2095">
        <f t="array" ref="AR2095">VLOOKUP($A2095,[1]New!$A$2:$DE$2108,67,FALSE)</f>
        <v>231</v>
      </c>
      <c r="AV2095">
        <f t="array" ref="AV2095">IF(VLOOKUP($A2095,[1]New!$A$2:$DE$2108,70,FALSE)="High",1,IF(VLOOKUP($A2095,[1]New!$A$2:$DE$2108,70,FALSE)="HiAvg",2,IF(VLOOKUP($A2095,[1]New!$A$2:$DE$2108,70,FALSE)="Avg",3,IF(VLOOKUP($A2095,[1]New!$A$2:$DE$2108,70,FALSE)="LoAvg",4,5))))</f>
        <v>3</v>
      </c>
      <c r="AW2095" t="str">
        <f t="array" ref="AW2095">VLOOKUP($A2095,[1]New!$A$2:$DE$2108,71,FALSE)</f>
        <v>Geometry</v>
      </c>
      <c r="AZ2095">
        <f t="array" ref="AZ2095">VLOOKUP($A2095,[1]New!$A$2:$DE$2108,72,FALSE)</f>
        <v>233</v>
      </c>
      <c r="BD2095">
        <f t="array" ref="BD2095">IF(VLOOKUP($A2095,[1]New!$A$2:$DE$2108,75,FALSE)="High",1,IF(VLOOKUP($A2095,[1]New!$A$2:$DE$2108,75,FALSE)="HiAvg",2,IF(VLOOKUP($A2095,[1]New!$A$2:$DE$2108,75,FALSE)="Avg",3,IF(VLOOKUP($A2095,[1]New!$A$2:$DE$2108,75,FALSE)="LoAvg",4,5))))</f>
        <v>3</v>
      </c>
      <c r="BE2095" t="str">
        <f t="array" ref="BE2095">IF(VLOOKUP($A2095,[1]New!$A$2:$DE$2108,76,FALSE)="","",VLOOKUP($A2095,[1]New!$A$2:$DE$2108,76,FALSE))</f>
        <v>Statistics and Probability</v>
      </c>
      <c r="BH2095">
        <f t="array" ref="BH2095">IF(VLOOKUP($A2095,[1]New!$A$2:$DE$2108,77,FALSE)="","",VLOOKUP($A2095,[1]New!$A$2:$DE$2108,77,FALSE))</f>
        <v>230</v>
      </c>
      <c r="BL2095">
        <f t="array" ref="BL2095">IF(VLOOKUP($A2095,[1]New!$A$2:$DE$2108,80,FALSE)="High",1,IF(VLOOKUP($A2095,[1]New!$A$2:$DE$2108,80,FALSE)="HiAvg",2,IF(VLOOKUP($A2095,[1]New!$A$2:$DE$2108,80,FALSE)="Avg",3,IF(VLOOKUP($A2095,[1]New!$A$2:$DE$2108,80,FALSE)="LoAvg",4,IF(VLOOKUP($A2095,[1]New!$A$2:$DE$2108,80,FALSE)="Low",5,"")))))</f>
        <v>3</v>
      </c>
    </row>
    <row r="2096" spans="1:64" x14ac:dyDescent="0.2">
      <c r="A2096" s="7" t="s">
        <v>2219</v>
      </c>
      <c r="B2096">
        <v>2015</v>
      </c>
      <c r="C2096" t="s">
        <v>2233</v>
      </c>
      <c r="D2096" t="str">
        <f t="array" ref="D2096">VLOOKUP($A2096,[1]New!$A$2:$DE$2108,5,FALSE)</f>
        <v>Reading</v>
      </c>
      <c r="E2096">
        <f t="array" ref="E2096">VLOOKUP($A2096,[1]New!$A$2:$DE$2108,3,FALSE)</f>
        <v>70500027</v>
      </c>
      <c r="F2096" t="str">
        <f t="array" ref="F2096">VLOOKUP($A2096,[1]New!$A$2:$DE$2108,4,FALSE)</f>
        <v>School 3</v>
      </c>
      <c r="Q2096">
        <f t="array" ref="Q2096">VLOOKUP($A2096,[1]New!$A$2:$DE$2108,19,FALSE)</f>
        <v>228</v>
      </c>
      <c r="S2096">
        <f t="array" ref="S2096">VLOOKUP($A2096,[1]New!$A$2:$DE$2108,21,FALSE)</f>
        <v>75</v>
      </c>
      <c r="U2096">
        <f t="array" ref="U2096">IF(S2096&gt;=75,1,IF(AND(S2096&gt;=50,S2096&lt;75),2,IF(AND(S2096&gt;=25,S2096&lt;50),3,IF(S2096&lt;25,4,"NA"))))</f>
        <v>1</v>
      </c>
      <c r="V2096" s="8">
        <f t="array" ref="V2096">VLOOKUP($A2096,[1]New!$A$2:$DE$2108,17,FALSE)</f>
        <v>42257</v>
      </c>
      <c r="AG2096" t="str">
        <f t="array" ref="AG2096">VLOOKUP($A2096,[1]New!$A$2:$DE$2108,61,FALSE)</f>
        <v>Literature</v>
      </c>
      <c r="AJ2096">
        <f t="array" ref="AJ2096">VLOOKUP($A2096,[1]New!$A$2:$DE$2108,62,FALSE)</f>
        <v>216</v>
      </c>
      <c r="AN2096">
        <f t="array" ref="AN2096">IF(VLOOKUP($A2096,[1]New!$A$2:$DE$2108,65,FALSE)="High",1,IF(VLOOKUP($A2096,[1]New!$A$2:$DE$2108,65,FALSE)="HiAvg",2,IF(VLOOKUP($A2096,[1]New!$A$2:$DE$2108,65,FALSE)="Avg",3,IF(VLOOKUP($A2096,[1]New!$A$2:$DE$2108,65,FALSE)="LoAvg",4,5))))</f>
        <v>3</v>
      </c>
      <c r="AO2096" t="str">
        <f t="array" ref="AO2096">VLOOKUP($A2096,[1]New!$A$2:$DE$2108,66,FALSE)</f>
        <v>Informational Text</v>
      </c>
      <c r="AR2096">
        <f t="array" ref="AR2096">VLOOKUP($A2096,[1]New!$A$2:$DE$2108,67,FALSE)</f>
        <v>228</v>
      </c>
      <c r="AV2096">
        <f t="array" ref="AV2096">IF(VLOOKUP($A2096,[1]New!$A$2:$DE$2108,70,FALSE)="High",1,IF(VLOOKUP($A2096,[1]New!$A$2:$DE$2108,70,FALSE)="HiAvg",2,IF(VLOOKUP($A2096,[1]New!$A$2:$DE$2108,70,FALSE)="Avg",3,IF(VLOOKUP($A2096,[1]New!$A$2:$DE$2108,70,FALSE)="LoAvg",4,5))))</f>
        <v>2</v>
      </c>
      <c r="AW2096" t="str">
        <f t="array" ref="AW2096">VLOOKUP($A2096,[1]New!$A$2:$DE$2108,71,FALSE)</f>
        <v>Vocabulary Acquisition and Use</v>
      </c>
      <c r="AZ2096">
        <f t="array" ref="AZ2096">VLOOKUP($A2096,[1]New!$A$2:$DE$2108,72,FALSE)</f>
        <v>238</v>
      </c>
      <c r="BD2096">
        <f t="array" ref="BD2096">IF(VLOOKUP($A2096,[1]New!$A$2:$DE$2108,75,FALSE)="High",1,IF(VLOOKUP($A2096,[1]New!$A$2:$DE$2108,75,FALSE)="HiAvg",2,IF(VLOOKUP($A2096,[1]New!$A$2:$DE$2108,75,FALSE)="Avg",3,IF(VLOOKUP($A2096,[1]New!$A$2:$DE$2108,75,FALSE)="LoAvg",4,5))))</f>
        <v>1</v>
      </c>
      <c r="BE2096" t="str">
        <f t="array" ref="BE2096">IF(VLOOKUP($A2096,[1]New!$A$2:$DE$2108,76,FALSE)="","",VLOOKUP($A2096,[1]New!$A$2:$DE$2108,76,FALSE))</f>
        <v/>
      </c>
      <c r="BH2096" t="str">
        <f t="array" ref="BH2096">IF(VLOOKUP($A2096,[1]New!$A$2:$DE$2108,77,FALSE)="","",VLOOKUP($A2096,[1]New!$A$2:$DE$2108,77,FALSE))</f>
        <v/>
      </c>
      <c r="BL2096" t="str">
        <f t="array" ref="BL2096">IF(VLOOKUP($A2096,[1]New!$A$2:$DE$2108,80,FALSE)="High",1,IF(VLOOKUP($A2096,[1]New!$A$2:$DE$2108,80,FALSE)="HiAvg",2,IF(VLOOKUP($A2096,[1]New!$A$2:$DE$2108,80,FALSE)="Avg",3,IF(VLOOKUP($A2096,[1]New!$A$2:$DE$2108,80,FALSE)="LoAvg",4,IF(VLOOKUP($A2096,[1]New!$A$2:$DE$2108,80,FALSE)="Low",5,"")))))</f>
        <v/>
      </c>
    </row>
    <row r="2097" spans="1:64" x14ac:dyDescent="0.2">
      <c r="A2097" s="7" t="s">
        <v>2220</v>
      </c>
      <c r="B2097">
        <v>2015</v>
      </c>
      <c r="C2097" t="s">
        <v>2233</v>
      </c>
      <c r="D2097" t="str">
        <f t="array" ref="D2097">VLOOKUP($A2097,[1]New!$A$2:$DE$2108,5,FALSE)</f>
        <v>Language Usage</v>
      </c>
      <c r="E2097">
        <f t="array" ref="E2097">VLOOKUP($A2097,[1]New!$A$2:$DE$2108,3,FALSE)</f>
        <v>705000276</v>
      </c>
      <c r="F2097" t="str">
        <f t="array" ref="F2097">VLOOKUP($A2097,[1]New!$A$2:$DE$2108,4,FALSE)</f>
        <v>School 3</v>
      </c>
      <c r="Q2097">
        <f t="array" ref="Q2097">VLOOKUP($A2097,[1]New!$A$2:$DE$2108,19,FALSE)</f>
        <v>212</v>
      </c>
      <c r="S2097">
        <f t="array" ref="S2097">VLOOKUP($A2097,[1]New!$A$2:$DE$2108,21,FALSE)</f>
        <v>38</v>
      </c>
      <c r="U2097">
        <f t="array" ref="U2097">IF(S2097&gt;=75,1,IF(AND(S2097&gt;=50,S2097&lt;75),2,IF(AND(S2097&gt;=25,S2097&lt;50),3,IF(S2097&lt;25,4,"NA"))))</f>
        <v>3</v>
      </c>
      <c r="V2097" s="8">
        <f t="array" ref="V2097">VLOOKUP($A2097,[1]New!$A$2:$DE$2108,17,FALSE)</f>
        <v>42268</v>
      </c>
      <c r="AG2097" t="str">
        <f t="array" ref="AG2097">VLOOKUP($A2097,[1]New!$A$2:$DE$2108,61,FALSE)</f>
        <v>Writing: Plan, Organize, Develop, Revise, Research</v>
      </c>
      <c r="AJ2097">
        <f t="array" ref="AJ2097">VLOOKUP($A2097,[1]New!$A$2:$DE$2108,62,FALSE)</f>
        <v>215</v>
      </c>
      <c r="AN2097">
        <f t="array" ref="AN2097">IF(VLOOKUP($A2097,[1]New!$A$2:$DE$2108,65,FALSE)="High",1,IF(VLOOKUP($A2097,[1]New!$A$2:$DE$2108,65,FALSE)="HiAvg",2,IF(VLOOKUP($A2097,[1]New!$A$2:$DE$2108,65,FALSE)="Avg",3,IF(VLOOKUP($A2097,[1]New!$A$2:$DE$2108,65,FALSE)="LoAvg",4,5))))</f>
        <v>4</v>
      </c>
      <c r="AO2097" t="str">
        <f t="array" ref="AO2097">VLOOKUP($A2097,[1]New!$A$2:$DE$2108,66,FALSE)</f>
        <v>Language: Understand, Edit for Grammar, Usage</v>
      </c>
      <c r="AR2097">
        <f t="array" ref="AR2097">VLOOKUP($A2097,[1]New!$A$2:$DE$2108,67,FALSE)</f>
        <v>214</v>
      </c>
      <c r="AV2097">
        <f t="array" ref="AV2097">IF(VLOOKUP($A2097,[1]New!$A$2:$DE$2108,70,FALSE)="High",1,IF(VLOOKUP($A2097,[1]New!$A$2:$DE$2108,70,FALSE)="HiAvg",2,IF(VLOOKUP($A2097,[1]New!$A$2:$DE$2108,70,FALSE)="Avg",3,IF(VLOOKUP($A2097,[1]New!$A$2:$DE$2108,70,FALSE)="LoAvg",4,5))))</f>
        <v>4</v>
      </c>
      <c r="AW2097" t="str">
        <f t="array" ref="AW2097">VLOOKUP($A2097,[1]New!$A$2:$DE$2108,71,FALSE)</f>
        <v>Language: Understand, Edit Mechanics</v>
      </c>
      <c r="AZ2097">
        <f t="array" ref="AZ2097">VLOOKUP($A2097,[1]New!$A$2:$DE$2108,72,FALSE)</f>
        <v>209</v>
      </c>
      <c r="BD2097">
        <f t="array" ref="BD2097">IF(VLOOKUP($A2097,[1]New!$A$2:$DE$2108,75,FALSE)="High",1,IF(VLOOKUP($A2097,[1]New!$A$2:$DE$2108,75,FALSE)="HiAvg",2,IF(VLOOKUP($A2097,[1]New!$A$2:$DE$2108,75,FALSE)="Avg",3,IF(VLOOKUP($A2097,[1]New!$A$2:$DE$2108,75,FALSE)="LoAvg",4,5))))</f>
        <v>4</v>
      </c>
      <c r="BE2097" t="str">
        <f t="array" ref="BE2097">IF(VLOOKUP($A2097,[1]New!$A$2:$DE$2108,76,FALSE)="","",VLOOKUP($A2097,[1]New!$A$2:$DE$2108,76,FALSE))</f>
        <v/>
      </c>
      <c r="BH2097" t="str">
        <f t="array" ref="BH2097">IF(VLOOKUP($A2097,[1]New!$A$2:$DE$2108,77,FALSE)="","",VLOOKUP($A2097,[1]New!$A$2:$DE$2108,77,FALSE))</f>
        <v/>
      </c>
      <c r="BL2097" t="str">
        <f t="array" ref="BL2097">IF(VLOOKUP($A2097,[1]New!$A$2:$DE$2108,80,FALSE)="High",1,IF(VLOOKUP($A2097,[1]New!$A$2:$DE$2108,80,FALSE)="HiAvg",2,IF(VLOOKUP($A2097,[1]New!$A$2:$DE$2108,80,FALSE)="Avg",3,IF(VLOOKUP($A2097,[1]New!$A$2:$DE$2108,80,FALSE)="LoAvg",4,IF(VLOOKUP($A2097,[1]New!$A$2:$DE$2108,80,FALSE)="Low",5,"")))))</f>
        <v/>
      </c>
    </row>
    <row r="2098" spans="1:64" x14ac:dyDescent="0.2">
      <c r="A2098" s="7" t="s">
        <v>2221</v>
      </c>
      <c r="B2098">
        <v>2015</v>
      </c>
      <c r="C2098" t="s">
        <v>2233</v>
      </c>
      <c r="D2098" t="str">
        <f t="array" ref="D2098">VLOOKUP($A2098,[1]New!$A$2:$DE$2108,5,FALSE)</f>
        <v>Mathematics</v>
      </c>
      <c r="E2098">
        <f t="array" ref="E2098">VLOOKUP($A2098,[1]New!$A$2:$DE$2108,3,FALSE)</f>
        <v>705000276</v>
      </c>
      <c r="F2098" t="str">
        <f t="array" ref="F2098">VLOOKUP($A2098,[1]New!$A$2:$DE$2108,4,FALSE)</f>
        <v>School 3</v>
      </c>
      <c r="Q2098">
        <f t="array" ref="Q2098">VLOOKUP($A2098,[1]New!$A$2:$DE$2108,19,FALSE)</f>
        <v>233</v>
      </c>
      <c r="S2098">
        <f t="array" ref="S2098">VLOOKUP($A2098,[1]New!$A$2:$DE$2108,21,FALSE)</f>
        <v>65</v>
      </c>
      <c r="U2098">
        <f t="array" ref="U2098">IF(S2098&gt;=75,1,IF(AND(S2098&gt;=50,S2098&lt;75),2,IF(AND(S2098&gt;=25,S2098&lt;50),3,IF(S2098&lt;25,4,"NA"))))</f>
        <v>2</v>
      </c>
      <c r="V2098" s="8">
        <f t="array" ref="V2098">VLOOKUP($A2098,[1]New!$A$2:$DE$2108,17,FALSE)</f>
        <v>42264</v>
      </c>
      <c r="AG2098" t="str">
        <f t="array" ref="AG2098">VLOOKUP($A2098,[1]New!$A$2:$DE$2108,61,FALSE)</f>
        <v>Operations and Algebraic Thinking</v>
      </c>
      <c r="AJ2098">
        <f t="array" ref="AJ2098">VLOOKUP($A2098,[1]New!$A$2:$DE$2108,62,FALSE)</f>
        <v>236</v>
      </c>
      <c r="AN2098">
        <f t="array" ref="AN2098">IF(VLOOKUP($A2098,[1]New!$A$2:$DE$2108,65,FALSE)="High",1,IF(VLOOKUP($A2098,[1]New!$A$2:$DE$2108,65,FALSE)="HiAvg",2,IF(VLOOKUP($A2098,[1]New!$A$2:$DE$2108,65,FALSE)="Avg",3,IF(VLOOKUP($A2098,[1]New!$A$2:$DE$2108,65,FALSE)="LoAvg",4,5))))</f>
        <v>2</v>
      </c>
      <c r="AO2098" t="str">
        <f t="array" ref="AO2098">VLOOKUP($A2098,[1]New!$A$2:$DE$2108,66,FALSE)</f>
        <v>The Real and Complex Number Systems</v>
      </c>
      <c r="AR2098">
        <f t="array" ref="AR2098">VLOOKUP($A2098,[1]New!$A$2:$DE$2108,67,FALSE)</f>
        <v>234</v>
      </c>
      <c r="AV2098">
        <f t="array" ref="AV2098">IF(VLOOKUP($A2098,[1]New!$A$2:$DE$2108,70,FALSE)="High",1,IF(VLOOKUP($A2098,[1]New!$A$2:$DE$2108,70,FALSE)="HiAvg",2,IF(VLOOKUP($A2098,[1]New!$A$2:$DE$2108,70,FALSE)="Avg",3,IF(VLOOKUP($A2098,[1]New!$A$2:$DE$2108,70,FALSE)="LoAvg",4,5))))</f>
        <v>3</v>
      </c>
      <c r="AW2098" t="str">
        <f t="array" ref="AW2098">VLOOKUP($A2098,[1]New!$A$2:$DE$2108,71,FALSE)</f>
        <v>Geometry</v>
      </c>
      <c r="AZ2098">
        <f t="array" ref="AZ2098">VLOOKUP($A2098,[1]New!$A$2:$DE$2108,72,FALSE)</f>
        <v>228</v>
      </c>
      <c r="BD2098">
        <f t="array" ref="BD2098">IF(VLOOKUP($A2098,[1]New!$A$2:$DE$2108,75,FALSE)="High",1,IF(VLOOKUP($A2098,[1]New!$A$2:$DE$2108,75,FALSE)="HiAvg",2,IF(VLOOKUP($A2098,[1]New!$A$2:$DE$2108,75,FALSE)="Avg",3,IF(VLOOKUP($A2098,[1]New!$A$2:$DE$2108,75,FALSE)="LoAvg",4,5))))</f>
        <v>3</v>
      </c>
      <c r="BE2098" t="str">
        <f t="array" ref="BE2098">IF(VLOOKUP($A2098,[1]New!$A$2:$DE$2108,76,FALSE)="","",VLOOKUP($A2098,[1]New!$A$2:$DE$2108,76,FALSE))</f>
        <v>Statistics and Probability</v>
      </c>
      <c r="BH2098">
        <f t="array" ref="BH2098">IF(VLOOKUP($A2098,[1]New!$A$2:$DE$2108,77,FALSE)="","",VLOOKUP($A2098,[1]New!$A$2:$DE$2108,77,FALSE))</f>
        <v>235</v>
      </c>
      <c r="BL2098">
        <f t="array" ref="BL2098">IF(VLOOKUP($A2098,[1]New!$A$2:$DE$2108,80,FALSE)="High",1,IF(VLOOKUP($A2098,[1]New!$A$2:$DE$2108,80,FALSE)="HiAvg",2,IF(VLOOKUP($A2098,[1]New!$A$2:$DE$2108,80,FALSE)="Avg",3,IF(VLOOKUP($A2098,[1]New!$A$2:$DE$2108,80,FALSE)="LoAvg",4,IF(VLOOKUP($A2098,[1]New!$A$2:$DE$2108,80,FALSE)="Low",5,"")))))</f>
        <v>2</v>
      </c>
    </row>
    <row r="2099" spans="1:64" x14ac:dyDescent="0.2">
      <c r="A2099" s="7" t="s">
        <v>2222</v>
      </c>
      <c r="B2099">
        <v>2015</v>
      </c>
      <c r="C2099" t="s">
        <v>2233</v>
      </c>
      <c r="D2099" t="str">
        <f t="array" ref="D2099">VLOOKUP($A2099,[1]New!$A$2:$DE$2108,5,FALSE)</f>
        <v>Reading</v>
      </c>
      <c r="E2099">
        <f t="array" ref="E2099">VLOOKUP($A2099,[1]New!$A$2:$DE$2108,3,FALSE)</f>
        <v>705000276</v>
      </c>
      <c r="F2099" t="str">
        <f t="array" ref="F2099">VLOOKUP($A2099,[1]New!$A$2:$DE$2108,4,FALSE)</f>
        <v>School 3</v>
      </c>
      <c r="Q2099">
        <f t="array" ref="Q2099">VLOOKUP($A2099,[1]New!$A$2:$DE$2108,19,FALSE)</f>
        <v>224</v>
      </c>
      <c r="S2099">
        <f t="array" ref="S2099">VLOOKUP($A2099,[1]New!$A$2:$DE$2108,21,FALSE)</f>
        <v>67</v>
      </c>
      <c r="U2099">
        <f t="array" ref="U2099">IF(S2099&gt;=75,1,IF(AND(S2099&gt;=50,S2099&lt;75),2,IF(AND(S2099&gt;=25,S2099&lt;50),3,IF(S2099&lt;25,4,"NA"))))</f>
        <v>2</v>
      </c>
      <c r="V2099" s="8">
        <f t="array" ref="V2099">VLOOKUP($A2099,[1]New!$A$2:$DE$2108,17,FALSE)</f>
        <v>42256</v>
      </c>
      <c r="AG2099" t="str">
        <f t="array" ref="AG2099">VLOOKUP($A2099,[1]New!$A$2:$DE$2108,61,FALSE)</f>
        <v>Literature</v>
      </c>
      <c r="AJ2099">
        <f t="array" ref="AJ2099">VLOOKUP($A2099,[1]New!$A$2:$DE$2108,62,FALSE)</f>
        <v>211</v>
      </c>
      <c r="AN2099">
        <f t="array" ref="AN2099">IF(VLOOKUP($A2099,[1]New!$A$2:$DE$2108,65,FALSE)="High",1,IF(VLOOKUP($A2099,[1]New!$A$2:$DE$2108,65,FALSE)="HiAvg",2,IF(VLOOKUP($A2099,[1]New!$A$2:$DE$2108,65,FALSE)="Avg",3,IF(VLOOKUP($A2099,[1]New!$A$2:$DE$2108,65,FALSE)="LoAvg",4,5))))</f>
        <v>4</v>
      </c>
      <c r="AO2099" t="str">
        <f t="array" ref="AO2099">VLOOKUP($A2099,[1]New!$A$2:$DE$2108,66,FALSE)</f>
        <v>Informational Text</v>
      </c>
      <c r="AR2099">
        <f t="array" ref="AR2099">VLOOKUP($A2099,[1]New!$A$2:$DE$2108,67,FALSE)</f>
        <v>223</v>
      </c>
      <c r="AV2099">
        <f t="array" ref="AV2099">IF(VLOOKUP($A2099,[1]New!$A$2:$DE$2108,70,FALSE)="High",1,IF(VLOOKUP($A2099,[1]New!$A$2:$DE$2108,70,FALSE)="HiAvg",2,IF(VLOOKUP($A2099,[1]New!$A$2:$DE$2108,70,FALSE)="Avg",3,IF(VLOOKUP($A2099,[1]New!$A$2:$DE$2108,70,FALSE)="LoAvg",4,5))))</f>
        <v>3</v>
      </c>
      <c r="AW2099" t="str">
        <f t="array" ref="AW2099">VLOOKUP($A2099,[1]New!$A$2:$DE$2108,71,FALSE)</f>
        <v>Vocabulary Acquisition and Use</v>
      </c>
      <c r="AZ2099">
        <f t="array" ref="AZ2099">VLOOKUP($A2099,[1]New!$A$2:$DE$2108,72,FALSE)</f>
        <v>238</v>
      </c>
      <c r="BD2099">
        <f t="array" ref="BD2099">IF(VLOOKUP($A2099,[1]New!$A$2:$DE$2108,75,FALSE)="High",1,IF(VLOOKUP($A2099,[1]New!$A$2:$DE$2108,75,FALSE)="HiAvg",2,IF(VLOOKUP($A2099,[1]New!$A$2:$DE$2108,75,FALSE)="Avg",3,IF(VLOOKUP($A2099,[1]New!$A$2:$DE$2108,75,FALSE)="LoAvg",4,5))))</f>
        <v>1</v>
      </c>
      <c r="BE2099" t="str">
        <f t="array" ref="BE2099">IF(VLOOKUP($A2099,[1]New!$A$2:$DE$2108,76,FALSE)="","",VLOOKUP($A2099,[1]New!$A$2:$DE$2108,76,FALSE))</f>
        <v/>
      </c>
      <c r="BH2099" t="str">
        <f t="array" ref="BH2099">IF(VLOOKUP($A2099,[1]New!$A$2:$DE$2108,77,FALSE)="","",VLOOKUP($A2099,[1]New!$A$2:$DE$2108,77,FALSE))</f>
        <v/>
      </c>
      <c r="BL2099" t="str">
        <f t="array" ref="BL2099">IF(VLOOKUP($A2099,[1]New!$A$2:$DE$2108,80,FALSE)="High",1,IF(VLOOKUP($A2099,[1]New!$A$2:$DE$2108,80,FALSE)="HiAvg",2,IF(VLOOKUP($A2099,[1]New!$A$2:$DE$2108,80,FALSE)="Avg",3,IF(VLOOKUP($A2099,[1]New!$A$2:$DE$2108,80,FALSE)="LoAvg",4,IF(VLOOKUP($A2099,[1]New!$A$2:$DE$2108,80,FALSE)="Low",5,"")))))</f>
        <v/>
      </c>
    </row>
    <row r="2100" spans="1:64" x14ac:dyDescent="0.2">
      <c r="A2100" s="7" t="s">
        <v>2223</v>
      </c>
      <c r="B2100">
        <v>2015</v>
      </c>
      <c r="C2100" t="s">
        <v>2233</v>
      </c>
      <c r="D2100" t="str">
        <f t="array" ref="D2100">VLOOKUP($A2100,[1]New!$A$2:$DE$2108,5,FALSE)</f>
        <v>Language Usage</v>
      </c>
      <c r="E2100">
        <f t="array" ref="E2100">VLOOKUP($A2100,[1]New!$A$2:$DE$2108,3,FALSE)</f>
        <v>70500095</v>
      </c>
      <c r="F2100" t="str">
        <f t="array" ref="F2100">VLOOKUP($A2100,[1]New!$A$2:$DE$2108,4,FALSE)</f>
        <v>School 3</v>
      </c>
      <c r="Q2100">
        <f t="array" ref="Q2100">VLOOKUP($A2100,[1]New!$A$2:$DE$2108,19,FALSE)</f>
        <v>215</v>
      </c>
      <c r="S2100">
        <f t="array" ref="S2100">VLOOKUP($A2100,[1]New!$A$2:$DE$2108,21,FALSE)</f>
        <v>47</v>
      </c>
      <c r="U2100">
        <f t="array" ref="U2100">IF(S2100&gt;=75,1,IF(AND(S2100&gt;=50,S2100&lt;75),2,IF(AND(S2100&gt;=25,S2100&lt;50),3,IF(S2100&lt;25,4,"NA"))))</f>
        <v>3</v>
      </c>
      <c r="V2100" s="8">
        <f t="array" ref="V2100">VLOOKUP($A2100,[1]New!$A$2:$DE$2108,17,FALSE)</f>
        <v>42262</v>
      </c>
      <c r="AG2100" t="str">
        <f t="array" ref="AG2100">VLOOKUP($A2100,[1]New!$A$2:$DE$2108,61,FALSE)</f>
        <v>Writing: Plan, Organize, Develop, Revise, Research</v>
      </c>
      <c r="AJ2100">
        <f t="array" ref="AJ2100">VLOOKUP($A2100,[1]New!$A$2:$DE$2108,62,FALSE)</f>
        <v>218</v>
      </c>
      <c r="AN2100">
        <f t="array" ref="AN2100">IF(VLOOKUP($A2100,[1]New!$A$2:$DE$2108,65,FALSE)="High",1,IF(VLOOKUP($A2100,[1]New!$A$2:$DE$2108,65,FALSE)="HiAvg",2,IF(VLOOKUP($A2100,[1]New!$A$2:$DE$2108,65,FALSE)="Avg",3,IF(VLOOKUP($A2100,[1]New!$A$2:$DE$2108,65,FALSE)="LoAvg",4,5))))</f>
        <v>3</v>
      </c>
      <c r="AO2100" t="str">
        <f t="array" ref="AO2100">VLOOKUP($A2100,[1]New!$A$2:$DE$2108,66,FALSE)</f>
        <v>Language: Understand, Edit for Grammar, Usage</v>
      </c>
      <c r="AR2100">
        <f t="array" ref="AR2100">VLOOKUP($A2100,[1]New!$A$2:$DE$2108,67,FALSE)</f>
        <v>211</v>
      </c>
      <c r="AV2100">
        <f t="array" ref="AV2100">IF(VLOOKUP($A2100,[1]New!$A$2:$DE$2108,70,FALSE)="High",1,IF(VLOOKUP($A2100,[1]New!$A$2:$DE$2108,70,FALSE)="HiAvg",2,IF(VLOOKUP($A2100,[1]New!$A$2:$DE$2108,70,FALSE)="Avg",3,IF(VLOOKUP($A2100,[1]New!$A$2:$DE$2108,70,FALSE)="LoAvg",4,5))))</f>
        <v>4</v>
      </c>
      <c r="AW2100" t="str">
        <f t="array" ref="AW2100">VLOOKUP($A2100,[1]New!$A$2:$DE$2108,71,FALSE)</f>
        <v>Language: Understand, Edit Mechanics</v>
      </c>
      <c r="AZ2100">
        <f t="array" ref="AZ2100">VLOOKUP($A2100,[1]New!$A$2:$DE$2108,72,FALSE)</f>
        <v>215</v>
      </c>
      <c r="BD2100">
        <f t="array" ref="BD2100">IF(VLOOKUP($A2100,[1]New!$A$2:$DE$2108,75,FALSE)="High",1,IF(VLOOKUP($A2100,[1]New!$A$2:$DE$2108,75,FALSE)="HiAvg",2,IF(VLOOKUP($A2100,[1]New!$A$2:$DE$2108,75,FALSE)="Avg",3,IF(VLOOKUP($A2100,[1]New!$A$2:$DE$2108,75,FALSE)="LoAvg",4,5))))</f>
        <v>4</v>
      </c>
      <c r="BE2100" t="str">
        <f t="array" ref="BE2100">IF(VLOOKUP($A2100,[1]New!$A$2:$DE$2108,76,FALSE)="","",VLOOKUP($A2100,[1]New!$A$2:$DE$2108,76,FALSE))</f>
        <v/>
      </c>
      <c r="BH2100" t="str">
        <f t="array" ref="BH2100">IF(VLOOKUP($A2100,[1]New!$A$2:$DE$2108,77,FALSE)="","",VLOOKUP($A2100,[1]New!$A$2:$DE$2108,77,FALSE))</f>
        <v/>
      </c>
      <c r="BL2100" t="str">
        <f t="array" ref="BL2100">IF(VLOOKUP($A2100,[1]New!$A$2:$DE$2108,80,FALSE)="High",1,IF(VLOOKUP($A2100,[1]New!$A$2:$DE$2108,80,FALSE)="HiAvg",2,IF(VLOOKUP($A2100,[1]New!$A$2:$DE$2108,80,FALSE)="Avg",3,IF(VLOOKUP($A2100,[1]New!$A$2:$DE$2108,80,FALSE)="LoAvg",4,IF(VLOOKUP($A2100,[1]New!$A$2:$DE$2108,80,FALSE)="Low",5,"")))))</f>
        <v/>
      </c>
    </row>
    <row r="2101" spans="1:64" x14ac:dyDescent="0.2">
      <c r="A2101" s="7" t="s">
        <v>2224</v>
      </c>
      <c r="B2101">
        <v>2015</v>
      </c>
      <c r="C2101" t="s">
        <v>2233</v>
      </c>
      <c r="D2101" t="str">
        <f t="array" ref="D2101">VLOOKUP($A2101,[1]New!$A$2:$DE$2108,5,FALSE)</f>
        <v>Mathematics</v>
      </c>
      <c r="E2101">
        <f t="array" ref="E2101">VLOOKUP($A2101,[1]New!$A$2:$DE$2108,3,FALSE)</f>
        <v>70500095</v>
      </c>
      <c r="F2101" t="str">
        <f t="array" ref="F2101">VLOOKUP($A2101,[1]New!$A$2:$DE$2108,4,FALSE)</f>
        <v>School 3</v>
      </c>
      <c r="Q2101">
        <f t="array" ref="Q2101">VLOOKUP($A2101,[1]New!$A$2:$DE$2108,19,FALSE)</f>
        <v>227</v>
      </c>
      <c r="S2101">
        <f t="array" ref="S2101">VLOOKUP($A2101,[1]New!$A$2:$DE$2108,21,FALSE)</f>
        <v>52</v>
      </c>
      <c r="U2101">
        <f t="array" ref="U2101">IF(S2101&gt;=75,1,IF(AND(S2101&gt;=50,S2101&lt;75),2,IF(AND(S2101&gt;=25,S2101&lt;50),3,IF(S2101&lt;25,4,"NA"))))</f>
        <v>2</v>
      </c>
      <c r="V2101" s="8">
        <f t="array" ref="V2101">VLOOKUP($A2101,[1]New!$A$2:$DE$2108,17,FALSE)</f>
        <v>42264</v>
      </c>
      <c r="AG2101" t="str">
        <f t="array" ref="AG2101">VLOOKUP($A2101,[1]New!$A$2:$DE$2108,61,FALSE)</f>
        <v>Operations and Algebraic Thinking</v>
      </c>
      <c r="AJ2101">
        <f t="array" ref="AJ2101">VLOOKUP($A2101,[1]New!$A$2:$DE$2108,62,FALSE)</f>
        <v>218</v>
      </c>
      <c r="AN2101">
        <f t="array" ref="AN2101">IF(VLOOKUP($A2101,[1]New!$A$2:$DE$2108,65,FALSE)="High",1,IF(VLOOKUP($A2101,[1]New!$A$2:$DE$2108,65,FALSE)="HiAvg",2,IF(VLOOKUP($A2101,[1]New!$A$2:$DE$2108,65,FALSE)="Avg",3,IF(VLOOKUP($A2101,[1]New!$A$2:$DE$2108,65,FALSE)="LoAvg",4,5))))</f>
        <v>4</v>
      </c>
      <c r="AO2101" t="str">
        <f t="array" ref="AO2101">VLOOKUP($A2101,[1]New!$A$2:$DE$2108,66,FALSE)</f>
        <v>The Real and Complex Number Systems</v>
      </c>
      <c r="AR2101">
        <f t="array" ref="AR2101">VLOOKUP($A2101,[1]New!$A$2:$DE$2108,67,FALSE)</f>
        <v>230</v>
      </c>
      <c r="AV2101">
        <f t="array" ref="AV2101">IF(VLOOKUP($A2101,[1]New!$A$2:$DE$2108,70,FALSE)="High",1,IF(VLOOKUP($A2101,[1]New!$A$2:$DE$2108,70,FALSE)="HiAvg",2,IF(VLOOKUP($A2101,[1]New!$A$2:$DE$2108,70,FALSE)="Avg",3,IF(VLOOKUP($A2101,[1]New!$A$2:$DE$2108,70,FALSE)="LoAvg",4,5))))</f>
        <v>3</v>
      </c>
      <c r="AW2101" t="str">
        <f t="array" ref="AW2101">VLOOKUP($A2101,[1]New!$A$2:$DE$2108,71,FALSE)</f>
        <v>Geometry</v>
      </c>
      <c r="AZ2101">
        <f t="array" ref="AZ2101">VLOOKUP($A2101,[1]New!$A$2:$DE$2108,72,FALSE)</f>
        <v>226</v>
      </c>
      <c r="BD2101">
        <f t="array" ref="BD2101">IF(VLOOKUP($A2101,[1]New!$A$2:$DE$2108,75,FALSE)="High",1,IF(VLOOKUP($A2101,[1]New!$A$2:$DE$2108,75,FALSE)="HiAvg",2,IF(VLOOKUP($A2101,[1]New!$A$2:$DE$2108,75,FALSE)="Avg",3,IF(VLOOKUP($A2101,[1]New!$A$2:$DE$2108,75,FALSE)="LoAvg",4,5))))</f>
        <v>4</v>
      </c>
      <c r="BE2101" t="str">
        <f t="array" ref="BE2101">IF(VLOOKUP($A2101,[1]New!$A$2:$DE$2108,76,FALSE)="","",VLOOKUP($A2101,[1]New!$A$2:$DE$2108,76,FALSE))</f>
        <v>Statistics and Probability</v>
      </c>
      <c r="BH2101">
        <f t="array" ref="BH2101">IF(VLOOKUP($A2101,[1]New!$A$2:$DE$2108,77,FALSE)="","",VLOOKUP($A2101,[1]New!$A$2:$DE$2108,77,FALSE))</f>
        <v>236</v>
      </c>
      <c r="BL2101">
        <f t="array" ref="BL2101">IF(VLOOKUP($A2101,[1]New!$A$2:$DE$2108,80,FALSE)="High",1,IF(VLOOKUP($A2101,[1]New!$A$2:$DE$2108,80,FALSE)="HiAvg",2,IF(VLOOKUP($A2101,[1]New!$A$2:$DE$2108,80,FALSE)="Avg",3,IF(VLOOKUP($A2101,[1]New!$A$2:$DE$2108,80,FALSE)="LoAvg",4,IF(VLOOKUP($A2101,[1]New!$A$2:$DE$2108,80,FALSE)="Low",5,"")))))</f>
        <v>2</v>
      </c>
    </row>
    <row r="2102" spans="1:64" x14ac:dyDescent="0.2">
      <c r="A2102" s="7" t="s">
        <v>2225</v>
      </c>
      <c r="B2102">
        <v>2015</v>
      </c>
      <c r="C2102" t="s">
        <v>2233</v>
      </c>
      <c r="D2102" t="str">
        <f t="array" ref="D2102">VLOOKUP($A2102,[1]New!$A$2:$DE$2108,5,FALSE)</f>
        <v>Reading</v>
      </c>
      <c r="E2102">
        <f t="array" ref="E2102">VLOOKUP($A2102,[1]New!$A$2:$DE$2108,3,FALSE)</f>
        <v>70500095</v>
      </c>
      <c r="F2102" t="str">
        <f t="array" ref="F2102">VLOOKUP($A2102,[1]New!$A$2:$DE$2108,4,FALSE)</f>
        <v>School 3</v>
      </c>
      <c r="Q2102">
        <f t="array" ref="Q2102">VLOOKUP($A2102,[1]New!$A$2:$DE$2108,19,FALSE)</f>
        <v>215</v>
      </c>
      <c r="S2102">
        <f t="array" ref="S2102">VLOOKUP($A2102,[1]New!$A$2:$DE$2108,21,FALSE)</f>
        <v>44</v>
      </c>
      <c r="U2102">
        <f t="array" ref="U2102">IF(S2102&gt;=75,1,IF(AND(S2102&gt;=50,S2102&lt;75),2,IF(AND(S2102&gt;=25,S2102&lt;50),3,IF(S2102&lt;25,4,"NA"))))</f>
        <v>3</v>
      </c>
      <c r="V2102" s="8">
        <f t="array" ref="V2102">VLOOKUP($A2102,[1]New!$A$2:$DE$2108,17,FALSE)</f>
        <v>42257</v>
      </c>
      <c r="AG2102" t="str">
        <f t="array" ref="AG2102">VLOOKUP($A2102,[1]New!$A$2:$DE$2108,61,FALSE)</f>
        <v>Literature</v>
      </c>
      <c r="AJ2102">
        <f t="array" ref="AJ2102">VLOOKUP($A2102,[1]New!$A$2:$DE$2108,62,FALSE)</f>
        <v>221</v>
      </c>
      <c r="AN2102">
        <f t="array" ref="AN2102">IF(VLOOKUP($A2102,[1]New!$A$2:$DE$2108,65,FALSE)="High",1,IF(VLOOKUP($A2102,[1]New!$A$2:$DE$2108,65,FALSE)="HiAvg",2,IF(VLOOKUP($A2102,[1]New!$A$2:$DE$2108,65,FALSE)="Avg",3,IF(VLOOKUP($A2102,[1]New!$A$2:$DE$2108,65,FALSE)="LoAvg",4,5))))</f>
        <v>3</v>
      </c>
      <c r="AO2102" t="str">
        <f t="array" ref="AO2102">VLOOKUP($A2102,[1]New!$A$2:$DE$2108,66,FALSE)</f>
        <v>Informational Text</v>
      </c>
      <c r="AR2102">
        <f t="array" ref="AR2102">VLOOKUP($A2102,[1]New!$A$2:$DE$2108,67,FALSE)</f>
        <v>218</v>
      </c>
      <c r="AV2102">
        <f t="array" ref="AV2102">IF(VLOOKUP($A2102,[1]New!$A$2:$DE$2108,70,FALSE)="High",1,IF(VLOOKUP($A2102,[1]New!$A$2:$DE$2108,70,FALSE)="HiAvg",2,IF(VLOOKUP($A2102,[1]New!$A$2:$DE$2108,70,FALSE)="Avg",3,IF(VLOOKUP($A2102,[1]New!$A$2:$DE$2108,70,FALSE)="LoAvg",4,5))))</f>
        <v>3</v>
      </c>
      <c r="AW2102" t="str">
        <f t="array" ref="AW2102">VLOOKUP($A2102,[1]New!$A$2:$DE$2108,71,FALSE)</f>
        <v>Vocabulary Acquisition and Use</v>
      </c>
      <c r="AZ2102">
        <f t="array" ref="AZ2102">VLOOKUP($A2102,[1]New!$A$2:$DE$2108,72,FALSE)</f>
        <v>205</v>
      </c>
      <c r="BD2102">
        <f t="array" ref="BD2102">IF(VLOOKUP($A2102,[1]New!$A$2:$DE$2108,75,FALSE)="High",1,IF(VLOOKUP($A2102,[1]New!$A$2:$DE$2108,75,FALSE)="HiAvg",2,IF(VLOOKUP($A2102,[1]New!$A$2:$DE$2108,75,FALSE)="Avg",3,IF(VLOOKUP($A2102,[1]New!$A$2:$DE$2108,75,FALSE)="LoAvg",4,5))))</f>
        <v>5</v>
      </c>
      <c r="BE2102" t="str">
        <f t="array" ref="BE2102">IF(VLOOKUP($A2102,[1]New!$A$2:$DE$2108,76,FALSE)="","",VLOOKUP($A2102,[1]New!$A$2:$DE$2108,76,FALSE))</f>
        <v/>
      </c>
      <c r="BH2102" t="str">
        <f t="array" ref="BH2102">IF(VLOOKUP($A2102,[1]New!$A$2:$DE$2108,77,FALSE)="","",VLOOKUP($A2102,[1]New!$A$2:$DE$2108,77,FALSE))</f>
        <v/>
      </c>
      <c r="BL2102" t="str">
        <f t="array" ref="BL2102">IF(VLOOKUP($A2102,[1]New!$A$2:$DE$2108,80,FALSE)="High",1,IF(VLOOKUP($A2102,[1]New!$A$2:$DE$2108,80,FALSE)="HiAvg",2,IF(VLOOKUP($A2102,[1]New!$A$2:$DE$2108,80,FALSE)="Avg",3,IF(VLOOKUP($A2102,[1]New!$A$2:$DE$2108,80,FALSE)="LoAvg",4,IF(VLOOKUP($A2102,[1]New!$A$2:$DE$2108,80,FALSE)="Low",5,"")))))</f>
        <v/>
      </c>
    </row>
    <row r="2103" spans="1:64" x14ac:dyDescent="0.2">
      <c r="A2103" s="7" t="s">
        <v>2226</v>
      </c>
      <c r="B2103">
        <v>2015</v>
      </c>
      <c r="C2103" t="s">
        <v>2233</v>
      </c>
      <c r="D2103" t="str">
        <f t="array" ref="D2103">VLOOKUP($A2103,[1]New!$A$2:$DE$2108,5,FALSE)</f>
        <v>Language Usage</v>
      </c>
      <c r="E2103">
        <f t="array" ref="E2103">VLOOKUP($A2103,[1]New!$A$2:$DE$2108,3,FALSE)</f>
        <v>70500099</v>
      </c>
      <c r="F2103" t="str">
        <f t="array" ref="F2103">VLOOKUP($A2103,[1]New!$A$2:$DE$2108,4,FALSE)</f>
        <v>School 3</v>
      </c>
      <c r="Q2103">
        <f t="array" ref="Q2103">VLOOKUP($A2103,[1]New!$A$2:$DE$2108,19,FALSE)</f>
        <v>208</v>
      </c>
      <c r="S2103">
        <f t="array" ref="S2103">VLOOKUP($A2103,[1]New!$A$2:$DE$2108,21,FALSE)</f>
        <v>33</v>
      </c>
      <c r="U2103">
        <f t="array" ref="U2103">IF(S2103&gt;=75,1,IF(AND(S2103&gt;=50,S2103&lt;75),2,IF(AND(S2103&gt;=25,S2103&lt;50),3,IF(S2103&lt;25,4,"NA"))))</f>
        <v>3</v>
      </c>
      <c r="V2103" s="8">
        <f t="array" ref="V2103">VLOOKUP($A2103,[1]New!$A$2:$DE$2108,17,FALSE)</f>
        <v>42258</v>
      </c>
      <c r="AG2103" t="str">
        <f t="array" ref="AG2103">VLOOKUP($A2103,[1]New!$A$2:$DE$2108,61,FALSE)</f>
        <v>Writing: Plan, Organize, Develop, Revise, Research</v>
      </c>
      <c r="AJ2103">
        <f t="array" ref="AJ2103">VLOOKUP($A2103,[1]New!$A$2:$DE$2108,62,FALSE)</f>
        <v>209</v>
      </c>
      <c r="AN2103">
        <f t="array" ref="AN2103">IF(VLOOKUP($A2103,[1]New!$A$2:$DE$2108,65,FALSE)="High",1,IF(VLOOKUP($A2103,[1]New!$A$2:$DE$2108,65,FALSE)="HiAvg",2,IF(VLOOKUP($A2103,[1]New!$A$2:$DE$2108,65,FALSE)="Avg",3,IF(VLOOKUP($A2103,[1]New!$A$2:$DE$2108,65,FALSE)="LoAvg",4,5))))</f>
        <v>4</v>
      </c>
      <c r="AO2103" t="str">
        <f t="array" ref="AO2103">VLOOKUP($A2103,[1]New!$A$2:$DE$2108,66,FALSE)</f>
        <v>Language: Understand, Edit for Grammar, Usage</v>
      </c>
      <c r="AR2103">
        <f t="array" ref="AR2103">VLOOKUP($A2103,[1]New!$A$2:$DE$2108,67,FALSE)</f>
        <v>208</v>
      </c>
      <c r="AV2103">
        <f t="array" ref="AV2103">IF(VLOOKUP($A2103,[1]New!$A$2:$DE$2108,70,FALSE)="High",1,IF(VLOOKUP($A2103,[1]New!$A$2:$DE$2108,70,FALSE)="HiAvg",2,IF(VLOOKUP($A2103,[1]New!$A$2:$DE$2108,70,FALSE)="Avg",3,IF(VLOOKUP($A2103,[1]New!$A$2:$DE$2108,70,FALSE)="LoAvg",4,5))))</f>
        <v>4</v>
      </c>
      <c r="AW2103" t="str">
        <f t="array" ref="AW2103">VLOOKUP($A2103,[1]New!$A$2:$DE$2108,71,FALSE)</f>
        <v>Language: Understand, Edit Mechanics</v>
      </c>
      <c r="AZ2103">
        <f t="array" ref="AZ2103">VLOOKUP($A2103,[1]New!$A$2:$DE$2108,72,FALSE)</f>
        <v>208</v>
      </c>
      <c r="BD2103">
        <f t="array" ref="BD2103">IF(VLOOKUP($A2103,[1]New!$A$2:$DE$2108,75,FALSE)="High",1,IF(VLOOKUP($A2103,[1]New!$A$2:$DE$2108,75,FALSE)="HiAvg",2,IF(VLOOKUP($A2103,[1]New!$A$2:$DE$2108,75,FALSE)="Avg",3,IF(VLOOKUP($A2103,[1]New!$A$2:$DE$2108,75,FALSE)="LoAvg",4,5))))</f>
        <v>4</v>
      </c>
      <c r="BE2103" t="str">
        <f t="array" ref="BE2103">IF(VLOOKUP($A2103,[1]New!$A$2:$DE$2108,76,FALSE)="","",VLOOKUP($A2103,[1]New!$A$2:$DE$2108,76,FALSE))</f>
        <v/>
      </c>
      <c r="BH2103" t="str">
        <f t="array" ref="BH2103">IF(VLOOKUP($A2103,[1]New!$A$2:$DE$2108,77,FALSE)="","",VLOOKUP($A2103,[1]New!$A$2:$DE$2108,77,FALSE))</f>
        <v/>
      </c>
      <c r="BL2103" t="str">
        <f t="array" ref="BL2103">IF(VLOOKUP($A2103,[1]New!$A$2:$DE$2108,80,FALSE)="High",1,IF(VLOOKUP($A2103,[1]New!$A$2:$DE$2108,80,FALSE)="HiAvg",2,IF(VLOOKUP($A2103,[1]New!$A$2:$DE$2108,80,FALSE)="Avg",3,IF(VLOOKUP($A2103,[1]New!$A$2:$DE$2108,80,FALSE)="LoAvg",4,IF(VLOOKUP($A2103,[1]New!$A$2:$DE$2108,80,FALSE)="Low",5,"")))))</f>
        <v/>
      </c>
    </row>
    <row r="2104" spans="1:64" x14ac:dyDescent="0.2">
      <c r="A2104" s="7" t="s">
        <v>2227</v>
      </c>
      <c r="B2104">
        <v>2015</v>
      </c>
      <c r="C2104" t="s">
        <v>2233</v>
      </c>
      <c r="D2104" t="str">
        <f t="array" ref="D2104">VLOOKUP($A2104,[1]New!$A$2:$DE$2108,5,FALSE)</f>
        <v>Mathematics</v>
      </c>
      <c r="E2104">
        <f t="array" ref="E2104">VLOOKUP($A2104,[1]New!$A$2:$DE$2108,3,FALSE)</f>
        <v>70500099</v>
      </c>
      <c r="F2104" t="str">
        <f t="array" ref="F2104">VLOOKUP($A2104,[1]New!$A$2:$DE$2108,4,FALSE)</f>
        <v>School 3</v>
      </c>
      <c r="Q2104">
        <f t="array" ref="Q2104">VLOOKUP($A2104,[1]New!$A$2:$DE$2108,19,FALSE)</f>
        <v>208</v>
      </c>
      <c r="S2104">
        <f t="array" ref="S2104">VLOOKUP($A2104,[1]New!$A$2:$DE$2108,21,FALSE)</f>
        <v>19</v>
      </c>
      <c r="U2104">
        <f t="array" ref="U2104">IF(S2104&gt;=75,1,IF(AND(S2104&gt;=50,S2104&lt;75),2,IF(AND(S2104&gt;=25,S2104&lt;50),3,IF(S2104&lt;25,4,"NA"))))</f>
        <v>4</v>
      </c>
      <c r="V2104" s="8">
        <f t="array" ref="V2104">VLOOKUP($A2104,[1]New!$A$2:$DE$2108,17,FALSE)</f>
        <v>42263</v>
      </c>
      <c r="AG2104" t="str">
        <f t="array" ref="AG2104">VLOOKUP($A2104,[1]New!$A$2:$DE$2108,61,FALSE)</f>
        <v>Operations and Algebraic Thinking</v>
      </c>
      <c r="AJ2104">
        <f t="array" ref="AJ2104">VLOOKUP($A2104,[1]New!$A$2:$DE$2108,62,FALSE)</f>
        <v>203</v>
      </c>
      <c r="AN2104">
        <f t="array" ref="AN2104">IF(VLOOKUP($A2104,[1]New!$A$2:$DE$2108,65,FALSE)="High",1,IF(VLOOKUP($A2104,[1]New!$A$2:$DE$2108,65,FALSE)="HiAvg",2,IF(VLOOKUP($A2104,[1]New!$A$2:$DE$2108,65,FALSE)="Avg",3,IF(VLOOKUP($A2104,[1]New!$A$2:$DE$2108,65,FALSE)="LoAvg",4,5))))</f>
        <v>5</v>
      </c>
      <c r="AO2104" t="str">
        <f t="array" ref="AO2104">VLOOKUP($A2104,[1]New!$A$2:$DE$2108,66,FALSE)</f>
        <v>The Real and Complex Number Systems</v>
      </c>
      <c r="AR2104">
        <f t="array" ref="AR2104">VLOOKUP($A2104,[1]New!$A$2:$DE$2108,67,FALSE)</f>
        <v>210</v>
      </c>
      <c r="AV2104">
        <f t="array" ref="AV2104">IF(VLOOKUP($A2104,[1]New!$A$2:$DE$2108,70,FALSE)="High",1,IF(VLOOKUP($A2104,[1]New!$A$2:$DE$2108,70,FALSE)="HiAvg",2,IF(VLOOKUP($A2104,[1]New!$A$2:$DE$2108,70,FALSE)="Avg",3,IF(VLOOKUP($A2104,[1]New!$A$2:$DE$2108,70,FALSE)="LoAvg",4,5))))</f>
        <v>5</v>
      </c>
      <c r="AW2104" t="str">
        <f t="array" ref="AW2104">VLOOKUP($A2104,[1]New!$A$2:$DE$2108,71,FALSE)</f>
        <v>Geometry</v>
      </c>
      <c r="AZ2104">
        <f t="array" ref="AZ2104">VLOOKUP($A2104,[1]New!$A$2:$DE$2108,72,FALSE)</f>
        <v>207</v>
      </c>
      <c r="BD2104">
        <f t="array" ref="BD2104">IF(VLOOKUP($A2104,[1]New!$A$2:$DE$2108,75,FALSE)="High",1,IF(VLOOKUP($A2104,[1]New!$A$2:$DE$2108,75,FALSE)="HiAvg",2,IF(VLOOKUP($A2104,[1]New!$A$2:$DE$2108,75,FALSE)="Avg",3,IF(VLOOKUP($A2104,[1]New!$A$2:$DE$2108,75,FALSE)="LoAvg",4,5))))</f>
        <v>5</v>
      </c>
      <c r="BE2104" t="str">
        <f t="array" ref="BE2104">IF(VLOOKUP($A2104,[1]New!$A$2:$DE$2108,76,FALSE)="","",VLOOKUP($A2104,[1]New!$A$2:$DE$2108,76,FALSE))</f>
        <v>Statistics and Probability</v>
      </c>
      <c r="BH2104">
        <f t="array" ref="BH2104">IF(VLOOKUP($A2104,[1]New!$A$2:$DE$2108,77,FALSE)="","",VLOOKUP($A2104,[1]New!$A$2:$DE$2108,77,FALSE))</f>
        <v>211</v>
      </c>
      <c r="BL2104">
        <f t="array" ref="BL2104">IF(VLOOKUP($A2104,[1]New!$A$2:$DE$2108,80,FALSE)="High",1,IF(VLOOKUP($A2104,[1]New!$A$2:$DE$2108,80,FALSE)="HiAvg",2,IF(VLOOKUP($A2104,[1]New!$A$2:$DE$2108,80,FALSE)="Avg",3,IF(VLOOKUP($A2104,[1]New!$A$2:$DE$2108,80,FALSE)="LoAvg",4,IF(VLOOKUP($A2104,[1]New!$A$2:$DE$2108,80,FALSE)="Low",5,"")))))</f>
        <v>5</v>
      </c>
    </row>
    <row r="2105" spans="1:64" x14ac:dyDescent="0.2">
      <c r="A2105" s="7" t="s">
        <v>2228</v>
      </c>
      <c r="B2105">
        <v>2015</v>
      </c>
      <c r="C2105" t="s">
        <v>2233</v>
      </c>
      <c r="D2105" t="str">
        <f t="array" ref="D2105">VLOOKUP($A2105,[1]New!$A$2:$DE$2108,5,FALSE)</f>
        <v>Reading</v>
      </c>
      <c r="E2105">
        <f t="array" ref="E2105">VLOOKUP($A2105,[1]New!$A$2:$DE$2108,3,FALSE)</f>
        <v>70500099</v>
      </c>
      <c r="F2105" t="str">
        <f t="array" ref="F2105">VLOOKUP($A2105,[1]New!$A$2:$DE$2108,4,FALSE)</f>
        <v>School 3</v>
      </c>
      <c r="Q2105">
        <f t="array" ref="Q2105">VLOOKUP($A2105,[1]New!$A$2:$DE$2108,19,FALSE)</f>
        <v>205</v>
      </c>
      <c r="S2105">
        <f t="array" ref="S2105">VLOOKUP($A2105,[1]New!$A$2:$DE$2108,21,FALSE)</f>
        <v>27</v>
      </c>
      <c r="U2105">
        <f t="array" ref="U2105">IF(S2105&gt;=75,1,IF(AND(S2105&gt;=50,S2105&lt;75),2,IF(AND(S2105&gt;=25,S2105&lt;50),3,IF(S2105&lt;25,4,"NA"))))</f>
        <v>3</v>
      </c>
      <c r="V2105" s="8">
        <f t="array" ref="V2105">VLOOKUP($A2105,[1]New!$A$2:$DE$2108,17,FALSE)</f>
        <v>42256</v>
      </c>
      <c r="AG2105" t="str">
        <f t="array" ref="AG2105">VLOOKUP($A2105,[1]New!$A$2:$DE$2108,61,FALSE)</f>
        <v>Literature</v>
      </c>
      <c r="AJ2105">
        <f t="array" ref="AJ2105">VLOOKUP($A2105,[1]New!$A$2:$DE$2108,62,FALSE)</f>
        <v>199</v>
      </c>
      <c r="AN2105">
        <f t="array" ref="AN2105">IF(VLOOKUP($A2105,[1]New!$A$2:$DE$2108,65,FALSE)="High",1,IF(VLOOKUP($A2105,[1]New!$A$2:$DE$2108,65,FALSE)="HiAvg",2,IF(VLOOKUP($A2105,[1]New!$A$2:$DE$2108,65,FALSE)="Avg",3,IF(VLOOKUP($A2105,[1]New!$A$2:$DE$2108,65,FALSE)="LoAvg",4,5))))</f>
        <v>5</v>
      </c>
      <c r="AO2105" t="str">
        <f t="array" ref="AO2105">VLOOKUP($A2105,[1]New!$A$2:$DE$2108,66,FALSE)</f>
        <v>Informational Text</v>
      </c>
      <c r="AR2105">
        <f t="array" ref="AR2105">VLOOKUP($A2105,[1]New!$A$2:$DE$2108,67,FALSE)</f>
        <v>206</v>
      </c>
      <c r="AV2105">
        <f t="array" ref="AV2105">IF(VLOOKUP($A2105,[1]New!$A$2:$DE$2108,70,FALSE)="High",1,IF(VLOOKUP($A2105,[1]New!$A$2:$DE$2108,70,FALSE)="HiAvg",2,IF(VLOOKUP($A2105,[1]New!$A$2:$DE$2108,70,FALSE)="Avg",3,IF(VLOOKUP($A2105,[1]New!$A$2:$DE$2108,70,FALSE)="LoAvg",4,5))))</f>
        <v>4</v>
      </c>
      <c r="AW2105" t="str">
        <f t="array" ref="AW2105">VLOOKUP($A2105,[1]New!$A$2:$DE$2108,71,FALSE)</f>
        <v>Vocabulary Acquisition and Use</v>
      </c>
      <c r="AZ2105">
        <f t="array" ref="AZ2105">VLOOKUP($A2105,[1]New!$A$2:$DE$2108,72,FALSE)</f>
        <v>210</v>
      </c>
      <c r="BD2105">
        <f t="array" ref="BD2105">IF(VLOOKUP($A2105,[1]New!$A$2:$DE$2108,75,FALSE)="High",1,IF(VLOOKUP($A2105,[1]New!$A$2:$DE$2108,75,FALSE)="HiAvg",2,IF(VLOOKUP($A2105,[1]New!$A$2:$DE$2108,75,FALSE)="Avg",3,IF(VLOOKUP($A2105,[1]New!$A$2:$DE$2108,75,FALSE)="LoAvg",4,5))))</f>
        <v>4</v>
      </c>
      <c r="BE2105" t="str">
        <f t="array" ref="BE2105">IF(VLOOKUP($A2105,[1]New!$A$2:$DE$2108,76,FALSE)="","",VLOOKUP($A2105,[1]New!$A$2:$DE$2108,76,FALSE))</f>
        <v/>
      </c>
      <c r="BH2105" t="str">
        <f t="array" ref="BH2105">IF(VLOOKUP($A2105,[1]New!$A$2:$DE$2108,77,FALSE)="","",VLOOKUP($A2105,[1]New!$A$2:$DE$2108,77,FALSE))</f>
        <v/>
      </c>
      <c r="BL2105" t="str">
        <f t="array" ref="BL2105">IF(VLOOKUP($A2105,[1]New!$A$2:$DE$2108,80,FALSE)="High",1,IF(VLOOKUP($A2105,[1]New!$A$2:$DE$2108,80,FALSE)="HiAvg",2,IF(VLOOKUP($A2105,[1]New!$A$2:$DE$2108,80,FALSE)="Avg",3,IF(VLOOKUP($A2105,[1]New!$A$2:$DE$2108,80,FALSE)="LoAvg",4,IF(VLOOKUP($A2105,[1]New!$A$2:$DE$2108,80,FALSE)="Low",5,"")))))</f>
        <v/>
      </c>
    </row>
    <row r="2106" spans="1:64" x14ac:dyDescent="0.2">
      <c r="A2106" s="7" t="s">
        <v>2229</v>
      </c>
      <c r="B2106">
        <v>2015</v>
      </c>
      <c r="C2106" t="s">
        <v>2233</v>
      </c>
      <c r="D2106" t="str">
        <f t="array" ref="D2106">VLOOKUP($A2106,[1]New!$A$2:$DE$2108,5,FALSE)</f>
        <v>Language Usage</v>
      </c>
      <c r="E2106">
        <f t="array" ref="E2106">VLOOKUP($A2106,[1]New!$A$2:$DE$2108,3,FALSE)</f>
        <v>70500193</v>
      </c>
      <c r="F2106" t="str">
        <f t="array" ref="F2106">VLOOKUP($A2106,[1]New!$A$2:$DE$2108,4,FALSE)</f>
        <v>School 3</v>
      </c>
      <c r="Q2106">
        <f t="array" ref="Q2106">VLOOKUP($A2106,[1]New!$A$2:$DE$2108,19,FALSE)</f>
        <v>227</v>
      </c>
      <c r="S2106">
        <f t="array" ref="S2106">VLOOKUP($A2106,[1]New!$A$2:$DE$2108,21,FALSE)</f>
        <v>78</v>
      </c>
      <c r="U2106">
        <f t="array" ref="U2106">IF(S2106&gt;=75,1,IF(AND(S2106&gt;=50,S2106&lt;75),2,IF(AND(S2106&gt;=25,S2106&lt;50),3,IF(S2106&lt;25,4,"NA"))))</f>
        <v>1</v>
      </c>
      <c r="V2106" s="8">
        <f t="array" ref="V2106">VLOOKUP($A2106,[1]New!$A$2:$DE$2108,17,FALSE)</f>
        <v>42258</v>
      </c>
      <c r="AG2106" t="str">
        <f t="array" ref="AG2106">VLOOKUP($A2106,[1]New!$A$2:$DE$2108,61,FALSE)</f>
        <v>Writing: Plan, Organize, Develop, Revise, Research</v>
      </c>
      <c r="AJ2106">
        <f t="array" ref="AJ2106">VLOOKUP($A2106,[1]New!$A$2:$DE$2108,62,FALSE)</f>
        <v>230</v>
      </c>
      <c r="AN2106">
        <f t="array" ref="AN2106">IF(VLOOKUP($A2106,[1]New!$A$2:$DE$2108,65,FALSE)="High",1,IF(VLOOKUP($A2106,[1]New!$A$2:$DE$2108,65,FALSE)="HiAvg",2,IF(VLOOKUP($A2106,[1]New!$A$2:$DE$2108,65,FALSE)="Avg",3,IF(VLOOKUP($A2106,[1]New!$A$2:$DE$2108,65,FALSE)="LoAvg",4,5))))</f>
        <v>1</v>
      </c>
      <c r="AO2106" t="str">
        <f t="array" ref="AO2106">VLOOKUP($A2106,[1]New!$A$2:$DE$2108,66,FALSE)</f>
        <v>Language: Understand, Edit for Grammar, Usage</v>
      </c>
      <c r="AR2106">
        <f t="array" ref="AR2106">VLOOKUP($A2106,[1]New!$A$2:$DE$2108,67,FALSE)</f>
        <v>238</v>
      </c>
      <c r="AV2106">
        <f t="array" ref="AV2106">IF(VLOOKUP($A2106,[1]New!$A$2:$DE$2108,70,FALSE)="High",1,IF(VLOOKUP($A2106,[1]New!$A$2:$DE$2108,70,FALSE)="HiAvg",2,IF(VLOOKUP($A2106,[1]New!$A$2:$DE$2108,70,FALSE)="Avg",3,IF(VLOOKUP($A2106,[1]New!$A$2:$DE$2108,70,FALSE)="LoAvg",4,5))))</f>
        <v>1</v>
      </c>
      <c r="AW2106" t="str">
        <f t="array" ref="AW2106">VLOOKUP($A2106,[1]New!$A$2:$DE$2108,71,FALSE)</f>
        <v>Language: Understand, Edit Mechanics</v>
      </c>
      <c r="AZ2106">
        <f t="array" ref="AZ2106">VLOOKUP($A2106,[1]New!$A$2:$DE$2108,72,FALSE)</f>
        <v>215</v>
      </c>
      <c r="BD2106">
        <f t="array" ref="BD2106">IF(VLOOKUP($A2106,[1]New!$A$2:$DE$2108,75,FALSE)="High",1,IF(VLOOKUP($A2106,[1]New!$A$2:$DE$2108,75,FALSE)="HiAvg",2,IF(VLOOKUP($A2106,[1]New!$A$2:$DE$2108,75,FALSE)="Avg",3,IF(VLOOKUP($A2106,[1]New!$A$2:$DE$2108,75,FALSE)="LoAvg",4,5))))</f>
        <v>4</v>
      </c>
      <c r="BE2106" t="str">
        <f t="array" ref="BE2106">IF(VLOOKUP($A2106,[1]New!$A$2:$DE$2108,76,FALSE)="","",VLOOKUP($A2106,[1]New!$A$2:$DE$2108,76,FALSE))</f>
        <v/>
      </c>
      <c r="BH2106" t="str">
        <f t="array" ref="BH2106">IF(VLOOKUP($A2106,[1]New!$A$2:$DE$2108,77,FALSE)="","",VLOOKUP($A2106,[1]New!$A$2:$DE$2108,77,FALSE))</f>
        <v/>
      </c>
      <c r="BL2106" t="str">
        <f t="array" ref="BL2106">IF(VLOOKUP($A2106,[1]New!$A$2:$DE$2108,80,FALSE)="High",1,IF(VLOOKUP($A2106,[1]New!$A$2:$DE$2108,80,FALSE)="HiAvg",2,IF(VLOOKUP($A2106,[1]New!$A$2:$DE$2108,80,FALSE)="Avg",3,IF(VLOOKUP($A2106,[1]New!$A$2:$DE$2108,80,FALSE)="LoAvg",4,IF(VLOOKUP($A2106,[1]New!$A$2:$DE$2108,80,FALSE)="Low",5,"")))))</f>
        <v/>
      </c>
    </row>
    <row r="2107" spans="1:64" x14ac:dyDescent="0.2">
      <c r="A2107" s="7" t="s">
        <v>2230</v>
      </c>
      <c r="B2107">
        <v>2015</v>
      </c>
      <c r="C2107" t="s">
        <v>2233</v>
      </c>
      <c r="D2107" t="str">
        <f t="array" ref="D2107">VLOOKUP($A2107,[1]New!$A$2:$DE$2108,5,FALSE)</f>
        <v>Mathematics</v>
      </c>
      <c r="E2107">
        <f t="array" ref="E2107">VLOOKUP($A2107,[1]New!$A$2:$DE$2108,3,FALSE)</f>
        <v>70500193</v>
      </c>
      <c r="F2107" t="str">
        <f t="array" ref="F2107">VLOOKUP($A2107,[1]New!$A$2:$DE$2108,4,FALSE)</f>
        <v>School 3</v>
      </c>
      <c r="Q2107">
        <f t="array" ref="Q2107">VLOOKUP($A2107,[1]New!$A$2:$DE$2108,19,FALSE)</f>
        <v>215</v>
      </c>
      <c r="S2107">
        <f t="array" ref="S2107">VLOOKUP($A2107,[1]New!$A$2:$DE$2108,21,FALSE)</f>
        <v>26</v>
      </c>
      <c r="U2107">
        <f t="array" ref="U2107">IF(S2107&gt;=75,1,IF(AND(S2107&gt;=50,S2107&lt;75),2,IF(AND(S2107&gt;=25,S2107&lt;50),3,IF(S2107&lt;25,4,"NA"))))</f>
        <v>3</v>
      </c>
      <c r="V2107" s="8">
        <f t="array" ref="V2107">VLOOKUP($A2107,[1]New!$A$2:$DE$2108,17,FALSE)</f>
        <v>42264</v>
      </c>
      <c r="AG2107" t="str">
        <f t="array" ref="AG2107">VLOOKUP($A2107,[1]New!$A$2:$DE$2108,61,FALSE)</f>
        <v>Operations and Algebraic Thinking</v>
      </c>
      <c r="AJ2107">
        <f t="array" ref="AJ2107">VLOOKUP($A2107,[1]New!$A$2:$DE$2108,62,FALSE)</f>
        <v>228</v>
      </c>
      <c r="AN2107">
        <f t="array" ref="AN2107">IF(VLOOKUP($A2107,[1]New!$A$2:$DE$2108,65,FALSE)="High",1,IF(VLOOKUP($A2107,[1]New!$A$2:$DE$2108,65,FALSE)="HiAvg",2,IF(VLOOKUP($A2107,[1]New!$A$2:$DE$2108,65,FALSE)="Avg",3,IF(VLOOKUP($A2107,[1]New!$A$2:$DE$2108,65,FALSE)="LoAvg",4,5))))</f>
        <v>3</v>
      </c>
      <c r="AO2107" t="str">
        <f t="array" ref="AO2107">VLOOKUP($A2107,[1]New!$A$2:$DE$2108,66,FALSE)</f>
        <v>The Real and Complex Number Systems</v>
      </c>
      <c r="AR2107">
        <f t="array" ref="AR2107">VLOOKUP($A2107,[1]New!$A$2:$DE$2108,67,FALSE)</f>
        <v>207</v>
      </c>
      <c r="AV2107">
        <f t="array" ref="AV2107">IF(VLOOKUP($A2107,[1]New!$A$2:$DE$2108,70,FALSE)="High",1,IF(VLOOKUP($A2107,[1]New!$A$2:$DE$2108,70,FALSE)="HiAvg",2,IF(VLOOKUP($A2107,[1]New!$A$2:$DE$2108,70,FALSE)="Avg",3,IF(VLOOKUP($A2107,[1]New!$A$2:$DE$2108,70,FALSE)="LoAvg",4,5))))</f>
        <v>5</v>
      </c>
      <c r="AW2107" t="str">
        <f t="array" ref="AW2107">VLOOKUP($A2107,[1]New!$A$2:$DE$2108,71,FALSE)</f>
        <v>Geometry</v>
      </c>
      <c r="AZ2107">
        <f t="array" ref="AZ2107">VLOOKUP($A2107,[1]New!$A$2:$DE$2108,72,FALSE)</f>
        <v>206</v>
      </c>
      <c r="BD2107">
        <f t="array" ref="BD2107">IF(VLOOKUP($A2107,[1]New!$A$2:$DE$2108,75,FALSE)="High",1,IF(VLOOKUP($A2107,[1]New!$A$2:$DE$2108,75,FALSE)="HiAvg",2,IF(VLOOKUP($A2107,[1]New!$A$2:$DE$2108,75,FALSE)="Avg",3,IF(VLOOKUP($A2107,[1]New!$A$2:$DE$2108,75,FALSE)="LoAvg",4,5))))</f>
        <v>5</v>
      </c>
      <c r="BE2107" t="str">
        <f t="array" ref="BE2107">IF(VLOOKUP($A2107,[1]New!$A$2:$DE$2108,76,FALSE)="","",VLOOKUP($A2107,[1]New!$A$2:$DE$2108,76,FALSE))</f>
        <v>Statistics and Probability</v>
      </c>
      <c r="BH2107">
        <f t="array" ref="BH2107">IF(VLOOKUP($A2107,[1]New!$A$2:$DE$2108,77,FALSE)="","",VLOOKUP($A2107,[1]New!$A$2:$DE$2108,77,FALSE))</f>
        <v>217</v>
      </c>
      <c r="BL2107">
        <f t="array" ref="BL2107">IF(VLOOKUP($A2107,[1]New!$A$2:$DE$2108,80,FALSE)="High",1,IF(VLOOKUP($A2107,[1]New!$A$2:$DE$2108,80,FALSE)="HiAvg",2,IF(VLOOKUP($A2107,[1]New!$A$2:$DE$2108,80,FALSE)="Avg",3,IF(VLOOKUP($A2107,[1]New!$A$2:$DE$2108,80,FALSE)="LoAvg",4,IF(VLOOKUP($A2107,[1]New!$A$2:$DE$2108,80,FALSE)="Low",5,"")))))</f>
        <v>4</v>
      </c>
    </row>
    <row r="2108" spans="1:64" x14ac:dyDescent="0.2">
      <c r="A2108" s="7" t="s">
        <v>2231</v>
      </c>
      <c r="B2108">
        <v>2015</v>
      </c>
      <c r="C2108" t="s">
        <v>2233</v>
      </c>
      <c r="D2108" t="str">
        <f t="array" ref="D2108">VLOOKUP($A2108,[1]New!$A$2:$DE$2108,5,FALSE)</f>
        <v>Reading</v>
      </c>
      <c r="E2108">
        <f t="array" ref="E2108">VLOOKUP($A2108,[1]New!$A$2:$DE$2108,3,FALSE)</f>
        <v>70500193</v>
      </c>
      <c r="F2108" t="str">
        <f t="array" ref="F2108">VLOOKUP($A2108,[1]New!$A$2:$DE$2108,4,FALSE)</f>
        <v>School 3</v>
      </c>
      <c r="Q2108">
        <f t="array" ref="Q2108">VLOOKUP($A2108,[1]New!$A$2:$DE$2108,19,FALSE)</f>
        <v>220</v>
      </c>
      <c r="S2108">
        <f t="array" ref="S2108">VLOOKUP($A2108,[1]New!$A$2:$DE$2108,21,FALSE)</f>
        <v>57</v>
      </c>
      <c r="U2108">
        <f t="array" ref="U2108">IF(S2108&gt;=75,1,IF(AND(S2108&gt;=50,S2108&lt;75),2,IF(AND(S2108&gt;=25,S2108&lt;50),3,IF(S2108&lt;25,4,"NA"))))</f>
        <v>2</v>
      </c>
      <c r="V2108" s="8">
        <f t="array" ref="V2108">VLOOKUP($A2108,[1]New!$A$2:$DE$2108,17,FALSE)</f>
        <v>42256</v>
      </c>
      <c r="AG2108" t="str">
        <f t="array" ref="AG2108">VLOOKUP($A2108,[1]New!$A$2:$DE$2108,61,FALSE)</f>
        <v>Literature</v>
      </c>
      <c r="AJ2108">
        <f t="array" ref="AJ2108">VLOOKUP($A2108,[1]New!$A$2:$DE$2108,62,FALSE)</f>
        <v>215</v>
      </c>
      <c r="AN2108">
        <f t="array" ref="AN2108">IF(VLOOKUP($A2108,[1]New!$A$2:$DE$2108,65,FALSE)="High",1,IF(VLOOKUP($A2108,[1]New!$A$2:$DE$2108,65,FALSE)="HiAvg",2,IF(VLOOKUP($A2108,[1]New!$A$2:$DE$2108,65,FALSE)="Avg",3,IF(VLOOKUP($A2108,[1]New!$A$2:$DE$2108,65,FALSE)="LoAvg",4,5))))</f>
        <v>4</v>
      </c>
      <c r="AO2108" t="str">
        <f t="array" ref="AO2108">VLOOKUP($A2108,[1]New!$A$2:$DE$2108,66,FALSE)</f>
        <v>Informational Text</v>
      </c>
      <c r="AR2108">
        <f t="array" ref="AR2108">VLOOKUP($A2108,[1]New!$A$2:$DE$2108,67,FALSE)</f>
        <v>222</v>
      </c>
      <c r="AV2108">
        <f t="array" ref="AV2108">IF(VLOOKUP($A2108,[1]New!$A$2:$DE$2108,70,FALSE)="High",1,IF(VLOOKUP($A2108,[1]New!$A$2:$DE$2108,70,FALSE)="HiAvg",2,IF(VLOOKUP($A2108,[1]New!$A$2:$DE$2108,70,FALSE)="Avg",3,IF(VLOOKUP($A2108,[1]New!$A$2:$DE$2108,70,FALSE)="LoAvg",4,5))))</f>
        <v>3</v>
      </c>
      <c r="AW2108" t="str">
        <f t="array" ref="AW2108">VLOOKUP($A2108,[1]New!$A$2:$DE$2108,71,FALSE)</f>
        <v>Vocabulary Acquisition and Use</v>
      </c>
      <c r="AZ2108">
        <f t="array" ref="AZ2108">VLOOKUP($A2108,[1]New!$A$2:$DE$2108,72,FALSE)</f>
        <v>223</v>
      </c>
      <c r="BD2108">
        <f t="array" ref="BD2108">IF(VLOOKUP($A2108,[1]New!$A$2:$DE$2108,75,FALSE)="High",1,IF(VLOOKUP($A2108,[1]New!$A$2:$DE$2108,75,FALSE)="HiAvg",2,IF(VLOOKUP($A2108,[1]New!$A$2:$DE$2108,75,FALSE)="Avg",3,IF(VLOOKUP($A2108,[1]New!$A$2:$DE$2108,75,FALSE)="LoAvg",4,5))))</f>
        <v>3</v>
      </c>
      <c r="BE2108" t="str">
        <f t="array" ref="BE2108">IF(VLOOKUP($A2108,[1]New!$A$2:$DE$2108,76,FALSE)="","",VLOOKUP($A2108,[1]New!$A$2:$DE$2108,76,FALSE))</f>
        <v/>
      </c>
      <c r="BH2108" t="str">
        <f t="array" ref="BH2108">IF(VLOOKUP($A2108,[1]New!$A$2:$DE$2108,77,FALSE)="","",VLOOKUP($A2108,[1]New!$A$2:$DE$2108,77,FALSE))</f>
        <v/>
      </c>
      <c r="BL2108" t="str">
        <f t="array" ref="BL2108">IF(VLOOKUP($A2108,[1]New!$A$2:$DE$2108,80,FALSE)="High",1,IF(VLOOKUP($A2108,[1]New!$A$2:$DE$2108,80,FALSE)="HiAvg",2,IF(VLOOKUP($A2108,[1]New!$A$2:$DE$2108,80,FALSE)="Avg",3,IF(VLOOKUP($A2108,[1]New!$A$2:$DE$2108,80,FALSE)="LoAvg",4,IF(VLOOKUP($A2108,[1]New!$A$2:$DE$2108,80,FALSE)="Low",5,"")))))</f>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Guide</vt:lpstr>
      <vt:lpstr>Formatted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Weiner</dc:creator>
  <cp:lastModifiedBy>Microsoft Office User</cp:lastModifiedBy>
  <dcterms:created xsi:type="dcterms:W3CDTF">2016-05-16T20:44:45Z</dcterms:created>
  <dcterms:modified xsi:type="dcterms:W3CDTF">2018-04-25T16:49:18Z</dcterms:modified>
</cp:coreProperties>
</file>